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koirala\Documents\Kedar\ORIGINAL DATA\Latest Data Files\Analysis\Relative Yield Avg\"/>
    </mc:Choice>
  </mc:AlternateContent>
  <bookViews>
    <workbookView xWindow="0" yWindow="0" windowWidth="28800" windowHeight="12435" firstSheet="13" activeTab="20"/>
  </bookViews>
  <sheets>
    <sheet name="99" sheetId="2" r:id="rId1"/>
    <sheet name="00" sheetId="3" r:id="rId2"/>
    <sheet name="01" sheetId="4" r:id="rId3"/>
    <sheet name="02" sheetId="5" r:id="rId4"/>
    <sheet name="03" sheetId="6" r:id="rId5"/>
    <sheet name="04" sheetId="7" r:id="rId6"/>
    <sheet name="05" sheetId="8" r:id="rId7"/>
    <sheet name="06" sheetId="9" r:id="rId8"/>
    <sheet name="07" sheetId="10" r:id="rId9"/>
    <sheet name="08" sheetId="11" r:id="rId10"/>
    <sheet name="09" sheetId="12" r:id="rId11"/>
    <sheet name="Actual Yield" sheetId="19" r:id="rId12"/>
    <sheet name="Normalization_All" sheetId="1" r:id="rId13"/>
    <sheet name="CDFAllYrs" sheetId="13" r:id="rId14"/>
    <sheet name="YearAddedAvg" sheetId="14" r:id="rId15"/>
    <sheet name="Sheet1" sheetId="28" r:id="rId16"/>
    <sheet name="YearAddedMax" sheetId="15" r:id="rId17"/>
    <sheet name="YearAddedMed" sheetId="16" r:id="rId18"/>
    <sheet name="YearAdded_0-1" sheetId="17" r:id="rId19"/>
    <sheet name="Sheet2" sheetId="21" r:id="rId20"/>
    <sheet name="Plots" sheetId="18" r:id="rId21"/>
    <sheet name="Yield" sheetId="20" r:id="rId22"/>
    <sheet name="Actual vs Predicted_WW" sheetId="22" r:id="rId23"/>
    <sheet name="Combined WW_SW" sheetId="29" r:id="rId24"/>
    <sheet name="Actual vs Predicted_SW" sheetId="27" r:id="rId25"/>
    <sheet name="Actual vs Max_CDF" sheetId="23" r:id="rId26"/>
    <sheet name="Actual vs MED_CDF" sheetId="25" r:id="rId27"/>
    <sheet name="Actual vs CDF_CDF" sheetId="24" r:id="rId28"/>
    <sheet name="Actual vs 0-1_CDF" sheetId="26" r:id="rId29"/>
  </sheets>
  <calcPr calcId="152511"/>
</workbook>
</file>

<file path=xl/calcChain.xml><?xml version="1.0" encoding="utf-8"?>
<calcChain xmlns="http://schemas.openxmlformats.org/spreadsheetml/2006/main">
  <c r="Q370" i="26" l="1"/>
  <c r="O370" i="26"/>
  <c r="N370" i="26"/>
  <c r="Q369" i="26"/>
  <c r="O369" i="26"/>
  <c r="N369" i="26"/>
  <c r="L369" i="26"/>
  <c r="Q368" i="26"/>
  <c r="O368" i="26"/>
  <c r="N368" i="26"/>
  <c r="L368" i="26"/>
  <c r="G368" i="26"/>
  <c r="Q367" i="26"/>
  <c r="O367" i="26"/>
  <c r="N367" i="26"/>
  <c r="L367" i="26"/>
  <c r="G367" i="26"/>
  <c r="Q366" i="26"/>
  <c r="O366" i="26"/>
  <c r="N366" i="26"/>
  <c r="L366" i="26"/>
  <c r="J366" i="26"/>
  <c r="G366" i="26"/>
  <c r="Q365" i="26"/>
  <c r="O365" i="26"/>
  <c r="N365" i="26"/>
  <c r="L365" i="26"/>
  <c r="J365" i="26"/>
  <c r="G365" i="26"/>
  <c r="Q364" i="26"/>
  <c r="O364" i="26"/>
  <c r="N364" i="26"/>
  <c r="L364" i="26"/>
  <c r="J364" i="26"/>
  <c r="G364" i="26"/>
  <c r="Q363" i="26"/>
  <c r="O363" i="26"/>
  <c r="N363" i="26"/>
  <c r="L363" i="26"/>
  <c r="J363" i="26"/>
  <c r="G363" i="26"/>
  <c r="Q362" i="26"/>
  <c r="O362" i="26"/>
  <c r="N362" i="26"/>
  <c r="L362" i="26"/>
  <c r="J362" i="26"/>
  <c r="G362" i="26"/>
  <c r="Q361" i="26"/>
  <c r="O361" i="26"/>
  <c r="N361" i="26"/>
  <c r="L361" i="26"/>
  <c r="J361" i="26"/>
  <c r="G361" i="26"/>
  <c r="Q360" i="26"/>
  <c r="O360" i="26"/>
  <c r="N360" i="26"/>
  <c r="L360" i="26"/>
  <c r="J360" i="26"/>
  <c r="G360" i="26"/>
  <c r="Q359" i="26"/>
  <c r="O359" i="26"/>
  <c r="N359" i="26"/>
  <c r="L359" i="26"/>
  <c r="J359" i="26"/>
  <c r="G359" i="26"/>
  <c r="Q358" i="26"/>
  <c r="O358" i="26"/>
  <c r="N358" i="26"/>
  <c r="L358" i="26"/>
  <c r="J358" i="26"/>
  <c r="G358" i="26"/>
  <c r="Q357" i="26"/>
  <c r="O357" i="26"/>
  <c r="N357" i="26"/>
  <c r="L357" i="26"/>
  <c r="J357" i="26"/>
  <c r="G357" i="26"/>
  <c r="Q356" i="26"/>
  <c r="O356" i="26"/>
  <c r="N356" i="26"/>
  <c r="L356" i="26"/>
  <c r="J356" i="26"/>
  <c r="G356" i="26"/>
  <c r="Q355" i="26"/>
  <c r="O355" i="26"/>
  <c r="N355" i="26"/>
  <c r="L355" i="26"/>
  <c r="J355" i="26"/>
  <c r="G355" i="26"/>
  <c r="Q354" i="26"/>
  <c r="O354" i="26"/>
  <c r="N354" i="26"/>
  <c r="L354" i="26"/>
  <c r="J354" i="26"/>
  <c r="G354" i="26"/>
  <c r="Q353" i="26"/>
  <c r="O353" i="26"/>
  <c r="N353" i="26"/>
  <c r="L353" i="26"/>
  <c r="J353" i="26"/>
  <c r="G353" i="26"/>
  <c r="Q352" i="26"/>
  <c r="O352" i="26"/>
  <c r="N352" i="26"/>
  <c r="L352" i="26"/>
  <c r="J352" i="26"/>
  <c r="G352" i="26"/>
  <c r="Q351" i="26"/>
  <c r="O351" i="26"/>
  <c r="N351" i="26"/>
  <c r="L351" i="26"/>
  <c r="J351" i="26"/>
  <c r="G351" i="26"/>
  <c r="Q350" i="26"/>
  <c r="O350" i="26"/>
  <c r="N350" i="26"/>
  <c r="L350" i="26"/>
  <c r="J350" i="26"/>
  <c r="G350" i="26"/>
  <c r="Q349" i="26"/>
  <c r="O349" i="26"/>
  <c r="N349" i="26"/>
  <c r="L349" i="26"/>
  <c r="J349" i="26"/>
  <c r="G349" i="26"/>
  <c r="Q348" i="26"/>
  <c r="O348" i="26"/>
  <c r="N348" i="26"/>
  <c r="L348" i="26"/>
  <c r="J348" i="26"/>
  <c r="G348" i="26"/>
  <c r="Q347" i="26"/>
  <c r="O347" i="26"/>
  <c r="N347" i="26"/>
  <c r="L347" i="26"/>
  <c r="J347" i="26"/>
  <c r="G347" i="26"/>
  <c r="Q346" i="26"/>
  <c r="O346" i="26"/>
  <c r="N346" i="26"/>
  <c r="L346" i="26"/>
  <c r="J346" i="26"/>
  <c r="G346" i="26"/>
  <c r="Q345" i="26"/>
  <c r="O345" i="26"/>
  <c r="N345" i="26"/>
  <c r="L345" i="26"/>
  <c r="J345" i="26"/>
  <c r="G345" i="26"/>
  <c r="Q344" i="26"/>
  <c r="O344" i="26"/>
  <c r="N344" i="26"/>
  <c r="L344" i="26"/>
  <c r="J344" i="26"/>
  <c r="G344" i="26"/>
  <c r="Q343" i="26"/>
  <c r="O343" i="26"/>
  <c r="N343" i="26"/>
  <c r="L343" i="26"/>
  <c r="J343" i="26"/>
  <c r="G343" i="26"/>
  <c r="Q342" i="26"/>
  <c r="O342" i="26"/>
  <c r="N342" i="26"/>
  <c r="L342" i="26"/>
  <c r="J342" i="26"/>
  <c r="G342" i="26"/>
  <c r="Q341" i="26"/>
  <c r="O341" i="26"/>
  <c r="N341" i="26"/>
  <c r="L341" i="26"/>
  <c r="J341" i="26"/>
  <c r="G341" i="26"/>
  <c r="Q340" i="26"/>
  <c r="O340" i="26"/>
  <c r="N340" i="26"/>
  <c r="L340" i="26"/>
  <c r="J340" i="26"/>
  <c r="G340" i="26"/>
  <c r="Q339" i="26"/>
  <c r="O339" i="26"/>
  <c r="N339" i="26"/>
  <c r="L339" i="26"/>
  <c r="J339" i="26"/>
  <c r="G339" i="26"/>
  <c r="Q338" i="26"/>
  <c r="O338" i="26"/>
  <c r="N338" i="26"/>
  <c r="L338" i="26"/>
  <c r="J338" i="26"/>
  <c r="G338" i="26"/>
  <c r="Q337" i="26"/>
  <c r="O337" i="26"/>
  <c r="N337" i="26"/>
  <c r="L337" i="26"/>
  <c r="J337" i="26"/>
  <c r="G337" i="26"/>
  <c r="Q336" i="26"/>
  <c r="O336" i="26"/>
  <c r="N336" i="26"/>
  <c r="L336" i="26"/>
  <c r="J336" i="26"/>
  <c r="G336" i="26"/>
  <c r="Q335" i="26"/>
  <c r="O335" i="26"/>
  <c r="N335" i="26"/>
  <c r="L335" i="26"/>
  <c r="J335" i="26"/>
  <c r="G335" i="26"/>
  <c r="Q334" i="26"/>
  <c r="O334" i="26"/>
  <c r="N334" i="26"/>
  <c r="L334" i="26"/>
  <c r="J334" i="26"/>
  <c r="G334" i="26"/>
  <c r="Q333" i="26"/>
  <c r="O333" i="26"/>
  <c r="N333" i="26"/>
  <c r="L333" i="26"/>
  <c r="J333" i="26"/>
  <c r="G333" i="26"/>
  <c r="Q332" i="26"/>
  <c r="O332" i="26"/>
  <c r="N332" i="26"/>
  <c r="L332" i="26"/>
  <c r="J332" i="26"/>
  <c r="G332" i="26"/>
  <c r="Q331" i="26"/>
  <c r="O331" i="26"/>
  <c r="N331" i="26"/>
  <c r="L331" i="26"/>
  <c r="J331" i="26"/>
  <c r="G331" i="26"/>
  <c r="Q330" i="26"/>
  <c r="O330" i="26"/>
  <c r="N330" i="26"/>
  <c r="L330" i="26"/>
  <c r="J330" i="26"/>
  <c r="G330" i="26"/>
  <c r="Q329" i="26"/>
  <c r="O329" i="26"/>
  <c r="N329" i="26"/>
  <c r="L329" i="26"/>
  <c r="J329" i="26"/>
  <c r="G329" i="26"/>
  <c r="Q328" i="26"/>
  <c r="O328" i="26"/>
  <c r="N328" i="26"/>
  <c r="L328" i="26"/>
  <c r="J328" i="26"/>
  <c r="G328" i="26"/>
  <c r="Q327" i="26"/>
  <c r="O327" i="26"/>
  <c r="N327" i="26"/>
  <c r="L327" i="26"/>
  <c r="J327" i="26"/>
  <c r="G327" i="26"/>
  <c r="Q326" i="26"/>
  <c r="O326" i="26"/>
  <c r="N326" i="26"/>
  <c r="L326" i="26"/>
  <c r="J326" i="26"/>
  <c r="G326" i="26"/>
  <c r="Q325" i="26"/>
  <c r="O325" i="26"/>
  <c r="N325" i="26"/>
  <c r="L325" i="26"/>
  <c r="J325" i="26"/>
  <c r="G325" i="26"/>
  <c r="Q324" i="26"/>
  <c r="O324" i="26"/>
  <c r="N324" i="26"/>
  <c r="L324" i="26"/>
  <c r="J324" i="26"/>
  <c r="G324" i="26"/>
  <c r="Q323" i="26"/>
  <c r="O323" i="26"/>
  <c r="N323" i="26"/>
  <c r="L323" i="26"/>
  <c r="J323" i="26"/>
  <c r="G323" i="26"/>
  <c r="Q322" i="26"/>
  <c r="O322" i="26"/>
  <c r="N322" i="26"/>
  <c r="L322" i="26"/>
  <c r="J322" i="26"/>
  <c r="G322" i="26"/>
  <c r="Q321" i="26"/>
  <c r="O321" i="26"/>
  <c r="N321" i="26"/>
  <c r="L321" i="26"/>
  <c r="J321" i="26"/>
  <c r="G321" i="26"/>
  <c r="Q320" i="26"/>
  <c r="O320" i="26"/>
  <c r="N320" i="26"/>
  <c r="L320" i="26"/>
  <c r="J320" i="26"/>
  <c r="G320" i="26"/>
  <c r="Q319" i="26"/>
  <c r="O319" i="26"/>
  <c r="N319" i="26"/>
  <c r="L319" i="26"/>
  <c r="J319" i="26"/>
  <c r="G319" i="26"/>
  <c r="Q318" i="26"/>
  <c r="O318" i="26"/>
  <c r="N318" i="26"/>
  <c r="L318" i="26"/>
  <c r="J318" i="26"/>
  <c r="G318" i="26"/>
  <c r="Q317" i="26"/>
  <c r="O317" i="26"/>
  <c r="N317" i="26"/>
  <c r="L317" i="26"/>
  <c r="J317" i="26"/>
  <c r="G317" i="26"/>
  <c r="Q316" i="26"/>
  <c r="O316" i="26"/>
  <c r="N316" i="26"/>
  <c r="L316" i="26"/>
  <c r="J316" i="26"/>
  <c r="G316" i="26"/>
  <c r="Q315" i="26"/>
  <c r="O315" i="26"/>
  <c r="N315" i="26"/>
  <c r="L315" i="26"/>
  <c r="J315" i="26"/>
  <c r="G315" i="26"/>
  <c r="Q314" i="26"/>
  <c r="O314" i="26"/>
  <c r="N314" i="26"/>
  <c r="L314" i="26"/>
  <c r="J314" i="26"/>
  <c r="G314" i="26"/>
  <c r="Q313" i="26"/>
  <c r="O313" i="26"/>
  <c r="N313" i="26"/>
  <c r="L313" i="26"/>
  <c r="J313" i="26"/>
  <c r="G313" i="26"/>
  <c r="Q312" i="26"/>
  <c r="O312" i="26"/>
  <c r="N312" i="26"/>
  <c r="L312" i="26"/>
  <c r="J312" i="26"/>
  <c r="G312" i="26"/>
  <c r="Q311" i="26"/>
  <c r="O311" i="26"/>
  <c r="N311" i="26"/>
  <c r="L311" i="26"/>
  <c r="J311" i="26"/>
  <c r="G311" i="26"/>
  <c r="Q310" i="26"/>
  <c r="O310" i="26"/>
  <c r="N310" i="26"/>
  <c r="L310" i="26"/>
  <c r="J310" i="26"/>
  <c r="G310" i="26"/>
  <c r="Q309" i="26"/>
  <c r="O309" i="26"/>
  <c r="N309" i="26"/>
  <c r="L309" i="26"/>
  <c r="J309" i="26"/>
  <c r="G309" i="26"/>
  <c r="Q308" i="26"/>
  <c r="O308" i="26"/>
  <c r="N308" i="26"/>
  <c r="L308" i="26"/>
  <c r="J308" i="26"/>
  <c r="G308" i="26"/>
  <c r="Q307" i="26"/>
  <c r="O307" i="26"/>
  <c r="N307" i="26"/>
  <c r="L307" i="26"/>
  <c r="J307" i="26"/>
  <c r="G307" i="26"/>
  <c r="Q306" i="26"/>
  <c r="O306" i="26"/>
  <c r="N306" i="26"/>
  <c r="L306" i="26"/>
  <c r="J306" i="26"/>
  <c r="G306" i="26"/>
  <c r="Q305" i="26"/>
  <c r="O305" i="26"/>
  <c r="N305" i="26"/>
  <c r="L305" i="26"/>
  <c r="J305" i="26"/>
  <c r="G305" i="26"/>
  <c r="Q304" i="26"/>
  <c r="O304" i="26"/>
  <c r="N304" i="26"/>
  <c r="L304" i="26"/>
  <c r="J304" i="26"/>
  <c r="G304" i="26"/>
  <c r="Q303" i="26"/>
  <c r="O303" i="26"/>
  <c r="N303" i="26"/>
  <c r="L303" i="26"/>
  <c r="J303" i="26"/>
  <c r="G303" i="26"/>
  <c r="Q302" i="26"/>
  <c r="O302" i="26"/>
  <c r="N302" i="26"/>
  <c r="L302" i="26"/>
  <c r="J302" i="26"/>
  <c r="G302" i="26"/>
  <c r="Q301" i="26"/>
  <c r="O301" i="26"/>
  <c r="N301" i="26"/>
  <c r="L301" i="26"/>
  <c r="J301" i="26"/>
  <c r="G301" i="26"/>
  <c r="Q300" i="26"/>
  <c r="O300" i="26"/>
  <c r="N300" i="26"/>
  <c r="L300" i="26"/>
  <c r="J300" i="26"/>
  <c r="G300" i="26"/>
  <c r="Q299" i="26"/>
  <c r="O299" i="26"/>
  <c r="N299" i="26"/>
  <c r="L299" i="26"/>
  <c r="J299" i="26"/>
  <c r="G299" i="26"/>
  <c r="Q298" i="26"/>
  <c r="O298" i="26"/>
  <c r="N298" i="26"/>
  <c r="L298" i="26"/>
  <c r="J298" i="26"/>
  <c r="G298" i="26"/>
  <c r="Q297" i="26"/>
  <c r="O297" i="26"/>
  <c r="N297" i="26"/>
  <c r="L297" i="26"/>
  <c r="J297" i="26"/>
  <c r="G297" i="26"/>
  <c r="Q296" i="26"/>
  <c r="O296" i="26"/>
  <c r="N296" i="26"/>
  <c r="L296" i="26"/>
  <c r="J296" i="26"/>
  <c r="G296" i="26"/>
  <c r="Q295" i="26"/>
  <c r="O295" i="26"/>
  <c r="N295" i="26"/>
  <c r="L295" i="26"/>
  <c r="J295" i="26"/>
  <c r="G295" i="26"/>
  <c r="Q294" i="26"/>
  <c r="O294" i="26"/>
  <c r="N294" i="26"/>
  <c r="L294" i="26"/>
  <c r="J294" i="26"/>
  <c r="G294" i="26"/>
  <c r="Q293" i="26"/>
  <c r="O293" i="26"/>
  <c r="N293" i="26"/>
  <c r="L293" i="26"/>
  <c r="J293" i="26"/>
  <c r="G293" i="26"/>
  <c r="Q292" i="26"/>
  <c r="O292" i="26"/>
  <c r="N292" i="26"/>
  <c r="L292" i="26"/>
  <c r="J292" i="26"/>
  <c r="G292" i="26"/>
  <c r="Q291" i="26"/>
  <c r="O291" i="26"/>
  <c r="N291" i="26"/>
  <c r="L291" i="26"/>
  <c r="J291" i="26"/>
  <c r="G291" i="26"/>
  <c r="Q290" i="26"/>
  <c r="O290" i="26"/>
  <c r="N290" i="26"/>
  <c r="L290" i="26"/>
  <c r="J290" i="26"/>
  <c r="G290" i="26"/>
  <c r="Q289" i="26"/>
  <c r="O289" i="26"/>
  <c r="N289" i="26"/>
  <c r="L289" i="26"/>
  <c r="J289" i="26"/>
  <c r="G289" i="26"/>
  <c r="Q288" i="26"/>
  <c r="O288" i="26"/>
  <c r="N288" i="26"/>
  <c r="L288" i="26"/>
  <c r="J288" i="26"/>
  <c r="G288" i="26"/>
  <c r="Q287" i="26"/>
  <c r="O287" i="26"/>
  <c r="N287" i="26"/>
  <c r="L287" i="26"/>
  <c r="J287" i="26"/>
  <c r="G287" i="26"/>
  <c r="Q286" i="26"/>
  <c r="O286" i="26"/>
  <c r="N286" i="26"/>
  <c r="L286" i="26"/>
  <c r="J286" i="26"/>
  <c r="G286" i="26"/>
  <c r="Q285" i="26"/>
  <c r="O285" i="26"/>
  <c r="N285" i="26"/>
  <c r="L285" i="26"/>
  <c r="J285" i="26"/>
  <c r="G285" i="26"/>
  <c r="Q284" i="26"/>
  <c r="O284" i="26"/>
  <c r="N284" i="26"/>
  <c r="L284" i="26"/>
  <c r="J284" i="26"/>
  <c r="G284" i="26"/>
  <c r="Q283" i="26"/>
  <c r="O283" i="26"/>
  <c r="N283" i="26"/>
  <c r="L283" i="26"/>
  <c r="J283" i="26"/>
  <c r="G283" i="26"/>
  <c r="Q282" i="26"/>
  <c r="O282" i="26"/>
  <c r="N282" i="26"/>
  <c r="L282" i="26"/>
  <c r="J282" i="26"/>
  <c r="G282" i="26"/>
  <c r="Q281" i="26"/>
  <c r="O281" i="26"/>
  <c r="N281" i="26"/>
  <c r="L281" i="26"/>
  <c r="J281" i="26"/>
  <c r="G281" i="26"/>
  <c r="Q280" i="26"/>
  <c r="O280" i="26"/>
  <c r="N280" i="26"/>
  <c r="L280" i="26"/>
  <c r="J280" i="26"/>
  <c r="G280" i="26"/>
  <c r="Q279" i="26"/>
  <c r="O279" i="26"/>
  <c r="N279" i="26"/>
  <c r="L279" i="26"/>
  <c r="J279" i="26"/>
  <c r="G279" i="26"/>
  <c r="Q278" i="26"/>
  <c r="O278" i="26"/>
  <c r="N278" i="26"/>
  <c r="L278" i="26"/>
  <c r="J278" i="26"/>
  <c r="G278" i="26"/>
  <c r="Q277" i="26"/>
  <c r="O277" i="26"/>
  <c r="N277" i="26"/>
  <c r="L277" i="26"/>
  <c r="J277" i="26"/>
  <c r="G277" i="26"/>
  <c r="Q276" i="26"/>
  <c r="O276" i="26"/>
  <c r="N276" i="26"/>
  <c r="L276" i="26"/>
  <c r="J276" i="26"/>
  <c r="G276" i="26"/>
  <c r="Q275" i="26"/>
  <c r="O275" i="26"/>
  <c r="N275" i="26"/>
  <c r="L275" i="26"/>
  <c r="J275" i="26"/>
  <c r="G275" i="26"/>
  <c r="Q274" i="26"/>
  <c r="O274" i="26"/>
  <c r="N274" i="26"/>
  <c r="L274" i="26"/>
  <c r="J274" i="26"/>
  <c r="G274" i="26"/>
  <c r="Q273" i="26"/>
  <c r="O273" i="26"/>
  <c r="N273" i="26"/>
  <c r="L273" i="26"/>
  <c r="J273" i="26"/>
  <c r="G273" i="26"/>
  <c r="Q272" i="26"/>
  <c r="O272" i="26"/>
  <c r="N272" i="26"/>
  <c r="L272" i="26"/>
  <c r="J272" i="26"/>
  <c r="G272" i="26"/>
  <c r="Q271" i="26"/>
  <c r="O271" i="26"/>
  <c r="N271" i="26"/>
  <c r="L271" i="26"/>
  <c r="J271" i="26"/>
  <c r="G271" i="26"/>
  <c r="Q270" i="26"/>
  <c r="O270" i="26"/>
  <c r="N270" i="26"/>
  <c r="L270" i="26"/>
  <c r="J270" i="26"/>
  <c r="G270" i="26"/>
  <c r="Q269" i="26"/>
  <c r="O269" i="26"/>
  <c r="N269" i="26"/>
  <c r="L269" i="26"/>
  <c r="J269" i="26"/>
  <c r="G269" i="26"/>
  <c r="Q268" i="26"/>
  <c r="O268" i="26"/>
  <c r="N268" i="26"/>
  <c r="L268" i="26"/>
  <c r="J268" i="26"/>
  <c r="G268" i="26"/>
  <c r="Q267" i="26"/>
  <c r="O267" i="26"/>
  <c r="N267" i="26"/>
  <c r="L267" i="26"/>
  <c r="J267" i="26"/>
  <c r="G267" i="26"/>
  <c r="Q266" i="26"/>
  <c r="O266" i="26"/>
  <c r="N266" i="26"/>
  <c r="L266" i="26"/>
  <c r="J266" i="26"/>
  <c r="G266" i="26"/>
  <c r="Q265" i="26"/>
  <c r="O265" i="26"/>
  <c r="N265" i="26"/>
  <c r="L265" i="26"/>
  <c r="J265" i="26"/>
  <c r="G265" i="26"/>
  <c r="Q264" i="26"/>
  <c r="O264" i="26"/>
  <c r="N264" i="26"/>
  <c r="L264" i="26"/>
  <c r="J264" i="26"/>
  <c r="G264" i="26"/>
  <c r="Q263" i="26"/>
  <c r="O263" i="26"/>
  <c r="N263" i="26"/>
  <c r="L263" i="26"/>
  <c r="J263" i="26"/>
  <c r="G263" i="26"/>
  <c r="Q262" i="26"/>
  <c r="O262" i="26"/>
  <c r="N262" i="26"/>
  <c r="L262" i="26"/>
  <c r="J262" i="26"/>
  <c r="G262" i="26"/>
  <c r="Q261" i="26"/>
  <c r="O261" i="26"/>
  <c r="N261" i="26"/>
  <c r="L261" i="26"/>
  <c r="J261" i="26"/>
  <c r="G261" i="26"/>
  <c r="Q260" i="26"/>
  <c r="O260" i="26"/>
  <c r="N260" i="26"/>
  <c r="L260" i="26"/>
  <c r="J260" i="26"/>
  <c r="G260" i="26"/>
  <c r="Q259" i="26"/>
  <c r="O259" i="26"/>
  <c r="N259" i="26"/>
  <c r="L259" i="26"/>
  <c r="J259" i="26"/>
  <c r="G259" i="26"/>
  <c r="Q258" i="26"/>
  <c r="O258" i="26"/>
  <c r="N258" i="26"/>
  <c r="L258" i="26"/>
  <c r="J258" i="26"/>
  <c r="G258" i="26"/>
  <c r="Q257" i="26"/>
  <c r="O257" i="26"/>
  <c r="N257" i="26"/>
  <c r="L257" i="26"/>
  <c r="J257" i="26"/>
  <c r="G257" i="26"/>
  <c r="Q256" i="26"/>
  <c r="O256" i="26"/>
  <c r="N256" i="26"/>
  <c r="L256" i="26"/>
  <c r="J256" i="26"/>
  <c r="G256" i="26"/>
  <c r="Q255" i="26"/>
  <c r="O255" i="26"/>
  <c r="N255" i="26"/>
  <c r="L255" i="26"/>
  <c r="J255" i="26"/>
  <c r="G255" i="26"/>
  <c r="Q254" i="26"/>
  <c r="O254" i="26"/>
  <c r="N254" i="26"/>
  <c r="L254" i="26"/>
  <c r="J254" i="26"/>
  <c r="G254" i="26"/>
  <c r="Q253" i="26"/>
  <c r="O253" i="26"/>
  <c r="N253" i="26"/>
  <c r="L253" i="26"/>
  <c r="J253" i="26"/>
  <c r="G253" i="26"/>
  <c r="Q252" i="26"/>
  <c r="O252" i="26"/>
  <c r="N252" i="26"/>
  <c r="L252" i="26"/>
  <c r="J252" i="26"/>
  <c r="G252" i="26"/>
  <c r="Q251" i="26"/>
  <c r="O251" i="26"/>
  <c r="N251" i="26"/>
  <c r="L251" i="26"/>
  <c r="J251" i="26"/>
  <c r="G251" i="26"/>
  <c r="Q250" i="26"/>
  <c r="O250" i="26"/>
  <c r="N250" i="26"/>
  <c r="L250" i="26"/>
  <c r="J250" i="26"/>
  <c r="G250" i="26"/>
  <c r="Q249" i="26"/>
  <c r="O249" i="26"/>
  <c r="N249" i="26"/>
  <c r="L249" i="26"/>
  <c r="J249" i="26"/>
  <c r="G249" i="26"/>
  <c r="Q248" i="26"/>
  <c r="O248" i="26"/>
  <c r="N248" i="26"/>
  <c r="L248" i="26"/>
  <c r="J248" i="26"/>
  <c r="G248" i="26"/>
  <c r="Q247" i="26"/>
  <c r="O247" i="26"/>
  <c r="N247" i="26"/>
  <c r="L247" i="26"/>
  <c r="J247" i="26"/>
  <c r="G247" i="26"/>
  <c r="Q246" i="26"/>
  <c r="O246" i="26"/>
  <c r="N246" i="26"/>
  <c r="L246" i="26"/>
  <c r="J246" i="26"/>
  <c r="G246" i="26"/>
  <c r="Q245" i="26"/>
  <c r="O245" i="26"/>
  <c r="N245" i="26"/>
  <c r="L245" i="26"/>
  <c r="J245" i="26"/>
  <c r="G245" i="26"/>
  <c r="Q244" i="26"/>
  <c r="O244" i="26"/>
  <c r="N244" i="26"/>
  <c r="L244" i="26"/>
  <c r="J244" i="26"/>
  <c r="G244" i="26"/>
  <c r="Q243" i="26"/>
  <c r="O243" i="26"/>
  <c r="N243" i="26"/>
  <c r="L243" i="26"/>
  <c r="J243" i="26"/>
  <c r="G243" i="26"/>
  <c r="Q242" i="26"/>
  <c r="O242" i="26"/>
  <c r="N242" i="26"/>
  <c r="L242" i="26"/>
  <c r="J242" i="26"/>
  <c r="G242" i="26"/>
  <c r="Q241" i="26"/>
  <c r="O241" i="26"/>
  <c r="N241" i="26"/>
  <c r="L241" i="26"/>
  <c r="J241" i="26"/>
  <c r="G241" i="26"/>
  <c r="Q240" i="26"/>
  <c r="O240" i="26"/>
  <c r="N240" i="26"/>
  <c r="L240" i="26"/>
  <c r="J240" i="26"/>
  <c r="G240" i="26"/>
  <c r="Q239" i="26"/>
  <c r="O239" i="26"/>
  <c r="N239" i="26"/>
  <c r="L239" i="26"/>
  <c r="J239" i="26"/>
  <c r="G239" i="26"/>
  <c r="Q238" i="26"/>
  <c r="O238" i="26"/>
  <c r="N238" i="26"/>
  <c r="L238" i="26"/>
  <c r="J238" i="26"/>
  <c r="G238" i="26"/>
  <c r="Q237" i="26"/>
  <c r="O237" i="26"/>
  <c r="N237" i="26"/>
  <c r="L237" i="26"/>
  <c r="J237" i="26"/>
  <c r="G237" i="26"/>
  <c r="Q236" i="26"/>
  <c r="O236" i="26"/>
  <c r="N236" i="26"/>
  <c r="L236" i="26"/>
  <c r="J236" i="26"/>
  <c r="G236" i="26"/>
  <c r="Q235" i="26"/>
  <c r="O235" i="26"/>
  <c r="N235" i="26"/>
  <c r="L235" i="26"/>
  <c r="J235" i="26"/>
  <c r="G235" i="26"/>
  <c r="Q234" i="26"/>
  <c r="O234" i="26"/>
  <c r="N234" i="26"/>
  <c r="L234" i="26"/>
  <c r="J234" i="26"/>
  <c r="G234" i="26"/>
  <c r="Q233" i="26"/>
  <c r="O233" i="26"/>
  <c r="N233" i="26"/>
  <c r="L233" i="26"/>
  <c r="J233" i="26"/>
  <c r="G233" i="26"/>
  <c r="Q232" i="26"/>
  <c r="O232" i="26"/>
  <c r="N232" i="26"/>
  <c r="L232" i="26"/>
  <c r="J232" i="26"/>
  <c r="G232" i="26"/>
  <c r="Q231" i="26"/>
  <c r="O231" i="26"/>
  <c r="N231" i="26"/>
  <c r="L231" i="26"/>
  <c r="J231" i="26"/>
  <c r="G231" i="26"/>
  <c r="Q230" i="26"/>
  <c r="O230" i="26"/>
  <c r="N230" i="26"/>
  <c r="L230" i="26"/>
  <c r="J230" i="26"/>
  <c r="G230" i="26"/>
  <c r="Q229" i="26"/>
  <c r="O229" i="26"/>
  <c r="N229" i="26"/>
  <c r="L229" i="26"/>
  <c r="J229" i="26"/>
  <c r="G229" i="26"/>
  <c r="Q228" i="26"/>
  <c r="O228" i="26"/>
  <c r="N228" i="26"/>
  <c r="L228" i="26"/>
  <c r="J228" i="26"/>
  <c r="G228" i="26"/>
  <c r="Q227" i="26"/>
  <c r="O227" i="26"/>
  <c r="N227" i="26"/>
  <c r="L227" i="26"/>
  <c r="J227" i="26"/>
  <c r="G227" i="26"/>
  <c r="Q226" i="26"/>
  <c r="O226" i="26"/>
  <c r="N226" i="26"/>
  <c r="L226" i="26"/>
  <c r="J226" i="26"/>
  <c r="G226" i="26"/>
  <c r="Q225" i="26"/>
  <c r="O225" i="26"/>
  <c r="N225" i="26"/>
  <c r="L225" i="26"/>
  <c r="J225" i="26"/>
  <c r="G225" i="26"/>
  <c r="Q224" i="26"/>
  <c r="O224" i="26"/>
  <c r="N224" i="26"/>
  <c r="L224" i="26"/>
  <c r="J224" i="26"/>
  <c r="G224" i="26"/>
  <c r="Q223" i="26"/>
  <c r="O223" i="26"/>
  <c r="N223" i="26"/>
  <c r="L223" i="26"/>
  <c r="J223" i="26"/>
  <c r="G223" i="26"/>
  <c r="Q222" i="26"/>
  <c r="O222" i="26"/>
  <c r="N222" i="26"/>
  <c r="L222" i="26"/>
  <c r="J222" i="26"/>
  <c r="G222" i="26"/>
  <c r="Q221" i="26"/>
  <c r="O221" i="26"/>
  <c r="N221" i="26"/>
  <c r="L221" i="26"/>
  <c r="J221" i="26"/>
  <c r="G221" i="26"/>
  <c r="Q220" i="26"/>
  <c r="O220" i="26"/>
  <c r="N220" i="26"/>
  <c r="L220" i="26"/>
  <c r="J220" i="26"/>
  <c r="G220" i="26"/>
  <c r="Q219" i="26"/>
  <c r="O219" i="26"/>
  <c r="N219" i="26"/>
  <c r="L219" i="26"/>
  <c r="J219" i="26"/>
  <c r="G219" i="26"/>
  <c r="Q218" i="26"/>
  <c r="O218" i="26"/>
  <c r="N218" i="26"/>
  <c r="L218" i="26"/>
  <c r="J218" i="26"/>
  <c r="G218" i="26"/>
  <c r="Q217" i="26"/>
  <c r="O217" i="26"/>
  <c r="N217" i="26"/>
  <c r="L217" i="26"/>
  <c r="J217" i="26"/>
  <c r="G217" i="26"/>
  <c r="Q216" i="26"/>
  <c r="O216" i="26"/>
  <c r="N216" i="26"/>
  <c r="L216" i="26"/>
  <c r="J216" i="26"/>
  <c r="G216" i="26"/>
  <c r="Q215" i="26"/>
  <c r="O215" i="26"/>
  <c r="N215" i="26"/>
  <c r="L215" i="26"/>
  <c r="J215" i="26"/>
  <c r="G215" i="26"/>
  <c r="Q214" i="26"/>
  <c r="O214" i="26"/>
  <c r="N214" i="26"/>
  <c r="L214" i="26"/>
  <c r="J214" i="26"/>
  <c r="G214" i="26"/>
  <c r="Q213" i="26"/>
  <c r="O213" i="26"/>
  <c r="N213" i="26"/>
  <c r="L213" i="26"/>
  <c r="J213" i="26"/>
  <c r="G213" i="26"/>
  <c r="Q212" i="26"/>
  <c r="O212" i="26"/>
  <c r="N212" i="26"/>
  <c r="L212" i="26"/>
  <c r="J212" i="26"/>
  <c r="G212" i="26"/>
  <c r="Q211" i="26"/>
  <c r="O211" i="26"/>
  <c r="N211" i="26"/>
  <c r="L211" i="26"/>
  <c r="J211" i="26"/>
  <c r="G211" i="26"/>
  <c r="Q210" i="26"/>
  <c r="O210" i="26"/>
  <c r="N210" i="26"/>
  <c r="L210" i="26"/>
  <c r="J210" i="26"/>
  <c r="G210" i="26"/>
  <c r="Q209" i="26"/>
  <c r="O209" i="26"/>
  <c r="N209" i="26"/>
  <c r="L209" i="26"/>
  <c r="J209" i="26"/>
  <c r="G209" i="26"/>
  <c r="Q208" i="26"/>
  <c r="O208" i="26"/>
  <c r="N208" i="26"/>
  <c r="L208" i="26"/>
  <c r="J208" i="26"/>
  <c r="G208" i="26"/>
  <c r="Q207" i="26"/>
  <c r="O207" i="26"/>
  <c r="N207" i="26"/>
  <c r="L207" i="26"/>
  <c r="J207" i="26"/>
  <c r="G207" i="26"/>
  <c r="Q206" i="26"/>
  <c r="O206" i="26"/>
  <c r="N206" i="26"/>
  <c r="L206" i="26"/>
  <c r="J206" i="26"/>
  <c r="G206" i="26"/>
  <c r="Q205" i="26"/>
  <c r="O205" i="26"/>
  <c r="N205" i="26"/>
  <c r="L205" i="26"/>
  <c r="J205" i="26"/>
  <c r="G205" i="26"/>
  <c r="Q204" i="26"/>
  <c r="O204" i="26"/>
  <c r="N204" i="26"/>
  <c r="L204" i="26"/>
  <c r="J204" i="26"/>
  <c r="G204" i="26"/>
  <c r="Q203" i="26"/>
  <c r="O203" i="26"/>
  <c r="N203" i="26"/>
  <c r="L203" i="26"/>
  <c r="J203" i="26"/>
  <c r="G203" i="26"/>
  <c r="Q202" i="26"/>
  <c r="O202" i="26"/>
  <c r="N202" i="26"/>
  <c r="L202" i="26"/>
  <c r="J202" i="26"/>
  <c r="G202" i="26"/>
  <c r="Q201" i="26"/>
  <c r="O201" i="26"/>
  <c r="N201" i="26"/>
  <c r="L201" i="26"/>
  <c r="J201" i="26"/>
  <c r="G201" i="26"/>
  <c r="Q200" i="26"/>
  <c r="O200" i="26"/>
  <c r="N200" i="26"/>
  <c r="L200" i="26"/>
  <c r="J200" i="26"/>
  <c r="G200" i="26"/>
  <c r="Q199" i="26"/>
  <c r="O199" i="26"/>
  <c r="N199" i="26"/>
  <c r="L199" i="26"/>
  <c r="J199" i="26"/>
  <c r="G199" i="26"/>
  <c r="Q198" i="26"/>
  <c r="O198" i="26"/>
  <c r="N198" i="26"/>
  <c r="L198" i="26"/>
  <c r="J198" i="26"/>
  <c r="G198" i="26"/>
  <c r="Q197" i="26"/>
  <c r="O197" i="26"/>
  <c r="N197" i="26"/>
  <c r="L197" i="26"/>
  <c r="J197" i="26"/>
  <c r="G197" i="26"/>
  <c r="Q196" i="26"/>
  <c r="O196" i="26"/>
  <c r="N196" i="26"/>
  <c r="L196" i="26"/>
  <c r="J196" i="26"/>
  <c r="G196" i="26"/>
  <c r="Q195" i="26"/>
  <c r="O195" i="26"/>
  <c r="N195" i="26"/>
  <c r="L195" i="26"/>
  <c r="J195" i="26"/>
  <c r="G195" i="26"/>
  <c r="Q194" i="26"/>
  <c r="O194" i="26"/>
  <c r="N194" i="26"/>
  <c r="L194" i="26"/>
  <c r="J194" i="26"/>
  <c r="G194" i="26"/>
  <c r="Q193" i="26"/>
  <c r="O193" i="26"/>
  <c r="N193" i="26"/>
  <c r="L193" i="26"/>
  <c r="J193" i="26"/>
  <c r="G193" i="26"/>
  <c r="Q192" i="26"/>
  <c r="O192" i="26"/>
  <c r="N192" i="26"/>
  <c r="L192" i="26"/>
  <c r="J192" i="26"/>
  <c r="G192" i="26"/>
  <c r="Q191" i="26"/>
  <c r="O191" i="26"/>
  <c r="N191" i="26"/>
  <c r="L191" i="26"/>
  <c r="J191" i="26"/>
  <c r="G191" i="26"/>
  <c r="Q190" i="26"/>
  <c r="O190" i="26"/>
  <c r="N190" i="26"/>
  <c r="L190" i="26"/>
  <c r="J190" i="26"/>
  <c r="G190" i="26"/>
  <c r="Q189" i="26"/>
  <c r="O189" i="26"/>
  <c r="N189" i="26"/>
  <c r="L189" i="26"/>
  <c r="J189" i="26"/>
  <c r="G189" i="26"/>
  <c r="Q188" i="26"/>
  <c r="O188" i="26"/>
  <c r="N188" i="26"/>
  <c r="L188" i="26"/>
  <c r="J188" i="26"/>
  <c r="G188" i="26"/>
  <c r="Q187" i="26"/>
  <c r="O187" i="26"/>
  <c r="N187" i="26"/>
  <c r="L187" i="26"/>
  <c r="J187" i="26"/>
  <c r="G187" i="26"/>
  <c r="Q186" i="26"/>
  <c r="O186" i="26"/>
  <c r="N186" i="26"/>
  <c r="L186" i="26"/>
  <c r="J186" i="26"/>
  <c r="G186" i="26"/>
  <c r="Q185" i="26"/>
  <c r="O185" i="26"/>
  <c r="N185" i="26"/>
  <c r="L185" i="26"/>
  <c r="J185" i="26"/>
  <c r="G185" i="26"/>
  <c r="Q184" i="26"/>
  <c r="O184" i="26"/>
  <c r="N184" i="26"/>
  <c r="L184" i="26"/>
  <c r="J184" i="26"/>
  <c r="G184" i="26"/>
  <c r="Q183" i="26"/>
  <c r="O183" i="26"/>
  <c r="N183" i="26"/>
  <c r="L183" i="26"/>
  <c r="J183" i="26"/>
  <c r="G183" i="26"/>
  <c r="Q182" i="26"/>
  <c r="O182" i="26"/>
  <c r="N182" i="26"/>
  <c r="L182" i="26"/>
  <c r="J182" i="26"/>
  <c r="G182" i="26"/>
  <c r="Q181" i="26"/>
  <c r="O181" i="26"/>
  <c r="N181" i="26"/>
  <c r="L181" i="26"/>
  <c r="J181" i="26"/>
  <c r="G181" i="26"/>
  <c r="Q180" i="26"/>
  <c r="O180" i="26"/>
  <c r="N180" i="26"/>
  <c r="L180" i="26"/>
  <c r="J180" i="26"/>
  <c r="G180" i="26"/>
  <c r="Q179" i="26"/>
  <c r="O179" i="26"/>
  <c r="N179" i="26"/>
  <c r="L179" i="26"/>
  <c r="J179" i="26"/>
  <c r="G179" i="26"/>
  <c r="Q178" i="26"/>
  <c r="O178" i="26"/>
  <c r="N178" i="26"/>
  <c r="L178" i="26"/>
  <c r="J178" i="26"/>
  <c r="G178" i="26"/>
  <c r="Q177" i="26"/>
  <c r="O177" i="26"/>
  <c r="N177" i="26"/>
  <c r="L177" i="26"/>
  <c r="J177" i="26"/>
  <c r="G177" i="26"/>
  <c r="Q176" i="26"/>
  <c r="O176" i="26"/>
  <c r="N176" i="26"/>
  <c r="L176" i="26"/>
  <c r="J176" i="26"/>
  <c r="G176" i="26"/>
  <c r="Q175" i="26"/>
  <c r="O175" i="26"/>
  <c r="N175" i="26"/>
  <c r="L175" i="26"/>
  <c r="J175" i="26"/>
  <c r="G175" i="26"/>
  <c r="Q174" i="26"/>
  <c r="O174" i="26"/>
  <c r="N174" i="26"/>
  <c r="L174" i="26"/>
  <c r="J174" i="26"/>
  <c r="G174" i="26"/>
  <c r="Q173" i="26"/>
  <c r="O173" i="26"/>
  <c r="N173" i="26"/>
  <c r="L173" i="26"/>
  <c r="J173" i="26"/>
  <c r="G173" i="26"/>
  <c r="Q172" i="26"/>
  <c r="O172" i="26"/>
  <c r="N172" i="26"/>
  <c r="L172" i="26"/>
  <c r="J172" i="26"/>
  <c r="G172" i="26"/>
  <c r="Q171" i="26"/>
  <c r="O171" i="26"/>
  <c r="N171" i="26"/>
  <c r="L171" i="26"/>
  <c r="J171" i="26"/>
  <c r="G171" i="26"/>
  <c r="Q170" i="26"/>
  <c r="O170" i="26"/>
  <c r="N170" i="26"/>
  <c r="L170" i="26"/>
  <c r="J170" i="26"/>
  <c r="G170" i="26"/>
  <c r="Q169" i="26"/>
  <c r="O169" i="26"/>
  <c r="N169" i="26"/>
  <c r="L169" i="26"/>
  <c r="J169" i="26"/>
  <c r="G169" i="26"/>
  <c r="Q168" i="26"/>
  <c r="O168" i="26"/>
  <c r="N168" i="26"/>
  <c r="L168" i="26"/>
  <c r="J168" i="26"/>
  <c r="G168" i="26"/>
  <c r="Q167" i="26"/>
  <c r="O167" i="26"/>
  <c r="N167" i="26"/>
  <c r="L167" i="26"/>
  <c r="J167" i="26"/>
  <c r="G167" i="26"/>
  <c r="Q166" i="26"/>
  <c r="O166" i="26"/>
  <c r="N166" i="26"/>
  <c r="L166" i="26"/>
  <c r="J166" i="26"/>
  <c r="G166" i="26"/>
  <c r="Q165" i="26"/>
  <c r="O165" i="26"/>
  <c r="N165" i="26"/>
  <c r="L165" i="26"/>
  <c r="J165" i="26"/>
  <c r="G165" i="26"/>
  <c r="Q164" i="26"/>
  <c r="O164" i="26"/>
  <c r="N164" i="26"/>
  <c r="L164" i="26"/>
  <c r="J164" i="26"/>
  <c r="G164" i="26"/>
  <c r="Q163" i="26"/>
  <c r="O163" i="26"/>
  <c r="N163" i="26"/>
  <c r="L163" i="26"/>
  <c r="J163" i="26"/>
  <c r="G163" i="26"/>
  <c r="Q162" i="26"/>
  <c r="O162" i="26"/>
  <c r="N162" i="26"/>
  <c r="L162" i="26"/>
  <c r="J162" i="26"/>
  <c r="G162" i="26"/>
  <c r="Q161" i="26"/>
  <c r="O161" i="26"/>
  <c r="N161" i="26"/>
  <c r="L161" i="26"/>
  <c r="J161" i="26"/>
  <c r="G161" i="26"/>
  <c r="Q160" i="26"/>
  <c r="O160" i="26"/>
  <c r="N160" i="26"/>
  <c r="L160" i="26"/>
  <c r="J160" i="26"/>
  <c r="G160" i="26"/>
  <c r="Q159" i="26"/>
  <c r="O159" i="26"/>
  <c r="N159" i="26"/>
  <c r="L159" i="26"/>
  <c r="J159" i="26"/>
  <c r="G159" i="26"/>
  <c r="Q158" i="26"/>
  <c r="O158" i="26"/>
  <c r="N158" i="26"/>
  <c r="L158" i="26"/>
  <c r="J158" i="26"/>
  <c r="G158" i="26"/>
  <c r="Q157" i="26"/>
  <c r="O157" i="26"/>
  <c r="N157" i="26"/>
  <c r="L157" i="26"/>
  <c r="J157" i="26"/>
  <c r="G157" i="26"/>
  <c r="Q156" i="26"/>
  <c r="O156" i="26"/>
  <c r="N156" i="26"/>
  <c r="L156" i="26"/>
  <c r="J156" i="26"/>
  <c r="G156" i="26"/>
  <c r="Q155" i="26"/>
  <c r="O155" i="26"/>
  <c r="N155" i="26"/>
  <c r="L155" i="26"/>
  <c r="J155" i="26"/>
  <c r="G155" i="26"/>
  <c r="Q154" i="26"/>
  <c r="O154" i="26"/>
  <c r="N154" i="26"/>
  <c r="L154" i="26"/>
  <c r="J154" i="26"/>
  <c r="G154" i="26"/>
  <c r="Q153" i="26"/>
  <c r="O153" i="26"/>
  <c r="N153" i="26"/>
  <c r="L153" i="26"/>
  <c r="J153" i="26"/>
  <c r="G153" i="26"/>
  <c r="Q152" i="26"/>
  <c r="O152" i="26"/>
  <c r="N152" i="26"/>
  <c r="L152" i="26"/>
  <c r="J152" i="26"/>
  <c r="G152" i="26"/>
  <c r="Q151" i="26"/>
  <c r="O151" i="26"/>
  <c r="N151" i="26"/>
  <c r="L151" i="26"/>
  <c r="J151" i="26"/>
  <c r="G151" i="26"/>
  <c r="Q150" i="26"/>
  <c r="O150" i="26"/>
  <c r="N150" i="26"/>
  <c r="L150" i="26"/>
  <c r="J150" i="26"/>
  <c r="G150" i="26"/>
  <c r="Q149" i="26"/>
  <c r="O149" i="26"/>
  <c r="N149" i="26"/>
  <c r="L149" i="26"/>
  <c r="J149" i="26"/>
  <c r="G149" i="26"/>
  <c r="Q148" i="26"/>
  <c r="O148" i="26"/>
  <c r="N148" i="26"/>
  <c r="L148" i="26"/>
  <c r="J148" i="26"/>
  <c r="G148" i="26"/>
  <c r="Q147" i="26"/>
  <c r="O147" i="26"/>
  <c r="N147" i="26"/>
  <c r="L147" i="26"/>
  <c r="J147" i="26"/>
  <c r="G147" i="26"/>
  <c r="Q146" i="26"/>
  <c r="O146" i="26"/>
  <c r="N146" i="26"/>
  <c r="L146" i="26"/>
  <c r="J146" i="26"/>
  <c r="G146" i="26"/>
  <c r="Q145" i="26"/>
  <c r="O145" i="26"/>
  <c r="N145" i="26"/>
  <c r="L145" i="26"/>
  <c r="J145" i="26"/>
  <c r="G145" i="26"/>
  <c r="Q144" i="26"/>
  <c r="O144" i="26"/>
  <c r="N144" i="26"/>
  <c r="L144" i="26"/>
  <c r="J144" i="26"/>
  <c r="G144" i="26"/>
  <c r="Q143" i="26"/>
  <c r="O143" i="26"/>
  <c r="N143" i="26"/>
  <c r="L143" i="26"/>
  <c r="J143" i="26"/>
  <c r="G143" i="26"/>
  <c r="Q142" i="26"/>
  <c r="O142" i="26"/>
  <c r="N142" i="26"/>
  <c r="L142" i="26"/>
  <c r="J142" i="26"/>
  <c r="G142" i="26"/>
  <c r="Q141" i="26"/>
  <c r="O141" i="26"/>
  <c r="N141" i="26"/>
  <c r="L141" i="26"/>
  <c r="J141" i="26"/>
  <c r="G141" i="26"/>
  <c r="Q140" i="26"/>
  <c r="O140" i="26"/>
  <c r="N140" i="26"/>
  <c r="L140" i="26"/>
  <c r="J140" i="26"/>
  <c r="G140" i="26"/>
  <c r="Q139" i="26"/>
  <c r="O139" i="26"/>
  <c r="N139" i="26"/>
  <c r="L139" i="26"/>
  <c r="J139" i="26"/>
  <c r="G139" i="26"/>
  <c r="Q138" i="26"/>
  <c r="O138" i="26"/>
  <c r="N138" i="26"/>
  <c r="L138" i="26"/>
  <c r="J138" i="26"/>
  <c r="G138" i="26"/>
  <c r="Q137" i="26"/>
  <c r="O137" i="26"/>
  <c r="N137" i="26"/>
  <c r="L137" i="26"/>
  <c r="J137" i="26"/>
  <c r="G137" i="26"/>
  <c r="Q136" i="26"/>
  <c r="O136" i="26"/>
  <c r="N136" i="26"/>
  <c r="L136" i="26"/>
  <c r="J136" i="26"/>
  <c r="G136" i="26"/>
  <c r="Q135" i="26"/>
  <c r="O135" i="26"/>
  <c r="N135" i="26"/>
  <c r="L135" i="26"/>
  <c r="J135" i="26"/>
  <c r="G135" i="26"/>
  <c r="Q134" i="26"/>
  <c r="O134" i="26"/>
  <c r="N134" i="26"/>
  <c r="L134" i="26"/>
  <c r="J134" i="26"/>
  <c r="G134" i="26"/>
  <c r="Q133" i="26"/>
  <c r="O133" i="26"/>
  <c r="N133" i="26"/>
  <c r="L133" i="26"/>
  <c r="J133" i="26"/>
  <c r="G133" i="26"/>
  <c r="Q132" i="26"/>
  <c r="O132" i="26"/>
  <c r="N132" i="26"/>
  <c r="L132" i="26"/>
  <c r="J132" i="26"/>
  <c r="G132" i="26"/>
  <c r="Q131" i="26"/>
  <c r="O131" i="26"/>
  <c r="N131" i="26"/>
  <c r="L131" i="26"/>
  <c r="J131" i="26"/>
  <c r="G131" i="26"/>
  <c r="Q130" i="26"/>
  <c r="O130" i="26"/>
  <c r="N130" i="26"/>
  <c r="L130" i="26"/>
  <c r="J130" i="26"/>
  <c r="G130" i="26"/>
  <c r="Q129" i="26"/>
  <c r="O129" i="26"/>
  <c r="N129" i="26"/>
  <c r="L129" i="26"/>
  <c r="J129" i="26"/>
  <c r="G129" i="26"/>
  <c r="Q128" i="26"/>
  <c r="O128" i="26"/>
  <c r="N128" i="26"/>
  <c r="L128" i="26"/>
  <c r="J128" i="26"/>
  <c r="G128" i="26"/>
  <c r="Q127" i="26"/>
  <c r="O127" i="26"/>
  <c r="N127" i="26"/>
  <c r="L127" i="26"/>
  <c r="J127" i="26"/>
  <c r="G127" i="26"/>
  <c r="Q126" i="26"/>
  <c r="O126" i="26"/>
  <c r="N126" i="26"/>
  <c r="L126" i="26"/>
  <c r="J126" i="26"/>
  <c r="G126" i="26"/>
  <c r="Q125" i="26"/>
  <c r="O125" i="26"/>
  <c r="N125" i="26"/>
  <c r="L125" i="26"/>
  <c r="J125" i="26"/>
  <c r="G125" i="26"/>
  <c r="Q124" i="26"/>
  <c r="O124" i="26"/>
  <c r="N124" i="26"/>
  <c r="L124" i="26"/>
  <c r="J124" i="26"/>
  <c r="G124" i="26"/>
  <c r="Q123" i="26"/>
  <c r="O123" i="26"/>
  <c r="N123" i="26"/>
  <c r="L123" i="26"/>
  <c r="J123" i="26"/>
  <c r="G123" i="26"/>
  <c r="Q122" i="26"/>
  <c r="O122" i="26"/>
  <c r="N122" i="26"/>
  <c r="L122" i="26"/>
  <c r="J122" i="26"/>
  <c r="G122" i="26"/>
  <c r="Q121" i="26"/>
  <c r="O121" i="26"/>
  <c r="N121" i="26"/>
  <c r="L121" i="26"/>
  <c r="J121" i="26"/>
  <c r="G121" i="26"/>
  <c r="Q120" i="26"/>
  <c r="O120" i="26"/>
  <c r="N120" i="26"/>
  <c r="L120" i="26"/>
  <c r="J120" i="26"/>
  <c r="G120" i="26"/>
  <c r="Q119" i="26"/>
  <c r="O119" i="26"/>
  <c r="N119" i="26"/>
  <c r="L119" i="26"/>
  <c r="J119" i="26"/>
  <c r="G119" i="26"/>
  <c r="Q118" i="26"/>
  <c r="O118" i="26"/>
  <c r="N118" i="26"/>
  <c r="L118" i="26"/>
  <c r="J118" i="26"/>
  <c r="G118" i="26"/>
  <c r="Q117" i="26"/>
  <c r="O117" i="26"/>
  <c r="N117" i="26"/>
  <c r="L117" i="26"/>
  <c r="J117" i="26"/>
  <c r="G117" i="26"/>
  <c r="Q116" i="26"/>
  <c r="O116" i="26"/>
  <c r="N116" i="26"/>
  <c r="L116" i="26"/>
  <c r="J116" i="26"/>
  <c r="G116" i="26"/>
  <c r="Q115" i="26"/>
  <c r="O115" i="26"/>
  <c r="N115" i="26"/>
  <c r="L115" i="26"/>
  <c r="J115" i="26"/>
  <c r="G115" i="26"/>
  <c r="Q114" i="26"/>
  <c r="O114" i="26"/>
  <c r="N114" i="26"/>
  <c r="L114" i="26"/>
  <c r="J114" i="26"/>
  <c r="G114" i="26"/>
  <c r="Q113" i="26"/>
  <c r="O113" i="26"/>
  <c r="N113" i="26"/>
  <c r="L113" i="26"/>
  <c r="J113" i="26"/>
  <c r="G113" i="26"/>
  <c r="Q112" i="26"/>
  <c r="O112" i="26"/>
  <c r="N112" i="26"/>
  <c r="L112" i="26"/>
  <c r="J112" i="26"/>
  <c r="G112" i="26"/>
  <c r="Q111" i="26"/>
  <c r="O111" i="26"/>
  <c r="N111" i="26"/>
  <c r="L111" i="26"/>
  <c r="J111" i="26"/>
  <c r="G111" i="26"/>
  <c r="Q110" i="26"/>
  <c r="O110" i="26"/>
  <c r="N110" i="26"/>
  <c r="L110" i="26"/>
  <c r="J110" i="26"/>
  <c r="G110" i="26"/>
  <c r="Q109" i="26"/>
  <c r="O109" i="26"/>
  <c r="N109" i="26"/>
  <c r="L109" i="26"/>
  <c r="J109" i="26"/>
  <c r="G109" i="26"/>
  <c r="Q108" i="26"/>
  <c r="O108" i="26"/>
  <c r="N108" i="26"/>
  <c r="L108" i="26"/>
  <c r="J108" i="26"/>
  <c r="G108" i="26"/>
  <c r="Q107" i="26"/>
  <c r="O107" i="26"/>
  <c r="N107" i="26"/>
  <c r="L107" i="26"/>
  <c r="J107" i="26"/>
  <c r="G107" i="26"/>
  <c r="Q106" i="26"/>
  <c r="O106" i="26"/>
  <c r="N106" i="26"/>
  <c r="L106" i="26"/>
  <c r="J106" i="26"/>
  <c r="G106" i="26"/>
  <c r="Q105" i="26"/>
  <c r="O105" i="26"/>
  <c r="N105" i="26"/>
  <c r="L105" i="26"/>
  <c r="J105" i="26"/>
  <c r="G105" i="26"/>
  <c r="Q104" i="26"/>
  <c r="O104" i="26"/>
  <c r="N104" i="26"/>
  <c r="L104" i="26"/>
  <c r="J104" i="26"/>
  <c r="G104" i="26"/>
  <c r="Q103" i="26"/>
  <c r="O103" i="26"/>
  <c r="N103" i="26"/>
  <c r="L103" i="26"/>
  <c r="J103" i="26"/>
  <c r="G103" i="26"/>
  <c r="Q102" i="26"/>
  <c r="O102" i="26"/>
  <c r="N102" i="26"/>
  <c r="L102" i="26"/>
  <c r="J102" i="26"/>
  <c r="G102" i="26"/>
  <c r="Q101" i="26"/>
  <c r="O101" i="26"/>
  <c r="N101" i="26"/>
  <c r="L101" i="26"/>
  <c r="J101" i="26"/>
  <c r="G101" i="26"/>
  <c r="Q100" i="26"/>
  <c r="O100" i="26"/>
  <c r="N100" i="26"/>
  <c r="L100" i="26"/>
  <c r="J100" i="26"/>
  <c r="G100" i="26"/>
  <c r="Q99" i="26"/>
  <c r="O99" i="26"/>
  <c r="N99" i="26"/>
  <c r="L99" i="26"/>
  <c r="J99" i="26"/>
  <c r="G99" i="26"/>
  <c r="Q98" i="26"/>
  <c r="O98" i="26"/>
  <c r="N98" i="26"/>
  <c r="L98" i="26"/>
  <c r="J98" i="26"/>
  <c r="G98" i="26"/>
  <c r="Q97" i="26"/>
  <c r="O97" i="26"/>
  <c r="N97" i="26"/>
  <c r="L97" i="26"/>
  <c r="J97" i="26"/>
  <c r="G97" i="26"/>
  <c r="Q96" i="26"/>
  <c r="O96" i="26"/>
  <c r="N96" i="26"/>
  <c r="L96" i="26"/>
  <c r="J96" i="26"/>
  <c r="G96" i="26"/>
  <c r="Q95" i="26"/>
  <c r="O95" i="26"/>
  <c r="N95" i="26"/>
  <c r="L95" i="26"/>
  <c r="J95" i="26"/>
  <c r="G95" i="26"/>
  <c r="Q94" i="26"/>
  <c r="O94" i="26"/>
  <c r="N94" i="26"/>
  <c r="L94" i="26"/>
  <c r="J94" i="26"/>
  <c r="G94" i="26"/>
  <c r="Q93" i="26"/>
  <c r="O93" i="26"/>
  <c r="N93" i="26"/>
  <c r="L93" i="26"/>
  <c r="J93" i="26"/>
  <c r="G93" i="26"/>
  <c r="Q92" i="26"/>
  <c r="O92" i="26"/>
  <c r="N92" i="26"/>
  <c r="L92" i="26"/>
  <c r="J92" i="26"/>
  <c r="G92" i="26"/>
  <c r="Q91" i="26"/>
  <c r="O91" i="26"/>
  <c r="N91" i="26"/>
  <c r="L91" i="26"/>
  <c r="J91" i="26"/>
  <c r="G91" i="26"/>
  <c r="Q90" i="26"/>
  <c r="O90" i="26"/>
  <c r="N90" i="26"/>
  <c r="L90" i="26"/>
  <c r="J90" i="26"/>
  <c r="G90" i="26"/>
  <c r="Q89" i="26"/>
  <c r="O89" i="26"/>
  <c r="N89" i="26"/>
  <c r="L89" i="26"/>
  <c r="J89" i="26"/>
  <c r="G89" i="26"/>
  <c r="Q88" i="26"/>
  <c r="O88" i="26"/>
  <c r="N88" i="26"/>
  <c r="L88" i="26"/>
  <c r="J88" i="26"/>
  <c r="G88" i="26"/>
  <c r="Q87" i="26"/>
  <c r="O87" i="26"/>
  <c r="N87" i="26"/>
  <c r="L87" i="26"/>
  <c r="J87" i="26"/>
  <c r="G87" i="26"/>
  <c r="Q86" i="26"/>
  <c r="O86" i="26"/>
  <c r="N86" i="26"/>
  <c r="L86" i="26"/>
  <c r="J86" i="26"/>
  <c r="G86" i="26"/>
  <c r="Q85" i="26"/>
  <c r="O85" i="26"/>
  <c r="N85" i="26"/>
  <c r="L85" i="26"/>
  <c r="J85" i="26"/>
  <c r="G85" i="26"/>
  <c r="Q84" i="26"/>
  <c r="O84" i="26"/>
  <c r="N84" i="26"/>
  <c r="L84" i="26"/>
  <c r="J84" i="26"/>
  <c r="G84" i="26"/>
  <c r="Q83" i="26"/>
  <c r="O83" i="26"/>
  <c r="N83" i="26"/>
  <c r="L83" i="26"/>
  <c r="J83" i="26"/>
  <c r="G83" i="26"/>
  <c r="Q82" i="26"/>
  <c r="O82" i="26"/>
  <c r="N82" i="26"/>
  <c r="L82" i="26"/>
  <c r="J82" i="26"/>
  <c r="G82" i="26"/>
  <c r="Q81" i="26"/>
  <c r="O81" i="26"/>
  <c r="N81" i="26"/>
  <c r="L81" i="26"/>
  <c r="J81" i="26"/>
  <c r="G81" i="26"/>
  <c r="Q80" i="26"/>
  <c r="O80" i="26"/>
  <c r="N80" i="26"/>
  <c r="L80" i="26"/>
  <c r="J80" i="26"/>
  <c r="G80" i="26"/>
  <c r="Q79" i="26"/>
  <c r="O79" i="26"/>
  <c r="N79" i="26"/>
  <c r="L79" i="26"/>
  <c r="J79" i="26"/>
  <c r="G79" i="26"/>
  <c r="Q78" i="26"/>
  <c r="O78" i="26"/>
  <c r="N78" i="26"/>
  <c r="L78" i="26"/>
  <c r="J78" i="26"/>
  <c r="G78" i="26"/>
  <c r="Q77" i="26"/>
  <c r="O77" i="26"/>
  <c r="N77" i="26"/>
  <c r="L77" i="26"/>
  <c r="J77" i="26"/>
  <c r="G77" i="26"/>
  <c r="Q76" i="26"/>
  <c r="O76" i="26"/>
  <c r="N76" i="26"/>
  <c r="L76" i="26"/>
  <c r="J76" i="26"/>
  <c r="G76" i="26"/>
  <c r="Q75" i="26"/>
  <c r="O75" i="26"/>
  <c r="N75" i="26"/>
  <c r="L75" i="26"/>
  <c r="J75" i="26"/>
  <c r="G75" i="26"/>
  <c r="Q74" i="26"/>
  <c r="O74" i="26"/>
  <c r="N74" i="26"/>
  <c r="L74" i="26"/>
  <c r="J74" i="26"/>
  <c r="G74" i="26"/>
  <c r="Q73" i="26"/>
  <c r="O73" i="26"/>
  <c r="N73" i="26"/>
  <c r="L73" i="26"/>
  <c r="J73" i="26"/>
  <c r="G73" i="26"/>
  <c r="Q72" i="26"/>
  <c r="O72" i="26"/>
  <c r="N72" i="26"/>
  <c r="L72" i="26"/>
  <c r="J72" i="26"/>
  <c r="G72" i="26"/>
  <c r="Q71" i="26"/>
  <c r="O71" i="26"/>
  <c r="N71" i="26"/>
  <c r="L71" i="26"/>
  <c r="J71" i="26"/>
  <c r="G71" i="26"/>
  <c r="Q70" i="26"/>
  <c r="O70" i="26"/>
  <c r="N70" i="26"/>
  <c r="L70" i="26"/>
  <c r="J70" i="26"/>
  <c r="G70" i="26"/>
  <c r="Q69" i="26"/>
  <c r="O69" i="26"/>
  <c r="N69" i="26"/>
  <c r="L69" i="26"/>
  <c r="J69" i="26"/>
  <c r="G69" i="26"/>
  <c r="Q68" i="26"/>
  <c r="O68" i="26"/>
  <c r="N68" i="26"/>
  <c r="L68" i="26"/>
  <c r="J68" i="26"/>
  <c r="G68" i="26"/>
  <c r="Q67" i="26"/>
  <c r="O67" i="26"/>
  <c r="N67" i="26"/>
  <c r="L67" i="26"/>
  <c r="J67" i="26"/>
  <c r="G67" i="26"/>
  <c r="Q66" i="26"/>
  <c r="O66" i="26"/>
  <c r="N66" i="26"/>
  <c r="L66" i="26"/>
  <c r="J66" i="26"/>
  <c r="G66" i="26"/>
  <c r="Q65" i="26"/>
  <c r="O65" i="26"/>
  <c r="N65" i="26"/>
  <c r="L65" i="26"/>
  <c r="J65" i="26"/>
  <c r="G65" i="26"/>
  <c r="Q64" i="26"/>
  <c r="O64" i="26"/>
  <c r="N64" i="26"/>
  <c r="L64" i="26"/>
  <c r="J64" i="26"/>
  <c r="G64" i="26"/>
  <c r="Q63" i="26"/>
  <c r="O63" i="26"/>
  <c r="N63" i="26"/>
  <c r="L63" i="26"/>
  <c r="J63" i="26"/>
  <c r="G63" i="26"/>
  <c r="Q62" i="26"/>
  <c r="O62" i="26"/>
  <c r="N62" i="26"/>
  <c r="L62" i="26"/>
  <c r="J62" i="26"/>
  <c r="G62" i="26"/>
  <c r="Q61" i="26"/>
  <c r="O61" i="26"/>
  <c r="N61" i="26"/>
  <c r="L61" i="26"/>
  <c r="J61" i="26"/>
  <c r="G61" i="26"/>
  <c r="Q60" i="26"/>
  <c r="O60" i="26"/>
  <c r="N60" i="26"/>
  <c r="L60" i="26"/>
  <c r="J60" i="26"/>
  <c r="G60" i="26"/>
  <c r="Q59" i="26"/>
  <c r="O59" i="26"/>
  <c r="N59" i="26"/>
  <c r="L59" i="26"/>
  <c r="J59" i="26"/>
  <c r="G59" i="26"/>
  <c r="Q58" i="26"/>
  <c r="O58" i="26"/>
  <c r="N58" i="26"/>
  <c r="L58" i="26"/>
  <c r="J58" i="26"/>
  <c r="G58" i="26"/>
  <c r="Q57" i="26"/>
  <c r="O57" i="26"/>
  <c r="N57" i="26"/>
  <c r="L57" i="26"/>
  <c r="J57" i="26"/>
  <c r="G57" i="26"/>
  <c r="Q56" i="26"/>
  <c r="O56" i="26"/>
  <c r="N56" i="26"/>
  <c r="L56" i="26"/>
  <c r="J56" i="26"/>
  <c r="G56" i="26"/>
  <c r="Q55" i="26"/>
  <c r="O55" i="26"/>
  <c r="N55" i="26"/>
  <c r="L55" i="26"/>
  <c r="J55" i="26"/>
  <c r="G55" i="26"/>
  <c r="Q54" i="26"/>
  <c r="O54" i="26"/>
  <c r="N54" i="26"/>
  <c r="L54" i="26"/>
  <c r="J54" i="26"/>
  <c r="G54" i="26"/>
  <c r="Q53" i="26"/>
  <c r="O53" i="26"/>
  <c r="N53" i="26"/>
  <c r="L53" i="26"/>
  <c r="J53" i="26"/>
  <c r="G53" i="26"/>
  <c r="Q52" i="26"/>
  <c r="O52" i="26"/>
  <c r="N52" i="26"/>
  <c r="L52" i="26"/>
  <c r="J52" i="26"/>
  <c r="G52" i="26"/>
  <c r="Q51" i="26"/>
  <c r="O51" i="26"/>
  <c r="N51" i="26"/>
  <c r="L51" i="26"/>
  <c r="J51" i="26"/>
  <c r="G51" i="26"/>
  <c r="Q50" i="26"/>
  <c r="O50" i="26"/>
  <c r="N50" i="26"/>
  <c r="L50" i="26"/>
  <c r="J50" i="26"/>
  <c r="G50" i="26"/>
  <c r="Q49" i="26"/>
  <c r="O49" i="26"/>
  <c r="N49" i="26"/>
  <c r="L49" i="26"/>
  <c r="J49" i="26"/>
  <c r="G49" i="26"/>
  <c r="Q48" i="26"/>
  <c r="O48" i="26"/>
  <c r="N48" i="26"/>
  <c r="L48" i="26"/>
  <c r="J48" i="26"/>
  <c r="G48" i="26"/>
  <c r="Q47" i="26"/>
  <c r="O47" i="26"/>
  <c r="N47" i="26"/>
  <c r="L47" i="26"/>
  <c r="J47" i="26"/>
  <c r="G47" i="26"/>
  <c r="Q46" i="26"/>
  <c r="O46" i="26"/>
  <c r="N46" i="26"/>
  <c r="L46" i="26"/>
  <c r="J46" i="26"/>
  <c r="G46" i="26"/>
  <c r="Q45" i="26"/>
  <c r="O45" i="26"/>
  <c r="N45" i="26"/>
  <c r="L45" i="26"/>
  <c r="J45" i="26"/>
  <c r="G45" i="26"/>
  <c r="Q44" i="26"/>
  <c r="O44" i="26"/>
  <c r="N44" i="26"/>
  <c r="L44" i="26"/>
  <c r="J44" i="26"/>
  <c r="G44" i="26"/>
  <c r="Q43" i="26"/>
  <c r="O43" i="26"/>
  <c r="N43" i="26"/>
  <c r="L43" i="26"/>
  <c r="J43" i="26"/>
  <c r="G43" i="26"/>
  <c r="Q42" i="26"/>
  <c r="O42" i="26"/>
  <c r="N42" i="26"/>
  <c r="L42" i="26"/>
  <c r="J42" i="26"/>
  <c r="G42" i="26"/>
  <c r="Q41" i="26"/>
  <c r="O41" i="26"/>
  <c r="N41" i="26"/>
  <c r="L41" i="26"/>
  <c r="J41" i="26"/>
  <c r="G41" i="26"/>
  <c r="Q40" i="26"/>
  <c r="O40" i="26"/>
  <c r="N40" i="26"/>
  <c r="L40" i="26"/>
  <c r="J40" i="26"/>
  <c r="G40" i="26"/>
  <c r="Q39" i="26"/>
  <c r="O39" i="26"/>
  <c r="N39" i="26"/>
  <c r="L39" i="26"/>
  <c r="J39" i="26"/>
  <c r="G39" i="26"/>
  <c r="Q38" i="26"/>
  <c r="O38" i="26"/>
  <c r="N38" i="26"/>
  <c r="L38" i="26"/>
  <c r="J38" i="26"/>
  <c r="G38" i="26"/>
  <c r="Q37" i="26"/>
  <c r="O37" i="26"/>
  <c r="N37" i="26"/>
  <c r="L37" i="26"/>
  <c r="J37" i="26"/>
  <c r="G37" i="26"/>
  <c r="Q36" i="26"/>
  <c r="O36" i="26"/>
  <c r="N36" i="26"/>
  <c r="L36" i="26"/>
  <c r="J36" i="26"/>
  <c r="G36" i="26"/>
  <c r="Q35" i="26"/>
  <c r="O35" i="26"/>
  <c r="N35" i="26"/>
  <c r="L35" i="26"/>
  <c r="J35" i="26"/>
  <c r="G35" i="26"/>
  <c r="Q34" i="26"/>
  <c r="O34" i="26"/>
  <c r="N34" i="26"/>
  <c r="L34" i="26"/>
  <c r="J34" i="26"/>
  <c r="G34" i="26"/>
  <c r="Q33" i="26"/>
  <c r="O33" i="26"/>
  <c r="N33" i="26"/>
  <c r="L33" i="26"/>
  <c r="J33" i="26"/>
  <c r="G33" i="26"/>
  <c r="Q32" i="26"/>
  <c r="O32" i="26"/>
  <c r="N32" i="26"/>
  <c r="L32" i="26"/>
  <c r="J32" i="26"/>
  <c r="G32" i="26"/>
  <c r="Q31" i="26"/>
  <c r="O31" i="26"/>
  <c r="N31" i="26"/>
  <c r="L31" i="26"/>
  <c r="J31" i="26"/>
  <c r="G31" i="26"/>
  <c r="Q30" i="26"/>
  <c r="O30" i="26"/>
  <c r="N30" i="26"/>
  <c r="L30" i="26"/>
  <c r="J30" i="26"/>
  <c r="G30" i="26"/>
  <c r="Q29" i="26"/>
  <c r="O29" i="26"/>
  <c r="N29" i="26"/>
  <c r="L29" i="26"/>
  <c r="J29" i="26"/>
  <c r="G29" i="26"/>
  <c r="Q28" i="26"/>
  <c r="O28" i="26"/>
  <c r="N28" i="26"/>
  <c r="L28" i="26"/>
  <c r="J28" i="26"/>
  <c r="G28" i="26"/>
  <c r="Q27" i="26"/>
  <c r="O27" i="26"/>
  <c r="N27" i="26"/>
  <c r="L27" i="26"/>
  <c r="J27" i="26"/>
  <c r="G27" i="26"/>
  <c r="Q26" i="26"/>
  <c r="O26" i="26"/>
  <c r="N26" i="26"/>
  <c r="L26" i="26"/>
  <c r="J26" i="26"/>
  <c r="G26" i="26"/>
  <c r="Q25" i="26"/>
  <c r="O25" i="26"/>
  <c r="N25" i="26"/>
  <c r="L25" i="26"/>
  <c r="J25" i="26"/>
  <c r="G25" i="26"/>
  <c r="Q24" i="26"/>
  <c r="O24" i="26"/>
  <c r="N24" i="26"/>
  <c r="L24" i="26"/>
  <c r="J24" i="26"/>
  <c r="G24" i="26"/>
  <c r="Q23" i="26"/>
  <c r="O23" i="26"/>
  <c r="N23" i="26"/>
  <c r="L23" i="26"/>
  <c r="J23" i="26"/>
  <c r="G23" i="26"/>
  <c r="Q22" i="26"/>
  <c r="O22" i="26"/>
  <c r="N22" i="26"/>
  <c r="L22" i="26"/>
  <c r="J22" i="26"/>
  <c r="G22" i="26"/>
  <c r="Q21" i="26"/>
  <c r="O21" i="26"/>
  <c r="N21" i="26"/>
  <c r="L21" i="26"/>
  <c r="J21" i="26"/>
  <c r="G21" i="26"/>
  <c r="Q20" i="26"/>
  <c r="O20" i="26"/>
  <c r="N20" i="26"/>
  <c r="L20" i="26"/>
  <c r="J20" i="26"/>
  <c r="G20" i="26"/>
  <c r="Q19" i="26"/>
  <c r="O19" i="26"/>
  <c r="N19" i="26"/>
  <c r="L19" i="26"/>
  <c r="J19" i="26"/>
  <c r="G19" i="26"/>
  <c r="Q18" i="26"/>
  <c r="O18" i="26"/>
  <c r="N18" i="26"/>
  <c r="L18" i="26"/>
  <c r="J18" i="26"/>
  <c r="G18" i="26"/>
  <c r="Q17" i="26"/>
  <c r="O17" i="26"/>
  <c r="N17" i="26"/>
  <c r="L17" i="26"/>
  <c r="J17" i="26"/>
  <c r="G17" i="26"/>
  <c r="Q16" i="26"/>
  <c r="O16" i="26"/>
  <c r="N16" i="26"/>
  <c r="L16" i="26"/>
  <c r="J16" i="26"/>
  <c r="G16" i="26"/>
  <c r="Q15" i="26"/>
  <c r="O15" i="26"/>
  <c r="N15" i="26"/>
  <c r="L15" i="26"/>
  <c r="J15" i="26"/>
  <c r="G15" i="26"/>
  <c r="Q14" i="26"/>
  <c r="O14" i="26"/>
  <c r="N14" i="26"/>
  <c r="L14" i="26"/>
  <c r="J14" i="26"/>
  <c r="G14" i="26"/>
  <c r="Q13" i="26"/>
  <c r="O13" i="26"/>
  <c r="N13" i="26"/>
  <c r="L13" i="26"/>
  <c r="J13" i="26"/>
  <c r="G13" i="26"/>
  <c r="Q12" i="26"/>
  <c r="O12" i="26"/>
  <c r="N12" i="26"/>
  <c r="L12" i="26"/>
  <c r="J12" i="26"/>
  <c r="G12" i="26"/>
  <c r="Q11" i="26"/>
  <c r="O11" i="26"/>
  <c r="N11" i="26"/>
  <c r="L11" i="26"/>
  <c r="J11" i="26"/>
  <c r="G11" i="26"/>
  <c r="Q10" i="26"/>
  <c r="O10" i="26"/>
  <c r="N10" i="26"/>
  <c r="L10" i="26"/>
  <c r="J10" i="26"/>
  <c r="G10" i="26"/>
  <c r="Q9" i="26"/>
  <c r="O9" i="26"/>
  <c r="N9" i="26"/>
  <c r="L9" i="26"/>
  <c r="J9" i="26"/>
  <c r="G9" i="26"/>
  <c r="Q8" i="26"/>
  <c r="O8" i="26"/>
  <c r="N8" i="26"/>
  <c r="L8" i="26"/>
  <c r="J8" i="26"/>
  <c r="G8" i="26"/>
  <c r="Q7" i="26"/>
  <c r="O7" i="26"/>
  <c r="N7" i="26"/>
  <c r="L7" i="26"/>
  <c r="J7" i="26"/>
  <c r="G7" i="26"/>
  <c r="Q6" i="26"/>
  <c r="O6" i="26"/>
  <c r="N6" i="26"/>
  <c r="L6" i="26"/>
  <c r="J6" i="26"/>
  <c r="G6" i="26"/>
  <c r="Q5" i="26"/>
  <c r="O5" i="26"/>
  <c r="N5" i="26"/>
  <c r="L5" i="26"/>
  <c r="J5" i="26"/>
  <c r="G5" i="26"/>
  <c r="Q4" i="26"/>
  <c r="O4" i="26"/>
  <c r="N4" i="26"/>
  <c r="L4" i="26"/>
  <c r="J4" i="26"/>
  <c r="G4" i="26"/>
  <c r="Q3" i="26"/>
  <c r="O3" i="26"/>
  <c r="N3" i="26"/>
  <c r="L3" i="26"/>
  <c r="J3" i="26"/>
  <c r="G3" i="26"/>
  <c r="D3" i="26"/>
  <c r="Q2" i="26"/>
  <c r="O2" i="26"/>
  <c r="N2" i="26"/>
  <c r="L2" i="26"/>
  <c r="J2" i="26"/>
  <c r="G2" i="26"/>
  <c r="Q370" i="24"/>
  <c r="O370" i="24"/>
  <c r="N370" i="24"/>
  <c r="L370" i="24"/>
  <c r="Q369" i="24"/>
  <c r="O369" i="24"/>
  <c r="N369" i="24"/>
  <c r="L369" i="24"/>
  <c r="Q368" i="24"/>
  <c r="O368" i="24"/>
  <c r="N368" i="24"/>
  <c r="L368" i="24"/>
  <c r="G368" i="24"/>
  <c r="Q367" i="24"/>
  <c r="O367" i="24"/>
  <c r="N367" i="24"/>
  <c r="L367" i="24"/>
  <c r="G367" i="24"/>
  <c r="Q366" i="24"/>
  <c r="O366" i="24"/>
  <c r="N366" i="24"/>
  <c r="L366" i="24"/>
  <c r="J366" i="24"/>
  <c r="G366" i="24"/>
  <c r="Q365" i="24"/>
  <c r="O365" i="24"/>
  <c r="N365" i="24"/>
  <c r="L365" i="24"/>
  <c r="J365" i="24"/>
  <c r="G365" i="24"/>
  <c r="Q364" i="24"/>
  <c r="O364" i="24"/>
  <c r="N364" i="24"/>
  <c r="L364" i="24"/>
  <c r="J364" i="24"/>
  <c r="G364" i="24"/>
  <c r="Q363" i="24"/>
  <c r="O363" i="24"/>
  <c r="N363" i="24"/>
  <c r="L363" i="24"/>
  <c r="J363" i="24"/>
  <c r="G363" i="24"/>
  <c r="Q362" i="24"/>
  <c r="O362" i="24"/>
  <c r="N362" i="24"/>
  <c r="L362" i="24"/>
  <c r="J362" i="24"/>
  <c r="G362" i="24"/>
  <c r="Q361" i="24"/>
  <c r="O361" i="24"/>
  <c r="N361" i="24"/>
  <c r="L361" i="24"/>
  <c r="J361" i="24"/>
  <c r="G361" i="24"/>
  <c r="Q360" i="24"/>
  <c r="O360" i="24"/>
  <c r="N360" i="24"/>
  <c r="L360" i="24"/>
  <c r="J360" i="24"/>
  <c r="G360" i="24"/>
  <c r="Q359" i="24"/>
  <c r="O359" i="24"/>
  <c r="N359" i="24"/>
  <c r="L359" i="24"/>
  <c r="J359" i="24"/>
  <c r="G359" i="24"/>
  <c r="Q358" i="24"/>
  <c r="O358" i="24"/>
  <c r="N358" i="24"/>
  <c r="L358" i="24"/>
  <c r="J358" i="24"/>
  <c r="G358" i="24"/>
  <c r="Q357" i="24"/>
  <c r="O357" i="24"/>
  <c r="N357" i="24"/>
  <c r="L357" i="24"/>
  <c r="J357" i="24"/>
  <c r="G357" i="24"/>
  <c r="Q356" i="24"/>
  <c r="O356" i="24"/>
  <c r="N356" i="24"/>
  <c r="L356" i="24"/>
  <c r="J356" i="24"/>
  <c r="G356" i="24"/>
  <c r="Q355" i="24"/>
  <c r="O355" i="24"/>
  <c r="N355" i="24"/>
  <c r="L355" i="24"/>
  <c r="J355" i="24"/>
  <c r="G355" i="24"/>
  <c r="Q354" i="24"/>
  <c r="O354" i="24"/>
  <c r="N354" i="24"/>
  <c r="L354" i="24"/>
  <c r="J354" i="24"/>
  <c r="G354" i="24"/>
  <c r="Q353" i="24"/>
  <c r="O353" i="24"/>
  <c r="N353" i="24"/>
  <c r="L353" i="24"/>
  <c r="J353" i="24"/>
  <c r="G353" i="24"/>
  <c r="Q352" i="24"/>
  <c r="O352" i="24"/>
  <c r="N352" i="24"/>
  <c r="L352" i="24"/>
  <c r="J352" i="24"/>
  <c r="G352" i="24"/>
  <c r="Q351" i="24"/>
  <c r="O351" i="24"/>
  <c r="N351" i="24"/>
  <c r="L351" i="24"/>
  <c r="J351" i="24"/>
  <c r="G351" i="24"/>
  <c r="Q350" i="24"/>
  <c r="O350" i="24"/>
  <c r="N350" i="24"/>
  <c r="L350" i="24"/>
  <c r="J350" i="24"/>
  <c r="G350" i="24"/>
  <c r="Q349" i="24"/>
  <c r="O349" i="24"/>
  <c r="N349" i="24"/>
  <c r="L349" i="24"/>
  <c r="J349" i="24"/>
  <c r="G349" i="24"/>
  <c r="Q348" i="24"/>
  <c r="O348" i="24"/>
  <c r="N348" i="24"/>
  <c r="L348" i="24"/>
  <c r="J348" i="24"/>
  <c r="G348" i="24"/>
  <c r="Q347" i="24"/>
  <c r="O347" i="24"/>
  <c r="N347" i="24"/>
  <c r="L347" i="24"/>
  <c r="J347" i="24"/>
  <c r="G347" i="24"/>
  <c r="Q346" i="24"/>
  <c r="O346" i="24"/>
  <c r="N346" i="24"/>
  <c r="L346" i="24"/>
  <c r="J346" i="24"/>
  <c r="G346" i="24"/>
  <c r="Q345" i="24"/>
  <c r="O345" i="24"/>
  <c r="N345" i="24"/>
  <c r="L345" i="24"/>
  <c r="J345" i="24"/>
  <c r="G345" i="24"/>
  <c r="Q344" i="24"/>
  <c r="O344" i="24"/>
  <c r="N344" i="24"/>
  <c r="L344" i="24"/>
  <c r="J344" i="24"/>
  <c r="G344" i="24"/>
  <c r="Q343" i="24"/>
  <c r="O343" i="24"/>
  <c r="N343" i="24"/>
  <c r="L343" i="24"/>
  <c r="J343" i="24"/>
  <c r="G343" i="24"/>
  <c r="Q342" i="24"/>
  <c r="O342" i="24"/>
  <c r="N342" i="24"/>
  <c r="L342" i="24"/>
  <c r="J342" i="24"/>
  <c r="G342" i="24"/>
  <c r="Q341" i="24"/>
  <c r="O341" i="24"/>
  <c r="N341" i="24"/>
  <c r="L341" i="24"/>
  <c r="J341" i="24"/>
  <c r="G341" i="24"/>
  <c r="Q340" i="24"/>
  <c r="O340" i="24"/>
  <c r="N340" i="24"/>
  <c r="L340" i="24"/>
  <c r="J340" i="24"/>
  <c r="G340" i="24"/>
  <c r="Q339" i="24"/>
  <c r="O339" i="24"/>
  <c r="N339" i="24"/>
  <c r="L339" i="24"/>
  <c r="J339" i="24"/>
  <c r="G339" i="24"/>
  <c r="Q338" i="24"/>
  <c r="O338" i="24"/>
  <c r="N338" i="24"/>
  <c r="L338" i="24"/>
  <c r="J338" i="24"/>
  <c r="G338" i="24"/>
  <c r="Q337" i="24"/>
  <c r="O337" i="24"/>
  <c r="N337" i="24"/>
  <c r="L337" i="24"/>
  <c r="J337" i="24"/>
  <c r="G337" i="24"/>
  <c r="Q336" i="24"/>
  <c r="O336" i="24"/>
  <c r="N336" i="24"/>
  <c r="L336" i="24"/>
  <c r="J336" i="24"/>
  <c r="G336" i="24"/>
  <c r="Q335" i="24"/>
  <c r="O335" i="24"/>
  <c r="N335" i="24"/>
  <c r="L335" i="24"/>
  <c r="J335" i="24"/>
  <c r="G335" i="24"/>
  <c r="Q334" i="24"/>
  <c r="O334" i="24"/>
  <c r="N334" i="24"/>
  <c r="L334" i="24"/>
  <c r="J334" i="24"/>
  <c r="G334" i="24"/>
  <c r="Q333" i="24"/>
  <c r="O333" i="24"/>
  <c r="N333" i="24"/>
  <c r="L333" i="24"/>
  <c r="J333" i="24"/>
  <c r="G333" i="24"/>
  <c r="Q332" i="24"/>
  <c r="O332" i="24"/>
  <c r="N332" i="24"/>
  <c r="L332" i="24"/>
  <c r="J332" i="24"/>
  <c r="G332" i="24"/>
  <c r="Q331" i="24"/>
  <c r="O331" i="24"/>
  <c r="N331" i="24"/>
  <c r="L331" i="24"/>
  <c r="J331" i="24"/>
  <c r="G331" i="24"/>
  <c r="Q330" i="24"/>
  <c r="O330" i="24"/>
  <c r="N330" i="24"/>
  <c r="L330" i="24"/>
  <c r="J330" i="24"/>
  <c r="G330" i="24"/>
  <c r="Q329" i="24"/>
  <c r="O329" i="24"/>
  <c r="N329" i="24"/>
  <c r="L329" i="24"/>
  <c r="J329" i="24"/>
  <c r="G329" i="24"/>
  <c r="Q328" i="24"/>
  <c r="O328" i="24"/>
  <c r="N328" i="24"/>
  <c r="L328" i="24"/>
  <c r="J328" i="24"/>
  <c r="G328" i="24"/>
  <c r="Q327" i="24"/>
  <c r="O327" i="24"/>
  <c r="N327" i="24"/>
  <c r="L327" i="24"/>
  <c r="J327" i="24"/>
  <c r="G327" i="24"/>
  <c r="Q326" i="24"/>
  <c r="O326" i="24"/>
  <c r="N326" i="24"/>
  <c r="L326" i="24"/>
  <c r="J326" i="24"/>
  <c r="G326" i="24"/>
  <c r="Q325" i="24"/>
  <c r="O325" i="24"/>
  <c r="N325" i="24"/>
  <c r="L325" i="24"/>
  <c r="J325" i="24"/>
  <c r="G325" i="24"/>
  <c r="Q324" i="24"/>
  <c r="O324" i="24"/>
  <c r="N324" i="24"/>
  <c r="L324" i="24"/>
  <c r="J324" i="24"/>
  <c r="G324" i="24"/>
  <c r="Q323" i="24"/>
  <c r="O323" i="24"/>
  <c r="N323" i="24"/>
  <c r="L323" i="24"/>
  <c r="J323" i="24"/>
  <c r="G323" i="24"/>
  <c r="Q322" i="24"/>
  <c r="O322" i="24"/>
  <c r="N322" i="24"/>
  <c r="L322" i="24"/>
  <c r="J322" i="24"/>
  <c r="G322" i="24"/>
  <c r="Q321" i="24"/>
  <c r="O321" i="24"/>
  <c r="N321" i="24"/>
  <c r="L321" i="24"/>
  <c r="J321" i="24"/>
  <c r="G321" i="24"/>
  <c r="Q320" i="24"/>
  <c r="O320" i="24"/>
  <c r="N320" i="24"/>
  <c r="L320" i="24"/>
  <c r="J320" i="24"/>
  <c r="G320" i="24"/>
  <c r="Q319" i="24"/>
  <c r="O319" i="24"/>
  <c r="N319" i="24"/>
  <c r="L319" i="24"/>
  <c r="J319" i="24"/>
  <c r="G319" i="24"/>
  <c r="Q318" i="24"/>
  <c r="O318" i="24"/>
  <c r="N318" i="24"/>
  <c r="L318" i="24"/>
  <c r="J318" i="24"/>
  <c r="G318" i="24"/>
  <c r="Q317" i="24"/>
  <c r="O317" i="24"/>
  <c r="N317" i="24"/>
  <c r="L317" i="24"/>
  <c r="J317" i="24"/>
  <c r="G317" i="24"/>
  <c r="Q316" i="24"/>
  <c r="O316" i="24"/>
  <c r="N316" i="24"/>
  <c r="L316" i="24"/>
  <c r="J316" i="24"/>
  <c r="G316" i="24"/>
  <c r="Q315" i="24"/>
  <c r="O315" i="24"/>
  <c r="N315" i="24"/>
  <c r="L315" i="24"/>
  <c r="J315" i="24"/>
  <c r="G315" i="24"/>
  <c r="Q314" i="24"/>
  <c r="O314" i="24"/>
  <c r="N314" i="24"/>
  <c r="L314" i="24"/>
  <c r="J314" i="24"/>
  <c r="G314" i="24"/>
  <c r="Q313" i="24"/>
  <c r="O313" i="24"/>
  <c r="N313" i="24"/>
  <c r="L313" i="24"/>
  <c r="J313" i="24"/>
  <c r="G313" i="24"/>
  <c r="Q312" i="24"/>
  <c r="O312" i="24"/>
  <c r="N312" i="24"/>
  <c r="L312" i="24"/>
  <c r="J312" i="24"/>
  <c r="G312" i="24"/>
  <c r="Q311" i="24"/>
  <c r="O311" i="24"/>
  <c r="N311" i="24"/>
  <c r="L311" i="24"/>
  <c r="J311" i="24"/>
  <c r="G311" i="24"/>
  <c r="Q310" i="24"/>
  <c r="O310" i="24"/>
  <c r="N310" i="24"/>
  <c r="L310" i="24"/>
  <c r="J310" i="24"/>
  <c r="G310" i="24"/>
  <c r="Q309" i="24"/>
  <c r="O309" i="24"/>
  <c r="N309" i="24"/>
  <c r="L309" i="24"/>
  <c r="J309" i="24"/>
  <c r="G309" i="24"/>
  <c r="Q308" i="24"/>
  <c r="O308" i="24"/>
  <c r="N308" i="24"/>
  <c r="L308" i="24"/>
  <c r="J308" i="24"/>
  <c r="G308" i="24"/>
  <c r="Q307" i="24"/>
  <c r="O307" i="24"/>
  <c r="N307" i="24"/>
  <c r="L307" i="24"/>
  <c r="J307" i="24"/>
  <c r="G307" i="24"/>
  <c r="Q306" i="24"/>
  <c r="O306" i="24"/>
  <c r="N306" i="24"/>
  <c r="L306" i="24"/>
  <c r="J306" i="24"/>
  <c r="G306" i="24"/>
  <c r="Q305" i="24"/>
  <c r="O305" i="24"/>
  <c r="N305" i="24"/>
  <c r="L305" i="24"/>
  <c r="J305" i="24"/>
  <c r="G305" i="24"/>
  <c r="Q304" i="24"/>
  <c r="O304" i="24"/>
  <c r="N304" i="24"/>
  <c r="L304" i="24"/>
  <c r="J304" i="24"/>
  <c r="G304" i="24"/>
  <c r="Q303" i="24"/>
  <c r="O303" i="24"/>
  <c r="N303" i="24"/>
  <c r="L303" i="24"/>
  <c r="J303" i="24"/>
  <c r="G303" i="24"/>
  <c r="Q302" i="24"/>
  <c r="O302" i="24"/>
  <c r="N302" i="24"/>
  <c r="L302" i="24"/>
  <c r="J302" i="24"/>
  <c r="G302" i="24"/>
  <c r="Q301" i="24"/>
  <c r="O301" i="24"/>
  <c r="N301" i="24"/>
  <c r="L301" i="24"/>
  <c r="J301" i="24"/>
  <c r="G301" i="24"/>
  <c r="Q300" i="24"/>
  <c r="O300" i="24"/>
  <c r="N300" i="24"/>
  <c r="L300" i="24"/>
  <c r="J300" i="24"/>
  <c r="G300" i="24"/>
  <c r="Q299" i="24"/>
  <c r="O299" i="24"/>
  <c r="N299" i="24"/>
  <c r="L299" i="24"/>
  <c r="J299" i="24"/>
  <c r="G299" i="24"/>
  <c r="Q298" i="24"/>
  <c r="O298" i="24"/>
  <c r="N298" i="24"/>
  <c r="L298" i="24"/>
  <c r="J298" i="24"/>
  <c r="G298" i="24"/>
  <c r="Q297" i="24"/>
  <c r="O297" i="24"/>
  <c r="N297" i="24"/>
  <c r="L297" i="24"/>
  <c r="J297" i="24"/>
  <c r="G297" i="24"/>
  <c r="Q296" i="24"/>
  <c r="O296" i="24"/>
  <c r="N296" i="24"/>
  <c r="L296" i="24"/>
  <c r="J296" i="24"/>
  <c r="G296" i="24"/>
  <c r="Q295" i="24"/>
  <c r="O295" i="24"/>
  <c r="N295" i="24"/>
  <c r="L295" i="24"/>
  <c r="J295" i="24"/>
  <c r="G295" i="24"/>
  <c r="Q294" i="24"/>
  <c r="O294" i="24"/>
  <c r="N294" i="24"/>
  <c r="L294" i="24"/>
  <c r="J294" i="24"/>
  <c r="G294" i="24"/>
  <c r="Q293" i="24"/>
  <c r="O293" i="24"/>
  <c r="N293" i="24"/>
  <c r="L293" i="24"/>
  <c r="J293" i="24"/>
  <c r="G293" i="24"/>
  <c r="Q292" i="24"/>
  <c r="O292" i="24"/>
  <c r="N292" i="24"/>
  <c r="L292" i="24"/>
  <c r="J292" i="24"/>
  <c r="G292" i="24"/>
  <c r="Q291" i="24"/>
  <c r="O291" i="24"/>
  <c r="N291" i="24"/>
  <c r="L291" i="24"/>
  <c r="J291" i="24"/>
  <c r="G291" i="24"/>
  <c r="Q290" i="24"/>
  <c r="O290" i="24"/>
  <c r="N290" i="24"/>
  <c r="L290" i="24"/>
  <c r="J290" i="24"/>
  <c r="G290" i="24"/>
  <c r="Q289" i="24"/>
  <c r="O289" i="24"/>
  <c r="N289" i="24"/>
  <c r="L289" i="24"/>
  <c r="J289" i="24"/>
  <c r="G289" i="24"/>
  <c r="Q288" i="24"/>
  <c r="O288" i="24"/>
  <c r="N288" i="24"/>
  <c r="L288" i="24"/>
  <c r="J288" i="24"/>
  <c r="G288" i="24"/>
  <c r="Q287" i="24"/>
  <c r="O287" i="24"/>
  <c r="N287" i="24"/>
  <c r="L287" i="24"/>
  <c r="J287" i="24"/>
  <c r="G287" i="24"/>
  <c r="Q286" i="24"/>
  <c r="O286" i="24"/>
  <c r="N286" i="24"/>
  <c r="L286" i="24"/>
  <c r="J286" i="24"/>
  <c r="G286" i="24"/>
  <c r="Q285" i="24"/>
  <c r="O285" i="24"/>
  <c r="N285" i="24"/>
  <c r="L285" i="24"/>
  <c r="J285" i="24"/>
  <c r="G285" i="24"/>
  <c r="Q284" i="24"/>
  <c r="O284" i="24"/>
  <c r="N284" i="24"/>
  <c r="L284" i="24"/>
  <c r="J284" i="24"/>
  <c r="G284" i="24"/>
  <c r="Q283" i="24"/>
  <c r="O283" i="24"/>
  <c r="N283" i="24"/>
  <c r="L283" i="24"/>
  <c r="J283" i="24"/>
  <c r="G283" i="24"/>
  <c r="Q282" i="24"/>
  <c r="O282" i="24"/>
  <c r="N282" i="24"/>
  <c r="L282" i="24"/>
  <c r="J282" i="24"/>
  <c r="G282" i="24"/>
  <c r="Q281" i="24"/>
  <c r="O281" i="24"/>
  <c r="N281" i="24"/>
  <c r="L281" i="24"/>
  <c r="J281" i="24"/>
  <c r="G281" i="24"/>
  <c r="Q280" i="24"/>
  <c r="O280" i="24"/>
  <c r="N280" i="24"/>
  <c r="L280" i="24"/>
  <c r="J280" i="24"/>
  <c r="G280" i="24"/>
  <c r="Q279" i="24"/>
  <c r="O279" i="24"/>
  <c r="N279" i="24"/>
  <c r="L279" i="24"/>
  <c r="J279" i="24"/>
  <c r="G279" i="24"/>
  <c r="Q278" i="24"/>
  <c r="O278" i="24"/>
  <c r="N278" i="24"/>
  <c r="L278" i="24"/>
  <c r="J278" i="24"/>
  <c r="G278" i="24"/>
  <c r="Q277" i="24"/>
  <c r="O277" i="24"/>
  <c r="N277" i="24"/>
  <c r="L277" i="24"/>
  <c r="J277" i="24"/>
  <c r="G277" i="24"/>
  <c r="Q276" i="24"/>
  <c r="O276" i="24"/>
  <c r="N276" i="24"/>
  <c r="L276" i="24"/>
  <c r="J276" i="24"/>
  <c r="G276" i="24"/>
  <c r="Q275" i="24"/>
  <c r="O275" i="24"/>
  <c r="N275" i="24"/>
  <c r="L275" i="24"/>
  <c r="J275" i="24"/>
  <c r="G275" i="24"/>
  <c r="Q274" i="24"/>
  <c r="O274" i="24"/>
  <c r="N274" i="24"/>
  <c r="L274" i="24"/>
  <c r="J274" i="24"/>
  <c r="G274" i="24"/>
  <c r="Q273" i="24"/>
  <c r="O273" i="24"/>
  <c r="N273" i="24"/>
  <c r="L273" i="24"/>
  <c r="J273" i="24"/>
  <c r="G273" i="24"/>
  <c r="Q272" i="24"/>
  <c r="O272" i="24"/>
  <c r="N272" i="24"/>
  <c r="L272" i="24"/>
  <c r="J272" i="24"/>
  <c r="G272" i="24"/>
  <c r="Q271" i="24"/>
  <c r="O271" i="24"/>
  <c r="N271" i="24"/>
  <c r="L271" i="24"/>
  <c r="J271" i="24"/>
  <c r="G271" i="24"/>
  <c r="Q270" i="24"/>
  <c r="O270" i="24"/>
  <c r="N270" i="24"/>
  <c r="L270" i="24"/>
  <c r="J270" i="24"/>
  <c r="G270" i="24"/>
  <c r="Q269" i="24"/>
  <c r="O269" i="24"/>
  <c r="N269" i="24"/>
  <c r="L269" i="24"/>
  <c r="J269" i="24"/>
  <c r="G269" i="24"/>
  <c r="Q268" i="24"/>
  <c r="O268" i="24"/>
  <c r="N268" i="24"/>
  <c r="L268" i="24"/>
  <c r="J268" i="24"/>
  <c r="G268" i="24"/>
  <c r="Q267" i="24"/>
  <c r="O267" i="24"/>
  <c r="N267" i="24"/>
  <c r="L267" i="24"/>
  <c r="J267" i="24"/>
  <c r="G267" i="24"/>
  <c r="Q266" i="24"/>
  <c r="O266" i="24"/>
  <c r="N266" i="24"/>
  <c r="L266" i="24"/>
  <c r="J266" i="24"/>
  <c r="G266" i="24"/>
  <c r="Q265" i="24"/>
  <c r="O265" i="24"/>
  <c r="N265" i="24"/>
  <c r="L265" i="24"/>
  <c r="J265" i="24"/>
  <c r="G265" i="24"/>
  <c r="Q264" i="24"/>
  <c r="O264" i="24"/>
  <c r="N264" i="24"/>
  <c r="L264" i="24"/>
  <c r="J264" i="24"/>
  <c r="G264" i="24"/>
  <c r="Q263" i="24"/>
  <c r="O263" i="24"/>
  <c r="N263" i="24"/>
  <c r="L263" i="24"/>
  <c r="J263" i="24"/>
  <c r="G263" i="24"/>
  <c r="Q262" i="24"/>
  <c r="O262" i="24"/>
  <c r="N262" i="24"/>
  <c r="L262" i="24"/>
  <c r="J262" i="24"/>
  <c r="G262" i="24"/>
  <c r="Q261" i="24"/>
  <c r="O261" i="24"/>
  <c r="N261" i="24"/>
  <c r="L261" i="24"/>
  <c r="J261" i="24"/>
  <c r="G261" i="24"/>
  <c r="Q260" i="24"/>
  <c r="O260" i="24"/>
  <c r="N260" i="24"/>
  <c r="L260" i="24"/>
  <c r="J260" i="24"/>
  <c r="G260" i="24"/>
  <c r="Q259" i="24"/>
  <c r="O259" i="24"/>
  <c r="N259" i="24"/>
  <c r="L259" i="24"/>
  <c r="J259" i="24"/>
  <c r="G259" i="24"/>
  <c r="Q258" i="24"/>
  <c r="O258" i="24"/>
  <c r="N258" i="24"/>
  <c r="L258" i="24"/>
  <c r="J258" i="24"/>
  <c r="G258" i="24"/>
  <c r="Q257" i="24"/>
  <c r="O257" i="24"/>
  <c r="N257" i="24"/>
  <c r="L257" i="24"/>
  <c r="J257" i="24"/>
  <c r="G257" i="24"/>
  <c r="Q256" i="24"/>
  <c r="O256" i="24"/>
  <c r="N256" i="24"/>
  <c r="L256" i="24"/>
  <c r="J256" i="24"/>
  <c r="G256" i="24"/>
  <c r="Q255" i="24"/>
  <c r="O255" i="24"/>
  <c r="N255" i="24"/>
  <c r="L255" i="24"/>
  <c r="J255" i="24"/>
  <c r="G255" i="24"/>
  <c r="Q254" i="24"/>
  <c r="O254" i="24"/>
  <c r="N254" i="24"/>
  <c r="L254" i="24"/>
  <c r="J254" i="24"/>
  <c r="G254" i="24"/>
  <c r="Q253" i="24"/>
  <c r="O253" i="24"/>
  <c r="N253" i="24"/>
  <c r="L253" i="24"/>
  <c r="J253" i="24"/>
  <c r="G253" i="24"/>
  <c r="Q252" i="24"/>
  <c r="O252" i="24"/>
  <c r="N252" i="24"/>
  <c r="L252" i="24"/>
  <c r="J252" i="24"/>
  <c r="G252" i="24"/>
  <c r="Q251" i="24"/>
  <c r="O251" i="24"/>
  <c r="N251" i="24"/>
  <c r="L251" i="24"/>
  <c r="J251" i="24"/>
  <c r="G251" i="24"/>
  <c r="Q250" i="24"/>
  <c r="O250" i="24"/>
  <c r="N250" i="24"/>
  <c r="L250" i="24"/>
  <c r="J250" i="24"/>
  <c r="G250" i="24"/>
  <c r="Q249" i="24"/>
  <c r="O249" i="24"/>
  <c r="N249" i="24"/>
  <c r="L249" i="24"/>
  <c r="J249" i="24"/>
  <c r="G249" i="24"/>
  <c r="Q248" i="24"/>
  <c r="O248" i="24"/>
  <c r="N248" i="24"/>
  <c r="L248" i="24"/>
  <c r="J248" i="24"/>
  <c r="G248" i="24"/>
  <c r="Q247" i="24"/>
  <c r="O247" i="24"/>
  <c r="N247" i="24"/>
  <c r="L247" i="24"/>
  <c r="J247" i="24"/>
  <c r="G247" i="24"/>
  <c r="Q246" i="24"/>
  <c r="O246" i="24"/>
  <c r="N246" i="24"/>
  <c r="L246" i="24"/>
  <c r="J246" i="24"/>
  <c r="G246" i="24"/>
  <c r="Q245" i="24"/>
  <c r="O245" i="24"/>
  <c r="N245" i="24"/>
  <c r="L245" i="24"/>
  <c r="J245" i="24"/>
  <c r="G245" i="24"/>
  <c r="Q244" i="24"/>
  <c r="O244" i="24"/>
  <c r="N244" i="24"/>
  <c r="L244" i="24"/>
  <c r="J244" i="24"/>
  <c r="G244" i="24"/>
  <c r="Q243" i="24"/>
  <c r="O243" i="24"/>
  <c r="N243" i="24"/>
  <c r="L243" i="24"/>
  <c r="J243" i="24"/>
  <c r="G243" i="24"/>
  <c r="Q242" i="24"/>
  <c r="O242" i="24"/>
  <c r="N242" i="24"/>
  <c r="L242" i="24"/>
  <c r="J242" i="24"/>
  <c r="G242" i="24"/>
  <c r="Q241" i="24"/>
  <c r="O241" i="24"/>
  <c r="N241" i="24"/>
  <c r="L241" i="24"/>
  <c r="J241" i="24"/>
  <c r="G241" i="24"/>
  <c r="Q240" i="24"/>
  <c r="O240" i="24"/>
  <c r="N240" i="24"/>
  <c r="L240" i="24"/>
  <c r="J240" i="24"/>
  <c r="G240" i="24"/>
  <c r="Q239" i="24"/>
  <c r="O239" i="24"/>
  <c r="N239" i="24"/>
  <c r="L239" i="24"/>
  <c r="J239" i="24"/>
  <c r="G239" i="24"/>
  <c r="Q238" i="24"/>
  <c r="O238" i="24"/>
  <c r="N238" i="24"/>
  <c r="L238" i="24"/>
  <c r="J238" i="24"/>
  <c r="G238" i="24"/>
  <c r="Q237" i="24"/>
  <c r="O237" i="24"/>
  <c r="N237" i="24"/>
  <c r="L237" i="24"/>
  <c r="J237" i="24"/>
  <c r="G237" i="24"/>
  <c r="Q236" i="24"/>
  <c r="O236" i="24"/>
  <c r="N236" i="24"/>
  <c r="L236" i="24"/>
  <c r="J236" i="24"/>
  <c r="G236" i="24"/>
  <c r="Q235" i="24"/>
  <c r="O235" i="24"/>
  <c r="N235" i="24"/>
  <c r="L235" i="24"/>
  <c r="J235" i="24"/>
  <c r="G235" i="24"/>
  <c r="Q234" i="24"/>
  <c r="O234" i="24"/>
  <c r="N234" i="24"/>
  <c r="L234" i="24"/>
  <c r="J234" i="24"/>
  <c r="G234" i="24"/>
  <c r="Q233" i="24"/>
  <c r="O233" i="24"/>
  <c r="N233" i="24"/>
  <c r="L233" i="24"/>
  <c r="J233" i="24"/>
  <c r="G233" i="24"/>
  <c r="Q232" i="24"/>
  <c r="O232" i="24"/>
  <c r="N232" i="24"/>
  <c r="L232" i="24"/>
  <c r="J232" i="24"/>
  <c r="G232" i="24"/>
  <c r="Q231" i="24"/>
  <c r="O231" i="24"/>
  <c r="N231" i="24"/>
  <c r="L231" i="24"/>
  <c r="J231" i="24"/>
  <c r="G231" i="24"/>
  <c r="Q230" i="24"/>
  <c r="O230" i="24"/>
  <c r="N230" i="24"/>
  <c r="L230" i="24"/>
  <c r="J230" i="24"/>
  <c r="G230" i="24"/>
  <c r="Q229" i="24"/>
  <c r="O229" i="24"/>
  <c r="N229" i="24"/>
  <c r="L229" i="24"/>
  <c r="J229" i="24"/>
  <c r="G229" i="24"/>
  <c r="Q228" i="24"/>
  <c r="O228" i="24"/>
  <c r="N228" i="24"/>
  <c r="L228" i="24"/>
  <c r="J228" i="24"/>
  <c r="G228" i="24"/>
  <c r="Q227" i="24"/>
  <c r="O227" i="24"/>
  <c r="N227" i="24"/>
  <c r="L227" i="24"/>
  <c r="J227" i="24"/>
  <c r="G227" i="24"/>
  <c r="Q226" i="24"/>
  <c r="O226" i="24"/>
  <c r="N226" i="24"/>
  <c r="L226" i="24"/>
  <c r="J226" i="24"/>
  <c r="G226" i="24"/>
  <c r="Q225" i="24"/>
  <c r="O225" i="24"/>
  <c r="N225" i="24"/>
  <c r="L225" i="24"/>
  <c r="J225" i="24"/>
  <c r="G225" i="24"/>
  <c r="Q224" i="24"/>
  <c r="O224" i="24"/>
  <c r="N224" i="24"/>
  <c r="L224" i="24"/>
  <c r="J224" i="24"/>
  <c r="G224" i="24"/>
  <c r="Q223" i="24"/>
  <c r="O223" i="24"/>
  <c r="N223" i="24"/>
  <c r="L223" i="24"/>
  <c r="J223" i="24"/>
  <c r="G223" i="24"/>
  <c r="Q222" i="24"/>
  <c r="O222" i="24"/>
  <c r="N222" i="24"/>
  <c r="L222" i="24"/>
  <c r="J222" i="24"/>
  <c r="G222" i="24"/>
  <c r="Q221" i="24"/>
  <c r="O221" i="24"/>
  <c r="N221" i="24"/>
  <c r="L221" i="24"/>
  <c r="J221" i="24"/>
  <c r="G221" i="24"/>
  <c r="Q220" i="24"/>
  <c r="O220" i="24"/>
  <c r="N220" i="24"/>
  <c r="L220" i="24"/>
  <c r="J220" i="24"/>
  <c r="G220" i="24"/>
  <c r="Q219" i="24"/>
  <c r="O219" i="24"/>
  <c r="N219" i="24"/>
  <c r="L219" i="24"/>
  <c r="J219" i="24"/>
  <c r="G219" i="24"/>
  <c r="Q218" i="24"/>
  <c r="O218" i="24"/>
  <c r="N218" i="24"/>
  <c r="L218" i="24"/>
  <c r="J218" i="24"/>
  <c r="G218" i="24"/>
  <c r="Q217" i="24"/>
  <c r="O217" i="24"/>
  <c r="N217" i="24"/>
  <c r="L217" i="24"/>
  <c r="J217" i="24"/>
  <c r="G217" i="24"/>
  <c r="Q216" i="24"/>
  <c r="O216" i="24"/>
  <c r="N216" i="24"/>
  <c r="L216" i="24"/>
  <c r="J216" i="24"/>
  <c r="G216" i="24"/>
  <c r="Q215" i="24"/>
  <c r="O215" i="24"/>
  <c r="N215" i="24"/>
  <c r="L215" i="24"/>
  <c r="J215" i="24"/>
  <c r="G215" i="24"/>
  <c r="Q214" i="24"/>
  <c r="O214" i="24"/>
  <c r="N214" i="24"/>
  <c r="L214" i="24"/>
  <c r="J214" i="24"/>
  <c r="G214" i="24"/>
  <c r="Q213" i="24"/>
  <c r="O213" i="24"/>
  <c r="N213" i="24"/>
  <c r="L213" i="24"/>
  <c r="J213" i="24"/>
  <c r="G213" i="24"/>
  <c r="Q212" i="24"/>
  <c r="O212" i="24"/>
  <c r="N212" i="24"/>
  <c r="L212" i="24"/>
  <c r="J212" i="24"/>
  <c r="G212" i="24"/>
  <c r="Q211" i="24"/>
  <c r="O211" i="24"/>
  <c r="N211" i="24"/>
  <c r="L211" i="24"/>
  <c r="J211" i="24"/>
  <c r="G211" i="24"/>
  <c r="Q210" i="24"/>
  <c r="O210" i="24"/>
  <c r="N210" i="24"/>
  <c r="L210" i="24"/>
  <c r="J210" i="24"/>
  <c r="G210" i="24"/>
  <c r="Q209" i="24"/>
  <c r="O209" i="24"/>
  <c r="N209" i="24"/>
  <c r="L209" i="24"/>
  <c r="J209" i="24"/>
  <c r="G209" i="24"/>
  <c r="Q208" i="24"/>
  <c r="O208" i="24"/>
  <c r="N208" i="24"/>
  <c r="L208" i="24"/>
  <c r="J208" i="24"/>
  <c r="G208" i="24"/>
  <c r="Q207" i="24"/>
  <c r="O207" i="24"/>
  <c r="N207" i="24"/>
  <c r="L207" i="24"/>
  <c r="J207" i="24"/>
  <c r="G207" i="24"/>
  <c r="Q206" i="24"/>
  <c r="O206" i="24"/>
  <c r="N206" i="24"/>
  <c r="L206" i="24"/>
  <c r="J206" i="24"/>
  <c r="G206" i="24"/>
  <c r="Q205" i="24"/>
  <c r="O205" i="24"/>
  <c r="N205" i="24"/>
  <c r="L205" i="24"/>
  <c r="J205" i="24"/>
  <c r="G205" i="24"/>
  <c r="Q204" i="24"/>
  <c r="O204" i="24"/>
  <c r="N204" i="24"/>
  <c r="L204" i="24"/>
  <c r="J204" i="24"/>
  <c r="G204" i="24"/>
  <c r="Q203" i="24"/>
  <c r="O203" i="24"/>
  <c r="N203" i="24"/>
  <c r="L203" i="24"/>
  <c r="J203" i="24"/>
  <c r="G203" i="24"/>
  <c r="Q202" i="24"/>
  <c r="O202" i="24"/>
  <c r="N202" i="24"/>
  <c r="L202" i="24"/>
  <c r="J202" i="24"/>
  <c r="G202" i="24"/>
  <c r="Q201" i="24"/>
  <c r="O201" i="24"/>
  <c r="N201" i="24"/>
  <c r="L201" i="24"/>
  <c r="J201" i="24"/>
  <c r="G201" i="24"/>
  <c r="Q200" i="24"/>
  <c r="O200" i="24"/>
  <c r="N200" i="24"/>
  <c r="L200" i="24"/>
  <c r="J200" i="24"/>
  <c r="G200" i="24"/>
  <c r="Q199" i="24"/>
  <c r="O199" i="24"/>
  <c r="N199" i="24"/>
  <c r="L199" i="24"/>
  <c r="J199" i="24"/>
  <c r="G199" i="24"/>
  <c r="Q198" i="24"/>
  <c r="O198" i="24"/>
  <c r="N198" i="24"/>
  <c r="L198" i="24"/>
  <c r="J198" i="24"/>
  <c r="G198" i="24"/>
  <c r="Q197" i="24"/>
  <c r="O197" i="24"/>
  <c r="N197" i="24"/>
  <c r="L197" i="24"/>
  <c r="J197" i="24"/>
  <c r="G197" i="24"/>
  <c r="Q196" i="24"/>
  <c r="O196" i="24"/>
  <c r="N196" i="24"/>
  <c r="L196" i="24"/>
  <c r="J196" i="24"/>
  <c r="G196" i="24"/>
  <c r="Q195" i="24"/>
  <c r="O195" i="24"/>
  <c r="N195" i="24"/>
  <c r="L195" i="24"/>
  <c r="J195" i="24"/>
  <c r="G195" i="24"/>
  <c r="Q194" i="24"/>
  <c r="O194" i="24"/>
  <c r="N194" i="24"/>
  <c r="L194" i="24"/>
  <c r="J194" i="24"/>
  <c r="G194" i="24"/>
  <c r="Q193" i="24"/>
  <c r="O193" i="24"/>
  <c r="N193" i="24"/>
  <c r="L193" i="24"/>
  <c r="J193" i="24"/>
  <c r="G193" i="24"/>
  <c r="Q192" i="24"/>
  <c r="O192" i="24"/>
  <c r="N192" i="24"/>
  <c r="L192" i="24"/>
  <c r="J192" i="24"/>
  <c r="G192" i="24"/>
  <c r="Q191" i="24"/>
  <c r="O191" i="24"/>
  <c r="N191" i="24"/>
  <c r="L191" i="24"/>
  <c r="J191" i="24"/>
  <c r="G191" i="24"/>
  <c r="Q190" i="24"/>
  <c r="O190" i="24"/>
  <c r="N190" i="24"/>
  <c r="L190" i="24"/>
  <c r="J190" i="24"/>
  <c r="G190" i="24"/>
  <c r="Q189" i="24"/>
  <c r="O189" i="24"/>
  <c r="N189" i="24"/>
  <c r="L189" i="24"/>
  <c r="J189" i="24"/>
  <c r="G189" i="24"/>
  <c r="Q188" i="24"/>
  <c r="O188" i="24"/>
  <c r="N188" i="24"/>
  <c r="L188" i="24"/>
  <c r="J188" i="24"/>
  <c r="G188" i="24"/>
  <c r="Q187" i="24"/>
  <c r="O187" i="24"/>
  <c r="N187" i="24"/>
  <c r="L187" i="24"/>
  <c r="J187" i="24"/>
  <c r="G187" i="24"/>
  <c r="Q186" i="24"/>
  <c r="O186" i="24"/>
  <c r="N186" i="24"/>
  <c r="L186" i="24"/>
  <c r="J186" i="24"/>
  <c r="G186" i="24"/>
  <c r="Q185" i="24"/>
  <c r="O185" i="24"/>
  <c r="N185" i="24"/>
  <c r="L185" i="24"/>
  <c r="J185" i="24"/>
  <c r="G185" i="24"/>
  <c r="Q184" i="24"/>
  <c r="O184" i="24"/>
  <c r="N184" i="24"/>
  <c r="L184" i="24"/>
  <c r="J184" i="24"/>
  <c r="G184" i="24"/>
  <c r="Q183" i="24"/>
  <c r="O183" i="24"/>
  <c r="N183" i="24"/>
  <c r="L183" i="24"/>
  <c r="J183" i="24"/>
  <c r="G183" i="24"/>
  <c r="Q182" i="24"/>
  <c r="O182" i="24"/>
  <c r="N182" i="24"/>
  <c r="L182" i="24"/>
  <c r="J182" i="24"/>
  <c r="G182" i="24"/>
  <c r="Q181" i="24"/>
  <c r="O181" i="24"/>
  <c r="N181" i="24"/>
  <c r="L181" i="24"/>
  <c r="J181" i="24"/>
  <c r="G181" i="24"/>
  <c r="Q180" i="24"/>
  <c r="O180" i="24"/>
  <c r="N180" i="24"/>
  <c r="L180" i="24"/>
  <c r="J180" i="24"/>
  <c r="G180" i="24"/>
  <c r="Q179" i="24"/>
  <c r="O179" i="24"/>
  <c r="N179" i="24"/>
  <c r="L179" i="24"/>
  <c r="J179" i="24"/>
  <c r="G179" i="24"/>
  <c r="Q178" i="24"/>
  <c r="O178" i="24"/>
  <c r="N178" i="24"/>
  <c r="L178" i="24"/>
  <c r="J178" i="24"/>
  <c r="G178" i="24"/>
  <c r="Q177" i="24"/>
  <c r="O177" i="24"/>
  <c r="N177" i="24"/>
  <c r="L177" i="24"/>
  <c r="J177" i="24"/>
  <c r="G177" i="24"/>
  <c r="Q176" i="24"/>
  <c r="O176" i="24"/>
  <c r="N176" i="24"/>
  <c r="L176" i="24"/>
  <c r="J176" i="24"/>
  <c r="G176" i="24"/>
  <c r="Q175" i="24"/>
  <c r="O175" i="24"/>
  <c r="N175" i="24"/>
  <c r="L175" i="24"/>
  <c r="J175" i="24"/>
  <c r="G175" i="24"/>
  <c r="Q174" i="24"/>
  <c r="O174" i="24"/>
  <c r="N174" i="24"/>
  <c r="L174" i="24"/>
  <c r="J174" i="24"/>
  <c r="G174" i="24"/>
  <c r="Q173" i="24"/>
  <c r="O173" i="24"/>
  <c r="N173" i="24"/>
  <c r="L173" i="24"/>
  <c r="J173" i="24"/>
  <c r="G173" i="24"/>
  <c r="Q172" i="24"/>
  <c r="O172" i="24"/>
  <c r="N172" i="24"/>
  <c r="L172" i="24"/>
  <c r="J172" i="24"/>
  <c r="G172" i="24"/>
  <c r="Q171" i="24"/>
  <c r="O171" i="24"/>
  <c r="N171" i="24"/>
  <c r="L171" i="24"/>
  <c r="J171" i="24"/>
  <c r="G171" i="24"/>
  <c r="Q170" i="24"/>
  <c r="O170" i="24"/>
  <c r="N170" i="24"/>
  <c r="L170" i="24"/>
  <c r="J170" i="24"/>
  <c r="G170" i="24"/>
  <c r="Q169" i="24"/>
  <c r="O169" i="24"/>
  <c r="N169" i="24"/>
  <c r="L169" i="24"/>
  <c r="J169" i="24"/>
  <c r="G169" i="24"/>
  <c r="Q168" i="24"/>
  <c r="O168" i="24"/>
  <c r="N168" i="24"/>
  <c r="L168" i="24"/>
  <c r="J168" i="24"/>
  <c r="G168" i="24"/>
  <c r="Q167" i="24"/>
  <c r="O167" i="24"/>
  <c r="N167" i="24"/>
  <c r="L167" i="24"/>
  <c r="J167" i="24"/>
  <c r="G167" i="24"/>
  <c r="Q166" i="24"/>
  <c r="O166" i="24"/>
  <c r="N166" i="24"/>
  <c r="L166" i="24"/>
  <c r="J166" i="24"/>
  <c r="G166" i="24"/>
  <c r="Q165" i="24"/>
  <c r="O165" i="24"/>
  <c r="N165" i="24"/>
  <c r="L165" i="24"/>
  <c r="J165" i="24"/>
  <c r="G165" i="24"/>
  <c r="Q164" i="24"/>
  <c r="O164" i="24"/>
  <c r="N164" i="24"/>
  <c r="L164" i="24"/>
  <c r="J164" i="24"/>
  <c r="G164" i="24"/>
  <c r="Q163" i="24"/>
  <c r="O163" i="24"/>
  <c r="N163" i="24"/>
  <c r="L163" i="24"/>
  <c r="J163" i="24"/>
  <c r="G163" i="24"/>
  <c r="Q162" i="24"/>
  <c r="O162" i="24"/>
  <c r="N162" i="24"/>
  <c r="L162" i="24"/>
  <c r="J162" i="24"/>
  <c r="G162" i="24"/>
  <c r="Q161" i="24"/>
  <c r="O161" i="24"/>
  <c r="N161" i="24"/>
  <c r="L161" i="24"/>
  <c r="J161" i="24"/>
  <c r="G161" i="24"/>
  <c r="Q160" i="24"/>
  <c r="O160" i="24"/>
  <c r="N160" i="24"/>
  <c r="L160" i="24"/>
  <c r="J160" i="24"/>
  <c r="G160" i="24"/>
  <c r="Q159" i="24"/>
  <c r="O159" i="24"/>
  <c r="N159" i="24"/>
  <c r="L159" i="24"/>
  <c r="J159" i="24"/>
  <c r="G159" i="24"/>
  <c r="Q158" i="24"/>
  <c r="O158" i="24"/>
  <c r="N158" i="24"/>
  <c r="L158" i="24"/>
  <c r="J158" i="24"/>
  <c r="G158" i="24"/>
  <c r="Q157" i="24"/>
  <c r="O157" i="24"/>
  <c r="N157" i="24"/>
  <c r="L157" i="24"/>
  <c r="J157" i="24"/>
  <c r="G157" i="24"/>
  <c r="Q156" i="24"/>
  <c r="O156" i="24"/>
  <c r="N156" i="24"/>
  <c r="L156" i="24"/>
  <c r="J156" i="24"/>
  <c r="G156" i="24"/>
  <c r="Q155" i="24"/>
  <c r="O155" i="24"/>
  <c r="N155" i="24"/>
  <c r="L155" i="24"/>
  <c r="J155" i="24"/>
  <c r="G155" i="24"/>
  <c r="Q154" i="24"/>
  <c r="O154" i="24"/>
  <c r="N154" i="24"/>
  <c r="L154" i="24"/>
  <c r="J154" i="24"/>
  <c r="G154" i="24"/>
  <c r="Q153" i="24"/>
  <c r="O153" i="24"/>
  <c r="N153" i="24"/>
  <c r="L153" i="24"/>
  <c r="J153" i="24"/>
  <c r="G153" i="24"/>
  <c r="Q152" i="24"/>
  <c r="O152" i="24"/>
  <c r="N152" i="24"/>
  <c r="L152" i="24"/>
  <c r="J152" i="24"/>
  <c r="G152" i="24"/>
  <c r="Q151" i="24"/>
  <c r="O151" i="24"/>
  <c r="N151" i="24"/>
  <c r="L151" i="24"/>
  <c r="J151" i="24"/>
  <c r="G151" i="24"/>
  <c r="Q150" i="24"/>
  <c r="O150" i="24"/>
  <c r="N150" i="24"/>
  <c r="L150" i="24"/>
  <c r="J150" i="24"/>
  <c r="G150" i="24"/>
  <c r="Q149" i="24"/>
  <c r="O149" i="24"/>
  <c r="N149" i="24"/>
  <c r="L149" i="24"/>
  <c r="J149" i="24"/>
  <c r="G149" i="24"/>
  <c r="Q148" i="24"/>
  <c r="O148" i="24"/>
  <c r="N148" i="24"/>
  <c r="L148" i="24"/>
  <c r="J148" i="24"/>
  <c r="G148" i="24"/>
  <c r="Q147" i="24"/>
  <c r="O147" i="24"/>
  <c r="N147" i="24"/>
  <c r="L147" i="24"/>
  <c r="J147" i="24"/>
  <c r="G147" i="24"/>
  <c r="Q146" i="24"/>
  <c r="O146" i="24"/>
  <c r="N146" i="24"/>
  <c r="L146" i="24"/>
  <c r="J146" i="24"/>
  <c r="G146" i="24"/>
  <c r="Q145" i="24"/>
  <c r="O145" i="24"/>
  <c r="N145" i="24"/>
  <c r="L145" i="24"/>
  <c r="J145" i="24"/>
  <c r="G145" i="24"/>
  <c r="Q144" i="24"/>
  <c r="O144" i="24"/>
  <c r="N144" i="24"/>
  <c r="L144" i="24"/>
  <c r="J144" i="24"/>
  <c r="G144" i="24"/>
  <c r="Q143" i="24"/>
  <c r="O143" i="24"/>
  <c r="N143" i="24"/>
  <c r="L143" i="24"/>
  <c r="J143" i="24"/>
  <c r="G143" i="24"/>
  <c r="Q142" i="24"/>
  <c r="O142" i="24"/>
  <c r="N142" i="24"/>
  <c r="L142" i="24"/>
  <c r="J142" i="24"/>
  <c r="G142" i="24"/>
  <c r="Q141" i="24"/>
  <c r="O141" i="24"/>
  <c r="N141" i="24"/>
  <c r="L141" i="24"/>
  <c r="J141" i="24"/>
  <c r="G141" i="24"/>
  <c r="Q140" i="24"/>
  <c r="O140" i="24"/>
  <c r="N140" i="24"/>
  <c r="L140" i="24"/>
  <c r="J140" i="24"/>
  <c r="G140" i="24"/>
  <c r="Q139" i="24"/>
  <c r="O139" i="24"/>
  <c r="N139" i="24"/>
  <c r="L139" i="24"/>
  <c r="J139" i="24"/>
  <c r="G139" i="24"/>
  <c r="Q138" i="24"/>
  <c r="O138" i="24"/>
  <c r="N138" i="24"/>
  <c r="L138" i="24"/>
  <c r="J138" i="24"/>
  <c r="G138" i="24"/>
  <c r="Q137" i="24"/>
  <c r="O137" i="24"/>
  <c r="N137" i="24"/>
  <c r="L137" i="24"/>
  <c r="J137" i="24"/>
  <c r="G137" i="24"/>
  <c r="Q136" i="24"/>
  <c r="O136" i="24"/>
  <c r="N136" i="24"/>
  <c r="L136" i="24"/>
  <c r="J136" i="24"/>
  <c r="G136" i="24"/>
  <c r="Q135" i="24"/>
  <c r="O135" i="24"/>
  <c r="N135" i="24"/>
  <c r="L135" i="24"/>
  <c r="J135" i="24"/>
  <c r="G135" i="24"/>
  <c r="Q134" i="24"/>
  <c r="O134" i="24"/>
  <c r="N134" i="24"/>
  <c r="L134" i="24"/>
  <c r="J134" i="24"/>
  <c r="G134" i="24"/>
  <c r="Q133" i="24"/>
  <c r="O133" i="24"/>
  <c r="N133" i="24"/>
  <c r="L133" i="24"/>
  <c r="J133" i="24"/>
  <c r="G133" i="24"/>
  <c r="Q132" i="24"/>
  <c r="O132" i="24"/>
  <c r="N132" i="24"/>
  <c r="L132" i="24"/>
  <c r="J132" i="24"/>
  <c r="G132" i="24"/>
  <c r="Q131" i="24"/>
  <c r="O131" i="24"/>
  <c r="N131" i="24"/>
  <c r="L131" i="24"/>
  <c r="J131" i="24"/>
  <c r="G131" i="24"/>
  <c r="Q130" i="24"/>
  <c r="O130" i="24"/>
  <c r="N130" i="24"/>
  <c r="L130" i="24"/>
  <c r="J130" i="24"/>
  <c r="G130" i="24"/>
  <c r="Q129" i="24"/>
  <c r="O129" i="24"/>
  <c r="N129" i="24"/>
  <c r="L129" i="24"/>
  <c r="J129" i="24"/>
  <c r="G129" i="24"/>
  <c r="Q128" i="24"/>
  <c r="O128" i="24"/>
  <c r="N128" i="24"/>
  <c r="L128" i="24"/>
  <c r="J128" i="24"/>
  <c r="G128" i="24"/>
  <c r="Q127" i="24"/>
  <c r="O127" i="24"/>
  <c r="N127" i="24"/>
  <c r="L127" i="24"/>
  <c r="J127" i="24"/>
  <c r="G127" i="24"/>
  <c r="Q126" i="24"/>
  <c r="O126" i="24"/>
  <c r="N126" i="24"/>
  <c r="L126" i="24"/>
  <c r="J126" i="24"/>
  <c r="G126" i="24"/>
  <c r="Q125" i="24"/>
  <c r="O125" i="24"/>
  <c r="N125" i="24"/>
  <c r="L125" i="24"/>
  <c r="J125" i="24"/>
  <c r="G125" i="24"/>
  <c r="Q124" i="24"/>
  <c r="O124" i="24"/>
  <c r="N124" i="24"/>
  <c r="L124" i="24"/>
  <c r="J124" i="24"/>
  <c r="G124" i="24"/>
  <c r="Q123" i="24"/>
  <c r="O123" i="24"/>
  <c r="N123" i="24"/>
  <c r="L123" i="24"/>
  <c r="J123" i="24"/>
  <c r="G123" i="24"/>
  <c r="Q122" i="24"/>
  <c r="O122" i="24"/>
  <c r="N122" i="24"/>
  <c r="L122" i="24"/>
  <c r="J122" i="24"/>
  <c r="G122" i="24"/>
  <c r="Q121" i="24"/>
  <c r="O121" i="24"/>
  <c r="N121" i="24"/>
  <c r="L121" i="24"/>
  <c r="J121" i="24"/>
  <c r="G121" i="24"/>
  <c r="Q120" i="24"/>
  <c r="O120" i="24"/>
  <c r="N120" i="24"/>
  <c r="L120" i="24"/>
  <c r="J120" i="24"/>
  <c r="G120" i="24"/>
  <c r="Q119" i="24"/>
  <c r="O119" i="24"/>
  <c r="N119" i="24"/>
  <c r="L119" i="24"/>
  <c r="J119" i="24"/>
  <c r="G119" i="24"/>
  <c r="Q118" i="24"/>
  <c r="O118" i="24"/>
  <c r="N118" i="24"/>
  <c r="L118" i="24"/>
  <c r="J118" i="24"/>
  <c r="G118" i="24"/>
  <c r="Q117" i="24"/>
  <c r="O117" i="24"/>
  <c r="N117" i="24"/>
  <c r="L117" i="24"/>
  <c r="J117" i="24"/>
  <c r="G117" i="24"/>
  <c r="Q116" i="24"/>
  <c r="O116" i="24"/>
  <c r="N116" i="24"/>
  <c r="L116" i="24"/>
  <c r="J116" i="24"/>
  <c r="G116" i="24"/>
  <c r="Q115" i="24"/>
  <c r="O115" i="24"/>
  <c r="N115" i="24"/>
  <c r="L115" i="24"/>
  <c r="J115" i="24"/>
  <c r="G115" i="24"/>
  <c r="Q114" i="24"/>
  <c r="O114" i="24"/>
  <c r="N114" i="24"/>
  <c r="L114" i="24"/>
  <c r="J114" i="24"/>
  <c r="G114" i="24"/>
  <c r="Q113" i="24"/>
  <c r="O113" i="24"/>
  <c r="N113" i="24"/>
  <c r="L113" i="24"/>
  <c r="J113" i="24"/>
  <c r="G113" i="24"/>
  <c r="Q112" i="24"/>
  <c r="O112" i="24"/>
  <c r="N112" i="24"/>
  <c r="L112" i="24"/>
  <c r="J112" i="24"/>
  <c r="G112" i="24"/>
  <c r="Q111" i="24"/>
  <c r="O111" i="24"/>
  <c r="N111" i="24"/>
  <c r="L111" i="24"/>
  <c r="J111" i="24"/>
  <c r="G111" i="24"/>
  <c r="Q110" i="24"/>
  <c r="O110" i="24"/>
  <c r="N110" i="24"/>
  <c r="L110" i="24"/>
  <c r="J110" i="24"/>
  <c r="G110" i="24"/>
  <c r="Q109" i="24"/>
  <c r="O109" i="24"/>
  <c r="N109" i="24"/>
  <c r="L109" i="24"/>
  <c r="J109" i="24"/>
  <c r="G109" i="24"/>
  <c r="Q108" i="24"/>
  <c r="O108" i="24"/>
  <c r="N108" i="24"/>
  <c r="L108" i="24"/>
  <c r="J108" i="24"/>
  <c r="G108" i="24"/>
  <c r="Q107" i="24"/>
  <c r="O107" i="24"/>
  <c r="N107" i="24"/>
  <c r="L107" i="24"/>
  <c r="J107" i="24"/>
  <c r="G107" i="24"/>
  <c r="Q106" i="24"/>
  <c r="O106" i="24"/>
  <c r="N106" i="24"/>
  <c r="L106" i="24"/>
  <c r="J106" i="24"/>
  <c r="G106" i="24"/>
  <c r="Q105" i="24"/>
  <c r="O105" i="24"/>
  <c r="N105" i="24"/>
  <c r="L105" i="24"/>
  <c r="J105" i="24"/>
  <c r="G105" i="24"/>
  <c r="Q104" i="24"/>
  <c r="O104" i="24"/>
  <c r="N104" i="24"/>
  <c r="L104" i="24"/>
  <c r="J104" i="24"/>
  <c r="G104" i="24"/>
  <c r="Q103" i="24"/>
  <c r="O103" i="24"/>
  <c r="N103" i="24"/>
  <c r="L103" i="24"/>
  <c r="J103" i="24"/>
  <c r="G103" i="24"/>
  <c r="Q102" i="24"/>
  <c r="O102" i="24"/>
  <c r="N102" i="24"/>
  <c r="L102" i="24"/>
  <c r="J102" i="24"/>
  <c r="G102" i="24"/>
  <c r="Q101" i="24"/>
  <c r="O101" i="24"/>
  <c r="N101" i="24"/>
  <c r="L101" i="24"/>
  <c r="J101" i="24"/>
  <c r="G101" i="24"/>
  <c r="Q100" i="24"/>
  <c r="O100" i="24"/>
  <c r="N100" i="24"/>
  <c r="L100" i="24"/>
  <c r="J100" i="24"/>
  <c r="G100" i="24"/>
  <c r="Q99" i="24"/>
  <c r="O99" i="24"/>
  <c r="N99" i="24"/>
  <c r="L99" i="24"/>
  <c r="J99" i="24"/>
  <c r="G99" i="24"/>
  <c r="Q98" i="24"/>
  <c r="O98" i="24"/>
  <c r="N98" i="24"/>
  <c r="L98" i="24"/>
  <c r="J98" i="24"/>
  <c r="G98" i="24"/>
  <c r="Q97" i="24"/>
  <c r="O97" i="24"/>
  <c r="N97" i="24"/>
  <c r="L97" i="24"/>
  <c r="J97" i="24"/>
  <c r="G97" i="24"/>
  <c r="Q96" i="24"/>
  <c r="O96" i="24"/>
  <c r="N96" i="24"/>
  <c r="L96" i="24"/>
  <c r="J96" i="24"/>
  <c r="G96" i="24"/>
  <c r="Q95" i="24"/>
  <c r="O95" i="24"/>
  <c r="N95" i="24"/>
  <c r="L95" i="24"/>
  <c r="J95" i="24"/>
  <c r="G95" i="24"/>
  <c r="Q94" i="24"/>
  <c r="O94" i="24"/>
  <c r="N94" i="24"/>
  <c r="L94" i="24"/>
  <c r="J94" i="24"/>
  <c r="G94" i="24"/>
  <c r="Q93" i="24"/>
  <c r="O93" i="24"/>
  <c r="N93" i="24"/>
  <c r="L93" i="24"/>
  <c r="J93" i="24"/>
  <c r="G93" i="24"/>
  <c r="Q92" i="24"/>
  <c r="O92" i="24"/>
  <c r="N92" i="24"/>
  <c r="L92" i="24"/>
  <c r="J92" i="24"/>
  <c r="G92" i="24"/>
  <c r="Q91" i="24"/>
  <c r="O91" i="24"/>
  <c r="N91" i="24"/>
  <c r="L91" i="24"/>
  <c r="J91" i="24"/>
  <c r="G91" i="24"/>
  <c r="Q90" i="24"/>
  <c r="O90" i="24"/>
  <c r="N90" i="24"/>
  <c r="L90" i="24"/>
  <c r="J90" i="24"/>
  <c r="G90" i="24"/>
  <c r="Q89" i="24"/>
  <c r="O89" i="24"/>
  <c r="N89" i="24"/>
  <c r="L89" i="24"/>
  <c r="J89" i="24"/>
  <c r="G89" i="24"/>
  <c r="Q88" i="24"/>
  <c r="O88" i="24"/>
  <c r="N88" i="24"/>
  <c r="L88" i="24"/>
  <c r="J88" i="24"/>
  <c r="G88" i="24"/>
  <c r="Q87" i="24"/>
  <c r="O87" i="24"/>
  <c r="N87" i="24"/>
  <c r="L87" i="24"/>
  <c r="J87" i="24"/>
  <c r="G87" i="24"/>
  <c r="Q86" i="24"/>
  <c r="O86" i="24"/>
  <c r="N86" i="24"/>
  <c r="L86" i="24"/>
  <c r="J86" i="24"/>
  <c r="G86" i="24"/>
  <c r="Q85" i="24"/>
  <c r="O85" i="24"/>
  <c r="N85" i="24"/>
  <c r="L85" i="24"/>
  <c r="J85" i="24"/>
  <c r="G85" i="24"/>
  <c r="Q84" i="24"/>
  <c r="O84" i="24"/>
  <c r="N84" i="24"/>
  <c r="L84" i="24"/>
  <c r="J84" i="24"/>
  <c r="G84" i="24"/>
  <c r="Q83" i="24"/>
  <c r="O83" i="24"/>
  <c r="N83" i="24"/>
  <c r="L83" i="24"/>
  <c r="J83" i="24"/>
  <c r="G83" i="24"/>
  <c r="Q82" i="24"/>
  <c r="O82" i="24"/>
  <c r="N82" i="24"/>
  <c r="L82" i="24"/>
  <c r="J82" i="24"/>
  <c r="G82" i="24"/>
  <c r="Q81" i="24"/>
  <c r="O81" i="24"/>
  <c r="N81" i="24"/>
  <c r="L81" i="24"/>
  <c r="J81" i="24"/>
  <c r="G81" i="24"/>
  <c r="Q80" i="24"/>
  <c r="O80" i="24"/>
  <c r="N80" i="24"/>
  <c r="L80" i="24"/>
  <c r="J80" i="24"/>
  <c r="G80" i="24"/>
  <c r="Q79" i="24"/>
  <c r="O79" i="24"/>
  <c r="N79" i="24"/>
  <c r="L79" i="24"/>
  <c r="J79" i="24"/>
  <c r="G79" i="24"/>
  <c r="Q78" i="24"/>
  <c r="O78" i="24"/>
  <c r="N78" i="24"/>
  <c r="L78" i="24"/>
  <c r="J78" i="24"/>
  <c r="G78" i="24"/>
  <c r="Q77" i="24"/>
  <c r="O77" i="24"/>
  <c r="N77" i="24"/>
  <c r="L77" i="24"/>
  <c r="J77" i="24"/>
  <c r="G77" i="24"/>
  <c r="Q76" i="24"/>
  <c r="O76" i="24"/>
  <c r="N76" i="24"/>
  <c r="L76" i="24"/>
  <c r="J76" i="24"/>
  <c r="G76" i="24"/>
  <c r="Q75" i="24"/>
  <c r="O75" i="24"/>
  <c r="N75" i="24"/>
  <c r="L75" i="24"/>
  <c r="J75" i="24"/>
  <c r="G75" i="24"/>
  <c r="Q74" i="24"/>
  <c r="O74" i="24"/>
  <c r="N74" i="24"/>
  <c r="L74" i="24"/>
  <c r="J74" i="24"/>
  <c r="G74" i="24"/>
  <c r="Q73" i="24"/>
  <c r="O73" i="24"/>
  <c r="N73" i="24"/>
  <c r="L73" i="24"/>
  <c r="J73" i="24"/>
  <c r="G73" i="24"/>
  <c r="Q72" i="24"/>
  <c r="O72" i="24"/>
  <c r="N72" i="24"/>
  <c r="L72" i="24"/>
  <c r="J72" i="24"/>
  <c r="G72" i="24"/>
  <c r="Q71" i="24"/>
  <c r="O71" i="24"/>
  <c r="N71" i="24"/>
  <c r="L71" i="24"/>
  <c r="J71" i="24"/>
  <c r="G71" i="24"/>
  <c r="Q70" i="24"/>
  <c r="O70" i="24"/>
  <c r="N70" i="24"/>
  <c r="L70" i="24"/>
  <c r="J70" i="24"/>
  <c r="G70" i="24"/>
  <c r="Q69" i="24"/>
  <c r="O69" i="24"/>
  <c r="N69" i="24"/>
  <c r="L69" i="24"/>
  <c r="J69" i="24"/>
  <c r="G69" i="24"/>
  <c r="Q68" i="24"/>
  <c r="O68" i="24"/>
  <c r="N68" i="24"/>
  <c r="L68" i="24"/>
  <c r="J68" i="24"/>
  <c r="G68" i="24"/>
  <c r="Q67" i="24"/>
  <c r="O67" i="24"/>
  <c r="N67" i="24"/>
  <c r="L67" i="24"/>
  <c r="J67" i="24"/>
  <c r="G67" i="24"/>
  <c r="Q66" i="24"/>
  <c r="O66" i="24"/>
  <c r="N66" i="24"/>
  <c r="L66" i="24"/>
  <c r="J66" i="24"/>
  <c r="G66" i="24"/>
  <c r="Q65" i="24"/>
  <c r="O65" i="24"/>
  <c r="N65" i="24"/>
  <c r="L65" i="24"/>
  <c r="J65" i="24"/>
  <c r="G65" i="24"/>
  <c r="Q64" i="24"/>
  <c r="O64" i="24"/>
  <c r="N64" i="24"/>
  <c r="L64" i="24"/>
  <c r="J64" i="24"/>
  <c r="G64" i="24"/>
  <c r="Q63" i="24"/>
  <c r="O63" i="24"/>
  <c r="N63" i="24"/>
  <c r="L63" i="24"/>
  <c r="J63" i="24"/>
  <c r="G63" i="24"/>
  <c r="Q62" i="24"/>
  <c r="O62" i="24"/>
  <c r="N62" i="24"/>
  <c r="L62" i="24"/>
  <c r="J62" i="24"/>
  <c r="G62" i="24"/>
  <c r="Q61" i="24"/>
  <c r="O61" i="24"/>
  <c r="N61" i="24"/>
  <c r="L61" i="24"/>
  <c r="J61" i="24"/>
  <c r="G61" i="24"/>
  <c r="Q60" i="24"/>
  <c r="O60" i="24"/>
  <c r="N60" i="24"/>
  <c r="L60" i="24"/>
  <c r="J60" i="24"/>
  <c r="G60" i="24"/>
  <c r="Q59" i="24"/>
  <c r="O59" i="24"/>
  <c r="N59" i="24"/>
  <c r="L59" i="24"/>
  <c r="J59" i="24"/>
  <c r="G59" i="24"/>
  <c r="Q58" i="24"/>
  <c r="O58" i="24"/>
  <c r="N58" i="24"/>
  <c r="L58" i="24"/>
  <c r="J58" i="24"/>
  <c r="G58" i="24"/>
  <c r="Q57" i="24"/>
  <c r="O57" i="24"/>
  <c r="N57" i="24"/>
  <c r="L57" i="24"/>
  <c r="J57" i="24"/>
  <c r="G57" i="24"/>
  <c r="Q56" i="24"/>
  <c r="O56" i="24"/>
  <c r="N56" i="24"/>
  <c r="L56" i="24"/>
  <c r="J56" i="24"/>
  <c r="G56" i="24"/>
  <c r="Q55" i="24"/>
  <c r="O55" i="24"/>
  <c r="N55" i="24"/>
  <c r="L55" i="24"/>
  <c r="J55" i="24"/>
  <c r="G55" i="24"/>
  <c r="Q54" i="24"/>
  <c r="O54" i="24"/>
  <c r="N54" i="24"/>
  <c r="L54" i="24"/>
  <c r="J54" i="24"/>
  <c r="G54" i="24"/>
  <c r="Q53" i="24"/>
  <c r="O53" i="24"/>
  <c r="N53" i="24"/>
  <c r="L53" i="24"/>
  <c r="J53" i="24"/>
  <c r="G53" i="24"/>
  <c r="Q52" i="24"/>
  <c r="O52" i="24"/>
  <c r="N52" i="24"/>
  <c r="L52" i="24"/>
  <c r="J52" i="24"/>
  <c r="G52" i="24"/>
  <c r="Q51" i="24"/>
  <c r="O51" i="24"/>
  <c r="N51" i="24"/>
  <c r="L51" i="24"/>
  <c r="J51" i="24"/>
  <c r="G51" i="24"/>
  <c r="Q50" i="24"/>
  <c r="O50" i="24"/>
  <c r="N50" i="24"/>
  <c r="L50" i="24"/>
  <c r="J50" i="24"/>
  <c r="G50" i="24"/>
  <c r="Q49" i="24"/>
  <c r="O49" i="24"/>
  <c r="N49" i="24"/>
  <c r="L49" i="24"/>
  <c r="J49" i="24"/>
  <c r="G49" i="24"/>
  <c r="Q48" i="24"/>
  <c r="O48" i="24"/>
  <c r="N48" i="24"/>
  <c r="L48" i="24"/>
  <c r="J48" i="24"/>
  <c r="G48" i="24"/>
  <c r="Q47" i="24"/>
  <c r="O47" i="24"/>
  <c r="N47" i="24"/>
  <c r="L47" i="24"/>
  <c r="J47" i="24"/>
  <c r="G47" i="24"/>
  <c r="Q46" i="24"/>
  <c r="O46" i="24"/>
  <c r="N46" i="24"/>
  <c r="L46" i="24"/>
  <c r="J46" i="24"/>
  <c r="G46" i="24"/>
  <c r="Q45" i="24"/>
  <c r="O45" i="24"/>
  <c r="N45" i="24"/>
  <c r="L45" i="24"/>
  <c r="J45" i="24"/>
  <c r="G45" i="24"/>
  <c r="Q44" i="24"/>
  <c r="O44" i="24"/>
  <c r="N44" i="24"/>
  <c r="L44" i="24"/>
  <c r="J44" i="24"/>
  <c r="G44" i="24"/>
  <c r="Q43" i="24"/>
  <c r="O43" i="24"/>
  <c r="N43" i="24"/>
  <c r="L43" i="24"/>
  <c r="J43" i="24"/>
  <c r="G43" i="24"/>
  <c r="Q42" i="24"/>
  <c r="O42" i="24"/>
  <c r="N42" i="24"/>
  <c r="L42" i="24"/>
  <c r="J42" i="24"/>
  <c r="G42" i="24"/>
  <c r="Q41" i="24"/>
  <c r="O41" i="24"/>
  <c r="N41" i="24"/>
  <c r="L41" i="24"/>
  <c r="J41" i="24"/>
  <c r="G41" i="24"/>
  <c r="Q40" i="24"/>
  <c r="O40" i="24"/>
  <c r="N40" i="24"/>
  <c r="L40" i="24"/>
  <c r="J40" i="24"/>
  <c r="G40" i="24"/>
  <c r="Q39" i="24"/>
  <c r="O39" i="24"/>
  <c r="N39" i="24"/>
  <c r="L39" i="24"/>
  <c r="J39" i="24"/>
  <c r="G39" i="24"/>
  <c r="Q38" i="24"/>
  <c r="O38" i="24"/>
  <c r="N38" i="24"/>
  <c r="L38" i="24"/>
  <c r="J38" i="24"/>
  <c r="G38" i="24"/>
  <c r="Q37" i="24"/>
  <c r="O37" i="24"/>
  <c r="N37" i="24"/>
  <c r="L37" i="24"/>
  <c r="J37" i="24"/>
  <c r="G37" i="24"/>
  <c r="Q36" i="24"/>
  <c r="O36" i="24"/>
  <c r="N36" i="24"/>
  <c r="L36" i="24"/>
  <c r="J36" i="24"/>
  <c r="G36" i="24"/>
  <c r="Q35" i="24"/>
  <c r="O35" i="24"/>
  <c r="N35" i="24"/>
  <c r="L35" i="24"/>
  <c r="J35" i="24"/>
  <c r="G35" i="24"/>
  <c r="Q34" i="24"/>
  <c r="O34" i="24"/>
  <c r="N34" i="24"/>
  <c r="L34" i="24"/>
  <c r="J34" i="24"/>
  <c r="G34" i="24"/>
  <c r="Q33" i="24"/>
  <c r="O33" i="24"/>
  <c r="N33" i="24"/>
  <c r="L33" i="24"/>
  <c r="J33" i="24"/>
  <c r="G33" i="24"/>
  <c r="Q32" i="24"/>
  <c r="O32" i="24"/>
  <c r="N32" i="24"/>
  <c r="L32" i="24"/>
  <c r="J32" i="24"/>
  <c r="G32" i="24"/>
  <c r="Q31" i="24"/>
  <c r="O31" i="24"/>
  <c r="N31" i="24"/>
  <c r="L31" i="24"/>
  <c r="J31" i="24"/>
  <c r="G31" i="24"/>
  <c r="Q30" i="24"/>
  <c r="O30" i="24"/>
  <c r="N30" i="24"/>
  <c r="L30" i="24"/>
  <c r="J30" i="24"/>
  <c r="G30" i="24"/>
  <c r="Q29" i="24"/>
  <c r="O29" i="24"/>
  <c r="N29" i="24"/>
  <c r="L29" i="24"/>
  <c r="J29" i="24"/>
  <c r="G29" i="24"/>
  <c r="Q28" i="24"/>
  <c r="O28" i="24"/>
  <c r="N28" i="24"/>
  <c r="L28" i="24"/>
  <c r="J28" i="24"/>
  <c r="G28" i="24"/>
  <c r="Q27" i="24"/>
  <c r="O27" i="24"/>
  <c r="N27" i="24"/>
  <c r="L27" i="24"/>
  <c r="J27" i="24"/>
  <c r="G27" i="24"/>
  <c r="Q26" i="24"/>
  <c r="O26" i="24"/>
  <c r="N26" i="24"/>
  <c r="L26" i="24"/>
  <c r="J26" i="24"/>
  <c r="G26" i="24"/>
  <c r="Q25" i="24"/>
  <c r="O25" i="24"/>
  <c r="N25" i="24"/>
  <c r="L25" i="24"/>
  <c r="J25" i="24"/>
  <c r="G25" i="24"/>
  <c r="Q24" i="24"/>
  <c r="O24" i="24"/>
  <c r="N24" i="24"/>
  <c r="L24" i="24"/>
  <c r="J24" i="24"/>
  <c r="G24" i="24"/>
  <c r="Q23" i="24"/>
  <c r="O23" i="24"/>
  <c r="N23" i="24"/>
  <c r="L23" i="24"/>
  <c r="J23" i="24"/>
  <c r="G23" i="24"/>
  <c r="Q22" i="24"/>
  <c r="O22" i="24"/>
  <c r="N22" i="24"/>
  <c r="L22" i="24"/>
  <c r="J22" i="24"/>
  <c r="G22" i="24"/>
  <c r="Q21" i="24"/>
  <c r="O21" i="24"/>
  <c r="N21" i="24"/>
  <c r="L21" i="24"/>
  <c r="J21" i="24"/>
  <c r="G21" i="24"/>
  <c r="Q20" i="24"/>
  <c r="O20" i="24"/>
  <c r="N20" i="24"/>
  <c r="L20" i="24"/>
  <c r="J20" i="24"/>
  <c r="G20" i="24"/>
  <c r="Q19" i="24"/>
  <c r="O19" i="24"/>
  <c r="N19" i="24"/>
  <c r="L19" i="24"/>
  <c r="J19" i="24"/>
  <c r="G19" i="24"/>
  <c r="Q18" i="24"/>
  <c r="O18" i="24"/>
  <c r="N18" i="24"/>
  <c r="L18" i="24"/>
  <c r="J18" i="24"/>
  <c r="G18" i="24"/>
  <c r="Q17" i="24"/>
  <c r="O17" i="24"/>
  <c r="N17" i="24"/>
  <c r="L17" i="24"/>
  <c r="J17" i="24"/>
  <c r="G17" i="24"/>
  <c r="Q16" i="24"/>
  <c r="O16" i="24"/>
  <c r="N16" i="24"/>
  <c r="L16" i="24"/>
  <c r="J16" i="24"/>
  <c r="G16" i="24"/>
  <c r="Q15" i="24"/>
  <c r="O15" i="24"/>
  <c r="N15" i="24"/>
  <c r="L15" i="24"/>
  <c r="J15" i="24"/>
  <c r="G15" i="24"/>
  <c r="Q14" i="24"/>
  <c r="O14" i="24"/>
  <c r="N14" i="24"/>
  <c r="L14" i="24"/>
  <c r="J14" i="24"/>
  <c r="G14" i="24"/>
  <c r="Q13" i="24"/>
  <c r="O13" i="24"/>
  <c r="N13" i="24"/>
  <c r="L13" i="24"/>
  <c r="J13" i="24"/>
  <c r="G13" i="24"/>
  <c r="Q12" i="24"/>
  <c r="O12" i="24"/>
  <c r="N12" i="24"/>
  <c r="L12" i="24"/>
  <c r="J12" i="24"/>
  <c r="G12" i="24"/>
  <c r="Q11" i="24"/>
  <c r="O11" i="24"/>
  <c r="N11" i="24"/>
  <c r="L11" i="24"/>
  <c r="J11" i="24"/>
  <c r="G11" i="24"/>
  <c r="Q10" i="24"/>
  <c r="O10" i="24"/>
  <c r="N10" i="24"/>
  <c r="L10" i="24"/>
  <c r="J10" i="24"/>
  <c r="G10" i="24"/>
  <c r="Q9" i="24"/>
  <c r="O9" i="24"/>
  <c r="N9" i="24"/>
  <c r="L9" i="24"/>
  <c r="J9" i="24"/>
  <c r="G9" i="24"/>
  <c r="Q8" i="24"/>
  <c r="O8" i="24"/>
  <c r="N8" i="24"/>
  <c r="L8" i="24"/>
  <c r="J8" i="24"/>
  <c r="G8" i="24"/>
  <c r="Q7" i="24"/>
  <c r="O7" i="24"/>
  <c r="N7" i="24"/>
  <c r="L7" i="24"/>
  <c r="J7" i="24"/>
  <c r="G7" i="24"/>
  <c r="Q6" i="24"/>
  <c r="O6" i="24"/>
  <c r="N6" i="24"/>
  <c r="L6" i="24"/>
  <c r="J6" i="24"/>
  <c r="G6" i="24"/>
  <c r="Q5" i="24"/>
  <c r="O5" i="24"/>
  <c r="N5" i="24"/>
  <c r="L5" i="24"/>
  <c r="J5" i="24"/>
  <c r="G5" i="24"/>
  <c r="Q4" i="24"/>
  <c r="O4" i="24"/>
  <c r="N4" i="24"/>
  <c r="L4" i="24"/>
  <c r="J4" i="24"/>
  <c r="G4" i="24"/>
  <c r="Q3" i="24"/>
  <c r="O3" i="24"/>
  <c r="N3" i="24"/>
  <c r="L3" i="24"/>
  <c r="J3" i="24"/>
  <c r="G3" i="24"/>
  <c r="Q2" i="24"/>
  <c r="O2" i="24"/>
  <c r="N2" i="24"/>
  <c r="L2" i="24"/>
  <c r="J2" i="24"/>
  <c r="G2" i="24"/>
  <c r="Q370" i="25"/>
  <c r="O370" i="25"/>
  <c r="N370" i="25"/>
  <c r="L370" i="25"/>
  <c r="Q369" i="25"/>
  <c r="O369" i="25"/>
  <c r="N369" i="25"/>
  <c r="L369" i="25"/>
  <c r="W368" i="25"/>
  <c r="X368" i="25" s="1"/>
  <c r="Q368" i="25"/>
  <c r="O368" i="25"/>
  <c r="N368" i="25"/>
  <c r="L368" i="25"/>
  <c r="G368" i="25"/>
  <c r="W367" i="25"/>
  <c r="X367" i="25" s="1"/>
  <c r="Q367" i="25"/>
  <c r="O367" i="25"/>
  <c r="N367" i="25"/>
  <c r="L367" i="25"/>
  <c r="G367" i="25"/>
  <c r="W366" i="25"/>
  <c r="X366" i="25" s="1"/>
  <c r="Q366" i="25"/>
  <c r="O366" i="25"/>
  <c r="N366" i="25"/>
  <c r="L366" i="25"/>
  <c r="J366" i="25"/>
  <c r="G366" i="25"/>
  <c r="W365" i="25"/>
  <c r="X365" i="25" s="1"/>
  <c r="Q365" i="25"/>
  <c r="O365" i="25"/>
  <c r="N365" i="25"/>
  <c r="L365" i="25"/>
  <c r="J365" i="25"/>
  <c r="G365" i="25"/>
  <c r="W364" i="25"/>
  <c r="X364" i="25" s="1"/>
  <c r="Q364" i="25"/>
  <c r="O364" i="25"/>
  <c r="N364" i="25"/>
  <c r="L364" i="25"/>
  <c r="J364" i="25"/>
  <c r="G364" i="25"/>
  <c r="W363" i="25"/>
  <c r="X363" i="25" s="1"/>
  <c r="Q363" i="25"/>
  <c r="O363" i="25"/>
  <c r="N363" i="25"/>
  <c r="L363" i="25"/>
  <c r="J363" i="25"/>
  <c r="G363" i="25"/>
  <c r="W362" i="25"/>
  <c r="X362" i="25" s="1"/>
  <c r="Q362" i="25"/>
  <c r="O362" i="25"/>
  <c r="N362" i="25"/>
  <c r="L362" i="25"/>
  <c r="J362" i="25"/>
  <c r="G362" i="25"/>
  <c r="W361" i="25"/>
  <c r="X361" i="25" s="1"/>
  <c r="Q361" i="25"/>
  <c r="O361" i="25"/>
  <c r="N361" i="25"/>
  <c r="L361" i="25"/>
  <c r="J361" i="25"/>
  <c r="G361" i="25"/>
  <c r="W360" i="25"/>
  <c r="X360" i="25" s="1"/>
  <c r="Q360" i="25"/>
  <c r="O360" i="25"/>
  <c r="N360" i="25"/>
  <c r="L360" i="25"/>
  <c r="J360" i="25"/>
  <c r="G360" i="25"/>
  <c r="W359" i="25"/>
  <c r="X359" i="25" s="1"/>
  <c r="Q359" i="25"/>
  <c r="O359" i="25"/>
  <c r="N359" i="25"/>
  <c r="L359" i="25"/>
  <c r="J359" i="25"/>
  <c r="G359" i="25"/>
  <c r="W358" i="25"/>
  <c r="X358" i="25" s="1"/>
  <c r="Q358" i="25"/>
  <c r="O358" i="25"/>
  <c r="N358" i="25"/>
  <c r="L358" i="25"/>
  <c r="J358" i="25"/>
  <c r="G358" i="25"/>
  <c r="W357" i="25"/>
  <c r="X357" i="25" s="1"/>
  <c r="Q357" i="25"/>
  <c r="O357" i="25"/>
  <c r="N357" i="25"/>
  <c r="L357" i="25"/>
  <c r="J357" i="25"/>
  <c r="G357" i="25"/>
  <c r="W356" i="25"/>
  <c r="X356" i="25" s="1"/>
  <c r="Q356" i="25"/>
  <c r="O356" i="25"/>
  <c r="N356" i="25"/>
  <c r="L356" i="25"/>
  <c r="J356" i="25"/>
  <c r="G356" i="25"/>
  <c r="W355" i="25"/>
  <c r="X355" i="25" s="1"/>
  <c r="Q355" i="25"/>
  <c r="O355" i="25"/>
  <c r="N355" i="25"/>
  <c r="L355" i="25"/>
  <c r="J355" i="25"/>
  <c r="G355" i="25"/>
  <c r="W354" i="25"/>
  <c r="X354" i="25" s="1"/>
  <c r="Q354" i="25"/>
  <c r="O354" i="25"/>
  <c r="N354" i="25"/>
  <c r="L354" i="25"/>
  <c r="J354" i="25"/>
  <c r="G354" i="25"/>
  <c r="W353" i="25"/>
  <c r="X353" i="25" s="1"/>
  <c r="Q353" i="25"/>
  <c r="O353" i="25"/>
  <c r="N353" i="25"/>
  <c r="L353" i="25"/>
  <c r="J353" i="25"/>
  <c r="G353" i="25"/>
  <c r="W352" i="25"/>
  <c r="X352" i="25" s="1"/>
  <c r="Q352" i="25"/>
  <c r="O352" i="25"/>
  <c r="N352" i="25"/>
  <c r="L352" i="25"/>
  <c r="J352" i="25"/>
  <c r="G352" i="25"/>
  <c r="W351" i="25"/>
  <c r="X351" i="25" s="1"/>
  <c r="Q351" i="25"/>
  <c r="O351" i="25"/>
  <c r="N351" i="25"/>
  <c r="L351" i="25"/>
  <c r="J351" i="25"/>
  <c r="G351" i="25"/>
  <c r="W350" i="25"/>
  <c r="X350" i="25" s="1"/>
  <c r="Q350" i="25"/>
  <c r="O350" i="25"/>
  <c r="N350" i="25"/>
  <c r="L350" i="25"/>
  <c r="J350" i="25"/>
  <c r="G350" i="25"/>
  <c r="W349" i="25"/>
  <c r="X349" i="25" s="1"/>
  <c r="Q349" i="25"/>
  <c r="O349" i="25"/>
  <c r="N349" i="25"/>
  <c r="L349" i="25"/>
  <c r="J349" i="25"/>
  <c r="G349" i="25"/>
  <c r="W348" i="25"/>
  <c r="X348" i="25" s="1"/>
  <c r="Q348" i="25"/>
  <c r="O348" i="25"/>
  <c r="N348" i="25"/>
  <c r="L348" i="25"/>
  <c r="J348" i="25"/>
  <c r="G348" i="25"/>
  <c r="W347" i="25"/>
  <c r="X347" i="25" s="1"/>
  <c r="Q347" i="25"/>
  <c r="O347" i="25"/>
  <c r="N347" i="25"/>
  <c r="L347" i="25"/>
  <c r="J347" i="25"/>
  <c r="G347" i="25"/>
  <c r="W346" i="25"/>
  <c r="X346" i="25" s="1"/>
  <c r="Q346" i="25"/>
  <c r="O346" i="25"/>
  <c r="N346" i="25"/>
  <c r="L346" i="25"/>
  <c r="J346" i="25"/>
  <c r="G346" i="25"/>
  <c r="W345" i="25"/>
  <c r="X345" i="25" s="1"/>
  <c r="Q345" i="25"/>
  <c r="O345" i="25"/>
  <c r="N345" i="25"/>
  <c r="L345" i="25"/>
  <c r="J345" i="25"/>
  <c r="G345" i="25"/>
  <c r="W344" i="25"/>
  <c r="X344" i="25" s="1"/>
  <c r="Q344" i="25"/>
  <c r="O344" i="25"/>
  <c r="N344" i="25"/>
  <c r="L344" i="25"/>
  <c r="J344" i="25"/>
  <c r="G344" i="25"/>
  <c r="W343" i="25"/>
  <c r="X343" i="25" s="1"/>
  <c r="Q343" i="25"/>
  <c r="O343" i="25"/>
  <c r="N343" i="25"/>
  <c r="L343" i="25"/>
  <c r="J343" i="25"/>
  <c r="G343" i="25"/>
  <c r="W342" i="25"/>
  <c r="X342" i="25" s="1"/>
  <c r="Q342" i="25"/>
  <c r="O342" i="25"/>
  <c r="N342" i="25"/>
  <c r="L342" i="25"/>
  <c r="J342" i="25"/>
  <c r="G342" i="25"/>
  <c r="W341" i="25"/>
  <c r="X341" i="25" s="1"/>
  <c r="Q341" i="25"/>
  <c r="O341" i="25"/>
  <c r="N341" i="25"/>
  <c r="L341" i="25"/>
  <c r="J341" i="25"/>
  <c r="G341" i="25"/>
  <c r="W340" i="25"/>
  <c r="X340" i="25" s="1"/>
  <c r="Q340" i="25"/>
  <c r="O340" i="25"/>
  <c r="N340" i="25"/>
  <c r="L340" i="25"/>
  <c r="J340" i="25"/>
  <c r="G340" i="25"/>
  <c r="W339" i="25"/>
  <c r="X339" i="25" s="1"/>
  <c r="Q339" i="25"/>
  <c r="O339" i="25"/>
  <c r="N339" i="25"/>
  <c r="L339" i="25"/>
  <c r="J339" i="25"/>
  <c r="G339" i="25"/>
  <c r="W338" i="25"/>
  <c r="X338" i="25" s="1"/>
  <c r="Q338" i="25"/>
  <c r="O338" i="25"/>
  <c r="N338" i="25"/>
  <c r="L338" i="25"/>
  <c r="J338" i="25"/>
  <c r="G338" i="25"/>
  <c r="W337" i="25"/>
  <c r="X337" i="25" s="1"/>
  <c r="Q337" i="25"/>
  <c r="O337" i="25"/>
  <c r="N337" i="25"/>
  <c r="L337" i="25"/>
  <c r="J337" i="25"/>
  <c r="G337" i="25"/>
  <c r="W336" i="25"/>
  <c r="X336" i="25" s="1"/>
  <c r="Q336" i="25"/>
  <c r="O336" i="25"/>
  <c r="N336" i="25"/>
  <c r="L336" i="25"/>
  <c r="J336" i="25"/>
  <c r="G336" i="25"/>
  <c r="W335" i="25"/>
  <c r="X335" i="25" s="1"/>
  <c r="Q335" i="25"/>
  <c r="O335" i="25"/>
  <c r="N335" i="25"/>
  <c r="L335" i="25"/>
  <c r="J335" i="25"/>
  <c r="G335" i="25"/>
  <c r="W334" i="25"/>
  <c r="X334" i="25" s="1"/>
  <c r="Q334" i="25"/>
  <c r="O334" i="25"/>
  <c r="N334" i="25"/>
  <c r="L334" i="25"/>
  <c r="J334" i="25"/>
  <c r="G334" i="25"/>
  <c r="W333" i="25"/>
  <c r="X333" i="25" s="1"/>
  <c r="Q333" i="25"/>
  <c r="O333" i="25"/>
  <c r="N333" i="25"/>
  <c r="L333" i="25"/>
  <c r="J333" i="25"/>
  <c r="G333" i="25"/>
  <c r="W332" i="25"/>
  <c r="X332" i="25" s="1"/>
  <c r="Q332" i="25"/>
  <c r="O332" i="25"/>
  <c r="N332" i="25"/>
  <c r="L332" i="25"/>
  <c r="J332" i="25"/>
  <c r="G332" i="25"/>
  <c r="W331" i="25"/>
  <c r="X331" i="25" s="1"/>
  <c r="Q331" i="25"/>
  <c r="O331" i="25"/>
  <c r="N331" i="25"/>
  <c r="L331" i="25"/>
  <c r="J331" i="25"/>
  <c r="G331" i="25"/>
  <c r="W330" i="25"/>
  <c r="X330" i="25" s="1"/>
  <c r="Q330" i="25"/>
  <c r="O330" i="25"/>
  <c r="N330" i="25"/>
  <c r="L330" i="25"/>
  <c r="J330" i="25"/>
  <c r="G330" i="25"/>
  <c r="W329" i="25"/>
  <c r="X329" i="25" s="1"/>
  <c r="Q329" i="25"/>
  <c r="O329" i="25"/>
  <c r="N329" i="25"/>
  <c r="L329" i="25"/>
  <c r="J329" i="25"/>
  <c r="G329" i="25"/>
  <c r="W328" i="25"/>
  <c r="X328" i="25" s="1"/>
  <c r="Q328" i="25"/>
  <c r="O328" i="25"/>
  <c r="N328" i="25"/>
  <c r="L328" i="25"/>
  <c r="J328" i="25"/>
  <c r="G328" i="25"/>
  <c r="W327" i="25"/>
  <c r="X327" i="25" s="1"/>
  <c r="Q327" i="25"/>
  <c r="O327" i="25"/>
  <c r="N327" i="25"/>
  <c r="L327" i="25"/>
  <c r="J327" i="25"/>
  <c r="G327" i="25"/>
  <c r="W326" i="25"/>
  <c r="X326" i="25" s="1"/>
  <c r="Q326" i="25"/>
  <c r="O326" i="25"/>
  <c r="N326" i="25"/>
  <c r="L326" i="25"/>
  <c r="J326" i="25"/>
  <c r="G326" i="25"/>
  <c r="W325" i="25"/>
  <c r="X325" i="25" s="1"/>
  <c r="Q325" i="25"/>
  <c r="O325" i="25"/>
  <c r="N325" i="25"/>
  <c r="L325" i="25"/>
  <c r="J325" i="25"/>
  <c r="G325" i="25"/>
  <c r="W324" i="25"/>
  <c r="X324" i="25" s="1"/>
  <c r="Q324" i="25"/>
  <c r="O324" i="25"/>
  <c r="N324" i="25"/>
  <c r="L324" i="25"/>
  <c r="J324" i="25"/>
  <c r="G324" i="25"/>
  <c r="W323" i="25"/>
  <c r="X323" i="25" s="1"/>
  <c r="Q323" i="25"/>
  <c r="O323" i="25"/>
  <c r="N323" i="25"/>
  <c r="L323" i="25"/>
  <c r="J323" i="25"/>
  <c r="G323" i="25"/>
  <c r="W322" i="25"/>
  <c r="X322" i="25" s="1"/>
  <c r="Q322" i="25"/>
  <c r="O322" i="25"/>
  <c r="N322" i="25"/>
  <c r="L322" i="25"/>
  <c r="J322" i="25"/>
  <c r="G322" i="25"/>
  <c r="W321" i="25"/>
  <c r="X321" i="25" s="1"/>
  <c r="Q321" i="25"/>
  <c r="O321" i="25"/>
  <c r="N321" i="25"/>
  <c r="L321" i="25"/>
  <c r="J321" i="25"/>
  <c r="G321" i="25"/>
  <c r="W320" i="25"/>
  <c r="X320" i="25" s="1"/>
  <c r="Q320" i="25"/>
  <c r="O320" i="25"/>
  <c r="N320" i="25"/>
  <c r="L320" i="25"/>
  <c r="J320" i="25"/>
  <c r="G320" i="25"/>
  <c r="W319" i="25"/>
  <c r="X319" i="25" s="1"/>
  <c r="Q319" i="25"/>
  <c r="O319" i="25"/>
  <c r="N319" i="25"/>
  <c r="L319" i="25"/>
  <c r="J319" i="25"/>
  <c r="G319" i="25"/>
  <c r="W318" i="25"/>
  <c r="X318" i="25" s="1"/>
  <c r="Q318" i="25"/>
  <c r="O318" i="25"/>
  <c r="N318" i="25"/>
  <c r="L318" i="25"/>
  <c r="J318" i="25"/>
  <c r="G318" i="25"/>
  <c r="W317" i="25"/>
  <c r="X317" i="25" s="1"/>
  <c r="Q317" i="25"/>
  <c r="O317" i="25"/>
  <c r="N317" i="25"/>
  <c r="L317" i="25"/>
  <c r="J317" i="25"/>
  <c r="G317" i="25"/>
  <c r="W316" i="25"/>
  <c r="X316" i="25" s="1"/>
  <c r="Q316" i="25"/>
  <c r="O316" i="25"/>
  <c r="N316" i="25"/>
  <c r="L316" i="25"/>
  <c r="J316" i="25"/>
  <c r="G316" i="25"/>
  <c r="W315" i="25"/>
  <c r="X315" i="25" s="1"/>
  <c r="Q315" i="25"/>
  <c r="O315" i="25"/>
  <c r="N315" i="25"/>
  <c r="L315" i="25"/>
  <c r="J315" i="25"/>
  <c r="G315" i="25"/>
  <c r="W314" i="25"/>
  <c r="X314" i="25" s="1"/>
  <c r="Q314" i="25"/>
  <c r="O314" i="25"/>
  <c r="N314" i="25"/>
  <c r="L314" i="25"/>
  <c r="J314" i="25"/>
  <c r="G314" i="25"/>
  <c r="W313" i="25"/>
  <c r="X313" i="25" s="1"/>
  <c r="Q313" i="25"/>
  <c r="O313" i="25"/>
  <c r="N313" i="25"/>
  <c r="L313" i="25"/>
  <c r="J313" i="25"/>
  <c r="G313" i="25"/>
  <c r="W312" i="25"/>
  <c r="X312" i="25" s="1"/>
  <c r="Q312" i="25"/>
  <c r="O312" i="25"/>
  <c r="N312" i="25"/>
  <c r="L312" i="25"/>
  <c r="J312" i="25"/>
  <c r="G312" i="25"/>
  <c r="W311" i="25"/>
  <c r="X311" i="25" s="1"/>
  <c r="Q311" i="25"/>
  <c r="O311" i="25"/>
  <c r="N311" i="25"/>
  <c r="L311" i="25"/>
  <c r="J311" i="25"/>
  <c r="G311" i="25"/>
  <c r="W310" i="25"/>
  <c r="X310" i="25" s="1"/>
  <c r="Q310" i="25"/>
  <c r="O310" i="25"/>
  <c r="N310" i="25"/>
  <c r="L310" i="25"/>
  <c r="J310" i="25"/>
  <c r="G310" i="25"/>
  <c r="W309" i="25"/>
  <c r="X309" i="25" s="1"/>
  <c r="Q309" i="25"/>
  <c r="O309" i="25"/>
  <c r="N309" i="25"/>
  <c r="L309" i="25"/>
  <c r="J309" i="25"/>
  <c r="G309" i="25"/>
  <c r="W308" i="25"/>
  <c r="X308" i="25" s="1"/>
  <c r="Q308" i="25"/>
  <c r="O308" i="25"/>
  <c r="N308" i="25"/>
  <c r="L308" i="25"/>
  <c r="J308" i="25"/>
  <c r="G308" i="25"/>
  <c r="W307" i="25"/>
  <c r="X307" i="25" s="1"/>
  <c r="Q307" i="25"/>
  <c r="O307" i="25"/>
  <c r="N307" i="25"/>
  <c r="L307" i="25"/>
  <c r="J307" i="25"/>
  <c r="G307" i="25"/>
  <c r="W306" i="25"/>
  <c r="X306" i="25" s="1"/>
  <c r="Q306" i="25"/>
  <c r="O306" i="25"/>
  <c r="N306" i="25"/>
  <c r="L306" i="25"/>
  <c r="J306" i="25"/>
  <c r="G306" i="25"/>
  <c r="W305" i="25"/>
  <c r="X305" i="25" s="1"/>
  <c r="Q305" i="25"/>
  <c r="O305" i="25"/>
  <c r="N305" i="25"/>
  <c r="L305" i="25"/>
  <c r="J305" i="25"/>
  <c r="G305" i="25"/>
  <c r="W304" i="25"/>
  <c r="X304" i="25" s="1"/>
  <c r="Q304" i="25"/>
  <c r="O304" i="25"/>
  <c r="N304" i="25"/>
  <c r="L304" i="25"/>
  <c r="J304" i="25"/>
  <c r="G304" i="25"/>
  <c r="W303" i="25"/>
  <c r="X303" i="25" s="1"/>
  <c r="Q303" i="25"/>
  <c r="O303" i="25"/>
  <c r="N303" i="25"/>
  <c r="L303" i="25"/>
  <c r="J303" i="25"/>
  <c r="G303" i="25"/>
  <c r="W302" i="25"/>
  <c r="X302" i="25" s="1"/>
  <c r="Q302" i="25"/>
  <c r="O302" i="25"/>
  <c r="N302" i="25"/>
  <c r="L302" i="25"/>
  <c r="J302" i="25"/>
  <c r="G302" i="25"/>
  <c r="W301" i="25"/>
  <c r="X301" i="25" s="1"/>
  <c r="Q301" i="25"/>
  <c r="O301" i="25"/>
  <c r="N301" i="25"/>
  <c r="L301" i="25"/>
  <c r="J301" i="25"/>
  <c r="G301" i="25"/>
  <c r="W300" i="25"/>
  <c r="X300" i="25" s="1"/>
  <c r="Q300" i="25"/>
  <c r="O300" i="25"/>
  <c r="N300" i="25"/>
  <c r="L300" i="25"/>
  <c r="J300" i="25"/>
  <c r="G300" i="25"/>
  <c r="W299" i="25"/>
  <c r="X299" i="25" s="1"/>
  <c r="Q299" i="25"/>
  <c r="O299" i="25"/>
  <c r="N299" i="25"/>
  <c r="L299" i="25"/>
  <c r="J299" i="25"/>
  <c r="G299" i="25"/>
  <c r="W298" i="25"/>
  <c r="X298" i="25" s="1"/>
  <c r="Q298" i="25"/>
  <c r="O298" i="25"/>
  <c r="N298" i="25"/>
  <c r="L298" i="25"/>
  <c r="J298" i="25"/>
  <c r="G298" i="25"/>
  <c r="W297" i="25"/>
  <c r="X297" i="25" s="1"/>
  <c r="Q297" i="25"/>
  <c r="O297" i="25"/>
  <c r="N297" i="25"/>
  <c r="L297" i="25"/>
  <c r="J297" i="25"/>
  <c r="G297" i="25"/>
  <c r="W296" i="25"/>
  <c r="X296" i="25" s="1"/>
  <c r="Q296" i="25"/>
  <c r="O296" i="25"/>
  <c r="N296" i="25"/>
  <c r="L296" i="25"/>
  <c r="J296" i="25"/>
  <c r="G296" i="25"/>
  <c r="W295" i="25"/>
  <c r="X295" i="25" s="1"/>
  <c r="Q295" i="25"/>
  <c r="O295" i="25"/>
  <c r="N295" i="25"/>
  <c r="L295" i="25"/>
  <c r="J295" i="25"/>
  <c r="G295" i="25"/>
  <c r="W294" i="25"/>
  <c r="X294" i="25" s="1"/>
  <c r="Q294" i="25"/>
  <c r="O294" i="25"/>
  <c r="N294" i="25"/>
  <c r="L294" i="25"/>
  <c r="J294" i="25"/>
  <c r="G294" i="25"/>
  <c r="W293" i="25"/>
  <c r="X293" i="25" s="1"/>
  <c r="Q293" i="25"/>
  <c r="O293" i="25"/>
  <c r="N293" i="25"/>
  <c r="L293" i="25"/>
  <c r="J293" i="25"/>
  <c r="G293" i="25"/>
  <c r="W292" i="25"/>
  <c r="X292" i="25" s="1"/>
  <c r="Q292" i="25"/>
  <c r="O292" i="25"/>
  <c r="N292" i="25"/>
  <c r="L292" i="25"/>
  <c r="J292" i="25"/>
  <c r="G292" i="25"/>
  <c r="W291" i="25"/>
  <c r="X291" i="25" s="1"/>
  <c r="Q291" i="25"/>
  <c r="O291" i="25"/>
  <c r="N291" i="25"/>
  <c r="L291" i="25"/>
  <c r="J291" i="25"/>
  <c r="G291" i="25"/>
  <c r="W290" i="25"/>
  <c r="X290" i="25" s="1"/>
  <c r="Q290" i="25"/>
  <c r="O290" i="25"/>
  <c r="N290" i="25"/>
  <c r="L290" i="25"/>
  <c r="J290" i="25"/>
  <c r="G290" i="25"/>
  <c r="W289" i="25"/>
  <c r="X289" i="25" s="1"/>
  <c r="Q289" i="25"/>
  <c r="O289" i="25"/>
  <c r="N289" i="25"/>
  <c r="L289" i="25"/>
  <c r="J289" i="25"/>
  <c r="G289" i="25"/>
  <c r="W288" i="25"/>
  <c r="X288" i="25" s="1"/>
  <c r="Q288" i="25"/>
  <c r="O288" i="25"/>
  <c r="N288" i="25"/>
  <c r="L288" i="25"/>
  <c r="J288" i="25"/>
  <c r="G288" i="25"/>
  <c r="W287" i="25"/>
  <c r="X287" i="25" s="1"/>
  <c r="Q287" i="25"/>
  <c r="O287" i="25"/>
  <c r="N287" i="25"/>
  <c r="L287" i="25"/>
  <c r="J287" i="25"/>
  <c r="G287" i="25"/>
  <c r="W286" i="25"/>
  <c r="X286" i="25" s="1"/>
  <c r="Q286" i="25"/>
  <c r="O286" i="25"/>
  <c r="N286" i="25"/>
  <c r="L286" i="25"/>
  <c r="J286" i="25"/>
  <c r="G286" i="25"/>
  <c r="W285" i="25"/>
  <c r="X285" i="25" s="1"/>
  <c r="Q285" i="25"/>
  <c r="O285" i="25"/>
  <c r="N285" i="25"/>
  <c r="L285" i="25"/>
  <c r="J285" i="25"/>
  <c r="G285" i="25"/>
  <c r="W284" i="25"/>
  <c r="X284" i="25" s="1"/>
  <c r="Q284" i="25"/>
  <c r="O284" i="25"/>
  <c r="N284" i="25"/>
  <c r="L284" i="25"/>
  <c r="J284" i="25"/>
  <c r="G284" i="25"/>
  <c r="W283" i="25"/>
  <c r="X283" i="25" s="1"/>
  <c r="Q283" i="25"/>
  <c r="O283" i="25"/>
  <c r="N283" i="25"/>
  <c r="L283" i="25"/>
  <c r="J283" i="25"/>
  <c r="G283" i="25"/>
  <c r="W282" i="25"/>
  <c r="X282" i="25" s="1"/>
  <c r="Q282" i="25"/>
  <c r="O282" i="25"/>
  <c r="N282" i="25"/>
  <c r="L282" i="25"/>
  <c r="J282" i="25"/>
  <c r="G282" i="25"/>
  <c r="X281" i="25"/>
  <c r="W281" i="25"/>
  <c r="Q281" i="25"/>
  <c r="O281" i="25"/>
  <c r="N281" i="25"/>
  <c r="L281" i="25"/>
  <c r="J281" i="25"/>
  <c r="G281" i="25"/>
  <c r="X280" i="25"/>
  <c r="W280" i="25"/>
  <c r="Q280" i="25"/>
  <c r="O280" i="25"/>
  <c r="N280" i="25"/>
  <c r="L280" i="25"/>
  <c r="J280" i="25"/>
  <c r="G280" i="25"/>
  <c r="X279" i="25"/>
  <c r="W279" i="25"/>
  <c r="Q279" i="25"/>
  <c r="O279" i="25"/>
  <c r="N279" i="25"/>
  <c r="L279" i="25"/>
  <c r="J279" i="25"/>
  <c r="G279" i="25"/>
  <c r="X278" i="25"/>
  <c r="W278" i="25"/>
  <c r="Q278" i="25"/>
  <c r="O278" i="25"/>
  <c r="N278" i="25"/>
  <c r="L278" i="25"/>
  <c r="J278" i="25"/>
  <c r="G278" i="25"/>
  <c r="X277" i="25"/>
  <c r="W277" i="25"/>
  <c r="Q277" i="25"/>
  <c r="O277" i="25"/>
  <c r="N277" i="25"/>
  <c r="L277" i="25"/>
  <c r="J277" i="25"/>
  <c r="G277" i="25"/>
  <c r="X276" i="25"/>
  <c r="W276" i="25"/>
  <c r="Q276" i="25"/>
  <c r="O276" i="25"/>
  <c r="N276" i="25"/>
  <c r="L276" i="25"/>
  <c r="J276" i="25"/>
  <c r="G276" i="25"/>
  <c r="X275" i="25"/>
  <c r="W275" i="25"/>
  <c r="Q275" i="25"/>
  <c r="O275" i="25"/>
  <c r="N275" i="25"/>
  <c r="L275" i="25"/>
  <c r="J275" i="25"/>
  <c r="G275" i="25"/>
  <c r="X274" i="25"/>
  <c r="W274" i="25"/>
  <c r="Q274" i="25"/>
  <c r="O274" i="25"/>
  <c r="N274" i="25"/>
  <c r="L274" i="25"/>
  <c r="J274" i="25"/>
  <c r="G274" i="25"/>
  <c r="X273" i="25"/>
  <c r="W273" i="25"/>
  <c r="Q273" i="25"/>
  <c r="O273" i="25"/>
  <c r="N273" i="25"/>
  <c r="L273" i="25"/>
  <c r="J273" i="25"/>
  <c r="G273" i="25"/>
  <c r="X272" i="25"/>
  <c r="W272" i="25"/>
  <c r="Q272" i="25"/>
  <c r="O272" i="25"/>
  <c r="N272" i="25"/>
  <c r="L272" i="25"/>
  <c r="J272" i="25"/>
  <c r="G272" i="25"/>
  <c r="X271" i="25"/>
  <c r="W271" i="25"/>
  <c r="Q271" i="25"/>
  <c r="O271" i="25"/>
  <c r="N271" i="25"/>
  <c r="L271" i="25"/>
  <c r="J271" i="25"/>
  <c r="G271" i="25"/>
  <c r="X270" i="25"/>
  <c r="W270" i="25"/>
  <c r="Q270" i="25"/>
  <c r="O270" i="25"/>
  <c r="N270" i="25"/>
  <c r="L270" i="25"/>
  <c r="J270" i="25"/>
  <c r="G270" i="25"/>
  <c r="X269" i="25"/>
  <c r="W269" i="25"/>
  <c r="Q269" i="25"/>
  <c r="O269" i="25"/>
  <c r="N269" i="25"/>
  <c r="L269" i="25"/>
  <c r="J269" i="25"/>
  <c r="G269" i="25"/>
  <c r="X268" i="25"/>
  <c r="W268" i="25"/>
  <c r="Q268" i="25"/>
  <c r="O268" i="25"/>
  <c r="N268" i="25"/>
  <c r="L268" i="25"/>
  <c r="J268" i="25"/>
  <c r="G268" i="25"/>
  <c r="X267" i="25"/>
  <c r="W267" i="25"/>
  <c r="Q267" i="25"/>
  <c r="O267" i="25"/>
  <c r="N267" i="25"/>
  <c r="L267" i="25"/>
  <c r="J267" i="25"/>
  <c r="G267" i="25"/>
  <c r="X266" i="25"/>
  <c r="W266" i="25"/>
  <c r="Q266" i="25"/>
  <c r="O266" i="25"/>
  <c r="N266" i="25"/>
  <c r="L266" i="25"/>
  <c r="J266" i="25"/>
  <c r="G266" i="25"/>
  <c r="X265" i="25"/>
  <c r="W265" i="25"/>
  <c r="Q265" i="25"/>
  <c r="O265" i="25"/>
  <c r="N265" i="25"/>
  <c r="L265" i="25"/>
  <c r="J265" i="25"/>
  <c r="G265" i="25"/>
  <c r="X264" i="25"/>
  <c r="W264" i="25"/>
  <c r="Q264" i="25"/>
  <c r="O264" i="25"/>
  <c r="N264" i="25"/>
  <c r="L264" i="25"/>
  <c r="J264" i="25"/>
  <c r="G264" i="25"/>
  <c r="X263" i="25"/>
  <c r="W263" i="25"/>
  <c r="Q263" i="25"/>
  <c r="O263" i="25"/>
  <c r="N263" i="25"/>
  <c r="L263" i="25"/>
  <c r="J263" i="25"/>
  <c r="G263" i="25"/>
  <c r="X262" i="25"/>
  <c r="W262" i="25"/>
  <c r="Q262" i="25"/>
  <c r="O262" i="25"/>
  <c r="N262" i="25"/>
  <c r="L262" i="25"/>
  <c r="J262" i="25"/>
  <c r="G262" i="25"/>
  <c r="X261" i="25"/>
  <c r="W261" i="25"/>
  <c r="Q261" i="25"/>
  <c r="O261" i="25"/>
  <c r="N261" i="25"/>
  <c r="L261" i="25"/>
  <c r="J261" i="25"/>
  <c r="G261" i="25"/>
  <c r="X260" i="25"/>
  <c r="W260" i="25"/>
  <c r="Q260" i="25"/>
  <c r="O260" i="25"/>
  <c r="N260" i="25"/>
  <c r="L260" i="25"/>
  <c r="J260" i="25"/>
  <c r="G260" i="25"/>
  <c r="X259" i="25"/>
  <c r="W259" i="25"/>
  <c r="Q259" i="25"/>
  <c r="O259" i="25"/>
  <c r="N259" i="25"/>
  <c r="L259" i="25"/>
  <c r="J259" i="25"/>
  <c r="G259" i="25"/>
  <c r="X258" i="25"/>
  <c r="W258" i="25"/>
  <c r="Q258" i="25"/>
  <c r="O258" i="25"/>
  <c r="N258" i="25"/>
  <c r="L258" i="25"/>
  <c r="J258" i="25"/>
  <c r="G258" i="25"/>
  <c r="X257" i="25"/>
  <c r="W257" i="25"/>
  <c r="Q257" i="25"/>
  <c r="O257" i="25"/>
  <c r="N257" i="25"/>
  <c r="L257" i="25"/>
  <c r="J257" i="25"/>
  <c r="G257" i="25"/>
  <c r="X256" i="25"/>
  <c r="W256" i="25"/>
  <c r="Q256" i="25"/>
  <c r="O256" i="25"/>
  <c r="N256" i="25"/>
  <c r="L256" i="25"/>
  <c r="J256" i="25"/>
  <c r="G256" i="25"/>
  <c r="X255" i="25"/>
  <c r="W255" i="25"/>
  <c r="Q255" i="25"/>
  <c r="O255" i="25"/>
  <c r="N255" i="25"/>
  <c r="L255" i="25"/>
  <c r="J255" i="25"/>
  <c r="G255" i="25"/>
  <c r="X254" i="25"/>
  <c r="W254" i="25"/>
  <c r="Q254" i="25"/>
  <c r="O254" i="25"/>
  <c r="N254" i="25"/>
  <c r="L254" i="25"/>
  <c r="J254" i="25"/>
  <c r="G254" i="25"/>
  <c r="X253" i="25"/>
  <c r="W253" i="25"/>
  <c r="Q253" i="25"/>
  <c r="O253" i="25"/>
  <c r="N253" i="25"/>
  <c r="L253" i="25"/>
  <c r="J253" i="25"/>
  <c r="G253" i="25"/>
  <c r="X252" i="25"/>
  <c r="W252" i="25"/>
  <c r="Q252" i="25"/>
  <c r="O252" i="25"/>
  <c r="N252" i="25"/>
  <c r="L252" i="25"/>
  <c r="J252" i="25"/>
  <c r="G252" i="25"/>
  <c r="X251" i="25"/>
  <c r="W251" i="25"/>
  <c r="Q251" i="25"/>
  <c r="O251" i="25"/>
  <c r="N251" i="25"/>
  <c r="L251" i="25"/>
  <c r="J251" i="25"/>
  <c r="G251" i="25"/>
  <c r="X250" i="25"/>
  <c r="W250" i="25"/>
  <c r="Q250" i="25"/>
  <c r="O250" i="25"/>
  <c r="N250" i="25"/>
  <c r="L250" i="25"/>
  <c r="J250" i="25"/>
  <c r="G250" i="25"/>
  <c r="X249" i="25"/>
  <c r="W249" i="25"/>
  <c r="Q249" i="25"/>
  <c r="O249" i="25"/>
  <c r="N249" i="25"/>
  <c r="L249" i="25"/>
  <c r="J249" i="25"/>
  <c r="G249" i="25"/>
  <c r="X248" i="25"/>
  <c r="W248" i="25"/>
  <c r="Q248" i="25"/>
  <c r="O248" i="25"/>
  <c r="N248" i="25"/>
  <c r="L248" i="25"/>
  <c r="J248" i="25"/>
  <c r="G248" i="25"/>
  <c r="X247" i="25"/>
  <c r="W247" i="25"/>
  <c r="Q247" i="25"/>
  <c r="O247" i="25"/>
  <c r="N247" i="25"/>
  <c r="L247" i="25"/>
  <c r="J247" i="25"/>
  <c r="G247" i="25"/>
  <c r="X246" i="25"/>
  <c r="W246" i="25"/>
  <c r="Q246" i="25"/>
  <c r="O246" i="25"/>
  <c r="N246" i="25"/>
  <c r="L246" i="25"/>
  <c r="J246" i="25"/>
  <c r="G246" i="25"/>
  <c r="X245" i="25"/>
  <c r="W245" i="25"/>
  <c r="Q245" i="25"/>
  <c r="O245" i="25"/>
  <c r="N245" i="25"/>
  <c r="L245" i="25"/>
  <c r="J245" i="25"/>
  <c r="G245" i="25"/>
  <c r="X244" i="25"/>
  <c r="W244" i="25"/>
  <c r="Q244" i="25"/>
  <c r="O244" i="25"/>
  <c r="N244" i="25"/>
  <c r="L244" i="25"/>
  <c r="J244" i="25"/>
  <c r="G244" i="25"/>
  <c r="X243" i="25"/>
  <c r="W243" i="25"/>
  <c r="Q243" i="25"/>
  <c r="O243" i="25"/>
  <c r="N243" i="25"/>
  <c r="L243" i="25"/>
  <c r="J243" i="25"/>
  <c r="G243" i="25"/>
  <c r="X242" i="25"/>
  <c r="W242" i="25"/>
  <c r="Q242" i="25"/>
  <c r="O242" i="25"/>
  <c r="N242" i="25"/>
  <c r="L242" i="25"/>
  <c r="J242" i="25"/>
  <c r="G242" i="25"/>
  <c r="X241" i="25"/>
  <c r="W241" i="25"/>
  <c r="Q241" i="25"/>
  <c r="O241" i="25"/>
  <c r="N241" i="25"/>
  <c r="L241" i="25"/>
  <c r="J241" i="25"/>
  <c r="G241" i="25"/>
  <c r="X240" i="25"/>
  <c r="W240" i="25"/>
  <c r="Q240" i="25"/>
  <c r="O240" i="25"/>
  <c r="N240" i="25"/>
  <c r="L240" i="25"/>
  <c r="J240" i="25"/>
  <c r="G240" i="25"/>
  <c r="X239" i="25"/>
  <c r="W239" i="25"/>
  <c r="Q239" i="25"/>
  <c r="O239" i="25"/>
  <c r="N239" i="25"/>
  <c r="L239" i="25"/>
  <c r="J239" i="25"/>
  <c r="G239" i="25"/>
  <c r="X238" i="25"/>
  <c r="W238" i="25"/>
  <c r="Q238" i="25"/>
  <c r="O238" i="25"/>
  <c r="N238" i="25"/>
  <c r="L238" i="25"/>
  <c r="J238" i="25"/>
  <c r="G238" i="25"/>
  <c r="X237" i="25"/>
  <c r="W237" i="25"/>
  <c r="Q237" i="25"/>
  <c r="O237" i="25"/>
  <c r="N237" i="25"/>
  <c r="L237" i="25"/>
  <c r="J237" i="25"/>
  <c r="G237" i="25"/>
  <c r="X236" i="25"/>
  <c r="W236" i="25"/>
  <c r="Q236" i="25"/>
  <c r="O236" i="25"/>
  <c r="N236" i="25"/>
  <c r="L236" i="25"/>
  <c r="J236" i="25"/>
  <c r="G236" i="25"/>
  <c r="X235" i="25"/>
  <c r="W235" i="25"/>
  <c r="Q235" i="25"/>
  <c r="O235" i="25"/>
  <c r="N235" i="25"/>
  <c r="L235" i="25"/>
  <c r="J235" i="25"/>
  <c r="G235" i="25"/>
  <c r="X234" i="25"/>
  <c r="W234" i="25"/>
  <c r="Q234" i="25"/>
  <c r="O234" i="25"/>
  <c r="N234" i="25"/>
  <c r="L234" i="25"/>
  <c r="J234" i="25"/>
  <c r="G234" i="25"/>
  <c r="X233" i="25"/>
  <c r="W233" i="25"/>
  <c r="Q233" i="25"/>
  <c r="O233" i="25"/>
  <c r="N233" i="25"/>
  <c r="L233" i="25"/>
  <c r="J233" i="25"/>
  <c r="G233" i="25"/>
  <c r="X232" i="25"/>
  <c r="W232" i="25"/>
  <c r="Q232" i="25"/>
  <c r="O232" i="25"/>
  <c r="N232" i="25"/>
  <c r="L232" i="25"/>
  <c r="J232" i="25"/>
  <c r="G232" i="25"/>
  <c r="X231" i="25"/>
  <c r="W231" i="25"/>
  <c r="Q231" i="25"/>
  <c r="O231" i="25"/>
  <c r="N231" i="25"/>
  <c r="L231" i="25"/>
  <c r="J231" i="25"/>
  <c r="G231" i="25"/>
  <c r="X230" i="25"/>
  <c r="W230" i="25"/>
  <c r="Q230" i="25"/>
  <c r="O230" i="25"/>
  <c r="N230" i="25"/>
  <c r="L230" i="25"/>
  <c r="J230" i="25"/>
  <c r="G230" i="25"/>
  <c r="X229" i="25"/>
  <c r="W229" i="25"/>
  <c r="Q229" i="25"/>
  <c r="O229" i="25"/>
  <c r="N229" i="25"/>
  <c r="L229" i="25"/>
  <c r="J229" i="25"/>
  <c r="G229" i="25"/>
  <c r="X228" i="25"/>
  <c r="W228" i="25"/>
  <c r="Q228" i="25"/>
  <c r="O228" i="25"/>
  <c r="N228" i="25"/>
  <c r="L228" i="25"/>
  <c r="J228" i="25"/>
  <c r="G228" i="25"/>
  <c r="X227" i="25"/>
  <c r="W227" i="25"/>
  <c r="Q227" i="25"/>
  <c r="O227" i="25"/>
  <c r="N227" i="25"/>
  <c r="L227" i="25"/>
  <c r="J227" i="25"/>
  <c r="G227" i="25"/>
  <c r="X226" i="25"/>
  <c r="W226" i="25"/>
  <c r="Q226" i="25"/>
  <c r="O226" i="25"/>
  <c r="N226" i="25"/>
  <c r="L226" i="25"/>
  <c r="J226" i="25"/>
  <c r="G226" i="25"/>
  <c r="X225" i="25"/>
  <c r="W225" i="25"/>
  <c r="Q225" i="25"/>
  <c r="O225" i="25"/>
  <c r="N225" i="25"/>
  <c r="L225" i="25"/>
  <c r="J225" i="25"/>
  <c r="G225" i="25"/>
  <c r="X224" i="25"/>
  <c r="W224" i="25"/>
  <c r="Q224" i="25"/>
  <c r="O224" i="25"/>
  <c r="N224" i="25"/>
  <c r="L224" i="25"/>
  <c r="J224" i="25"/>
  <c r="G224" i="25"/>
  <c r="X223" i="25"/>
  <c r="W223" i="25"/>
  <c r="Q223" i="25"/>
  <c r="O223" i="25"/>
  <c r="N223" i="25"/>
  <c r="L223" i="25"/>
  <c r="J223" i="25"/>
  <c r="G223" i="25"/>
  <c r="X222" i="25"/>
  <c r="W222" i="25"/>
  <c r="Q222" i="25"/>
  <c r="O222" i="25"/>
  <c r="N222" i="25"/>
  <c r="L222" i="25"/>
  <c r="J222" i="25"/>
  <c r="G222" i="25"/>
  <c r="X221" i="25"/>
  <c r="W221" i="25"/>
  <c r="Q221" i="25"/>
  <c r="O221" i="25"/>
  <c r="N221" i="25"/>
  <c r="L221" i="25"/>
  <c r="J221" i="25"/>
  <c r="G221" i="25"/>
  <c r="X220" i="25"/>
  <c r="W220" i="25"/>
  <c r="Q220" i="25"/>
  <c r="O220" i="25"/>
  <c r="N220" i="25"/>
  <c r="L220" i="25"/>
  <c r="J220" i="25"/>
  <c r="G220" i="25"/>
  <c r="X219" i="25"/>
  <c r="W219" i="25"/>
  <c r="Q219" i="25"/>
  <c r="O219" i="25"/>
  <c r="N219" i="25"/>
  <c r="L219" i="25"/>
  <c r="J219" i="25"/>
  <c r="G219" i="25"/>
  <c r="X218" i="25"/>
  <c r="W218" i="25"/>
  <c r="Q218" i="25"/>
  <c r="O218" i="25"/>
  <c r="N218" i="25"/>
  <c r="L218" i="25"/>
  <c r="J218" i="25"/>
  <c r="G218" i="25"/>
  <c r="X217" i="25"/>
  <c r="W217" i="25"/>
  <c r="Q217" i="25"/>
  <c r="O217" i="25"/>
  <c r="N217" i="25"/>
  <c r="L217" i="25"/>
  <c r="J217" i="25"/>
  <c r="G217" i="25"/>
  <c r="X216" i="25"/>
  <c r="W216" i="25"/>
  <c r="Q216" i="25"/>
  <c r="O216" i="25"/>
  <c r="N216" i="25"/>
  <c r="L216" i="25"/>
  <c r="J216" i="25"/>
  <c r="G216" i="25"/>
  <c r="X215" i="25"/>
  <c r="W215" i="25"/>
  <c r="Q215" i="25"/>
  <c r="O215" i="25"/>
  <c r="N215" i="25"/>
  <c r="L215" i="25"/>
  <c r="J215" i="25"/>
  <c r="G215" i="25"/>
  <c r="X214" i="25"/>
  <c r="W214" i="25"/>
  <c r="Q214" i="25"/>
  <c r="O214" i="25"/>
  <c r="N214" i="25"/>
  <c r="L214" i="25"/>
  <c r="J214" i="25"/>
  <c r="G214" i="25"/>
  <c r="X213" i="25"/>
  <c r="W213" i="25"/>
  <c r="Q213" i="25"/>
  <c r="O213" i="25"/>
  <c r="N213" i="25"/>
  <c r="L213" i="25"/>
  <c r="J213" i="25"/>
  <c r="G213" i="25"/>
  <c r="X212" i="25"/>
  <c r="W212" i="25"/>
  <c r="Q212" i="25"/>
  <c r="O212" i="25"/>
  <c r="N212" i="25"/>
  <c r="L212" i="25"/>
  <c r="J212" i="25"/>
  <c r="G212" i="25"/>
  <c r="X211" i="25"/>
  <c r="W211" i="25"/>
  <c r="Q211" i="25"/>
  <c r="O211" i="25"/>
  <c r="N211" i="25"/>
  <c r="L211" i="25"/>
  <c r="J211" i="25"/>
  <c r="G211" i="25"/>
  <c r="X210" i="25"/>
  <c r="W210" i="25"/>
  <c r="Q210" i="25"/>
  <c r="O210" i="25"/>
  <c r="N210" i="25"/>
  <c r="L210" i="25"/>
  <c r="J210" i="25"/>
  <c r="G210" i="25"/>
  <c r="X209" i="25"/>
  <c r="W209" i="25"/>
  <c r="Q209" i="25"/>
  <c r="O209" i="25"/>
  <c r="N209" i="25"/>
  <c r="L209" i="25"/>
  <c r="J209" i="25"/>
  <c r="G209" i="25"/>
  <c r="X208" i="25"/>
  <c r="W208" i="25"/>
  <c r="Q208" i="25"/>
  <c r="O208" i="25"/>
  <c r="N208" i="25"/>
  <c r="L208" i="25"/>
  <c r="J208" i="25"/>
  <c r="G208" i="25"/>
  <c r="X207" i="25"/>
  <c r="W207" i="25"/>
  <c r="Q207" i="25"/>
  <c r="O207" i="25"/>
  <c r="N207" i="25"/>
  <c r="L207" i="25"/>
  <c r="J207" i="25"/>
  <c r="G207" i="25"/>
  <c r="X206" i="25"/>
  <c r="W206" i="25"/>
  <c r="Q206" i="25"/>
  <c r="O206" i="25"/>
  <c r="N206" i="25"/>
  <c r="L206" i="25"/>
  <c r="J206" i="25"/>
  <c r="G206" i="25"/>
  <c r="X205" i="25"/>
  <c r="W205" i="25"/>
  <c r="Q205" i="25"/>
  <c r="O205" i="25"/>
  <c r="N205" i="25"/>
  <c r="L205" i="25"/>
  <c r="J205" i="25"/>
  <c r="G205" i="25"/>
  <c r="X204" i="25"/>
  <c r="W204" i="25"/>
  <c r="Q204" i="25"/>
  <c r="O204" i="25"/>
  <c r="N204" i="25"/>
  <c r="L204" i="25"/>
  <c r="J204" i="25"/>
  <c r="G204" i="25"/>
  <c r="X203" i="25"/>
  <c r="W203" i="25"/>
  <c r="Q203" i="25"/>
  <c r="O203" i="25"/>
  <c r="N203" i="25"/>
  <c r="L203" i="25"/>
  <c r="J203" i="25"/>
  <c r="G203" i="25"/>
  <c r="X202" i="25"/>
  <c r="W202" i="25"/>
  <c r="Q202" i="25"/>
  <c r="O202" i="25"/>
  <c r="N202" i="25"/>
  <c r="L202" i="25"/>
  <c r="J202" i="25"/>
  <c r="G202" i="25"/>
  <c r="X201" i="25"/>
  <c r="W201" i="25"/>
  <c r="Q201" i="25"/>
  <c r="O201" i="25"/>
  <c r="N201" i="25"/>
  <c r="L201" i="25"/>
  <c r="J201" i="25"/>
  <c r="G201" i="25"/>
  <c r="X200" i="25"/>
  <c r="W200" i="25"/>
  <c r="Q200" i="25"/>
  <c r="O200" i="25"/>
  <c r="N200" i="25"/>
  <c r="L200" i="25"/>
  <c r="J200" i="25"/>
  <c r="G200" i="25"/>
  <c r="X199" i="25"/>
  <c r="W199" i="25"/>
  <c r="Q199" i="25"/>
  <c r="O199" i="25"/>
  <c r="N199" i="25"/>
  <c r="L199" i="25"/>
  <c r="J199" i="25"/>
  <c r="G199" i="25"/>
  <c r="X198" i="25"/>
  <c r="W198" i="25"/>
  <c r="Q198" i="25"/>
  <c r="O198" i="25"/>
  <c r="N198" i="25"/>
  <c r="L198" i="25"/>
  <c r="J198" i="25"/>
  <c r="G198" i="25"/>
  <c r="X197" i="25"/>
  <c r="W197" i="25"/>
  <c r="Q197" i="25"/>
  <c r="O197" i="25"/>
  <c r="N197" i="25"/>
  <c r="L197" i="25"/>
  <c r="J197" i="25"/>
  <c r="G197" i="25"/>
  <c r="X196" i="25"/>
  <c r="W196" i="25"/>
  <c r="Q196" i="25"/>
  <c r="O196" i="25"/>
  <c r="N196" i="25"/>
  <c r="L196" i="25"/>
  <c r="J196" i="25"/>
  <c r="G196" i="25"/>
  <c r="X195" i="25"/>
  <c r="W195" i="25"/>
  <c r="Q195" i="25"/>
  <c r="O195" i="25"/>
  <c r="N195" i="25"/>
  <c r="L195" i="25"/>
  <c r="J195" i="25"/>
  <c r="G195" i="25"/>
  <c r="X194" i="25"/>
  <c r="W194" i="25"/>
  <c r="Q194" i="25"/>
  <c r="O194" i="25"/>
  <c r="N194" i="25"/>
  <c r="L194" i="25"/>
  <c r="J194" i="25"/>
  <c r="G194" i="25"/>
  <c r="X193" i="25"/>
  <c r="W193" i="25"/>
  <c r="Q193" i="25"/>
  <c r="O193" i="25"/>
  <c r="N193" i="25"/>
  <c r="L193" i="25"/>
  <c r="J193" i="25"/>
  <c r="G193" i="25"/>
  <c r="X192" i="25"/>
  <c r="W192" i="25"/>
  <c r="Q192" i="25"/>
  <c r="O192" i="25"/>
  <c r="N192" i="25"/>
  <c r="L192" i="25"/>
  <c r="J192" i="25"/>
  <c r="G192" i="25"/>
  <c r="X191" i="25"/>
  <c r="W191" i="25"/>
  <c r="Q191" i="25"/>
  <c r="O191" i="25"/>
  <c r="N191" i="25"/>
  <c r="L191" i="25"/>
  <c r="J191" i="25"/>
  <c r="G191" i="25"/>
  <c r="X190" i="25"/>
  <c r="W190" i="25"/>
  <c r="Q190" i="25"/>
  <c r="O190" i="25"/>
  <c r="N190" i="25"/>
  <c r="L190" i="25"/>
  <c r="J190" i="25"/>
  <c r="G190" i="25"/>
  <c r="X189" i="25"/>
  <c r="W189" i="25"/>
  <c r="Q189" i="25"/>
  <c r="O189" i="25"/>
  <c r="N189" i="25"/>
  <c r="L189" i="25"/>
  <c r="J189" i="25"/>
  <c r="G189" i="25"/>
  <c r="X188" i="25"/>
  <c r="W188" i="25"/>
  <c r="Q188" i="25"/>
  <c r="O188" i="25"/>
  <c r="N188" i="25"/>
  <c r="L188" i="25"/>
  <c r="J188" i="25"/>
  <c r="G188" i="25"/>
  <c r="X187" i="25"/>
  <c r="W187" i="25"/>
  <c r="Q187" i="25"/>
  <c r="O187" i="25"/>
  <c r="N187" i="25"/>
  <c r="L187" i="25"/>
  <c r="J187" i="25"/>
  <c r="G187" i="25"/>
  <c r="X186" i="25"/>
  <c r="W186" i="25"/>
  <c r="Q186" i="25"/>
  <c r="O186" i="25"/>
  <c r="N186" i="25"/>
  <c r="L186" i="25"/>
  <c r="J186" i="25"/>
  <c r="G186" i="25"/>
  <c r="X185" i="25"/>
  <c r="W185" i="25"/>
  <c r="Q185" i="25"/>
  <c r="O185" i="25"/>
  <c r="N185" i="25"/>
  <c r="L185" i="25"/>
  <c r="J185" i="25"/>
  <c r="G185" i="25"/>
  <c r="X184" i="25"/>
  <c r="W184" i="25"/>
  <c r="Q184" i="25"/>
  <c r="O184" i="25"/>
  <c r="N184" i="25"/>
  <c r="L184" i="25"/>
  <c r="J184" i="25"/>
  <c r="G184" i="25"/>
  <c r="X183" i="25"/>
  <c r="W183" i="25"/>
  <c r="Q183" i="25"/>
  <c r="O183" i="25"/>
  <c r="N183" i="25"/>
  <c r="L183" i="25"/>
  <c r="J183" i="25"/>
  <c r="G183" i="25"/>
  <c r="X182" i="25"/>
  <c r="W182" i="25"/>
  <c r="Q182" i="25"/>
  <c r="O182" i="25"/>
  <c r="N182" i="25"/>
  <c r="L182" i="25"/>
  <c r="J182" i="25"/>
  <c r="G182" i="25"/>
  <c r="X181" i="25"/>
  <c r="W181" i="25"/>
  <c r="Q181" i="25"/>
  <c r="O181" i="25"/>
  <c r="N181" i="25"/>
  <c r="L181" i="25"/>
  <c r="J181" i="25"/>
  <c r="G181" i="25"/>
  <c r="X180" i="25"/>
  <c r="W180" i="25"/>
  <c r="Q180" i="25"/>
  <c r="O180" i="25"/>
  <c r="N180" i="25"/>
  <c r="L180" i="25"/>
  <c r="J180" i="25"/>
  <c r="G180" i="25"/>
  <c r="X179" i="25"/>
  <c r="W179" i="25"/>
  <c r="Q179" i="25"/>
  <c r="O179" i="25"/>
  <c r="N179" i="25"/>
  <c r="L179" i="25"/>
  <c r="J179" i="25"/>
  <c r="G179" i="25"/>
  <c r="X178" i="25"/>
  <c r="W178" i="25"/>
  <c r="Q178" i="25"/>
  <c r="O178" i="25"/>
  <c r="N178" i="25"/>
  <c r="L178" i="25"/>
  <c r="J178" i="25"/>
  <c r="G178" i="25"/>
  <c r="X177" i="25"/>
  <c r="W177" i="25"/>
  <c r="Q177" i="25"/>
  <c r="O177" i="25"/>
  <c r="N177" i="25"/>
  <c r="L177" i="25"/>
  <c r="J177" i="25"/>
  <c r="G177" i="25"/>
  <c r="X176" i="25"/>
  <c r="W176" i="25"/>
  <c r="Q176" i="25"/>
  <c r="O176" i="25"/>
  <c r="N176" i="25"/>
  <c r="L176" i="25"/>
  <c r="J176" i="25"/>
  <c r="G176" i="25"/>
  <c r="X175" i="25"/>
  <c r="W175" i="25"/>
  <c r="Q175" i="25"/>
  <c r="O175" i="25"/>
  <c r="N175" i="25"/>
  <c r="L175" i="25"/>
  <c r="J175" i="25"/>
  <c r="G175" i="25"/>
  <c r="X174" i="25"/>
  <c r="W174" i="25"/>
  <c r="Q174" i="25"/>
  <c r="O174" i="25"/>
  <c r="N174" i="25"/>
  <c r="L174" i="25"/>
  <c r="J174" i="25"/>
  <c r="G174" i="25"/>
  <c r="X173" i="25"/>
  <c r="W173" i="25"/>
  <c r="Q173" i="25"/>
  <c r="O173" i="25"/>
  <c r="N173" i="25"/>
  <c r="L173" i="25"/>
  <c r="J173" i="25"/>
  <c r="G173" i="25"/>
  <c r="X172" i="25"/>
  <c r="W172" i="25"/>
  <c r="Q172" i="25"/>
  <c r="O172" i="25"/>
  <c r="N172" i="25"/>
  <c r="L172" i="25"/>
  <c r="J172" i="25"/>
  <c r="G172" i="25"/>
  <c r="X171" i="25"/>
  <c r="W171" i="25"/>
  <c r="Q171" i="25"/>
  <c r="O171" i="25"/>
  <c r="N171" i="25"/>
  <c r="L171" i="25"/>
  <c r="J171" i="25"/>
  <c r="G171" i="25"/>
  <c r="X170" i="25"/>
  <c r="W170" i="25"/>
  <c r="Q170" i="25"/>
  <c r="O170" i="25"/>
  <c r="N170" i="25"/>
  <c r="L170" i="25"/>
  <c r="J170" i="25"/>
  <c r="G170" i="25"/>
  <c r="X169" i="25"/>
  <c r="W169" i="25"/>
  <c r="Q169" i="25"/>
  <c r="O169" i="25"/>
  <c r="N169" i="25"/>
  <c r="L169" i="25"/>
  <c r="J169" i="25"/>
  <c r="G169" i="25"/>
  <c r="X168" i="25"/>
  <c r="W168" i="25"/>
  <c r="Q168" i="25"/>
  <c r="O168" i="25"/>
  <c r="N168" i="25"/>
  <c r="L168" i="25"/>
  <c r="J168" i="25"/>
  <c r="G168" i="25"/>
  <c r="X167" i="25"/>
  <c r="W167" i="25"/>
  <c r="Q167" i="25"/>
  <c r="O167" i="25"/>
  <c r="N167" i="25"/>
  <c r="L167" i="25"/>
  <c r="J167" i="25"/>
  <c r="G167" i="25"/>
  <c r="X166" i="25"/>
  <c r="W166" i="25"/>
  <c r="Q166" i="25"/>
  <c r="O166" i="25"/>
  <c r="N166" i="25"/>
  <c r="L166" i="25"/>
  <c r="J166" i="25"/>
  <c r="G166" i="25"/>
  <c r="X165" i="25"/>
  <c r="W165" i="25"/>
  <c r="Q165" i="25"/>
  <c r="O165" i="25"/>
  <c r="N165" i="25"/>
  <c r="L165" i="25"/>
  <c r="J165" i="25"/>
  <c r="G165" i="25"/>
  <c r="X164" i="25"/>
  <c r="W164" i="25"/>
  <c r="Q164" i="25"/>
  <c r="O164" i="25"/>
  <c r="N164" i="25"/>
  <c r="L164" i="25"/>
  <c r="J164" i="25"/>
  <c r="G164" i="25"/>
  <c r="X163" i="25"/>
  <c r="W163" i="25"/>
  <c r="Q163" i="25"/>
  <c r="O163" i="25"/>
  <c r="N163" i="25"/>
  <c r="L163" i="25"/>
  <c r="J163" i="25"/>
  <c r="G163" i="25"/>
  <c r="X162" i="25"/>
  <c r="W162" i="25"/>
  <c r="Q162" i="25"/>
  <c r="O162" i="25"/>
  <c r="N162" i="25"/>
  <c r="L162" i="25"/>
  <c r="J162" i="25"/>
  <c r="G162" i="25"/>
  <c r="X161" i="25"/>
  <c r="W161" i="25"/>
  <c r="Q161" i="25"/>
  <c r="O161" i="25"/>
  <c r="N161" i="25"/>
  <c r="L161" i="25"/>
  <c r="J161" i="25"/>
  <c r="G161" i="25"/>
  <c r="X160" i="25"/>
  <c r="W160" i="25"/>
  <c r="Q160" i="25"/>
  <c r="O160" i="25"/>
  <c r="N160" i="25"/>
  <c r="L160" i="25"/>
  <c r="J160" i="25"/>
  <c r="G160" i="25"/>
  <c r="X159" i="25"/>
  <c r="W159" i="25"/>
  <c r="Q159" i="25"/>
  <c r="O159" i="25"/>
  <c r="N159" i="25"/>
  <c r="L159" i="25"/>
  <c r="J159" i="25"/>
  <c r="G159" i="25"/>
  <c r="X158" i="25"/>
  <c r="W158" i="25"/>
  <c r="Q158" i="25"/>
  <c r="O158" i="25"/>
  <c r="N158" i="25"/>
  <c r="L158" i="25"/>
  <c r="J158" i="25"/>
  <c r="G158" i="25"/>
  <c r="X157" i="25"/>
  <c r="W157" i="25"/>
  <c r="Q157" i="25"/>
  <c r="O157" i="25"/>
  <c r="N157" i="25"/>
  <c r="L157" i="25"/>
  <c r="J157" i="25"/>
  <c r="G157" i="25"/>
  <c r="X156" i="25"/>
  <c r="W156" i="25"/>
  <c r="Q156" i="25"/>
  <c r="O156" i="25"/>
  <c r="N156" i="25"/>
  <c r="L156" i="25"/>
  <c r="J156" i="25"/>
  <c r="G156" i="25"/>
  <c r="X155" i="25"/>
  <c r="W155" i="25"/>
  <c r="Q155" i="25"/>
  <c r="O155" i="25"/>
  <c r="N155" i="25"/>
  <c r="L155" i="25"/>
  <c r="J155" i="25"/>
  <c r="G155" i="25"/>
  <c r="X154" i="25"/>
  <c r="W154" i="25"/>
  <c r="Q154" i="25"/>
  <c r="O154" i="25"/>
  <c r="N154" i="25"/>
  <c r="L154" i="25"/>
  <c r="J154" i="25"/>
  <c r="G154" i="25"/>
  <c r="X153" i="25"/>
  <c r="W153" i="25"/>
  <c r="Q153" i="25"/>
  <c r="O153" i="25"/>
  <c r="N153" i="25"/>
  <c r="L153" i="25"/>
  <c r="J153" i="25"/>
  <c r="G153" i="25"/>
  <c r="X152" i="25"/>
  <c r="W152" i="25"/>
  <c r="Q152" i="25"/>
  <c r="O152" i="25"/>
  <c r="N152" i="25"/>
  <c r="L152" i="25"/>
  <c r="J152" i="25"/>
  <c r="G152" i="25"/>
  <c r="X151" i="25"/>
  <c r="W151" i="25"/>
  <c r="Q151" i="25"/>
  <c r="O151" i="25"/>
  <c r="N151" i="25"/>
  <c r="L151" i="25"/>
  <c r="J151" i="25"/>
  <c r="G151" i="25"/>
  <c r="X150" i="25"/>
  <c r="W150" i="25"/>
  <c r="Q150" i="25"/>
  <c r="O150" i="25"/>
  <c r="N150" i="25"/>
  <c r="L150" i="25"/>
  <c r="J150" i="25"/>
  <c r="G150" i="25"/>
  <c r="X149" i="25"/>
  <c r="W149" i="25"/>
  <c r="Q149" i="25"/>
  <c r="O149" i="25"/>
  <c r="N149" i="25"/>
  <c r="L149" i="25"/>
  <c r="J149" i="25"/>
  <c r="G149" i="25"/>
  <c r="X148" i="25"/>
  <c r="W148" i="25"/>
  <c r="Q148" i="25"/>
  <c r="O148" i="25"/>
  <c r="N148" i="25"/>
  <c r="L148" i="25"/>
  <c r="J148" i="25"/>
  <c r="G148" i="25"/>
  <c r="X147" i="25"/>
  <c r="W147" i="25"/>
  <c r="Q147" i="25"/>
  <c r="O147" i="25"/>
  <c r="N147" i="25"/>
  <c r="L147" i="25"/>
  <c r="J147" i="25"/>
  <c r="G147" i="25"/>
  <c r="X146" i="25"/>
  <c r="W146" i="25"/>
  <c r="Q146" i="25"/>
  <c r="O146" i="25"/>
  <c r="N146" i="25"/>
  <c r="L146" i="25"/>
  <c r="J146" i="25"/>
  <c r="G146" i="25"/>
  <c r="X145" i="25"/>
  <c r="W145" i="25"/>
  <c r="Q145" i="25"/>
  <c r="O145" i="25"/>
  <c r="N145" i="25"/>
  <c r="L145" i="25"/>
  <c r="J145" i="25"/>
  <c r="G145" i="25"/>
  <c r="X144" i="25"/>
  <c r="W144" i="25"/>
  <c r="Q144" i="25"/>
  <c r="O144" i="25"/>
  <c r="N144" i="25"/>
  <c r="L144" i="25"/>
  <c r="J144" i="25"/>
  <c r="G144" i="25"/>
  <c r="X143" i="25"/>
  <c r="W143" i="25"/>
  <c r="Q143" i="25"/>
  <c r="O143" i="25"/>
  <c r="N143" i="25"/>
  <c r="L143" i="25"/>
  <c r="J143" i="25"/>
  <c r="G143" i="25"/>
  <c r="X142" i="25"/>
  <c r="W142" i="25"/>
  <c r="Q142" i="25"/>
  <c r="O142" i="25"/>
  <c r="N142" i="25"/>
  <c r="L142" i="25"/>
  <c r="J142" i="25"/>
  <c r="G142" i="25"/>
  <c r="X141" i="25"/>
  <c r="W141" i="25"/>
  <c r="Q141" i="25"/>
  <c r="O141" i="25"/>
  <c r="N141" i="25"/>
  <c r="L141" i="25"/>
  <c r="J141" i="25"/>
  <c r="G141" i="25"/>
  <c r="X140" i="25"/>
  <c r="W140" i="25"/>
  <c r="Q140" i="25"/>
  <c r="O140" i="25"/>
  <c r="N140" i="25"/>
  <c r="L140" i="25"/>
  <c r="J140" i="25"/>
  <c r="G140" i="25"/>
  <c r="X139" i="25"/>
  <c r="W139" i="25"/>
  <c r="Q139" i="25"/>
  <c r="O139" i="25"/>
  <c r="N139" i="25"/>
  <c r="L139" i="25"/>
  <c r="J139" i="25"/>
  <c r="G139" i="25"/>
  <c r="X138" i="25"/>
  <c r="W138" i="25"/>
  <c r="Q138" i="25"/>
  <c r="O138" i="25"/>
  <c r="N138" i="25"/>
  <c r="L138" i="25"/>
  <c r="J138" i="25"/>
  <c r="G138" i="25"/>
  <c r="X137" i="25"/>
  <c r="W137" i="25"/>
  <c r="Q137" i="25"/>
  <c r="O137" i="25"/>
  <c r="N137" i="25"/>
  <c r="L137" i="25"/>
  <c r="J137" i="25"/>
  <c r="G137" i="25"/>
  <c r="X136" i="25"/>
  <c r="W136" i="25"/>
  <c r="Q136" i="25"/>
  <c r="O136" i="25"/>
  <c r="N136" i="25"/>
  <c r="L136" i="25"/>
  <c r="J136" i="25"/>
  <c r="G136" i="25"/>
  <c r="X135" i="25"/>
  <c r="W135" i="25"/>
  <c r="Q135" i="25"/>
  <c r="O135" i="25"/>
  <c r="N135" i="25"/>
  <c r="L135" i="25"/>
  <c r="J135" i="25"/>
  <c r="G135" i="25"/>
  <c r="X134" i="25"/>
  <c r="W134" i="25"/>
  <c r="Q134" i="25"/>
  <c r="O134" i="25"/>
  <c r="N134" i="25"/>
  <c r="L134" i="25"/>
  <c r="J134" i="25"/>
  <c r="G134" i="25"/>
  <c r="X133" i="25"/>
  <c r="W133" i="25"/>
  <c r="Q133" i="25"/>
  <c r="O133" i="25"/>
  <c r="N133" i="25"/>
  <c r="L133" i="25"/>
  <c r="J133" i="25"/>
  <c r="G133" i="25"/>
  <c r="X132" i="25"/>
  <c r="W132" i="25"/>
  <c r="Q132" i="25"/>
  <c r="O132" i="25"/>
  <c r="N132" i="25"/>
  <c r="L132" i="25"/>
  <c r="J132" i="25"/>
  <c r="G132" i="25"/>
  <c r="X131" i="25"/>
  <c r="W131" i="25"/>
  <c r="Q131" i="25"/>
  <c r="O131" i="25"/>
  <c r="N131" i="25"/>
  <c r="L131" i="25"/>
  <c r="J131" i="25"/>
  <c r="G131" i="25"/>
  <c r="X130" i="25"/>
  <c r="W130" i="25"/>
  <c r="Q130" i="25"/>
  <c r="O130" i="25"/>
  <c r="N130" i="25"/>
  <c r="L130" i="25"/>
  <c r="J130" i="25"/>
  <c r="G130" i="25"/>
  <c r="X129" i="25"/>
  <c r="W129" i="25"/>
  <c r="Q129" i="25"/>
  <c r="O129" i="25"/>
  <c r="N129" i="25"/>
  <c r="L129" i="25"/>
  <c r="J129" i="25"/>
  <c r="G129" i="25"/>
  <c r="X128" i="25"/>
  <c r="W128" i="25"/>
  <c r="Q128" i="25"/>
  <c r="O128" i="25"/>
  <c r="N128" i="25"/>
  <c r="L128" i="25"/>
  <c r="J128" i="25"/>
  <c r="G128" i="25"/>
  <c r="X127" i="25"/>
  <c r="W127" i="25"/>
  <c r="Q127" i="25"/>
  <c r="O127" i="25"/>
  <c r="N127" i="25"/>
  <c r="L127" i="25"/>
  <c r="J127" i="25"/>
  <c r="G127" i="25"/>
  <c r="X126" i="25"/>
  <c r="W126" i="25"/>
  <c r="Q126" i="25"/>
  <c r="O126" i="25"/>
  <c r="N126" i="25"/>
  <c r="L126" i="25"/>
  <c r="J126" i="25"/>
  <c r="G126" i="25"/>
  <c r="X125" i="25"/>
  <c r="W125" i="25"/>
  <c r="Q125" i="25"/>
  <c r="O125" i="25"/>
  <c r="N125" i="25"/>
  <c r="L125" i="25"/>
  <c r="J125" i="25"/>
  <c r="G125" i="25"/>
  <c r="X124" i="25"/>
  <c r="W124" i="25"/>
  <c r="Q124" i="25"/>
  <c r="O124" i="25"/>
  <c r="N124" i="25"/>
  <c r="L124" i="25"/>
  <c r="J124" i="25"/>
  <c r="G124" i="25"/>
  <c r="X123" i="25"/>
  <c r="W123" i="25"/>
  <c r="Q123" i="25"/>
  <c r="O123" i="25"/>
  <c r="N123" i="25"/>
  <c r="L123" i="25"/>
  <c r="J123" i="25"/>
  <c r="G123" i="25"/>
  <c r="X122" i="25"/>
  <c r="W122" i="25"/>
  <c r="Q122" i="25"/>
  <c r="O122" i="25"/>
  <c r="N122" i="25"/>
  <c r="L122" i="25"/>
  <c r="J122" i="25"/>
  <c r="G122" i="25"/>
  <c r="X121" i="25"/>
  <c r="W121" i="25"/>
  <c r="Q121" i="25"/>
  <c r="O121" i="25"/>
  <c r="N121" i="25"/>
  <c r="L121" i="25"/>
  <c r="J121" i="25"/>
  <c r="G121" i="25"/>
  <c r="X120" i="25"/>
  <c r="W120" i="25"/>
  <c r="Q120" i="25"/>
  <c r="O120" i="25"/>
  <c r="N120" i="25"/>
  <c r="L120" i="25"/>
  <c r="J120" i="25"/>
  <c r="G120" i="25"/>
  <c r="X119" i="25"/>
  <c r="W119" i="25"/>
  <c r="Q119" i="25"/>
  <c r="O119" i="25"/>
  <c r="N119" i="25"/>
  <c r="L119" i="25"/>
  <c r="J119" i="25"/>
  <c r="G119" i="25"/>
  <c r="X118" i="25"/>
  <c r="W118" i="25"/>
  <c r="Q118" i="25"/>
  <c r="O118" i="25"/>
  <c r="N118" i="25"/>
  <c r="L118" i="25"/>
  <c r="J118" i="25"/>
  <c r="G118" i="25"/>
  <c r="X117" i="25"/>
  <c r="W117" i="25"/>
  <c r="Q117" i="25"/>
  <c r="O117" i="25"/>
  <c r="N117" i="25"/>
  <c r="L117" i="25"/>
  <c r="J117" i="25"/>
  <c r="G117" i="25"/>
  <c r="X116" i="25"/>
  <c r="W116" i="25"/>
  <c r="Q116" i="25"/>
  <c r="O116" i="25"/>
  <c r="N116" i="25"/>
  <c r="L116" i="25"/>
  <c r="J116" i="25"/>
  <c r="G116" i="25"/>
  <c r="X115" i="25"/>
  <c r="W115" i="25"/>
  <c r="Q115" i="25"/>
  <c r="O115" i="25"/>
  <c r="N115" i="25"/>
  <c r="L115" i="25"/>
  <c r="J115" i="25"/>
  <c r="G115" i="25"/>
  <c r="X114" i="25"/>
  <c r="W114" i="25"/>
  <c r="Q114" i="25"/>
  <c r="O114" i="25"/>
  <c r="N114" i="25"/>
  <c r="L114" i="25"/>
  <c r="J114" i="25"/>
  <c r="G114" i="25"/>
  <c r="X113" i="25"/>
  <c r="W113" i="25"/>
  <c r="Q113" i="25"/>
  <c r="O113" i="25"/>
  <c r="N113" i="25"/>
  <c r="L113" i="25"/>
  <c r="J113" i="25"/>
  <c r="G113" i="25"/>
  <c r="X112" i="25"/>
  <c r="W112" i="25"/>
  <c r="Q112" i="25"/>
  <c r="O112" i="25"/>
  <c r="N112" i="25"/>
  <c r="L112" i="25"/>
  <c r="J112" i="25"/>
  <c r="G112" i="25"/>
  <c r="X111" i="25"/>
  <c r="W111" i="25"/>
  <c r="Q111" i="25"/>
  <c r="O111" i="25"/>
  <c r="N111" i="25"/>
  <c r="L111" i="25"/>
  <c r="J111" i="25"/>
  <c r="G111" i="25"/>
  <c r="X110" i="25"/>
  <c r="W110" i="25"/>
  <c r="Q110" i="25"/>
  <c r="O110" i="25"/>
  <c r="N110" i="25"/>
  <c r="L110" i="25"/>
  <c r="J110" i="25"/>
  <c r="G110" i="25"/>
  <c r="X109" i="25"/>
  <c r="W109" i="25"/>
  <c r="Q109" i="25"/>
  <c r="O109" i="25"/>
  <c r="N109" i="25"/>
  <c r="L109" i="25"/>
  <c r="J109" i="25"/>
  <c r="G109" i="25"/>
  <c r="X108" i="25"/>
  <c r="W108" i="25"/>
  <c r="Q108" i="25"/>
  <c r="O108" i="25"/>
  <c r="N108" i="25"/>
  <c r="L108" i="25"/>
  <c r="J108" i="25"/>
  <c r="G108" i="25"/>
  <c r="X107" i="25"/>
  <c r="W107" i="25"/>
  <c r="Q107" i="25"/>
  <c r="O107" i="25"/>
  <c r="N107" i="25"/>
  <c r="L107" i="25"/>
  <c r="J107" i="25"/>
  <c r="G107" i="25"/>
  <c r="X106" i="25"/>
  <c r="W106" i="25"/>
  <c r="Q106" i="25"/>
  <c r="O106" i="25"/>
  <c r="N106" i="25"/>
  <c r="L106" i="25"/>
  <c r="J106" i="25"/>
  <c r="G106" i="25"/>
  <c r="X105" i="25"/>
  <c r="W105" i="25"/>
  <c r="Q105" i="25"/>
  <c r="O105" i="25"/>
  <c r="N105" i="25"/>
  <c r="L105" i="25"/>
  <c r="J105" i="25"/>
  <c r="G105" i="25"/>
  <c r="X104" i="25"/>
  <c r="W104" i="25"/>
  <c r="Q104" i="25"/>
  <c r="O104" i="25"/>
  <c r="N104" i="25"/>
  <c r="L104" i="25"/>
  <c r="J104" i="25"/>
  <c r="G104" i="25"/>
  <c r="X103" i="25"/>
  <c r="W103" i="25"/>
  <c r="Q103" i="25"/>
  <c r="O103" i="25"/>
  <c r="N103" i="25"/>
  <c r="L103" i="25"/>
  <c r="J103" i="25"/>
  <c r="G103" i="25"/>
  <c r="X102" i="25"/>
  <c r="W102" i="25"/>
  <c r="Q102" i="25"/>
  <c r="O102" i="25"/>
  <c r="N102" i="25"/>
  <c r="L102" i="25"/>
  <c r="J102" i="25"/>
  <c r="G102" i="25"/>
  <c r="X101" i="25"/>
  <c r="W101" i="25"/>
  <c r="Q101" i="25"/>
  <c r="O101" i="25"/>
  <c r="N101" i="25"/>
  <c r="L101" i="25"/>
  <c r="J101" i="25"/>
  <c r="G101" i="25"/>
  <c r="X100" i="25"/>
  <c r="W100" i="25"/>
  <c r="Q100" i="25"/>
  <c r="O100" i="25"/>
  <c r="N100" i="25"/>
  <c r="L100" i="25"/>
  <c r="J100" i="25"/>
  <c r="G100" i="25"/>
  <c r="X99" i="25"/>
  <c r="W99" i="25"/>
  <c r="Q99" i="25"/>
  <c r="O99" i="25"/>
  <c r="N99" i="25"/>
  <c r="L99" i="25"/>
  <c r="J99" i="25"/>
  <c r="G99" i="25"/>
  <c r="X98" i="25"/>
  <c r="W98" i="25"/>
  <c r="Q98" i="25"/>
  <c r="O98" i="25"/>
  <c r="N98" i="25"/>
  <c r="L98" i="25"/>
  <c r="J98" i="25"/>
  <c r="G98" i="25"/>
  <c r="X97" i="25"/>
  <c r="W97" i="25"/>
  <c r="Q97" i="25"/>
  <c r="O97" i="25"/>
  <c r="N97" i="25"/>
  <c r="L97" i="25"/>
  <c r="J97" i="25"/>
  <c r="G97" i="25"/>
  <c r="X96" i="25"/>
  <c r="W96" i="25"/>
  <c r="Q96" i="25"/>
  <c r="O96" i="25"/>
  <c r="N96" i="25"/>
  <c r="L96" i="25"/>
  <c r="J96" i="25"/>
  <c r="G96" i="25"/>
  <c r="X95" i="25"/>
  <c r="W95" i="25"/>
  <c r="Q95" i="25"/>
  <c r="O95" i="25"/>
  <c r="N95" i="25"/>
  <c r="L95" i="25"/>
  <c r="J95" i="25"/>
  <c r="G95" i="25"/>
  <c r="X94" i="25"/>
  <c r="W94" i="25"/>
  <c r="Q94" i="25"/>
  <c r="O94" i="25"/>
  <c r="N94" i="25"/>
  <c r="L94" i="25"/>
  <c r="J94" i="25"/>
  <c r="G94" i="25"/>
  <c r="X93" i="25"/>
  <c r="W93" i="25"/>
  <c r="Q93" i="25"/>
  <c r="O93" i="25"/>
  <c r="N93" i="25"/>
  <c r="L93" i="25"/>
  <c r="J93" i="25"/>
  <c r="G93" i="25"/>
  <c r="X92" i="25"/>
  <c r="W92" i="25"/>
  <c r="Q92" i="25"/>
  <c r="O92" i="25"/>
  <c r="N92" i="25"/>
  <c r="L92" i="25"/>
  <c r="J92" i="25"/>
  <c r="G92" i="25"/>
  <c r="X91" i="25"/>
  <c r="W91" i="25"/>
  <c r="Q91" i="25"/>
  <c r="O91" i="25"/>
  <c r="N91" i="25"/>
  <c r="L91" i="25"/>
  <c r="J91" i="25"/>
  <c r="G91" i="25"/>
  <c r="X90" i="25"/>
  <c r="W90" i="25"/>
  <c r="Q90" i="25"/>
  <c r="O90" i="25"/>
  <c r="N90" i="25"/>
  <c r="L90" i="25"/>
  <c r="J90" i="25"/>
  <c r="G90" i="25"/>
  <c r="X89" i="25"/>
  <c r="W89" i="25"/>
  <c r="Q89" i="25"/>
  <c r="O89" i="25"/>
  <c r="N89" i="25"/>
  <c r="L89" i="25"/>
  <c r="J89" i="25"/>
  <c r="G89" i="25"/>
  <c r="X88" i="25"/>
  <c r="W88" i="25"/>
  <c r="Q88" i="25"/>
  <c r="O88" i="25"/>
  <c r="N88" i="25"/>
  <c r="L88" i="25"/>
  <c r="J88" i="25"/>
  <c r="G88" i="25"/>
  <c r="X87" i="25"/>
  <c r="W87" i="25"/>
  <c r="Q87" i="25"/>
  <c r="O87" i="25"/>
  <c r="N87" i="25"/>
  <c r="L87" i="25"/>
  <c r="J87" i="25"/>
  <c r="G87" i="25"/>
  <c r="X86" i="25"/>
  <c r="W86" i="25"/>
  <c r="Q86" i="25"/>
  <c r="O86" i="25"/>
  <c r="N86" i="25"/>
  <c r="L86" i="25"/>
  <c r="J86" i="25"/>
  <c r="G86" i="25"/>
  <c r="X85" i="25"/>
  <c r="W85" i="25"/>
  <c r="Q85" i="25"/>
  <c r="O85" i="25"/>
  <c r="N85" i="25"/>
  <c r="L85" i="25"/>
  <c r="J85" i="25"/>
  <c r="G85" i="25"/>
  <c r="X84" i="25"/>
  <c r="W84" i="25"/>
  <c r="Q84" i="25"/>
  <c r="O84" i="25"/>
  <c r="N84" i="25"/>
  <c r="L84" i="25"/>
  <c r="J84" i="25"/>
  <c r="G84" i="25"/>
  <c r="X83" i="25"/>
  <c r="W83" i="25"/>
  <c r="Q83" i="25"/>
  <c r="O83" i="25"/>
  <c r="N83" i="25"/>
  <c r="L83" i="25"/>
  <c r="J83" i="25"/>
  <c r="G83" i="25"/>
  <c r="X82" i="25"/>
  <c r="W82" i="25"/>
  <c r="Q82" i="25"/>
  <c r="O82" i="25"/>
  <c r="N82" i="25"/>
  <c r="L82" i="25"/>
  <c r="J82" i="25"/>
  <c r="G82" i="25"/>
  <c r="X81" i="25"/>
  <c r="W81" i="25"/>
  <c r="Q81" i="25"/>
  <c r="O81" i="25"/>
  <c r="N81" i="25"/>
  <c r="L81" i="25"/>
  <c r="J81" i="25"/>
  <c r="G81" i="25"/>
  <c r="X80" i="25"/>
  <c r="W80" i="25"/>
  <c r="Q80" i="25"/>
  <c r="O80" i="25"/>
  <c r="N80" i="25"/>
  <c r="L80" i="25"/>
  <c r="J80" i="25"/>
  <c r="G80" i="25"/>
  <c r="X79" i="25"/>
  <c r="W79" i="25"/>
  <c r="Q79" i="25"/>
  <c r="O79" i="25"/>
  <c r="N79" i="25"/>
  <c r="L79" i="25"/>
  <c r="J79" i="25"/>
  <c r="G79" i="25"/>
  <c r="X78" i="25"/>
  <c r="W78" i="25"/>
  <c r="Q78" i="25"/>
  <c r="O78" i="25"/>
  <c r="N78" i="25"/>
  <c r="L78" i="25"/>
  <c r="J78" i="25"/>
  <c r="G78" i="25"/>
  <c r="X77" i="25"/>
  <c r="W77" i="25"/>
  <c r="Q77" i="25"/>
  <c r="O77" i="25"/>
  <c r="N77" i="25"/>
  <c r="L77" i="25"/>
  <c r="J77" i="25"/>
  <c r="G77" i="25"/>
  <c r="X76" i="25"/>
  <c r="W76" i="25"/>
  <c r="Q76" i="25"/>
  <c r="O76" i="25"/>
  <c r="N76" i="25"/>
  <c r="L76" i="25"/>
  <c r="J76" i="25"/>
  <c r="G76" i="25"/>
  <c r="X75" i="25"/>
  <c r="W75" i="25"/>
  <c r="Q75" i="25"/>
  <c r="O75" i="25"/>
  <c r="N75" i="25"/>
  <c r="L75" i="25"/>
  <c r="J75" i="25"/>
  <c r="G75" i="25"/>
  <c r="X74" i="25"/>
  <c r="W74" i="25"/>
  <c r="Q74" i="25"/>
  <c r="O74" i="25"/>
  <c r="N74" i="25"/>
  <c r="L74" i="25"/>
  <c r="J74" i="25"/>
  <c r="G74" i="25"/>
  <c r="X73" i="25"/>
  <c r="W73" i="25"/>
  <c r="Q73" i="25"/>
  <c r="O73" i="25"/>
  <c r="N73" i="25"/>
  <c r="L73" i="25"/>
  <c r="J73" i="25"/>
  <c r="G73" i="25"/>
  <c r="X72" i="25"/>
  <c r="W72" i="25"/>
  <c r="Q72" i="25"/>
  <c r="O72" i="25"/>
  <c r="N72" i="25"/>
  <c r="L72" i="25"/>
  <c r="J72" i="25"/>
  <c r="G72" i="25"/>
  <c r="X71" i="25"/>
  <c r="W71" i="25"/>
  <c r="Q71" i="25"/>
  <c r="O71" i="25"/>
  <c r="N71" i="25"/>
  <c r="L71" i="25"/>
  <c r="J71" i="25"/>
  <c r="G71" i="25"/>
  <c r="X70" i="25"/>
  <c r="W70" i="25"/>
  <c r="Q70" i="25"/>
  <c r="O70" i="25"/>
  <c r="N70" i="25"/>
  <c r="L70" i="25"/>
  <c r="J70" i="25"/>
  <c r="G70" i="25"/>
  <c r="X69" i="25"/>
  <c r="W69" i="25"/>
  <c r="Q69" i="25"/>
  <c r="O69" i="25"/>
  <c r="N69" i="25"/>
  <c r="L69" i="25"/>
  <c r="J69" i="25"/>
  <c r="G69" i="25"/>
  <c r="X68" i="25"/>
  <c r="W68" i="25"/>
  <c r="Q68" i="25"/>
  <c r="O68" i="25"/>
  <c r="N68" i="25"/>
  <c r="L68" i="25"/>
  <c r="J68" i="25"/>
  <c r="G68" i="25"/>
  <c r="X67" i="25"/>
  <c r="W67" i="25"/>
  <c r="Q67" i="25"/>
  <c r="O67" i="25"/>
  <c r="N67" i="25"/>
  <c r="L67" i="25"/>
  <c r="J67" i="25"/>
  <c r="G67" i="25"/>
  <c r="X66" i="25"/>
  <c r="W66" i="25"/>
  <c r="Q66" i="25"/>
  <c r="O66" i="25"/>
  <c r="N66" i="25"/>
  <c r="L66" i="25"/>
  <c r="J66" i="25"/>
  <c r="G66" i="25"/>
  <c r="X65" i="25"/>
  <c r="W65" i="25"/>
  <c r="Q65" i="25"/>
  <c r="O65" i="25"/>
  <c r="N65" i="25"/>
  <c r="L65" i="25"/>
  <c r="J65" i="25"/>
  <c r="G65" i="25"/>
  <c r="X64" i="25"/>
  <c r="W64" i="25"/>
  <c r="Q64" i="25"/>
  <c r="O64" i="25"/>
  <c r="N64" i="25"/>
  <c r="L64" i="25"/>
  <c r="J64" i="25"/>
  <c r="G64" i="25"/>
  <c r="X63" i="25"/>
  <c r="W63" i="25"/>
  <c r="Q63" i="25"/>
  <c r="O63" i="25"/>
  <c r="N63" i="25"/>
  <c r="L63" i="25"/>
  <c r="J63" i="25"/>
  <c r="G63" i="25"/>
  <c r="X62" i="25"/>
  <c r="W62" i="25"/>
  <c r="Q62" i="25"/>
  <c r="O62" i="25"/>
  <c r="N62" i="25"/>
  <c r="L62" i="25"/>
  <c r="J62" i="25"/>
  <c r="G62" i="25"/>
  <c r="X61" i="25"/>
  <c r="W61" i="25"/>
  <c r="Q61" i="25"/>
  <c r="O61" i="25"/>
  <c r="N61" i="25"/>
  <c r="L61" i="25"/>
  <c r="J61" i="25"/>
  <c r="G61" i="25"/>
  <c r="X60" i="25"/>
  <c r="W60" i="25"/>
  <c r="Q60" i="25"/>
  <c r="O60" i="25"/>
  <c r="N60" i="25"/>
  <c r="L60" i="25"/>
  <c r="J60" i="25"/>
  <c r="G60" i="25"/>
  <c r="X59" i="25"/>
  <c r="W59" i="25"/>
  <c r="Q59" i="25"/>
  <c r="O59" i="25"/>
  <c r="N59" i="25"/>
  <c r="L59" i="25"/>
  <c r="J59" i="25"/>
  <c r="G59" i="25"/>
  <c r="X58" i="25"/>
  <c r="W58" i="25"/>
  <c r="Q58" i="25"/>
  <c r="O58" i="25"/>
  <c r="N58" i="25"/>
  <c r="L58" i="25"/>
  <c r="J58" i="25"/>
  <c r="G58" i="25"/>
  <c r="X57" i="25"/>
  <c r="W57" i="25"/>
  <c r="Q57" i="25"/>
  <c r="O57" i="25"/>
  <c r="N57" i="25"/>
  <c r="L57" i="25"/>
  <c r="J57" i="25"/>
  <c r="G57" i="25"/>
  <c r="X56" i="25"/>
  <c r="W56" i="25"/>
  <c r="Q56" i="25"/>
  <c r="O56" i="25"/>
  <c r="N56" i="25"/>
  <c r="L56" i="25"/>
  <c r="J56" i="25"/>
  <c r="G56" i="25"/>
  <c r="X55" i="25"/>
  <c r="W55" i="25"/>
  <c r="Q55" i="25"/>
  <c r="O55" i="25"/>
  <c r="N55" i="25"/>
  <c r="L55" i="25"/>
  <c r="J55" i="25"/>
  <c r="G55" i="25"/>
  <c r="X54" i="25"/>
  <c r="W54" i="25"/>
  <c r="Q54" i="25"/>
  <c r="O54" i="25"/>
  <c r="N54" i="25"/>
  <c r="L54" i="25"/>
  <c r="J54" i="25"/>
  <c r="G54" i="25"/>
  <c r="X53" i="25"/>
  <c r="W53" i="25"/>
  <c r="Q53" i="25"/>
  <c r="O53" i="25"/>
  <c r="N53" i="25"/>
  <c r="L53" i="25"/>
  <c r="J53" i="25"/>
  <c r="G53" i="25"/>
  <c r="X52" i="25"/>
  <c r="W52" i="25"/>
  <c r="Q52" i="25"/>
  <c r="O52" i="25"/>
  <c r="N52" i="25"/>
  <c r="L52" i="25"/>
  <c r="J52" i="25"/>
  <c r="G52" i="25"/>
  <c r="X51" i="25"/>
  <c r="W51" i="25"/>
  <c r="Q51" i="25"/>
  <c r="O51" i="25"/>
  <c r="N51" i="25"/>
  <c r="L51" i="25"/>
  <c r="J51" i="25"/>
  <c r="G51" i="25"/>
  <c r="X50" i="25"/>
  <c r="W50" i="25"/>
  <c r="Q50" i="25"/>
  <c r="O50" i="25"/>
  <c r="N50" i="25"/>
  <c r="L50" i="25"/>
  <c r="J50" i="25"/>
  <c r="G50" i="25"/>
  <c r="X49" i="25"/>
  <c r="W49" i="25"/>
  <c r="Q49" i="25"/>
  <c r="O49" i="25"/>
  <c r="N49" i="25"/>
  <c r="L49" i="25"/>
  <c r="J49" i="25"/>
  <c r="G49" i="25"/>
  <c r="X48" i="25"/>
  <c r="W48" i="25"/>
  <c r="Q48" i="25"/>
  <c r="O48" i="25"/>
  <c r="N48" i="25"/>
  <c r="L48" i="25"/>
  <c r="J48" i="25"/>
  <c r="G48" i="25"/>
  <c r="X47" i="25"/>
  <c r="W47" i="25"/>
  <c r="Q47" i="25"/>
  <c r="O47" i="25"/>
  <c r="N47" i="25"/>
  <c r="L47" i="25"/>
  <c r="J47" i="25"/>
  <c r="G47" i="25"/>
  <c r="X46" i="25"/>
  <c r="W46" i="25"/>
  <c r="Q46" i="25"/>
  <c r="O46" i="25"/>
  <c r="N46" i="25"/>
  <c r="L46" i="25"/>
  <c r="J46" i="25"/>
  <c r="G46" i="25"/>
  <c r="X45" i="25"/>
  <c r="W45" i="25"/>
  <c r="Q45" i="25"/>
  <c r="O45" i="25"/>
  <c r="N45" i="25"/>
  <c r="L45" i="25"/>
  <c r="J45" i="25"/>
  <c r="G45" i="25"/>
  <c r="X44" i="25"/>
  <c r="W44" i="25"/>
  <c r="Q44" i="25"/>
  <c r="O44" i="25"/>
  <c r="N44" i="25"/>
  <c r="L44" i="25"/>
  <c r="J44" i="25"/>
  <c r="G44" i="25"/>
  <c r="X43" i="25"/>
  <c r="W43" i="25"/>
  <c r="Q43" i="25"/>
  <c r="O43" i="25"/>
  <c r="N43" i="25"/>
  <c r="L43" i="25"/>
  <c r="J43" i="25"/>
  <c r="G43" i="25"/>
  <c r="X42" i="25"/>
  <c r="W42" i="25"/>
  <c r="Q42" i="25"/>
  <c r="O42" i="25"/>
  <c r="N42" i="25"/>
  <c r="L42" i="25"/>
  <c r="J42" i="25"/>
  <c r="G42" i="25"/>
  <c r="X41" i="25"/>
  <c r="W41" i="25"/>
  <c r="Q41" i="25"/>
  <c r="O41" i="25"/>
  <c r="N41" i="25"/>
  <c r="L41" i="25"/>
  <c r="J41" i="25"/>
  <c r="G41" i="25"/>
  <c r="X40" i="25"/>
  <c r="W40" i="25"/>
  <c r="Q40" i="25"/>
  <c r="O40" i="25"/>
  <c r="N40" i="25"/>
  <c r="L40" i="25"/>
  <c r="J40" i="25"/>
  <c r="G40" i="25"/>
  <c r="X39" i="25"/>
  <c r="W39" i="25"/>
  <c r="Q39" i="25"/>
  <c r="O39" i="25"/>
  <c r="N39" i="25"/>
  <c r="L39" i="25"/>
  <c r="J39" i="25"/>
  <c r="G39" i="25"/>
  <c r="X38" i="25"/>
  <c r="W38" i="25"/>
  <c r="Q38" i="25"/>
  <c r="O38" i="25"/>
  <c r="N38" i="25"/>
  <c r="L38" i="25"/>
  <c r="J38" i="25"/>
  <c r="G38" i="25"/>
  <c r="X37" i="25"/>
  <c r="W37" i="25"/>
  <c r="Q37" i="25"/>
  <c r="O37" i="25"/>
  <c r="N37" i="25"/>
  <c r="L37" i="25"/>
  <c r="J37" i="25"/>
  <c r="G37" i="25"/>
  <c r="X36" i="25"/>
  <c r="W36" i="25"/>
  <c r="Q36" i="25"/>
  <c r="O36" i="25"/>
  <c r="N36" i="25"/>
  <c r="L36" i="25"/>
  <c r="J36" i="25"/>
  <c r="G36" i="25"/>
  <c r="X35" i="25"/>
  <c r="W35" i="25"/>
  <c r="Q35" i="25"/>
  <c r="O35" i="25"/>
  <c r="N35" i="25"/>
  <c r="L35" i="25"/>
  <c r="J35" i="25"/>
  <c r="G35" i="25"/>
  <c r="X34" i="25"/>
  <c r="W34" i="25"/>
  <c r="Q34" i="25"/>
  <c r="O34" i="25"/>
  <c r="N34" i="25"/>
  <c r="L34" i="25"/>
  <c r="J34" i="25"/>
  <c r="G34" i="25"/>
  <c r="X33" i="25"/>
  <c r="W33" i="25"/>
  <c r="Q33" i="25"/>
  <c r="O33" i="25"/>
  <c r="N33" i="25"/>
  <c r="L33" i="25"/>
  <c r="J33" i="25"/>
  <c r="G33" i="25"/>
  <c r="X32" i="25"/>
  <c r="W32" i="25"/>
  <c r="Q32" i="25"/>
  <c r="O32" i="25"/>
  <c r="N32" i="25"/>
  <c r="L32" i="25"/>
  <c r="J32" i="25"/>
  <c r="G32" i="25"/>
  <c r="X31" i="25"/>
  <c r="W31" i="25"/>
  <c r="Q31" i="25"/>
  <c r="O31" i="25"/>
  <c r="N31" i="25"/>
  <c r="L31" i="25"/>
  <c r="J31" i="25"/>
  <c r="G31" i="25"/>
  <c r="X30" i="25"/>
  <c r="W30" i="25"/>
  <c r="Q30" i="25"/>
  <c r="O30" i="25"/>
  <c r="N30" i="25"/>
  <c r="L30" i="25"/>
  <c r="J30" i="25"/>
  <c r="G30" i="25"/>
  <c r="X29" i="25"/>
  <c r="W29" i="25"/>
  <c r="Q29" i="25"/>
  <c r="O29" i="25"/>
  <c r="N29" i="25"/>
  <c r="L29" i="25"/>
  <c r="J29" i="25"/>
  <c r="G29" i="25"/>
  <c r="X28" i="25"/>
  <c r="W28" i="25"/>
  <c r="Q28" i="25"/>
  <c r="O28" i="25"/>
  <c r="N28" i="25"/>
  <c r="L28" i="25"/>
  <c r="J28" i="25"/>
  <c r="G28" i="25"/>
  <c r="X27" i="25"/>
  <c r="W27" i="25"/>
  <c r="Q27" i="25"/>
  <c r="O27" i="25"/>
  <c r="N27" i="25"/>
  <c r="L27" i="25"/>
  <c r="J27" i="25"/>
  <c r="G27" i="25"/>
  <c r="X26" i="25"/>
  <c r="W26" i="25"/>
  <c r="Q26" i="25"/>
  <c r="O26" i="25"/>
  <c r="N26" i="25"/>
  <c r="L26" i="25"/>
  <c r="J26" i="25"/>
  <c r="G26" i="25"/>
  <c r="X25" i="25"/>
  <c r="W25" i="25"/>
  <c r="Q25" i="25"/>
  <c r="O25" i="25"/>
  <c r="N25" i="25"/>
  <c r="L25" i="25"/>
  <c r="J25" i="25"/>
  <c r="G25" i="25"/>
  <c r="X24" i="25"/>
  <c r="W24" i="25"/>
  <c r="Q24" i="25"/>
  <c r="O24" i="25"/>
  <c r="N24" i="25"/>
  <c r="L24" i="25"/>
  <c r="J24" i="25"/>
  <c r="G24" i="25"/>
  <c r="X23" i="25"/>
  <c r="W23" i="25"/>
  <c r="Q23" i="25"/>
  <c r="O23" i="25"/>
  <c r="N23" i="25"/>
  <c r="L23" i="25"/>
  <c r="J23" i="25"/>
  <c r="G23" i="25"/>
  <c r="X22" i="25"/>
  <c r="W22" i="25"/>
  <c r="Q22" i="25"/>
  <c r="O22" i="25"/>
  <c r="N22" i="25"/>
  <c r="L22" i="25"/>
  <c r="J22" i="25"/>
  <c r="G22" i="25"/>
  <c r="X21" i="25"/>
  <c r="W21" i="25"/>
  <c r="Q21" i="25"/>
  <c r="O21" i="25"/>
  <c r="N21" i="25"/>
  <c r="L21" i="25"/>
  <c r="J21" i="25"/>
  <c r="G21" i="25"/>
  <c r="X20" i="25"/>
  <c r="W20" i="25"/>
  <c r="Q20" i="25"/>
  <c r="O20" i="25"/>
  <c r="N20" i="25"/>
  <c r="L20" i="25"/>
  <c r="J20" i="25"/>
  <c r="G20" i="25"/>
  <c r="X19" i="25"/>
  <c r="W19" i="25"/>
  <c r="Q19" i="25"/>
  <c r="O19" i="25"/>
  <c r="N19" i="25"/>
  <c r="L19" i="25"/>
  <c r="J19" i="25"/>
  <c r="G19" i="25"/>
  <c r="X18" i="25"/>
  <c r="W18" i="25"/>
  <c r="Q18" i="25"/>
  <c r="O18" i="25"/>
  <c r="N18" i="25"/>
  <c r="L18" i="25"/>
  <c r="J18" i="25"/>
  <c r="G18" i="25"/>
  <c r="X17" i="25"/>
  <c r="W17" i="25"/>
  <c r="Q17" i="25"/>
  <c r="O17" i="25"/>
  <c r="N17" i="25"/>
  <c r="L17" i="25"/>
  <c r="J17" i="25"/>
  <c r="G17" i="25"/>
  <c r="X16" i="25"/>
  <c r="W16" i="25"/>
  <c r="Q16" i="25"/>
  <c r="O16" i="25"/>
  <c r="N16" i="25"/>
  <c r="L16" i="25"/>
  <c r="J16" i="25"/>
  <c r="G16" i="25"/>
  <c r="X15" i="25"/>
  <c r="W15" i="25"/>
  <c r="Q15" i="25"/>
  <c r="O15" i="25"/>
  <c r="N15" i="25"/>
  <c r="L15" i="25"/>
  <c r="J15" i="25"/>
  <c r="G15" i="25"/>
  <c r="X14" i="25"/>
  <c r="W14" i="25"/>
  <c r="Q14" i="25"/>
  <c r="O14" i="25"/>
  <c r="N14" i="25"/>
  <c r="L14" i="25"/>
  <c r="J14" i="25"/>
  <c r="G14" i="25"/>
  <c r="X13" i="25"/>
  <c r="W13" i="25"/>
  <c r="Q13" i="25"/>
  <c r="O13" i="25"/>
  <c r="N13" i="25"/>
  <c r="L13" i="25"/>
  <c r="J13" i="25"/>
  <c r="G13" i="25"/>
  <c r="X12" i="25"/>
  <c r="W12" i="25"/>
  <c r="Q12" i="25"/>
  <c r="O12" i="25"/>
  <c r="N12" i="25"/>
  <c r="L12" i="25"/>
  <c r="J12" i="25"/>
  <c r="G12" i="25"/>
  <c r="X11" i="25"/>
  <c r="W11" i="25"/>
  <c r="Q11" i="25"/>
  <c r="O11" i="25"/>
  <c r="N11" i="25"/>
  <c r="L11" i="25"/>
  <c r="J11" i="25"/>
  <c r="G11" i="25"/>
  <c r="X10" i="25"/>
  <c r="W10" i="25"/>
  <c r="Q10" i="25"/>
  <c r="O10" i="25"/>
  <c r="N10" i="25"/>
  <c r="L10" i="25"/>
  <c r="J10" i="25"/>
  <c r="G10" i="25"/>
  <c r="X9" i="25"/>
  <c r="W9" i="25"/>
  <c r="Q9" i="25"/>
  <c r="O9" i="25"/>
  <c r="N9" i="25"/>
  <c r="L9" i="25"/>
  <c r="J9" i="25"/>
  <c r="G9" i="25"/>
  <c r="X8" i="25"/>
  <c r="W8" i="25"/>
  <c r="Q8" i="25"/>
  <c r="O8" i="25"/>
  <c r="N8" i="25"/>
  <c r="L8" i="25"/>
  <c r="J8" i="25"/>
  <c r="G8" i="25"/>
  <c r="X7" i="25"/>
  <c r="W7" i="25"/>
  <c r="Q7" i="25"/>
  <c r="O7" i="25"/>
  <c r="N7" i="25"/>
  <c r="L7" i="25"/>
  <c r="J7" i="25"/>
  <c r="G7" i="25"/>
  <c r="X6" i="25"/>
  <c r="W6" i="25"/>
  <c r="Q6" i="25"/>
  <c r="O6" i="25"/>
  <c r="N6" i="25"/>
  <c r="L6" i="25"/>
  <c r="J6" i="25"/>
  <c r="G6" i="25"/>
  <c r="X5" i="25"/>
  <c r="W5" i="25"/>
  <c r="Q5" i="25"/>
  <c r="O5" i="25"/>
  <c r="N5" i="25"/>
  <c r="L5" i="25"/>
  <c r="J5" i="25"/>
  <c r="G5" i="25"/>
  <c r="X4" i="25"/>
  <c r="W4" i="25"/>
  <c r="Q4" i="25"/>
  <c r="O4" i="25"/>
  <c r="N4" i="25"/>
  <c r="L4" i="25"/>
  <c r="J4" i="25"/>
  <c r="G4" i="25"/>
  <c r="X3" i="25"/>
  <c r="W3" i="25"/>
  <c r="Q3" i="25"/>
  <c r="O3" i="25"/>
  <c r="N3" i="25"/>
  <c r="L3" i="25"/>
  <c r="J3" i="25"/>
  <c r="G3" i="25"/>
  <c r="D3" i="25"/>
  <c r="W2" i="25"/>
  <c r="X2" i="25" s="1"/>
  <c r="Y2" i="25" s="1"/>
  <c r="Q2" i="25"/>
  <c r="O2" i="25"/>
  <c r="N2" i="25"/>
  <c r="L2" i="25"/>
  <c r="J2" i="25"/>
  <c r="G2" i="25"/>
  <c r="Q370" i="23"/>
  <c r="O370" i="23"/>
  <c r="N370" i="23"/>
  <c r="L370" i="23"/>
  <c r="Q369" i="23"/>
  <c r="O369" i="23"/>
  <c r="N369" i="23"/>
  <c r="L369" i="23"/>
  <c r="Q368" i="23"/>
  <c r="O368" i="23"/>
  <c r="N368" i="23"/>
  <c r="L368" i="23"/>
  <c r="G368" i="23"/>
  <c r="Q367" i="23"/>
  <c r="O367" i="23"/>
  <c r="N367" i="23"/>
  <c r="L367" i="23"/>
  <c r="G367" i="23"/>
  <c r="Q366" i="23"/>
  <c r="O366" i="23"/>
  <c r="N366" i="23"/>
  <c r="L366" i="23"/>
  <c r="J366" i="23"/>
  <c r="G366" i="23"/>
  <c r="Q365" i="23"/>
  <c r="O365" i="23"/>
  <c r="N365" i="23"/>
  <c r="L365" i="23"/>
  <c r="J365" i="23"/>
  <c r="G365" i="23"/>
  <c r="Q364" i="23"/>
  <c r="O364" i="23"/>
  <c r="N364" i="23"/>
  <c r="L364" i="23"/>
  <c r="J364" i="23"/>
  <c r="G364" i="23"/>
  <c r="Q363" i="23"/>
  <c r="O363" i="23"/>
  <c r="N363" i="23"/>
  <c r="L363" i="23"/>
  <c r="J363" i="23"/>
  <c r="G363" i="23"/>
  <c r="Q362" i="23"/>
  <c r="O362" i="23"/>
  <c r="N362" i="23"/>
  <c r="L362" i="23"/>
  <c r="J362" i="23"/>
  <c r="G362" i="23"/>
  <c r="Q361" i="23"/>
  <c r="O361" i="23"/>
  <c r="N361" i="23"/>
  <c r="L361" i="23"/>
  <c r="J361" i="23"/>
  <c r="G361" i="23"/>
  <c r="Q360" i="23"/>
  <c r="O360" i="23"/>
  <c r="N360" i="23"/>
  <c r="L360" i="23"/>
  <c r="J360" i="23"/>
  <c r="G360" i="23"/>
  <c r="Q359" i="23"/>
  <c r="O359" i="23"/>
  <c r="N359" i="23"/>
  <c r="L359" i="23"/>
  <c r="J359" i="23"/>
  <c r="G359" i="23"/>
  <c r="Q358" i="23"/>
  <c r="O358" i="23"/>
  <c r="N358" i="23"/>
  <c r="L358" i="23"/>
  <c r="J358" i="23"/>
  <c r="G358" i="23"/>
  <c r="Q357" i="23"/>
  <c r="O357" i="23"/>
  <c r="N357" i="23"/>
  <c r="L357" i="23"/>
  <c r="J357" i="23"/>
  <c r="G357" i="23"/>
  <c r="Q356" i="23"/>
  <c r="O356" i="23"/>
  <c r="N356" i="23"/>
  <c r="L356" i="23"/>
  <c r="J356" i="23"/>
  <c r="G356" i="23"/>
  <c r="Q355" i="23"/>
  <c r="O355" i="23"/>
  <c r="N355" i="23"/>
  <c r="L355" i="23"/>
  <c r="J355" i="23"/>
  <c r="G355" i="23"/>
  <c r="Q354" i="23"/>
  <c r="O354" i="23"/>
  <c r="N354" i="23"/>
  <c r="L354" i="23"/>
  <c r="J354" i="23"/>
  <c r="G354" i="23"/>
  <c r="Q353" i="23"/>
  <c r="O353" i="23"/>
  <c r="N353" i="23"/>
  <c r="L353" i="23"/>
  <c r="J353" i="23"/>
  <c r="G353" i="23"/>
  <c r="Q352" i="23"/>
  <c r="O352" i="23"/>
  <c r="N352" i="23"/>
  <c r="L352" i="23"/>
  <c r="J352" i="23"/>
  <c r="G352" i="23"/>
  <c r="Q351" i="23"/>
  <c r="O351" i="23"/>
  <c r="N351" i="23"/>
  <c r="L351" i="23"/>
  <c r="J351" i="23"/>
  <c r="G351" i="23"/>
  <c r="Q350" i="23"/>
  <c r="O350" i="23"/>
  <c r="N350" i="23"/>
  <c r="L350" i="23"/>
  <c r="J350" i="23"/>
  <c r="G350" i="23"/>
  <c r="Q349" i="23"/>
  <c r="O349" i="23"/>
  <c r="N349" i="23"/>
  <c r="L349" i="23"/>
  <c r="J349" i="23"/>
  <c r="G349" i="23"/>
  <c r="Q348" i="23"/>
  <c r="O348" i="23"/>
  <c r="N348" i="23"/>
  <c r="L348" i="23"/>
  <c r="J348" i="23"/>
  <c r="G348" i="23"/>
  <c r="Q347" i="23"/>
  <c r="O347" i="23"/>
  <c r="N347" i="23"/>
  <c r="L347" i="23"/>
  <c r="J347" i="23"/>
  <c r="G347" i="23"/>
  <c r="Q346" i="23"/>
  <c r="O346" i="23"/>
  <c r="N346" i="23"/>
  <c r="L346" i="23"/>
  <c r="J346" i="23"/>
  <c r="G346" i="23"/>
  <c r="Q345" i="23"/>
  <c r="O345" i="23"/>
  <c r="N345" i="23"/>
  <c r="L345" i="23"/>
  <c r="J345" i="23"/>
  <c r="G345" i="23"/>
  <c r="Q344" i="23"/>
  <c r="O344" i="23"/>
  <c r="N344" i="23"/>
  <c r="L344" i="23"/>
  <c r="J344" i="23"/>
  <c r="G344" i="23"/>
  <c r="Q343" i="23"/>
  <c r="O343" i="23"/>
  <c r="N343" i="23"/>
  <c r="L343" i="23"/>
  <c r="J343" i="23"/>
  <c r="G343" i="23"/>
  <c r="Q342" i="23"/>
  <c r="O342" i="23"/>
  <c r="N342" i="23"/>
  <c r="L342" i="23"/>
  <c r="J342" i="23"/>
  <c r="G342" i="23"/>
  <c r="Q341" i="23"/>
  <c r="O341" i="23"/>
  <c r="N341" i="23"/>
  <c r="L341" i="23"/>
  <c r="J341" i="23"/>
  <c r="G341" i="23"/>
  <c r="Q340" i="23"/>
  <c r="O340" i="23"/>
  <c r="N340" i="23"/>
  <c r="L340" i="23"/>
  <c r="J340" i="23"/>
  <c r="G340" i="23"/>
  <c r="Q339" i="23"/>
  <c r="O339" i="23"/>
  <c r="N339" i="23"/>
  <c r="L339" i="23"/>
  <c r="J339" i="23"/>
  <c r="G339" i="23"/>
  <c r="Q338" i="23"/>
  <c r="O338" i="23"/>
  <c r="N338" i="23"/>
  <c r="L338" i="23"/>
  <c r="J338" i="23"/>
  <c r="G338" i="23"/>
  <c r="Q337" i="23"/>
  <c r="O337" i="23"/>
  <c r="N337" i="23"/>
  <c r="L337" i="23"/>
  <c r="J337" i="23"/>
  <c r="G337" i="23"/>
  <c r="Q336" i="23"/>
  <c r="O336" i="23"/>
  <c r="N336" i="23"/>
  <c r="L336" i="23"/>
  <c r="J336" i="23"/>
  <c r="G336" i="23"/>
  <c r="Q335" i="23"/>
  <c r="O335" i="23"/>
  <c r="N335" i="23"/>
  <c r="L335" i="23"/>
  <c r="J335" i="23"/>
  <c r="G335" i="23"/>
  <c r="Q334" i="23"/>
  <c r="O334" i="23"/>
  <c r="N334" i="23"/>
  <c r="L334" i="23"/>
  <c r="J334" i="23"/>
  <c r="G334" i="23"/>
  <c r="Q333" i="23"/>
  <c r="O333" i="23"/>
  <c r="N333" i="23"/>
  <c r="L333" i="23"/>
  <c r="J333" i="23"/>
  <c r="G333" i="23"/>
  <c r="Q332" i="23"/>
  <c r="O332" i="23"/>
  <c r="N332" i="23"/>
  <c r="L332" i="23"/>
  <c r="J332" i="23"/>
  <c r="G332" i="23"/>
  <c r="Q331" i="23"/>
  <c r="O331" i="23"/>
  <c r="N331" i="23"/>
  <c r="L331" i="23"/>
  <c r="J331" i="23"/>
  <c r="G331" i="23"/>
  <c r="Q330" i="23"/>
  <c r="O330" i="23"/>
  <c r="N330" i="23"/>
  <c r="L330" i="23"/>
  <c r="J330" i="23"/>
  <c r="G330" i="23"/>
  <c r="Q329" i="23"/>
  <c r="O329" i="23"/>
  <c r="N329" i="23"/>
  <c r="L329" i="23"/>
  <c r="J329" i="23"/>
  <c r="G329" i="23"/>
  <c r="Q328" i="23"/>
  <c r="O328" i="23"/>
  <c r="N328" i="23"/>
  <c r="L328" i="23"/>
  <c r="J328" i="23"/>
  <c r="G328" i="23"/>
  <c r="Q327" i="23"/>
  <c r="O327" i="23"/>
  <c r="N327" i="23"/>
  <c r="L327" i="23"/>
  <c r="J327" i="23"/>
  <c r="G327" i="23"/>
  <c r="Q326" i="23"/>
  <c r="O326" i="23"/>
  <c r="N326" i="23"/>
  <c r="L326" i="23"/>
  <c r="J326" i="23"/>
  <c r="G326" i="23"/>
  <c r="Q325" i="23"/>
  <c r="O325" i="23"/>
  <c r="N325" i="23"/>
  <c r="L325" i="23"/>
  <c r="J325" i="23"/>
  <c r="G325" i="23"/>
  <c r="Q324" i="23"/>
  <c r="O324" i="23"/>
  <c r="N324" i="23"/>
  <c r="L324" i="23"/>
  <c r="J324" i="23"/>
  <c r="G324" i="23"/>
  <c r="Q323" i="23"/>
  <c r="O323" i="23"/>
  <c r="N323" i="23"/>
  <c r="L323" i="23"/>
  <c r="J323" i="23"/>
  <c r="G323" i="23"/>
  <c r="Q322" i="23"/>
  <c r="O322" i="23"/>
  <c r="N322" i="23"/>
  <c r="L322" i="23"/>
  <c r="J322" i="23"/>
  <c r="G322" i="23"/>
  <c r="Q321" i="23"/>
  <c r="O321" i="23"/>
  <c r="N321" i="23"/>
  <c r="L321" i="23"/>
  <c r="J321" i="23"/>
  <c r="G321" i="23"/>
  <c r="Q320" i="23"/>
  <c r="O320" i="23"/>
  <c r="N320" i="23"/>
  <c r="L320" i="23"/>
  <c r="J320" i="23"/>
  <c r="G320" i="23"/>
  <c r="Q319" i="23"/>
  <c r="O319" i="23"/>
  <c r="N319" i="23"/>
  <c r="L319" i="23"/>
  <c r="J319" i="23"/>
  <c r="G319" i="23"/>
  <c r="Q318" i="23"/>
  <c r="O318" i="23"/>
  <c r="N318" i="23"/>
  <c r="L318" i="23"/>
  <c r="J318" i="23"/>
  <c r="G318" i="23"/>
  <c r="Q317" i="23"/>
  <c r="O317" i="23"/>
  <c r="N317" i="23"/>
  <c r="L317" i="23"/>
  <c r="J317" i="23"/>
  <c r="G317" i="23"/>
  <c r="Q316" i="23"/>
  <c r="O316" i="23"/>
  <c r="N316" i="23"/>
  <c r="L316" i="23"/>
  <c r="J316" i="23"/>
  <c r="G316" i="23"/>
  <c r="Q315" i="23"/>
  <c r="O315" i="23"/>
  <c r="N315" i="23"/>
  <c r="L315" i="23"/>
  <c r="J315" i="23"/>
  <c r="G315" i="23"/>
  <c r="Q314" i="23"/>
  <c r="O314" i="23"/>
  <c r="N314" i="23"/>
  <c r="L314" i="23"/>
  <c r="J314" i="23"/>
  <c r="G314" i="23"/>
  <c r="Q313" i="23"/>
  <c r="O313" i="23"/>
  <c r="N313" i="23"/>
  <c r="L313" i="23"/>
  <c r="J313" i="23"/>
  <c r="G313" i="23"/>
  <c r="Q312" i="23"/>
  <c r="O312" i="23"/>
  <c r="N312" i="23"/>
  <c r="L312" i="23"/>
  <c r="J312" i="23"/>
  <c r="G312" i="23"/>
  <c r="Q311" i="23"/>
  <c r="O311" i="23"/>
  <c r="N311" i="23"/>
  <c r="L311" i="23"/>
  <c r="J311" i="23"/>
  <c r="G311" i="23"/>
  <c r="Q310" i="23"/>
  <c r="O310" i="23"/>
  <c r="N310" i="23"/>
  <c r="L310" i="23"/>
  <c r="J310" i="23"/>
  <c r="G310" i="23"/>
  <c r="Q309" i="23"/>
  <c r="O309" i="23"/>
  <c r="N309" i="23"/>
  <c r="L309" i="23"/>
  <c r="J309" i="23"/>
  <c r="G309" i="23"/>
  <c r="Q308" i="23"/>
  <c r="O308" i="23"/>
  <c r="N308" i="23"/>
  <c r="L308" i="23"/>
  <c r="J308" i="23"/>
  <c r="G308" i="23"/>
  <c r="Q307" i="23"/>
  <c r="O307" i="23"/>
  <c r="N307" i="23"/>
  <c r="L307" i="23"/>
  <c r="J307" i="23"/>
  <c r="G307" i="23"/>
  <c r="Q306" i="23"/>
  <c r="O306" i="23"/>
  <c r="N306" i="23"/>
  <c r="L306" i="23"/>
  <c r="J306" i="23"/>
  <c r="G306" i="23"/>
  <c r="Q305" i="23"/>
  <c r="O305" i="23"/>
  <c r="N305" i="23"/>
  <c r="L305" i="23"/>
  <c r="J305" i="23"/>
  <c r="G305" i="23"/>
  <c r="Q304" i="23"/>
  <c r="O304" i="23"/>
  <c r="N304" i="23"/>
  <c r="L304" i="23"/>
  <c r="J304" i="23"/>
  <c r="G304" i="23"/>
  <c r="Q303" i="23"/>
  <c r="O303" i="23"/>
  <c r="N303" i="23"/>
  <c r="L303" i="23"/>
  <c r="J303" i="23"/>
  <c r="G303" i="23"/>
  <c r="Q302" i="23"/>
  <c r="O302" i="23"/>
  <c r="N302" i="23"/>
  <c r="L302" i="23"/>
  <c r="J302" i="23"/>
  <c r="G302" i="23"/>
  <c r="Q301" i="23"/>
  <c r="O301" i="23"/>
  <c r="N301" i="23"/>
  <c r="L301" i="23"/>
  <c r="J301" i="23"/>
  <c r="G301" i="23"/>
  <c r="Q300" i="23"/>
  <c r="O300" i="23"/>
  <c r="N300" i="23"/>
  <c r="L300" i="23"/>
  <c r="J300" i="23"/>
  <c r="G300" i="23"/>
  <c r="Q299" i="23"/>
  <c r="O299" i="23"/>
  <c r="N299" i="23"/>
  <c r="L299" i="23"/>
  <c r="J299" i="23"/>
  <c r="G299" i="23"/>
  <c r="Q298" i="23"/>
  <c r="O298" i="23"/>
  <c r="N298" i="23"/>
  <c r="L298" i="23"/>
  <c r="J298" i="23"/>
  <c r="G298" i="23"/>
  <c r="Q297" i="23"/>
  <c r="O297" i="23"/>
  <c r="N297" i="23"/>
  <c r="L297" i="23"/>
  <c r="J297" i="23"/>
  <c r="G297" i="23"/>
  <c r="Q296" i="23"/>
  <c r="O296" i="23"/>
  <c r="N296" i="23"/>
  <c r="L296" i="23"/>
  <c r="J296" i="23"/>
  <c r="G296" i="23"/>
  <c r="Q295" i="23"/>
  <c r="O295" i="23"/>
  <c r="N295" i="23"/>
  <c r="L295" i="23"/>
  <c r="J295" i="23"/>
  <c r="G295" i="23"/>
  <c r="Q294" i="23"/>
  <c r="O294" i="23"/>
  <c r="N294" i="23"/>
  <c r="L294" i="23"/>
  <c r="J294" i="23"/>
  <c r="G294" i="23"/>
  <c r="Q293" i="23"/>
  <c r="O293" i="23"/>
  <c r="N293" i="23"/>
  <c r="L293" i="23"/>
  <c r="J293" i="23"/>
  <c r="G293" i="23"/>
  <c r="Q292" i="23"/>
  <c r="O292" i="23"/>
  <c r="N292" i="23"/>
  <c r="L292" i="23"/>
  <c r="J292" i="23"/>
  <c r="G292" i="23"/>
  <c r="Q291" i="23"/>
  <c r="O291" i="23"/>
  <c r="N291" i="23"/>
  <c r="L291" i="23"/>
  <c r="J291" i="23"/>
  <c r="G291" i="23"/>
  <c r="Q290" i="23"/>
  <c r="O290" i="23"/>
  <c r="N290" i="23"/>
  <c r="L290" i="23"/>
  <c r="J290" i="23"/>
  <c r="G290" i="23"/>
  <c r="Q289" i="23"/>
  <c r="O289" i="23"/>
  <c r="N289" i="23"/>
  <c r="L289" i="23"/>
  <c r="J289" i="23"/>
  <c r="G289" i="23"/>
  <c r="Q288" i="23"/>
  <c r="O288" i="23"/>
  <c r="N288" i="23"/>
  <c r="L288" i="23"/>
  <c r="J288" i="23"/>
  <c r="G288" i="23"/>
  <c r="Q287" i="23"/>
  <c r="O287" i="23"/>
  <c r="N287" i="23"/>
  <c r="L287" i="23"/>
  <c r="J287" i="23"/>
  <c r="G287" i="23"/>
  <c r="Q286" i="23"/>
  <c r="O286" i="23"/>
  <c r="N286" i="23"/>
  <c r="L286" i="23"/>
  <c r="J286" i="23"/>
  <c r="G286" i="23"/>
  <c r="Q285" i="23"/>
  <c r="O285" i="23"/>
  <c r="N285" i="23"/>
  <c r="L285" i="23"/>
  <c r="J285" i="23"/>
  <c r="G285" i="23"/>
  <c r="Q284" i="23"/>
  <c r="O284" i="23"/>
  <c r="N284" i="23"/>
  <c r="L284" i="23"/>
  <c r="J284" i="23"/>
  <c r="G284" i="23"/>
  <c r="Q283" i="23"/>
  <c r="O283" i="23"/>
  <c r="N283" i="23"/>
  <c r="L283" i="23"/>
  <c r="J283" i="23"/>
  <c r="G283" i="23"/>
  <c r="Q282" i="23"/>
  <c r="O282" i="23"/>
  <c r="N282" i="23"/>
  <c r="L282" i="23"/>
  <c r="J282" i="23"/>
  <c r="G282" i="23"/>
  <c r="Q281" i="23"/>
  <c r="O281" i="23"/>
  <c r="N281" i="23"/>
  <c r="L281" i="23"/>
  <c r="J281" i="23"/>
  <c r="G281" i="23"/>
  <c r="Q280" i="23"/>
  <c r="O280" i="23"/>
  <c r="N280" i="23"/>
  <c r="L280" i="23"/>
  <c r="J280" i="23"/>
  <c r="G280" i="23"/>
  <c r="Q279" i="23"/>
  <c r="O279" i="23"/>
  <c r="N279" i="23"/>
  <c r="L279" i="23"/>
  <c r="J279" i="23"/>
  <c r="G279" i="23"/>
  <c r="Q278" i="23"/>
  <c r="O278" i="23"/>
  <c r="N278" i="23"/>
  <c r="L278" i="23"/>
  <c r="J278" i="23"/>
  <c r="G278" i="23"/>
  <c r="Q277" i="23"/>
  <c r="O277" i="23"/>
  <c r="N277" i="23"/>
  <c r="L277" i="23"/>
  <c r="J277" i="23"/>
  <c r="G277" i="23"/>
  <c r="Q276" i="23"/>
  <c r="O276" i="23"/>
  <c r="N276" i="23"/>
  <c r="L276" i="23"/>
  <c r="J276" i="23"/>
  <c r="G276" i="23"/>
  <c r="Q275" i="23"/>
  <c r="O275" i="23"/>
  <c r="N275" i="23"/>
  <c r="L275" i="23"/>
  <c r="J275" i="23"/>
  <c r="G275" i="23"/>
  <c r="Q274" i="23"/>
  <c r="O274" i="23"/>
  <c r="N274" i="23"/>
  <c r="L274" i="23"/>
  <c r="J274" i="23"/>
  <c r="G274" i="23"/>
  <c r="Q273" i="23"/>
  <c r="O273" i="23"/>
  <c r="N273" i="23"/>
  <c r="L273" i="23"/>
  <c r="J273" i="23"/>
  <c r="G273" i="23"/>
  <c r="Q272" i="23"/>
  <c r="O272" i="23"/>
  <c r="N272" i="23"/>
  <c r="L272" i="23"/>
  <c r="J272" i="23"/>
  <c r="G272" i="23"/>
  <c r="Q271" i="23"/>
  <c r="O271" i="23"/>
  <c r="N271" i="23"/>
  <c r="L271" i="23"/>
  <c r="J271" i="23"/>
  <c r="G271" i="23"/>
  <c r="Q270" i="23"/>
  <c r="O270" i="23"/>
  <c r="N270" i="23"/>
  <c r="L270" i="23"/>
  <c r="J270" i="23"/>
  <c r="G270" i="23"/>
  <c r="Q269" i="23"/>
  <c r="O269" i="23"/>
  <c r="N269" i="23"/>
  <c r="L269" i="23"/>
  <c r="J269" i="23"/>
  <c r="G269" i="23"/>
  <c r="Q268" i="23"/>
  <c r="O268" i="23"/>
  <c r="N268" i="23"/>
  <c r="L268" i="23"/>
  <c r="J268" i="23"/>
  <c r="G268" i="23"/>
  <c r="Q267" i="23"/>
  <c r="O267" i="23"/>
  <c r="N267" i="23"/>
  <c r="L267" i="23"/>
  <c r="J267" i="23"/>
  <c r="G267" i="23"/>
  <c r="Q266" i="23"/>
  <c r="O266" i="23"/>
  <c r="N266" i="23"/>
  <c r="L266" i="23"/>
  <c r="J266" i="23"/>
  <c r="G266" i="23"/>
  <c r="Q265" i="23"/>
  <c r="O265" i="23"/>
  <c r="N265" i="23"/>
  <c r="L265" i="23"/>
  <c r="J265" i="23"/>
  <c r="G265" i="23"/>
  <c r="Q264" i="23"/>
  <c r="O264" i="23"/>
  <c r="N264" i="23"/>
  <c r="L264" i="23"/>
  <c r="J264" i="23"/>
  <c r="G264" i="23"/>
  <c r="Q263" i="23"/>
  <c r="O263" i="23"/>
  <c r="N263" i="23"/>
  <c r="L263" i="23"/>
  <c r="J263" i="23"/>
  <c r="G263" i="23"/>
  <c r="Q262" i="23"/>
  <c r="O262" i="23"/>
  <c r="N262" i="23"/>
  <c r="L262" i="23"/>
  <c r="J262" i="23"/>
  <c r="G262" i="23"/>
  <c r="Q261" i="23"/>
  <c r="O261" i="23"/>
  <c r="N261" i="23"/>
  <c r="L261" i="23"/>
  <c r="J261" i="23"/>
  <c r="G261" i="23"/>
  <c r="Q260" i="23"/>
  <c r="O260" i="23"/>
  <c r="N260" i="23"/>
  <c r="L260" i="23"/>
  <c r="J260" i="23"/>
  <c r="G260" i="23"/>
  <c r="Q259" i="23"/>
  <c r="O259" i="23"/>
  <c r="N259" i="23"/>
  <c r="L259" i="23"/>
  <c r="J259" i="23"/>
  <c r="G259" i="23"/>
  <c r="Q258" i="23"/>
  <c r="O258" i="23"/>
  <c r="N258" i="23"/>
  <c r="L258" i="23"/>
  <c r="J258" i="23"/>
  <c r="G258" i="23"/>
  <c r="Q257" i="23"/>
  <c r="O257" i="23"/>
  <c r="N257" i="23"/>
  <c r="L257" i="23"/>
  <c r="J257" i="23"/>
  <c r="G257" i="23"/>
  <c r="Q256" i="23"/>
  <c r="O256" i="23"/>
  <c r="N256" i="23"/>
  <c r="L256" i="23"/>
  <c r="J256" i="23"/>
  <c r="G256" i="23"/>
  <c r="Q255" i="23"/>
  <c r="O255" i="23"/>
  <c r="N255" i="23"/>
  <c r="L255" i="23"/>
  <c r="J255" i="23"/>
  <c r="G255" i="23"/>
  <c r="Q254" i="23"/>
  <c r="O254" i="23"/>
  <c r="N254" i="23"/>
  <c r="L254" i="23"/>
  <c r="J254" i="23"/>
  <c r="G254" i="23"/>
  <c r="Q253" i="23"/>
  <c r="O253" i="23"/>
  <c r="N253" i="23"/>
  <c r="L253" i="23"/>
  <c r="J253" i="23"/>
  <c r="G253" i="23"/>
  <c r="Q252" i="23"/>
  <c r="O252" i="23"/>
  <c r="N252" i="23"/>
  <c r="L252" i="23"/>
  <c r="J252" i="23"/>
  <c r="G252" i="23"/>
  <c r="Q251" i="23"/>
  <c r="O251" i="23"/>
  <c r="N251" i="23"/>
  <c r="L251" i="23"/>
  <c r="J251" i="23"/>
  <c r="G251" i="23"/>
  <c r="Q250" i="23"/>
  <c r="O250" i="23"/>
  <c r="N250" i="23"/>
  <c r="L250" i="23"/>
  <c r="J250" i="23"/>
  <c r="G250" i="23"/>
  <c r="Q249" i="23"/>
  <c r="O249" i="23"/>
  <c r="N249" i="23"/>
  <c r="L249" i="23"/>
  <c r="J249" i="23"/>
  <c r="G249" i="23"/>
  <c r="Q248" i="23"/>
  <c r="O248" i="23"/>
  <c r="N248" i="23"/>
  <c r="L248" i="23"/>
  <c r="J248" i="23"/>
  <c r="G248" i="23"/>
  <c r="Q247" i="23"/>
  <c r="O247" i="23"/>
  <c r="N247" i="23"/>
  <c r="L247" i="23"/>
  <c r="J247" i="23"/>
  <c r="G247" i="23"/>
  <c r="Q246" i="23"/>
  <c r="O246" i="23"/>
  <c r="N246" i="23"/>
  <c r="L246" i="23"/>
  <c r="J246" i="23"/>
  <c r="G246" i="23"/>
  <c r="Q245" i="23"/>
  <c r="O245" i="23"/>
  <c r="N245" i="23"/>
  <c r="L245" i="23"/>
  <c r="J245" i="23"/>
  <c r="G245" i="23"/>
  <c r="Q244" i="23"/>
  <c r="O244" i="23"/>
  <c r="N244" i="23"/>
  <c r="L244" i="23"/>
  <c r="J244" i="23"/>
  <c r="G244" i="23"/>
  <c r="Q243" i="23"/>
  <c r="O243" i="23"/>
  <c r="N243" i="23"/>
  <c r="L243" i="23"/>
  <c r="J243" i="23"/>
  <c r="G243" i="23"/>
  <c r="Q242" i="23"/>
  <c r="O242" i="23"/>
  <c r="N242" i="23"/>
  <c r="L242" i="23"/>
  <c r="J242" i="23"/>
  <c r="G242" i="23"/>
  <c r="Q241" i="23"/>
  <c r="O241" i="23"/>
  <c r="N241" i="23"/>
  <c r="L241" i="23"/>
  <c r="J241" i="23"/>
  <c r="G241" i="23"/>
  <c r="Q240" i="23"/>
  <c r="O240" i="23"/>
  <c r="N240" i="23"/>
  <c r="L240" i="23"/>
  <c r="J240" i="23"/>
  <c r="G240" i="23"/>
  <c r="Q239" i="23"/>
  <c r="O239" i="23"/>
  <c r="N239" i="23"/>
  <c r="L239" i="23"/>
  <c r="J239" i="23"/>
  <c r="G239" i="23"/>
  <c r="Q238" i="23"/>
  <c r="O238" i="23"/>
  <c r="N238" i="23"/>
  <c r="L238" i="23"/>
  <c r="J238" i="23"/>
  <c r="G238" i="23"/>
  <c r="Q237" i="23"/>
  <c r="O237" i="23"/>
  <c r="N237" i="23"/>
  <c r="L237" i="23"/>
  <c r="J237" i="23"/>
  <c r="G237" i="23"/>
  <c r="Q236" i="23"/>
  <c r="O236" i="23"/>
  <c r="N236" i="23"/>
  <c r="L236" i="23"/>
  <c r="J236" i="23"/>
  <c r="G236" i="23"/>
  <c r="Q235" i="23"/>
  <c r="O235" i="23"/>
  <c r="N235" i="23"/>
  <c r="L235" i="23"/>
  <c r="J235" i="23"/>
  <c r="G235" i="23"/>
  <c r="Q234" i="23"/>
  <c r="O234" i="23"/>
  <c r="N234" i="23"/>
  <c r="L234" i="23"/>
  <c r="J234" i="23"/>
  <c r="G234" i="23"/>
  <c r="Q233" i="23"/>
  <c r="O233" i="23"/>
  <c r="N233" i="23"/>
  <c r="L233" i="23"/>
  <c r="J233" i="23"/>
  <c r="G233" i="23"/>
  <c r="Q232" i="23"/>
  <c r="O232" i="23"/>
  <c r="N232" i="23"/>
  <c r="L232" i="23"/>
  <c r="J232" i="23"/>
  <c r="G232" i="23"/>
  <c r="Q231" i="23"/>
  <c r="O231" i="23"/>
  <c r="N231" i="23"/>
  <c r="L231" i="23"/>
  <c r="J231" i="23"/>
  <c r="G231" i="23"/>
  <c r="Q230" i="23"/>
  <c r="O230" i="23"/>
  <c r="N230" i="23"/>
  <c r="L230" i="23"/>
  <c r="J230" i="23"/>
  <c r="G230" i="23"/>
  <c r="Q229" i="23"/>
  <c r="O229" i="23"/>
  <c r="N229" i="23"/>
  <c r="L229" i="23"/>
  <c r="J229" i="23"/>
  <c r="G229" i="23"/>
  <c r="Q228" i="23"/>
  <c r="O228" i="23"/>
  <c r="N228" i="23"/>
  <c r="L228" i="23"/>
  <c r="J228" i="23"/>
  <c r="G228" i="23"/>
  <c r="Q227" i="23"/>
  <c r="O227" i="23"/>
  <c r="N227" i="23"/>
  <c r="L227" i="23"/>
  <c r="J227" i="23"/>
  <c r="G227" i="23"/>
  <c r="Q226" i="23"/>
  <c r="O226" i="23"/>
  <c r="N226" i="23"/>
  <c r="L226" i="23"/>
  <c r="J226" i="23"/>
  <c r="G226" i="23"/>
  <c r="Q225" i="23"/>
  <c r="O225" i="23"/>
  <c r="N225" i="23"/>
  <c r="L225" i="23"/>
  <c r="J225" i="23"/>
  <c r="G225" i="23"/>
  <c r="Q224" i="23"/>
  <c r="O224" i="23"/>
  <c r="N224" i="23"/>
  <c r="L224" i="23"/>
  <c r="J224" i="23"/>
  <c r="G224" i="23"/>
  <c r="Q223" i="23"/>
  <c r="O223" i="23"/>
  <c r="N223" i="23"/>
  <c r="L223" i="23"/>
  <c r="J223" i="23"/>
  <c r="G223" i="23"/>
  <c r="Q222" i="23"/>
  <c r="O222" i="23"/>
  <c r="N222" i="23"/>
  <c r="L222" i="23"/>
  <c r="J222" i="23"/>
  <c r="G222" i="23"/>
  <c r="Q221" i="23"/>
  <c r="O221" i="23"/>
  <c r="N221" i="23"/>
  <c r="L221" i="23"/>
  <c r="J221" i="23"/>
  <c r="G221" i="23"/>
  <c r="Q220" i="23"/>
  <c r="O220" i="23"/>
  <c r="N220" i="23"/>
  <c r="L220" i="23"/>
  <c r="J220" i="23"/>
  <c r="G220" i="23"/>
  <c r="Q219" i="23"/>
  <c r="O219" i="23"/>
  <c r="N219" i="23"/>
  <c r="L219" i="23"/>
  <c r="J219" i="23"/>
  <c r="G219" i="23"/>
  <c r="Q218" i="23"/>
  <c r="O218" i="23"/>
  <c r="N218" i="23"/>
  <c r="L218" i="23"/>
  <c r="J218" i="23"/>
  <c r="G218" i="23"/>
  <c r="Q217" i="23"/>
  <c r="O217" i="23"/>
  <c r="N217" i="23"/>
  <c r="L217" i="23"/>
  <c r="J217" i="23"/>
  <c r="G217" i="23"/>
  <c r="Q216" i="23"/>
  <c r="O216" i="23"/>
  <c r="N216" i="23"/>
  <c r="L216" i="23"/>
  <c r="J216" i="23"/>
  <c r="G216" i="23"/>
  <c r="Q215" i="23"/>
  <c r="O215" i="23"/>
  <c r="N215" i="23"/>
  <c r="L215" i="23"/>
  <c r="J215" i="23"/>
  <c r="G215" i="23"/>
  <c r="Q214" i="23"/>
  <c r="O214" i="23"/>
  <c r="N214" i="23"/>
  <c r="L214" i="23"/>
  <c r="J214" i="23"/>
  <c r="G214" i="23"/>
  <c r="Q213" i="23"/>
  <c r="O213" i="23"/>
  <c r="N213" i="23"/>
  <c r="L213" i="23"/>
  <c r="J213" i="23"/>
  <c r="G213" i="23"/>
  <c r="Q212" i="23"/>
  <c r="O212" i="23"/>
  <c r="N212" i="23"/>
  <c r="L212" i="23"/>
  <c r="J212" i="23"/>
  <c r="G212" i="23"/>
  <c r="Q211" i="23"/>
  <c r="O211" i="23"/>
  <c r="N211" i="23"/>
  <c r="L211" i="23"/>
  <c r="J211" i="23"/>
  <c r="G211" i="23"/>
  <c r="Q210" i="23"/>
  <c r="O210" i="23"/>
  <c r="N210" i="23"/>
  <c r="L210" i="23"/>
  <c r="J210" i="23"/>
  <c r="G210" i="23"/>
  <c r="Q209" i="23"/>
  <c r="O209" i="23"/>
  <c r="N209" i="23"/>
  <c r="L209" i="23"/>
  <c r="J209" i="23"/>
  <c r="G209" i="23"/>
  <c r="Q208" i="23"/>
  <c r="O208" i="23"/>
  <c r="N208" i="23"/>
  <c r="L208" i="23"/>
  <c r="J208" i="23"/>
  <c r="G208" i="23"/>
  <c r="Q207" i="23"/>
  <c r="O207" i="23"/>
  <c r="N207" i="23"/>
  <c r="L207" i="23"/>
  <c r="J207" i="23"/>
  <c r="G207" i="23"/>
  <c r="Q206" i="23"/>
  <c r="O206" i="23"/>
  <c r="N206" i="23"/>
  <c r="L206" i="23"/>
  <c r="J206" i="23"/>
  <c r="G206" i="23"/>
  <c r="Q205" i="23"/>
  <c r="O205" i="23"/>
  <c r="N205" i="23"/>
  <c r="L205" i="23"/>
  <c r="J205" i="23"/>
  <c r="G205" i="23"/>
  <c r="Q204" i="23"/>
  <c r="O204" i="23"/>
  <c r="N204" i="23"/>
  <c r="L204" i="23"/>
  <c r="J204" i="23"/>
  <c r="G204" i="23"/>
  <c r="Q203" i="23"/>
  <c r="O203" i="23"/>
  <c r="N203" i="23"/>
  <c r="L203" i="23"/>
  <c r="J203" i="23"/>
  <c r="G203" i="23"/>
  <c r="Q202" i="23"/>
  <c r="O202" i="23"/>
  <c r="N202" i="23"/>
  <c r="L202" i="23"/>
  <c r="J202" i="23"/>
  <c r="G202" i="23"/>
  <c r="Q201" i="23"/>
  <c r="O201" i="23"/>
  <c r="N201" i="23"/>
  <c r="L201" i="23"/>
  <c r="J201" i="23"/>
  <c r="G201" i="23"/>
  <c r="Q200" i="23"/>
  <c r="O200" i="23"/>
  <c r="N200" i="23"/>
  <c r="L200" i="23"/>
  <c r="J200" i="23"/>
  <c r="G200" i="23"/>
  <c r="Q199" i="23"/>
  <c r="O199" i="23"/>
  <c r="N199" i="23"/>
  <c r="L199" i="23"/>
  <c r="J199" i="23"/>
  <c r="G199" i="23"/>
  <c r="Q198" i="23"/>
  <c r="O198" i="23"/>
  <c r="N198" i="23"/>
  <c r="L198" i="23"/>
  <c r="J198" i="23"/>
  <c r="G198" i="23"/>
  <c r="Q197" i="23"/>
  <c r="O197" i="23"/>
  <c r="N197" i="23"/>
  <c r="L197" i="23"/>
  <c r="J197" i="23"/>
  <c r="G197" i="23"/>
  <c r="Q196" i="23"/>
  <c r="O196" i="23"/>
  <c r="N196" i="23"/>
  <c r="L196" i="23"/>
  <c r="J196" i="23"/>
  <c r="G196" i="23"/>
  <c r="Q195" i="23"/>
  <c r="O195" i="23"/>
  <c r="N195" i="23"/>
  <c r="L195" i="23"/>
  <c r="J195" i="23"/>
  <c r="G195" i="23"/>
  <c r="Q194" i="23"/>
  <c r="O194" i="23"/>
  <c r="N194" i="23"/>
  <c r="L194" i="23"/>
  <c r="J194" i="23"/>
  <c r="G194" i="23"/>
  <c r="Q193" i="23"/>
  <c r="O193" i="23"/>
  <c r="N193" i="23"/>
  <c r="L193" i="23"/>
  <c r="J193" i="23"/>
  <c r="G193" i="23"/>
  <c r="Q192" i="23"/>
  <c r="O192" i="23"/>
  <c r="N192" i="23"/>
  <c r="L192" i="23"/>
  <c r="J192" i="23"/>
  <c r="G192" i="23"/>
  <c r="Q191" i="23"/>
  <c r="O191" i="23"/>
  <c r="N191" i="23"/>
  <c r="L191" i="23"/>
  <c r="J191" i="23"/>
  <c r="G191" i="23"/>
  <c r="Q190" i="23"/>
  <c r="O190" i="23"/>
  <c r="N190" i="23"/>
  <c r="L190" i="23"/>
  <c r="J190" i="23"/>
  <c r="G190" i="23"/>
  <c r="Q189" i="23"/>
  <c r="O189" i="23"/>
  <c r="N189" i="23"/>
  <c r="L189" i="23"/>
  <c r="J189" i="23"/>
  <c r="G189" i="23"/>
  <c r="Q188" i="23"/>
  <c r="O188" i="23"/>
  <c r="N188" i="23"/>
  <c r="L188" i="23"/>
  <c r="J188" i="23"/>
  <c r="G188" i="23"/>
  <c r="Q187" i="23"/>
  <c r="O187" i="23"/>
  <c r="N187" i="23"/>
  <c r="L187" i="23"/>
  <c r="J187" i="23"/>
  <c r="G187" i="23"/>
  <c r="Q186" i="23"/>
  <c r="O186" i="23"/>
  <c r="N186" i="23"/>
  <c r="L186" i="23"/>
  <c r="J186" i="23"/>
  <c r="G186" i="23"/>
  <c r="Q185" i="23"/>
  <c r="O185" i="23"/>
  <c r="N185" i="23"/>
  <c r="L185" i="23"/>
  <c r="J185" i="23"/>
  <c r="G185" i="23"/>
  <c r="Q184" i="23"/>
  <c r="O184" i="23"/>
  <c r="N184" i="23"/>
  <c r="L184" i="23"/>
  <c r="J184" i="23"/>
  <c r="G184" i="23"/>
  <c r="Q183" i="23"/>
  <c r="O183" i="23"/>
  <c r="N183" i="23"/>
  <c r="L183" i="23"/>
  <c r="J183" i="23"/>
  <c r="G183" i="23"/>
  <c r="Q182" i="23"/>
  <c r="O182" i="23"/>
  <c r="N182" i="23"/>
  <c r="L182" i="23"/>
  <c r="J182" i="23"/>
  <c r="G182" i="23"/>
  <c r="Q181" i="23"/>
  <c r="O181" i="23"/>
  <c r="N181" i="23"/>
  <c r="L181" i="23"/>
  <c r="J181" i="23"/>
  <c r="G181" i="23"/>
  <c r="Q180" i="23"/>
  <c r="O180" i="23"/>
  <c r="N180" i="23"/>
  <c r="L180" i="23"/>
  <c r="J180" i="23"/>
  <c r="G180" i="23"/>
  <c r="Q179" i="23"/>
  <c r="O179" i="23"/>
  <c r="N179" i="23"/>
  <c r="L179" i="23"/>
  <c r="J179" i="23"/>
  <c r="G179" i="23"/>
  <c r="Q178" i="23"/>
  <c r="O178" i="23"/>
  <c r="N178" i="23"/>
  <c r="L178" i="23"/>
  <c r="J178" i="23"/>
  <c r="G178" i="23"/>
  <c r="Q177" i="23"/>
  <c r="O177" i="23"/>
  <c r="N177" i="23"/>
  <c r="L177" i="23"/>
  <c r="J177" i="23"/>
  <c r="G177" i="23"/>
  <c r="Q176" i="23"/>
  <c r="O176" i="23"/>
  <c r="N176" i="23"/>
  <c r="L176" i="23"/>
  <c r="J176" i="23"/>
  <c r="G176" i="23"/>
  <c r="Q175" i="23"/>
  <c r="O175" i="23"/>
  <c r="N175" i="23"/>
  <c r="L175" i="23"/>
  <c r="J175" i="23"/>
  <c r="G175" i="23"/>
  <c r="Q174" i="23"/>
  <c r="O174" i="23"/>
  <c r="N174" i="23"/>
  <c r="L174" i="23"/>
  <c r="J174" i="23"/>
  <c r="G174" i="23"/>
  <c r="Q173" i="23"/>
  <c r="O173" i="23"/>
  <c r="N173" i="23"/>
  <c r="L173" i="23"/>
  <c r="J173" i="23"/>
  <c r="G173" i="23"/>
  <c r="Q172" i="23"/>
  <c r="O172" i="23"/>
  <c r="N172" i="23"/>
  <c r="L172" i="23"/>
  <c r="J172" i="23"/>
  <c r="G172" i="23"/>
  <c r="Q171" i="23"/>
  <c r="O171" i="23"/>
  <c r="N171" i="23"/>
  <c r="L171" i="23"/>
  <c r="J171" i="23"/>
  <c r="G171" i="23"/>
  <c r="Q170" i="23"/>
  <c r="O170" i="23"/>
  <c r="N170" i="23"/>
  <c r="L170" i="23"/>
  <c r="J170" i="23"/>
  <c r="G170" i="23"/>
  <c r="Q169" i="23"/>
  <c r="O169" i="23"/>
  <c r="N169" i="23"/>
  <c r="L169" i="23"/>
  <c r="J169" i="23"/>
  <c r="G169" i="23"/>
  <c r="Q168" i="23"/>
  <c r="O168" i="23"/>
  <c r="N168" i="23"/>
  <c r="L168" i="23"/>
  <c r="J168" i="23"/>
  <c r="G168" i="23"/>
  <c r="Q167" i="23"/>
  <c r="O167" i="23"/>
  <c r="N167" i="23"/>
  <c r="L167" i="23"/>
  <c r="J167" i="23"/>
  <c r="G167" i="23"/>
  <c r="Q166" i="23"/>
  <c r="O166" i="23"/>
  <c r="N166" i="23"/>
  <c r="L166" i="23"/>
  <c r="J166" i="23"/>
  <c r="G166" i="23"/>
  <c r="Q165" i="23"/>
  <c r="O165" i="23"/>
  <c r="N165" i="23"/>
  <c r="L165" i="23"/>
  <c r="J165" i="23"/>
  <c r="G165" i="23"/>
  <c r="Q164" i="23"/>
  <c r="O164" i="23"/>
  <c r="N164" i="23"/>
  <c r="L164" i="23"/>
  <c r="J164" i="23"/>
  <c r="G164" i="23"/>
  <c r="Q163" i="23"/>
  <c r="O163" i="23"/>
  <c r="N163" i="23"/>
  <c r="L163" i="23"/>
  <c r="J163" i="23"/>
  <c r="G163" i="23"/>
  <c r="Q162" i="23"/>
  <c r="O162" i="23"/>
  <c r="N162" i="23"/>
  <c r="L162" i="23"/>
  <c r="J162" i="23"/>
  <c r="G162" i="23"/>
  <c r="Q161" i="23"/>
  <c r="O161" i="23"/>
  <c r="N161" i="23"/>
  <c r="L161" i="23"/>
  <c r="J161" i="23"/>
  <c r="G161" i="23"/>
  <c r="Q160" i="23"/>
  <c r="O160" i="23"/>
  <c r="N160" i="23"/>
  <c r="L160" i="23"/>
  <c r="J160" i="23"/>
  <c r="G160" i="23"/>
  <c r="Q159" i="23"/>
  <c r="O159" i="23"/>
  <c r="N159" i="23"/>
  <c r="L159" i="23"/>
  <c r="J159" i="23"/>
  <c r="G159" i="23"/>
  <c r="Q158" i="23"/>
  <c r="O158" i="23"/>
  <c r="N158" i="23"/>
  <c r="L158" i="23"/>
  <c r="J158" i="23"/>
  <c r="G158" i="23"/>
  <c r="Q157" i="23"/>
  <c r="O157" i="23"/>
  <c r="N157" i="23"/>
  <c r="L157" i="23"/>
  <c r="J157" i="23"/>
  <c r="G157" i="23"/>
  <c r="Q156" i="23"/>
  <c r="O156" i="23"/>
  <c r="N156" i="23"/>
  <c r="L156" i="23"/>
  <c r="J156" i="23"/>
  <c r="G156" i="23"/>
  <c r="Q155" i="23"/>
  <c r="O155" i="23"/>
  <c r="N155" i="23"/>
  <c r="L155" i="23"/>
  <c r="J155" i="23"/>
  <c r="G155" i="23"/>
  <c r="Q154" i="23"/>
  <c r="O154" i="23"/>
  <c r="N154" i="23"/>
  <c r="L154" i="23"/>
  <c r="J154" i="23"/>
  <c r="G154" i="23"/>
  <c r="Q153" i="23"/>
  <c r="O153" i="23"/>
  <c r="N153" i="23"/>
  <c r="L153" i="23"/>
  <c r="J153" i="23"/>
  <c r="G153" i="23"/>
  <c r="Q152" i="23"/>
  <c r="O152" i="23"/>
  <c r="N152" i="23"/>
  <c r="L152" i="23"/>
  <c r="J152" i="23"/>
  <c r="G152" i="23"/>
  <c r="Q151" i="23"/>
  <c r="O151" i="23"/>
  <c r="N151" i="23"/>
  <c r="L151" i="23"/>
  <c r="J151" i="23"/>
  <c r="G151" i="23"/>
  <c r="Q150" i="23"/>
  <c r="O150" i="23"/>
  <c r="N150" i="23"/>
  <c r="L150" i="23"/>
  <c r="J150" i="23"/>
  <c r="G150" i="23"/>
  <c r="Q149" i="23"/>
  <c r="O149" i="23"/>
  <c r="N149" i="23"/>
  <c r="L149" i="23"/>
  <c r="J149" i="23"/>
  <c r="G149" i="23"/>
  <c r="Q148" i="23"/>
  <c r="O148" i="23"/>
  <c r="N148" i="23"/>
  <c r="L148" i="23"/>
  <c r="J148" i="23"/>
  <c r="G148" i="23"/>
  <c r="Q147" i="23"/>
  <c r="O147" i="23"/>
  <c r="N147" i="23"/>
  <c r="L147" i="23"/>
  <c r="J147" i="23"/>
  <c r="G147" i="23"/>
  <c r="Q146" i="23"/>
  <c r="O146" i="23"/>
  <c r="N146" i="23"/>
  <c r="L146" i="23"/>
  <c r="J146" i="23"/>
  <c r="G146" i="23"/>
  <c r="Q145" i="23"/>
  <c r="O145" i="23"/>
  <c r="N145" i="23"/>
  <c r="L145" i="23"/>
  <c r="J145" i="23"/>
  <c r="G145" i="23"/>
  <c r="Q144" i="23"/>
  <c r="O144" i="23"/>
  <c r="N144" i="23"/>
  <c r="L144" i="23"/>
  <c r="J144" i="23"/>
  <c r="G144" i="23"/>
  <c r="Q143" i="23"/>
  <c r="O143" i="23"/>
  <c r="N143" i="23"/>
  <c r="L143" i="23"/>
  <c r="J143" i="23"/>
  <c r="G143" i="23"/>
  <c r="Q142" i="23"/>
  <c r="O142" i="23"/>
  <c r="N142" i="23"/>
  <c r="L142" i="23"/>
  <c r="J142" i="23"/>
  <c r="G142" i="23"/>
  <c r="Q141" i="23"/>
  <c r="O141" i="23"/>
  <c r="N141" i="23"/>
  <c r="L141" i="23"/>
  <c r="J141" i="23"/>
  <c r="G141" i="23"/>
  <c r="Q140" i="23"/>
  <c r="O140" i="23"/>
  <c r="N140" i="23"/>
  <c r="L140" i="23"/>
  <c r="J140" i="23"/>
  <c r="G140" i="23"/>
  <c r="Q139" i="23"/>
  <c r="O139" i="23"/>
  <c r="N139" i="23"/>
  <c r="L139" i="23"/>
  <c r="J139" i="23"/>
  <c r="G139" i="23"/>
  <c r="Q138" i="23"/>
  <c r="O138" i="23"/>
  <c r="N138" i="23"/>
  <c r="L138" i="23"/>
  <c r="J138" i="23"/>
  <c r="G138" i="23"/>
  <c r="Q137" i="23"/>
  <c r="O137" i="23"/>
  <c r="N137" i="23"/>
  <c r="L137" i="23"/>
  <c r="J137" i="23"/>
  <c r="G137" i="23"/>
  <c r="Q136" i="23"/>
  <c r="O136" i="23"/>
  <c r="N136" i="23"/>
  <c r="L136" i="23"/>
  <c r="J136" i="23"/>
  <c r="G136" i="23"/>
  <c r="Q135" i="23"/>
  <c r="O135" i="23"/>
  <c r="N135" i="23"/>
  <c r="L135" i="23"/>
  <c r="J135" i="23"/>
  <c r="G135" i="23"/>
  <c r="Q134" i="23"/>
  <c r="O134" i="23"/>
  <c r="N134" i="23"/>
  <c r="L134" i="23"/>
  <c r="J134" i="23"/>
  <c r="G134" i="23"/>
  <c r="Q133" i="23"/>
  <c r="O133" i="23"/>
  <c r="N133" i="23"/>
  <c r="L133" i="23"/>
  <c r="J133" i="23"/>
  <c r="G133" i="23"/>
  <c r="Q132" i="23"/>
  <c r="O132" i="23"/>
  <c r="N132" i="23"/>
  <c r="L132" i="23"/>
  <c r="J132" i="23"/>
  <c r="G132" i="23"/>
  <c r="Q131" i="23"/>
  <c r="O131" i="23"/>
  <c r="N131" i="23"/>
  <c r="L131" i="23"/>
  <c r="J131" i="23"/>
  <c r="G131" i="23"/>
  <c r="Q130" i="23"/>
  <c r="O130" i="23"/>
  <c r="N130" i="23"/>
  <c r="L130" i="23"/>
  <c r="J130" i="23"/>
  <c r="G130" i="23"/>
  <c r="Q129" i="23"/>
  <c r="O129" i="23"/>
  <c r="N129" i="23"/>
  <c r="L129" i="23"/>
  <c r="J129" i="23"/>
  <c r="G129" i="23"/>
  <c r="Q128" i="23"/>
  <c r="O128" i="23"/>
  <c r="N128" i="23"/>
  <c r="L128" i="23"/>
  <c r="J128" i="23"/>
  <c r="G128" i="23"/>
  <c r="Q127" i="23"/>
  <c r="O127" i="23"/>
  <c r="N127" i="23"/>
  <c r="L127" i="23"/>
  <c r="J127" i="23"/>
  <c r="G127" i="23"/>
  <c r="Q126" i="23"/>
  <c r="O126" i="23"/>
  <c r="N126" i="23"/>
  <c r="L126" i="23"/>
  <c r="J126" i="23"/>
  <c r="G126" i="23"/>
  <c r="Q125" i="23"/>
  <c r="O125" i="23"/>
  <c r="N125" i="23"/>
  <c r="L125" i="23"/>
  <c r="J125" i="23"/>
  <c r="G125" i="23"/>
  <c r="Q124" i="23"/>
  <c r="O124" i="23"/>
  <c r="N124" i="23"/>
  <c r="L124" i="23"/>
  <c r="J124" i="23"/>
  <c r="G124" i="23"/>
  <c r="Q123" i="23"/>
  <c r="O123" i="23"/>
  <c r="N123" i="23"/>
  <c r="L123" i="23"/>
  <c r="J123" i="23"/>
  <c r="G123" i="23"/>
  <c r="Q122" i="23"/>
  <c r="O122" i="23"/>
  <c r="N122" i="23"/>
  <c r="L122" i="23"/>
  <c r="J122" i="23"/>
  <c r="G122" i="23"/>
  <c r="Q121" i="23"/>
  <c r="O121" i="23"/>
  <c r="N121" i="23"/>
  <c r="L121" i="23"/>
  <c r="J121" i="23"/>
  <c r="G121" i="23"/>
  <c r="Q120" i="23"/>
  <c r="O120" i="23"/>
  <c r="N120" i="23"/>
  <c r="L120" i="23"/>
  <c r="J120" i="23"/>
  <c r="G120" i="23"/>
  <c r="Q119" i="23"/>
  <c r="O119" i="23"/>
  <c r="N119" i="23"/>
  <c r="L119" i="23"/>
  <c r="J119" i="23"/>
  <c r="G119" i="23"/>
  <c r="Q118" i="23"/>
  <c r="O118" i="23"/>
  <c r="N118" i="23"/>
  <c r="L118" i="23"/>
  <c r="J118" i="23"/>
  <c r="G118" i="23"/>
  <c r="Q117" i="23"/>
  <c r="O117" i="23"/>
  <c r="N117" i="23"/>
  <c r="L117" i="23"/>
  <c r="J117" i="23"/>
  <c r="G117" i="23"/>
  <c r="Q116" i="23"/>
  <c r="O116" i="23"/>
  <c r="N116" i="23"/>
  <c r="L116" i="23"/>
  <c r="J116" i="23"/>
  <c r="G116" i="23"/>
  <c r="Q115" i="23"/>
  <c r="O115" i="23"/>
  <c r="N115" i="23"/>
  <c r="L115" i="23"/>
  <c r="J115" i="23"/>
  <c r="G115" i="23"/>
  <c r="Q114" i="23"/>
  <c r="O114" i="23"/>
  <c r="N114" i="23"/>
  <c r="L114" i="23"/>
  <c r="J114" i="23"/>
  <c r="G114" i="23"/>
  <c r="Q113" i="23"/>
  <c r="O113" i="23"/>
  <c r="N113" i="23"/>
  <c r="L113" i="23"/>
  <c r="J113" i="23"/>
  <c r="G113" i="23"/>
  <c r="Q112" i="23"/>
  <c r="O112" i="23"/>
  <c r="N112" i="23"/>
  <c r="L112" i="23"/>
  <c r="J112" i="23"/>
  <c r="G112" i="23"/>
  <c r="Q111" i="23"/>
  <c r="O111" i="23"/>
  <c r="N111" i="23"/>
  <c r="L111" i="23"/>
  <c r="J111" i="23"/>
  <c r="G111" i="23"/>
  <c r="Q110" i="23"/>
  <c r="O110" i="23"/>
  <c r="N110" i="23"/>
  <c r="L110" i="23"/>
  <c r="J110" i="23"/>
  <c r="G110" i="23"/>
  <c r="Q109" i="23"/>
  <c r="O109" i="23"/>
  <c r="N109" i="23"/>
  <c r="L109" i="23"/>
  <c r="J109" i="23"/>
  <c r="G109" i="23"/>
  <c r="Q108" i="23"/>
  <c r="O108" i="23"/>
  <c r="N108" i="23"/>
  <c r="L108" i="23"/>
  <c r="J108" i="23"/>
  <c r="G108" i="23"/>
  <c r="Q107" i="23"/>
  <c r="O107" i="23"/>
  <c r="N107" i="23"/>
  <c r="L107" i="23"/>
  <c r="J107" i="23"/>
  <c r="G107" i="23"/>
  <c r="Q106" i="23"/>
  <c r="O106" i="23"/>
  <c r="N106" i="23"/>
  <c r="L106" i="23"/>
  <c r="J106" i="23"/>
  <c r="G106" i="23"/>
  <c r="Q105" i="23"/>
  <c r="O105" i="23"/>
  <c r="N105" i="23"/>
  <c r="L105" i="23"/>
  <c r="J105" i="23"/>
  <c r="G105" i="23"/>
  <c r="Q104" i="23"/>
  <c r="O104" i="23"/>
  <c r="N104" i="23"/>
  <c r="L104" i="23"/>
  <c r="J104" i="23"/>
  <c r="G104" i="23"/>
  <c r="Q103" i="23"/>
  <c r="O103" i="23"/>
  <c r="N103" i="23"/>
  <c r="L103" i="23"/>
  <c r="J103" i="23"/>
  <c r="G103" i="23"/>
  <c r="Q102" i="23"/>
  <c r="O102" i="23"/>
  <c r="N102" i="23"/>
  <c r="L102" i="23"/>
  <c r="J102" i="23"/>
  <c r="G102" i="23"/>
  <c r="Q101" i="23"/>
  <c r="O101" i="23"/>
  <c r="N101" i="23"/>
  <c r="L101" i="23"/>
  <c r="J101" i="23"/>
  <c r="G101" i="23"/>
  <c r="Q100" i="23"/>
  <c r="O100" i="23"/>
  <c r="N100" i="23"/>
  <c r="L100" i="23"/>
  <c r="J100" i="23"/>
  <c r="G100" i="23"/>
  <c r="Q99" i="23"/>
  <c r="O99" i="23"/>
  <c r="N99" i="23"/>
  <c r="L99" i="23"/>
  <c r="J99" i="23"/>
  <c r="G99" i="23"/>
  <c r="Q98" i="23"/>
  <c r="O98" i="23"/>
  <c r="N98" i="23"/>
  <c r="L98" i="23"/>
  <c r="J98" i="23"/>
  <c r="G98" i="23"/>
  <c r="Q97" i="23"/>
  <c r="O97" i="23"/>
  <c r="N97" i="23"/>
  <c r="L97" i="23"/>
  <c r="J97" i="23"/>
  <c r="G97" i="23"/>
  <c r="Q96" i="23"/>
  <c r="O96" i="23"/>
  <c r="N96" i="23"/>
  <c r="L96" i="23"/>
  <c r="J96" i="23"/>
  <c r="G96" i="23"/>
  <c r="Q95" i="23"/>
  <c r="O95" i="23"/>
  <c r="N95" i="23"/>
  <c r="L95" i="23"/>
  <c r="J95" i="23"/>
  <c r="G95" i="23"/>
  <c r="Q94" i="23"/>
  <c r="O94" i="23"/>
  <c r="N94" i="23"/>
  <c r="L94" i="23"/>
  <c r="J94" i="23"/>
  <c r="G94" i="23"/>
  <c r="Q93" i="23"/>
  <c r="O93" i="23"/>
  <c r="N93" i="23"/>
  <c r="L93" i="23"/>
  <c r="J93" i="23"/>
  <c r="G93" i="23"/>
  <c r="Q92" i="23"/>
  <c r="O92" i="23"/>
  <c r="N92" i="23"/>
  <c r="L92" i="23"/>
  <c r="J92" i="23"/>
  <c r="G92" i="23"/>
  <c r="Q91" i="23"/>
  <c r="O91" i="23"/>
  <c r="N91" i="23"/>
  <c r="L91" i="23"/>
  <c r="J91" i="23"/>
  <c r="G91" i="23"/>
  <c r="Q90" i="23"/>
  <c r="O90" i="23"/>
  <c r="N90" i="23"/>
  <c r="L90" i="23"/>
  <c r="J90" i="23"/>
  <c r="G90" i="23"/>
  <c r="Q89" i="23"/>
  <c r="O89" i="23"/>
  <c r="N89" i="23"/>
  <c r="L89" i="23"/>
  <c r="J89" i="23"/>
  <c r="G89" i="23"/>
  <c r="Q88" i="23"/>
  <c r="O88" i="23"/>
  <c r="N88" i="23"/>
  <c r="L88" i="23"/>
  <c r="J88" i="23"/>
  <c r="G88" i="23"/>
  <c r="Q87" i="23"/>
  <c r="O87" i="23"/>
  <c r="N87" i="23"/>
  <c r="L87" i="23"/>
  <c r="J87" i="23"/>
  <c r="G87" i="23"/>
  <c r="Q86" i="23"/>
  <c r="O86" i="23"/>
  <c r="N86" i="23"/>
  <c r="L86" i="23"/>
  <c r="J86" i="23"/>
  <c r="G86" i="23"/>
  <c r="Q85" i="23"/>
  <c r="O85" i="23"/>
  <c r="N85" i="23"/>
  <c r="L85" i="23"/>
  <c r="J85" i="23"/>
  <c r="G85" i="23"/>
  <c r="Q84" i="23"/>
  <c r="O84" i="23"/>
  <c r="N84" i="23"/>
  <c r="L84" i="23"/>
  <c r="J84" i="23"/>
  <c r="G84" i="23"/>
  <c r="Q83" i="23"/>
  <c r="O83" i="23"/>
  <c r="N83" i="23"/>
  <c r="L83" i="23"/>
  <c r="J83" i="23"/>
  <c r="G83" i="23"/>
  <c r="Q82" i="23"/>
  <c r="O82" i="23"/>
  <c r="N82" i="23"/>
  <c r="L82" i="23"/>
  <c r="J82" i="23"/>
  <c r="G82" i="23"/>
  <c r="Q81" i="23"/>
  <c r="O81" i="23"/>
  <c r="N81" i="23"/>
  <c r="L81" i="23"/>
  <c r="J81" i="23"/>
  <c r="G81" i="23"/>
  <c r="Q80" i="23"/>
  <c r="O80" i="23"/>
  <c r="N80" i="23"/>
  <c r="L80" i="23"/>
  <c r="J80" i="23"/>
  <c r="G80" i="23"/>
  <c r="Q79" i="23"/>
  <c r="O79" i="23"/>
  <c r="N79" i="23"/>
  <c r="L79" i="23"/>
  <c r="J79" i="23"/>
  <c r="G79" i="23"/>
  <c r="Q78" i="23"/>
  <c r="O78" i="23"/>
  <c r="N78" i="23"/>
  <c r="L78" i="23"/>
  <c r="J78" i="23"/>
  <c r="G78" i="23"/>
  <c r="Q77" i="23"/>
  <c r="O77" i="23"/>
  <c r="N77" i="23"/>
  <c r="L77" i="23"/>
  <c r="J77" i="23"/>
  <c r="G77" i="23"/>
  <c r="Q76" i="23"/>
  <c r="O76" i="23"/>
  <c r="N76" i="23"/>
  <c r="L76" i="23"/>
  <c r="J76" i="23"/>
  <c r="G76" i="23"/>
  <c r="Q75" i="23"/>
  <c r="O75" i="23"/>
  <c r="N75" i="23"/>
  <c r="L75" i="23"/>
  <c r="J75" i="23"/>
  <c r="G75" i="23"/>
  <c r="Q74" i="23"/>
  <c r="O74" i="23"/>
  <c r="N74" i="23"/>
  <c r="L74" i="23"/>
  <c r="J74" i="23"/>
  <c r="G74" i="23"/>
  <c r="Q73" i="23"/>
  <c r="O73" i="23"/>
  <c r="N73" i="23"/>
  <c r="L73" i="23"/>
  <c r="J73" i="23"/>
  <c r="G73" i="23"/>
  <c r="Q72" i="23"/>
  <c r="O72" i="23"/>
  <c r="N72" i="23"/>
  <c r="L72" i="23"/>
  <c r="J72" i="23"/>
  <c r="G72" i="23"/>
  <c r="Q71" i="23"/>
  <c r="O71" i="23"/>
  <c r="N71" i="23"/>
  <c r="L71" i="23"/>
  <c r="J71" i="23"/>
  <c r="G71" i="23"/>
  <c r="Q70" i="23"/>
  <c r="O70" i="23"/>
  <c r="N70" i="23"/>
  <c r="L70" i="23"/>
  <c r="J70" i="23"/>
  <c r="G70" i="23"/>
  <c r="Q69" i="23"/>
  <c r="O69" i="23"/>
  <c r="N69" i="23"/>
  <c r="L69" i="23"/>
  <c r="J69" i="23"/>
  <c r="G69" i="23"/>
  <c r="Q68" i="23"/>
  <c r="O68" i="23"/>
  <c r="N68" i="23"/>
  <c r="L68" i="23"/>
  <c r="J68" i="23"/>
  <c r="G68" i="23"/>
  <c r="Q67" i="23"/>
  <c r="O67" i="23"/>
  <c r="N67" i="23"/>
  <c r="L67" i="23"/>
  <c r="J67" i="23"/>
  <c r="G67" i="23"/>
  <c r="Q66" i="23"/>
  <c r="O66" i="23"/>
  <c r="N66" i="23"/>
  <c r="L66" i="23"/>
  <c r="J66" i="23"/>
  <c r="G66" i="23"/>
  <c r="Q65" i="23"/>
  <c r="O65" i="23"/>
  <c r="N65" i="23"/>
  <c r="L65" i="23"/>
  <c r="J65" i="23"/>
  <c r="G65" i="23"/>
  <c r="Q64" i="23"/>
  <c r="O64" i="23"/>
  <c r="N64" i="23"/>
  <c r="L64" i="23"/>
  <c r="J64" i="23"/>
  <c r="G64" i="23"/>
  <c r="Q63" i="23"/>
  <c r="O63" i="23"/>
  <c r="N63" i="23"/>
  <c r="L63" i="23"/>
  <c r="J63" i="23"/>
  <c r="G63" i="23"/>
  <c r="Q62" i="23"/>
  <c r="O62" i="23"/>
  <c r="N62" i="23"/>
  <c r="L62" i="23"/>
  <c r="J62" i="23"/>
  <c r="G62" i="23"/>
  <c r="Q61" i="23"/>
  <c r="O61" i="23"/>
  <c r="N61" i="23"/>
  <c r="L61" i="23"/>
  <c r="J61" i="23"/>
  <c r="G61" i="23"/>
  <c r="Q60" i="23"/>
  <c r="O60" i="23"/>
  <c r="N60" i="23"/>
  <c r="L60" i="23"/>
  <c r="J60" i="23"/>
  <c r="G60" i="23"/>
  <c r="Q59" i="23"/>
  <c r="O59" i="23"/>
  <c r="N59" i="23"/>
  <c r="L59" i="23"/>
  <c r="J59" i="23"/>
  <c r="G59" i="23"/>
  <c r="Q58" i="23"/>
  <c r="O58" i="23"/>
  <c r="N58" i="23"/>
  <c r="L58" i="23"/>
  <c r="J58" i="23"/>
  <c r="G58" i="23"/>
  <c r="Q57" i="23"/>
  <c r="O57" i="23"/>
  <c r="N57" i="23"/>
  <c r="L57" i="23"/>
  <c r="J57" i="23"/>
  <c r="G57" i="23"/>
  <c r="Q56" i="23"/>
  <c r="O56" i="23"/>
  <c r="N56" i="23"/>
  <c r="L56" i="23"/>
  <c r="J56" i="23"/>
  <c r="G56" i="23"/>
  <c r="Q55" i="23"/>
  <c r="O55" i="23"/>
  <c r="N55" i="23"/>
  <c r="L55" i="23"/>
  <c r="J55" i="23"/>
  <c r="G55" i="23"/>
  <c r="Q54" i="23"/>
  <c r="O54" i="23"/>
  <c r="N54" i="23"/>
  <c r="L54" i="23"/>
  <c r="J54" i="23"/>
  <c r="G54" i="23"/>
  <c r="Q53" i="23"/>
  <c r="O53" i="23"/>
  <c r="N53" i="23"/>
  <c r="L53" i="23"/>
  <c r="J53" i="23"/>
  <c r="G53" i="23"/>
  <c r="Q52" i="23"/>
  <c r="O52" i="23"/>
  <c r="N52" i="23"/>
  <c r="L52" i="23"/>
  <c r="J52" i="23"/>
  <c r="G52" i="23"/>
  <c r="Q51" i="23"/>
  <c r="O51" i="23"/>
  <c r="N51" i="23"/>
  <c r="L51" i="23"/>
  <c r="J51" i="23"/>
  <c r="G51" i="23"/>
  <c r="Q50" i="23"/>
  <c r="O50" i="23"/>
  <c r="N50" i="23"/>
  <c r="L50" i="23"/>
  <c r="J50" i="23"/>
  <c r="G50" i="23"/>
  <c r="Q49" i="23"/>
  <c r="O49" i="23"/>
  <c r="N49" i="23"/>
  <c r="L49" i="23"/>
  <c r="J49" i="23"/>
  <c r="G49" i="23"/>
  <c r="Q48" i="23"/>
  <c r="O48" i="23"/>
  <c r="N48" i="23"/>
  <c r="L48" i="23"/>
  <c r="J48" i="23"/>
  <c r="G48" i="23"/>
  <c r="Q47" i="23"/>
  <c r="O47" i="23"/>
  <c r="N47" i="23"/>
  <c r="L47" i="23"/>
  <c r="J47" i="23"/>
  <c r="G47" i="23"/>
  <c r="Q46" i="23"/>
  <c r="O46" i="23"/>
  <c r="N46" i="23"/>
  <c r="L46" i="23"/>
  <c r="J46" i="23"/>
  <c r="G46" i="23"/>
  <c r="Q45" i="23"/>
  <c r="O45" i="23"/>
  <c r="N45" i="23"/>
  <c r="L45" i="23"/>
  <c r="J45" i="23"/>
  <c r="G45" i="23"/>
  <c r="Q44" i="23"/>
  <c r="O44" i="23"/>
  <c r="N44" i="23"/>
  <c r="L44" i="23"/>
  <c r="J44" i="23"/>
  <c r="G44" i="23"/>
  <c r="Q43" i="23"/>
  <c r="O43" i="23"/>
  <c r="N43" i="23"/>
  <c r="L43" i="23"/>
  <c r="J43" i="23"/>
  <c r="G43" i="23"/>
  <c r="Q42" i="23"/>
  <c r="O42" i="23"/>
  <c r="N42" i="23"/>
  <c r="L42" i="23"/>
  <c r="J42" i="23"/>
  <c r="G42" i="23"/>
  <c r="Q41" i="23"/>
  <c r="O41" i="23"/>
  <c r="N41" i="23"/>
  <c r="L41" i="23"/>
  <c r="J41" i="23"/>
  <c r="G41" i="23"/>
  <c r="Q40" i="23"/>
  <c r="O40" i="23"/>
  <c r="N40" i="23"/>
  <c r="L40" i="23"/>
  <c r="J40" i="23"/>
  <c r="G40" i="23"/>
  <c r="Q39" i="23"/>
  <c r="O39" i="23"/>
  <c r="N39" i="23"/>
  <c r="L39" i="23"/>
  <c r="J39" i="23"/>
  <c r="G39" i="23"/>
  <c r="Q38" i="23"/>
  <c r="O38" i="23"/>
  <c r="N38" i="23"/>
  <c r="L38" i="23"/>
  <c r="J38" i="23"/>
  <c r="G38" i="23"/>
  <c r="Q37" i="23"/>
  <c r="O37" i="23"/>
  <c r="N37" i="23"/>
  <c r="L37" i="23"/>
  <c r="J37" i="23"/>
  <c r="G37" i="23"/>
  <c r="Q36" i="23"/>
  <c r="O36" i="23"/>
  <c r="N36" i="23"/>
  <c r="L36" i="23"/>
  <c r="J36" i="23"/>
  <c r="G36" i="23"/>
  <c r="Q35" i="23"/>
  <c r="O35" i="23"/>
  <c r="N35" i="23"/>
  <c r="L35" i="23"/>
  <c r="J35" i="23"/>
  <c r="G35" i="23"/>
  <c r="Q34" i="23"/>
  <c r="O34" i="23"/>
  <c r="N34" i="23"/>
  <c r="L34" i="23"/>
  <c r="J34" i="23"/>
  <c r="G34" i="23"/>
  <c r="Q33" i="23"/>
  <c r="O33" i="23"/>
  <c r="N33" i="23"/>
  <c r="L33" i="23"/>
  <c r="J33" i="23"/>
  <c r="G33" i="23"/>
  <c r="Q32" i="23"/>
  <c r="O32" i="23"/>
  <c r="N32" i="23"/>
  <c r="L32" i="23"/>
  <c r="J32" i="23"/>
  <c r="G32" i="23"/>
  <c r="Q31" i="23"/>
  <c r="O31" i="23"/>
  <c r="N31" i="23"/>
  <c r="L31" i="23"/>
  <c r="J31" i="23"/>
  <c r="G31" i="23"/>
  <c r="Q30" i="23"/>
  <c r="O30" i="23"/>
  <c r="N30" i="23"/>
  <c r="L30" i="23"/>
  <c r="J30" i="23"/>
  <c r="G30" i="23"/>
  <c r="Q29" i="23"/>
  <c r="O29" i="23"/>
  <c r="N29" i="23"/>
  <c r="L29" i="23"/>
  <c r="J29" i="23"/>
  <c r="G29" i="23"/>
  <c r="Q28" i="23"/>
  <c r="O28" i="23"/>
  <c r="N28" i="23"/>
  <c r="L28" i="23"/>
  <c r="J28" i="23"/>
  <c r="G28" i="23"/>
  <c r="Q27" i="23"/>
  <c r="O27" i="23"/>
  <c r="N27" i="23"/>
  <c r="L27" i="23"/>
  <c r="J27" i="23"/>
  <c r="G27" i="23"/>
  <c r="Q26" i="23"/>
  <c r="O26" i="23"/>
  <c r="N26" i="23"/>
  <c r="L26" i="23"/>
  <c r="J26" i="23"/>
  <c r="G26" i="23"/>
  <c r="Q25" i="23"/>
  <c r="O25" i="23"/>
  <c r="N25" i="23"/>
  <c r="L25" i="23"/>
  <c r="J25" i="23"/>
  <c r="G25" i="23"/>
  <c r="Q24" i="23"/>
  <c r="O24" i="23"/>
  <c r="N24" i="23"/>
  <c r="L24" i="23"/>
  <c r="J24" i="23"/>
  <c r="G24" i="23"/>
  <c r="Q23" i="23"/>
  <c r="O23" i="23"/>
  <c r="N23" i="23"/>
  <c r="L23" i="23"/>
  <c r="J23" i="23"/>
  <c r="G23" i="23"/>
  <c r="Q22" i="23"/>
  <c r="O22" i="23"/>
  <c r="N22" i="23"/>
  <c r="L22" i="23"/>
  <c r="J22" i="23"/>
  <c r="G22" i="23"/>
  <c r="Q21" i="23"/>
  <c r="O21" i="23"/>
  <c r="N21" i="23"/>
  <c r="L21" i="23"/>
  <c r="J21" i="23"/>
  <c r="G21" i="23"/>
  <c r="Q20" i="23"/>
  <c r="O20" i="23"/>
  <c r="N20" i="23"/>
  <c r="L20" i="23"/>
  <c r="J20" i="23"/>
  <c r="G20" i="23"/>
  <c r="Q19" i="23"/>
  <c r="O19" i="23"/>
  <c r="N19" i="23"/>
  <c r="L19" i="23"/>
  <c r="J19" i="23"/>
  <c r="G19" i="23"/>
  <c r="Q18" i="23"/>
  <c r="O18" i="23"/>
  <c r="N18" i="23"/>
  <c r="L18" i="23"/>
  <c r="J18" i="23"/>
  <c r="G18" i="23"/>
  <c r="Q17" i="23"/>
  <c r="O17" i="23"/>
  <c r="N17" i="23"/>
  <c r="L17" i="23"/>
  <c r="J17" i="23"/>
  <c r="G17" i="23"/>
  <c r="Q16" i="23"/>
  <c r="O16" i="23"/>
  <c r="N16" i="23"/>
  <c r="L16" i="23"/>
  <c r="J16" i="23"/>
  <c r="G16" i="23"/>
  <c r="Q15" i="23"/>
  <c r="O15" i="23"/>
  <c r="N15" i="23"/>
  <c r="L15" i="23"/>
  <c r="J15" i="23"/>
  <c r="G15" i="23"/>
  <c r="Q14" i="23"/>
  <c r="O14" i="23"/>
  <c r="N14" i="23"/>
  <c r="L14" i="23"/>
  <c r="J14" i="23"/>
  <c r="G14" i="23"/>
  <c r="Q13" i="23"/>
  <c r="O13" i="23"/>
  <c r="N13" i="23"/>
  <c r="L13" i="23"/>
  <c r="J13" i="23"/>
  <c r="G13" i="23"/>
  <c r="Q12" i="23"/>
  <c r="O12" i="23"/>
  <c r="N12" i="23"/>
  <c r="L12" i="23"/>
  <c r="J12" i="23"/>
  <c r="G12" i="23"/>
  <c r="Q11" i="23"/>
  <c r="O11" i="23"/>
  <c r="N11" i="23"/>
  <c r="L11" i="23"/>
  <c r="J11" i="23"/>
  <c r="G11" i="23"/>
  <c r="Q10" i="23"/>
  <c r="O10" i="23"/>
  <c r="N10" i="23"/>
  <c r="L10" i="23"/>
  <c r="J10" i="23"/>
  <c r="G10" i="23"/>
  <c r="Q9" i="23"/>
  <c r="O9" i="23"/>
  <c r="N9" i="23"/>
  <c r="L9" i="23"/>
  <c r="J9" i="23"/>
  <c r="G9" i="23"/>
  <c r="Q8" i="23"/>
  <c r="O8" i="23"/>
  <c r="N8" i="23"/>
  <c r="L8" i="23"/>
  <c r="J8" i="23"/>
  <c r="G8" i="23"/>
  <c r="Q7" i="23"/>
  <c r="O7" i="23"/>
  <c r="N7" i="23"/>
  <c r="L7" i="23"/>
  <c r="J7" i="23"/>
  <c r="G7" i="23"/>
  <c r="Q6" i="23"/>
  <c r="O6" i="23"/>
  <c r="N6" i="23"/>
  <c r="L6" i="23"/>
  <c r="J6" i="23"/>
  <c r="G6" i="23"/>
  <c r="Q5" i="23"/>
  <c r="O5" i="23"/>
  <c r="N5" i="23"/>
  <c r="L5" i="23"/>
  <c r="J5" i="23"/>
  <c r="G5" i="23"/>
  <c r="Q4" i="23"/>
  <c r="O4" i="23"/>
  <c r="N4" i="23"/>
  <c r="L4" i="23"/>
  <c r="J4" i="23"/>
  <c r="G4" i="23"/>
  <c r="Q3" i="23"/>
  <c r="O3" i="23"/>
  <c r="N3" i="23"/>
  <c r="L3" i="23"/>
  <c r="J3" i="23"/>
  <c r="G3" i="23"/>
  <c r="D3" i="23"/>
  <c r="Q2" i="23"/>
  <c r="O2" i="23"/>
  <c r="N2" i="23"/>
  <c r="L2" i="23"/>
  <c r="J2" i="23"/>
  <c r="G2" i="23"/>
  <c r="D2" i="23"/>
  <c r="P370" i="27"/>
  <c r="O370" i="27"/>
  <c r="N370" i="27"/>
  <c r="M370" i="27"/>
  <c r="L370" i="27"/>
  <c r="P369" i="27"/>
  <c r="O369" i="27"/>
  <c r="N369" i="27"/>
  <c r="M369" i="27"/>
  <c r="L369" i="27"/>
  <c r="P368" i="27"/>
  <c r="O368" i="27"/>
  <c r="N368" i="27"/>
  <c r="M368" i="27"/>
  <c r="L368" i="27"/>
  <c r="P367" i="27"/>
  <c r="O367" i="27"/>
  <c r="N367" i="27"/>
  <c r="M367" i="27"/>
  <c r="L367" i="27"/>
  <c r="P366" i="27"/>
  <c r="O366" i="27"/>
  <c r="N366" i="27"/>
  <c r="M366" i="27"/>
  <c r="L366" i="27"/>
  <c r="P365" i="27"/>
  <c r="O365" i="27"/>
  <c r="N365" i="27"/>
  <c r="M365" i="27"/>
  <c r="L365" i="27"/>
  <c r="P364" i="27"/>
  <c r="O364" i="27"/>
  <c r="N364" i="27"/>
  <c r="M364" i="27"/>
  <c r="L364" i="27"/>
  <c r="P363" i="27"/>
  <c r="O363" i="27"/>
  <c r="N363" i="27"/>
  <c r="M363" i="27"/>
  <c r="L363" i="27"/>
  <c r="P362" i="27"/>
  <c r="O362" i="27"/>
  <c r="N362" i="27"/>
  <c r="M362" i="27"/>
  <c r="L362" i="27"/>
  <c r="P361" i="27"/>
  <c r="O361" i="27"/>
  <c r="N361" i="27"/>
  <c r="M361" i="27"/>
  <c r="L361" i="27"/>
  <c r="P360" i="27"/>
  <c r="O360" i="27"/>
  <c r="N360" i="27"/>
  <c r="M360" i="27"/>
  <c r="L360" i="27"/>
  <c r="P359" i="27"/>
  <c r="O359" i="27"/>
  <c r="N359" i="27"/>
  <c r="M359" i="27"/>
  <c r="L359" i="27"/>
  <c r="P358" i="27"/>
  <c r="O358" i="27"/>
  <c r="N358" i="27"/>
  <c r="M358" i="27"/>
  <c r="L358" i="27"/>
  <c r="P357" i="27"/>
  <c r="O357" i="27"/>
  <c r="N357" i="27"/>
  <c r="M357" i="27"/>
  <c r="L357" i="27"/>
  <c r="P356" i="27"/>
  <c r="O356" i="27"/>
  <c r="N356" i="27"/>
  <c r="M356" i="27"/>
  <c r="L356" i="27"/>
  <c r="P355" i="27"/>
  <c r="O355" i="27"/>
  <c r="N355" i="27"/>
  <c r="M355" i="27"/>
  <c r="L355" i="27"/>
  <c r="P354" i="27"/>
  <c r="O354" i="27"/>
  <c r="N354" i="27"/>
  <c r="M354" i="27"/>
  <c r="L354" i="27"/>
  <c r="P353" i="27"/>
  <c r="O353" i="27"/>
  <c r="N353" i="27"/>
  <c r="M353" i="27"/>
  <c r="L353" i="27"/>
  <c r="P352" i="27"/>
  <c r="O352" i="27"/>
  <c r="N352" i="27"/>
  <c r="M352" i="27"/>
  <c r="L352" i="27"/>
  <c r="P351" i="27"/>
  <c r="O351" i="27"/>
  <c r="N351" i="27"/>
  <c r="M351" i="27"/>
  <c r="L351" i="27"/>
  <c r="P350" i="27"/>
  <c r="O350" i="27"/>
  <c r="N350" i="27"/>
  <c r="M350" i="27"/>
  <c r="L350" i="27"/>
  <c r="P349" i="27"/>
  <c r="O349" i="27"/>
  <c r="N349" i="27"/>
  <c r="M349" i="27"/>
  <c r="L349" i="27"/>
  <c r="P348" i="27"/>
  <c r="O348" i="27"/>
  <c r="N348" i="27"/>
  <c r="M348" i="27"/>
  <c r="L348" i="27"/>
  <c r="P347" i="27"/>
  <c r="O347" i="27"/>
  <c r="N347" i="27"/>
  <c r="M347" i="27"/>
  <c r="L347" i="27"/>
  <c r="P346" i="27"/>
  <c r="O346" i="27"/>
  <c r="N346" i="27"/>
  <c r="M346" i="27"/>
  <c r="L346" i="27"/>
  <c r="P345" i="27"/>
  <c r="O345" i="27"/>
  <c r="N345" i="27"/>
  <c r="M345" i="27"/>
  <c r="L345" i="27"/>
  <c r="P344" i="27"/>
  <c r="O344" i="27"/>
  <c r="N344" i="27"/>
  <c r="M344" i="27"/>
  <c r="L344" i="27"/>
  <c r="P343" i="27"/>
  <c r="O343" i="27"/>
  <c r="N343" i="27"/>
  <c r="M343" i="27"/>
  <c r="L343" i="27"/>
  <c r="P342" i="27"/>
  <c r="O342" i="27"/>
  <c r="N342" i="27"/>
  <c r="M342" i="27"/>
  <c r="L342" i="27"/>
  <c r="P341" i="27"/>
  <c r="O341" i="27"/>
  <c r="N341" i="27"/>
  <c r="M341" i="27"/>
  <c r="L341" i="27"/>
  <c r="P340" i="27"/>
  <c r="O340" i="27"/>
  <c r="N340" i="27"/>
  <c r="M340" i="27"/>
  <c r="L340" i="27"/>
  <c r="P339" i="27"/>
  <c r="O339" i="27"/>
  <c r="N339" i="27"/>
  <c r="M339" i="27"/>
  <c r="L339" i="27"/>
  <c r="P338" i="27"/>
  <c r="O338" i="27"/>
  <c r="N338" i="27"/>
  <c r="M338" i="27"/>
  <c r="L338" i="27"/>
  <c r="P337" i="27"/>
  <c r="O337" i="27"/>
  <c r="N337" i="27"/>
  <c r="M337" i="27"/>
  <c r="L337" i="27"/>
  <c r="P336" i="27"/>
  <c r="O336" i="27"/>
  <c r="N336" i="27"/>
  <c r="M336" i="27"/>
  <c r="L336" i="27"/>
  <c r="P335" i="27"/>
  <c r="O335" i="27"/>
  <c r="N335" i="27"/>
  <c r="M335" i="27"/>
  <c r="L335" i="27"/>
  <c r="P334" i="27"/>
  <c r="O334" i="27"/>
  <c r="N334" i="27"/>
  <c r="M334" i="27"/>
  <c r="L334" i="27"/>
  <c r="P333" i="27"/>
  <c r="O333" i="27"/>
  <c r="N333" i="27"/>
  <c r="M333" i="27"/>
  <c r="L333" i="27"/>
  <c r="P332" i="27"/>
  <c r="O332" i="27"/>
  <c r="N332" i="27"/>
  <c r="M332" i="27"/>
  <c r="L332" i="27"/>
  <c r="P331" i="27"/>
  <c r="O331" i="27"/>
  <c r="N331" i="27"/>
  <c r="M331" i="27"/>
  <c r="L331" i="27"/>
  <c r="P330" i="27"/>
  <c r="O330" i="27"/>
  <c r="N330" i="27"/>
  <c r="M330" i="27"/>
  <c r="L330" i="27"/>
  <c r="P329" i="27"/>
  <c r="O329" i="27"/>
  <c r="N329" i="27"/>
  <c r="M329" i="27"/>
  <c r="L329" i="27"/>
  <c r="P328" i="27"/>
  <c r="O328" i="27"/>
  <c r="N328" i="27"/>
  <c r="M328" i="27"/>
  <c r="L328" i="27"/>
  <c r="P327" i="27"/>
  <c r="O327" i="27"/>
  <c r="N327" i="27"/>
  <c r="M327" i="27"/>
  <c r="L327" i="27"/>
  <c r="P326" i="27"/>
  <c r="O326" i="27"/>
  <c r="N326" i="27"/>
  <c r="M326" i="27"/>
  <c r="L326" i="27"/>
  <c r="P325" i="27"/>
  <c r="O325" i="27"/>
  <c r="N325" i="27"/>
  <c r="M325" i="27"/>
  <c r="L325" i="27"/>
  <c r="P324" i="27"/>
  <c r="O324" i="27"/>
  <c r="N324" i="27"/>
  <c r="M324" i="27"/>
  <c r="L324" i="27"/>
  <c r="P323" i="27"/>
  <c r="O323" i="27"/>
  <c r="N323" i="27"/>
  <c r="M323" i="27"/>
  <c r="L323" i="27"/>
  <c r="P322" i="27"/>
  <c r="O322" i="27"/>
  <c r="N322" i="27"/>
  <c r="M322" i="27"/>
  <c r="L322" i="27"/>
  <c r="P321" i="27"/>
  <c r="O321" i="27"/>
  <c r="N321" i="27"/>
  <c r="M321" i="27"/>
  <c r="L321" i="27"/>
  <c r="P320" i="27"/>
  <c r="O320" i="27"/>
  <c r="N320" i="27"/>
  <c r="M320" i="27"/>
  <c r="L320" i="27"/>
  <c r="P319" i="27"/>
  <c r="O319" i="27"/>
  <c r="N319" i="27"/>
  <c r="M319" i="27"/>
  <c r="L319" i="27"/>
  <c r="P318" i="27"/>
  <c r="O318" i="27"/>
  <c r="N318" i="27"/>
  <c r="M318" i="27"/>
  <c r="L318" i="27"/>
  <c r="P317" i="27"/>
  <c r="O317" i="27"/>
  <c r="N317" i="27"/>
  <c r="M317" i="27"/>
  <c r="L317" i="27"/>
  <c r="P316" i="27"/>
  <c r="O316" i="27"/>
  <c r="N316" i="27"/>
  <c r="M316" i="27"/>
  <c r="L316" i="27"/>
  <c r="P315" i="27"/>
  <c r="O315" i="27"/>
  <c r="N315" i="27"/>
  <c r="M315" i="27"/>
  <c r="L315" i="27"/>
  <c r="P314" i="27"/>
  <c r="O314" i="27"/>
  <c r="N314" i="27"/>
  <c r="M314" i="27"/>
  <c r="L314" i="27"/>
  <c r="P313" i="27"/>
  <c r="O313" i="27"/>
  <c r="N313" i="27"/>
  <c r="M313" i="27"/>
  <c r="L313" i="27"/>
  <c r="P312" i="27"/>
  <c r="O312" i="27"/>
  <c r="N312" i="27"/>
  <c r="M312" i="27"/>
  <c r="L312" i="27"/>
  <c r="P311" i="27"/>
  <c r="O311" i="27"/>
  <c r="N311" i="27"/>
  <c r="M311" i="27"/>
  <c r="L311" i="27"/>
  <c r="P310" i="27"/>
  <c r="O310" i="27"/>
  <c r="N310" i="27"/>
  <c r="M310" i="27"/>
  <c r="L310" i="27"/>
  <c r="P309" i="27"/>
  <c r="O309" i="27"/>
  <c r="N309" i="27"/>
  <c r="M309" i="27"/>
  <c r="L309" i="27"/>
  <c r="P308" i="27"/>
  <c r="O308" i="27"/>
  <c r="N308" i="27"/>
  <c r="M308" i="27"/>
  <c r="L308" i="27"/>
  <c r="P307" i="27"/>
  <c r="O307" i="27"/>
  <c r="N307" i="27"/>
  <c r="M307" i="27"/>
  <c r="L307" i="27"/>
  <c r="P306" i="27"/>
  <c r="O306" i="27"/>
  <c r="N306" i="27"/>
  <c r="M306" i="27"/>
  <c r="L306" i="27"/>
  <c r="P305" i="27"/>
  <c r="O305" i="27"/>
  <c r="N305" i="27"/>
  <c r="M305" i="27"/>
  <c r="L305" i="27"/>
  <c r="P304" i="27"/>
  <c r="O304" i="27"/>
  <c r="N304" i="27"/>
  <c r="M304" i="27"/>
  <c r="L304" i="27"/>
  <c r="P303" i="27"/>
  <c r="O303" i="27"/>
  <c r="N303" i="27"/>
  <c r="M303" i="27"/>
  <c r="L303" i="27"/>
  <c r="P302" i="27"/>
  <c r="O302" i="27"/>
  <c r="N302" i="27"/>
  <c r="M302" i="27"/>
  <c r="L302" i="27"/>
  <c r="P301" i="27"/>
  <c r="O301" i="27"/>
  <c r="N301" i="27"/>
  <c r="M301" i="27"/>
  <c r="L301" i="27"/>
  <c r="P300" i="27"/>
  <c r="O300" i="27"/>
  <c r="N300" i="27"/>
  <c r="M300" i="27"/>
  <c r="L300" i="27"/>
  <c r="P299" i="27"/>
  <c r="O299" i="27"/>
  <c r="N299" i="27"/>
  <c r="M299" i="27"/>
  <c r="L299" i="27"/>
  <c r="P298" i="27"/>
  <c r="O298" i="27"/>
  <c r="N298" i="27"/>
  <c r="M298" i="27"/>
  <c r="L298" i="27"/>
  <c r="P297" i="27"/>
  <c r="O297" i="27"/>
  <c r="N297" i="27"/>
  <c r="M297" i="27"/>
  <c r="L297" i="27"/>
  <c r="P296" i="27"/>
  <c r="O296" i="27"/>
  <c r="N296" i="27"/>
  <c r="M296" i="27"/>
  <c r="L296" i="27"/>
  <c r="P295" i="27"/>
  <c r="O295" i="27"/>
  <c r="N295" i="27"/>
  <c r="M295" i="27"/>
  <c r="L295" i="27"/>
  <c r="P294" i="27"/>
  <c r="O294" i="27"/>
  <c r="N294" i="27"/>
  <c r="M294" i="27"/>
  <c r="L294" i="27"/>
  <c r="P293" i="27"/>
  <c r="O293" i="27"/>
  <c r="N293" i="27"/>
  <c r="M293" i="27"/>
  <c r="L293" i="27"/>
  <c r="P292" i="27"/>
  <c r="O292" i="27"/>
  <c r="N292" i="27"/>
  <c r="M292" i="27"/>
  <c r="L292" i="27"/>
  <c r="P291" i="27"/>
  <c r="O291" i="27"/>
  <c r="N291" i="27"/>
  <c r="M291" i="27"/>
  <c r="L291" i="27"/>
  <c r="P290" i="27"/>
  <c r="O290" i="27"/>
  <c r="N290" i="27"/>
  <c r="M290" i="27"/>
  <c r="L290" i="27"/>
  <c r="P289" i="27"/>
  <c r="O289" i="27"/>
  <c r="N289" i="27"/>
  <c r="M289" i="27"/>
  <c r="L289" i="27"/>
  <c r="P288" i="27"/>
  <c r="O288" i="27"/>
  <c r="N288" i="27"/>
  <c r="M288" i="27"/>
  <c r="L288" i="27"/>
  <c r="P287" i="27"/>
  <c r="O287" i="27"/>
  <c r="N287" i="27"/>
  <c r="M287" i="27"/>
  <c r="L287" i="27"/>
  <c r="P286" i="27"/>
  <c r="O286" i="27"/>
  <c r="N286" i="27"/>
  <c r="M286" i="27"/>
  <c r="L286" i="27"/>
  <c r="P285" i="27"/>
  <c r="O285" i="27"/>
  <c r="N285" i="27"/>
  <c r="M285" i="27"/>
  <c r="L285" i="27"/>
  <c r="P284" i="27"/>
  <c r="O284" i="27"/>
  <c r="N284" i="27"/>
  <c r="M284" i="27"/>
  <c r="L284" i="27"/>
  <c r="P283" i="27"/>
  <c r="O283" i="27"/>
  <c r="N283" i="27"/>
  <c r="M283" i="27"/>
  <c r="L283" i="27"/>
  <c r="P282" i="27"/>
  <c r="O282" i="27"/>
  <c r="N282" i="27"/>
  <c r="M282" i="27"/>
  <c r="L282" i="27"/>
  <c r="P281" i="27"/>
  <c r="O281" i="27"/>
  <c r="N281" i="27"/>
  <c r="M281" i="27"/>
  <c r="L281" i="27"/>
  <c r="P280" i="27"/>
  <c r="O280" i="27"/>
  <c r="N280" i="27"/>
  <c r="M280" i="27"/>
  <c r="L280" i="27"/>
  <c r="P279" i="27"/>
  <c r="O279" i="27"/>
  <c r="N279" i="27"/>
  <c r="M279" i="27"/>
  <c r="L279" i="27"/>
  <c r="P278" i="27"/>
  <c r="O278" i="27"/>
  <c r="N278" i="27"/>
  <c r="M278" i="27"/>
  <c r="L278" i="27"/>
  <c r="P277" i="27"/>
  <c r="O277" i="27"/>
  <c r="N277" i="27"/>
  <c r="M277" i="27"/>
  <c r="L277" i="27"/>
  <c r="P276" i="27"/>
  <c r="O276" i="27"/>
  <c r="N276" i="27"/>
  <c r="M276" i="27"/>
  <c r="L276" i="27"/>
  <c r="P275" i="27"/>
  <c r="O275" i="27"/>
  <c r="N275" i="27"/>
  <c r="M275" i="27"/>
  <c r="L275" i="27"/>
  <c r="P274" i="27"/>
  <c r="O274" i="27"/>
  <c r="N274" i="27"/>
  <c r="M274" i="27"/>
  <c r="L274" i="27"/>
  <c r="P273" i="27"/>
  <c r="O273" i="27"/>
  <c r="N273" i="27"/>
  <c r="M273" i="27"/>
  <c r="L273" i="27"/>
  <c r="P272" i="27"/>
  <c r="O272" i="27"/>
  <c r="N272" i="27"/>
  <c r="M272" i="27"/>
  <c r="L272" i="27"/>
  <c r="P271" i="27"/>
  <c r="O271" i="27"/>
  <c r="N271" i="27"/>
  <c r="M271" i="27"/>
  <c r="L271" i="27"/>
  <c r="P270" i="27"/>
  <c r="O270" i="27"/>
  <c r="N270" i="27"/>
  <c r="M270" i="27"/>
  <c r="L270" i="27"/>
  <c r="P269" i="27"/>
  <c r="O269" i="27"/>
  <c r="N269" i="27"/>
  <c r="M269" i="27"/>
  <c r="L269" i="27"/>
  <c r="P268" i="27"/>
  <c r="O268" i="27"/>
  <c r="N268" i="27"/>
  <c r="M268" i="27"/>
  <c r="L268" i="27"/>
  <c r="P267" i="27"/>
  <c r="O267" i="27"/>
  <c r="N267" i="27"/>
  <c r="M267" i="27"/>
  <c r="L267" i="27"/>
  <c r="P266" i="27"/>
  <c r="O266" i="27"/>
  <c r="N266" i="27"/>
  <c r="M266" i="27"/>
  <c r="L266" i="27"/>
  <c r="P265" i="27"/>
  <c r="O265" i="27"/>
  <c r="N265" i="27"/>
  <c r="M265" i="27"/>
  <c r="L265" i="27"/>
  <c r="P264" i="27"/>
  <c r="O264" i="27"/>
  <c r="N264" i="27"/>
  <c r="M264" i="27"/>
  <c r="L264" i="27"/>
  <c r="P263" i="27"/>
  <c r="O263" i="27"/>
  <c r="N263" i="27"/>
  <c r="M263" i="27"/>
  <c r="L263" i="27"/>
  <c r="P262" i="27"/>
  <c r="O262" i="27"/>
  <c r="N262" i="27"/>
  <c r="M262" i="27"/>
  <c r="L262" i="27"/>
  <c r="P261" i="27"/>
  <c r="O261" i="27"/>
  <c r="N261" i="27"/>
  <c r="M261" i="27"/>
  <c r="L261" i="27"/>
  <c r="P260" i="27"/>
  <c r="O260" i="27"/>
  <c r="N260" i="27"/>
  <c r="M260" i="27"/>
  <c r="L260" i="27"/>
  <c r="P259" i="27"/>
  <c r="O259" i="27"/>
  <c r="N259" i="27"/>
  <c r="M259" i="27"/>
  <c r="L259" i="27"/>
  <c r="P258" i="27"/>
  <c r="O258" i="27"/>
  <c r="N258" i="27"/>
  <c r="M258" i="27"/>
  <c r="L258" i="27"/>
  <c r="P257" i="27"/>
  <c r="O257" i="27"/>
  <c r="N257" i="27"/>
  <c r="M257" i="27"/>
  <c r="L257" i="27"/>
  <c r="P256" i="27"/>
  <c r="O256" i="27"/>
  <c r="N256" i="27"/>
  <c r="M256" i="27"/>
  <c r="L256" i="27"/>
  <c r="P255" i="27"/>
  <c r="O255" i="27"/>
  <c r="N255" i="27"/>
  <c r="M255" i="27"/>
  <c r="L255" i="27"/>
  <c r="P254" i="27"/>
  <c r="O254" i="27"/>
  <c r="N254" i="27"/>
  <c r="M254" i="27"/>
  <c r="L254" i="27"/>
  <c r="P253" i="27"/>
  <c r="O253" i="27"/>
  <c r="N253" i="27"/>
  <c r="M253" i="27"/>
  <c r="L253" i="27"/>
  <c r="P252" i="27"/>
  <c r="O252" i="27"/>
  <c r="N252" i="27"/>
  <c r="M252" i="27"/>
  <c r="L252" i="27"/>
  <c r="P251" i="27"/>
  <c r="O251" i="27"/>
  <c r="N251" i="27"/>
  <c r="M251" i="27"/>
  <c r="L251" i="27"/>
  <c r="P250" i="27"/>
  <c r="O250" i="27"/>
  <c r="N250" i="27"/>
  <c r="M250" i="27"/>
  <c r="L250" i="27"/>
  <c r="P249" i="27"/>
  <c r="O249" i="27"/>
  <c r="N249" i="27"/>
  <c r="M249" i="27"/>
  <c r="L249" i="27"/>
  <c r="P248" i="27"/>
  <c r="O248" i="27"/>
  <c r="N248" i="27"/>
  <c r="M248" i="27"/>
  <c r="L248" i="27"/>
  <c r="P247" i="27"/>
  <c r="O247" i="27"/>
  <c r="N247" i="27"/>
  <c r="M247" i="27"/>
  <c r="L247" i="27"/>
  <c r="P246" i="27"/>
  <c r="O246" i="27"/>
  <c r="N246" i="27"/>
  <c r="M246" i="27"/>
  <c r="L246" i="27"/>
  <c r="P245" i="27"/>
  <c r="O245" i="27"/>
  <c r="N245" i="27"/>
  <c r="M245" i="27"/>
  <c r="L245" i="27"/>
  <c r="P244" i="27"/>
  <c r="O244" i="27"/>
  <c r="N244" i="27"/>
  <c r="M244" i="27"/>
  <c r="L244" i="27"/>
  <c r="P243" i="27"/>
  <c r="O243" i="27"/>
  <c r="N243" i="27"/>
  <c r="M243" i="27"/>
  <c r="L243" i="27"/>
  <c r="P242" i="27"/>
  <c r="O242" i="27"/>
  <c r="N242" i="27"/>
  <c r="M242" i="27"/>
  <c r="L242" i="27"/>
  <c r="P241" i="27"/>
  <c r="O241" i="27"/>
  <c r="N241" i="27"/>
  <c r="M241" i="27"/>
  <c r="L241" i="27"/>
  <c r="P240" i="27"/>
  <c r="O240" i="27"/>
  <c r="N240" i="27"/>
  <c r="M240" i="27"/>
  <c r="L240" i="27"/>
  <c r="P239" i="27"/>
  <c r="O239" i="27"/>
  <c r="N239" i="27"/>
  <c r="M239" i="27"/>
  <c r="L239" i="27"/>
  <c r="P238" i="27"/>
  <c r="O238" i="27"/>
  <c r="N238" i="27"/>
  <c r="M238" i="27"/>
  <c r="L238" i="27"/>
  <c r="P237" i="27"/>
  <c r="O237" i="27"/>
  <c r="N237" i="27"/>
  <c r="M237" i="27"/>
  <c r="L237" i="27"/>
  <c r="P236" i="27"/>
  <c r="O236" i="27"/>
  <c r="N236" i="27"/>
  <c r="M236" i="27"/>
  <c r="L236" i="27"/>
  <c r="P235" i="27"/>
  <c r="O235" i="27"/>
  <c r="N235" i="27"/>
  <c r="M235" i="27"/>
  <c r="L235" i="27"/>
  <c r="P234" i="27"/>
  <c r="O234" i="27"/>
  <c r="N234" i="27"/>
  <c r="M234" i="27"/>
  <c r="L234" i="27"/>
  <c r="P233" i="27"/>
  <c r="O233" i="27"/>
  <c r="N233" i="27"/>
  <c r="M233" i="27"/>
  <c r="L233" i="27"/>
  <c r="P232" i="27"/>
  <c r="O232" i="27"/>
  <c r="N232" i="27"/>
  <c r="M232" i="27"/>
  <c r="L232" i="27"/>
  <c r="P231" i="27"/>
  <c r="O231" i="27"/>
  <c r="N231" i="27"/>
  <c r="M231" i="27"/>
  <c r="L231" i="27"/>
  <c r="P230" i="27"/>
  <c r="O230" i="27"/>
  <c r="N230" i="27"/>
  <c r="M230" i="27"/>
  <c r="L230" i="27"/>
  <c r="P229" i="27"/>
  <c r="O229" i="27"/>
  <c r="N229" i="27"/>
  <c r="M229" i="27"/>
  <c r="L229" i="27"/>
  <c r="P228" i="27"/>
  <c r="O228" i="27"/>
  <c r="N228" i="27"/>
  <c r="M228" i="27"/>
  <c r="L228" i="27"/>
  <c r="P227" i="27"/>
  <c r="O227" i="27"/>
  <c r="N227" i="27"/>
  <c r="M227" i="27"/>
  <c r="L227" i="27"/>
  <c r="P226" i="27"/>
  <c r="O226" i="27"/>
  <c r="N226" i="27"/>
  <c r="M226" i="27"/>
  <c r="L226" i="27"/>
  <c r="P225" i="27"/>
  <c r="O225" i="27"/>
  <c r="N225" i="27"/>
  <c r="M225" i="27"/>
  <c r="L225" i="27"/>
  <c r="P224" i="27"/>
  <c r="O224" i="27"/>
  <c r="N224" i="27"/>
  <c r="M224" i="27"/>
  <c r="L224" i="27"/>
  <c r="P223" i="27"/>
  <c r="O223" i="27"/>
  <c r="N223" i="27"/>
  <c r="M223" i="27"/>
  <c r="L223" i="27"/>
  <c r="P222" i="27"/>
  <c r="O222" i="27"/>
  <c r="N222" i="27"/>
  <c r="M222" i="27"/>
  <c r="L222" i="27"/>
  <c r="P221" i="27"/>
  <c r="O221" i="27"/>
  <c r="N221" i="27"/>
  <c r="M221" i="27"/>
  <c r="L221" i="27"/>
  <c r="P220" i="27"/>
  <c r="O220" i="27"/>
  <c r="N220" i="27"/>
  <c r="M220" i="27"/>
  <c r="L220" i="27"/>
  <c r="P219" i="27"/>
  <c r="O219" i="27"/>
  <c r="N219" i="27"/>
  <c r="M219" i="27"/>
  <c r="L219" i="27"/>
  <c r="P218" i="27"/>
  <c r="O218" i="27"/>
  <c r="N218" i="27"/>
  <c r="M218" i="27"/>
  <c r="L218" i="27"/>
  <c r="P217" i="27"/>
  <c r="O217" i="27"/>
  <c r="N217" i="27"/>
  <c r="M217" i="27"/>
  <c r="L217" i="27"/>
  <c r="P216" i="27"/>
  <c r="O216" i="27"/>
  <c r="N216" i="27"/>
  <c r="M216" i="27"/>
  <c r="L216" i="27"/>
  <c r="P215" i="27"/>
  <c r="O215" i="27"/>
  <c r="N215" i="27"/>
  <c r="M215" i="27"/>
  <c r="L215" i="27"/>
  <c r="P214" i="27"/>
  <c r="O214" i="27"/>
  <c r="N214" i="27"/>
  <c r="M214" i="27"/>
  <c r="L214" i="27"/>
  <c r="P213" i="27"/>
  <c r="O213" i="27"/>
  <c r="N213" i="27"/>
  <c r="M213" i="27"/>
  <c r="L213" i="27"/>
  <c r="P212" i="27"/>
  <c r="O212" i="27"/>
  <c r="N212" i="27"/>
  <c r="M212" i="27"/>
  <c r="L212" i="27"/>
  <c r="P211" i="27"/>
  <c r="O211" i="27"/>
  <c r="N211" i="27"/>
  <c r="M211" i="27"/>
  <c r="L211" i="27"/>
  <c r="P210" i="27"/>
  <c r="O210" i="27"/>
  <c r="N210" i="27"/>
  <c r="M210" i="27"/>
  <c r="L210" i="27"/>
  <c r="P209" i="27"/>
  <c r="O209" i="27"/>
  <c r="N209" i="27"/>
  <c r="M209" i="27"/>
  <c r="L209" i="27"/>
  <c r="P208" i="27"/>
  <c r="O208" i="27"/>
  <c r="N208" i="27"/>
  <c r="M208" i="27"/>
  <c r="L208" i="27"/>
  <c r="P207" i="27"/>
  <c r="O207" i="27"/>
  <c r="N207" i="27"/>
  <c r="M207" i="27"/>
  <c r="L207" i="27"/>
  <c r="P206" i="27"/>
  <c r="O206" i="27"/>
  <c r="N206" i="27"/>
  <c r="M206" i="27"/>
  <c r="L206" i="27"/>
  <c r="P205" i="27"/>
  <c r="O205" i="27"/>
  <c r="N205" i="27"/>
  <c r="M205" i="27"/>
  <c r="L205" i="27"/>
  <c r="P204" i="27"/>
  <c r="O204" i="27"/>
  <c r="N204" i="27"/>
  <c r="M204" i="27"/>
  <c r="L204" i="27"/>
  <c r="P203" i="27"/>
  <c r="O203" i="27"/>
  <c r="N203" i="27"/>
  <c r="M203" i="27"/>
  <c r="L203" i="27"/>
  <c r="P202" i="27"/>
  <c r="O202" i="27"/>
  <c r="N202" i="27"/>
  <c r="M202" i="27"/>
  <c r="L202" i="27"/>
  <c r="P201" i="27"/>
  <c r="O201" i="27"/>
  <c r="N201" i="27"/>
  <c r="M201" i="27"/>
  <c r="L201" i="27"/>
  <c r="P200" i="27"/>
  <c r="O200" i="27"/>
  <c r="N200" i="27"/>
  <c r="M200" i="27"/>
  <c r="L200" i="27"/>
  <c r="P199" i="27"/>
  <c r="O199" i="27"/>
  <c r="N199" i="27"/>
  <c r="M199" i="27"/>
  <c r="L199" i="27"/>
  <c r="P198" i="27"/>
  <c r="O198" i="27"/>
  <c r="N198" i="27"/>
  <c r="M198" i="27"/>
  <c r="L198" i="27"/>
  <c r="P197" i="27"/>
  <c r="O197" i="27"/>
  <c r="N197" i="27"/>
  <c r="M197" i="27"/>
  <c r="L197" i="27"/>
  <c r="P196" i="27"/>
  <c r="O196" i="27"/>
  <c r="N196" i="27"/>
  <c r="M196" i="27"/>
  <c r="L196" i="27"/>
  <c r="P195" i="27"/>
  <c r="O195" i="27"/>
  <c r="N195" i="27"/>
  <c r="M195" i="27"/>
  <c r="L195" i="27"/>
  <c r="P194" i="27"/>
  <c r="O194" i="27"/>
  <c r="N194" i="27"/>
  <c r="M194" i="27"/>
  <c r="L194" i="27"/>
  <c r="P193" i="27"/>
  <c r="O193" i="27"/>
  <c r="N193" i="27"/>
  <c r="M193" i="27"/>
  <c r="L193" i="27"/>
  <c r="P192" i="27"/>
  <c r="O192" i="27"/>
  <c r="N192" i="27"/>
  <c r="M192" i="27"/>
  <c r="L192" i="27"/>
  <c r="P191" i="27"/>
  <c r="O191" i="27"/>
  <c r="N191" i="27"/>
  <c r="M191" i="27"/>
  <c r="L191" i="27"/>
  <c r="P190" i="27"/>
  <c r="O190" i="27"/>
  <c r="N190" i="27"/>
  <c r="M190" i="27"/>
  <c r="L190" i="27"/>
  <c r="P189" i="27"/>
  <c r="O189" i="27"/>
  <c r="N189" i="27"/>
  <c r="M189" i="27"/>
  <c r="L189" i="27"/>
  <c r="P188" i="27"/>
  <c r="O188" i="27"/>
  <c r="N188" i="27"/>
  <c r="M188" i="27"/>
  <c r="L188" i="27"/>
  <c r="P187" i="27"/>
  <c r="O187" i="27"/>
  <c r="N187" i="27"/>
  <c r="M187" i="27"/>
  <c r="L187" i="27"/>
  <c r="P186" i="27"/>
  <c r="O186" i="27"/>
  <c r="N186" i="27"/>
  <c r="M186" i="27"/>
  <c r="L186" i="27"/>
  <c r="P185" i="27"/>
  <c r="O185" i="27"/>
  <c r="N185" i="27"/>
  <c r="M185" i="27"/>
  <c r="L185" i="27"/>
  <c r="P184" i="27"/>
  <c r="O184" i="27"/>
  <c r="N184" i="27"/>
  <c r="M184" i="27"/>
  <c r="L184" i="27"/>
  <c r="P183" i="27"/>
  <c r="O183" i="27"/>
  <c r="N183" i="27"/>
  <c r="M183" i="27"/>
  <c r="L183" i="27"/>
  <c r="P182" i="27"/>
  <c r="O182" i="27"/>
  <c r="N182" i="27"/>
  <c r="M182" i="27"/>
  <c r="L182" i="27"/>
  <c r="P181" i="27"/>
  <c r="O181" i="27"/>
  <c r="N181" i="27"/>
  <c r="M181" i="27"/>
  <c r="L181" i="27"/>
  <c r="P180" i="27"/>
  <c r="O180" i="27"/>
  <c r="N180" i="27"/>
  <c r="M180" i="27"/>
  <c r="L180" i="27"/>
  <c r="P179" i="27"/>
  <c r="O179" i="27"/>
  <c r="N179" i="27"/>
  <c r="M179" i="27"/>
  <c r="L179" i="27"/>
  <c r="P178" i="27"/>
  <c r="O178" i="27"/>
  <c r="N178" i="27"/>
  <c r="M178" i="27"/>
  <c r="L178" i="27"/>
  <c r="P177" i="27"/>
  <c r="O177" i="27"/>
  <c r="N177" i="27"/>
  <c r="M177" i="27"/>
  <c r="L177" i="27"/>
  <c r="P176" i="27"/>
  <c r="O176" i="27"/>
  <c r="N176" i="27"/>
  <c r="M176" i="27"/>
  <c r="L176" i="27"/>
  <c r="P175" i="27"/>
  <c r="O175" i="27"/>
  <c r="N175" i="27"/>
  <c r="M175" i="27"/>
  <c r="L175" i="27"/>
  <c r="P174" i="27"/>
  <c r="O174" i="27"/>
  <c r="N174" i="27"/>
  <c r="M174" i="27"/>
  <c r="L174" i="27"/>
  <c r="P173" i="27"/>
  <c r="O173" i="27"/>
  <c r="N173" i="27"/>
  <c r="M173" i="27"/>
  <c r="L173" i="27"/>
  <c r="P172" i="27"/>
  <c r="O172" i="27"/>
  <c r="N172" i="27"/>
  <c r="M172" i="27"/>
  <c r="L172" i="27"/>
  <c r="P171" i="27"/>
  <c r="O171" i="27"/>
  <c r="N171" i="27"/>
  <c r="M171" i="27"/>
  <c r="L171" i="27"/>
  <c r="P170" i="27"/>
  <c r="O170" i="27"/>
  <c r="N170" i="27"/>
  <c r="M170" i="27"/>
  <c r="L170" i="27"/>
  <c r="P169" i="27"/>
  <c r="O169" i="27"/>
  <c r="N169" i="27"/>
  <c r="M169" i="27"/>
  <c r="L169" i="27"/>
  <c r="P168" i="27"/>
  <c r="O168" i="27"/>
  <c r="N168" i="27"/>
  <c r="M168" i="27"/>
  <c r="L168" i="27"/>
  <c r="P167" i="27"/>
  <c r="O167" i="27"/>
  <c r="N167" i="27"/>
  <c r="M167" i="27"/>
  <c r="L167" i="27"/>
  <c r="P166" i="27"/>
  <c r="O166" i="27"/>
  <c r="N166" i="27"/>
  <c r="M166" i="27"/>
  <c r="L166" i="27"/>
  <c r="P165" i="27"/>
  <c r="O165" i="27"/>
  <c r="N165" i="27"/>
  <c r="M165" i="27"/>
  <c r="L165" i="27"/>
  <c r="P164" i="27"/>
  <c r="O164" i="27"/>
  <c r="N164" i="27"/>
  <c r="M164" i="27"/>
  <c r="L164" i="27"/>
  <c r="P163" i="27"/>
  <c r="O163" i="27"/>
  <c r="N163" i="27"/>
  <c r="M163" i="27"/>
  <c r="L163" i="27"/>
  <c r="P162" i="27"/>
  <c r="O162" i="27"/>
  <c r="N162" i="27"/>
  <c r="M162" i="27"/>
  <c r="L162" i="27"/>
  <c r="P161" i="27"/>
  <c r="O161" i="27"/>
  <c r="N161" i="27"/>
  <c r="M161" i="27"/>
  <c r="L161" i="27"/>
  <c r="P160" i="27"/>
  <c r="O160" i="27"/>
  <c r="N160" i="27"/>
  <c r="M160" i="27"/>
  <c r="L160" i="27"/>
  <c r="P159" i="27"/>
  <c r="O159" i="27"/>
  <c r="N159" i="27"/>
  <c r="M159" i="27"/>
  <c r="L159" i="27"/>
  <c r="P158" i="27"/>
  <c r="O158" i="27"/>
  <c r="N158" i="27"/>
  <c r="M158" i="27"/>
  <c r="L158" i="27"/>
  <c r="P157" i="27"/>
  <c r="O157" i="27"/>
  <c r="N157" i="27"/>
  <c r="M157" i="27"/>
  <c r="L157" i="27"/>
  <c r="P156" i="27"/>
  <c r="O156" i="27"/>
  <c r="N156" i="27"/>
  <c r="M156" i="27"/>
  <c r="L156" i="27"/>
  <c r="P155" i="27"/>
  <c r="O155" i="27"/>
  <c r="N155" i="27"/>
  <c r="M155" i="27"/>
  <c r="L155" i="27"/>
  <c r="P154" i="27"/>
  <c r="O154" i="27"/>
  <c r="N154" i="27"/>
  <c r="M154" i="27"/>
  <c r="L154" i="27"/>
  <c r="P153" i="27"/>
  <c r="O153" i="27"/>
  <c r="N153" i="27"/>
  <c r="M153" i="27"/>
  <c r="L153" i="27"/>
  <c r="P152" i="27"/>
  <c r="O152" i="27"/>
  <c r="N152" i="27"/>
  <c r="M152" i="27"/>
  <c r="L152" i="27"/>
  <c r="P151" i="27"/>
  <c r="O151" i="27"/>
  <c r="N151" i="27"/>
  <c r="M151" i="27"/>
  <c r="L151" i="27"/>
  <c r="P150" i="27"/>
  <c r="O150" i="27"/>
  <c r="N150" i="27"/>
  <c r="M150" i="27"/>
  <c r="L150" i="27"/>
  <c r="P149" i="27"/>
  <c r="O149" i="27"/>
  <c r="N149" i="27"/>
  <c r="M149" i="27"/>
  <c r="L149" i="27"/>
  <c r="P148" i="27"/>
  <c r="O148" i="27"/>
  <c r="N148" i="27"/>
  <c r="M148" i="27"/>
  <c r="L148" i="27"/>
  <c r="P147" i="27"/>
  <c r="O147" i="27"/>
  <c r="N147" i="27"/>
  <c r="M147" i="27"/>
  <c r="L147" i="27"/>
  <c r="P146" i="27"/>
  <c r="O146" i="27"/>
  <c r="N146" i="27"/>
  <c r="M146" i="27"/>
  <c r="L146" i="27"/>
  <c r="P145" i="27"/>
  <c r="O145" i="27"/>
  <c r="N145" i="27"/>
  <c r="M145" i="27"/>
  <c r="L145" i="27"/>
  <c r="P144" i="27"/>
  <c r="O144" i="27"/>
  <c r="N144" i="27"/>
  <c r="M144" i="27"/>
  <c r="L144" i="27"/>
  <c r="P143" i="27"/>
  <c r="O143" i="27"/>
  <c r="N143" i="27"/>
  <c r="M143" i="27"/>
  <c r="L143" i="27"/>
  <c r="P142" i="27"/>
  <c r="O142" i="27"/>
  <c r="N142" i="27"/>
  <c r="M142" i="27"/>
  <c r="L142" i="27"/>
  <c r="P141" i="27"/>
  <c r="O141" i="27"/>
  <c r="N141" i="27"/>
  <c r="M141" i="27"/>
  <c r="L141" i="27"/>
  <c r="P140" i="27"/>
  <c r="O140" i="27"/>
  <c r="N140" i="27"/>
  <c r="M140" i="27"/>
  <c r="L140" i="27"/>
  <c r="P139" i="27"/>
  <c r="O139" i="27"/>
  <c r="N139" i="27"/>
  <c r="M139" i="27"/>
  <c r="L139" i="27"/>
  <c r="P138" i="27"/>
  <c r="O138" i="27"/>
  <c r="N138" i="27"/>
  <c r="M138" i="27"/>
  <c r="L138" i="27"/>
  <c r="P137" i="27"/>
  <c r="O137" i="27"/>
  <c r="N137" i="27"/>
  <c r="M137" i="27"/>
  <c r="L137" i="27"/>
  <c r="P136" i="27"/>
  <c r="O136" i="27"/>
  <c r="N136" i="27"/>
  <c r="M136" i="27"/>
  <c r="L136" i="27"/>
  <c r="P135" i="27"/>
  <c r="O135" i="27"/>
  <c r="N135" i="27"/>
  <c r="M135" i="27"/>
  <c r="L135" i="27"/>
  <c r="P134" i="27"/>
  <c r="O134" i="27"/>
  <c r="N134" i="27"/>
  <c r="M134" i="27"/>
  <c r="L134" i="27"/>
  <c r="P133" i="27"/>
  <c r="O133" i="27"/>
  <c r="N133" i="27"/>
  <c r="M133" i="27"/>
  <c r="L133" i="27"/>
  <c r="P132" i="27"/>
  <c r="O132" i="27"/>
  <c r="N132" i="27"/>
  <c r="M132" i="27"/>
  <c r="L132" i="27"/>
  <c r="P131" i="27"/>
  <c r="O131" i="27"/>
  <c r="N131" i="27"/>
  <c r="M131" i="27"/>
  <c r="L131" i="27"/>
  <c r="P130" i="27"/>
  <c r="O130" i="27"/>
  <c r="N130" i="27"/>
  <c r="M130" i="27"/>
  <c r="L130" i="27"/>
  <c r="P129" i="27"/>
  <c r="O129" i="27"/>
  <c r="N129" i="27"/>
  <c r="M129" i="27"/>
  <c r="L129" i="27"/>
  <c r="P128" i="27"/>
  <c r="O128" i="27"/>
  <c r="N128" i="27"/>
  <c r="M128" i="27"/>
  <c r="L128" i="27"/>
  <c r="P127" i="27"/>
  <c r="O127" i="27"/>
  <c r="N127" i="27"/>
  <c r="M127" i="27"/>
  <c r="L127" i="27"/>
  <c r="P126" i="27"/>
  <c r="O126" i="27"/>
  <c r="N126" i="27"/>
  <c r="M126" i="27"/>
  <c r="L126" i="27"/>
  <c r="P125" i="27"/>
  <c r="O125" i="27"/>
  <c r="N125" i="27"/>
  <c r="M125" i="27"/>
  <c r="L125" i="27"/>
  <c r="P124" i="27"/>
  <c r="O124" i="27"/>
  <c r="N124" i="27"/>
  <c r="M124" i="27"/>
  <c r="L124" i="27"/>
  <c r="P123" i="27"/>
  <c r="O123" i="27"/>
  <c r="N123" i="27"/>
  <c r="M123" i="27"/>
  <c r="L123" i="27"/>
  <c r="P122" i="27"/>
  <c r="O122" i="27"/>
  <c r="N122" i="27"/>
  <c r="M122" i="27"/>
  <c r="L122" i="27"/>
  <c r="P121" i="27"/>
  <c r="O121" i="27"/>
  <c r="N121" i="27"/>
  <c r="M121" i="27"/>
  <c r="L121" i="27"/>
  <c r="P120" i="27"/>
  <c r="O120" i="27"/>
  <c r="N120" i="27"/>
  <c r="M120" i="27"/>
  <c r="L120" i="27"/>
  <c r="P119" i="27"/>
  <c r="O119" i="27"/>
  <c r="N119" i="27"/>
  <c r="M119" i="27"/>
  <c r="L119" i="27"/>
  <c r="P118" i="27"/>
  <c r="O118" i="27"/>
  <c r="N118" i="27"/>
  <c r="M118" i="27"/>
  <c r="L118" i="27"/>
  <c r="P117" i="27"/>
  <c r="O117" i="27"/>
  <c r="N117" i="27"/>
  <c r="M117" i="27"/>
  <c r="L117" i="27"/>
  <c r="P116" i="27"/>
  <c r="O116" i="27"/>
  <c r="N116" i="27"/>
  <c r="M116" i="27"/>
  <c r="L116" i="27"/>
  <c r="P115" i="27"/>
  <c r="O115" i="27"/>
  <c r="N115" i="27"/>
  <c r="M115" i="27"/>
  <c r="L115" i="27"/>
  <c r="P114" i="27"/>
  <c r="O114" i="27"/>
  <c r="N114" i="27"/>
  <c r="M114" i="27"/>
  <c r="L114" i="27"/>
  <c r="P113" i="27"/>
  <c r="O113" i="27"/>
  <c r="N113" i="27"/>
  <c r="M113" i="27"/>
  <c r="L113" i="27"/>
  <c r="P112" i="27"/>
  <c r="O112" i="27"/>
  <c r="N112" i="27"/>
  <c r="M112" i="27"/>
  <c r="L112" i="27"/>
  <c r="P111" i="27"/>
  <c r="O111" i="27"/>
  <c r="N111" i="27"/>
  <c r="M111" i="27"/>
  <c r="L111" i="27"/>
  <c r="P110" i="27"/>
  <c r="O110" i="27"/>
  <c r="N110" i="27"/>
  <c r="M110" i="27"/>
  <c r="L110" i="27"/>
  <c r="P109" i="27"/>
  <c r="O109" i="27"/>
  <c r="N109" i="27"/>
  <c r="M109" i="27"/>
  <c r="L109" i="27"/>
  <c r="P108" i="27"/>
  <c r="O108" i="27"/>
  <c r="N108" i="27"/>
  <c r="M108" i="27"/>
  <c r="L108" i="27"/>
  <c r="P107" i="27"/>
  <c r="O107" i="27"/>
  <c r="N107" i="27"/>
  <c r="M107" i="27"/>
  <c r="L107" i="27"/>
  <c r="P106" i="27"/>
  <c r="O106" i="27"/>
  <c r="N106" i="27"/>
  <c r="M106" i="27"/>
  <c r="L106" i="27"/>
  <c r="P105" i="27"/>
  <c r="O105" i="27"/>
  <c r="N105" i="27"/>
  <c r="M105" i="27"/>
  <c r="L105" i="27"/>
  <c r="P104" i="27"/>
  <c r="O104" i="27"/>
  <c r="N104" i="27"/>
  <c r="M104" i="27"/>
  <c r="L104" i="27"/>
  <c r="P103" i="27"/>
  <c r="O103" i="27"/>
  <c r="N103" i="27"/>
  <c r="M103" i="27"/>
  <c r="L103" i="27"/>
  <c r="P102" i="27"/>
  <c r="O102" i="27"/>
  <c r="N102" i="27"/>
  <c r="M102" i="27"/>
  <c r="L102" i="27"/>
  <c r="P101" i="27"/>
  <c r="O101" i="27"/>
  <c r="N101" i="27"/>
  <c r="M101" i="27"/>
  <c r="L101" i="27"/>
  <c r="P100" i="27"/>
  <c r="O100" i="27"/>
  <c r="N100" i="27"/>
  <c r="M100" i="27"/>
  <c r="L100" i="27"/>
  <c r="P99" i="27"/>
  <c r="O99" i="27"/>
  <c r="N99" i="27"/>
  <c r="M99" i="27"/>
  <c r="L99" i="27"/>
  <c r="P98" i="27"/>
  <c r="O98" i="27"/>
  <c r="N98" i="27"/>
  <c r="M98" i="27"/>
  <c r="L98" i="27"/>
  <c r="P97" i="27"/>
  <c r="O97" i="27"/>
  <c r="N97" i="27"/>
  <c r="M97" i="27"/>
  <c r="L97" i="27"/>
  <c r="P96" i="27"/>
  <c r="O96" i="27"/>
  <c r="N96" i="27"/>
  <c r="M96" i="27"/>
  <c r="L96" i="27"/>
  <c r="P95" i="27"/>
  <c r="O95" i="27"/>
  <c r="N95" i="27"/>
  <c r="M95" i="27"/>
  <c r="L95" i="27"/>
  <c r="P94" i="27"/>
  <c r="O94" i="27"/>
  <c r="N94" i="27"/>
  <c r="M94" i="27"/>
  <c r="L94" i="27"/>
  <c r="P93" i="27"/>
  <c r="O93" i="27"/>
  <c r="N93" i="27"/>
  <c r="M93" i="27"/>
  <c r="L93" i="27"/>
  <c r="P92" i="27"/>
  <c r="O92" i="27"/>
  <c r="N92" i="27"/>
  <c r="M92" i="27"/>
  <c r="L92" i="27"/>
  <c r="P91" i="27"/>
  <c r="O91" i="27"/>
  <c r="N91" i="27"/>
  <c r="M91" i="27"/>
  <c r="L91" i="27"/>
  <c r="P90" i="27"/>
  <c r="O90" i="27"/>
  <c r="N90" i="27"/>
  <c r="M90" i="27"/>
  <c r="L90" i="27"/>
  <c r="P89" i="27"/>
  <c r="O89" i="27"/>
  <c r="N89" i="27"/>
  <c r="M89" i="27"/>
  <c r="L89" i="27"/>
  <c r="P88" i="27"/>
  <c r="O88" i="27"/>
  <c r="N88" i="27"/>
  <c r="M88" i="27"/>
  <c r="L88" i="27"/>
  <c r="P87" i="27"/>
  <c r="O87" i="27"/>
  <c r="N87" i="27"/>
  <c r="M87" i="27"/>
  <c r="L87" i="27"/>
  <c r="P86" i="27"/>
  <c r="O86" i="27"/>
  <c r="N86" i="27"/>
  <c r="M86" i="27"/>
  <c r="L86" i="27"/>
  <c r="P85" i="27"/>
  <c r="O85" i="27"/>
  <c r="N85" i="27"/>
  <c r="M85" i="27"/>
  <c r="L85" i="27"/>
  <c r="P84" i="27"/>
  <c r="O84" i="27"/>
  <c r="N84" i="27"/>
  <c r="M84" i="27"/>
  <c r="L84" i="27"/>
  <c r="P83" i="27"/>
  <c r="O83" i="27"/>
  <c r="N83" i="27"/>
  <c r="M83" i="27"/>
  <c r="L83" i="27"/>
  <c r="P82" i="27"/>
  <c r="O82" i="27"/>
  <c r="N82" i="27"/>
  <c r="M82" i="27"/>
  <c r="L82" i="27"/>
  <c r="P81" i="27"/>
  <c r="O81" i="27"/>
  <c r="N81" i="27"/>
  <c r="M81" i="27"/>
  <c r="L81" i="27"/>
  <c r="P80" i="27"/>
  <c r="O80" i="27"/>
  <c r="N80" i="27"/>
  <c r="M80" i="27"/>
  <c r="L80" i="27"/>
  <c r="P79" i="27"/>
  <c r="O79" i="27"/>
  <c r="N79" i="27"/>
  <c r="M79" i="27"/>
  <c r="L79" i="27"/>
  <c r="P78" i="27"/>
  <c r="O78" i="27"/>
  <c r="N78" i="27"/>
  <c r="M78" i="27"/>
  <c r="L78" i="27"/>
  <c r="P77" i="27"/>
  <c r="O77" i="27"/>
  <c r="N77" i="27"/>
  <c r="M77" i="27"/>
  <c r="L77" i="27"/>
  <c r="P76" i="27"/>
  <c r="O76" i="27"/>
  <c r="N76" i="27"/>
  <c r="M76" i="27"/>
  <c r="L76" i="27"/>
  <c r="P75" i="27"/>
  <c r="O75" i="27"/>
  <c r="N75" i="27"/>
  <c r="M75" i="27"/>
  <c r="L75" i="27"/>
  <c r="P74" i="27"/>
  <c r="O74" i="27"/>
  <c r="N74" i="27"/>
  <c r="M74" i="27"/>
  <c r="L74" i="27"/>
  <c r="P73" i="27"/>
  <c r="O73" i="27"/>
  <c r="N73" i="27"/>
  <c r="M73" i="27"/>
  <c r="L73" i="27"/>
  <c r="P72" i="27"/>
  <c r="O72" i="27"/>
  <c r="N72" i="27"/>
  <c r="M72" i="27"/>
  <c r="L72" i="27"/>
  <c r="P71" i="27"/>
  <c r="O71" i="27"/>
  <c r="N71" i="27"/>
  <c r="M71" i="27"/>
  <c r="L71" i="27"/>
  <c r="P70" i="27"/>
  <c r="O70" i="27"/>
  <c r="N70" i="27"/>
  <c r="M70" i="27"/>
  <c r="L70" i="27"/>
  <c r="P69" i="27"/>
  <c r="O69" i="27"/>
  <c r="N69" i="27"/>
  <c r="M69" i="27"/>
  <c r="L69" i="27"/>
  <c r="P68" i="27"/>
  <c r="O68" i="27"/>
  <c r="N68" i="27"/>
  <c r="M68" i="27"/>
  <c r="L68" i="27"/>
  <c r="P67" i="27"/>
  <c r="O67" i="27"/>
  <c r="N67" i="27"/>
  <c r="M67" i="27"/>
  <c r="L67" i="27"/>
  <c r="P66" i="27"/>
  <c r="O66" i="27"/>
  <c r="N66" i="27"/>
  <c r="M66" i="27"/>
  <c r="L66" i="27"/>
  <c r="P65" i="27"/>
  <c r="O65" i="27"/>
  <c r="N65" i="27"/>
  <c r="M65" i="27"/>
  <c r="L65" i="27"/>
  <c r="P64" i="27"/>
  <c r="O64" i="27"/>
  <c r="N64" i="27"/>
  <c r="M64" i="27"/>
  <c r="L64" i="27"/>
  <c r="P63" i="27"/>
  <c r="O63" i="27"/>
  <c r="N63" i="27"/>
  <c r="M63" i="27"/>
  <c r="L63" i="27"/>
  <c r="P62" i="27"/>
  <c r="O62" i="27"/>
  <c r="N62" i="27"/>
  <c r="M62" i="27"/>
  <c r="L62" i="27"/>
  <c r="P61" i="27"/>
  <c r="O61" i="27"/>
  <c r="N61" i="27"/>
  <c r="M61" i="27"/>
  <c r="L61" i="27"/>
  <c r="P60" i="27"/>
  <c r="O60" i="27"/>
  <c r="N60" i="27"/>
  <c r="M60" i="27"/>
  <c r="L60" i="27"/>
  <c r="P59" i="27"/>
  <c r="O59" i="27"/>
  <c r="N59" i="27"/>
  <c r="M59" i="27"/>
  <c r="L59" i="27"/>
  <c r="P58" i="27"/>
  <c r="O58" i="27"/>
  <c r="N58" i="27"/>
  <c r="M58" i="27"/>
  <c r="L58" i="27"/>
  <c r="P57" i="27"/>
  <c r="O57" i="27"/>
  <c r="N57" i="27"/>
  <c r="M57" i="27"/>
  <c r="L57" i="27"/>
  <c r="P56" i="27"/>
  <c r="O56" i="27"/>
  <c r="N56" i="27"/>
  <c r="M56" i="27"/>
  <c r="L56" i="27"/>
  <c r="P55" i="27"/>
  <c r="O55" i="27"/>
  <c r="N55" i="27"/>
  <c r="M55" i="27"/>
  <c r="L55" i="27"/>
  <c r="P54" i="27"/>
  <c r="O54" i="27"/>
  <c r="N54" i="27"/>
  <c r="M54" i="27"/>
  <c r="L54" i="27"/>
  <c r="P53" i="27"/>
  <c r="O53" i="27"/>
  <c r="N53" i="27"/>
  <c r="M53" i="27"/>
  <c r="L53" i="27"/>
  <c r="P52" i="27"/>
  <c r="O52" i="27"/>
  <c r="N52" i="27"/>
  <c r="M52" i="27"/>
  <c r="L52" i="27"/>
  <c r="P51" i="27"/>
  <c r="O51" i="27"/>
  <c r="N51" i="27"/>
  <c r="M51" i="27"/>
  <c r="L51" i="27"/>
  <c r="P50" i="27"/>
  <c r="O50" i="27"/>
  <c r="N50" i="27"/>
  <c r="M50" i="27"/>
  <c r="L50" i="27"/>
  <c r="P49" i="27"/>
  <c r="O49" i="27"/>
  <c r="N49" i="27"/>
  <c r="M49" i="27"/>
  <c r="L49" i="27"/>
  <c r="P48" i="27"/>
  <c r="O48" i="27"/>
  <c r="N48" i="27"/>
  <c r="M48" i="27"/>
  <c r="L48" i="27"/>
  <c r="P47" i="27"/>
  <c r="O47" i="27"/>
  <c r="N47" i="27"/>
  <c r="M47" i="27"/>
  <c r="L47" i="27"/>
  <c r="P46" i="27"/>
  <c r="O46" i="27"/>
  <c r="N46" i="27"/>
  <c r="M46" i="27"/>
  <c r="L46" i="27"/>
  <c r="P45" i="27"/>
  <c r="O45" i="27"/>
  <c r="N45" i="27"/>
  <c r="M45" i="27"/>
  <c r="L45" i="27"/>
  <c r="P44" i="27"/>
  <c r="O44" i="27"/>
  <c r="N44" i="27"/>
  <c r="M44" i="27"/>
  <c r="L44" i="27"/>
  <c r="P43" i="27"/>
  <c r="O43" i="27"/>
  <c r="N43" i="27"/>
  <c r="M43" i="27"/>
  <c r="L43" i="27"/>
  <c r="P42" i="27"/>
  <c r="O42" i="27"/>
  <c r="N42" i="27"/>
  <c r="M42" i="27"/>
  <c r="L42" i="27"/>
  <c r="P41" i="27"/>
  <c r="O41" i="27"/>
  <c r="N41" i="27"/>
  <c r="M41" i="27"/>
  <c r="L41" i="27"/>
  <c r="P40" i="27"/>
  <c r="O40" i="27"/>
  <c r="N40" i="27"/>
  <c r="M40" i="27"/>
  <c r="L40" i="27"/>
  <c r="P39" i="27"/>
  <c r="O39" i="27"/>
  <c r="N39" i="27"/>
  <c r="M39" i="27"/>
  <c r="L39" i="27"/>
  <c r="P38" i="27"/>
  <c r="O38" i="27"/>
  <c r="N38" i="27"/>
  <c r="M38" i="27"/>
  <c r="L38" i="27"/>
  <c r="P37" i="27"/>
  <c r="O37" i="27"/>
  <c r="N37" i="27"/>
  <c r="M37" i="27"/>
  <c r="L37" i="27"/>
  <c r="P36" i="27"/>
  <c r="O36" i="27"/>
  <c r="N36" i="27"/>
  <c r="M36" i="27"/>
  <c r="L36" i="27"/>
  <c r="P35" i="27"/>
  <c r="O35" i="27"/>
  <c r="N35" i="27"/>
  <c r="M35" i="27"/>
  <c r="L35" i="27"/>
  <c r="P34" i="27"/>
  <c r="O34" i="27"/>
  <c r="N34" i="27"/>
  <c r="M34" i="27"/>
  <c r="L34" i="27"/>
  <c r="P33" i="27"/>
  <c r="O33" i="27"/>
  <c r="N33" i="27"/>
  <c r="M33" i="27"/>
  <c r="L33" i="27"/>
  <c r="P32" i="27"/>
  <c r="O32" i="27"/>
  <c r="N32" i="27"/>
  <c r="M32" i="27"/>
  <c r="L32" i="27"/>
  <c r="P31" i="27"/>
  <c r="O31" i="27"/>
  <c r="N31" i="27"/>
  <c r="M31" i="27"/>
  <c r="L31" i="27"/>
  <c r="P30" i="27"/>
  <c r="O30" i="27"/>
  <c r="N30" i="27"/>
  <c r="M30" i="27"/>
  <c r="L30" i="27"/>
  <c r="P29" i="27"/>
  <c r="O29" i="27"/>
  <c r="N29" i="27"/>
  <c r="M29" i="27"/>
  <c r="L29" i="27"/>
  <c r="P28" i="27"/>
  <c r="O28" i="27"/>
  <c r="N28" i="27"/>
  <c r="M28" i="27"/>
  <c r="L28" i="27"/>
  <c r="P27" i="27"/>
  <c r="O27" i="27"/>
  <c r="N27" i="27"/>
  <c r="M27" i="27"/>
  <c r="L27" i="27"/>
  <c r="P26" i="27"/>
  <c r="O26" i="27"/>
  <c r="N26" i="27"/>
  <c r="M26" i="27"/>
  <c r="L26" i="27"/>
  <c r="P25" i="27"/>
  <c r="O25" i="27"/>
  <c r="N25" i="27"/>
  <c r="M25" i="27"/>
  <c r="L25" i="27"/>
  <c r="P24" i="27"/>
  <c r="O24" i="27"/>
  <c r="N24" i="27"/>
  <c r="M24" i="27"/>
  <c r="L24" i="27"/>
  <c r="P23" i="27"/>
  <c r="O23" i="27"/>
  <c r="N23" i="27"/>
  <c r="M23" i="27"/>
  <c r="L23" i="27"/>
  <c r="P22" i="27"/>
  <c r="O22" i="27"/>
  <c r="N22" i="27"/>
  <c r="M22" i="27"/>
  <c r="L22" i="27"/>
  <c r="P21" i="27"/>
  <c r="O21" i="27"/>
  <c r="N21" i="27"/>
  <c r="M21" i="27"/>
  <c r="L21" i="27"/>
  <c r="P20" i="27"/>
  <c r="O20" i="27"/>
  <c r="N20" i="27"/>
  <c r="M20" i="27"/>
  <c r="L20" i="27"/>
  <c r="P19" i="27"/>
  <c r="O19" i="27"/>
  <c r="N19" i="27"/>
  <c r="M19" i="27"/>
  <c r="L19" i="27"/>
  <c r="P18" i="27"/>
  <c r="O18" i="27"/>
  <c r="N18" i="27"/>
  <c r="M18" i="27"/>
  <c r="L18" i="27"/>
  <c r="P17" i="27"/>
  <c r="O17" i="27"/>
  <c r="N17" i="27"/>
  <c r="M17" i="27"/>
  <c r="L17" i="27"/>
  <c r="P16" i="27"/>
  <c r="O16" i="27"/>
  <c r="N16" i="27"/>
  <c r="M16" i="27"/>
  <c r="L16" i="27"/>
  <c r="P15" i="27"/>
  <c r="O15" i="27"/>
  <c r="N15" i="27"/>
  <c r="M15" i="27"/>
  <c r="L15" i="27"/>
  <c r="P14" i="27"/>
  <c r="O14" i="27"/>
  <c r="N14" i="27"/>
  <c r="M14" i="27"/>
  <c r="L14" i="27"/>
  <c r="P13" i="27"/>
  <c r="O13" i="27"/>
  <c r="N13" i="27"/>
  <c r="M13" i="27"/>
  <c r="L13" i="27"/>
  <c r="P12" i="27"/>
  <c r="O12" i="27"/>
  <c r="N12" i="27"/>
  <c r="M12" i="27"/>
  <c r="L12" i="27"/>
  <c r="P11" i="27"/>
  <c r="O11" i="27"/>
  <c r="N11" i="27"/>
  <c r="M11" i="27"/>
  <c r="L11" i="27"/>
  <c r="P10" i="27"/>
  <c r="O10" i="27"/>
  <c r="N10" i="27"/>
  <c r="M10" i="27"/>
  <c r="L10" i="27"/>
  <c r="P9" i="27"/>
  <c r="O9" i="27"/>
  <c r="N9" i="27"/>
  <c r="M9" i="27"/>
  <c r="L9" i="27"/>
  <c r="P8" i="27"/>
  <c r="O8" i="27"/>
  <c r="N8" i="27"/>
  <c r="M8" i="27"/>
  <c r="L8" i="27"/>
  <c r="P7" i="27"/>
  <c r="O7" i="27"/>
  <c r="N7" i="27"/>
  <c r="M7" i="27"/>
  <c r="L7" i="27"/>
  <c r="P6" i="27"/>
  <c r="O6" i="27"/>
  <c r="N6" i="27"/>
  <c r="M6" i="27"/>
  <c r="L6" i="27"/>
  <c r="P5" i="27"/>
  <c r="O5" i="27"/>
  <c r="N5" i="27"/>
  <c r="M5" i="27"/>
  <c r="L5" i="27"/>
  <c r="P4" i="27"/>
  <c r="O4" i="27"/>
  <c r="N4" i="27"/>
  <c r="M4" i="27"/>
  <c r="L4" i="27"/>
  <c r="P3" i="27"/>
  <c r="O3" i="27"/>
  <c r="N3" i="27"/>
  <c r="M3" i="27"/>
  <c r="L3" i="27"/>
  <c r="P2" i="27"/>
  <c r="O2" i="27"/>
  <c r="N2" i="27"/>
  <c r="M2" i="27"/>
  <c r="L2" i="27"/>
  <c r="H370" i="29"/>
  <c r="H369" i="29"/>
  <c r="H368" i="29"/>
  <c r="H367" i="29"/>
  <c r="H366" i="29"/>
  <c r="H365" i="29"/>
  <c r="H364" i="29"/>
  <c r="H363" i="29"/>
  <c r="H362" i="29"/>
  <c r="H361" i="29"/>
  <c r="H360" i="29"/>
  <c r="H359" i="29"/>
  <c r="H358" i="29"/>
  <c r="H357" i="29"/>
  <c r="H356" i="29"/>
  <c r="H355" i="29"/>
  <c r="H354" i="29"/>
  <c r="H353" i="29"/>
  <c r="H352" i="29"/>
  <c r="H351" i="29"/>
  <c r="H350" i="29"/>
  <c r="H349" i="29"/>
  <c r="H348" i="29"/>
  <c r="H347" i="29"/>
  <c r="H346" i="29"/>
  <c r="H345" i="29"/>
  <c r="H344" i="29"/>
  <c r="H343" i="29"/>
  <c r="H342" i="29"/>
  <c r="H341" i="29"/>
  <c r="H340" i="29"/>
  <c r="H339" i="29"/>
  <c r="H338" i="29"/>
  <c r="H337" i="29"/>
  <c r="H336" i="29"/>
  <c r="H335" i="29"/>
  <c r="H334" i="29"/>
  <c r="H333" i="29"/>
  <c r="H332" i="29"/>
  <c r="H331" i="29"/>
  <c r="H330" i="29"/>
  <c r="H329" i="29"/>
  <c r="H328" i="29"/>
  <c r="H327" i="29"/>
  <c r="H326" i="29"/>
  <c r="H325" i="29"/>
  <c r="H324" i="29"/>
  <c r="H323" i="29"/>
  <c r="H322" i="29"/>
  <c r="H321" i="29"/>
  <c r="H320" i="29"/>
  <c r="H319" i="29"/>
  <c r="H318" i="29"/>
  <c r="H317" i="29"/>
  <c r="H316" i="29"/>
  <c r="H315" i="29"/>
  <c r="H314" i="29"/>
  <c r="H313" i="29"/>
  <c r="H312" i="29"/>
  <c r="H311" i="29"/>
  <c r="H310" i="29"/>
  <c r="H309" i="29"/>
  <c r="H308" i="29"/>
  <c r="H307" i="29"/>
  <c r="H306" i="29"/>
  <c r="H305" i="29"/>
  <c r="H304" i="29"/>
  <c r="H303" i="29"/>
  <c r="H302" i="29"/>
  <c r="H301" i="29"/>
  <c r="H300" i="29"/>
  <c r="H299" i="29"/>
  <c r="H298" i="29"/>
  <c r="H297" i="29"/>
  <c r="H296" i="29"/>
  <c r="H295" i="29"/>
  <c r="H294" i="29"/>
  <c r="H293" i="29"/>
  <c r="H292" i="29"/>
  <c r="H291" i="29"/>
  <c r="H290" i="29"/>
  <c r="H289" i="29"/>
  <c r="H288" i="29"/>
  <c r="H287" i="29"/>
  <c r="H286" i="29"/>
  <c r="H285" i="29"/>
  <c r="H284" i="29"/>
  <c r="H283" i="29"/>
  <c r="H282" i="29"/>
  <c r="H281" i="29"/>
  <c r="H280" i="29"/>
  <c r="H279" i="29"/>
  <c r="H278" i="29"/>
  <c r="H277" i="29"/>
  <c r="H276" i="29"/>
  <c r="H275" i="29"/>
  <c r="H274" i="29"/>
  <c r="H273" i="29"/>
  <c r="H272" i="29"/>
  <c r="H271" i="29"/>
  <c r="H270" i="29"/>
  <c r="H269" i="29"/>
  <c r="H268" i="29"/>
  <c r="H267" i="29"/>
  <c r="H266" i="29"/>
  <c r="H265" i="29"/>
  <c r="H264" i="29"/>
  <c r="H263" i="29"/>
  <c r="H262" i="29"/>
  <c r="H261" i="29"/>
  <c r="H260" i="29"/>
  <c r="H259" i="29"/>
  <c r="H258" i="29"/>
  <c r="H257" i="29"/>
  <c r="H256" i="29"/>
  <c r="H255" i="29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H161" i="29"/>
  <c r="H160" i="29"/>
  <c r="H159" i="29"/>
  <c r="H158" i="29"/>
  <c r="H157" i="29"/>
  <c r="H156" i="29"/>
  <c r="H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H5" i="29"/>
  <c r="H4" i="29"/>
  <c r="H3" i="29"/>
  <c r="H2" i="29"/>
  <c r="P370" i="22"/>
  <c r="O370" i="22"/>
  <c r="N370" i="22"/>
  <c r="M370" i="22"/>
  <c r="L370" i="22"/>
  <c r="P369" i="22"/>
  <c r="O369" i="22"/>
  <c r="N369" i="22"/>
  <c r="M369" i="22"/>
  <c r="L369" i="22"/>
  <c r="P368" i="22"/>
  <c r="O368" i="22"/>
  <c r="N368" i="22"/>
  <c r="M368" i="22"/>
  <c r="L368" i="22"/>
  <c r="P367" i="22"/>
  <c r="O367" i="22"/>
  <c r="N367" i="22"/>
  <c r="M367" i="22"/>
  <c r="L367" i="22"/>
  <c r="P366" i="22"/>
  <c r="O366" i="22"/>
  <c r="N366" i="22"/>
  <c r="M366" i="22"/>
  <c r="L366" i="22"/>
  <c r="P365" i="22"/>
  <c r="O365" i="22"/>
  <c r="N365" i="22"/>
  <c r="M365" i="22"/>
  <c r="L365" i="22"/>
  <c r="P364" i="22"/>
  <c r="O364" i="22"/>
  <c r="N364" i="22"/>
  <c r="M364" i="22"/>
  <c r="L364" i="22"/>
  <c r="P363" i="22"/>
  <c r="O363" i="22"/>
  <c r="N363" i="22"/>
  <c r="M363" i="22"/>
  <c r="L363" i="22"/>
  <c r="P362" i="22"/>
  <c r="O362" i="22"/>
  <c r="N362" i="22"/>
  <c r="M362" i="22"/>
  <c r="L362" i="22"/>
  <c r="P361" i="22"/>
  <c r="O361" i="22"/>
  <c r="N361" i="22"/>
  <c r="M361" i="22"/>
  <c r="L361" i="22"/>
  <c r="P360" i="22"/>
  <c r="O360" i="22"/>
  <c r="N360" i="22"/>
  <c r="M360" i="22"/>
  <c r="L360" i="22"/>
  <c r="P359" i="22"/>
  <c r="O359" i="22"/>
  <c r="N359" i="22"/>
  <c r="M359" i="22"/>
  <c r="L359" i="22"/>
  <c r="P358" i="22"/>
  <c r="O358" i="22"/>
  <c r="N358" i="22"/>
  <c r="M358" i="22"/>
  <c r="L358" i="22"/>
  <c r="P357" i="22"/>
  <c r="O357" i="22"/>
  <c r="N357" i="22"/>
  <c r="M357" i="22"/>
  <c r="L357" i="22"/>
  <c r="P356" i="22"/>
  <c r="O356" i="22"/>
  <c r="N356" i="22"/>
  <c r="M356" i="22"/>
  <c r="L356" i="22"/>
  <c r="P355" i="22"/>
  <c r="O355" i="22"/>
  <c r="N355" i="22"/>
  <c r="M355" i="22"/>
  <c r="L355" i="22"/>
  <c r="P354" i="22"/>
  <c r="O354" i="22"/>
  <c r="N354" i="22"/>
  <c r="M354" i="22"/>
  <c r="L354" i="22"/>
  <c r="P353" i="22"/>
  <c r="O353" i="22"/>
  <c r="N353" i="22"/>
  <c r="M353" i="22"/>
  <c r="L353" i="22"/>
  <c r="P352" i="22"/>
  <c r="O352" i="22"/>
  <c r="N352" i="22"/>
  <c r="M352" i="22"/>
  <c r="L352" i="22"/>
  <c r="P351" i="22"/>
  <c r="O351" i="22"/>
  <c r="N351" i="22"/>
  <c r="M351" i="22"/>
  <c r="L351" i="22"/>
  <c r="P350" i="22"/>
  <c r="O350" i="22"/>
  <c r="N350" i="22"/>
  <c r="M350" i="22"/>
  <c r="L350" i="22"/>
  <c r="P349" i="22"/>
  <c r="O349" i="22"/>
  <c r="N349" i="22"/>
  <c r="M349" i="22"/>
  <c r="L349" i="22"/>
  <c r="P348" i="22"/>
  <c r="O348" i="22"/>
  <c r="N348" i="22"/>
  <c r="M348" i="22"/>
  <c r="L348" i="22"/>
  <c r="P347" i="22"/>
  <c r="O347" i="22"/>
  <c r="N347" i="22"/>
  <c r="M347" i="22"/>
  <c r="L347" i="22"/>
  <c r="P346" i="22"/>
  <c r="O346" i="22"/>
  <c r="N346" i="22"/>
  <c r="M346" i="22"/>
  <c r="L346" i="22"/>
  <c r="P345" i="22"/>
  <c r="O345" i="22"/>
  <c r="N345" i="22"/>
  <c r="M345" i="22"/>
  <c r="L345" i="22"/>
  <c r="P344" i="22"/>
  <c r="O344" i="22"/>
  <c r="N344" i="22"/>
  <c r="M344" i="22"/>
  <c r="L344" i="22"/>
  <c r="P343" i="22"/>
  <c r="O343" i="22"/>
  <c r="N343" i="22"/>
  <c r="M343" i="22"/>
  <c r="L343" i="22"/>
  <c r="P342" i="22"/>
  <c r="O342" i="22"/>
  <c r="N342" i="22"/>
  <c r="M342" i="22"/>
  <c r="L342" i="22"/>
  <c r="P341" i="22"/>
  <c r="O341" i="22"/>
  <c r="N341" i="22"/>
  <c r="M341" i="22"/>
  <c r="L341" i="22"/>
  <c r="P340" i="22"/>
  <c r="O340" i="22"/>
  <c r="N340" i="22"/>
  <c r="M340" i="22"/>
  <c r="L340" i="22"/>
  <c r="P339" i="22"/>
  <c r="O339" i="22"/>
  <c r="N339" i="22"/>
  <c r="M339" i="22"/>
  <c r="L339" i="22"/>
  <c r="P338" i="22"/>
  <c r="O338" i="22"/>
  <c r="N338" i="22"/>
  <c r="M338" i="22"/>
  <c r="L338" i="22"/>
  <c r="P337" i="22"/>
  <c r="O337" i="22"/>
  <c r="N337" i="22"/>
  <c r="M337" i="22"/>
  <c r="L337" i="22"/>
  <c r="P336" i="22"/>
  <c r="O336" i="22"/>
  <c r="N336" i="22"/>
  <c r="M336" i="22"/>
  <c r="L336" i="22"/>
  <c r="P335" i="22"/>
  <c r="O335" i="22"/>
  <c r="N335" i="22"/>
  <c r="M335" i="22"/>
  <c r="L335" i="22"/>
  <c r="P334" i="22"/>
  <c r="O334" i="22"/>
  <c r="N334" i="22"/>
  <c r="M334" i="22"/>
  <c r="L334" i="22"/>
  <c r="P333" i="22"/>
  <c r="O333" i="22"/>
  <c r="N333" i="22"/>
  <c r="M333" i="22"/>
  <c r="L333" i="22"/>
  <c r="P332" i="22"/>
  <c r="O332" i="22"/>
  <c r="N332" i="22"/>
  <c r="M332" i="22"/>
  <c r="L332" i="22"/>
  <c r="P331" i="22"/>
  <c r="O331" i="22"/>
  <c r="N331" i="22"/>
  <c r="M331" i="22"/>
  <c r="L331" i="22"/>
  <c r="P330" i="22"/>
  <c r="O330" i="22"/>
  <c r="N330" i="22"/>
  <c r="M330" i="22"/>
  <c r="L330" i="22"/>
  <c r="P329" i="22"/>
  <c r="O329" i="22"/>
  <c r="N329" i="22"/>
  <c r="M329" i="22"/>
  <c r="L329" i="22"/>
  <c r="P328" i="22"/>
  <c r="O328" i="22"/>
  <c r="N328" i="22"/>
  <c r="M328" i="22"/>
  <c r="L328" i="22"/>
  <c r="P327" i="22"/>
  <c r="O327" i="22"/>
  <c r="N327" i="22"/>
  <c r="M327" i="22"/>
  <c r="L327" i="22"/>
  <c r="P326" i="22"/>
  <c r="O326" i="22"/>
  <c r="N326" i="22"/>
  <c r="M326" i="22"/>
  <c r="L326" i="22"/>
  <c r="P325" i="22"/>
  <c r="O325" i="22"/>
  <c r="N325" i="22"/>
  <c r="M325" i="22"/>
  <c r="L325" i="22"/>
  <c r="P324" i="22"/>
  <c r="O324" i="22"/>
  <c r="N324" i="22"/>
  <c r="M324" i="22"/>
  <c r="L324" i="22"/>
  <c r="P323" i="22"/>
  <c r="O323" i="22"/>
  <c r="N323" i="22"/>
  <c r="M323" i="22"/>
  <c r="L323" i="22"/>
  <c r="P322" i="22"/>
  <c r="O322" i="22"/>
  <c r="N322" i="22"/>
  <c r="M322" i="22"/>
  <c r="L322" i="22"/>
  <c r="P321" i="22"/>
  <c r="O321" i="22"/>
  <c r="N321" i="22"/>
  <c r="M321" i="22"/>
  <c r="L321" i="22"/>
  <c r="P320" i="22"/>
  <c r="O320" i="22"/>
  <c r="N320" i="22"/>
  <c r="M320" i="22"/>
  <c r="L320" i="22"/>
  <c r="P319" i="22"/>
  <c r="O319" i="22"/>
  <c r="N319" i="22"/>
  <c r="M319" i="22"/>
  <c r="L319" i="22"/>
  <c r="P318" i="22"/>
  <c r="O318" i="22"/>
  <c r="N318" i="22"/>
  <c r="M318" i="22"/>
  <c r="L318" i="22"/>
  <c r="P317" i="22"/>
  <c r="O317" i="22"/>
  <c r="N317" i="22"/>
  <c r="M317" i="22"/>
  <c r="L317" i="22"/>
  <c r="P316" i="22"/>
  <c r="O316" i="22"/>
  <c r="N316" i="22"/>
  <c r="M316" i="22"/>
  <c r="L316" i="22"/>
  <c r="P315" i="22"/>
  <c r="O315" i="22"/>
  <c r="N315" i="22"/>
  <c r="M315" i="22"/>
  <c r="L315" i="22"/>
  <c r="P314" i="22"/>
  <c r="O314" i="22"/>
  <c r="N314" i="22"/>
  <c r="M314" i="22"/>
  <c r="L314" i="22"/>
  <c r="P313" i="22"/>
  <c r="O313" i="22"/>
  <c r="N313" i="22"/>
  <c r="M313" i="22"/>
  <c r="L313" i="22"/>
  <c r="P312" i="22"/>
  <c r="O312" i="22"/>
  <c r="N312" i="22"/>
  <c r="M312" i="22"/>
  <c r="L312" i="22"/>
  <c r="P311" i="22"/>
  <c r="O311" i="22"/>
  <c r="N311" i="22"/>
  <c r="M311" i="22"/>
  <c r="L311" i="22"/>
  <c r="P310" i="22"/>
  <c r="O310" i="22"/>
  <c r="N310" i="22"/>
  <c r="M310" i="22"/>
  <c r="L310" i="22"/>
  <c r="P309" i="22"/>
  <c r="O309" i="22"/>
  <c r="N309" i="22"/>
  <c r="M309" i="22"/>
  <c r="L309" i="22"/>
  <c r="P308" i="22"/>
  <c r="O308" i="22"/>
  <c r="N308" i="22"/>
  <c r="M308" i="22"/>
  <c r="L308" i="22"/>
  <c r="P307" i="22"/>
  <c r="O307" i="22"/>
  <c r="N307" i="22"/>
  <c r="M307" i="22"/>
  <c r="L307" i="22"/>
  <c r="P306" i="22"/>
  <c r="O306" i="22"/>
  <c r="N306" i="22"/>
  <c r="M306" i="22"/>
  <c r="L306" i="22"/>
  <c r="P305" i="22"/>
  <c r="O305" i="22"/>
  <c r="N305" i="22"/>
  <c r="M305" i="22"/>
  <c r="L305" i="22"/>
  <c r="P304" i="22"/>
  <c r="O304" i="22"/>
  <c r="N304" i="22"/>
  <c r="M304" i="22"/>
  <c r="L304" i="22"/>
  <c r="P303" i="22"/>
  <c r="O303" i="22"/>
  <c r="N303" i="22"/>
  <c r="M303" i="22"/>
  <c r="L303" i="22"/>
  <c r="P302" i="22"/>
  <c r="O302" i="22"/>
  <c r="N302" i="22"/>
  <c r="M302" i="22"/>
  <c r="L302" i="22"/>
  <c r="P301" i="22"/>
  <c r="O301" i="22"/>
  <c r="N301" i="22"/>
  <c r="M301" i="22"/>
  <c r="L301" i="22"/>
  <c r="P300" i="22"/>
  <c r="O300" i="22"/>
  <c r="N300" i="22"/>
  <c r="M300" i="22"/>
  <c r="L300" i="22"/>
  <c r="P299" i="22"/>
  <c r="O299" i="22"/>
  <c r="N299" i="22"/>
  <c r="M299" i="22"/>
  <c r="L299" i="22"/>
  <c r="P298" i="22"/>
  <c r="O298" i="22"/>
  <c r="N298" i="22"/>
  <c r="M298" i="22"/>
  <c r="L298" i="22"/>
  <c r="P297" i="22"/>
  <c r="O297" i="22"/>
  <c r="N297" i="22"/>
  <c r="M297" i="22"/>
  <c r="L297" i="22"/>
  <c r="P296" i="22"/>
  <c r="O296" i="22"/>
  <c r="N296" i="22"/>
  <c r="M296" i="22"/>
  <c r="L296" i="22"/>
  <c r="P295" i="22"/>
  <c r="O295" i="22"/>
  <c r="N295" i="22"/>
  <c r="M295" i="22"/>
  <c r="L295" i="22"/>
  <c r="P294" i="22"/>
  <c r="O294" i="22"/>
  <c r="N294" i="22"/>
  <c r="M294" i="22"/>
  <c r="L294" i="22"/>
  <c r="P293" i="22"/>
  <c r="O293" i="22"/>
  <c r="N293" i="22"/>
  <c r="M293" i="22"/>
  <c r="L293" i="22"/>
  <c r="P292" i="22"/>
  <c r="O292" i="22"/>
  <c r="N292" i="22"/>
  <c r="M292" i="22"/>
  <c r="L292" i="22"/>
  <c r="P291" i="22"/>
  <c r="O291" i="22"/>
  <c r="N291" i="22"/>
  <c r="M291" i="22"/>
  <c r="L291" i="22"/>
  <c r="P290" i="22"/>
  <c r="O290" i="22"/>
  <c r="N290" i="22"/>
  <c r="M290" i="22"/>
  <c r="L290" i="22"/>
  <c r="P289" i="22"/>
  <c r="O289" i="22"/>
  <c r="N289" i="22"/>
  <c r="M289" i="22"/>
  <c r="L289" i="22"/>
  <c r="P288" i="22"/>
  <c r="O288" i="22"/>
  <c r="N288" i="22"/>
  <c r="M288" i="22"/>
  <c r="L288" i="22"/>
  <c r="P287" i="22"/>
  <c r="O287" i="22"/>
  <c r="N287" i="22"/>
  <c r="M287" i="22"/>
  <c r="L287" i="22"/>
  <c r="P286" i="22"/>
  <c r="O286" i="22"/>
  <c r="N286" i="22"/>
  <c r="M286" i="22"/>
  <c r="L286" i="22"/>
  <c r="P285" i="22"/>
  <c r="O285" i="22"/>
  <c r="N285" i="22"/>
  <c r="M285" i="22"/>
  <c r="L285" i="22"/>
  <c r="P284" i="22"/>
  <c r="O284" i="22"/>
  <c r="N284" i="22"/>
  <c r="M284" i="22"/>
  <c r="L284" i="22"/>
  <c r="P283" i="22"/>
  <c r="O283" i="22"/>
  <c r="N283" i="22"/>
  <c r="M283" i="22"/>
  <c r="L283" i="22"/>
  <c r="P282" i="22"/>
  <c r="O282" i="22"/>
  <c r="N282" i="22"/>
  <c r="M282" i="22"/>
  <c r="L282" i="22"/>
  <c r="P281" i="22"/>
  <c r="O281" i="22"/>
  <c r="N281" i="22"/>
  <c r="M281" i="22"/>
  <c r="L281" i="22"/>
  <c r="P280" i="22"/>
  <c r="O280" i="22"/>
  <c r="N280" i="22"/>
  <c r="M280" i="22"/>
  <c r="L280" i="22"/>
  <c r="P279" i="22"/>
  <c r="O279" i="22"/>
  <c r="N279" i="22"/>
  <c r="M279" i="22"/>
  <c r="L279" i="22"/>
  <c r="P278" i="22"/>
  <c r="O278" i="22"/>
  <c r="N278" i="22"/>
  <c r="M278" i="22"/>
  <c r="L278" i="22"/>
  <c r="P277" i="22"/>
  <c r="O277" i="22"/>
  <c r="N277" i="22"/>
  <c r="M277" i="22"/>
  <c r="L277" i="22"/>
  <c r="P276" i="22"/>
  <c r="O276" i="22"/>
  <c r="N276" i="22"/>
  <c r="M276" i="22"/>
  <c r="L276" i="22"/>
  <c r="P275" i="22"/>
  <c r="O275" i="22"/>
  <c r="N275" i="22"/>
  <c r="M275" i="22"/>
  <c r="L275" i="22"/>
  <c r="P274" i="22"/>
  <c r="O274" i="22"/>
  <c r="N274" i="22"/>
  <c r="M274" i="22"/>
  <c r="L274" i="22"/>
  <c r="P273" i="22"/>
  <c r="O273" i="22"/>
  <c r="N273" i="22"/>
  <c r="M273" i="22"/>
  <c r="L273" i="22"/>
  <c r="P272" i="22"/>
  <c r="O272" i="22"/>
  <c r="N272" i="22"/>
  <c r="M272" i="22"/>
  <c r="L272" i="22"/>
  <c r="P271" i="22"/>
  <c r="O271" i="22"/>
  <c r="N271" i="22"/>
  <c r="M271" i="22"/>
  <c r="L271" i="22"/>
  <c r="P270" i="22"/>
  <c r="O270" i="22"/>
  <c r="N270" i="22"/>
  <c r="M270" i="22"/>
  <c r="L270" i="22"/>
  <c r="P269" i="22"/>
  <c r="O269" i="22"/>
  <c r="N269" i="22"/>
  <c r="M269" i="22"/>
  <c r="L269" i="22"/>
  <c r="P268" i="22"/>
  <c r="O268" i="22"/>
  <c r="N268" i="22"/>
  <c r="M268" i="22"/>
  <c r="L268" i="22"/>
  <c r="P267" i="22"/>
  <c r="O267" i="22"/>
  <c r="N267" i="22"/>
  <c r="M267" i="22"/>
  <c r="L267" i="22"/>
  <c r="P266" i="22"/>
  <c r="O266" i="22"/>
  <c r="N266" i="22"/>
  <c r="M266" i="22"/>
  <c r="L266" i="22"/>
  <c r="P265" i="22"/>
  <c r="O265" i="22"/>
  <c r="N265" i="22"/>
  <c r="M265" i="22"/>
  <c r="L265" i="22"/>
  <c r="P264" i="22"/>
  <c r="O264" i="22"/>
  <c r="N264" i="22"/>
  <c r="M264" i="22"/>
  <c r="L264" i="22"/>
  <c r="P263" i="22"/>
  <c r="O263" i="22"/>
  <c r="N263" i="22"/>
  <c r="M263" i="22"/>
  <c r="L263" i="22"/>
  <c r="P262" i="22"/>
  <c r="O262" i="22"/>
  <c r="N262" i="22"/>
  <c r="M262" i="22"/>
  <c r="L262" i="22"/>
  <c r="P261" i="22"/>
  <c r="O261" i="22"/>
  <c r="N261" i="22"/>
  <c r="M261" i="22"/>
  <c r="L261" i="22"/>
  <c r="P260" i="22"/>
  <c r="O260" i="22"/>
  <c r="N260" i="22"/>
  <c r="M260" i="22"/>
  <c r="L260" i="22"/>
  <c r="P259" i="22"/>
  <c r="O259" i="22"/>
  <c r="N259" i="22"/>
  <c r="M259" i="22"/>
  <c r="L259" i="22"/>
  <c r="P258" i="22"/>
  <c r="O258" i="22"/>
  <c r="N258" i="22"/>
  <c r="M258" i="22"/>
  <c r="L258" i="22"/>
  <c r="P257" i="22"/>
  <c r="O257" i="22"/>
  <c r="N257" i="22"/>
  <c r="M257" i="22"/>
  <c r="L257" i="22"/>
  <c r="P256" i="22"/>
  <c r="O256" i="22"/>
  <c r="N256" i="22"/>
  <c r="M256" i="22"/>
  <c r="L256" i="22"/>
  <c r="P255" i="22"/>
  <c r="O255" i="22"/>
  <c r="N255" i="22"/>
  <c r="M255" i="22"/>
  <c r="L255" i="22"/>
  <c r="P254" i="22"/>
  <c r="O254" i="22"/>
  <c r="N254" i="22"/>
  <c r="M254" i="22"/>
  <c r="L254" i="22"/>
  <c r="P253" i="22"/>
  <c r="O253" i="22"/>
  <c r="N253" i="22"/>
  <c r="M253" i="22"/>
  <c r="L253" i="22"/>
  <c r="P252" i="22"/>
  <c r="O252" i="22"/>
  <c r="N252" i="22"/>
  <c r="M252" i="22"/>
  <c r="L252" i="22"/>
  <c r="P251" i="22"/>
  <c r="O251" i="22"/>
  <c r="N251" i="22"/>
  <c r="M251" i="22"/>
  <c r="L251" i="22"/>
  <c r="P250" i="22"/>
  <c r="O250" i="22"/>
  <c r="N250" i="22"/>
  <c r="M250" i="22"/>
  <c r="L250" i="22"/>
  <c r="P249" i="22"/>
  <c r="O249" i="22"/>
  <c r="N249" i="22"/>
  <c r="M249" i="22"/>
  <c r="L249" i="22"/>
  <c r="P248" i="22"/>
  <c r="O248" i="22"/>
  <c r="N248" i="22"/>
  <c r="M248" i="22"/>
  <c r="L248" i="22"/>
  <c r="P247" i="22"/>
  <c r="O247" i="22"/>
  <c r="N247" i="22"/>
  <c r="M247" i="22"/>
  <c r="L247" i="22"/>
  <c r="P246" i="22"/>
  <c r="O246" i="22"/>
  <c r="N246" i="22"/>
  <c r="M246" i="22"/>
  <c r="L246" i="22"/>
  <c r="P245" i="22"/>
  <c r="O245" i="22"/>
  <c r="N245" i="22"/>
  <c r="M245" i="22"/>
  <c r="L245" i="22"/>
  <c r="P244" i="22"/>
  <c r="O244" i="22"/>
  <c r="N244" i="22"/>
  <c r="M244" i="22"/>
  <c r="L244" i="22"/>
  <c r="P243" i="22"/>
  <c r="O243" i="22"/>
  <c r="N243" i="22"/>
  <c r="M243" i="22"/>
  <c r="L243" i="22"/>
  <c r="P242" i="22"/>
  <c r="O242" i="22"/>
  <c r="N242" i="22"/>
  <c r="M242" i="22"/>
  <c r="L242" i="22"/>
  <c r="P241" i="22"/>
  <c r="O241" i="22"/>
  <c r="N241" i="22"/>
  <c r="M241" i="22"/>
  <c r="L241" i="22"/>
  <c r="P240" i="22"/>
  <c r="O240" i="22"/>
  <c r="N240" i="22"/>
  <c r="M240" i="22"/>
  <c r="L240" i="22"/>
  <c r="P239" i="22"/>
  <c r="O239" i="22"/>
  <c r="N239" i="22"/>
  <c r="M239" i="22"/>
  <c r="L239" i="22"/>
  <c r="P238" i="22"/>
  <c r="O238" i="22"/>
  <c r="N238" i="22"/>
  <c r="M238" i="22"/>
  <c r="L238" i="22"/>
  <c r="P237" i="22"/>
  <c r="O237" i="22"/>
  <c r="N237" i="22"/>
  <c r="M237" i="22"/>
  <c r="L237" i="22"/>
  <c r="P236" i="22"/>
  <c r="O236" i="22"/>
  <c r="N236" i="22"/>
  <c r="M236" i="22"/>
  <c r="L236" i="22"/>
  <c r="P235" i="22"/>
  <c r="O235" i="22"/>
  <c r="N235" i="22"/>
  <c r="M235" i="22"/>
  <c r="L235" i="22"/>
  <c r="P234" i="22"/>
  <c r="O234" i="22"/>
  <c r="N234" i="22"/>
  <c r="M234" i="22"/>
  <c r="L234" i="22"/>
  <c r="P233" i="22"/>
  <c r="O233" i="22"/>
  <c r="N233" i="22"/>
  <c r="M233" i="22"/>
  <c r="L233" i="22"/>
  <c r="P232" i="22"/>
  <c r="O232" i="22"/>
  <c r="N232" i="22"/>
  <c r="M232" i="22"/>
  <c r="L232" i="22"/>
  <c r="P231" i="22"/>
  <c r="O231" i="22"/>
  <c r="N231" i="22"/>
  <c r="M231" i="22"/>
  <c r="L231" i="22"/>
  <c r="P230" i="22"/>
  <c r="O230" i="22"/>
  <c r="N230" i="22"/>
  <c r="M230" i="22"/>
  <c r="L230" i="22"/>
  <c r="P229" i="22"/>
  <c r="O229" i="22"/>
  <c r="N229" i="22"/>
  <c r="M229" i="22"/>
  <c r="L229" i="22"/>
  <c r="P228" i="22"/>
  <c r="O228" i="22"/>
  <c r="N228" i="22"/>
  <c r="M228" i="22"/>
  <c r="L228" i="22"/>
  <c r="P227" i="22"/>
  <c r="O227" i="22"/>
  <c r="N227" i="22"/>
  <c r="M227" i="22"/>
  <c r="L227" i="22"/>
  <c r="P226" i="22"/>
  <c r="O226" i="22"/>
  <c r="N226" i="22"/>
  <c r="M226" i="22"/>
  <c r="L226" i="22"/>
  <c r="P225" i="22"/>
  <c r="O225" i="22"/>
  <c r="N225" i="22"/>
  <c r="M225" i="22"/>
  <c r="L225" i="22"/>
  <c r="P224" i="22"/>
  <c r="O224" i="22"/>
  <c r="N224" i="22"/>
  <c r="M224" i="22"/>
  <c r="L224" i="22"/>
  <c r="P223" i="22"/>
  <c r="O223" i="22"/>
  <c r="N223" i="22"/>
  <c r="M223" i="22"/>
  <c r="L223" i="22"/>
  <c r="P222" i="22"/>
  <c r="O222" i="22"/>
  <c r="N222" i="22"/>
  <c r="M222" i="22"/>
  <c r="L222" i="22"/>
  <c r="P221" i="22"/>
  <c r="O221" i="22"/>
  <c r="N221" i="22"/>
  <c r="M221" i="22"/>
  <c r="L221" i="22"/>
  <c r="P220" i="22"/>
  <c r="O220" i="22"/>
  <c r="N220" i="22"/>
  <c r="M220" i="22"/>
  <c r="L220" i="22"/>
  <c r="P219" i="22"/>
  <c r="O219" i="22"/>
  <c r="N219" i="22"/>
  <c r="M219" i="22"/>
  <c r="L219" i="22"/>
  <c r="P218" i="22"/>
  <c r="O218" i="22"/>
  <c r="N218" i="22"/>
  <c r="M218" i="22"/>
  <c r="L218" i="22"/>
  <c r="P217" i="22"/>
  <c r="O217" i="22"/>
  <c r="N217" i="22"/>
  <c r="M217" i="22"/>
  <c r="L217" i="22"/>
  <c r="P216" i="22"/>
  <c r="O216" i="22"/>
  <c r="N216" i="22"/>
  <c r="M216" i="22"/>
  <c r="L216" i="22"/>
  <c r="P215" i="22"/>
  <c r="O215" i="22"/>
  <c r="N215" i="22"/>
  <c r="M215" i="22"/>
  <c r="L215" i="22"/>
  <c r="P214" i="22"/>
  <c r="O214" i="22"/>
  <c r="N214" i="22"/>
  <c r="M214" i="22"/>
  <c r="L214" i="22"/>
  <c r="P213" i="22"/>
  <c r="O213" i="22"/>
  <c r="N213" i="22"/>
  <c r="M213" i="22"/>
  <c r="L213" i="22"/>
  <c r="P212" i="22"/>
  <c r="O212" i="22"/>
  <c r="N212" i="22"/>
  <c r="M212" i="22"/>
  <c r="L212" i="22"/>
  <c r="P211" i="22"/>
  <c r="O211" i="22"/>
  <c r="N211" i="22"/>
  <c r="M211" i="22"/>
  <c r="L211" i="22"/>
  <c r="P210" i="22"/>
  <c r="O210" i="22"/>
  <c r="N210" i="22"/>
  <c r="M210" i="22"/>
  <c r="L210" i="22"/>
  <c r="P209" i="22"/>
  <c r="O209" i="22"/>
  <c r="N209" i="22"/>
  <c r="M209" i="22"/>
  <c r="L209" i="22"/>
  <c r="P208" i="22"/>
  <c r="O208" i="22"/>
  <c r="N208" i="22"/>
  <c r="M208" i="22"/>
  <c r="L208" i="22"/>
  <c r="P207" i="22"/>
  <c r="O207" i="22"/>
  <c r="N207" i="22"/>
  <c r="M207" i="22"/>
  <c r="L207" i="22"/>
  <c r="P206" i="22"/>
  <c r="O206" i="22"/>
  <c r="N206" i="22"/>
  <c r="M206" i="22"/>
  <c r="L206" i="22"/>
  <c r="P205" i="22"/>
  <c r="O205" i="22"/>
  <c r="N205" i="22"/>
  <c r="M205" i="22"/>
  <c r="L205" i="22"/>
  <c r="P204" i="22"/>
  <c r="O204" i="22"/>
  <c r="N204" i="22"/>
  <c r="M204" i="22"/>
  <c r="L204" i="22"/>
  <c r="P203" i="22"/>
  <c r="O203" i="22"/>
  <c r="N203" i="22"/>
  <c r="M203" i="22"/>
  <c r="L203" i="22"/>
  <c r="P202" i="22"/>
  <c r="O202" i="22"/>
  <c r="N202" i="22"/>
  <c r="M202" i="22"/>
  <c r="L202" i="22"/>
  <c r="P201" i="22"/>
  <c r="O201" i="22"/>
  <c r="N201" i="22"/>
  <c r="M201" i="22"/>
  <c r="L201" i="22"/>
  <c r="P200" i="22"/>
  <c r="O200" i="22"/>
  <c r="N200" i="22"/>
  <c r="M200" i="22"/>
  <c r="L200" i="22"/>
  <c r="P199" i="22"/>
  <c r="O199" i="22"/>
  <c r="N199" i="22"/>
  <c r="M199" i="22"/>
  <c r="L199" i="22"/>
  <c r="P198" i="22"/>
  <c r="O198" i="22"/>
  <c r="N198" i="22"/>
  <c r="M198" i="22"/>
  <c r="L198" i="22"/>
  <c r="P197" i="22"/>
  <c r="O197" i="22"/>
  <c r="N197" i="22"/>
  <c r="M197" i="22"/>
  <c r="L197" i="22"/>
  <c r="P196" i="22"/>
  <c r="O196" i="22"/>
  <c r="N196" i="22"/>
  <c r="M196" i="22"/>
  <c r="L196" i="22"/>
  <c r="P195" i="22"/>
  <c r="O195" i="22"/>
  <c r="N195" i="22"/>
  <c r="M195" i="22"/>
  <c r="L195" i="22"/>
  <c r="P194" i="22"/>
  <c r="O194" i="22"/>
  <c r="N194" i="22"/>
  <c r="M194" i="22"/>
  <c r="L194" i="22"/>
  <c r="P193" i="22"/>
  <c r="O193" i="22"/>
  <c r="N193" i="22"/>
  <c r="M193" i="22"/>
  <c r="L193" i="22"/>
  <c r="P192" i="22"/>
  <c r="O192" i="22"/>
  <c r="N192" i="22"/>
  <c r="M192" i="22"/>
  <c r="L192" i="22"/>
  <c r="P191" i="22"/>
  <c r="O191" i="22"/>
  <c r="N191" i="22"/>
  <c r="M191" i="22"/>
  <c r="L191" i="22"/>
  <c r="P190" i="22"/>
  <c r="O190" i="22"/>
  <c r="N190" i="22"/>
  <c r="M190" i="22"/>
  <c r="L190" i="22"/>
  <c r="P189" i="22"/>
  <c r="O189" i="22"/>
  <c r="N189" i="22"/>
  <c r="M189" i="22"/>
  <c r="L189" i="22"/>
  <c r="P188" i="22"/>
  <c r="O188" i="22"/>
  <c r="N188" i="22"/>
  <c r="M188" i="22"/>
  <c r="L188" i="22"/>
  <c r="P187" i="22"/>
  <c r="O187" i="22"/>
  <c r="N187" i="22"/>
  <c r="M187" i="22"/>
  <c r="L187" i="22"/>
  <c r="P186" i="22"/>
  <c r="O186" i="22"/>
  <c r="N186" i="22"/>
  <c r="M186" i="22"/>
  <c r="L186" i="22"/>
  <c r="P185" i="22"/>
  <c r="O185" i="22"/>
  <c r="N185" i="22"/>
  <c r="M185" i="22"/>
  <c r="L185" i="22"/>
  <c r="P184" i="22"/>
  <c r="O184" i="22"/>
  <c r="N184" i="22"/>
  <c r="M184" i="22"/>
  <c r="L184" i="22"/>
  <c r="P183" i="22"/>
  <c r="O183" i="22"/>
  <c r="N183" i="22"/>
  <c r="M183" i="22"/>
  <c r="L183" i="22"/>
  <c r="P182" i="22"/>
  <c r="O182" i="22"/>
  <c r="N182" i="22"/>
  <c r="M182" i="22"/>
  <c r="L182" i="22"/>
  <c r="P181" i="22"/>
  <c r="O181" i="22"/>
  <c r="N181" i="22"/>
  <c r="M181" i="22"/>
  <c r="L181" i="22"/>
  <c r="P180" i="22"/>
  <c r="O180" i="22"/>
  <c r="N180" i="22"/>
  <c r="M180" i="22"/>
  <c r="L180" i="22"/>
  <c r="P179" i="22"/>
  <c r="O179" i="22"/>
  <c r="N179" i="22"/>
  <c r="M179" i="22"/>
  <c r="L179" i="22"/>
  <c r="P178" i="22"/>
  <c r="O178" i="22"/>
  <c r="N178" i="22"/>
  <c r="M178" i="22"/>
  <c r="L178" i="22"/>
  <c r="P177" i="22"/>
  <c r="O177" i="22"/>
  <c r="N177" i="22"/>
  <c r="M177" i="22"/>
  <c r="L177" i="22"/>
  <c r="P176" i="22"/>
  <c r="O176" i="22"/>
  <c r="N176" i="22"/>
  <c r="M176" i="22"/>
  <c r="L176" i="22"/>
  <c r="P175" i="22"/>
  <c r="O175" i="22"/>
  <c r="N175" i="22"/>
  <c r="M175" i="22"/>
  <c r="L175" i="22"/>
  <c r="P174" i="22"/>
  <c r="O174" i="22"/>
  <c r="N174" i="22"/>
  <c r="M174" i="22"/>
  <c r="L174" i="22"/>
  <c r="P173" i="22"/>
  <c r="O173" i="22"/>
  <c r="N173" i="22"/>
  <c r="M173" i="22"/>
  <c r="L173" i="22"/>
  <c r="P172" i="22"/>
  <c r="O172" i="22"/>
  <c r="N172" i="22"/>
  <c r="M172" i="22"/>
  <c r="L172" i="22"/>
  <c r="P171" i="22"/>
  <c r="O171" i="22"/>
  <c r="N171" i="22"/>
  <c r="M171" i="22"/>
  <c r="L171" i="22"/>
  <c r="P170" i="22"/>
  <c r="O170" i="22"/>
  <c r="N170" i="22"/>
  <c r="M170" i="22"/>
  <c r="L170" i="22"/>
  <c r="P169" i="22"/>
  <c r="O169" i="22"/>
  <c r="N169" i="22"/>
  <c r="M169" i="22"/>
  <c r="L169" i="22"/>
  <c r="P168" i="22"/>
  <c r="O168" i="22"/>
  <c r="N168" i="22"/>
  <c r="M168" i="22"/>
  <c r="L168" i="22"/>
  <c r="P167" i="22"/>
  <c r="O167" i="22"/>
  <c r="N167" i="22"/>
  <c r="M167" i="22"/>
  <c r="L167" i="22"/>
  <c r="P166" i="22"/>
  <c r="O166" i="22"/>
  <c r="N166" i="22"/>
  <c r="M166" i="22"/>
  <c r="L166" i="22"/>
  <c r="P165" i="22"/>
  <c r="O165" i="22"/>
  <c r="N165" i="22"/>
  <c r="M165" i="22"/>
  <c r="L165" i="22"/>
  <c r="P164" i="22"/>
  <c r="O164" i="22"/>
  <c r="N164" i="22"/>
  <c r="M164" i="22"/>
  <c r="L164" i="22"/>
  <c r="P163" i="22"/>
  <c r="O163" i="22"/>
  <c r="N163" i="22"/>
  <c r="M163" i="22"/>
  <c r="L163" i="22"/>
  <c r="P162" i="22"/>
  <c r="O162" i="22"/>
  <c r="N162" i="22"/>
  <c r="M162" i="22"/>
  <c r="L162" i="22"/>
  <c r="P161" i="22"/>
  <c r="O161" i="22"/>
  <c r="N161" i="22"/>
  <c r="M161" i="22"/>
  <c r="L161" i="22"/>
  <c r="P160" i="22"/>
  <c r="O160" i="22"/>
  <c r="N160" i="22"/>
  <c r="M160" i="22"/>
  <c r="L160" i="22"/>
  <c r="P159" i="22"/>
  <c r="O159" i="22"/>
  <c r="N159" i="22"/>
  <c r="M159" i="22"/>
  <c r="L159" i="22"/>
  <c r="P158" i="22"/>
  <c r="O158" i="22"/>
  <c r="N158" i="22"/>
  <c r="M158" i="22"/>
  <c r="L158" i="22"/>
  <c r="P157" i="22"/>
  <c r="O157" i="22"/>
  <c r="N157" i="22"/>
  <c r="M157" i="22"/>
  <c r="L157" i="22"/>
  <c r="P156" i="22"/>
  <c r="O156" i="22"/>
  <c r="N156" i="22"/>
  <c r="M156" i="22"/>
  <c r="L156" i="22"/>
  <c r="P155" i="22"/>
  <c r="O155" i="22"/>
  <c r="N155" i="22"/>
  <c r="M155" i="22"/>
  <c r="L155" i="22"/>
  <c r="P154" i="22"/>
  <c r="O154" i="22"/>
  <c r="N154" i="22"/>
  <c r="M154" i="22"/>
  <c r="L154" i="22"/>
  <c r="P153" i="22"/>
  <c r="O153" i="22"/>
  <c r="N153" i="22"/>
  <c r="M153" i="22"/>
  <c r="L153" i="22"/>
  <c r="P152" i="22"/>
  <c r="O152" i="22"/>
  <c r="N152" i="22"/>
  <c r="M152" i="22"/>
  <c r="L152" i="22"/>
  <c r="P151" i="22"/>
  <c r="O151" i="22"/>
  <c r="N151" i="22"/>
  <c r="M151" i="22"/>
  <c r="L151" i="22"/>
  <c r="P150" i="22"/>
  <c r="O150" i="22"/>
  <c r="N150" i="22"/>
  <c r="M150" i="22"/>
  <c r="L150" i="22"/>
  <c r="P149" i="22"/>
  <c r="O149" i="22"/>
  <c r="N149" i="22"/>
  <c r="M149" i="22"/>
  <c r="L149" i="22"/>
  <c r="P148" i="22"/>
  <c r="O148" i="22"/>
  <c r="N148" i="22"/>
  <c r="M148" i="22"/>
  <c r="L148" i="22"/>
  <c r="P147" i="22"/>
  <c r="O147" i="22"/>
  <c r="N147" i="22"/>
  <c r="M147" i="22"/>
  <c r="L147" i="22"/>
  <c r="P146" i="22"/>
  <c r="O146" i="22"/>
  <c r="N146" i="22"/>
  <c r="M146" i="22"/>
  <c r="L146" i="22"/>
  <c r="P145" i="22"/>
  <c r="O145" i="22"/>
  <c r="N145" i="22"/>
  <c r="M145" i="22"/>
  <c r="L145" i="22"/>
  <c r="P144" i="22"/>
  <c r="O144" i="22"/>
  <c r="N144" i="22"/>
  <c r="M144" i="22"/>
  <c r="L144" i="22"/>
  <c r="P143" i="22"/>
  <c r="O143" i="22"/>
  <c r="N143" i="22"/>
  <c r="M143" i="22"/>
  <c r="L143" i="22"/>
  <c r="P142" i="22"/>
  <c r="O142" i="22"/>
  <c r="N142" i="22"/>
  <c r="M142" i="22"/>
  <c r="L142" i="22"/>
  <c r="P141" i="22"/>
  <c r="O141" i="22"/>
  <c r="N141" i="22"/>
  <c r="M141" i="22"/>
  <c r="L141" i="22"/>
  <c r="P140" i="22"/>
  <c r="O140" i="22"/>
  <c r="N140" i="22"/>
  <c r="M140" i="22"/>
  <c r="L140" i="22"/>
  <c r="P139" i="22"/>
  <c r="O139" i="22"/>
  <c r="N139" i="22"/>
  <c r="M139" i="22"/>
  <c r="L139" i="22"/>
  <c r="P138" i="22"/>
  <c r="O138" i="22"/>
  <c r="N138" i="22"/>
  <c r="M138" i="22"/>
  <c r="L138" i="22"/>
  <c r="P137" i="22"/>
  <c r="O137" i="22"/>
  <c r="N137" i="22"/>
  <c r="M137" i="22"/>
  <c r="L137" i="22"/>
  <c r="P136" i="22"/>
  <c r="O136" i="22"/>
  <c r="N136" i="22"/>
  <c r="M136" i="22"/>
  <c r="L136" i="22"/>
  <c r="P135" i="22"/>
  <c r="O135" i="22"/>
  <c r="N135" i="22"/>
  <c r="M135" i="22"/>
  <c r="L135" i="22"/>
  <c r="P134" i="22"/>
  <c r="O134" i="22"/>
  <c r="N134" i="22"/>
  <c r="M134" i="22"/>
  <c r="L134" i="22"/>
  <c r="P133" i="22"/>
  <c r="O133" i="22"/>
  <c r="N133" i="22"/>
  <c r="M133" i="22"/>
  <c r="L133" i="22"/>
  <c r="P132" i="22"/>
  <c r="O132" i="22"/>
  <c r="N132" i="22"/>
  <c r="M132" i="22"/>
  <c r="L132" i="22"/>
  <c r="P131" i="22"/>
  <c r="O131" i="22"/>
  <c r="N131" i="22"/>
  <c r="M131" i="22"/>
  <c r="L131" i="22"/>
  <c r="P130" i="22"/>
  <c r="O130" i="22"/>
  <c r="N130" i="22"/>
  <c r="M130" i="22"/>
  <c r="L130" i="22"/>
  <c r="P129" i="22"/>
  <c r="O129" i="22"/>
  <c r="N129" i="22"/>
  <c r="M129" i="22"/>
  <c r="L129" i="22"/>
  <c r="P128" i="22"/>
  <c r="O128" i="22"/>
  <c r="N128" i="22"/>
  <c r="M128" i="22"/>
  <c r="L128" i="22"/>
  <c r="P127" i="22"/>
  <c r="O127" i="22"/>
  <c r="N127" i="22"/>
  <c r="M127" i="22"/>
  <c r="L127" i="22"/>
  <c r="P126" i="22"/>
  <c r="O126" i="22"/>
  <c r="N126" i="22"/>
  <c r="M126" i="22"/>
  <c r="L126" i="22"/>
  <c r="P125" i="22"/>
  <c r="O125" i="22"/>
  <c r="N125" i="22"/>
  <c r="M125" i="22"/>
  <c r="L125" i="22"/>
  <c r="P124" i="22"/>
  <c r="O124" i="22"/>
  <c r="N124" i="22"/>
  <c r="M124" i="22"/>
  <c r="L124" i="22"/>
  <c r="P123" i="22"/>
  <c r="O123" i="22"/>
  <c r="N123" i="22"/>
  <c r="M123" i="22"/>
  <c r="L123" i="22"/>
  <c r="P122" i="22"/>
  <c r="O122" i="22"/>
  <c r="N122" i="22"/>
  <c r="M122" i="22"/>
  <c r="L122" i="22"/>
  <c r="P121" i="22"/>
  <c r="O121" i="22"/>
  <c r="N121" i="22"/>
  <c r="M121" i="22"/>
  <c r="L121" i="22"/>
  <c r="P120" i="22"/>
  <c r="O120" i="22"/>
  <c r="N120" i="22"/>
  <c r="M120" i="22"/>
  <c r="L120" i="22"/>
  <c r="P119" i="22"/>
  <c r="O119" i="22"/>
  <c r="N119" i="22"/>
  <c r="M119" i="22"/>
  <c r="L119" i="22"/>
  <c r="P118" i="22"/>
  <c r="O118" i="22"/>
  <c r="N118" i="22"/>
  <c r="M118" i="22"/>
  <c r="L118" i="22"/>
  <c r="P117" i="22"/>
  <c r="O117" i="22"/>
  <c r="N117" i="22"/>
  <c r="M117" i="22"/>
  <c r="L117" i="22"/>
  <c r="P116" i="22"/>
  <c r="O116" i="22"/>
  <c r="N116" i="22"/>
  <c r="M116" i="22"/>
  <c r="L116" i="22"/>
  <c r="P115" i="22"/>
  <c r="O115" i="22"/>
  <c r="N115" i="22"/>
  <c r="M115" i="22"/>
  <c r="L115" i="22"/>
  <c r="P114" i="22"/>
  <c r="O114" i="22"/>
  <c r="N114" i="22"/>
  <c r="M114" i="22"/>
  <c r="L114" i="22"/>
  <c r="P113" i="22"/>
  <c r="O113" i="22"/>
  <c r="N113" i="22"/>
  <c r="M113" i="22"/>
  <c r="L113" i="22"/>
  <c r="P112" i="22"/>
  <c r="O112" i="22"/>
  <c r="N112" i="22"/>
  <c r="M112" i="22"/>
  <c r="L112" i="22"/>
  <c r="P111" i="22"/>
  <c r="O111" i="22"/>
  <c r="N111" i="22"/>
  <c r="M111" i="22"/>
  <c r="L111" i="22"/>
  <c r="P110" i="22"/>
  <c r="O110" i="22"/>
  <c r="N110" i="22"/>
  <c r="M110" i="22"/>
  <c r="L110" i="22"/>
  <c r="P109" i="22"/>
  <c r="O109" i="22"/>
  <c r="N109" i="22"/>
  <c r="M109" i="22"/>
  <c r="L109" i="22"/>
  <c r="P108" i="22"/>
  <c r="O108" i="22"/>
  <c r="N108" i="22"/>
  <c r="M108" i="22"/>
  <c r="L108" i="22"/>
  <c r="P107" i="22"/>
  <c r="O107" i="22"/>
  <c r="N107" i="22"/>
  <c r="M107" i="22"/>
  <c r="L107" i="22"/>
  <c r="P106" i="22"/>
  <c r="O106" i="22"/>
  <c r="N106" i="22"/>
  <c r="M106" i="22"/>
  <c r="L106" i="22"/>
  <c r="P105" i="22"/>
  <c r="O105" i="22"/>
  <c r="N105" i="22"/>
  <c r="M105" i="22"/>
  <c r="L105" i="22"/>
  <c r="P104" i="22"/>
  <c r="O104" i="22"/>
  <c r="N104" i="22"/>
  <c r="M104" i="22"/>
  <c r="L104" i="22"/>
  <c r="P103" i="22"/>
  <c r="O103" i="22"/>
  <c r="N103" i="22"/>
  <c r="M103" i="22"/>
  <c r="L103" i="22"/>
  <c r="P102" i="22"/>
  <c r="O102" i="22"/>
  <c r="N102" i="22"/>
  <c r="M102" i="22"/>
  <c r="L102" i="22"/>
  <c r="P101" i="22"/>
  <c r="O101" i="22"/>
  <c r="N101" i="22"/>
  <c r="M101" i="22"/>
  <c r="L101" i="22"/>
  <c r="P100" i="22"/>
  <c r="O100" i="22"/>
  <c r="N100" i="22"/>
  <c r="M100" i="22"/>
  <c r="L100" i="22"/>
  <c r="P99" i="22"/>
  <c r="O99" i="22"/>
  <c r="N99" i="22"/>
  <c r="M99" i="22"/>
  <c r="L99" i="22"/>
  <c r="P98" i="22"/>
  <c r="O98" i="22"/>
  <c r="N98" i="22"/>
  <c r="M98" i="22"/>
  <c r="L98" i="22"/>
  <c r="P97" i="22"/>
  <c r="O97" i="22"/>
  <c r="N97" i="22"/>
  <c r="M97" i="22"/>
  <c r="L97" i="22"/>
  <c r="P96" i="22"/>
  <c r="O96" i="22"/>
  <c r="N96" i="22"/>
  <c r="M96" i="22"/>
  <c r="L96" i="22"/>
  <c r="P95" i="22"/>
  <c r="O95" i="22"/>
  <c r="N95" i="22"/>
  <c r="M95" i="22"/>
  <c r="L95" i="22"/>
  <c r="P94" i="22"/>
  <c r="O94" i="22"/>
  <c r="N94" i="22"/>
  <c r="M94" i="22"/>
  <c r="L94" i="22"/>
  <c r="P93" i="22"/>
  <c r="O93" i="22"/>
  <c r="N93" i="22"/>
  <c r="M93" i="22"/>
  <c r="L93" i="22"/>
  <c r="P92" i="22"/>
  <c r="O92" i="22"/>
  <c r="N92" i="22"/>
  <c r="M92" i="22"/>
  <c r="L92" i="22"/>
  <c r="P91" i="22"/>
  <c r="O91" i="22"/>
  <c r="N91" i="22"/>
  <c r="M91" i="22"/>
  <c r="L91" i="22"/>
  <c r="P90" i="22"/>
  <c r="O90" i="22"/>
  <c r="N90" i="22"/>
  <c r="M90" i="22"/>
  <c r="L90" i="22"/>
  <c r="P89" i="22"/>
  <c r="O89" i="22"/>
  <c r="N89" i="22"/>
  <c r="M89" i="22"/>
  <c r="L89" i="22"/>
  <c r="P88" i="22"/>
  <c r="O88" i="22"/>
  <c r="N88" i="22"/>
  <c r="M88" i="22"/>
  <c r="L88" i="22"/>
  <c r="P87" i="22"/>
  <c r="O87" i="22"/>
  <c r="N87" i="22"/>
  <c r="M87" i="22"/>
  <c r="L87" i="22"/>
  <c r="P86" i="22"/>
  <c r="O86" i="22"/>
  <c r="N86" i="22"/>
  <c r="M86" i="22"/>
  <c r="L86" i="22"/>
  <c r="P85" i="22"/>
  <c r="O85" i="22"/>
  <c r="N85" i="22"/>
  <c r="M85" i="22"/>
  <c r="L85" i="22"/>
  <c r="P84" i="22"/>
  <c r="O84" i="22"/>
  <c r="N84" i="22"/>
  <c r="M84" i="22"/>
  <c r="L84" i="22"/>
  <c r="P83" i="22"/>
  <c r="O83" i="22"/>
  <c r="N83" i="22"/>
  <c r="M83" i="22"/>
  <c r="L83" i="22"/>
  <c r="P82" i="22"/>
  <c r="O82" i="22"/>
  <c r="N82" i="22"/>
  <c r="M82" i="22"/>
  <c r="L82" i="22"/>
  <c r="P81" i="22"/>
  <c r="O81" i="22"/>
  <c r="N81" i="22"/>
  <c r="M81" i="22"/>
  <c r="L81" i="22"/>
  <c r="P80" i="22"/>
  <c r="O80" i="22"/>
  <c r="N80" i="22"/>
  <c r="M80" i="22"/>
  <c r="L80" i="22"/>
  <c r="P79" i="22"/>
  <c r="O79" i="22"/>
  <c r="N79" i="22"/>
  <c r="M79" i="22"/>
  <c r="L79" i="22"/>
  <c r="P78" i="22"/>
  <c r="O78" i="22"/>
  <c r="N78" i="22"/>
  <c r="M78" i="22"/>
  <c r="L78" i="22"/>
  <c r="P77" i="22"/>
  <c r="O77" i="22"/>
  <c r="N77" i="22"/>
  <c r="M77" i="22"/>
  <c r="L77" i="22"/>
  <c r="P76" i="22"/>
  <c r="O76" i="22"/>
  <c r="N76" i="22"/>
  <c r="M76" i="22"/>
  <c r="L76" i="22"/>
  <c r="P75" i="22"/>
  <c r="O75" i="22"/>
  <c r="N75" i="22"/>
  <c r="M75" i="22"/>
  <c r="L75" i="22"/>
  <c r="P74" i="22"/>
  <c r="O74" i="22"/>
  <c r="N74" i="22"/>
  <c r="M74" i="22"/>
  <c r="L74" i="22"/>
  <c r="P73" i="22"/>
  <c r="O73" i="22"/>
  <c r="N73" i="22"/>
  <c r="M73" i="22"/>
  <c r="L73" i="22"/>
  <c r="P72" i="22"/>
  <c r="O72" i="22"/>
  <c r="N72" i="22"/>
  <c r="M72" i="22"/>
  <c r="L72" i="22"/>
  <c r="P71" i="22"/>
  <c r="O71" i="22"/>
  <c r="N71" i="22"/>
  <c r="M71" i="22"/>
  <c r="L71" i="22"/>
  <c r="P70" i="22"/>
  <c r="O70" i="22"/>
  <c r="N70" i="22"/>
  <c r="M70" i="22"/>
  <c r="L70" i="22"/>
  <c r="P69" i="22"/>
  <c r="O69" i="22"/>
  <c r="N69" i="22"/>
  <c r="M69" i="22"/>
  <c r="L69" i="22"/>
  <c r="P68" i="22"/>
  <c r="O68" i="22"/>
  <c r="N68" i="22"/>
  <c r="M68" i="22"/>
  <c r="L68" i="22"/>
  <c r="P67" i="22"/>
  <c r="O67" i="22"/>
  <c r="N67" i="22"/>
  <c r="M67" i="22"/>
  <c r="L67" i="22"/>
  <c r="P66" i="22"/>
  <c r="O66" i="22"/>
  <c r="N66" i="22"/>
  <c r="M66" i="22"/>
  <c r="L66" i="22"/>
  <c r="P65" i="22"/>
  <c r="O65" i="22"/>
  <c r="N65" i="22"/>
  <c r="M65" i="22"/>
  <c r="L65" i="22"/>
  <c r="P64" i="22"/>
  <c r="O64" i="22"/>
  <c r="N64" i="22"/>
  <c r="M64" i="22"/>
  <c r="L64" i="22"/>
  <c r="P63" i="22"/>
  <c r="O63" i="22"/>
  <c r="N63" i="22"/>
  <c r="M63" i="22"/>
  <c r="L63" i="22"/>
  <c r="P62" i="22"/>
  <c r="O62" i="22"/>
  <c r="N62" i="22"/>
  <c r="M62" i="22"/>
  <c r="L62" i="22"/>
  <c r="P61" i="22"/>
  <c r="O61" i="22"/>
  <c r="N61" i="22"/>
  <c r="M61" i="22"/>
  <c r="L61" i="22"/>
  <c r="P60" i="22"/>
  <c r="O60" i="22"/>
  <c r="N60" i="22"/>
  <c r="M60" i="22"/>
  <c r="L60" i="22"/>
  <c r="P59" i="22"/>
  <c r="O59" i="22"/>
  <c r="N59" i="22"/>
  <c r="M59" i="22"/>
  <c r="L59" i="22"/>
  <c r="P58" i="22"/>
  <c r="O58" i="22"/>
  <c r="N58" i="22"/>
  <c r="M58" i="22"/>
  <c r="L58" i="22"/>
  <c r="P57" i="22"/>
  <c r="O57" i="22"/>
  <c r="N57" i="22"/>
  <c r="M57" i="22"/>
  <c r="L57" i="22"/>
  <c r="P56" i="22"/>
  <c r="O56" i="22"/>
  <c r="N56" i="22"/>
  <c r="M56" i="22"/>
  <c r="L56" i="22"/>
  <c r="P55" i="22"/>
  <c r="O55" i="22"/>
  <c r="N55" i="22"/>
  <c r="M55" i="22"/>
  <c r="L55" i="22"/>
  <c r="P54" i="22"/>
  <c r="O54" i="22"/>
  <c r="N54" i="22"/>
  <c r="M54" i="22"/>
  <c r="L54" i="22"/>
  <c r="P53" i="22"/>
  <c r="O53" i="22"/>
  <c r="N53" i="22"/>
  <c r="M53" i="22"/>
  <c r="L53" i="22"/>
  <c r="P52" i="22"/>
  <c r="O52" i="22"/>
  <c r="N52" i="22"/>
  <c r="M52" i="22"/>
  <c r="L52" i="22"/>
  <c r="P51" i="22"/>
  <c r="O51" i="22"/>
  <c r="N51" i="22"/>
  <c r="M51" i="22"/>
  <c r="L51" i="22"/>
  <c r="P50" i="22"/>
  <c r="O50" i="22"/>
  <c r="N50" i="22"/>
  <c r="M50" i="22"/>
  <c r="L50" i="22"/>
  <c r="P49" i="22"/>
  <c r="O49" i="22"/>
  <c r="N49" i="22"/>
  <c r="M49" i="22"/>
  <c r="L49" i="22"/>
  <c r="P48" i="22"/>
  <c r="O48" i="22"/>
  <c r="N48" i="22"/>
  <c r="M48" i="22"/>
  <c r="L48" i="22"/>
  <c r="P47" i="22"/>
  <c r="O47" i="22"/>
  <c r="N47" i="22"/>
  <c r="M47" i="22"/>
  <c r="L47" i="22"/>
  <c r="P46" i="22"/>
  <c r="O46" i="22"/>
  <c r="N46" i="22"/>
  <c r="M46" i="22"/>
  <c r="L46" i="22"/>
  <c r="P45" i="22"/>
  <c r="O45" i="22"/>
  <c r="N45" i="22"/>
  <c r="M45" i="22"/>
  <c r="L45" i="22"/>
  <c r="P44" i="22"/>
  <c r="O44" i="22"/>
  <c r="N44" i="22"/>
  <c r="M44" i="22"/>
  <c r="L44" i="22"/>
  <c r="P43" i="22"/>
  <c r="O43" i="22"/>
  <c r="N43" i="22"/>
  <c r="M43" i="22"/>
  <c r="L43" i="22"/>
  <c r="P42" i="22"/>
  <c r="O42" i="22"/>
  <c r="N42" i="22"/>
  <c r="M42" i="22"/>
  <c r="L42" i="22"/>
  <c r="P41" i="22"/>
  <c r="O41" i="22"/>
  <c r="N41" i="22"/>
  <c r="M41" i="22"/>
  <c r="L41" i="22"/>
  <c r="P40" i="22"/>
  <c r="O40" i="22"/>
  <c r="N40" i="22"/>
  <c r="M40" i="22"/>
  <c r="L40" i="22"/>
  <c r="P39" i="22"/>
  <c r="O39" i="22"/>
  <c r="N39" i="22"/>
  <c r="M39" i="22"/>
  <c r="L39" i="22"/>
  <c r="P38" i="22"/>
  <c r="O38" i="22"/>
  <c r="N38" i="22"/>
  <c r="M38" i="22"/>
  <c r="L38" i="22"/>
  <c r="P37" i="22"/>
  <c r="O37" i="22"/>
  <c r="N37" i="22"/>
  <c r="M37" i="22"/>
  <c r="L37" i="22"/>
  <c r="P36" i="22"/>
  <c r="O36" i="22"/>
  <c r="N36" i="22"/>
  <c r="M36" i="22"/>
  <c r="L36" i="22"/>
  <c r="P35" i="22"/>
  <c r="O35" i="22"/>
  <c r="N35" i="22"/>
  <c r="M35" i="22"/>
  <c r="L35" i="22"/>
  <c r="P34" i="22"/>
  <c r="O34" i="22"/>
  <c r="N34" i="22"/>
  <c r="M34" i="22"/>
  <c r="L34" i="22"/>
  <c r="P33" i="22"/>
  <c r="O33" i="22"/>
  <c r="N33" i="22"/>
  <c r="M33" i="22"/>
  <c r="L33" i="22"/>
  <c r="P32" i="22"/>
  <c r="O32" i="22"/>
  <c r="N32" i="22"/>
  <c r="M32" i="22"/>
  <c r="L32" i="22"/>
  <c r="P31" i="22"/>
  <c r="O31" i="22"/>
  <c r="N31" i="22"/>
  <c r="M31" i="22"/>
  <c r="L31" i="22"/>
  <c r="P30" i="22"/>
  <c r="O30" i="22"/>
  <c r="N30" i="22"/>
  <c r="M30" i="22"/>
  <c r="L30" i="22"/>
  <c r="P29" i="22"/>
  <c r="O29" i="22"/>
  <c r="N29" i="22"/>
  <c r="M29" i="22"/>
  <c r="L29" i="22"/>
  <c r="P28" i="22"/>
  <c r="O28" i="22"/>
  <c r="N28" i="22"/>
  <c r="M28" i="22"/>
  <c r="L28" i="22"/>
  <c r="P27" i="22"/>
  <c r="O27" i="22"/>
  <c r="N27" i="22"/>
  <c r="M27" i="22"/>
  <c r="L27" i="22"/>
  <c r="P26" i="22"/>
  <c r="O26" i="22"/>
  <c r="N26" i="22"/>
  <c r="M26" i="22"/>
  <c r="L26" i="22"/>
  <c r="P25" i="22"/>
  <c r="O25" i="22"/>
  <c r="N25" i="22"/>
  <c r="M25" i="22"/>
  <c r="L25" i="22"/>
  <c r="P24" i="22"/>
  <c r="O24" i="22"/>
  <c r="N24" i="22"/>
  <c r="M24" i="22"/>
  <c r="L24" i="22"/>
  <c r="P23" i="22"/>
  <c r="O23" i="22"/>
  <c r="N23" i="22"/>
  <c r="M23" i="22"/>
  <c r="L23" i="22"/>
  <c r="P22" i="22"/>
  <c r="O22" i="22"/>
  <c r="N22" i="22"/>
  <c r="M22" i="22"/>
  <c r="L22" i="22"/>
  <c r="P21" i="22"/>
  <c r="O21" i="22"/>
  <c r="N21" i="22"/>
  <c r="M21" i="22"/>
  <c r="L21" i="22"/>
  <c r="P20" i="22"/>
  <c r="O20" i="22"/>
  <c r="N20" i="22"/>
  <c r="M20" i="22"/>
  <c r="L20" i="22"/>
  <c r="P19" i="22"/>
  <c r="O19" i="22"/>
  <c r="N19" i="22"/>
  <c r="M19" i="22"/>
  <c r="L19" i="22"/>
  <c r="P18" i="22"/>
  <c r="O18" i="22"/>
  <c r="N18" i="22"/>
  <c r="M18" i="22"/>
  <c r="L18" i="22"/>
  <c r="P17" i="22"/>
  <c r="O17" i="22"/>
  <c r="N17" i="22"/>
  <c r="M17" i="22"/>
  <c r="L17" i="22"/>
  <c r="P16" i="22"/>
  <c r="O16" i="22"/>
  <c r="N16" i="22"/>
  <c r="M16" i="22"/>
  <c r="L16" i="22"/>
  <c r="P15" i="22"/>
  <c r="O15" i="22"/>
  <c r="N15" i="22"/>
  <c r="M15" i="22"/>
  <c r="L15" i="22"/>
  <c r="P14" i="22"/>
  <c r="O14" i="22"/>
  <c r="N14" i="22"/>
  <c r="M14" i="22"/>
  <c r="L14" i="22"/>
  <c r="P13" i="22"/>
  <c r="O13" i="22"/>
  <c r="N13" i="22"/>
  <c r="M13" i="22"/>
  <c r="L13" i="22"/>
  <c r="P12" i="22"/>
  <c r="O12" i="22"/>
  <c r="N12" i="22"/>
  <c r="M12" i="22"/>
  <c r="L12" i="22"/>
  <c r="P11" i="22"/>
  <c r="O11" i="22"/>
  <c r="N11" i="22"/>
  <c r="M11" i="22"/>
  <c r="L11" i="22"/>
  <c r="P10" i="22"/>
  <c r="O10" i="22"/>
  <c r="N10" i="22"/>
  <c r="M10" i="22"/>
  <c r="L10" i="22"/>
  <c r="P9" i="22"/>
  <c r="O9" i="22"/>
  <c r="N9" i="22"/>
  <c r="M9" i="22"/>
  <c r="L9" i="22"/>
  <c r="P8" i="22"/>
  <c r="O8" i="22"/>
  <c r="N8" i="22"/>
  <c r="M8" i="22"/>
  <c r="L8" i="22"/>
  <c r="P7" i="22"/>
  <c r="O7" i="22"/>
  <c r="N7" i="22"/>
  <c r="M7" i="22"/>
  <c r="L7" i="22"/>
  <c r="P6" i="22"/>
  <c r="O6" i="22"/>
  <c r="N6" i="22"/>
  <c r="M6" i="22"/>
  <c r="L6" i="22"/>
  <c r="P5" i="22"/>
  <c r="O5" i="22"/>
  <c r="N5" i="22"/>
  <c r="M5" i="22"/>
  <c r="L5" i="22"/>
  <c r="P4" i="22"/>
  <c r="O4" i="22"/>
  <c r="N4" i="22"/>
  <c r="M4" i="22"/>
  <c r="L4" i="22"/>
  <c r="P3" i="22"/>
  <c r="O3" i="22"/>
  <c r="N3" i="22"/>
  <c r="M3" i="22"/>
  <c r="L3" i="22"/>
  <c r="P2" i="22"/>
  <c r="O2" i="22"/>
  <c r="N2" i="22"/>
  <c r="M2" i="22"/>
  <c r="L2" i="22"/>
  <c r="AH370" i="20"/>
  <c r="AC370" i="20"/>
  <c r="AH369" i="20"/>
  <c r="AC369" i="20"/>
  <c r="AH368" i="20"/>
  <c r="AC368" i="20"/>
  <c r="T368" i="20"/>
  <c r="S368" i="20"/>
  <c r="AH367" i="20"/>
  <c r="AC367" i="20"/>
  <c r="T367" i="20"/>
  <c r="S367" i="20"/>
  <c r="AH366" i="20"/>
  <c r="AC366" i="20"/>
  <c r="Y366" i="20"/>
  <c r="X366" i="20"/>
  <c r="T366" i="20"/>
  <c r="S366" i="20"/>
  <c r="AH365" i="20"/>
  <c r="AC365" i="20"/>
  <c r="Y365" i="20"/>
  <c r="X365" i="20"/>
  <c r="T365" i="20"/>
  <c r="S365" i="20"/>
  <c r="AH364" i="20"/>
  <c r="AC364" i="20"/>
  <c r="Y364" i="20"/>
  <c r="X364" i="20"/>
  <c r="T364" i="20"/>
  <c r="S364" i="20"/>
  <c r="AH363" i="20"/>
  <c r="AC363" i="20"/>
  <c r="Y363" i="20"/>
  <c r="X363" i="20"/>
  <c r="T363" i="20"/>
  <c r="S363" i="20"/>
  <c r="AH362" i="20"/>
  <c r="AC362" i="20"/>
  <c r="Y362" i="20"/>
  <c r="X362" i="20"/>
  <c r="T362" i="20"/>
  <c r="S362" i="20"/>
  <c r="AH361" i="20"/>
  <c r="AC361" i="20"/>
  <c r="Y361" i="20"/>
  <c r="X361" i="20"/>
  <c r="T361" i="20"/>
  <c r="S361" i="20"/>
  <c r="AH360" i="20"/>
  <c r="AC360" i="20"/>
  <c r="Y360" i="20"/>
  <c r="X360" i="20"/>
  <c r="T360" i="20"/>
  <c r="S360" i="20"/>
  <c r="AH359" i="20"/>
  <c r="AC359" i="20"/>
  <c r="Y359" i="20"/>
  <c r="X359" i="20"/>
  <c r="T359" i="20"/>
  <c r="S359" i="20"/>
  <c r="AH358" i="20"/>
  <c r="AC358" i="20"/>
  <c r="Y358" i="20"/>
  <c r="X358" i="20"/>
  <c r="T358" i="20"/>
  <c r="S358" i="20"/>
  <c r="AH357" i="20"/>
  <c r="AC357" i="20"/>
  <c r="Y357" i="20"/>
  <c r="X357" i="20"/>
  <c r="T357" i="20"/>
  <c r="S357" i="20"/>
  <c r="AH356" i="20"/>
  <c r="AC356" i="20"/>
  <c r="Y356" i="20"/>
  <c r="X356" i="20"/>
  <c r="T356" i="20"/>
  <c r="S356" i="20"/>
  <c r="AH355" i="20"/>
  <c r="AC355" i="20"/>
  <c r="Y355" i="20"/>
  <c r="X355" i="20"/>
  <c r="T355" i="20"/>
  <c r="S355" i="20"/>
  <c r="AH354" i="20"/>
  <c r="AC354" i="20"/>
  <c r="Y354" i="20"/>
  <c r="X354" i="20"/>
  <c r="T354" i="20"/>
  <c r="S354" i="20"/>
  <c r="AH353" i="20"/>
  <c r="AC353" i="20"/>
  <c r="Y353" i="20"/>
  <c r="X353" i="20"/>
  <c r="T353" i="20"/>
  <c r="S353" i="20"/>
  <c r="AH352" i="20"/>
  <c r="AC352" i="20"/>
  <c r="Y352" i="20"/>
  <c r="X352" i="20"/>
  <c r="T352" i="20"/>
  <c r="S352" i="20"/>
  <c r="AH351" i="20"/>
  <c r="AC351" i="20"/>
  <c r="Y351" i="20"/>
  <c r="X351" i="20"/>
  <c r="T351" i="20"/>
  <c r="S351" i="20"/>
  <c r="AH350" i="20"/>
  <c r="AC350" i="20"/>
  <c r="Y350" i="20"/>
  <c r="X350" i="20"/>
  <c r="T350" i="20"/>
  <c r="S350" i="20"/>
  <c r="AH349" i="20"/>
  <c r="AC349" i="20"/>
  <c r="Y349" i="20"/>
  <c r="X349" i="20"/>
  <c r="T349" i="20"/>
  <c r="S349" i="20"/>
  <c r="AH348" i="20"/>
  <c r="AC348" i="20"/>
  <c r="Y348" i="20"/>
  <c r="X348" i="20"/>
  <c r="T348" i="20"/>
  <c r="S348" i="20"/>
  <c r="AH347" i="20"/>
  <c r="AC347" i="20"/>
  <c r="Y347" i="20"/>
  <c r="X347" i="20"/>
  <c r="T347" i="20"/>
  <c r="S347" i="20"/>
  <c r="AH346" i="20"/>
  <c r="AC346" i="20"/>
  <c r="Y346" i="20"/>
  <c r="X346" i="20"/>
  <c r="T346" i="20"/>
  <c r="S346" i="20"/>
  <c r="AH345" i="20"/>
  <c r="AC345" i="20"/>
  <c r="Y345" i="20"/>
  <c r="X345" i="20"/>
  <c r="T345" i="20"/>
  <c r="S345" i="20"/>
  <c r="AH344" i="20"/>
  <c r="AC344" i="20"/>
  <c r="Y344" i="20"/>
  <c r="X344" i="20"/>
  <c r="T344" i="20"/>
  <c r="S344" i="20"/>
  <c r="AH343" i="20"/>
  <c r="AC343" i="20"/>
  <c r="Y343" i="20"/>
  <c r="X343" i="20"/>
  <c r="T343" i="20"/>
  <c r="S343" i="20"/>
  <c r="AH342" i="20"/>
  <c r="AC342" i="20"/>
  <c r="Y342" i="20"/>
  <c r="X342" i="20"/>
  <c r="T342" i="20"/>
  <c r="S342" i="20"/>
  <c r="AH341" i="20"/>
  <c r="AC341" i="20"/>
  <c r="Y341" i="20"/>
  <c r="X341" i="20"/>
  <c r="T341" i="20"/>
  <c r="S341" i="20"/>
  <c r="AH340" i="20"/>
  <c r="AC340" i="20"/>
  <c r="Y340" i="20"/>
  <c r="X340" i="20"/>
  <c r="T340" i="20"/>
  <c r="S340" i="20"/>
  <c r="AH339" i="20"/>
  <c r="AC339" i="20"/>
  <c r="Y339" i="20"/>
  <c r="X339" i="20"/>
  <c r="T339" i="20"/>
  <c r="S339" i="20"/>
  <c r="AH338" i="20"/>
  <c r="AC338" i="20"/>
  <c r="Y338" i="20"/>
  <c r="X338" i="20"/>
  <c r="T338" i="20"/>
  <c r="S338" i="20"/>
  <c r="AH337" i="20"/>
  <c r="AC337" i="20"/>
  <c r="Y337" i="20"/>
  <c r="X337" i="20"/>
  <c r="T337" i="20"/>
  <c r="S337" i="20"/>
  <c r="AH336" i="20"/>
  <c r="AC336" i="20"/>
  <c r="Y336" i="20"/>
  <c r="X336" i="20"/>
  <c r="T336" i="20"/>
  <c r="S336" i="20"/>
  <c r="AH335" i="20"/>
  <c r="AC335" i="20"/>
  <c r="Y335" i="20"/>
  <c r="X335" i="20"/>
  <c r="T335" i="20"/>
  <c r="S335" i="20"/>
  <c r="AH334" i="20"/>
  <c r="AC334" i="20"/>
  <c r="Y334" i="20"/>
  <c r="X334" i="20"/>
  <c r="T334" i="20"/>
  <c r="S334" i="20"/>
  <c r="AH333" i="20"/>
  <c r="AC333" i="20"/>
  <c r="Y333" i="20"/>
  <c r="X333" i="20"/>
  <c r="T333" i="20"/>
  <c r="S333" i="20"/>
  <c r="AH332" i="20"/>
  <c r="AC332" i="20"/>
  <c r="Y332" i="20"/>
  <c r="X332" i="20"/>
  <c r="T332" i="20"/>
  <c r="S332" i="20"/>
  <c r="AH331" i="20"/>
  <c r="AC331" i="20"/>
  <c r="Y331" i="20"/>
  <c r="X331" i="20"/>
  <c r="T331" i="20"/>
  <c r="S331" i="20"/>
  <c r="AH330" i="20"/>
  <c r="AC330" i="20"/>
  <c r="Y330" i="20"/>
  <c r="X330" i="20"/>
  <c r="T330" i="20"/>
  <c r="S330" i="20"/>
  <c r="AH329" i="20"/>
  <c r="AC329" i="20"/>
  <c r="Y329" i="20"/>
  <c r="X329" i="20"/>
  <c r="T329" i="20"/>
  <c r="S329" i="20"/>
  <c r="AH328" i="20"/>
  <c r="AC328" i="20"/>
  <c r="Y328" i="20"/>
  <c r="X328" i="20"/>
  <c r="T328" i="20"/>
  <c r="S328" i="20"/>
  <c r="AH327" i="20"/>
  <c r="AC327" i="20"/>
  <c r="Y327" i="20"/>
  <c r="X327" i="20"/>
  <c r="T327" i="20"/>
  <c r="S327" i="20"/>
  <c r="AH326" i="20"/>
  <c r="AC326" i="20"/>
  <c r="Y326" i="20"/>
  <c r="X326" i="20"/>
  <c r="T326" i="20"/>
  <c r="S326" i="20"/>
  <c r="AH325" i="20"/>
  <c r="AC325" i="20"/>
  <c r="Y325" i="20"/>
  <c r="X325" i="20"/>
  <c r="T325" i="20"/>
  <c r="S325" i="20"/>
  <c r="AH324" i="20"/>
  <c r="AC324" i="20"/>
  <c r="Y324" i="20"/>
  <c r="X324" i="20"/>
  <c r="T324" i="20"/>
  <c r="S324" i="20"/>
  <c r="AH323" i="20"/>
  <c r="AC323" i="20"/>
  <c r="Y323" i="20"/>
  <c r="X323" i="20"/>
  <c r="T323" i="20"/>
  <c r="S323" i="20"/>
  <c r="AH322" i="20"/>
  <c r="AC322" i="20"/>
  <c r="Y322" i="20"/>
  <c r="X322" i="20"/>
  <c r="T322" i="20"/>
  <c r="S322" i="20"/>
  <c r="AH321" i="20"/>
  <c r="AC321" i="20"/>
  <c r="Y321" i="20"/>
  <c r="X321" i="20"/>
  <c r="T321" i="20"/>
  <c r="S321" i="20"/>
  <c r="AH320" i="20"/>
  <c r="AC320" i="20"/>
  <c r="Y320" i="20"/>
  <c r="X320" i="20"/>
  <c r="T320" i="20"/>
  <c r="S320" i="20"/>
  <c r="AH319" i="20"/>
  <c r="AC319" i="20"/>
  <c r="Y319" i="20"/>
  <c r="X319" i="20"/>
  <c r="T319" i="20"/>
  <c r="S319" i="20"/>
  <c r="AH318" i="20"/>
  <c r="AC318" i="20"/>
  <c r="Y318" i="20"/>
  <c r="X318" i="20"/>
  <c r="T318" i="20"/>
  <c r="S318" i="20"/>
  <c r="AH317" i="20"/>
  <c r="AC317" i="20"/>
  <c r="Y317" i="20"/>
  <c r="X317" i="20"/>
  <c r="T317" i="20"/>
  <c r="S317" i="20"/>
  <c r="AH316" i="20"/>
  <c r="AC316" i="20"/>
  <c r="Y316" i="20"/>
  <c r="X316" i="20"/>
  <c r="T316" i="20"/>
  <c r="S316" i="20"/>
  <c r="AH315" i="20"/>
  <c r="AC315" i="20"/>
  <c r="Y315" i="20"/>
  <c r="X315" i="20"/>
  <c r="T315" i="20"/>
  <c r="S315" i="20"/>
  <c r="AH314" i="20"/>
  <c r="AC314" i="20"/>
  <c r="Y314" i="20"/>
  <c r="X314" i="20"/>
  <c r="T314" i="20"/>
  <c r="S314" i="20"/>
  <c r="AH313" i="20"/>
  <c r="AC313" i="20"/>
  <c r="Y313" i="20"/>
  <c r="X313" i="20"/>
  <c r="T313" i="20"/>
  <c r="S313" i="20"/>
  <c r="AH312" i="20"/>
  <c r="AC312" i="20"/>
  <c r="Y312" i="20"/>
  <c r="X312" i="20"/>
  <c r="T312" i="20"/>
  <c r="S312" i="20"/>
  <c r="AH311" i="20"/>
  <c r="AC311" i="20"/>
  <c r="Y311" i="20"/>
  <c r="X311" i="20"/>
  <c r="T311" i="20"/>
  <c r="S311" i="20"/>
  <c r="AH310" i="20"/>
  <c r="AC310" i="20"/>
  <c r="Y310" i="20"/>
  <c r="X310" i="20"/>
  <c r="T310" i="20"/>
  <c r="S310" i="20"/>
  <c r="AH309" i="20"/>
  <c r="AC309" i="20"/>
  <c r="Y309" i="20"/>
  <c r="X309" i="20"/>
  <c r="T309" i="20"/>
  <c r="S309" i="20"/>
  <c r="AH308" i="20"/>
  <c r="AC308" i="20"/>
  <c r="Y308" i="20"/>
  <c r="X308" i="20"/>
  <c r="T308" i="20"/>
  <c r="S308" i="20"/>
  <c r="AH307" i="20"/>
  <c r="AC307" i="20"/>
  <c r="Y307" i="20"/>
  <c r="X307" i="20"/>
  <c r="T307" i="20"/>
  <c r="S307" i="20"/>
  <c r="AH306" i="20"/>
  <c r="AC306" i="20"/>
  <c r="Y306" i="20"/>
  <c r="X306" i="20"/>
  <c r="T306" i="20"/>
  <c r="S306" i="20"/>
  <c r="AH305" i="20"/>
  <c r="AC305" i="20"/>
  <c r="Y305" i="20"/>
  <c r="X305" i="20"/>
  <c r="T305" i="20"/>
  <c r="S305" i="20"/>
  <c r="AH304" i="20"/>
  <c r="AC304" i="20"/>
  <c r="Y304" i="20"/>
  <c r="X304" i="20"/>
  <c r="T304" i="20"/>
  <c r="S304" i="20"/>
  <c r="AH303" i="20"/>
  <c r="AC303" i="20"/>
  <c r="Y303" i="20"/>
  <c r="X303" i="20"/>
  <c r="T303" i="20"/>
  <c r="S303" i="20"/>
  <c r="AH302" i="20"/>
  <c r="AC302" i="20"/>
  <c r="Y302" i="20"/>
  <c r="X302" i="20"/>
  <c r="T302" i="20"/>
  <c r="S302" i="20"/>
  <c r="AH301" i="20"/>
  <c r="AC301" i="20"/>
  <c r="Y301" i="20"/>
  <c r="X301" i="20"/>
  <c r="T301" i="20"/>
  <c r="S301" i="20"/>
  <c r="AH300" i="20"/>
  <c r="AC300" i="20"/>
  <c r="Y300" i="20"/>
  <c r="X300" i="20"/>
  <c r="T300" i="20"/>
  <c r="S300" i="20"/>
  <c r="AH299" i="20"/>
  <c r="AC299" i="20"/>
  <c r="Y299" i="20"/>
  <c r="X299" i="20"/>
  <c r="T299" i="20"/>
  <c r="S299" i="20"/>
  <c r="AH298" i="20"/>
  <c r="AC298" i="20"/>
  <c r="Y298" i="20"/>
  <c r="X298" i="20"/>
  <c r="T298" i="20"/>
  <c r="S298" i="20"/>
  <c r="AH297" i="20"/>
  <c r="AC297" i="20"/>
  <c r="Y297" i="20"/>
  <c r="X297" i="20"/>
  <c r="T297" i="20"/>
  <c r="S297" i="20"/>
  <c r="AH296" i="20"/>
  <c r="AC296" i="20"/>
  <c r="Y296" i="20"/>
  <c r="X296" i="20"/>
  <c r="T296" i="20"/>
  <c r="S296" i="20"/>
  <c r="AH295" i="20"/>
  <c r="AC295" i="20"/>
  <c r="Y295" i="20"/>
  <c r="X295" i="20"/>
  <c r="T295" i="20"/>
  <c r="S295" i="20"/>
  <c r="AH294" i="20"/>
  <c r="AC294" i="20"/>
  <c r="Y294" i="20"/>
  <c r="X294" i="20"/>
  <c r="T294" i="20"/>
  <c r="S294" i="20"/>
  <c r="AH293" i="20"/>
  <c r="AC293" i="20"/>
  <c r="Y293" i="20"/>
  <c r="X293" i="20"/>
  <c r="T293" i="20"/>
  <c r="S293" i="20"/>
  <c r="AH292" i="20"/>
  <c r="AC292" i="20"/>
  <c r="Y292" i="20"/>
  <c r="X292" i="20"/>
  <c r="T292" i="20"/>
  <c r="S292" i="20"/>
  <c r="AH291" i="20"/>
  <c r="AC291" i="20"/>
  <c r="Y291" i="20"/>
  <c r="X291" i="20"/>
  <c r="T291" i="20"/>
  <c r="S291" i="20"/>
  <c r="AH290" i="20"/>
  <c r="AC290" i="20"/>
  <c r="Y290" i="20"/>
  <c r="X290" i="20"/>
  <c r="T290" i="20"/>
  <c r="S290" i="20"/>
  <c r="AH289" i="20"/>
  <c r="AC289" i="20"/>
  <c r="Y289" i="20"/>
  <c r="X289" i="20"/>
  <c r="T289" i="20"/>
  <c r="S289" i="20"/>
  <c r="AH288" i="20"/>
  <c r="AC288" i="20"/>
  <c r="Y288" i="20"/>
  <c r="X288" i="20"/>
  <c r="T288" i="20"/>
  <c r="S288" i="20"/>
  <c r="AH287" i="20"/>
  <c r="AC287" i="20"/>
  <c r="Y287" i="20"/>
  <c r="X287" i="20"/>
  <c r="T287" i="20"/>
  <c r="S287" i="20"/>
  <c r="AH286" i="20"/>
  <c r="AC286" i="20"/>
  <c r="Y286" i="20"/>
  <c r="X286" i="20"/>
  <c r="T286" i="20"/>
  <c r="S286" i="20"/>
  <c r="AH285" i="20"/>
  <c r="AC285" i="20"/>
  <c r="Y285" i="20"/>
  <c r="X285" i="20"/>
  <c r="T285" i="20"/>
  <c r="S285" i="20"/>
  <c r="AH284" i="20"/>
  <c r="AC284" i="20"/>
  <c r="Y284" i="20"/>
  <c r="X284" i="20"/>
  <c r="T284" i="20"/>
  <c r="S284" i="20"/>
  <c r="AH283" i="20"/>
  <c r="AC283" i="20"/>
  <c r="Y283" i="20"/>
  <c r="X283" i="20"/>
  <c r="T283" i="20"/>
  <c r="S283" i="20"/>
  <c r="AH282" i="20"/>
  <c r="AC282" i="20"/>
  <c r="Y282" i="20"/>
  <c r="X282" i="20"/>
  <c r="T282" i="20"/>
  <c r="S282" i="20"/>
  <c r="AH281" i="20"/>
  <c r="AC281" i="20"/>
  <c r="Y281" i="20"/>
  <c r="X281" i="20"/>
  <c r="T281" i="20"/>
  <c r="S281" i="20"/>
  <c r="AH280" i="20"/>
  <c r="AC280" i="20"/>
  <c r="Y280" i="20"/>
  <c r="X280" i="20"/>
  <c r="T280" i="20"/>
  <c r="S280" i="20"/>
  <c r="AH279" i="20"/>
  <c r="AC279" i="20"/>
  <c r="Y279" i="20"/>
  <c r="X279" i="20"/>
  <c r="T279" i="20"/>
  <c r="S279" i="20"/>
  <c r="AH278" i="20"/>
  <c r="AC278" i="20"/>
  <c r="Y278" i="20"/>
  <c r="X278" i="20"/>
  <c r="T278" i="20"/>
  <c r="S278" i="20"/>
  <c r="AH277" i="20"/>
  <c r="AC277" i="20"/>
  <c r="Y277" i="20"/>
  <c r="X277" i="20"/>
  <c r="T277" i="20"/>
  <c r="S277" i="20"/>
  <c r="AH276" i="20"/>
  <c r="AC276" i="20"/>
  <c r="Y276" i="20"/>
  <c r="X276" i="20"/>
  <c r="T276" i="20"/>
  <c r="S276" i="20"/>
  <c r="AH275" i="20"/>
  <c r="AC275" i="20"/>
  <c r="Y275" i="20"/>
  <c r="X275" i="20"/>
  <c r="T275" i="20"/>
  <c r="S275" i="20"/>
  <c r="AH274" i="20"/>
  <c r="AC274" i="20"/>
  <c r="Y274" i="20"/>
  <c r="X274" i="20"/>
  <c r="T274" i="20"/>
  <c r="S274" i="20"/>
  <c r="AH273" i="20"/>
  <c r="AC273" i="20"/>
  <c r="Y273" i="20"/>
  <c r="X273" i="20"/>
  <c r="T273" i="20"/>
  <c r="S273" i="20"/>
  <c r="AH272" i="20"/>
  <c r="AC272" i="20"/>
  <c r="Y272" i="20"/>
  <c r="X272" i="20"/>
  <c r="T272" i="20"/>
  <c r="S272" i="20"/>
  <c r="AH271" i="20"/>
  <c r="AC271" i="20"/>
  <c r="Y271" i="20"/>
  <c r="X271" i="20"/>
  <c r="T271" i="20"/>
  <c r="S271" i="20"/>
  <c r="AH270" i="20"/>
  <c r="AC270" i="20"/>
  <c r="Y270" i="20"/>
  <c r="X270" i="20"/>
  <c r="T270" i="20"/>
  <c r="S270" i="20"/>
  <c r="AH269" i="20"/>
  <c r="AC269" i="20"/>
  <c r="Y269" i="20"/>
  <c r="X269" i="20"/>
  <c r="T269" i="20"/>
  <c r="S269" i="20"/>
  <c r="AH268" i="20"/>
  <c r="AC268" i="20"/>
  <c r="Y268" i="20"/>
  <c r="X268" i="20"/>
  <c r="T268" i="20"/>
  <c r="S268" i="20"/>
  <c r="AH267" i="20"/>
  <c r="AC267" i="20"/>
  <c r="Y267" i="20"/>
  <c r="X267" i="20"/>
  <c r="T267" i="20"/>
  <c r="S267" i="20"/>
  <c r="AH266" i="20"/>
  <c r="AC266" i="20"/>
  <c r="Y266" i="20"/>
  <c r="X266" i="20"/>
  <c r="T266" i="20"/>
  <c r="S266" i="20"/>
  <c r="AH265" i="20"/>
  <c r="AC265" i="20"/>
  <c r="Y265" i="20"/>
  <c r="X265" i="20"/>
  <c r="T265" i="20"/>
  <c r="S265" i="20"/>
  <c r="AH264" i="20"/>
  <c r="AC264" i="20"/>
  <c r="Y264" i="20"/>
  <c r="X264" i="20"/>
  <c r="T264" i="20"/>
  <c r="S264" i="20"/>
  <c r="AH263" i="20"/>
  <c r="AC263" i="20"/>
  <c r="Y263" i="20"/>
  <c r="X263" i="20"/>
  <c r="T263" i="20"/>
  <c r="S263" i="20"/>
  <c r="AH262" i="20"/>
  <c r="AC262" i="20"/>
  <c r="Y262" i="20"/>
  <c r="X262" i="20"/>
  <c r="T262" i="20"/>
  <c r="S262" i="20"/>
  <c r="AH261" i="20"/>
  <c r="AC261" i="20"/>
  <c r="Y261" i="20"/>
  <c r="X261" i="20"/>
  <c r="T261" i="20"/>
  <c r="S261" i="20"/>
  <c r="AH260" i="20"/>
  <c r="AC260" i="20"/>
  <c r="Y260" i="20"/>
  <c r="X260" i="20"/>
  <c r="T260" i="20"/>
  <c r="S260" i="20"/>
  <c r="AH259" i="20"/>
  <c r="AC259" i="20"/>
  <c r="Y259" i="20"/>
  <c r="X259" i="20"/>
  <c r="T259" i="20"/>
  <c r="S259" i="20"/>
  <c r="AH258" i="20"/>
  <c r="AC258" i="20"/>
  <c r="Y258" i="20"/>
  <c r="X258" i="20"/>
  <c r="T258" i="20"/>
  <c r="S258" i="20"/>
  <c r="AH257" i="20"/>
  <c r="AC257" i="20"/>
  <c r="Y257" i="20"/>
  <c r="X257" i="20"/>
  <c r="T257" i="20"/>
  <c r="S257" i="20"/>
  <c r="AH256" i="20"/>
  <c r="AC256" i="20"/>
  <c r="Y256" i="20"/>
  <c r="X256" i="20"/>
  <c r="T256" i="20"/>
  <c r="S256" i="20"/>
  <c r="AH255" i="20"/>
  <c r="AC255" i="20"/>
  <c r="Y255" i="20"/>
  <c r="X255" i="20"/>
  <c r="T255" i="20"/>
  <c r="S255" i="20"/>
  <c r="AH254" i="20"/>
  <c r="AC254" i="20"/>
  <c r="Y254" i="20"/>
  <c r="X254" i="20"/>
  <c r="T254" i="20"/>
  <c r="S254" i="20"/>
  <c r="AH253" i="20"/>
  <c r="AC253" i="20"/>
  <c r="Y253" i="20"/>
  <c r="X253" i="20"/>
  <c r="T253" i="20"/>
  <c r="S253" i="20"/>
  <c r="AH252" i="20"/>
  <c r="AC252" i="20"/>
  <c r="Y252" i="20"/>
  <c r="X252" i="20"/>
  <c r="T252" i="20"/>
  <c r="S252" i="20"/>
  <c r="AH251" i="20"/>
  <c r="AC251" i="20"/>
  <c r="Y251" i="20"/>
  <c r="X251" i="20"/>
  <c r="T251" i="20"/>
  <c r="S251" i="20"/>
  <c r="AH250" i="20"/>
  <c r="AC250" i="20"/>
  <c r="Y250" i="20"/>
  <c r="X250" i="20"/>
  <c r="T250" i="20"/>
  <c r="S250" i="20"/>
  <c r="AH249" i="20"/>
  <c r="AC249" i="20"/>
  <c r="Y249" i="20"/>
  <c r="X249" i="20"/>
  <c r="T249" i="20"/>
  <c r="S249" i="20"/>
  <c r="AH248" i="20"/>
  <c r="AC248" i="20"/>
  <c r="Y248" i="20"/>
  <c r="X248" i="20"/>
  <c r="T248" i="20"/>
  <c r="S248" i="20"/>
  <c r="AH247" i="20"/>
  <c r="AC247" i="20"/>
  <c r="Y247" i="20"/>
  <c r="X247" i="20"/>
  <c r="T247" i="20"/>
  <c r="S247" i="20"/>
  <c r="AH246" i="20"/>
  <c r="AC246" i="20"/>
  <c r="Y246" i="20"/>
  <c r="X246" i="20"/>
  <c r="T246" i="20"/>
  <c r="S246" i="20"/>
  <c r="AH245" i="20"/>
  <c r="AC245" i="20"/>
  <c r="Y245" i="20"/>
  <c r="X245" i="20"/>
  <c r="T245" i="20"/>
  <c r="S245" i="20"/>
  <c r="AH244" i="20"/>
  <c r="AC244" i="20"/>
  <c r="Y244" i="20"/>
  <c r="X244" i="20"/>
  <c r="T244" i="20"/>
  <c r="S244" i="20"/>
  <c r="AH243" i="20"/>
  <c r="AC243" i="20"/>
  <c r="Y243" i="20"/>
  <c r="X243" i="20"/>
  <c r="T243" i="20"/>
  <c r="S243" i="20"/>
  <c r="AH242" i="20"/>
  <c r="AC242" i="20"/>
  <c r="Y242" i="20"/>
  <c r="X242" i="20"/>
  <c r="T242" i="20"/>
  <c r="S242" i="20"/>
  <c r="AH241" i="20"/>
  <c r="AC241" i="20"/>
  <c r="Y241" i="20"/>
  <c r="X241" i="20"/>
  <c r="T241" i="20"/>
  <c r="S241" i="20"/>
  <c r="AH240" i="20"/>
  <c r="AC240" i="20"/>
  <c r="Y240" i="20"/>
  <c r="X240" i="20"/>
  <c r="T240" i="20"/>
  <c r="S240" i="20"/>
  <c r="AH239" i="20"/>
  <c r="AC239" i="20"/>
  <c r="Y239" i="20"/>
  <c r="X239" i="20"/>
  <c r="T239" i="20"/>
  <c r="S239" i="20"/>
  <c r="AH238" i="20"/>
  <c r="AC238" i="20"/>
  <c r="Y238" i="20"/>
  <c r="X238" i="20"/>
  <c r="T238" i="20"/>
  <c r="S238" i="20"/>
  <c r="AH237" i="20"/>
  <c r="AC237" i="20"/>
  <c r="Y237" i="20"/>
  <c r="X237" i="20"/>
  <c r="T237" i="20"/>
  <c r="S237" i="20"/>
  <c r="AH236" i="20"/>
  <c r="AC236" i="20"/>
  <c r="Y236" i="20"/>
  <c r="X236" i="20"/>
  <c r="T236" i="20"/>
  <c r="S236" i="20"/>
  <c r="AH235" i="20"/>
  <c r="AC235" i="20"/>
  <c r="Y235" i="20"/>
  <c r="X235" i="20"/>
  <c r="T235" i="20"/>
  <c r="S235" i="20"/>
  <c r="AH234" i="20"/>
  <c r="AC234" i="20"/>
  <c r="Y234" i="20"/>
  <c r="X234" i="20"/>
  <c r="T234" i="20"/>
  <c r="S234" i="20"/>
  <c r="AH233" i="20"/>
  <c r="AC233" i="20"/>
  <c r="Y233" i="20"/>
  <c r="X233" i="20"/>
  <c r="T233" i="20"/>
  <c r="S233" i="20"/>
  <c r="AH232" i="20"/>
  <c r="AC232" i="20"/>
  <c r="Y232" i="20"/>
  <c r="X232" i="20"/>
  <c r="T232" i="20"/>
  <c r="S232" i="20"/>
  <c r="AH231" i="20"/>
  <c r="AC231" i="20"/>
  <c r="Y231" i="20"/>
  <c r="X231" i="20"/>
  <c r="T231" i="20"/>
  <c r="S231" i="20"/>
  <c r="AH230" i="20"/>
  <c r="AC230" i="20"/>
  <c r="Y230" i="20"/>
  <c r="X230" i="20"/>
  <c r="T230" i="20"/>
  <c r="S230" i="20"/>
  <c r="AH229" i="20"/>
  <c r="AC229" i="20"/>
  <c r="Y229" i="20"/>
  <c r="X229" i="20"/>
  <c r="T229" i="20"/>
  <c r="S229" i="20"/>
  <c r="AH228" i="20"/>
  <c r="AC228" i="20"/>
  <c r="Y228" i="20"/>
  <c r="X228" i="20"/>
  <c r="T228" i="20"/>
  <c r="S228" i="20"/>
  <c r="AH227" i="20"/>
  <c r="AC227" i="20"/>
  <c r="Y227" i="20"/>
  <c r="X227" i="20"/>
  <c r="T227" i="20"/>
  <c r="S227" i="20"/>
  <c r="AH226" i="20"/>
  <c r="AC226" i="20"/>
  <c r="Y226" i="20"/>
  <c r="X226" i="20"/>
  <c r="T226" i="20"/>
  <c r="S226" i="20"/>
  <c r="AH225" i="20"/>
  <c r="AC225" i="20"/>
  <c r="Y225" i="20"/>
  <c r="X225" i="20"/>
  <c r="T225" i="20"/>
  <c r="S225" i="20"/>
  <c r="AH224" i="20"/>
  <c r="AC224" i="20"/>
  <c r="Y224" i="20"/>
  <c r="X224" i="20"/>
  <c r="T224" i="20"/>
  <c r="S224" i="20"/>
  <c r="AH223" i="20"/>
  <c r="AC223" i="20"/>
  <c r="Y223" i="20"/>
  <c r="X223" i="20"/>
  <c r="T223" i="20"/>
  <c r="S223" i="20"/>
  <c r="AH222" i="20"/>
  <c r="AC222" i="20"/>
  <c r="Y222" i="20"/>
  <c r="X222" i="20"/>
  <c r="T222" i="20"/>
  <c r="S222" i="20"/>
  <c r="AH221" i="20"/>
  <c r="AC221" i="20"/>
  <c r="Y221" i="20"/>
  <c r="X221" i="20"/>
  <c r="T221" i="20"/>
  <c r="S221" i="20"/>
  <c r="AH220" i="20"/>
  <c r="AC220" i="20"/>
  <c r="Y220" i="20"/>
  <c r="X220" i="20"/>
  <c r="T220" i="20"/>
  <c r="S220" i="20"/>
  <c r="AH219" i="20"/>
  <c r="AC219" i="20"/>
  <c r="Y219" i="20"/>
  <c r="X219" i="20"/>
  <c r="T219" i="20"/>
  <c r="S219" i="20"/>
  <c r="AH218" i="20"/>
  <c r="AC218" i="20"/>
  <c r="Y218" i="20"/>
  <c r="X218" i="20"/>
  <c r="T218" i="20"/>
  <c r="S218" i="20"/>
  <c r="AH217" i="20"/>
  <c r="AC217" i="20"/>
  <c r="Y217" i="20"/>
  <c r="X217" i="20"/>
  <c r="T217" i="20"/>
  <c r="S217" i="20"/>
  <c r="AH216" i="20"/>
  <c r="AC216" i="20"/>
  <c r="Y216" i="20"/>
  <c r="X216" i="20"/>
  <c r="T216" i="20"/>
  <c r="S216" i="20"/>
  <c r="AH215" i="20"/>
  <c r="AC215" i="20"/>
  <c r="Y215" i="20"/>
  <c r="X215" i="20"/>
  <c r="T215" i="20"/>
  <c r="S215" i="20"/>
  <c r="AH214" i="20"/>
  <c r="AC214" i="20"/>
  <c r="Y214" i="20"/>
  <c r="X214" i="20"/>
  <c r="T214" i="20"/>
  <c r="S214" i="20"/>
  <c r="AH213" i="20"/>
  <c r="AC213" i="20"/>
  <c r="Y213" i="20"/>
  <c r="X213" i="20"/>
  <c r="T213" i="20"/>
  <c r="S213" i="20"/>
  <c r="AH212" i="20"/>
  <c r="AC212" i="20"/>
  <c r="Y212" i="20"/>
  <c r="X212" i="20"/>
  <c r="T212" i="20"/>
  <c r="S212" i="20"/>
  <c r="AH211" i="20"/>
  <c r="AC211" i="20"/>
  <c r="Y211" i="20"/>
  <c r="X211" i="20"/>
  <c r="T211" i="20"/>
  <c r="S211" i="20"/>
  <c r="AH210" i="20"/>
  <c r="AC210" i="20"/>
  <c r="Y210" i="20"/>
  <c r="X210" i="20"/>
  <c r="T210" i="20"/>
  <c r="S210" i="20"/>
  <c r="AH209" i="20"/>
  <c r="AC209" i="20"/>
  <c r="Y209" i="20"/>
  <c r="X209" i="20"/>
  <c r="T209" i="20"/>
  <c r="S209" i="20"/>
  <c r="AH208" i="20"/>
  <c r="AC208" i="20"/>
  <c r="Y208" i="20"/>
  <c r="X208" i="20"/>
  <c r="T208" i="20"/>
  <c r="S208" i="20"/>
  <c r="AH207" i="20"/>
  <c r="AC207" i="20"/>
  <c r="Y207" i="20"/>
  <c r="X207" i="20"/>
  <c r="T207" i="20"/>
  <c r="S207" i="20"/>
  <c r="AH206" i="20"/>
  <c r="AC206" i="20"/>
  <c r="Y206" i="20"/>
  <c r="X206" i="20"/>
  <c r="T206" i="20"/>
  <c r="S206" i="20"/>
  <c r="AH205" i="20"/>
  <c r="AC205" i="20"/>
  <c r="Y205" i="20"/>
  <c r="X205" i="20"/>
  <c r="T205" i="20"/>
  <c r="S205" i="20"/>
  <c r="AH204" i="20"/>
  <c r="AC204" i="20"/>
  <c r="Y204" i="20"/>
  <c r="X204" i="20"/>
  <c r="T204" i="20"/>
  <c r="S204" i="20"/>
  <c r="AH203" i="20"/>
  <c r="AC203" i="20"/>
  <c r="Y203" i="20"/>
  <c r="X203" i="20"/>
  <c r="T203" i="20"/>
  <c r="S203" i="20"/>
  <c r="AH202" i="20"/>
  <c r="AC202" i="20"/>
  <c r="Y202" i="20"/>
  <c r="X202" i="20"/>
  <c r="T202" i="20"/>
  <c r="S202" i="20"/>
  <c r="AH201" i="20"/>
  <c r="AC201" i="20"/>
  <c r="Y201" i="20"/>
  <c r="X201" i="20"/>
  <c r="T201" i="20"/>
  <c r="S201" i="20"/>
  <c r="AH200" i="20"/>
  <c r="AC200" i="20"/>
  <c r="Y200" i="20"/>
  <c r="X200" i="20"/>
  <c r="T200" i="20"/>
  <c r="S200" i="20"/>
  <c r="AH199" i="20"/>
  <c r="AC199" i="20"/>
  <c r="Y199" i="20"/>
  <c r="X199" i="20"/>
  <c r="T199" i="20"/>
  <c r="S199" i="20"/>
  <c r="AH198" i="20"/>
  <c r="AC198" i="20"/>
  <c r="Y198" i="20"/>
  <c r="X198" i="20"/>
  <c r="T198" i="20"/>
  <c r="S198" i="20"/>
  <c r="AH197" i="20"/>
  <c r="AC197" i="20"/>
  <c r="Y197" i="20"/>
  <c r="X197" i="20"/>
  <c r="T197" i="20"/>
  <c r="S197" i="20"/>
  <c r="AH196" i="20"/>
  <c r="AC196" i="20"/>
  <c r="Y196" i="20"/>
  <c r="X196" i="20"/>
  <c r="T196" i="20"/>
  <c r="S196" i="20"/>
  <c r="AH195" i="20"/>
  <c r="AC195" i="20"/>
  <c r="Y195" i="20"/>
  <c r="X195" i="20"/>
  <c r="T195" i="20"/>
  <c r="S195" i="20"/>
  <c r="AH194" i="20"/>
  <c r="AC194" i="20"/>
  <c r="Y194" i="20"/>
  <c r="X194" i="20"/>
  <c r="T194" i="20"/>
  <c r="S194" i="20"/>
  <c r="AH193" i="20"/>
  <c r="AC193" i="20"/>
  <c r="Y193" i="20"/>
  <c r="X193" i="20"/>
  <c r="T193" i="20"/>
  <c r="S193" i="20"/>
  <c r="AH192" i="20"/>
  <c r="AC192" i="20"/>
  <c r="Y192" i="20"/>
  <c r="X192" i="20"/>
  <c r="T192" i="20"/>
  <c r="S192" i="20"/>
  <c r="AH191" i="20"/>
  <c r="AC191" i="20"/>
  <c r="Y191" i="20"/>
  <c r="X191" i="20"/>
  <c r="T191" i="20"/>
  <c r="S191" i="20"/>
  <c r="AH190" i="20"/>
  <c r="AC190" i="20"/>
  <c r="Y190" i="20"/>
  <c r="X190" i="20"/>
  <c r="T190" i="20"/>
  <c r="S190" i="20"/>
  <c r="AH189" i="20"/>
  <c r="AC189" i="20"/>
  <c r="Y189" i="20"/>
  <c r="X189" i="20"/>
  <c r="T189" i="20"/>
  <c r="S189" i="20"/>
  <c r="AH188" i="20"/>
  <c r="AC188" i="20"/>
  <c r="Y188" i="20"/>
  <c r="X188" i="20"/>
  <c r="T188" i="20"/>
  <c r="S188" i="20"/>
  <c r="AH187" i="20"/>
  <c r="AC187" i="20"/>
  <c r="Y187" i="20"/>
  <c r="X187" i="20"/>
  <c r="T187" i="20"/>
  <c r="S187" i="20"/>
  <c r="AH186" i="20"/>
  <c r="AC186" i="20"/>
  <c r="Y186" i="20"/>
  <c r="X186" i="20"/>
  <c r="T186" i="20"/>
  <c r="S186" i="20"/>
  <c r="AH185" i="20"/>
  <c r="AC185" i="20"/>
  <c r="Y185" i="20"/>
  <c r="X185" i="20"/>
  <c r="T185" i="20"/>
  <c r="S185" i="20"/>
  <c r="AH184" i="20"/>
  <c r="AC184" i="20"/>
  <c r="Y184" i="20"/>
  <c r="X184" i="20"/>
  <c r="T184" i="20"/>
  <c r="S184" i="20"/>
  <c r="AH183" i="20"/>
  <c r="AC183" i="20"/>
  <c r="Y183" i="20"/>
  <c r="X183" i="20"/>
  <c r="T183" i="20"/>
  <c r="S183" i="20"/>
  <c r="AH182" i="20"/>
  <c r="AC182" i="20"/>
  <c r="Y182" i="20"/>
  <c r="X182" i="20"/>
  <c r="T182" i="20"/>
  <c r="S182" i="20"/>
  <c r="AH181" i="20"/>
  <c r="AC181" i="20"/>
  <c r="Y181" i="20"/>
  <c r="X181" i="20"/>
  <c r="T181" i="20"/>
  <c r="S181" i="20"/>
  <c r="AH180" i="20"/>
  <c r="AC180" i="20"/>
  <c r="Y180" i="20"/>
  <c r="X180" i="20"/>
  <c r="T180" i="20"/>
  <c r="S180" i="20"/>
  <c r="AH179" i="20"/>
  <c r="AC179" i="20"/>
  <c r="Y179" i="20"/>
  <c r="X179" i="20"/>
  <c r="T179" i="20"/>
  <c r="S179" i="20"/>
  <c r="AH178" i="20"/>
  <c r="AC178" i="20"/>
  <c r="Y178" i="20"/>
  <c r="X178" i="20"/>
  <c r="T178" i="20"/>
  <c r="S178" i="20"/>
  <c r="AH177" i="20"/>
  <c r="AC177" i="20"/>
  <c r="Y177" i="20"/>
  <c r="X177" i="20"/>
  <c r="T177" i="20"/>
  <c r="S177" i="20"/>
  <c r="AH176" i="20"/>
  <c r="AC176" i="20"/>
  <c r="Y176" i="20"/>
  <c r="X176" i="20"/>
  <c r="T176" i="20"/>
  <c r="S176" i="20"/>
  <c r="AH175" i="20"/>
  <c r="AC175" i="20"/>
  <c r="Y175" i="20"/>
  <c r="X175" i="20"/>
  <c r="T175" i="20"/>
  <c r="S175" i="20"/>
  <c r="AH174" i="20"/>
  <c r="AC174" i="20"/>
  <c r="Y174" i="20"/>
  <c r="X174" i="20"/>
  <c r="T174" i="20"/>
  <c r="S174" i="20"/>
  <c r="AH173" i="20"/>
  <c r="AC173" i="20"/>
  <c r="Y173" i="20"/>
  <c r="X173" i="20"/>
  <c r="T173" i="20"/>
  <c r="S173" i="20"/>
  <c r="AH172" i="20"/>
  <c r="AC172" i="20"/>
  <c r="Y172" i="20"/>
  <c r="X172" i="20"/>
  <c r="T172" i="20"/>
  <c r="S172" i="20"/>
  <c r="AH171" i="20"/>
  <c r="AC171" i="20"/>
  <c r="Y171" i="20"/>
  <c r="X171" i="20"/>
  <c r="T171" i="20"/>
  <c r="S171" i="20"/>
  <c r="AH170" i="20"/>
  <c r="AC170" i="20"/>
  <c r="Y170" i="20"/>
  <c r="X170" i="20"/>
  <c r="T170" i="20"/>
  <c r="S170" i="20"/>
  <c r="AH169" i="20"/>
  <c r="AC169" i="20"/>
  <c r="Y169" i="20"/>
  <c r="X169" i="20"/>
  <c r="T169" i="20"/>
  <c r="S169" i="20"/>
  <c r="AH168" i="20"/>
  <c r="AC168" i="20"/>
  <c r="Y168" i="20"/>
  <c r="X168" i="20"/>
  <c r="T168" i="20"/>
  <c r="S168" i="20"/>
  <c r="AH167" i="20"/>
  <c r="AC167" i="20"/>
  <c r="Y167" i="20"/>
  <c r="X167" i="20"/>
  <c r="T167" i="20"/>
  <c r="S167" i="20"/>
  <c r="AH166" i="20"/>
  <c r="AC166" i="20"/>
  <c r="Y166" i="20"/>
  <c r="X166" i="20"/>
  <c r="T166" i="20"/>
  <c r="S166" i="20"/>
  <c r="AH165" i="20"/>
  <c r="AC165" i="20"/>
  <c r="Y165" i="20"/>
  <c r="X165" i="20"/>
  <c r="T165" i="20"/>
  <c r="S165" i="20"/>
  <c r="AH164" i="20"/>
  <c r="AC164" i="20"/>
  <c r="Y164" i="20"/>
  <c r="X164" i="20"/>
  <c r="T164" i="20"/>
  <c r="S164" i="20"/>
  <c r="AH163" i="20"/>
  <c r="AC163" i="20"/>
  <c r="Y163" i="20"/>
  <c r="X163" i="20"/>
  <c r="T163" i="20"/>
  <c r="S163" i="20"/>
  <c r="AH162" i="20"/>
  <c r="AC162" i="20"/>
  <c r="Y162" i="20"/>
  <c r="X162" i="20"/>
  <c r="T162" i="20"/>
  <c r="S162" i="20"/>
  <c r="AH161" i="20"/>
  <c r="AC161" i="20"/>
  <c r="Y161" i="20"/>
  <c r="X161" i="20"/>
  <c r="T161" i="20"/>
  <c r="S161" i="20"/>
  <c r="AH160" i="20"/>
  <c r="AC160" i="20"/>
  <c r="Y160" i="20"/>
  <c r="X160" i="20"/>
  <c r="T160" i="20"/>
  <c r="S160" i="20"/>
  <c r="AH159" i="20"/>
  <c r="AC159" i="20"/>
  <c r="Y159" i="20"/>
  <c r="X159" i="20"/>
  <c r="T159" i="20"/>
  <c r="S159" i="20"/>
  <c r="AH158" i="20"/>
  <c r="AC158" i="20"/>
  <c r="Y158" i="20"/>
  <c r="X158" i="20"/>
  <c r="T158" i="20"/>
  <c r="S158" i="20"/>
  <c r="AH157" i="20"/>
  <c r="AC157" i="20"/>
  <c r="Y157" i="20"/>
  <c r="X157" i="20"/>
  <c r="T157" i="20"/>
  <c r="S157" i="20"/>
  <c r="AH156" i="20"/>
  <c r="AC156" i="20"/>
  <c r="Y156" i="20"/>
  <c r="X156" i="20"/>
  <c r="T156" i="20"/>
  <c r="S156" i="20"/>
  <c r="AH155" i="20"/>
  <c r="AC155" i="20"/>
  <c r="Y155" i="20"/>
  <c r="X155" i="20"/>
  <c r="T155" i="20"/>
  <c r="S155" i="20"/>
  <c r="AH154" i="20"/>
  <c r="AC154" i="20"/>
  <c r="Y154" i="20"/>
  <c r="X154" i="20"/>
  <c r="T154" i="20"/>
  <c r="S154" i="20"/>
  <c r="AH153" i="20"/>
  <c r="AC153" i="20"/>
  <c r="Y153" i="20"/>
  <c r="X153" i="20"/>
  <c r="T153" i="20"/>
  <c r="S153" i="20"/>
  <c r="AH152" i="20"/>
  <c r="AC152" i="20"/>
  <c r="Y152" i="20"/>
  <c r="X152" i="20"/>
  <c r="T152" i="20"/>
  <c r="S152" i="20"/>
  <c r="AH151" i="20"/>
  <c r="AC151" i="20"/>
  <c r="Y151" i="20"/>
  <c r="X151" i="20"/>
  <c r="T151" i="20"/>
  <c r="S151" i="20"/>
  <c r="AH150" i="20"/>
  <c r="AC150" i="20"/>
  <c r="Y150" i="20"/>
  <c r="X150" i="20"/>
  <c r="T150" i="20"/>
  <c r="S150" i="20"/>
  <c r="AH149" i="20"/>
  <c r="AC149" i="20"/>
  <c r="Y149" i="20"/>
  <c r="X149" i="20"/>
  <c r="T149" i="20"/>
  <c r="S149" i="20"/>
  <c r="AH148" i="20"/>
  <c r="AC148" i="20"/>
  <c r="Y148" i="20"/>
  <c r="X148" i="20"/>
  <c r="T148" i="20"/>
  <c r="S148" i="20"/>
  <c r="AH147" i="20"/>
  <c r="AC147" i="20"/>
  <c r="Y147" i="20"/>
  <c r="X147" i="20"/>
  <c r="T147" i="20"/>
  <c r="S147" i="20"/>
  <c r="AH146" i="20"/>
  <c r="AC146" i="20"/>
  <c r="Y146" i="20"/>
  <c r="X146" i="20"/>
  <c r="T146" i="20"/>
  <c r="S146" i="20"/>
  <c r="AH145" i="20"/>
  <c r="AC145" i="20"/>
  <c r="Y145" i="20"/>
  <c r="X145" i="20"/>
  <c r="T145" i="20"/>
  <c r="S145" i="20"/>
  <c r="AH144" i="20"/>
  <c r="AC144" i="20"/>
  <c r="Y144" i="20"/>
  <c r="X144" i="20"/>
  <c r="T144" i="20"/>
  <c r="S144" i="20"/>
  <c r="AH143" i="20"/>
  <c r="AC143" i="20"/>
  <c r="Y143" i="20"/>
  <c r="X143" i="20"/>
  <c r="T143" i="20"/>
  <c r="S143" i="20"/>
  <c r="AH142" i="20"/>
  <c r="AC142" i="20"/>
  <c r="Y142" i="20"/>
  <c r="X142" i="20"/>
  <c r="T142" i="20"/>
  <c r="S142" i="20"/>
  <c r="AH141" i="20"/>
  <c r="AC141" i="20"/>
  <c r="Y141" i="20"/>
  <c r="X141" i="20"/>
  <c r="T141" i="20"/>
  <c r="S141" i="20"/>
  <c r="AH140" i="20"/>
  <c r="AC140" i="20"/>
  <c r="Y140" i="20"/>
  <c r="X140" i="20"/>
  <c r="T140" i="20"/>
  <c r="S140" i="20"/>
  <c r="AH139" i="20"/>
  <c r="AC139" i="20"/>
  <c r="Y139" i="20"/>
  <c r="X139" i="20"/>
  <c r="T139" i="20"/>
  <c r="S139" i="20"/>
  <c r="AH138" i="20"/>
  <c r="AC138" i="20"/>
  <c r="Y138" i="20"/>
  <c r="X138" i="20"/>
  <c r="T138" i="20"/>
  <c r="S138" i="20"/>
  <c r="AH137" i="20"/>
  <c r="AC137" i="20"/>
  <c r="Y137" i="20"/>
  <c r="X137" i="20"/>
  <c r="T137" i="20"/>
  <c r="S137" i="20"/>
  <c r="AH136" i="20"/>
  <c r="AC136" i="20"/>
  <c r="Y136" i="20"/>
  <c r="X136" i="20"/>
  <c r="T136" i="20"/>
  <c r="S136" i="20"/>
  <c r="AH135" i="20"/>
  <c r="AC135" i="20"/>
  <c r="Y135" i="20"/>
  <c r="X135" i="20"/>
  <c r="T135" i="20"/>
  <c r="S135" i="20"/>
  <c r="AH134" i="20"/>
  <c r="AC134" i="20"/>
  <c r="Y134" i="20"/>
  <c r="X134" i="20"/>
  <c r="T134" i="20"/>
  <c r="S134" i="20"/>
  <c r="AH133" i="20"/>
  <c r="AC133" i="20"/>
  <c r="Y133" i="20"/>
  <c r="X133" i="20"/>
  <c r="T133" i="20"/>
  <c r="S133" i="20"/>
  <c r="AH132" i="20"/>
  <c r="AC132" i="20"/>
  <c r="Y132" i="20"/>
  <c r="X132" i="20"/>
  <c r="T132" i="20"/>
  <c r="S132" i="20"/>
  <c r="AH131" i="20"/>
  <c r="AC131" i="20"/>
  <c r="Y131" i="20"/>
  <c r="X131" i="20"/>
  <c r="T131" i="20"/>
  <c r="S131" i="20"/>
  <c r="AH130" i="20"/>
  <c r="AC130" i="20"/>
  <c r="Y130" i="20"/>
  <c r="X130" i="20"/>
  <c r="T130" i="20"/>
  <c r="S130" i="20"/>
  <c r="AH129" i="20"/>
  <c r="AC129" i="20"/>
  <c r="Y129" i="20"/>
  <c r="X129" i="20"/>
  <c r="T129" i="20"/>
  <c r="S129" i="20"/>
  <c r="AH128" i="20"/>
  <c r="AC128" i="20"/>
  <c r="Y128" i="20"/>
  <c r="X128" i="20"/>
  <c r="T128" i="20"/>
  <c r="S128" i="20"/>
  <c r="AH127" i="20"/>
  <c r="AC127" i="20"/>
  <c r="Y127" i="20"/>
  <c r="X127" i="20"/>
  <c r="T127" i="20"/>
  <c r="S127" i="20"/>
  <c r="AH126" i="20"/>
  <c r="AC126" i="20"/>
  <c r="Y126" i="20"/>
  <c r="X126" i="20"/>
  <c r="T126" i="20"/>
  <c r="S126" i="20"/>
  <c r="AH125" i="20"/>
  <c r="AC125" i="20"/>
  <c r="Y125" i="20"/>
  <c r="X125" i="20"/>
  <c r="T125" i="20"/>
  <c r="S125" i="20"/>
  <c r="AH124" i="20"/>
  <c r="AC124" i="20"/>
  <c r="Y124" i="20"/>
  <c r="X124" i="20"/>
  <c r="T124" i="20"/>
  <c r="S124" i="20"/>
  <c r="AH123" i="20"/>
  <c r="AC123" i="20"/>
  <c r="Y123" i="20"/>
  <c r="X123" i="20"/>
  <c r="T123" i="20"/>
  <c r="S123" i="20"/>
  <c r="AH122" i="20"/>
  <c r="AC122" i="20"/>
  <c r="Y122" i="20"/>
  <c r="X122" i="20"/>
  <c r="T122" i="20"/>
  <c r="S122" i="20"/>
  <c r="AH121" i="20"/>
  <c r="AC121" i="20"/>
  <c r="Y121" i="20"/>
  <c r="X121" i="20"/>
  <c r="T121" i="20"/>
  <c r="S121" i="20"/>
  <c r="AH120" i="20"/>
  <c r="AC120" i="20"/>
  <c r="Y120" i="20"/>
  <c r="X120" i="20"/>
  <c r="T120" i="20"/>
  <c r="S120" i="20"/>
  <c r="AH119" i="20"/>
  <c r="AC119" i="20"/>
  <c r="Y119" i="20"/>
  <c r="X119" i="20"/>
  <c r="T119" i="20"/>
  <c r="S119" i="20"/>
  <c r="AH118" i="20"/>
  <c r="AC118" i="20"/>
  <c r="Y118" i="20"/>
  <c r="X118" i="20"/>
  <c r="T118" i="20"/>
  <c r="S118" i="20"/>
  <c r="AH117" i="20"/>
  <c r="AC117" i="20"/>
  <c r="Y117" i="20"/>
  <c r="X117" i="20"/>
  <c r="T117" i="20"/>
  <c r="S117" i="20"/>
  <c r="AH116" i="20"/>
  <c r="AC116" i="20"/>
  <c r="Y116" i="20"/>
  <c r="X116" i="20"/>
  <c r="T116" i="20"/>
  <c r="S116" i="20"/>
  <c r="AH115" i="20"/>
  <c r="AC115" i="20"/>
  <c r="Y115" i="20"/>
  <c r="X115" i="20"/>
  <c r="T115" i="20"/>
  <c r="S115" i="20"/>
  <c r="AH114" i="20"/>
  <c r="AC114" i="20"/>
  <c r="Y114" i="20"/>
  <c r="X114" i="20"/>
  <c r="T114" i="20"/>
  <c r="S114" i="20"/>
  <c r="AH113" i="20"/>
  <c r="AC113" i="20"/>
  <c r="Y113" i="20"/>
  <c r="X113" i="20"/>
  <c r="T113" i="20"/>
  <c r="S113" i="20"/>
  <c r="AH112" i="20"/>
  <c r="AC112" i="20"/>
  <c r="Y112" i="20"/>
  <c r="X112" i="20"/>
  <c r="T112" i="20"/>
  <c r="S112" i="20"/>
  <c r="AH111" i="20"/>
  <c r="AC111" i="20"/>
  <c r="Y111" i="20"/>
  <c r="X111" i="20"/>
  <c r="T111" i="20"/>
  <c r="S111" i="20"/>
  <c r="AH110" i="20"/>
  <c r="AC110" i="20"/>
  <c r="Y110" i="20"/>
  <c r="X110" i="20"/>
  <c r="T110" i="20"/>
  <c r="S110" i="20"/>
  <c r="AH109" i="20"/>
  <c r="AC109" i="20"/>
  <c r="Y109" i="20"/>
  <c r="X109" i="20"/>
  <c r="T109" i="20"/>
  <c r="S109" i="20"/>
  <c r="AH108" i="20"/>
  <c r="AC108" i="20"/>
  <c r="Y108" i="20"/>
  <c r="X108" i="20"/>
  <c r="T108" i="20"/>
  <c r="S108" i="20"/>
  <c r="AH107" i="20"/>
  <c r="AC107" i="20"/>
  <c r="Y107" i="20"/>
  <c r="X107" i="20"/>
  <c r="T107" i="20"/>
  <c r="S107" i="20"/>
  <c r="AH106" i="20"/>
  <c r="AC106" i="20"/>
  <c r="Y106" i="20"/>
  <c r="X106" i="20"/>
  <c r="T106" i="20"/>
  <c r="S106" i="20"/>
  <c r="AH105" i="20"/>
  <c r="AC105" i="20"/>
  <c r="Y105" i="20"/>
  <c r="X105" i="20"/>
  <c r="T105" i="20"/>
  <c r="S105" i="20"/>
  <c r="AH104" i="20"/>
  <c r="AC104" i="20"/>
  <c r="Y104" i="20"/>
  <c r="X104" i="20"/>
  <c r="T104" i="20"/>
  <c r="S104" i="20"/>
  <c r="AH103" i="20"/>
  <c r="AC103" i="20"/>
  <c r="Y103" i="20"/>
  <c r="X103" i="20"/>
  <c r="T103" i="20"/>
  <c r="S103" i="20"/>
  <c r="AH102" i="20"/>
  <c r="AC102" i="20"/>
  <c r="Y102" i="20"/>
  <c r="X102" i="20"/>
  <c r="T102" i="20"/>
  <c r="S102" i="20"/>
  <c r="AH101" i="20"/>
  <c r="AC101" i="20"/>
  <c r="Y101" i="20"/>
  <c r="X101" i="20"/>
  <c r="T101" i="20"/>
  <c r="S101" i="20"/>
  <c r="AH100" i="20"/>
  <c r="AC100" i="20"/>
  <c r="Y100" i="20"/>
  <c r="X100" i="20"/>
  <c r="T100" i="20"/>
  <c r="S100" i="20"/>
  <c r="AH99" i="20"/>
  <c r="AC99" i="20"/>
  <c r="Y99" i="20"/>
  <c r="X99" i="20"/>
  <c r="T99" i="20"/>
  <c r="S99" i="20"/>
  <c r="AH98" i="20"/>
  <c r="AC98" i="20"/>
  <c r="Y98" i="20"/>
  <c r="X98" i="20"/>
  <c r="T98" i="20"/>
  <c r="S98" i="20"/>
  <c r="AH97" i="20"/>
  <c r="AC97" i="20"/>
  <c r="Y97" i="20"/>
  <c r="X97" i="20"/>
  <c r="T97" i="20"/>
  <c r="S97" i="20"/>
  <c r="AH96" i="20"/>
  <c r="AC96" i="20"/>
  <c r="Y96" i="20"/>
  <c r="X96" i="20"/>
  <c r="T96" i="20"/>
  <c r="S96" i="20"/>
  <c r="AH95" i="20"/>
  <c r="AC95" i="20"/>
  <c r="Y95" i="20"/>
  <c r="X95" i="20"/>
  <c r="T95" i="20"/>
  <c r="S95" i="20"/>
  <c r="AH94" i="20"/>
  <c r="AC94" i="20"/>
  <c r="Y94" i="20"/>
  <c r="X94" i="20"/>
  <c r="T94" i="20"/>
  <c r="S94" i="20"/>
  <c r="AH93" i="20"/>
  <c r="AC93" i="20"/>
  <c r="Y93" i="20"/>
  <c r="X93" i="20"/>
  <c r="T93" i="20"/>
  <c r="S93" i="20"/>
  <c r="AH92" i="20"/>
  <c r="AC92" i="20"/>
  <c r="Y92" i="20"/>
  <c r="X92" i="20"/>
  <c r="T92" i="20"/>
  <c r="S92" i="20"/>
  <c r="AH91" i="20"/>
  <c r="AC91" i="20"/>
  <c r="Y91" i="20"/>
  <c r="X91" i="20"/>
  <c r="T91" i="20"/>
  <c r="S91" i="20"/>
  <c r="AH90" i="20"/>
  <c r="AC90" i="20"/>
  <c r="Y90" i="20"/>
  <c r="X90" i="20"/>
  <c r="T90" i="20"/>
  <c r="S90" i="20"/>
  <c r="AH89" i="20"/>
  <c r="AC89" i="20"/>
  <c r="Y89" i="20"/>
  <c r="X89" i="20"/>
  <c r="T89" i="20"/>
  <c r="S89" i="20"/>
  <c r="AH88" i="20"/>
  <c r="AC88" i="20"/>
  <c r="Y88" i="20"/>
  <c r="X88" i="20"/>
  <c r="T88" i="20"/>
  <c r="S88" i="20"/>
  <c r="AH87" i="20"/>
  <c r="AC87" i="20"/>
  <c r="Y87" i="20"/>
  <c r="X87" i="20"/>
  <c r="T87" i="20"/>
  <c r="S87" i="20"/>
  <c r="AH86" i="20"/>
  <c r="AC86" i="20"/>
  <c r="Y86" i="20"/>
  <c r="X86" i="20"/>
  <c r="T86" i="20"/>
  <c r="S86" i="20"/>
  <c r="AH85" i="20"/>
  <c r="AC85" i="20"/>
  <c r="Y85" i="20"/>
  <c r="X85" i="20"/>
  <c r="T85" i="20"/>
  <c r="S85" i="20"/>
  <c r="AH84" i="20"/>
  <c r="AC84" i="20"/>
  <c r="Y84" i="20"/>
  <c r="X84" i="20"/>
  <c r="T84" i="20"/>
  <c r="S84" i="20"/>
  <c r="AH83" i="20"/>
  <c r="AC83" i="20"/>
  <c r="Y83" i="20"/>
  <c r="X83" i="20"/>
  <c r="T83" i="20"/>
  <c r="S83" i="20"/>
  <c r="AH82" i="20"/>
  <c r="AC82" i="20"/>
  <c r="Y82" i="20"/>
  <c r="X82" i="20"/>
  <c r="T82" i="20"/>
  <c r="S82" i="20"/>
  <c r="AH81" i="20"/>
  <c r="AC81" i="20"/>
  <c r="Y81" i="20"/>
  <c r="X81" i="20"/>
  <c r="T81" i="20"/>
  <c r="S81" i="20"/>
  <c r="AH80" i="20"/>
  <c r="AC80" i="20"/>
  <c r="Y80" i="20"/>
  <c r="X80" i="20"/>
  <c r="T80" i="20"/>
  <c r="S80" i="20"/>
  <c r="AH79" i="20"/>
  <c r="AC79" i="20"/>
  <c r="Y79" i="20"/>
  <c r="X79" i="20"/>
  <c r="T79" i="20"/>
  <c r="S79" i="20"/>
  <c r="AH78" i="20"/>
  <c r="AC78" i="20"/>
  <c r="Y78" i="20"/>
  <c r="X78" i="20"/>
  <c r="T78" i="20"/>
  <c r="S78" i="20"/>
  <c r="AH77" i="20"/>
  <c r="AC77" i="20"/>
  <c r="Y77" i="20"/>
  <c r="X77" i="20"/>
  <c r="T77" i="20"/>
  <c r="S77" i="20"/>
  <c r="AH76" i="20"/>
  <c r="AC76" i="20"/>
  <c r="Y76" i="20"/>
  <c r="X76" i="20"/>
  <c r="T76" i="20"/>
  <c r="S76" i="20"/>
  <c r="AH75" i="20"/>
  <c r="AC75" i="20"/>
  <c r="Y75" i="20"/>
  <c r="X75" i="20"/>
  <c r="T75" i="20"/>
  <c r="S75" i="20"/>
  <c r="AH74" i="20"/>
  <c r="AC74" i="20"/>
  <c r="Y74" i="20"/>
  <c r="X74" i="20"/>
  <c r="T74" i="20"/>
  <c r="S74" i="20"/>
  <c r="AH73" i="20"/>
  <c r="AC73" i="20"/>
  <c r="Y73" i="20"/>
  <c r="X73" i="20"/>
  <c r="T73" i="20"/>
  <c r="S73" i="20"/>
  <c r="AH72" i="20"/>
  <c r="AC72" i="20"/>
  <c r="Y72" i="20"/>
  <c r="X72" i="20"/>
  <c r="T72" i="20"/>
  <c r="S72" i="20"/>
  <c r="AH71" i="20"/>
  <c r="AC71" i="20"/>
  <c r="Y71" i="20"/>
  <c r="X71" i="20"/>
  <c r="T71" i="20"/>
  <c r="S71" i="20"/>
  <c r="AH70" i="20"/>
  <c r="AC70" i="20"/>
  <c r="Y70" i="20"/>
  <c r="X70" i="20"/>
  <c r="T70" i="20"/>
  <c r="S70" i="20"/>
  <c r="AH69" i="20"/>
  <c r="AC69" i="20"/>
  <c r="Y69" i="20"/>
  <c r="X69" i="20"/>
  <c r="T69" i="20"/>
  <c r="S69" i="20"/>
  <c r="AH68" i="20"/>
  <c r="AC68" i="20"/>
  <c r="Y68" i="20"/>
  <c r="X68" i="20"/>
  <c r="T68" i="20"/>
  <c r="S68" i="20"/>
  <c r="AH67" i="20"/>
  <c r="AC67" i="20"/>
  <c r="Y67" i="20"/>
  <c r="X67" i="20"/>
  <c r="T67" i="20"/>
  <c r="S67" i="20"/>
  <c r="AH66" i="20"/>
  <c r="AC66" i="20"/>
  <c r="Y66" i="20"/>
  <c r="X66" i="20"/>
  <c r="T66" i="20"/>
  <c r="S66" i="20"/>
  <c r="AH65" i="20"/>
  <c r="AC65" i="20"/>
  <c r="Y65" i="20"/>
  <c r="X65" i="20"/>
  <c r="T65" i="20"/>
  <c r="S65" i="20"/>
  <c r="AH64" i="20"/>
  <c r="AC64" i="20"/>
  <c r="Y64" i="20"/>
  <c r="X64" i="20"/>
  <c r="T64" i="20"/>
  <c r="S64" i="20"/>
  <c r="AH63" i="20"/>
  <c r="AC63" i="20"/>
  <c r="Y63" i="20"/>
  <c r="X63" i="20"/>
  <c r="T63" i="20"/>
  <c r="S63" i="20"/>
  <c r="AH62" i="20"/>
  <c r="AC62" i="20"/>
  <c r="Y62" i="20"/>
  <c r="X62" i="20"/>
  <c r="T62" i="20"/>
  <c r="S62" i="20"/>
  <c r="AH61" i="20"/>
  <c r="AC61" i="20"/>
  <c r="Y61" i="20"/>
  <c r="X61" i="20"/>
  <c r="T61" i="20"/>
  <c r="S61" i="20"/>
  <c r="AH60" i="20"/>
  <c r="AC60" i="20"/>
  <c r="Y60" i="20"/>
  <c r="X60" i="20"/>
  <c r="T60" i="20"/>
  <c r="S60" i="20"/>
  <c r="AH59" i="20"/>
  <c r="AC59" i="20"/>
  <c r="Y59" i="20"/>
  <c r="X59" i="20"/>
  <c r="T59" i="20"/>
  <c r="S59" i="20"/>
  <c r="AH58" i="20"/>
  <c r="AC58" i="20"/>
  <c r="Y58" i="20"/>
  <c r="X58" i="20"/>
  <c r="T58" i="20"/>
  <c r="S58" i="20"/>
  <c r="AH57" i="20"/>
  <c r="AC57" i="20"/>
  <c r="Y57" i="20"/>
  <c r="X57" i="20"/>
  <c r="T57" i="20"/>
  <c r="S57" i="20"/>
  <c r="AH56" i="20"/>
  <c r="AC56" i="20"/>
  <c r="Y56" i="20"/>
  <c r="X56" i="20"/>
  <c r="T56" i="20"/>
  <c r="S56" i="20"/>
  <c r="AH55" i="20"/>
  <c r="AC55" i="20"/>
  <c r="Y55" i="20"/>
  <c r="X55" i="20"/>
  <c r="T55" i="20"/>
  <c r="S55" i="20"/>
  <c r="AH54" i="20"/>
  <c r="AC54" i="20"/>
  <c r="Y54" i="20"/>
  <c r="X54" i="20"/>
  <c r="T54" i="20"/>
  <c r="S54" i="20"/>
  <c r="AH53" i="20"/>
  <c r="AC53" i="20"/>
  <c r="Y53" i="20"/>
  <c r="X53" i="20"/>
  <c r="T53" i="20"/>
  <c r="S53" i="20"/>
  <c r="AH52" i="20"/>
  <c r="AC52" i="20"/>
  <c r="Y52" i="20"/>
  <c r="X52" i="20"/>
  <c r="T52" i="20"/>
  <c r="S52" i="20"/>
  <c r="AH51" i="20"/>
  <c r="AC51" i="20"/>
  <c r="Y51" i="20"/>
  <c r="X51" i="20"/>
  <c r="T51" i="20"/>
  <c r="S51" i="20"/>
  <c r="AH50" i="20"/>
  <c r="AC50" i="20"/>
  <c r="Y50" i="20"/>
  <c r="X50" i="20"/>
  <c r="T50" i="20"/>
  <c r="S50" i="20"/>
  <c r="AH49" i="20"/>
  <c r="AC49" i="20"/>
  <c r="Y49" i="20"/>
  <c r="X49" i="20"/>
  <c r="T49" i="20"/>
  <c r="S49" i="20"/>
  <c r="AH48" i="20"/>
  <c r="AC48" i="20"/>
  <c r="Y48" i="20"/>
  <c r="X48" i="20"/>
  <c r="T48" i="20"/>
  <c r="S48" i="20"/>
  <c r="AH47" i="20"/>
  <c r="AC47" i="20"/>
  <c r="Y47" i="20"/>
  <c r="X47" i="20"/>
  <c r="T47" i="20"/>
  <c r="S47" i="20"/>
  <c r="AH46" i="20"/>
  <c r="AC46" i="20"/>
  <c r="Y46" i="20"/>
  <c r="X46" i="20"/>
  <c r="T46" i="20"/>
  <c r="S46" i="20"/>
  <c r="AH45" i="20"/>
  <c r="AC45" i="20"/>
  <c r="Y45" i="20"/>
  <c r="X45" i="20"/>
  <c r="T45" i="20"/>
  <c r="S45" i="20"/>
  <c r="AH44" i="20"/>
  <c r="AC44" i="20"/>
  <c r="Y44" i="20"/>
  <c r="X44" i="20"/>
  <c r="T44" i="20"/>
  <c r="S44" i="20"/>
  <c r="AH43" i="20"/>
  <c r="AC43" i="20"/>
  <c r="Y43" i="20"/>
  <c r="X43" i="20"/>
  <c r="T43" i="20"/>
  <c r="S43" i="20"/>
  <c r="AH42" i="20"/>
  <c r="AC42" i="20"/>
  <c r="Y42" i="20"/>
  <c r="X42" i="20"/>
  <c r="T42" i="20"/>
  <c r="S42" i="20"/>
  <c r="AH41" i="20"/>
  <c r="AC41" i="20"/>
  <c r="Y41" i="20"/>
  <c r="X41" i="20"/>
  <c r="T41" i="20"/>
  <c r="S41" i="20"/>
  <c r="AH40" i="20"/>
  <c r="AC40" i="20"/>
  <c r="Y40" i="20"/>
  <c r="X40" i="20"/>
  <c r="T40" i="20"/>
  <c r="S40" i="20"/>
  <c r="AH39" i="20"/>
  <c r="AC39" i="20"/>
  <c r="Y39" i="20"/>
  <c r="X39" i="20"/>
  <c r="T39" i="20"/>
  <c r="S39" i="20"/>
  <c r="AH38" i="20"/>
  <c r="AC38" i="20"/>
  <c r="Y38" i="20"/>
  <c r="X38" i="20"/>
  <c r="T38" i="20"/>
  <c r="S38" i="20"/>
  <c r="AH37" i="20"/>
  <c r="AC37" i="20"/>
  <c r="Y37" i="20"/>
  <c r="X37" i="20"/>
  <c r="T37" i="20"/>
  <c r="S37" i="20"/>
  <c r="AH36" i="20"/>
  <c r="AC36" i="20"/>
  <c r="Y36" i="20"/>
  <c r="X36" i="20"/>
  <c r="T36" i="20"/>
  <c r="S36" i="20"/>
  <c r="AH35" i="20"/>
  <c r="AC35" i="20"/>
  <c r="Y35" i="20"/>
  <c r="X35" i="20"/>
  <c r="T35" i="20"/>
  <c r="S35" i="20"/>
  <c r="AH34" i="20"/>
  <c r="AC34" i="20"/>
  <c r="Y34" i="20"/>
  <c r="X34" i="20"/>
  <c r="T34" i="20"/>
  <c r="S34" i="20"/>
  <c r="AH33" i="20"/>
  <c r="AC33" i="20"/>
  <c r="Y33" i="20"/>
  <c r="X33" i="20"/>
  <c r="T33" i="20"/>
  <c r="S33" i="20"/>
  <c r="AH32" i="20"/>
  <c r="AC32" i="20"/>
  <c r="Y32" i="20"/>
  <c r="X32" i="20"/>
  <c r="T32" i="20"/>
  <c r="S32" i="20"/>
  <c r="AH31" i="20"/>
  <c r="AC31" i="20"/>
  <c r="Y31" i="20"/>
  <c r="X31" i="20"/>
  <c r="T31" i="20"/>
  <c r="S31" i="20"/>
  <c r="AH30" i="20"/>
  <c r="AC30" i="20"/>
  <c r="Y30" i="20"/>
  <c r="X30" i="20"/>
  <c r="T30" i="20"/>
  <c r="S30" i="20"/>
  <c r="AH29" i="20"/>
  <c r="AC29" i="20"/>
  <c r="Y29" i="20"/>
  <c r="X29" i="20"/>
  <c r="T29" i="20"/>
  <c r="S29" i="20"/>
  <c r="AH28" i="20"/>
  <c r="AC28" i="20"/>
  <c r="Y28" i="20"/>
  <c r="X28" i="20"/>
  <c r="T28" i="20"/>
  <c r="S28" i="20"/>
  <c r="AH27" i="20"/>
  <c r="AC27" i="20"/>
  <c r="Y27" i="20"/>
  <c r="X27" i="20"/>
  <c r="T27" i="20"/>
  <c r="S27" i="20"/>
  <c r="AH26" i="20"/>
  <c r="AC26" i="20"/>
  <c r="Y26" i="20"/>
  <c r="X26" i="20"/>
  <c r="T26" i="20"/>
  <c r="S26" i="20"/>
  <c r="AH25" i="20"/>
  <c r="AC25" i="20"/>
  <c r="Y25" i="20"/>
  <c r="X25" i="20"/>
  <c r="T25" i="20"/>
  <c r="S25" i="20"/>
  <c r="AH24" i="20"/>
  <c r="AC24" i="20"/>
  <c r="Y24" i="20"/>
  <c r="X24" i="20"/>
  <c r="T24" i="20"/>
  <c r="S24" i="20"/>
  <c r="AH23" i="20"/>
  <c r="AC23" i="20"/>
  <c r="Y23" i="20"/>
  <c r="X23" i="20"/>
  <c r="T23" i="20"/>
  <c r="S23" i="20"/>
  <c r="AH22" i="20"/>
  <c r="AC22" i="20"/>
  <c r="Y22" i="20"/>
  <c r="X22" i="20"/>
  <c r="T22" i="20"/>
  <c r="S22" i="20"/>
  <c r="AH21" i="20"/>
  <c r="AC21" i="20"/>
  <c r="Y21" i="20"/>
  <c r="X21" i="20"/>
  <c r="T21" i="20"/>
  <c r="S21" i="20"/>
  <c r="AH20" i="20"/>
  <c r="AC20" i="20"/>
  <c r="Y20" i="20"/>
  <c r="X20" i="20"/>
  <c r="T20" i="20"/>
  <c r="S20" i="20"/>
  <c r="AH19" i="20"/>
  <c r="AC19" i="20"/>
  <c r="Y19" i="20"/>
  <c r="X19" i="20"/>
  <c r="T19" i="20"/>
  <c r="S19" i="20"/>
  <c r="AH18" i="20"/>
  <c r="AC18" i="20"/>
  <c r="Y18" i="20"/>
  <c r="X18" i="20"/>
  <c r="T18" i="20"/>
  <c r="S18" i="20"/>
  <c r="AH17" i="20"/>
  <c r="AC17" i="20"/>
  <c r="Y17" i="20"/>
  <c r="X17" i="20"/>
  <c r="T17" i="20"/>
  <c r="S17" i="20"/>
  <c r="AH16" i="20"/>
  <c r="AC16" i="20"/>
  <c r="Y16" i="20"/>
  <c r="X16" i="20"/>
  <c r="T16" i="20"/>
  <c r="S16" i="20"/>
  <c r="AH15" i="20"/>
  <c r="AC15" i="20"/>
  <c r="Y15" i="20"/>
  <c r="X15" i="20"/>
  <c r="T15" i="20"/>
  <c r="S15" i="20"/>
  <c r="AH14" i="20"/>
  <c r="AC14" i="20"/>
  <c r="Y14" i="20"/>
  <c r="X14" i="20"/>
  <c r="T14" i="20"/>
  <c r="S14" i="20"/>
  <c r="AH13" i="20"/>
  <c r="AC13" i="20"/>
  <c r="Y13" i="20"/>
  <c r="X13" i="20"/>
  <c r="T13" i="20"/>
  <c r="S13" i="20"/>
  <c r="AH12" i="20"/>
  <c r="AC12" i="20"/>
  <c r="Y12" i="20"/>
  <c r="X12" i="20"/>
  <c r="T12" i="20"/>
  <c r="S12" i="20"/>
  <c r="AH11" i="20"/>
  <c r="AC11" i="20"/>
  <c r="Y11" i="20"/>
  <c r="X11" i="20"/>
  <c r="T11" i="20"/>
  <c r="S11" i="20"/>
  <c r="AH10" i="20"/>
  <c r="AC10" i="20"/>
  <c r="Y10" i="20"/>
  <c r="X10" i="20"/>
  <c r="T10" i="20"/>
  <c r="S10" i="20"/>
  <c r="AH9" i="20"/>
  <c r="AC9" i="20"/>
  <c r="Y9" i="20"/>
  <c r="X9" i="20"/>
  <c r="T9" i="20"/>
  <c r="S9" i="20"/>
  <c r="AH8" i="20"/>
  <c r="AC8" i="20"/>
  <c r="Y8" i="20"/>
  <c r="X8" i="20"/>
  <c r="T8" i="20"/>
  <c r="S8" i="20"/>
  <c r="AH7" i="20"/>
  <c r="AC7" i="20"/>
  <c r="Y7" i="20"/>
  <c r="X7" i="20"/>
  <c r="T7" i="20"/>
  <c r="S7" i="20"/>
  <c r="AH6" i="20"/>
  <c r="AC6" i="20"/>
  <c r="Y6" i="20"/>
  <c r="X6" i="20"/>
  <c r="T6" i="20"/>
  <c r="S6" i="20"/>
  <c r="AH5" i="20"/>
  <c r="AC5" i="20"/>
  <c r="Y5" i="20"/>
  <c r="X5" i="20"/>
  <c r="T5" i="20"/>
  <c r="S5" i="20"/>
  <c r="AH4" i="20"/>
  <c r="AC4" i="20"/>
  <c r="Y4" i="20"/>
  <c r="X4" i="20"/>
  <c r="T4" i="20"/>
  <c r="S4" i="20"/>
  <c r="AH3" i="20"/>
  <c r="AC3" i="20"/>
  <c r="Y3" i="20"/>
  <c r="X3" i="20"/>
  <c r="T3" i="20"/>
  <c r="S3" i="20"/>
  <c r="AH2" i="20"/>
  <c r="AC2" i="20"/>
  <c r="Y2" i="20"/>
  <c r="X2" i="20"/>
  <c r="T2" i="20"/>
  <c r="S2" i="20"/>
  <c r="C27" i="18"/>
  <c r="B27" i="18"/>
  <c r="I23" i="18"/>
  <c r="I22" i="18"/>
  <c r="I21" i="18"/>
  <c r="I20" i="18"/>
  <c r="I19" i="18"/>
  <c r="I370" i="21"/>
  <c r="H370" i="21"/>
  <c r="I369" i="21"/>
  <c r="I368" i="21"/>
  <c r="I367" i="21"/>
  <c r="H367" i="21"/>
  <c r="I366" i="21"/>
  <c r="H366" i="21"/>
  <c r="I365" i="21"/>
  <c r="H365" i="21"/>
  <c r="I364" i="21"/>
  <c r="H364" i="21"/>
  <c r="I363" i="21"/>
  <c r="H363" i="21"/>
  <c r="I362" i="21"/>
  <c r="H362" i="21"/>
  <c r="I361" i="21"/>
  <c r="H361" i="21"/>
  <c r="I360" i="21"/>
  <c r="H360" i="21"/>
  <c r="I359" i="21"/>
  <c r="H359" i="21"/>
  <c r="I358" i="21"/>
  <c r="H358" i="21"/>
  <c r="I357" i="21"/>
  <c r="H357" i="21"/>
  <c r="I356" i="21"/>
  <c r="H356" i="21"/>
  <c r="I355" i="21"/>
  <c r="H355" i="21"/>
  <c r="I354" i="21"/>
  <c r="H354" i="21"/>
  <c r="I353" i="21"/>
  <c r="H353" i="21"/>
  <c r="I352" i="21"/>
  <c r="H352" i="21"/>
  <c r="I351" i="21"/>
  <c r="H351" i="21"/>
  <c r="I350" i="21"/>
  <c r="H350" i="21"/>
  <c r="I349" i="21"/>
  <c r="H349" i="21"/>
  <c r="I348" i="21"/>
  <c r="H348" i="21"/>
  <c r="I347" i="21"/>
  <c r="H347" i="21"/>
  <c r="I346" i="21"/>
  <c r="H346" i="21"/>
  <c r="I345" i="21"/>
  <c r="H345" i="21"/>
  <c r="I344" i="21"/>
  <c r="H344" i="21"/>
  <c r="I343" i="21"/>
  <c r="H343" i="21"/>
  <c r="I342" i="21"/>
  <c r="H342" i="21"/>
  <c r="I341" i="21"/>
  <c r="H341" i="21"/>
  <c r="I340" i="21"/>
  <c r="H340" i="21"/>
  <c r="I339" i="21"/>
  <c r="H339" i="21"/>
  <c r="I338" i="21"/>
  <c r="H338" i="21"/>
  <c r="I337" i="21"/>
  <c r="H337" i="21"/>
  <c r="I336" i="21"/>
  <c r="H336" i="21"/>
  <c r="I335" i="21"/>
  <c r="H335" i="21"/>
  <c r="I334" i="21"/>
  <c r="H334" i="21"/>
  <c r="I333" i="21"/>
  <c r="H333" i="21"/>
  <c r="I332" i="21"/>
  <c r="H332" i="21"/>
  <c r="I331" i="21"/>
  <c r="H331" i="21"/>
  <c r="I330" i="21"/>
  <c r="H330" i="21"/>
  <c r="I329" i="21"/>
  <c r="H329" i="21"/>
  <c r="I328" i="21"/>
  <c r="H328" i="21"/>
  <c r="I327" i="21"/>
  <c r="H327" i="21"/>
  <c r="I326" i="21"/>
  <c r="H326" i="21"/>
  <c r="I325" i="21"/>
  <c r="H325" i="21"/>
  <c r="I324" i="21"/>
  <c r="H324" i="21"/>
  <c r="I323" i="21"/>
  <c r="H323" i="21"/>
  <c r="I322" i="21"/>
  <c r="H322" i="21"/>
  <c r="I321" i="21"/>
  <c r="H321" i="21"/>
  <c r="I320" i="21"/>
  <c r="H320" i="21"/>
  <c r="I319" i="21"/>
  <c r="H319" i="21"/>
  <c r="I318" i="21"/>
  <c r="H318" i="21"/>
  <c r="I317" i="21"/>
  <c r="H317" i="21"/>
  <c r="I316" i="21"/>
  <c r="H316" i="21"/>
  <c r="I315" i="21"/>
  <c r="H315" i="21"/>
  <c r="I314" i="21"/>
  <c r="H314" i="21"/>
  <c r="I313" i="21"/>
  <c r="H313" i="21"/>
  <c r="I312" i="21"/>
  <c r="H312" i="21"/>
  <c r="I311" i="21"/>
  <c r="H311" i="21"/>
  <c r="I310" i="21"/>
  <c r="H310" i="21"/>
  <c r="I309" i="21"/>
  <c r="H309" i="21"/>
  <c r="I308" i="21"/>
  <c r="H308" i="21"/>
  <c r="I307" i="21"/>
  <c r="H307" i="21"/>
  <c r="I306" i="21"/>
  <c r="H306" i="21"/>
  <c r="I305" i="21"/>
  <c r="H305" i="21"/>
  <c r="I304" i="21"/>
  <c r="H304" i="21"/>
  <c r="I303" i="21"/>
  <c r="H303" i="21"/>
  <c r="I302" i="21"/>
  <c r="H302" i="21"/>
  <c r="I301" i="21"/>
  <c r="H301" i="21"/>
  <c r="I300" i="21"/>
  <c r="H300" i="21"/>
  <c r="I299" i="21"/>
  <c r="H299" i="21"/>
  <c r="I298" i="21"/>
  <c r="H298" i="21"/>
  <c r="I297" i="21"/>
  <c r="H297" i="21"/>
  <c r="I296" i="21"/>
  <c r="H296" i="21"/>
  <c r="I295" i="21"/>
  <c r="H295" i="21"/>
  <c r="I294" i="21"/>
  <c r="H294" i="21"/>
  <c r="I293" i="21"/>
  <c r="H293" i="21"/>
  <c r="I292" i="21"/>
  <c r="H292" i="21"/>
  <c r="I291" i="21"/>
  <c r="H291" i="21"/>
  <c r="I290" i="21"/>
  <c r="H290" i="21"/>
  <c r="I289" i="21"/>
  <c r="H289" i="21"/>
  <c r="I288" i="21"/>
  <c r="H288" i="21"/>
  <c r="I287" i="21"/>
  <c r="H287" i="21"/>
  <c r="I286" i="21"/>
  <c r="H286" i="21"/>
  <c r="I285" i="21"/>
  <c r="H285" i="21"/>
  <c r="I284" i="21"/>
  <c r="H284" i="21"/>
  <c r="I283" i="21"/>
  <c r="H283" i="21"/>
  <c r="I282" i="21"/>
  <c r="H282" i="21"/>
  <c r="I281" i="21"/>
  <c r="H281" i="21"/>
  <c r="I280" i="21"/>
  <c r="H280" i="21"/>
  <c r="I279" i="21"/>
  <c r="H279" i="21"/>
  <c r="I278" i="21"/>
  <c r="H278" i="21"/>
  <c r="I277" i="21"/>
  <c r="H277" i="21"/>
  <c r="I276" i="21"/>
  <c r="H276" i="21"/>
  <c r="I275" i="21"/>
  <c r="H275" i="21"/>
  <c r="I274" i="21"/>
  <c r="H274" i="21"/>
  <c r="I273" i="21"/>
  <c r="H273" i="21"/>
  <c r="I272" i="21"/>
  <c r="H272" i="21"/>
  <c r="I271" i="21"/>
  <c r="H271" i="21"/>
  <c r="I270" i="21"/>
  <c r="H270" i="21"/>
  <c r="I269" i="21"/>
  <c r="H269" i="21"/>
  <c r="I268" i="21"/>
  <c r="H268" i="21"/>
  <c r="I267" i="21"/>
  <c r="H267" i="21"/>
  <c r="I266" i="21"/>
  <c r="H266" i="21"/>
  <c r="I265" i="21"/>
  <c r="H265" i="21"/>
  <c r="I264" i="21"/>
  <c r="H264" i="21"/>
  <c r="I263" i="21"/>
  <c r="H263" i="21"/>
  <c r="I262" i="21"/>
  <c r="H262" i="21"/>
  <c r="I261" i="21"/>
  <c r="H261" i="21"/>
  <c r="I260" i="21"/>
  <c r="H260" i="21"/>
  <c r="I259" i="21"/>
  <c r="H259" i="21"/>
  <c r="I258" i="21"/>
  <c r="H258" i="21"/>
  <c r="I257" i="21"/>
  <c r="H257" i="21"/>
  <c r="I256" i="21"/>
  <c r="H256" i="21"/>
  <c r="I255" i="21"/>
  <c r="H255" i="21"/>
  <c r="I254" i="21"/>
  <c r="H254" i="21"/>
  <c r="I253" i="21"/>
  <c r="H253" i="21"/>
  <c r="I252" i="21"/>
  <c r="H252" i="21"/>
  <c r="I251" i="21"/>
  <c r="H251" i="21"/>
  <c r="I250" i="21"/>
  <c r="H250" i="21"/>
  <c r="I249" i="21"/>
  <c r="H249" i="21"/>
  <c r="I248" i="21"/>
  <c r="H248" i="21"/>
  <c r="I247" i="21"/>
  <c r="H247" i="21"/>
  <c r="I246" i="21"/>
  <c r="H246" i="21"/>
  <c r="I245" i="21"/>
  <c r="H245" i="21"/>
  <c r="I244" i="21"/>
  <c r="H244" i="21"/>
  <c r="I243" i="21"/>
  <c r="H243" i="21"/>
  <c r="I242" i="21"/>
  <c r="H242" i="21"/>
  <c r="I241" i="21"/>
  <c r="H241" i="21"/>
  <c r="I240" i="21"/>
  <c r="H240" i="21"/>
  <c r="I239" i="21"/>
  <c r="H239" i="21"/>
  <c r="I238" i="21"/>
  <c r="H238" i="21"/>
  <c r="I237" i="21"/>
  <c r="H237" i="21"/>
  <c r="I236" i="21"/>
  <c r="H236" i="21"/>
  <c r="I235" i="21"/>
  <c r="H235" i="21"/>
  <c r="I234" i="21"/>
  <c r="H234" i="21"/>
  <c r="I233" i="21"/>
  <c r="H233" i="21"/>
  <c r="I232" i="21"/>
  <c r="H232" i="21"/>
  <c r="I231" i="21"/>
  <c r="H231" i="21"/>
  <c r="I230" i="21"/>
  <c r="H230" i="21"/>
  <c r="I229" i="21"/>
  <c r="H229" i="21"/>
  <c r="I228" i="21"/>
  <c r="H228" i="21"/>
  <c r="I227" i="21"/>
  <c r="H227" i="21"/>
  <c r="I226" i="21"/>
  <c r="H226" i="21"/>
  <c r="I225" i="21"/>
  <c r="H225" i="21"/>
  <c r="I224" i="21"/>
  <c r="H224" i="21"/>
  <c r="I223" i="21"/>
  <c r="H223" i="21"/>
  <c r="I222" i="21"/>
  <c r="H222" i="21"/>
  <c r="I221" i="21"/>
  <c r="H221" i="21"/>
  <c r="I220" i="21"/>
  <c r="H220" i="21"/>
  <c r="I219" i="21"/>
  <c r="H219" i="21"/>
  <c r="I218" i="21"/>
  <c r="H218" i="21"/>
  <c r="I217" i="21"/>
  <c r="H217" i="21"/>
  <c r="I216" i="21"/>
  <c r="H216" i="21"/>
  <c r="I215" i="21"/>
  <c r="H215" i="21"/>
  <c r="I214" i="21"/>
  <c r="H214" i="21"/>
  <c r="I213" i="21"/>
  <c r="H213" i="21"/>
  <c r="I212" i="21"/>
  <c r="H212" i="21"/>
  <c r="I211" i="21"/>
  <c r="H211" i="21"/>
  <c r="I210" i="21"/>
  <c r="H210" i="21"/>
  <c r="I209" i="21"/>
  <c r="H209" i="21"/>
  <c r="I208" i="21"/>
  <c r="H208" i="21"/>
  <c r="I207" i="21"/>
  <c r="H207" i="21"/>
  <c r="I206" i="21"/>
  <c r="H206" i="21"/>
  <c r="I205" i="21"/>
  <c r="H205" i="21"/>
  <c r="I204" i="21"/>
  <c r="H204" i="21"/>
  <c r="I203" i="21"/>
  <c r="H203" i="21"/>
  <c r="I202" i="21"/>
  <c r="H202" i="21"/>
  <c r="I201" i="21"/>
  <c r="H201" i="21"/>
  <c r="I200" i="21"/>
  <c r="H200" i="21"/>
  <c r="I199" i="21"/>
  <c r="H199" i="21"/>
  <c r="I198" i="21"/>
  <c r="H198" i="21"/>
  <c r="I197" i="21"/>
  <c r="H197" i="21"/>
  <c r="I196" i="21"/>
  <c r="H196" i="21"/>
  <c r="I195" i="21"/>
  <c r="H195" i="21"/>
  <c r="I194" i="21"/>
  <c r="H194" i="21"/>
  <c r="I193" i="21"/>
  <c r="H193" i="21"/>
  <c r="I192" i="21"/>
  <c r="H192" i="21"/>
  <c r="I191" i="21"/>
  <c r="H191" i="21"/>
  <c r="I190" i="21"/>
  <c r="H190" i="21"/>
  <c r="I189" i="21"/>
  <c r="H189" i="21"/>
  <c r="I188" i="21"/>
  <c r="H188" i="21"/>
  <c r="I187" i="21"/>
  <c r="H187" i="21"/>
  <c r="I186" i="21"/>
  <c r="H186" i="21"/>
  <c r="I185" i="21"/>
  <c r="H185" i="21"/>
  <c r="I184" i="21"/>
  <c r="H184" i="21"/>
  <c r="I183" i="21"/>
  <c r="H183" i="21"/>
  <c r="I182" i="21"/>
  <c r="H182" i="21"/>
  <c r="I181" i="21"/>
  <c r="H181" i="21"/>
  <c r="I180" i="21"/>
  <c r="H180" i="21"/>
  <c r="I179" i="21"/>
  <c r="H179" i="21"/>
  <c r="I178" i="21"/>
  <c r="H178" i="21"/>
  <c r="I177" i="21"/>
  <c r="H177" i="21"/>
  <c r="I176" i="21"/>
  <c r="H176" i="21"/>
  <c r="I175" i="21"/>
  <c r="H175" i="21"/>
  <c r="I174" i="21"/>
  <c r="H174" i="21"/>
  <c r="I173" i="21"/>
  <c r="H173" i="21"/>
  <c r="I172" i="21"/>
  <c r="H172" i="21"/>
  <c r="I171" i="21"/>
  <c r="H171" i="21"/>
  <c r="I170" i="21"/>
  <c r="H170" i="21"/>
  <c r="I169" i="21"/>
  <c r="H169" i="21"/>
  <c r="I168" i="21"/>
  <c r="H168" i="21"/>
  <c r="I167" i="21"/>
  <c r="H167" i="21"/>
  <c r="I166" i="21"/>
  <c r="H166" i="21"/>
  <c r="I165" i="21"/>
  <c r="H165" i="21"/>
  <c r="I164" i="21"/>
  <c r="H164" i="21"/>
  <c r="I163" i="21"/>
  <c r="H163" i="21"/>
  <c r="I162" i="21"/>
  <c r="H162" i="21"/>
  <c r="I161" i="21"/>
  <c r="H161" i="21"/>
  <c r="I160" i="21"/>
  <c r="H160" i="21"/>
  <c r="I159" i="21"/>
  <c r="H159" i="21"/>
  <c r="I158" i="21"/>
  <c r="H158" i="21"/>
  <c r="I157" i="21"/>
  <c r="H157" i="21"/>
  <c r="I156" i="21"/>
  <c r="H156" i="21"/>
  <c r="I155" i="21"/>
  <c r="H155" i="21"/>
  <c r="I154" i="21"/>
  <c r="H154" i="21"/>
  <c r="I153" i="21"/>
  <c r="H153" i="21"/>
  <c r="I152" i="21"/>
  <c r="H152" i="21"/>
  <c r="I151" i="21"/>
  <c r="H151" i="21"/>
  <c r="I150" i="21"/>
  <c r="H150" i="21"/>
  <c r="I149" i="21"/>
  <c r="H149" i="21"/>
  <c r="I148" i="21"/>
  <c r="H148" i="21"/>
  <c r="I147" i="21"/>
  <c r="H147" i="21"/>
  <c r="I146" i="21"/>
  <c r="H146" i="21"/>
  <c r="I145" i="21"/>
  <c r="H145" i="21"/>
  <c r="I144" i="21"/>
  <c r="H144" i="21"/>
  <c r="I143" i="21"/>
  <c r="H143" i="21"/>
  <c r="I142" i="21"/>
  <c r="H142" i="21"/>
  <c r="I141" i="21"/>
  <c r="H141" i="21"/>
  <c r="I140" i="21"/>
  <c r="H140" i="21"/>
  <c r="I139" i="21"/>
  <c r="H139" i="21"/>
  <c r="I138" i="21"/>
  <c r="H138" i="21"/>
  <c r="I137" i="21"/>
  <c r="H137" i="21"/>
  <c r="I136" i="21"/>
  <c r="H136" i="21"/>
  <c r="I135" i="21"/>
  <c r="H135" i="21"/>
  <c r="I134" i="21"/>
  <c r="H134" i="21"/>
  <c r="I133" i="21"/>
  <c r="H133" i="21"/>
  <c r="I132" i="21"/>
  <c r="H132" i="21"/>
  <c r="I131" i="21"/>
  <c r="H131" i="21"/>
  <c r="I130" i="21"/>
  <c r="H130" i="21"/>
  <c r="I129" i="21"/>
  <c r="H129" i="21"/>
  <c r="I128" i="21"/>
  <c r="H128" i="21"/>
  <c r="I127" i="21"/>
  <c r="H127" i="21"/>
  <c r="I126" i="21"/>
  <c r="H126" i="21"/>
  <c r="I125" i="21"/>
  <c r="H125" i="21"/>
  <c r="I124" i="21"/>
  <c r="H124" i="21"/>
  <c r="I123" i="21"/>
  <c r="H123" i="21"/>
  <c r="I122" i="21"/>
  <c r="H122" i="21"/>
  <c r="I121" i="21"/>
  <c r="H121" i="21"/>
  <c r="I120" i="21"/>
  <c r="H120" i="21"/>
  <c r="I119" i="21"/>
  <c r="H119" i="21"/>
  <c r="I118" i="21"/>
  <c r="H118" i="21"/>
  <c r="I117" i="21"/>
  <c r="H117" i="21"/>
  <c r="I116" i="21"/>
  <c r="H116" i="21"/>
  <c r="I115" i="21"/>
  <c r="H115" i="21"/>
  <c r="I114" i="21"/>
  <c r="H114" i="21"/>
  <c r="I113" i="21"/>
  <c r="H113" i="21"/>
  <c r="I112" i="21"/>
  <c r="H112" i="21"/>
  <c r="I111" i="21"/>
  <c r="H111" i="21"/>
  <c r="I110" i="21"/>
  <c r="H110" i="21"/>
  <c r="I109" i="21"/>
  <c r="H109" i="21"/>
  <c r="I108" i="21"/>
  <c r="H108" i="21"/>
  <c r="I107" i="21"/>
  <c r="H107" i="21"/>
  <c r="I106" i="21"/>
  <c r="H106" i="21"/>
  <c r="I105" i="21"/>
  <c r="H105" i="21"/>
  <c r="I104" i="21"/>
  <c r="H104" i="21"/>
  <c r="I103" i="21"/>
  <c r="H103" i="21"/>
  <c r="I102" i="21"/>
  <c r="H102" i="21"/>
  <c r="I101" i="21"/>
  <c r="H101" i="21"/>
  <c r="I100" i="21"/>
  <c r="H100" i="21"/>
  <c r="I99" i="21"/>
  <c r="H99" i="21"/>
  <c r="I98" i="21"/>
  <c r="H98" i="21"/>
  <c r="I97" i="21"/>
  <c r="H97" i="21"/>
  <c r="I96" i="21"/>
  <c r="H96" i="21"/>
  <c r="I95" i="21"/>
  <c r="H95" i="21"/>
  <c r="I94" i="21"/>
  <c r="H94" i="21"/>
  <c r="I93" i="21"/>
  <c r="H93" i="21"/>
  <c r="I92" i="21"/>
  <c r="H92" i="21"/>
  <c r="I91" i="21"/>
  <c r="H91" i="21"/>
  <c r="I90" i="21"/>
  <c r="H90" i="21"/>
  <c r="I89" i="21"/>
  <c r="H89" i="21"/>
  <c r="I88" i="21"/>
  <c r="H88" i="21"/>
  <c r="I87" i="21"/>
  <c r="H87" i="21"/>
  <c r="I86" i="21"/>
  <c r="H86" i="21"/>
  <c r="I85" i="21"/>
  <c r="H85" i="21"/>
  <c r="I84" i="21"/>
  <c r="H84" i="21"/>
  <c r="I83" i="21"/>
  <c r="H83" i="21"/>
  <c r="I82" i="21"/>
  <c r="H82" i="21"/>
  <c r="I81" i="21"/>
  <c r="H81" i="21"/>
  <c r="I80" i="21"/>
  <c r="H80" i="21"/>
  <c r="I79" i="21"/>
  <c r="H79" i="21"/>
  <c r="I78" i="21"/>
  <c r="H78" i="21"/>
  <c r="I77" i="21"/>
  <c r="H77" i="21"/>
  <c r="I76" i="21"/>
  <c r="H76" i="21"/>
  <c r="I75" i="21"/>
  <c r="H75" i="21"/>
  <c r="I74" i="21"/>
  <c r="H74" i="21"/>
  <c r="I73" i="21"/>
  <c r="H73" i="21"/>
  <c r="I72" i="21"/>
  <c r="H72" i="21"/>
  <c r="I71" i="21"/>
  <c r="H71" i="21"/>
  <c r="I70" i="21"/>
  <c r="H70" i="21"/>
  <c r="I69" i="21"/>
  <c r="H69" i="21"/>
  <c r="I68" i="21"/>
  <c r="H68" i="21"/>
  <c r="I67" i="21"/>
  <c r="H67" i="21"/>
  <c r="I66" i="21"/>
  <c r="H66" i="21"/>
  <c r="I65" i="21"/>
  <c r="H65" i="21"/>
  <c r="I64" i="21"/>
  <c r="H64" i="21"/>
  <c r="I63" i="21"/>
  <c r="H63" i="21"/>
  <c r="H62" i="21"/>
  <c r="I61" i="21"/>
  <c r="H61" i="21"/>
  <c r="I60" i="21"/>
  <c r="H60" i="21"/>
  <c r="I59" i="21"/>
  <c r="H59" i="21"/>
  <c r="I58" i="21"/>
  <c r="H58" i="21"/>
  <c r="I57" i="21"/>
  <c r="H57" i="21"/>
  <c r="I56" i="21"/>
  <c r="H56" i="21"/>
  <c r="I55" i="21"/>
  <c r="H55" i="21"/>
  <c r="I54" i="21"/>
  <c r="H54" i="21"/>
  <c r="I53" i="21"/>
  <c r="H53" i="21"/>
  <c r="I52" i="21"/>
  <c r="H52" i="21"/>
  <c r="I51" i="21"/>
  <c r="H51" i="21"/>
  <c r="I50" i="21"/>
  <c r="H50" i="21"/>
  <c r="I49" i="21"/>
  <c r="H49" i="21"/>
  <c r="I48" i="21"/>
  <c r="H48" i="21"/>
  <c r="I47" i="21"/>
  <c r="H47" i="21"/>
  <c r="I46" i="21"/>
  <c r="H46" i="21"/>
  <c r="I45" i="21"/>
  <c r="H45" i="21"/>
  <c r="I44" i="21"/>
  <c r="H44" i="21"/>
  <c r="I43" i="21"/>
  <c r="H43" i="21"/>
  <c r="I42" i="21"/>
  <c r="H42" i="21"/>
  <c r="H41" i="21"/>
  <c r="H40" i="21"/>
  <c r="I39" i="21"/>
  <c r="H39" i="21"/>
  <c r="H38" i="21"/>
  <c r="I37" i="21"/>
  <c r="H37" i="21"/>
  <c r="I36" i="21"/>
  <c r="H36" i="21"/>
  <c r="I35" i="21"/>
  <c r="H35" i="21"/>
  <c r="I34" i="21"/>
  <c r="H34" i="21"/>
  <c r="I33" i="21"/>
  <c r="H33" i="21"/>
  <c r="I32" i="21"/>
  <c r="H32" i="21"/>
  <c r="I31" i="21"/>
  <c r="H31" i="21"/>
  <c r="I30" i="21"/>
  <c r="H30" i="21"/>
  <c r="I29" i="21"/>
  <c r="H29" i="21"/>
  <c r="I28" i="21"/>
  <c r="H28" i="21"/>
  <c r="I27" i="21"/>
  <c r="H27" i="21"/>
  <c r="I26" i="21"/>
  <c r="H26" i="21"/>
  <c r="I25" i="21"/>
  <c r="H25" i="21"/>
  <c r="I24" i="21"/>
  <c r="H24" i="21"/>
  <c r="I23" i="21"/>
  <c r="H23" i="21"/>
  <c r="I22" i="21"/>
  <c r="H22" i="21"/>
  <c r="I21" i="21"/>
  <c r="H21" i="21"/>
  <c r="I20" i="21"/>
  <c r="H20" i="21"/>
  <c r="I19" i="21"/>
  <c r="H19" i="21"/>
  <c r="I18" i="21"/>
  <c r="H18" i="21"/>
  <c r="I17" i="21"/>
  <c r="H17" i="21"/>
  <c r="I16" i="21"/>
  <c r="H16" i="21"/>
  <c r="I15" i="21"/>
  <c r="H15" i="21"/>
  <c r="I14" i="21"/>
  <c r="H14" i="21"/>
  <c r="I13" i="21"/>
  <c r="H13" i="21"/>
  <c r="I12" i="21"/>
  <c r="H12" i="21"/>
  <c r="I11" i="21"/>
  <c r="H11" i="21"/>
  <c r="I10" i="21"/>
  <c r="H10" i="21"/>
  <c r="I9" i="21"/>
  <c r="H9" i="21"/>
  <c r="I8" i="21"/>
  <c r="H8" i="21"/>
  <c r="I7" i="21"/>
  <c r="H7" i="21"/>
  <c r="I6" i="21"/>
  <c r="H6" i="21"/>
  <c r="I5" i="21"/>
  <c r="H5" i="21"/>
  <c r="I4" i="21"/>
  <c r="H4" i="21"/>
  <c r="I3" i="21"/>
  <c r="H3" i="21"/>
  <c r="I2" i="21"/>
  <c r="H2" i="21"/>
  <c r="AH370" i="17"/>
  <c r="AG370" i="17"/>
  <c r="AF370" i="17"/>
  <c r="AE370" i="17"/>
  <c r="AD370" i="17"/>
  <c r="AC370" i="17"/>
  <c r="AB370" i="17"/>
  <c r="X370" i="17"/>
  <c r="U370" i="17"/>
  <c r="T370" i="17"/>
  <c r="S370" i="17"/>
  <c r="V370" i="17" s="1"/>
  <c r="R370" i="17"/>
  <c r="Q370" i="17"/>
  <c r="AH369" i="17"/>
  <c r="AG369" i="17"/>
  <c r="AF369" i="17"/>
  <c r="AE369" i="17"/>
  <c r="AD369" i="17"/>
  <c r="X369" i="17"/>
  <c r="U369" i="17"/>
  <c r="S369" i="17"/>
  <c r="V369" i="17" s="1"/>
  <c r="R369" i="17"/>
  <c r="Q369" i="17"/>
  <c r="AH368" i="17"/>
  <c r="AG368" i="17"/>
  <c r="AF368" i="17"/>
  <c r="AE368" i="17"/>
  <c r="AD368" i="17"/>
  <c r="AC368" i="17"/>
  <c r="X368" i="17"/>
  <c r="V368" i="17"/>
  <c r="U368" i="17"/>
  <c r="S368" i="17"/>
  <c r="T368" i="17" s="1"/>
  <c r="R368" i="17"/>
  <c r="Q368" i="17"/>
  <c r="AH367" i="17"/>
  <c r="AG367" i="17"/>
  <c r="AF367" i="17"/>
  <c r="AE367" i="17"/>
  <c r="AD367" i="17"/>
  <c r="AC367" i="17"/>
  <c r="AB367" i="17"/>
  <c r="AA367" i="17"/>
  <c r="Z367" i="17"/>
  <c r="Y367" i="17"/>
  <c r="X367" i="17"/>
  <c r="V367" i="17"/>
  <c r="U367" i="17"/>
  <c r="S367" i="17"/>
  <c r="T367" i="17" s="1"/>
  <c r="R367" i="17"/>
  <c r="Q367" i="17"/>
  <c r="AH366" i="17"/>
  <c r="AG366" i="17"/>
  <c r="AF366" i="17"/>
  <c r="AE366" i="17"/>
  <c r="AD366" i="17"/>
  <c r="AC366" i="17"/>
  <c r="AB366" i="17"/>
  <c r="AA366" i="17"/>
  <c r="Z366" i="17"/>
  <c r="Y366" i="17"/>
  <c r="X366" i="17"/>
  <c r="U366" i="17"/>
  <c r="T366" i="17"/>
  <c r="S366" i="17"/>
  <c r="V366" i="17" s="1"/>
  <c r="R366" i="17"/>
  <c r="Q366" i="17"/>
  <c r="AH365" i="17"/>
  <c r="AG365" i="17"/>
  <c r="AF365" i="17"/>
  <c r="AE365" i="17"/>
  <c r="AD365" i="17"/>
  <c r="AC365" i="17"/>
  <c r="AB365" i="17"/>
  <c r="AA365" i="17"/>
  <c r="Z365" i="17"/>
  <c r="Y365" i="17"/>
  <c r="X365" i="17"/>
  <c r="U365" i="17"/>
  <c r="S365" i="17"/>
  <c r="R365" i="17"/>
  <c r="V365" i="17" s="1"/>
  <c r="Q365" i="17"/>
  <c r="T365" i="17" s="1"/>
  <c r="AH364" i="17"/>
  <c r="AG364" i="17"/>
  <c r="AF364" i="17"/>
  <c r="AE364" i="17"/>
  <c r="AD364" i="17"/>
  <c r="AC364" i="17"/>
  <c r="AB364" i="17"/>
  <c r="AA364" i="17"/>
  <c r="Z364" i="17"/>
  <c r="Y364" i="17"/>
  <c r="X364" i="17"/>
  <c r="U364" i="17"/>
  <c r="S364" i="17"/>
  <c r="V364" i="17" s="1"/>
  <c r="R364" i="17"/>
  <c r="Q364" i="17"/>
  <c r="AH363" i="17"/>
  <c r="AG363" i="17"/>
  <c r="AF363" i="17"/>
  <c r="AE363" i="17"/>
  <c r="AD363" i="17"/>
  <c r="AC363" i="17"/>
  <c r="AB363" i="17"/>
  <c r="AA363" i="17"/>
  <c r="Z363" i="17"/>
  <c r="Y363" i="17"/>
  <c r="X363" i="17"/>
  <c r="U363" i="17"/>
  <c r="S363" i="17"/>
  <c r="V363" i="17" s="1"/>
  <c r="R363" i="17"/>
  <c r="Q363" i="17"/>
  <c r="AH362" i="17"/>
  <c r="AG362" i="17"/>
  <c r="AF362" i="17"/>
  <c r="AE362" i="17"/>
  <c r="AD362" i="17"/>
  <c r="AC362" i="17"/>
  <c r="AB362" i="17"/>
  <c r="AA362" i="17"/>
  <c r="Z362" i="17"/>
  <c r="Y362" i="17"/>
  <c r="X362" i="17"/>
  <c r="U362" i="17"/>
  <c r="S362" i="17"/>
  <c r="V362" i="17" s="1"/>
  <c r="R362" i="17"/>
  <c r="Q362" i="17"/>
  <c r="AH361" i="17"/>
  <c r="AG361" i="17"/>
  <c r="AF361" i="17"/>
  <c r="AE361" i="17"/>
  <c r="AD361" i="17"/>
  <c r="AC361" i="17"/>
  <c r="AB361" i="17"/>
  <c r="AA361" i="17"/>
  <c r="Z361" i="17"/>
  <c r="Y361" i="17"/>
  <c r="X361" i="17"/>
  <c r="V361" i="17"/>
  <c r="U361" i="17"/>
  <c r="T361" i="17"/>
  <c r="S361" i="17"/>
  <c r="R361" i="17"/>
  <c r="Q361" i="17"/>
  <c r="AH360" i="17"/>
  <c r="AG360" i="17"/>
  <c r="AF360" i="17"/>
  <c r="AE360" i="17"/>
  <c r="AD360" i="17"/>
  <c r="AC360" i="17"/>
  <c r="AB360" i="17"/>
  <c r="AA360" i="17"/>
  <c r="Z360" i="17"/>
  <c r="Y360" i="17"/>
  <c r="X360" i="17"/>
  <c r="V360" i="17"/>
  <c r="U360" i="17"/>
  <c r="S360" i="17"/>
  <c r="T360" i="17" s="1"/>
  <c r="R360" i="17"/>
  <c r="Q360" i="17"/>
  <c r="AH359" i="17"/>
  <c r="AG359" i="17"/>
  <c r="AF359" i="17"/>
  <c r="AE359" i="17"/>
  <c r="AD359" i="17"/>
  <c r="AC359" i="17"/>
  <c r="AB359" i="17"/>
  <c r="AA359" i="17"/>
  <c r="Z359" i="17"/>
  <c r="Y359" i="17"/>
  <c r="X359" i="17"/>
  <c r="V359" i="17"/>
  <c r="U359" i="17"/>
  <c r="S359" i="17"/>
  <c r="T359" i="17" s="1"/>
  <c r="R359" i="17"/>
  <c r="Q359" i="17"/>
  <c r="AH358" i="17"/>
  <c r="AG358" i="17"/>
  <c r="AF358" i="17"/>
  <c r="AE358" i="17"/>
  <c r="AD358" i="17"/>
  <c r="AC358" i="17"/>
  <c r="AB358" i="17"/>
  <c r="AA358" i="17"/>
  <c r="Z358" i="17"/>
  <c r="Y358" i="17"/>
  <c r="X358" i="17"/>
  <c r="U358" i="17"/>
  <c r="S358" i="17"/>
  <c r="V358" i="17" s="1"/>
  <c r="R358" i="17"/>
  <c r="Q358" i="17"/>
  <c r="T358" i="17" s="1"/>
  <c r="AH357" i="17"/>
  <c r="AG357" i="17"/>
  <c r="AF357" i="17"/>
  <c r="AE357" i="17"/>
  <c r="AD357" i="17"/>
  <c r="AC357" i="17"/>
  <c r="AB357" i="17"/>
  <c r="AA357" i="17"/>
  <c r="Z357" i="17"/>
  <c r="Y357" i="17"/>
  <c r="X357" i="17"/>
  <c r="U357" i="17"/>
  <c r="S357" i="17"/>
  <c r="R357" i="17"/>
  <c r="V357" i="17" s="1"/>
  <c r="Q357" i="17"/>
  <c r="T357" i="17" s="1"/>
  <c r="AH356" i="17"/>
  <c r="AG356" i="17"/>
  <c r="AF356" i="17"/>
  <c r="AE356" i="17"/>
  <c r="AD356" i="17"/>
  <c r="AC356" i="17"/>
  <c r="AB356" i="17"/>
  <c r="AA356" i="17"/>
  <c r="Z356" i="17"/>
  <c r="Y356" i="17"/>
  <c r="X356" i="17"/>
  <c r="U356" i="17"/>
  <c r="S356" i="17"/>
  <c r="V356" i="17" s="1"/>
  <c r="R356" i="17"/>
  <c r="Q356" i="17"/>
  <c r="AH355" i="17"/>
  <c r="AG355" i="17"/>
  <c r="AF355" i="17"/>
  <c r="AE355" i="17"/>
  <c r="AD355" i="17"/>
  <c r="AC355" i="17"/>
  <c r="AB355" i="17"/>
  <c r="AA355" i="17"/>
  <c r="Z355" i="17"/>
  <c r="Y355" i="17"/>
  <c r="X355" i="17"/>
  <c r="U355" i="17"/>
  <c r="S355" i="17"/>
  <c r="V355" i="17" s="1"/>
  <c r="R355" i="17"/>
  <c r="Q355" i="17"/>
  <c r="AH354" i="17"/>
  <c r="AG354" i="17"/>
  <c r="AF354" i="17"/>
  <c r="AE354" i="17"/>
  <c r="AD354" i="17"/>
  <c r="AC354" i="17"/>
  <c r="AB354" i="17"/>
  <c r="AA354" i="17"/>
  <c r="Z354" i="17"/>
  <c r="Y354" i="17"/>
  <c r="X354" i="17"/>
  <c r="U354" i="17"/>
  <c r="S354" i="17"/>
  <c r="V354" i="17" s="1"/>
  <c r="R354" i="17"/>
  <c r="Q354" i="17"/>
  <c r="AH353" i="17"/>
  <c r="AG353" i="17"/>
  <c r="AF353" i="17"/>
  <c r="AE353" i="17"/>
  <c r="AD353" i="17"/>
  <c r="AC353" i="17"/>
  <c r="AB353" i="17"/>
  <c r="AA353" i="17"/>
  <c r="Z353" i="17"/>
  <c r="Y353" i="17"/>
  <c r="X353" i="17"/>
  <c r="V353" i="17"/>
  <c r="U353" i="17"/>
  <c r="T353" i="17"/>
  <c r="S353" i="17"/>
  <c r="R353" i="17"/>
  <c r="Q353" i="17"/>
  <c r="AH352" i="17"/>
  <c r="AG352" i="17"/>
  <c r="AF352" i="17"/>
  <c r="AE352" i="17"/>
  <c r="AD352" i="17"/>
  <c r="AC352" i="17"/>
  <c r="AB352" i="17"/>
  <c r="AA352" i="17"/>
  <c r="Z352" i="17"/>
  <c r="Y352" i="17"/>
  <c r="X352" i="17"/>
  <c r="V352" i="17"/>
  <c r="U352" i="17"/>
  <c r="S352" i="17"/>
  <c r="T352" i="17" s="1"/>
  <c r="R352" i="17"/>
  <c r="Q352" i="17"/>
  <c r="AH351" i="17"/>
  <c r="AG351" i="17"/>
  <c r="AF351" i="17"/>
  <c r="AE351" i="17"/>
  <c r="AD351" i="17"/>
  <c r="AC351" i="17"/>
  <c r="AB351" i="17"/>
  <c r="AA351" i="17"/>
  <c r="Z351" i="17"/>
  <c r="Y351" i="17"/>
  <c r="X351" i="17"/>
  <c r="V351" i="17"/>
  <c r="U351" i="17"/>
  <c r="S351" i="17"/>
  <c r="T351" i="17" s="1"/>
  <c r="R351" i="17"/>
  <c r="Q351" i="17"/>
  <c r="AH350" i="17"/>
  <c r="AG350" i="17"/>
  <c r="AF350" i="17"/>
  <c r="AE350" i="17"/>
  <c r="AD350" i="17"/>
  <c r="AC350" i="17"/>
  <c r="AB350" i="17"/>
  <c r="AA350" i="17"/>
  <c r="Z350" i="17"/>
  <c r="Y350" i="17"/>
  <c r="X350" i="17"/>
  <c r="U350" i="17"/>
  <c r="S350" i="17"/>
  <c r="V350" i="17" s="1"/>
  <c r="R350" i="17"/>
  <c r="Q350" i="17"/>
  <c r="T350" i="17" s="1"/>
  <c r="AH349" i="17"/>
  <c r="AG349" i="17"/>
  <c r="AF349" i="17"/>
  <c r="AE349" i="17"/>
  <c r="AD349" i="17"/>
  <c r="AC349" i="17"/>
  <c r="AB349" i="17"/>
  <c r="AA349" i="17"/>
  <c r="Z349" i="17"/>
  <c r="Y349" i="17"/>
  <c r="X349" i="17"/>
  <c r="U349" i="17"/>
  <c r="S349" i="17"/>
  <c r="V349" i="17" s="1"/>
  <c r="R349" i="17"/>
  <c r="Q349" i="17"/>
  <c r="AH348" i="17"/>
  <c r="AG348" i="17"/>
  <c r="AF348" i="17"/>
  <c r="AE348" i="17"/>
  <c r="AD348" i="17"/>
  <c r="AC348" i="17"/>
  <c r="AB348" i="17"/>
  <c r="AA348" i="17"/>
  <c r="Z348" i="17"/>
  <c r="Y348" i="17"/>
  <c r="X348" i="17"/>
  <c r="U348" i="17"/>
  <c r="S348" i="17"/>
  <c r="V348" i="17" s="1"/>
  <c r="R348" i="17"/>
  <c r="Q348" i="17"/>
  <c r="AH347" i="17"/>
  <c r="AG347" i="17"/>
  <c r="AF347" i="17"/>
  <c r="AE347" i="17"/>
  <c r="AD347" i="17"/>
  <c r="AC347" i="17"/>
  <c r="AB347" i="17"/>
  <c r="AA347" i="17"/>
  <c r="Z347" i="17"/>
  <c r="Y347" i="17"/>
  <c r="X347" i="17"/>
  <c r="U347" i="17"/>
  <c r="S347" i="17"/>
  <c r="V347" i="17" s="1"/>
  <c r="R347" i="17"/>
  <c r="Q347" i="17"/>
  <c r="AH346" i="17"/>
  <c r="AG346" i="17"/>
  <c r="AF346" i="17"/>
  <c r="AE346" i="17"/>
  <c r="AD346" i="17"/>
  <c r="AC346" i="17"/>
  <c r="AB346" i="17"/>
  <c r="AA346" i="17"/>
  <c r="Z346" i="17"/>
  <c r="Y346" i="17"/>
  <c r="X346" i="17"/>
  <c r="U346" i="17"/>
  <c r="S346" i="17"/>
  <c r="V346" i="17" s="1"/>
  <c r="R346" i="17"/>
  <c r="Q346" i="17"/>
  <c r="AH345" i="17"/>
  <c r="AG345" i="17"/>
  <c r="AF345" i="17"/>
  <c r="AE345" i="17"/>
  <c r="AD345" i="17"/>
  <c r="AC345" i="17"/>
  <c r="AB345" i="17"/>
  <c r="AA345" i="17"/>
  <c r="Z345" i="17"/>
  <c r="Y345" i="17"/>
  <c r="X345" i="17"/>
  <c r="V345" i="17"/>
  <c r="U345" i="17"/>
  <c r="T345" i="17"/>
  <c r="S345" i="17"/>
  <c r="R345" i="17"/>
  <c r="Q345" i="17"/>
  <c r="AH344" i="17"/>
  <c r="AG344" i="17"/>
  <c r="AF344" i="17"/>
  <c r="AE344" i="17"/>
  <c r="AD344" i="17"/>
  <c r="AC344" i="17"/>
  <c r="AB344" i="17"/>
  <c r="AA344" i="17"/>
  <c r="Z344" i="17"/>
  <c r="Y344" i="17"/>
  <c r="X344" i="17"/>
  <c r="V344" i="17"/>
  <c r="U344" i="17"/>
  <c r="S344" i="17"/>
  <c r="T344" i="17" s="1"/>
  <c r="R344" i="17"/>
  <c r="Q344" i="17"/>
  <c r="AH343" i="17"/>
  <c r="AG343" i="17"/>
  <c r="AF343" i="17"/>
  <c r="AE343" i="17"/>
  <c r="AD343" i="17"/>
  <c r="AC343" i="17"/>
  <c r="AB343" i="17"/>
  <c r="AA343" i="17"/>
  <c r="Z343" i="17"/>
  <c r="Y343" i="17"/>
  <c r="X343" i="17"/>
  <c r="V343" i="17"/>
  <c r="U343" i="17"/>
  <c r="S343" i="17"/>
  <c r="T343" i="17" s="1"/>
  <c r="R343" i="17"/>
  <c r="Q343" i="17"/>
  <c r="AH342" i="17"/>
  <c r="AG342" i="17"/>
  <c r="AF342" i="17"/>
  <c r="AE342" i="17"/>
  <c r="AD342" i="17"/>
  <c r="AC342" i="17"/>
  <c r="AB342" i="17"/>
  <c r="AA342" i="17"/>
  <c r="Z342" i="17"/>
  <c r="Y342" i="17"/>
  <c r="X342" i="17"/>
  <c r="U342" i="17"/>
  <c r="S342" i="17"/>
  <c r="V342" i="17" s="1"/>
  <c r="R342" i="17"/>
  <c r="Q342" i="17"/>
  <c r="T342" i="17" s="1"/>
  <c r="AH341" i="17"/>
  <c r="AG341" i="17"/>
  <c r="AF341" i="17"/>
  <c r="AE341" i="17"/>
  <c r="AD341" i="17"/>
  <c r="AC341" i="17"/>
  <c r="AB341" i="17"/>
  <c r="AA341" i="17"/>
  <c r="Z341" i="17"/>
  <c r="Y341" i="17"/>
  <c r="X341" i="17"/>
  <c r="U341" i="17"/>
  <c r="S341" i="17"/>
  <c r="V341" i="17" s="1"/>
  <c r="R341" i="17"/>
  <c r="Q341" i="17"/>
  <c r="AH340" i="17"/>
  <c r="AG340" i="17"/>
  <c r="AF340" i="17"/>
  <c r="AE340" i="17"/>
  <c r="AD340" i="17"/>
  <c r="AC340" i="17"/>
  <c r="AB340" i="17"/>
  <c r="AA340" i="17"/>
  <c r="Z340" i="17"/>
  <c r="Y340" i="17"/>
  <c r="X340" i="17"/>
  <c r="U340" i="17"/>
  <c r="S340" i="17"/>
  <c r="V340" i="17" s="1"/>
  <c r="R340" i="17"/>
  <c r="Q340" i="17"/>
  <c r="AH339" i="17"/>
  <c r="AG339" i="17"/>
  <c r="AF339" i="17"/>
  <c r="AE339" i="17"/>
  <c r="AD339" i="17"/>
  <c r="AC339" i="17"/>
  <c r="AB339" i="17"/>
  <c r="AA339" i="17"/>
  <c r="Z339" i="17"/>
  <c r="Y339" i="17"/>
  <c r="X339" i="17"/>
  <c r="U339" i="17"/>
  <c r="S339" i="17"/>
  <c r="V339" i="17" s="1"/>
  <c r="R339" i="17"/>
  <c r="Q339" i="17"/>
  <c r="AH338" i="17"/>
  <c r="AG338" i="17"/>
  <c r="AF338" i="17"/>
  <c r="AE338" i="17"/>
  <c r="AD338" i="17"/>
  <c r="AC338" i="17"/>
  <c r="AB338" i="17"/>
  <c r="AA338" i="17"/>
  <c r="Z338" i="17"/>
  <c r="Y338" i="17"/>
  <c r="X338" i="17"/>
  <c r="U338" i="17"/>
  <c r="S338" i="17"/>
  <c r="V338" i="17" s="1"/>
  <c r="R338" i="17"/>
  <c r="Q338" i="17"/>
  <c r="AH337" i="17"/>
  <c r="AG337" i="17"/>
  <c r="AF337" i="17"/>
  <c r="AE337" i="17"/>
  <c r="AD337" i="17"/>
  <c r="AC337" i="17"/>
  <c r="AB337" i="17"/>
  <c r="AA337" i="17"/>
  <c r="Z337" i="17"/>
  <c r="Y337" i="17"/>
  <c r="X337" i="17"/>
  <c r="V337" i="17"/>
  <c r="U337" i="17"/>
  <c r="T337" i="17"/>
  <c r="S337" i="17"/>
  <c r="R337" i="17"/>
  <c r="Q337" i="17"/>
  <c r="AH336" i="17"/>
  <c r="AG336" i="17"/>
  <c r="AF336" i="17"/>
  <c r="AE336" i="17"/>
  <c r="AD336" i="17"/>
  <c r="AC336" i="17"/>
  <c r="AB336" i="17"/>
  <c r="AA336" i="17"/>
  <c r="Z336" i="17"/>
  <c r="Y336" i="17"/>
  <c r="X336" i="17"/>
  <c r="V336" i="17"/>
  <c r="U336" i="17"/>
  <c r="S336" i="17"/>
  <c r="T336" i="17" s="1"/>
  <c r="R336" i="17"/>
  <c r="Q336" i="17"/>
  <c r="AH335" i="17"/>
  <c r="AG335" i="17"/>
  <c r="AF335" i="17"/>
  <c r="AE335" i="17"/>
  <c r="AD335" i="17"/>
  <c r="AC335" i="17"/>
  <c r="AB335" i="17"/>
  <c r="AA335" i="17"/>
  <c r="Z335" i="17"/>
  <c r="Y335" i="17"/>
  <c r="X335" i="17"/>
  <c r="V335" i="17"/>
  <c r="U335" i="17"/>
  <c r="S335" i="17"/>
  <c r="T335" i="17" s="1"/>
  <c r="R335" i="17"/>
  <c r="Q335" i="17"/>
  <c r="AH334" i="17"/>
  <c r="AG334" i="17"/>
  <c r="AF334" i="17"/>
  <c r="AE334" i="17"/>
  <c r="AD334" i="17"/>
  <c r="AC334" i="17"/>
  <c r="AB334" i="17"/>
  <c r="AA334" i="17"/>
  <c r="Z334" i="17"/>
  <c r="Y334" i="17"/>
  <c r="X334" i="17"/>
  <c r="U334" i="17"/>
  <c r="S334" i="17"/>
  <c r="V334" i="17" s="1"/>
  <c r="R334" i="17"/>
  <c r="Q334" i="17"/>
  <c r="T334" i="17" s="1"/>
  <c r="AH333" i="17"/>
  <c r="AG333" i="17"/>
  <c r="AF333" i="17"/>
  <c r="AE333" i="17"/>
  <c r="AD333" i="17"/>
  <c r="AC333" i="17"/>
  <c r="AB333" i="17"/>
  <c r="AA333" i="17"/>
  <c r="Z333" i="17"/>
  <c r="Y333" i="17"/>
  <c r="X333" i="17"/>
  <c r="U333" i="17"/>
  <c r="S333" i="17"/>
  <c r="V333" i="17" s="1"/>
  <c r="R333" i="17"/>
  <c r="Q333" i="17"/>
  <c r="AH332" i="17"/>
  <c r="AG332" i="17"/>
  <c r="AF332" i="17"/>
  <c r="AE332" i="17"/>
  <c r="AD332" i="17"/>
  <c r="AC332" i="17"/>
  <c r="AB332" i="17"/>
  <c r="AA332" i="17"/>
  <c r="Z332" i="17"/>
  <c r="Y332" i="17"/>
  <c r="X332" i="17"/>
  <c r="U332" i="17"/>
  <c r="S332" i="17"/>
  <c r="V332" i="17" s="1"/>
  <c r="R332" i="17"/>
  <c r="Q332" i="17"/>
  <c r="AH331" i="17"/>
  <c r="AG331" i="17"/>
  <c r="AF331" i="17"/>
  <c r="AE331" i="17"/>
  <c r="AD331" i="17"/>
  <c r="AC331" i="17"/>
  <c r="AB331" i="17"/>
  <c r="AA331" i="17"/>
  <c r="Z331" i="17"/>
  <c r="Y331" i="17"/>
  <c r="X331" i="17"/>
  <c r="U331" i="17"/>
  <c r="S331" i="17"/>
  <c r="V331" i="17" s="1"/>
  <c r="R331" i="17"/>
  <c r="Q331" i="17"/>
  <c r="AH330" i="17"/>
  <c r="AG330" i="17"/>
  <c r="AF330" i="17"/>
  <c r="AE330" i="17"/>
  <c r="AD330" i="17"/>
  <c r="AC330" i="17"/>
  <c r="AB330" i="17"/>
  <c r="AA330" i="17"/>
  <c r="Z330" i="17"/>
  <c r="Y330" i="17"/>
  <c r="X330" i="17"/>
  <c r="U330" i="17"/>
  <c r="S330" i="17"/>
  <c r="V330" i="17" s="1"/>
  <c r="R330" i="17"/>
  <c r="Q330" i="17"/>
  <c r="AH329" i="17"/>
  <c r="AG329" i="17"/>
  <c r="AF329" i="17"/>
  <c r="AE329" i="17"/>
  <c r="AD329" i="17"/>
  <c r="AC329" i="17"/>
  <c r="AB329" i="17"/>
  <c r="AA329" i="17"/>
  <c r="Z329" i="17"/>
  <c r="Y329" i="17"/>
  <c r="X329" i="17"/>
  <c r="V329" i="17"/>
  <c r="U329" i="17"/>
  <c r="T329" i="17"/>
  <c r="S329" i="17"/>
  <c r="R329" i="17"/>
  <c r="Q329" i="17"/>
  <c r="AH328" i="17"/>
  <c r="AG328" i="17"/>
  <c r="AF328" i="17"/>
  <c r="AE328" i="17"/>
  <c r="AD328" i="17"/>
  <c r="AC328" i="17"/>
  <c r="AB328" i="17"/>
  <c r="AA328" i="17"/>
  <c r="Z328" i="17"/>
  <c r="Y328" i="17"/>
  <c r="X328" i="17"/>
  <c r="V328" i="17"/>
  <c r="U328" i="17"/>
  <c r="S328" i="17"/>
  <c r="T328" i="17" s="1"/>
  <c r="R328" i="17"/>
  <c r="Q328" i="17"/>
  <c r="AH327" i="17"/>
  <c r="AG327" i="17"/>
  <c r="AF327" i="17"/>
  <c r="AE327" i="17"/>
  <c r="AD327" i="17"/>
  <c r="AC327" i="17"/>
  <c r="AB327" i="17"/>
  <c r="AA327" i="17"/>
  <c r="Z327" i="17"/>
  <c r="Y327" i="17"/>
  <c r="X327" i="17"/>
  <c r="V327" i="17"/>
  <c r="U327" i="17"/>
  <c r="S327" i="17"/>
  <c r="T327" i="17" s="1"/>
  <c r="R327" i="17"/>
  <c r="Q327" i="17"/>
  <c r="AH326" i="17"/>
  <c r="AG326" i="17"/>
  <c r="AF326" i="17"/>
  <c r="AE326" i="17"/>
  <c r="AD326" i="17"/>
  <c r="AC326" i="17"/>
  <c r="AB326" i="17"/>
  <c r="AA326" i="17"/>
  <c r="Z326" i="17"/>
  <c r="Y326" i="17"/>
  <c r="X326" i="17"/>
  <c r="U326" i="17"/>
  <c r="S326" i="17"/>
  <c r="V326" i="17" s="1"/>
  <c r="R326" i="17"/>
  <c r="Q326" i="17"/>
  <c r="T326" i="17" s="1"/>
  <c r="AH325" i="17"/>
  <c r="AG325" i="17"/>
  <c r="AF325" i="17"/>
  <c r="AE325" i="17"/>
  <c r="AD325" i="17"/>
  <c r="AC325" i="17"/>
  <c r="AB325" i="17"/>
  <c r="AA325" i="17"/>
  <c r="Z325" i="17"/>
  <c r="Y325" i="17"/>
  <c r="X325" i="17"/>
  <c r="U325" i="17"/>
  <c r="S325" i="17"/>
  <c r="V325" i="17" s="1"/>
  <c r="R325" i="17"/>
  <c r="Q325" i="17"/>
  <c r="AH324" i="17"/>
  <c r="AG324" i="17"/>
  <c r="AF324" i="17"/>
  <c r="AE324" i="17"/>
  <c r="AD324" i="17"/>
  <c r="AC324" i="17"/>
  <c r="AB324" i="17"/>
  <c r="AA324" i="17"/>
  <c r="Z324" i="17"/>
  <c r="Y324" i="17"/>
  <c r="X324" i="17"/>
  <c r="U324" i="17"/>
  <c r="S324" i="17"/>
  <c r="V324" i="17" s="1"/>
  <c r="R324" i="17"/>
  <c r="Q324" i="17"/>
  <c r="AH323" i="17"/>
  <c r="AG323" i="17"/>
  <c r="AF323" i="17"/>
  <c r="AE323" i="17"/>
  <c r="AD323" i="17"/>
  <c r="AC323" i="17"/>
  <c r="AB323" i="17"/>
  <c r="AA323" i="17"/>
  <c r="Z323" i="17"/>
  <c r="Y323" i="17"/>
  <c r="X323" i="17"/>
  <c r="U323" i="17"/>
  <c r="S323" i="17"/>
  <c r="V323" i="17" s="1"/>
  <c r="R323" i="17"/>
  <c r="Q323" i="17"/>
  <c r="AH322" i="17"/>
  <c r="AG322" i="17"/>
  <c r="AF322" i="17"/>
  <c r="AE322" i="17"/>
  <c r="AD322" i="17"/>
  <c r="AC322" i="17"/>
  <c r="AB322" i="17"/>
  <c r="AA322" i="17"/>
  <c r="Z322" i="17"/>
  <c r="Y322" i="17"/>
  <c r="X322" i="17"/>
  <c r="U322" i="17"/>
  <c r="S322" i="17"/>
  <c r="V322" i="17" s="1"/>
  <c r="R322" i="17"/>
  <c r="Q322" i="17"/>
  <c r="AH321" i="17"/>
  <c r="AG321" i="17"/>
  <c r="AF321" i="17"/>
  <c r="AE321" i="17"/>
  <c r="AD321" i="17"/>
  <c r="AC321" i="17"/>
  <c r="AB321" i="17"/>
  <c r="AA321" i="17"/>
  <c r="Z321" i="17"/>
  <c r="Y321" i="17"/>
  <c r="X321" i="17"/>
  <c r="V321" i="17"/>
  <c r="U321" i="17"/>
  <c r="T321" i="17"/>
  <c r="S321" i="17"/>
  <c r="R321" i="17"/>
  <c r="Q321" i="17"/>
  <c r="AH320" i="17"/>
  <c r="AG320" i="17"/>
  <c r="AF320" i="17"/>
  <c r="AE320" i="17"/>
  <c r="AD320" i="17"/>
  <c r="AC320" i="17"/>
  <c r="AB320" i="17"/>
  <c r="AA320" i="17"/>
  <c r="Z320" i="17"/>
  <c r="Y320" i="17"/>
  <c r="X320" i="17"/>
  <c r="V320" i="17"/>
  <c r="U320" i="17"/>
  <c r="S320" i="17"/>
  <c r="T320" i="17" s="1"/>
  <c r="R320" i="17"/>
  <c r="Q320" i="17"/>
  <c r="AH319" i="17"/>
  <c r="AG319" i="17"/>
  <c r="AF319" i="17"/>
  <c r="AE319" i="17"/>
  <c r="AD319" i="17"/>
  <c r="AC319" i="17"/>
  <c r="AB319" i="17"/>
  <c r="AA319" i="17"/>
  <c r="Z319" i="17"/>
  <c r="Y319" i="17"/>
  <c r="X319" i="17"/>
  <c r="V319" i="17"/>
  <c r="U319" i="17"/>
  <c r="S319" i="17"/>
  <c r="T319" i="17" s="1"/>
  <c r="R319" i="17"/>
  <c r="Q319" i="17"/>
  <c r="AH318" i="17"/>
  <c r="AG318" i="17"/>
  <c r="AF318" i="17"/>
  <c r="AE318" i="17"/>
  <c r="AD318" i="17"/>
  <c r="AC318" i="17"/>
  <c r="AB318" i="17"/>
  <c r="AA318" i="17"/>
  <c r="Z318" i="17"/>
  <c r="Y318" i="17"/>
  <c r="X318" i="17"/>
  <c r="U318" i="17"/>
  <c r="S318" i="17"/>
  <c r="V318" i="17" s="1"/>
  <c r="R318" i="17"/>
  <c r="Q318" i="17"/>
  <c r="T318" i="17" s="1"/>
  <c r="AH317" i="17"/>
  <c r="AG317" i="17"/>
  <c r="AF317" i="17"/>
  <c r="AE317" i="17"/>
  <c r="AD317" i="17"/>
  <c r="AC317" i="17"/>
  <c r="AB317" i="17"/>
  <c r="AA317" i="17"/>
  <c r="Z317" i="17"/>
  <c r="Y317" i="17"/>
  <c r="X317" i="17"/>
  <c r="U317" i="17"/>
  <c r="S317" i="17"/>
  <c r="V317" i="17" s="1"/>
  <c r="R317" i="17"/>
  <c r="Q317" i="17"/>
  <c r="AH316" i="17"/>
  <c r="AG316" i="17"/>
  <c r="AF316" i="17"/>
  <c r="AE316" i="17"/>
  <c r="AD316" i="17"/>
  <c r="AC316" i="17"/>
  <c r="AB316" i="17"/>
  <c r="AA316" i="17"/>
  <c r="Z316" i="17"/>
  <c r="Y316" i="17"/>
  <c r="X316" i="17"/>
  <c r="U316" i="17"/>
  <c r="S316" i="17"/>
  <c r="V316" i="17" s="1"/>
  <c r="R316" i="17"/>
  <c r="Q316" i="17"/>
  <c r="AH315" i="17"/>
  <c r="AG315" i="17"/>
  <c r="AF315" i="17"/>
  <c r="AE315" i="17"/>
  <c r="AD315" i="17"/>
  <c r="AC315" i="17"/>
  <c r="AB315" i="17"/>
  <c r="AA315" i="17"/>
  <c r="Z315" i="17"/>
  <c r="Y315" i="17"/>
  <c r="X315" i="17"/>
  <c r="U315" i="17"/>
  <c r="S315" i="17"/>
  <c r="V315" i="17" s="1"/>
  <c r="R315" i="17"/>
  <c r="Q315" i="17"/>
  <c r="AH314" i="17"/>
  <c r="AG314" i="17"/>
  <c r="AF314" i="17"/>
  <c r="AE314" i="17"/>
  <c r="AD314" i="17"/>
  <c r="AC314" i="17"/>
  <c r="AB314" i="17"/>
  <c r="AA314" i="17"/>
  <c r="Z314" i="17"/>
  <c r="X314" i="17"/>
  <c r="U314" i="17"/>
  <c r="S314" i="17"/>
  <c r="V314" i="17" s="1"/>
  <c r="R314" i="17"/>
  <c r="Q314" i="17"/>
  <c r="AH313" i="17"/>
  <c r="AG313" i="17"/>
  <c r="AF313" i="17"/>
  <c r="AE313" i="17"/>
  <c r="AD313" i="17"/>
  <c r="AC313" i="17"/>
  <c r="AB313" i="17"/>
  <c r="AA313" i="17"/>
  <c r="Z313" i="17"/>
  <c r="X313" i="17"/>
  <c r="U313" i="17"/>
  <c r="S313" i="17"/>
  <c r="V313" i="17" s="1"/>
  <c r="R313" i="17"/>
  <c r="Q313" i="17"/>
  <c r="AH312" i="17"/>
  <c r="AG312" i="17"/>
  <c r="AF312" i="17"/>
  <c r="AE312" i="17"/>
  <c r="AD312" i="17"/>
  <c r="AC312" i="17"/>
  <c r="AB312" i="17"/>
  <c r="AA312" i="17"/>
  <c r="Z312" i="17"/>
  <c r="Y312" i="17"/>
  <c r="X312" i="17"/>
  <c r="U312" i="17"/>
  <c r="S312" i="17"/>
  <c r="V312" i="17" s="1"/>
  <c r="R312" i="17"/>
  <c r="Q312" i="17"/>
  <c r="AH311" i="17"/>
  <c r="AG311" i="17"/>
  <c r="AF311" i="17"/>
  <c r="AE311" i="17"/>
  <c r="AD311" i="17"/>
  <c r="AC311" i="17"/>
  <c r="AB311" i="17"/>
  <c r="AA311" i="17"/>
  <c r="Z311" i="17"/>
  <c r="Y311" i="17"/>
  <c r="X311" i="17"/>
  <c r="U311" i="17"/>
  <c r="T311" i="17"/>
  <c r="S311" i="17"/>
  <c r="V311" i="17" s="1"/>
  <c r="R311" i="17"/>
  <c r="Q311" i="17"/>
  <c r="AH310" i="17"/>
  <c r="AG310" i="17"/>
  <c r="AF310" i="17"/>
  <c r="AE310" i="17"/>
  <c r="AD310" i="17"/>
  <c r="AC310" i="17"/>
  <c r="AB310" i="17"/>
  <c r="AA310" i="17"/>
  <c r="Z310" i="17"/>
  <c r="Y310" i="17"/>
  <c r="X310" i="17"/>
  <c r="U310" i="17"/>
  <c r="S310" i="17"/>
  <c r="T310" i="17" s="1"/>
  <c r="R310" i="17"/>
  <c r="V310" i="17" s="1"/>
  <c r="Q310" i="17"/>
  <c r="AH309" i="17"/>
  <c r="AG309" i="17"/>
  <c r="AF309" i="17"/>
  <c r="AE309" i="17"/>
  <c r="AD309" i="17"/>
  <c r="AC309" i="17"/>
  <c r="AB309" i="17"/>
  <c r="AA309" i="17"/>
  <c r="Z309" i="17"/>
  <c r="Y309" i="17"/>
  <c r="X309" i="17"/>
  <c r="V309" i="17"/>
  <c r="U309" i="17"/>
  <c r="S309" i="17"/>
  <c r="T309" i="17" s="1"/>
  <c r="R309" i="17"/>
  <c r="Q309" i="17"/>
  <c r="AH308" i="17"/>
  <c r="AG308" i="17"/>
  <c r="AF308" i="17"/>
  <c r="AE308" i="17"/>
  <c r="AD308" i="17"/>
  <c r="AC308" i="17"/>
  <c r="AB308" i="17"/>
  <c r="AA308" i="17"/>
  <c r="Z308" i="17"/>
  <c r="Y308" i="17"/>
  <c r="X308" i="17"/>
  <c r="U308" i="17"/>
  <c r="T308" i="17"/>
  <c r="S308" i="17"/>
  <c r="V308" i="17" s="1"/>
  <c r="R308" i="17"/>
  <c r="Q308" i="17"/>
  <c r="AH307" i="17"/>
  <c r="AG307" i="17"/>
  <c r="AF307" i="17"/>
  <c r="AE307" i="17"/>
  <c r="AD307" i="17"/>
  <c r="AC307" i="17"/>
  <c r="AB307" i="17"/>
  <c r="AA307" i="17"/>
  <c r="Z307" i="17"/>
  <c r="Y307" i="17"/>
  <c r="X307" i="17"/>
  <c r="U307" i="17"/>
  <c r="S307" i="17"/>
  <c r="V307" i="17" s="1"/>
  <c r="R307" i="17"/>
  <c r="Q307" i="17"/>
  <c r="AH306" i="17"/>
  <c r="AG306" i="17"/>
  <c r="AF306" i="17"/>
  <c r="AE306" i="17"/>
  <c r="AD306" i="17"/>
  <c r="AC306" i="17"/>
  <c r="AB306" i="17"/>
  <c r="AA306" i="17"/>
  <c r="Z306" i="17"/>
  <c r="Y306" i="17"/>
  <c r="X306" i="17"/>
  <c r="V306" i="17"/>
  <c r="U306" i="17"/>
  <c r="S306" i="17"/>
  <c r="T306" i="17" s="1"/>
  <c r="R306" i="17"/>
  <c r="Q306" i="17"/>
  <c r="AH305" i="17"/>
  <c r="AG305" i="17"/>
  <c r="AF305" i="17"/>
  <c r="AE305" i="17"/>
  <c r="AD305" i="17"/>
  <c r="AC305" i="17"/>
  <c r="AB305" i="17"/>
  <c r="AA305" i="17"/>
  <c r="Z305" i="17"/>
  <c r="Y305" i="17"/>
  <c r="X305" i="17"/>
  <c r="U305" i="17"/>
  <c r="S305" i="17"/>
  <c r="V305" i="17" s="1"/>
  <c r="R305" i="17"/>
  <c r="Q305" i="17"/>
  <c r="AH304" i="17"/>
  <c r="AG304" i="17"/>
  <c r="AF304" i="17"/>
  <c r="AE304" i="17"/>
  <c r="AD304" i="17"/>
  <c r="AC304" i="17"/>
  <c r="AB304" i="17"/>
  <c r="AA304" i="17"/>
  <c r="Z304" i="17"/>
  <c r="Y304" i="17"/>
  <c r="X304" i="17"/>
  <c r="U304" i="17"/>
  <c r="S304" i="17"/>
  <c r="V304" i="17" s="1"/>
  <c r="R304" i="17"/>
  <c r="Q304" i="17"/>
  <c r="AH303" i="17"/>
  <c r="AG303" i="17"/>
  <c r="AF303" i="17"/>
  <c r="AE303" i="17"/>
  <c r="AD303" i="17"/>
  <c r="AC303" i="17"/>
  <c r="AB303" i="17"/>
  <c r="AA303" i="17"/>
  <c r="Z303" i="17"/>
  <c r="Y303" i="17"/>
  <c r="X303" i="17"/>
  <c r="U303" i="17"/>
  <c r="T303" i="17"/>
  <c r="S303" i="17"/>
  <c r="V303" i="17" s="1"/>
  <c r="R303" i="17"/>
  <c r="Q303" i="17"/>
  <c r="AH302" i="17"/>
  <c r="AG302" i="17"/>
  <c r="AF302" i="17"/>
  <c r="AE302" i="17"/>
  <c r="AD302" i="17"/>
  <c r="AC302" i="17"/>
  <c r="AB302" i="17"/>
  <c r="AA302" i="17"/>
  <c r="Z302" i="17"/>
  <c r="Y302" i="17"/>
  <c r="X302" i="17"/>
  <c r="U302" i="17"/>
  <c r="S302" i="17"/>
  <c r="T302" i="17" s="1"/>
  <c r="R302" i="17"/>
  <c r="Q302" i="17"/>
  <c r="AH301" i="17"/>
  <c r="AG301" i="17"/>
  <c r="AF301" i="17"/>
  <c r="AE301" i="17"/>
  <c r="AD301" i="17"/>
  <c r="AC301" i="17"/>
  <c r="AB301" i="17"/>
  <c r="AA301" i="17"/>
  <c r="Z301" i="17"/>
  <c r="Y301" i="17"/>
  <c r="X301" i="17"/>
  <c r="V301" i="17"/>
  <c r="U301" i="17"/>
  <c r="S301" i="17"/>
  <c r="T301" i="17" s="1"/>
  <c r="R301" i="17"/>
  <c r="Q301" i="17"/>
  <c r="AH300" i="17"/>
  <c r="AG300" i="17"/>
  <c r="AF300" i="17"/>
  <c r="AE300" i="17"/>
  <c r="AD300" i="17"/>
  <c r="AC300" i="17"/>
  <c r="AB300" i="17"/>
  <c r="AA300" i="17"/>
  <c r="Z300" i="17"/>
  <c r="Y300" i="17"/>
  <c r="X300" i="17"/>
  <c r="U300" i="17"/>
  <c r="T300" i="17"/>
  <c r="S300" i="17"/>
  <c r="V300" i="17" s="1"/>
  <c r="R300" i="17"/>
  <c r="Q300" i="17"/>
  <c r="AH299" i="17"/>
  <c r="AG299" i="17"/>
  <c r="AF299" i="17"/>
  <c r="AE299" i="17"/>
  <c r="AD299" i="17"/>
  <c r="AC299" i="17"/>
  <c r="AB299" i="17"/>
  <c r="AA299" i="17"/>
  <c r="Z299" i="17"/>
  <c r="Y299" i="17"/>
  <c r="X299" i="17"/>
  <c r="U299" i="17"/>
  <c r="S299" i="17"/>
  <c r="V299" i="17" s="1"/>
  <c r="R299" i="17"/>
  <c r="Q299" i="17"/>
  <c r="AH298" i="17"/>
  <c r="AG298" i="17"/>
  <c r="AF298" i="17"/>
  <c r="AE298" i="17"/>
  <c r="AD298" i="17"/>
  <c r="AC298" i="17"/>
  <c r="AB298" i="17"/>
  <c r="AA298" i="17"/>
  <c r="Z298" i="17"/>
  <c r="Y298" i="17"/>
  <c r="X298" i="17"/>
  <c r="V298" i="17"/>
  <c r="U298" i="17"/>
  <c r="S298" i="17"/>
  <c r="T298" i="17" s="1"/>
  <c r="R298" i="17"/>
  <c r="Q298" i="17"/>
  <c r="AH297" i="17"/>
  <c r="AG297" i="17"/>
  <c r="AF297" i="17"/>
  <c r="AE297" i="17"/>
  <c r="AD297" i="17"/>
  <c r="AC297" i="17"/>
  <c r="AB297" i="17"/>
  <c r="AA297" i="17"/>
  <c r="Z297" i="17"/>
  <c r="Y297" i="17"/>
  <c r="X297" i="17"/>
  <c r="U297" i="17"/>
  <c r="S297" i="17"/>
  <c r="V297" i="17" s="1"/>
  <c r="R297" i="17"/>
  <c r="Q297" i="17"/>
  <c r="AH296" i="17"/>
  <c r="AG296" i="17"/>
  <c r="AF296" i="17"/>
  <c r="AE296" i="17"/>
  <c r="AD296" i="17"/>
  <c r="AC296" i="17"/>
  <c r="AB296" i="17"/>
  <c r="AA296" i="17"/>
  <c r="Z296" i="17"/>
  <c r="Y296" i="17"/>
  <c r="X296" i="17"/>
  <c r="U296" i="17"/>
  <c r="S296" i="17"/>
  <c r="V296" i="17" s="1"/>
  <c r="R296" i="17"/>
  <c r="Q296" i="17"/>
  <c r="AH295" i="17"/>
  <c r="AG295" i="17"/>
  <c r="AF295" i="17"/>
  <c r="AE295" i="17"/>
  <c r="AD295" i="17"/>
  <c r="AC295" i="17"/>
  <c r="AB295" i="17"/>
  <c r="AA295" i="17"/>
  <c r="Z295" i="17"/>
  <c r="Y295" i="17"/>
  <c r="X295" i="17"/>
  <c r="U295" i="17"/>
  <c r="T295" i="17"/>
  <c r="S295" i="17"/>
  <c r="V295" i="17" s="1"/>
  <c r="R295" i="17"/>
  <c r="Q295" i="17"/>
  <c r="AH294" i="17"/>
  <c r="AG294" i="17"/>
  <c r="AF294" i="17"/>
  <c r="AE294" i="17"/>
  <c r="AD294" i="17"/>
  <c r="AC294" i="17"/>
  <c r="AB294" i="17"/>
  <c r="AA294" i="17"/>
  <c r="Z294" i="17"/>
  <c r="Y294" i="17"/>
  <c r="X294" i="17"/>
  <c r="U294" i="17"/>
  <c r="S294" i="17"/>
  <c r="T294" i="17" s="1"/>
  <c r="R294" i="17"/>
  <c r="Q294" i="17"/>
  <c r="AH293" i="17"/>
  <c r="AG293" i="17"/>
  <c r="AF293" i="17"/>
  <c r="AE293" i="17"/>
  <c r="AD293" i="17"/>
  <c r="AC293" i="17"/>
  <c r="AB293" i="17"/>
  <c r="AA293" i="17"/>
  <c r="Z293" i="17"/>
  <c r="X293" i="17"/>
  <c r="U293" i="17"/>
  <c r="S293" i="17"/>
  <c r="T293" i="17" s="1"/>
  <c r="R293" i="17"/>
  <c r="Q293" i="17"/>
  <c r="AH292" i="17"/>
  <c r="AG292" i="17"/>
  <c r="AF292" i="17"/>
  <c r="AE292" i="17"/>
  <c r="AD292" i="17"/>
  <c r="AC292" i="17"/>
  <c r="AB292" i="17"/>
  <c r="AA292" i="17"/>
  <c r="Z292" i="17"/>
  <c r="Y292" i="17"/>
  <c r="X292" i="17"/>
  <c r="V292" i="17"/>
  <c r="U292" i="17"/>
  <c r="S292" i="17"/>
  <c r="T292" i="17" s="1"/>
  <c r="R292" i="17"/>
  <c r="Q292" i="17"/>
  <c r="AH291" i="17"/>
  <c r="AG291" i="17"/>
  <c r="AF291" i="17"/>
  <c r="AE291" i="17"/>
  <c r="AD291" i="17"/>
  <c r="AC291" i="17"/>
  <c r="AB291" i="17"/>
  <c r="AA291" i="17"/>
  <c r="Z291" i="17"/>
  <c r="Y291" i="17"/>
  <c r="X291" i="17"/>
  <c r="U291" i="17"/>
  <c r="T291" i="17"/>
  <c r="S291" i="17"/>
  <c r="V291" i="17" s="1"/>
  <c r="R291" i="17"/>
  <c r="Q291" i="17"/>
  <c r="AH290" i="17"/>
  <c r="AG290" i="17"/>
  <c r="AF290" i="17"/>
  <c r="AE290" i="17"/>
  <c r="AD290" i="17"/>
  <c r="AC290" i="17"/>
  <c r="AB290" i="17"/>
  <c r="AA290" i="17"/>
  <c r="Z290" i="17"/>
  <c r="Y290" i="17"/>
  <c r="X290" i="17"/>
  <c r="U290" i="17"/>
  <c r="S290" i="17"/>
  <c r="V290" i="17" s="1"/>
  <c r="R290" i="17"/>
  <c r="Q290" i="17"/>
  <c r="AH289" i="17"/>
  <c r="AG289" i="17"/>
  <c r="AF289" i="17"/>
  <c r="AE289" i="17"/>
  <c r="AD289" i="17"/>
  <c r="AC289" i="17"/>
  <c r="AB289" i="17"/>
  <c r="AA289" i="17"/>
  <c r="Z289" i="17"/>
  <c r="Y289" i="17"/>
  <c r="X289" i="17"/>
  <c r="V289" i="17"/>
  <c r="U289" i="17"/>
  <c r="S289" i="17"/>
  <c r="T289" i="17" s="1"/>
  <c r="R289" i="17"/>
  <c r="Q289" i="17"/>
  <c r="AH288" i="17"/>
  <c r="AG288" i="17"/>
  <c r="AF288" i="17"/>
  <c r="AE288" i="17"/>
  <c r="AD288" i="17"/>
  <c r="AC288" i="17"/>
  <c r="AB288" i="17"/>
  <c r="AA288" i="17"/>
  <c r="Z288" i="17"/>
  <c r="Y288" i="17"/>
  <c r="X288" i="17"/>
  <c r="U288" i="17"/>
  <c r="S288" i="17"/>
  <c r="V288" i="17" s="1"/>
  <c r="R288" i="17"/>
  <c r="Q288" i="17"/>
  <c r="AH287" i="17"/>
  <c r="AG287" i="17"/>
  <c r="AF287" i="17"/>
  <c r="AE287" i="17"/>
  <c r="AD287" i="17"/>
  <c r="AC287" i="17"/>
  <c r="AB287" i="17"/>
  <c r="AA287" i="17"/>
  <c r="Z287" i="17"/>
  <c r="Y287" i="17"/>
  <c r="X287" i="17"/>
  <c r="U287" i="17"/>
  <c r="S287" i="17"/>
  <c r="V287" i="17" s="1"/>
  <c r="R287" i="17"/>
  <c r="Q287" i="17"/>
  <c r="AH286" i="17"/>
  <c r="AG286" i="17"/>
  <c r="AF286" i="17"/>
  <c r="AE286" i="17"/>
  <c r="AD286" i="17"/>
  <c r="AC286" i="17"/>
  <c r="AB286" i="17"/>
  <c r="AA286" i="17"/>
  <c r="Z286" i="17"/>
  <c r="Y286" i="17"/>
  <c r="X286" i="17"/>
  <c r="U286" i="17"/>
  <c r="T286" i="17"/>
  <c r="S286" i="17"/>
  <c r="V286" i="17" s="1"/>
  <c r="R286" i="17"/>
  <c r="Q286" i="17"/>
  <c r="AH285" i="17"/>
  <c r="AG285" i="17"/>
  <c r="AF285" i="17"/>
  <c r="AE285" i="17"/>
  <c r="AD285" i="17"/>
  <c r="AC285" i="17"/>
  <c r="AB285" i="17"/>
  <c r="AA285" i="17"/>
  <c r="Z285" i="17"/>
  <c r="Y285" i="17"/>
  <c r="X285" i="17"/>
  <c r="U285" i="17"/>
  <c r="S285" i="17"/>
  <c r="T285" i="17" s="1"/>
  <c r="R285" i="17"/>
  <c r="Q285" i="17"/>
  <c r="AH284" i="17"/>
  <c r="AG284" i="17"/>
  <c r="AF284" i="17"/>
  <c r="AE284" i="17"/>
  <c r="AD284" i="17"/>
  <c r="AC284" i="17"/>
  <c r="AB284" i="17"/>
  <c r="AA284" i="17"/>
  <c r="Z284" i="17"/>
  <c r="Y284" i="17"/>
  <c r="X284" i="17"/>
  <c r="V284" i="17"/>
  <c r="U284" i="17"/>
  <c r="S284" i="17"/>
  <c r="T284" i="17" s="1"/>
  <c r="R284" i="17"/>
  <c r="Q284" i="17"/>
  <c r="AH283" i="17"/>
  <c r="AG283" i="17"/>
  <c r="AF283" i="17"/>
  <c r="AE283" i="17"/>
  <c r="AD283" i="17"/>
  <c r="AC283" i="17"/>
  <c r="AB283" i="17"/>
  <c r="AA283" i="17"/>
  <c r="Z283" i="17"/>
  <c r="Y283" i="17"/>
  <c r="X283" i="17"/>
  <c r="U283" i="17"/>
  <c r="T283" i="17"/>
  <c r="S283" i="17"/>
  <c r="V283" i="17" s="1"/>
  <c r="R283" i="17"/>
  <c r="Q283" i="17"/>
  <c r="AH282" i="17"/>
  <c r="AG282" i="17"/>
  <c r="AF282" i="17"/>
  <c r="AE282" i="17"/>
  <c r="AD282" i="17"/>
  <c r="AC282" i="17"/>
  <c r="AB282" i="17"/>
  <c r="AA282" i="17"/>
  <c r="Z282" i="17"/>
  <c r="Y282" i="17"/>
  <c r="X282" i="17"/>
  <c r="U282" i="17"/>
  <c r="S282" i="17"/>
  <c r="V282" i="17" s="1"/>
  <c r="R282" i="17"/>
  <c r="Q282" i="17"/>
  <c r="AH281" i="17"/>
  <c r="AG281" i="17"/>
  <c r="AF281" i="17"/>
  <c r="AE281" i="17"/>
  <c r="AD281" i="17"/>
  <c r="AC281" i="17"/>
  <c r="AB281" i="17"/>
  <c r="AA281" i="17"/>
  <c r="Z281" i="17"/>
  <c r="Y281" i="17"/>
  <c r="X281" i="17"/>
  <c r="V281" i="17"/>
  <c r="U281" i="17"/>
  <c r="S281" i="17"/>
  <c r="T281" i="17" s="1"/>
  <c r="R281" i="17"/>
  <c r="Q281" i="17"/>
  <c r="AH280" i="17"/>
  <c r="AG280" i="17"/>
  <c r="AF280" i="17"/>
  <c r="AE280" i="17"/>
  <c r="AD280" i="17"/>
  <c r="AC280" i="17"/>
  <c r="AB280" i="17"/>
  <c r="AA280" i="17"/>
  <c r="Z280" i="17"/>
  <c r="Y280" i="17"/>
  <c r="X280" i="17"/>
  <c r="U280" i="17"/>
  <c r="S280" i="17"/>
  <c r="V280" i="17" s="1"/>
  <c r="R280" i="17"/>
  <c r="Q280" i="17"/>
  <c r="AH279" i="17"/>
  <c r="AG279" i="17"/>
  <c r="AF279" i="17"/>
  <c r="AE279" i="17"/>
  <c r="AD279" i="17"/>
  <c r="AC279" i="17"/>
  <c r="AB279" i="17"/>
  <c r="AA279" i="17"/>
  <c r="Z279" i="17"/>
  <c r="Y279" i="17"/>
  <c r="X279" i="17"/>
  <c r="U279" i="17"/>
  <c r="S279" i="17"/>
  <c r="V279" i="17" s="1"/>
  <c r="R279" i="17"/>
  <c r="Q279" i="17"/>
  <c r="AH278" i="17"/>
  <c r="AG278" i="17"/>
  <c r="AF278" i="17"/>
  <c r="AE278" i="17"/>
  <c r="AD278" i="17"/>
  <c r="AC278" i="17"/>
  <c r="AB278" i="17"/>
  <c r="AA278" i="17"/>
  <c r="Z278" i="17"/>
  <c r="Y278" i="17"/>
  <c r="X278" i="17"/>
  <c r="U278" i="17"/>
  <c r="T278" i="17"/>
  <c r="S278" i="17"/>
  <c r="V278" i="17" s="1"/>
  <c r="R278" i="17"/>
  <c r="Q278" i="17"/>
  <c r="AH277" i="17"/>
  <c r="AG277" i="17"/>
  <c r="AF277" i="17"/>
  <c r="AE277" i="17"/>
  <c r="AD277" i="17"/>
  <c r="AC277" i="17"/>
  <c r="AB277" i="17"/>
  <c r="AA277" i="17"/>
  <c r="Z277" i="17"/>
  <c r="Y277" i="17"/>
  <c r="X277" i="17"/>
  <c r="U277" i="17"/>
  <c r="S277" i="17"/>
  <c r="T277" i="17" s="1"/>
  <c r="R277" i="17"/>
  <c r="Q277" i="17"/>
  <c r="AH276" i="17"/>
  <c r="AG276" i="17"/>
  <c r="AF276" i="17"/>
  <c r="AE276" i="17"/>
  <c r="AD276" i="17"/>
  <c r="AC276" i="17"/>
  <c r="AB276" i="17"/>
  <c r="AA276" i="17"/>
  <c r="Z276" i="17"/>
  <c r="Y276" i="17"/>
  <c r="X276" i="17"/>
  <c r="V276" i="17"/>
  <c r="U276" i="17"/>
  <c r="S276" i="17"/>
  <c r="T276" i="17" s="1"/>
  <c r="R276" i="17"/>
  <c r="Q276" i="17"/>
  <c r="AH275" i="17"/>
  <c r="AG275" i="17"/>
  <c r="AF275" i="17"/>
  <c r="AE275" i="17"/>
  <c r="AD275" i="17"/>
  <c r="AC275" i="17"/>
  <c r="AB275" i="17"/>
  <c r="AA275" i="17"/>
  <c r="Z275" i="17"/>
  <c r="Y275" i="17"/>
  <c r="X275" i="17"/>
  <c r="U275" i="17"/>
  <c r="T275" i="17"/>
  <c r="S275" i="17"/>
  <c r="V275" i="17" s="1"/>
  <c r="R275" i="17"/>
  <c r="Q275" i="17"/>
  <c r="AH274" i="17"/>
  <c r="AG274" i="17"/>
  <c r="AF274" i="17"/>
  <c r="AE274" i="17"/>
  <c r="AD274" i="17"/>
  <c r="AC274" i="17"/>
  <c r="AB274" i="17"/>
  <c r="AA274" i="17"/>
  <c r="Z274" i="17"/>
  <c r="Y274" i="17"/>
  <c r="X274" i="17"/>
  <c r="U274" i="17"/>
  <c r="S274" i="17"/>
  <c r="V274" i="17" s="1"/>
  <c r="R274" i="17"/>
  <c r="Q274" i="17"/>
  <c r="AH273" i="17"/>
  <c r="AG273" i="17"/>
  <c r="AF273" i="17"/>
  <c r="AE273" i="17"/>
  <c r="AD273" i="17"/>
  <c r="AC273" i="17"/>
  <c r="AB273" i="17"/>
  <c r="AA273" i="17"/>
  <c r="Z273" i="17"/>
  <c r="Y273" i="17"/>
  <c r="X273" i="17"/>
  <c r="V273" i="17"/>
  <c r="U273" i="17"/>
  <c r="S273" i="17"/>
  <c r="T273" i="17" s="1"/>
  <c r="R273" i="17"/>
  <c r="Q273" i="17"/>
  <c r="AH272" i="17"/>
  <c r="AG272" i="17"/>
  <c r="AF272" i="17"/>
  <c r="AE272" i="17"/>
  <c r="AD272" i="17"/>
  <c r="AC272" i="17"/>
  <c r="AB272" i="17"/>
  <c r="AA272" i="17"/>
  <c r="Z272" i="17"/>
  <c r="Y272" i="17"/>
  <c r="X272" i="17"/>
  <c r="U272" i="17"/>
  <c r="S272" i="17"/>
  <c r="V272" i="17" s="1"/>
  <c r="R272" i="17"/>
  <c r="Q272" i="17"/>
  <c r="AH271" i="17"/>
  <c r="AG271" i="17"/>
  <c r="AF271" i="17"/>
  <c r="AE271" i="17"/>
  <c r="AD271" i="17"/>
  <c r="AC271" i="17"/>
  <c r="AB271" i="17"/>
  <c r="AA271" i="17"/>
  <c r="Z271" i="17"/>
  <c r="Y271" i="17"/>
  <c r="X271" i="17"/>
  <c r="U271" i="17"/>
  <c r="S271" i="17"/>
  <c r="V271" i="17" s="1"/>
  <c r="R271" i="17"/>
  <c r="Q271" i="17"/>
  <c r="AH270" i="17"/>
  <c r="AG270" i="17"/>
  <c r="AF270" i="17"/>
  <c r="AE270" i="17"/>
  <c r="AD270" i="17"/>
  <c r="AC270" i="17"/>
  <c r="AB270" i="17"/>
  <c r="AA270" i="17"/>
  <c r="Z270" i="17"/>
  <c r="Y270" i="17"/>
  <c r="X270" i="17"/>
  <c r="U270" i="17"/>
  <c r="T270" i="17"/>
  <c r="S270" i="17"/>
  <c r="V270" i="17" s="1"/>
  <c r="R270" i="17"/>
  <c r="Q270" i="17"/>
  <c r="AH269" i="17"/>
  <c r="AG269" i="17"/>
  <c r="AF269" i="17"/>
  <c r="AE269" i="17"/>
  <c r="AD269" i="17"/>
  <c r="AC269" i="17"/>
  <c r="AB269" i="17"/>
  <c r="AA269" i="17"/>
  <c r="Z269" i="17"/>
  <c r="Y269" i="17"/>
  <c r="X269" i="17"/>
  <c r="U269" i="17"/>
  <c r="S269" i="17"/>
  <c r="T269" i="17" s="1"/>
  <c r="R269" i="17"/>
  <c r="Q269" i="17"/>
  <c r="AH268" i="17"/>
  <c r="AG268" i="17"/>
  <c r="AF268" i="17"/>
  <c r="AE268" i="17"/>
  <c r="AD268" i="17"/>
  <c r="AC268" i="17"/>
  <c r="AB268" i="17"/>
  <c r="AA268" i="17"/>
  <c r="Z268" i="17"/>
  <c r="Y268" i="17"/>
  <c r="X268" i="17"/>
  <c r="V268" i="17"/>
  <c r="U268" i="17"/>
  <c r="S268" i="17"/>
  <c r="T268" i="17" s="1"/>
  <c r="R268" i="17"/>
  <c r="Q268" i="17"/>
  <c r="AH267" i="17"/>
  <c r="AG267" i="17"/>
  <c r="AF267" i="17"/>
  <c r="AE267" i="17"/>
  <c r="AD267" i="17"/>
  <c r="AC267" i="17"/>
  <c r="AB267" i="17"/>
  <c r="AA267" i="17"/>
  <c r="Z267" i="17"/>
  <c r="Y267" i="17"/>
  <c r="X267" i="17"/>
  <c r="U267" i="17"/>
  <c r="T267" i="17"/>
  <c r="S267" i="17"/>
  <c r="R267" i="17"/>
  <c r="V267" i="17" s="1"/>
  <c r="Q267" i="17"/>
  <c r="AH266" i="17"/>
  <c r="AG266" i="17"/>
  <c r="AF266" i="17"/>
  <c r="AE266" i="17"/>
  <c r="AD266" i="17"/>
  <c r="AC266" i="17"/>
  <c r="AB266" i="17"/>
  <c r="AA266" i="17"/>
  <c r="Z266" i="17"/>
  <c r="Y266" i="17"/>
  <c r="X266" i="17"/>
  <c r="U266" i="17"/>
  <c r="S266" i="17"/>
  <c r="V266" i="17" s="1"/>
  <c r="R266" i="17"/>
  <c r="Q266" i="17"/>
  <c r="AH265" i="17"/>
  <c r="AG265" i="17"/>
  <c r="AF265" i="17"/>
  <c r="AE265" i="17"/>
  <c r="AD265" i="17"/>
  <c r="AC265" i="17"/>
  <c r="AB265" i="17"/>
  <c r="AA265" i="17"/>
  <c r="Z265" i="17"/>
  <c r="Y265" i="17"/>
  <c r="X265" i="17"/>
  <c r="V265" i="17"/>
  <c r="U265" i="17"/>
  <c r="S265" i="17"/>
  <c r="T265" i="17" s="1"/>
  <c r="R265" i="17"/>
  <c r="Q265" i="17"/>
  <c r="AH264" i="17"/>
  <c r="AG264" i="17"/>
  <c r="AF264" i="17"/>
  <c r="AE264" i="17"/>
  <c r="AD264" i="17"/>
  <c r="AC264" i="17"/>
  <c r="AB264" i="17"/>
  <c r="AA264" i="17"/>
  <c r="Z264" i="17"/>
  <c r="Y264" i="17"/>
  <c r="X264" i="17"/>
  <c r="U264" i="17"/>
  <c r="S264" i="17"/>
  <c r="V264" i="17" s="1"/>
  <c r="R264" i="17"/>
  <c r="Q264" i="17"/>
  <c r="AH263" i="17"/>
  <c r="AG263" i="17"/>
  <c r="AF263" i="17"/>
  <c r="AE263" i="17"/>
  <c r="AD263" i="17"/>
  <c r="AC263" i="17"/>
  <c r="AB263" i="17"/>
  <c r="AA263" i="17"/>
  <c r="Z263" i="17"/>
  <c r="Y263" i="17"/>
  <c r="X263" i="17"/>
  <c r="U263" i="17"/>
  <c r="S263" i="17"/>
  <c r="V263" i="17" s="1"/>
  <c r="R263" i="17"/>
  <c r="Q263" i="17"/>
  <c r="AH262" i="17"/>
  <c r="AG262" i="17"/>
  <c r="AF262" i="17"/>
  <c r="AE262" i="17"/>
  <c r="AD262" i="17"/>
  <c r="AC262" i="17"/>
  <c r="AB262" i="17"/>
  <c r="AA262" i="17"/>
  <c r="Z262" i="17"/>
  <c r="Y262" i="17"/>
  <c r="X262" i="17"/>
  <c r="U262" i="17"/>
  <c r="T262" i="17"/>
  <c r="S262" i="17"/>
  <c r="V262" i="17" s="1"/>
  <c r="R262" i="17"/>
  <c r="Q262" i="17"/>
  <c r="AH261" i="17"/>
  <c r="AG261" i="17"/>
  <c r="AF261" i="17"/>
  <c r="AE261" i="17"/>
  <c r="AD261" i="17"/>
  <c r="AC261" i="17"/>
  <c r="AB261" i="17"/>
  <c r="AA261" i="17"/>
  <c r="Z261" i="17"/>
  <c r="Y261" i="17"/>
  <c r="X261" i="17"/>
  <c r="U261" i="17"/>
  <c r="S261" i="17"/>
  <c r="T261" i="17" s="1"/>
  <c r="R261" i="17"/>
  <c r="Q261" i="17"/>
  <c r="AH260" i="17"/>
  <c r="AG260" i="17"/>
  <c r="AF260" i="17"/>
  <c r="AE260" i="17"/>
  <c r="AD260" i="17"/>
  <c r="AC260" i="17"/>
  <c r="AB260" i="17"/>
  <c r="AA260" i="17"/>
  <c r="Z260" i="17"/>
  <c r="Y260" i="17"/>
  <c r="X260" i="17"/>
  <c r="V260" i="17"/>
  <c r="U260" i="17"/>
  <c r="S260" i="17"/>
  <c r="T260" i="17" s="1"/>
  <c r="R260" i="17"/>
  <c r="Q260" i="17"/>
  <c r="AH259" i="17"/>
  <c r="AG259" i="17"/>
  <c r="AF259" i="17"/>
  <c r="AE259" i="17"/>
  <c r="AD259" i="17"/>
  <c r="AC259" i="17"/>
  <c r="AB259" i="17"/>
  <c r="AA259" i="17"/>
  <c r="Z259" i="17"/>
  <c r="Y259" i="17"/>
  <c r="X259" i="17"/>
  <c r="U259" i="17"/>
  <c r="T259" i="17"/>
  <c r="S259" i="17"/>
  <c r="V259" i="17" s="1"/>
  <c r="R259" i="17"/>
  <c r="Q259" i="17"/>
  <c r="AH258" i="17"/>
  <c r="AG258" i="17"/>
  <c r="AF258" i="17"/>
  <c r="AE258" i="17"/>
  <c r="AD258" i="17"/>
  <c r="AC258" i="17"/>
  <c r="AB258" i="17"/>
  <c r="AA258" i="17"/>
  <c r="Z258" i="17"/>
  <c r="Y258" i="17"/>
  <c r="X258" i="17"/>
  <c r="U258" i="17"/>
  <c r="S258" i="17"/>
  <c r="V258" i="17" s="1"/>
  <c r="R258" i="17"/>
  <c r="Q258" i="17"/>
  <c r="AH257" i="17"/>
  <c r="AG257" i="17"/>
  <c r="AF257" i="17"/>
  <c r="AE257" i="17"/>
  <c r="AD257" i="17"/>
  <c r="AC257" i="17"/>
  <c r="AB257" i="17"/>
  <c r="AA257" i="17"/>
  <c r="Z257" i="17"/>
  <c r="Y257" i="17"/>
  <c r="X257" i="17"/>
  <c r="V257" i="17"/>
  <c r="U257" i="17"/>
  <c r="S257" i="17"/>
  <c r="T257" i="17" s="1"/>
  <c r="R257" i="17"/>
  <c r="Q257" i="17"/>
  <c r="AH256" i="17"/>
  <c r="AG256" i="17"/>
  <c r="AF256" i="17"/>
  <c r="AE256" i="17"/>
  <c r="AD256" i="17"/>
  <c r="AC256" i="17"/>
  <c r="AB256" i="17"/>
  <c r="AA256" i="17"/>
  <c r="Z256" i="17"/>
  <c r="Y256" i="17"/>
  <c r="X256" i="17"/>
  <c r="U256" i="17"/>
  <c r="S256" i="17"/>
  <c r="V256" i="17" s="1"/>
  <c r="R256" i="17"/>
  <c r="Q256" i="17"/>
  <c r="T256" i="17" s="1"/>
  <c r="AH255" i="17"/>
  <c r="AG255" i="17"/>
  <c r="AF255" i="17"/>
  <c r="AE255" i="17"/>
  <c r="AD255" i="17"/>
  <c r="AC255" i="17"/>
  <c r="AB255" i="17"/>
  <c r="AA255" i="17"/>
  <c r="Z255" i="17"/>
  <c r="Y255" i="17"/>
  <c r="X255" i="17"/>
  <c r="U255" i="17"/>
  <c r="S255" i="17"/>
  <c r="V255" i="17" s="1"/>
  <c r="R255" i="17"/>
  <c r="Q255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U254" i="17"/>
  <c r="T254" i="17"/>
  <c r="S254" i="17"/>
  <c r="V254" i="17" s="1"/>
  <c r="R254" i="17"/>
  <c r="Q254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U253" i="17"/>
  <c r="S253" i="17"/>
  <c r="T253" i="17" s="1"/>
  <c r="R253" i="17"/>
  <c r="Q253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V252" i="17"/>
  <c r="U252" i="17"/>
  <c r="S252" i="17"/>
  <c r="T252" i="17" s="1"/>
  <c r="R252" i="17"/>
  <c r="Q252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U251" i="17"/>
  <c r="T251" i="17"/>
  <c r="S251" i="17"/>
  <c r="V251" i="17" s="1"/>
  <c r="R251" i="17"/>
  <c r="Q251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U250" i="17"/>
  <c r="S250" i="17"/>
  <c r="V250" i="17" s="1"/>
  <c r="R250" i="17"/>
  <c r="Q250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V249" i="17"/>
  <c r="U249" i="17"/>
  <c r="S249" i="17"/>
  <c r="T249" i="17" s="1"/>
  <c r="R249" i="17"/>
  <c r="Q249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U248" i="17"/>
  <c r="S248" i="17"/>
  <c r="R248" i="17"/>
  <c r="V248" i="17" s="1"/>
  <c r="Q248" i="17"/>
  <c r="T248" i="17" s="1"/>
  <c r="AH247" i="17"/>
  <c r="AG247" i="17"/>
  <c r="AF247" i="17"/>
  <c r="AE247" i="17"/>
  <c r="AD247" i="17"/>
  <c r="AC247" i="17"/>
  <c r="AB247" i="17"/>
  <c r="AA247" i="17"/>
  <c r="Z247" i="17"/>
  <c r="Y247" i="17"/>
  <c r="X247" i="17"/>
  <c r="U247" i="17"/>
  <c r="S247" i="17"/>
  <c r="V247" i="17" s="1"/>
  <c r="R247" i="17"/>
  <c r="Q247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U246" i="17"/>
  <c r="T246" i="17"/>
  <c r="S246" i="17"/>
  <c r="V246" i="17" s="1"/>
  <c r="R246" i="17"/>
  <c r="Q246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U245" i="17"/>
  <c r="S245" i="17"/>
  <c r="T245" i="17" s="1"/>
  <c r="R245" i="17"/>
  <c r="Q245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V244" i="17"/>
  <c r="U244" i="17"/>
  <c r="S244" i="17"/>
  <c r="T244" i="17" s="1"/>
  <c r="R244" i="17"/>
  <c r="Q244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U243" i="17"/>
  <c r="T243" i="17"/>
  <c r="S243" i="17"/>
  <c r="R243" i="17"/>
  <c r="V243" i="17" s="1"/>
  <c r="Q243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U242" i="17"/>
  <c r="S242" i="17"/>
  <c r="V242" i="17" s="1"/>
  <c r="R242" i="17"/>
  <c r="Q242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V241" i="17"/>
  <c r="U241" i="17"/>
  <c r="S241" i="17"/>
  <c r="T241" i="17" s="1"/>
  <c r="R241" i="17"/>
  <c r="Q241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U240" i="17"/>
  <c r="T240" i="17"/>
  <c r="S240" i="17"/>
  <c r="R240" i="17"/>
  <c r="V240" i="17" s="1"/>
  <c r="Q240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U239" i="17"/>
  <c r="S239" i="17"/>
  <c r="V239" i="17" s="1"/>
  <c r="R239" i="17"/>
  <c r="Q239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V238" i="17"/>
  <c r="U238" i="17"/>
  <c r="T238" i="17"/>
  <c r="S238" i="17"/>
  <c r="R238" i="17"/>
  <c r="Q238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U237" i="17"/>
  <c r="S237" i="17"/>
  <c r="T237" i="17" s="1"/>
  <c r="R237" i="17"/>
  <c r="Q237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V236" i="17"/>
  <c r="U236" i="17"/>
  <c r="S236" i="17"/>
  <c r="T236" i="17" s="1"/>
  <c r="R236" i="17"/>
  <c r="Q236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U235" i="17"/>
  <c r="T235" i="17"/>
  <c r="S235" i="17"/>
  <c r="V235" i="17" s="1"/>
  <c r="R235" i="17"/>
  <c r="Q235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U234" i="17"/>
  <c r="S234" i="17"/>
  <c r="V234" i="17" s="1"/>
  <c r="R234" i="17"/>
  <c r="Q234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V233" i="17"/>
  <c r="U233" i="17"/>
  <c r="S233" i="17"/>
  <c r="T233" i="17" s="1"/>
  <c r="R233" i="17"/>
  <c r="Q233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U232" i="17"/>
  <c r="T232" i="17"/>
  <c r="S232" i="17"/>
  <c r="V232" i="17" s="1"/>
  <c r="R232" i="17"/>
  <c r="Q232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U231" i="17"/>
  <c r="S231" i="17"/>
  <c r="V231" i="17" s="1"/>
  <c r="R231" i="17"/>
  <c r="Q231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V230" i="17"/>
  <c r="U230" i="17"/>
  <c r="T230" i="17"/>
  <c r="S230" i="17"/>
  <c r="R230" i="17"/>
  <c r="Q230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U229" i="17"/>
  <c r="S229" i="17"/>
  <c r="T229" i="17" s="1"/>
  <c r="R229" i="17"/>
  <c r="Q229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V228" i="17"/>
  <c r="U228" i="17"/>
  <c r="S228" i="17"/>
  <c r="T228" i="17" s="1"/>
  <c r="R228" i="17"/>
  <c r="Q228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U227" i="17"/>
  <c r="T227" i="17"/>
  <c r="S227" i="17"/>
  <c r="R227" i="17"/>
  <c r="V227" i="17" s="1"/>
  <c r="Q227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U226" i="17"/>
  <c r="S226" i="17"/>
  <c r="T226" i="17" s="1"/>
  <c r="R226" i="17"/>
  <c r="V226" i="17" s="1"/>
  <c r="Q226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V225" i="17"/>
  <c r="U225" i="17"/>
  <c r="S225" i="17"/>
  <c r="T225" i="17" s="1"/>
  <c r="R225" i="17"/>
  <c r="Q225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U224" i="17"/>
  <c r="T224" i="17"/>
  <c r="S224" i="17"/>
  <c r="V224" i="17" s="1"/>
  <c r="R224" i="17"/>
  <c r="Q224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U223" i="17"/>
  <c r="S223" i="17"/>
  <c r="V223" i="17" s="1"/>
  <c r="R223" i="17"/>
  <c r="Q223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V222" i="17"/>
  <c r="U222" i="17"/>
  <c r="T222" i="17"/>
  <c r="S222" i="17"/>
  <c r="R222" i="17"/>
  <c r="Q222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U221" i="17"/>
  <c r="S221" i="17"/>
  <c r="T221" i="17" s="1"/>
  <c r="R221" i="17"/>
  <c r="Q221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V220" i="17"/>
  <c r="U220" i="17"/>
  <c r="S220" i="17"/>
  <c r="T220" i="17" s="1"/>
  <c r="R220" i="17"/>
  <c r="Q220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U219" i="17"/>
  <c r="T219" i="17"/>
  <c r="S219" i="17"/>
  <c r="R219" i="17"/>
  <c r="V219" i="17" s="1"/>
  <c r="Q219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U218" i="17"/>
  <c r="S218" i="17"/>
  <c r="V218" i="17" s="1"/>
  <c r="R218" i="17"/>
  <c r="Q218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V217" i="17"/>
  <c r="U217" i="17"/>
  <c r="S217" i="17"/>
  <c r="T217" i="17" s="1"/>
  <c r="R217" i="17"/>
  <c r="Q217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U216" i="17"/>
  <c r="T216" i="17"/>
  <c r="S216" i="17"/>
  <c r="V216" i="17" s="1"/>
  <c r="R216" i="17"/>
  <c r="Q216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U215" i="17"/>
  <c r="S215" i="17"/>
  <c r="V215" i="17" s="1"/>
  <c r="R215" i="17"/>
  <c r="Q215" i="17"/>
  <c r="AH214" i="17"/>
  <c r="AG214" i="17"/>
  <c r="AF214" i="17"/>
  <c r="AE214" i="17"/>
  <c r="AD214" i="17"/>
  <c r="AC214" i="17"/>
  <c r="AB214" i="17"/>
  <c r="AA214" i="17"/>
  <c r="Z214" i="17"/>
  <c r="U214" i="17"/>
  <c r="T214" i="17"/>
  <c r="S214" i="17"/>
  <c r="V214" i="17" s="1"/>
  <c r="R214" i="17"/>
  <c r="Q214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U213" i="17"/>
  <c r="S213" i="17"/>
  <c r="V213" i="17" s="1"/>
  <c r="R213" i="17"/>
  <c r="Q213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V212" i="17"/>
  <c r="U212" i="17"/>
  <c r="T212" i="17"/>
  <c r="S212" i="17"/>
  <c r="R212" i="17"/>
  <c r="Q212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U211" i="17"/>
  <c r="S211" i="17"/>
  <c r="T211" i="17" s="1"/>
  <c r="R211" i="17"/>
  <c r="Q211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V210" i="17"/>
  <c r="U210" i="17"/>
  <c r="S210" i="17"/>
  <c r="T210" i="17" s="1"/>
  <c r="R210" i="17"/>
  <c r="Q210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V209" i="17"/>
  <c r="U209" i="17"/>
  <c r="T209" i="17"/>
  <c r="S209" i="17"/>
  <c r="R209" i="17"/>
  <c r="Q209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U208" i="17"/>
  <c r="S208" i="17"/>
  <c r="T208" i="17" s="1"/>
  <c r="R208" i="17"/>
  <c r="V208" i="17" s="1"/>
  <c r="Q208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V207" i="17"/>
  <c r="U207" i="17"/>
  <c r="S207" i="17"/>
  <c r="T207" i="17" s="1"/>
  <c r="R207" i="17"/>
  <c r="Q207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U206" i="17"/>
  <c r="T206" i="17"/>
  <c r="S206" i="17"/>
  <c r="V206" i="17" s="1"/>
  <c r="R206" i="17"/>
  <c r="Q206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U205" i="17"/>
  <c r="S205" i="17"/>
  <c r="V205" i="17" s="1"/>
  <c r="R205" i="17"/>
  <c r="Q205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V204" i="17"/>
  <c r="U204" i="17"/>
  <c r="T204" i="17"/>
  <c r="S204" i="17"/>
  <c r="R204" i="17"/>
  <c r="Q204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U203" i="17"/>
  <c r="S203" i="17"/>
  <c r="T203" i="17" s="1"/>
  <c r="R203" i="17"/>
  <c r="Q203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V202" i="17"/>
  <c r="U202" i="17"/>
  <c r="S202" i="17"/>
  <c r="T202" i="17" s="1"/>
  <c r="R202" i="17"/>
  <c r="Q202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U201" i="17"/>
  <c r="T201" i="17"/>
  <c r="S201" i="17"/>
  <c r="V201" i="17" s="1"/>
  <c r="R201" i="17"/>
  <c r="Q201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U200" i="17"/>
  <c r="T200" i="17"/>
  <c r="S200" i="17"/>
  <c r="R200" i="17"/>
  <c r="V200" i="17" s="1"/>
  <c r="Q200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V199" i="17"/>
  <c r="U199" i="17"/>
  <c r="S199" i="17"/>
  <c r="T199" i="17" s="1"/>
  <c r="R199" i="17"/>
  <c r="Q199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U198" i="17"/>
  <c r="T198" i="17"/>
  <c r="S198" i="17"/>
  <c r="R198" i="17"/>
  <c r="V198" i="17" s="1"/>
  <c r="Q198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U197" i="17"/>
  <c r="S197" i="17"/>
  <c r="V197" i="17" s="1"/>
  <c r="R197" i="17"/>
  <c r="Q197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V196" i="17"/>
  <c r="U196" i="17"/>
  <c r="T196" i="17"/>
  <c r="S196" i="17"/>
  <c r="R196" i="17"/>
  <c r="Q196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U195" i="17"/>
  <c r="S195" i="17"/>
  <c r="T195" i="17" s="1"/>
  <c r="R195" i="17"/>
  <c r="Q195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V194" i="17"/>
  <c r="U194" i="17"/>
  <c r="S194" i="17"/>
  <c r="T194" i="17" s="1"/>
  <c r="R194" i="17"/>
  <c r="Q194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U193" i="17"/>
  <c r="T193" i="17"/>
  <c r="S193" i="17"/>
  <c r="V193" i="17" s="1"/>
  <c r="R193" i="17"/>
  <c r="Q193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U192" i="17"/>
  <c r="T192" i="17"/>
  <c r="S192" i="17"/>
  <c r="R192" i="17"/>
  <c r="V192" i="17" s="1"/>
  <c r="Q192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V191" i="17"/>
  <c r="U191" i="17"/>
  <c r="S191" i="17"/>
  <c r="T191" i="17" s="1"/>
  <c r="R191" i="17"/>
  <c r="Q191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U190" i="17"/>
  <c r="T190" i="17"/>
  <c r="S190" i="17"/>
  <c r="R190" i="17"/>
  <c r="V190" i="17" s="1"/>
  <c r="Q190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U189" i="17"/>
  <c r="S189" i="17"/>
  <c r="V189" i="17" s="1"/>
  <c r="R189" i="17"/>
  <c r="Q189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V188" i="17"/>
  <c r="U188" i="17"/>
  <c r="T188" i="17"/>
  <c r="S188" i="17"/>
  <c r="R188" i="17"/>
  <c r="Q188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U187" i="17"/>
  <c r="S187" i="17"/>
  <c r="T187" i="17" s="1"/>
  <c r="R187" i="17"/>
  <c r="Q187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V186" i="17"/>
  <c r="U186" i="17"/>
  <c r="S186" i="17"/>
  <c r="T186" i="17" s="1"/>
  <c r="R186" i="17"/>
  <c r="Q186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U185" i="17"/>
  <c r="T185" i="17"/>
  <c r="S185" i="17"/>
  <c r="V185" i="17" s="1"/>
  <c r="R185" i="17"/>
  <c r="Q185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U184" i="17"/>
  <c r="S184" i="17"/>
  <c r="V184" i="17" s="1"/>
  <c r="R184" i="17"/>
  <c r="Q184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V183" i="17"/>
  <c r="U183" i="17"/>
  <c r="S183" i="17"/>
  <c r="T183" i="17" s="1"/>
  <c r="R183" i="17"/>
  <c r="Q183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U182" i="17"/>
  <c r="T182" i="17"/>
  <c r="S182" i="17"/>
  <c r="V182" i="17" s="1"/>
  <c r="R182" i="17"/>
  <c r="Q182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U181" i="17"/>
  <c r="S181" i="17"/>
  <c r="V181" i="17" s="1"/>
  <c r="R181" i="17"/>
  <c r="Q181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V180" i="17"/>
  <c r="U180" i="17"/>
  <c r="T180" i="17"/>
  <c r="S180" i="17"/>
  <c r="R180" i="17"/>
  <c r="Q180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U179" i="17"/>
  <c r="S179" i="17"/>
  <c r="T179" i="17" s="1"/>
  <c r="R179" i="17"/>
  <c r="Q179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V178" i="17"/>
  <c r="U178" i="17"/>
  <c r="S178" i="17"/>
  <c r="T178" i="17" s="1"/>
  <c r="R178" i="17"/>
  <c r="Q178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U177" i="17"/>
  <c r="T177" i="17"/>
  <c r="S177" i="17"/>
  <c r="V177" i="17" s="1"/>
  <c r="R177" i="17"/>
  <c r="Q177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U176" i="17"/>
  <c r="S176" i="17"/>
  <c r="V176" i="17" s="1"/>
  <c r="R176" i="17"/>
  <c r="Q176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V175" i="17"/>
  <c r="U175" i="17"/>
  <c r="S175" i="17"/>
  <c r="T175" i="17" s="1"/>
  <c r="R175" i="17"/>
  <c r="Q175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U174" i="17"/>
  <c r="T174" i="17"/>
  <c r="S174" i="17"/>
  <c r="V174" i="17" s="1"/>
  <c r="R174" i="17"/>
  <c r="Q174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U173" i="17"/>
  <c r="S173" i="17"/>
  <c r="V173" i="17" s="1"/>
  <c r="R173" i="17"/>
  <c r="Q173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V172" i="17"/>
  <c r="U172" i="17"/>
  <c r="T172" i="17"/>
  <c r="S172" i="17"/>
  <c r="R172" i="17"/>
  <c r="Q172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U171" i="17"/>
  <c r="S171" i="17"/>
  <c r="T171" i="17" s="1"/>
  <c r="R171" i="17"/>
  <c r="Q171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V170" i="17"/>
  <c r="U170" i="17"/>
  <c r="S170" i="17"/>
  <c r="T170" i="17" s="1"/>
  <c r="R170" i="17"/>
  <c r="Q170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U169" i="17"/>
  <c r="T169" i="17"/>
  <c r="S169" i="17"/>
  <c r="V169" i="17" s="1"/>
  <c r="R169" i="17"/>
  <c r="Q169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U168" i="17"/>
  <c r="S168" i="17"/>
  <c r="V168" i="17" s="1"/>
  <c r="R168" i="17"/>
  <c r="Q168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V167" i="17"/>
  <c r="U167" i="17"/>
  <c r="S167" i="17"/>
  <c r="T167" i="17" s="1"/>
  <c r="R167" i="17"/>
  <c r="Q167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U166" i="17"/>
  <c r="S166" i="17"/>
  <c r="V166" i="17" s="1"/>
  <c r="R166" i="17"/>
  <c r="Q166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U165" i="17"/>
  <c r="S165" i="17"/>
  <c r="V165" i="17" s="1"/>
  <c r="R165" i="17"/>
  <c r="Q165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U164" i="17"/>
  <c r="T164" i="17"/>
  <c r="S164" i="17"/>
  <c r="V164" i="17" s="1"/>
  <c r="R164" i="17"/>
  <c r="Q164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U163" i="17"/>
  <c r="S163" i="17"/>
  <c r="T163" i="17" s="1"/>
  <c r="R163" i="17"/>
  <c r="V163" i="17" s="1"/>
  <c r="Q163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V162" i="17"/>
  <c r="U162" i="17"/>
  <c r="S162" i="17"/>
  <c r="T162" i="17" s="1"/>
  <c r="R162" i="17"/>
  <c r="Q162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U161" i="17"/>
  <c r="T161" i="17"/>
  <c r="S161" i="17"/>
  <c r="V161" i="17" s="1"/>
  <c r="R161" i="17"/>
  <c r="Q161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U160" i="17"/>
  <c r="S160" i="17"/>
  <c r="R160" i="17"/>
  <c r="V160" i="17" s="1"/>
  <c r="Q160" i="17"/>
  <c r="T160" i="17" s="1"/>
  <c r="AH159" i="17"/>
  <c r="AG159" i="17"/>
  <c r="AF159" i="17"/>
  <c r="AE159" i="17"/>
  <c r="AD159" i="17"/>
  <c r="AC159" i="17"/>
  <c r="AB159" i="17"/>
  <c r="AA159" i="17"/>
  <c r="Z159" i="17"/>
  <c r="Y159" i="17"/>
  <c r="X159" i="17"/>
  <c r="V159" i="17"/>
  <c r="U159" i="17"/>
  <c r="S159" i="17"/>
  <c r="T159" i="17" s="1"/>
  <c r="R159" i="17"/>
  <c r="Q159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U158" i="17"/>
  <c r="S158" i="17"/>
  <c r="V158" i="17" s="1"/>
  <c r="R158" i="17"/>
  <c r="Q158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U157" i="17"/>
  <c r="S157" i="17"/>
  <c r="V157" i="17" s="1"/>
  <c r="R157" i="17"/>
  <c r="Q157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V156" i="17"/>
  <c r="U156" i="17"/>
  <c r="T156" i="17"/>
  <c r="S156" i="17"/>
  <c r="R156" i="17"/>
  <c r="Q156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U155" i="17"/>
  <c r="S155" i="17"/>
  <c r="T155" i="17" s="1"/>
  <c r="R155" i="17"/>
  <c r="V155" i="17" s="1"/>
  <c r="Q155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V154" i="17"/>
  <c r="U154" i="17"/>
  <c r="S154" i="17"/>
  <c r="T154" i="17" s="1"/>
  <c r="R154" i="17"/>
  <c r="Q154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U153" i="17"/>
  <c r="T153" i="17"/>
  <c r="S153" i="17"/>
  <c r="V153" i="17" s="1"/>
  <c r="R153" i="17"/>
  <c r="Q153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U152" i="17"/>
  <c r="S152" i="17"/>
  <c r="R152" i="17"/>
  <c r="V152" i="17" s="1"/>
  <c r="Q152" i="17"/>
  <c r="T152" i="17" s="1"/>
  <c r="AH151" i="17"/>
  <c r="AG151" i="17"/>
  <c r="AF151" i="17"/>
  <c r="AE151" i="17"/>
  <c r="AD151" i="17"/>
  <c r="AC151" i="17"/>
  <c r="AB151" i="17"/>
  <c r="AA151" i="17"/>
  <c r="Z151" i="17"/>
  <c r="Y151" i="17"/>
  <c r="X151" i="17"/>
  <c r="V151" i="17"/>
  <c r="U151" i="17"/>
  <c r="S151" i="17"/>
  <c r="T151" i="17" s="1"/>
  <c r="R151" i="17"/>
  <c r="Q151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U150" i="17"/>
  <c r="S150" i="17"/>
  <c r="V150" i="17" s="1"/>
  <c r="R150" i="17"/>
  <c r="Q150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U149" i="17"/>
  <c r="S149" i="17"/>
  <c r="V149" i="17" s="1"/>
  <c r="R149" i="17"/>
  <c r="Q149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V148" i="17"/>
  <c r="U148" i="17"/>
  <c r="T148" i="17"/>
  <c r="S148" i="17"/>
  <c r="R148" i="17"/>
  <c r="Q148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U147" i="17"/>
  <c r="S147" i="17"/>
  <c r="T147" i="17" s="1"/>
  <c r="R147" i="17"/>
  <c r="Q147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V146" i="17"/>
  <c r="U146" i="17"/>
  <c r="S146" i="17"/>
  <c r="T146" i="17" s="1"/>
  <c r="R146" i="17"/>
  <c r="Q146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U145" i="17"/>
  <c r="T145" i="17"/>
  <c r="S145" i="17"/>
  <c r="V145" i="17" s="1"/>
  <c r="R145" i="17"/>
  <c r="Q145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U144" i="17"/>
  <c r="S144" i="17"/>
  <c r="R144" i="17"/>
  <c r="V144" i="17" s="1"/>
  <c r="Q144" i="17"/>
  <c r="T144" i="17" s="1"/>
  <c r="AH143" i="17"/>
  <c r="AG143" i="17"/>
  <c r="AF143" i="17"/>
  <c r="AE143" i="17"/>
  <c r="AD143" i="17"/>
  <c r="AC143" i="17"/>
  <c r="AB143" i="17"/>
  <c r="AA143" i="17"/>
  <c r="Z143" i="17"/>
  <c r="Y143" i="17"/>
  <c r="X143" i="17"/>
  <c r="V143" i="17"/>
  <c r="U143" i="17"/>
  <c r="S143" i="17"/>
  <c r="T143" i="17" s="1"/>
  <c r="R143" i="17"/>
  <c r="Q143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U142" i="17"/>
  <c r="S142" i="17"/>
  <c r="V142" i="17" s="1"/>
  <c r="R142" i="17"/>
  <c r="Q142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U141" i="17"/>
  <c r="S141" i="17"/>
  <c r="V141" i="17" s="1"/>
  <c r="R141" i="17"/>
  <c r="Q141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V140" i="17"/>
  <c r="U140" i="17"/>
  <c r="T140" i="17"/>
  <c r="S140" i="17"/>
  <c r="R140" i="17"/>
  <c r="Q140" i="17"/>
  <c r="AH139" i="17"/>
  <c r="AG139" i="17"/>
  <c r="AF139" i="17"/>
  <c r="AE139" i="17"/>
  <c r="AD139" i="17"/>
  <c r="AC139" i="17"/>
  <c r="AB139" i="17"/>
  <c r="AA139" i="17"/>
  <c r="Z139" i="17"/>
  <c r="Y139" i="17"/>
  <c r="X139" i="17"/>
  <c r="U139" i="17"/>
  <c r="S139" i="17"/>
  <c r="T139" i="17" s="1"/>
  <c r="R139" i="17"/>
  <c r="Q139" i="17"/>
  <c r="AH138" i="17"/>
  <c r="AG138" i="17"/>
  <c r="AF138" i="17"/>
  <c r="AE138" i="17"/>
  <c r="AD138" i="17"/>
  <c r="AC138" i="17"/>
  <c r="AB138" i="17"/>
  <c r="AA138" i="17"/>
  <c r="Z138" i="17"/>
  <c r="Y138" i="17"/>
  <c r="X138" i="17"/>
  <c r="V138" i="17"/>
  <c r="U138" i="17"/>
  <c r="S138" i="17"/>
  <c r="T138" i="17" s="1"/>
  <c r="R138" i="17"/>
  <c r="Q138" i="17"/>
  <c r="AH137" i="17"/>
  <c r="AG137" i="17"/>
  <c r="AF137" i="17"/>
  <c r="AE137" i="17"/>
  <c r="AD137" i="17"/>
  <c r="AC137" i="17"/>
  <c r="AB137" i="17"/>
  <c r="AA137" i="17"/>
  <c r="Z137" i="17"/>
  <c r="Y137" i="17"/>
  <c r="X137" i="17"/>
  <c r="U137" i="17"/>
  <c r="T137" i="17"/>
  <c r="S137" i="17"/>
  <c r="V137" i="17" s="1"/>
  <c r="R137" i="17"/>
  <c r="Q137" i="17"/>
  <c r="AH136" i="17"/>
  <c r="AG136" i="17"/>
  <c r="AF136" i="17"/>
  <c r="AE136" i="17"/>
  <c r="AD136" i="17"/>
  <c r="AC136" i="17"/>
  <c r="AB136" i="17"/>
  <c r="AA136" i="17"/>
  <c r="Z136" i="17"/>
  <c r="Y136" i="17"/>
  <c r="X136" i="17"/>
  <c r="U136" i="17"/>
  <c r="S136" i="17"/>
  <c r="R136" i="17"/>
  <c r="V136" i="17" s="1"/>
  <c r="Q136" i="17"/>
  <c r="T136" i="17" s="1"/>
  <c r="AH135" i="17"/>
  <c r="AG135" i="17"/>
  <c r="AF135" i="17"/>
  <c r="AE135" i="17"/>
  <c r="AD135" i="17"/>
  <c r="AC135" i="17"/>
  <c r="AB135" i="17"/>
  <c r="AA135" i="17"/>
  <c r="Z135" i="17"/>
  <c r="Y135" i="17"/>
  <c r="X135" i="17"/>
  <c r="V135" i="17"/>
  <c r="U135" i="17"/>
  <c r="S135" i="17"/>
  <c r="T135" i="17" s="1"/>
  <c r="R135" i="17"/>
  <c r="Q135" i="17"/>
  <c r="AH134" i="17"/>
  <c r="AG134" i="17"/>
  <c r="AF134" i="17"/>
  <c r="AE134" i="17"/>
  <c r="AD134" i="17"/>
  <c r="AC134" i="17"/>
  <c r="AB134" i="17"/>
  <c r="AA134" i="17"/>
  <c r="Z134" i="17"/>
  <c r="Y134" i="17"/>
  <c r="X134" i="17"/>
  <c r="U134" i="17"/>
  <c r="S134" i="17"/>
  <c r="V134" i="17" s="1"/>
  <c r="R134" i="17"/>
  <c r="Q134" i="17"/>
  <c r="AH133" i="17"/>
  <c r="AG133" i="17"/>
  <c r="AF133" i="17"/>
  <c r="AE133" i="17"/>
  <c r="AD133" i="17"/>
  <c r="AC133" i="17"/>
  <c r="AB133" i="17"/>
  <c r="AA133" i="17"/>
  <c r="Z133" i="17"/>
  <c r="Y133" i="17"/>
  <c r="X133" i="17"/>
  <c r="U133" i="17"/>
  <c r="S133" i="17"/>
  <c r="V133" i="17" s="1"/>
  <c r="R133" i="17"/>
  <c r="Q133" i="17"/>
  <c r="AH132" i="17"/>
  <c r="AG132" i="17"/>
  <c r="AF132" i="17"/>
  <c r="AE132" i="17"/>
  <c r="AD132" i="17"/>
  <c r="AC132" i="17"/>
  <c r="AB132" i="17"/>
  <c r="AA132" i="17"/>
  <c r="Z132" i="17"/>
  <c r="Y132" i="17"/>
  <c r="X132" i="17"/>
  <c r="V132" i="17"/>
  <c r="U132" i="17"/>
  <c r="T132" i="17"/>
  <c r="S132" i="17"/>
  <c r="R132" i="17"/>
  <c r="Q132" i="17"/>
  <c r="AH131" i="17"/>
  <c r="AG131" i="17"/>
  <c r="AF131" i="17"/>
  <c r="AE131" i="17"/>
  <c r="AD131" i="17"/>
  <c r="AC131" i="17"/>
  <c r="AB131" i="17"/>
  <c r="AA131" i="17"/>
  <c r="Z131" i="17"/>
  <c r="Y131" i="17"/>
  <c r="X131" i="17"/>
  <c r="U131" i="17"/>
  <c r="S131" i="17"/>
  <c r="T131" i="17" s="1"/>
  <c r="R131" i="17"/>
  <c r="Q131" i="17"/>
  <c r="AH130" i="17"/>
  <c r="AG130" i="17"/>
  <c r="AF130" i="17"/>
  <c r="AE130" i="17"/>
  <c r="AD130" i="17"/>
  <c r="AC130" i="17"/>
  <c r="AB130" i="17"/>
  <c r="AA130" i="17"/>
  <c r="Z130" i="17"/>
  <c r="Y130" i="17"/>
  <c r="X130" i="17"/>
  <c r="V130" i="17"/>
  <c r="U130" i="17"/>
  <c r="S130" i="17"/>
  <c r="T130" i="17" s="1"/>
  <c r="R130" i="17"/>
  <c r="Q130" i="17"/>
  <c r="AH129" i="17"/>
  <c r="AG129" i="17"/>
  <c r="AF129" i="17"/>
  <c r="AE129" i="17"/>
  <c r="AD129" i="17"/>
  <c r="AC129" i="17"/>
  <c r="AB129" i="17"/>
  <c r="AA129" i="17"/>
  <c r="Z129" i="17"/>
  <c r="Y129" i="17"/>
  <c r="X129" i="17"/>
  <c r="U129" i="17"/>
  <c r="T129" i="17"/>
  <c r="S129" i="17"/>
  <c r="V129" i="17" s="1"/>
  <c r="R129" i="17"/>
  <c r="Q129" i="17"/>
  <c r="AH128" i="17"/>
  <c r="AG128" i="17"/>
  <c r="AF128" i="17"/>
  <c r="AE128" i="17"/>
  <c r="AD128" i="17"/>
  <c r="AC128" i="17"/>
  <c r="AB128" i="17"/>
  <c r="AA128" i="17"/>
  <c r="Z128" i="17"/>
  <c r="Y128" i="17"/>
  <c r="X128" i="17"/>
  <c r="U128" i="17"/>
  <c r="S128" i="17"/>
  <c r="R128" i="17"/>
  <c r="V128" i="17" s="1"/>
  <c r="Q128" i="17"/>
  <c r="T128" i="17" s="1"/>
  <c r="AH127" i="17"/>
  <c r="AG127" i="17"/>
  <c r="AF127" i="17"/>
  <c r="AE127" i="17"/>
  <c r="AD127" i="17"/>
  <c r="AC127" i="17"/>
  <c r="AB127" i="17"/>
  <c r="AA127" i="17"/>
  <c r="Z127" i="17"/>
  <c r="Y127" i="17"/>
  <c r="X127" i="17"/>
  <c r="V127" i="17"/>
  <c r="U127" i="17"/>
  <c r="S127" i="17"/>
  <c r="T127" i="17" s="1"/>
  <c r="R127" i="17"/>
  <c r="Q127" i="17"/>
  <c r="AH126" i="17"/>
  <c r="AG126" i="17"/>
  <c r="AF126" i="17"/>
  <c r="AE126" i="17"/>
  <c r="AD126" i="17"/>
  <c r="AC126" i="17"/>
  <c r="AB126" i="17"/>
  <c r="AA126" i="17"/>
  <c r="Z126" i="17"/>
  <c r="Y126" i="17"/>
  <c r="X126" i="17"/>
  <c r="U126" i="17"/>
  <c r="S126" i="17"/>
  <c r="V126" i="17" s="1"/>
  <c r="R126" i="17"/>
  <c r="Q126" i="17"/>
  <c r="AH125" i="17"/>
  <c r="AG125" i="17"/>
  <c r="AF125" i="17"/>
  <c r="AE125" i="17"/>
  <c r="AD125" i="17"/>
  <c r="AC125" i="17"/>
  <c r="AB125" i="17"/>
  <c r="AA125" i="17"/>
  <c r="Z125" i="17"/>
  <c r="Y125" i="17"/>
  <c r="X125" i="17"/>
  <c r="U125" i="17"/>
  <c r="S125" i="17"/>
  <c r="V125" i="17" s="1"/>
  <c r="R125" i="17"/>
  <c r="Q125" i="17"/>
  <c r="AH124" i="17"/>
  <c r="AG124" i="17"/>
  <c r="AF124" i="17"/>
  <c r="AE124" i="17"/>
  <c r="AD124" i="17"/>
  <c r="AC124" i="17"/>
  <c r="AB124" i="17"/>
  <c r="AA124" i="17"/>
  <c r="Z124" i="17"/>
  <c r="Y124" i="17"/>
  <c r="X124" i="17"/>
  <c r="V124" i="17"/>
  <c r="U124" i="17"/>
  <c r="T124" i="17"/>
  <c r="S124" i="17"/>
  <c r="R124" i="17"/>
  <c r="Q124" i="17"/>
  <c r="AH123" i="17"/>
  <c r="AG123" i="17"/>
  <c r="AF123" i="17"/>
  <c r="AE123" i="17"/>
  <c r="AD123" i="17"/>
  <c r="AC123" i="17"/>
  <c r="AB123" i="17"/>
  <c r="AA123" i="17"/>
  <c r="Z123" i="17"/>
  <c r="Y123" i="17"/>
  <c r="X123" i="17"/>
  <c r="U123" i="17"/>
  <c r="S123" i="17"/>
  <c r="T123" i="17" s="1"/>
  <c r="R123" i="17"/>
  <c r="Q123" i="17"/>
  <c r="AH122" i="17"/>
  <c r="AG122" i="17"/>
  <c r="AF122" i="17"/>
  <c r="AE122" i="17"/>
  <c r="AD122" i="17"/>
  <c r="AC122" i="17"/>
  <c r="AB122" i="17"/>
  <c r="AA122" i="17"/>
  <c r="Z122" i="17"/>
  <c r="Y122" i="17"/>
  <c r="X122" i="17"/>
  <c r="V122" i="17"/>
  <c r="U122" i="17"/>
  <c r="S122" i="17"/>
  <c r="T122" i="17" s="1"/>
  <c r="R122" i="17"/>
  <c r="Q122" i="17"/>
  <c r="AH121" i="17"/>
  <c r="AG121" i="17"/>
  <c r="AF121" i="17"/>
  <c r="AE121" i="17"/>
  <c r="AD121" i="17"/>
  <c r="AC121" i="17"/>
  <c r="AB121" i="17"/>
  <c r="AA121" i="17"/>
  <c r="Z121" i="17"/>
  <c r="Y121" i="17"/>
  <c r="X121" i="17"/>
  <c r="U121" i="17"/>
  <c r="T121" i="17"/>
  <c r="S121" i="17"/>
  <c r="V121" i="17" s="1"/>
  <c r="R121" i="17"/>
  <c r="Q121" i="17"/>
  <c r="AH120" i="17"/>
  <c r="AG120" i="17"/>
  <c r="AF120" i="17"/>
  <c r="AE120" i="17"/>
  <c r="AD120" i="17"/>
  <c r="AC120" i="17"/>
  <c r="AB120" i="17"/>
  <c r="AA120" i="17"/>
  <c r="Z120" i="17"/>
  <c r="Y120" i="17"/>
  <c r="X120" i="17"/>
  <c r="U120" i="17"/>
  <c r="S120" i="17"/>
  <c r="R120" i="17"/>
  <c r="V120" i="17" s="1"/>
  <c r="Q120" i="17"/>
  <c r="T120" i="17" s="1"/>
  <c r="AH119" i="17"/>
  <c r="AG119" i="17"/>
  <c r="AF119" i="17"/>
  <c r="AE119" i="17"/>
  <c r="AD119" i="17"/>
  <c r="AC119" i="17"/>
  <c r="AB119" i="17"/>
  <c r="AA119" i="17"/>
  <c r="Z119" i="17"/>
  <c r="Y119" i="17"/>
  <c r="X119" i="17"/>
  <c r="V119" i="17"/>
  <c r="U119" i="17"/>
  <c r="S119" i="17"/>
  <c r="T119" i="17" s="1"/>
  <c r="R119" i="17"/>
  <c r="Q119" i="17"/>
  <c r="AH118" i="17"/>
  <c r="AG118" i="17"/>
  <c r="AF118" i="17"/>
  <c r="AE118" i="17"/>
  <c r="AD118" i="17"/>
  <c r="AC118" i="17"/>
  <c r="AB118" i="17"/>
  <c r="AA118" i="17"/>
  <c r="Z118" i="17"/>
  <c r="Y118" i="17"/>
  <c r="X118" i="17"/>
  <c r="U118" i="17"/>
  <c r="S118" i="17"/>
  <c r="V118" i="17" s="1"/>
  <c r="R118" i="17"/>
  <c r="Q118" i="17"/>
  <c r="AH117" i="17"/>
  <c r="AG117" i="17"/>
  <c r="AF117" i="17"/>
  <c r="AE117" i="17"/>
  <c r="AD117" i="17"/>
  <c r="AC117" i="17"/>
  <c r="AB117" i="17"/>
  <c r="AA117" i="17"/>
  <c r="Z117" i="17"/>
  <c r="Y117" i="17"/>
  <c r="X117" i="17"/>
  <c r="U117" i="17"/>
  <c r="S117" i="17"/>
  <c r="V117" i="17" s="1"/>
  <c r="R117" i="17"/>
  <c r="Q117" i="17"/>
  <c r="AH116" i="17"/>
  <c r="AG116" i="17"/>
  <c r="AF116" i="17"/>
  <c r="AE116" i="17"/>
  <c r="AD116" i="17"/>
  <c r="AC116" i="17"/>
  <c r="AB116" i="17"/>
  <c r="AA116" i="17"/>
  <c r="Z116" i="17"/>
  <c r="Y116" i="17"/>
  <c r="X116" i="17"/>
  <c r="V116" i="17"/>
  <c r="U116" i="17"/>
  <c r="T116" i="17"/>
  <c r="S116" i="17"/>
  <c r="R116" i="17"/>
  <c r="Q116" i="17"/>
  <c r="AH115" i="17"/>
  <c r="AG115" i="17"/>
  <c r="AF115" i="17"/>
  <c r="AE115" i="17"/>
  <c r="AD115" i="17"/>
  <c r="AC115" i="17"/>
  <c r="AB115" i="17"/>
  <c r="AA115" i="17"/>
  <c r="Z115" i="17"/>
  <c r="Y115" i="17"/>
  <c r="X115" i="17"/>
  <c r="U115" i="17"/>
  <c r="S115" i="17"/>
  <c r="T115" i="17" s="1"/>
  <c r="R115" i="17"/>
  <c r="Q115" i="17"/>
  <c r="AH114" i="17"/>
  <c r="AG114" i="17"/>
  <c r="AF114" i="17"/>
  <c r="AE114" i="17"/>
  <c r="AD114" i="17"/>
  <c r="AC114" i="17"/>
  <c r="AB114" i="17"/>
  <c r="AA114" i="17"/>
  <c r="Z114" i="17"/>
  <c r="Y114" i="17"/>
  <c r="X114" i="17"/>
  <c r="V114" i="17"/>
  <c r="U114" i="17"/>
  <c r="S114" i="17"/>
  <c r="T114" i="17" s="1"/>
  <c r="R114" i="17"/>
  <c r="Q114" i="17"/>
  <c r="AH113" i="17"/>
  <c r="AG113" i="17"/>
  <c r="AF113" i="17"/>
  <c r="AE113" i="17"/>
  <c r="AD113" i="17"/>
  <c r="AC113" i="17"/>
  <c r="AB113" i="17"/>
  <c r="AA113" i="17"/>
  <c r="Z113" i="17"/>
  <c r="Y113" i="17"/>
  <c r="X113" i="17"/>
  <c r="U113" i="17"/>
  <c r="T113" i="17"/>
  <c r="S113" i="17"/>
  <c r="V113" i="17" s="1"/>
  <c r="R113" i="17"/>
  <c r="Q113" i="17"/>
  <c r="AH112" i="17"/>
  <c r="AG112" i="17"/>
  <c r="AF112" i="17"/>
  <c r="AE112" i="17"/>
  <c r="AD112" i="17"/>
  <c r="AC112" i="17"/>
  <c r="AB112" i="17"/>
  <c r="AA112" i="17"/>
  <c r="Z112" i="17"/>
  <c r="Y112" i="17"/>
  <c r="X112" i="17"/>
  <c r="U112" i="17"/>
  <c r="S112" i="17"/>
  <c r="R112" i="17"/>
  <c r="V112" i="17" s="1"/>
  <c r="Q112" i="17"/>
  <c r="T112" i="17" s="1"/>
  <c r="AH111" i="17"/>
  <c r="AG111" i="17"/>
  <c r="AF111" i="17"/>
  <c r="AE111" i="17"/>
  <c r="AD111" i="17"/>
  <c r="AC111" i="17"/>
  <c r="AB111" i="17"/>
  <c r="AA111" i="17"/>
  <c r="Z111" i="17"/>
  <c r="Y111" i="17"/>
  <c r="X111" i="17"/>
  <c r="V111" i="17"/>
  <c r="U111" i="17"/>
  <c r="S111" i="17"/>
  <c r="T111" i="17" s="1"/>
  <c r="R111" i="17"/>
  <c r="Q111" i="17"/>
  <c r="AH110" i="17"/>
  <c r="AG110" i="17"/>
  <c r="AF110" i="17"/>
  <c r="AE110" i="17"/>
  <c r="AD110" i="17"/>
  <c r="AC110" i="17"/>
  <c r="AB110" i="17"/>
  <c r="AA110" i="17"/>
  <c r="Z110" i="17"/>
  <c r="Y110" i="17"/>
  <c r="X110" i="17"/>
  <c r="U110" i="17"/>
  <c r="S110" i="17"/>
  <c r="V110" i="17" s="1"/>
  <c r="R110" i="17"/>
  <c r="Q110" i="17"/>
  <c r="AH109" i="17"/>
  <c r="AG109" i="17"/>
  <c r="AF109" i="17"/>
  <c r="AE109" i="17"/>
  <c r="AD109" i="17"/>
  <c r="AC109" i="17"/>
  <c r="AB109" i="17"/>
  <c r="AA109" i="17"/>
  <c r="Z109" i="17"/>
  <c r="Y109" i="17"/>
  <c r="X109" i="17"/>
  <c r="U109" i="17"/>
  <c r="S109" i="17"/>
  <c r="V109" i="17" s="1"/>
  <c r="R109" i="17"/>
  <c r="Q109" i="17"/>
  <c r="AH108" i="17"/>
  <c r="AG108" i="17"/>
  <c r="AF108" i="17"/>
  <c r="AE108" i="17"/>
  <c r="AD108" i="17"/>
  <c r="AC108" i="17"/>
  <c r="AB108" i="17"/>
  <c r="AA108" i="17"/>
  <c r="Z108" i="17"/>
  <c r="Y108" i="17"/>
  <c r="X108" i="17"/>
  <c r="V108" i="17"/>
  <c r="U108" i="17"/>
  <c r="T108" i="17"/>
  <c r="S108" i="17"/>
  <c r="R108" i="17"/>
  <c r="Q108" i="17"/>
  <c r="AH107" i="17"/>
  <c r="AG107" i="17"/>
  <c r="AF107" i="17"/>
  <c r="AE107" i="17"/>
  <c r="AD107" i="17"/>
  <c r="AC107" i="17"/>
  <c r="AB107" i="17"/>
  <c r="AA107" i="17"/>
  <c r="Z107" i="17"/>
  <c r="Y107" i="17"/>
  <c r="X107" i="17"/>
  <c r="U107" i="17"/>
  <c r="S107" i="17"/>
  <c r="T107" i="17" s="1"/>
  <c r="R107" i="17"/>
  <c r="V107" i="17" s="1"/>
  <c r="Q107" i="17"/>
  <c r="AH106" i="17"/>
  <c r="AG106" i="17"/>
  <c r="AF106" i="17"/>
  <c r="AE106" i="17"/>
  <c r="AD106" i="17"/>
  <c r="AC106" i="17"/>
  <c r="AB106" i="17"/>
  <c r="AA106" i="17"/>
  <c r="Z106" i="17"/>
  <c r="Y106" i="17"/>
  <c r="X106" i="17"/>
  <c r="V106" i="17"/>
  <c r="U106" i="17"/>
  <c r="S106" i="17"/>
  <c r="T106" i="17" s="1"/>
  <c r="R106" i="17"/>
  <c r="Q106" i="17"/>
  <c r="AH105" i="17"/>
  <c r="AG105" i="17"/>
  <c r="AF105" i="17"/>
  <c r="AE105" i="17"/>
  <c r="AD105" i="17"/>
  <c r="AC105" i="17"/>
  <c r="AB105" i="17"/>
  <c r="AA105" i="17"/>
  <c r="Z105" i="17"/>
  <c r="Y105" i="17"/>
  <c r="X105" i="17"/>
  <c r="U105" i="17"/>
  <c r="T105" i="17"/>
  <c r="S105" i="17"/>
  <c r="V105" i="17" s="1"/>
  <c r="R105" i="17"/>
  <c r="Q105" i="17"/>
  <c r="AH104" i="17"/>
  <c r="AG104" i="17"/>
  <c r="AF104" i="17"/>
  <c r="AE104" i="17"/>
  <c r="AD104" i="17"/>
  <c r="AC104" i="17"/>
  <c r="AB104" i="17"/>
  <c r="AA104" i="17"/>
  <c r="Z104" i="17"/>
  <c r="Y104" i="17"/>
  <c r="X104" i="17"/>
  <c r="U104" i="17"/>
  <c r="S104" i="17"/>
  <c r="R104" i="17"/>
  <c r="V104" i="17" s="1"/>
  <c r="Q104" i="17"/>
  <c r="T104" i="17" s="1"/>
  <c r="AH103" i="17"/>
  <c r="AG103" i="17"/>
  <c r="AF103" i="17"/>
  <c r="AE103" i="17"/>
  <c r="AD103" i="17"/>
  <c r="AC103" i="17"/>
  <c r="AB103" i="17"/>
  <c r="AA103" i="17"/>
  <c r="Z103" i="17"/>
  <c r="Y103" i="17"/>
  <c r="X103" i="17"/>
  <c r="V103" i="17"/>
  <c r="U103" i="17"/>
  <c r="S103" i="17"/>
  <c r="T103" i="17" s="1"/>
  <c r="R103" i="17"/>
  <c r="Q103" i="17"/>
  <c r="AH102" i="17"/>
  <c r="AG102" i="17"/>
  <c r="AF102" i="17"/>
  <c r="AE102" i="17"/>
  <c r="AD102" i="17"/>
  <c r="AC102" i="17"/>
  <c r="AB102" i="17"/>
  <c r="AA102" i="17"/>
  <c r="Z102" i="17"/>
  <c r="Y102" i="17"/>
  <c r="X102" i="17"/>
  <c r="U102" i="17"/>
  <c r="S102" i="17"/>
  <c r="V102" i="17" s="1"/>
  <c r="R102" i="17"/>
  <c r="Q102" i="17"/>
  <c r="AH101" i="17"/>
  <c r="AG101" i="17"/>
  <c r="AF101" i="17"/>
  <c r="AE101" i="17"/>
  <c r="AD101" i="17"/>
  <c r="AC101" i="17"/>
  <c r="AB101" i="17"/>
  <c r="AA101" i="17"/>
  <c r="Z101" i="17"/>
  <c r="Y101" i="17"/>
  <c r="X101" i="17"/>
  <c r="U101" i="17"/>
  <c r="S101" i="17"/>
  <c r="V101" i="17" s="1"/>
  <c r="R101" i="17"/>
  <c r="Q101" i="17"/>
  <c r="AH100" i="17"/>
  <c r="AG100" i="17"/>
  <c r="AF100" i="17"/>
  <c r="AE100" i="17"/>
  <c r="AD100" i="17"/>
  <c r="AC100" i="17"/>
  <c r="AB100" i="17"/>
  <c r="AA100" i="17"/>
  <c r="Z100" i="17"/>
  <c r="Y100" i="17"/>
  <c r="X100" i="17"/>
  <c r="V100" i="17"/>
  <c r="U100" i="17"/>
  <c r="T100" i="17"/>
  <c r="S100" i="17"/>
  <c r="R100" i="17"/>
  <c r="Q100" i="17"/>
  <c r="AH99" i="17"/>
  <c r="AG99" i="17"/>
  <c r="AF99" i="17"/>
  <c r="AE99" i="17"/>
  <c r="AD99" i="17"/>
  <c r="AC99" i="17"/>
  <c r="AB99" i="17"/>
  <c r="AA99" i="17"/>
  <c r="Z99" i="17"/>
  <c r="Y99" i="17"/>
  <c r="X99" i="17"/>
  <c r="U99" i="17"/>
  <c r="S99" i="17"/>
  <c r="T99" i="17" s="1"/>
  <c r="R99" i="17"/>
  <c r="V99" i="17" s="1"/>
  <c r="Q99" i="17"/>
  <c r="AH98" i="17"/>
  <c r="AG98" i="17"/>
  <c r="AF98" i="17"/>
  <c r="AE98" i="17"/>
  <c r="AD98" i="17"/>
  <c r="AC98" i="17"/>
  <c r="AB98" i="17"/>
  <c r="AA98" i="17"/>
  <c r="Z98" i="17"/>
  <c r="Y98" i="17"/>
  <c r="X98" i="17"/>
  <c r="V98" i="17"/>
  <c r="U98" i="17"/>
  <c r="S98" i="17"/>
  <c r="T98" i="17" s="1"/>
  <c r="R98" i="17"/>
  <c r="Q98" i="17"/>
  <c r="AH97" i="17"/>
  <c r="AG97" i="17"/>
  <c r="AF97" i="17"/>
  <c r="AE97" i="17"/>
  <c r="AD97" i="17"/>
  <c r="AC97" i="17"/>
  <c r="AB97" i="17"/>
  <c r="AA97" i="17"/>
  <c r="Z97" i="17"/>
  <c r="Y97" i="17"/>
  <c r="X97" i="17"/>
  <c r="U97" i="17"/>
  <c r="T97" i="17"/>
  <c r="S97" i="17"/>
  <c r="V97" i="17" s="1"/>
  <c r="R97" i="17"/>
  <c r="Q97" i="17"/>
  <c r="AH96" i="17"/>
  <c r="AG96" i="17"/>
  <c r="AF96" i="17"/>
  <c r="AE96" i="17"/>
  <c r="AD96" i="17"/>
  <c r="AC96" i="17"/>
  <c r="AB96" i="17"/>
  <c r="AA96" i="17"/>
  <c r="Z96" i="17"/>
  <c r="Y96" i="17"/>
  <c r="X96" i="17"/>
  <c r="U96" i="17"/>
  <c r="S96" i="17"/>
  <c r="R96" i="17"/>
  <c r="V96" i="17" s="1"/>
  <c r="Q96" i="17"/>
  <c r="T96" i="17" s="1"/>
  <c r="AH95" i="17"/>
  <c r="AG95" i="17"/>
  <c r="AF95" i="17"/>
  <c r="AE95" i="17"/>
  <c r="AD95" i="17"/>
  <c r="AC95" i="17"/>
  <c r="AB95" i="17"/>
  <c r="AA95" i="17"/>
  <c r="Z95" i="17"/>
  <c r="Y95" i="17"/>
  <c r="X95" i="17"/>
  <c r="V95" i="17"/>
  <c r="U95" i="17"/>
  <c r="S95" i="17"/>
  <c r="T95" i="17" s="1"/>
  <c r="R95" i="17"/>
  <c r="Q95" i="17"/>
  <c r="AH94" i="17"/>
  <c r="AG94" i="17"/>
  <c r="AF94" i="17"/>
  <c r="AE94" i="17"/>
  <c r="AD94" i="17"/>
  <c r="AC94" i="17"/>
  <c r="AB94" i="17"/>
  <c r="AA94" i="17"/>
  <c r="Z94" i="17"/>
  <c r="Y94" i="17"/>
  <c r="X94" i="17"/>
  <c r="U94" i="17"/>
  <c r="S94" i="17"/>
  <c r="V94" i="17" s="1"/>
  <c r="R94" i="17"/>
  <c r="Q94" i="17"/>
  <c r="AH93" i="17"/>
  <c r="AG93" i="17"/>
  <c r="AF93" i="17"/>
  <c r="AE93" i="17"/>
  <c r="AD93" i="17"/>
  <c r="AC93" i="17"/>
  <c r="AB93" i="17"/>
  <c r="AA93" i="17"/>
  <c r="Z93" i="17"/>
  <c r="Y93" i="17"/>
  <c r="X93" i="17"/>
  <c r="U93" i="17"/>
  <c r="S93" i="17"/>
  <c r="V93" i="17" s="1"/>
  <c r="R93" i="17"/>
  <c r="Q93" i="17"/>
  <c r="AH92" i="17"/>
  <c r="AG92" i="17"/>
  <c r="AF92" i="17"/>
  <c r="AE92" i="17"/>
  <c r="AD92" i="17"/>
  <c r="AC92" i="17"/>
  <c r="AB92" i="17"/>
  <c r="AA92" i="17"/>
  <c r="Z92" i="17"/>
  <c r="Y92" i="17"/>
  <c r="X92" i="17"/>
  <c r="V92" i="17"/>
  <c r="U92" i="17"/>
  <c r="T92" i="17"/>
  <c r="S92" i="17"/>
  <c r="R92" i="17"/>
  <c r="Q92" i="17"/>
  <c r="AH91" i="17"/>
  <c r="AG91" i="17"/>
  <c r="AF91" i="17"/>
  <c r="AE91" i="17"/>
  <c r="AD91" i="17"/>
  <c r="AC91" i="17"/>
  <c r="AB91" i="17"/>
  <c r="AA91" i="17"/>
  <c r="Z91" i="17"/>
  <c r="Y91" i="17"/>
  <c r="X91" i="17"/>
  <c r="U91" i="17"/>
  <c r="S91" i="17"/>
  <c r="T91" i="17" s="1"/>
  <c r="R91" i="17"/>
  <c r="V91" i="17" s="1"/>
  <c r="Q91" i="17"/>
  <c r="AH90" i="17"/>
  <c r="AG90" i="17"/>
  <c r="AF90" i="17"/>
  <c r="AE90" i="17"/>
  <c r="AD90" i="17"/>
  <c r="AC90" i="17"/>
  <c r="AB90" i="17"/>
  <c r="AA90" i="17"/>
  <c r="Z90" i="17"/>
  <c r="Y90" i="17"/>
  <c r="X90" i="17"/>
  <c r="V90" i="17"/>
  <c r="U90" i="17"/>
  <c r="S90" i="17"/>
  <c r="T90" i="17" s="1"/>
  <c r="R90" i="17"/>
  <c r="Q90" i="17"/>
  <c r="AH89" i="17"/>
  <c r="AG89" i="17"/>
  <c r="AF89" i="17"/>
  <c r="AE89" i="17"/>
  <c r="AD89" i="17"/>
  <c r="AC89" i="17"/>
  <c r="AB89" i="17"/>
  <c r="AA89" i="17"/>
  <c r="Z89" i="17"/>
  <c r="Y89" i="17"/>
  <c r="X89" i="17"/>
  <c r="U89" i="17"/>
  <c r="T89" i="17"/>
  <c r="S89" i="17"/>
  <c r="V89" i="17" s="1"/>
  <c r="R89" i="17"/>
  <c r="Q89" i="17"/>
  <c r="AH88" i="17"/>
  <c r="AG88" i="17"/>
  <c r="AF88" i="17"/>
  <c r="AE88" i="17"/>
  <c r="AD88" i="17"/>
  <c r="AC88" i="17"/>
  <c r="AB88" i="17"/>
  <c r="AA88" i="17"/>
  <c r="Z88" i="17"/>
  <c r="Y88" i="17"/>
  <c r="X88" i="17"/>
  <c r="U88" i="17"/>
  <c r="S88" i="17"/>
  <c r="R88" i="17"/>
  <c r="V88" i="17" s="1"/>
  <c r="Q88" i="17"/>
  <c r="T88" i="17" s="1"/>
  <c r="AH87" i="17"/>
  <c r="AG87" i="17"/>
  <c r="AF87" i="17"/>
  <c r="AE87" i="17"/>
  <c r="AD87" i="17"/>
  <c r="AC87" i="17"/>
  <c r="AB87" i="17"/>
  <c r="AA87" i="17"/>
  <c r="Z87" i="17"/>
  <c r="Y87" i="17"/>
  <c r="X87" i="17"/>
  <c r="V87" i="17"/>
  <c r="U87" i="17"/>
  <c r="S87" i="17"/>
  <c r="T87" i="17" s="1"/>
  <c r="R87" i="17"/>
  <c r="Q87" i="17"/>
  <c r="AH86" i="17"/>
  <c r="AG86" i="17"/>
  <c r="AF86" i="17"/>
  <c r="AE86" i="17"/>
  <c r="AD86" i="17"/>
  <c r="AC86" i="17"/>
  <c r="AB86" i="17"/>
  <c r="AA86" i="17"/>
  <c r="Z86" i="17"/>
  <c r="Y86" i="17"/>
  <c r="X86" i="17"/>
  <c r="U86" i="17"/>
  <c r="S86" i="17"/>
  <c r="V86" i="17" s="1"/>
  <c r="R86" i="17"/>
  <c r="Q86" i="17"/>
  <c r="AH85" i="17"/>
  <c r="AG85" i="17"/>
  <c r="AF85" i="17"/>
  <c r="AE85" i="17"/>
  <c r="AD85" i="17"/>
  <c r="AC85" i="17"/>
  <c r="AB85" i="17"/>
  <c r="AA85" i="17"/>
  <c r="Z85" i="17"/>
  <c r="Y85" i="17"/>
  <c r="X85" i="17"/>
  <c r="U85" i="17"/>
  <c r="S85" i="17"/>
  <c r="V85" i="17" s="1"/>
  <c r="R85" i="17"/>
  <c r="Q85" i="17"/>
  <c r="AH84" i="17"/>
  <c r="AG84" i="17"/>
  <c r="AF84" i="17"/>
  <c r="AE84" i="17"/>
  <c r="AD84" i="17"/>
  <c r="AC84" i="17"/>
  <c r="AB84" i="17"/>
  <c r="AA84" i="17"/>
  <c r="Z84" i="17"/>
  <c r="Y84" i="17"/>
  <c r="X84" i="17"/>
  <c r="V84" i="17"/>
  <c r="U84" i="17"/>
  <c r="T84" i="17"/>
  <c r="S84" i="17"/>
  <c r="R84" i="17"/>
  <c r="Q84" i="17"/>
  <c r="AH83" i="17"/>
  <c r="AG83" i="17"/>
  <c r="AF83" i="17"/>
  <c r="AE83" i="17"/>
  <c r="AD83" i="17"/>
  <c r="AC83" i="17"/>
  <c r="AB83" i="17"/>
  <c r="AA83" i="17"/>
  <c r="Z83" i="17"/>
  <c r="Y83" i="17"/>
  <c r="X83" i="17"/>
  <c r="U83" i="17"/>
  <c r="S83" i="17"/>
  <c r="T83" i="17" s="1"/>
  <c r="R83" i="17"/>
  <c r="V83" i="17" s="1"/>
  <c r="Q83" i="17"/>
  <c r="AH82" i="17"/>
  <c r="AG82" i="17"/>
  <c r="AF82" i="17"/>
  <c r="AE82" i="17"/>
  <c r="AD82" i="17"/>
  <c r="AC82" i="17"/>
  <c r="AB82" i="17"/>
  <c r="AA82" i="17"/>
  <c r="Z82" i="17"/>
  <c r="Y82" i="17"/>
  <c r="X82" i="17"/>
  <c r="V82" i="17"/>
  <c r="U82" i="17"/>
  <c r="S82" i="17"/>
  <c r="T82" i="17" s="1"/>
  <c r="R82" i="17"/>
  <c r="Q82" i="17"/>
  <c r="AH81" i="17"/>
  <c r="AG81" i="17"/>
  <c r="AF81" i="17"/>
  <c r="AE81" i="17"/>
  <c r="AD81" i="17"/>
  <c r="AC81" i="17"/>
  <c r="AB81" i="17"/>
  <c r="AA81" i="17"/>
  <c r="Z81" i="17"/>
  <c r="Y81" i="17"/>
  <c r="X81" i="17"/>
  <c r="U81" i="17"/>
  <c r="T81" i="17"/>
  <c r="S81" i="17"/>
  <c r="V81" i="17" s="1"/>
  <c r="R81" i="17"/>
  <c r="Q81" i="17"/>
  <c r="AH80" i="17"/>
  <c r="AG80" i="17"/>
  <c r="AF80" i="17"/>
  <c r="AE80" i="17"/>
  <c r="AD80" i="17"/>
  <c r="AC80" i="17"/>
  <c r="AB80" i="17"/>
  <c r="AA80" i="17"/>
  <c r="Z80" i="17"/>
  <c r="Y80" i="17"/>
  <c r="X80" i="17"/>
  <c r="U80" i="17"/>
  <c r="S80" i="17"/>
  <c r="R80" i="17"/>
  <c r="V80" i="17" s="1"/>
  <c r="Q80" i="17"/>
  <c r="T80" i="17" s="1"/>
  <c r="AH79" i="17"/>
  <c r="AG79" i="17"/>
  <c r="AF79" i="17"/>
  <c r="AE79" i="17"/>
  <c r="AD79" i="17"/>
  <c r="AC79" i="17"/>
  <c r="AB79" i="17"/>
  <c r="AA79" i="17"/>
  <c r="Z79" i="17"/>
  <c r="Y79" i="17"/>
  <c r="X79" i="17"/>
  <c r="V79" i="17"/>
  <c r="U79" i="17"/>
  <c r="S79" i="17"/>
  <c r="T79" i="17" s="1"/>
  <c r="R79" i="17"/>
  <c r="Q79" i="17"/>
  <c r="AH78" i="17"/>
  <c r="AG78" i="17"/>
  <c r="AF78" i="17"/>
  <c r="AE78" i="17"/>
  <c r="AD78" i="17"/>
  <c r="AC78" i="17"/>
  <c r="AB78" i="17"/>
  <c r="AA78" i="17"/>
  <c r="Z78" i="17"/>
  <c r="Y78" i="17"/>
  <c r="X78" i="17"/>
  <c r="U78" i="17"/>
  <c r="S78" i="17"/>
  <c r="V78" i="17" s="1"/>
  <c r="R78" i="17"/>
  <c r="Q78" i="17"/>
  <c r="AH77" i="17"/>
  <c r="AG77" i="17"/>
  <c r="AF77" i="17"/>
  <c r="AE77" i="17"/>
  <c r="AD77" i="17"/>
  <c r="AC77" i="17"/>
  <c r="AB77" i="17"/>
  <c r="AA77" i="17"/>
  <c r="Z77" i="17"/>
  <c r="Y77" i="17"/>
  <c r="X77" i="17"/>
  <c r="U77" i="17"/>
  <c r="S77" i="17"/>
  <c r="V77" i="17" s="1"/>
  <c r="R77" i="17"/>
  <c r="Q77" i="17"/>
  <c r="AH76" i="17"/>
  <c r="AG76" i="17"/>
  <c r="AF76" i="17"/>
  <c r="AE76" i="17"/>
  <c r="AD76" i="17"/>
  <c r="AC76" i="17"/>
  <c r="AB76" i="17"/>
  <c r="AA76" i="17"/>
  <c r="Z76" i="17"/>
  <c r="Y76" i="17"/>
  <c r="X76" i="17"/>
  <c r="V76" i="17"/>
  <c r="U76" i="17"/>
  <c r="T76" i="17"/>
  <c r="S76" i="17"/>
  <c r="R76" i="17"/>
  <c r="Q76" i="17"/>
  <c r="AH75" i="17"/>
  <c r="AG75" i="17"/>
  <c r="AF75" i="17"/>
  <c r="AE75" i="17"/>
  <c r="AD75" i="17"/>
  <c r="AC75" i="17"/>
  <c r="AB75" i="17"/>
  <c r="AA75" i="17"/>
  <c r="Z75" i="17"/>
  <c r="Y75" i="17"/>
  <c r="X75" i="17"/>
  <c r="U75" i="17"/>
  <c r="S75" i="17"/>
  <c r="T75" i="17" s="1"/>
  <c r="R75" i="17"/>
  <c r="V75" i="17" s="1"/>
  <c r="Q75" i="17"/>
  <c r="AH74" i="17"/>
  <c r="AG74" i="17"/>
  <c r="AF74" i="17"/>
  <c r="AE74" i="17"/>
  <c r="AD74" i="17"/>
  <c r="AC74" i="17"/>
  <c r="AB74" i="17"/>
  <c r="AA74" i="17"/>
  <c r="Z74" i="17"/>
  <c r="Y74" i="17"/>
  <c r="X74" i="17"/>
  <c r="V74" i="17"/>
  <c r="U74" i="17"/>
  <c r="S74" i="17"/>
  <c r="T74" i="17" s="1"/>
  <c r="R74" i="17"/>
  <c r="Q74" i="17"/>
  <c r="AH73" i="17"/>
  <c r="AG73" i="17"/>
  <c r="AF73" i="17"/>
  <c r="AE73" i="17"/>
  <c r="AD73" i="17"/>
  <c r="AC73" i="17"/>
  <c r="AB73" i="17"/>
  <c r="AA73" i="17"/>
  <c r="Z73" i="17"/>
  <c r="Y73" i="17"/>
  <c r="X73" i="17"/>
  <c r="U73" i="17"/>
  <c r="T73" i="17"/>
  <c r="S73" i="17"/>
  <c r="V73" i="17" s="1"/>
  <c r="R73" i="17"/>
  <c r="Q73" i="17"/>
  <c r="AH72" i="17"/>
  <c r="AG72" i="17"/>
  <c r="AF72" i="17"/>
  <c r="AE72" i="17"/>
  <c r="AD72" i="17"/>
  <c r="AC72" i="17"/>
  <c r="AB72" i="17"/>
  <c r="AA72" i="17"/>
  <c r="Z72" i="17"/>
  <c r="Y72" i="17"/>
  <c r="X72" i="17"/>
  <c r="U72" i="17"/>
  <c r="S72" i="17"/>
  <c r="R72" i="17"/>
  <c r="V72" i="17" s="1"/>
  <c r="Q72" i="17"/>
  <c r="T72" i="17" s="1"/>
  <c r="AH71" i="17"/>
  <c r="AG71" i="17"/>
  <c r="AF71" i="17"/>
  <c r="AE71" i="17"/>
  <c r="AD71" i="17"/>
  <c r="AC71" i="17"/>
  <c r="AB71" i="17"/>
  <c r="AA71" i="17"/>
  <c r="Z71" i="17"/>
  <c r="Y71" i="17"/>
  <c r="X71" i="17"/>
  <c r="V71" i="17"/>
  <c r="U71" i="17"/>
  <c r="S71" i="17"/>
  <c r="T71" i="17" s="1"/>
  <c r="R71" i="17"/>
  <c r="Q71" i="17"/>
  <c r="AH70" i="17"/>
  <c r="AG70" i="17"/>
  <c r="AF70" i="17"/>
  <c r="AE70" i="17"/>
  <c r="AD70" i="17"/>
  <c r="AC70" i="17"/>
  <c r="AB70" i="17"/>
  <c r="AA70" i="17"/>
  <c r="Z70" i="17"/>
  <c r="Y70" i="17"/>
  <c r="X70" i="17"/>
  <c r="U70" i="17"/>
  <c r="S70" i="17"/>
  <c r="V70" i="17" s="1"/>
  <c r="R70" i="17"/>
  <c r="Q70" i="17"/>
  <c r="AH69" i="17"/>
  <c r="AG69" i="17"/>
  <c r="AF69" i="17"/>
  <c r="AE69" i="17"/>
  <c r="AD69" i="17"/>
  <c r="AC69" i="17"/>
  <c r="AB69" i="17"/>
  <c r="AA69" i="17"/>
  <c r="Z69" i="17"/>
  <c r="Y69" i="17"/>
  <c r="X69" i="17"/>
  <c r="U69" i="17"/>
  <c r="S69" i="17"/>
  <c r="V69" i="17" s="1"/>
  <c r="R69" i="17"/>
  <c r="Q69" i="17"/>
  <c r="AH68" i="17"/>
  <c r="AG68" i="17"/>
  <c r="AF68" i="17"/>
  <c r="AE68" i="17"/>
  <c r="AD68" i="17"/>
  <c r="AC68" i="17"/>
  <c r="AB68" i="17"/>
  <c r="AA68" i="17"/>
  <c r="Z68" i="17"/>
  <c r="Y68" i="17"/>
  <c r="X68" i="17"/>
  <c r="V68" i="17"/>
  <c r="U68" i="17"/>
  <c r="T68" i="17"/>
  <c r="S68" i="17"/>
  <c r="R68" i="17"/>
  <c r="Q68" i="17"/>
  <c r="AH67" i="17"/>
  <c r="AG67" i="17"/>
  <c r="AF67" i="17"/>
  <c r="AE67" i="17"/>
  <c r="AD67" i="17"/>
  <c r="AC67" i="17"/>
  <c r="AB67" i="17"/>
  <c r="AA67" i="17"/>
  <c r="Z67" i="17"/>
  <c r="Y67" i="17"/>
  <c r="X67" i="17"/>
  <c r="U67" i="17"/>
  <c r="S67" i="17"/>
  <c r="T67" i="17" s="1"/>
  <c r="R67" i="17"/>
  <c r="V67" i="17" s="1"/>
  <c r="Q67" i="17"/>
  <c r="AH66" i="17"/>
  <c r="AG66" i="17"/>
  <c r="AF66" i="17"/>
  <c r="AE66" i="17"/>
  <c r="AD66" i="17"/>
  <c r="AC66" i="17"/>
  <c r="AB66" i="17"/>
  <c r="AA66" i="17"/>
  <c r="Z66" i="17"/>
  <c r="Y66" i="17"/>
  <c r="X66" i="17"/>
  <c r="V66" i="17"/>
  <c r="U66" i="17"/>
  <c r="S66" i="17"/>
  <c r="T66" i="17" s="1"/>
  <c r="R66" i="17"/>
  <c r="Q66" i="17"/>
  <c r="AH65" i="17"/>
  <c r="AG65" i="17"/>
  <c r="AF65" i="17"/>
  <c r="AE65" i="17"/>
  <c r="AD65" i="17"/>
  <c r="AC65" i="17"/>
  <c r="AB65" i="17"/>
  <c r="AA65" i="17"/>
  <c r="Z65" i="17"/>
  <c r="Y65" i="17"/>
  <c r="X65" i="17"/>
  <c r="U65" i="17"/>
  <c r="T65" i="17"/>
  <c r="S65" i="17"/>
  <c r="V65" i="17" s="1"/>
  <c r="R65" i="17"/>
  <c r="Q65" i="17"/>
  <c r="AH64" i="17"/>
  <c r="AG64" i="17"/>
  <c r="AF64" i="17"/>
  <c r="AE64" i="17"/>
  <c r="AD64" i="17"/>
  <c r="AC64" i="17"/>
  <c r="AB64" i="17"/>
  <c r="AA64" i="17"/>
  <c r="Z64" i="17"/>
  <c r="Y64" i="17"/>
  <c r="X64" i="17"/>
  <c r="U64" i="17"/>
  <c r="S64" i="17"/>
  <c r="R64" i="17"/>
  <c r="V64" i="17" s="1"/>
  <c r="Q64" i="17"/>
  <c r="T64" i="17" s="1"/>
  <c r="AH63" i="17"/>
  <c r="AG63" i="17"/>
  <c r="AF63" i="17"/>
  <c r="AE63" i="17"/>
  <c r="AD63" i="17"/>
  <c r="AC63" i="17"/>
  <c r="AB63" i="17"/>
  <c r="AA63" i="17"/>
  <c r="Z63" i="17"/>
  <c r="Y63" i="17"/>
  <c r="X63" i="17"/>
  <c r="V63" i="17"/>
  <c r="U63" i="17"/>
  <c r="S63" i="17"/>
  <c r="T63" i="17" s="1"/>
  <c r="R63" i="17"/>
  <c r="Q63" i="17"/>
  <c r="AH62" i="17"/>
  <c r="AG62" i="17"/>
  <c r="AF62" i="17"/>
  <c r="AE62" i="17"/>
  <c r="AD62" i="17"/>
  <c r="AC62" i="17"/>
  <c r="AB62" i="17"/>
  <c r="AA62" i="17"/>
  <c r="Z62" i="17"/>
  <c r="X62" i="17"/>
  <c r="V62" i="17"/>
  <c r="U62" i="17"/>
  <c r="S62" i="17"/>
  <c r="T62" i="17" s="1"/>
  <c r="R62" i="17"/>
  <c r="Q62" i="17"/>
  <c r="AH61" i="17"/>
  <c r="AG61" i="17"/>
  <c r="AF61" i="17"/>
  <c r="AE61" i="17"/>
  <c r="AD61" i="17"/>
  <c r="AC61" i="17"/>
  <c r="AB61" i="17"/>
  <c r="AA61" i="17"/>
  <c r="Z61" i="17"/>
  <c r="Y61" i="17"/>
  <c r="X61" i="17"/>
  <c r="U61" i="17"/>
  <c r="S61" i="17"/>
  <c r="V61" i="17" s="1"/>
  <c r="R61" i="17"/>
  <c r="Q61" i="17"/>
  <c r="AH60" i="17"/>
  <c r="AG60" i="17"/>
  <c r="AF60" i="17"/>
  <c r="AE60" i="17"/>
  <c r="AD60" i="17"/>
  <c r="AC60" i="17"/>
  <c r="AB60" i="17"/>
  <c r="AA60" i="17"/>
  <c r="Z60" i="17"/>
  <c r="Y60" i="17"/>
  <c r="X60" i="17"/>
  <c r="U60" i="17"/>
  <c r="S60" i="17"/>
  <c r="V60" i="17" s="1"/>
  <c r="R60" i="17"/>
  <c r="Q60" i="17"/>
  <c r="AH59" i="17"/>
  <c r="AG59" i="17"/>
  <c r="AF59" i="17"/>
  <c r="AE59" i="17"/>
  <c r="AD59" i="17"/>
  <c r="AC59" i="17"/>
  <c r="AB59" i="17"/>
  <c r="AA59" i="17"/>
  <c r="Z59" i="17"/>
  <c r="Y59" i="17"/>
  <c r="X59" i="17"/>
  <c r="V59" i="17"/>
  <c r="U59" i="17"/>
  <c r="T59" i="17"/>
  <c r="S59" i="17"/>
  <c r="R59" i="17"/>
  <c r="Q59" i="17"/>
  <c r="AH58" i="17"/>
  <c r="AG58" i="17"/>
  <c r="AF58" i="17"/>
  <c r="AE58" i="17"/>
  <c r="AD58" i="17"/>
  <c r="AC58" i="17"/>
  <c r="AB58" i="17"/>
  <c r="AA58" i="17"/>
  <c r="Z58" i="17"/>
  <c r="Y58" i="17"/>
  <c r="X58" i="17"/>
  <c r="U58" i="17"/>
  <c r="S58" i="17"/>
  <c r="T58" i="17" s="1"/>
  <c r="R58" i="17"/>
  <c r="V58" i="17" s="1"/>
  <c r="Q58" i="17"/>
  <c r="AH57" i="17"/>
  <c r="AG57" i="17"/>
  <c r="AF57" i="17"/>
  <c r="AE57" i="17"/>
  <c r="AD57" i="17"/>
  <c r="AC57" i="17"/>
  <c r="AB57" i="17"/>
  <c r="AA57" i="17"/>
  <c r="Z57" i="17"/>
  <c r="Y57" i="17"/>
  <c r="X57" i="17"/>
  <c r="V57" i="17"/>
  <c r="U57" i="17"/>
  <c r="S57" i="17"/>
  <c r="T57" i="17" s="1"/>
  <c r="R57" i="17"/>
  <c r="Q57" i="17"/>
  <c r="AH56" i="17"/>
  <c r="AG56" i="17"/>
  <c r="AF56" i="17"/>
  <c r="AE56" i="17"/>
  <c r="AD56" i="17"/>
  <c r="AC56" i="17"/>
  <c r="AB56" i="17"/>
  <c r="AA56" i="17"/>
  <c r="Z56" i="17"/>
  <c r="Y56" i="17"/>
  <c r="X56" i="17"/>
  <c r="U56" i="17"/>
  <c r="T56" i="17"/>
  <c r="S56" i="17"/>
  <c r="V56" i="17" s="1"/>
  <c r="R56" i="17"/>
  <c r="Q56" i="17"/>
  <c r="AH55" i="17"/>
  <c r="AG55" i="17"/>
  <c r="AF55" i="17"/>
  <c r="AE55" i="17"/>
  <c r="AD55" i="17"/>
  <c r="AC55" i="17"/>
  <c r="AB55" i="17"/>
  <c r="AA55" i="17"/>
  <c r="Z55" i="17"/>
  <c r="Y55" i="17"/>
  <c r="X55" i="17"/>
  <c r="U55" i="17"/>
  <c r="S55" i="17"/>
  <c r="V55" i="17" s="1"/>
  <c r="R55" i="17"/>
  <c r="Q55" i="17"/>
  <c r="AH54" i="17"/>
  <c r="AG54" i="17"/>
  <c r="AF54" i="17"/>
  <c r="AE54" i="17"/>
  <c r="AD54" i="17"/>
  <c r="AC54" i="17"/>
  <c r="AB54" i="17"/>
  <c r="AA54" i="17"/>
  <c r="Z54" i="17"/>
  <c r="Y54" i="17"/>
  <c r="X54" i="17"/>
  <c r="V54" i="17"/>
  <c r="U54" i="17"/>
  <c r="S54" i="17"/>
  <c r="T54" i="17" s="1"/>
  <c r="R54" i="17"/>
  <c r="Q54" i="17"/>
  <c r="AH53" i="17"/>
  <c r="AG53" i="17"/>
  <c r="AF53" i="17"/>
  <c r="AE53" i="17"/>
  <c r="AD53" i="17"/>
  <c r="AC53" i="17"/>
  <c r="AB53" i="17"/>
  <c r="AA53" i="17"/>
  <c r="Z53" i="17"/>
  <c r="Y53" i="17"/>
  <c r="X53" i="17"/>
  <c r="U53" i="17"/>
  <c r="S53" i="17"/>
  <c r="V53" i="17" s="1"/>
  <c r="R53" i="17"/>
  <c r="Q53" i="17"/>
  <c r="AH52" i="17"/>
  <c r="AG52" i="17"/>
  <c r="AF52" i="17"/>
  <c r="AE52" i="17"/>
  <c r="AD52" i="17"/>
  <c r="AC52" i="17"/>
  <c r="AB52" i="17"/>
  <c r="AA52" i="17"/>
  <c r="Z52" i="17"/>
  <c r="Y52" i="17"/>
  <c r="X52" i="17"/>
  <c r="U52" i="17"/>
  <c r="S52" i="17"/>
  <c r="V52" i="17" s="1"/>
  <c r="R52" i="17"/>
  <c r="Q52" i="17"/>
  <c r="AH51" i="17"/>
  <c r="AG51" i="17"/>
  <c r="AF51" i="17"/>
  <c r="AE51" i="17"/>
  <c r="AD51" i="17"/>
  <c r="AC51" i="17"/>
  <c r="AB51" i="17"/>
  <c r="AA51" i="17"/>
  <c r="Z51" i="17"/>
  <c r="Y51" i="17"/>
  <c r="X51" i="17"/>
  <c r="V51" i="17"/>
  <c r="U51" i="17"/>
  <c r="T51" i="17"/>
  <c r="S51" i="17"/>
  <c r="R51" i="17"/>
  <c r="Q51" i="17"/>
  <c r="AH50" i="17"/>
  <c r="AG50" i="17"/>
  <c r="AF50" i="17"/>
  <c r="AE50" i="17"/>
  <c r="AD50" i="17"/>
  <c r="AC50" i="17"/>
  <c r="AB50" i="17"/>
  <c r="AA50" i="17"/>
  <c r="Z50" i="17"/>
  <c r="Y50" i="17"/>
  <c r="X50" i="17"/>
  <c r="U50" i="17"/>
  <c r="S50" i="17"/>
  <c r="T50" i="17" s="1"/>
  <c r="R50" i="17"/>
  <c r="V50" i="17" s="1"/>
  <c r="Q50" i="17"/>
  <c r="AH49" i="17"/>
  <c r="AG49" i="17"/>
  <c r="AF49" i="17"/>
  <c r="AE49" i="17"/>
  <c r="AD49" i="17"/>
  <c r="AC49" i="17"/>
  <c r="AB49" i="17"/>
  <c r="AA49" i="17"/>
  <c r="Z49" i="17"/>
  <c r="Y49" i="17"/>
  <c r="X49" i="17"/>
  <c r="V49" i="17"/>
  <c r="U49" i="17"/>
  <c r="S49" i="17"/>
  <c r="T49" i="17" s="1"/>
  <c r="R49" i="17"/>
  <c r="Q49" i="17"/>
  <c r="AH48" i="17"/>
  <c r="AG48" i="17"/>
  <c r="AF48" i="17"/>
  <c r="AE48" i="17"/>
  <c r="AD48" i="17"/>
  <c r="AC48" i="17"/>
  <c r="AB48" i="17"/>
  <c r="AA48" i="17"/>
  <c r="Z48" i="17"/>
  <c r="Y48" i="17"/>
  <c r="X48" i="17"/>
  <c r="U48" i="17"/>
  <c r="T48" i="17"/>
  <c r="S48" i="17"/>
  <c r="V48" i="17" s="1"/>
  <c r="R48" i="17"/>
  <c r="Q48" i="17"/>
  <c r="AH47" i="17"/>
  <c r="AG47" i="17"/>
  <c r="AF47" i="17"/>
  <c r="AE47" i="17"/>
  <c r="AD47" i="17"/>
  <c r="AC47" i="17"/>
  <c r="AB47" i="17"/>
  <c r="AA47" i="17"/>
  <c r="Z47" i="17"/>
  <c r="Y47" i="17"/>
  <c r="X47" i="17"/>
  <c r="U47" i="17"/>
  <c r="S47" i="17"/>
  <c r="V47" i="17" s="1"/>
  <c r="R47" i="17"/>
  <c r="Q47" i="17"/>
  <c r="AH46" i="17"/>
  <c r="AG46" i="17"/>
  <c r="AF46" i="17"/>
  <c r="AE46" i="17"/>
  <c r="AD46" i="17"/>
  <c r="AC46" i="17"/>
  <c r="AB46" i="17"/>
  <c r="AA46" i="17"/>
  <c r="Z46" i="17"/>
  <c r="Y46" i="17"/>
  <c r="X46" i="17"/>
  <c r="V46" i="17"/>
  <c r="U46" i="17"/>
  <c r="S46" i="17"/>
  <c r="T46" i="17" s="1"/>
  <c r="R46" i="17"/>
  <c r="Q46" i="17"/>
  <c r="AH45" i="17"/>
  <c r="AG45" i="17"/>
  <c r="AF45" i="17"/>
  <c r="AE45" i="17"/>
  <c r="AD45" i="17"/>
  <c r="AC45" i="17"/>
  <c r="AB45" i="17"/>
  <c r="AA45" i="17"/>
  <c r="Z45" i="17"/>
  <c r="Y45" i="17"/>
  <c r="X45" i="17"/>
  <c r="U45" i="17"/>
  <c r="S45" i="17"/>
  <c r="R45" i="17"/>
  <c r="Q45" i="17"/>
  <c r="AH44" i="17"/>
  <c r="AG44" i="17"/>
  <c r="AF44" i="17"/>
  <c r="AE44" i="17"/>
  <c r="AD44" i="17"/>
  <c r="AC44" i="17"/>
  <c r="AB44" i="17"/>
  <c r="AA44" i="17"/>
  <c r="Z44" i="17"/>
  <c r="Y44" i="17"/>
  <c r="X44" i="17"/>
  <c r="U44" i="17"/>
  <c r="S44" i="17"/>
  <c r="R44" i="17"/>
  <c r="Q44" i="17"/>
  <c r="AH43" i="17"/>
  <c r="AG43" i="17"/>
  <c r="AF43" i="17"/>
  <c r="AE43" i="17"/>
  <c r="AD43" i="17"/>
  <c r="AC43" i="17"/>
  <c r="AB43" i="17"/>
  <c r="AA43" i="17"/>
  <c r="Z43" i="17"/>
  <c r="Y43" i="17"/>
  <c r="X43" i="17"/>
  <c r="V43" i="17"/>
  <c r="U43" i="17"/>
  <c r="T43" i="17"/>
  <c r="S43" i="17"/>
  <c r="R43" i="17"/>
  <c r="Q43" i="17"/>
  <c r="AH42" i="17"/>
  <c r="AG42" i="17"/>
  <c r="AF42" i="17"/>
  <c r="AE42" i="17"/>
  <c r="AD42" i="17"/>
  <c r="AC42" i="17"/>
  <c r="AB42" i="17"/>
  <c r="AA42" i="17"/>
  <c r="Z42" i="17"/>
  <c r="Y42" i="17"/>
  <c r="X42" i="17"/>
  <c r="U42" i="17"/>
  <c r="S42" i="17"/>
  <c r="T42" i="17" s="1"/>
  <c r="R42" i="17"/>
  <c r="V42" i="17" s="1"/>
  <c r="Q42" i="17"/>
  <c r="AH41" i="17"/>
  <c r="AG41" i="17"/>
  <c r="AF41" i="17"/>
  <c r="AE41" i="17"/>
  <c r="AD41" i="17"/>
  <c r="AC41" i="17"/>
  <c r="AB41" i="17"/>
  <c r="AA41" i="17"/>
  <c r="Z41" i="17"/>
  <c r="X41" i="17"/>
  <c r="U41" i="17"/>
  <c r="S41" i="17"/>
  <c r="T41" i="17" s="1"/>
  <c r="R41" i="17"/>
  <c r="Q41" i="17"/>
  <c r="AH40" i="17"/>
  <c r="AG40" i="17"/>
  <c r="AF40" i="17"/>
  <c r="AE40" i="17"/>
  <c r="AD40" i="17"/>
  <c r="AC40" i="17"/>
  <c r="AB40" i="17"/>
  <c r="AA40" i="17"/>
  <c r="Z40" i="17"/>
  <c r="X40" i="17"/>
  <c r="U40" i="17"/>
  <c r="S40" i="17"/>
  <c r="T40" i="17" s="1"/>
  <c r="R40" i="17"/>
  <c r="Q40" i="17"/>
  <c r="AH39" i="17"/>
  <c r="AG39" i="17"/>
  <c r="AF39" i="17"/>
  <c r="AE39" i="17"/>
  <c r="AD39" i="17"/>
  <c r="AC39" i="17"/>
  <c r="AB39" i="17"/>
  <c r="AA39" i="17"/>
  <c r="Z39" i="17"/>
  <c r="Y39" i="17"/>
  <c r="X39" i="17"/>
  <c r="U39" i="17"/>
  <c r="S39" i="17"/>
  <c r="V39" i="17" s="1"/>
  <c r="R39" i="17"/>
  <c r="Q39" i="17"/>
  <c r="X38" i="17"/>
  <c r="U38" i="17"/>
  <c r="S38" i="17"/>
  <c r="T38" i="17" s="1"/>
  <c r="R38" i="17"/>
  <c r="Q38" i="17"/>
  <c r="AH37" i="17"/>
  <c r="AG37" i="17"/>
  <c r="AF37" i="17"/>
  <c r="AE37" i="17"/>
  <c r="AD37" i="17"/>
  <c r="AC37" i="17"/>
  <c r="AB37" i="17"/>
  <c r="AA37" i="17"/>
  <c r="Z37" i="17"/>
  <c r="Y37" i="17"/>
  <c r="X37" i="17"/>
  <c r="U37" i="17"/>
  <c r="S37" i="17"/>
  <c r="R37" i="17"/>
  <c r="V37" i="17" s="1"/>
  <c r="Q37" i="17"/>
  <c r="T37" i="17" s="1"/>
  <c r="AH36" i="17"/>
  <c r="AG36" i="17"/>
  <c r="AF36" i="17"/>
  <c r="AE36" i="17"/>
  <c r="AD36" i="17"/>
  <c r="AC36" i="17"/>
  <c r="AB36" i="17"/>
  <c r="AA36" i="17"/>
  <c r="Z36" i="17"/>
  <c r="Y36" i="17"/>
  <c r="X36" i="17"/>
  <c r="U36" i="17"/>
  <c r="S36" i="17"/>
  <c r="V36" i="17" s="1"/>
  <c r="R36" i="17"/>
  <c r="Q36" i="17"/>
  <c r="AH35" i="17"/>
  <c r="AG35" i="17"/>
  <c r="AF35" i="17"/>
  <c r="AE35" i="17"/>
  <c r="AD35" i="17"/>
  <c r="AC35" i="17"/>
  <c r="AB35" i="17"/>
  <c r="AA35" i="17"/>
  <c r="Z35" i="17"/>
  <c r="Y35" i="17"/>
  <c r="X35" i="17"/>
  <c r="U35" i="17"/>
  <c r="S35" i="17"/>
  <c r="V35" i="17" s="1"/>
  <c r="R35" i="17"/>
  <c r="Q35" i="17"/>
  <c r="AH34" i="17"/>
  <c r="AG34" i="17"/>
  <c r="AF34" i="17"/>
  <c r="AE34" i="17"/>
  <c r="AD34" i="17"/>
  <c r="AC34" i="17"/>
  <c r="AB34" i="17"/>
  <c r="AA34" i="17"/>
  <c r="Z34" i="17"/>
  <c r="Y34" i="17"/>
  <c r="X34" i="17"/>
  <c r="U34" i="17"/>
  <c r="T34" i="17"/>
  <c r="S34" i="17"/>
  <c r="V34" i="17" s="1"/>
  <c r="R34" i="17"/>
  <c r="Q34" i="17"/>
  <c r="AH33" i="17"/>
  <c r="AG33" i="17"/>
  <c r="AF33" i="17"/>
  <c r="AE33" i="17"/>
  <c r="AD33" i="17"/>
  <c r="AC33" i="17"/>
  <c r="AB33" i="17"/>
  <c r="AA33" i="17"/>
  <c r="Z33" i="17"/>
  <c r="Y33" i="17"/>
  <c r="X33" i="17"/>
  <c r="V33" i="17"/>
  <c r="U33" i="17"/>
  <c r="T33" i="17"/>
  <c r="S33" i="17"/>
  <c r="R33" i="17"/>
  <c r="Q33" i="17"/>
  <c r="AH32" i="17"/>
  <c r="AG32" i="17"/>
  <c r="AF32" i="17"/>
  <c r="AE32" i="17"/>
  <c r="AD32" i="17"/>
  <c r="AC32" i="17"/>
  <c r="AB32" i="17"/>
  <c r="AA32" i="17"/>
  <c r="Z32" i="17"/>
  <c r="Y32" i="17"/>
  <c r="X32" i="17"/>
  <c r="V32" i="17"/>
  <c r="U32" i="17"/>
  <c r="S32" i="17"/>
  <c r="T32" i="17" s="1"/>
  <c r="R32" i="17"/>
  <c r="Q32" i="17"/>
  <c r="AH31" i="17"/>
  <c r="AG31" i="17"/>
  <c r="AF31" i="17"/>
  <c r="AE31" i="17"/>
  <c r="AD31" i="17"/>
  <c r="AC31" i="17"/>
  <c r="AB31" i="17"/>
  <c r="AA31" i="17"/>
  <c r="Z31" i="17"/>
  <c r="Y31" i="17"/>
  <c r="X31" i="17"/>
  <c r="U31" i="17"/>
  <c r="S31" i="17"/>
  <c r="T31" i="17" s="1"/>
  <c r="R31" i="17"/>
  <c r="V31" i="17" s="1"/>
  <c r="Q31" i="17"/>
  <c r="AH30" i="17"/>
  <c r="AG30" i="17"/>
  <c r="AF30" i="17"/>
  <c r="AE30" i="17"/>
  <c r="AD30" i="17"/>
  <c r="AC30" i="17"/>
  <c r="AB30" i="17"/>
  <c r="AA30" i="17"/>
  <c r="Z30" i="17"/>
  <c r="Y30" i="17"/>
  <c r="X30" i="17"/>
  <c r="U30" i="17"/>
  <c r="S30" i="17"/>
  <c r="V30" i="17" s="1"/>
  <c r="R30" i="17"/>
  <c r="Q30" i="17"/>
  <c r="AH29" i="17"/>
  <c r="AG29" i="17"/>
  <c r="AF29" i="17"/>
  <c r="AE29" i="17"/>
  <c r="AD29" i="17"/>
  <c r="AC29" i="17"/>
  <c r="AB29" i="17"/>
  <c r="AA29" i="17"/>
  <c r="Z29" i="17"/>
  <c r="Y29" i="17"/>
  <c r="X29" i="17"/>
  <c r="U29" i="17"/>
  <c r="S29" i="17"/>
  <c r="R29" i="17"/>
  <c r="V29" i="17" s="1"/>
  <c r="Q29" i="17"/>
  <c r="T29" i="17" s="1"/>
  <c r="AH28" i="17"/>
  <c r="AG28" i="17"/>
  <c r="AF28" i="17"/>
  <c r="AE28" i="17"/>
  <c r="AD28" i="17"/>
  <c r="AC28" i="17"/>
  <c r="AB28" i="17"/>
  <c r="AA28" i="17"/>
  <c r="Z28" i="17"/>
  <c r="Y28" i="17"/>
  <c r="X28" i="17"/>
  <c r="U28" i="17"/>
  <c r="S28" i="17"/>
  <c r="V28" i="17" s="1"/>
  <c r="R28" i="17"/>
  <c r="Q28" i="17"/>
  <c r="AH27" i="17"/>
  <c r="AG27" i="17"/>
  <c r="AF27" i="17"/>
  <c r="AE27" i="17"/>
  <c r="AD27" i="17"/>
  <c r="AC27" i="17"/>
  <c r="AB27" i="17"/>
  <c r="AA27" i="17"/>
  <c r="Z27" i="17"/>
  <c r="Y27" i="17"/>
  <c r="X27" i="17"/>
  <c r="U27" i="17"/>
  <c r="S27" i="17"/>
  <c r="V27" i="17" s="1"/>
  <c r="R27" i="17"/>
  <c r="Q27" i="17"/>
  <c r="AH26" i="17"/>
  <c r="AG26" i="17"/>
  <c r="AF26" i="17"/>
  <c r="AE26" i="17"/>
  <c r="AD26" i="17"/>
  <c r="AC26" i="17"/>
  <c r="AB26" i="17"/>
  <c r="AA26" i="17"/>
  <c r="Z26" i="17"/>
  <c r="Y26" i="17"/>
  <c r="X26" i="17"/>
  <c r="U26" i="17"/>
  <c r="T26" i="17"/>
  <c r="S26" i="17"/>
  <c r="V26" i="17" s="1"/>
  <c r="R26" i="17"/>
  <c r="Q26" i="17"/>
  <c r="AH25" i="17"/>
  <c r="AG25" i="17"/>
  <c r="AF25" i="17"/>
  <c r="AE25" i="17"/>
  <c r="AD25" i="17"/>
  <c r="AC25" i="17"/>
  <c r="AB25" i="17"/>
  <c r="AA25" i="17"/>
  <c r="Z25" i="17"/>
  <c r="Y25" i="17"/>
  <c r="X25" i="17"/>
  <c r="V25" i="17"/>
  <c r="U25" i="17"/>
  <c r="T25" i="17"/>
  <c r="S25" i="17"/>
  <c r="R25" i="17"/>
  <c r="Q25" i="17"/>
  <c r="AH24" i="17"/>
  <c r="AG24" i="17"/>
  <c r="AF24" i="17"/>
  <c r="AE24" i="17"/>
  <c r="AD24" i="17"/>
  <c r="AC24" i="17"/>
  <c r="AB24" i="17"/>
  <c r="AA24" i="17"/>
  <c r="Z24" i="17"/>
  <c r="Y24" i="17"/>
  <c r="X24" i="17"/>
  <c r="V24" i="17"/>
  <c r="U24" i="17"/>
  <c r="S24" i="17"/>
  <c r="T24" i="17" s="1"/>
  <c r="R24" i="17"/>
  <c r="Q24" i="17"/>
  <c r="AH23" i="17"/>
  <c r="AG23" i="17"/>
  <c r="AF23" i="17"/>
  <c r="AE23" i="17"/>
  <c r="AD23" i="17"/>
  <c r="AC23" i="17"/>
  <c r="AB23" i="17"/>
  <c r="AA23" i="17"/>
  <c r="Z23" i="17"/>
  <c r="Y23" i="17"/>
  <c r="X23" i="17"/>
  <c r="U23" i="17"/>
  <c r="S23" i="17"/>
  <c r="T23" i="17" s="1"/>
  <c r="R23" i="17"/>
  <c r="V23" i="17" s="1"/>
  <c r="Q23" i="17"/>
  <c r="AH22" i="17"/>
  <c r="AG22" i="17"/>
  <c r="AF22" i="17"/>
  <c r="AE22" i="17"/>
  <c r="AD22" i="17"/>
  <c r="AC22" i="17"/>
  <c r="AB22" i="17"/>
  <c r="AA22" i="17"/>
  <c r="Z22" i="17"/>
  <c r="Y22" i="17"/>
  <c r="X22" i="17"/>
  <c r="U22" i="17"/>
  <c r="S22" i="17"/>
  <c r="V22" i="17" s="1"/>
  <c r="R22" i="17"/>
  <c r="Q22" i="17"/>
  <c r="AH21" i="17"/>
  <c r="AG21" i="17"/>
  <c r="AF21" i="17"/>
  <c r="AE21" i="17"/>
  <c r="AD21" i="17"/>
  <c r="AC21" i="17"/>
  <c r="AB21" i="17"/>
  <c r="AA21" i="17"/>
  <c r="Z21" i="17"/>
  <c r="Y21" i="17"/>
  <c r="X21" i="17"/>
  <c r="U21" i="17"/>
  <c r="S21" i="17"/>
  <c r="R21" i="17"/>
  <c r="V21" i="17" s="1"/>
  <c r="Q21" i="17"/>
  <c r="T21" i="17" s="1"/>
  <c r="AH20" i="17"/>
  <c r="AG20" i="17"/>
  <c r="AF20" i="17"/>
  <c r="AE20" i="17"/>
  <c r="AD20" i="17"/>
  <c r="AC20" i="17"/>
  <c r="AB20" i="17"/>
  <c r="AA20" i="17"/>
  <c r="Z20" i="17"/>
  <c r="Y20" i="17"/>
  <c r="X20" i="17"/>
  <c r="U20" i="17"/>
  <c r="S20" i="17"/>
  <c r="V20" i="17" s="1"/>
  <c r="R20" i="17"/>
  <c r="Q20" i="17"/>
  <c r="AH19" i="17"/>
  <c r="AG19" i="17"/>
  <c r="AF19" i="17"/>
  <c r="AE19" i="17"/>
  <c r="AD19" i="17"/>
  <c r="AC19" i="17"/>
  <c r="AB19" i="17"/>
  <c r="AA19" i="17"/>
  <c r="Z19" i="17"/>
  <c r="Y19" i="17"/>
  <c r="X19" i="17"/>
  <c r="U19" i="17"/>
  <c r="S19" i="17"/>
  <c r="V19" i="17" s="1"/>
  <c r="R19" i="17"/>
  <c r="Q19" i="17"/>
  <c r="AH18" i="17"/>
  <c r="AG18" i="17"/>
  <c r="AF18" i="17"/>
  <c r="AE18" i="17"/>
  <c r="AD18" i="17"/>
  <c r="AC18" i="17"/>
  <c r="AB18" i="17"/>
  <c r="AA18" i="17"/>
  <c r="Z18" i="17"/>
  <c r="Y18" i="17"/>
  <c r="X18" i="17"/>
  <c r="U18" i="17"/>
  <c r="T18" i="17"/>
  <c r="S18" i="17"/>
  <c r="V18" i="17" s="1"/>
  <c r="R18" i="17"/>
  <c r="Q18" i="17"/>
  <c r="AH17" i="17"/>
  <c r="AG17" i="17"/>
  <c r="AF17" i="17"/>
  <c r="AE17" i="17"/>
  <c r="AD17" i="17"/>
  <c r="AC17" i="17"/>
  <c r="AB17" i="17"/>
  <c r="AA17" i="17"/>
  <c r="Z17" i="17"/>
  <c r="Y17" i="17"/>
  <c r="X17" i="17"/>
  <c r="V17" i="17"/>
  <c r="U17" i="17"/>
  <c r="T17" i="17"/>
  <c r="S17" i="17"/>
  <c r="R17" i="17"/>
  <c r="Q17" i="17"/>
  <c r="AH16" i="17"/>
  <c r="AG16" i="17"/>
  <c r="AF16" i="17"/>
  <c r="AE16" i="17"/>
  <c r="AD16" i="17"/>
  <c r="AC16" i="17"/>
  <c r="AB16" i="17"/>
  <c r="AA16" i="17"/>
  <c r="Z16" i="17"/>
  <c r="Y16" i="17"/>
  <c r="X16" i="17"/>
  <c r="V16" i="17"/>
  <c r="U16" i="17"/>
  <c r="S16" i="17"/>
  <c r="T16" i="17" s="1"/>
  <c r="R16" i="17"/>
  <c r="Q16" i="17"/>
  <c r="AH15" i="17"/>
  <c r="AG15" i="17"/>
  <c r="AF15" i="17"/>
  <c r="AE15" i="17"/>
  <c r="AD15" i="17"/>
  <c r="AC15" i="17"/>
  <c r="AB15" i="17"/>
  <c r="AA15" i="17"/>
  <c r="Z15" i="17"/>
  <c r="Y15" i="17"/>
  <c r="X15" i="17"/>
  <c r="U15" i="17"/>
  <c r="S15" i="17"/>
  <c r="T15" i="17" s="1"/>
  <c r="R15" i="17"/>
  <c r="V15" i="17" s="1"/>
  <c r="Q15" i="17"/>
  <c r="AH14" i="17"/>
  <c r="AG14" i="17"/>
  <c r="AF14" i="17"/>
  <c r="AE14" i="17"/>
  <c r="AD14" i="17"/>
  <c r="AC14" i="17"/>
  <c r="AB14" i="17"/>
  <c r="AA14" i="17"/>
  <c r="Z14" i="17"/>
  <c r="Y14" i="17"/>
  <c r="X14" i="17"/>
  <c r="U14" i="17"/>
  <c r="S14" i="17"/>
  <c r="V14" i="17" s="1"/>
  <c r="R14" i="17"/>
  <c r="Q14" i="17"/>
  <c r="AH13" i="17"/>
  <c r="AG13" i="17"/>
  <c r="AF13" i="17"/>
  <c r="AE13" i="17"/>
  <c r="AD13" i="17"/>
  <c r="AC13" i="17"/>
  <c r="AB13" i="17"/>
  <c r="AA13" i="17"/>
  <c r="Z13" i="17"/>
  <c r="Y13" i="17"/>
  <c r="X13" i="17"/>
  <c r="U13" i="17"/>
  <c r="S13" i="17"/>
  <c r="R13" i="17"/>
  <c r="V13" i="17" s="1"/>
  <c r="Q13" i="17"/>
  <c r="T13" i="17" s="1"/>
  <c r="AH12" i="17"/>
  <c r="AG12" i="17"/>
  <c r="AF12" i="17"/>
  <c r="AE12" i="17"/>
  <c r="AD12" i="17"/>
  <c r="AC12" i="17"/>
  <c r="AB12" i="17"/>
  <c r="AA12" i="17"/>
  <c r="Z12" i="17"/>
  <c r="Y12" i="17"/>
  <c r="X12" i="17"/>
  <c r="U12" i="17"/>
  <c r="S12" i="17"/>
  <c r="V12" i="17" s="1"/>
  <c r="R12" i="17"/>
  <c r="Q12" i="17"/>
  <c r="AH11" i="17"/>
  <c r="AG11" i="17"/>
  <c r="AF11" i="17"/>
  <c r="AE11" i="17"/>
  <c r="AD11" i="17"/>
  <c r="AC11" i="17"/>
  <c r="AB11" i="17"/>
  <c r="AA11" i="17"/>
  <c r="Z11" i="17"/>
  <c r="Y11" i="17"/>
  <c r="X11" i="17"/>
  <c r="U11" i="17"/>
  <c r="S11" i="17"/>
  <c r="V11" i="17" s="1"/>
  <c r="R11" i="17"/>
  <c r="Q11" i="17"/>
  <c r="AH10" i="17"/>
  <c r="AG10" i="17"/>
  <c r="AF10" i="17"/>
  <c r="AE10" i="17"/>
  <c r="AD10" i="17"/>
  <c r="AC10" i="17"/>
  <c r="AB10" i="17"/>
  <c r="AA10" i="17"/>
  <c r="Z10" i="17"/>
  <c r="Y10" i="17"/>
  <c r="X10" i="17"/>
  <c r="U10" i="17"/>
  <c r="T10" i="17"/>
  <c r="S10" i="17"/>
  <c r="V10" i="17" s="1"/>
  <c r="R10" i="17"/>
  <c r="Q10" i="17"/>
  <c r="AH9" i="17"/>
  <c r="AG9" i="17"/>
  <c r="AF9" i="17"/>
  <c r="AE9" i="17"/>
  <c r="AD9" i="17"/>
  <c r="AC9" i="17"/>
  <c r="AB9" i="17"/>
  <c r="AA9" i="17"/>
  <c r="Z9" i="17"/>
  <c r="Y9" i="17"/>
  <c r="X9" i="17"/>
  <c r="V9" i="17"/>
  <c r="U9" i="17"/>
  <c r="T9" i="17"/>
  <c r="S9" i="17"/>
  <c r="R9" i="17"/>
  <c r="Q9" i="17"/>
  <c r="AH8" i="17"/>
  <c r="AG8" i="17"/>
  <c r="AF8" i="17"/>
  <c r="AE8" i="17"/>
  <c r="AD8" i="17"/>
  <c r="AC8" i="17"/>
  <c r="AB8" i="17"/>
  <c r="AA8" i="17"/>
  <c r="Z8" i="17"/>
  <c r="Y8" i="17"/>
  <c r="X8" i="17"/>
  <c r="V8" i="17"/>
  <c r="U8" i="17"/>
  <c r="S8" i="17"/>
  <c r="T8" i="17" s="1"/>
  <c r="R8" i="17"/>
  <c r="Q8" i="17"/>
  <c r="AH7" i="17"/>
  <c r="AG7" i="17"/>
  <c r="AF7" i="17"/>
  <c r="AE7" i="17"/>
  <c r="AD7" i="17"/>
  <c r="AC7" i="17"/>
  <c r="AB7" i="17"/>
  <c r="AA7" i="17"/>
  <c r="Z7" i="17"/>
  <c r="Y7" i="17"/>
  <c r="X7" i="17"/>
  <c r="U7" i="17"/>
  <c r="S7" i="17"/>
  <c r="T7" i="17" s="1"/>
  <c r="R7" i="17"/>
  <c r="V7" i="17" s="1"/>
  <c r="Q7" i="17"/>
  <c r="AH6" i="17"/>
  <c r="AG6" i="17"/>
  <c r="AF6" i="17"/>
  <c r="AE6" i="17"/>
  <c r="AD6" i="17"/>
  <c r="AC6" i="17"/>
  <c r="AB6" i="17"/>
  <c r="AA6" i="17"/>
  <c r="Z6" i="17"/>
  <c r="Y6" i="17"/>
  <c r="X6" i="17"/>
  <c r="U6" i="17"/>
  <c r="S6" i="17"/>
  <c r="V6" i="17" s="1"/>
  <c r="R6" i="17"/>
  <c r="Q6" i="17"/>
  <c r="AH5" i="17"/>
  <c r="AG5" i="17"/>
  <c r="AF5" i="17"/>
  <c r="AE5" i="17"/>
  <c r="AD5" i="17"/>
  <c r="AC5" i="17"/>
  <c r="AB5" i="17"/>
  <c r="AA5" i="17"/>
  <c r="Z5" i="17"/>
  <c r="Y5" i="17"/>
  <c r="X5" i="17"/>
  <c r="U5" i="17"/>
  <c r="S5" i="17"/>
  <c r="R5" i="17"/>
  <c r="V5" i="17" s="1"/>
  <c r="Q5" i="17"/>
  <c r="T5" i="17" s="1"/>
  <c r="AH4" i="17"/>
  <c r="AG4" i="17"/>
  <c r="AF4" i="17"/>
  <c r="AE4" i="17"/>
  <c r="AD4" i="17"/>
  <c r="AC4" i="17"/>
  <c r="AB4" i="17"/>
  <c r="AA4" i="17"/>
  <c r="Z4" i="17"/>
  <c r="Y4" i="17"/>
  <c r="X4" i="17"/>
  <c r="U4" i="17"/>
  <c r="S4" i="17"/>
  <c r="V4" i="17" s="1"/>
  <c r="R4" i="17"/>
  <c r="Q4" i="17"/>
  <c r="AH3" i="17"/>
  <c r="AG3" i="17"/>
  <c r="AF3" i="17"/>
  <c r="AE3" i="17"/>
  <c r="AD3" i="17"/>
  <c r="AC3" i="17"/>
  <c r="AB3" i="17"/>
  <c r="AA3" i="17"/>
  <c r="Z3" i="17"/>
  <c r="Y3" i="17"/>
  <c r="X3" i="17"/>
  <c r="U3" i="17"/>
  <c r="S3" i="17"/>
  <c r="V3" i="17" s="1"/>
  <c r="R3" i="17"/>
  <c r="Q3" i="17"/>
  <c r="AH2" i="17"/>
  <c r="AG2" i="17"/>
  <c r="AF2" i="17"/>
  <c r="AE2" i="17"/>
  <c r="AD2" i="17"/>
  <c r="AC2" i="17"/>
  <c r="AB2" i="17"/>
  <c r="AA2" i="17"/>
  <c r="Z2" i="17"/>
  <c r="Y2" i="17"/>
  <c r="X2" i="17"/>
  <c r="V2" i="17"/>
  <c r="U2" i="17"/>
  <c r="T2" i="17"/>
  <c r="S2" i="17"/>
  <c r="R2" i="17"/>
  <c r="Q2" i="17"/>
  <c r="AH370" i="16"/>
  <c r="AG370" i="16"/>
  <c r="AF370" i="16"/>
  <c r="AE370" i="16"/>
  <c r="AD370" i="16"/>
  <c r="AC370" i="16"/>
  <c r="AB370" i="16"/>
  <c r="U370" i="16"/>
  <c r="S370" i="16"/>
  <c r="V370" i="16" s="1"/>
  <c r="R370" i="16"/>
  <c r="Q370" i="16"/>
  <c r="AH369" i="16"/>
  <c r="AG369" i="16"/>
  <c r="AF369" i="16"/>
  <c r="AE369" i="16"/>
  <c r="AD369" i="16"/>
  <c r="V369" i="16"/>
  <c r="U369" i="16"/>
  <c r="T369" i="16"/>
  <c r="S369" i="16"/>
  <c r="R369" i="16"/>
  <c r="Q369" i="16"/>
  <c r="AH368" i="16"/>
  <c r="AG368" i="16"/>
  <c r="AF368" i="16"/>
  <c r="AE368" i="16"/>
  <c r="AD368" i="16"/>
  <c r="AC368" i="16"/>
  <c r="U368" i="16"/>
  <c r="S368" i="16"/>
  <c r="V368" i="16" s="1"/>
  <c r="R368" i="16"/>
  <c r="Q368" i="16"/>
  <c r="T368" i="16" s="1"/>
  <c r="AH367" i="16"/>
  <c r="AG367" i="16"/>
  <c r="AF367" i="16"/>
  <c r="AE367" i="16"/>
  <c r="AD367" i="16"/>
  <c r="AC367" i="16"/>
  <c r="AB367" i="16"/>
  <c r="AA367" i="16"/>
  <c r="Z367" i="16"/>
  <c r="Y367" i="16"/>
  <c r="X367" i="16"/>
  <c r="U367" i="16"/>
  <c r="S367" i="16"/>
  <c r="V367" i="16" s="1"/>
  <c r="R367" i="16"/>
  <c r="Q367" i="16"/>
  <c r="AH366" i="16"/>
  <c r="AG366" i="16"/>
  <c r="AF366" i="16"/>
  <c r="AE366" i="16"/>
  <c r="AD366" i="16"/>
  <c r="AC366" i="16"/>
  <c r="AB366" i="16"/>
  <c r="AA366" i="16"/>
  <c r="Z366" i="16"/>
  <c r="Y366" i="16"/>
  <c r="X366" i="16"/>
  <c r="U366" i="16"/>
  <c r="S366" i="16"/>
  <c r="V366" i="16" s="1"/>
  <c r="R366" i="16"/>
  <c r="Q366" i="16"/>
  <c r="AH365" i="16"/>
  <c r="AG365" i="16"/>
  <c r="AF365" i="16"/>
  <c r="AE365" i="16"/>
  <c r="AD365" i="16"/>
  <c r="AC365" i="16"/>
  <c r="AB365" i="16"/>
  <c r="AA365" i="16"/>
  <c r="Z365" i="16"/>
  <c r="Y365" i="16"/>
  <c r="X365" i="16"/>
  <c r="U365" i="16"/>
  <c r="T365" i="16"/>
  <c r="S365" i="16"/>
  <c r="V365" i="16" s="1"/>
  <c r="R365" i="16"/>
  <c r="Q365" i="16"/>
  <c r="AH364" i="16"/>
  <c r="AG364" i="16"/>
  <c r="AF364" i="16"/>
  <c r="AE364" i="16"/>
  <c r="AD364" i="16"/>
  <c r="AC364" i="16"/>
  <c r="AB364" i="16"/>
  <c r="AA364" i="16"/>
  <c r="Z364" i="16"/>
  <c r="Y364" i="16"/>
  <c r="X364" i="16"/>
  <c r="V364" i="16"/>
  <c r="U364" i="16"/>
  <c r="T364" i="16"/>
  <c r="S364" i="16"/>
  <c r="R364" i="16"/>
  <c r="Q364" i="16"/>
  <c r="AH363" i="16"/>
  <c r="AG363" i="16"/>
  <c r="AF363" i="16"/>
  <c r="AE363" i="16"/>
  <c r="AD363" i="16"/>
  <c r="AC363" i="16"/>
  <c r="AB363" i="16"/>
  <c r="AA363" i="16"/>
  <c r="Z363" i="16"/>
  <c r="Y363" i="16"/>
  <c r="X363" i="16"/>
  <c r="V363" i="16"/>
  <c r="U363" i="16"/>
  <c r="S363" i="16"/>
  <c r="T363" i="16" s="1"/>
  <c r="R363" i="16"/>
  <c r="Q363" i="16"/>
  <c r="AH362" i="16"/>
  <c r="AG362" i="16"/>
  <c r="AF362" i="16"/>
  <c r="AE362" i="16"/>
  <c r="AD362" i="16"/>
  <c r="AC362" i="16"/>
  <c r="AB362" i="16"/>
  <c r="AA362" i="16"/>
  <c r="Z362" i="16"/>
  <c r="Y362" i="16"/>
  <c r="X362" i="16"/>
  <c r="U362" i="16"/>
  <c r="S362" i="16"/>
  <c r="T362" i="16" s="1"/>
  <c r="R362" i="16"/>
  <c r="V362" i="16" s="1"/>
  <c r="Q362" i="16"/>
  <c r="AH361" i="16"/>
  <c r="AG361" i="16"/>
  <c r="AF361" i="16"/>
  <c r="AE361" i="16"/>
  <c r="AD361" i="16"/>
  <c r="AC361" i="16"/>
  <c r="AB361" i="16"/>
  <c r="AA361" i="16"/>
  <c r="Z361" i="16"/>
  <c r="Y361" i="16"/>
  <c r="X361" i="16"/>
  <c r="U361" i="16"/>
  <c r="S361" i="16"/>
  <c r="V361" i="16" s="1"/>
  <c r="R361" i="16"/>
  <c r="Q361" i="16"/>
  <c r="AH360" i="16"/>
  <c r="AG360" i="16"/>
  <c r="AF360" i="16"/>
  <c r="AE360" i="16"/>
  <c r="AD360" i="16"/>
  <c r="AC360" i="16"/>
  <c r="AB360" i="16"/>
  <c r="AA360" i="16"/>
  <c r="Z360" i="16"/>
  <c r="Y360" i="16"/>
  <c r="X360" i="16"/>
  <c r="U360" i="16"/>
  <c r="S360" i="16"/>
  <c r="R360" i="16"/>
  <c r="V360" i="16" s="1"/>
  <c r="Q360" i="16"/>
  <c r="T360" i="16" s="1"/>
  <c r="AH359" i="16"/>
  <c r="AG359" i="16"/>
  <c r="AF359" i="16"/>
  <c r="AE359" i="16"/>
  <c r="AD359" i="16"/>
  <c r="AC359" i="16"/>
  <c r="AB359" i="16"/>
  <c r="AA359" i="16"/>
  <c r="Z359" i="16"/>
  <c r="Y359" i="16"/>
  <c r="X359" i="16"/>
  <c r="U359" i="16"/>
  <c r="S359" i="16"/>
  <c r="V359" i="16" s="1"/>
  <c r="R359" i="16"/>
  <c r="Q359" i="16"/>
  <c r="AH358" i="16"/>
  <c r="AG358" i="16"/>
  <c r="AF358" i="16"/>
  <c r="AE358" i="16"/>
  <c r="AD358" i="16"/>
  <c r="AC358" i="16"/>
  <c r="AB358" i="16"/>
  <c r="AA358" i="16"/>
  <c r="Z358" i="16"/>
  <c r="Y358" i="16"/>
  <c r="X358" i="16"/>
  <c r="U358" i="16"/>
  <c r="S358" i="16"/>
  <c r="V358" i="16" s="1"/>
  <c r="R358" i="16"/>
  <c r="Q358" i="16"/>
  <c r="AH357" i="16"/>
  <c r="AG357" i="16"/>
  <c r="AF357" i="16"/>
  <c r="AE357" i="16"/>
  <c r="AD357" i="16"/>
  <c r="AC357" i="16"/>
  <c r="AB357" i="16"/>
  <c r="AA357" i="16"/>
  <c r="Z357" i="16"/>
  <c r="Y357" i="16"/>
  <c r="X357" i="16"/>
  <c r="U357" i="16"/>
  <c r="T357" i="16"/>
  <c r="S357" i="16"/>
  <c r="V357" i="16" s="1"/>
  <c r="R357" i="16"/>
  <c r="Q357" i="16"/>
  <c r="AH356" i="16"/>
  <c r="AG356" i="16"/>
  <c r="AF356" i="16"/>
  <c r="AE356" i="16"/>
  <c r="AD356" i="16"/>
  <c r="AC356" i="16"/>
  <c r="AB356" i="16"/>
  <c r="AA356" i="16"/>
  <c r="Z356" i="16"/>
  <c r="Y356" i="16"/>
  <c r="X356" i="16"/>
  <c r="V356" i="16"/>
  <c r="U356" i="16"/>
  <c r="T356" i="16"/>
  <c r="S356" i="16"/>
  <c r="R356" i="16"/>
  <c r="Q356" i="16"/>
  <c r="AH355" i="16"/>
  <c r="AG355" i="16"/>
  <c r="AF355" i="16"/>
  <c r="AE355" i="16"/>
  <c r="AD355" i="16"/>
  <c r="AC355" i="16"/>
  <c r="AB355" i="16"/>
  <c r="AA355" i="16"/>
  <c r="Z355" i="16"/>
  <c r="Y355" i="16"/>
  <c r="V355" i="16"/>
  <c r="U355" i="16"/>
  <c r="T355" i="16"/>
  <c r="S355" i="16"/>
  <c r="R355" i="16"/>
  <c r="Q355" i="16"/>
  <c r="AH354" i="16"/>
  <c r="AG354" i="16"/>
  <c r="AF354" i="16"/>
  <c r="AE354" i="16"/>
  <c r="AD354" i="16"/>
  <c r="AC354" i="16"/>
  <c r="AB354" i="16"/>
  <c r="AA354" i="16"/>
  <c r="Z354" i="16"/>
  <c r="Y354" i="16"/>
  <c r="X354" i="16"/>
  <c r="V354" i="16"/>
  <c r="U354" i="16"/>
  <c r="S354" i="16"/>
  <c r="T354" i="16" s="1"/>
  <c r="R354" i="16"/>
  <c r="Q354" i="16"/>
  <c r="AH353" i="16"/>
  <c r="AG353" i="16"/>
  <c r="AF353" i="16"/>
  <c r="AE353" i="16"/>
  <c r="AD353" i="16"/>
  <c r="AC353" i="16"/>
  <c r="AB353" i="16"/>
  <c r="AA353" i="16"/>
  <c r="Z353" i="16"/>
  <c r="Y353" i="16"/>
  <c r="X353" i="16"/>
  <c r="U353" i="16"/>
  <c r="S353" i="16"/>
  <c r="T353" i="16" s="1"/>
  <c r="R353" i="16"/>
  <c r="V353" i="16" s="1"/>
  <c r="Q353" i="16"/>
  <c r="AH352" i="16"/>
  <c r="AG352" i="16"/>
  <c r="AF352" i="16"/>
  <c r="AE352" i="16"/>
  <c r="AD352" i="16"/>
  <c r="AC352" i="16"/>
  <c r="AB352" i="16"/>
  <c r="AA352" i="16"/>
  <c r="Z352" i="16"/>
  <c r="Y352" i="16"/>
  <c r="X352" i="16"/>
  <c r="U352" i="16"/>
  <c r="S352" i="16"/>
  <c r="V352" i="16" s="1"/>
  <c r="R352" i="16"/>
  <c r="Q352" i="16"/>
  <c r="AH351" i="16"/>
  <c r="AG351" i="16"/>
  <c r="AF351" i="16"/>
  <c r="AE351" i="16"/>
  <c r="AD351" i="16"/>
  <c r="AC351" i="16"/>
  <c r="AB351" i="16"/>
  <c r="AA351" i="16"/>
  <c r="Z351" i="16"/>
  <c r="Y351" i="16"/>
  <c r="X351" i="16"/>
  <c r="U351" i="16"/>
  <c r="S351" i="16"/>
  <c r="R351" i="16"/>
  <c r="V351" i="16" s="1"/>
  <c r="Q351" i="16"/>
  <c r="T351" i="16" s="1"/>
  <c r="AH350" i="16"/>
  <c r="AG350" i="16"/>
  <c r="AF350" i="16"/>
  <c r="AE350" i="16"/>
  <c r="AD350" i="16"/>
  <c r="AC350" i="16"/>
  <c r="AB350" i="16"/>
  <c r="AA350" i="16"/>
  <c r="Z350" i="16"/>
  <c r="Y350" i="16"/>
  <c r="X350" i="16"/>
  <c r="U350" i="16"/>
  <c r="S350" i="16"/>
  <c r="V350" i="16" s="1"/>
  <c r="R350" i="16"/>
  <c r="Q350" i="16"/>
  <c r="AH349" i="16"/>
  <c r="AG349" i="16"/>
  <c r="AF349" i="16"/>
  <c r="AE349" i="16"/>
  <c r="AD349" i="16"/>
  <c r="AC349" i="16"/>
  <c r="AB349" i="16"/>
  <c r="AA349" i="16"/>
  <c r="Z349" i="16"/>
  <c r="Y349" i="16"/>
  <c r="X349" i="16"/>
  <c r="U349" i="16"/>
  <c r="S349" i="16"/>
  <c r="V349" i="16" s="1"/>
  <c r="R349" i="16"/>
  <c r="Q349" i="16"/>
  <c r="AH348" i="16"/>
  <c r="AG348" i="16"/>
  <c r="AF348" i="16"/>
  <c r="AE348" i="16"/>
  <c r="AD348" i="16"/>
  <c r="AC348" i="16"/>
  <c r="AB348" i="16"/>
  <c r="AA348" i="16"/>
  <c r="Z348" i="16"/>
  <c r="Y348" i="16"/>
  <c r="X348" i="16"/>
  <c r="U348" i="16"/>
  <c r="T348" i="16"/>
  <c r="S348" i="16"/>
  <c r="V348" i="16" s="1"/>
  <c r="R348" i="16"/>
  <c r="Q348" i="16"/>
  <c r="AH347" i="16"/>
  <c r="AG347" i="16"/>
  <c r="AF347" i="16"/>
  <c r="AE347" i="16"/>
  <c r="AD347" i="16"/>
  <c r="AC347" i="16"/>
  <c r="AB347" i="16"/>
  <c r="AA347" i="16"/>
  <c r="Z347" i="16"/>
  <c r="Y347" i="16"/>
  <c r="X347" i="16"/>
  <c r="U347" i="16"/>
  <c r="T347" i="16"/>
  <c r="S347" i="16"/>
  <c r="R347" i="16"/>
  <c r="V347" i="16" s="1"/>
  <c r="Q347" i="16"/>
  <c r="AH346" i="16"/>
  <c r="AG346" i="16"/>
  <c r="AF346" i="16"/>
  <c r="AE346" i="16"/>
  <c r="AD346" i="16"/>
  <c r="AC346" i="16"/>
  <c r="AB346" i="16"/>
  <c r="AA346" i="16"/>
  <c r="Z346" i="16"/>
  <c r="Y346" i="16"/>
  <c r="X346" i="16"/>
  <c r="V346" i="16"/>
  <c r="U346" i="16"/>
  <c r="S346" i="16"/>
  <c r="T346" i="16" s="1"/>
  <c r="R346" i="16"/>
  <c r="Q346" i="16"/>
  <c r="AH345" i="16"/>
  <c r="AG345" i="16"/>
  <c r="AF345" i="16"/>
  <c r="AE345" i="16"/>
  <c r="AD345" i="16"/>
  <c r="AC345" i="16"/>
  <c r="AB345" i="16"/>
  <c r="AA345" i="16"/>
  <c r="Z345" i="16"/>
  <c r="Y345" i="16"/>
  <c r="X345" i="16"/>
  <c r="U345" i="16"/>
  <c r="T345" i="16"/>
  <c r="S345" i="16"/>
  <c r="R345" i="16"/>
  <c r="V345" i="16" s="1"/>
  <c r="Q345" i="16"/>
  <c r="AH344" i="16"/>
  <c r="AG344" i="16"/>
  <c r="AF344" i="16"/>
  <c r="AE344" i="16"/>
  <c r="AD344" i="16"/>
  <c r="AC344" i="16"/>
  <c r="AB344" i="16"/>
  <c r="AA344" i="16"/>
  <c r="Z344" i="16"/>
  <c r="Y344" i="16"/>
  <c r="X344" i="16"/>
  <c r="U344" i="16"/>
  <c r="S344" i="16"/>
  <c r="V344" i="16" s="1"/>
  <c r="R344" i="16"/>
  <c r="Q344" i="16"/>
  <c r="AH343" i="16"/>
  <c r="AG343" i="16"/>
  <c r="AF343" i="16"/>
  <c r="AE343" i="16"/>
  <c r="AD343" i="16"/>
  <c r="AC343" i="16"/>
  <c r="AB343" i="16"/>
  <c r="AA343" i="16"/>
  <c r="Z343" i="16"/>
  <c r="Y343" i="16"/>
  <c r="X343" i="16"/>
  <c r="V343" i="16"/>
  <c r="U343" i="16"/>
  <c r="S343" i="16"/>
  <c r="R343" i="16"/>
  <c r="Q343" i="16"/>
  <c r="T343" i="16" s="1"/>
  <c r="AH342" i="16"/>
  <c r="AG342" i="16"/>
  <c r="AF342" i="16"/>
  <c r="AE342" i="16"/>
  <c r="AD342" i="16"/>
  <c r="AC342" i="16"/>
  <c r="AB342" i="16"/>
  <c r="AA342" i="16"/>
  <c r="Z342" i="16"/>
  <c r="Y342" i="16"/>
  <c r="X342" i="16"/>
  <c r="U342" i="16"/>
  <c r="S342" i="16"/>
  <c r="V342" i="16" s="1"/>
  <c r="R342" i="16"/>
  <c r="Q342" i="16"/>
  <c r="AH341" i="16"/>
  <c r="AG341" i="16"/>
  <c r="AF341" i="16"/>
  <c r="AE341" i="16"/>
  <c r="AD341" i="16"/>
  <c r="AC341" i="16"/>
  <c r="AB341" i="16"/>
  <c r="AA341" i="16"/>
  <c r="Z341" i="16"/>
  <c r="Y341" i="16"/>
  <c r="X341" i="16"/>
  <c r="U341" i="16"/>
  <c r="S341" i="16"/>
  <c r="V341" i="16" s="1"/>
  <c r="R341" i="16"/>
  <c r="Q341" i="16"/>
  <c r="AH340" i="16"/>
  <c r="AG340" i="16"/>
  <c r="AF340" i="16"/>
  <c r="AE340" i="16"/>
  <c r="AD340" i="16"/>
  <c r="AC340" i="16"/>
  <c r="AB340" i="16"/>
  <c r="AA340" i="16"/>
  <c r="Z340" i="16"/>
  <c r="Y340" i="16"/>
  <c r="X340" i="16"/>
  <c r="U340" i="16"/>
  <c r="T340" i="16"/>
  <c r="S340" i="16"/>
  <c r="V340" i="16" s="1"/>
  <c r="R340" i="16"/>
  <c r="Q340" i="16"/>
  <c r="AH339" i="16"/>
  <c r="AG339" i="16"/>
  <c r="AF339" i="16"/>
  <c r="AE339" i="16"/>
  <c r="AD339" i="16"/>
  <c r="AC339" i="16"/>
  <c r="AB339" i="16"/>
  <c r="AA339" i="16"/>
  <c r="Z339" i="16"/>
  <c r="Y339" i="16"/>
  <c r="X339" i="16"/>
  <c r="U339" i="16"/>
  <c r="T339" i="16"/>
  <c r="S339" i="16"/>
  <c r="V339" i="16" s="1"/>
  <c r="R339" i="16"/>
  <c r="Q339" i="16"/>
  <c r="AH338" i="16"/>
  <c r="AG338" i="16"/>
  <c r="AF338" i="16"/>
  <c r="AE338" i="16"/>
  <c r="AD338" i="16"/>
  <c r="AC338" i="16"/>
  <c r="AB338" i="16"/>
  <c r="AA338" i="16"/>
  <c r="Z338" i="16"/>
  <c r="Y338" i="16"/>
  <c r="X338" i="16"/>
  <c r="V338" i="16"/>
  <c r="U338" i="16"/>
  <c r="S338" i="16"/>
  <c r="T338" i="16" s="1"/>
  <c r="R338" i="16"/>
  <c r="Q338" i="16"/>
  <c r="AH337" i="16"/>
  <c r="AG337" i="16"/>
  <c r="AF337" i="16"/>
  <c r="AE337" i="16"/>
  <c r="AD337" i="16"/>
  <c r="AC337" i="16"/>
  <c r="AB337" i="16"/>
  <c r="AA337" i="16"/>
  <c r="Z337" i="16"/>
  <c r="Y337" i="16"/>
  <c r="X337" i="16"/>
  <c r="U337" i="16"/>
  <c r="T337" i="16"/>
  <c r="S337" i="16"/>
  <c r="R337" i="16"/>
  <c r="V337" i="16" s="1"/>
  <c r="Q337" i="16"/>
  <c r="AH336" i="16"/>
  <c r="AG336" i="16"/>
  <c r="AF336" i="16"/>
  <c r="AE336" i="16"/>
  <c r="AD336" i="16"/>
  <c r="AC336" i="16"/>
  <c r="AB336" i="16"/>
  <c r="AA336" i="16"/>
  <c r="Z336" i="16"/>
  <c r="Y336" i="16"/>
  <c r="X336" i="16"/>
  <c r="U336" i="16"/>
  <c r="S336" i="16"/>
  <c r="V336" i="16" s="1"/>
  <c r="R336" i="16"/>
  <c r="Q336" i="16"/>
  <c r="AH335" i="16"/>
  <c r="AG335" i="16"/>
  <c r="AF335" i="16"/>
  <c r="AE335" i="16"/>
  <c r="AD335" i="16"/>
  <c r="AC335" i="16"/>
  <c r="AB335" i="16"/>
  <c r="AA335" i="16"/>
  <c r="Z335" i="16"/>
  <c r="Y335" i="16"/>
  <c r="X335" i="16"/>
  <c r="V335" i="16"/>
  <c r="U335" i="16"/>
  <c r="S335" i="16"/>
  <c r="R335" i="16"/>
  <c r="Q335" i="16"/>
  <c r="T335" i="16" s="1"/>
  <c r="AH334" i="16"/>
  <c r="AG334" i="16"/>
  <c r="AF334" i="16"/>
  <c r="AE334" i="16"/>
  <c r="AD334" i="16"/>
  <c r="AC334" i="16"/>
  <c r="AB334" i="16"/>
  <c r="AA334" i="16"/>
  <c r="Z334" i="16"/>
  <c r="Y334" i="16"/>
  <c r="X334" i="16"/>
  <c r="U334" i="16"/>
  <c r="S334" i="16"/>
  <c r="V334" i="16" s="1"/>
  <c r="R334" i="16"/>
  <c r="Q334" i="16"/>
  <c r="AH333" i="16"/>
  <c r="AG333" i="16"/>
  <c r="AF333" i="16"/>
  <c r="AE333" i="16"/>
  <c r="AD333" i="16"/>
  <c r="AC333" i="16"/>
  <c r="AB333" i="16"/>
  <c r="AA333" i="16"/>
  <c r="Z333" i="16"/>
  <c r="Y333" i="16"/>
  <c r="X333" i="16"/>
  <c r="U333" i="16"/>
  <c r="S333" i="16"/>
  <c r="V333" i="16" s="1"/>
  <c r="R333" i="16"/>
  <c r="Q333" i="16"/>
  <c r="AH332" i="16"/>
  <c r="AG332" i="16"/>
  <c r="AF332" i="16"/>
  <c r="AE332" i="16"/>
  <c r="AD332" i="16"/>
  <c r="AC332" i="16"/>
  <c r="AB332" i="16"/>
  <c r="AA332" i="16"/>
  <c r="Z332" i="16"/>
  <c r="Y332" i="16"/>
  <c r="U332" i="16"/>
  <c r="S332" i="16"/>
  <c r="V332" i="16" s="1"/>
  <c r="R332" i="16"/>
  <c r="Q332" i="16"/>
  <c r="AH331" i="16"/>
  <c r="AG331" i="16"/>
  <c r="AF331" i="16"/>
  <c r="AE331" i="16"/>
  <c r="AD331" i="16"/>
  <c r="AC331" i="16"/>
  <c r="AB331" i="16"/>
  <c r="AA331" i="16"/>
  <c r="Z331" i="16"/>
  <c r="Y331" i="16"/>
  <c r="X331" i="16"/>
  <c r="U331" i="16"/>
  <c r="T331" i="16"/>
  <c r="S331" i="16"/>
  <c r="V331" i="16" s="1"/>
  <c r="R331" i="16"/>
  <c r="Q331" i="16"/>
  <c r="AH330" i="16"/>
  <c r="AG330" i="16"/>
  <c r="AF330" i="16"/>
  <c r="AE330" i="16"/>
  <c r="AD330" i="16"/>
  <c r="AC330" i="16"/>
  <c r="AB330" i="16"/>
  <c r="AA330" i="16"/>
  <c r="Z330" i="16"/>
  <c r="Y330" i="16"/>
  <c r="X330" i="16"/>
  <c r="U330" i="16"/>
  <c r="T330" i="16"/>
  <c r="S330" i="16"/>
  <c r="V330" i="16" s="1"/>
  <c r="R330" i="16"/>
  <c r="Q330" i="16"/>
  <c r="AH329" i="16"/>
  <c r="AG329" i="16"/>
  <c r="AF329" i="16"/>
  <c r="AE329" i="16"/>
  <c r="AD329" i="16"/>
  <c r="AC329" i="16"/>
  <c r="AB329" i="16"/>
  <c r="AA329" i="16"/>
  <c r="Z329" i="16"/>
  <c r="Y329" i="16"/>
  <c r="X329" i="16"/>
  <c r="V329" i="16"/>
  <c r="U329" i="16"/>
  <c r="S329" i="16"/>
  <c r="T329" i="16" s="1"/>
  <c r="R329" i="16"/>
  <c r="Q329" i="16"/>
  <c r="AH328" i="16"/>
  <c r="AG328" i="16"/>
  <c r="AF328" i="16"/>
  <c r="AE328" i="16"/>
  <c r="AD328" i="16"/>
  <c r="AC328" i="16"/>
  <c r="AB328" i="16"/>
  <c r="AA328" i="16"/>
  <c r="Z328" i="16"/>
  <c r="Y328" i="16"/>
  <c r="X328" i="16"/>
  <c r="U328" i="16"/>
  <c r="T328" i="16"/>
  <c r="S328" i="16"/>
  <c r="R328" i="16"/>
  <c r="V328" i="16" s="1"/>
  <c r="Q328" i="16"/>
  <c r="AH327" i="16"/>
  <c r="AG327" i="16"/>
  <c r="AF327" i="16"/>
  <c r="AE327" i="16"/>
  <c r="AD327" i="16"/>
  <c r="AC327" i="16"/>
  <c r="AB327" i="16"/>
  <c r="AA327" i="16"/>
  <c r="Z327" i="16"/>
  <c r="Y327" i="16"/>
  <c r="X327" i="16"/>
  <c r="U327" i="16"/>
  <c r="S327" i="16"/>
  <c r="V327" i="16" s="1"/>
  <c r="R327" i="16"/>
  <c r="Q327" i="16"/>
  <c r="AH326" i="16"/>
  <c r="AG326" i="16"/>
  <c r="AF326" i="16"/>
  <c r="AE326" i="16"/>
  <c r="AD326" i="16"/>
  <c r="AC326" i="16"/>
  <c r="AB326" i="16"/>
  <c r="AA326" i="16"/>
  <c r="Z326" i="16"/>
  <c r="Y326" i="16"/>
  <c r="X326" i="16"/>
  <c r="V326" i="16"/>
  <c r="U326" i="16"/>
  <c r="S326" i="16"/>
  <c r="R326" i="16"/>
  <c r="Q326" i="16"/>
  <c r="T326" i="16" s="1"/>
  <c r="AH325" i="16"/>
  <c r="AG325" i="16"/>
  <c r="AF325" i="16"/>
  <c r="AE325" i="16"/>
  <c r="AD325" i="16"/>
  <c r="AC325" i="16"/>
  <c r="AB325" i="16"/>
  <c r="AA325" i="16"/>
  <c r="Z325" i="16"/>
  <c r="Y325" i="16"/>
  <c r="X325" i="16"/>
  <c r="U325" i="16"/>
  <c r="S325" i="16"/>
  <c r="V325" i="16" s="1"/>
  <c r="R325" i="16"/>
  <c r="Q325" i="16"/>
  <c r="T325" i="16" s="1"/>
  <c r="AH324" i="16"/>
  <c r="AG324" i="16"/>
  <c r="AF324" i="16"/>
  <c r="AE324" i="16"/>
  <c r="AD324" i="16"/>
  <c r="AC324" i="16"/>
  <c r="AB324" i="16"/>
  <c r="AA324" i="16"/>
  <c r="Z324" i="16"/>
  <c r="Y324" i="16"/>
  <c r="X324" i="16"/>
  <c r="U324" i="16"/>
  <c r="S324" i="16"/>
  <c r="V324" i="16" s="1"/>
  <c r="R324" i="16"/>
  <c r="Q324" i="16"/>
  <c r="AH323" i="16"/>
  <c r="AG323" i="16"/>
  <c r="AF323" i="16"/>
  <c r="AE323" i="16"/>
  <c r="AD323" i="16"/>
  <c r="AC323" i="16"/>
  <c r="AB323" i="16"/>
  <c r="AA323" i="16"/>
  <c r="Z323" i="16"/>
  <c r="Y323" i="16"/>
  <c r="X323" i="16"/>
  <c r="U323" i="16"/>
  <c r="T323" i="16"/>
  <c r="S323" i="16"/>
  <c r="V323" i="16" s="1"/>
  <c r="R323" i="16"/>
  <c r="Q323" i="16"/>
  <c r="AH322" i="16"/>
  <c r="AG322" i="16"/>
  <c r="AF322" i="16"/>
  <c r="AE322" i="16"/>
  <c r="AD322" i="16"/>
  <c r="AC322" i="16"/>
  <c r="AB322" i="16"/>
  <c r="AA322" i="16"/>
  <c r="Z322" i="16"/>
  <c r="Y322" i="16"/>
  <c r="X322" i="16"/>
  <c r="U322" i="16"/>
  <c r="T322" i="16"/>
  <c r="S322" i="16"/>
  <c r="V322" i="16" s="1"/>
  <c r="R322" i="16"/>
  <c r="Q322" i="16"/>
  <c r="AH321" i="16"/>
  <c r="AG321" i="16"/>
  <c r="AF321" i="16"/>
  <c r="AE321" i="16"/>
  <c r="AD321" i="16"/>
  <c r="AC321" i="16"/>
  <c r="AB321" i="16"/>
  <c r="AA321" i="16"/>
  <c r="Z321" i="16"/>
  <c r="Y321" i="16"/>
  <c r="X321" i="16"/>
  <c r="V321" i="16"/>
  <c r="U321" i="16"/>
  <c r="S321" i="16"/>
  <c r="T321" i="16" s="1"/>
  <c r="R321" i="16"/>
  <c r="Q321" i="16"/>
  <c r="AH320" i="16"/>
  <c r="AG320" i="16"/>
  <c r="AF320" i="16"/>
  <c r="AE320" i="16"/>
  <c r="AD320" i="16"/>
  <c r="AC320" i="16"/>
  <c r="AB320" i="16"/>
  <c r="AA320" i="16"/>
  <c r="Z320" i="16"/>
  <c r="Y320" i="16"/>
  <c r="X320" i="16"/>
  <c r="U320" i="16"/>
  <c r="T320" i="16"/>
  <c r="S320" i="16"/>
  <c r="R320" i="16"/>
  <c r="V320" i="16" s="1"/>
  <c r="Q320" i="16"/>
  <c r="AH319" i="16"/>
  <c r="AG319" i="16"/>
  <c r="AF319" i="16"/>
  <c r="AE319" i="16"/>
  <c r="AD319" i="16"/>
  <c r="AC319" i="16"/>
  <c r="AB319" i="16"/>
  <c r="AA319" i="16"/>
  <c r="Z319" i="16"/>
  <c r="Y319" i="16"/>
  <c r="X319" i="16"/>
  <c r="U319" i="16"/>
  <c r="S319" i="16"/>
  <c r="V319" i="16" s="1"/>
  <c r="R319" i="16"/>
  <c r="Q319" i="16"/>
  <c r="AH318" i="16"/>
  <c r="AG318" i="16"/>
  <c r="AF318" i="16"/>
  <c r="AE318" i="16"/>
  <c r="AD318" i="16"/>
  <c r="AC318" i="16"/>
  <c r="AB318" i="16"/>
  <c r="AA318" i="16"/>
  <c r="Z318" i="16"/>
  <c r="Y318" i="16"/>
  <c r="X318" i="16"/>
  <c r="V318" i="16"/>
  <c r="U318" i="16"/>
  <c r="S318" i="16"/>
  <c r="R318" i="16"/>
  <c r="Q318" i="16"/>
  <c r="T318" i="16" s="1"/>
  <c r="AH317" i="16"/>
  <c r="AG317" i="16"/>
  <c r="AF317" i="16"/>
  <c r="AE317" i="16"/>
  <c r="AD317" i="16"/>
  <c r="AC317" i="16"/>
  <c r="AB317" i="16"/>
  <c r="AA317" i="16"/>
  <c r="Z317" i="16"/>
  <c r="Y317" i="16"/>
  <c r="X317" i="16"/>
  <c r="U317" i="16"/>
  <c r="S317" i="16"/>
  <c r="V317" i="16" s="1"/>
  <c r="R317" i="16"/>
  <c r="Q317" i="16"/>
  <c r="T317" i="16" s="1"/>
  <c r="AH316" i="16"/>
  <c r="AG316" i="16"/>
  <c r="AF316" i="16"/>
  <c r="AE316" i="16"/>
  <c r="AD316" i="16"/>
  <c r="AC316" i="16"/>
  <c r="AB316" i="16"/>
  <c r="AA316" i="16"/>
  <c r="Z316" i="16"/>
  <c r="Y316" i="16"/>
  <c r="X316" i="16"/>
  <c r="U316" i="16"/>
  <c r="S316" i="16"/>
  <c r="V316" i="16" s="1"/>
  <c r="R316" i="16"/>
  <c r="Q316" i="16"/>
  <c r="AH315" i="16"/>
  <c r="AG315" i="16"/>
  <c r="AF315" i="16"/>
  <c r="AE315" i="16"/>
  <c r="AD315" i="16"/>
  <c r="AC315" i="16"/>
  <c r="AB315" i="16"/>
  <c r="AA315" i="16"/>
  <c r="Z315" i="16"/>
  <c r="Y315" i="16"/>
  <c r="X315" i="16"/>
  <c r="U315" i="16"/>
  <c r="T315" i="16"/>
  <c r="S315" i="16"/>
  <c r="V315" i="16" s="1"/>
  <c r="R315" i="16"/>
  <c r="Q315" i="16"/>
  <c r="AH314" i="16"/>
  <c r="AG314" i="16"/>
  <c r="AF314" i="16"/>
  <c r="AE314" i="16"/>
  <c r="AD314" i="16"/>
  <c r="AC314" i="16"/>
  <c r="AB314" i="16"/>
  <c r="AA314" i="16"/>
  <c r="Z314" i="16"/>
  <c r="U314" i="16"/>
  <c r="S314" i="16"/>
  <c r="V314" i="16" s="1"/>
  <c r="R314" i="16"/>
  <c r="Q314" i="16"/>
  <c r="AH313" i="16"/>
  <c r="AG313" i="16"/>
  <c r="AF313" i="16"/>
  <c r="AE313" i="16"/>
  <c r="AD313" i="16"/>
  <c r="AC313" i="16"/>
  <c r="AB313" i="16"/>
  <c r="AA313" i="16"/>
  <c r="Z313" i="16"/>
  <c r="U313" i="16"/>
  <c r="S313" i="16"/>
  <c r="V313" i="16" s="1"/>
  <c r="R313" i="16"/>
  <c r="Q313" i="16"/>
  <c r="T313" i="16" s="1"/>
  <c r="AH312" i="16"/>
  <c r="AG312" i="16"/>
  <c r="AF312" i="16"/>
  <c r="AE312" i="16"/>
  <c r="AD312" i="16"/>
  <c r="AC312" i="16"/>
  <c r="AB312" i="16"/>
  <c r="AA312" i="16"/>
  <c r="Z312" i="16"/>
  <c r="Y312" i="16"/>
  <c r="X312" i="16"/>
  <c r="U312" i="16"/>
  <c r="S312" i="16"/>
  <c r="V312" i="16" s="1"/>
  <c r="R312" i="16"/>
  <c r="Q312" i="16"/>
  <c r="AH311" i="16"/>
  <c r="AG311" i="16"/>
  <c r="AF311" i="16"/>
  <c r="AE311" i="16"/>
  <c r="AD311" i="16"/>
  <c r="AC311" i="16"/>
  <c r="AB311" i="16"/>
  <c r="AA311" i="16"/>
  <c r="Z311" i="16"/>
  <c r="Y311" i="16"/>
  <c r="X311" i="16"/>
  <c r="U311" i="16"/>
  <c r="T311" i="16"/>
  <c r="S311" i="16"/>
  <c r="V311" i="16" s="1"/>
  <c r="R311" i="16"/>
  <c r="Q311" i="16"/>
  <c r="AH310" i="16"/>
  <c r="AG310" i="16"/>
  <c r="AF310" i="16"/>
  <c r="AE310" i="16"/>
  <c r="AD310" i="16"/>
  <c r="AC310" i="16"/>
  <c r="AB310" i="16"/>
  <c r="AA310" i="16"/>
  <c r="Z310" i="16"/>
  <c r="Y310" i="16"/>
  <c r="X310" i="16"/>
  <c r="U310" i="16"/>
  <c r="T310" i="16"/>
  <c r="S310" i="16"/>
  <c r="V310" i="16" s="1"/>
  <c r="R310" i="16"/>
  <c r="Q310" i="16"/>
  <c r="AH309" i="16"/>
  <c r="AG309" i="16"/>
  <c r="AF309" i="16"/>
  <c r="AE309" i="16"/>
  <c r="AD309" i="16"/>
  <c r="AC309" i="16"/>
  <c r="AB309" i="16"/>
  <c r="AA309" i="16"/>
  <c r="Z309" i="16"/>
  <c r="Y309" i="16"/>
  <c r="X309" i="16"/>
  <c r="V309" i="16"/>
  <c r="U309" i="16"/>
  <c r="S309" i="16"/>
  <c r="T309" i="16" s="1"/>
  <c r="R309" i="16"/>
  <c r="Q309" i="16"/>
  <c r="AH308" i="16"/>
  <c r="AG308" i="16"/>
  <c r="AF308" i="16"/>
  <c r="AE308" i="16"/>
  <c r="AD308" i="16"/>
  <c r="AC308" i="16"/>
  <c r="AB308" i="16"/>
  <c r="AA308" i="16"/>
  <c r="Z308" i="16"/>
  <c r="Y308" i="16"/>
  <c r="X308" i="16"/>
  <c r="U308" i="16"/>
  <c r="T308" i="16"/>
  <c r="S308" i="16"/>
  <c r="R308" i="16"/>
  <c r="V308" i="16" s="1"/>
  <c r="Q308" i="16"/>
  <c r="AH307" i="16"/>
  <c r="AG307" i="16"/>
  <c r="AF307" i="16"/>
  <c r="AE307" i="16"/>
  <c r="AD307" i="16"/>
  <c r="AC307" i="16"/>
  <c r="AB307" i="16"/>
  <c r="AA307" i="16"/>
  <c r="Z307" i="16"/>
  <c r="Y307" i="16"/>
  <c r="X307" i="16"/>
  <c r="U307" i="16"/>
  <c r="S307" i="16"/>
  <c r="V307" i="16" s="1"/>
  <c r="R307" i="16"/>
  <c r="Q307" i="16"/>
  <c r="AH306" i="16"/>
  <c r="AG306" i="16"/>
  <c r="AF306" i="16"/>
  <c r="AE306" i="16"/>
  <c r="AD306" i="16"/>
  <c r="AC306" i="16"/>
  <c r="AB306" i="16"/>
  <c r="AA306" i="16"/>
  <c r="Z306" i="16"/>
  <c r="Y306" i="16"/>
  <c r="X306" i="16"/>
  <c r="V306" i="16"/>
  <c r="U306" i="16"/>
  <c r="S306" i="16"/>
  <c r="R306" i="16"/>
  <c r="Q306" i="16"/>
  <c r="T306" i="16" s="1"/>
  <c r="AH305" i="16"/>
  <c r="AG305" i="16"/>
  <c r="AF305" i="16"/>
  <c r="AE305" i="16"/>
  <c r="AD305" i="16"/>
  <c r="AC305" i="16"/>
  <c r="AB305" i="16"/>
  <c r="AA305" i="16"/>
  <c r="Z305" i="16"/>
  <c r="Y305" i="16"/>
  <c r="X305" i="16"/>
  <c r="U305" i="16"/>
  <c r="S305" i="16"/>
  <c r="R305" i="16"/>
  <c r="V305" i="16" s="1"/>
  <c r="Q305" i="16"/>
  <c r="T305" i="16" s="1"/>
  <c r="AH304" i="16"/>
  <c r="AG304" i="16"/>
  <c r="AF304" i="16"/>
  <c r="AE304" i="16"/>
  <c r="AD304" i="16"/>
  <c r="AC304" i="16"/>
  <c r="AB304" i="16"/>
  <c r="AA304" i="16"/>
  <c r="Z304" i="16"/>
  <c r="Y304" i="16"/>
  <c r="X304" i="16"/>
  <c r="U304" i="16"/>
  <c r="S304" i="16"/>
  <c r="V304" i="16" s="1"/>
  <c r="R304" i="16"/>
  <c r="Q304" i="16"/>
  <c r="AH303" i="16"/>
  <c r="AG303" i="16"/>
  <c r="AF303" i="16"/>
  <c r="AE303" i="16"/>
  <c r="AD303" i="16"/>
  <c r="AC303" i="16"/>
  <c r="AB303" i="16"/>
  <c r="AA303" i="16"/>
  <c r="Z303" i="16"/>
  <c r="Y303" i="16"/>
  <c r="X303" i="16"/>
  <c r="U303" i="16"/>
  <c r="T303" i="16"/>
  <c r="S303" i="16"/>
  <c r="V303" i="16" s="1"/>
  <c r="R303" i="16"/>
  <c r="Q303" i="16"/>
  <c r="AH302" i="16"/>
  <c r="AG302" i="16"/>
  <c r="AF302" i="16"/>
  <c r="AE302" i="16"/>
  <c r="AD302" i="16"/>
  <c r="AC302" i="16"/>
  <c r="AB302" i="16"/>
  <c r="AA302" i="16"/>
  <c r="Z302" i="16"/>
  <c r="Y302" i="16"/>
  <c r="X302" i="16"/>
  <c r="U302" i="16"/>
  <c r="T302" i="16"/>
  <c r="S302" i="16"/>
  <c r="V302" i="16" s="1"/>
  <c r="R302" i="16"/>
  <c r="Q302" i="16"/>
  <c r="AH301" i="16"/>
  <c r="AG301" i="16"/>
  <c r="AF301" i="16"/>
  <c r="AE301" i="16"/>
  <c r="AD301" i="16"/>
  <c r="AC301" i="16"/>
  <c r="AB301" i="16"/>
  <c r="AA301" i="16"/>
  <c r="Z301" i="16"/>
  <c r="Y301" i="16"/>
  <c r="X301" i="16"/>
  <c r="V301" i="16"/>
  <c r="U301" i="16"/>
  <c r="S301" i="16"/>
  <c r="T301" i="16" s="1"/>
  <c r="R301" i="16"/>
  <c r="Q301" i="16"/>
  <c r="AH300" i="16"/>
  <c r="AG300" i="16"/>
  <c r="AF300" i="16"/>
  <c r="AE300" i="16"/>
  <c r="AD300" i="16"/>
  <c r="AC300" i="16"/>
  <c r="AB300" i="16"/>
  <c r="AA300" i="16"/>
  <c r="Z300" i="16"/>
  <c r="Y300" i="16"/>
  <c r="X300" i="16"/>
  <c r="U300" i="16"/>
  <c r="T300" i="16"/>
  <c r="S300" i="16"/>
  <c r="R300" i="16"/>
  <c r="V300" i="16" s="1"/>
  <c r="Q300" i="16"/>
  <c r="AH299" i="16"/>
  <c r="AG299" i="16"/>
  <c r="AF299" i="16"/>
  <c r="AE299" i="16"/>
  <c r="AD299" i="16"/>
  <c r="AC299" i="16"/>
  <c r="AB299" i="16"/>
  <c r="AA299" i="16"/>
  <c r="Z299" i="16"/>
  <c r="Y299" i="16"/>
  <c r="X299" i="16"/>
  <c r="U299" i="16"/>
  <c r="S299" i="16"/>
  <c r="V299" i="16" s="1"/>
  <c r="R299" i="16"/>
  <c r="Q299" i="16"/>
  <c r="AH298" i="16"/>
  <c r="AG298" i="16"/>
  <c r="AF298" i="16"/>
  <c r="AE298" i="16"/>
  <c r="AD298" i="16"/>
  <c r="AC298" i="16"/>
  <c r="AB298" i="16"/>
  <c r="AA298" i="16"/>
  <c r="Z298" i="16"/>
  <c r="Y298" i="16"/>
  <c r="X298" i="16"/>
  <c r="V298" i="16"/>
  <c r="U298" i="16"/>
  <c r="S298" i="16"/>
  <c r="R298" i="16"/>
  <c r="Q298" i="16"/>
  <c r="T298" i="16" s="1"/>
  <c r="AH297" i="16"/>
  <c r="AG297" i="16"/>
  <c r="AF297" i="16"/>
  <c r="AE297" i="16"/>
  <c r="AD297" i="16"/>
  <c r="AC297" i="16"/>
  <c r="AB297" i="16"/>
  <c r="AA297" i="16"/>
  <c r="Z297" i="16"/>
  <c r="Y297" i="16"/>
  <c r="X297" i="16"/>
  <c r="U297" i="16"/>
  <c r="S297" i="16"/>
  <c r="V297" i="16" s="1"/>
  <c r="R297" i="16"/>
  <c r="Q297" i="16"/>
  <c r="AH296" i="16"/>
  <c r="AG296" i="16"/>
  <c r="AF296" i="16"/>
  <c r="AE296" i="16"/>
  <c r="AD296" i="16"/>
  <c r="AC296" i="16"/>
  <c r="AB296" i="16"/>
  <c r="AA296" i="16"/>
  <c r="Z296" i="16"/>
  <c r="Y296" i="16"/>
  <c r="U296" i="16"/>
  <c r="S296" i="16"/>
  <c r="V296" i="16" s="1"/>
  <c r="R296" i="16"/>
  <c r="Q296" i="16"/>
  <c r="AH295" i="16"/>
  <c r="AG295" i="16"/>
  <c r="AF295" i="16"/>
  <c r="AE295" i="16"/>
  <c r="AD295" i="16"/>
  <c r="AC295" i="16"/>
  <c r="AB295" i="16"/>
  <c r="AA295" i="16"/>
  <c r="Z295" i="16"/>
  <c r="Y295" i="16"/>
  <c r="X295" i="16"/>
  <c r="U295" i="16"/>
  <c r="S295" i="16"/>
  <c r="V295" i="16" s="1"/>
  <c r="R295" i="16"/>
  <c r="Q295" i="16"/>
  <c r="AH294" i="16"/>
  <c r="AG294" i="16"/>
  <c r="AF294" i="16"/>
  <c r="AE294" i="16"/>
  <c r="AD294" i="16"/>
  <c r="AC294" i="16"/>
  <c r="AB294" i="16"/>
  <c r="AA294" i="16"/>
  <c r="Z294" i="16"/>
  <c r="Y294" i="16"/>
  <c r="X294" i="16"/>
  <c r="U294" i="16"/>
  <c r="T294" i="16"/>
  <c r="S294" i="16"/>
  <c r="V294" i="16" s="1"/>
  <c r="R294" i="16"/>
  <c r="Q294" i="16"/>
  <c r="AH293" i="16"/>
  <c r="AG293" i="16"/>
  <c r="AF293" i="16"/>
  <c r="AE293" i="16"/>
  <c r="AD293" i="16"/>
  <c r="AC293" i="16"/>
  <c r="AB293" i="16"/>
  <c r="AA293" i="16"/>
  <c r="Z293" i="16"/>
  <c r="U293" i="16"/>
  <c r="S293" i="16"/>
  <c r="V293" i="16" s="1"/>
  <c r="R293" i="16"/>
  <c r="Q293" i="16"/>
  <c r="AH292" i="16"/>
  <c r="AG292" i="16"/>
  <c r="AF292" i="16"/>
  <c r="AE292" i="16"/>
  <c r="AD292" i="16"/>
  <c r="AC292" i="16"/>
  <c r="AB292" i="16"/>
  <c r="AA292" i="16"/>
  <c r="Z292" i="16"/>
  <c r="Y292" i="16"/>
  <c r="X292" i="16"/>
  <c r="U292" i="16"/>
  <c r="T292" i="16"/>
  <c r="S292" i="16"/>
  <c r="V292" i="16" s="1"/>
  <c r="R292" i="16"/>
  <c r="Q292" i="16"/>
  <c r="AH291" i="16"/>
  <c r="AG291" i="16"/>
  <c r="AF291" i="16"/>
  <c r="AE291" i="16"/>
  <c r="AD291" i="16"/>
  <c r="AC291" i="16"/>
  <c r="AB291" i="16"/>
  <c r="AA291" i="16"/>
  <c r="Z291" i="16"/>
  <c r="Y291" i="16"/>
  <c r="X291" i="16"/>
  <c r="U291" i="16"/>
  <c r="T291" i="16"/>
  <c r="S291" i="16"/>
  <c r="V291" i="16" s="1"/>
  <c r="R291" i="16"/>
  <c r="Q291" i="16"/>
  <c r="AH290" i="16"/>
  <c r="AG290" i="16"/>
  <c r="AF290" i="16"/>
  <c r="AE290" i="16"/>
  <c r="AD290" i="16"/>
  <c r="AC290" i="16"/>
  <c r="AB290" i="16"/>
  <c r="AA290" i="16"/>
  <c r="Z290" i="16"/>
  <c r="Y290" i="16"/>
  <c r="X290" i="16"/>
  <c r="V290" i="16"/>
  <c r="U290" i="16"/>
  <c r="S290" i="16"/>
  <c r="T290" i="16" s="1"/>
  <c r="R290" i="16"/>
  <c r="Q290" i="16"/>
  <c r="AH289" i="16"/>
  <c r="AG289" i="16"/>
  <c r="AF289" i="16"/>
  <c r="AE289" i="16"/>
  <c r="AD289" i="16"/>
  <c r="AC289" i="16"/>
  <c r="AB289" i="16"/>
  <c r="AA289" i="16"/>
  <c r="Z289" i="16"/>
  <c r="Y289" i="16"/>
  <c r="X289" i="16"/>
  <c r="U289" i="16"/>
  <c r="T289" i="16"/>
  <c r="S289" i="16"/>
  <c r="R289" i="16"/>
  <c r="V289" i="16" s="1"/>
  <c r="Q289" i="16"/>
  <c r="AH288" i="16"/>
  <c r="AG288" i="16"/>
  <c r="AF288" i="16"/>
  <c r="AE288" i="16"/>
  <c r="AD288" i="16"/>
  <c r="AC288" i="16"/>
  <c r="AB288" i="16"/>
  <c r="AA288" i="16"/>
  <c r="Z288" i="16"/>
  <c r="Y288" i="16"/>
  <c r="X288" i="16"/>
  <c r="U288" i="16"/>
  <c r="S288" i="16"/>
  <c r="V288" i="16" s="1"/>
  <c r="R288" i="16"/>
  <c r="Q288" i="16"/>
  <c r="AH287" i="16"/>
  <c r="AG287" i="16"/>
  <c r="AF287" i="16"/>
  <c r="AE287" i="16"/>
  <c r="AD287" i="16"/>
  <c r="AC287" i="16"/>
  <c r="AB287" i="16"/>
  <c r="AA287" i="16"/>
  <c r="Z287" i="16"/>
  <c r="Y287" i="16"/>
  <c r="X287" i="16"/>
  <c r="V287" i="16"/>
  <c r="U287" i="16"/>
  <c r="S287" i="16"/>
  <c r="R287" i="16"/>
  <c r="Q287" i="16"/>
  <c r="T287" i="16" s="1"/>
  <c r="AH286" i="16"/>
  <c r="AG286" i="16"/>
  <c r="AF286" i="16"/>
  <c r="AE286" i="16"/>
  <c r="AD286" i="16"/>
  <c r="AC286" i="16"/>
  <c r="AB286" i="16"/>
  <c r="AA286" i="16"/>
  <c r="Z286" i="16"/>
  <c r="Y286" i="16"/>
  <c r="X286" i="16"/>
  <c r="U286" i="16"/>
  <c r="S286" i="16"/>
  <c r="V286" i="16" s="1"/>
  <c r="R286" i="16"/>
  <c r="Q286" i="16"/>
  <c r="AH285" i="16"/>
  <c r="AG285" i="16"/>
  <c r="AF285" i="16"/>
  <c r="AE285" i="16"/>
  <c r="AD285" i="16"/>
  <c r="AC285" i="16"/>
  <c r="AB285" i="16"/>
  <c r="AA285" i="16"/>
  <c r="Z285" i="16"/>
  <c r="Y285" i="16"/>
  <c r="X285" i="16"/>
  <c r="U285" i="16"/>
  <c r="S285" i="16"/>
  <c r="V285" i="16" s="1"/>
  <c r="R285" i="16"/>
  <c r="Q285" i="16"/>
  <c r="AH284" i="16"/>
  <c r="AG284" i="16"/>
  <c r="AF284" i="16"/>
  <c r="AE284" i="16"/>
  <c r="AD284" i="16"/>
  <c r="AC284" i="16"/>
  <c r="AB284" i="16"/>
  <c r="AA284" i="16"/>
  <c r="Z284" i="16"/>
  <c r="Y284" i="16"/>
  <c r="X284" i="16"/>
  <c r="U284" i="16"/>
  <c r="T284" i="16"/>
  <c r="S284" i="16"/>
  <c r="V284" i="16" s="1"/>
  <c r="R284" i="16"/>
  <c r="Q284" i="16"/>
  <c r="AH283" i="16"/>
  <c r="AG283" i="16"/>
  <c r="AF283" i="16"/>
  <c r="AE283" i="16"/>
  <c r="AD283" i="16"/>
  <c r="AC283" i="16"/>
  <c r="AB283" i="16"/>
  <c r="AA283" i="16"/>
  <c r="Z283" i="16"/>
  <c r="Y283" i="16"/>
  <c r="X283" i="16"/>
  <c r="U283" i="16"/>
  <c r="T283" i="16"/>
  <c r="S283" i="16"/>
  <c r="V283" i="16" s="1"/>
  <c r="R283" i="16"/>
  <c r="Q283" i="16"/>
  <c r="AH282" i="16"/>
  <c r="AG282" i="16"/>
  <c r="AF282" i="16"/>
  <c r="AE282" i="16"/>
  <c r="AD282" i="16"/>
  <c r="AC282" i="16"/>
  <c r="AB282" i="16"/>
  <c r="AA282" i="16"/>
  <c r="Z282" i="16"/>
  <c r="Y282" i="16"/>
  <c r="X282" i="16"/>
  <c r="V282" i="16"/>
  <c r="U282" i="16"/>
  <c r="S282" i="16"/>
  <c r="T282" i="16" s="1"/>
  <c r="R282" i="16"/>
  <c r="Q282" i="16"/>
  <c r="AH281" i="16"/>
  <c r="AG281" i="16"/>
  <c r="AF281" i="16"/>
  <c r="AE281" i="16"/>
  <c r="AD281" i="16"/>
  <c r="AC281" i="16"/>
  <c r="AB281" i="16"/>
  <c r="AA281" i="16"/>
  <c r="Z281" i="16"/>
  <c r="Y281" i="16"/>
  <c r="X281" i="16"/>
  <c r="U281" i="16"/>
  <c r="S281" i="16"/>
  <c r="V281" i="16" s="1"/>
  <c r="R281" i="16"/>
  <c r="Q281" i="16"/>
  <c r="AH280" i="16"/>
  <c r="AG280" i="16"/>
  <c r="AF280" i="16"/>
  <c r="AE280" i="16"/>
  <c r="AD280" i="16"/>
  <c r="AC280" i="16"/>
  <c r="AB280" i="16"/>
  <c r="AA280" i="16"/>
  <c r="Z280" i="16"/>
  <c r="Y280" i="16"/>
  <c r="X280" i="16"/>
  <c r="U280" i="16"/>
  <c r="S280" i="16"/>
  <c r="V280" i="16" s="1"/>
  <c r="R280" i="16"/>
  <c r="Q280" i="16"/>
  <c r="AH279" i="16"/>
  <c r="AG279" i="16"/>
  <c r="AF279" i="16"/>
  <c r="AE279" i="16"/>
  <c r="AD279" i="16"/>
  <c r="AC279" i="16"/>
  <c r="AB279" i="16"/>
  <c r="AA279" i="16"/>
  <c r="Z279" i="16"/>
  <c r="Y279" i="16"/>
  <c r="X279" i="16"/>
  <c r="V279" i="16"/>
  <c r="U279" i="16"/>
  <c r="S279" i="16"/>
  <c r="R279" i="16"/>
  <c r="Q279" i="16"/>
  <c r="T279" i="16" s="1"/>
  <c r="AH278" i="16"/>
  <c r="AG278" i="16"/>
  <c r="AF278" i="16"/>
  <c r="AE278" i="16"/>
  <c r="AD278" i="16"/>
  <c r="AC278" i="16"/>
  <c r="AB278" i="16"/>
  <c r="AA278" i="16"/>
  <c r="Z278" i="16"/>
  <c r="Y278" i="16"/>
  <c r="X278" i="16"/>
  <c r="U278" i="16"/>
  <c r="S278" i="16"/>
  <c r="V278" i="16" s="1"/>
  <c r="R278" i="16"/>
  <c r="Q278" i="16"/>
  <c r="AH277" i="16"/>
  <c r="AG277" i="16"/>
  <c r="AF277" i="16"/>
  <c r="AE277" i="16"/>
  <c r="AD277" i="16"/>
  <c r="AC277" i="16"/>
  <c r="AB277" i="16"/>
  <c r="AA277" i="16"/>
  <c r="Z277" i="16"/>
  <c r="Y277" i="16"/>
  <c r="X277" i="16"/>
  <c r="U277" i="16"/>
  <c r="S277" i="16"/>
  <c r="V277" i="16" s="1"/>
  <c r="R277" i="16"/>
  <c r="Q277" i="16"/>
  <c r="AH276" i="16"/>
  <c r="AG276" i="16"/>
  <c r="AF276" i="16"/>
  <c r="AE276" i="16"/>
  <c r="AD276" i="16"/>
  <c r="AC276" i="16"/>
  <c r="AB276" i="16"/>
  <c r="AA276" i="16"/>
  <c r="Z276" i="16"/>
  <c r="Y276" i="16"/>
  <c r="X276" i="16"/>
  <c r="U276" i="16"/>
  <c r="T276" i="16"/>
  <c r="S276" i="16"/>
  <c r="V276" i="16" s="1"/>
  <c r="R276" i="16"/>
  <c r="Q276" i="16"/>
  <c r="AH275" i="16"/>
  <c r="AG275" i="16"/>
  <c r="AF275" i="16"/>
  <c r="AE275" i="16"/>
  <c r="AD275" i="16"/>
  <c r="AC275" i="16"/>
  <c r="AB275" i="16"/>
  <c r="AA275" i="16"/>
  <c r="Z275" i="16"/>
  <c r="Y275" i="16"/>
  <c r="X275" i="16"/>
  <c r="U275" i="16"/>
  <c r="T275" i="16"/>
  <c r="S275" i="16"/>
  <c r="R275" i="16"/>
  <c r="V275" i="16" s="1"/>
  <c r="Q275" i="16"/>
  <c r="AH274" i="16"/>
  <c r="AG274" i="16"/>
  <c r="AF274" i="16"/>
  <c r="AE274" i="16"/>
  <c r="AD274" i="16"/>
  <c r="AC274" i="16"/>
  <c r="AB274" i="16"/>
  <c r="AA274" i="16"/>
  <c r="Z274" i="16"/>
  <c r="Y274" i="16"/>
  <c r="X274" i="16"/>
  <c r="V274" i="16"/>
  <c r="U274" i="16"/>
  <c r="S274" i="16"/>
  <c r="T274" i="16" s="1"/>
  <c r="R274" i="16"/>
  <c r="Q274" i="16"/>
  <c r="AH273" i="16"/>
  <c r="AG273" i="16"/>
  <c r="AF273" i="16"/>
  <c r="AE273" i="16"/>
  <c r="AD273" i="16"/>
  <c r="AC273" i="16"/>
  <c r="AB273" i="16"/>
  <c r="AA273" i="16"/>
  <c r="Z273" i="16"/>
  <c r="Y273" i="16"/>
  <c r="X273" i="16"/>
  <c r="U273" i="16"/>
  <c r="T273" i="16"/>
  <c r="S273" i="16"/>
  <c r="R273" i="16"/>
  <c r="V273" i="16" s="1"/>
  <c r="Q273" i="16"/>
  <c r="AH272" i="16"/>
  <c r="AG272" i="16"/>
  <c r="AF272" i="16"/>
  <c r="AE272" i="16"/>
  <c r="AD272" i="16"/>
  <c r="AC272" i="16"/>
  <c r="AB272" i="16"/>
  <c r="AA272" i="16"/>
  <c r="Z272" i="16"/>
  <c r="Y272" i="16"/>
  <c r="X272" i="16"/>
  <c r="U272" i="16"/>
  <c r="S272" i="16"/>
  <c r="V272" i="16" s="1"/>
  <c r="R272" i="16"/>
  <c r="Q272" i="16"/>
  <c r="AH271" i="16"/>
  <c r="AG271" i="16"/>
  <c r="AF271" i="16"/>
  <c r="AE271" i="16"/>
  <c r="AD271" i="16"/>
  <c r="AC271" i="16"/>
  <c r="AB271" i="16"/>
  <c r="AA271" i="16"/>
  <c r="Z271" i="16"/>
  <c r="Y271" i="16"/>
  <c r="X271" i="16"/>
  <c r="V271" i="16"/>
  <c r="U271" i="16"/>
  <c r="S271" i="16"/>
  <c r="R271" i="16"/>
  <c r="Q271" i="16"/>
  <c r="T271" i="16" s="1"/>
  <c r="AH270" i="16"/>
  <c r="AG270" i="16"/>
  <c r="AF270" i="16"/>
  <c r="AE270" i="16"/>
  <c r="AD270" i="16"/>
  <c r="AC270" i="16"/>
  <c r="AB270" i="16"/>
  <c r="AA270" i="16"/>
  <c r="Z270" i="16"/>
  <c r="Y270" i="16"/>
  <c r="V270" i="16"/>
  <c r="U270" i="16"/>
  <c r="S270" i="16"/>
  <c r="R270" i="16"/>
  <c r="Q270" i="16"/>
  <c r="T270" i="16" s="1"/>
  <c r="AH269" i="16"/>
  <c r="AG269" i="16"/>
  <c r="AF269" i="16"/>
  <c r="AE269" i="16"/>
  <c r="AD269" i="16"/>
  <c r="AC269" i="16"/>
  <c r="AB269" i="16"/>
  <c r="AA269" i="16"/>
  <c r="Z269" i="16"/>
  <c r="Y269" i="16"/>
  <c r="X269" i="16"/>
  <c r="U269" i="16"/>
  <c r="S269" i="16"/>
  <c r="V269" i="16" s="1"/>
  <c r="R269" i="16"/>
  <c r="Q269" i="16"/>
  <c r="AH268" i="16"/>
  <c r="AG268" i="16"/>
  <c r="AF268" i="16"/>
  <c r="AE268" i="16"/>
  <c r="AD268" i="16"/>
  <c r="AC268" i="16"/>
  <c r="AB268" i="16"/>
  <c r="AA268" i="16"/>
  <c r="Z268" i="16"/>
  <c r="Y268" i="16"/>
  <c r="X268" i="16"/>
  <c r="U268" i="16"/>
  <c r="S268" i="16"/>
  <c r="V268" i="16" s="1"/>
  <c r="R268" i="16"/>
  <c r="Q268" i="16"/>
  <c r="AH267" i="16"/>
  <c r="AG267" i="16"/>
  <c r="AF267" i="16"/>
  <c r="AE267" i="16"/>
  <c r="AD267" i="16"/>
  <c r="AC267" i="16"/>
  <c r="AB267" i="16"/>
  <c r="AA267" i="16"/>
  <c r="Z267" i="16"/>
  <c r="Y267" i="16"/>
  <c r="X267" i="16"/>
  <c r="U267" i="16"/>
  <c r="T267" i="16"/>
  <c r="S267" i="16"/>
  <c r="V267" i="16" s="1"/>
  <c r="R267" i="16"/>
  <c r="Q267" i="16"/>
  <c r="AH266" i="16"/>
  <c r="AG266" i="16"/>
  <c r="AF266" i="16"/>
  <c r="AE266" i="16"/>
  <c r="AD266" i="16"/>
  <c r="AC266" i="16"/>
  <c r="AB266" i="16"/>
  <c r="AA266" i="16"/>
  <c r="Z266" i="16"/>
  <c r="Y266" i="16"/>
  <c r="X266" i="16"/>
  <c r="U266" i="16"/>
  <c r="T266" i="16"/>
  <c r="S266" i="16"/>
  <c r="V266" i="16" s="1"/>
  <c r="R266" i="16"/>
  <c r="Q266" i="16"/>
  <c r="AH265" i="16"/>
  <c r="AG265" i="16"/>
  <c r="AF265" i="16"/>
  <c r="AE265" i="16"/>
  <c r="AD265" i="16"/>
  <c r="AC265" i="16"/>
  <c r="AB265" i="16"/>
  <c r="AA265" i="16"/>
  <c r="Z265" i="16"/>
  <c r="Y265" i="16"/>
  <c r="X265" i="16"/>
  <c r="V265" i="16"/>
  <c r="U265" i="16"/>
  <c r="S265" i="16"/>
  <c r="T265" i="16" s="1"/>
  <c r="R265" i="16"/>
  <c r="Q265" i="16"/>
  <c r="AH264" i="16"/>
  <c r="AG264" i="16"/>
  <c r="AF264" i="16"/>
  <c r="AE264" i="16"/>
  <c r="AD264" i="16"/>
  <c r="AC264" i="16"/>
  <c r="AB264" i="16"/>
  <c r="AA264" i="16"/>
  <c r="Z264" i="16"/>
  <c r="Y264" i="16"/>
  <c r="X264" i="16"/>
  <c r="U264" i="16"/>
  <c r="T264" i="16"/>
  <c r="S264" i="16"/>
  <c r="R264" i="16"/>
  <c r="V264" i="16" s="1"/>
  <c r="Q264" i="16"/>
  <c r="AH263" i="16"/>
  <c r="AG263" i="16"/>
  <c r="AF263" i="16"/>
  <c r="AE263" i="16"/>
  <c r="AD263" i="16"/>
  <c r="AC263" i="16"/>
  <c r="AB263" i="16"/>
  <c r="AA263" i="16"/>
  <c r="Z263" i="16"/>
  <c r="Y263" i="16"/>
  <c r="X263" i="16"/>
  <c r="U263" i="16"/>
  <c r="S263" i="16"/>
  <c r="V263" i="16" s="1"/>
  <c r="R263" i="16"/>
  <c r="Q263" i="16"/>
  <c r="AH262" i="16"/>
  <c r="AG262" i="16"/>
  <c r="AF262" i="16"/>
  <c r="AE262" i="16"/>
  <c r="AD262" i="16"/>
  <c r="AC262" i="16"/>
  <c r="AB262" i="16"/>
  <c r="AA262" i="16"/>
  <c r="Z262" i="16"/>
  <c r="Y262" i="16"/>
  <c r="X262" i="16"/>
  <c r="V262" i="16"/>
  <c r="U262" i="16"/>
  <c r="S262" i="16"/>
  <c r="R262" i="16"/>
  <c r="Q262" i="16"/>
  <c r="T262" i="16" s="1"/>
  <c r="AH261" i="16"/>
  <c r="AG261" i="16"/>
  <c r="AF261" i="16"/>
  <c r="AE261" i="16"/>
  <c r="AD261" i="16"/>
  <c r="AC261" i="16"/>
  <c r="AB261" i="16"/>
  <c r="AA261" i="16"/>
  <c r="Z261" i="16"/>
  <c r="Y261" i="16"/>
  <c r="X261" i="16"/>
  <c r="U261" i="16"/>
  <c r="S261" i="16"/>
  <c r="V261" i="16" s="1"/>
  <c r="R261" i="16"/>
  <c r="Q261" i="16"/>
  <c r="AH260" i="16"/>
  <c r="AG260" i="16"/>
  <c r="AF260" i="16"/>
  <c r="AE260" i="16"/>
  <c r="AD260" i="16"/>
  <c r="AC260" i="16"/>
  <c r="AB260" i="16"/>
  <c r="AA260" i="16"/>
  <c r="Z260" i="16"/>
  <c r="Y260" i="16"/>
  <c r="X260" i="16"/>
  <c r="U260" i="16"/>
  <c r="S260" i="16"/>
  <c r="V260" i="16" s="1"/>
  <c r="R260" i="16"/>
  <c r="Q260" i="16"/>
  <c r="AH259" i="16"/>
  <c r="AG259" i="16"/>
  <c r="AF259" i="16"/>
  <c r="AE259" i="16"/>
  <c r="AD259" i="16"/>
  <c r="AC259" i="16"/>
  <c r="AB259" i="16"/>
  <c r="AA259" i="16"/>
  <c r="Z259" i="16"/>
  <c r="Y259" i="16"/>
  <c r="X259" i="16"/>
  <c r="U259" i="16"/>
  <c r="T259" i="16"/>
  <c r="S259" i="16"/>
  <c r="V259" i="16" s="1"/>
  <c r="R259" i="16"/>
  <c r="Q259" i="16"/>
  <c r="AH258" i="16"/>
  <c r="AG258" i="16"/>
  <c r="AF258" i="16"/>
  <c r="AE258" i="16"/>
  <c r="AD258" i="16"/>
  <c r="AC258" i="16"/>
  <c r="AB258" i="16"/>
  <c r="AA258" i="16"/>
  <c r="Z258" i="16"/>
  <c r="Y258" i="16"/>
  <c r="X258" i="16"/>
  <c r="U258" i="16"/>
  <c r="T258" i="16"/>
  <c r="S258" i="16"/>
  <c r="R258" i="16"/>
  <c r="V258" i="16" s="1"/>
  <c r="Q258" i="16"/>
  <c r="AH257" i="16"/>
  <c r="AG257" i="16"/>
  <c r="AF257" i="16"/>
  <c r="AE257" i="16"/>
  <c r="AD257" i="16"/>
  <c r="AC257" i="16"/>
  <c r="AB257" i="16"/>
  <c r="AA257" i="16"/>
  <c r="Z257" i="16"/>
  <c r="Y257" i="16"/>
  <c r="X257" i="16"/>
  <c r="V257" i="16"/>
  <c r="U257" i="16"/>
  <c r="S257" i="16"/>
  <c r="T257" i="16" s="1"/>
  <c r="R257" i="16"/>
  <c r="Q257" i="16"/>
  <c r="AH256" i="16"/>
  <c r="AG256" i="16"/>
  <c r="AF256" i="16"/>
  <c r="AE256" i="16"/>
  <c r="AD256" i="16"/>
  <c r="AC256" i="16"/>
  <c r="AB256" i="16"/>
  <c r="AA256" i="16"/>
  <c r="Z256" i="16"/>
  <c r="Y256" i="16"/>
  <c r="X256" i="16"/>
  <c r="U256" i="16"/>
  <c r="T256" i="16"/>
  <c r="S256" i="16"/>
  <c r="R256" i="16"/>
  <c r="V256" i="16" s="1"/>
  <c r="Q256" i="16"/>
  <c r="AH255" i="16"/>
  <c r="AG255" i="16"/>
  <c r="AF255" i="16"/>
  <c r="AE255" i="16"/>
  <c r="AD255" i="16"/>
  <c r="AC255" i="16"/>
  <c r="AB255" i="16"/>
  <c r="AA255" i="16"/>
  <c r="Z255" i="16"/>
  <c r="Y255" i="16"/>
  <c r="X255" i="16"/>
  <c r="U255" i="16"/>
  <c r="S255" i="16"/>
  <c r="V255" i="16" s="1"/>
  <c r="R255" i="16"/>
  <c r="Q255" i="16"/>
  <c r="AH254" i="16"/>
  <c r="AG254" i="16"/>
  <c r="AF254" i="16"/>
  <c r="AE254" i="16"/>
  <c r="AD254" i="16"/>
  <c r="AC254" i="16"/>
  <c r="AB254" i="16"/>
  <c r="AA254" i="16"/>
  <c r="Z254" i="16"/>
  <c r="Y254" i="16"/>
  <c r="X254" i="16"/>
  <c r="V254" i="16"/>
  <c r="U254" i="16"/>
  <c r="S254" i="16"/>
  <c r="R254" i="16"/>
  <c r="Q254" i="16"/>
  <c r="T254" i="16" s="1"/>
  <c r="AH253" i="16"/>
  <c r="AG253" i="16"/>
  <c r="AF253" i="16"/>
  <c r="AE253" i="16"/>
  <c r="AD253" i="16"/>
  <c r="AC253" i="16"/>
  <c r="AB253" i="16"/>
  <c r="AA253" i="16"/>
  <c r="Z253" i="16"/>
  <c r="Y253" i="16"/>
  <c r="X253" i="16"/>
  <c r="U253" i="16"/>
  <c r="S253" i="16"/>
  <c r="V253" i="16" s="1"/>
  <c r="R253" i="16"/>
  <c r="Q253" i="16"/>
  <c r="AH252" i="16"/>
  <c r="AG252" i="16"/>
  <c r="AF252" i="16"/>
  <c r="AE252" i="16"/>
  <c r="AD252" i="16"/>
  <c r="AC252" i="16"/>
  <c r="AB252" i="16"/>
  <c r="AA252" i="16"/>
  <c r="Z252" i="16"/>
  <c r="Y252" i="16"/>
  <c r="X252" i="16"/>
  <c r="U252" i="16"/>
  <c r="S252" i="16"/>
  <c r="V252" i="16" s="1"/>
  <c r="R252" i="16"/>
  <c r="Q252" i="16"/>
  <c r="AH251" i="16"/>
  <c r="AG251" i="16"/>
  <c r="AF251" i="16"/>
  <c r="AE251" i="16"/>
  <c r="AD251" i="16"/>
  <c r="AC251" i="16"/>
  <c r="AB251" i="16"/>
  <c r="AA251" i="16"/>
  <c r="Z251" i="16"/>
  <c r="Y251" i="16"/>
  <c r="X251" i="16"/>
  <c r="U251" i="16"/>
  <c r="T251" i="16"/>
  <c r="S251" i="16"/>
  <c r="V251" i="16" s="1"/>
  <c r="R251" i="16"/>
  <c r="Q251" i="16"/>
  <c r="AH250" i="16"/>
  <c r="AG250" i="16"/>
  <c r="AF250" i="16"/>
  <c r="AE250" i="16"/>
  <c r="AD250" i="16"/>
  <c r="AC250" i="16"/>
  <c r="AB250" i="16"/>
  <c r="AA250" i="16"/>
  <c r="Z250" i="16"/>
  <c r="Y250" i="16"/>
  <c r="X250" i="16"/>
  <c r="U250" i="16"/>
  <c r="T250" i="16"/>
  <c r="S250" i="16"/>
  <c r="V250" i="16" s="1"/>
  <c r="R250" i="16"/>
  <c r="Q250" i="16"/>
  <c r="AH249" i="16"/>
  <c r="AG249" i="16"/>
  <c r="AF249" i="16"/>
  <c r="AE249" i="16"/>
  <c r="AD249" i="16"/>
  <c r="AC249" i="16"/>
  <c r="AB249" i="16"/>
  <c r="AA249" i="16"/>
  <c r="Z249" i="16"/>
  <c r="Y249" i="16"/>
  <c r="X249" i="16"/>
  <c r="V249" i="16"/>
  <c r="U249" i="16"/>
  <c r="S249" i="16"/>
  <c r="T249" i="16" s="1"/>
  <c r="R249" i="16"/>
  <c r="Q249" i="16"/>
  <c r="AH248" i="16"/>
  <c r="AG248" i="16"/>
  <c r="AF248" i="16"/>
  <c r="AE248" i="16"/>
  <c r="AD248" i="16"/>
  <c r="AC248" i="16"/>
  <c r="AB248" i="16"/>
  <c r="AA248" i="16"/>
  <c r="Z248" i="16"/>
  <c r="Y248" i="16"/>
  <c r="X248" i="16"/>
  <c r="U248" i="16"/>
  <c r="T248" i="16"/>
  <c r="S248" i="16"/>
  <c r="R248" i="16"/>
  <c r="V248" i="16" s="1"/>
  <c r="Q248" i="16"/>
  <c r="AH247" i="16"/>
  <c r="AG247" i="16"/>
  <c r="AF247" i="16"/>
  <c r="AE247" i="16"/>
  <c r="AD247" i="16"/>
  <c r="AC247" i="16"/>
  <c r="AB247" i="16"/>
  <c r="AA247" i="16"/>
  <c r="Z247" i="16"/>
  <c r="Y247" i="16"/>
  <c r="X247" i="16"/>
  <c r="U247" i="16"/>
  <c r="S247" i="16"/>
  <c r="V247" i="16" s="1"/>
  <c r="R247" i="16"/>
  <c r="Q247" i="16"/>
  <c r="AH246" i="16"/>
  <c r="AG246" i="16"/>
  <c r="AF246" i="16"/>
  <c r="AE246" i="16"/>
  <c r="AD246" i="16"/>
  <c r="AC246" i="16"/>
  <c r="AB246" i="16"/>
  <c r="AA246" i="16"/>
  <c r="Z246" i="16"/>
  <c r="Y246" i="16"/>
  <c r="X246" i="16"/>
  <c r="V246" i="16"/>
  <c r="U246" i="16"/>
  <c r="S246" i="16"/>
  <c r="R246" i="16"/>
  <c r="Q246" i="16"/>
  <c r="T246" i="16" s="1"/>
  <c r="AH245" i="16"/>
  <c r="AG245" i="16"/>
  <c r="AF245" i="16"/>
  <c r="AE245" i="16"/>
  <c r="AD245" i="16"/>
  <c r="AC245" i="16"/>
  <c r="AB245" i="16"/>
  <c r="AA245" i="16"/>
  <c r="Z245" i="16"/>
  <c r="Y245" i="16"/>
  <c r="X245" i="16"/>
  <c r="U245" i="16"/>
  <c r="S245" i="16"/>
  <c r="V245" i="16" s="1"/>
  <c r="R245" i="16"/>
  <c r="Q245" i="16"/>
  <c r="AH244" i="16"/>
  <c r="AG244" i="16"/>
  <c r="AF244" i="16"/>
  <c r="AE244" i="16"/>
  <c r="AD244" i="16"/>
  <c r="AC244" i="16"/>
  <c r="AB244" i="16"/>
  <c r="AA244" i="16"/>
  <c r="Z244" i="16"/>
  <c r="Y244" i="16"/>
  <c r="X244" i="16"/>
  <c r="U244" i="16"/>
  <c r="S244" i="16"/>
  <c r="V244" i="16" s="1"/>
  <c r="R244" i="16"/>
  <c r="Q244" i="16"/>
  <c r="AH243" i="16"/>
  <c r="AG243" i="16"/>
  <c r="AF243" i="16"/>
  <c r="AE243" i="16"/>
  <c r="AD243" i="16"/>
  <c r="AC243" i="16"/>
  <c r="AB243" i="16"/>
  <c r="AA243" i="16"/>
  <c r="Z243" i="16"/>
  <c r="Y243" i="16"/>
  <c r="X243" i="16"/>
  <c r="U243" i="16"/>
  <c r="T243" i="16"/>
  <c r="S243" i="16"/>
  <c r="V243" i="16" s="1"/>
  <c r="R243" i="16"/>
  <c r="Q243" i="16"/>
  <c r="AH242" i="16"/>
  <c r="AG242" i="16"/>
  <c r="AF242" i="16"/>
  <c r="AE242" i="16"/>
  <c r="AD242" i="16"/>
  <c r="AC242" i="16"/>
  <c r="AB242" i="16"/>
  <c r="AA242" i="16"/>
  <c r="Z242" i="16"/>
  <c r="Y242" i="16"/>
  <c r="X242" i="16"/>
  <c r="U242" i="16"/>
  <c r="T242" i="16"/>
  <c r="S242" i="16"/>
  <c r="R242" i="16"/>
  <c r="V242" i="16" s="1"/>
  <c r="Q242" i="16"/>
  <c r="AH241" i="16"/>
  <c r="AG241" i="16"/>
  <c r="AF241" i="16"/>
  <c r="AE241" i="16"/>
  <c r="AD241" i="16"/>
  <c r="AC241" i="16"/>
  <c r="AB241" i="16"/>
  <c r="AA241" i="16"/>
  <c r="Z241" i="16"/>
  <c r="Y241" i="16"/>
  <c r="X241" i="16"/>
  <c r="V241" i="16"/>
  <c r="U241" i="16"/>
  <c r="S241" i="16"/>
  <c r="T241" i="16" s="1"/>
  <c r="R241" i="16"/>
  <c r="Q241" i="16"/>
  <c r="AH240" i="16"/>
  <c r="AG240" i="16"/>
  <c r="AF240" i="16"/>
  <c r="AE240" i="16"/>
  <c r="AD240" i="16"/>
  <c r="AC240" i="16"/>
  <c r="AB240" i="16"/>
  <c r="AA240" i="16"/>
  <c r="Z240" i="16"/>
  <c r="Y240" i="16"/>
  <c r="X240" i="16"/>
  <c r="U240" i="16"/>
  <c r="T240" i="16"/>
  <c r="S240" i="16"/>
  <c r="R240" i="16"/>
  <c r="V240" i="16" s="1"/>
  <c r="Q240" i="16"/>
  <c r="AH239" i="16"/>
  <c r="AG239" i="16"/>
  <c r="AF239" i="16"/>
  <c r="AE239" i="16"/>
  <c r="AD239" i="16"/>
  <c r="AC239" i="16"/>
  <c r="AB239" i="16"/>
  <c r="AA239" i="16"/>
  <c r="Z239" i="16"/>
  <c r="Y239" i="16"/>
  <c r="X239" i="16"/>
  <c r="U239" i="16"/>
  <c r="S239" i="16"/>
  <c r="V239" i="16" s="1"/>
  <c r="R239" i="16"/>
  <c r="Q239" i="16"/>
  <c r="AH238" i="16"/>
  <c r="AG238" i="16"/>
  <c r="AF238" i="16"/>
  <c r="AE238" i="16"/>
  <c r="AD238" i="16"/>
  <c r="AC238" i="16"/>
  <c r="AB238" i="16"/>
  <c r="AA238" i="16"/>
  <c r="Z238" i="16"/>
  <c r="Y238" i="16"/>
  <c r="X238" i="16"/>
  <c r="V238" i="16"/>
  <c r="U238" i="16"/>
  <c r="S238" i="16"/>
  <c r="R238" i="16"/>
  <c r="Q238" i="16"/>
  <c r="T238" i="16" s="1"/>
  <c r="AH237" i="16"/>
  <c r="AG237" i="16"/>
  <c r="AF237" i="16"/>
  <c r="AE237" i="16"/>
  <c r="AD237" i="16"/>
  <c r="AC237" i="16"/>
  <c r="AB237" i="16"/>
  <c r="AA237" i="16"/>
  <c r="Z237" i="16"/>
  <c r="Y237" i="16"/>
  <c r="X237" i="16"/>
  <c r="U237" i="16"/>
  <c r="S237" i="16"/>
  <c r="V237" i="16" s="1"/>
  <c r="R237" i="16"/>
  <c r="Q237" i="16"/>
  <c r="AH236" i="16"/>
  <c r="AG236" i="16"/>
  <c r="AF236" i="16"/>
  <c r="AE236" i="16"/>
  <c r="AD236" i="16"/>
  <c r="AC236" i="16"/>
  <c r="AB236" i="16"/>
  <c r="AA236" i="16"/>
  <c r="Z236" i="16"/>
  <c r="Y236" i="16"/>
  <c r="X236" i="16"/>
  <c r="U236" i="16"/>
  <c r="S236" i="16"/>
  <c r="V236" i="16" s="1"/>
  <c r="R236" i="16"/>
  <c r="Q236" i="16"/>
  <c r="AH235" i="16"/>
  <c r="AG235" i="16"/>
  <c r="AF235" i="16"/>
  <c r="AE235" i="16"/>
  <c r="AD235" i="16"/>
  <c r="AC235" i="16"/>
  <c r="AB235" i="16"/>
  <c r="AA235" i="16"/>
  <c r="Z235" i="16"/>
  <c r="Y235" i="16"/>
  <c r="X235" i="16"/>
  <c r="U235" i="16"/>
  <c r="T235" i="16"/>
  <c r="S235" i="16"/>
  <c r="V235" i="16" s="1"/>
  <c r="R235" i="16"/>
  <c r="Q235" i="16"/>
  <c r="AH234" i="16"/>
  <c r="AG234" i="16"/>
  <c r="AF234" i="16"/>
  <c r="AE234" i="16"/>
  <c r="AD234" i="16"/>
  <c r="AC234" i="16"/>
  <c r="AB234" i="16"/>
  <c r="AA234" i="16"/>
  <c r="Z234" i="16"/>
  <c r="Y234" i="16"/>
  <c r="X234" i="16"/>
  <c r="U234" i="16"/>
  <c r="T234" i="16"/>
  <c r="S234" i="16"/>
  <c r="R234" i="16"/>
  <c r="V234" i="16" s="1"/>
  <c r="Q234" i="16"/>
  <c r="AH233" i="16"/>
  <c r="AG233" i="16"/>
  <c r="AF233" i="16"/>
  <c r="AE233" i="16"/>
  <c r="AD233" i="16"/>
  <c r="AC233" i="16"/>
  <c r="AB233" i="16"/>
  <c r="AA233" i="16"/>
  <c r="Z233" i="16"/>
  <c r="Y233" i="16"/>
  <c r="X233" i="16"/>
  <c r="V233" i="16"/>
  <c r="U233" i="16"/>
  <c r="S233" i="16"/>
  <c r="T233" i="16" s="1"/>
  <c r="R233" i="16"/>
  <c r="Q233" i="16"/>
  <c r="AH232" i="16"/>
  <c r="AG232" i="16"/>
  <c r="AF232" i="16"/>
  <c r="AE232" i="16"/>
  <c r="AD232" i="16"/>
  <c r="AC232" i="16"/>
  <c r="AB232" i="16"/>
  <c r="AA232" i="16"/>
  <c r="Z232" i="16"/>
  <c r="Y232" i="16"/>
  <c r="X232" i="16"/>
  <c r="U232" i="16"/>
  <c r="T232" i="16"/>
  <c r="S232" i="16"/>
  <c r="R232" i="16"/>
  <c r="V232" i="16" s="1"/>
  <c r="Q232" i="16"/>
  <c r="AH231" i="16"/>
  <c r="AG231" i="16"/>
  <c r="AF231" i="16"/>
  <c r="AE231" i="16"/>
  <c r="AD231" i="16"/>
  <c r="AC231" i="16"/>
  <c r="AB231" i="16"/>
  <c r="AA231" i="16"/>
  <c r="Z231" i="16"/>
  <c r="Y231" i="16"/>
  <c r="X231" i="16"/>
  <c r="U231" i="16"/>
  <c r="S231" i="16"/>
  <c r="V231" i="16" s="1"/>
  <c r="R231" i="16"/>
  <c r="Q231" i="16"/>
  <c r="AH230" i="16"/>
  <c r="AG230" i="16"/>
  <c r="AF230" i="16"/>
  <c r="AE230" i="16"/>
  <c r="AD230" i="16"/>
  <c r="AC230" i="16"/>
  <c r="AB230" i="16"/>
  <c r="AA230" i="16"/>
  <c r="Z230" i="16"/>
  <c r="Y230" i="16"/>
  <c r="X230" i="16"/>
  <c r="V230" i="16"/>
  <c r="U230" i="16"/>
  <c r="S230" i="16"/>
  <c r="R230" i="16"/>
  <c r="Q230" i="16"/>
  <c r="T230" i="16" s="1"/>
  <c r="AH229" i="16"/>
  <c r="AG229" i="16"/>
  <c r="AF229" i="16"/>
  <c r="AE229" i="16"/>
  <c r="AD229" i="16"/>
  <c r="AC229" i="16"/>
  <c r="AB229" i="16"/>
  <c r="AA229" i="16"/>
  <c r="Z229" i="16"/>
  <c r="Y229" i="16"/>
  <c r="X229" i="16"/>
  <c r="U229" i="16"/>
  <c r="S229" i="16"/>
  <c r="V229" i="16" s="1"/>
  <c r="R229" i="16"/>
  <c r="Q229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U228" i="16"/>
  <c r="S228" i="16"/>
  <c r="V228" i="16" s="1"/>
  <c r="R228" i="16"/>
  <c r="Q228" i="16"/>
  <c r="AH227" i="16"/>
  <c r="AG227" i="16"/>
  <c r="AF227" i="16"/>
  <c r="AE227" i="16"/>
  <c r="AD227" i="16"/>
  <c r="AC227" i="16"/>
  <c r="AB227" i="16"/>
  <c r="AA227" i="16"/>
  <c r="Z227" i="16"/>
  <c r="Y227" i="16"/>
  <c r="X227" i="16"/>
  <c r="U227" i="16"/>
  <c r="T227" i="16"/>
  <c r="S227" i="16"/>
  <c r="V227" i="16" s="1"/>
  <c r="R227" i="16"/>
  <c r="Q227" i="16"/>
  <c r="AH226" i="16"/>
  <c r="AG226" i="16"/>
  <c r="AF226" i="16"/>
  <c r="AE226" i="16"/>
  <c r="AD226" i="16"/>
  <c r="AC226" i="16"/>
  <c r="AB226" i="16"/>
  <c r="AA226" i="16"/>
  <c r="Z226" i="16"/>
  <c r="Y226" i="16"/>
  <c r="X226" i="16"/>
  <c r="U226" i="16"/>
  <c r="T226" i="16"/>
  <c r="S226" i="16"/>
  <c r="V226" i="16" s="1"/>
  <c r="R226" i="16"/>
  <c r="Q226" i="16"/>
  <c r="AH225" i="16"/>
  <c r="AG225" i="16"/>
  <c r="AF225" i="16"/>
  <c r="AE225" i="16"/>
  <c r="AD225" i="16"/>
  <c r="AC225" i="16"/>
  <c r="AB225" i="16"/>
  <c r="AA225" i="16"/>
  <c r="Z225" i="16"/>
  <c r="Y225" i="16"/>
  <c r="X225" i="16"/>
  <c r="V225" i="16"/>
  <c r="U225" i="16"/>
  <c r="S225" i="16"/>
  <c r="T225" i="16" s="1"/>
  <c r="R225" i="16"/>
  <c r="Q225" i="16"/>
  <c r="AH224" i="16"/>
  <c r="AG224" i="16"/>
  <c r="AF224" i="16"/>
  <c r="AE224" i="16"/>
  <c r="AD224" i="16"/>
  <c r="AC224" i="16"/>
  <c r="AB224" i="16"/>
  <c r="AA224" i="16"/>
  <c r="Z224" i="16"/>
  <c r="Y224" i="16"/>
  <c r="X224" i="16"/>
  <c r="U224" i="16"/>
  <c r="T224" i="16"/>
  <c r="S224" i="16"/>
  <c r="R224" i="16"/>
  <c r="V224" i="16" s="1"/>
  <c r="Q224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U223" i="16"/>
  <c r="S223" i="16"/>
  <c r="V223" i="16" s="1"/>
  <c r="R223" i="16"/>
  <c r="Q223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V222" i="16"/>
  <c r="U222" i="16"/>
  <c r="S222" i="16"/>
  <c r="R222" i="16"/>
  <c r="Q222" i="16"/>
  <c r="T222" i="16" s="1"/>
  <c r="AH221" i="16"/>
  <c r="AG221" i="16"/>
  <c r="AF221" i="16"/>
  <c r="AE221" i="16"/>
  <c r="AD221" i="16"/>
  <c r="AC221" i="16"/>
  <c r="AB221" i="16"/>
  <c r="AA221" i="16"/>
  <c r="Z221" i="16"/>
  <c r="Y221" i="16"/>
  <c r="X221" i="16"/>
  <c r="U221" i="16"/>
  <c r="S221" i="16"/>
  <c r="V221" i="16" s="1"/>
  <c r="R221" i="16"/>
  <c r="Q221" i="16"/>
  <c r="AH220" i="16"/>
  <c r="AG220" i="16"/>
  <c r="AF220" i="16"/>
  <c r="AE220" i="16"/>
  <c r="AD220" i="16"/>
  <c r="AC220" i="16"/>
  <c r="AB220" i="16"/>
  <c r="AA220" i="16"/>
  <c r="Z220" i="16"/>
  <c r="Y220" i="16"/>
  <c r="X220" i="16"/>
  <c r="U220" i="16"/>
  <c r="S220" i="16"/>
  <c r="V220" i="16" s="1"/>
  <c r="R220" i="16"/>
  <c r="Q220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U219" i="16"/>
  <c r="T219" i="16"/>
  <c r="S219" i="16"/>
  <c r="V219" i="16" s="1"/>
  <c r="R219" i="16"/>
  <c r="Q219" i="16"/>
  <c r="AH218" i="16"/>
  <c r="AG218" i="16"/>
  <c r="AF218" i="16"/>
  <c r="AE218" i="16"/>
  <c r="AD218" i="16"/>
  <c r="AC218" i="16"/>
  <c r="AB218" i="16"/>
  <c r="AA218" i="16"/>
  <c r="Z218" i="16"/>
  <c r="Y218" i="16"/>
  <c r="X218" i="16"/>
  <c r="U218" i="16"/>
  <c r="T218" i="16"/>
  <c r="S218" i="16"/>
  <c r="R218" i="16"/>
  <c r="V218" i="16" s="1"/>
  <c r="Q218" i="16"/>
  <c r="AH217" i="16"/>
  <c r="AG217" i="16"/>
  <c r="AF217" i="16"/>
  <c r="AE217" i="16"/>
  <c r="AD217" i="16"/>
  <c r="AC217" i="16"/>
  <c r="AB217" i="16"/>
  <c r="AA217" i="16"/>
  <c r="Z217" i="16"/>
  <c r="Y217" i="16"/>
  <c r="X217" i="16"/>
  <c r="V217" i="16"/>
  <c r="U217" i="16"/>
  <c r="S217" i="16"/>
  <c r="T217" i="16" s="1"/>
  <c r="R217" i="16"/>
  <c r="Q217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U216" i="16"/>
  <c r="T216" i="16"/>
  <c r="S216" i="16"/>
  <c r="R216" i="16"/>
  <c r="V216" i="16" s="1"/>
  <c r="Q216" i="16"/>
  <c r="AH215" i="16"/>
  <c r="AG215" i="16"/>
  <c r="AF215" i="16"/>
  <c r="AE215" i="16"/>
  <c r="AD215" i="16"/>
  <c r="AC215" i="16"/>
  <c r="AB215" i="16"/>
  <c r="AA215" i="16"/>
  <c r="Z215" i="16"/>
  <c r="Y215" i="16"/>
  <c r="X215" i="16"/>
  <c r="U215" i="16"/>
  <c r="S215" i="16"/>
  <c r="V215" i="16" s="1"/>
  <c r="R215" i="16"/>
  <c r="Q215" i="16"/>
  <c r="AH214" i="16"/>
  <c r="AG214" i="16"/>
  <c r="AF214" i="16"/>
  <c r="AE214" i="16"/>
  <c r="AD214" i="16"/>
  <c r="AC214" i="16"/>
  <c r="AB214" i="16"/>
  <c r="AA214" i="16"/>
  <c r="Z214" i="16"/>
  <c r="U214" i="16"/>
  <c r="T214" i="16"/>
  <c r="S214" i="16"/>
  <c r="V214" i="16" s="1"/>
  <c r="R214" i="16"/>
  <c r="Q214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U213" i="16"/>
  <c r="S213" i="16"/>
  <c r="V213" i="16" s="1"/>
  <c r="R213" i="16"/>
  <c r="Q213" i="16"/>
  <c r="AH212" i="16"/>
  <c r="AG212" i="16"/>
  <c r="AF212" i="16"/>
  <c r="AE212" i="16"/>
  <c r="AD212" i="16"/>
  <c r="AC212" i="16"/>
  <c r="AB212" i="16"/>
  <c r="AA212" i="16"/>
  <c r="Z212" i="16"/>
  <c r="Y212" i="16"/>
  <c r="X212" i="16"/>
  <c r="V212" i="16"/>
  <c r="U212" i="16"/>
  <c r="S212" i="16"/>
  <c r="R212" i="16"/>
  <c r="Q212" i="16"/>
  <c r="T212" i="16" s="1"/>
  <c r="AH211" i="16"/>
  <c r="AG211" i="16"/>
  <c r="AF211" i="16"/>
  <c r="AE211" i="16"/>
  <c r="AD211" i="16"/>
  <c r="AC211" i="16"/>
  <c r="AB211" i="16"/>
  <c r="AA211" i="16"/>
  <c r="Z211" i="16"/>
  <c r="Y211" i="16"/>
  <c r="X211" i="16"/>
  <c r="U211" i="16"/>
  <c r="S211" i="16"/>
  <c r="V211" i="16" s="1"/>
  <c r="R211" i="16"/>
  <c r="Q211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U210" i="16"/>
  <c r="S210" i="16"/>
  <c r="V210" i="16" s="1"/>
  <c r="R210" i="16"/>
  <c r="Q210" i="16"/>
  <c r="AH209" i="16"/>
  <c r="AG209" i="16"/>
  <c r="AF209" i="16"/>
  <c r="AE209" i="16"/>
  <c r="AD209" i="16"/>
  <c r="AC209" i="16"/>
  <c r="AB209" i="16"/>
  <c r="AA209" i="16"/>
  <c r="Z209" i="16"/>
  <c r="Y209" i="16"/>
  <c r="X209" i="16"/>
  <c r="U209" i="16"/>
  <c r="T209" i="16"/>
  <c r="S209" i="16"/>
  <c r="V209" i="16" s="1"/>
  <c r="R209" i="16"/>
  <c r="Q209" i="16"/>
  <c r="AH208" i="16"/>
  <c r="AG208" i="16"/>
  <c r="AF208" i="16"/>
  <c r="AE208" i="16"/>
  <c r="AD208" i="16"/>
  <c r="AC208" i="16"/>
  <c r="AB208" i="16"/>
  <c r="AA208" i="16"/>
  <c r="Z208" i="16"/>
  <c r="Y208" i="16"/>
  <c r="X208" i="16"/>
  <c r="U208" i="16"/>
  <c r="T208" i="16"/>
  <c r="S208" i="16"/>
  <c r="R208" i="16"/>
  <c r="V208" i="16" s="1"/>
  <c r="Q208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V207" i="16"/>
  <c r="U207" i="16"/>
  <c r="S207" i="16"/>
  <c r="T207" i="16" s="1"/>
  <c r="R207" i="16"/>
  <c r="Q207" i="16"/>
  <c r="AH206" i="16"/>
  <c r="AG206" i="16"/>
  <c r="AF206" i="16"/>
  <c r="AE206" i="16"/>
  <c r="AD206" i="16"/>
  <c r="AC206" i="16"/>
  <c r="AB206" i="16"/>
  <c r="AA206" i="16"/>
  <c r="Z206" i="16"/>
  <c r="Y206" i="16"/>
  <c r="X206" i="16"/>
  <c r="U206" i="16"/>
  <c r="S206" i="16"/>
  <c r="V206" i="16" s="1"/>
  <c r="R206" i="16"/>
  <c r="Q206" i="16"/>
  <c r="AH205" i="16"/>
  <c r="AG205" i="16"/>
  <c r="AF205" i="16"/>
  <c r="AE205" i="16"/>
  <c r="AD205" i="16"/>
  <c r="AC205" i="16"/>
  <c r="AB205" i="16"/>
  <c r="AA205" i="16"/>
  <c r="Z205" i="16"/>
  <c r="Y205" i="16"/>
  <c r="X205" i="16"/>
  <c r="U205" i="16"/>
  <c r="S205" i="16"/>
  <c r="V205" i="16" s="1"/>
  <c r="R205" i="16"/>
  <c r="Q205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U204" i="16"/>
  <c r="S204" i="16"/>
  <c r="V204" i="16" s="1"/>
  <c r="R204" i="16"/>
  <c r="Q204" i="16"/>
  <c r="T204" i="16" s="1"/>
  <c r="AH203" i="16"/>
  <c r="AG203" i="16"/>
  <c r="AF203" i="16"/>
  <c r="AE203" i="16"/>
  <c r="AD203" i="16"/>
  <c r="AC203" i="16"/>
  <c r="AB203" i="16"/>
  <c r="AA203" i="16"/>
  <c r="Z203" i="16"/>
  <c r="Y203" i="16"/>
  <c r="X203" i="16"/>
  <c r="U203" i="16"/>
  <c r="S203" i="16"/>
  <c r="V203" i="16" s="1"/>
  <c r="R203" i="16"/>
  <c r="Q203" i="16"/>
  <c r="AH202" i="16"/>
  <c r="AG202" i="16"/>
  <c r="AF202" i="16"/>
  <c r="AE202" i="16"/>
  <c r="AD202" i="16"/>
  <c r="AC202" i="16"/>
  <c r="AB202" i="16"/>
  <c r="AA202" i="16"/>
  <c r="Z202" i="16"/>
  <c r="Y202" i="16"/>
  <c r="X202" i="16"/>
  <c r="U202" i="16"/>
  <c r="S202" i="16"/>
  <c r="V202" i="16" s="1"/>
  <c r="R202" i="16"/>
  <c r="Q202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U201" i="16"/>
  <c r="T201" i="16"/>
  <c r="S201" i="16"/>
  <c r="V201" i="16" s="1"/>
  <c r="R201" i="16"/>
  <c r="Q201" i="16"/>
  <c r="AH200" i="16"/>
  <c r="AG200" i="16"/>
  <c r="AF200" i="16"/>
  <c r="AE200" i="16"/>
  <c r="AD200" i="16"/>
  <c r="AC200" i="16"/>
  <c r="AB200" i="16"/>
  <c r="AA200" i="16"/>
  <c r="Z200" i="16"/>
  <c r="Y200" i="16"/>
  <c r="X200" i="16"/>
  <c r="U200" i="16"/>
  <c r="S200" i="16"/>
  <c r="R200" i="16"/>
  <c r="V200" i="16" s="1"/>
  <c r="Q200" i="16"/>
  <c r="T200" i="16" s="1"/>
  <c r="AH199" i="16"/>
  <c r="AG199" i="16"/>
  <c r="AF199" i="16"/>
  <c r="AE199" i="16"/>
  <c r="AD199" i="16"/>
  <c r="AC199" i="16"/>
  <c r="AB199" i="16"/>
  <c r="AA199" i="16"/>
  <c r="Z199" i="16"/>
  <c r="Y199" i="16"/>
  <c r="X199" i="16"/>
  <c r="V199" i="16"/>
  <c r="U199" i="16"/>
  <c r="S199" i="16"/>
  <c r="T199" i="16" s="1"/>
  <c r="R199" i="16"/>
  <c r="Q199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U198" i="16"/>
  <c r="S198" i="16"/>
  <c r="V198" i="16" s="1"/>
  <c r="R198" i="16"/>
  <c r="Q198" i="16"/>
  <c r="AH197" i="16"/>
  <c r="AG197" i="16"/>
  <c r="AF197" i="16"/>
  <c r="AE197" i="16"/>
  <c r="AD197" i="16"/>
  <c r="AC197" i="16"/>
  <c r="AB197" i="16"/>
  <c r="AA197" i="16"/>
  <c r="Z197" i="16"/>
  <c r="Y197" i="16"/>
  <c r="X197" i="16"/>
  <c r="U197" i="16"/>
  <c r="S197" i="16"/>
  <c r="V197" i="16" s="1"/>
  <c r="R197" i="16"/>
  <c r="Q197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U196" i="16"/>
  <c r="S196" i="16"/>
  <c r="R196" i="16"/>
  <c r="V196" i="16" s="1"/>
  <c r="Q196" i="16"/>
  <c r="T196" i="16" s="1"/>
  <c r="AH195" i="16"/>
  <c r="AG195" i="16"/>
  <c r="AF195" i="16"/>
  <c r="AE195" i="16"/>
  <c r="AD195" i="16"/>
  <c r="AC195" i="16"/>
  <c r="AB195" i="16"/>
  <c r="AA195" i="16"/>
  <c r="Z195" i="16"/>
  <c r="Y195" i="16"/>
  <c r="X195" i="16"/>
  <c r="U195" i="16"/>
  <c r="S195" i="16"/>
  <c r="V195" i="16" s="1"/>
  <c r="R195" i="16"/>
  <c r="Q195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U194" i="16"/>
  <c r="S194" i="16"/>
  <c r="V194" i="16" s="1"/>
  <c r="R194" i="16"/>
  <c r="Q194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U193" i="16"/>
  <c r="T193" i="16"/>
  <c r="S193" i="16"/>
  <c r="V193" i="16" s="1"/>
  <c r="R193" i="16"/>
  <c r="Q193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U192" i="16"/>
  <c r="S192" i="16"/>
  <c r="T192" i="16" s="1"/>
  <c r="R192" i="16"/>
  <c r="Q192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V191" i="16"/>
  <c r="U191" i="16"/>
  <c r="S191" i="16"/>
  <c r="T191" i="16" s="1"/>
  <c r="R191" i="16"/>
  <c r="Q191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U190" i="16"/>
  <c r="S190" i="16"/>
  <c r="V190" i="16" s="1"/>
  <c r="R190" i="16"/>
  <c r="Q190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U189" i="16"/>
  <c r="S189" i="16"/>
  <c r="V189" i="16" s="1"/>
  <c r="R189" i="16"/>
  <c r="Q189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U188" i="16"/>
  <c r="S188" i="16"/>
  <c r="R188" i="16"/>
  <c r="V188" i="16" s="1"/>
  <c r="Q188" i="16"/>
  <c r="T188" i="16" s="1"/>
  <c r="AH187" i="16"/>
  <c r="AG187" i="16"/>
  <c r="AF187" i="16"/>
  <c r="AE187" i="16"/>
  <c r="AD187" i="16"/>
  <c r="AC187" i="16"/>
  <c r="AB187" i="16"/>
  <c r="AA187" i="16"/>
  <c r="Z187" i="16"/>
  <c r="Y187" i="16"/>
  <c r="X187" i="16"/>
  <c r="U187" i="16"/>
  <c r="S187" i="16"/>
  <c r="V187" i="16" s="1"/>
  <c r="R187" i="16"/>
  <c r="Q187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U186" i="16"/>
  <c r="S186" i="16"/>
  <c r="V186" i="16" s="1"/>
  <c r="R186" i="16"/>
  <c r="Q186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U185" i="16"/>
  <c r="T185" i="16"/>
  <c r="S185" i="16"/>
  <c r="V185" i="16" s="1"/>
  <c r="R185" i="16"/>
  <c r="Q185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U184" i="16"/>
  <c r="T184" i="16"/>
  <c r="S184" i="16"/>
  <c r="R184" i="16"/>
  <c r="V184" i="16" s="1"/>
  <c r="Q184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V183" i="16"/>
  <c r="U183" i="16"/>
  <c r="S183" i="16"/>
  <c r="T183" i="16" s="1"/>
  <c r="R183" i="16"/>
  <c r="Q183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U182" i="16"/>
  <c r="S182" i="16"/>
  <c r="V182" i="16" s="1"/>
  <c r="R182" i="16"/>
  <c r="Q182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U181" i="16"/>
  <c r="S181" i="16"/>
  <c r="V181" i="16" s="1"/>
  <c r="R181" i="16"/>
  <c r="Q181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U180" i="16"/>
  <c r="S180" i="16"/>
  <c r="R180" i="16"/>
  <c r="V180" i="16" s="1"/>
  <c r="Q180" i="16"/>
  <c r="T180" i="16" s="1"/>
  <c r="AH179" i="16"/>
  <c r="AG179" i="16"/>
  <c r="AF179" i="16"/>
  <c r="AE179" i="16"/>
  <c r="AD179" i="16"/>
  <c r="AC179" i="16"/>
  <c r="AB179" i="16"/>
  <c r="AA179" i="16"/>
  <c r="Z179" i="16"/>
  <c r="Y179" i="16"/>
  <c r="X179" i="16"/>
  <c r="U179" i="16"/>
  <c r="S179" i="16"/>
  <c r="V179" i="16" s="1"/>
  <c r="R179" i="16"/>
  <c r="Q179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U178" i="16"/>
  <c r="S178" i="16"/>
  <c r="V178" i="16" s="1"/>
  <c r="R178" i="16"/>
  <c r="Q178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U177" i="16"/>
  <c r="T177" i="16"/>
  <c r="S177" i="16"/>
  <c r="V177" i="16" s="1"/>
  <c r="R177" i="16"/>
  <c r="Q177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U176" i="16"/>
  <c r="T176" i="16"/>
  <c r="S176" i="16"/>
  <c r="R176" i="16"/>
  <c r="V176" i="16" s="1"/>
  <c r="Q176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V175" i="16"/>
  <c r="U175" i="16"/>
  <c r="S175" i="16"/>
  <c r="T175" i="16" s="1"/>
  <c r="R175" i="16"/>
  <c r="Q175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U174" i="16"/>
  <c r="S174" i="16"/>
  <c r="T174" i="16" s="1"/>
  <c r="R174" i="16"/>
  <c r="V174" i="16" s="1"/>
  <c r="Q174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U173" i="16"/>
  <c r="S173" i="16"/>
  <c r="V173" i="16" s="1"/>
  <c r="R173" i="16"/>
  <c r="Q173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V172" i="16"/>
  <c r="U172" i="16"/>
  <c r="S172" i="16"/>
  <c r="R172" i="16"/>
  <c r="Q172" i="16"/>
  <c r="T172" i="16" s="1"/>
  <c r="AH171" i="16"/>
  <c r="AG171" i="16"/>
  <c r="AF171" i="16"/>
  <c r="AE171" i="16"/>
  <c r="AD171" i="16"/>
  <c r="AC171" i="16"/>
  <c r="AB171" i="16"/>
  <c r="AA171" i="16"/>
  <c r="Z171" i="16"/>
  <c r="Y171" i="16"/>
  <c r="X171" i="16"/>
  <c r="U171" i="16"/>
  <c r="S171" i="16"/>
  <c r="V171" i="16" s="1"/>
  <c r="R171" i="16"/>
  <c r="Q171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U170" i="16"/>
  <c r="S170" i="16"/>
  <c r="V170" i="16" s="1"/>
  <c r="R170" i="16"/>
  <c r="Q170" i="16"/>
  <c r="AH169" i="16"/>
  <c r="AG169" i="16"/>
  <c r="AF169" i="16"/>
  <c r="AE169" i="16"/>
  <c r="AD169" i="16"/>
  <c r="AC169" i="16"/>
  <c r="AB169" i="16"/>
  <c r="AA169" i="16"/>
  <c r="Z169" i="16"/>
  <c r="Y169" i="16"/>
  <c r="X169" i="16"/>
  <c r="U169" i="16"/>
  <c r="T169" i="16"/>
  <c r="S169" i="16"/>
  <c r="V169" i="16" s="1"/>
  <c r="R169" i="16"/>
  <c r="Q169" i="16"/>
  <c r="AH168" i="16"/>
  <c r="AG168" i="16"/>
  <c r="AF168" i="16"/>
  <c r="AE168" i="16"/>
  <c r="AD168" i="16"/>
  <c r="AC168" i="16"/>
  <c r="AB168" i="16"/>
  <c r="AA168" i="16"/>
  <c r="Z168" i="16"/>
  <c r="Y168" i="16"/>
  <c r="X168" i="16"/>
  <c r="U168" i="16"/>
  <c r="T168" i="16"/>
  <c r="S168" i="16"/>
  <c r="R168" i="16"/>
  <c r="V168" i="16" s="1"/>
  <c r="Q168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V167" i="16"/>
  <c r="U167" i="16"/>
  <c r="S167" i="16"/>
  <c r="T167" i="16" s="1"/>
  <c r="R167" i="16"/>
  <c r="Q167" i="16"/>
  <c r="AH166" i="16"/>
  <c r="AG166" i="16"/>
  <c r="AF166" i="16"/>
  <c r="AE166" i="16"/>
  <c r="AD166" i="16"/>
  <c r="AC166" i="16"/>
  <c r="AB166" i="16"/>
  <c r="AA166" i="16"/>
  <c r="Z166" i="16"/>
  <c r="Y166" i="16"/>
  <c r="X166" i="16"/>
  <c r="U166" i="16"/>
  <c r="S166" i="16"/>
  <c r="T166" i="16" s="1"/>
  <c r="R166" i="16"/>
  <c r="V166" i="16" s="1"/>
  <c r="Q166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U165" i="16"/>
  <c r="S165" i="16"/>
  <c r="V165" i="16" s="1"/>
  <c r="R165" i="16"/>
  <c r="Q165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V164" i="16"/>
  <c r="U164" i="16"/>
  <c r="S164" i="16"/>
  <c r="R164" i="16"/>
  <c r="Q164" i="16"/>
  <c r="T164" i="16" s="1"/>
  <c r="AH163" i="16"/>
  <c r="AG163" i="16"/>
  <c r="AF163" i="16"/>
  <c r="AE163" i="16"/>
  <c r="AD163" i="16"/>
  <c r="AC163" i="16"/>
  <c r="AB163" i="16"/>
  <c r="AA163" i="16"/>
  <c r="Z163" i="16"/>
  <c r="Y163" i="16"/>
  <c r="X163" i="16"/>
  <c r="U163" i="16"/>
  <c r="S163" i="16"/>
  <c r="V163" i="16" s="1"/>
  <c r="R163" i="16"/>
  <c r="Q163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U162" i="16"/>
  <c r="S162" i="16"/>
  <c r="V162" i="16" s="1"/>
  <c r="R162" i="16"/>
  <c r="Q162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U161" i="16"/>
  <c r="T161" i="16"/>
  <c r="S161" i="16"/>
  <c r="V161" i="16" s="1"/>
  <c r="R161" i="16"/>
  <c r="Q161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U160" i="16"/>
  <c r="T160" i="16"/>
  <c r="S160" i="16"/>
  <c r="R160" i="16"/>
  <c r="V160" i="16" s="1"/>
  <c r="Q160" i="16"/>
  <c r="AH159" i="16"/>
  <c r="AG159" i="16"/>
  <c r="AF159" i="16"/>
  <c r="AE159" i="16"/>
  <c r="AD159" i="16"/>
  <c r="AC159" i="16"/>
  <c r="AB159" i="16"/>
  <c r="AA159" i="16"/>
  <c r="Z159" i="16"/>
  <c r="Y159" i="16"/>
  <c r="X159" i="16"/>
  <c r="V159" i="16"/>
  <c r="U159" i="16"/>
  <c r="S159" i="16"/>
  <c r="T159" i="16" s="1"/>
  <c r="R159" i="16"/>
  <c r="Q159" i="16"/>
  <c r="AH158" i="16"/>
  <c r="AG158" i="16"/>
  <c r="AF158" i="16"/>
  <c r="AE158" i="16"/>
  <c r="AD158" i="16"/>
  <c r="AC158" i="16"/>
  <c r="AB158" i="16"/>
  <c r="AA158" i="16"/>
  <c r="Z158" i="16"/>
  <c r="Y158" i="16"/>
  <c r="X158" i="16"/>
  <c r="U158" i="16"/>
  <c r="T158" i="16"/>
  <c r="S158" i="16"/>
  <c r="R158" i="16"/>
  <c r="V158" i="16" s="1"/>
  <c r="Q158" i="16"/>
  <c r="AH157" i="16"/>
  <c r="AG157" i="16"/>
  <c r="AF157" i="16"/>
  <c r="AE157" i="16"/>
  <c r="AD157" i="16"/>
  <c r="AC157" i="16"/>
  <c r="AB157" i="16"/>
  <c r="AA157" i="16"/>
  <c r="Z157" i="16"/>
  <c r="Y157" i="16"/>
  <c r="X157" i="16"/>
  <c r="U157" i="16"/>
  <c r="S157" i="16"/>
  <c r="V157" i="16" s="1"/>
  <c r="R157" i="16"/>
  <c r="Q157" i="16"/>
  <c r="AH156" i="16"/>
  <c r="AG156" i="16"/>
  <c r="AF156" i="16"/>
  <c r="AE156" i="16"/>
  <c r="AD156" i="16"/>
  <c r="AC156" i="16"/>
  <c r="AB156" i="16"/>
  <c r="AA156" i="16"/>
  <c r="Z156" i="16"/>
  <c r="Y156" i="16"/>
  <c r="X156" i="16"/>
  <c r="V156" i="16"/>
  <c r="U156" i="16"/>
  <c r="S156" i="16"/>
  <c r="R156" i="16"/>
  <c r="Q156" i="16"/>
  <c r="T156" i="16" s="1"/>
  <c r="AH155" i="16"/>
  <c r="AG155" i="16"/>
  <c r="AF155" i="16"/>
  <c r="AE155" i="16"/>
  <c r="AD155" i="16"/>
  <c r="AC155" i="16"/>
  <c r="AB155" i="16"/>
  <c r="AA155" i="16"/>
  <c r="Z155" i="16"/>
  <c r="Y155" i="16"/>
  <c r="X155" i="16"/>
  <c r="U155" i="16"/>
  <c r="S155" i="16"/>
  <c r="V155" i="16" s="1"/>
  <c r="R155" i="16"/>
  <c r="Q155" i="16"/>
  <c r="AH154" i="16"/>
  <c r="AG154" i="16"/>
  <c r="AF154" i="16"/>
  <c r="AE154" i="16"/>
  <c r="AD154" i="16"/>
  <c r="AC154" i="16"/>
  <c r="AB154" i="16"/>
  <c r="AA154" i="16"/>
  <c r="Z154" i="16"/>
  <c r="Y154" i="16"/>
  <c r="X154" i="16"/>
  <c r="U154" i="16"/>
  <c r="S154" i="16"/>
  <c r="V154" i="16" s="1"/>
  <c r="R154" i="16"/>
  <c r="Q154" i="16"/>
  <c r="AH153" i="16"/>
  <c r="AG153" i="16"/>
  <c r="AF153" i="16"/>
  <c r="AE153" i="16"/>
  <c r="AD153" i="16"/>
  <c r="AC153" i="16"/>
  <c r="AB153" i="16"/>
  <c r="AA153" i="16"/>
  <c r="Z153" i="16"/>
  <c r="Y153" i="16"/>
  <c r="X153" i="16"/>
  <c r="U153" i="16"/>
  <c r="T153" i="16"/>
  <c r="S153" i="16"/>
  <c r="V153" i="16" s="1"/>
  <c r="R153" i="16"/>
  <c r="Q153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U152" i="16"/>
  <c r="T152" i="16"/>
  <c r="S152" i="16"/>
  <c r="R152" i="16"/>
  <c r="V152" i="16" s="1"/>
  <c r="Q152" i="16"/>
  <c r="AH151" i="16"/>
  <c r="AG151" i="16"/>
  <c r="AF151" i="16"/>
  <c r="AE151" i="16"/>
  <c r="AD151" i="16"/>
  <c r="AC151" i="16"/>
  <c r="AB151" i="16"/>
  <c r="AA151" i="16"/>
  <c r="Z151" i="16"/>
  <c r="Y151" i="16"/>
  <c r="X151" i="16"/>
  <c r="V151" i="16"/>
  <c r="U151" i="16"/>
  <c r="S151" i="16"/>
  <c r="T151" i="16" s="1"/>
  <c r="R151" i="16"/>
  <c r="Q151" i="16"/>
  <c r="AH150" i="16"/>
  <c r="AG150" i="16"/>
  <c r="AF150" i="16"/>
  <c r="AE150" i="16"/>
  <c r="AD150" i="16"/>
  <c r="AC150" i="16"/>
  <c r="AB150" i="16"/>
  <c r="AA150" i="16"/>
  <c r="Z150" i="16"/>
  <c r="Y150" i="16"/>
  <c r="X150" i="16"/>
  <c r="U150" i="16"/>
  <c r="T150" i="16"/>
  <c r="S150" i="16"/>
  <c r="R150" i="16"/>
  <c r="V150" i="16" s="1"/>
  <c r="Q150" i="16"/>
  <c r="AH149" i="16"/>
  <c r="AG149" i="16"/>
  <c r="AF149" i="16"/>
  <c r="AE149" i="16"/>
  <c r="AD149" i="16"/>
  <c r="AC149" i="16"/>
  <c r="AB149" i="16"/>
  <c r="AA149" i="16"/>
  <c r="Z149" i="16"/>
  <c r="Y149" i="16"/>
  <c r="X149" i="16"/>
  <c r="U149" i="16"/>
  <c r="S149" i="16"/>
  <c r="V149" i="16" s="1"/>
  <c r="R149" i="16"/>
  <c r="Q149" i="16"/>
  <c r="AH148" i="16"/>
  <c r="AG148" i="16"/>
  <c r="AF148" i="16"/>
  <c r="AE148" i="16"/>
  <c r="AD148" i="16"/>
  <c r="AC148" i="16"/>
  <c r="AB148" i="16"/>
  <c r="AA148" i="16"/>
  <c r="Z148" i="16"/>
  <c r="Y148" i="16"/>
  <c r="X148" i="16"/>
  <c r="V148" i="16"/>
  <c r="U148" i="16"/>
  <c r="S148" i="16"/>
  <c r="R148" i="16"/>
  <c r="Q148" i="16"/>
  <c r="T148" i="16" s="1"/>
  <c r="AH147" i="16"/>
  <c r="AG147" i="16"/>
  <c r="AF147" i="16"/>
  <c r="AE147" i="16"/>
  <c r="AD147" i="16"/>
  <c r="AC147" i="16"/>
  <c r="AB147" i="16"/>
  <c r="AA147" i="16"/>
  <c r="Z147" i="16"/>
  <c r="Y147" i="16"/>
  <c r="X147" i="16"/>
  <c r="U147" i="16"/>
  <c r="S147" i="16"/>
  <c r="V147" i="16" s="1"/>
  <c r="R147" i="16"/>
  <c r="Q147" i="16"/>
  <c r="AH146" i="16"/>
  <c r="AG146" i="16"/>
  <c r="AF146" i="16"/>
  <c r="AE146" i="16"/>
  <c r="AD146" i="16"/>
  <c r="AC146" i="16"/>
  <c r="AB146" i="16"/>
  <c r="AA146" i="16"/>
  <c r="Z146" i="16"/>
  <c r="Y146" i="16"/>
  <c r="X146" i="16"/>
  <c r="U146" i="16"/>
  <c r="S146" i="16"/>
  <c r="V146" i="16" s="1"/>
  <c r="R146" i="16"/>
  <c r="Q146" i="16"/>
  <c r="AH145" i="16"/>
  <c r="AG145" i="16"/>
  <c r="AF145" i="16"/>
  <c r="AE145" i="16"/>
  <c r="AD145" i="16"/>
  <c r="AC145" i="16"/>
  <c r="AB145" i="16"/>
  <c r="AA145" i="16"/>
  <c r="Z145" i="16"/>
  <c r="Y145" i="16"/>
  <c r="X145" i="16"/>
  <c r="U145" i="16"/>
  <c r="T145" i="16"/>
  <c r="S145" i="16"/>
  <c r="V145" i="16" s="1"/>
  <c r="R145" i="16"/>
  <c r="Q145" i="16"/>
  <c r="AH144" i="16"/>
  <c r="AG144" i="16"/>
  <c r="AF144" i="16"/>
  <c r="AE144" i="16"/>
  <c r="AD144" i="16"/>
  <c r="AC144" i="16"/>
  <c r="AB144" i="16"/>
  <c r="AA144" i="16"/>
  <c r="Z144" i="16"/>
  <c r="Y144" i="16"/>
  <c r="X144" i="16"/>
  <c r="U144" i="16"/>
  <c r="T144" i="16"/>
  <c r="S144" i="16"/>
  <c r="R144" i="16"/>
  <c r="V144" i="16" s="1"/>
  <c r="Q144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V143" i="16"/>
  <c r="U143" i="16"/>
  <c r="S143" i="16"/>
  <c r="T143" i="16" s="1"/>
  <c r="R143" i="16"/>
  <c r="Q143" i="16"/>
  <c r="AH142" i="16"/>
  <c r="AG142" i="16"/>
  <c r="AF142" i="16"/>
  <c r="AE142" i="16"/>
  <c r="AD142" i="16"/>
  <c r="AC142" i="16"/>
  <c r="AB142" i="16"/>
  <c r="AA142" i="16"/>
  <c r="Z142" i="16"/>
  <c r="Y142" i="16"/>
  <c r="X142" i="16"/>
  <c r="U142" i="16"/>
  <c r="T142" i="16"/>
  <c r="S142" i="16"/>
  <c r="R142" i="16"/>
  <c r="V142" i="16" s="1"/>
  <c r="Q142" i="16"/>
  <c r="AH141" i="16"/>
  <c r="AG141" i="16"/>
  <c r="AF141" i="16"/>
  <c r="AE141" i="16"/>
  <c r="AD141" i="16"/>
  <c r="AC141" i="16"/>
  <c r="AB141" i="16"/>
  <c r="AA141" i="16"/>
  <c r="Z141" i="16"/>
  <c r="Y141" i="16"/>
  <c r="X141" i="16"/>
  <c r="U141" i="16"/>
  <c r="S141" i="16"/>
  <c r="V141" i="16" s="1"/>
  <c r="R141" i="16"/>
  <c r="Q141" i="16"/>
  <c r="AH140" i="16"/>
  <c r="AG140" i="16"/>
  <c r="AF140" i="16"/>
  <c r="AE140" i="16"/>
  <c r="AD140" i="16"/>
  <c r="AC140" i="16"/>
  <c r="AB140" i="16"/>
  <c r="AA140" i="16"/>
  <c r="Z140" i="16"/>
  <c r="Y140" i="16"/>
  <c r="X140" i="16"/>
  <c r="V140" i="16"/>
  <c r="U140" i="16"/>
  <c r="S140" i="16"/>
  <c r="R140" i="16"/>
  <c r="Q140" i="16"/>
  <c r="T140" i="16" s="1"/>
  <c r="AH139" i="16"/>
  <c r="AG139" i="16"/>
  <c r="AF139" i="16"/>
  <c r="AE139" i="16"/>
  <c r="AD139" i="16"/>
  <c r="AC139" i="16"/>
  <c r="AB139" i="16"/>
  <c r="AA139" i="16"/>
  <c r="Z139" i="16"/>
  <c r="Y139" i="16"/>
  <c r="X139" i="16"/>
  <c r="U139" i="16"/>
  <c r="S139" i="16"/>
  <c r="V139" i="16" s="1"/>
  <c r="R139" i="16"/>
  <c r="Q139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U138" i="16"/>
  <c r="S138" i="16"/>
  <c r="V138" i="16" s="1"/>
  <c r="R138" i="16"/>
  <c r="Q138" i="16"/>
  <c r="AH137" i="16"/>
  <c r="AG137" i="16"/>
  <c r="AF137" i="16"/>
  <c r="AE137" i="16"/>
  <c r="AD137" i="16"/>
  <c r="AC137" i="16"/>
  <c r="AB137" i="16"/>
  <c r="AA137" i="16"/>
  <c r="Z137" i="16"/>
  <c r="Y137" i="16"/>
  <c r="X137" i="16"/>
  <c r="U137" i="16"/>
  <c r="S137" i="16"/>
  <c r="T137" i="16" s="1"/>
  <c r="R137" i="16"/>
  <c r="Q137" i="16"/>
  <c r="AH136" i="16"/>
  <c r="AG136" i="16"/>
  <c r="AF136" i="16"/>
  <c r="AE136" i="16"/>
  <c r="AD136" i="16"/>
  <c r="AC136" i="16"/>
  <c r="AB136" i="16"/>
  <c r="AA136" i="16"/>
  <c r="Z136" i="16"/>
  <c r="Y136" i="16"/>
  <c r="X136" i="16"/>
  <c r="U136" i="16"/>
  <c r="T136" i="16"/>
  <c r="S136" i="16"/>
  <c r="R136" i="16"/>
  <c r="V136" i="16" s="1"/>
  <c r="Q136" i="16"/>
  <c r="AH135" i="16"/>
  <c r="AG135" i="16"/>
  <c r="AF135" i="16"/>
  <c r="AE135" i="16"/>
  <c r="AD135" i="16"/>
  <c r="AC135" i="16"/>
  <c r="AB135" i="16"/>
  <c r="AA135" i="16"/>
  <c r="Z135" i="16"/>
  <c r="Y135" i="16"/>
  <c r="X135" i="16"/>
  <c r="V135" i="16"/>
  <c r="U135" i="16"/>
  <c r="S135" i="16"/>
  <c r="T135" i="16" s="1"/>
  <c r="R135" i="16"/>
  <c r="Q135" i="16"/>
  <c r="AH134" i="16"/>
  <c r="AG134" i="16"/>
  <c r="AF134" i="16"/>
  <c r="AE134" i="16"/>
  <c r="AD134" i="16"/>
  <c r="AC134" i="16"/>
  <c r="AB134" i="16"/>
  <c r="AA134" i="16"/>
  <c r="Z134" i="16"/>
  <c r="Y134" i="16"/>
  <c r="X134" i="16"/>
  <c r="U134" i="16"/>
  <c r="T134" i="16"/>
  <c r="S134" i="16"/>
  <c r="R134" i="16"/>
  <c r="V134" i="16" s="1"/>
  <c r="Q134" i="16"/>
  <c r="AH133" i="16"/>
  <c r="AG133" i="16"/>
  <c r="AF133" i="16"/>
  <c r="AE133" i="16"/>
  <c r="AD133" i="16"/>
  <c r="AC133" i="16"/>
  <c r="AB133" i="16"/>
  <c r="AA133" i="16"/>
  <c r="Z133" i="16"/>
  <c r="Y133" i="16"/>
  <c r="X133" i="16"/>
  <c r="U133" i="16"/>
  <c r="S133" i="16"/>
  <c r="V133" i="16" s="1"/>
  <c r="R133" i="16"/>
  <c r="Q133" i="16"/>
  <c r="AH132" i="16"/>
  <c r="AG132" i="16"/>
  <c r="AF132" i="16"/>
  <c r="AE132" i="16"/>
  <c r="AD132" i="16"/>
  <c r="AC132" i="16"/>
  <c r="AB132" i="16"/>
  <c r="AA132" i="16"/>
  <c r="Z132" i="16"/>
  <c r="Y132" i="16"/>
  <c r="X132" i="16"/>
  <c r="V132" i="16"/>
  <c r="U132" i="16"/>
  <c r="S132" i="16"/>
  <c r="R132" i="16"/>
  <c r="Q132" i="16"/>
  <c r="T132" i="16" s="1"/>
  <c r="AH131" i="16"/>
  <c r="AG131" i="16"/>
  <c r="AF131" i="16"/>
  <c r="AE131" i="16"/>
  <c r="AD131" i="16"/>
  <c r="AC131" i="16"/>
  <c r="AB131" i="16"/>
  <c r="AA131" i="16"/>
  <c r="Z131" i="16"/>
  <c r="Y131" i="16"/>
  <c r="V131" i="16"/>
  <c r="U131" i="16"/>
  <c r="S131" i="16"/>
  <c r="R131" i="16"/>
  <c r="Q131" i="16"/>
  <c r="T131" i="16" s="1"/>
  <c r="AH130" i="16"/>
  <c r="AG130" i="16"/>
  <c r="AF130" i="16"/>
  <c r="AE130" i="16"/>
  <c r="AD130" i="16"/>
  <c r="AC130" i="16"/>
  <c r="AB130" i="16"/>
  <c r="AA130" i="16"/>
  <c r="Z130" i="16"/>
  <c r="Y130" i="16"/>
  <c r="X130" i="16"/>
  <c r="U130" i="16"/>
  <c r="S130" i="16"/>
  <c r="V130" i="16" s="1"/>
  <c r="R130" i="16"/>
  <c r="Q130" i="16"/>
  <c r="AH129" i="16"/>
  <c r="AG129" i="16"/>
  <c r="AF129" i="16"/>
  <c r="AE129" i="16"/>
  <c r="AD129" i="16"/>
  <c r="AC129" i="16"/>
  <c r="AB129" i="16"/>
  <c r="AA129" i="16"/>
  <c r="Z129" i="16"/>
  <c r="Y129" i="16"/>
  <c r="X129" i="16"/>
  <c r="U129" i="16"/>
  <c r="S129" i="16"/>
  <c r="V129" i="16" s="1"/>
  <c r="R129" i="16"/>
  <c r="Q129" i="16"/>
  <c r="AH128" i="16"/>
  <c r="AG128" i="16"/>
  <c r="AF128" i="16"/>
  <c r="AE128" i="16"/>
  <c r="AD128" i="16"/>
  <c r="AC128" i="16"/>
  <c r="AB128" i="16"/>
  <c r="AA128" i="16"/>
  <c r="Z128" i="16"/>
  <c r="Y128" i="16"/>
  <c r="X128" i="16"/>
  <c r="U128" i="16"/>
  <c r="S128" i="16"/>
  <c r="T128" i="16" s="1"/>
  <c r="R128" i="16"/>
  <c r="Q128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U127" i="16"/>
  <c r="T127" i="16"/>
  <c r="S127" i="16"/>
  <c r="R127" i="16"/>
  <c r="V127" i="16" s="1"/>
  <c r="Q127" i="16"/>
  <c r="AH126" i="16"/>
  <c r="AG126" i="16"/>
  <c r="AF126" i="16"/>
  <c r="AE126" i="16"/>
  <c r="AD126" i="16"/>
  <c r="AC126" i="16"/>
  <c r="AB126" i="16"/>
  <c r="AA126" i="16"/>
  <c r="Z126" i="16"/>
  <c r="Y126" i="16"/>
  <c r="X126" i="16"/>
  <c r="U126" i="16"/>
  <c r="S126" i="16"/>
  <c r="V126" i="16" s="1"/>
  <c r="R126" i="16"/>
  <c r="Q126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V125" i="16"/>
  <c r="U125" i="16"/>
  <c r="T125" i="16"/>
  <c r="S125" i="16"/>
  <c r="R125" i="16"/>
  <c r="Q125" i="16"/>
  <c r="AH124" i="16"/>
  <c r="AG124" i="16"/>
  <c r="AF124" i="16"/>
  <c r="AE124" i="16"/>
  <c r="AD124" i="16"/>
  <c r="AC124" i="16"/>
  <c r="AB124" i="16"/>
  <c r="AA124" i="16"/>
  <c r="Z124" i="16"/>
  <c r="Y124" i="16"/>
  <c r="X124" i="16"/>
  <c r="U124" i="16"/>
  <c r="S124" i="16"/>
  <c r="V124" i="16" s="1"/>
  <c r="R124" i="16"/>
  <c r="Q124" i="16"/>
  <c r="AH123" i="16"/>
  <c r="AG123" i="16"/>
  <c r="AF123" i="16"/>
  <c r="AE123" i="16"/>
  <c r="AD123" i="16"/>
  <c r="AC123" i="16"/>
  <c r="AB123" i="16"/>
  <c r="AA123" i="16"/>
  <c r="Z123" i="16"/>
  <c r="Y123" i="16"/>
  <c r="X123" i="16"/>
  <c r="V123" i="16"/>
  <c r="U123" i="16"/>
  <c r="S123" i="16"/>
  <c r="R123" i="16"/>
  <c r="Q123" i="16"/>
  <c r="T123" i="16" s="1"/>
  <c r="AH122" i="16"/>
  <c r="AG122" i="16"/>
  <c r="AF122" i="16"/>
  <c r="AE122" i="16"/>
  <c r="AD122" i="16"/>
  <c r="AC122" i="16"/>
  <c r="AB122" i="16"/>
  <c r="AA122" i="16"/>
  <c r="Z122" i="16"/>
  <c r="Y122" i="16"/>
  <c r="X122" i="16"/>
  <c r="U122" i="16"/>
  <c r="S122" i="16"/>
  <c r="V122" i="16" s="1"/>
  <c r="R122" i="16"/>
  <c r="Q122" i="16"/>
  <c r="AH121" i="16"/>
  <c r="AG121" i="16"/>
  <c r="AF121" i="16"/>
  <c r="AE121" i="16"/>
  <c r="AD121" i="16"/>
  <c r="AC121" i="16"/>
  <c r="AB121" i="16"/>
  <c r="AA121" i="16"/>
  <c r="Z121" i="16"/>
  <c r="Y121" i="16"/>
  <c r="X121" i="16"/>
  <c r="U121" i="16"/>
  <c r="S121" i="16"/>
  <c r="V121" i="16" s="1"/>
  <c r="R121" i="16"/>
  <c r="Q121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U120" i="16"/>
  <c r="S120" i="16"/>
  <c r="T120" i="16" s="1"/>
  <c r="R120" i="16"/>
  <c r="Q120" i="16"/>
  <c r="AH119" i="16"/>
  <c r="AG119" i="16"/>
  <c r="AF119" i="16"/>
  <c r="AE119" i="16"/>
  <c r="AD119" i="16"/>
  <c r="AC119" i="16"/>
  <c r="AB119" i="16"/>
  <c r="AA119" i="16"/>
  <c r="Z119" i="16"/>
  <c r="Y119" i="16"/>
  <c r="X119" i="16"/>
  <c r="U119" i="16"/>
  <c r="T119" i="16"/>
  <c r="S119" i="16"/>
  <c r="R119" i="16"/>
  <c r="V119" i="16" s="1"/>
  <c r="Q119" i="16"/>
  <c r="AH118" i="16"/>
  <c r="AG118" i="16"/>
  <c r="AF118" i="16"/>
  <c r="AE118" i="16"/>
  <c r="AD118" i="16"/>
  <c r="AC118" i="16"/>
  <c r="AB118" i="16"/>
  <c r="AA118" i="16"/>
  <c r="Z118" i="16"/>
  <c r="Y118" i="16"/>
  <c r="X118" i="16"/>
  <c r="V118" i="16"/>
  <c r="U118" i="16"/>
  <c r="S118" i="16"/>
  <c r="T118" i="16" s="1"/>
  <c r="R118" i="16"/>
  <c r="Q118" i="16"/>
  <c r="AH117" i="16"/>
  <c r="AG117" i="16"/>
  <c r="AF117" i="16"/>
  <c r="AE117" i="16"/>
  <c r="AD117" i="16"/>
  <c r="AC117" i="16"/>
  <c r="AB117" i="16"/>
  <c r="AA117" i="16"/>
  <c r="Z117" i="16"/>
  <c r="Y117" i="16"/>
  <c r="X117" i="16"/>
  <c r="V117" i="16"/>
  <c r="U117" i="16"/>
  <c r="T117" i="16"/>
  <c r="S117" i="16"/>
  <c r="R117" i="16"/>
  <c r="Q117" i="16"/>
  <c r="AH116" i="16"/>
  <c r="AG116" i="16"/>
  <c r="AF116" i="16"/>
  <c r="AE116" i="16"/>
  <c r="AD116" i="16"/>
  <c r="AC116" i="16"/>
  <c r="AB116" i="16"/>
  <c r="AA116" i="16"/>
  <c r="Z116" i="16"/>
  <c r="Y116" i="16"/>
  <c r="X116" i="16"/>
  <c r="U116" i="16"/>
  <c r="S116" i="16"/>
  <c r="V116" i="16" s="1"/>
  <c r="R116" i="16"/>
  <c r="Q116" i="16"/>
  <c r="AH115" i="16"/>
  <c r="AG115" i="16"/>
  <c r="AF115" i="16"/>
  <c r="AE115" i="16"/>
  <c r="AD115" i="16"/>
  <c r="AC115" i="16"/>
  <c r="AB115" i="16"/>
  <c r="AA115" i="16"/>
  <c r="Z115" i="16"/>
  <c r="Y115" i="16"/>
  <c r="X115" i="16"/>
  <c r="V115" i="16"/>
  <c r="U115" i="16"/>
  <c r="S115" i="16"/>
  <c r="R115" i="16"/>
  <c r="Q115" i="16"/>
  <c r="T115" i="16" s="1"/>
  <c r="AH114" i="16"/>
  <c r="AG114" i="16"/>
  <c r="AF114" i="16"/>
  <c r="AE114" i="16"/>
  <c r="AD114" i="16"/>
  <c r="AC114" i="16"/>
  <c r="AB114" i="16"/>
  <c r="AA114" i="16"/>
  <c r="Z114" i="16"/>
  <c r="Y114" i="16"/>
  <c r="X114" i="16"/>
  <c r="U114" i="16"/>
  <c r="S114" i="16"/>
  <c r="V114" i="16" s="1"/>
  <c r="R114" i="16"/>
  <c r="Q114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U113" i="16"/>
  <c r="S113" i="16"/>
  <c r="V113" i="16" s="1"/>
  <c r="R113" i="16"/>
  <c r="Q113" i="16"/>
  <c r="AH112" i="16"/>
  <c r="AG112" i="16"/>
  <c r="AF112" i="16"/>
  <c r="AE112" i="16"/>
  <c r="AD112" i="16"/>
  <c r="AC112" i="16"/>
  <c r="AB112" i="16"/>
  <c r="AA112" i="16"/>
  <c r="Z112" i="16"/>
  <c r="Y112" i="16"/>
  <c r="X112" i="16"/>
  <c r="U112" i="16"/>
  <c r="S112" i="16"/>
  <c r="T112" i="16" s="1"/>
  <c r="R112" i="16"/>
  <c r="Q112" i="16"/>
  <c r="AH111" i="16"/>
  <c r="AG111" i="16"/>
  <c r="AF111" i="16"/>
  <c r="AE111" i="16"/>
  <c r="AD111" i="16"/>
  <c r="AC111" i="16"/>
  <c r="AB111" i="16"/>
  <c r="AA111" i="16"/>
  <c r="Z111" i="16"/>
  <c r="Y111" i="16"/>
  <c r="X111" i="16"/>
  <c r="U111" i="16"/>
  <c r="T111" i="16"/>
  <c r="S111" i="16"/>
  <c r="R111" i="16"/>
  <c r="V111" i="16" s="1"/>
  <c r="Q111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V110" i="16"/>
  <c r="U110" i="16"/>
  <c r="S110" i="16"/>
  <c r="T110" i="16" s="1"/>
  <c r="R110" i="16"/>
  <c r="Q110" i="16"/>
  <c r="AH109" i="16"/>
  <c r="AG109" i="16"/>
  <c r="AF109" i="16"/>
  <c r="AE109" i="16"/>
  <c r="AD109" i="16"/>
  <c r="AC109" i="16"/>
  <c r="AB109" i="16"/>
  <c r="AA109" i="16"/>
  <c r="Z109" i="16"/>
  <c r="Y109" i="16"/>
  <c r="X109" i="16"/>
  <c r="V109" i="16"/>
  <c r="U109" i="16"/>
  <c r="T109" i="16"/>
  <c r="S109" i="16"/>
  <c r="R109" i="16"/>
  <c r="Q109" i="16"/>
  <c r="AH108" i="16"/>
  <c r="AG108" i="16"/>
  <c r="AF108" i="16"/>
  <c r="AE108" i="16"/>
  <c r="AD108" i="16"/>
  <c r="AC108" i="16"/>
  <c r="AB108" i="16"/>
  <c r="AA108" i="16"/>
  <c r="Z108" i="16"/>
  <c r="Y108" i="16"/>
  <c r="V108" i="16"/>
  <c r="U108" i="16"/>
  <c r="T108" i="16"/>
  <c r="S108" i="16"/>
  <c r="R108" i="16"/>
  <c r="Q108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U107" i="16"/>
  <c r="S107" i="16"/>
  <c r="V107" i="16" s="1"/>
  <c r="R107" i="16"/>
  <c r="Q107" i="16"/>
  <c r="AH106" i="16"/>
  <c r="AG106" i="16"/>
  <c r="AF106" i="16"/>
  <c r="AE106" i="16"/>
  <c r="AD106" i="16"/>
  <c r="AC106" i="16"/>
  <c r="AB106" i="16"/>
  <c r="AA106" i="16"/>
  <c r="Z106" i="16"/>
  <c r="Y106" i="16"/>
  <c r="U106" i="16"/>
  <c r="S106" i="16"/>
  <c r="V106" i="16" s="1"/>
  <c r="R106" i="16"/>
  <c r="Q106" i="16"/>
  <c r="AH105" i="16"/>
  <c r="AG105" i="16"/>
  <c r="AF105" i="16"/>
  <c r="AE105" i="16"/>
  <c r="AD105" i="16"/>
  <c r="AC105" i="16"/>
  <c r="AB105" i="16"/>
  <c r="AA105" i="16"/>
  <c r="Z105" i="16"/>
  <c r="Y105" i="16"/>
  <c r="X105" i="16"/>
  <c r="V105" i="16"/>
  <c r="U105" i="16"/>
  <c r="T105" i="16"/>
  <c r="S105" i="16"/>
  <c r="R105" i="16"/>
  <c r="Q105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U104" i="16"/>
  <c r="S104" i="16"/>
  <c r="V104" i="16" s="1"/>
  <c r="R104" i="16"/>
  <c r="Q104" i="16"/>
  <c r="AH103" i="16"/>
  <c r="AG103" i="16"/>
  <c r="AF103" i="16"/>
  <c r="AE103" i="16"/>
  <c r="AD103" i="16"/>
  <c r="AC103" i="16"/>
  <c r="AB103" i="16"/>
  <c r="AA103" i="16"/>
  <c r="Z103" i="16"/>
  <c r="Y103" i="16"/>
  <c r="X103" i="16"/>
  <c r="V103" i="16"/>
  <c r="U103" i="16"/>
  <c r="S103" i="16"/>
  <c r="T103" i="16" s="1"/>
  <c r="R103" i="16"/>
  <c r="Q103" i="16"/>
  <c r="AH102" i="16"/>
  <c r="AG102" i="16"/>
  <c r="AF102" i="16"/>
  <c r="AE102" i="16"/>
  <c r="AD102" i="16"/>
  <c r="AC102" i="16"/>
  <c r="AB102" i="16"/>
  <c r="AA102" i="16"/>
  <c r="Z102" i="16"/>
  <c r="Y102" i="16"/>
  <c r="X102" i="16"/>
  <c r="U102" i="16"/>
  <c r="S102" i="16"/>
  <c r="T102" i="16" s="1"/>
  <c r="R102" i="16"/>
  <c r="Q102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U101" i="16"/>
  <c r="T101" i="16"/>
  <c r="S101" i="16"/>
  <c r="R101" i="16"/>
  <c r="V101" i="16" s="1"/>
  <c r="Q101" i="16"/>
  <c r="AH100" i="16"/>
  <c r="AG100" i="16"/>
  <c r="AF100" i="16"/>
  <c r="AE100" i="16"/>
  <c r="AD100" i="16"/>
  <c r="AC100" i="16"/>
  <c r="AB100" i="16"/>
  <c r="AA100" i="16"/>
  <c r="Z100" i="16"/>
  <c r="Y100" i="16"/>
  <c r="X100" i="16"/>
  <c r="U100" i="16"/>
  <c r="S100" i="16"/>
  <c r="V100" i="16" s="1"/>
  <c r="R100" i="16"/>
  <c r="Q100" i="16"/>
  <c r="AH99" i="16"/>
  <c r="AG99" i="16"/>
  <c r="AF99" i="16"/>
  <c r="AE99" i="16"/>
  <c r="AD99" i="16"/>
  <c r="AC99" i="16"/>
  <c r="AB99" i="16"/>
  <c r="AA99" i="16"/>
  <c r="Z99" i="16"/>
  <c r="Y99" i="16"/>
  <c r="X99" i="16"/>
  <c r="U99" i="16"/>
  <c r="T99" i="16"/>
  <c r="S99" i="16"/>
  <c r="R99" i="16"/>
  <c r="V99" i="16" s="1"/>
  <c r="Q99" i="16"/>
  <c r="AH98" i="16"/>
  <c r="AG98" i="16"/>
  <c r="AF98" i="16"/>
  <c r="AE98" i="16"/>
  <c r="AD98" i="16"/>
  <c r="AC98" i="16"/>
  <c r="AB98" i="16"/>
  <c r="AA98" i="16"/>
  <c r="Z98" i="16"/>
  <c r="Y98" i="16"/>
  <c r="X98" i="16"/>
  <c r="U98" i="16"/>
  <c r="S98" i="16"/>
  <c r="V98" i="16" s="1"/>
  <c r="R98" i="16"/>
  <c r="Q98" i="16"/>
  <c r="AH97" i="16"/>
  <c r="AG97" i="16"/>
  <c r="AF97" i="16"/>
  <c r="AE97" i="16"/>
  <c r="AD97" i="16"/>
  <c r="AC97" i="16"/>
  <c r="AB97" i="16"/>
  <c r="AA97" i="16"/>
  <c r="Z97" i="16"/>
  <c r="Y97" i="16"/>
  <c r="X97" i="16"/>
  <c r="V97" i="16"/>
  <c r="U97" i="16"/>
  <c r="T97" i="16"/>
  <c r="S97" i="16"/>
  <c r="R97" i="16"/>
  <c r="Q97" i="16"/>
  <c r="AH96" i="16"/>
  <c r="AG96" i="16"/>
  <c r="AF96" i="16"/>
  <c r="AE96" i="16"/>
  <c r="AD96" i="16"/>
  <c r="AC96" i="16"/>
  <c r="AB96" i="16"/>
  <c r="AA96" i="16"/>
  <c r="Z96" i="16"/>
  <c r="Y96" i="16"/>
  <c r="X96" i="16"/>
  <c r="U96" i="16"/>
  <c r="S96" i="16"/>
  <c r="V96" i="16" s="1"/>
  <c r="R96" i="16"/>
  <c r="Q96" i="16"/>
  <c r="AH95" i="16"/>
  <c r="AG95" i="16"/>
  <c r="AF95" i="16"/>
  <c r="AE95" i="16"/>
  <c r="AD95" i="16"/>
  <c r="AC95" i="16"/>
  <c r="AB95" i="16"/>
  <c r="AA95" i="16"/>
  <c r="Z95" i="16"/>
  <c r="Y95" i="16"/>
  <c r="X95" i="16"/>
  <c r="U95" i="16"/>
  <c r="S95" i="16"/>
  <c r="T95" i="16" s="1"/>
  <c r="R95" i="16"/>
  <c r="V95" i="16" s="1"/>
  <c r="Q95" i="16"/>
  <c r="AH94" i="16"/>
  <c r="AG94" i="16"/>
  <c r="AF94" i="16"/>
  <c r="AE94" i="16"/>
  <c r="AD94" i="16"/>
  <c r="AC94" i="16"/>
  <c r="AB94" i="16"/>
  <c r="AA94" i="16"/>
  <c r="Z94" i="16"/>
  <c r="Y94" i="16"/>
  <c r="X94" i="16"/>
  <c r="U94" i="16"/>
  <c r="S94" i="16"/>
  <c r="T94" i="16" s="1"/>
  <c r="R94" i="16"/>
  <c r="Q94" i="16"/>
  <c r="AH93" i="16"/>
  <c r="AG93" i="16"/>
  <c r="AF93" i="16"/>
  <c r="AE93" i="16"/>
  <c r="AD93" i="16"/>
  <c r="AC93" i="16"/>
  <c r="AB93" i="16"/>
  <c r="AA93" i="16"/>
  <c r="Z93" i="16"/>
  <c r="Y93" i="16"/>
  <c r="X93" i="16"/>
  <c r="U93" i="16"/>
  <c r="T93" i="16"/>
  <c r="S93" i="16"/>
  <c r="R93" i="16"/>
  <c r="V93" i="16" s="1"/>
  <c r="Q93" i="16"/>
  <c r="AH92" i="16"/>
  <c r="AG92" i="16"/>
  <c r="AF92" i="16"/>
  <c r="AE92" i="16"/>
  <c r="AD92" i="16"/>
  <c r="AC92" i="16"/>
  <c r="AB92" i="16"/>
  <c r="AA92" i="16"/>
  <c r="Z92" i="16"/>
  <c r="Y92" i="16"/>
  <c r="X92" i="16"/>
  <c r="U92" i="16"/>
  <c r="S92" i="16"/>
  <c r="V92" i="16" s="1"/>
  <c r="R92" i="16"/>
  <c r="Q92" i="16"/>
  <c r="AH91" i="16"/>
  <c r="AG91" i="16"/>
  <c r="AF91" i="16"/>
  <c r="AE91" i="16"/>
  <c r="AD91" i="16"/>
  <c r="AC91" i="16"/>
  <c r="AB91" i="16"/>
  <c r="AA91" i="16"/>
  <c r="Z91" i="16"/>
  <c r="Y91" i="16"/>
  <c r="X91" i="16"/>
  <c r="V91" i="16"/>
  <c r="U91" i="16"/>
  <c r="T91" i="16"/>
  <c r="S91" i="16"/>
  <c r="R91" i="16"/>
  <c r="Q91" i="16"/>
  <c r="AH90" i="16"/>
  <c r="AG90" i="16"/>
  <c r="AF90" i="16"/>
  <c r="AE90" i="16"/>
  <c r="AD90" i="16"/>
  <c r="AC90" i="16"/>
  <c r="AB90" i="16"/>
  <c r="AA90" i="16"/>
  <c r="Z90" i="16"/>
  <c r="Y90" i="16"/>
  <c r="X90" i="16"/>
  <c r="U90" i="16"/>
  <c r="S90" i="16"/>
  <c r="V90" i="16" s="1"/>
  <c r="R90" i="16"/>
  <c r="Q90" i="16"/>
  <c r="AH89" i="16"/>
  <c r="AG89" i="16"/>
  <c r="AF89" i="16"/>
  <c r="AE89" i="16"/>
  <c r="AD89" i="16"/>
  <c r="AC89" i="16"/>
  <c r="AB89" i="16"/>
  <c r="AA89" i="16"/>
  <c r="Z89" i="16"/>
  <c r="Y89" i="16"/>
  <c r="X89" i="16"/>
  <c r="V89" i="16"/>
  <c r="U89" i="16"/>
  <c r="T89" i="16"/>
  <c r="S89" i="16"/>
  <c r="R89" i="16"/>
  <c r="Q89" i="16"/>
  <c r="AH88" i="16"/>
  <c r="AG88" i="16"/>
  <c r="AF88" i="16"/>
  <c r="AE88" i="16"/>
  <c r="AD88" i="16"/>
  <c r="AC88" i="16"/>
  <c r="AB88" i="16"/>
  <c r="AA88" i="16"/>
  <c r="Z88" i="16"/>
  <c r="Y88" i="16"/>
  <c r="X88" i="16"/>
  <c r="U88" i="16"/>
  <c r="S88" i="16"/>
  <c r="V88" i="16" s="1"/>
  <c r="R88" i="16"/>
  <c r="Q88" i="16"/>
  <c r="AH87" i="16"/>
  <c r="AG87" i="16"/>
  <c r="AF87" i="16"/>
  <c r="AE87" i="16"/>
  <c r="AD87" i="16"/>
  <c r="AC87" i="16"/>
  <c r="AB87" i="16"/>
  <c r="AA87" i="16"/>
  <c r="Z87" i="16"/>
  <c r="Y87" i="16"/>
  <c r="X87" i="16"/>
  <c r="U87" i="16"/>
  <c r="S87" i="16"/>
  <c r="T87" i="16" s="1"/>
  <c r="R87" i="16"/>
  <c r="V87" i="16" s="1"/>
  <c r="Q87" i="16"/>
  <c r="AH86" i="16"/>
  <c r="AG86" i="16"/>
  <c r="AF86" i="16"/>
  <c r="AE86" i="16"/>
  <c r="AD86" i="16"/>
  <c r="AC86" i="16"/>
  <c r="AB86" i="16"/>
  <c r="AA86" i="16"/>
  <c r="Z86" i="16"/>
  <c r="Y86" i="16"/>
  <c r="X86" i="16"/>
  <c r="U86" i="16"/>
  <c r="S86" i="16"/>
  <c r="T86" i="16" s="1"/>
  <c r="R86" i="16"/>
  <c r="Q86" i="16"/>
  <c r="AH85" i="16"/>
  <c r="AG85" i="16"/>
  <c r="AF85" i="16"/>
  <c r="AE85" i="16"/>
  <c r="AD85" i="16"/>
  <c r="AC85" i="16"/>
  <c r="AB85" i="16"/>
  <c r="AA85" i="16"/>
  <c r="Z85" i="16"/>
  <c r="Y85" i="16"/>
  <c r="X85" i="16"/>
  <c r="U85" i="16"/>
  <c r="T85" i="16"/>
  <c r="S85" i="16"/>
  <c r="R85" i="16"/>
  <c r="V85" i="16" s="1"/>
  <c r="Q85" i="16"/>
  <c r="AH84" i="16"/>
  <c r="AG84" i="16"/>
  <c r="AF84" i="16"/>
  <c r="AE84" i="16"/>
  <c r="AD84" i="16"/>
  <c r="AC84" i="16"/>
  <c r="AB84" i="16"/>
  <c r="AA84" i="16"/>
  <c r="Z84" i="16"/>
  <c r="Y84" i="16"/>
  <c r="X84" i="16"/>
  <c r="U84" i="16"/>
  <c r="S84" i="16"/>
  <c r="V84" i="16" s="1"/>
  <c r="R84" i="16"/>
  <c r="Q84" i="16"/>
  <c r="AH83" i="16"/>
  <c r="AG83" i="16"/>
  <c r="AF83" i="16"/>
  <c r="AE83" i="16"/>
  <c r="AD83" i="16"/>
  <c r="AC83" i="16"/>
  <c r="AB83" i="16"/>
  <c r="AA83" i="16"/>
  <c r="Z83" i="16"/>
  <c r="Y83" i="16"/>
  <c r="X83" i="16"/>
  <c r="V83" i="16"/>
  <c r="U83" i="16"/>
  <c r="T83" i="16"/>
  <c r="S83" i="16"/>
  <c r="R83" i="16"/>
  <c r="Q83" i="16"/>
  <c r="AH82" i="16"/>
  <c r="AG82" i="16"/>
  <c r="AF82" i="16"/>
  <c r="AE82" i="16"/>
  <c r="AD82" i="16"/>
  <c r="AC82" i="16"/>
  <c r="AB82" i="16"/>
  <c r="AA82" i="16"/>
  <c r="Z82" i="16"/>
  <c r="Y82" i="16"/>
  <c r="X82" i="16"/>
  <c r="U82" i="16"/>
  <c r="S82" i="16"/>
  <c r="V82" i="16" s="1"/>
  <c r="R82" i="16"/>
  <c r="Q82" i="16"/>
  <c r="AH81" i="16"/>
  <c r="AG81" i="16"/>
  <c r="AF81" i="16"/>
  <c r="AE81" i="16"/>
  <c r="AD81" i="16"/>
  <c r="AC81" i="16"/>
  <c r="AB81" i="16"/>
  <c r="AA81" i="16"/>
  <c r="Z81" i="16"/>
  <c r="Y81" i="16"/>
  <c r="X81" i="16"/>
  <c r="V81" i="16"/>
  <c r="U81" i="16"/>
  <c r="T81" i="16"/>
  <c r="S81" i="16"/>
  <c r="R81" i="16"/>
  <c r="Q81" i="16"/>
  <c r="AH80" i="16"/>
  <c r="AG80" i="16"/>
  <c r="AF80" i="16"/>
  <c r="AE80" i="16"/>
  <c r="AD80" i="16"/>
  <c r="AC80" i="16"/>
  <c r="AB80" i="16"/>
  <c r="AA80" i="16"/>
  <c r="Z80" i="16"/>
  <c r="Y80" i="16"/>
  <c r="X80" i="16"/>
  <c r="U80" i="16"/>
  <c r="S80" i="16"/>
  <c r="V80" i="16" s="1"/>
  <c r="R80" i="16"/>
  <c r="Q80" i="16"/>
  <c r="AH79" i="16"/>
  <c r="AG79" i="16"/>
  <c r="AF79" i="16"/>
  <c r="AE79" i="16"/>
  <c r="AD79" i="16"/>
  <c r="AC79" i="16"/>
  <c r="AB79" i="16"/>
  <c r="AA79" i="16"/>
  <c r="Z79" i="16"/>
  <c r="Y79" i="16"/>
  <c r="X79" i="16"/>
  <c r="U79" i="16"/>
  <c r="S79" i="16"/>
  <c r="T79" i="16" s="1"/>
  <c r="R79" i="16"/>
  <c r="V79" i="16" s="1"/>
  <c r="Q79" i="16"/>
  <c r="AH78" i="16"/>
  <c r="AG78" i="16"/>
  <c r="AF78" i="16"/>
  <c r="AE78" i="16"/>
  <c r="AD78" i="16"/>
  <c r="AC78" i="16"/>
  <c r="AB78" i="16"/>
  <c r="AA78" i="16"/>
  <c r="Z78" i="16"/>
  <c r="Y78" i="16"/>
  <c r="X78" i="16"/>
  <c r="U78" i="16"/>
  <c r="S78" i="16"/>
  <c r="R78" i="16"/>
  <c r="Q78" i="16"/>
  <c r="AH77" i="16"/>
  <c r="AG77" i="16"/>
  <c r="AF77" i="16"/>
  <c r="AE77" i="16"/>
  <c r="AD77" i="16"/>
  <c r="AC77" i="16"/>
  <c r="AB77" i="16"/>
  <c r="AA77" i="16"/>
  <c r="Z77" i="16"/>
  <c r="Y77" i="16"/>
  <c r="X77" i="16"/>
  <c r="U77" i="16"/>
  <c r="T77" i="16"/>
  <c r="S77" i="16"/>
  <c r="R77" i="16"/>
  <c r="V77" i="16" s="1"/>
  <c r="Q77" i="16"/>
  <c r="AH76" i="16"/>
  <c r="AG76" i="16"/>
  <c r="AF76" i="16"/>
  <c r="AE76" i="16"/>
  <c r="AD76" i="16"/>
  <c r="AC76" i="16"/>
  <c r="AB76" i="16"/>
  <c r="AA76" i="16"/>
  <c r="Z76" i="16"/>
  <c r="Y76" i="16"/>
  <c r="X76" i="16"/>
  <c r="V76" i="16"/>
  <c r="U76" i="16"/>
  <c r="S76" i="16"/>
  <c r="T76" i="16" s="1"/>
  <c r="R76" i="16"/>
  <c r="Q76" i="16"/>
  <c r="AH75" i="16"/>
  <c r="AG75" i="16"/>
  <c r="AF75" i="16"/>
  <c r="AE75" i="16"/>
  <c r="AD75" i="16"/>
  <c r="AC75" i="16"/>
  <c r="AB75" i="16"/>
  <c r="AA75" i="16"/>
  <c r="Z75" i="16"/>
  <c r="Y75" i="16"/>
  <c r="X75" i="16"/>
  <c r="V75" i="16"/>
  <c r="U75" i="16"/>
  <c r="T75" i="16"/>
  <c r="S75" i="16"/>
  <c r="R75" i="16"/>
  <c r="Q75" i="16"/>
  <c r="AH74" i="16"/>
  <c r="AG74" i="16"/>
  <c r="AF74" i="16"/>
  <c r="AE74" i="16"/>
  <c r="AD74" i="16"/>
  <c r="AC74" i="16"/>
  <c r="AB74" i="16"/>
  <c r="AA74" i="16"/>
  <c r="Z74" i="16"/>
  <c r="Y74" i="16"/>
  <c r="X74" i="16"/>
  <c r="U74" i="16"/>
  <c r="S74" i="16"/>
  <c r="R74" i="16"/>
  <c r="Q74" i="16"/>
  <c r="AH73" i="16"/>
  <c r="AG73" i="16"/>
  <c r="AF73" i="16"/>
  <c r="AE73" i="16"/>
  <c r="AD73" i="16"/>
  <c r="AC73" i="16"/>
  <c r="AB73" i="16"/>
  <c r="AA73" i="16"/>
  <c r="Z73" i="16"/>
  <c r="Y73" i="16"/>
  <c r="X73" i="16"/>
  <c r="V73" i="16"/>
  <c r="U73" i="16"/>
  <c r="T73" i="16"/>
  <c r="S73" i="16"/>
  <c r="R73" i="16"/>
  <c r="Q73" i="16"/>
  <c r="AH72" i="16"/>
  <c r="AG72" i="16"/>
  <c r="AF72" i="16"/>
  <c r="AE72" i="16"/>
  <c r="AD72" i="16"/>
  <c r="AC72" i="16"/>
  <c r="AB72" i="16"/>
  <c r="AA72" i="16"/>
  <c r="Z72" i="16"/>
  <c r="Y72" i="16"/>
  <c r="X72" i="16"/>
  <c r="U72" i="16"/>
  <c r="S72" i="16"/>
  <c r="V72" i="16" s="1"/>
  <c r="R72" i="16"/>
  <c r="Q72" i="16"/>
  <c r="AH71" i="16"/>
  <c r="AG71" i="16"/>
  <c r="AF71" i="16"/>
  <c r="AE71" i="16"/>
  <c r="AD71" i="16"/>
  <c r="AC71" i="16"/>
  <c r="AB71" i="16"/>
  <c r="AA71" i="16"/>
  <c r="Z71" i="16"/>
  <c r="Y71" i="16"/>
  <c r="X71" i="16"/>
  <c r="U71" i="16"/>
  <c r="T71" i="16"/>
  <c r="S71" i="16"/>
  <c r="R71" i="16"/>
  <c r="V71" i="16" s="1"/>
  <c r="Q71" i="16"/>
  <c r="AH70" i="16"/>
  <c r="AG70" i="16"/>
  <c r="AF70" i="16"/>
  <c r="AE70" i="16"/>
  <c r="AD70" i="16"/>
  <c r="AC70" i="16"/>
  <c r="AB70" i="16"/>
  <c r="AA70" i="16"/>
  <c r="Z70" i="16"/>
  <c r="Y70" i="16"/>
  <c r="X70" i="16"/>
  <c r="U70" i="16"/>
  <c r="S70" i="16"/>
  <c r="V70" i="16" s="1"/>
  <c r="R70" i="16"/>
  <c r="Q70" i="16"/>
  <c r="AH69" i="16"/>
  <c r="AG69" i="16"/>
  <c r="AF69" i="16"/>
  <c r="AE69" i="16"/>
  <c r="AD69" i="16"/>
  <c r="AC69" i="16"/>
  <c r="AB69" i="16"/>
  <c r="AA69" i="16"/>
  <c r="Z69" i="16"/>
  <c r="Y69" i="16"/>
  <c r="X69" i="16"/>
  <c r="U69" i="16"/>
  <c r="T69" i="16"/>
  <c r="S69" i="16"/>
  <c r="R69" i="16"/>
  <c r="V69" i="16" s="1"/>
  <c r="Q69" i="16"/>
  <c r="AH68" i="16"/>
  <c r="AG68" i="16"/>
  <c r="AF68" i="16"/>
  <c r="AE68" i="16"/>
  <c r="AD68" i="16"/>
  <c r="AC68" i="16"/>
  <c r="AB68" i="16"/>
  <c r="AA68" i="16"/>
  <c r="Z68" i="16"/>
  <c r="Y68" i="16"/>
  <c r="X68" i="16"/>
  <c r="U68" i="16"/>
  <c r="S68" i="16"/>
  <c r="R68" i="16"/>
  <c r="Q68" i="16"/>
  <c r="AH67" i="16"/>
  <c r="AG67" i="16"/>
  <c r="AF67" i="16"/>
  <c r="AE67" i="16"/>
  <c r="AD67" i="16"/>
  <c r="AC67" i="16"/>
  <c r="AB67" i="16"/>
  <c r="AA67" i="16"/>
  <c r="Z67" i="16"/>
  <c r="Y67" i="16"/>
  <c r="X67" i="16"/>
  <c r="V67" i="16"/>
  <c r="U67" i="16"/>
  <c r="T67" i="16"/>
  <c r="S67" i="16"/>
  <c r="R67" i="16"/>
  <c r="Q67" i="16"/>
  <c r="AH66" i="16"/>
  <c r="AG66" i="16"/>
  <c r="AF66" i="16"/>
  <c r="AE66" i="16"/>
  <c r="AD66" i="16"/>
  <c r="AC66" i="16"/>
  <c r="AB66" i="16"/>
  <c r="AA66" i="16"/>
  <c r="Z66" i="16"/>
  <c r="Y66" i="16"/>
  <c r="X66" i="16"/>
  <c r="U66" i="16"/>
  <c r="S66" i="16"/>
  <c r="V66" i="16" s="1"/>
  <c r="R66" i="16"/>
  <c r="Q66" i="16"/>
  <c r="AH65" i="16"/>
  <c r="AG65" i="16"/>
  <c r="AF65" i="16"/>
  <c r="AE65" i="16"/>
  <c r="AD65" i="16"/>
  <c r="AC65" i="16"/>
  <c r="AB65" i="16"/>
  <c r="AA65" i="16"/>
  <c r="Z65" i="16"/>
  <c r="Y65" i="16"/>
  <c r="X65" i="16"/>
  <c r="V65" i="16"/>
  <c r="U65" i="16"/>
  <c r="T65" i="16"/>
  <c r="S65" i="16"/>
  <c r="R65" i="16"/>
  <c r="Q65" i="16"/>
  <c r="AH64" i="16"/>
  <c r="AG64" i="16"/>
  <c r="AF64" i="16"/>
  <c r="AE64" i="16"/>
  <c r="AD64" i="16"/>
  <c r="AC64" i="16"/>
  <c r="AB64" i="16"/>
  <c r="AA64" i="16"/>
  <c r="Z64" i="16"/>
  <c r="Y64" i="16"/>
  <c r="X64" i="16"/>
  <c r="U64" i="16"/>
  <c r="S64" i="16"/>
  <c r="V64" i="16" s="1"/>
  <c r="R64" i="16"/>
  <c r="Q64" i="16"/>
  <c r="AH63" i="16"/>
  <c r="AG63" i="16"/>
  <c r="AF63" i="16"/>
  <c r="AE63" i="16"/>
  <c r="AD63" i="16"/>
  <c r="AC63" i="16"/>
  <c r="AB63" i="16"/>
  <c r="AA63" i="16"/>
  <c r="Z63" i="16"/>
  <c r="Y63" i="16"/>
  <c r="X63" i="16"/>
  <c r="U63" i="16"/>
  <c r="T63" i="16"/>
  <c r="S63" i="16"/>
  <c r="R63" i="16"/>
  <c r="V63" i="16" s="1"/>
  <c r="Q63" i="16"/>
  <c r="AH62" i="16"/>
  <c r="AG62" i="16"/>
  <c r="AF62" i="16"/>
  <c r="AE62" i="16"/>
  <c r="AD62" i="16"/>
  <c r="AC62" i="16"/>
  <c r="AB62" i="16"/>
  <c r="AA62" i="16"/>
  <c r="Z62" i="16"/>
  <c r="U62" i="16"/>
  <c r="S62" i="16"/>
  <c r="V62" i="16" s="1"/>
  <c r="R62" i="16"/>
  <c r="Q62" i="16"/>
  <c r="AH61" i="16"/>
  <c r="AG61" i="16"/>
  <c r="AF61" i="16"/>
  <c r="AE61" i="16"/>
  <c r="AD61" i="16"/>
  <c r="AC61" i="16"/>
  <c r="AB61" i="16"/>
  <c r="AA61" i="16"/>
  <c r="Z61" i="16"/>
  <c r="Y61" i="16"/>
  <c r="U61" i="16"/>
  <c r="S61" i="16"/>
  <c r="V61" i="16" s="1"/>
  <c r="R61" i="16"/>
  <c r="Q61" i="16"/>
  <c r="AH60" i="16"/>
  <c r="AG60" i="16"/>
  <c r="AF60" i="16"/>
  <c r="AE60" i="16"/>
  <c r="AD60" i="16"/>
  <c r="AC60" i="16"/>
  <c r="AB60" i="16"/>
  <c r="AA60" i="16"/>
  <c r="Z60" i="16"/>
  <c r="Y60" i="16"/>
  <c r="X60" i="16"/>
  <c r="U60" i="16"/>
  <c r="T60" i="16"/>
  <c r="S60" i="16"/>
  <c r="R60" i="16"/>
  <c r="V60" i="16" s="1"/>
  <c r="Q60" i="16"/>
  <c r="AH59" i="16"/>
  <c r="AG59" i="16"/>
  <c r="AF59" i="16"/>
  <c r="AE59" i="16"/>
  <c r="AD59" i="16"/>
  <c r="AC59" i="16"/>
  <c r="AB59" i="16"/>
  <c r="AA59" i="16"/>
  <c r="Z59" i="16"/>
  <c r="Y59" i="16"/>
  <c r="X59" i="16"/>
  <c r="U59" i="16"/>
  <c r="S59" i="16"/>
  <c r="V59" i="16" s="1"/>
  <c r="R59" i="16"/>
  <c r="Q59" i="16"/>
  <c r="AH58" i="16"/>
  <c r="AG58" i="16"/>
  <c r="AF58" i="16"/>
  <c r="AE58" i="16"/>
  <c r="AD58" i="16"/>
  <c r="AC58" i="16"/>
  <c r="AB58" i="16"/>
  <c r="AA58" i="16"/>
  <c r="Z58" i="16"/>
  <c r="Y58" i="16"/>
  <c r="X58" i="16"/>
  <c r="U58" i="16"/>
  <c r="T58" i="16"/>
  <c r="S58" i="16"/>
  <c r="R58" i="16"/>
  <c r="V58" i="16" s="1"/>
  <c r="Q58" i="16"/>
  <c r="AH57" i="16"/>
  <c r="AG57" i="16"/>
  <c r="AF57" i="16"/>
  <c r="AE57" i="16"/>
  <c r="AD57" i="16"/>
  <c r="AC57" i="16"/>
  <c r="AB57" i="16"/>
  <c r="AA57" i="16"/>
  <c r="Z57" i="16"/>
  <c r="Y57" i="16"/>
  <c r="X57" i="16"/>
  <c r="U57" i="16"/>
  <c r="S57" i="16"/>
  <c r="R57" i="16"/>
  <c r="Q57" i="16"/>
  <c r="AH56" i="16"/>
  <c r="AG56" i="16"/>
  <c r="AF56" i="16"/>
  <c r="AE56" i="16"/>
  <c r="AD56" i="16"/>
  <c r="AC56" i="16"/>
  <c r="AB56" i="16"/>
  <c r="AA56" i="16"/>
  <c r="Z56" i="16"/>
  <c r="Y56" i="16"/>
  <c r="X56" i="16"/>
  <c r="V56" i="16"/>
  <c r="U56" i="16"/>
  <c r="T56" i="16"/>
  <c r="S56" i="16"/>
  <c r="R56" i="16"/>
  <c r="Q56" i="16"/>
  <c r="AH55" i="16"/>
  <c r="AG55" i="16"/>
  <c r="AF55" i="16"/>
  <c r="AE55" i="16"/>
  <c r="AD55" i="16"/>
  <c r="AC55" i="16"/>
  <c r="AB55" i="16"/>
  <c r="AA55" i="16"/>
  <c r="Z55" i="16"/>
  <c r="Y55" i="16"/>
  <c r="X55" i="16"/>
  <c r="U55" i="16"/>
  <c r="S55" i="16"/>
  <c r="V55" i="16" s="1"/>
  <c r="R55" i="16"/>
  <c r="Q55" i="16"/>
  <c r="AH54" i="16"/>
  <c r="AG54" i="16"/>
  <c r="AF54" i="16"/>
  <c r="AE54" i="16"/>
  <c r="AD54" i="16"/>
  <c r="AC54" i="16"/>
  <c r="AB54" i="16"/>
  <c r="AA54" i="16"/>
  <c r="Z54" i="16"/>
  <c r="Y54" i="16"/>
  <c r="X54" i="16"/>
  <c r="V54" i="16"/>
  <c r="U54" i="16"/>
  <c r="T54" i="16"/>
  <c r="S54" i="16"/>
  <c r="R54" i="16"/>
  <c r="Q54" i="16"/>
  <c r="AH53" i="16"/>
  <c r="AG53" i="16"/>
  <c r="AF53" i="16"/>
  <c r="AE53" i="16"/>
  <c r="AD53" i="16"/>
  <c r="AC53" i="16"/>
  <c r="AB53" i="16"/>
  <c r="AA53" i="16"/>
  <c r="Z53" i="16"/>
  <c r="Y53" i="16"/>
  <c r="X53" i="16"/>
  <c r="U53" i="16"/>
  <c r="S53" i="16"/>
  <c r="V53" i="16" s="1"/>
  <c r="R53" i="16"/>
  <c r="Q53" i="16"/>
  <c r="AH52" i="16"/>
  <c r="AG52" i="16"/>
  <c r="AF52" i="16"/>
  <c r="AE52" i="16"/>
  <c r="AD52" i="16"/>
  <c r="AC52" i="16"/>
  <c r="AB52" i="16"/>
  <c r="AA52" i="16"/>
  <c r="Z52" i="16"/>
  <c r="Y52" i="16"/>
  <c r="X52" i="16"/>
  <c r="U52" i="16"/>
  <c r="T52" i="16"/>
  <c r="S52" i="16"/>
  <c r="R52" i="16"/>
  <c r="V52" i="16" s="1"/>
  <c r="Q52" i="16"/>
  <c r="AH51" i="16"/>
  <c r="AG51" i="16"/>
  <c r="AF51" i="16"/>
  <c r="AE51" i="16"/>
  <c r="AD51" i="16"/>
  <c r="AC51" i="16"/>
  <c r="AB51" i="16"/>
  <c r="AA51" i="16"/>
  <c r="Z51" i="16"/>
  <c r="Y51" i="16"/>
  <c r="X51" i="16"/>
  <c r="U51" i="16"/>
  <c r="S51" i="16"/>
  <c r="V51" i="16" s="1"/>
  <c r="R51" i="16"/>
  <c r="Q51" i="16"/>
  <c r="AH50" i="16"/>
  <c r="AG50" i="16"/>
  <c r="AF50" i="16"/>
  <c r="AE50" i="16"/>
  <c r="AD50" i="16"/>
  <c r="AC50" i="16"/>
  <c r="AB50" i="16"/>
  <c r="AA50" i="16"/>
  <c r="Z50" i="16"/>
  <c r="Y50" i="16"/>
  <c r="X50" i="16"/>
  <c r="U50" i="16"/>
  <c r="T50" i="16"/>
  <c r="S50" i="16"/>
  <c r="R50" i="16"/>
  <c r="V50" i="16" s="1"/>
  <c r="Q50" i="16"/>
  <c r="AH49" i="16"/>
  <c r="AG49" i="16"/>
  <c r="AF49" i="16"/>
  <c r="AE49" i="16"/>
  <c r="AD49" i="16"/>
  <c r="AC49" i="16"/>
  <c r="AB49" i="16"/>
  <c r="AA49" i="16"/>
  <c r="Z49" i="16"/>
  <c r="Y49" i="16"/>
  <c r="X49" i="16"/>
  <c r="U49" i="16"/>
  <c r="S49" i="16"/>
  <c r="R49" i="16"/>
  <c r="Q49" i="16"/>
  <c r="AH48" i="16"/>
  <c r="AG48" i="16"/>
  <c r="AF48" i="16"/>
  <c r="AE48" i="16"/>
  <c r="AD48" i="16"/>
  <c r="AC48" i="16"/>
  <c r="AB48" i="16"/>
  <c r="AA48" i="16"/>
  <c r="Z48" i="16"/>
  <c r="Y48" i="16"/>
  <c r="X48" i="16"/>
  <c r="V48" i="16"/>
  <c r="U48" i="16"/>
  <c r="T48" i="16"/>
  <c r="S48" i="16"/>
  <c r="R48" i="16"/>
  <c r="Q48" i="16"/>
  <c r="AH47" i="16"/>
  <c r="AG47" i="16"/>
  <c r="AF47" i="16"/>
  <c r="AE47" i="16"/>
  <c r="AD47" i="16"/>
  <c r="AC47" i="16"/>
  <c r="AB47" i="16"/>
  <c r="AA47" i="16"/>
  <c r="Z47" i="16"/>
  <c r="Y47" i="16"/>
  <c r="X47" i="16"/>
  <c r="U47" i="16"/>
  <c r="S47" i="16"/>
  <c r="V47" i="16" s="1"/>
  <c r="R47" i="16"/>
  <c r="Q47" i="16"/>
  <c r="AH46" i="16"/>
  <c r="AG46" i="16"/>
  <c r="AF46" i="16"/>
  <c r="AE46" i="16"/>
  <c r="AD46" i="16"/>
  <c r="AC46" i="16"/>
  <c r="AB46" i="16"/>
  <c r="AA46" i="16"/>
  <c r="Z46" i="16"/>
  <c r="Y46" i="16"/>
  <c r="X46" i="16"/>
  <c r="V46" i="16"/>
  <c r="U46" i="16"/>
  <c r="T46" i="16"/>
  <c r="S46" i="16"/>
  <c r="R46" i="16"/>
  <c r="Q46" i="16"/>
  <c r="AH45" i="16"/>
  <c r="AG45" i="16"/>
  <c r="AF45" i="16"/>
  <c r="AE45" i="16"/>
  <c r="AD45" i="16"/>
  <c r="AC45" i="16"/>
  <c r="AB45" i="16"/>
  <c r="AA45" i="16"/>
  <c r="Z45" i="16"/>
  <c r="Y45" i="16"/>
  <c r="X45" i="16"/>
  <c r="U45" i="16"/>
  <c r="S45" i="16"/>
  <c r="V45" i="16" s="1"/>
  <c r="R45" i="16"/>
  <c r="Q45" i="16"/>
  <c r="AH44" i="16"/>
  <c r="AG44" i="16"/>
  <c r="AF44" i="16"/>
  <c r="AE44" i="16"/>
  <c r="AD44" i="16"/>
  <c r="AC44" i="16"/>
  <c r="AB44" i="16"/>
  <c r="AA44" i="16"/>
  <c r="Z44" i="16"/>
  <c r="Y44" i="16"/>
  <c r="X44" i="16"/>
  <c r="U44" i="16"/>
  <c r="T44" i="16"/>
  <c r="S44" i="16"/>
  <c r="R44" i="16"/>
  <c r="V44" i="16" s="1"/>
  <c r="Q44" i="16"/>
  <c r="AH43" i="16"/>
  <c r="AG43" i="16"/>
  <c r="AF43" i="16"/>
  <c r="AE43" i="16"/>
  <c r="AD43" i="16"/>
  <c r="AC43" i="16"/>
  <c r="AB43" i="16"/>
  <c r="AA43" i="16"/>
  <c r="Z43" i="16"/>
  <c r="Y43" i="16"/>
  <c r="X43" i="16"/>
  <c r="U43" i="16"/>
  <c r="S43" i="16"/>
  <c r="V43" i="16" s="1"/>
  <c r="R43" i="16"/>
  <c r="Q43" i="16"/>
  <c r="AH42" i="16"/>
  <c r="AG42" i="16"/>
  <c r="AF42" i="16"/>
  <c r="AE42" i="16"/>
  <c r="AD42" i="16"/>
  <c r="AC42" i="16"/>
  <c r="AB42" i="16"/>
  <c r="AA42" i="16"/>
  <c r="Z42" i="16"/>
  <c r="Y42" i="16"/>
  <c r="X42" i="16"/>
  <c r="U42" i="16"/>
  <c r="T42" i="16"/>
  <c r="S42" i="16"/>
  <c r="R42" i="16"/>
  <c r="V42" i="16" s="1"/>
  <c r="Q42" i="16"/>
  <c r="AH41" i="16"/>
  <c r="AG41" i="16"/>
  <c r="AF41" i="16"/>
  <c r="AE41" i="16"/>
  <c r="AD41" i="16"/>
  <c r="AC41" i="16"/>
  <c r="AB41" i="16"/>
  <c r="AA41" i="16"/>
  <c r="Z41" i="16"/>
  <c r="U41" i="16"/>
  <c r="S41" i="16"/>
  <c r="V41" i="16" s="1"/>
  <c r="R41" i="16"/>
  <c r="Q41" i="16"/>
  <c r="AH40" i="16"/>
  <c r="AG40" i="16"/>
  <c r="AF40" i="16"/>
  <c r="AE40" i="16"/>
  <c r="AD40" i="16"/>
  <c r="AC40" i="16"/>
  <c r="AB40" i="16"/>
  <c r="AA40" i="16"/>
  <c r="Z40" i="16"/>
  <c r="U40" i="16"/>
  <c r="T40" i="16"/>
  <c r="S40" i="16"/>
  <c r="R40" i="16"/>
  <c r="V40" i="16" s="1"/>
  <c r="Q40" i="16"/>
  <c r="AH39" i="16"/>
  <c r="AG39" i="16"/>
  <c r="AF39" i="16"/>
  <c r="AE39" i="16"/>
  <c r="AD39" i="16"/>
  <c r="AC39" i="16"/>
  <c r="AB39" i="16"/>
  <c r="AA39" i="16"/>
  <c r="Z39" i="16"/>
  <c r="Y39" i="16"/>
  <c r="X39" i="16"/>
  <c r="U39" i="16"/>
  <c r="S39" i="16"/>
  <c r="V39" i="16" s="1"/>
  <c r="R39" i="16"/>
  <c r="Q39" i="16"/>
  <c r="AH38" i="16"/>
  <c r="AG38" i="16"/>
  <c r="AF38" i="16"/>
  <c r="AE38" i="16"/>
  <c r="AD38" i="16"/>
  <c r="AC38" i="16"/>
  <c r="AB38" i="16"/>
  <c r="AA38" i="16"/>
  <c r="Z38" i="16"/>
  <c r="U38" i="16"/>
  <c r="T38" i="16"/>
  <c r="S38" i="16"/>
  <c r="R38" i="16"/>
  <c r="V38" i="16" s="1"/>
  <c r="Q38" i="16"/>
  <c r="AH37" i="16"/>
  <c r="AG37" i="16"/>
  <c r="AF37" i="16"/>
  <c r="AE37" i="16"/>
  <c r="AD37" i="16"/>
  <c r="AC37" i="16"/>
  <c r="AB37" i="16"/>
  <c r="AA37" i="16"/>
  <c r="Z37" i="16"/>
  <c r="Y37" i="16"/>
  <c r="U37" i="16"/>
  <c r="T37" i="16"/>
  <c r="S37" i="16"/>
  <c r="R37" i="16"/>
  <c r="V37" i="16" s="1"/>
  <c r="Q37" i="16"/>
  <c r="AH36" i="16"/>
  <c r="AG36" i="16"/>
  <c r="AF36" i="16"/>
  <c r="AE36" i="16"/>
  <c r="AD36" i="16"/>
  <c r="AC36" i="16"/>
  <c r="AB36" i="16"/>
  <c r="AA36" i="16"/>
  <c r="Z36" i="16"/>
  <c r="Y36" i="16"/>
  <c r="X36" i="16"/>
  <c r="U36" i="16"/>
  <c r="S36" i="16"/>
  <c r="V36" i="16" s="1"/>
  <c r="R36" i="16"/>
  <c r="Q36" i="16"/>
  <c r="AH35" i="16"/>
  <c r="AG35" i="16"/>
  <c r="AF35" i="16"/>
  <c r="AE35" i="16"/>
  <c r="AD35" i="16"/>
  <c r="AC35" i="16"/>
  <c r="AB35" i="16"/>
  <c r="AA35" i="16"/>
  <c r="Z35" i="16"/>
  <c r="Y35" i="16"/>
  <c r="X35" i="16"/>
  <c r="U35" i="16"/>
  <c r="T35" i="16"/>
  <c r="S35" i="16"/>
  <c r="R35" i="16"/>
  <c r="V35" i="16" s="1"/>
  <c r="Q35" i="16"/>
  <c r="AH34" i="16"/>
  <c r="AG34" i="16"/>
  <c r="AF34" i="16"/>
  <c r="AE34" i="16"/>
  <c r="AD34" i="16"/>
  <c r="AC34" i="16"/>
  <c r="AB34" i="16"/>
  <c r="AA34" i="16"/>
  <c r="Z34" i="16"/>
  <c r="Y34" i="16"/>
  <c r="X34" i="16"/>
  <c r="U34" i="16"/>
  <c r="S34" i="16"/>
  <c r="R34" i="16"/>
  <c r="Q34" i="16"/>
  <c r="AH33" i="16"/>
  <c r="AG33" i="16"/>
  <c r="AF33" i="16"/>
  <c r="AE33" i="16"/>
  <c r="AD33" i="16"/>
  <c r="AC33" i="16"/>
  <c r="AB33" i="16"/>
  <c r="AA33" i="16"/>
  <c r="Z33" i="16"/>
  <c r="Y33" i="16"/>
  <c r="X33" i="16"/>
  <c r="V33" i="16"/>
  <c r="U33" i="16"/>
  <c r="T33" i="16"/>
  <c r="S33" i="16"/>
  <c r="R33" i="16"/>
  <c r="Q33" i="16"/>
  <c r="AH32" i="16"/>
  <c r="AG32" i="16"/>
  <c r="AF32" i="16"/>
  <c r="AE32" i="16"/>
  <c r="AD32" i="16"/>
  <c r="AC32" i="16"/>
  <c r="AB32" i="16"/>
  <c r="AA32" i="16"/>
  <c r="Z32" i="16"/>
  <c r="Y32" i="16"/>
  <c r="X32" i="16"/>
  <c r="U32" i="16"/>
  <c r="S32" i="16"/>
  <c r="V32" i="16" s="1"/>
  <c r="R32" i="16"/>
  <c r="Q32" i="16"/>
  <c r="AH31" i="16"/>
  <c r="AG31" i="16"/>
  <c r="AF31" i="16"/>
  <c r="AE31" i="16"/>
  <c r="AD31" i="16"/>
  <c r="AC31" i="16"/>
  <c r="AB31" i="16"/>
  <c r="AA31" i="16"/>
  <c r="Z31" i="16"/>
  <c r="Y31" i="16"/>
  <c r="X31" i="16"/>
  <c r="V31" i="16"/>
  <c r="U31" i="16"/>
  <c r="T31" i="16"/>
  <c r="S31" i="16"/>
  <c r="R31" i="16"/>
  <c r="Q31" i="16"/>
  <c r="AH30" i="16"/>
  <c r="AG30" i="16"/>
  <c r="AF30" i="16"/>
  <c r="AE30" i="16"/>
  <c r="AD30" i="16"/>
  <c r="AC30" i="16"/>
  <c r="AB30" i="16"/>
  <c r="AA30" i="16"/>
  <c r="Z30" i="16"/>
  <c r="Y30" i="16"/>
  <c r="X30" i="16"/>
  <c r="U30" i="16"/>
  <c r="S30" i="16"/>
  <c r="V30" i="16" s="1"/>
  <c r="R30" i="16"/>
  <c r="Q30" i="16"/>
  <c r="AH29" i="16"/>
  <c r="AG29" i="16"/>
  <c r="AF29" i="16"/>
  <c r="AE29" i="16"/>
  <c r="AD29" i="16"/>
  <c r="AC29" i="16"/>
  <c r="AB29" i="16"/>
  <c r="AA29" i="16"/>
  <c r="Z29" i="16"/>
  <c r="Y29" i="16"/>
  <c r="X29" i="16"/>
  <c r="U29" i="16"/>
  <c r="T29" i="16"/>
  <c r="S29" i="16"/>
  <c r="R29" i="16"/>
  <c r="V29" i="16" s="1"/>
  <c r="Q29" i="16"/>
  <c r="AH28" i="16"/>
  <c r="AG28" i="16"/>
  <c r="AF28" i="16"/>
  <c r="AE28" i="16"/>
  <c r="AD28" i="16"/>
  <c r="AC28" i="16"/>
  <c r="AB28" i="16"/>
  <c r="AA28" i="16"/>
  <c r="Z28" i="16"/>
  <c r="Y28" i="16"/>
  <c r="X28" i="16"/>
  <c r="U28" i="16"/>
  <c r="S28" i="16"/>
  <c r="V28" i="16" s="1"/>
  <c r="R28" i="16"/>
  <c r="Q28" i="16"/>
  <c r="AH27" i="16"/>
  <c r="AG27" i="16"/>
  <c r="AF27" i="16"/>
  <c r="AE27" i="16"/>
  <c r="AD27" i="16"/>
  <c r="AC27" i="16"/>
  <c r="AB27" i="16"/>
  <c r="AA27" i="16"/>
  <c r="Z27" i="16"/>
  <c r="Y27" i="16"/>
  <c r="X27" i="16"/>
  <c r="U27" i="16"/>
  <c r="T27" i="16"/>
  <c r="S27" i="16"/>
  <c r="R27" i="16"/>
  <c r="V27" i="16" s="1"/>
  <c r="Q27" i="16"/>
  <c r="AH26" i="16"/>
  <c r="AG26" i="16"/>
  <c r="AF26" i="16"/>
  <c r="AE26" i="16"/>
  <c r="AD26" i="16"/>
  <c r="AC26" i="16"/>
  <c r="AB26" i="16"/>
  <c r="AA26" i="16"/>
  <c r="Z26" i="16"/>
  <c r="Y26" i="16"/>
  <c r="X26" i="16"/>
  <c r="U26" i="16"/>
  <c r="S26" i="16"/>
  <c r="R26" i="16"/>
  <c r="Q26" i="16"/>
  <c r="AH25" i="16"/>
  <c r="AG25" i="16"/>
  <c r="AF25" i="16"/>
  <c r="AE25" i="16"/>
  <c r="AD25" i="16"/>
  <c r="AC25" i="16"/>
  <c r="AB25" i="16"/>
  <c r="AA25" i="16"/>
  <c r="Z25" i="16"/>
  <c r="Y25" i="16"/>
  <c r="X25" i="16"/>
  <c r="V25" i="16"/>
  <c r="U25" i="16"/>
  <c r="T25" i="16"/>
  <c r="S25" i="16"/>
  <c r="R25" i="16"/>
  <c r="Q25" i="16"/>
  <c r="AH24" i="16"/>
  <c r="AG24" i="16"/>
  <c r="AF24" i="16"/>
  <c r="AE24" i="16"/>
  <c r="AD24" i="16"/>
  <c r="AC24" i="16"/>
  <c r="AB24" i="16"/>
  <c r="AA24" i="16"/>
  <c r="Z24" i="16"/>
  <c r="Y24" i="16"/>
  <c r="X24" i="16"/>
  <c r="U24" i="16"/>
  <c r="S24" i="16"/>
  <c r="V24" i="16" s="1"/>
  <c r="R24" i="16"/>
  <c r="Q24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U23" i="16"/>
  <c r="T23" i="16"/>
  <c r="S23" i="16"/>
  <c r="R23" i="16"/>
  <c r="Q23" i="16"/>
  <c r="AH22" i="16"/>
  <c r="AG22" i="16"/>
  <c r="AF22" i="16"/>
  <c r="AE22" i="16"/>
  <c r="AD22" i="16"/>
  <c r="AC22" i="16"/>
  <c r="AB22" i="16"/>
  <c r="AA22" i="16"/>
  <c r="Z22" i="16"/>
  <c r="Y22" i="16"/>
  <c r="X22" i="16"/>
  <c r="U22" i="16"/>
  <c r="S22" i="16"/>
  <c r="V22" i="16" s="1"/>
  <c r="R22" i="16"/>
  <c r="Q22" i="16"/>
  <c r="AH21" i="16"/>
  <c r="AG21" i="16"/>
  <c r="AF21" i="16"/>
  <c r="AE21" i="16"/>
  <c r="AD21" i="16"/>
  <c r="AC21" i="16"/>
  <c r="AB21" i="16"/>
  <c r="AA21" i="16"/>
  <c r="Z21" i="16"/>
  <c r="Y21" i="16"/>
  <c r="X21" i="16"/>
  <c r="U21" i="16"/>
  <c r="T21" i="16"/>
  <c r="S21" i="16"/>
  <c r="R21" i="16"/>
  <c r="V21" i="16" s="1"/>
  <c r="Q21" i="16"/>
  <c r="AH20" i="16"/>
  <c r="AG20" i="16"/>
  <c r="AF20" i="16"/>
  <c r="AE20" i="16"/>
  <c r="AD20" i="16"/>
  <c r="AC20" i="16"/>
  <c r="AB20" i="16"/>
  <c r="AA20" i="16"/>
  <c r="Z20" i="16"/>
  <c r="Y20" i="16"/>
  <c r="X20" i="16"/>
  <c r="U20" i="16"/>
  <c r="S20" i="16"/>
  <c r="V20" i="16" s="1"/>
  <c r="R20" i="16"/>
  <c r="Q20" i="16"/>
  <c r="AH19" i="16"/>
  <c r="AG19" i="16"/>
  <c r="AF19" i="16"/>
  <c r="AE19" i="16"/>
  <c r="AD19" i="16"/>
  <c r="AC19" i="16"/>
  <c r="AB19" i="16"/>
  <c r="AA19" i="16"/>
  <c r="Z19" i="16"/>
  <c r="Y19" i="16"/>
  <c r="X19" i="16"/>
  <c r="U19" i="16"/>
  <c r="T19" i="16"/>
  <c r="S19" i="16"/>
  <c r="R19" i="16"/>
  <c r="V19" i="16" s="1"/>
  <c r="Q19" i="16"/>
  <c r="AH18" i="16"/>
  <c r="AG18" i="16"/>
  <c r="AF18" i="16"/>
  <c r="AE18" i="16"/>
  <c r="AD18" i="16"/>
  <c r="AC18" i="16"/>
  <c r="AB18" i="16"/>
  <c r="AA18" i="16"/>
  <c r="Z18" i="16"/>
  <c r="Y18" i="16"/>
  <c r="X18" i="16"/>
  <c r="U18" i="16"/>
  <c r="S18" i="16"/>
  <c r="R18" i="16"/>
  <c r="Q18" i="16"/>
  <c r="AH17" i="16"/>
  <c r="AG17" i="16"/>
  <c r="AF17" i="16"/>
  <c r="AE17" i="16"/>
  <c r="AD17" i="16"/>
  <c r="AC17" i="16"/>
  <c r="AB17" i="16"/>
  <c r="AA17" i="16"/>
  <c r="Z17" i="16"/>
  <c r="Y17" i="16"/>
  <c r="X17" i="16"/>
  <c r="V17" i="16"/>
  <c r="U17" i="16"/>
  <c r="T17" i="16"/>
  <c r="S17" i="16"/>
  <c r="R17" i="16"/>
  <c r="Q17" i="16"/>
  <c r="AH16" i="16"/>
  <c r="AG16" i="16"/>
  <c r="AF16" i="16"/>
  <c r="AE16" i="16"/>
  <c r="AD16" i="16"/>
  <c r="AC16" i="16"/>
  <c r="AB16" i="16"/>
  <c r="AA16" i="16"/>
  <c r="Z16" i="16"/>
  <c r="Y16" i="16"/>
  <c r="X16" i="16"/>
  <c r="U16" i="16"/>
  <c r="S16" i="16"/>
  <c r="V16" i="16" s="1"/>
  <c r="R16" i="16"/>
  <c r="Q16" i="16"/>
  <c r="AH15" i="16"/>
  <c r="AG15" i="16"/>
  <c r="AF15" i="16"/>
  <c r="AE15" i="16"/>
  <c r="AD15" i="16"/>
  <c r="AC15" i="16"/>
  <c r="AB15" i="16"/>
  <c r="AA15" i="16"/>
  <c r="Z15" i="16"/>
  <c r="Y15" i="16"/>
  <c r="X15" i="16"/>
  <c r="V15" i="16"/>
  <c r="U15" i="16"/>
  <c r="T15" i="16"/>
  <c r="S15" i="16"/>
  <c r="R15" i="16"/>
  <c r="Q15" i="16"/>
  <c r="AH14" i="16"/>
  <c r="AG14" i="16"/>
  <c r="AF14" i="16"/>
  <c r="AE14" i="16"/>
  <c r="AD14" i="16"/>
  <c r="AC14" i="16"/>
  <c r="AB14" i="16"/>
  <c r="AA14" i="16"/>
  <c r="Z14" i="16"/>
  <c r="Y14" i="16"/>
  <c r="X14" i="16"/>
  <c r="U14" i="16"/>
  <c r="S14" i="16"/>
  <c r="V14" i="16" s="1"/>
  <c r="R14" i="16"/>
  <c r="Q14" i="16"/>
  <c r="AH13" i="16"/>
  <c r="AG13" i="16"/>
  <c r="AF13" i="16"/>
  <c r="AE13" i="16"/>
  <c r="AD13" i="16"/>
  <c r="AC13" i="16"/>
  <c r="AB13" i="16"/>
  <c r="AA13" i="16"/>
  <c r="Z13" i="16"/>
  <c r="Y13" i="16"/>
  <c r="X13" i="16"/>
  <c r="U13" i="16"/>
  <c r="T13" i="16"/>
  <c r="S13" i="16"/>
  <c r="R13" i="16"/>
  <c r="V13" i="16" s="1"/>
  <c r="Q13" i="16"/>
  <c r="AH12" i="16"/>
  <c r="AG12" i="16"/>
  <c r="AF12" i="16"/>
  <c r="AE12" i="16"/>
  <c r="AD12" i="16"/>
  <c r="AC12" i="16"/>
  <c r="AB12" i="16"/>
  <c r="AA12" i="16"/>
  <c r="Z12" i="16"/>
  <c r="Y12" i="16"/>
  <c r="X12" i="16"/>
  <c r="U12" i="16"/>
  <c r="S12" i="16"/>
  <c r="V12" i="16" s="1"/>
  <c r="R12" i="16"/>
  <c r="Q12" i="16"/>
  <c r="AH11" i="16"/>
  <c r="AG11" i="16"/>
  <c r="AF11" i="16"/>
  <c r="AE11" i="16"/>
  <c r="AD11" i="16"/>
  <c r="AC11" i="16"/>
  <c r="AB11" i="16"/>
  <c r="AA11" i="16"/>
  <c r="Z11" i="16"/>
  <c r="Y11" i="16"/>
  <c r="X11" i="16"/>
  <c r="U11" i="16"/>
  <c r="T11" i="16"/>
  <c r="S11" i="16"/>
  <c r="R11" i="16"/>
  <c r="V11" i="16" s="1"/>
  <c r="Q11" i="16"/>
  <c r="AH10" i="16"/>
  <c r="AG10" i="16"/>
  <c r="AF10" i="16"/>
  <c r="AE10" i="16"/>
  <c r="AD10" i="16"/>
  <c r="AC10" i="16"/>
  <c r="AB10" i="16"/>
  <c r="AA10" i="16"/>
  <c r="Z10" i="16"/>
  <c r="Y10" i="16"/>
  <c r="X10" i="16"/>
  <c r="U10" i="16"/>
  <c r="S10" i="16"/>
  <c r="R10" i="16"/>
  <c r="Q10" i="16"/>
  <c r="AH9" i="16"/>
  <c r="AG9" i="16"/>
  <c r="AF9" i="16"/>
  <c r="AE9" i="16"/>
  <c r="AD9" i="16"/>
  <c r="AC9" i="16"/>
  <c r="AB9" i="16"/>
  <c r="AA9" i="16"/>
  <c r="Z9" i="16"/>
  <c r="Y9" i="16"/>
  <c r="X9" i="16"/>
  <c r="V9" i="16"/>
  <c r="U9" i="16"/>
  <c r="T9" i="16"/>
  <c r="S9" i="16"/>
  <c r="R9" i="16"/>
  <c r="Q9" i="16"/>
  <c r="AH8" i="16"/>
  <c r="AG8" i="16"/>
  <c r="AF8" i="16"/>
  <c r="AE8" i="16"/>
  <c r="AD8" i="16"/>
  <c r="AC8" i="16"/>
  <c r="AB8" i="16"/>
  <c r="AA8" i="16"/>
  <c r="Z8" i="16"/>
  <c r="Y8" i="16"/>
  <c r="X8" i="16"/>
  <c r="U8" i="16"/>
  <c r="S8" i="16"/>
  <c r="V8" i="16" s="1"/>
  <c r="R8" i="16"/>
  <c r="Q8" i="16"/>
  <c r="AH7" i="16"/>
  <c r="AG7" i="16"/>
  <c r="AF7" i="16"/>
  <c r="AE7" i="16"/>
  <c r="AD7" i="16"/>
  <c r="AC7" i="16"/>
  <c r="AB7" i="16"/>
  <c r="AA7" i="16"/>
  <c r="Z7" i="16"/>
  <c r="Y7" i="16"/>
  <c r="X7" i="16"/>
  <c r="V7" i="16"/>
  <c r="U7" i="16"/>
  <c r="T7" i="16"/>
  <c r="S7" i="16"/>
  <c r="R7" i="16"/>
  <c r="Q7" i="16"/>
  <c r="AH6" i="16"/>
  <c r="AG6" i="16"/>
  <c r="AF6" i="16"/>
  <c r="AE6" i="16"/>
  <c r="AD6" i="16"/>
  <c r="AC6" i="16"/>
  <c r="AB6" i="16"/>
  <c r="AA6" i="16"/>
  <c r="Z6" i="16"/>
  <c r="Y6" i="16"/>
  <c r="X6" i="16"/>
  <c r="U6" i="16"/>
  <c r="S6" i="16"/>
  <c r="V6" i="16" s="1"/>
  <c r="R6" i="16"/>
  <c r="Q6" i="16"/>
  <c r="AH5" i="16"/>
  <c r="AG5" i="16"/>
  <c r="AF5" i="16"/>
  <c r="AE5" i="16"/>
  <c r="AD5" i="16"/>
  <c r="AC5" i="16"/>
  <c r="AB5" i="16"/>
  <c r="AA5" i="16"/>
  <c r="Z5" i="16"/>
  <c r="Y5" i="16"/>
  <c r="X5" i="16"/>
  <c r="U5" i="16"/>
  <c r="T5" i="16"/>
  <c r="S5" i="16"/>
  <c r="R5" i="16"/>
  <c r="V5" i="16" s="1"/>
  <c r="Q5" i="16"/>
  <c r="AH4" i="16"/>
  <c r="AG4" i="16"/>
  <c r="AF4" i="16"/>
  <c r="AE4" i="16"/>
  <c r="AD4" i="16"/>
  <c r="AC4" i="16"/>
  <c r="AB4" i="16"/>
  <c r="AA4" i="16"/>
  <c r="Z4" i="16"/>
  <c r="Y4" i="16"/>
  <c r="X4" i="16"/>
  <c r="U4" i="16"/>
  <c r="S4" i="16"/>
  <c r="V4" i="16" s="1"/>
  <c r="R4" i="16"/>
  <c r="Q4" i="16"/>
  <c r="AH3" i="16"/>
  <c r="AG3" i="16"/>
  <c r="AF3" i="16"/>
  <c r="AE3" i="16"/>
  <c r="AD3" i="16"/>
  <c r="AC3" i="16"/>
  <c r="AB3" i="16"/>
  <c r="AA3" i="16"/>
  <c r="Z3" i="16"/>
  <c r="Y3" i="16"/>
  <c r="X3" i="16"/>
  <c r="U3" i="16"/>
  <c r="T3" i="16"/>
  <c r="S3" i="16"/>
  <c r="R3" i="16"/>
  <c r="V3" i="16" s="1"/>
  <c r="Q3" i="16"/>
  <c r="AH2" i="16"/>
  <c r="AG2" i="16"/>
  <c r="AF2" i="16"/>
  <c r="AE2" i="16"/>
  <c r="AD2" i="16"/>
  <c r="AC2" i="16"/>
  <c r="AB2" i="16"/>
  <c r="AA2" i="16"/>
  <c r="Z2" i="16"/>
  <c r="Y2" i="16"/>
  <c r="X2" i="16"/>
  <c r="V2" i="16"/>
  <c r="U2" i="16"/>
  <c r="T2" i="16"/>
  <c r="S2" i="16"/>
  <c r="R2" i="16"/>
  <c r="Q2" i="16"/>
  <c r="AH370" i="15"/>
  <c r="AG370" i="15"/>
  <c r="AF370" i="15"/>
  <c r="AE370" i="15"/>
  <c r="AD370" i="15"/>
  <c r="AC370" i="15"/>
  <c r="AB370" i="15"/>
  <c r="U370" i="15"/>
  <c r="S370" i="15"/>
  <c r="V370" i="15" s="1"/>
  <c r="R370" i="15"/>
  <c r="Q370" i="15"/>
  <c r="AH369" i="15"/>
  <c r="AG369" i="15"/>
  <c r="AF369" i="15"/>
  <c r="AE369" i="15"/>
  <c r="AD369" i="15"/>
  <c r="V369" i="15"/>
  <c r="U369" i="15"/>
  <c r="T369" i="15"/>
  <c r="S369" i="15"/>
  <c r="R369" i="15"/>
  <c r="Q369" i="15"/>
  <c r="AH368" i="15"/>
  <c r="AG368" i="15"/>
  <c r="AF368" i="15"/>
  <c r="AE368" i="15"/>
  <c r="AD368" i="15"/>
  <c r="AC368" i="15"/>
  <c r="U368" i="15"/>
  <c r="T368" i="15"/>
  <c r="S368" i="15"/>
  <c r="R368" i="15"/>
  <c r="V368" i="15" s="1"/>
  <c r="Q368" i="15"/>
  <c r="AH367" i="15"/>
  <c r="AG367" i="15"/>
  <c r="AF367" i="15"/>
  <c r="AE367" i="15"/>
  <c r="AD367" i="15"/>
  <c r="AC367" i="15"/>
  <c r="AB367" i="15"/>
  <c r="AA367" i="15"/>
  <c r="Z367" i="15"/>
  <c r="Y367" i="15"/>
  <c r="X367" i="15"/>
  <c r="U367" i="15"/>
  <c r="S367" i="15"/>
  <c r="V367" i="15" s="1"/>
  <c r="R367" i="15"/>
  <c r="Q367" i="15"/>
  <c r="AH366" i="15"/>
  <c r="AG366" i="15"/>
  <c r="AF366" i="15"/>
  <c r="AE366" i="15"/>
  <c r="AD366" i="15"/>
  <c r="AC366" i="15"/>
  <c r="AB366" i="15"/>
  <c r="AA366" i="15"/>
  <c r="Z366" i="15"/>
  <c r="Y366" i="15"/>
  <c r="X366" i="15"/>
  <c r="U366" i="15"/>
  <c r="T366" i="15"/>
  <c r="S366" i="15"/>
  <c r="R366" i="15"/>
  <c r="V366" i="15" s="1"/>
  <c r="Q366" i="15"/>
  <c r="AH365" i="15"/>
  <c r="AG365" i="15"/>
  <c r="AF365" i="15"/>
  <c r="AE365" i="15"/>
  <c r="AD365" i="15"/>
  <c r="AC365" i="15"/>
  <c r="AB365" i="15"/>
  <c r="AA365" i="15"/>
  <c r="Z365" i="15"/>
  <c r="Y365" i="15"/>
  <c r="X365" i="15"/>
  <c r="U365" i="15"/>
  <c r="S365" i="15"/>
  <c r="R365" i="15"/>
  <c r="Q365" i="15"/>
  <c r="AH364" i="15"/>
  <c r="AG364" i="15"/>
  <c r="AF364" i="15"/>
  <c r="AE364" i="15"/>
  <c r="AD364" i="15"/>
  <c r="AC364" i="15"/>
  <c r="AB364" i="15"/>
  <c r="AA364" i="15"/>
  <c r="Z364" i="15"/>
  <c r="Y364" i="15"/>
  <c r="X364" i="15"/>
  <c r="V364" i="15"/>
  <c r="U364" i="15"/>
  <c r="T364" i="15"/>
  <c r="S364" i="15"/>
  <c r="R364" i="15"/>
  <c r="Q364" i="15"/>
  <c r="AH363" i="15"/>
  <c r="AG363" i="15"/>
  <c r="AF363" i="15"/>
  <c r="AE363" i="15"/>
  <c r="AD363" i="15"/>
  <c r="AC363" i="15"/>
  <c r="AB363" i="15"/>
  <c r="AA363" i="15"/>
  <c r="Z363" i="15"/>
  <c r="Y363" i="15"/>
  <c r="X363" i="15"/>
  <c r="U363" i="15"/>
  <c r="S363" i="15"/>
  <c r="V363" i="15" s="1"/>
  <c r="R363" i="15"/>
  <c r="Q363" i="15"/>
  <c r="AH362" i="15"/>
  <c r="AG362" i="15"/>
  <c r="AF362" i="15"/>
  <c r="AE362" i="15"/>
  <c r="AD362" i="15"/>
  <c r="AC362" i="15"/>
  <c r="AB362" i="15"/>
  <c r="AA362" i="15"/>
  <c r="Z362" i="15"/>
  <c r="Y362" i="15"/>
  <c r="X362" i="15"/>
  <c r="V362" i="15"/>
  <c r="U362" i="15"/>
  <c r="T362" i="15"/>
  <c r="S362" i="15"/>
  <c r="R362" i="15"/>
  <c r="Q362" i="15"/>
  <c r="AH361" i="15"/>
  <c r="AG361" i="15"/>
  <c r="AF361" i="15"/>
  <c r="AE361" i="15"/>
  <c r="AD361" i="15"/>
  <c r="AC361" i="15"/>
  <c r="AB361" i="15"/>
  <c r="AA361" i="15"/>
  <c r="Z361" i="15"/>
  <c r="Y361" i="15"/>
  <c r="X361" i="15"/>
  <c r="U361" i="15"/>
  <c r="S361" i="15"/>
  <c r="V361" i="15" s="1"/>
  <c r="R361" i="15"/>
  <c r="Q361" i="15"/>
  <c r="AH360" i="15"/>
  <c r="AG360" i="15"/>
  <c r="AF360" i="15"/>
  <c r="AE360" i="15"/>
  <c r="AD360" i="15"/>
  <c r="AC360" i="15"/>
  <c r="AB360" i="15"/>
  <c r="AA360" i="15"/>
  <c r="Z360" i="15"/>
  <c r="Y360" i="15"/>
  <c r="X360" i="15"/>
  <c r="U360" i="15"/>
  <c r="T360" i="15"/>
  <c r="S360" i="15"/>
  <c r="R360" i="15"/>
  <c r="V360" i="15" s="1"/>
  <c r="Q360" i="15"/>
  <c r="AH359" i="15"/>
  <c r="AG359" i="15"/>
  <c r="AF359" i="15"/>
  <c r="AE359" i="15"/>
  <c r="AD359" i="15"/>
  <c r="AC359" i="15"/>
  <c r="AB359" i="15"/>
  <c r="AA359" i="15"/>
  <c r="Z359" i="15"/>
  <c r="Y359" i="15"/>
  <c r="X359" i="15"/>
  <c r="U359" i="15"/>
  <c r="S359" i="15"/>
  <c r="V359" i="15" s="1"/>
  <c r="R359" i="15"/>
  <c r="Q359" i="15"/>
  <c r="AH358" i="15"/>
  <c r="AG358" i="15"/>
  <c r="AF358" i="15"/>
  <c r="AE358" i="15"/>
  <c r="AD358" i="15"/>
  <c r="AC358" i="15"/>
  <c r="AB358" i="15"/>
  <c r="AA358" i="15"/>
  <c r="Z358" i="15"/>
  <c r="Y358" i="15"/>
  <c r="X358" i="15"/>
  <c r="U358" i="15"/>
  <c r="T358" i="15"/>
  <c r="S358" i="15"/>
  <c r="R358" i="15"/>
  <c r="V358" i="15" s="1"/>
  <c r="Q358" i="15"/>
  <c r="AH357" i="15"/>
  <c r="AG357" i="15"/>
  <c r="AF357" i="15"/>
  <c r="AE357" i="15"/>
  <c r="AD357" i="15"/>
  <c r="AC357" i="15"/>
  <c r="AB357" i="15"/>
  <c r="AA357" i="15"/>
  <c r="Z357" i="15"/>
  <c r="Y357" i="15"/>
  <c r="X357" i="15"/>
  <c r="U357" i="15"/>
  <c r="S357" i="15"/>
  <c r="R357" i="15"/>
  <c r="Q357" i="15"/>
  <c r="AH356" i="15"/>
  <c r="AG356" i="15"/>
  <c r="AF356" i="15"/>
  <c r="AE356" i="15"/>
  <c r="AD356" i="15"/>
  <c r="AC356" i="15"/>
  <c r="AB356" i="15"/>
  <c r="AA356" i="15"/>
  <c r="Z356" i="15"/>
  <c r="Y356" i="15"/>
  <c r="X356" i="15"/>
  <c r="V356" i="15"/>
  <c r="U356" i="15"/>
  <c r="T356" i="15"/>
  <c r="S356" i="15"/>
  <c r="R356" i="15"/>
  <c r="Q356" i="15"/>
  <c r="AH355" i="15"/>
  <c r="AG355" i="15"/>
  <c r="AF355" i="15"/>
  <c r="AE355" i="15"/>
  <c r="AD355" i="15"/>
  <c r="AC355" i="15"/>
  <c r="AB355" i="15"/>
  <c r="AA355" i="15"/>
  <c r="Z355" i="15"/>
  <c r="Y355" i="15"/>
  <c r="V355" i="15"/>
  <c r="U355" i="15"/>
  <c r="T355" i="15"/>
  <c r="S355" i="15"/>
  <c r="R355" i="15"/>
  <c r="Q355" i="15"/>
  <c r="AH354" i="15"/>
  <c r="AG354" i="15"/>
  <c r="AF354" i="15"/>
  <c r="AE354" i="15"/>
  <c r="AD354" i="15"/>
  <c r="AC354" i="15"/>
  <c r="AB354" i="15"/>
  <c r="AA354" i="15"/>
  <c r="Z354" i="15"/>
  <c r="Y354" i="15"/>
  <c r="X354" i="15"/>
  <c r="U354" i="15"/>
  <c r="S354" i="15"/>
  <c r="V354" i="15" s="1"/>
  <c r="R354" i="15"/>
  <c r="Q354" i="15"/>
  <c r="AH353" i="15"/>
  <c r="AG353" i="15"/>
  <c r="AF353" i="15"/>
  <c r="AE353" i="15"/>
  <c r="AD353" i="15"/>
  <c r="AC353" i="15"/>
  <c r="AB353" i="15"/>
  <c r="AA353" i="15"/>
  <c r="Z353" i="15"/>
  <c r="Y353" i="15"/>
  <c r="X353" i="15"/>
  <c r="V353" i="15"/>
  <c r="U353" i="15"/>
  <c r="T353" i="15"/>
  <c r="S353" i="15"/>
  <c r="R353" i="15"/>
  <c r="Q353" i="15"/>
  <c r="AH352" i="15"/>
  <c r="AG352" i="15"/>
  <c r="AF352" i="15"/>
  <c r="AE352" i="15"/>
  <c r="AD352" i="15"/>
  <c r="AC352" i="15"/>
  <c r="AB352" i="15"/>
  <c r="AA352" i="15"/>
  <c r="Z352" i="15"/>
  <c r="Y352" i="15"/>
  <c r="X352" i="15"/>
  <c r="U352" i="15"/>
  <c r="S352" i="15"/>
  <c r="V352" i="15" s="1"/>
  <c r="R352" i="15"/>
  <c r="Q352" i="15"/>
  <c r="AH351" i="15"/>
  <c r="AG351" i="15"/>
  <c r="AF351" i="15"/>
  <c r="AE351" i="15"/>
  <c r="AD351" i="15"/>
  <c r="AC351" i="15"/>
  <c r="AB351" i="15"/>
  <c r="AA351" i="15"/>
  <c r="Z351" i="15"/>
  <c r="Y351" i="15"/>
  <c r="X351" i="15"/>
  <c r="U351" i="15"/>
  <c r="T351" i="15"/>
  <c r="S351" i="15"/>
  <c r="R351" i="15"/>
  <c r="V351" i="15" s="1"/>
  <c r="Q351" i="15"/>
  <c r="AH350" i="15"/>
  <c r="AG350" i="15"/>
  <c r="AF350" i="15"/>
  <c r="AE350" i="15"/>
  <c r="AD350" i="15"/>
  <c r="AC350" i="15"/>
  <c r="AB350" i="15"/>
  <c r="AA350" i="15"/>
  <c r="Z350" i="15"/>
  <c r="Y350" i="15"/>
  <c r="X350" i="15"/>
  <c r="U350" i="15"/>
  <c r="S350" i="15"/>
  <c r="V350" i="15" s="1"/>
  <c r="R350" i="15"/>
  <c r="Q350" i="15"/>
  <c r="AH349" i="15"/>
  <c r="AG349" i="15"/>
  <c r="AF349" i="15"/>
  <c r="AE349" i="15"/>
  <c r="AD349" i="15"/>
  <c r="AC349" i="15"/>
  <c r="AB349" i="15"/>
  <c r="AA349" i="15"/>
  <c r="Z349" i="15"/>
  <c r="Y349" i="15"/>
  <c r="X349" i="15"/>
  <c r="U349" i="15"/>
  <c r="T349" i="15"/>
  <c r="S349" i="15"/>
  <c r="R349" i="15"/>
  <c r="V349" i="15" s="1"/>
  <c r="Q349" i="15"/>
  <c r="AH348" i="15"/>
  <c r="AG348" i="15"/>
  <c r="AF348" i="15"/>
  <c r="AE348" i="15"/>
  <c r="AD348" i="15"/>
  <c r="AC348" i="15"/>
  <c r="AB348" i="15"/>
  <c r="AA348" i="15"/>
  <c r="Z348" i="15"/>
  <c r="Y348" i="15"/>
  <c r="X348" i="15"/>
  <c r="U348" i="15"/>
  <c r="S348" i="15"/>
  <c r="R348" i="15"/>
  <c r="Q348" i="15"/>
  <c r="AH347" i="15"/>
  <c r="AG347" i="15"/>
  <c r="AF347" i="15"/>
  <c r="AE347" i="15"/>
  <c r="AD347" i="15"/>
  <c r="AC347" i="15"/>
  <c r="AB347" i="15"/>
  <c r="AA347" i="15"/>
  <c r="Z347" i="15"/>
  <c r="Y347" i="15"/>
  <c r="X347" i="15"/>
  <c r="V347" i="15"/>
  <c r="U347" i="15"/>
  <c r="T347" i="15"/>
  <c r="S347" i="15"/>
  <c r="R347" i="15"/>
  <c r="Q347" i="15"/>
  <c r="AH346" i="15"/>
  <c r="AG346" i="15"/>
  <c r="AF346" i="15"/>
  <c r="AE346" i="15"/>
  <c r="AD346" i="15"/>
  <c r="AC346" i="15"/>
  <c r="AB346" i="15"/>
  <c r="AA346" i="15"/>
  <c r="Z346" i="15"/>
  <c r="Y346" i="15"/>
  <c r="X346" i="15"/>
  <c r="U346" i="15"/>
  <c r="S346" i="15"/>
  <c r="V346" i="15" s="1"/>
  <c r="R346" i="15"/>
  <c r="Q346" i="15"/>
  <c r="AH345" i="15"/>
  <c r="AG345" i="15"/>
  <c r="AF345" i="15"/>
  <c r="AE345" i="15"/>
  <c r="AD345" i="15"/>
  <c r="AC345" i="15"/>
  <c r="AB345" i="15"/>
  <c r="AA345" i="15"/>
  <c r="Z345" i="15"/>
  <c r="Y345" i="15"/>
  <c r="X345" i="15"/>
  <c r="V345" i="15"/>
  <c r="U345" i="15"/>
  <c r="T345" i="15"/>
  <c r="S345" i="15"/>
  <c r="R345" i="15"/>
  <c r="Q345" i="15"/>
  <c r="AH344" i="15"/>
  <c r="AG344" i="15"/>
  <c r="AF344" i="15"/>
  <c r="AE344" i="15"/>
  <c r="AD344" i="15"/>
  <c r="AC344" i="15"/>
  <c r="AB344" i="15"/>
  <c r="AA344" i="15"/>
  <c r="Z344" i="15"/>
  <c r="Y344" i="15"/>
  <c r="X344" i="15"/>
  <c r="U344" i="15"/>
  <c r="S344" i="15"/>
  <c r="V344" i="15" s="1"/>
  <c r="R344" i="15"/>
  <c r="Q344" i="15"/>
  <c r="AH343" i="15"/>
  <c r="AG343" i="15"/>
  <c r="AF343" i="15"/>
  <c r="AE343" i="15"/>
  <c r="AD343" i="15"/>
  <c r="AC343" i="15"/>
  <c r="AB343" i="15"/>
  <c r="AA343" i="15"/>
  <c r="Z343" i="15"/>
  <c r="Y343" i="15"/>
  <c r="X343" i="15"/>
  <c r="U343" i="15"/>
  <c r="T343" i="15"/>
  <c r="S343" i="15"/>
  <c r="R343" i="15"/>
  <c r="V343" i="15" s="1"/>
  <c r="Q343" i="15"/>
  <c r="AH342" i="15"/>
  <c r="AG342" i="15"/>
  <c r="AF342" i="15"/>
  <c r="AE342" i="15"/>
  <c r="AD342" i="15"/>
  <c r="AC342" i="15"/>
  <c r="AB342" i="15"/>
  <c r="AA342" i="15"/>
  <c r="Z342" i="15"/>
  <c r="Y342" i="15"/>
  <c r="X342" i="15"/>
  <c r="U342" i="15"/>
  <c r="S342" i="15"/>
  <c r="V342" i="15" s="1"/>
  <c r="R342" i="15"/>
  <c r="Q342" i="15"/>
  <c r="AH341" i="15"/>
  <c r="AG341" i="15"/>
  <c r="AF341" i="15"/>
  <c r="AE341" i="15"/>
  <c r="AD341" i="15"/>
  <c r="AC341" i="15"/>
  <c r="AB341" i="15"/>
  <c r="AA341" i="15"/>
  <c r="Z341" i="15"/>
  <c r="Y341" i="15"/>
  <c r="X341" i="15"/>
  <c r="U341" i="15"/>
  <c r="T341" i="15"/>
  <c r="S341" i="15"/>
  <c r="R341" i="15"/>
  <c r="V341" i="15" s="1"/>
  <c r="Q341" i="15"/>
  <c r="AH340" i="15"/>
  <c r="AG340" i="15"/>
  <c r="AF340" i="15"/>
  <c r="AE340" i="15"/>
  <c r="AD340" i="15"/>
  <c r="AC340" i="15"/>
  <c r="AB340" i="15"/>
  <c r="AA340" i="15"/>
  <c r="Z340" i="15"/>
  <c r="Y340" i="15"/>
  <c r="X340" i="15"/>
  <c r="U340" i="15"/>
  <c r="S340" i="15"/>
  <c r="R340" i="15"/>
  <c r="Q340" i="15"/>
  <c r="AH339" i="15"/>
  <c r="AG339" i="15"/>
  <c r="AF339" i="15"/>
  <c r="AE339" i="15"/>
  <c r="AD339" i="15"/>
  <c r="AC339" i="15"/>
  <c r="AB339" i="15"/>
  <c r="AA339" i="15"/>
  <c r="Z339" i="15"/>
  <c r="Y339" i="15"/>
  <c r="X339" i="15"/>
  <c r="V339" i="15"/>
  <c r="U339" i="15"/>
  <c r="T339" i="15"/>
  <c r="S339" i="15"/>
  <c r="R339" i="15"/>
  <c r="Q339" i="15"/>
  <c r="AH338" i="15"/>
  <c r="AG338" i="15"/>
  <c r="AF338" i="15"/>
  <c r="AE338" i="15"/>
  <c r="AD338" i="15"/>
  <c r="AC338" i="15"/>
  <c r="AB338" i="15"/>
  <c r="AA338" i="15"/>
  <c r="Z338" i="15"/>
  <c r="Y338" i="15"/>
  <c r="X338" i="15"/>
  <c r="U338" i="15"/>
  <c r="S338" i="15"/>
  <c r="V338" i="15" s="1"/>
  <c r="R338" i="15"/>
  <c r="Q338" i="15"/>
  <c r="AH337" i="15"/>
  <c r="AG337" i="15"/>
  <c r="AF337" i="15"/>
  <c r="AE337" i="15"/>
  <c r="AD337" i="15"/>
  <c r="AC337" i="15"/>
  <c r="AB337" i="15"/>
  <c r="AA337" i="15"/>
  <c r="Z337" i="15"/>
  <c r="Y337" i="15"/>
  <c r="X337" i="15"/>
  <c r="V337" i="15"/>
  <c r="U337" i="15"/>
  <c r="T337" i="15"/>
  <c r="S337" i="15"/>
  <c r="R337" i="15"/>
  <c r="Q337" i="15"/>
  <c r="AH336" i="15"/>
  <c r="AG336" i="15"/>
  <c r="AF336" i="15"/>
  <c r="AE336" i="15"/>
  <c r="AD336" i="15"/>
  <c r="AC336" i="15"/>
  <c r="AB336" i="15"/>
  <c r="AA336" i="15"/>
  <c r="Z336" i="15"/>
  <c r="Y336" i="15"/>
  <c r="X336" i="15"/>
  <c r="U336" i="15"/>
  <c r="S336" i="15"/>
  <c r="V336" i="15" s="1"/>
  <c r="R336" i="15"/>
  <c r="Q336" i="15"/>
  <c r="AH335" i="15"/>
  <c r="AG335" i="15"/>
  <c r="AF335" i="15"/>
  <c r="AE335" i="15"/>
  <c r="AD335" i="15"/>
  <c r="AC335" i="15"/>
  <c r="AB335" i="15"/>
  <c r="AA335" i="15"/>
  <c r="Z335" i="15"/>
  <c r="Y335" i="15"/>
  <c r="X335" i="15"/>
  <c r="U335" i="15"/>
  <c r="T335" i="15"/>
  <c r="S335" i="15"/>
  <c r="R335" i="15"/>
  <c r="V335" i="15" s="1"/>
  <c r="Q335" i="15"/>
  <c r="AH334" i="15"/>
  <c r="AG334" i="15"/>
  <c r="AF334" i="15"/>
  <c r="AE334" i="15"/>
  <c r="AD334" i="15"/>
  <c r="AC334" i="15"/>
  <c r="AB334" i="15"/>
  <c r="AA334" i="15"/>
  <c r="Z334" i="15"/>
  <c r="Y334" i="15"/>
  <c r="X334" i="15"/>
  <c r="U334" i="15"/>
  <c r="S334" i="15"/>
  <c r="V334" i="15" s="1"/>
  <c r="R334" i="15"/>
  <c r="Q334" i="15"/>
  <c r="AH333" i="15"/>
  <c r="AG333" i="15"/>
  <c r="AF333" i="15"/>
  <c r="AE333" i="15"/>
  <c r="AD333" i="15"/>
  <c r="AC333" i="15"/>
  <c r="AB333" i="15"/>
  <c r="AA333" i="15"/>
  <c r="Z333" i="15"/>
  <c r="Y333" i="15"/>
  <c r="X333" i="15"/>
  <c r="U333" i="15"/>
  <c r="T333" i="15"/>
  <c r="S333" i="15"/>
  <c r="R333" i="15"/>
  <c r="V333" i="15" s="1"/>
  <c r="Q333" i="15"/>
  <c r="AH332" i="15"/>
  <c r="AG332" i="15"/>
  <c r="AF332" i="15"/>
  <c r="AE332" i="15"/>
  <c r="AD332" i="15"/>
  <c r="AC332" i="15"/>
  <c r="AB332" i="15"/>
  <c r="AA332" i="15"/>
  <c r="Z332" i="15"/>
  <c r="Y332" i="15"/>
  <c r="U332" i="15"/>
  <c r="T332" i="15"/>
  <c r="S332" i="15"/>
  <c r="R332" i="15"/>
  <c r="V332" i="15" s="1"/>
  <c r="Q332" i="15"/>
  <c r="AH331" i="15"/>
  <c r="AG331" i="15"/>
  <c r="AF331" i="15"/>
  <c r="AE331" i="15"/>
  <c r="AD331" i="15"/>
  <c r="AC331" i="15"/>
  <c r="AB331" i="15"/>
  <c r="AA331" i="15"/>
  <c r="Z331" i="15"/>
  <c r="Y331" i="15"/>
  <c r="X331" i="15"/>
  <c r="U331" i="15"/>
  <c r="S331" i="15"/>
  <c r="R331" i="15"/>
  <c r="Q331" i="15"/>
  <c r="AH330" i="15"/>
  <c r="AG330" i="15"/>
  <c r="AF330" i="15"/>
  <c r="AE330" i="15"/>
  <c r="AD330" i="15"/>
  <c r="AC330" i="15"/>
  <c r="AB330" i="15"/>
  <c r="AA330" i="15"/>
  <c r="Z330" i="15"/>
  <c r="Y330" i="15"/>
  <c r="X330" i="15"/>
  <c r="V330" i="15"/>
  <c r="U330" i="15"/>
  <c r="T330" i="15"/>
  <c r="S330" i="15"/>
  <c r="R330" i="15"/>
  <c r="Q330" i="15"/>
  <c r="AH329" i="15"/>
  <c r="AG329" i="15"/>
  <c r="AF329" i="15"/>
  <c r="AE329" i="15"/>
  <c r="AD329" i="15"/>
  <c r="AC329" i="15"/>
  <c r="AB329" i="15"/>
  <c r="AA329" i="15"/>
  <c r="Z329" i="15"/>
  <c r="Y329" i="15"/>
  <c r="X329" i="15"/>
  <c r="U329" i="15"/>
  <c r="S329" i="15"/>
  <c r="V329" i="15" s="1"/>
  <c r="R329" i="15"/>
  <c r="Q329" i="15"/>
  <c r="AH328" i="15"/>
  <c r="AG328" i="15"/>
  <c r="AF328" i="15"/>
  <c r="AE328" i="15"/>
  <c r="AD328" i="15"/>
  <c r="AC328" i="15"/>
  <c r="AB328" i="15"/>
  <c r="AA328" i="15"/>
  <c r="Z328" i="15"/>
  <c r="Y328" i="15"/>
  <c r="X328" i="15"/>
  <c r="V328" i="15"/>
  <c r="U328" i="15"/>
  <c r="T328" i="15"/>
  <c r="S328" i="15"/>
  <c r="R328" i="15"/>
  <c r="Q328" i="15"/>
  <c r="AH327" i="15"/>
  <c r="AG327" i="15"/>
  <c r="AF327" i="15"/>
  <c r="AE327" i="15"/>
  <c r="AD327" i="15"/>
  <c r="AC327" i="15"/>
  <c r="AB327" i="15"/>
  <c r="AA327" i="15"/>
  <c r="Z327" i="15"/>
  <c r="Y327" i="15"/>
  <c r="X327" i="15"/>
  <c r="U327" i="15"/>
  <c r="S327" i="15"/>
  <c r="V327" i="15" s="1"/>
  <c r="R327" i="15"/>
  <c r="Q327" i="15"/>
  <c r="AH326" i="15"/>
  <c r="AG326" i="15"/>
  <c r="AF326" i="15"/>
  <c r="AE326" i="15"/>
  <c r="AD326" i="15"/>
  <c r="AC326" i="15"/>
  <c r="AB326" i="15"/>
  <c r="AA326" i="15"/>
  <c r="Z326" i="15"/>
  <c r="Y326" i="15"/>
  <c r="X326" i="15"/>
  <c r="U326" i="15"/>
  <c r="T326" i="15"/>
  <c r="S326" i="15"/>
  <c r="R326" i="15"/>
  <c r="V326" i="15" s="1"/>
  <c r="Q326" i="15"/>
  <c r="AH325" i="15"/>
  <c r="AG325" i="15"/>
  <c r="AF325" i="15"/>
  <c r="AE325" i="15"/>
  <c r="AD325" i="15"/>
  <c r="AC325" i="15"/>
  <c r="AB325" i="15"/>
  <c r="AA325" i="15"/>
  <c r="Z325" i="15"/>
  <c r="Y325" i="15"/>
  <c r="X325" i="15"/>
  <c r="U325" i="15"/>
  <c r="S325" i="15"/>
  <c r="V325" i="15" s="1"/>
  <c r="R325" i="15"/>
  <c r="Q325" i="15"/>
  <c r="AH324" i="15"/>
  <c r="AG324" i="15"/>
  <c r="AF324" i="15"/>
  <c r="AE324" i="15"/>
  <c r="AD324" i="15"/>
  <c r="AC324" i="15"/>
  <c r="AB324" i="15"/>
  <c r="AA324" i="15"/>
  <c r="Z324" i="15"/>
  <c r="Y324" i="15"/>
  <c r="X324" i="15"/>
  <c r="U324" i="15"/>
  <c r="T324" i="15"/>
  <c r="S324" i="15"/>
  <c r="R324" i="15"/>
  <c r="V324" i="15" s="1"/>
  <c r="Q324" i="15"/>
  <c r="AH323" i="15"/>
  <c r="AG323" i="15"/>
  <c r="AF323" i="15"/>
  <c r="AE323" i="15"/>
  <c r="AD323" i="15"/>
  <c r="AC323" i="15"/>
  <c r="AB323" i="15"/>
  <c r="AA323" i="15"/>
  <c r="Z323" i="15"/>
  <c r="Y323" i="15"/>
  <c r="X323" i="15"/>
  <c r="U323" i="15"/>
  <c r="S323" i="15"/>
  <c r="R323" i="15"/>
  <c r="Q323" i="15"/>
  <c r="AH322" i="15"/>
  <c r="AG322" i="15"/>
  <c r="AF322" i="15"/>
  <c r="AE322" i="15"/>
  <c r="AD322" i="15"/>
  <c r="AC322" i="15"/>
  <c r="AB322" i="15"/>
  <c r="AA322" i="15"/>
  <c r="Z322" i="15"/>
  <c r="Y322" i="15"/>
  <c r="X322" i="15"/>
  <c r="V322" i="15"/>
  <c r="U322" i="15"/>
  <c r="T322" i="15"/>
  <c r="S322" i="15"/>
  <c r="R322" i="15"/>
  <c r="Q322" i="15"/>
  <c r="AH321" i="15"/>
  <c r="AG321" i="15"/>
  <c r="AF321" i="15"/>
  <c r="AE321" i="15"/>
  <c r="AD321" i="15"/>
  <c r="AC321" i="15"/>
  <c r="AB321" i="15"/>
  <c r="AA321" i="15"/>
  <c r="Z321" i="15"/>
  <c r="Y321" i="15"/>
  <c r="X321" i="15"/>
  <c r="U321" i="15"/>
  <c r="S321" i="15"/>
  <c r="V321" i="15" s="1"/>
  <c r="R321" i="15"/>
  <c r="Q321" i="15"/>
  <c r="AH320" i="15"/>
  <c r="AG320" i="15"/>
  <c r="AF320" i="15"/>
  <c r="AE320" i="15"/>
  <c r="AD320" i="15"/>
  <c r="AC320" i="15"/>
  <c r="AB320" i="15"/>
  <c r="AA320" i="15"/>
  <c r="Z320" i="15"/>
  <c r="Y320" i="15"/>
  <c r="X320" i="15"/>
  <c r="V320" i="15"/>
  <c r="U320" i="15"/>
  <c r="T320" i="15"/>
  <c r="S320" i="15"/>
  <c r="R320" i="15"/>
  <c r="Q320" i="15"/>
  <c r="AH319" i="15"/>
  <c r="AG319" i="15"/>
  <c r="AF319" i="15"/>
  <c r="AE319" i="15"/>
  <c r="AD319" i="15"/>
  <c r="AC319" i="15"/>
  <c r="AB319" i="15"/>
  <c r="AA319" i="15"/>
  <c r="Z319" i="15"/>
  <c r="Y319" i="15"/>
  <c r="X319" i="15"/>
  <c r="U319" i="15"/>
  <c r="S319" i="15"/>
  <c r="V319" i="15" s="1"/>
  <c r="R319" i="15"/>
  <c r="Q319" i="15"/>
  <c r="AH318" i="15"/>
  <c r="AG318" i="15"/>
  <c r="AF318" i="15"/>
  <c r="AE318" i="15"/>
  <c r="AD318" i="15"/>
  <c r="AC318" i="15"/>
  <c r="AB318" i="15"/>
  <c r="AA318" i="15"/>
  <c r="Z318" i="15"/>
  <c r="Y318" i="15"/>
  <c r="X318" i="15"/>
  <c r="U318" i="15"/>
  <c r="T318" i="15"/>
  <c r="S318" i="15"/>
  <c r="V318" i="15" s="1"/>
  <c r="R318" i="15"/>
  <c r="Q318" i="15"/>
  <c r="AH317" i="15"/>
  <c r="AG317" i="15"/>
  <c r="AF317" i="15"/>
  <c r="AE317" i="15"/>
  <c r="AD317" i="15"/>
  <c r="AC317" i="15"/>
  <c r="AB317" i="15"/>
  <c r="AA317" i="15"/>
  <c r="Z317" i="15"/>
  <c r="Y317" i="15"/>
  <c r="X317" i="15"/>
  <c r="U317" i="15"/>
  <c r="S317" i="15"/>
  <c r="V317" i="15" s="1"/>
  <c r="R317" i="15"/>
  <c r="Q317" i="15"/>
  <c r="AH316" i="15"/>
  <c r="AG316" i="15"/>
  <c r="AF316" i="15"/>
  <c r="AE316" i="15"/>
  <c r="AD316" i="15"/>
  <c r="AC316" i="15"/>
  <c r="AB316" i="15"/>
  <c r="AA316" i="15"/>
  <c r="Z316" i="15"/>
  <c r="Y316" i="15"/>
  <c r="X316" i="15"/>
  <c r="U316" i="15"/>
  <c r="T316" i="15"/>
  <c r="S316" i="15"/>
  <c r="R316" i="15"/>
  <c r="V316" i="15" s="1"/>
  <c r="Q316" i="15"/>
  <c r="AH315" i="15"/>
  <c r="AG315" i="15"/>
  <c r="AF315" i="15"/>
  <c r="AE315" i="15"/>
  <c r="AD315" i="15"/>
  <c r="AC315" i="15"/>
  <c r="AB315" i="15"/>
  <c r="AA315" i="15"/>
  <c r="Z315" i="15"/>
  <c r="Y315" i="15"/>
  <c r="X315" i="15"/>
  <c r="U315" i="15"/>
  <c r="S315" i="15"/>
  <c r="R315" i="15"/>
  <c r="Q315" i="15"/>
  <c r="AH314" i="15"/>
  <c r="AG314" i="15"/>
  <c r="AF314" i="15"/>
  <c r="AE314" i="15"/>
  <c r="AD314" i="15"/>
  <c r="AC314" i="15"/>
  <c r="AB314" i="15"/>
  <c r="AA314" i="15"/>
  <c r="Z314" i="15"/>
  <c r="U314" i="15"/>
  <c r="T314" i="15"/>
  <c r="S314" i="15"/>
  <c r="R314" i="15"/>
  <c r="V314" i="15" s="1"/>
  <c r="Q314" i="15"/>
  <c r="AH313" i="15"/>
  <c r="AG313" i="15"/>
  <c r="AF313" i="15"/>
  <c r="AE313" i="15"/>
  <c r="AD313" i="15"/>
  <c r="AC313" i="15"/>
  <c r="AB313" i="15"/>
  <c r="AA313" i="15"/>
  <c r="Z313" i="15"/>
  <c r="U313" i="15"/>
  <c r="S313" i="15"/>
  <c r="V313" i="15" s="1"/>
  <c r="R313" i="15"/>
  <c r="Q313" i="15"/>
  <c r="AH312" i="15"/>
  <c r="AG312" i="15"/>
  <c r="AF312" i="15"/>
  <c r="AE312" i="15"/>
  <c r="AD312" i="15"/>
  <c r="AC312" i="15"/>
  <c r="AB312" i="15"/>
  <c r="AA312" i="15"/>
  <c r="Z312" i="15"/>
  <c r="Y312" i="15"/>
  <c r="X312" i="15"/>
  <c r="U312" i="15"/>
  <c r="T312" i="15"/>
  <c r="S312" i="15"/>
  <c r="R312" i="15"/>
  <c r="V312" i="15" s="1"/>
  <c r="Q312" i="15"/>
  <c r="AH311" i="15"/>
  <c r="AG311" i="15"/>
  <c r="AF311" i="15"/>
  <c r="AE311" i="15"/>
  <c r="AD311" i="15"/>
  <c r="AC311" i="15"/>
  <c r="AB311" i="15"/>
  <c r="AA311" i="15"/>
  <c r="Z311" i="15"/>
  <c r="Y311" i="15"/>
  <c r="X311" i="15"/>
  <c r="U311" i="15"/>
  <c r="S311" i="15"/>
  <c r="R311" i="15"/>
  <c r="Q311" i="15"/>
  <c r="AH310" i="15"/>
  <c r="AG310" i="15"/>
  <c r="AF310" i="15"/>
  <c r="AE310" i="15"/>
  <c r="AD310" i="15"/>
  <c r="AC310" i="15"/>
  <c r="AB310" i="15"/>
  <c r="AA310" i="15"/>
  <c r="Z310" i="15"/>
  <c r="Y310" i="15"/>
  <c r="X310" i="15"/>
  <c r="V310" i="15"/>
  <c r="U310" i="15"/>
  <c r="T310" i="15"/>
  <c r="S310" i="15"/>
  <c r="R310" i="15"/>
  <c r="Q310" i="15"/>
  <c r="AH309" i="15"/>
  <c r="AG309" i="15"/>
  <c r="AF309" i="15"/>
  <c r="AE309" i="15"/>
  <c r="AD309" i="15"/>
  <c r="AC309" i="15"/>
  <c r="AB309" i="15"/>
  <c r="AA309" i="15"/>
  <c r="Z309" i="15"/>
  <c r="Y309" i="15"/>
  <c r="X309" i="15"/>
  <c r="U309" i="15"/>
  <c r="S309" i="15"/>
  <c r="V309" i="15" s="1"/>
  <c r="R309" i="15"/>
  <c r="Q309" i="15"/>
  <c r="AH308" i="15"/>
  <c r="AG308" i="15"/>
  <c r="AF308" i="15"/>
  <c r="AE308" i="15"/>
  <c r="AD308" i="15"/>
  <c r="AC308" i="15"/>
  <c r="AB308" i="15"/>
  <c r="AA308" i="15"/>
  <c r="Z308" i="15"/>
  <c r="Y308" i="15"/>
  <c r="X308" i="15"/>
  <c r="V308" i="15"/>
  <c r="U308" i="15"/>
  <c r="S308" i="15"/>
  <c r="T308" i="15" s="1"/>
  <c r="R308" i="15"/>
  <c r="Q308" i="15"/>
  <c r="AH307" i="15"/>
  <c r="AG307" i="15"/>
  <c r="AF307" i="15"/>
  <c r="AE307" i="15"/>
  <c r="AD307" i="15"/>
  <c r="AC307" i="15"/>
  <c r="AB307" i="15"/>
  <c r="AA307" i="15"/>
  <c r="Z307" i="15"/>
  <c r="Y307" i="15"/>
  <c r="X307" i="15"/>
  <c r="U307" i="15"/>
  <c r="S307" i="15"/>
  <c r="V307" i="15" s="1"/>
  <c r="R307" i="15"/>
  <c r="Q307" i="15"/>
  <c r="AH306" i="15"/>
  <c r="AG306" i="15"/>
  <c r="AF306" i="15"/>
  <c r="AE306" i="15"/>
  <c r="AD306" i="15"/>
  <c r="AC306" i="15"/>
  <c r="AB306" i="15"/>
  <c r="AA306" i="15"/>
  <c r="Z306" i="15"/>
  <c r="Y306" i="15"/>
  <c r="X306" i="15"/>
  <c r="U306" i="15"/>
  <c r="T306" i="15"/>
  <c r="S306" i="15"/>
  <c r="V306" i="15" s="1"/>
  <c r="R306" i="15"/>
  <c r="Q306" i="15"/>
  <c r="AH305" i="15"/>
  <c r="AG305" i="15"/>
  <c r="AF305" i="15"/>
  <c r="AE305" i="15"/>
  <c r="AD305" i="15"/>
  <c r="AC305" i="15"/>
  <c r="AB305" i="15"/>
  <c r="AA305" i="15"/>
  <c r="Z305" i="15"/>
  <c r="Y305" i="15"/>
  <c r="X305" i="15"/>
  <c r="U305" i="15"/>
  <c r="S305" i="15"/>
  <c r="V305" i="15" s="1"/>
  <c r="R305" i="15"/>
  <c r="Q305" i="15"/>
  <c r="AH304" i="15"/>
  <c r="AG304" i="15"/>
  <c r="AF304" i="15"/>
  <c r="AE304" i="15"/>
  <c r="AD304" i="15"/>
  <c r="AC304" i="15"/>
  <c r="AB304" i="15"/>
  <c r="AA304" i="15"/>
  <c r="Z304" i="15"/>
  <c r="Y304" i="15"/>
  <c r="X304" i="15"/>
  <c r="U304" i="15"/>
  <c r="T304" i="15"/>
  <c r="S304" i="15"/>
  <c r="R304" i="15"/>
  <c r="V304" i="15" s="1"/>
  <c r="Q304" i="15"/>
  <c r="AH303" i="15"/>
  <c r="AG303" i="15"/>
  <c r="AF303" i="15"/>
  <c r="AE303" i="15"/>
  <c r="AD303" i="15"/>
  <c r="AC303" i="15"/>
  <c r="AB303" i="15"/>
  <c r="AA303" i="15"/>
  <c r="Z303" i="15"/>
  <c r="Y303" i="15"/>
  <c r="X303" i="15"/>
  <c r="U303" i="15"/>
  <c r="S303" i="15"/>
  <c r="R303" i="15"/>
  <c r="Q303" i="15"/>
  <c r="AH302" i="15"/>
  <c r="AG302" i="15"/>
  <c r="AF302" i="15"/>
  <c r="AE302" i="15"/>
  <c r="AD302" i="15"/>
  <c r="AC302" i="15"/>
  <c r="AB302" i="15"/>
  <c r="AA302" i="15"/>
  <c r="Z302" i="15"/>
  <c r="Y302" i="15"/>
  <c r="X302" i="15"/>
  <c r="V302" i="15"/>
  <c r="U302" i="15"/>
  <c r="T302" i="15"/>
  <c r="S302" i="15"/>
  <c r="R302" i="15"/>
  <c r="Q302" i="15"/>
  <c r="AH301" i="15"/>
  <c r="AG301" i="15"/>
  <c r="AF301" i="15"/>
  <c r="AE301" i="15"/>
  <c r="AD301" i="15"/>
  <c r="AC301" i="15"/>
  <c r="AB301" i="15"/>
  <c r="AA301" i="15"/>
  <c r="Z301" i="15"/>
  <c r="Y301" i="15"/>
  <c r="X301" i="15"/>
  <c r="U301" i="15"/>
  <c r="S301" i="15"/>
  <c r="V301" i="15" s="1"/>
  <c r="R301" i="15"/>
  <c r="Q301" i="15"/>
  <c r="T301" i="15" s="1"/>
  <c r="AH300" i="15"/>
  <c r="AG300" i="15"/>
  <c r="AF300" i="15"/>
  <c r="AE300" i="15"/>
  <c r="AD300" i="15"/>
  <c r="AC300" i="15"/>
  <c r="AB300" i="15"/>
  <c r="AA300" i="15"/>
  <c r="Z300" i="15"/>
  <c r="Y300" i="15"/>
  <c r="X300" i="15"/>
  <c r="V300" i="15"/>
  <c r="U300" i="15"/>
  <c r="S300" i="15"/>
  <c r="T300" i="15" s="1"/>
  <c r="R300" i="15"/>
  <c r="Q300" i="15"/>
  <c r="AH299" i="15"/>
  <c r="AG299" i="15"/>
  <c r="AF299" i="15"/>
  <c r="AE299" i="15"/>
  <c r="AD299" i="15"/>
  <c r="AC299" i="15"/>
  <c r="AB299" i="15"/>
  <c r="AA299" i="15"/>
  <c r="Z299" i="15"/>
  <c r="Y299" i="15"/>
  <c r="X299" i="15"/>
  <c r="U299" i="15"/>
  <c r="S299" i="15"/>
  <c r="V299" i="15" s="1"/>
  <c r="R299" i="15"/>
  <c r="Q299" i="15"/>
  <c r="AH298" i="15"/>
  <c r="AG298" i="15"/>
  <c r="AF298" i="15"/>
  <c r="AE298" i="15"/>
  <c r="AD298" i="15"/>
  <c r="AC298" i="15"/>
  <c r="AB298" i="15"/>
  <c r="AA298" i="15"/>
  <c r="Z298" i="15"/>
  <c r="Y298" i="15"/>
  <c r="X298" i="15"/>
  <c r="U298" i="15"/>
  <c r="T298" i="15"/>
  <c r="S298" i="15"/>
  <c r="V298" i="15" s="1"/>
  <c r="R298" i="15"/>
  <c r="Q298" i="15"/>
  <c r="AH297" i="15"/>
  <c r="AG297" i="15"/>
  <c r="AF297" i="15"/>
  <c r="AE297" i="15"/>
  <c r="AD297" i="15"/>
  <c r="AC297" i="15"/>
  <c r="AB297" i="15"/>
  <c r="AA297" i="15"/>
  <c r="Z297" i="15"/>
  <c r="Y297" i="15"/>
  <c r="X297" i="15"/>
  <c r="U297" i="15"/>
  <c r="S297" i="15"/>
  <c r="V297" i="15" s="1"/>
  <c r="R297" i="15"/>
  <c r="Q297" i="15"/>
  <c r="AH296" i="15"/>
  <c r="AG296" i="15"/>
  <c r="AF296" i="15"/>
  <c r="AE296" i="15"/>
  <c r="AD296" i="15"/>
  <c r="AC296" i="15"/>
  <c r="AB296" i="15"/>
  <c r="AA296" i="15"/>
  <c r="Z296" i="15"/>
  <c r="Y296" i="15"/>
  <c r="U296" i="15"/>
  <c r="S296" i="15"/>
  <c r="V296" i="15" s="1"/>
  <c r="R296" i="15"/>
  <c r="Q296" i="15"/>
  <c r="AH295" i="15"/>
  <c r="AG295" i="15"/>
  <c r="AF295" i="15"/>
  <c r="AE295" i="15"/>
  <c r="AD295" i="15"/>
  <c r="AC295" i="15"/>
  <c r="AB295" i="15"/>
  <c r="AA295" i="15"/>
  <c r="Z295" i="15"/>
  <c r="Y295" i="15"/>
  <c r="X295" i="15"/>
  <c r="U295" i="15"/>
  <c r="T295" i="15"/>
  <c r="S295" i="15"/>
  <c r="R295" i="15"/>
  <c r="V295" i="15" s="1"/>
  <c r="Q295" i="15"/>
  <c r="AH294" i="15"/>
  <c r="AG294" i="15"/>
  <c r="AF294" i="15"/>
  <c r="AE294" i="15"/>
  <c r="AD294" i="15"/>
  <c r="AC294" i="15"/>
  <c r="AB294" i="15"/>
  <c r="AA294" i="15"/>
  <c r="Z294" i="15"/>
  <c r="Y294" i="15"/>
  <c r="X294" i="15"/>
  <c r="U294" i="15"/>
  <c r="S294" i="15"/>
  <c r="R294" i="15"/>
  <c r="Q294" i="15"/>
  <c r="AH293" i="15"/>
  <c r="AG293" i="15"/>
  <c r="AF293" i="15"/>
  <c r="AE293" i="15"/>
  <c r="AD293" i="15"/>
  <c r="AC293" i="15"/>
  <c r="AB293" i="15"/>
  <c r="AA293" i="15"/>
  <c r="Z293" i="15"/>
  <c r="U293" i="15"/>
  <c r="T293" i="15"/>
  <c r="S293" i="15"/>
  <c r="R293" i="15"/>
  <c r="V293" i="15" s="1"/>
  <c r="Q293" i="15"/>
  <c r="AH292" i="15"/>
  <c r="AG292" i="15"/>
  <c r="AF292" i="15"/>
  <c r="AE292" i="15"/>
  <c r="AD292" i="15"/>
  <c r="AC292" i="15"/>
  <c r="AB292" i="15"/>
  <c r="AA292" i="15"/>
  <c r="Z292" i="15"/>
  <c r="Y292" i="15"/>
  <c r="X292" i="15"/>
  <c r="U292" i="15"/>
  <c r="S292" i="15"/>
  <c r="R292" i="15"/>
  <c r="Q292" i="15"/>
  <c r="AH291" i="15"/>
  <c r="AG291" i="15"/>
  <c r="AF291" i="15"/>
  <c r="AE291" i="15"/>
  <c r="AD291" i="15"/>
  <c r="AC291" i="15"/>
  <c r="AB291" i="15"/>
  <c r="AA291" i="15"/>
  <c r="Z291" i="15"/>
  <c r="Y291" i="15"/>
  <c r="X291" i="15"/>
  <c r="V291" i="15"/>
  <c r="U291" i="15"/>
  <c r="T291" i="15"/>
  <c r="S291" i="15"/>
  <c r="R291" i="15"/>
  <c r="Q291" i="15"/>
  <c r="AH290" i="15"/>
  <c r="AG290" i="15"/>
  <c r="AF290" i="15"/>
  <c r="AE290" i="15"/>
  <c r="AD290" i="15"/>
  <c r="AC290" i="15"/>
  <c r="AB290" i="15"/>
  <c r="AA290" i="15"/>
  <c r="Z290" i="15"/>
  <c r="Y290" i="15"/>
  <c r="X290" i="15"/>
  <c r="V290" i="15"/>
  <c r="U290" i="15"/>
  <c r="S290" i="15"/>
  <c r="R290" i="15"/>
  <c r="Q290" i="15"/>
  <c r="T290" i="15" s="1"/>
  <c r="AH289" i="15"/>
  <c r="AG289" i="15"/>
  <c r="AF289" i="15"/>
  <c r="AE289" i="15"/>
  <c r="AD289" i="15"/>
  <c r="AC289" i="15"/>
  <c r="AB289" i="15"/>
  <c r="AA289" i="15"/>
  <c r="Z289" i="15"/>
  <c r="Y289" i="15"/>
  <c r="X289" i="15"/>
  <c r="V289" i="15"/>
  <c r="U289" i="15"/>
  <c r="S289" i="15"/>
  <c r="T289" i="15" s="1"/>
  <c r="R289" i="15"/>
  <c r="Q289" i="15"/>
  <c r="AH288" i="15"/>
  <c r="AG288" i="15"/>
  <c r="AF288" i="15"/>
  <c r="AE288" i="15"/>
  <c r="AD288" i="15"/>
  <c r="AC288" i="15"/>
  <c r="AB288" i="15"/>
  <c r="AA288" i="15"/>
  <c r="Z288" i="15"/>
  <c r="Y288" i="15"/>
  <c r="X288" i="15"/>
  <c r="U288" i="15"/>
  <c r="S288" i="15"/>
  <c r="V288" i="15" s="1"/>
  <c r="R288" i="15"/>
  <c r="Q288" i="15"/>
  <c r="AH287" i="15"/>
  <c r="AG287" i="15"/>
  <c r="AF287" i="15"/>
  <c r="AE287" i="15"/>
  <c r="AD287" i="15"/>
  <c r="AC287" i="15"/>
  <c r="AB287" i="15"/>
  <c r="AA287" i="15"/>
  <c r="Z287" i="15"/>
  <c r="Y287" i="15"/>
  <c r="X287" i="15"/>
  <c r="U287" i="15"/>
  <c r="T287" i="15"/>
  <c r="S287" i="15"/>
  <c r="V287" i="15" s="1"/>
  <c r="R287" i="15"/>
  <c r="Q287" i="15"/>
  <c r="AH286" i="15"/>
  <c r="AG286" i="15"/>
  <c r="AF286" i="15"/>
  <c r="AE286" i="15"/>
  <c r="AD286" i="15"/>
  <c r="AC286" i="15"/>
  <c r="AB286" i="15"/>
  <c r="AA286" i="15"/>
  <c r="Z286" i="15"/>
  <c r="Y286" i="15"/>
  <c r="X286" i="15"/>
  <c r="U286" i="15"/>
  <c r="S286" i="15"/>
  <c r="V286" i="15" s="1"/>
  <c r="R286" i="15"/>
  <c r="Q286" i="15"/>
  <c r="AH285" i="15"/>
  <c r="AG285" i="15"/>
  <c r="AF285" i="15"/>
  <c r="AE285" i="15"/>
  <c r="AD285" i="15"/>
  <c r="AC285" i="15"/>
  <c r="AB285" i="15"/>
  <c r="AA285" i="15"/>
  <c r="Z285" i="15"/>
  <c r="Y285" i="15"/>
  <c r="X285" i="15"/>
  <c r="U285" i="15"/>
  <c r="T285" i="15"/>
  <c r="S285" i="15"/>
  <c r="R285" i="15"/>
  <c r="V285" i="15" s="1"/>
  <c r="Q285" i="15"/>
  <c r="AH284" i="15"/>
  <c r="AG284" i="15"/>
  <c r="AF284" i="15"/>
  <c r="AE284" i="15"/>
  <c r="AD284" i="15"/>
  <c r="AC284" i="15"/>
  <c r="AB284" i="15"/>
  <c r="AA284" i="15"/>
  <c r="Z284" i="15"/>
  <c r="Y284" i="15"/>
  <c r="X284" i="15"/>
  <c r="U284" i="15"/>
  <c r="S284" i="15"/>
  <c r="R284" i="15"/>
  <c r="Q284" i="15"/>
  <c r="AH283" i="15"/>
  <c r="AG283" i="15"/>
  <c r="AF283" i="15"/>
  <c r="AE283" i="15"/>
  <c r="AD283" i="15"/>
  <c r="AC283" i="15"/>
  <c r="AB283" i="15"/>
  <c r="AA283" i="15"/>
  <c r="Z283" i="15"/>
  <c r="Y283" i="15"/>
  <c r="X283" i="15"/>
  <c r="V283" i="15"/>
  <c r="U283" i="15"/>
  <c r="T283" i="15"/>
  <c r="S283" i="15"/>
  <c r="R283" i="15"/>
  <c r="Q283" i="15"/>
  <c r="AH282" i="15"/>
  <c r="AG282" i="15"/>
  <c r="AF282" i="15"/>
  <c r="AE282" i="15"/>
  <c r="AD282" i="15"/>
  <c r="AC282" i="15"/>
  <c r="AB282" i="15"/>
  <c r="AA282" i="15"/>
  <c r="Z282" i="15"/>
  <c r="Y282" i="15"/>
  <c r="X282" i="15"/>
  <c r="V282" i="15"/>
  <c r="U282" i="15"/>
  <c r="S282" i="15"/>
  <c r="R282" i="15"/>
  <c r="Q282" i="15"/>
  <c r="T282" i="15" s="1"/>
  <c r="AH281" i="15"/>
  <c r="AG281" i="15"/>
  <c r="AF281" i="15"/>
  <c r="AE281" i="15"/>
  <c r="AD281" i="15"/>
  <c r="AC281" i="15"/>
  <c r="AB281" i="15"/>
  <c r="AA281" i="15"/>
  <c r="Z281" i="15"/>
  <c r="Y281" i="15"/>
  <c r="X281" i="15"/>
  <c r="V281" i="15"/>
  <c r="U281" i="15"/>
  <c r="S281" i="15"/>
  <c r="T281" i="15" s="1"/>
  <c r="R281" i="15"/>
  <c r="Q281" i="15"/>
  <c r="AH280" i="15"/>
  <c r="AG280" i="15"/>
  <c r="AF280" i="15"/>
  <c r="AE280" i="15"/>
  <c r="AD280" i="15"/>
  <c r="AC280" i="15"/>
  <c r="AB280" i="15"/>
  <c r="AA280" i="15"/>
  <c r="Z280" i="15"/>
  <c r="Y280" i="15"/>
  <c r="X280" i="15"/>
  <c r="U280" i="15"/>
  <c r="S280" i="15"/>
  <c r="V280" i="15" s="1"/>
  <c r="R280" i="15"/>
  <c r="Q280" i="15"/>
  <c r="AH279" i="15"/>
  <c r="AG279" i="15"/>
  <c r="AF279" i="15"/>
  <c r="AE279" i="15"/>
  <c r="AD279" i="15"/>
  <c r="AC279" i="15"/>
  <c r="AB279" i="15"/>
  <c r="AA279" i="15"/>
  <c r="Z279" i="15"/>
  <c r="Y279" i="15"/>
  <c r="X279" i="15"/>
  <c r="U279" i="15"/>
  <c r="T279" i="15"/>
  <c r="S279" i="15"/>
  <c r="V279" i="15" s="1"/>
  <c r="R279" i="15"/>
  <c r="Q279" i="15"/>
  <c r="AH278" i="15"/>
  <c r="AG278" i="15"/>
  <c r="AF278" i="15"/>
  <c r="AE278" i="15"/>
  <c r="AD278" i="15"/>
  <c r="AC278" i="15"/>
  <c r="AB278" i="15"/>
  <c r="AA278" i="15"/>
  <c r="Z278" i="15"/>
  <c r="Y278" i="15"/>
  <c r="X278" i="15"/>
  <c r="U278" i="15"/>
  <c r="S278" i="15"/>
  <c r="V278" i="15" s="1"/>
  <c r="R278" i="15"/>
  <c r="Q278" i="15"/>
  <c r="AH277" i="15"/>
  <c r="AG277" i="15"/>
  <c r="AF277" i="15"/>
  <c r="AE277" i="15"/>
  <c r="AD277" i="15"/>
  <c r="AC277" i="15"/>
  <c r="AB277" i="15"/>
  <c r="AA277" i="15"/>
  <c r="Z277" i="15"/>
  <c r="Y277" i="15"/>
  <c r="X277" i="15"/>
  <c r="U277" i="15"/>
  <c r="T277" i="15"/>
  <c r="S277" i="15"/>
  <c r="R277" i="15"/>
  <c r="V277" i="15" s="1"/>
  <c r="Q277" i="15"/>
  <c r="AH276" i="15"/>
  <c r="AG276" i="15"/>
  <c r="AF276" i="15"/>
  <c r="AE276" i="15"/>
  <c r="AD276" i="15"/>
  <c r="AC276" i="15"/>
  <c r="AB276" i="15"/>
  <c r="AA276" i="15"/>
  <c r="Z276" i="15"/>
  <c r="Y276" i="15"/>
  <c r="X276" i="15"/>
  <c r="U276" i="15"/>
  <c r="S276" i="15"/>
  <c r="R276" i="15"/>
  <c r="Q276" i="15"/>
  <c r="AH275" i="15"/>
  <c r="AG275" i="15"/>
  <c r="AF275" i="15"/>
  <c r="AE275" i="15"/>
  <c r="AD275" i="15"/>
  <c r="AC275" i="15"/>
  <c r="AB275" i="15"/>
  <c r="AA275" i="15"/>
  <c r="Z275" i="15"/>
  <c r="Y275" i="15"/>
  <c r="X275" i="15"/>
  <c r="V275" i="15"/>
  <c r="U275" i="15"/>
  <c r="T275" i="15"/>
  <c r="S275" i="15"/>
  <c r="R275" i="15"/>
  <c r="Q275" i="15"/>
  <c r="AH274" i="15"/>
  <c r="AG274" i="15"/>
  <c r="AF274" i="15"/>
  <c r="AE274" i="15"/>
  <c r="AD274" i="15"/>
  <c r="AC274" i="15"/>
  <c r="AB274" i="15"/>
  <c r="AA274" i="15"/>
  <c r="Z274" i="15"/>
  <c r="Y274" i="15"/>
  <c r="X274" i="15"/>
  <c r="U274" i="15"/>
  <c r="S274" i="15"/>
  <c r="R274" i="15"/>
  <c r="V274" i="15" s="1"/>
  <c r="Q274" i="15"/>
  <c r="T274" i="15" s="1"/>
  <c r="AH273" i="15"/>
  <c r="AG273" i="15"/>
  <c r="AF273" i="15"/>
  <c r="AE273" i="15"/>
  <c r="AD273" i="15"/>
  <c r="AC273" i="15"/>
  <c r="AB273" i="15"/>
  <c r="AA273" i="15"/>
  <c r="Z273" i="15"/>
  <c r="Y273" i="15"/>
  <c r="X273" i="15"/>
  <c r="V273" i="15"/>
  <c r="U273" i="15"/>
  <c r="S273" i="15"/>
  <c r="T273" i="15" s="1"/>
  <c r="R273" i="15"/>
  <c r="Q273" i="15"/>
  <c r="AH272" i="15"/>
  <c r="AG272" i="15"/>
  <c r="AF272" i="15"/>
  <c r="AE272" i="15"/>
  <c r="AD272" i="15"/>
  <c r="AC272" i="15"/>
  <c r="AB272" i="15"/>
  <c r="AA272" i="15"/>
  <c r="Z272" i="15"/>
  <c r="Y272" i="15"/>
  <c r="X272" i="15"/>
  <c r="U272" i="15"/>
  <c r="S272" i="15"/>
  <c r="V272" i="15" s="1"/>
  <c r="R272" i="15"/>
  <c r="Q272" i="15"/>
  <c r="AH271" i="15"/>
  <c r="AG271" i="15"/>
  <c r="AF271" i="15"/>
  <c r="AE271" i="15"/>
  <c r="AD271" i="15"/>
  <c r="AC271" i="15"/>
  <c r="AB271" i="15"/>
  <c r="AA271" i="15"/>
  <c r="Z271" i="15"/>
  <c r="Y271" i="15"/>
  <c r="X271" i="15"/>
  <c r="U271" i="15"/>
  <c r="T271" i="15"/>
  <c r="S271" i="15"/>
  <c r="V271" i="15" s="1"/>
  <c r="R271" i="15"/>
  <c r="Q271" i="15"/>
  <c r="AH270" i="15"/>
  <c r="AG270" i="15"/>
  <c r="AF270" i="15"/>
  <c r="AE270" i="15"/>
  <c r="AD270" i="15"/>
  <c r="AC270" i="15"/>
  <c r="AB270" i="15"/>
  <c r="AA270" i="15"/>
  <c r="Z270" i="15"/>
  <c r="Y270" i="15"/>
  <c r="U270" i="15"/>
  <c r="T270" i="15"/>
  <c r="S270" i="15"/>
  <c r="V270" i="15" s="1"/>
  <c r="R270" i="15"/>
  <c r="Q270" i="15"/>
  <c r="AH269" i="15"/>
  <c r="AG269" i="15"/>
  <c r="AF269" i="15"/>
  <c r="AE269" i="15"/>
  <c r="AD269" i="15"/>
  <c r="AC269" i="15"/>
  <c r="AB269" i="15"/>
  <c r="AA269" i="15"/>
  <c r="Z269" i="15"/>
  <c r="Y269" i="15"/>
  <c r="X269" i="15"/>
  <c r="U269" i="15"/>
  <c r="S269" i="15"/>
  <c r="V269" i="15" s="1"/>
  <c r="R269" i="15"/>
  <c r="Q269" i="15"/>
  <c r="AH268" i="15"/>
  <c r="AG268" i="15"/>
  <c r="AF268" i="15"/>
  <c r="AE268" i="15"/>
  <c r="AD268" i="15"/>
  <c r="AC268" i="15"/>
  <c r="AB268" i="15"/>
  <c r="AA268" i="15"/>
  <c r="Z268" i="15"/>
  <c r="Y268" i="15"/>
  <c r="X268" i="15"/>
  <c r="U268" i="15"/>
  <c r="T268" i="15"/>
  <c r="S268" i="15"/>
  <c r="R268" i="15"/>
  <c r="V268" i="15" s="1"/>
  <c r="Q268" i="15"/>
  <c r="AH267" i="15"/>
  <c r="AG267" i="15"/>
  <c r="AF267" i="15"/>
  <c r="AE267" i="15"/>
  <c r="AD267" i="15"/>
  <c r="AC267" i="15"/>
  <c r="AB267" i="15"/>
  <c r="AA267" i="15"/>
  <c r="Z267" i="15"/>
  <c r="Y267" i="15"/>
  <c r="X267" i="15"/>
  <c r="U267" i="15"/>
  <c r="S267" i="15"/>
  <c r="R267" i="15"/>
  <c r="Q267" i="15"/>
  <c r="AH266" i="15"/>
  <c r="AG266" i="15"/>
  <c r="AF266" i="15"/>
  <c r="AE266" i="15"/>
  <c r="AD266" i="15"/>
  <c r="AC266" i="15"/>
  <c r="AB266" i="15"/>
  <c r="AA266" i="15"/>
  <c r="Z266" i="15"/>
  <c r="Y266" i="15"/>
  <c r="X266" i="15"/>
  <c r="V266" i="15"/>
  <c r="U266" i="15"/>
  <c r="T266" i="15"/>
  <c r="S266" i="15"/>
  <c r="R266" i="15"/>
  <c r="Q266" i="15"/>
  <c r="AH265" i="15"/>
  <c r="AG265" i="15"/>
  <c r="AF265" i="15"/>
  <c r="AE265" i="15"/>
  <c r="AD265" i="15"/>
  <c r="AC265" i="15"/>
  <c r="AB265" i="15"/>
  <c r="AA265" i="15"/>
  <c r="Z265" i="15"/>
  <c r="Y265" i="15"/>
  <c r="X265" i="15"/>
  <c r="U265" i="15"/>
  <c r="S265" i="15"/>
  <c r="R265" i="15"/>
  <c r="V265" i="15" s="1"/>
  <c r="Q265" i="15"/>
  <c r="T265" i="15" s="1"/>
  <c r="AH264" i="15"/>
  <c r="AG264" i="15"/>
  <c r="AF264" i="15"/>
  <c r="AE264" i="15"/>
  <c r="AD264" i="15"/>
  <c r="AC264" i="15"/>
  <c r="AB264" i="15"/>
  <c r="AA264" i="15"/>
  <c r="Z264" i="15"/>
  <c r="Y264" i="15"/>
  <c r="X264" i="15"/>
  <c r="V264" i="15"/>
  <c r="U264" i="15"/>
  <c r="S264" i="15"/>
  <c r="T264" i="15" s="1"/>
  <c r="R264" i="15"/>
  <c r="Q264" i="15"/>
  <c r="AH263" i="15"/>
  <c r="AG263" i="15"/>
  <c r="AF263" i="15"/>
  <c r="AE263" i="15"/>
  <c r="AD263" i="15"/>
  <c r="AC263" i="15"/>
  <c r="AB263" i="15"/>
  <c r="AA263" i="15"/>
  <c r="Z263" i="15"/>
  <c r="Y263" i="15"/>
  <c r="X263" i="15"/>
  <c r="U263" i="15"/>
  <c r="S263" i="15"/>
  <c r="V263" i="15" s="1"/>
  <c r="R263" i="15"/>
  <c r="Q263" i="15"/>
  <c r="AH262" i="15"/>
  <c r="AG262" i="15"/>
  <c r="AF262" i="15"/>
  <c r="AE262" i="15"/>
  <c r="AD262" i="15"/>
  <c r="AC262" i="15"/>
  <c r="AB262" i="15"/>
  <c r="AA262" i="15"/>
  <c r="Z262" i="15"/>
  <c r="Y262" i="15"/>
  <c r="X262" i="15"/>
  <c r="U262" i="15"/>
  <c r="T262" i="15"/>
  <c r="S262" i="15"/>
  <c r="V262" i="15" s="1"/>
  <c r="R262" i="15"/>
  <c r="Q262" i="15"/>
  <c r="AH261" i="15"/>
  <c r="AG261" i="15"/>
  <c r="AF261" i="15"/>
  <c r="AE261" i="15"/>
  <c r="AD261" i="15"/>
  <c r="AC261" i="15"/>
  <c r="AB261" i="15"/>
  <c r="AA261" i="15"/>
  <c r="Z261" i="15"/>
  <c r="Y261" i="15"/>
  <c r="X261" i="15"/>
  <c r="U261" i="15"/>
  <c r="S261" i="15"/>
  <c r="V261" i="15" s="1"/>
  <c r="R261" i="15"/>
  <c r="Q261" i="15"/>
  <c r="AH260" i="15"/>
  <c r="AG260" i="15"/>
  <c r="AF260" i="15"/>
  <c r="AE260" i="15"/>
  <c r="AD260" i="15"/>
  <c r="AC260" i="15"/>
  <c r="AB260" i="15"/>
  <c r="AA260" i="15"/>
  <c r="Z260" i="15"/>
  <c r="Y260" i="15"/>
  <c r="X260" i="15"/>
  <c r="U260" i="15"/>
  <c r="T260" i="15"/>
  <c r="S260" i="15"/>
  <c r="R260" i="15"/>
  <c r="V260" i="15" s="1"/>
  <c r="Q260" i="15"/>
  <c r="AH259" i="15"/>
  <c r="AG259" i="15"/>
  <c r="AF259" i="15"/>
  <c r="AE259" i="15"/>
  <c r="AD259" i="15"/>
  <c r="AC259" i="15"/>
  <c r="AB259" i="15"/>
  <c r="AA259" i="15"/>
  <c r="Z259" i="15"/>
  <c r="Y259" i="15"/>
  <c r="X259" i="15"/>
  <c r="U259" i="15"/>
  <c r="S259" i="15"/>
  <c r="R259" i="15"/>
  <c r="Q259" i="15"/>
  <c r="AH258" i="15"/>
  <c r="AG258" i="15"/>
  <c r="AF258" i="15"/>
  <c r="AE258" i="15"/>
  <c r="AD258" i="15"/>
  <c r="AC258" i="15"/>
  <c r="AB258" i="15"/>
  <c r="AA258" i="15"/>
  <c r="Z258" i="15"/>
  <c r="Y258" i="15"/>
  <c r="X258" i="15"/>
  <c r="V258" i="15"/>
  <c r="U258" i="15"/>
  <c r="T258" i="15"/>
  <c r="S258" i="15"/>
  <c r="R258" i="15"/>
  <c r="Q258" i="15"/>
  <c r="AH257" i="15"/>
  <c r="AG257" i="15"/>
  <c r="AF257" i="15"/>
  <c r="AE257" i="15"/>
  <c r="AD257" i="15"/>
  <c r="AC257" i="15"/>
  <c r="AB257" i="15"/>
  <c r="AA257" i="15"/>
  <c r="Z257" i="15"/>
  <c r="Y257" i="15"/>
  <c r="X257" i="15"/>
  <c r="U257" i="15"/>
  <c r="S257" i="15"/>
  <c r="R257" i="15"/>
  <c r="V257" i="15" s="1"/>
  <c r="Q257" i="15"/>
  <c r="T257" i="15" s="1"/>
  <c r="AH256" i="15"/>
  <c r="AG256" i="15"/>
  <c r="AF256" i="15"/>
  <c r="AE256" i="15"/>
  <c r="AD256" i="15"/>
  <c r="AC256" i="15"/>
  <c r="AB256" i="15"/>
  <c r="AA256" i="15"/>
  <c r="Z256" i="15"/>
  <c r="Y256" i="15"/>
  <c r="X256" i="15"/>
  <c r="V256" i="15"/>
  <c r="U256" i="15"/>
  <c r="S256" i="15"/>
  <c r="T256" i="15" s="1"/>
  <c r="R256" i="15"/>
  <c r="Q256" i="15"/>
  <c r="AH255" i="15"/>
  <c r="AG255" i="15"/>
  <c r="AF255" i="15"/>
  <c r="AE255" i="15"/>
  <c r="AD255" i="15"/>
  <c r="AC255" i="15"/>
  <c r="AB255" i="15"/>
  <c r="AA255" i="15"/>
  <c r="Z255" i="15"/>
  <c r="Y255" i="15"/>
  <c r="X255" i="15"/>
  <c r="U255" i="15"/>
  <c r="S255" i="15"/>
  <c r="V255" i="15" s="1"/>
  <c r="R255" i="15"/>
  <c r="Q255" i="15"/>
  <c r="AH254" i="15"/>
  <c r="AG254" i="15"/>
  <c r="AF254" i="15"/>
  <c r="AE254" i="15"/>
  <c r="AD254" i="15"/>
  <c r="AC254" i="15"/>
  <c r="AB254" i="15"/>
  <c r="AA254" i="15"/>
  <c r="Z254" i="15"/>
  <c r="Y254" i="15"/>
  <c r="X254" i="15"/>
  <c r="U254" i="15"/>
  <c r="T254" i="15"/>
  <c r="S254" i="15"/>
  <c r="V254" i="15" s="1"/>
  <c r="R254" i="15"/>
  <c r="Q254" i="15"/>
  <c r="AH253" i="15"/>
  <c r="AG253" i="15"/>
  <c r="AF253" i="15"/>
  <c r="AE253" i="15"/>
  <c r="AD253" i="15"/>
  <c r="AC253" i="15"/>
  <c r="AB253" i="15"/>
  <c r="AA253" i="15"/>
  <c r="Z253" i="15"/>
  <c r="Y253" i="15"/>
  <c r="X253" i="15"/>
  <c r="U253" i="15"/>
  <c r="S253" i="15"/>
  <c r="V253" i="15" s="1"/>
  <c r="R253" i="15"/>
  <c r="Q253" i="15"/>
  <c r="AH252" i="15"/>
  <c r="AG252" i="15"/>
  <c r="AF252" i="15"/>
  <c r="AE252" i="15"/>
  <c r="AD252" i="15"/>
  <c r="AC252" i="15"/>
  <c r="AB252" i="15"/>
  <c r="AA252" i="15"/>
  <c r="Z252" i="15"/>
  <c r="Y252" i="15"/>
  <c r="X252" i="15"/>
  <c r="U252" i="15"/>
  <c r="T252" i="15"/>
  <c r="S252" i="15"/>
  <c r="R252" i="15"/>
  <c r="V252" i="15" s="1"/>
  <c r="Q252" i="15"/>
  <c r="AH251" i="15"/>
  <c r="AG251" i="15"/>
  <c r="AF251" i="15"/>
  <c r="AE251" i="15"/>
  <c r="AD251" i="15"/>
  <c r="AC251" i="15"/>
  <c r="AB251" i="15"/>
  <c r="AA251" i="15"/>
  <c r="Z251" i="15"/>
  <c r="Y251" i="15"/>
  <c r="X251" i="15"/>
  <c r="U251" i="15"/>
  <c r="S251" i="15"/>
  <c r="R251" i="15"/>
  <c r="Q251" i="15"/>
  <c r="AH250" i="15"/>
  <c r="AG250" i="15"/>
  <c r="AF250" i="15"/>
  <c r="AE250" i="15"/>
  <c r="AD250" i="15"/>
  <c r="AC250" i="15"/>
  <c r="AB250" i="15"/>
  <c r="AA250" i="15"/>
  <c r="Z250" i="15"/>
  <c r="Y250" i="15"/>
  <c r="X250" i="15"/>
  <c r="V250" i="15"/>
  <c r="U250" i="15"/>
  <c r="T250" i="15"/>
  <c r="S250" i="15"/>
  <c r="R250" i="15"/>
  <c r="Q250" i="15"/>
  <c r="AH249" i="15"/>
  <c r="AG249" i="15"/>
  <c r="AF249" i="15"/>
  <c r="AE249" i="15"/>
  <c r="AD249" i="15"/>
  <c r="AC249" i="15"/>
  <c r="AB249" i="15"/>
  <c r="AA249" i="15"/>
  <c r="Z249" i="15"/>
  <c r="Y249" i="15"/>
  <c r="X249" i="15"/>
  <c r="U249" i="15"/>
  <c r="S249" i="15"/>
  <c r="R249" i="15"/>
  <c r="V249" i="15" s="1"/>
  <c r="Q249" i="15"/>
  <c r="T249" i="15" s="1"/>
  <c r="AH248" i="15"/>
  <c r="AG248" i="15"/>
  <c r="AF248" i="15"/>
  <c r="AE248" i="15"/>
  <c r="AD248" i="15"/>
  <c r="AC248" i="15"/>
  <c r="AB248" i="15"/>
  <c r="AA248" i="15"/>
  <c r="Z248" i="15"/>
  <c r="Y248" i="15"/>
  <c r="X248" i="15"/>
  <c r="V248" i="15"/>
  <c r="U248" i="15"/>
  <c r="S248" i="15"/>
  <c r="T248" i="15" s="1"/>
  <c r="R248" i="15"/>
  <c r="Q248" i="15"/>
  <c r="AH247" i="15"/>
  <c r="AG247" i="15"/>
  <c r="AF247" i="15"/>
  <c r="AE247" i="15"/>
  <c r="AD247" i="15"/>
  <c r="AC247" i="15"/>
  <c r="AB247" i="15"/>
  <c r="AA247" i="15"/>
  <c r="Z247" i="15"/>
  <c r="Y247" i="15"/>
  <c r="X247" i="15"/>
  <c r="U247" i="15"/>
  <c r="S247" i="15"/>
  <c r="V247" i="15" s="1"/>
  <c r="R247" i="15"/>
  <c r="Q247" i="15"/>
  <c r="AH246" i="15"/>
  <c r="AG246" i="15"/>
  <c r="AF246" i="15"/>
  <c r="AE246" i="15"/>
  <c r="AD246" i="15"/>
  <c r="AC246" i="15"/>
  <c r="AB246" i="15"/>
  <c r="AA246" i="15"/>
  <c r="Z246" i="15"/>
  <c r="Y246" i="15"/>
  <c r="X246" i="15"/>
  <c r="U246" i="15"/>
  <c r="T246" i="15"/>
  <c r="S246" i="15"/>
  <c r="V246" i="15" s="1"/>
  <c r="R246" i="15"/>
  <c r="Q246" i="15"/>
  <c r="AH245" i="15"/>
  <c r="AG245" i="15"/>
  <c r="AF245" i="15"/>
  <c r="AE245" i="15"/>
  <c r="AD245" i="15"/>
  <c r="AC245" i="15"/>
  <c r="AB245" i="15"/>
  <c r="AA245" i="15"/>
  <c r="Z245" i="15"/>
  <c r="Y245" i="15"/>
  <c r="X245" i="15"/>
  <c r="U245" i="15"/>
  <c r="S245" i="15"/>
  <c r="V245" i="15" s="1"/>
  <c r="R245" i="15"/>
  <c r="Q245" i="15"/>
  <c r="AH244" i="15"/>
  <c r="AG244" i="15"/>
  <c r="AF244" i="15"/>
  <c r="AE244" i="15"/>
  <c r="AD244" i="15"/>
  <c r="AC244" i="15"/>
  <c r="AB244" i="15"/>
  <c r="AA244" i="15"/>
  <c r="Z244" i="15"/>
  <c r="Y244" i="15"/>
  <c r="X244" i="15"/>
  <c r="U244" i="15"/>
  <c r="T244" i="15"/>
  <c r="S244" i="15"/>
  <c r="R244" i="15"/>
  <c r="V244" i="15" s="1"/>
  <c r="Q244" i="15"/>
  <c r="AH243" i="15"/>
  <c r="AG243" i="15"/>
  <c r="AF243" i="15"/>
  <c r="AE243" i="15"/>
  <c r="AD243" i="15"/>
  <c r="AC243" i="15"/>
  <c r="AB243" i="15"/>
  <c r="AA243" i="15"/>
  <c r="Z243" i="15"/>
  <c r="Y243" i="15"/>
  <c r="X243" i="15"/>
  <c r="U243" i="15"/>
  <c r="S243" i="15"/>
  <c r="R243" i="15"/>
  <c r="Q243" i="15"/>
  <c r="AH242" i="15"/>
  <c r="AG242" i="15"/>
  <c r="AF242" i="15"/>
  <c r="AE242" i="15"/>
  <c r="AD242" i="15"/>
  <c r="AC242" i="15"/>
  <c r="AB242" i="15"/>
  <c r="AA242" i="15"/>
  <c r="Z242" i="15"/>
  <c r="Y242" i="15"/>
  <c r="X242" i="15"/>
  <c r="V242" i="15"/>
  <c r="U242" i="15"/>
  <c r="T242" i="15"/>
  <c r="S242" i="15"/>
  <c r="R242" i="15"/>
  <c r="Q242" i="15"/>
  <c r="AH241" i="15"/>
  <c r="AG241" i="15"/>
  <c r="AF241" i="15"/>
  <c r="AE241" i="15"/>
  <c r="AD241" i="15"/>
  <c r="AC241" i="15"/>
  <c r="AB241" i="15"/>
  <c r="AA241" i="15"/>
  <c r="Z241" i="15"/>
  <c r="Y241" i="15"/>
  <c r="X241" i="15"/>
  <c r="U241" i="15"/>
  <c r="S241" i="15"/>
  <c r="R241" i="15"/>
  <c r="V241" i="15" s="1"/>
  <c r="Q241" i="15"/>
  <c r="T241" i="15" s="1"/>
  <c r="AH240" i="15"/>
  <c r="AG240" i="15"/>
  <c r="AF240" i="15"/>
  <c r="AE240" i="15"/>
  <c r="AD240" i="15"/>
  <c r="AC240" i="15"/>
  <c r="AB240" i="15"/>
  <c r="AA240" i="15"/>
  <c r="Z240" i="15"/>
  <c r="Y240" i="15"/>
  <c r="X240" i="15"/>
  <c r="V240" i="15"/>
  <c r="U240" i="15"/>
  <c r="S240" i="15"/>
  <c r="T240" i="15" s="1"/>
  <c r="R240" i="15"/>
  <c r="Q240" i="15"/>
  <c r="AH239" i="15"/>
  <c r="AG239" i="15"/>
  <c r="AF239" i="15"/>
  <c r="AE239" i="15"/>
  <c r="AD239" i="15"/>
  <c r="AC239" i="15"/>
  <c r="AB239" i="15"/>
  <c r="AA239" i="15"/>
  <c r="Z239" i="15"/>
  <c r="Y239" i="15"/>
  <c r="X239" i="15"/>
  <c r="U239" i="15"/>
  <c r="S239" i="15"/>
  <c r="V239" i="15" s="1"/>
  <c r="R239" i="15"/>
  <c r="Q239" i="15"/>
  <c r="AH238" i="15"/>
  <c r="AG238" i="15"/>
  <c r="AF238" i="15"/>
  <c r="AE238" i="15"/>
  <c r="AD238" i="15"/>
  <c r="AC238" i="15"/>
  <c r="AB238" i="15"/>
  <c r="AA238" i="15"/>
  <c r="Z238" i="15"/>
  <c r="Y238" i="15"/>
  <c r="X238" i="15"/>
  <c r="U238" i="15"/>
  <c r="T238" i="15"/>
  <c r="S238" i="15"/>
  <c r="V238" i="15" s="1"/>
  <c r="R238" i="15"/>
  <c r="Q238" i="15"/>
  <c r="AH237" i="15"/>
  <c r="AG237" i="15"/>
  <c r="AF237" i="15"/>
  <c r="AE237" i="15"/>
  <c r="AD237" i="15"/>
  <c r="AC237" i="15"/>
  <c r="AB237" i="15"/>
  <c r="AA237" i="15"/>
  <c r="Z237" i="15"/>
  <c r="Y237" i="15"/>
  <c r="X237" i="15"/>
  <c r="U237" i="15"/>
  <c r="S237" i="15"/>
  <c r="V237" i="15" s="1"/>
  <c r="R237" i="15"/>
  <c r="Q237" i="15"/>
  <c r="AH236" i="15"/>
  <c r="AG236" i="15"/>
  <c r="AF236" i="15"/>
  <c r="AE236" i="15"/>
  <c r="AD236" i="15"/>
  <c r="AC236" i="15"/>
  <c r="AB236" i="15"/>
  <c r="AA236" i="15"/>
  <c r="Z236" i="15"/>
  <c r="Y236" i="15"/>
  <c r="X236" i="15"/>
  <c r="U236" i="15"/>
  <c r="T236" i="15"/>
  <c r="S236" i="15"/>
  <c r="R236" i="15"/>
  <c r="V236" i="15" s="1"/>
  <c r="Q236" i="15"/>
  <c r="AH235" i="15"/>
  <c r="AG235" i="15"/>
  <c r="AF235" i="15"/>
  <c r="AE235" i="15"/>
  <c r="AD235" i="15"/>
  <c r="AC235" i="15"/>
  <c r="AB235" i="15"/>
  <c r="AA235" i="15"/>
  <c r="Z235" i="15"/>
  <c r="Y235" i="15"/>
  <c r="X235" i="15"/>
  <c r="U235" i="15"/>
  <c r="S235" i="15"/>
  <c r="R235" i="15"/>
  <c r="Q235" i="15"/>
  <c r="AH234" i="15"/>
  <c r="AG234" i="15"/>
  <c r="AF234" i="15"/>
  <c r="AE234" i="15"/>
  <c r="AD234" i="15"/>
  <c r="AC234" i="15"/>
  <c r="AB234" i="15"/>
  <c r="AA234" i="15"/>
  <c r="Z234" i="15"/>
  <c r="Y234" i="15"/>
  <c r="X234" i="15"/>
  <c r="V234" i="15"/>
  <c r="U234" i="15"/>
  <c r="T234" i="15"/>
  <c r="S234" i="15"/>
  <c r="R234" i="15"/>
  <c r="Q234" i="15"/>
  <c r="AH233" i="15"/>
  <c r="AG233" i="15"/>
  <c r="AF233" i="15"/>
  <c r="AE233" i="15"/>
  <c r="AD233" i="15"/>
  <c r="AC233" i="15"/>
  <c r="AB233" i="15"/>
  <c r="AA233" i="15"/>
  <c r="Z233" i="15"/>
  <c r="Y233" i="15"/>
  <c r="X233" i="15"/>
  <c r="U233" i="15"/>
  <c r="S233" i="15"/>
  <c r="R233" i="15"/>
  <c r="V233" i="15" s="1"/>
  <c r="Q233" i="15"/>
  <c r="T233" i="15" s="1"/>
  <c r="AH232" i="15"/>
  <c r="AG232" i="15"/>
  <c r="AF232" i="15"/>
  <c r="AE232" i="15"/>
  <c r="AD232" i="15"/>
  <c r="AC232" i="15"/>
  <c r="AB232" i="15"/>
  <c r="AA232" i="15"/>
  <c r="Z232" i="15"/>
  <c r="Y232" i="15"/>
  <c r="X232" i="15"/>
  <c r="V232" i="15"/>
  <c r="U232" i="15"/>
  <c r="S232" i="15"/>
  <c r="T232" i="15" s="1"/>
  <c r="R232" i="15"/>
  <c r="Q232" i="15"/>
  <c r="AH231" i="15"/>
  <c r="AG231" i="15"/>
  <c r="AF231" i="15"/>
  <c r="AE231" i="15"/>
  <c r="AD231" i="15"/>
  <c r="AC231" i="15"/>
  <c r="AB231" i="15"/>
  <c r="AA231" i="15"/>
  <c r="Z231" i="15"/>
  <c r="Y231" i="15"/>
  <c r="X231" i="15"/>
  <c r="U231" i="15"/>
  <c r="S231" i="15"/>
  <c r="V231" i="15" s="1"/>
  <c r="R231" i="15"/>
  <c r="Q231" i="15"/>
  <c r="AH230" i="15"/>
  <c r="AG230" i="15"/>
  <c r="AF230" i="15"/>
  <c r="AE230" i="15"/>
  <c r="AD230" i="15"/>
  <c r="AC230" i="15"/>
  <c r="AB230" i="15"/>
  <c r="AA230" i="15"/>
  <c r="Z230" i="15"/>
  <c r="Y230" i="15"/>
  <c r="X230" i="15"/>
  <c r="U230" i="15"/>
  <c r="T230" i="15"/>
  <c r="S230" i="15"/>
  <c r="V230" i="15" s="1"/>
  <c r="R230" i="15"/>
  <c r="Q230" i="15"/>
  <c r="AH229" i="15"/>
  <c r="AG229" i="15"/>
  <c r="AF229" i="15"/>
  <c r="AE229" i="15"/>
  <c r="AD229" i="15"/>
  <c r="AC229" i="15"/>
  <c r="AB229" i="15"/>
  <c r="AA229" i="15"/>
  <c r="Z229" i="15"/>
  <c r="Y229" i="15"/>
  <c r="X229" i="15"/>
  <c r="U229" i="15"/>
  <c r="S229" i="15"/>
  <c r="V229" i="15" s="1"/>
  <c r="R229" i="15"/>
  <c r="Q229" i="15"/>
  <c r="AH228" i="15"/>
  <c r="AG228" i="15"/>
  <c r="AF228" i="15"/>
  <c r="AE228" i="15"/>
  <c r="AD228" i="15"/>
  <c r="AC228" i="15"/>
  <c r="AB228" i="15"/>
  <c r="AA228" i="15"/>
  <c r="Z228" i="15"/>
  <c r="Y228" i="15"/>
  <c r="X228" i="15"/>
  <c r="U228" i="15"/>
  <c r="T228" i="15"/>
  <c r="S228" i="15"/>
  <c r="R228" i="15"/>
  <c r="V228" i="15" s="1"/>
  <c r="Q228" i="15"/>
  <c r="AH227" i="15"/>
  <c r="AG227" i="15"/>
  <c r="AF227" i="15"/>
  <c r="AE227" i="15"/>
  <c r="AD227" i="15"/>
  <c r="AC227" i="15"/>
  <c r="AB227" i="15"/>
  <c r="AA227" i="15"/>
  <c r="Z227" i="15"/>
  <c r="Y227" i="15"/>
  <c r="X227" i="15"/>
  <c r="U227" i="15"/>
  <c r="S227" i="15"/>
  <c r="R227" i="15"/>
  <c r="Q227" i="15"/>
  <c r="AH226" i="15"/>
  <c r="AG226" i="15"/>
  <c r="AF226" i="15"/>
  <c r="AE226" i="15"/>
  <c r="AD226" i="15"/>
  <c r="AC226" i="15"/>
  <c r="AB226" i="15"/>
  <c r="AA226" i="15"/>
  <c r="Z226" i="15"/>
  <c r="Y226" i="15"/>
  <c r="X226" i="15"/>
  <c r="V226" i="15"/>
  <c r="U226" i="15"/>
  <c r="T226" i="15"/>
  <c r="S226" i="15"/>
  <c r="R226" i="15"/>
  <c r="Q226" i="15"/>
  <c r="AH225" i="15"/>
  <c r="AG225" i="15"/>
  <c r="AF225" i="15"/>
  <c r="AE225" i="15"/>
  <c r="AD225" i="15"/>
  <c r="AC225" i="15"/>
  <c r="AB225" i="15"/>
  <c r="AA225" i="15"/>
  <c r="Z225" i="15"/>
  <c r="Y225" i="15"/>
  <c r="X225" i="15"/>
  <c r="U225" i="15"/>
  <c r="S225" i="15"/>
  <c r="R225" i="15"/>
  <c r="V225" i="15" s="1"/>
  <c r="Q225" i="15"/>
  <c r="T225" i="15" s="1"/>
  <c r="AH224" i="15"/>
  <c r="AG224" i="15"/>
  <c r="AF224" i="15"/>
  <c r="AE224" i="15"/>
  <c r="AD224" i="15"/>
  <c r="AC224" i="15"/>
  <c r="AB224" i="15"/>
  <c r="AA224" i="15"/>
  <c r="Z224" i="15"/>
  <c r="Y224" i="15"/>
  <c r="X224" i="15"/>
  <c r="V224" i="15"/>
  <c r="U224" i="15"/>
  <c r="S224" i="15"/>
  <c r="T224" i="15" s="1"/>
  <c r="R224" i="15"/>
  <c r="Q224" i="15"/>
  <c r="AH223" i="15"/>
  <c r="AG223" i="15"/>
  <c r="AF223" i="15"/>
  <c r="AE223" i="15"/>
  <c r="AD223" i="15"/>
  <c r="AC223" i="15"/>
  <c r="AB223" i="15"/>
  <c r="AA223" i="15"/>
  <c r="Z223" i="15"/>
  <c r="Y223" i="15"/>
  <c r="X223" i="15"/>
  <c r="U223" i="15"/>
  <c r="S223" i="15"/>
  <c r="V223" i="15" s="1"/>
  <c r="R223" i="15"/>
  <c r="Q223" i="15"/>
  <c r="AH222" i="15"/>
  <c r="AG222" i="15"/>
  <c r="AF222" i="15"/>
  <c r="AE222" i="15"/>
  <c r="AD222" i="15"/>
  <c r="AC222" i="15"/>
  <c r="AB222" i="15"/>
  <c r="AA222" i="15"/>
  <c r="Z222" i="15"/>
  <c r="Y222" i="15"/>
  <c r="X222" i="15"/>
  <c r="U222" i="15"/>
  <c r="T222" i="15"/>
  <c r="S222" i="15"/>
  <c r="V222" i="15" s="1"/>
  <c r="R222" i="15"/>
  <c r="Q222" i="15"/>
  <c r="AH221" i="15"/>
  <c r="AG221" i="15"/>
  <c r="AF221" i="15"/>
  <c r="AE221" i="15"/>
  <c r="AD221" i="15"/>
  <c r="AC221" i="15"/>
  <c r="AB221" i="15"/>
  <c r="AA221" i="15"/>
  <c r="Z221" i="15"/>
  <c r="Y221" i="15"/>
  <c r="X221" i="15"/>
  <c r="U221" i="15"/>
  <c r="S221" i="15"/>
  <c r="V221" i="15" s="1"/>
  <c r="R221" i="15"/>
  <c r="Q221" i="15"/>
  <c r="AH220" i="15"/>
  <c r="AG220" i="15"/>
  <c r="AF220" i="15"/>
  <c r="AE220" i="15"/>
  <c r="AD220" i="15"/>
  <c r="AC220" i="15"/>
  <c r="AB220" i="15"/>
  <c r="AA220" i="15"/>
  <c r="Z220" i="15"/>
  <c r="Y220" i="15"/>
  <c r="X220" i="15"/>
  <c r="U220" i="15"/>
  <c r="T220" i="15"/>
  <c r="S220" i="15"/>
  <c r="R220" i="15"/>
  <c r="V220" i="15" s="1"/>
  <c r="Q220" i="15"/>
  <c r="AH219" i="15"/>
  <c r="AG219" i="15"/>
  <c r="AF219" i="15"/>
  <c r="AE219" i="15"/>
  <c r="AD219" i="15"/>
  <c r="AC219" i="15"/>
  <c r="AB219" i="15"/>
  <c r="AA219" i="15"/>
  <c r="Z219" i="15"/>
  <c r="Y219" i="15"/>
  <c r="X219" i="15"/>
  <c r="U219" i="15"/>
  <c r="S219" i="15"/>
  <c r="R219" i="15"/>
  <c r="Q219" i="15"/>
  <c r="AH218" i="15"/>
  <c r="AG218" i="15"/>
  <c r="AF218" i="15"/>
  <c r="AE218" i="15"/>
  <c r="AD218" i="15"/>
  <c r="AC218" i="15"/>
  <c r="AB218" i="15"/>
  <c r="AA218" i="15"/>
  <c r="Z218" i="15"/>
  <c r="Y218" i="15"/>
  <c r="X218" i="15"/>
  <c r="V218" i="15"/>
  <c r="U218" i="15"/>
  <c r="T218" i="15"/>
  <c r="S218" i="15"/>
  <c r="R218" i="15"/>
  <c r="Q218" i="15"/>
  <c r="AH217" i="15"/>
  <c r="AG217" i="15"/>
  <c r="AF217" i="15"/>
  <c r="AE217" i="15"/>
  <c r="AD217" i="15"/>
  <c r="AC217" i="15"/>
  <c r="AB217" i="15"/>
  <c r="AA217" i="15"/>
  <c r="Z217" i="15"/>
  <c r="Y217" i="15"/>
  <c r="X217" i="15"/>
  <c r="V217" i="15"/>
  <c r="U217" i="15"/>
  <c r="S217" i="15"/>
  <c r="R217" i="15"/>
  <c r="Q217" i="15"/>
  <c r="T217" i="15" s="1"/>
  <c r="AH216" i="15"/>
  <c r="AG216" i="15"/>
  <c r="AF216" i="15"/>
  <c r="AE216" i="15"/>
  <c r="AD216" i="15"/>
  <c r="AC216" i="15"/>
  <c r="AB216" i="15"/>
  <c r="AA216" i="15"/>
  <c r="Z216" i="15"/>
  <c r="Y216" i="15"/>
  <c r="X216" i="15"/>
  <c r="V216" i="15"/>
  <c r="U216" i="15"/>
  <c r="S216" i="15"/>
  <c r="T216" i="15" s="1"/>
  <c r="R216" i="15"/>
  <c r="Q216" i="15"/>
  <c r="AH215" i="15"/>
  <c r="AG215" i="15"/>
  <c r="AF215" i="15"/>
  <c r="AE215" i="15"/>
  <c r="AD215" i="15"/>
  <c r="AC215" i="15"/>
  <c r="AB215" i="15"/>
  <c r="AA215" i="15"/>
  <c r="Z215" i="15"/>
  <c r="Y215" i="15"/>
  <c r="X215" i="15"/>
  <c r="U215" i="15"/>
  <c r="S215" i="15"/>
  <c r="V215" i="15" s="1"/>
  <c r="R215" i="15"/>
  <c r="Q215" i="15"/>
  <c r="AH214" i="15"/>
  <c r="AG214" i="15"/>
  <c r="AF214" i="15"/>
  <c r="AE214" i="15"/>
  <c r="AD214" i="15"/>
  <c r="AC214" i="15"/>
  <c r="AB214" i="15"/>
  <c r="AA214" i="15"/>
  <c r="Z214" i="15"/>
  <c r="V214" i="15"/>
  <c r="U214" i="15"/>
  <c r="S214" i="15"/>
  <c r="T214" i="15" s="1"/>
  <c r="R214" i="15"/>
  <c r="Q214" i="15"/>
  <c r="AH213" i="15"/>
  <c r="AG213" i="15"/>
  <c r="AF213" i="15"/>
  <c r="AE213" i="15"/>
  <c r="AD213" i="15"/>
  <c r="AC213" i="15"/>
  <c r="AB213" i="15"/>
  <c r="AA213" i="15"/>
  <c r="Z213" i="15"/>
  <c r="Y213" i="15"/>
  <c r="X213" i="15"/>
  <c r="U213" i="15"/>
  <c r="S213" i="15"/>
  <c r="V213" i="15" s="1"/>
  <c r="R213" i="15"/>
  <c r="Q213" i="15"/>
  <c r="AH212" i="15"/>
  <c r="AG212" i="15"/>
  <c r="AF212" i="15"/>
  <c r="AE212" i="15"/>
  <c r="AD212" i="15"/>
  <c r="AC212" i="15"/>
  <c r="AB212" i="15"/>
  <c r="AA212" i="15"/>
  <c r="Z212" i="15"/>
  <c r="Y212" i="15"/>
  <c r="X212" i="15"/>
  <c r="U212" i="15"/>
  <c r="T212" i="15"/>
  <c r="S212" i="15"/>
  <c r="V212" i="15" s="1"/>
  <c r="R212" i="15"/>
  <c r="Q212" i="15"/>
  <c r="AH211" i="15"/>
  <c r="AG211" i="15"/>
  <c r="AF211" i="15"/>
  <c r="AE211" i="15"/>
  <c r="AD211" i="15"/>
  <c r="AC211" i="15"/>
  <c r="AB211" i="15"/>
  <c r="AA211" i="15"/>
  <c r="Z211" i="15"/>
  <c r="Y211" i="15"/>
  <c r="X211" i="15"/>
  <c r="U211" i="15"/>
  <c r="S211" i="15"/>
  <c r="V211" i="15" s="1"/>
  <c r="R211" i="15"/>
  <c r="Q211" i="15"/>
  <c r="AH210" i="15"/>
  <c r="AG210" i="15"/>
  <c r="AF210" i="15"/>
  <c r="AE210" i="15"/>
  <c r="AD210" i="15"/>
  <c r="AC210" i="15"/>
  <c r="AB210" i="15"/>
  <c r="AA210" i="15"/>
  <c r="Z210" i="15"/>
  <c r="Y210" i="15"/>
  <c r="X210" i="15"/>
  <c r="U210" i="15"/>
  <c r="T210" i="15"/>
  <c r="S210" i="15"/>
  <c r="R210" i="15"/>
  <c r="V210" i="15" s="1"/>
  <c r="Q210" i="15"/>
  <c r="AH209" i="15"/>
  <c r="AG209" i="15"/>
  <c r="AF209" i="15"/>
  <c r="AE209" i="15"/>
  <c r="AD209" i="15"/>
  <c r="AC209" i="15"/>
  <c r="AB209" i="15"/>
  <c r="AA209" i="15"/>
  <c r="Z209" i="15"/>
  <c r="Y209" i="15"/>
  <c r="X209" i="15"/>
  <c r="U209" i="15"/>
  <c r="S209" i="15"/>
  <c r="R209" i="15"/>
  <c r="Q209" i="15"/>
  <c r="AH208" i="15"/>
  <c r="AG208" i="15"/>
  <c r="AF208" i="15"/>
  <c r="AE208" i="15"/>
  <c r="AD208" i="15"/>
  <c r="AC208" i="15"/>
  <c r="AB208" i="15"/>
  <c r="AA208" i="15"/>
  <c r="Z208" i="15"/>
  <c r="Y208" i="15"/>
  <c r="X208" i="15"/>
  <c r="V208" i="15"/>
  <c r="U208" i="15"/>
  <c r="T208" i="15"/>
  <c r="S208" i="15"/>
  <c r="R208" i="15"/>
  <c r="Q208" i="15"/>
  <c r="AH207" i="15"/>
  <c r="AG207" i="15"/>
  <c r="AF207" i="15"/>
  <c r="AE207" i="15"/>
  <c r="AD207" i="15"/>
  <c r="AC207" i="15"/>
  <c r="AB207" i="15"/>
  <c r="AA207" i="15"/>
  <c r="Z207" i="15"/>
  <c r="Y207" i="15"/>
  <c r="X207" i="15"/>
  <c r="U207" i="15"/>
  <c r="S207" i="15"/>
  <c r="R207" i="15"/>
  <c r="V207" i="15" s="1"/>
  <c r="Q207" i="15"/>
  <c r="T207" i="15" s="1"/>
  <c r="AH206" i="15"/>
  <c r="AG206" i="15"/>
  <c r="AF206" i="15"/>
  <c r="AE206" i="15"/>
  <c r="AD206" i="15"/>
  <c r="AC206" i="15"/>
  <c r="AB206" i="15"/>
  <c r="AA206" i="15"/>
  <c r="Z206" i="15"/>
  <c r="Y206" i="15"/>
  <c r="X206" i="15"/>
  <c r="V206" i="15"/>
  <c r="U206" i="15"/>
  <c r="S206" i="15"/>
  <c r="T206" i="15" s="1"/>
  <c r="R206" i="15"/>
  <c r="Q206" i="15"/>
  <c r="AH205" i="15"/>
  <c r="AG205" i="15"/>
  <c r="AF205" i="15"/>
  <c r="AE205" i="15"/>
  <c r="AD205" i="15"/>
  <c r="AC205" i="15"/>
  <c r="AB205" i="15"/>
  <c r="AA205" i="15"/>
  <c r="Z205" i="15"/>
  <c r="Y205" i="15"/>
  <c r="X205" i="15"/>
  <c r="U205" i="15"/>
  <c r="S205" i="15"/>
  <c r="V205" i="15" s="1"/>
  <c r="R205" i="15"/>
  <c r="Q205" i="15"/>
  <c r="AH204" i="15"/>
  <c r="AG204" i="15"/>
  <c r="AF204" i="15"/>
  <c r="AE204" i="15"/>
  <c r="AD204" i="15"/>
  <c r="AC204" i="15"/>
  <c r="AB204" i="15"/>
  <c r="AA204" i="15"/>
  <c r="Z204" i="15"/>
  <c r="Y204" i="15"/>
  <c r="X204" i="15"/>
  <c r="U204" i="15"/>
  <c r="T204" i="15"/>
  <c r="S204" i="15"/>
  <c r="V204" i="15" s="1"/>
  <c r="R204" i="15"/>
  <c r="Q204" i="15"/>
  <c r="AH203" i="15"/>
  <c r="AG203" i="15"/>
  <c r="AF203" i="15"/>
  <c r="AE203" i="15"/>
  <c r="AD203" i="15"/>
  <c r="AC203" i="15"/>
  <c r="AB203" i="15"/>
  <c r="AA203" i="15"/>
  <c r="Z203" i="15"/>
  <c r="Y203" i="15"/>
  <c r="X203" i="15"/>
  <c r="U203" i="15"/>
  <c r="S203" i="15"/>
  <c r="V203" i="15" s="1"/>
  <c r="R203" i="15"/>
  <c r="Q203" i="15"/>
  <c r="AH202" i="15"/>
  <c r="AG202" i="15"/>
  <c r="AF202" i="15"/>
  <c r="AE202" i="15"/>
  <c r="AD202" i="15"/>
  <c r="AC202" i="15"/>
  <c r="AB202" i="15"/>
  <c r="AA202" i="15"/>
  <c r="Z202" i="15"/>
  <c r="Y202" i="15"/>
  <c r="X202" i="15"/>
  <c r="U202" i="15"/>
  <c r="T202" i="15"/>
  <c r="S202" i="15"/>
  <c r="R202" i="15"/>
  <c r="V202" i="15" s="1"/>
  <c r="Q202" i="15"/>
  <c r="AH201" i="15"/>
  <c r="AG201" i="15"/>
  <c r="AF201" i="15"/>
  <c r="AE201" i="15"/>
  <c r="AD201" i="15"/>
  <c r="AC201" i="15"/>
  <c r="AB201" i="15"/>
  <c r="AA201" i="15"/>
  <c r="Z201" i="15"/>
  <c r="Y201" i="15"/>
  <c r="X201" i="15"/>
  <c r="U201" i="15"/>
  <c r="S201" i="15"/>
  <c r="R201" i="15"/>
  <c r="Q201" i="15"/>
  <c r="AH200" i="15"/>
  <c r="AG200" i="15"/>
  <c r="AF200" i="15"/>
  <c r="AE200" i="15"/>
  <c r="AD200" i="15"/>
  <c r="AC200" i="15"/>
  <c r="AB200" i="15"/>
  <c r="AA200" i="15"/>
  <c r="Z200" i="15"/>
  <c r="Y200" i="15"/>
  <c r="X200" i="15"/>
  <c r="V200" i="15"/>
  <c r="U200" i="15"/>
  <c r="T200" i="15"/>
  <c r="S200" i="15"/>
  <c r="R200" i="15"/>
  <c r="Q200" i="15"/>
  <c r="AH199" i="15"/>
  <c r="AG199" i="15"/>
  <c r="AF199" i="15"/>
  <c r="AE199" i="15"/>
  <c r="AD199" i="15"/>
  <c r="AC199" i="15"/>
  <c r="AB199" i="15"/>
  <c r="AA199" i="15"/>
  <c r="Z199" i="15"/>
  <c r="Y199" i="15"/>
  <c r="X199" i="15"/>
  <c r="U199" i="15"/>
  <c r="S199" i="15"/>
  <c r="R199" i="15"/>
  <c r="V199" i="15" s="1"/>
  <c r="Q199" i="15"/>
  <c r="T199" i="15" s="1"/>
  <c r="AH198" i="15"/>
  <c r="AG198" i="15"/>
  <c r="AF198" i="15"/>
  <c r="AE198" i="15"/>
  <c r="AD198" i="15"/>
  <c r="AC198" i="15"/>
  <c r="AB198" i="15"/>
  <c r="AA198" i="15"/>
  <c r="Z198" i="15"/>
  <c r="Y198" i="15"/>
  <c r="X198" i="15"/>
  <c r="V198" i="15"/>
  <c r="U198" i="15"/>
  <c r="S198" i="15"/>
  <c r="T198" i="15" s="1"/>
  <c r="R198" i="15"/>
  <c r="Q198" i="15"/>
  <c r="AH197" i="15"/>
  <c r="AG197" i="15"/>
  <c r="AF197" i="15"/>
  <c r="AE197" i="15"/>
  <c r="AD197" i="15"/>
  <c r="AC197" i="15"/>
  <c r="AB197" i="15"/>
  <c r="AA197" i="15"/>
  <c r="Z197" i="15"/>
  <c r="Y197" i="15"/>
  <c r="X197" i="15"/>
  <c r="U197" i="15"/>
  <c r="S197" i="15"/>
  <c r="V197" i="15" s="1"/>
  <c r="R197" i="15"/>
  <c r="Q197" i="15"/>
  <c r="AH196" i="15"/>
  <c r="AG196" i="15"/>
  <c r="AF196" i="15"/>
  <c r="AE196" i="15"/>
  <c r="AD196" i="15"/>
  <c r="AC196" i="15"/>
  <c r="AB196" i="15"/>
  <c r="AA196" i="15"/>
  <c r="Z196" i="15"/>
  <c r="Y196" i="15"/>
  <c r="X196" i="15"/>
  <c r="U196" i="15"/>
  <c r="T196" i="15"/>
  <c r="S196" i="15"/>
  <c r="V196" i="15" s="1"/>
  <c r="R196" i="15"/>
  <c r="Q196" i="15"/>
  <c r="AH195" i="15"/>
  <c r="AG195" i="15"/>
  <c r="AF195" i="15"/>
  <c r="AE195" i="15"/>
  <c r="AD195" i="15"/>
  <c r="AC195" i="15"/>
  <c r="AB195" i="15"/>
  <c r="AA195" i="15"/>
  <c r="Z195" i="15"/>
  <c r="Y195" i="15"/>
  <c r="X195" i="15"/>
  <c r="U195" i="15"/>
  <c r="S195" i="15"/>
  <c r="V195" i="15" s="1"/>
  <c r="R195" i="15"/>
  <c r="Q195" i="15"/>
  <c r="AH194" i="15"/>
  <c r="AG194" i="15"/>
  <c r="AF194" i="15"/>
  <c r="AE194" i="15"/>
  <c r="AD194" i="15"/>
  <c r="AC194" i="15"/>
  <c r="AB194" i="15"/>
  <c r="AA194" i="15"/>
  <c r="Z194" i="15"/>
  <c r="Y194" i="15"/>
  <c r="X194" i="15"/>
  <c r="U194" i="15"/>
  <c r="T194" i="15"/>
  <c r="S194" i="15"/>
  <c r="R194" i="15"/>
  <c r="V194" i="15" s="1"/>
  <c r="Q194" i="15"/>
  <c r="AH193" i="15"/>
  <c r="AG193" i="15"/>
  <c r="AF193" i="15"/>
  <c r="AE193" i="15"/>
  <c r="AD193" i="15"/>
  <c r="AC193" i="15"/>
  <c r="AB193" i="15"/>
  <c r="AA193" i="15"/>
  <c r="Z193" i="15"/>
  <c r="Y193" i="15"/>
  <c r="X193" i="15"/>
  <c r="U193" i="15"/>
  <c r="S193" i="15"/>
  <c r="R193" i="15"/>
  <c r="Q193" i="15"/>
  <c r="AH192" i="15"/>
  <c r="AG192" i="15"/>
  <c r="AF192" i="15"/>
  <c r="AE192" i="15"/>
  <c r="AD192" i="15"/>
  <c r="AC192" i="15"/>
  <c r="AB192" i="15"/>
  <c r="AA192" i="15"/>
  <c r="Z192" i="15"/>
  <c r="Y192" i="15"/>
  <c r="X192" i="15"/>
  <c r="V192" i="15"/>
  <c r="U192" i="15"/>
  <c r="T192" i="15"/>
  <c r="S192" i="15"/>
  <c r="R192" i="15"/>
  <c r="Q192" i="15"/>
  <c r="AH191" i="15"/>
  <c r="AG191" i="15"/>
  <c r="AF191" i="15"/>
  <c r="AE191" i="15"/>
  <c r="AD191" i="15"/>
  <c r="AC191" i="15"/>
  <c r="AB191" i="15"/>
  <c r="AA191" i="15"/>
  <c r="Z191" i="15"/>
  <c r="Y191" i="15"/>
  <c r="X191" i="15"/>
  <c r="U191" i="15"/>
  <c r="S191" i="15"/>
  <c r="R191" i="15"/>
  <c r="V191" i="15" s="1"/>
  <c r="Q191" i="15"/>
  <c r="T191" i="15" s="1"/>
  <c r="AH190" i="15"/>
  <c r="AG190" i="15"/>
  <c r="AF190" i="15"/>
  <c r="AE190" i="15"/>
  <c r="AD190" i="15"/>
  <c r="AC190" i="15"/>
  <c r="AB190" i="15"/>
  <c r="AA190" i="15"/>
  <c r="Z190" i="15"/>
  <c r="Y190" i="15"/>
  <c r="X190" i="15"/>
  <c r="V190" i="15"/>
  <c r="U190" i="15"/>
  <c r="S190" i="15"/>
  <c r="T190" i="15" s="1"/>
  <c r="R190" i="15"/>
  <c r="Q190" i="15"/>
  <c r="AH189" i="15"/>
  <c r="AG189" i="15"/>
  <c r="AF189" i="15"/>
  <c r="AE189" i="15"/>
  <c r="AD189" i="15"/>
  <c r="AC189" i="15"/>
  <c r="AB189" i="15"/>
  <c r="AA189" i="15"/>
  <c r="Z189" i="15"/>
  <c r="Y189" i="15"/>
  <c r="X189" i="15"/>
  <c r="U189" i="15"/>
  <c r="S189" i="15"/>
  <c r="V189" i="15" s="1"/>
  <c r="R189" i="15"/>
  <c r="Q189" i="15"/>
  <c r="AH188" i="15"/>
  <c r="AG188" i="15"/>
  <c r="AF188" i="15"/>
  <c r="AE188" i="15"/>
  <c r="AD188" i="15"/>
  <c r="AC188" i="15"/>
  <c r="AB188" i="15"/>
  <c r="AA188" i="15"/>
  <c r="Z188" i="15"/>
  <c r="Y188" i="15"/>
  <c r="X188" i="15"/>
  <c r="U188" i="15"/>
  <c r="T188" i="15"/>
  <c r="S188" i="15"/>
  <c r="V188" i="15" s="1"/>
  <c r="R188" i="15"/>
  <c r="Q188" i="15"/>
  <c r="AH187" i="15"/>
  <c r="AG187" i="15"/>
  <c r="AF187" i="15"/>
  <c r="AE187" i="15"/>
  <c r="AD187" i="15"/>
  <c r="AC187" i="15"/>
  <c r="AB187" i="15"/>
  <c r="AA187" i="15"/>
  <c r="Z187" i="15"/>
  <c r="Y187" i="15"/>
  <c r="X187" i="15"/>
  <c r="U187" i="15"/>
  <c r="S187" i="15"/>
  <c r="V187" i="15" s="1"/>
  <c r="R187" i="15"/>
  <c r="Q187" i="15"/>
  <c r="AH186" i="15"/>
  <c r="AG186" i="15"/>
  <c r="AF186" i="15"/>
  <c r="AE186" i="15"/>
  <c r="AD186" i="15"/>
  <c r="AC186" i="15"/>
  <c r="AB186" i="15"/>
  <c r="AA186" i="15"/>
  <c r="Z186" i="15"/>
  <c r="Y186" i="15"/>
  <c r="X186" i="15"/>
  <c r="U186" i="15"/>
  <c r="T186" i="15"/>
  <c r="S186" i="15"/>
  <c r="R186" i="15"/>
  <c r="V186" i="15" s="1"/>
  <c r="Q186" i="15"/>
  <c r="AH185" i="15"/>
  <c r="AG185" i="15"/>
  <c r="AF185" i="15"/>
  <c r="AE185" i="15"/>
  <c r="AD185" i="15"/>
  <c r="AC185" i="15"/>
  <c r="AB185" i="15"/>
  <c r="AA185" i="15"/>
  <c r="Z185" i="15"/>
  <c r="Y185" i="15"/>
  <c r="X185" i="15"/>
  <c r="U185" i="15"/>
  <c r="S185" i="15"/>
  <c r="R185" i="15"/>
  <c r="Q185" i="15"/>
  <c r="AH184" i="15"/>
  <c r="AG184" i="15"/>
  <c r="AF184" i="15"/>
  <c r="AE184" i="15"/>
  <c r="AD184" i="15"/>
  <c r="AC184" i="15"/>
  <c r="AB184" i="15"/>
  <c r="AA184" i="15"/>
  <c r="Z184" i="15"/>
  <c r="Y184" i="15"/>
  <c r="X184" i="15"/>
  <c r="V184" i="15"/>
  <c r="U184" i="15"/>
  <c r="T184" i="15"/>
  <c r="S184" i="15"/>
  <c r="R184" i="15"/>
  <c r="Q184" i="15"/>
  <c r="AH183" i="15"/>
  <c r="AG183" i="15"/>
  <c r="AF183" i="15"/>
  <c r="AE183" i="15"/>
  <c r="AD183" i="15"/>
  <c r="AC183" i="15"/>
  <c r="AB183" i="15"/>
  <c r="AA183" i="15"/>
  <c r="Z183" i="15"/>
  <c r="Y183" i="15"/>
  <c r="X183" i="15"/>
  <c r="U183" i="15"/>
  <c r="S183" i="15"/>
  <c r="R183" i="15"/>
  <c r="V183" i="15" s="1"/>
  <c r="Q183" i="15"/>
  <c r="T183" i="15" s="1"/>
  <c r="AH182" i="15"/>
  <c r="AG182" i="15"/>
  <c r="AF182" i="15"/>
  <c r="AE182" i="15"/>
  <c r="AD182" i="15"/>
  <c r="AC182" i="15"/>
  <c r="AB182" i="15"/>
  <c r="AA182" i="15"/>
  <c r="Z182" i="15"/>
  <c r="Y182" i="15"/>
  <c r="X182" i="15"/>
  <c r="V182" i="15"/>
  <c r="U182" i="15"/>
  <c r="S182" i="15"/>
  <c r="T182" i="15" s="1"/>
  <c r="R182" i="15"/>
  <c r="Q182" i="15"/>
  <c r="AH181" i="15"/>
  <c r="AG181" i="15"/>
  <c r="AF181" i="15"/>
  <c r="AE181" i="15"/>
  <c r="AD181" i="15"/>
  <c r="AC181" i="15"/>
  <c r="AB181" i="15"/>
  <c r="AA181" i="15"/>
  <c r="Z181" i="15"/>
  <c r="Y181" i="15"/>
  <c r="X181" i="15"/>
  <c r="U181" i="15"/>
  <c r="S181" i="15"/>
  <c r="V181" i="15" s="1"/>
  <c r="R181" i="15"/>
  <c r="Q181" i="15"/>
  <c r="AH180" i="15"/>
  <c r="AG180" i="15"/>
  <c r="AF180" i="15"/>
  <c r="AE180" i="15"/>
  <c r="AD180" i="15"/>
  <c r="AC180" i="15"/>
  <c r="AB180" i="15"/>
  <c r="AA180" i="15"/>
  <c r="Z180" i="15"/>
  <c r="Y180" i="15"/>
  <c r="X180" i="15"/>
  <c r="U180" i="15"/>
  <c r="T180" i="15"/>
  <c r="S180" i="15"/>
  <c r="V180" i="15" s="1"/>
  <c r="R180" i="15"/>
  <c r="Q180" i="15"/>
  <c r="AH179" i="15"/>
  <c r="AG179" i="15"/>
  <c r="AF179" i="15"/>
  <c r="AE179" i="15"/>
  <c r="AD179" i="15"/>
  <c r="AC179" i="15"/>
  <c r="AB179" i="15"/>
  <c r="AA179" i="15"/>
  <c r="Z179" i="15"/>
  <c r="Y179" i="15"/>
  <c r="X179" i="15"/>
  <c r="U179" i="15"/>
  <c r="S179" i="15"/>
  <c r="V179" i="15" s="1"/>
  <c r="R179" i="15"/>
  <c r="Q179" i="15"/>
  <c r="AH178" i="15"/>
  <c r="AG178" i="15"/>
  <c r="AF178" i="15"/>
  <c r="AE178" i="15"/>
  <c r="AD178" i="15"/>
  <c r="AC178" i="15"/>
  <c r="AB178" i="15"/>
  <c r="AA178" i="15"/>
  <c r="Z178" i="15"/>
  <c r="Y178" i="15"/>
  <c r="X178" i="15"/>
  <c r="U178" i="15"/>
  <c r="T178" i="15"/>
  <c r="S178" i="15"/>
  <c r="R178" i="15"/>
  <c r="V178" i="15" s="1"/>
  <c r="Q178" i="15"/>
  <c r="AH177" i="15"/>
  <c r="AG177" i="15"/>
  <c r="AF177" i="15"/>
  <c r="AE177" i="15"/>
  <c r="AD177" i="15"/>
  <c r="AC177" i="15"/>
  <c r="AB177" i="15"/>
  <c r="AA177" i="15"/>
  <c r="Z177" i="15"/>
  <c r="Y177" i="15"/>
  <c r="X177" i="15"/>
  <c r="U177" i="15"/>
  <c r="S177" i="15"/>
  <c r="R177" i="15"/>
  <c r="Q177" i="15"/>
  <c r="AH176" i="15"/>
  <c r="AG176" i="15"/>
  <c r="AF176" i="15"/>
  <c r="AE176" i="15"/>
  <c r="AD176" i="15"/>
  <c r="AC176" i="15"/>
  <c r="AB176" i="15"/>
  <c r="AA176" i="15"/>
  <c r="Z176" i="15"/>
  <c r="Y176" i="15"/>
  <c r="X176" i="15"/>
  <c r="V176" i="15"/>
  <c r="U176" i="15"/>
  <c r="T176" i="15"/>
  <c r="S176" i="15"/>
  <c r="R176" i="15"/>
  <c r="Q176" i="15"/>
  <c r="AH175" i="15"/>
  <c r="AG175" i="15"/>
  <c r="AF175" i="15"/>
  <c r="AE175" i="15"/>
  <c r="AD175" i="15"/>
  <c r="AC175" i="15"/>
  <c r="AB175" i="15"/>
  <c r="AA175" i="15"/>
  <c r="Z175" i="15"/>
  <c r="Y175" i="15"/>
  <c r="X175" i="15"/>
  <c r="U175" i="15"/>
  <c r="S175" i="15"/>
  <c r="R175" i="15"/>
  <c r="V175" i="15" s="1"/>
  <c r="Q175" i="15"/>
  <c r="T175" i="15" s="1"/>
  <c r="AH174" i="15"/>
  <c r="AG174" i="15"/>
  <c r="AF174" i="15"/>
  <c r="AE174" i="15"/>
  <c r="AD174" i="15"/>
  <c r="AC174" i="15"/>
  <c r="AB174" i="15"/>
  <c r="AA174" i="15"/>
  <c r="Z174" i="15"/>
  <c r="Y174" i="15"/>
  <c r="X174" i="15"/>
  <c r="V174" i="15"/>
  <c r="U174" i="15"/>
  <c r="S174" i="15"/>
  <c r="T174" i="15" s="1"/>
  <c r="R174" i="15"/>
  <c r="Q174" i="15"/>
  <c r="AH173" i="15"/>
  <c r="AG173" i="15"/>
  <c r="AF173" i="15"/>
  <c r="AE173" i="15"/>
  <c r="AD173" i="15"/>
  <c r="AC173" i="15"/>
  <c r="AB173" i="15"/>
  <c r="AA173" i="15"/>
  <c r="Z173" i="15"/>
  <c r="Y173" i="15"/>
  <c r="X173" i="15"/>
  <c r="U173" i="15"/>
  <c r="S173" i="15"/>
  <c r="V173" i="15" s="1"/>
  <c r="R173" i="15"/>
  <c r="Q173" i="15"/>
  <c r="AH172" i="15"/>
  <c r="AG172" i="15"/>
  <c r="AF172" i="15"/>
  <c r="AE172" i="15"/>
  <c r="AD172" i="15"/>
  <c r="AC172" i="15"/>
  <c r="AB172" i="15"/>
  <c r="AA172" i="15"/>
  <c r="Z172" i="15"/>
  <c r="Y172" i="15"/>
  <c r="X172" i="15"/>
  <c r="U172" i="15"/>
  <c r="T172" i="15"/>
  <c r="S172" i="15"/>
  <c r="V172" i="15" s="1"/>
  <c r="R172" i="15"/>
  <c r="Q172" i="15"/>
  <c r="AH171" i="15"/>
  <c r="AG171" i="15"/>
  <c r="AF171" i="15"/>
  <c r="AE171" i="15"/>
  <c r="AD171" i="15"/>
  <c r="AC171" i="15"/>
  <c r="AB171" i="15"/>
  <c r="AA171" i="15"/>
  <c r="Z171" i="15"/>
  <c r="Y171" i="15"/>
  <c r="X171" i="15"/>
  <c r="U171" i="15"/>
  <c r="S171" i="15"/>
  <c r="V171" i="15" s="1"/>
  <c r="R171" i="15"/>
  <c r="Q171" i="15"/>
  <c r="AH170" i="15"/>
  <c r="AG170" i="15"/>
  <c r="AF170" i="15"/>
  <c r="AE170" i="15"/>
  <c r="AD170" i="15"/>
  <c r="AC170" i="15"/>
  <c r="AB170" i="15"/>
  <c r="AA170" i="15"/>
  <c r="Z170" i="15"/>
  <c r="Y170" i="15"/>
  <c r="X170" i="15"/>
  <c r="U170" i="15"/>
  <c r="T170" i="15"/>
  <c r="S170" i="15"/>
  <c r="R170" i="15"/>
  <c r="V170" i="15" s="1"/>
  <c r="Q170" i="15"/>
  <c r="AH169" i="15"/>
  <c r="AG169" i="15"/>
  <c r="AF169" i="15"/>
  <c r="AE169" i="15"/>
  <c r="AD169" i="15"/>
  <c r="AC169" i="15"/>
  <c r="AB169" i="15"/>
  <c r="AA169" i="15"/>
  <c r="Z169" i="15"/>
  <c r="Y169" i="15"/>
  <c r="X169" i="15"/>
  <c r="U169" i="15"/>
  <c r="S169" i="15"/>
  <c r="R169" i="15"/>
  <c r="Q169" i="15"/>
  <c r="AH168" i="15"/>
  <c r="AG168" i="15"/>
  <c r="AF168" i="15"/>
  <c r="AE168" i="15"/>
  <c r="AD168" i="15"/>
  <c r="AC168" i="15"/>
  <c r="AB168" i="15"/>
  <c r="AA168" i="15"/>
  <c r="Z168" i="15"/>
  <c r="Y168" i="15"/>
  <c r="X168" i="15"/>
  <c r="V168" i="15"/>
  <c r="U168" i="15"/>
  <c r="T168" i="15"/>
  <c r="S168" i="15"/>
  <c r="R168" i="15"/>
  <c r="Q168" i="15"/>
  <c r="AH167" i="15"/>
  <c r="AG167" i="15"/>
  <c r="AF167" i="15"/>
  <c r="AE167" i="15"/>
  <c r="AD167" i="15"/>
  <c r="AC167" i="15"/>
  <c r="AB167" i="15"/>
  <c r="AA167" i="15"/>
  <c r="Z167" i="15"/>
  <c r="Y167" i="15"/>
  <c r="X167" i="15"/>
  <c r="U167" i="15"/>
  <c r="S167" i="15"/>
  <c r="R167" i="15"/>
  <c r="V167" i="15" s="1"/>
  <c r="Q167" i="15"/>
  <c r="T167" i="15" s="1"/>
  <c r="AH166" i="15"/>
  <c r="AG166" i="15"/>
  <c r="AF166" i="15"/>
  <c r="AE166" i="15"/>
  <c r="AD166" i="15"/>
  <c r="AC166" i="15"/>
  <c r="AB166" i="15"/>
  <c r="AA166" i="15"/>
  <c r="Z166" i="15"/>
  <c r="Y166" i="15"/>
  <c r="X166" i="15"/>
  <c r="V166" i="15"/>
  <c r="U166" i="15"/>
  <c r="S166" i="15"/>
  <c r="T166" i="15" s="1"/>
  <c r="R166" i="15"/>
  <c r="Q166" i="15"/>
  <c r="AH165" i="15"/>
  <c r="AG165" i="15"/>
  <c r="AF165" i="15"/>
  <c r="AE165" i="15"/>
  <c r="AD165" i="15"/>
  <c r="AC165" i="15"/>
  <c r="AB165" i="15"/>
  <c r="AA165" i="15"/>
  <c r="Z165" i="15"/>
  <c r="Y165" i="15"/>
  <c r="X165" i="15"/>
  <c r="U165" i="15"/>
  <c r="S165" i="15"/>
  <c r="V165" i="15" s="1"/>
  <c r="R165" i="15"/>
  <c r="Q165" i="15"/>
  <c r="AH164" i="15"/>
  <c r="AG164" i="15"/>
  <c r="AF164" i="15"/>
  <c r="AE164" i="15"/>
  <c r="AD164" i="15"/>
  <c r="AC164" i="15"/>
  <c r="AB164" i="15"/>
  <c r="AA164" i="15"/>
  <c r="Z164" i="15"/>
  <c r="Y164" i="15"/>
  <c r="X164" i="15"/>
  <c r="U164" i="15"/>
  <c r="T164" i="15"/>
  <c r="S164" i="15"/>
  <c r="V164" i="15" s="1"/>
  <c r="R164" i="15"/>
  <c r="Q164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U163" i="15"/>
  <c r="S163" i="15"/>
  <c r="V163" i="15" s="1"/>
  <c r="R163" i="15"/>
  <c r="Q163" i="15"/>
  <c r="AH162" i="15"/>
  <c r="AG162" i="15"/>
  <c r="AF162" i="15"/>
  <c r="AE162" i="15"/>
  <c r="AD162" i="15"/>
  <c r="AC162" i="15"/>
  <c r="AB162" i="15"/>
  <c r="AA162" i="15"/>
  <c r="Z162" i="15"/>
  <c r="Y162" i="15"/>
  <c r="X162" i="15"/>
  <c r="U162" i="15"/>
  <c r="T162" i="15"/>
  <c r="S162" i="15"/>
  <c r="R162" i="15"/>
  <c r="V162" i="15" s="1"/>
  <c r="Q162" i="15"/>
  <c r="AH161" i="15"/>
  <c r="AG161" i="15"/>
  <c r="AF161" i="15"/>
  <c r="AE161" i="15"/>
  <c r="AD161" i="15"/>
  <c r="AC161" i="15"/>
  <c r="AB161" i="15"/>
  <c r="AA161" i="15"/>
  <c r="Z161" i="15"/>
  <c r="Y161" i="15"/>
  <c r="X161" i="15"/>
  <c r="U161" i="15"/>
  <c r="S161" i="15"/>
  <c r="R161" i="15"/>
  <c r="Q161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V160" i="15"/>
  <c r="U160" i="15"/>
  <c r="T160" i="15"/>
  <c r="S160" i="15"/>
  <c r="R160" i="15"/>
  <c r="Q160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U159" i="15"/>
  <c r="S159" i="15"/>
  <c r="R159" i="15"/>
  <c r="V159" i="15" s="1"/>
  <c r="Q159" i="15"/>
  <c r="T159" i="15" s="1"/>
  <c r="AH158" i="15"/>
  <c r="AG158" i="15"/>
  <c r="AF158" i="15"/>
  <c r="AE158" i="15"/>
  <c r="AD158" i="15"/>
  <c r="AC158" i="15"/>
  <c r="AB158" i="15"/>
  <c r="AA158" i="15"/>
  <c r="Z158" i="15"/>
  <c r="Y158" i="15"/>
  <c r="X158" i="15"/>
  <c r="V158" i="15"/>
  <c r="U158" i="15"/>
  <c r="S158" i="15"/>
  <c r="T158" i="15" s="1"/>
  <c r="R158" i="15"/>
  <c r="Q158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U157" i="15"/>
  <c r="S157" i="15"/>
  <c r="V157" i="15" s="1"/>
  <c r="R157" i="15"/>
  <c r="Q157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U156" i="15"/>
  <c r="T156" i="15"/>
  <c r="S156" i="15"/>
  <c r="V156" i="15" s="1"/>
  <c r="R156" i="15"/>
  <c r="Q156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U155" i="15"/>
  <c r="S155" i="15"/>
  <c r="V155" i="15" s="1"/>
  <c r="R155" i="15"/>
  <c r="Q155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U154" i="15"/>
  <c r="T154" i="15"/>
  <c r="S154" i="15"/>
  <c r="R154" i="15"/>
  <c r="V154" i="15" s="1"/>
  <c r="Q154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U153" i="15"/>
  <c r="S153" i="15"/>
  <c r="R153" i="15"/>
  <c r="Q153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V152" i="15"/>
  <c r="U152" i="15"/>
  <c r="T152" i="15"/>
  <c r="S152" i="15"/>
  <c r="R152" i="15"/>
  <c r="Q152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U151" i="15"/>
  <c r="S151" i="15"/>
  <c r="R151" i="15"/>
  <c r="V151" i="15" s="1"/>
  <c r="Q151" i="15"/>
  <c r="T151" i="15" s="1"/>
  <c r="AH150" i="15"/>
  <c r="AG150" i="15"/>
  <c r="AF150" i="15"/>
  <c r="AE150" i="15"/>
  <c r="AD150" i="15"/>
  <c r="AC150" i="15"/>
  <c r="AB150" i="15"/>
  <c r="AA150" i="15"/>
  <c r="Z150" i="15"/>
  <c r="Y150" i="15"/>
  <c r="X150" i="15"/>
  <c r="V150" i="15"/>
  <c r="U150" i="15"/>
  <c r="S150" i="15"/>
  <c r="T150" i="15" s="1"/>
  <c r="R150" i="15"/>
  <c r="Q150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U149" i="15"/>
  <c r="S149" i="15"/>
  <c r="V149" i="15" s="1"/>
  <c r="R149" i="15"/>
  <c r="Q149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U148" i="15"/>
  <c r="T148" i="15"/>
  <c r="S148" i="15"/>
  <c r="V148" i="15" s="1"/>
  <c r="R148" i="15"/>
  <c r="Q148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U147" i="15"/>
  <c r="S147" i="15"/>
  <c r="V147" i="15" s="1"/>
  <c r="R147" i="15"/>
  <c r="Q147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U146" i="15"/>
  <c r="T146" i="15"/>
  <c r="S146" i="15"/>
  <c r="R146" i="15"/>
  <c r="V146" i="15" s="1"/>
  <c r="Q146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U145" i="15"/>
  <c r="S145" i="15"/>
  <c r="R145" i="15"/>
  <c r="Q145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V144" i="15"/>
  <c r="U144" i="15"/>
  <c r="T144" i="15"/>
  <c r="S144" i="15"/>
  <c r="R144" i="15"/>
  <c r="Q144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U143" i="15"/>
  <c r="S143" i="15"/>
  <c r="R143" i="15"/>
  <c r="V143" i="15" s="1"/>
  <c r="Q143" i="15"/>
  <c r="T143" i="15" s="1"/>
  <c r="AH142" i="15"/>
  <c r="AG142" i="15"/>
  <c r="AF142" i="15"/>
  <c r="AE142" i="15"/>
  <c r="AD142" i="15"/>
  <c r="AC142" i="15"/>
  <c r="AB142" i="15"/>
  <c r="AA142" i="15"/>
  <c r="Z142" i="15"/>
  <c r="Y142" i="15"/>
  <c r="X142" i="15"/>
  <c r="V142" i="15"/>
  <c r="U142" i="15"/>
  <c r="S142" i="15"/>
  <c r="T142" i="15" s="1"/>
  <c r="R142" i="15"/>
  <c r="Q142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U141" i="15"/>
  <c r="S141" i="15"/>
  <c r="V141" i="15" s="1"/>
  <c r="R141" i="15"/>
  <c r="Q141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U140" i="15"/>
  <c r="T140" i="15"/>
  <c r="S140" i="15"/>
  <c r="V140" i="15" s="1"/>
  <c r="R140" i="15"/>
  <c r="Q140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U139" i="15"/>
  <c r="S139" i="15"/>
  <c r="V139" i="15" s="1"/>
  <c r="R139" i="15"/>
  <c r="Q139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U138" i="15"/>
  <c r="T138" i="15"/>
  <c r="S138" i="15"/>
  <c r="R138" i="15"/>
  <c r="V138" i="15" s="1"/>
  <c r="Q138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U137" i="15"/>
  <c r="S137" i="15"/>
  <c r="R137" i="15"/>
  <c r="Q137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V136" i="15"/>
  <c r="U136" i="15"/>
  <c r="T136" i="15"/>
  <c r="S136" i="15"/>
  <c r="R136" i="15"/>
  <c r="Q136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U135" i="15"/>
  <c r="S135" i="15"/>
  <c r="R135" i="15"/>
  <c r="V135" i="15" s="1"/>
  <c r="Q135" i="15"/>
  <c r="T135" i="15" s="1"/>
  <c r="AH134" i="15"/>
  <c r="AG134" i="15"/>
  <c r="AF134" i="15"/>
  <c r="AE134" i="15"/>
  <c r="AD134" i="15"/>
  <c r="AC134" i="15"/>
  <c r="AB134" i="15"/>
  <c r="AA134" i="15"/>
  <c r="Z134" i="15"/>
  <c r="Y134" i="15"/>
  <c r="X134" i="15"/>
  <c r="V134" i="15"/>
  <c r="U134" i="15"/>
  <c r="S134" i="15"/>
  <c r="T134" i="15" s="1"/>
  <c r="R134" i="15"/>
  <c r="Q134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U133" i="15"/>
  <c r="S133" i="15"/>
  <c r="V133" i="15" s="1"/>
  <c r="R133" i="15"/>
  <c r="Q133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U132" i="15"/>
  <c r="T132" i="15"/>
  <c r="S132" i="15"/>
  <c r="V132" i="15" s="1"/>
  <c r="R132" i="15"/>
  <c r="Q132" i="15"/>
  <c r="AH131" i="15"/>
  <c r="AG131" i="15"/>
  <c r="AF131" i="15"/>
  <c r="AE131" i="15"/>
  <c r="AD131" i="15"/>
  <c r="AC131" i="15"/>
  <c r="AB131" i="15"/>
  <c r="AA131" i="15"/>
  <c r="Z131" i="15"/>
  <c r="Y131" i="15"/>
  <c r="U131" i="15"/>
  <c r="T131" i="15"/>
  <c r="S131" i="15"/>
  <c r="V131" i="15" s="1"/>
  <c r="R131" i="15"/>
  <c r="Q131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U130" i="15"/>
  <c r="S130" i="15"/>
  <c r="V130" i="15" s="1"/>
  <c r="R130" i="15"/>
  <c r="Q130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U129" i="15"/>
  <c r="T129" i="15"/>
  <c r="S129" i="15"/>
  <c r="R129" i="15"/>
  <c r="V129" i="15" s="1"/>
  <c r="Q129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U128" i="15"/>
  <c r="S128" i="15"/>
  <c r="R128" i="15"/>
  <c r="Q128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V127" i="15"/>
  <c r="U127" i="15"/>
  <c r="T127" i="15"/>
  <c r="S127" i="15"/>
  <c r="R127" i="15"/>
  <c r="Q127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U126" i="15"/>
  <c r="S126" i="15"/>
  <c r="R126" i="15"/>
  <c r="V126" i="15" s="1"/>
  <c r="Q126" i="15"/>
  <c r="T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V125" i="15"/>
  <c r="U125" i="15"/>
  <c r="S125" i="15"/>
  <c r="T125" i="15" s="1"/>
  <c r="R125" i="15"/>
  <c r="Q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U124" i="15"/>
  <c r="S124" i="15"/>
  <c r="V124" i="15" s="1"/>
  <c r="R124" i="15"/>
  <c r="Q124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U123" i="15"/>
  <c r="T123" i="15"/>
  <c r="S123" i="15"/>
  <c r="V123" i="15" s="1"/>
  <c r="R123" i="15"/>
  <c r="Q123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U122" i="15"/>
  <c r="S122" i="15"/>
  <c r="R122" i="15"/>
  <c r="Q122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U121" i="15"/>
  <c r="T121" i="15"/>
  <c r="S121" i="15"/>
  <c r="R121" i="15"/>
  <c r="V121" i="15" s="1"/>
  <c r="Q121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U120" i="15"/>
  <c r="S120" i="15"/>
  <c r="R120" i="15"/>
  <c r="Q120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V119" i="15"/>
  <c r="U119" i="15"/>
  <c r="T119" i="15"/>
  <c r="S119" i="15"/>
  <c r="R119" i="15"/>
  <c r="Q119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U118" i="15"/>
  <c r="S118" i="15"/>
  <c r="R118" i="15"/>
  <c r="V118" i="15" s="1"/>
  <c r="Q118" i="15"/>
  <c r="T118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V117" i="15"/>
  <c r="U117" i="15"/>
  <c r="S117" i="15"/>
  <c r="T117" i="15" s="1"/>
  <c r="R117" i="15"/>
  <c r="Q117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U116" i="15"/>
  <c r="S116" i="15"/>
  <c r="V116" i="15" s="1"/>
  <c r="R116" i="15"/>
  <c r="Q116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U115" i="15"/>
  <c r="T115" i="15"/>
  <c r="S115" i="15"/>
  <c r="R115" i="15"/>
  <c r="Q115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U114" i="15"/>
  <c r="S114" i="15"/>
  <c r="R114" i="15"/>
  <c r="Q114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U113" i="15"/>
  <c r="T113" i="15"/>
  <c r="S113" i="15"/>
  <c r="R113" i="15"/>
  <c r="V113" i="15" s="1"/>
  <c r="Q113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U112" i="15"/>
  <c r="S112" i="15"/>
  <c r="R112" i="15"/>
  <c r="Q112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V111" i="15"/>
  <c r="U111" i="15"/>
  <c r="T111" i="15"/>
  <c r="S111" i="15"/>
  <c r="R111" i="15"/>
  <c r="Q111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U110" i="15"/>
  <c r="S110" i="15"/>
  <c r="R110" i="15"/>
  <c r="V110" i="15" s="1"/>
  <c r="Q110" i="15"/>
  <c r="T110" i="15" s="1"/>
  <c r="AH109" i="15"/>
  <c r="AG109" i="15"/>
  <c r="AF109" i="15"/>
  <c r="AE109" i="15"/>
  <c r="AD109" i="15"/>
  <c r="AC109" i="15"/>
  <c r="AB109" i="15"/>
  <c r="AA109" i="15"/>
  <c r="Z109" i="15"/>
  <c r="Y109" i="15"/>
  <c r="X109" i="15"/>
  <c r="V109" i="15"/>
  <c r="U109" i="15"/>
  <c r="S109" i="15"/>
  <c r="T109" i="15" s="1"/>
  <c r="R109" i="15"/>
  <c r="Q109" i="15"/>
  <c r="AH108" i="15"/>
  <c r="AG108" i="15"/>
  <c r="AF108" i="15"/>
  <c r="AE108" i="15"/>
  <c r="AD108" i="15"/>
  <c r="AC108" i="15"/>
  <c r="AB108" i="15"/>
  <c r="AA108" i="15"/>
  <c r="Z108" i="15"/>
  <c r="Y108" i="15"/>
  <c r="V108" i="15"/>
  <c r="U108" i="15"/>
  <c r="S108" i="15"/>
  <c r="T108" i="15" s="1"/>
  <c r="R108" i="15"/>
  <c r="Q108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U107" i="15"/>
  <c r="S107" i="15"/>
  <c r="V107" i="15" s="1"/>
  <c r="R107" i="15"/>
  <c r="Q107" i="15"/>
  <c r="AH106" i="15"/>
  <c r="AG106" i="15"/>
  <c r="AF106" i="15"/>
  <c r="AE106" i="15"/>
  <c r="AD106" i="15"/>
  <c r="AC106" i="15"/>
  <c r="AB106" i="15"/>
  <c r="AA106" i="15"/>
  <c r="Z106" i="15"/>
  <c r="Y106" i="15"/>
  <c r="U106" i="15"/>
  <c r="S106" i="15"/>
  <c r="V106" i="15" s="1"/>
  <c r="R106" i="15"/>
  <c r="Q106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U105" i="15"/>
  <c r="T105" i="15"/>
  <c r="S105" i="15"/>
  <c r="R105" i="15"/>
  <c r="Q105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U104" i="15"/>
  <c r="S104" i="15"/>
  <c r="R104" i="15"/>
  <c r="Q104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U103" i="15"/>
  <c r="T103" i="15"/>
  <c r="S103" i="15"/>
  <c r="R103" i="15"/>
  <c r="V103" i="15" s="1"/>
  <c r="Q103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U102" i="15"/>
  <c r="S102" i="15"/>
  <c r="R102" i="15"/>
  <c r="Q102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V101" i="15"/>
  <c r="U101" i="15"/>
  <c r="T101" i="15"/>
  <c r="S101" i="15"/>
  <c r="R101" i="15"/>
  <c r="Q101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U100" i="15"/>
  <c r="S100" i="15"/>
  <c r="R100" i="15"/>
  <c r="V100" i="15" s="1"/>
  <c r="Q100" i="15"/>
  <c r="T100" i="15" s="1"/>
  <c r="AH99" i="15"/>
  <c r="AG99" i="15"/>
  <c r="AF99" i="15"/>
  <c r="AE99" i="15"/>
  <c r="AD99" i="15"/>
  <c r="AC99" i="15"/>
  <c r="AB99" i="15"/>
  <c r="AA99" i="15"/>
  <c r="Z99" i="15"/>
  <c r="Y99" i="15"/>
  <c r="X99" i="15"/>
  <c r="V99" i="15"/>
  <c r="U99" i="15"/>
  <c r="S99" i="15"/>
  <c r="T99" i="15" s="1"/>
  <c r="R99" i="15"/>
  <c r="Q99" i="15"/>
  <c r="AH98" i="15"/>
  <c r="AG98" i="15"/>
  <c r="AF98" i="15"/>
  <c r="AE98" i="15"/>
  <c r="AD98" i="15"/>
  <c r="AC98" i="15"/>
  <c r="AB98" i="15"/>
  <c r="AA98" i="15"/>
  <c r="Z98" i="15"/>
  <c r="Y98" i="15"/>
  <c r="X98" i="15"/>
  <c r="U98" i="15"/>
  <c r="S98" i="15"/>
  <c r="V98" i="15" s="1"/>
  <c r="R98" i="15"/>
  <c r="Q98" i="15"/>
  <c r="AH97" i="15"/>
  <c r="AG97" i="15"/>
  <c r="AF97" i="15"/>
  <c r="AE97" i="15"/>
  <c r="AD97" i="15"/>
  <c r="AC97" i="15"/>
  <c r="AB97" i="15"/>
  <c r="AA97" i="15"/>
  <c r="Z97" i="15"/>
  <c r="Y97" i="15"/>
  <c r="X97" i="15"/>
  <c r="U97" i="15"/>
  <c r="T97" i="15"/>
  <c r="S97" i="15"/>
  <c r="V97" i="15" s="1"/>
  <c r="R97" i="15"/>
  <c r="Q97" i="15"/>
  <c r="AH96" i="15"/>
  <c r="AG96" i="15"/>
  <c r="AF96" i="15"/>
  <c r="AE96" i="15"/>
  <c r="AD96" i="15"/>
  <c r="AC96" i="15"/>
  <c r="AB96" i="15"/>
  <c r="AA96" i="15"/>
  <c r="Z96" i="15"/>
  <c r="Y96" i="15"/>
  <c r="X96" i="15"/>
  <c r="U96" i="15"/>
  <c r="S96" i="15"/>
  <c r="R96" i="15"/>
  <c r="Q96" i="15"/>
  <c r="AH95" i="15"/>
  <c r="AG95" i="15"/>
  <c r="AF95" i="15"/>
  <c r="AE95" i="15"/>
  <c r="AD95" i="15"/>
  <c r="AC95" i="15"/>
  <c r="AB95" i="15"/>
  <c r="AA95" i="15"/>
  <c r="Z95" i="15"/>
  <c r="Y95" i="15"/>
  <c r="X95" i="15"/>
  <c r="U95" i="15"/>
  <c r="T95" i="15"/>
  <c r="S95" i="15"/>
  <c r="R95" i="15"/>
  <c r="V95" i="15" s="1"/>
  <c r="Q95" i="15"/>
  <c r="AH94" i="15"/>
  <c r="AG94" i="15"/>
  <c r="AF94" i="15"/>
  <c r="AE94" i="15"/>
  <c r="AD94" i="15"/>
  <c r="AC94" i="15"/>
  <c r="AB94" i="15"/>
  <c r="AA94" i="15"/>
  <c r="Z94" i="15"/>
  <c r="Y94" i="15"/>
  <c r="X94" i="15"/>
  <c r="U94" i="15"/>
  <c r="S94" i="15"/>
  <c r="R94" i="15"/>
  <c r="Q94" i="15"/>
  <c r="AH93" i="15"/>
  <c r="AG93" i="15"/>
  <c r="AF93" i="15"/>
  <c r="AE93" i="15"/>
  <c r="AD93" i="15"/>
  <c r="AC93" i="15"/>
  <c r="AB93" i="15"/>
  <c r="AA93" i="15"/>
  <c r="Z93" i="15"/>
  <c r="Y93" i="15"/>
  <c r="X93" i="15"/>
  <c r="V93" i="15"/>
  <c r="U93" i="15"/>
  <c r="T93" i="15"/>
  <c r="S93" i="15"/>
  <c r="R93" i="15"/>
  <c r="Q93" i="15"/>
  <c r="AH92" i="15"/>
  <c r="AG92" i="15"/>
  <c r="AF92" i="15"/>
  <c r="AE92" i="15"/>
  <c r="AD92" i="15"/>
  <c r="AC92" i="15"/>
  <c r="AB92" i="15"/>
  <c r="AA92" i="15"/>
  <c r="Z92" i="15"/>
  <c r="Y92" i="15"/>
  <c r="X92" i="15"/>
  <c r="V92" i="15"/>
  <c r="U92" i="15"/>
  <c r="S92" i="15"/>
  <c r="R92" i="15"/>
  <c r="Q92" i="15"/>
  <c r="T92" i="15" s="1"/>
  <c r="AH91" i="15"/>
  <c r="AG91" i="15"/>
  <c r="AF91" i="15"/>
  <c r="AE91" i="15"/>
  <c r="AD91" i="15"/>
  <c r="AC91" i="15"/>
  <c r="AB91" i="15"/>
  <c r="AA91" i="15"/>
  <c r="Z91" i="15"/>
  <c r="Y91" i="15"/>
  <c r="X91" i="15"/>
  <c r="U91" i="15"/>
  <c r="S91" i="15"/>
  <c r="R91" i="15"/>
  <c r="Q91" i="15"/>
  <c r="AH90" i="15"/>
  <c r="AG90" i="15"/>
  <c r="AF90" i="15"/>
  <c r="AE90" i="15"/>
  <c r="AD90" i="15"/>
  <c r="AC90" i="15"/>
  <c r="AB90" i="15"/>
  <c r="AA90" i="15"/>
  <c r="Z90" i="15"/>
  <c r="Y90" i="15"/>
  <c r="X90" i="15"/>
  <c r="U90" i="15"/>
  <c r="T90" i="15"/>
  <c r="S90" i="15"/>
  <c r="R90" i="15"/>
  <c r="V90" i="15" s="1"/>
  <c r="Q90" i="15"/>
  <c r="AH89" i="15"/>
  <c r="AG89" i="15"/>
  <c r="AF89" i="15"/>
  <c r="AE89" i="15"/>
  <c r="AD89" i="15"/>
  <c r="AC89" i="15"/>
  <c r="AB89" i="15"/>
  <c r="AA89" i="15"/>
  <c r="Z89" i="15"/>
  <c r="Y89" i="15"/>
  <c r="X89" i="15"/>
  <c r="U89" i="15"/>
  <c r="T89" i="15"/>
  <c r="S89" i="15"/>
  <c r="R89" i="15"/>
  <c r="Q89" i="15"/>
  <c r="AH88" i="15"/>
  <c r="AG88" i="15"/>
  <c r="AF88" i="15"/>
  <c r="AE88" i="15"/>
  <c r="AD88" i="15"/>
  <c r="AC88" i="15"/>
  <c r="AB88" i="15"/>
  <c r="AA88" i="15"/>
  <c r="Z88" i="15"/>
  <c r="Y88" i="15"/>
  <c r="X88" i="15"/>
  <c r="U88" i="15"/>
  <c r="S88" i="15"/>
  <c r="V88" i="15" s="1"/>
  <c r="R88" i="15"/>
  <c r="Q88" i="15"/>
  <c r="AH87" i="15"/>
  <c r="AG87" i="15"/>
  <c r="AF87" i="15"/>
  <c r="AE87" i="15"/>
  <c r="AD87" i="15"/>
  <c r="AC87" i="15"/>
  <c r="AB87" i="15"/>
  <c r="AA87" i="15"/>
  <c r="Z87" i="15"/>
  <c r="Y87" i="15"/>
  <c r="X87" i="15"/>
  <c r="V87" i="15"/>
  <c r="U87" i="15"/>
  <c r="S87" i="15"/>
  <c r="T87" i="15" s="1"/>
  <c r="R87" i="15"/>
  <c r="Q87" i="15"/>
  <c r="AH86" i="15"/>
  <c r="AG86" i="15"/>
  <c r="AF86" i="15"/>
  <c r="AE86" i="15"/>
  <c r="AD86" i="15"/>
  <c r="AC86" i="15"/>
  <c r="AB86" i="15"/>
  <c r="AA86" i="15"/>
  <c r="Z86" i="15"/>
  <c r="Y86" i="15"/>
  <c r="X86" i="15"/>
  <c r="U86" i="15"/>
  <c r="S86" i="15"/>
  <c r="R86" i="15"/>
  <c r="Q86" i="15"/>
  <c r="AH85" i="15"/>
  <c r="AG85" i="15"/>
  <c r="AF85" i="15"/>
  <c r="AE85" i="15"/>
  <c r="AD85" i="15"/>
  <c r="AC85" i="15"/>
  <c r="AB85" i="15"/>
  <c r="AA85" i="15"/>
  <c r="Z85" i="15"/>
  <c r="Y85" i="15"/>
  <c r="X85" i="15"/>
  <c r="V85" i="15"/>
  <c r="U85" i="15"/>
  <c r="T85" i="15"/>
  <c r="S85" i="15"/>
  <c r="R85" i="15"/>
  <c r="Q85" i="15"/>
  <c r="AH84" i="15"/>
  <c r="AG84" i="15"/>
  <c r="AF84" i="15"/>
  <c r="AE84" i="15"/>
  <c r="AD84" i="15"/>
  <c r="AC84" i="15"/>
  <c r="AB84" i="15"/>
  <c r="AA84" i="15"/>
  <c r="Z84" i="15"/>
  <c r="Y84" i="15"/>
  <c r="X84" i="15"/>
  <c r="V84" i="15"/>
  <c r="U84" i="15"/>
  <c r="S84" i="15"/>
  <c r="R84" i="15"/>
  <c r="Q84" i="15"/>
  <c r="T84" i="15" s="1"/>
  <c r="AH83" i="15"/>
  <c r="AG83" i="15"/>
  <c r="AF83" i="15"/>
  <c r="AE83" i="15"/>
  <c r="AD83" i="15"/>
  <c r="AC83" i="15"/>
  <c r="AB83" i="15"/>
  <c r="AA83" i="15"/>
  <c r="Z83" i="15"/>
  <c r="Y83" i="15"/>
  <c r="X83" i="15"/>
  <c r="V83" i="15"/>
  <c r="U83" i="15"/>
  <c r="S83" i="15"/>
  <c r="R83" i="15"/>
  <c r="Q83" i="15"/>
  <c r="AH82" i="15"/>
  <c r="AG82" i="15"/>
  <c r="AF82" i="15"/>
  <c r="AE82" i="15"/>
  <c r="AD82" i="15"/>
  <c r="AC82" i="15"/>
  <c r="AB82" i="15"/>
  <c r="AA82" i="15"/>
  <c r="Z82" i="15"/>
  <c r="Y82" i="15"/>
  <c r="X82" i="15"/>
  <c r="V82" i="15"/>
  <c r="U82" i="15"/>
  <c r="S82" i="15"/>
  <c r="T82" i="15" s="1"/>
  <c r="R82" i="15"/>
  <c r="Q82" i="15"/>
  <c r="AH81" i="15"/>
  <c r="AG81" i="15"/>
  <c r="AF81" i="15"/>
  <c r="AE81" i="15"/>
  <c r="AD81" i="15"/>
  <c r="AC81" i="15"/>
  <c r="AB81" i="15"/>
  <c r="AA81" i="15"/>
  <c r="Z81" i="15"/>
  <c r="Y81" i="15"/>
  <c r="X81" i="15"/>
  <c r="U81" i="15"/>
  <c r="S81" i="15"/>
  <c r="R81" i="15"/>
  <c r="Q81" i="15"/>
  <c r="AH80" i="15"/>
  <c r="AG80" i="15"/>
  <c r="AF80" i="15"/>
  <c r="AE80" i="15"/>
  <c r="AD80" i="15"/>
  <c r="AC80" i="15"/>
  <c r="AB80" i="15"/>
  <c r="AA80" i="15"/>
  <c r="Z80" i="15"/>
  <c r="Y80" i="15"/>
  <c r="X80" i="15"/>
  <c r="U80" i="15"/>
  <c r="S80" i="15"/>
  <c r="R80" i="15"/>
  <c r="Q80" i="15"/>
  <c r="AH79" i="15"/>
  <c r="AG79" i="15"/>
  <c r="AF79" i="15"/>
  <c r="AE79" i="15"/>
  <c r="AD79" i="15"/>
  <c r="AC79" i="15"/>
  <c r="AB79" i="15"/>
  <c r="AA79" i="15"/>
  <c r="Z79" i="15"/>
  <c r="Y79" i="15"/>
  <c r="X79" i="15"/>
  <c r="U79" i="15"/>
  <c r="T79" i="15"/>
  <c r="S79" i="15"/>
  <c r="V79" i="15" s="1"/>
  <c r="R79" i="15"/>
  <c r="Q79" i="15"/>
  <c r="AH78" i="15"/>
  <c r="AG78" i="15"/>
  <c r="AF78" i="15"/>
  <c r="AE78" i="15"/>
  <c r="AD78" i="15"/>
  <c r="AC78" i="15"/>
  <c r="AB78" i="15"/>
  <c r="AA78" i="15"/>
  <c r="Z78" i="15"/>
  <c r="Y78" i="15"/>
  <c r="X78" i="15"/>
  <c r="V78" i="15"/>
  <c r="U78" i="15"/>
  <c r="S78" i="15"/>
  <c r="T78" i="15" s="1"/>
  <c r="R78" i="15"/>
  <c r="Q78" i="15"/>
  <c r="AH77" i="15"/>
  <c r="AG77" i="15"/>
  <c r="AF77" i="15"/>
  <c r="AE77" i="15"/>
  <c r="AD77" i="15"/>
  <c r="AC77" i="15"/>
  <c r="AB77" i="15"/>
  <c r="AA77" i="15"/>
  <c r="Z77" i="15"/>
  <c r="Y77" i="15"/>
  <c r="X77" i="15"/>
  <c r="V77" i="15"/>
  <c r="U77" i="15"/>
  <c r="T77" i="15"/>
  <c r="S77" i="15"/>
  <c r="R77" i="15"/>
  <c r="Q77" i="15"/>
  <c r="AH76" i="15"/>
  <c r="AG76" i="15"/>
  <c r="AF76" i="15"/>
  <c r="AE76" i="15"/>
  <c r="AD76" i="15"/>
  <c r="AC76" i="15"/>
  <c r="AB76" i="15"/>
  <c r="AA76" i="15"/>
  <c r="Z76" i="15"/>
  <c r="Y76" i="15"/>
  <c r="X76" i="15"/>
  <c r="V76" i="15"/>
  <c r="U76" i="15"/>
  <c r="T76" i="15"/>
  <c r="S76" i="15"/>
  <c r="R76" i="15"/>
  <c r="Q76" i="15"/>
  <c r="AH75" i="15"/>
  <c r="AG75" i="15"/>
  <c r="AF75" i="15"/>
  <c r="AE75" i="15"/>
  <c r="AD75" i="15"/>
  <c r="AC75" i="15"/>
  <c r="AB75" i="15"/>
  <c r="AA75" i="15"/>
  <c r="Z75" i="15"/>
  <c r="Y75" i="15"/>
  <c r="X75" i="15"/>
  <c r="U75" i="15"/>
  <c r="S75" i="15"/>
  <c r="R75" i="15"/>
  <c r="Q75" i="15"/>
  <c r="AH74" i="15"/>
  <c r="AG74" i="15"/>
  <c r="AF74" i="15"/>
  <c r="AE74" i="15"/>
  <c r="AD74" i="15"/>
  <c r="AC74" i="15"/>
  <c r="AB74" i="15"/>
  <c r="AA74" i="15"/>
  <c r="Z74" i="15"/>
  <c r="Y74" i="15"/>
  <c r="X74" i="15"/>
  <c r="V74" i="15"/>
  <c r="U74" i="15"/>
  <c r="T74" i="15"/>
  <c r="S74" i="15"/>
  <c r="R74" i="15"/>
  <c r="Q74" i="15"/>
  <c r="AH73" i="15"/>
  <c r="AG73" i="15"/>
  <c r="AF73" i="15"/>
  <c r="AE73" i="15"/>
  <c r="AD73" i="15"/>
  <c r="AC73" i="15"/>
  <c r="AB73" i="15"/>
  <c r="AA73" i="15"/>
  <c r="Z73" i="15"/>
  <c r="Y73" i="15"/>
  <c r="X73" i="15"/>
  <c r="U73" i="15"/>
  <c r="T73" i="15"/>
  <c r="S73" i="15"/>
  <c r="V73" i="15" s="1"/>
  <c r="R73" i="15"/>
  <c r="Q73" i="15"/>
  <c r="AH72" i="15"/>
  <c r="AG72" i="15"/>
  <c r="AF72" i="15"/>
  <c r="AE72" i="15"/>
  <c r="AD72" i="15"/>
  <c r="AC72" i="15"/>
  <c r="AB72" i="15"/>
  <c r="AA72" i="15"/>
  <c r="Z72" i="15"/>
  <c r="Y72" i="15"/>
  <c r="X72" i="15"/>
  <c r="U72" i="15"/>
  <c r="S72" i="15"/>
  <c r="T72" i="15" s="1"/>
  <c r="R72" i="15"/>
  <c r="V72" i="15" s="1"/>
  <c r="Q72" i="15"/>
  <c r="AH71" i="15"/>
  <c r="AG71" i="15"/>
  <c r="AF71" i="15"/>
  <c r="AE71" i="15"/>
  <c r="AD71" i="15"/>
  <c r="AC71" i="15"/>
  <c r="AB71" i="15"/>
  <c r="AA71" i="15"/>
  <c r="Z71" i="15"/>
  <c r="Y71" i="15"/>
  <c r="X71" i="15"/>
  <c r="U71" i="15"/>
  <c r="S71" i="15"/>
  <c r="T71" i="15" s="1"/>
  <c r="R71" i="15"/>
  <c r="V71" i="15" s="1"/>
  <c r="Q71" i="15"/>
  <c r="AH70" i="15"/>
  <c r="AG70" i="15"/>
  <c r="AF70" i="15"/>
  <c r="AE70" i="15"/>
  <c r="AD70" i="15"/>
  <c r="AC70" i="15"/>
  <c r="AB70" i="15"/>
  <c r="AA70" i="15"/>
  <c r="Z70" i="15"/>
  <c r="Y70" i="15"/>
  <c r="X70" i="15"/>
  <c r="U70" i="15"/>
  <c r="S70" i="15"/>
  <c r="R70" i="15"/>
  <c r="Q70" i="15"/>
  <c r="AH69" i="15"/>
  <c r="AG69" i="15"/>
  <c r="AF69" i="15"/>
  <c r="AE69" i="15"/>
  <c r="AD69" i="15"/>
  <c r="AC69" i="15"/>
  <c r="AB69" i="15"/>
  <c r="AA69" i="15"/>
  <c r="Z69" i="15"/>
  <c r="Y69" i="15"/>
  <c r="X69" i="15"/>
  <c r="U69" i="15"/>
  <c r="T69" i="15"/>
  <c r="S69" i="15"/>
  <c r="V69" i="15" s="1"/>
  <c r="R69" i="15"/>
  <c r="Q69" i="15"/>
  <c r="AH68" i="15"/>
  <c r="AG68" i="15"/>
  <c r="AF68" i="15"/>
  <c r="AE68" i="15"/>
  <c r="AD68" i="15"/>
  <c r="AC68" i="15"/>
  <c r="AB68" i="15"/>
  <c r="AA68" i="15"/>
  <c r="Z68" i="15"/>
  <c r="Y68" i="15"/>
  <c r="X68" i="15"/>
  <c r="U68" i="15"/>
  <c r="S68" i="15"/>
  <c r="R68" i="15"/>
  <c r="V68" i="15" s="1"/>
  <c r="Q68" i="15"/>
  <c r="AH67" i="15"/>
  <c r="AG67" i="15"/>
  <c r="AF67" i="15"/>
  <c r="AE67" i="15"/>
  <c r="AD67" i="15"/>
  <c r="AC67" i="15"/>
  <c r="AB67" i="15"/>
  <c r="AA67" i="15"/>
  <c r="Z67" i="15"/>
  <c r="Y67" i="15"/>
  <c r="X67" i="15"/>
  <c r="U67" i="15"/>
  <c r="S67" i="15"/>
  <c r="T67" i="15" s="1"/>
  <c r="R67" i="15"/>
  <c r="V67" i="15" s="1"/>
  <c r="Q67" i="15"/>
  <c r="AH66" i="15"/>
  <c r="AG66" i="15"/>
  <c r="AF66" i="15"/>
  <c r="AE66" i="15"/>
  <c r="AD66" i="15"/>
  <c r="AC66" i="15"/>
  <c r="AB66" i="15"/>
  <c r="AA66" i="15"/>
  <c r="Z66" i="15"/>
  <c r="Y66" i="15"/>
  <c r="X66" i="15"/>
  <c r="U66" i="15"/>
  <c r="S66" i="15"/>
  <c r="R66" i="15"/>
  <c r="Q66" i="15"/>
  <c r="AH65" i="15"/>
  <c r="AG65" i="15"/>
  <c r="AF65" i="15"/>
  <c r="AE65" i="15"/>
  <c r="AD65" i="15"/>
  <c r="AC65" i="15"/>
  <c r="AB65" i="15"/>
  <c r="AA65" i="15"/>
  <c r="Z65" i="15"/>
  <c r="Y65" i="15"/>
  <c r="X65" i="15"/>
  <c r="V65" i="15"/>
  <c r="U65" i="15"/>
  <c r="T65" i="15"/>
  <c r="S65" i="15"/>
  <c r="R65" i="15"/>
  <c r="Q65" i="15"/>
  <c r="AH64" i="15"/>
  <c r="AG64" i="15"/>
  <c r="AF64" i="15"/>
  <c r="AE64" i="15"/>
  <c r="AD64" i="15"/>
  <c r="AC64" i="15"/>
  <c r="AB64" i="15"/>
  <c r="AA64" i="15"/>
  <c r="Z64" i="15"/>
  <c r="Y64" i="15"/>
  <c r="X64" i="15"/>
  <c r="V64" i="15"/>
  <c r="U64" i="15"/>
  <c r="S64" i="15"/>
  <c r="R64" i="15"/>
  <c r="Q64" i="15"/>
  <c r="AH63" i="15"/>
  <c r="AG63" i="15"/>
  <c r="AF63" i="15"/>
  <c r="AE63" i="15"/>
  <c r="AD63" i="15"/>
  <c r="AC63" i="15"/>
  <c r="AB63" i="15"/>
  <c r="AA63" i="15"/>
  <c r="Z63" i="15"/>
  <c r="Y63" i="15"/>
  <c r="X63" i="15"/>
  <c r="U63" i="15"/>
  <c r="S63" i="15"/>
  <c r="T63" i="15" s="1"/>
  <c r="R63" i="15"/>
  <c r="V63" i="15" s="1"/>
  <c r="Q63" i="15"/>
  <c r="AH62" i="15"/>
  <c r="AG62" i="15"/>
  <c r="AF62" i="15"/>
  <c r="AE62" i="15"/>
  <c r="AD62" i="15"/>
  <c r="AC62" i="15"/>
  <c r="AB62" i="15"/>
  <c r="AA62" i="15"/>
  <c r="Z62" i="15"/>
  <c r="V62" i="15"/>
  <c r="U62" i="15"/>
  <c r="S62" i="15"/>
  <c r="T62" i="15" s="1"/>
  <c r="R62" i="15"/>
  <c r="Q62" i="15"/>
  <c r="AH61" i="15"/>
  <c r="AG61" i="15"/>
  <c r="AF61" i="15"/>
  <c r="AE61" i="15"/>
  <c r="AD61" i="15"/>
  <c r="AC61" i="15"/>
  <c r="AB61" i="15"/>
  <c r="AA61" i="15"/>
  <c r="Z61" i="15"/>
  <c r="Y61" i="15"/>
  <c r="V61" i="15"/>
  <c r="U61" i="15"/>
  <c r="S61" i="15"/>
  <c r="R61" i="15"/>
  <c r="Q61" i="15"/>
  <c r="AH60" i="15"/>
  <c r="AG60" i="15"/>
  <c r="AF60" i="15"/>
  <c r="AE60" i="15"/>
  <c r="AD60" i="15"/>
  <c r="AC60" i="15"/>
  <c r="AB60" i="15"/>
  <c r="AA60" i="15"/>
  <c r="Z60" i="15"/>
  <c r="Y60" i="15"/>
  <c r="X60" i="15"/>
  <c r="U60" i="15"/>
  <c r="S60" i="15"/>
  <c r="T60" i="15" s="1"/>
  <c r="R60" i="15"/>
  <c r="V60" i="15" s="1"/>
  <c r="Q60" i="15"/>
  <c r="AH59" i="15"/>
  <c r="AG59" i="15"/>
  <c r="AF59" i="15"/>
  <c r="AE59" i="15"/>
  <c r="AD59" i="15"/>
  <c r="AC59" i="15"/>
  <c r="AB59" i="15"/>
  <c r="AA59" i="15"/>
  <c r="Z59" i="15"/>
  <c r="Y59" i="15"/>
  <c r="X59" i="15"/>
  <c r="U59" i="15"/>
  <c r="S59" i="15"/>
  <c r="R59" i="15"/>
  <c r="Q59" i="15"/>
  <c r="AH58" i="15"/>
  <c r="AG58" i="15"/>
  <c r="AF58" i="15"/>
  <c r="AE58" i="15"/>
  <c r="AD58" i="15"/>
  <c r="AC58" i="15"/>
  <c r="AB58" i="15"/>
  <c r="AA58" i="15"/>
  <c r="Z58" i="15"/>
  <c r="Y58" i="15"/>
  <c r="X58" i="15"/>
  <c r="U58" i="15"/>
  <c r="T58" i="15"/>
  <c r="S58" i="15"/>
  <c r="V58" i="15" s="1"/>
  <c r="R58" i="15"/>
  <c r="Q58" i="15"/>
  <c r="AH57" i="15"/>
  <c r="AG57" i="15"/>
  <c r="AF57" i="15"/>
  <c r="AE57" i="15"/>
  <c r="AD57" i="15"/>
  <c r="AC57" i="15"/>
  <c r="AB57" i="15"/>
  <c r="AA57" i="15"/>
  <c r="Z57" i="15"/>
  <c r="Y57" i="15"/>
  <c r="X57" i="15"/>
  <c r="U57" i="15"/>
  <c r="S57" i="15"/>
  <c r="R57" i="15"/>
  <c r="V57" i="15" s="1"/>
  <c r="Q57" i="15"/>
  <c r="AH56" i="15"/>
  <c r="AG56" i="15"/>
  <c r="AF56" i="15"/>
  <c r="AE56" i="15"/>
  <c r="AD56" i="15"/>
  <c r="AC56" i="15"/>
  <c r="AB56" i="15"/>
  <c r="AA56" i="15"/>
  <c r="Z56" i="15"/>
  <c r="Y56" i="15"/>
  <c r="X56" i="15"/>
  <c r="V56" i="15"/>
  <c r="U56" i="15"/>
  <c r="S56" i="15"/>
  <c r="T56" i="15" s="1"/>
  <c r="R56" i="15"/>
  <c r="Q56" i="15"/>
  <c r="AH55" i="15"/>
  <c r="AG55" i="15"/>
  <c r="AF55" i="15"/>
  <c r="AE55" i="15"/>
  <c r="AD55" i="15"/>
  <c r="AC55" i="15"/>
  <c r="AB55" i="15"/>
  <c r="AA55" i="15"/>
  <c r="Z55" i="15"/>
  <c r="Y55" i="15"/>
  <c r="X55" i="15"/>
  <c r="U55" i="15"/>
  <c r="S55" i="15"/>
  <c r="R55" i="15"/>
  <c r="Q55" i="15"/>
  <c r="AH54" i="15"/>
  <c r="AG54" i="15"/>
  <c r="AF54" i="15"/>
  <c r="AE54" i="15"/>
  <c r="AD54" i="15"/>
  <c r="AC54" i="15"/>
  <c r="AB54" i="15"/>
  <c r="AA54" i="15"/>
  <c r="Z54" i="15"/>
  <c r="Y54" i="15"/>
  <c r="X54" i="15"/>
  <c r="V54" i="15"/>
  <c r="U54" i="15"/>
  <c r="T54" i="15"/>
  <c r="S54" i="15"/>
  <c r="R54" i="15"/>
  <c r="Q54" i="15"/>
  <c r="AH53" i="15"/>
  <c r="AG53" i="15"/>
  <c r="AF53" i="15"/>
  <c r="AE53" i="15"/>
  <c r="AD53" i="15"/>
  <c r="AC53" i="15"/>
  <c r="AB53" i="15"/>
  <c r="AA53" i="15"/>
  <c r="Z53" i="15"/>
  <c r="Y53" i="15"/>
  <c r="X53" i="15"/>
  <c r="V53" i="15"/>
  <c r="U53" i="15"/>
  <c r="S53" i="15"/>
  <c r="R53" i="15"/>
  <c r="Q53" i="15"/>
  <c r="AH52" i="15"/>
  <c r="AG52" i="15"/>
  <c r="AF52" i="15"/>
  <c r="AE52" i="15"/>
  <c r="AD52" i="15"/>
  <c r="AC52" i="15"/>
  <c r="AB52" i="15"/>
  <c r="AA52" i="15"/>
  <c r="Z52" i="15"/>
  <c r="Y52" i="15"/>
  <c r="X52" i="15"/>
  <c r="V52" i="15"/>
  <c r="U52" i="15"/>
  <c r="S52" i="15"/>
  <c r="T52" i="15" s="1"/>
  <c r="R52" i="15"/>
  <c r="Q52" i="15"/>
  <c r="AH51" i="15"/>
  <c r="AG51" i="15"/>
  <c r="AF51" i="15"/>
  <c r="AE51" i="15"/>
  <c r="AD51" i="15"/>
  <c r="AC51" i="15"/>
  <c r="AB51" i="15"/>
  <c r="AA51" i="15"/>
  <c r="Z51" i="15"/>
  <c r="Y51" i="15"/>
  <c r="X51" i="15"/>
  <c r="U51" i="15"/>
  <c r="S51" i="15"/>
  <c r="R51" i="15"/>
  <c r="Q51" i="15"/>
  <c r="AH50" i="15"/>
  <c r="AG50" i="15"/>
  <c r="AF50" i="15"/>
  <c r="AE50" i="15"/>
  <c r="AD50" i="15"/>
  <c r="AC50" i="15"/>
  <c r="AB50" i="15"/>
  <c r="AA50" i="15"/>
  <c r="Z50" i="15"/>
  <c r="Y50" i="15"/>
  <c r="X50" i="15"/>
  <c r="U50" i="15"/>
  <c r="T50" i="15"/>
  <c r="S50" i="15"/>
  <c r="R50" i="15"/>
  <c r="V50" i="15" s="1"/>
  <c r="Q50" i="15"/>
  <c r="AH49" i="15"/>
  <c r="AG49" i="15"/>
  <c r="AF49" i="15"/>
  <c r="AE49" i="15"/>
  <c r="AD49" i="15"/>
  <c r="AC49" i="15"/>
  <c r="AB49" i="15"/>
  <c r="AA49" i="15"/>
  <c r="Z49" i="15"/>
  <c r="Y49" i="15"/>
  <c r="X49" i="15"/>
  <c r="U49" i="15"/>
  <c r="S49" i="15"/>
  <c r="T49" i="15" s="1"/>
  <c r="R49" i="15"/>
  <c r="V49" i="15" s="1"/>
  <c r="Q49" i="15"/>
  <c r="AH48" i="15"/>
  <c r="AG48" i="15"/>
  <c r="AF48" i="15"/>
  <c r="AE48" i="15"/>
  <c r="AD48" i="15"/>
  <c r="AC48" i="15"/>
  <c r="AB48" i="15"/>
  <c r="AA48" i="15"/>
  <c r="Z48" i="15"/>
  <c r="Y48" i="15"/>
  <c r="X48" i="15"/>
  <c r="U48" i="15"/>
  <c r="S48" i="15"/>
  <c r="T48" i="15" s="1"/>
  <c r="R48" i="15"/>
  <c r="V48" i="15" s="1"/>
  <c r="Q48" i="15"/>
  <c r="AH47" i="15"/>
  <c r="AG47" i="15"/>
  <c r="AF47" i="15"/>
  <c r="AE47" i="15"/>
  <c r="AD47" i="15"/>
  <c r="AC47" i="15"/>
  <c r="AB47" i="15"/>
  <c r="AA47" i="15"/>
  <c r="Z47" i="15"/>
  <c r="Y47" i="15"/>
  <c r="X47" i="15"/>
  <c r="U47" i="15"/>
  <c r="S47" i="15"/>
  <c r="R47" i="15"/>
  <c r="Q47" i="15"/>
  <c r="AH46" i="15"/>
  <c r="AG46" i="15"/>
  <c r="AF46" i="15"/>
  <c r="AE46" i="15"/>
  <c r="AD46" i="15"/>
  <c r="AC46" i="15"/>
  <c r="AB46" i="15"/>
  <c r="AA46" i="15"/>
  <c r="Z46" i="15"/>
  <c r="Y46" i="15"/>
  <c r="X46" i="15"/>
  <c r="V46" i="15"/>
  <c r="U46" i="15"/>
  <c r="T46" i="15"/>
  <c r="S46" i="15"/>
  <c r="R46" i="15"/>
  <c r="Q46" i="15"/>
  <c r="AH45" i="15"/>
  <c r="AG45" i="15"/>
  <c r="AF45" i="15"/>
  <c r="AE45" i="15"/>
  <c r="AD45" i="15"/>
  <c r="AC45" i="15"/>
  <c r="AB45" i="15"/>
  <c r="AA45" i="15"/>
  <c r="Z45" i="15"/>
  <c r="Y45" i="15"/>
  <c r="X45" i="15"/>
  <c r="V45" i="15"/>
  <c r="U45" i="15"/>
  <c r="S45" i="15"/>
  <c r="T45" i="15" s="1"/>
  <c r="R45" i="15"/>
  <c r="Q45" i="15"/>
  <c r="AH44" i="15"/>
  <c r="AG44" i="15"/>
  <c r="AF44" i="15"/>
  <c r="AE44" i="15"/>
  <c r="AD44" i="15"/>
  <c r="AC44" i="15"/>
  <c r="AB44" i="15"/>
  <c r="AA44" i="15"/>
  <c r="Z44" i="15"/>
  <c r="Y44" i="15"/>
  <c r="X44" i="15"/>
  <c r="U44" i="15"/>
  <c r="S44" i="15"/>
  <c r="T44" i="15" s="1"/>
  <c r="R44" i="15"/>
  <c r="V44" i="15" s="1"/>
  <c r="Q44" i="15"/>
  <c r="AH43" i="15"/>
  <c r="AG43" i="15"/>
  <c r="AF43" i="15"/>
  <c r="AE43" i="15"/>
  <c r="AD43" i="15"/>
  <c r="AC43" i="15"/>
  <c r="AB43" i="15"/>
  <c r="AA43" i="15"/>
  <c r="Z43" i="15"/>
  <c r="Y43" i="15"/>
  <c r="X43" i="15"/>
  <c r="U43" i="15"/>
  <c r="S43" i="15"/>
  <c r="T43" i="15" s="1"/>
  <c r="R43" i="15"/>
  <c r="Q43" i="15"/>
  <c r="AH42" i="15"/>
  <c r="AG42" i="15"/>
  <c r="AF42" i="15"/>
  <c r="AE42" i="15"/>
  <c r="AD42" i="15"/>
  <c r="AC42" i="15"/>
  <c r="AB42" i="15"/>
  <c r="AA42" i="15"/>
  <c r="Z42" i="15"/>
  <c r="Y42" i="15"/>
  <c r="X42" i="15"/>
  <c r="U42" i="15"/>
  <c r="T42" i="15"/>
  <c r="S42" i="15"/>
  <c r="R42" i="15"/>
  <c r="V42" i="15" s="1"/>
  <c r="Q42" i="15"/>
  <c r="AH41" i="15"/>
  <c r="AG41" i="15"/>
  <c r="AF41" i="15"/>
  <c r="AE41" i="15"/>
  <c r="AD41" i="15"/>
  <c r="AC41" i="15"/>
  <c r="AB41" i="15"/>
  <c r="AA41" i="15"/>
  <c r="Z41" i="15"/>
  <c r="U41" i="15"/>
  <c r="S41" i="15"/>
  <c r="R41" i="15"/>
  <c r="Q41" i="15"/>
  <c r="AH40" i="15"/>
  <c r="AG40" i="15"/>
  <c r="AF40" i="15"/>
  <c r="AE40" i="15"/>
  <c r="AD40" i="15"/>
  <c r="AC40" i="15"/>
  <c r="AB40" i="15"/>
  <c r="AA40" i="15"/>
  <c r="Z40" i="15"/>
  <c r="U40" i="15"/>
  <c r="S40" i="15"/>
  <c r="T40" i="15" s="1"/>
  <c r="R40" i="15"/>
  <c r="V40" i="15" s="1"/>
  <c r="Q40" i="15"/>
  <c r="AH39" i="15"/>
  <c r="AG39" i="15"/>
  <c r="AF39" i="15"/>
  <c r="AE39" i="15"/>
  <c r="AD39" i="15"/>
  <c r="AC39" i="15"/>
  <c r="AB39" i="15"/>
  <c r="AA39" i="15"/>
  <c r="Z39" i="15"/>
  <c r="Y39" i="15"/>
  <c r="X39" i="15"/>
  <c r="U39" i="15"/>
  <c r="S39" i="15"/>
  <c r="T39" i="15" s="1"/>
  <c r="R39" i="15"/>
  <c r="Q39" i="15"/>
  <c r="AH38" i="15"/>
  <c r="AG38" i="15"/>
  <c r="AF38" i="15"/>
  <c r="AE38" i="15"/>
  <c r="AD38" i="15"/>
  <c r="AC38" i="15"/>
  <c r="AB38" i="15"/>
  <c r="AA38" i="15"/>
  <c r="Z38" i="15"/>
  <c r="V38" i="15"/>
  <c r="U38" i="15"/>
  <c r="S38" i="15"/>
  <c r="T38" i="15" s="1"/>
  <c r="R38" i="15"/>
  <c r="Q38" i="15"/>
  <c r="AH37" i="15"/>
  <c r="AG37" i="15"/>
  <c r="AF37" i="15"/>
  <c r="AE37" i="15"/>
  <c r="AD37" i="15"/>
  <c r="AC37" i="15"/>
  <c r="AB37" i="15"/>
  <c r="AA37" i="15"/>
  <c r="Z37" i="15"/>
  <c r="Y37" i="15"/>
  <c r="U37" i="15"/>
  <c r="S37" i="15"/>
  <c r="T37" i="15" s="1"/>
  <c r="R37" i="15"/>
  <c r="V37" i="15" s="1"/>
  <c r="Q37" i="15"/>
  <c r="AH36" i="15"/>
  <c r="AG36" i="15"/>
  <c r="AF36" i="15"/>
  <c r="AE36" i="15"/>
  <c r="AD36" i="15"/>
  <c r="AC36" i="15"/>
  <c r="AB36" i="15"/>
  <c r="AA36" i="15"/>
  <c r="Z36" i="15"/>
  <c r="Y36" i="15"/>
  <c r="X36" i="15"/>
  <c r="U36" i="15"/>
  <c r="S36" i="15"/>
  <c r="R36" i="15"/>
  <c r="Q36" i="15"/>
  <c r="AH35" i="15"/>
  <c r="AG35" i="15"/>
  <c r="AF35" i="15"/>
  <c r="AE35" i="15"/>
  <c r="AD35" i="15"/>
  <c r="AC35" i="15"/>
  <c r="AB35" i="15"/>
  <c r="AA35" i="15"/>
  <c r="Z35" i="15"/>
  <c r="Y35" i="15"/>
  <c r="X35" i="15"/>
  <c r="U35" i="15"/>
  <c r="T35" i="15"/>
  <c r="S35" i="15"/>
  <c r="R35" i="15"/>
  <c r="V35" i="15" s="1"/>
  <c r="Q35" i="15"/>
  <c r="AH34" i="15"/>
  <c r="AG34" i="15"/>
  <c r="AF34" i="15"/>
  <c r="AE34" i="15"/>
  <c r="AD34" i="15"/>
  <c r="AC34" i="15"/>
  <c r="AB34" i="15"/>
  <c r="AA34" i="15"/>
  <c r="Z34" i="15"/>
  <c r="Y34" i="15"/>
  <c r="X34" i="15"/>
  <c r="U34" i="15"/>
  <c r="S34" i="15"/>
  <c r="T34" i="15" s="1"/>
  <c r="R34" i="15"/>
  <c r="V34" i="15" s="1"/>
  <c r="Q34" i="15"/>
  <c r="AH33" i="15"/>
  <c r="AG33" i="15"/>
  <c r="AF33" i="15"/>
  <c r="AE33" i="15"/>
  <c r="AD33" i="15"/>
  <c r="AC33" i="15"/>
  <c r="AB33" i="15"/>
  <c r="AA33" i="15"/>
  <c r="Z33" i="15"/>
  <c r="Y33" i="15"/>
  <c r="X33" i="15"/>
  <c r="U33" i="15"/>
  <c r="S33" i="15"/>
  <c r="T33" i="15" s="1"/>
  <c r="R33" i="15"/>
  <c r="V33" i="15" s="1"/>
  <c r="Q33" i="15"/>
  <c r="AH32" i="15"/>
  <c r="AG32" i="15"/>
  <c r="AF32" i="15"/>
  <c r="AE32" i="15"/>
  <c r="AD32" i="15"/>
  <c r="AC32" i="15"/>
  <c r="AB32" i="15"/>
  <c r="AA32" i="15"/>
  <c r="Z32" i="15"/>
  <c r="Y32" i="15"/>
  <c r="X32" i="15"/>
  <c r="U32" i="15"/>
  <c r="S32" i="15"/>
  <c r="R32" i="15"/>
  <c r="Q32" i="15"/>
  <c r="AH31" i="15"/>
  <c r="AG31" i="15"/>
  <c r="AF31" i="15"/>
  <c r="AE31" i="15"/>
  <c r="AD31" i="15"/>
  <c r="AC31" i="15"/>
  <c r="AB31" i="15"/>
  <c r="AA31" i="15"/>
  <c r="Z31" i="15"/>
  <c r="Y31" i="15"/>
  <c r="X31" i="15"/>
  <c r="U31" i="15"/>
  <c r="T31" i="15"/>
  <c r="S31" i="15"/>
  <c r="V31" i="15" s="1"/>
  <c r="R31" i="15"/>
  <c r="Q31" i="15"/>
  <c r="AH30" i="15"/>
  <c r="AG30" i="15"/>
  <c r="AF30" i="15"/>
  <c r="AE30" i="15"/>
  <c r="AD30" i="15"/>
  <c r="AC30" i="15"/>
  <c r="AB30" i="15"/>
  <c r="AA30" i="15"/>
  <c r="Z30" i="15"/>
  <c r="Y30" i="15"/>
  <c r="X30" i="15"/>
  <c r="V30" i="15"/>
  <c r="U30" i="15"/>
  <c r="S30" i="15"/>
  <c r="R30" i="15"/>
  <c r="Q30" i="15"/>
  <c r="T30" i="15" s="1"/>
  <c r="AH29" i="15"/>
  <c r="AG29" i="15"/>
  <c r="AF29" i="15"/>
  <c r="AE29" i="15"/>
  <c r="AD29" i="15"/>
  <c r="AC29" i="15"/>
  <c r="AB29" i="15"/>
  <c r="AA29" i="15"/>
  <c r="Z29" i="15"/>
  <c r="Y29" i="15"/>
  <c r="X29" i="15"/>
  <c r="V29" i="15"/>
  <c r="U29" i="15"/>
  <c r="S29" i="15"/>
  <c r="T29" i="15" s="1"/>
  <c r="R29" i="15"/>
  <c r="Q29" i="15"/>
  <c r="AH28" i="15"/>
  <c r="AG28" i="15"/>
  <c r="AF28" i="15"/>
  <c r="AE28" i="15"/>
  <c r="AD28" i="15"/>
  <c r="AC28" i="15"/>
  <c r="AB28" i="15"/>
  <c r="AA28" i="15"/>
  <c r="Z28" i="15"/>
  <c r="Y28" i="15"/>
  <c r="X28" i="15"/>
  <c r="U28" i="15"/>
  <c r="S28" i="15"/>
  <c r="T28" i="15" s="1"/>
  <c r="R28" i="15"/>
  <c r="Q28" i="15"/>
  <c r="AH27" i="15"/>
  <c r="AG27" i="15"/>
  <c r="AF27" i="15"/>
  <c r="AE27" i="15"/>
  <c r="AD27" i="15"/>
  <c r="AC27" i="15"/>
  <c r="AB27" i="15"/>
  <c r="AA27" i="15"/>
  <c r="Z27" i="15"/>
  <c r="Y27" i="15"/>
  <c r="X27" i="15"/>
  <c r="U27" i="15"/>
  <c r="T27" i="15"/>
  <c r="S27" i="15"/>
  <c r="R27" i="15"/>
  <c r="V27" i="15" s="1"/>
  <c r="Q27" i="15"/>
  <c r="AH26" i="15"/>
  <c r="AG26" i="15"/>
  <c r="AF26" i="15"/>
  <c r="AE26" i="15"/>
  <c r="AD26" i="15"/>
  <c r="AC26" i="15"/>
  <c r="AB26" i="15"/>
  <c r="AA26" i="15"/>
  <c r="Z26" i="15"/>
  <c r="Y26" i="15"/>
  <c r="X26" i="15"/>
  <c r="U26" i="15"/>
  <c r="S26" i="15"/>
  <c r="R26" i="15"/>
  <c r="V26" i="15" s="1"/>
  <c r="Q26" i="15"/>
  <c r="AH25" i="15"/>
  <c r="AG25" i="15"/>
  <c r="AF25" i="15"/>
  <c r="AE25" i="15"/>
  <c r="AD25" i="15"/>
  <c r="AC25" i="15"/>
  <c r="AB25" i="15"/>
  <c r="AA25" i="15"/>
  <c r="Z25" i="15"/>
  <c r="Y25" i="15"/>
  <c r="X25" i="15"/>
  <c r="U25" i="15"/>
  <c r="S25" i="15"/>
  <c r="R25" i="15"/>
  <c r="V25" i="15" s="1"/>
  <c r="Q25" i="15"/>
  <c r="AH24" i="15"/>
  <c r="AG24" i="15"/>
  <c r="AF24" i="15"/>
  <c r="AE24" i="15"/>
  <c r="AD24" i="15"/>
  <c r="AC24" i="15"/>
  <c r="AB24" i="15"/>
  <c r="AA24" i="15"/>
  <c r="Z24" i="15"/>
  <c r="Y24" i="15"/>
  <c r="X24" i="15"/>
  <c r="U24" i="15"/>
  <c r="S24" i="15"/>
  <c r="R24" i="15"/>
  <c r="Q24" i="15"/>
  <c r="AH23" i="15"/>
  <c r="AG23" i="15"/>
  <c r="AF23" i="15"/>
  <c r="AE23" i="15"/>
  <c r="AD23" i="15"/>
  <c r="AC23" i="15"/>
  <c r="AB23" i="15"/>
  <c r="AA23" i="15"/>
  <c r="Z23" i="15"/>
  <c r="Y23" i="15"/>
  <c r="X23" i="15"/>
  <c r="U23" i="15"/>
  <c r="S23" i="15"/>
  <c r="R23" i="15"/>
  <c r="Q23" i="15"/>
  <c r="AH22" i="15"/>
  <c r="AG22" i="15"/>
  <c r="AF22" i="15"/>
  <c r="AE22" i="15"/>
  <c r="AD22" i="15"/>
  <c r="AC22" i="15"/>
  <c r="AB22" i="15"/>
  <c r="AA22" i="15"/>
  <c r="Z22" i="15"/>
  <c r="Y22" i="15"/>
  <c r="X22" i="15"/>
  <c r="V22" i="15"/>
  <c r="U22" i="15"/>
  <c r="S22" i="15"/>
  <c r="R22" i="15"/>
  <c r="Q22" i="15"/>
  <c r="T22" i="15" s="1"/>
  <c r="AH21" i="15"/>
  <c r="AG21" i="15"/>
  <c r="AF21" i="15"/>
  <c r="AE21" i="15"/>
  <c r="AD21" i="15"/>
  <c r="AC21" i="15"/>
  <c r="AB21" i="15"/>
  <c r="AA21" i="15"/>
  <c r="Z21" i="15"/>
  <c r="Y21" i="15"/>
  <c r="X21" i="15"/>
  <c r="U21" i="15"/>
  <c r="S21" i="15"/>
  <c r="T21" i="15" s="1"/>
  <c r="R21" i="15"/>
  <c r="V21" i="15" s="1"/>
  <c r="Q21" i="15"/>
  <c r="AH20" i="15"/>
  <c r="AG20" i="15"/>
  <c r="AF20" i="15"/>
  <c r="AE20" i="15"/>
  <c r="AD20" i="15"/>
  <c r="AC20" i="15"/>
  <c r="AB20" i="15"/>
  <c r="AA20" i="15"/>
  <c r="Z20" i="15"/>
  <c r="Y20" i="15"/>
  <c r="X20" i="15"/>
  <c r="V20" i="15"/>
  <c r="U20" i="15"/>
  <c r="S20" i="15"/>
  <c r="T20" i="15" s="1"/>
  <c r="R20" i="15"/>
  <c r="Q20" i="15"/>
  <c r="AH19" i="15"/>
  <c r="AG19" i="15"/>
  <c r="AF19" i="15"/>
  <c r="AE19" i="15"/>
  <c r="AD19" i="15"/>
  <c r="AC19" i="15"/>
  <c r="AB19" i="15"/>
  <c r="AA19" i="15"/>
  <c r="Z19" i="15"/>
  <c r="Y19" i="15"/>
  <c r="X19" i="15"/>
  <c r="U19" i="15"/>
  <c r="T19" i="15"/>
  <c r="S19" i="15"/>
  <c r="R19" i="15"/>
  <c r="V19" i="15" s="1"/>
  <c r="Q19" i="15"/>
  <c r="AH18" i="15"/>
  <c r="AG18" i="15"/>
  <c r="AF18" i="15"/>
  <c r="AE18" i="15"/>
  <c r="AD18" i="15"/>
  <c r="AC18" i="15"/>
  <c r="AB18" i="15"/>
  <c r="AA18" i="15"/>
  <c r="Z18" i="15"/>
  <c r="Y18" i="15"/>
  <c r="X18" i="15"/>
  <c r="U18" i="15"/>
  <c r="S18" i="15"/>
  <c r="T18" i="15" s="1"/>
  <c r="R18" i="15"/>
  <c r="V18" i="15" s="1"/>
  <c r="Q18" i="15"/>
  <c r="AH17" i="15"/>
  <c r="AG17" i="15"/>
  <c r="AF17" i="15"/>
  <c r="AE17" i="15"/>
  <c r="AD17" i="15"/>
  <c r="AC17" i="15"/>
  <c r="AB17" i="15"/>
  <c r="AA17" i="15"/>
  <c r="Z17" i="15"/>
  <c r="Y17" i="15"/>
  <c r="X17" i="15"/>
  <c r="V17" i="15"/>
  <c r="U17" i="15"/>
  <c r="S17" i="15"/>
  <c r="T17" i="15" s="1"/>
  <c r="R17" i="15"/>
  <c r="Q17" i="15"/>
  <c r="AH16" i="15"/>
  <c r="AG16" i="15"/>
  <c r="AF16" i="15"/>
  <c r="AE16" i="15"/>
  <c r="AD16" i="15"/>
  <c r="AC16" i="15"/>
  <c r="AB16" i="15"/>
  <c r="AA16" i="15"/>
  <c r="Z16" i="15"/>
  <c r="Y16" i="15"/>
  <c r="X16" i="15"/>
  <c r="U16" i="15"/>
  <c r="S16" i="15"/>
  <c r="R16" i="15"/>
  <c r="Q16" i="15"/>
  <c r="AH15" i="15"/>
  <c r="AG15" i="15"/>
  <c r="AF15" i="15"/>
  <c r="AE15" i="15"/>
  <c r="AD15" i="15"/>
  <c r="AC15" i="15"/>
  <c r="AB15" i="15"/>
  <c r="AA15" i="15"/>
  <c r="Z15" i="15"/>
  <c r="Y15" i="15"/>
  <c r="X15" i="15"/>
  <c r="U15" i="15"/>
  <c r="S15" i="15"/>
  <c r="V15" i="15" s="1"/>
  <c r="R15" i="15"/>
  <c r="Q15" i="15"/>
  <c r="AH14" i="15"/>
  <c r="AG14" i="15"/>
  <c r="AF14" i="15"/>
  <c r="AE14" i="15"/>
  <c r="AD14" i="15"/>
  <c r="AC14" i="15"/>
  <c r="AB14" i="15"/>
  <c r="AA14" i="15"/>
  <c r="Z14" i="15"/>
  <c r="Y14" i="15"/>
  <c r="X14" i="15"/>
  <c r="V14" i="15"/>
  <c r="U14" i="15"/>
  <c r="S14" i="15"/>
  <c r="R14" i="15"/>
  <c r="Q14" i="15"/>
  <c r="T14" i="15" s="1"/>
  <c r="AH13" i="15"/>
  <c r="AG13" i="15"/>
  <c r="AF13" i="15"/>
  <c r="AE13" i="15"/>
  <c r="AD13" i="15"/>
  <c r="AC13" i="15"/>
  <c r="AB13" i="15"/>
  <c r="AA13" i="15"/>
  <c r="Z13" i="15"/>
  <c r="Y13" i="15"/>
  <c r="X13" i="15"/>
  <c r="V13" i="15"/>
  <c r="U13" i="15"/>
  <c r="S13" i="15"/>
  <c r="T13" i="15" s="1"/>
  <c r="R13" i="15"/>
  <c r="Q13" i="15"/>
  <c r="AH12" i="15"/>
  <c r="AG12" i="15"/>
  <c r="AF12" i="15"/>
  <c r="AE12" i="15"/>
  <c r="AD12" i="15"/>
  <c r="AC12" i="15"/>
  <c r="AB12" i="15"/>
  <c r="AA12" i="15"/>
  <c r="Z12" i="15"/>
  <c r="Y12" i="15"/>
  <c r="X12" i="15"/>
  <c r="U12" i="15"/>
  <c r="S12" i="15"/>
  <c r="R12" i="15"/>
  <c r="Q12" i="15"/>
  <c r="AH11" i="15"/>
  <c r="AG11" i="15"/>
  <c r="AF11" i="15"/>
  <c r="AE11" i="15"/>
  <c r="AD11" i="15"/>
  <c r="AC11" i="15"/>
  <c r="AB11" i="15"/>
  <c r="AA11" i="15"/>
  <c r="Z11" i="15"/>
  <c r="Y11" i="15"/>
  <c r="X11" i="15"/>
  <c r="U11" i="15"/>
  <c r="T11" i="15"/>
  <c r="S11" i="15"/>
  <c r="R11" i="15"/>
  <c r="V11" i="15" s="1"/>
  <c r="Q11" i="15"/>
  <c r="AH10" i="15"/>
  <c r="AG10" i="15"/>
  <c r="AF10" i="15"/>
  <c r="AE10" i="15"/>
  <c r="AD10" i="15"/>
  <c r="AC10" i="15"/>
  <c r="AB10" i="15"/>
  <c r="AA10" i="15"/>
  <c r="Z10" i="15"/>
  <c r="Y10" i="15"/>
  <c r="X10" i="15"/>
  <c r="U10" i="15"/>
  <c r="S10" i="15"/>
  <c r="T10" i="15" s="1"/>
  <c r="R10" i="15"/>
  <c r="V10" i="15" s="1"/>
  <c r="Q10" i="15"/>
  <c r="AH9" i="15"/>
  <c r="AG9" i="15"/>
  <c r="AF9" i="15"/>
  <c r="AE9" i="15"/>
  <c r="AD9" i="15"/>
  <c r="AC9" i="15"/>
  <c r="AB9" i="15"/>
  <c r="AA9" i="15"/>
  <c r="Z9" i="15"/>
  <c r="Y9" i="15"/>
  <c r="X9" i="15"/>
  <c r="U9" i="15"/>
  <c r="S9" i="15"/>
  <c r="T9" i="15" s="1"/>
  <c r="R9" i="15"/>
  <c r="V9" i="15" s="1"/>
  <c r="Q9" i="15"/>
  <c r="AH8" i="15"/>
  <c r="AG8" i="15"/>
  <c r="AF8" i="15"/>
  <c r="AE8" i="15"/>
  <c r="AD8" i="15"/>
  <c r="AC8" i="15"/>
  <c r="AB8" i="15"/>
  <c r="AA8" i="15"/>
  <c r="Z8" i="15"/>
  <c r="Y8" i="15"/>
  <c r="X8" i="15"/>
  <c r="U8" i="15"/>
  <c r="S8" i="15"/>
  <c r="R8" i="15"/>
  <c r="Q8" i="15"/>
  <c r="AH7" i="15"/>
  <c r="AG7" i="15"/>
  <c r="AF7" i="15"/>
  <c r="AE7" i="15"/>
  <c r="AD7" i="15"/>
  <c r="AC7" i="15"/>
  <c r="AB7" i="15"/>
  <c r="AA7" i="15"/>
  <c r="Z7" i="15"/>
  <c r="Y7" i="15"/>
  <c r="X7" i="15"/>
  <c r="U7" i="15"/>
  <c r="S7" i="15"/>
  <c r="V7" i="15" s="1"/>
  <c r="R7" i="15"/>
  <c r="Q7" i="15"/>
  <c r="AH6" i="15"/>
  <c r="AG6" i="15"/>
  <c r="AF6" i="15"/>
  <c r="AE6" i="15"/>
  <c r="AD6" i="15"/>
  <c r="AC6" i="15"/>
  <c r="AB6" i="15"/>
  <c r="AA6" i="15"/>
  <c r="Z6" i="15"/>
  <c r="Y6" i="15"/>
  <c r="X6" i="15"/>
  <c r="V6" i="15"/>
  <c r="U6" i="15"/>
  <c r="T6" i="15"/>
  <c r="S6" i="15"/>
  <c r="R6" i="15"/>
  <c r="Q6" i="15"/>
  <c r="AH5" i="15"/>
  <c r="AG5" i="15"/>
  <c r="AF5" i="15"/>
  <c r="AE5" i="15"/>
  <c r="AD5" i="15"/>
  <c r="AC5" i="15"/>
  <c r="AB5" i="15"/>
  <c r="AA5" i="15"/>
  <c r="Z5" i="15"/>
  <c r="Y5" i="15"/>
  <c r="X5" i="15"/>
  <c r="U5" i="15"/>
  <c r="S5" i="15"/>
  <c r="T5" i="15" s="1"/>
  <c r="R5" i="15"/>
  <c r="V5" i="15" s="1"/>
  <c r="Q5" i="15"/>
  <c r="AH4" i="15"/>
  <c r="AG4" i="15"/>
  <c r="AF4" i="15"/>
  <c r="AE4" i="15"/>
  <c r="AD4" i="15"/>
  <c r="AC4" i="15"/>
  <c r="AB4" i="15"/>
  <c r="AA4" i="15"/>
  <c r="Z4" i="15"/>
  <c r="Y4" i="15"/>
  <c r="X4" i="15"/>
  <c r="U4" i="15"/>
  <c r="S4" i="15"/>
  <c r="T4" i="15" s="1"/>
  <c r="R4" i="15"/>
  <c r="Q4" i="15"/>
  <c r="AH3" i="15"/>
  <c r="AG3" i="15"/>
  <c r="AF3" i="15"/>
  <c r="AE3" i="15"/>
  <c r="AD3" i="15"/>
  <c r="AC3" i="15"/>
  <c r="AB3" i="15"/>
  <c r="AA3" i="15"/>
  <c r="Z3" i="15"/>
  <c r="Y3" i="15"/>
  <c r="X3" i="15"/>
  <c r="U3" i="15"/>
  <c r="T3" i="15"/>
  <c r="S3" i="15"/>
  <c r="R3" i="15"/>
  <c r="V3" i="15" s="1"/>
  <c r="Q3" i="15"/>
  <c r="AH2" i="15"/>
  <c r="AG2" i="15"/>
  <c r="AF2" i="15"/>
  <c r="AE2" i="15"/>
  <c r="AD2" i="15"/>
  <c r="AC2" i="15"/>
  <c r="AB2" i="15"/>
  <c r="AA2" i="15"/>
  <c r="Z2" i="15"/>
  <c r="Y2" i="15"/>
  <c r="X2" i="15"/>
  <c r="U2" i="15"/>
  <c r="S2" i="15"/>
  <c r="T2" i="15" s="1"/>
  <c r="R2" i="15"/>
  <c r="V2" i="15" s="1"/>
  <c r="Q2" i="15"/>
  <c r="K22" i="28"/>
  <c r="M19" i="28"/>
  <c r="K19" i="28"/>
  <c r="K18" i="28"/>
  <c r="M18" i="28" s="1"/>
  <c r="K17" i="28"/>
  <c r="M17" i="28" s="1"/>
  <c r="M16" i="28"/>
  <c r="K16" i="28"/>
  <c r="M15" i="28"/>
  <c r="K15" i="28"/>
  <c r="K14" i="28"/>
  <c r="M14" i="28" s="1"/>
  <c r="K13" i="28"/>
  <c r="M13" i="28" s="1"/>
  <c r="M12" i="28"/>
  <c r="K12" i="28"/>
  <c r="M11" i="28"/>
  <c r="K11" i="28"/>
  <c r="K10" i="28"/>
  <c r="M10" i="28" s="1"/>
  <c r="M9" i="28"/>
  <c r="K9" i="28"/>
  <c r="M8" i="28"/>
  <c r="K8" i="28"/>
  <c r="M7" i="28"/>
  <c r="K7" i="28"/>
  <c r="K6" i="28"/>
  <c r="M6" i="28" s="1"/>
  <c r="M5" i="28"/>
  <c r="K5" i="28"/>
  <c r="M4" i="28"/>
  <c r="K4" i="28"/>
  <c r="M3" i="28"/>
  <c r="K3" i="28"/>
  <c r="K2" i="28"/>
  <c r="AH370" i="14"/>
  <c r="AG370" i="14"/>
  <c r="AF370" i="14"/>
  <c r="AE370" i="14"/>
  <c r="AD370" i="14"/>
  <c r="AC370" i="14"/>
  <c r="AB370" i="14"/>
  <c r="AA370" i="14"/>
  <c r="Z370" i="14"/>
  <c r="T370" i="14"/>
  <c r="S370" i="14"/>
  <c r="R370" i="14"/>
  <c r="Q370" i="14"/>
  <c r="AG369" i="14"/>
  <c r="AF369" i="14"/>
  <c r="AE369" i="14"/>
  <c r="AD369" i="14"/>
  <c r="AC369" i="14"/>
  <c r="AB369" i="14"/>
  <c r="T369" i="14"/>
  <c r="S369" i="14"/>
  <c r="R369" i="14"/>
  <c r="AH369" i="14" s="1"/>
  <c r="Q369" i="14"/>
  <c r="AG368" i="14"/>
  <c r="AH368" i="14" s="1"/>
  <c r="AF368" i="14"/>
  <c r="AE368" i="14"/>
  <c r="AD368" i="14"/>
  <c r="AC368" i="14"/>
  <c r="AB368" i="14"/>
  <c r="AA368" i="14"/>
  <c r="T368" i="14"/>
  <c r="S368" i="14"/>
  <c r="R368" i="14"/>
  <c r="Q368" i="14"/>
  <c r="AH367" i="14"/>
  <c r="AG367" i="14"/>
  <c r="AF367" i="14"/>
  <c r="AE367" i="14"/>
  <c r="AD367" i="14"/>
  <c r="AC367" i="14"/>
  <c r="AB367" i="14"/>
  <c r="AA367" i="14"/>
  <c r="Z367" i="14"/>
  <c r="Y367" i="14"/>
  <c r="X367" i="14"/>
  <c r="W367" i="14"/>
  <c r="V367" i="14"/>
  <c r="T367" i="14"/>
  <c r="S367" i="14"/>
  <c r="R367" i="14"/>
  <c r="Q367" i="14"/>
  <c r="AG366" i="14"/>
  <c r="AF366" i="14"/>
  <c r="AE366" i="14"/>
  <c r="AD366" i="14"/>
  <c r="AC366" i="14"/>
  <c r="AB366" i="14"/>
  <c r="AA366" i="14"/>
  <c r="Z366" i="14"/>
  <c r="Y366" i="14"/>
  <c r="X366" i="14"/>
  <c r="W366" i="14"/>
  <c r="V366" i="14"/>
  <c r="S366" i="14"/>
  <c r="R366" i="14"/>
  <c r="Q366" i="14"/>
  <c r="AG365" i="14"/>
  <c r="AF365" i="14"/>
  <c r="AE365" i="14"/>
  <c r="AD365" i="14"/>
  <c r="AC365" i="14"/>
  <c r="AB365" i="14"/>
  <c r="AA365" i="14"/>
  <c r="Z365" i="14"/>
  <c r="Y365" i="14"/>
  <c r="X365" i="14"/>
  <c r="W365" i="14"/>
  <c r="V365" i="14"/>
  <c r="T365" i="14"/>
  <c r="S365" i="14"/>
  <c r="R365" i="14"/>
  <c r="AH365" i="14" s="1"/>
  <c r="Q365" i="14"/>
  <c r="AG364" i="14"/>
  <c r="AH364" i="14" s="1"/>
  <c r="AF364" i="14"/>
  <c r="AE364" i="14"/>
  <c r="AD364" i="14"/>
  <c r="AC364" i="14"/>
  <c r="AB364" i="14"/>
  <c r="AA364" i="14"/>
  <c r="Z364" i="14"/>
  <c r="Y364" i="14"/>
  <c r="X364" i="14"/>
  <c r="W364" i="14"/>
  <c r="V364" i="14"/>
  <c r="T364" i="14"/>
  <c r="S364" i="14"/>
  <c r="R364" i="14"/>
  <c r="Q364" i="14"/>
  <c r="AG363" i="14"/>
  <c r="AH363" i="14" s="1"/>
  <c r="AF363" i="14"/>
  <c r="AE363" i="14"/>
  <c r="AD363" i="14"/>
  <c r="AC363" i="14"/>
  <c r="AB363" i="14"/>
  <c r="AA363" i="14"/>
  <c r="Z363" i="14"/>
  <c r="Y363" i="14"/>
  <c r="X363" i="14"/>
  <c r="W363" i="14"/>
  <c r="V363" i="14"/>
  <c r="S363" i="14"/>
  <c r="R363" i="14"/>
  <c r="T363" i="14" s="1"/>
  <c r="Q363" i="14"/>
  <c r="AG362" i="14"/>
  <c r="AF362" i="14"/>
  <c r="AE362" i="14"/>
  <c r="AD362" i="14"/>
  <c r="AC362" i="14"/>
  <c r="AB362" i="14"/>
  <c r="AA362" i="14"/>
  <c r="Z362" i="14"/>
  <c r="Y362" i="14"/>
  <c r="X362" i="14"/>
  <c r="W362" i="14"/>
  <c r="V362" i="14"/>
  <c r="S362" i="14"/>
  <c r="R362" i="14"/>
  <c r="Q362" i="14"/>
  <c r="AG361" i="14"/>
  <c r="AF361" i="14"/>
  <c r="AE361" i="14"/>
  <c r="AD361" i="14"/>
  <c r="AC361" i="14"/>
  <c r="AB361" i="14"/>
  <c r="AA361" i="14"/>
  <c r="Z361" i="14"/>
  <c r="Y361" i="14"/>
  <c r="X361" i="14"/>
  <c r="W361" i="14"/>
  <c r="V361" i="14"/>
  <c r="S361" i="14"/>
  <c r="R361" i="14"/>
  <c r="Q361" i="14"/>
  <c r="AG360" i="14"/>
  <c r="AF360" i="14"/>
  <c r="AE360" i="14"/>
  <c r="AD360" i="14"/>
  <c r="AC360" i="14"/>
  <c r="AB360" i="14"/>
  <c r="AA360" i="14"/>
  <c r="Z360" i="14"/>
  <c r="Y360" i="14"/>
  <c r="X360" i="14"/>
  <c r="W360" i="14"/>
  <c r="V360" i="14"/>
  <c r="T360" i="14"/>
  <c r="S360" i="14"/>
  <c r="R360" i="14"/>
  <c r="AH360" i="14" s="1"/>
  <c r="Q360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S359" i="14"/>
  <c r="R359" i="14"/>
  <c r="Q359" i="14"/>
  <c r="T359" i="14" s="1"/>
  <c r="AG358" i="14"/>
  <c r="AF358" i="14"/>
  <c r="AE358" i="14"/>
  <c r="AD358" i="14"/>
  <c r="AC358" i="14"/>
  <c r="AB358" i="14"/>
  <c r="AA358" i="14"/>
  <c r="Z358" i="14"/>
  <c r="Y358" i="14"/>
  <c r="X358" i="14"/>
  <c r="W358" i="14"/>
  <c r="V358" i="14"/>
  <c r="S358" i="14"/>
  <c r="R358" i="14"/>
  <c r="Q358" i="14"/>
  <c r="AG357" i="14"/>
  <c r="AF357" i="14"/>
  <c r="AE357" i="14"/>
  <c r="AD357" i="14"/>
  <c r="AC357" i="14"/>
  <c r="AB357" i="14"/>
  <c r="AA357" i="14"/>
  <c r="Z357" i="14"/>
  <c r="Y357" i="14"/>
  <c r="X357" i="14"/>
  <c r="W357" i="14"/>
  <c r="V357" i="14"/>
  <c r="T357" i="14"/>
  <c r="S357" i="14"/>
  <c r="R357" i="14"/>
  <c r="AH357" i="14" s="1"/>
  <c r="Q357" i="14"/>
  <c r="AG356" i="14"/>
  <c r="AH356" i="14" s="1"/>
  <c r="AF356" i="14"/>
  <c r="AE356" i="14"/>
  <c r="AD356" i="14"/>
  <c r="AC356" i="14"/>
  <c r="AB356" i="14"/>
  <c r="AA356" i="14"/>
  <c r="Z356" i="14"/>
  <c r="Y356" i="14"/>
  <c r="X356" i="14"/>
  <c r="W356" i="14"/>
  <c r="V356" i="14"/>
  <c r="T356" i="14"/>
  <c r="S356" i="14"/>
  <c r="R356" i="14"/>
  <c r="Q356" i="14"/>
  <c r="AH355" i="14"/>
  <c r="AG355" i="14"/>
  <c r="AF355" i="14"/>
  <c r="AE355" i="14"/>
  <c r="AD355" i="14"/>
  <c r="AC355" i="14"/>
  <c r="AB355" i="14"/>
  <c r="AA355" i="14"/>
  <c r="Z355" i="14"/>
  <c r="Y355" i="14"/>
  <c r="X355" i="14"/>
  <c r="W355" i="14"/>
  <c r="T355" i="14"/>
  <c r="S355" i="14"/>
  <c r="R355" i="14"/>
  <c r="Q355" i="14"/>
  <c r="AH354" i="14"/>
  <c r="AG354" i="14"/>
  <c r="AF354" i="14"/>
  <c r="AE354" i="14"/>
  <c r="AD354" i="14"/>
  <c r="AC354" i="14"/>
  <c r="AB354" i="14"/>
  <c r="AA354" i="14"/>
  <c r="Z354" i="14"/>
  <c r="Y354" i="14"/>
  <c r="X354" i="14"/>
  <c r="W354" i="14"/>
  <c r="V354" i="14"/>
  <c r="S354" i="14"/>
  <c r="R354" i="14"/>
  <c r="T354" i="14" s="1"/>
  <c r="Q354" i="14"/>
  <c r="AG353" i="14"/>
  <c r="AF353" i="14"/>
  <c r="AE353" i="14"/>
  <c r="AD353" i="14"/>
  <c r="AC353" i="14"/>
  <c r="AB353" i="14"/>
  <c r="AA353" i="14"/>
  <c r="Z353" i="14"/>
  <c r="Y353" i="14"/>
  <c r="X353" i="14"/>
  <c r="W353" i="14"/>
  <c r="V353" i="14"/>
  <c r="S353" i="14"/>
  <c r="R353" i="14"/>
  <c r="Q353" i="14"/>
  <c r="AG352" i="14"/>
  <c r="AF352" i="14"/>
  <c r="AE352" i="14"/>
  <c r="AD352" i="14"/>
  <c r="AC352" i="14"/>
  <c r="AB352" i="14"/>
  <c r="AA352" i="14"/>
  <c r="Z352" i="14"/>
  <c r="Y352" i="14"/>
  <c r="X352" i="14"/>
  <c r="W352" i="14"/>
  <c r="V352" i="14"/>
  <c r="S352" i="14"/>
  <c r="R352" i="14"/>
  <c r="Q352" i="14"/>
  <c r="AG351" i="14"/>
  <c r="AF351" i="14"/>
  <c r="AE351" i="14"/>
  <c r="AD351" i="14"/>
  <c r="AC351" i="14"/>
  <c r="AB351" i="14"/>
  <c r="AA351" i="14"/>
  <c r="Z351" i="14"/>
  <c r="Y351" i="14"/>
  <c r="X351" i="14"/>
  <c r="W351" i="14"/>
  <c r="V351" i="14"/>
  <c r="T351" i="14"/>
  <c r="S351" i="14"/>
  <c r="R351" i="14"/>
  <c r="Q351" i="14"/>
  <c r="AH350" i="14"/>
  <c r="AG350" i="14"/>
  <c r="AF350" i="14"/>
  <c r="AE350" i="14"/>
  <c r="AD350" i="14"/>
  <c r="AC350" i="14"/>
  <c r="AB350" i="14"/>
  <c r="AA350" i="14"/>
  <c r="Z350" i="14"/>
  <c r="Y350" i="14"/>
  <c r="X350" i="14"/>
  <c r="W350" i="14"/>
  <c r="V350" i="14"/>
  <c r="S350" i="14"/>
  <c r="R350" i="14"/>
  <c r="Q350" i="14"/>
  <c r="T350" i="14" s="1"/>
  <c r="AG349" i="14"/>
  <c r="AF349" i="14"/>
  <c r="AE349" i="14"/>
  <c r="AD349" i="14"/>
  <c r="AC349" i="14"/>
  <c r="AB349" i="14"/>
  <c r="AA349" i="14"/>
  <c r="Z349" i="14"/>
  <c r="Y349" i="14"/>
  <c r="X349" i="14"/>
  <c r="W349" i="14"/>
  <c r="V349" i="14"/>
  <c r="S349" i="14"/>
  <c r="R349" i="14"/>
  <c r="Q349" i="14"/>
  <c r="AG348" i="14"/>
  <c r="AF348" i="14"/>
  <c r="AE348" i="14"/>
  <c r="AD348" i="14"/>
  <c r="AC348" i="14"/>
  <c r="AB348" i="14"/>
  <c r="AA348" i="14"/>
  <c r="Z348" i="14"/>
  <c r="Y348" i="14"/>
  <c r="X348" i="14"/>
  <c r="W348" i="14"/>
  <c r="V348" i="14"/>
  <c r="T348" i="14"/>
  <c r="S348" i="14"/>
  <c r="R348" i="14"/>
  <c r="AH348" i="14" s="1"/>
  <c r="Q348" i="14"/>
  <c r="AG347" i="14"/>
  <c r="AH347" i="14" s="1"/>
  <c r="AF347" i="14"/>
  <c r="AE347" i="14"/>
  <c r="AD347" i="14"/>
  <c r="AC347" i="14"/>
  <c r="AB347" i="14"/>
  <c r="AA347" i="14"/>
  <c r="Z347" i="14"/>
  <c r="Y347" i="14"/>
  <c r="X347" i="14"/>
  <c r="W347" i="14"/>
  <c r="V347" i="14"/>
  <c r="T347" i="14"/>
  <c r="S347" i="14"/>
  <c r="R347" i="14"/>
  <c r="Q347" i="14"/>
  <c r="AH346" i="14"/>
  <c r="AG346" i="14"/>
  <c r="AF346" i="14"/>
  <c r="AE346" i="14"/>
  <c r="AD346" i="14"/>
  <c r="AC346" i="14"/>
  <c r="AB346" i="14"/>
  <c r="AA346" i="14"/>
  <c r="Z346" i="14"/>
  <c r="Y346" i="14"/>
  <c r="X346" i="14"/>
  <c r="W346" i="14"/>
  <c r="V346" i="14"/>
  <c r="S346" i="14"/>
  <c r="R346" i="14"/>
  <c r="Q346" i="14"/>
  <c r="AH345" i="14"/>
  <c r="AG345" i="14"/>
  <c r="AF345" i="14"/>
  <c r="AE345" i="14"/>
  <c r="AD345" i="14"/>
  <c r="AC345" i="14"/>
  <c r="AB345" i="14"/>
  <c r="AA345" i="14"/>
  <c r="Z345" i="14"/>
  <c r="Y345" i="14"/>
  <c r="X345" i="14"/>
  <c r="W345" i="14"/>
  <c r="V345" i="14"/>
  <c r="S345" i="14"/>
  <c r="R345" i="14"/>
  <c r="Q345" i="14"/>
  <c r="AG344" i="14"/>
  <c r="AF344" i="14"/>
  <c r="AE344" i="14"/>
  <c r="AD344" i="14"/>
  <c r="AC344" i="14"/>
  <c r="AB344" i="14"/>
  <c r="AA344" i="14"/>
  <c r="Z344" i="14"/>
  <c r="Y344" i="14"/>
  <c r="X344" i="14"/>
  <c r="W344" i="14"/>
  <c r="V344" i="14"/>
  <c r="S344" i="14"/>
  <c r="R344" i="14"/>
  <c r="Q344" i="14"/>
  <c r="AG343" i="14"/>
  <c r="AF343" i="14"/>
  <c r="AE343" i="14"/>
  <c r="AD343" i="14"/>
  <c r="AC343" i="14"/>
  <c r="AB343" i="14"/>
  <c r="AA343" i="14"/>
  <c r="Z343" i="14"/>
  <c r="Y343" i="14"/>
  <c r="X343" i="14"/>
  <c r="W343" i="14"/>
  <c r="V343" i="14"/>
  <c r="T343" i="14"/>
  <c r="S343" i="14"/>
  <c r="R343" i="14"/>
  <c r="Q343" i="14"/>
  <c r="AH342" i="14"/>
  <c r="AG342" i="14"/>
  <c r="AF342" i="14"/>
  <c r="AE342" i="14"/>
  <c r="AD342" i="14"/>
  <c r="AC342" i="14"/>
  <c r="AB342" i="14"/>
  <c r="AA342" i="14"/>
  <c r="Z342" i="14"/>
  <c r="Y342" i="14"/>
  <c r="X342" i="14"/>
  <c r="W342" i="14"/>
  <c r="V342" i="14"/>
  <c r="S342" i="14"/>
  <c r="R342" i="14"/>
  <c r="Q342" i="14"/>
  <c r="T342" i="14" s="1"/>
  <c r="AG341" i="14"/>
  <c r="AF341" i="14"/>
  <c r="AE341" i="14"/>
  <c r="AD341" i="14"/>
  <c r="AC341" i="14"/>
  <c r="AB341" i="14"/>
  <c r="AA341" i="14"/>
  <c r="Z341" i="14"/>
  <c r="Y341" i="14"/>
  <c r="X341" i="14"/>
  <c r="W341" i="14"/>
  <c r="V341" i="14"/>
  <c r="S341" i="14"/>
  <c r="R341" i="14"/>
  <c r="Q341" i="14"/>
  <c r="AG340" i="14"/>
  <c r="AF340" i="14"/>
  <c r="AE340" i="14"/>
  <c r="AD340" i="14"/>
  <c r="AC340" i="14"/>
  <c r="AB340" i="14"/>
  <c r="AA340" i="14"/>
  <c r="Z340" i="14"/>
  <c r="Y340" i="14"/>
  <c r="X340" i="14"/>
  <c r="W340" i="14"/>
  <c r="V340" i="14"/>
  <c r="T340" i="14"/>
  <c r="S340" i="14"/>
  <c r="R340" i="14"/>
  <c r="AH340" i="14" s="1"/>
  <c r="Q340" i="14"/>
  <c r="AG339" i="14"/>
  <c r="AH339" i="14" s="1"/>
  <c r="AF339" i="14"/>
  <c r="AE339" i="14"/>
  <c r="AD339" i="14"/>
  <c r="AC339" i="14"/>
  <c r="AB339" i="14"/>
  <c r="AA339" i="14"/>
  <c r="Z339" i="14"/>
  <c r="Y339" i="14"/>
  <c r="X339" i="14"/>
  <c r="W339" i="14"/>
  <c r="V339" i="14"/>
  <c r="T339" i="14"/>
  <c r="S339" i="14"/>
  <c r="R339" i="14"/>
  <c r="Q339" i="14"/>
  <c r="AG338" i="14"/>
  <c r="AH338" i="14" s="1"/>
  <c r="AF338" i="14"/>
  <c r="AE338" i="14"/>
  <c r="AD338" i="14"/>
  <c r="AC338" i="14"/>
  <c r="AB338" i="14"/>
  <c r="AA338" i="14"/>
  <c r="Z338" i="14"/>
  <c r="Y338" i="14"/>
  <c r="X338" i="14"/>
  <c r="W338" i="14"/>
  <c r="V338" i="14"/>
  <c r="S338" i="14"/>
  <c r="R338" i="14"/>
  <c r="T338" i="14" s="1"/>
  <c r="Q338" i="14"/>
  <c r="AG337" i="14"/>
  <c r="AF337" i="14"/>
  <c r="AE337" i="14"/>
  <c r="AD337" i="14"/>
  <c r="AC337" i="14"/>
  <c r="AB337" i="14"/>
  <c r="AA337" i="14"/>
  <c r="Z337" i="14"/>
  <c r="Y337" i="14"/>
  <c r="X337" i="14"/>
  <c r="W337" i="14"/>
  <c r="V337" i="14"/>
  <c r="S337" i="14"/>
  <c r="R337" i="14"/>
  <c r="Q337" i="14"/>
  <c r="AG336" i="14"/>
  <c r="AF336" i="14"/>
  <c r="AE336" i="14"/>
  <c r="AD336" i="14"/>
  <c r="AC336" i="14"/>
  <c r="AB336" i="14"/>
  <c r="AA336" i="14"/>
  <c r="Z336" i="14"/>
  <c r="Y336" i="14"/>
  <c r="X336" i="14"/>
  <c r="W336" i="14"/>
  <c r="V336" i="14"/>
  <c r="S336" i="14"/>
  <c r="R336" i="14"/>
  <c r="Q336" i="14"/>
  <c r="AG335" i="14"/>
  <c r="AF335" i="14"/>
  <c r="AE335" i="14"/>
  <c r="AD335" i="14"/>
  <c r="AC335" i="14"/>
  <c r="AB335" i="14"/>
  <c r="AA335" i="14"/>
  <c r="Z335" i="14"/>
  <c r="Y335" i="14"/>
  <c r="X335" i="14"/>
  <c r="W335" i="14"/>
  <c r="V335" i="14"/>
  <c r="T335" i="14"/>
  <c r="S335" i="14"/>
  <c r="R335" i="14"/>
  <c r="AH335" i="14" s="1"/>
  <c r="Q335" i="14"/>
  <c r="AH334" i="14"/>
  <c r="AG334" i="14"/>
  <c r="AF334" i="14"/>
  <c r="AE334" i="14"/>
  <c r="AD334" i="14"/>
  <c r="AC334" i="14"/>
  <c r="AB334" i="14"/>
  <c r="AA334" i="14"/>
  <c r="Z334" i="14"/>
  <c r="Y334" i="14"/>
  <c r="X334" i="14"/>
  <c r="W334" i="14"/>
  <c r="V334" i="14"/>
  <c r="T334" i="14"/>
  <c r="S334" i="14"/>
  <c r="R334" i="14"/>
  <c r="Q334" i="14"/>
  <c r="AG333" i="14"/>
  <c r="AF333" i="14"/>
  <c r="AE333" i="14"/>
  <c r="AD333" i="14"/>
  <c r="AC333" i="14"/>
  <c r="AB333" i="14"/>
  <c r="AA333" i="14"/>
  <c r="Z333" i="14"/>
  <c r="Y333" i="14"/>
  <c r="X333" i="14"/>
  <c r="W333" i="14"/>
  <c r="V333" i="14"/>
  <c r="S333" i="14"/>
  <c r="R333" i="14"/>
  <c r="Q333" i="14"/>
  <c r="AG332" i="14"/>
  <c r="AF332" i="14"/>
  <c r="AE332" i="14"/>
  <c r="AD332" i="14"/>
  <c r="AC332" i="14"/>
  <c r="AB332" i="14"/>
  <c r="AA332" i="14"/>
  <c r="Z332" i="14"/>
  <c r="Y332" i="14"/>
  <c r="X332" i="14"/>
  <c r="W332" i="14"/>
  <c r="S332" i="14"/>
  <c r="R332" i="14"/>
  <c r="Q332" i="14"/>
  <c r="AG331" i="14"/>
  <c r="AH331" i="14" s="1"/>
  <c r="AF331" i="14"/>
  <c r="AE331" i="14"/>
  <c r="AD331" i="14"/>
  <c r="AC331" i="14"/>
  <c r="AB331" i="14"/>
  <c r="AA331" i="14"/>
  <c r="Z331" i="14"/>
  <c r="Y331" i="14"/>
  <c r="X331" i="14"/>
  <c r="W331" i="14"/>
  <c r="V331" i="14"/>
  <c r="T331" i="14"/>
  <c r="S331" i="14"/>
  <c r="R331" i="14"/>
  <c r="Q331" i="14"/>
  <c r="AG330" i="14"/>
  <c r="AH330" i="14" s="1"/>
  <c r="AF330" i="14"/>
  <c r="AE330" i="14"/>
  <c r="AD330" i="14"/>
  <c r="AC330" i="14"/>
  <c r="AB330" i="14"/>
  <c r="AA330" i="14"/>
  <c r="Z330" i="14"/>
  <c r="Y330" i="14"/>
  <c r="X330" i="14"/>
  <c r="W330" i="14"/>
  <c r="V330" i="14"/>
  <c r="T330" i="14"/>
  <c r="S330" i="14"/>
  <c r="R330" i="14"/>
  <c r="Q330" i="14"/>
  <c r="AG329" i="14"/>
  <c r="AH329" i="14" s="1"/>
  <c r="AF329" i="14"/>
  <c r="AE329" i="14"/>
  <c r="AD329" i="14"/>
  <c r="AC329" i="14"/>
  <c r="AB329" i="14"/>
  <c r="AA329" i="14"/>
  <c r="Z329" i="14"/>
  <c r="Y329" i="14"/>
  <c r="X329" i="14"/>
  <c r="W329" i="14"/>
  <c r="V329" i="14"/>
  <c r="S329" i="14"/>
  <c r="R329" i="14"/>
  <c r="Q329" i="14"/>
  <c r="AH328" i="14"/>
  <c r="AG328" i="14"/>
  <c r="AF328" i="14"/>
  <c r="AE328" i="14"/>
  <c r="AD328" i="14"/>
  <c r="AC328" i="14"/>
  <c r="AB328" i="14"/>
  <c r="AA328" i="14"/>
  <c r="Z328" i="14"/>
  <c r="Y328" i="14"/>
  <c r="X328" i="14"/>
  <c r="W328" i="14"/>
  <c r="V328" i="14"/>
  <c r="S328" i="14"/>
  <c r="R328" i="14"/>
  <c r="Q328" i="14"/>
  <c r="AG327" i="14"/>
  <c r="AF327" i="14"/>
  <c r="AE327" i="14"/>
  <c r="AD327" i="14"/>
  <c r="AC327" i="14"/>
  <c r="AB327" i="14"/>
  <c r="AA327" i="14"/>
  <c r="Z327" i="14"/>
  <c r="Y327" i="14"/>
  <c r="X327" i="14"/>
  <c r="W327" i="14"/>
  <c r="V327" i="14"/>
  <c r="S327" i="14"/>
  <c r="R327" i="14"/>
  <c r="Q327" i="14"/>
  <c r="AG326" i="14"/>
  <c r="AF326" i="14"/>
  <c r="AE326" i="14"/>
  <c r="AD326" i="14"/>
  <c r="AC326" i="14"/>
  <c r="AB326" i="14"/>
  <c r="AA326" i="14"/>
  <c r="Z326" i="14"/>
  <c r="Y326" i="14"/>
  <c r="X326" i="14"/>
  <c r="W326" i="14"/>
  <c r="V326" i="14"/>
  <c r="T326" i="14"/>
  <c r="S326" i="14"/>
  <c r="R326" i="14"/>
  <c r="Q326" i="14"/>
  <c r="AH325" i="14"/>
  <c r="AG325" i="14"/>
  <c r="AF325" i="14"/>
  <c r="AE325" i="14"/>
  <c r="AD325" i="14"/>
  <c r="AC325" i="14"/>
  <c r="AB325" i="14"/>
  <c r="AA325" i="14"/>
  <c r="Z325" i="14"/>
  <c r="Y325" i="14"/>
  <c r="X325" i="14"/>
  <c r="W325" i="14"/>
  <c r="V325" i="14"/>
  <c r="T325" i="14"/>
  <c r="S325" i="14"/>
  <c r="R325" i="14"/>
  <c r="Q325" i="14"/>
  <c r="AG324" i="14"/>
  <c r="AF324" i="14"/>
  <c r="AE324" i="14"/>
  <c r="AD324" i="14"/>
  <c r="AC324" i="14"/>
  <c r="AB324" i="14"/>
  <c r="AA324" i="14"/>
  <c r="Z324" i="14"/>
  <c r="Y324" i="14"/>
  <c r="X324" i="14"/>
  <c r="W324" i="14"/>
  <c r="V324" i="14"/>
  <c r="S324" i="14"/>
  <c r="R324" i="14"/>
  <c r="Q324" i="14"/>
  <c r="AG323" i="14"/>
  <c r="AH323" i="14" s="1"/>
  <c r="AF323" i="14"/>
  <c r="AE323" i="14"/>
  <c r="AD323" i="14"/>
  <c r="AC323" i="14"/>
  <c r="AB323" i="14"/>
  <c r="AA323" i="14"/>
  <c r="Z323" i="14"/>
  <c r="Y323" i="14"/>
  <c r="X323" i="14"/>
  <c r="W323" i="14"/>
  <c r="V323" i="14"/>
  <c r="T323" i="14"/>
  <c r="S323" i="14"/>
  <c r="R323" i="14"/>
  <c r="Q323" i="14"/>
  <c r="AG322" i="14"/>
  <c r="AH322" i="14" s="1"/>
  <c r="AF322" i="14"/>
  <c r="AE322" i="14"/>
  <c r="AD322" i="14"/>
  <c r="AC322" i="14"/>
  <c r="AB322" i="14"/>
  <c r="AA322" i="14"/>
  <c r="Z322" i="14"/>
  <c r="Y322" i="14"/>
  <c r="X322" i="14"/>
  <c r="W322" i="14"/>
  <c r="V322" i="14"/>
  <c r="T322" i="14"/>
  <c r="S322" i="14"/>
  <c r="R322" i="14"/>
  <c r="Q322" i="14"/>
  <c r="AG321" i="14"/>
  <c r="AH321" i="14" s="1"/>
  <c r="AF321" i="14"/>
  <c r="AE321" i="14"/>
  <c r="AD321" i="14"/>
  <c r="AC321" i="14"/>
  <c r="AB321" i="14"/>
  <c r="AA321" i="14"/>
  <c r="Z321" i="14"/>
  <c r="Y321" i="14"/>
  <c r="X321" i="14"/>
  <c r="W321" i="14"/>
  <c r="V321" i="14"/>
  <c r="S321" i="14"/>
  <c r="R321" i="14"/>
  <c r="T321" i="14" s="1"/>
  <c r="Q321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S320" i="14"/>
  <c r="R320" i="14"/>
  <c r="T320" i="14" s="1"/>
  <c r="Q320" i="14"/>
  <c r="AG319" i="14"/>
  <c r="AF319" i="14"/>
  <c r="AE319" i="14"/>
  <c r="AD319" i="14"/>
  <c r="AC319" i="14"/>
  <c r="AB319" i="14"/>
  <c r="AA319" i="14"/>
  <c r="Z319" i="14"/>
  <c r="Y319" i="14"/>
  <c r="X319" i="14"/>
  <c r="W319" i="14"/>
  <c r="V319" i="14"/>
  <c r="S319" i="14"/>
  <c r="R319" i="14"/>
  <c r="Q319" i="14"/>
  <c r="AG318" i="14"/>
  <c r="AF318" i="14"/>
  <c r="AE318" i="14"/>
  <c r="AD318" i="14"/>
  <c r="AC318" i="14"/>
  <c r="AB318" i="14"/>
  <c r="AA318" i="14"/>
  <c r="Z318" i="14"/>
  <c r="Y318" i="14"/>
  <c r="X318" i="14"/>
  <c r="W318" i="14"/>
  <c r="V318" i="14"/>
  <c r="T318" i="14"/>
  <c r="S318" i="14"/>
  <c r="R318" i="14"/>
  <c r="AH318" i="14" s="1"/>
  <c r="Q318" i="14"/>
  <c r="AH317" i="14"/>
  <c r="AG317" i="14"/>
  <c r="AF317" i="14"/>
  <c r="AE317" i="14"/>
  <c r="AD317" i="14"/>
  <c r="AC317" i="14"/>
  <c r="AB317" i="14"/>
  <c r="AA317" i="14"/>
  <c r="Z317" i="14"/>
  <c r="Y317" i="14"/>
  <c r="X317" i="14"/>
  <c r="W317" i="14"/>
  <c r="V317" i="14"/>
  <c r="T317" i="14"/>
  <c r="S317" i="14"/>
  <c r="R317" i="14"/>
  <c r="Q317" i="14"/>
  <c r="AG316" i="14"/>
  <c r="AF316" i="14"/>
  <c r="AE316" i="14"/>
  <c r="AD316" i="14"/>
  <c r="AC316" i="14"/>
  <c r="AB316" i="14"/>
  <c r="AA316" i="14"/>
  <c r="Z316" i="14"/>
  <c r="Y316" i="14"/>
  <c r="X316" i="14"/>
  <c r="W316" i="14"/>
  <c r="V316" i="14"/>
  <c r="S316" i="14"/>
  <c r="R316" i="14"/>
  <c r="Q316" i="14"/>
  <c r="AG315" i="14"/>
  <c r="AH315" i="14" s="1"/>
  <c r="AF315" i="14"/>
  <c r="AE315" i="14"/>
  <c r="AD315" i="14"/>
  <c r="AC315" i="14"/>
  <c r="AB315" i="14"/>
  <c r="AA315" i="14"/>
  <c r="Z315" i="14"/>
  <c r="Y315" i="14"/>
  <c r="X315" i="14"/>
  <c r="W315" i="14"/>
  <c r="V315" i="14"/>
  <c r="T315" i="14"/>
  <c r="S315" i="14"/>
  <c r="R315" i="14"/>
  <c r="Q315" i="14"/>
  <c r="AG314" i="14"/>
  <c r="AF314" i="14"/>
  <c r="AE314" i="14"/>
  <c r="AD314" i="14"/>
  <c r="AC314" i="14"/>
  <c r="AB314" i="14"/>
  <c r="AA314" i="14"/>
  <c r="Z314" i="14"/>
  <c r="Y314" i="14"/>
  <c r="X314" i="14"/>
  <c r="S314" i="14"/>
  <c r="R314" i="14"/>
  <c r="Q314" i="14"/>
  <c r="AG313" i="14"/>
  <c r="AF313" i="14"/>
  <c r="AE313" i="14"/>
  <c r="AD313" i="14"/>
  <c r="AC313" i="14"/>
  <c r="AB313" i="14"/>
  <c r="AA313" i="14"/>
  <c r="Z313" i="14"/>
  <c r="Y313" i="14"/>
  <c r="X313" i="14"/>
  <c r="S313" i="14"/>
  <c r="R313" i="14"/>
  <c r="AH313" i="14" s="1"/>
  <c r="Q313" i="14"/>
  <c r="T313" i="14" s="1"/>
  <c r="AG312" i="14"/>
  <c r="AF312" i="14"/>
  <c r="AE312" i="14"/>
  <c r="AD312" i="14"/>
  <c r="AC312" i="14"/>
  <c r="AB312" i="14"/>
  <c r="AA312" i="14"/>
  <c r="Z312" i="14"/>
  <c r="Y312" i="14"/>
  <c r="X312" i="14"/>
  <c r="W312" i="14"/>
  <c r="V312" i="14"/>
  <c r="S312" i="14"/>
  <c r="R312" i="14"/>
  <c r="Q312" i="14"/>
  <c r="AG311" i="14"/>
  <c r="AH311" i="14" s="1"/>
  <c r="AF311" i="14"/>
  <c r="AE311" i="14"/>
  <c r="AD311" i="14"/>
  <c r="AC311" i="14"/>
  <c r="AB311" i="14"/>
  <c r="AA311" i="14"/>
  <c r="Z311" i="14"/>
  <c r="Y311" i="14"/>
  <c r="X311" i="14"/>
  <c r="W311" i="14"/>
  <c r="V311" i="14"/>
  <c r="T311" i="14"/>
  <c r="S311" i="14"/>
  <c r="R311" i="14"/>
  <c r="Q311" i="14"/>
  <c r="AG310" i="14"/>
  <c r="AH310" i="14" s="1"/>
  <c r="AF310" i="14"/>
  <c r="AE310" i="14"/>
  <c r="AD310" i="14"/>
  <c r="AC310" i="14"/>
  <c r="AB310" i="14"/>
  <c r="AA310" i="14"/>
  <c r="Z310" i="14"/>
  <c r="Y310" i="14"/>
  <c r="X310" i="14"/>
  <c r="W310" i="14"/>
  <c r="V310" i="14"/>
  <c r="T310" i="14"/>
  <c r="S310" i="14"/>
  <c r="R310" i="14"/>
  <c r="Q310" i="14"/>
  <c r="AG309" i="14"/>
  <c r="AH309" i="14" s="1"/>
  <c r="AF309" i="14"/>
  <c r="AE309" i="14"/>
  <c r="AD309" i="14"/>
  <c r="AC309" i="14"/>
  <c r="AB309" i="14"/>
  <c r="AA309" i="14"/>
  <c r="Z309" i="14"/>
  <c r="Y309" i="14"/>
  <c r="X309" i="14"/>
  <c r="W309" i="14"/>
  <c r="V309" i="14"/>
  <c r="S309" i="14"/>
  <c r="R309" i="14"/>
  <c r="Q309" i="14"/>
  <c r="AH308" i="14"/>
  <c r="AG308" i="14"/>
  <c r="AF308" i="14"/>
  <c r="AE308" i="14"/>
  <c r="AD308" i="14"/>
  <c r="AC308" i="14"/>
  <c r="AB308" i="14"/>
  <c r="AA308" i="14"/>
  <c r="Z308" i="14"/>
  <c r="Y308" i="14"/>
  <c r="X308" i="14"/>
  <c r="W308" i="14"/>
  <c r="V308" i="14"/>
  <c r="S308" i="14"/>
  <c r="R308" i="14"/>
  <c r="Q308" i="14"/>
  <c r="AG307" i="14"/>
  <c r="AF307" i="14"/>
  <c r="AE307" i="14"/>
  <c r="AD307" i="14"/>
  <c r="AC307" i="14"/>
  <c r="AB307" i="14"/>
  <c r="AA307" i="14"/>
  <c r="Z307" i="14"/>
  <c r="Y307" i="14"/>
  <c r="X307" i="14"/>
  <c r="W307" i="14"/>
  <c r="V307" i="14"/>
  <c r="S307" i="14"/>
  <c r="R307" i="14"/>
  <c r="Q307" i="14"/>
  <c r="AG306" i="14"/>
  <c r="AF306" i="14"/>
  <c r="AE306" i="14"/>
  <c r="AD306" i="14"/>
  <c r="AC306" i="14"/>
  <c r="AB306" i="14"/>
  <c r="AA306" i="14"/>
  <c r="Z306" i="14"/>
  <c r="Y306" i="14"/>
  <c r="X306" i="14"/>
  <c r="W306" i="14"/>
  <c r="V306" i="14"/>
  <c r="T306" i="14"/>
  <c r="S306" i="14"/>
  <c r="R306" i="14"/>
  <c r="Q306" i="14"/>
  <c r="AH305" i="14"/>
  <c r="AG305" i="14"/>
  <c r="AF305" i="14"/>
  <c r="AE305" i="14"/>
  <c r="AD305" i="14"/>
  <c r="AC305" i="14"/>
  <c r="AB305" i="14"/>
  <c r="AA305" i="14"/>
  <c r="Z305" i="14"/>
  <c r="Y305" i="14"/>
  <c r="X305" i="14"/>
  <c r="W305" i="14"/>
  <c r="V305" i="14"/>
  <c r="T305" i="14"/>
  <c r="S305" i="14"/>
  <c r="R305" i="14"/>
  <c r="Q305" i="14"/>
  <c r="AG304" i="14"/>
  <c r="AF304" i="14"/>
  <c r="AE304" i="14"/>
  <c r="AD304" i="14"/>
  <c r="AC304" i="14"/>
  <c r="AB304" i="14"/>
  <c r="AA304" i="14"/>
  <c r="Z304" i="14"/>
  <c r="Y304" i="14"/>
  <c r="X304" i="14"/>
  <c r="W304" i="14"/>
  <c r="V304" i="14"/>
  <c r="S304" i="14"/>
  <c r="R304" i="14"/>
  <c r="Q304" i="14"/>
  <c r="AG303" i="14"/>
  <c r="AH303" i="14" s="1"/>
  <c r="AF303" i="14"/>
  <c r="AE303" i="14"/>
  <c r="AD303" i="14"/>
  <c r="AC303" i="14"/>
  <c r="AB303" i="14"/>
  <c r="AA303" i="14"/>
  <c r="Z303" i="14"/>
  <c r="Y303" i="14"/>
  <c r="X303" i="14"/>
  <c r="W303" i="14"/>
  <c r="V303" i="14"/>
  <c r="T303" i="14"/>
  <c r="S303" i="14"/>
  <c r="R303" i="14"/>
  <c r="Q303" i="14"/>
  <c r="AG302" i="14"/>
  <c r="AH302" i="14" s="1"/>
  <c r="AF302" i="14"/>
  <c r="AE302" i="14"/>
  <c r="AD302" i="14"/>
  <c r="AC302" i="14"/>
  <c r="AB302" i="14"/>
  <c r="AA302" i="14"/>
  <c r="Z302" i="14"/>
  <c r="Y302" i="14"/>
  <c r="X302" i="14"/>
  <c r="W302" i="14"/>
  <c r="V302" i="14"/>
  <c r="T302" i="14"/>
  <c r="S302" i="14"/>
  <c r="R302" i="14"/>
  <c r="Q302" i="14"/>
  <c r="AG301" i="14"/>
  <c r="AH301" i="14" s="1"/>
  <c r="AF301" i="14"/>
  <c r="AE301" i="14"/>
  <c r="AD301" i="14"/>
  <c r="AC301" i="14"/>
  <c r="AB301" i="14"/>
  <c r="AA301" i="14"/>
  <c r="Z301" i="14"/>
  <c r="Y301" i="14"/>
  <c r="X301" i="14"/>
  <c r="W301" i="14"/>
  <c r="V301" i="14"/>
  <c r="S301" i="14"/>
  <c r="R301" i="14"/>
  <c r="T301" i="14" s="1"/>
  <c r="Q301" i="14"/>
  <c r="AH300" i="14"/>
  <c r="AG300" i="14"/>
  <c r="AF300" i="14"/>
  <c r="AE300" i="14"/>
  <c r="AD300" i="14"/>
  <c r="AC300" i="14"/>
  <c r="AB300" i="14"/>
  <c r="AA300" i="14"/>
  <c r="Z300" i="14"/>
  <c r="Y300" i="14"/>
  <c r="X300" i="14"/>
  <c r="W300" i="14"/>
  <c r="V300" i="14"/>
  <c r="S300" i="14"/>
  <c r="R300" i="14"/>
  <c r="T300" i="14" s="1"/>
  <c r="Q300" i="14"/>
  <c r="AG299" i="14"/>
  <c r="AF299" i="14"/>
  <c r="AE299" i="14"/>
  <c r="AD299" i="14"/>
  <c r="AC299" i="14"/>
  <c r="AB299" i="14"/>
  <c r="AA299" i="14"/>
  <c r="Z299" i="14"/>
  <c r="Y299" i="14"/>
  <c r="X299" i="14"/>
  <c r="W299" i="14"/>
  <c r="V299" i="14"/>
  <c r="S299" i="14"/>
  <c r="R299" i="14"/>
  <c r="Q299" i="14"/>
  <c r="AG298" i="14"/>
  <c r="AF298" i="14"/>
  <c r="AE298" i="14"/>
  <c r="AD298" i="14"/>
  <c r="AC298" i="14"/>
  <c r="AB298" i="14"/>
  <c r="AA298" i="14"/>
  <c r="Z298" i="14"/>
  <c r="Y298" i="14"/>
  <c r="X298" i="14"/>
  <c r="W298" i="14"/>
  <c r="V298" i="14"/>
  <c r="T298" i="14"/>
  <c r="S298" i="14"/>
  <c r="R298" i="14"/>
  <c r="AH298" i="14" s="1"/>
  <c r="Q298" i="14"/>
  <c r="AH297" i="14"/>
  <c r="AG297" i="14"/>
  <c r="AF297" i="14"/>
  <c r="AE297" i="14"/>
  <c r="AD297" i="14"/>
  <c r="AC297" i="14"/>
  <c r="AB297" i="14"/>
  <c r="AA297" i="14"/>
  <c r="Z297" i="14"/>
  <c r="Y297" i="14"/>
  <c r="X297" i="14"/>
  <c r="W297" i="14"/>
  <c r="V297" i="14"/>
  <c r="T297" i="14"/>
  <c r="S297" i="14"/>
  <c r="R297" i="14"/>
  <c r="Q297" i="14"/>
  <c r="AG296" i="14"/>
  <c r="AF296" i="14"/>
  <c r="AE296" i="14"/>
  <c r="AD296" i="14"/>
  <c r="AC296" i="14"/>
  <c r="AB296" i="14"/>
  <c r="AA296" i="14"/>
  <c r="Z296" i="14"/>
  <c r="Y296" i="14"/>
  <c r="X296" i="14"/>
  <c r="W296" i="14"/>
  <c r="S296" i="14"/>
  <c r="R296" i="14"/>
  <c r="AH296" i="14" s="1"/>
  <c r="Q296" i="14"/>
  <c r="T296" i="14" s="1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S295" i="14"/>
  <c r="R295" i="14"/>
  <c r="Q295" i="14"/>
  <c r="AG294" i="14"/>
  <c r="AH294" i="14" s="1"/>
  <c r="AF294" i="14"/>
  <c r="AE294" i="14"/>
  <c r="AD294" i="14"/>
  <c r="AC294" i="14"/>
  <c r="AB294" i="14"/>
  <c r="AA294" i="14"/>
  <c r="Z294" i="14"/>
  <c r="Y294" i="14"/>
  <c r="X294" i="14"/>
  <c r="W294" i="14"/>
  <c r="V294" i="14"/>
  <c r="T294" i="14"/>
  <c r="S294" i="14"/>
  <c r="R294" i="14"/>
  <c r="Q294" i="14"/>
  <c r="AG293" i="14"/>
  <c r="AF293" i="14"/>
  <c r="AE293" i="14"/>
  <c r="AD293" i="14"/>
  <c r="AC293" i="14"/>
  <c r="AB293" i="14"/>
  <c r="AA293" i="14"/>
  <c r="Z293" i="14"/>
  <c r="Y293" i="14"/>
  <c r="X293" i="14"/>
  <c r="S293" i="14"/>
  <c r="R293" i="14"/>
  <c r="Q293" i="14"/>
  <c r="AG292" i="14"/>
  <c r="AH292" i="14" s="1"/>
  <c r="AF292" i="14"/>
  <c r="AE292" i="14"/>
  <c r="AD292" i="14"/>
  <c r="AC292" i="14"/>
  <c r="AB292" i="14"/>
  <c r="AA292" i="14"/>
  <c r="Z292" i="14"/>
  <c r="Y292" i="14"/>
  <c r="X292" i="14"/>
  <c r="W292" i="14"/>
  <c r="V292" i="14"/>
  <c r="T292" i="14"/>
  <c r="S292" i="14"/>
  <c r="R292" i="14"/>
  <c r="Q292" i="14"/>
  <c r="AG291" i="14"/>
  <c r="AH291" i="14" s="1"/>
  <c r="AF291" i="14"/>
  <c r="AE291" i="14"/>
  <c r="AD291" i="14"/>
  <c r="AC291" i="14"/>
  <c r="AB291" i="14"/>
  <c r="AA291" i="14"/>
  <c r="Z291" i="14"/>
  <c r="Y291" i="14"/>
  <c r="X291" i="14"/>
  <c r="W291" i="14"/>
  <c r="V291" i="14"/>
  <c r="T291" i="14"/>
  <c r="S291" i="14"/>
  <c r="R291" i="14"/>
  <c r="Q291" i="14"/>
  <c r="AG290" i="14"/>
  <c r="AH290" i="14" s="1"/>
  <c r="AF290" i="14"/>
  <c r="AE290" i="14"/>
  <c r="AD290" i="14"/>
  <c r="AC290" i="14"/>
  <c r="AB290" i="14"/>
  <c r="AA290" i="14"/>
  <c r="Z290" i="14"/>
  <c r="Y290" i="14"/>
  <c r="X290" i="14"/>
  <c r="W290" i="14"/>
  <c r="V290" i="14"/>
  <c r="S290" i="14"/>
  <c r="R290" i="14"/>
  <c r="Q290" i="14"/>
  <c r="AG289" i="14"/>
  <c r="AF289" i="14"/>
  <c r="AE289" i="14"/>
  <c r="AD289" i="14"/>
  <c r="AC289" i="14"/>
  <c r="AB289" i="14"/>
  <c r="AA289" i="14"/>
  <c r="Z289" i="14"/>
  <c r="Y289" i="14"/>
  <c r="X289" i="14"/>
  <c r="W289" i="14"/>
  <c r="V289" i="14"/>
  <c r="S289" i="14"/>
  <c r="R289" i="14"/>
  <c r="AH289" i="14" s="1"/>
  <c r="Q289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S288" i="14"/>
  <c r="R288" i="14"/>
  <c r="Q288" i="14"/>
  <c r="AG287" i="14"/>
  <c r="AF287" i="14"/>
  <c r="AE287" i="14"/>
  <c r="AD287" i="14"/>
  <c r="AC287" i="14"/>
  <c r="AB287" i="14"/>
  <c r="AA287" i="14"/>
  <c r="Z287" i="14"/>
  <c r="Y287" i="14"/>
  <c r="X287" i="14"/>
  <c r="W287" i="14"/>
  <c r="V287" i="14"/>
  <c r="T287" i="14"/>
  <c r="S287" i="14"/>
  <c r="R287" i="14"/>
  <c r="Q287" i="14"/>
  <c r="AH286" i="14"/>
  <c r="AG286" i="14"/>
  <c r="AF286" i="14"/>
  <c r="AE286" i="14"/>
  <c r="AD286" i="14"/>
  <c r="AC286" i="14"/>
  <c r="AB286" i="14"/>
  <c r="AA286" i="14"/>
  <c r="Z286" i="14"/>
  <c r="Y286" i="14"/>
  <c r="X286" i="14"/>
  <c r="W286" i="14"/>
  <c r="V286" i="14"/>
  <c r="S286" i="14"/>
  <c r="R286" i="14"/>
  <c r="Q286" i="14"/>
  <c r="T286" i="14" s="1"/>
  <c r="AG285" i="14"/>
  <c r="AF285" i="14"/>
  <c r="AE285" i="14"/>
  <c r="AD285" i="14"/>
  <c r="AC285" i="14"/>
  <c r="AB285" i="14"/>
  <c r="AA285" i="14"/>
  <c r="Z285" i="14"/>
  <c r="Y285" i="14"/>
  <c r="X285" i="14"/>
  <c r="W285" i="14"/>
  <c r="V285" i="14"/>
  <c r="S285" i="14"/>
  <c r="R285" i="14"/>
  <c r="Q285" i="14"/>
  <c r="AG284" i="14"/>
  <c r="AH284" i="14" s="1"/>
  <c r="AF284" i="14"/>
  <c r="AE284" i="14"/>
  <c r="AD284" i="14"/>
  <c r="AC284" i="14"/>
  <c r="AB284" i="14"/>
  <c r="AA284" i="14"/>
  <c r="Z284" i="14"/>
  <c r="Y284" i="14"/>
  <c r="X284" i="14"/>
  <c r="W284" i="14"/>
  <c r="V284" i="14"/>
  <c r="T284" i="14"/>
  <c r="S284" i="14"/>
  <c r="R284" i="14"/>
  <c r="Q284" i="14"/>
  <c r="AG283" i="14"/>
  <c r="AH283" i="14" s="1"/>
  <c r="AF283" i="14"/>
  <c r="AE283" i="14"/>
  <c r="AD283" i="14"/>
  <c r="AC283" i="14"/>
  <c r="AB283" i="14"/>
  <c r="AA283" i="14"/>
  <c r="Z283" i="14"/>
  <c r="Y283" i="14"/>
  <c r="X283" i="14"/>
  <c r="W283" i="14"/>
  <c r="V283" i="14"/>
  <c r="T283" i="14"/>
  <c r="S283" i="14"/>
  <c r="R283" i="14"/>
  <c r="Q283" i="14"/>
  <c r="AH282" i="14"/>
  <c r="AG282" i="14"/>
  <c r="AF282" i="14"/>
  <c r="AE282" i="14"/>
  <c r="AD282" i="14"/>
  <c r="AC282" i="14"/>
  <c r="AB282" i="14"/>
  <c r="AA282" i="14"/>
  <c r="Z282" i="14"/>
  <c r="Y282" i="14"/>
  <c r="X282" i="14"/>
  <c r="W282" i="14"/>
  <c r="V282" i="14"/>
  <c r="S282" i="14"/>
  <c r="R282" i="14"/>
  <c r="Q282" i="14"/>
  <c r="AH281" i="14"/>
  <c r="AG281" i="14"/>
  <c r="AF281" i="14"/>
  <c r="AE281" i="14"/>
  <c r="AD281" i="14"/>
  <c r="AC281" i="14"/>
  <c r="AB281" i="14"/>
  <c r="AA281" i="14"/>
  <c r="Z281" i="14"/>
  <c r="Y281" i="14"/>
  <c r="X281" i="14"/>
  <c r="W281" i="14"/>
  <c r="V281" i="14"/>
  <c r="S281" i="14"/>
  <c r="R281" i="14"/>
  <c r="Q281" i="14"/>
  <c r="AG280" i="14"/>
  <c r="AF280" i="14"/>
  <c r="AE280" i="14"/>
  <c r="AD280" i="14"/>
  <c r="AC280" i="14"/>
  <c r="AB280" i="14"/>
  <c r="AA280" i="14"/>
  <c r="Z280" i="14"/>
  <c r="Y280" i="14"/>
  <c r="X280" i="14"/>
  <c r="W280" i="14"/>
  <c r="V280" i="14"/>
  <c r="S280" i="14"/>
  <c r="R280" i="14"/>
  <c r="Q280" i="14"/>
  <c r="AG279" i="14"/>
  <c r="AF279" i="14"/>
  <c r="AE279" i="14"/>
  <c r="AD279" i="14"/>
  <c r="AC279" i="14"/>
  <c r="AB279" i="14"/>
  <c r="AA279" i="14"/>
  <c r="Z279" i="14"/>
  <c r="Y279" i="14"/>
  <c r="X279" i="14"/>
  <c r="W279" i="14"/>
  <c r="V279" i="14"/>
  <c r="T279" i="14"/>
  <c r="S279" i="14"/>
  <c r="R279" i="14"/>
  <c r="Q279" i="14"/>
  <c r="AH278" i="14"/>
  <c r="AG278" i="14"/>
  <c r="AF278" i="14"/>
  <c r="AE278" i="14"/>
  <c r="AD278" i="14"/>
  <c r="AC278" i="14"/>
  <c r="AB278" i="14"/>
  <c r="AA278" i="14"/>
  <c r="Z278" i="14"/>
  <c r="Y278" i="14"/>
  <c r="X278" i="14"/>
  <c r="W278" i="14"/>
  <c r="V278" i="14"/>
  <c r="S278" i="14"/>
  <c r="R278" i="14"/>
  <c r="Q278" i="14"/>
  <c r="T278" i="14" s="1"/>
  <c r="AG277" i="14"/>
  <c r="AF277" i="14"/>
  <c r="AE277" i="14"/>
  <c r="AD277" i="14"/>
  <c r="AC277" i="14"/>
  <c r="AB277" i="14"/>
  <c r="AA277" i="14"/>
  <c r="Z277" i="14"/>
  <c r="Y277" i="14"/>
  <c r="X277" i="14"/>
  <c r="W277" i="14"/>
  <c r="V277" i="14"/>
  <c r="S277" i="14"/>
  <c r="R277" i="14"/>
  <c r="Q277" i="14"/>
  <c r="AG276" i="14"/>
  <c r="AH276" i="14" s="1"/>
  <c r="AF276" i="14"/>
  <c r="AE276" i="14"/>
  <c r="AD276" i="14"/>
  <c r="AC276" i="14"/>
  <c r="AB276" i="14"/>
  <c r="AA276" i="14"/>
  <c r="Z276" i="14"/>
  <c r="Y276" i="14"/>
  <c r="X276" i="14"/>
  <c r="W276" i="14"/>
  <c r="V276" i="14"/>
  <c r="T276" i="14"/>
  <c r="S276" i="14"/>
  <c r="R276" i="14"/>
  <c r="Q276" i="14"/>
  <c r="AG275" i="14"/>
  <c r="AH275" i="14" s="1"/>
  <c r="AF275" i="14"/>
  <c r="AE275" i="14"/>
  <c r="AD275" i="14"/>
  <c r="AC275" i="14"/>
  <c r="AB275" i="14"/>
  <c r="AA275" i="14"/>
  <c r="Z275" i="14"/>
  <c r="Y275" i="14"/>
  <c r="X275" i="14"/>
  <c r="W275" i="14"/>
  <c r="V275" i="14"/>
  <c r="T275" i="14"/>
  <c r="S275" i="14"/>
  <c r="R275" i="14"/>
  <c r="Q275" i="14"/>
  <c r="AG274" i="14"/>
  <c r="AH274" i="14" s="1"/>
  <c r="AF274" i="14"/>
  <c r="AE274" i="14"/>
  <c r="AD274" i="14"/>
  <c r="AC274" i="14"/>
  <c r="AB274" i="14"/>
  <c r="AA274" i="14"/>
  <c r="Z274" i="14"/>
  <c r="Y274" i="14"/>
  <c r="X274" i="14"/>
  <c r="W274" i="14"/>
  <c r="V274" i="14"/>
  <c r="S274" i="14"/>
  <c r="R274" i="14"/>
  <c r="Q274" i="14"/>
  <c r="AH273" i="14"/>
  <c r="AG273" i="14"/>
  <c r="AF273" i="14"/>
  <c r="AE273" i="14"/>
  <c r="AD273" i="14"/>
  <c r="AC273" i="14"/>
  <c r="AB273" i="14"/>
  <c r="AA273" i="14"/>
  <c r="Z273" i="14"/>
  <c r="Y273" i="14"/>
  <c r="X273" i="14"/>
  <c r="W273" i="14"/>
  <c r="V273" i="14"/>
  <c r="S273" i="14"/>
  <c r="R273" i="14"/>
  <c r="Q273" i="14"/>
  <c r="AG272" i="14"/>
  <c r="AF272" i="14"/>
  <c r="AE272" i="14"/>
  <c r="AD272" i="14"/>
  <c r="AC272" i="14"/>
  <c r="AB272" i="14"/>
  <c r="AA272" i="14"/>
  <c r="Z272" i="14"/>
  <c r="Y272" i="14"/>
  <c r="X272" i="14"/>
  <c r="W272" i="14"/>
  <c r="V272" i="14"/>
  <c r="S272" i="14"/>
  <c r="R272" i="14"/>
  <c r="Q272" i="14"/>
  <c r="AG271" i="14"/>
  <c r="AF271" i="14"/>
  <c r="AE271" i="14"/>
  <c r="AD271" i="14"/>
  <c r="AC271" i="14"/>
  <c r="AB271" i="14"/>
  <c r="AA271" i="14"/>
  <c r="Z271" i="14"/>
  <c r="Y271" i="14"/>
  <c r="X271" i="14"/>
  <c r="W271" i="14"/>
  <c r="V271" i="14"/>
  <c r="T271" i="14"/>
  <c r="S271" i="14"/>
  <c r="R271" i="14"/>
  <c r="Q271" i="14"/>
  <c r="AH270" i="14"/>
  <c r="AG270" i="14"/>
  <c r="AF270" i="14"/>
  <c r="AE270" i="14"/>
  <c r="AD270" i="14"/>
  <c r="AC270" i="14"/>
  <c r="AB270" i="14"/>
  <c r="AA270" i="14"/>
  <c r="Z270" i="14"/>
  <c r="Y270" i="14"/>
  <c r="X270" i="14"/>
  <c r="W270" i="14"/>
  <c r="T270" i="14"/>
  <c r="S270" i="14"/>
  <c r="R270" i="14"/>
  <c r="Q270" i="14"/>
  <c r="AH269" i="14"/>
  <c r="AG269" i="14"/>
  <c r="AF269" i="14"/>
  <c r="AE269" i="14"/>
  <c r="AD269" i="14"/>
  <c r="AC269" i="14"/>
  <c r="AB269" i="14"/>
  <c r="AA269" i="14"/>
  <c r="Z269" i="14"/>
  <c r="Y269" i="14"/>
  <c r="X269" i="14"/>
  <c r="W269" i="14"/>
  <c r="V269" i="14"/>
  <c r="T269" i="14"/>
  <c r="S269" i="14"/>
  <c r="R269" i="14"/>
  <c r="Q269" i="14"/>
  <c r="AG268" i="14"/>
  <c r="AF268" i="14"/>
  <c r="AE268" i="14"/>
  <c r="AD268" i="14"/>
  <c r="AC268" i="14"/>
  <c r="AB268" i="14"/>
  <c r="AA268" i="14"/>
  <c r="Z268" i="14"/>
  <c r="Y268" i="14"/>
  <c r="X268" i="14"/>
  <c r="W268" i="14"/>
  <c r="V268" i="14"/>
  <c r="S268" i="14"/>
  <c r="R268" i="14"/>
  <c r="Q268" i="14"/>
  <c r="AG267" i="14"/>
  <c r="AH267" i="14" s="1"/>
  <c r="AF267" i="14"/>
  <c r="AE267" i="14"/>
  <c r="AD267" i="14"/>
  <c r="AC267" i="14"/>
  <c r="AB267" i="14"/>
  <c r="AA267" i="14"/>
  <c r="Z267" i="14"/>
  <c r="Y267" i="14"/>
  <c r="X267" i="14"/>
  <c r="W267" i="14"/>
  <c r="V267" i="14"/>
  <c r="T267" i="14"/>
  <c r="S267" i="14"/>
  <c r="R267" i="14"/>
  <c r="Q267" i="14"/>
  <c r="AG266" i="14"/>
  <c r="AH266" i="14" s="1"/>
  <c r="AF266" i="14"/>
  <c r="AE266" i="14"/>
  <c r="AD266" i="14"/>
  <c r="AC266" i="14"/>
  <c r="AB266" i="14"/>
  <c r="AA266" i="14"/>
  <c r="Z266" i="14"/>
  <c r="Y266" i="14"/>
  <c r="X266" i="14"/>
  <c r="W266" i="14"/>
  <c r="V266" i="14"/>
  <c r="T266" i="14"/>
  <c r="S266" i="14"/>
  <c r="R266" i="14"/>
  <c r="Q266" i="14"/>
  <c r="AG265" i="14"/>
  <c r="AH265" i="14" s="1"/>
  <c r="AF265" i="14"/>
  <c r="AE265" i="14"/>
  <c r="AD265" i="14"/>
  <c r="AC265" i="14"/>
  <c r="AB265" i="14"/>
  <c r="AA265" i="14"/>
  <c r="Z265" i="14"/>
  <c r="Y265" i="14"/>
  <c r="X265" i="14"/>
  <c r="W265" i="14"/>
  <c r="V265" i="14"/>
  <c r="S265" i="14"/>
  <c r="R265" i="14"/>
  <c r="T265" i="14" s="1"/>
  <c r="Q265" i="14"/>
  <c r="AH264" i="14"/>
  <c r="AG264" i="14"/>
  <c r="AF264" i="14"/>
  <c r="AE264" i="14"/>
  <c r="AD264" i="14"/>
  <c r="AC264" i="14"/>
  <c r="AB264" i="14"/>
  <c r="AA264" i="14"/>
  <c r="Z264" i="14"/>
  <c r="Y264" i="14"/>
  <c r="X264" i="14"/>
  <c r="W264" i="14"/>
  <c r="V264" i="14"/>
  <c r="S264" i="14"/>
  <c r="R264" i="14"/>
  <c r="T264" i="14" s="1"/>
  <c r="Q264" i="14"/>
  <c r="AG263" i="14"/>
  <c r="AF263" i="14"/>
  <c r="AE263" i="14"/>
  <c r="AD263" i="14"/>
  <c r="AC263" i="14"/>
  <c r="AB263" i="14"/>
  <c r="AA263" i="14"/>
  <c r="Z263" i="14"/>
  <c r="Y263" i="14"/>
  <c r="X263" i="14"/>
  <c r="W263" i="14"/>
  <c r="V263" i="14"/>
  <c r="S263" i="14"/>
  <c r="R263" i="14"/>
  <c r="Q263" i="14"/>
  <c r="AG262" i="14"/>
  <c r="AF262" i="14"/>
  <c r="AE262" i="14"/>
  <c r="AD262" i="14"/>
  <c r="AC262" i="14"/>
  <c r="AB262" i="14"/>
  <c r="AA262" i="14"/>
  <c r="Z262" i="14"/>
  <c r="Y262" i="14"/>
  <c r="X262" i="14"/>
  <c r="W262" i="14"/>
  <c r="V262" i="14"/>
  <c r="T262" i="14"/>
  <c r="S262" i="14"/>
  <c r="R262" i="14"/>
  <c r="AH262" i="14" s="1"/>
  <c r="Q262" i="14"/>
  <c r="AH261" i="14"/>
  <c r="AG261" i="14"/>
  <c r="AF261" i="14"/>
  <c r="AE261" i="14"/>
  <c r="AD261" i="14"/>
  <c r="AC261" i="14"/>
  <c r="AB261" i="14"/>
  <c r="AA261" i="14"/>
  <c r="Z261" i="14"/>
  <c r="Y261" i="14"/>
  <c r="X261" i="14"/>
  <c r="W261" i="14"/>
  <c r="V261" i="14"/>
  <c r="T261" i="14"/>
  <c r="S261" i="14"/>
  <c r="R261" i="14"/>
  <c r="Q261" i="14"/>
  <c r="AG260" i="14"/>
  <c r="AF260" i="14"/>
  <c r="AE260" i="14"/>
  <c r="AD260" i="14"/>
  <c r="AC260" i="14"/>
  <c r="AB260" i="14"/>
  <c r="AA260" i="14"/>
  <c r="Z260" i="14"/>
  <c r="Y260" i="14"/>
  <c r="X260" i="14"/>
  <c r="W260" i="14"/>
  <c r="V260" i="14"/>
  <c r="S260" i="14"/>
  <c r="R260" i="14"/>
  <c r="Q260" i="14"/>
  <c r="AG259" i="14"/>
  <c r="AH259" i="14" s="1"/>
  <c r="AF259" i="14"/>
  <c r="AE259" i="14"/>
  <c r="AD259" i="14"/>
  <c r="AC259" i="14"/>
  <c r="AB259" i="14"/>
  <c r="AA259" i="14"/>
  <c r="Z259" i="14"/>
  <c r="Y259" i="14"/>
  <c r="X259" i="14"/>
  <c r="W259" i="14"/>
  <c r="V259" i="14"/>
  <c r="T259" i="14"/>
  <c r="S259" i="14"/>
  <c r="R259" i="14"/>
  <c r="Q259" i="14"/>
  <c r="AG258" i="14"/>
  <c r="AH258" i="14" s="1"/>
  <c r="AF258" i="14"/>
  <c r="AE258" i="14"/>
  <c r="AD258" i="14"/>
  <c r="AC258" i="14"/>
  <c r="AB258" i="14"/>
  <c r="AA258" i="14"/>
  <c r="Z258" i="14"/>
  <c r="Y258" i="14"/>
  <c r="X258" i="14"/>
  <c r="W258" i="14"/>
  <c r="V258" i="14"/>
  <c r="T258" i="14"/>
  <c r="S258" i="14"/>
  <c r="R258" i="14"/>
  <c r="Q258" i="14"/>
  <c r="AG257" i="14"/>
  <c r="AH257" i="14" s="1"/>
  <c r="AF257" i="14"/>
  <c r="AE257" i="14"/>
  <c r="AD257" i="14"/>
  <c r="AC257" i="14"/>
  <c r="AB257" i="14"/>
  <c r="AA257" i="14"/>
  <c r="Z257" i="14"/>
  <c r="Y257" i="14"/>
  <c r="X257" i="14"/>
  <c r="W257" i="14"/>
  <c r="V257" i="14"/>
  <c r="S257" i="14"/>
  <c r="R257" i="14"/>
  <c r="T257" i="14" s="1"/>
  <c r="Q257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S256" i="14"/>
  <c r="R256" i="14"/>
  <c r="Q256" i="14"/>
  <c r="AG255" i="14"/>
  <c r="AF255" i="14"/>
  <c r="AE255" i="14"/>
  <c r="AD255" i="14"/>
  <c r="AC255" i="14"/>
  <c r="AB255" i="14"/>
  <c r="AA255" i="14"/>
  <c r="Z255" i="14"/>
  <c r="Y255" i="14"/>
  <c r="X255" i="14"/>
  <c r="W255" i="14"/>
  <c r="V255" i="14"/>
  <c r="S255" i="14"/>
  <c r="R255" i="14"/>
  <c r="Q255" i="14"/>
  <c r="AG254" i="14"/>
  <c r="AF254" i="14"/>
  <c r="AE254" i="14"/>
  <c r="AD254" i="14"/>
  <c r="AC254" i="14"/>
  <c r="AB254" i="14"/>
  <c r="AA254" i="14"/>
  <c r="Z254" i="14"/>
  <c r="Y254" i="14"/>
  <c r="X254" i="14"/>
  <c r="W254" i="14"/>
  <c r="V254" i="14"/>
  <c r="T254" i="14"/>
  <c r="S254" i="14"/>
  <c r="R254" i="14"/>
  <c r="AH254" i="14" s="1"/>
  <c r="Q254" i="14"/>
  <c r="AH253" i="14"/>
  <c r="AG253" i="14"/>
  <c r="AF253" i="14"/>
  <c r="AE253" i="14"/>
  <c r="AD253" i="14"/>
  <c r="AC253" i="14"/>
  <c r="AB253" i="14"/>
  <c r="AA253" i="14"/>
  <c r="Z253" i="14"/>
  <c r="Y253" i="14"/>
  <c r="X253" i="14"/>
  <c r="W253" i="14"/>
  <c r="V253" i="14"/>
  <c r="S253" i="14"/>
  <c r="R253" i="14"/>
  <c r="Q253" i="14"/>
  <c r="T253" i="14" s="1"/>
  <c r="AG252" i="14"/>
  <c r="AF252" i="14"/>
  <c r="AE252" i="14"/>
  <c r="AD252" i="14"/>
  <c r="AC252" i="14"/>
  <c r="AB252" i="14"/>
  <c r="AA252" i="14"/>
  <c r="Z252" i="14"/>
  <c r="Y252" i="14"/>
  <c r="X252" i="14"/>
  <c r="W252" i="14"/>
  <c r="V252" i="14"/>
  <c r="S252" i="14"/>
  <c r="R252" i="14"/>
  <c r="Q252" i="14"/>
  <c r="AG251" i="14"/>
  <c r="AH251" i="14" s="1"/>
  <c r="AF251" i="14"/>
  <c r="AE251" i="14"/>
  <c r="AD251" i="14"/>
  <c r="AC251" i="14"/>
  <c r="AB251" i="14"/>
  <c r="AA251" i="14"/>
  <c r="Z251" i="14"/>
  <c r="Y251" i="14"/>
  <c r="X251" i="14"/>
  <c r="W251" i="14"/>
  <c r="V251" i="14"/>
  <c r="T251" i="14"/>
  <c r="S251" i="14"/>
  <c r="R251" i="14"/>
  <c r="Q251" i="14"/>
  <c r="AG250" i="14"/>
  <c r="AH250" i="14" s="1"/>
  <c r="AF250" i="14"/>
  <c r="AE250" i="14"/>
  <c r="AD250" i="14"/>
  <c r="AC250" i="14"/>
  <c r="AB250" i="14"/>
  <c r="AA250" i="14"/>
  <c r="Z250" i="14"/>
  <c r="Y250" i="14"/>
  <c r="X250" i="14"/>
  <c r="W250" i="14"/>
  <c r="V250" i="14"/>
  <c r="T250" i="14"/>
  <c r="S250" i="14"/>
  <c r="R250" i="14"/>
  <c r="Q250" i="14"/>
  <c r="AH249" i="14"/>
  <c r="AG249" i="14"/>
  <c r="AF249" i="14"/>
  <c r="AE249" i="14"/>
  <c r="AD249" i="14"/>
  <c r="AC249" i="14"/>
  <c r="AB249" i="14"/>
  <c r="AA249" i="14"/>
  <c r="Z249" i="14"/>
  <c r="Y249" i="14"/>
  <c r="X249" i="14"/>
  <c r="W249" i="14"/>
  <c r="V249" i="14"/>
  <c r="S249" i="14"/>
  <c r="R249" i="14"/>
  <c r="Q249" i="14"/>
  <c r="AG248" i="14"/>
  <c r="AF248" i="14"/>
  <c r="AE248" i="14"/>
  <c r="AD248" i="14"/>
  <c r="AC248" i="14"/>
  <c r="AB248" i="14"/>
  <c r="AA248" i="14"/>
  <c r="Z248" i="14"/>
  <c r="Y248" i="14"/>
  <c r="X248" i="14"/>
  <c r="W248" i="14"/>
  <c r="V248" i="14"/>
  <c r="S248" i="14"/>
  <c r="R248" i="14"/>
  <c r="Q248" i="14"/>
  <c r="AG247" i="14"/>
  <c r="AF247" i="14"/>
  <c r="AE247" i="14"/>
  <c r="AD247" i="14"/>
  <c r="AC247" i="14"/>
  <c r="AB247" i="14"/>
  <c r="AA247" i="14"/>
  <c r="Z247" i="14"/>
  <c r="Y247" i="14"/>
  <c r="X247" i="14"/>
  <c r="W247" i="14"/>
  <c r="V247" i="14"/>
  <c r="S247" i="14"/>
  <c r="R247" i="14"/>
  <c r="Q247" i="14"/>
  <c r="AG246" i="14"/>
  <c r="AF246" i="14"/>
  <c r="AE246" i="14"/>
  <c r="AD246" i="14"/>
  <c r="AC246" i="14"/>
  <c r="AB246" i="14"/>
  <c r="AA246" i="14"/>
  <c r="Z246" i="14"/>
  <c r="Y246" i="14"/>
  <c r="X246" i="14"/>
  <c r="W246" i="14"/>
  <c r="V246" i="14"/>
  <c r="T246" i="14"/>
  <c r="S246" i="14"/>
  <c r="R246" i="14"/>
  <c r="Q246" i="14"/>
  <c r="AH245" i="14"/>
  <c r="AG245" i="14"/>
  <c r="AF245" i="14"/>
  <c r="AE245" i="14"/>
  <c r="AD245" i="14"/>
  <c r="AC245" i="14"/>
  <c r="AB245" i="14"/>
  <c r="AA245" i="14"/>
  <c r="Z245" i="14"/>
  <c r="Y245" i="14"/>
  <c r="X245" i="14"/>
  <c r="W245" i="14"/>
  <c r="V245" i="14"/>
  <c r="T245" i="14"/>
  <c r="S245" i="14"/>
  <c r="R245" i="14"/>
  <c r="Q245" i="14"/>
  <c r="AG244" i="14"/>
  <c r="AF244" i="14"/>
  <c r="AE244" i="14"/>
  <c r="AD244" i="14"/>
  <c r="AC244" i="14"/>
  <c r="AB244" i="14"/>
  <c r="AA244" i="14"/>
  <c r="Z244" i="14"/>
  <c r="Y244" i="14"/>
  <c r="X244" i="14"/>
  <c r="W244" i="14"/>
  <c r="V244" i="14"/>
  <c r="S244" i="14"/>
  <c r="R244" i="14"/>
  <c r="Q244" i="14"/>
  <c r="AG243" i="14"/>
  <c r="AH243" i="14" s="1"/>
  <c r="AF243" i="14"/>
  <c r="AE243" i="14"/>
  <c r="AD243" i="14"/>
  <c r="AC243" i="14"/>
  <c r="AB243" i="14"/>
  <c r="AA243" i="14"/>
  <c r="Z243" i="14"/>
  <c r="Y243" i="14"/>
  <c r="X243" i="14"/>
  <c r="W243" i="14"/>
  <c r="V243" i="14"/>
  <c r="T243" i="14"/>
  <c r="S243" i="14"/>
  <c r="R243" i="14"/>
  <c r="Q243" i="14"/>
  <c r="AG242" i="14"/>
  <c r="AH242" i="14" s="1"/>
  <c r="AF242" i="14"/>
  <c r="AE242" i="14"/>
  <c r="AD242" i="14"/>
  <c r="AC242" i="14"/>
  <c r="AB242" i="14"/>
  <c r="AA242" i="14"/>
  <c r="Z242" i="14"/>
  <c r="Y242" i="14"/>
  <c r="X242" i="14"/>
  <c r="W242" i="14"/>
  <c r="V242" i="14"/>
  <c r="T242" i="14"/>
  <c r="S242" i="14"/>
  <c r="R242" i="14"/>
  <c r="Q242" i="14"/>
  <c r="AH241" i="14"/>
  <c r="AG241" i="14"/>
  <c r="AF241" i="14"/>
  <c r="AE241" i="14"/>
  <c r="AD241" i="14"/>
  <c r="AC241" i="14"/>
  <c r="AB241" i="14"/>
  <c r="AA241" i="14"/>
  <c r="Z241" i="14"/>
  <c r="Y241" i="14"/>
  <c r="X241" i="14"/>
  <c r="W241" i="14"/>
  <c r="V241" i="14"/>
  <c r="S241" i="14"/>
  <c r="R241" i="14"/>
  <c r="Q241" i="14"/>
  <c r="AH240" i="14"/>
  <c r="AG240" i="14"/>
  <c r="AF240" i="14"/>
  <c r="AE240" i="14"/>
  <c r="AD240" i="14"/>
  <c r="AC240" i="14"/>
  <c r="AB240" i="14"/>
  <c r="AA240" i="14"/>
  <c r="Z240" i="14"/>
  <c r="Y240" i="14"/>
  <c r="X240" i="14"/>
  <c r="W240" i="14"/>
  <c r="V240" i="14"/>
  <c r="S240" i="14"/>
  <c r="R240" i="14"/>
  <c r="Q240" i="14"/>
  <c r="AG239" i="14"/>
  <c r="AF239" i="14"/>
  <c r="AE239" i="14"/>
  <c r="AD239" i="14"/>
  <c r="AC239" i="14"/>
  <c r="AB239" i="14"/>
  <c r="AA239" i="14"/>
  <c r="Z239" i="14"/>
  <c r="Y239" i="14"/>
  <c r="X239" i="14"/>
  <c r="W239" i="14"/>
  <c r="V239" i="14"/>
  <c r="S239" i="14"/>
  <c r="R239" i="14"/>
  <c r="Q239" i="14"/>
  <c r="AG238" i="14"/>
  <c r="AF238" i="14"/>
  <c r="AE238" i="14"/>
  <c r="AD238" i="14"/>
  <c r="AC238" i="14"/>
  <c r="AB238" i="14"/>
  <c r="AA238" i="14"/>
  <c r="Z238" i="14"/>
  <c r="Y238" i="14"/>
  <c r="X238" i="14"/>
  <c r="W238" i="14"/>
  <c r="V238" i="14"/>
  <c r="T238" i="14"/>
  <c r="S238" i="14"/>
  <c r="R238" i="14"/>
  <c r="AH238" i="14" s="1"/>
  <c r="Q238" i="14"/>
  <c r="AH237" i="14"/>
  <c r="AG237" i="14"/>
  <c r="AF237" i="14"/>
  <c r="AE237" i="14"/>
  <c r="AD237" i="14"/>
  <c r="AC237" i="14"/>
  <c r="AB237" i="14"/>
  <c r="AA237" i="14"/>
  <c r="Z237" i="14"/>
  <c r="Y237" i="14"/>
  <c r="X237" i="14"/>
  <c r="W237" i="14"/>
  <c r="V237" i="14"/>
  <c r="S237" i="14"/>
  <c r="R237" i="14"/>
  <c r="Q237" i="14"/>
  <c r="T237" i="14" s="1"/>
  <c r="AG236" i="14"/>
  <c r="AF236" i="14"/>
  <c r="AE236" i="14"/>
  <c r="AD236" i="14"/>
  <c r="AC236" i="14"/>
  <c r="AB236" i="14"/>
  <c r="AA236" i="14"/>
  <c r="Z236" i="14"/>
  <c r="Y236" i="14"/>
  <c r="X236" i="14"/>
  <c r="W236" i="14"/>
  <c r="V236" i="14"/>
  <c r="S236" i="14"/>
  <c r="R236" i="14"/>
  <c r="Q236" i="14"/>
  <c r="AG235" i="14"/>
  <c r="AH235" i="14" s="1"/>
  <c r="AF235" i="14"/>
  <c r="AE235" i="14"/>
  <c r="AD235" i="14"/>
  <c r="AC235" i="14"/>
  <c r="AB235" i="14"/>
  <c r="AA235" i="14"/>
  <c r="Z235" i="14"/>
  <c r="Y235" i="14"/>
  <c r="X235" i="14"/>
  <c r="W235" i="14"/>
  <c r="V235" i="14"/>
  <c r="T235" i="14"/>
  <c r="S235" i="14"/>
  <c r="R235" i="14"/>
  <c r="Q235" i="14"/>
  <c r="AG234" i="14"/>
  <c r="AH234" i="14" s="1"/>
  <c r="AF234" i="14"/>
  <c r="AE234" i="14"/>
  <c r="AD234" i="14"/>
  <c r="AC234" i="14"/>
  <c r="AB234" i="14"/>
  <c r="AA234" i="14"/>
  <c r="Z234" i="14"/>
  <c r="Y234" i="14"/>
  <c r="X234" i="14"/>
  <c r="W234" i="14"/>
  <c r="V234" i="14"/>
  <c r="T234" i="14"/>
  <c r="S234" i="14"/>
  <c r="R234" i="14"/>
  <c r="Q234" i="14"/>
  <c r="AG233" i="14"/>
  <c r="AH233" i="14" s="1"/>
  <c r="AF233" i="14"/>
  <c r="AE233" i="14"/>
  <c r="AD233" i="14"/>
  <c r="AC233" i="14"/>
  <c r="AB233" i="14"/>
  <c r="AA233" i="14"/>
  <c r="Z233" i="14"/>
  <c r="Y233" i="14"/>
  <c r="X233" i="14"/>
  <c r="W233" i="14"/>
  <c r="V233" i="14"/>
  <c r="S233" i="14"/>
  <c r="R233" i="14"/>
  <c r="T233" i="14" s="1"/>
  <c r="Q233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S232" i="14"/>
  <c r="R232" i="14"/>
  <c r="Q232" i="14"/>
  <c r="AG231" i="14"/>
  <c r="AF231" i="14"/>
  <c r="AE231" i="14"/>
  <c r="AD231" i="14"/>
  <c r="AC231" i="14"/>
  <c r="AB231" i="14"/>
  <c r="AA231" i="14"/>
  <c r="Z231" i="14"/>
  <c r="Y231" i="14"/>
  <c r="X231" i="14"/>
  <c r="W231" i="14"/>
  <c r="V231" i="14"/>
  <c r="S231" i="14"/>
  <c r="R231" i="14"/>
  <c r="Q231" i="14"/>
  <c r="AG230" i="14"/>
  <c r="AF230" i="14"/>
  <c r="AE230" i="14"/>
  <c r="AD230" i="14"/>
  <c r="AC230" i="14"/>
  <c r="AB230" i="14"/>
  <c r="AA230" i="14"/>
  <c r="Z230" i="14"/>
  <c r="Y230" i="14"/>
  <c r="X230" i="14"/>
  <c r="W230" i="14"/>
  <c r="V230" i="14"/>
  <c r="T230" i="14"/>
  <c r="S230" i="14"/>
  <c r="R230" i="14"/>
  <c r="AH230" i="14" s="1"/>
  <c r="Q230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T229" i="14"/>
  <c r="S229" i="14"/>
  <c r="R229" i="14"/>
  <c r="Q229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S228" i="14"/>
  <c r="R228" i="14"/>
  <c r="Q228" i="14"/>
  <c r="AG227" i="14"/>
  <c r="AH227" i="14" s="1"/>
  <c r="AF227" i="14"/>
  <c r="AE227" i="14"/>
  <c r="AD227" i="14"/>
  <c r="AC227" i="14"/>
  <c r="AB227" i="14"/>
  <c r="AA227" i="14"/>
  <c r="Z227" i="14"/>
  <c r="Y227" i="14"/>
  <c r="X227" i="14"/>
  <c r="W227" i="14"/>
  <c r="V227" i="14"/>
  <c r="T227" i="14"/>
  <c r="S227" i="14"/>
  <c r="R227" i="14"/>
  <c r="Q227" i="14"/>
  <c r="AG226" i="14"/>
  <c r="AH226" i="14" s="1"/>
  <c r="AF226" i="14"/>
  <c r="AE226" i="14"/>
  <c r="AD226" i="14"/>
  <c r="AC226" i="14"/>
  <c r="AB226" i="14"/>
  <c r="AA226" i="14"/>
  <c r="Z226" i="14"/>
  <c r="Y226" i="14"/>
  <c r="X226" i="14"/>
  <c r="W226" i="14"/>
  <c r="V226" i="14"/>
  <c r="T226" i="14"/>
  <c r="S226" i="14"/>
  <c r="R226" i="14"/>
  <c r="Q226" i="14"/>
  <c r="AG225" i="14"/>
  <c r="AH225" i="14" s="1"/>
  <c r="AF225" i="14"/>
  <c r="AE225" i="14"/>
  <c r="AD225" i="14"/>
  <c r="AC225" i="14"/>
  <c r="AB225" i="14"/>
  <c r="AA225" i="14"/>
  <c r="Z225" i="14"/>
  <c r="Y225" i="14"/>
  <c r="X225" i="14"/>
  <c r="W225" i="14"/>
  <c r="V225" i="14"/>
  <c r="S225" i="14"/>
  <c r="R225" i="14"/>
  <c r="Q225" i="14"/>
  <c r="AG224" i="14"/>
  <c r="AF224" i="14"/>
  <c r="AE224" i="14"/>
  <c r="AD224" i="14"/>
  <c r="AC224" i="14"/>
  <c r="AB224" i="14"/>
  <c r="AA224" i="14"/>
  <c r="Z224" i="14"/>
  <c r="Y224" i="14"/>
  <c r="X224" i="14"/>
  <c r="W224" i="14"/>
  <c r="V224" i="14"/>
  <c r="S224" i="14"/>
  <c r="R224" i="14"/>
  <c r="AH224" i="14" s="1"/>
  <c r="Q224" i="14"/>
  <c r="AG223" i="14"/>
  <c r="AF223" i="14"/>
  <c r="AE223" i="14"/>
  <c r="AD223" i="14"/>
  <c r="AC223" i="14"/>
  <c r="AB223" i="14"/>
  <c r="AA223" i="14"/>
  <c r="Z223" i="14"/>
  <c r="Y223" i="14"/>
  <c r="X223" i="14"/>
  <c r="W223" i="14"/>
  <c r="V223" i="14"/>
  <c r="S223" i="14"/>
  <c r="R223" i="14"/>
  <c r="Q223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T222" i="14"/>
  <c r="S222" i="14"/>
  <c r="R222" i="14"/>
  <c r="Q222" i="14"/>
  <c r="AH221" i="14"/>
  <c r="AG221" i="14"/>
  <c r="AF221" i="14"/>
  <c r="AE221" i="14"/>
  <c r="AD221" i="14"/>
  <c r="AC221" i="14"/>
  <c r="AB221" i="14"/>
  <c r="AA221" i="14"/>
  <c r="Z221" i="14"/>
  <c r="Y221" i="14"/>
  <c r="X221" i="14"/>
  <c r="W221" i="14"/>
  <c r="V221" i="14"/>
  <c r="S221" i="14"/>
  <c r="R221" i="14"/>
  <c r="Q221" i="14"/>
  <c r="T221" i="14" s="1"/>
  <c r="AG220" i="14"/>
  <c r="AF220" i="14"/>
  <c r="AE220" i="14"/>
  <c r="AD220" i="14"/>
  <c r="AC220" i="14"/>
  <c r="AB220" i="14"/>
  <c r="AA220" i="14"/>
  <c r="Z220" i="14"/>
  <c r="Y220" i="14"/>
  <c r="X220" i="14"/>
  <c r="W220" i="14"/>
  <c r="V220" i="14"/>
  <c r="S220" i="14"/>
  <c r="R220" i="14"/>
  <c r="Q220" i="14"/>
  <c r="AG219" i="14"/>
  <c r="AH219" i="14" s="1"/>
  <c r="AF219" i="14"/>
  <c r="AE219" i="14"/>
  <c r="AD219" i="14"/>
  <c r="AC219" i="14"/>
  <c r="AB219" i="14"/>
  <c r="AA219" i="14"/>
  <c r="Z219" i="14"/>
  <c r="Y219" i="14"/>
  <c r="X219" i="14"/>
  <c r="W219" i="14"/>
  <c r="V219" i="14"/>
  <c r="T219" i="14"/>
  <c r="S219" i="14"/>
  <c r="R219" i="14"/>
  <c r="Q219" i="14"/>
  <c r="AG218" i="14"/>
  <c r="AH218" i="14" s="1"/>
  <c r="AF218" i="14"/>
  <c r="AE218" i="14"/>
  <c r="AD218" i="14"/>
  <c r="AC218" i="14"/>
  <c r="AB218" i="14"/>
  <c r="AA218" i="14"/>
  <c r="Z218" i="14"/>
  <c r="Y218" i="14"/>
  <c r="X218" i="14"/>
  <c r="W218" i="14"/>
  <c r="V218" i="14"/>
  <c r="T218" i="14"/>
  <c r="S218" i="14"/>
  <c r="R218" i="14"/>
  <c r="Q218" i="14"/>
  <c r="AH217" i="14"/>
  <c r="AG217" i="14"/>
  <c r="AF217" i="14"/>
  <c r="AE217" i="14"/>
  <c r="AD217" i="14"/>
  <c r="AC217" i="14"/>
  <c r="AB217" i="14"/>
  <c r="AA217" i="14"/>
  <c r="Z217" i="14"/>
  <c r="Y217" i="14"/>
  <c r="X217" i="14"/>
  <c r="W217" i="14"/>
  <c r="V217" i="14"/>
  <c r="S217" i="14"/>
  <c r="R217" i="14"/>
  <c r="Q217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S216" i="14"/>
  <c r="R216" i="14"/>
  <c r="Q216" i="14"/>
  <c r="AG215" i="14"/>
  <c r="AF215" i="14"/>
  <c r="AE215" i="14"/>
  <c r="AD215" i="14"/>
  <c r="AC215" i="14"/>
  <c r="AB215" i="14"/>
  <c r="AA215" i="14"/>
  <c r="Z215" i="14"/>
  <c r="Y215" i="14"/>
  <c r="X215" i="14"/>
  <c r="W215" i="14"/>
  <c r="V215" i="14"/>
  <c r="S215" i="14"/>
  <c r="R215" i="14"/>
  <c r="Q215" i="14"/>
  <c r="AG214" i="14"/>
  <c r="AF214" i="14"/>
  <c r="AE214" i="14"/>
  <c r="AD214" i="14"/>
  <c r="AC214" i="14"/>
  <c r="AB214" i="14"/>
  <c r="AA214" i="14"/>
  <c r="Z214" i="14"/>
  <c r="Y214" i="14"/>
  <c r="X214" i="14"/>
  <c r="S214" i="14"/>
  <c r="R214" i="14"/>
  <c r="Q214" i="14"/>
  <c r="AG213" i="14"/>
  <c r="AF213" i="14"/>
  <c r="AE213" i="14"/>
  <c r="AD213" i="14"/>
  <c r="AC213" i="14"/>
  <c r="AB213" i="14"/>
  <c r="AA213" i="14"/>
  <c r="Z213" i="14"/>
  <c r="Y213" i="14"/>
  <c r="X213" i="14"/>
  <c r="W213" i="14"/>
  <c r="V213" i="14"/>
  <c r="S213" i="14"/>
  <c r="R213" i="14"/>
  <c r="Q213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T212" i="14"/>
  <c r="S212" i="14"/>
  <c r="R212" i="14"/>
  <c r="Q212" i="14"/>
  <c r="AH211" i="14"/>
  <c r="AG211" i="14"/>
  <c r="AF211" i="14"/>
  <c r="AE211" i="14"/>
  <c r="AD211" i="14"/>
  <c r="AC211" i="14"/>
  <c r="AB211" i="14"/>
  <c r="AA211" i="14"/>
  <c r="Z211" i="14"/>
  <c r="Y211" i="14"/>
  <c r="X211" i="14"/>
  <c r="W211" i="14"/>
  <c r="V211" i="14"/>
  <c r="S211" i="14"/>
  <c r="R211" i="14"/>
  <c r="Q211" i="14"/>
  <c r="T211" i="14" s="1"/>
  <c r="AG210" i="14"/>
  <c r="AF210" i="14"/>
  <c r="AE210" i="14"/>
  <c r="AD210" i="14"/>
  <c r="AC210" i="14"/>
  <c r="AB210" i="14"/>
  <c r="AA210" i="14"/>
  <c r="Z210" i="14"/>
  <c r="Y210" i="14"/>
  <c r="X210" i="14"/>
  <c r="W210" i="14"/>
  <c r="V210" i="14"/>
  <c r="S210" i="14"/>
  <c r="R210" i="14"/>
  <c r="Q210" i="14"/>
  <c r="AG209" i="14"/>
  <c r="AH209" i="14" s="1"/>
  <c r="AF209" i="14"/>
  <c r="AE209" i="14"/>
  <c r="AD209" i="14"/>
  <c r="AC209" i="14"/>
  <c r="AB209" i="14"/>
  <c r="AA209" i="14"/>
  <c r="Z209" i="14"/>
  <c r="Y209" i="14"/>
  <c r="X209" i="14"/>
  <c r="W209" i="14"/>
  <c r="V209" i="14"/>
  <c r="T209" i="14"/>
  <c r="S209" i="14"/>
  <c r="R209" i="14"/>
  <c r="Q209" i="14"/>
  <c r="AG208" i="14"/>
  <c r="AH208" i="14" s="1"/>
  <c r="AF208" i="14"/>
  <c r="AE208" i="14"/>
  <c r="AD208" i="14"/>
  <c r="AC208" i="14"/>
  <c r="AB208" i="14"/>
  <c r="AA208" i="14"/>
  <c r="Z208" i="14"/>
  <c r="Y208" i="14"/>
  <c r="X208" i="14"/>
  <c r="W208" i="14"/>
  <c r="V208" i="14"/>
  <c r="T208" i="14"/>
  <c r="S208" i="14"/>
  <c r="R208" i="14"/>
  <c r="Q208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S207" i="14"/>
  <c r="R207" i="14"/>
  <c r="Q207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S206" i="14"/>
  <c r="R206" i="14"/>
  <c r="Q206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S205" i="14"/>
  <c r="R205" i="14"/>
  <c r="Q205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T204" i="14"/>
  <c r="S204" i="14"/>
  <c r="R204" i="14"/>
  <c r="AH204" i="14" s="1"/>
  <c r="Q204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S203" i="14"/>
  <c r="R203" i="14"/>
  <c r="Q203" i="14"/>
  <c r="T203" i="14" s="1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S202" i="14"/>
  <c r="R202" i="14"/>
  <c r="Q202" i="14"/>
  <c r="AG201" i="14"/>
  <c r="AH201" i="14" s="1"/>
  <c r="AF201" i="14"/>
  <c r="AE201" i="14"/>
  <c r="AD201" i="14"/>
  <c r="AC201" i="14"/>
  <c r="AB201" i="14"/>
  <c r="AA201" i="14"/>
  <c r="Z201" i="14"/>
  <c r="Y201" i="14"/>
  <c r="X201" i="14"/>
  <c r="W201" i="14"/>
  <c r="V201" i="14"/>
  <c r="T201" i="14"/>
  <c r="S201" i="14"/>
  <c r="R201" i="14"/>
  <c r="Q201" i="14"/>
  <c r="AG200" i="14"/>
  <c r="AH200" i="14" s="1"/>
  <c r="AF200" i="14"/>
  <c r="AE200" i="14"/>
  <c r="AD200" i="14"/>
  <c r="AC200" i="14"/>
  <c r="AB200" i="14"/>
  <c r="AA200" i="14"/>
  <c r="Z200" i="14"/>
  <c r="Y200" i="14"/>
  <c r="X200" i="14"/>
  <c r="W200" i="14"/>
  <c r="V200" i="14"/>
  <c r="T200" i="14"/>
  <c r="S200" i="14"/>
  <c r="R200" i="14"/>
  <c r="Q200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S199" i="14"/>
  <c r="R199" i="14"/>
  <c r="T199" i="14" s="1"/>
  <c r="Q199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S198" i="14"/>
  <c r="R198" i="14"/>
  <c r="T198" i="14" s="1"/>
  <c r="Q198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S197" i="14"/>
  <c r="R197" i="14"/>
  <c r="Q197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T196" i="14"/>
  <c r="S196" i="14"/>
  <c r="R196" i="14"/>
  <c r="AH196" i="14" s="1"/>
  <c r="Q196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T195" i="14"/>
  <c r="S195" i="14"/>
  <c r="R195" i="14"/>
  <c r="Q195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S194" i="14"/>
  <c r="R194" i="14"/>
  <c r="Q194" i="14"/>
  <c r="AG193" i="14"/>
  <c r="AH193" i="14" s="1"/>
  <c r="AF193" i="14"/>
  <c r="AE193" i="14"/>
  <c r="AD193" i="14"/>
  <c r="AC193" i="14"/>
  <c r="AB193" i="14"/>
  <c r="AA193" i="14"/>
  <c r="Z193" i="14"/>
  <c r="Y193" i="14"/>
  <c r="X193" i="14"/>
  <c r="W193" i="14"/>
  <c r="V193" i="14"/>
  <c r="T193" i="14"/>
  <c r="S193" i="14"/>
  <c r="R193" i="14"/>
  <c r="Q193" i="14"/>
  <c r="AG192" i="14"/>
  <c r="AH192" i="14" s="1"/>
  <c r="AF192" i="14"/>
  <c r="AE192" i="14"/>
  <c r="AD192" i="14"/>
  <c r="AC192" i="14"/>
  <c r="AB192" i="14"/>
  <c r="AA192" i="14"/>
  <c r="Z192" i="14"/>
  <c r="Y192" i="14"/>
  <c r="X192" i="14"/>
  <c r="W192" i="14"/>
  <c r="V192" i="14"/>
  <c r="T192" i="14"/>
  <c r="S192" i="14"/>
  <c r="R192" i="14"/>
  <c r="Q192" i="14"/>
  <c r="AG191" i="14"/>
  <c r="AH191" i="14" s="1"/>
  <c r="AF191" i="14"/>
  <c r="AE191" i="14"/>
  <c r="AD191" i="14"/>
  <c r="AC191" i="14"/>
  <c r="AB191" i="14"/>
  <c r="AA191" i="14"/>
  <c r="Z191" i="14"/>
  <c r="Y191" i="14"/>
  <c r="X191" i="14"/>
  <c r="W191" i="14"/>
  <c r="V191" i="14"/>
  <c r="S191" i="14"/>
  <c r="R191" i="14"/>
  <c r="Q191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S190" i="14"/>
  <c r="R190" i="14"/>
  <c r="AH190" i="14" s="1"/>
  <c r="Q190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S189" i="14"/>
  <c r="R189" i="14"/>
  <c r="Q189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T188" i="14"/>
  <c r="S188" i="14"/>
  <c r="R188" i="14"/>
  <c r="Q188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S187" i="14"/>
  <c r="R187" i="14"/>
  <c r="Q187" i="14"/>
  <c r="T187" i="14" s="1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S186" i="14"/>
  <c r="R186" i="14"/>
  <c r="Q186" i="14"/>
  <c r="AG185" i="14"/>
  <c r="AH185" i="14" s="1"/>
  <c r="AF185" i="14"/>
  <c r="AE185" i="14"/>
  <c r="AD185" i="14"/>
  <c r="AC185" i="14"/>
  <c r="AB185" i="14"/>
  <c r="AA185" i="14"/>
  <c r="Z185" i="14"/>
  <c r="Y185" i="14"/>
  <c r="X185" i="14"/>
  <c r="W185" i="14"/>
  <c r="V185" i="14"/>
  <c r="T185" i="14"/>
  <c r="S185" i="14"/>
  <c r="R185" i="14"/>
  <c r="Q185" i="14"/>
  <c r="AG184" i="14"/>
  <c r="AH184" i="14" s="1"/>
  <c r="AF184" i="14"/>
  <c r="AE184" i="14"/>
  <c r="AD184" i="14"/>
  <c r="AC184" i="14"/>
  <c r="AB184" i="14"/>
  <c r="AA184" i="14"/>
  <c r="Z184" i="14"/>
  <c r="Y184" i="14"/>
  <c r="X184" i="14"/>
  <c r="W184" i="14"/>
  <c r="V184" i="14"/>
  <c r="T184" i="14"/>
  <c r="S184" i="14"/>
  <c r="R184" i="14"/>
  <c r="Q184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S183" i="14"/>
  <c r="R183" i="14"/>
  <c r="Q183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S182" i="14"/>
  <c r="R182" i="14"/>
  <c r="Q182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S181" i="14"/>
  <c r="R181" i="14"/>
  <c r="Q181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T180" i="14"/>
  <c r="S180" i="14"/>
  <c r="R180" i="14"/>
  <c r="Q180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S179" i="14"/>
  <c r="R179" i="14"/>
  <c r="Q179" i="14"/>
  <c r="T179" i="14" s="1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S178" i="14"/>
  <c r="R178" i="14"/>
  <c r="Q178" i="14"/>
  <c r="AG177" i="14"/>
  <c r="AH177" i="14" s="1"/>
  <c r="AF177" i="14"/>
  <c r="AE177" i="14"/>
  <c r="AD177" i="14"/>
  <c r="AC177" i="14"/>
  <c r="AB177" i="14"/>
  <c r="AA177" i="14"/>
  <c r="Z177" i="14"/>
  <c r="Y177" i="14"/>
  <c r="X177" i="14"/>
  <c r="W177" i="14"/>
  <c r="V177" i="14"/>
  <c r="T177" i="14"/>
  <c r="S177" i="14"/>
  <c r="R177" i="14"/>
  <c r="Q177" i="14"/>
  <c r="AG176" i="14"/>
  <c r="AH176" i="14" s="1"/>
  <c r="AF176" i="14"/>
  <c r="AE176" i="14"/>
  <c r="AD176" i="14"/>
  <c r="AC176" i="14"/>
  <c r="AB176" i="14"/>
  <c r="AA176" i="14"/>
  <c r="Z176" i="14"/>
  <c r="Y176" i="14"/>
  <c r="X176" i="14"/>
  <c r="W176" i="14"/>
  <c r="V176" i="14"/>
  <c r="T176" i="14"/>
  <c r="S176" i="14"/>
  <c r="R176" i="14"/>
  <c r="Q176" i="14"/>
  <c r="AG175" i="14"/>
  <c r="AH175" i="14" s="1"/>
  <c r="AF175" i="14"/>
  <c r="AE175" i="14"/>
  <c r="AD175" i="14"/>
  <c r="AC175" i="14"/>
  <c r="AB175" i="14"/>
  <c r="AA175" i="14"/>
  <c r="Z175" i="14"/>
  <c r="Y175" i="14"/>
  <c r="X175" i="14"/>
  <c r="W175" i="14"/>
  <c r="V175" i="14"/>
  <c r="S175" i="14"/>
  <c r="R175" i="14"/>
  <c r="Q175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S174" i="14"/>
  <c r="R174" i="14"/>
  <c r="Q174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S173" i="14"/>
  <c r="R173" i="14"/>
  <c r="Q173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T172" i="14"/>
  <c r="S172" i="14"/>
  <c r="R172" i="14"/>
  <c r="Q172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T171" i="14"/>
  <c r="S171" i="14"/>
  <c r="R171" i="14"/>
  <c r="Q171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S170" i="14"/>
  <c r="R170" i="14"/>
  <c r="Q170" i="14"/>
  <c r="AG169" i="14"/>
  <c r="AH169" i="14" s="1"/>
  <c r="AF169" i="14"/>
  <c r="AE169" i="14"/>
  <c r="AD169" i="14"/>
  <c r="AC169" i="14"/>
  <c r="AB169" i="14"/>
  <c r="AA169" i="14"/>
  <c r="Z169" i="14"/>
  <c r="Y169" i="14"/>
  <c r="X169" i="14"/>
  <c r="W169" i="14"/>
  <c r="V169" i="14"/>
  <c r="T169" i="14"/>
  <c r="S169" i="14"/>
  <c r="R169" i="14"/>
  <c r="Q169" i="14"/>
  <c r="AG168" i="14"/>
  <c r="AH168" i="14" s="1"/>
  <c r="AF168" i="14"/>
  <c r="AE168" i="14"/>
  <c r="AD168" i="14"/>
  <c r="AC168" i="14"/>
  <c r="AB168" i="14"/>
  <c r="AA168" i="14"/>
  <c r="Z168" i="14"/>
  <c r="Y168" i="14"/>
  <c r="X168" i="14"/>
  <c r="W168" i="14"/>
  <c r="V168" i="14"/>
  <c r="T168" i="14"/>
  <c r="S168" i="14"/>
  <c r="R168" i="14"/>
  <c r="Q168" i="14"/>
  <c r="AG167" i="14"/>
  <c r="AH167" i="14" s="1"/>
  <c r="AF167" i="14"/>
  <c r="AE167" i="14"/>
  <c r="AD167" i="14"/>
  <c r="AC167" i="14"/>
  <c r="AB167" i="14"/>
  <c r="AA167" i="14"/>
  <c r="Z167" i="14"/>
  <c r="Y167" i="14"/>
  <c r="X167" i="14"/>
  <c r="W167" i="14"/>
  <c r="V167" i="14"/>
  <c r="S167" i="14"/>
  <c r="R167" i="14"/>
  <c r="T167" i="14" s="1"/>
  <c r="Q167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S166" i="14"/>
  <c r="R166" i="14"/>
  <c r="T166" i="14" s="1"/>
  <c r="Q166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T165" i="14"/>
  <c r="S165" i="14"/>
  <c r="R165" i="14"/>
  <c r="AH165" i="14" s="1"/>
  <c r="Q165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T164" i="14"/>
  <c r="S164" i="14"/>
  <c r="R164" i="14"/>
  <c r="Q164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T163" i="14"/>
  <c r="S163" i="14"/>
  <c r="R163" i="14"/>
  <c r="Q163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S162" i="14"/>
  <c r="R162" i="14"/>
  <c r="Q162" i="14"/>
  <c r="AG161" i="14"/>
  <c r="AH161" i="14" s="1"/>
  <c r="AF161" i="14"/>
  <c r="AE161" i="14"/>
  <c r="AD161" i="14"/>
  <c r="AC161" i="14"/>
  <c r="AB161" i="14"/>
  <c r="AA161" i="14"/>
  <c r="Z161" i="14"/>
  <c r="Y161" i="14"/>
  <c r="X161" i="14"/>
  <c r="W161" i="14"/>
  <c r="V161" i="14"/>
  <c r="T161" i="14"/>
  <c r="S161" i="14"/>
  <c r="R161" i="14"/>
  <c r="Q161" i="14"/>
  <c r="AG160" i="14"/>
  <c r="AH160" i="14" s="1"/>
  <c r="AF160" i="14"/>
  <c r="AE160" i="14"/>
  <c r="AD160" i="14"/>
  <c r="AC160" i="14"/>
  <c r="AB160" i="14"/>
  <c r="AA160" i="14"/>
  <c r="Z160" i="14"/>
  <c r="Y160" i="14"/>
  <c r="X160" i="14"/>
  <c r="W160" i="14"/>
  <c r="V160" i="14"/>
  <c r="T160" i="14"/>
  <c r="S160" i="14"/>
  <c r="R160" i="14"/>
  <c r="Q160" i="14"/>
  <c r="AG159" i="14"/>
  <c r="AH159" i="14" s="1"/>
  <c r="AF159" i="14"/>
  <c r="AE159" i="14"/>
  <c r="AD159" i="14"/>
  <c r="AC159" i="14"/>
  <c r="AB159" i="14"/>
  <c r="AA159" i="14"/>
  <c r="Z159" i="14"/>
  <c r="Y159" i="14"/>
  <c r="X159" i="14"/>
  <c r="W159" i="14"/>
  <c r="V159" i="14"/>
  <c r="S159" i="14"/>
  <c r="R159" i="14"/>
  <c r="Q159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S158" i="14"/>
  <c r="R158" i="14"/>
  <c r="Q158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T157" i="14"/>
  <c r="S157" i="14"/>
  <c r="R157" i="14"/>
  <c r="AH157" i="14" s="1"/>
  <c r="Q157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T156" i="14"/>
  <c r="S156" i="14"/>
  <c r="R156" i="14"/>
  <c r="Q156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S155" i="14"/>
  <c r="R155" i="14"/>
  <c r="Q155" i="14"/>
  <c r="T155" i="14" s="1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S154" i="14"/>
  <c r="R154" i="14"/>
  <c r="Q154" i="14"/>
  <c r="AG153" i="14"/>
  <c r="AH153" i="14" s="1"/>
  <c r="AF153" i="14"/>
  <c r="AE153" i="14"/>
  <c r="AD153" i="14"/>
  <c r="AC153" i="14"/>
  <c r="AB153" i="14"/>
  <c r="AA153" i="14"/>
  <c r="Z153" i="14"/>
  <c r="Y153" i="14"/>
  <c r="X153" i="14"/>
  <c r="W153" i="14"/>
  <c r="V153" i="14"/>
  <c r="T153" i="14"/>
  <c r="S153" i="14"/>
  <c r="R153" i="14"/>
  <c r="Q153" i="14"/>
  <c r="AG152" i="14"/>
  <c r="AH152" i="14" s="1"/>
  <c r="AF152" i="14"/>
  <c r="AE152" i="14"/>
  <c r="AD152" i="14"/>
  <c r="AC152" i="14"/>
  <c r="AB152" i="14"/>
  <c r="AA152" i="14"/>
  <c r="Z152" i="14"/>
  <c r="Y152" i="14"/>
  <c r="X152" i="14"/>
  <c r="W152" i="14"/>
  <c r="V152" i="14"/>
  <c r="S152" i="14"/>
  <c r="R152" i="14"/>
  <c r="Q152" i="14"/>
  <c r="T152" i="14" s="1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S151" i="14"/>
  <c r="R151" i="14"/>
  <c r="Q151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S150" i="14"/>
  <c r="R150" i="14"/>
  <c r="Q150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S149" i="14"/>
  <c r="R149" i="14"/>
  <c r="Q149" i="14"/>
  <c r="AG148" i="14"/>
  <c r="AH148" i="14" s="1"/>
  <c r="AF148" i="14"/>
  <c r="AE148" i="14"/>
  <c r="AD148" i="14"/>
  <c r="AC148" i="14"/>
  <c r="AB148" i="14"/>
  <c r="AA148" i="14"/>
  <c r="Z148" i="14"/>
  <c r="Y148" i="14"/>
  <c r="X148" i="14"/>
  <c r="W148" i="14"/>
  <c r="V148" i="14"/>
  <c r="S148" i="14"/>
  <c r="R148" i="14"/>
  <c r="Q148" i="14"/>
  <c r="T148" i="14" s="1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S147" i="14"/>
  <c r="R147" i="14"/>
  <c r="Q147" i="14"/>
  <c r="T147" i="14" s="1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T146" i="14"/>
  <c r="S146" i="14"/>
  <c r="R146" i="14"/>
  <c r="AH146" i="14" s="1"/>
  <c r="Q146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S145" i="14"/>
  <c r="R145" i="14"/>
  <c r="Q145" i="14"/>
  <c r="T145" i="14" s="1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T144" i="14"/>
  <c r="S144" i="14"/>
  <c r="R144" i="14"/>
  <c r="AH144" i="14" s="1"/>
  <c r="Q144" i="14"/>
  <c r="AG143" i="14"/>
  <c r="AH143" i="14" s="1"/>
  <c r="AF143" i="14"/>
  <c r="AE143" i="14"/>
  <c r="AD143" i="14"/>
  <c r="AC143" i="14"/>
  <c r="AB143" i="14"/>
  <c r="AA143" i="14"/>
  <c r="Z143" i="14"/>
  <c r="Y143" i="14"/>
  <c r="X143" i="14"/>
  <c r="W143" i="14"/>
  <c r="V143" i="14"/>
  <c r="S143" i="14"/>
  <c r="R143" i="14"/>
  <c r="T143" i="14" s="1"/>
  <c r="Q143" i="14"/>
  <c r="AG142" i="14"/>
  <c r="AH142" i="14" s="1"/>
  <c r="AF142" i="14"/>
  <c r="AE142" i="14"/>
  <c r="AD142" i="14"/>
  <c r="AC142" i="14"/>
  <c r="AB142" i="14"/>
  <c r="AA142" i="14"/>
  <c r="Z142" i="14"/>
  <c r="Y142" i="14"/>
  <c r="X142" i="14"/>
  <c r="W142" i="14"/>
  <c r="V142" i="14"/>
  <c r="T142" i="14"/>
  <c r="S142" i="14"/>
  <c r="R142" i="14"/>
  <c r="Q142" i="14"/>
  <c r="AG141" i="14"/>
  <c r="AH141" i="14" s="1"/>
  <c r="AF141" i="14"/>
  <c r="AE141" i="14"/>
  <c r="AD141" i="14"/>
  <c r="AC141" i="14"/>
  <c r="AB141" i="14"/>
  <c r="AA141" i="14"/>
  <c r="Z141" i="14"/>
  <c r="Y141" i="14"/>
  <c r="X141" i="14"/>
  <c r="W141" i="14"/>
  <c r="V141" i="14"/>
  <c r="S141" i="14"/>
  <c r="R141" i="14"/>
  <c r="T141" i="14" s="1"/>
  <c r="Q141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S140" i="14"/>
  <c r="R140" i="14"/>
  <c r="T140" i="14" s="1"/>
  <c r="Q140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S139" i="14"/>
  <c r="R139" i="14"/>
  <c r="Q139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S138" i="14"/>
  <c r="R138" i="14"/>
  <c r="Q138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S137" i="14"/>
  <c r="R137" i="14"/>
  <c r="Q137" i="14"/>
  <c r="T137" i="14" s="1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S136" i="14"/>
  <c r="R136" i="14"/>
  <c r="T136" i="14" s="1"/>
  <c r="Q136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S135" i="14"/>
  <c r="R135" i="14"/>
  <c r="Q135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T134" i="14"/>
  <c r="S134" i="14"/>
  <c r="R134" i="14"/>
  <c r="AH134" i="14" s="1"/>
  <c r="Q134" i="14"/>
  <c r="AG133" i="14"/>
  <c r="AH133" i="14" s="1"/>
  <c r="AF133" i="14"/>
  <c r="AE133" i="14"/>
  <c r="AD133" i="14"/>
  <c r="AC133" i="14"/>
  <c r="AB133" i="14"/>
  <c r="AA133" i="14"/>
  <c r="Z133" i="14"/>
  <c r="Y133" i="14"/>
  <c r="X133" i="14"/>
  <c r="W133" i="14"/>
  <c r="V133" i="14"/>
  <c r="T133" i="14"/>
  <c r="S133" i="14"/>
  <c r="R133" i="14"/>
  <c r="Q133" i="14"/>
  <c r="AG132" i="14"/>
  <c r="AH132" i="14" s="1"/>
  <c r="AF132" i="14"/>
  <c r="AE132" i="14"/>
  <c r="AD132" i="14"/>
  <c r="AC132" i="14"/>
  <c r="AB132" i="14"/>
  <c r="AA132" i="14"/>
  <c r="Z132" i="14"/>
  <c r="Y132" i="14"/>
  <c r="X132" i="14"/>
  <c r="W132" i="14"/>
  <c r="V132" i="14"/>
  <c r="S132" i="14"/>
  <c r="R132" i="14"/>
  <c r="T132" i="14" s="1"/>
  <c r="Q132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S131" i="14"/>
  <c r="R131" i="14"/>
  <c r="T131" i="14" s="1"/>
  <c r="Q131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S130" i="14"/>
  <c r="R130" i="14"/>
  <c r="T130" i="14" s="1"/>
  <c r="Q130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S129" i="14"/>
  <c r="R129" i="14"/>
  <c r="Q129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S128" i="14"/>
  <c r="R128" i="14"/>
  <c r="Q128" i="14"/>
  <c r="T128" i="14" s="1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S127" i="14"/>
  <c r="R127" i="14"/>
  <c r="Q127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S126" i="14"/>
  <c r="R126" i="14"/>
  <c r="Q126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T125" i="14"/>
  <c r="S125" i="14"/>
  <c r="R125" i="14"/>
  <c r="AH125" i="14" s="1"/>
  <c r="Q125" i="14"/>
  <c r="AG124" i="14"/>
  <c r="AH124" i="14" s="1"/>
  <c r="AF124" i="14"/>
  <c r="AE124" i="14"/>
  <c r="AD124" i="14"/>
  <c r="AC124" i="14"/>
  <c r="AB124" i="14"/>
  <c r="AA124" i="14"/>
  <c r="Z124" i="14"/>
  <c r="Y124" i="14"/>
  <c r="X124" i="14"/>
  <c r="W124" i="14"/>
  <c r="V124" i="14"/>
  <c r="T124" i="14"/>
  <c r="S124" i="14"/>
  <c r="R124" i="14"/>
  <c r="Q124" i="14"/>
  <c r="AG123" i="14"/>
  <c r="AH123" i="14" s="1"/>
  <c r="AF123" i="14"/>
  <c r="AE123" i="14"/>
  <c r="AD123" i="14"/>
  <c r="AC123" i="14"/>
  <c r="AB123" i="14"/>
  <c r="AA123" i="14"/>
  <c r="Z123" i="14"/>
  <c r="Y123" i="14"/>
  <c r="X123" i="14"/>
  <c r="W123" i="14"/>
  <c r="V123" i="14"/>
  <c r="S123" i="14"/>
  <c r="R123" i="14"/>
  <c r="T123" i="14" s="1"/>
  <c r="Q123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S122" i="14"/>
  <c r="R122" i="14"/>
  <c r="Q122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S121" i="14"/>
  <c r="R121" i="14"/>
  <c r="Q121" i="14"/>
  <c r="AG120" i="14"/>
  <c r="AH120" i="14" s="1"/>
  <c r="AF120" i="14"/>
  <c r="AE120" i="14"/>
  <c r="AD120" i="14"/>
  <c r="AC120" i="14"/>
  <c r="AB120" i="14"/>
  <c r="AA120" i="14"/>
  <c r="Z120" i="14"/>
  <c r="Y120" i="14"/>
  <c r="X120" i="14"/>
  <c r="W120" i="14"/>
  <c r="V120" i="14"/>
  <c r="S120" i="14"/>
  <c r="R120" i="14"/>
  <c r="Q120" i="14"/>
  <c r="T120" i="14" s="1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S119" i="14"/>
  <c r="R119" i="14"/>
  <c r="Q119" i="14"/>
  <c r="T119" i="14" s="1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S118" i="14"/>
  <c r="R118" i="14"/>
  <c r="Q118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T117" i="14"/>
  <c r="S117" i="14"/>
  <c r="R117" i="14"/>
  <c r="AH117" i="14" s="1"/>
  <c r="Q117" i="14"/>
  <c r="AG116" i="14"/>
  <c r="AH116" i="14" s="1"/>
  <c r="AF116" i="14"/>
  <c r="AE116" i="14"/>
  <c r="AD116" i="14"/>
  <c r="AC116" i="14"/>
  <c r="AB116" i="14"/>
  <c r="AA116" i="14"/>
  <c r="Z116" i="14"/>
  <c r="Y116" i="14"/>
  <c r="X116" i="14"/>
  <c r="W116" i="14"/>
  <c r="V116" i="14"/>
  <c r="T116" i="14"/>
  <c r="S116" i="14"/>
  <c r="R116" i="14"/>
  <c r="Q116" i="14"/>
  <c r="AG115" i="14"/>
  <c r="AH115" i="14" s="1"/>
  <c r="AF115" i="14"/>
  <c r="AE115" i="14"/>
  <c r="AD115" i="14"/>
  <c r="AC115" i="14"/>
  <c r="AB115" i="14"/>
  <c r="AA115" i="14"/>
  <c r="Z115" i="14"/>
  <c r="Y115" i="14"/>
  <c r="X115" i="14"/>
  <c r="W115" i="14"/>
  <c r="V115" i="14"/>
  <c r="S115" i="14"/>
  <c r="R115" i="14"/>
  <c r="T115" i="14" s="1"/>
  <c r="Q115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S114" i="14"/>
  <c r="R114" i="14"/>
  <c r="T114" i="14" s="1"/>
  <c r="Q114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S113" i="14"/>
  <c r="R113" i="14"/>
  <c r="Q113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S112" i="14"/>
  <c r="R112" i="14"/>
  <c r="Q112" i="14"/>
  <c r="T112" i="14" s="1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S111" i="14"/>
  <c r="R111" i="14"/>
  <c r="T111" i="14" s="1"/>
  <c r="Q111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S110" i="14"/>
  <c r="R110" i="14"/>
  <c r="Q110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T109" i="14"/>
  <c r="S109" i="14"/>
  <c r="R109" i="14"/>
  <c r="AH109" i="14" s="1"/>
  <c r="Q109" i="14"/>
  <c r="AG108" i="14"/>
  <c r="AH108" i="14" s="1"/>
  <c r="AF108" i="14"/>
  <c r="AE108" i="14"/>
  <c r="AD108" i="14"/>
  <c r="AC108" i="14"/>
  <c r="AB108" i="14"/>
  <c r="AA108" i="14"/>
  <c r="Z108" i="14"/>
  <c r="Y108" i="14"/>
  <c r="X108" i="14"/>
  <c r="W108" i="14"/>
  <c r="T108" i="14"/>
  <c r="S108" i="14"/>
  <c r="R108" i="14"/>
  <c r="Q108" i="14"/>
  <c r="AG107" i="14"/>
  <c r="AH107" i="14" s="1"/>
  <c r="AF107" i="14"/>
  <c r="AE107" i="14"/>
  <c r="AD107" i="14"/>
  <c r="AC107" i="14"/>
  <c r="AB107" i="14"/>
  <c r="AA107" i="14"/>
  <c r="Z107" i="14"/>
  <c r="Y107" i="14"/>
  <c r="X107" i="14"/>
  <c r="W107" i="14"/>
  <c r="V107" i="14"/>
  <c r="T107" i="14"/>
  <c r="S107" i="14"/>
  <c r="R107" i="14"/>
  <c r="Q107" i="14"/>
  <c r="AG106" i="14"/>
  <c r="AH106" i="14" s="1"/>
  <c r="AF106" i="14"/>
  <c r="AE106" i="14"/>
  <c r="AD106" i="14"/>
  <c r="AC106" i="14"/>
  <c r="AB106" i="14"/>
  <c r="AA106" i="14"/>
  <c r="Z106" i="14"/>
  <c r="Y106" i="14"/>
  <c r="X106" i="14"/>
  <c r="W106" i="14"/>
  <c r="T106" i="14"/>
  <c r="S106" i="14"/>
  <c r="R106" i="14"/>
  <c r="Q106" i="14"/>
  <c r="AG105" i="14"/>
  <c r="AH105" i="14" s="1"/>
  <c r="AF105" i="14"/>
  <c r="AE105" i="14"/>
  <c r="AD105" i="14"/>
  <c r="AC105" i="14"/>
  <c r="AB105" i="14"/>
  <c r="AA105" i="14"/>
  <c r="Z105" i="14"/>
  <c r="Y105" i="14"/>
  <c r="X105" i="14"/>
  <c r="W105" i="14"/>
  <c r="V105" i="14"/>
  <c r="S105" i="14"/>
  <c r="R105" i="14"/>
  <c r="T105" i="14" s="1"/>
  <c r="Q105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S104" i="14"/>
  <c r="R104" i="14"/>
  <c r="T104" i="14" s="1"/>
  <c r="Q104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S103" i="14"/>
  <c r="R103" i="14"/>
  <c r="Q103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S102" i="14"/>
  <c r="R102" i="14"/>
  <c r="Q102" i="14"/>
  <c r="T102" i="14" s="1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S101" i="14"/>
  <c r="R101" i="14"/>
  <c r="Q101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S100" i="14"/>
  <c r="R100" i="14"/>
  <c r="Q100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T99" i="14"/>
  <c r="S99" i="14"/>
  <c r="R99" i="14"/>
  <c r="AH99" i="14" s="1"/>
  <c r="Q99" i="14"/>
  <c r="AG98" i="14"/>
  <c r="AH98" i="14" s="1"/>
  <c r="AF98" i="14"/>
  <c r="AE98" i="14"/>
  <c r="AD98" i="14"/>
  <c r="AC98" i="14"/>
  <c r="AB98" i="14"/>
  <c r="AA98" i="14"/>
  <c r="Z98" i="14"/>
  <c r="Y98" i="14"/>
  <c r="X98" i="14"/>
  <c r="W98" i="14"/>
  <c r="V98" i="14"/>
  <c r="T98" i="14"/>
  <c r="S98" i="14"/>
  <c r="R98" i="14"/>
  <c r="Q98" i="14"/>
  <c r="AG97" i="14"/>
  <c r="AH97" i="14" s="1"/>
  <c r="AF97" i="14"/>
  <c r="AE97" i="14"/>
  <c r="AD97" i="14"/>
  <c r="AC97" i="14"/>
  <c r="AB97" i="14"/>
  <c r="AA97" i="14"/>
  <c r="Z97" i="14"/>
  <c r="Y97" i="14"/>
  <c r="X97" i="14"/>
  <c r="W97" i="14"/>
  <c r="V97" i="14"/>
  <c r="S97" i="14"/>
  <c r="R97" i="14"/>
  <c r="T97" i="14" s="1"/>
  <c r="Q97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S96" i="14"/>
  <c r="R96" i="14"/>
  <c r="Q96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S95" i="14"/>
  <c r="R95" i="14"/>
  <c r="Q95" i="14"/>
  <c r="AG94" i="14"/>
  <c r="AH94" i="14" s="1"/>
  <c r="AF94" i="14"/>
  <c r="AE94" i="14"/>
  <c r="AD94" i="14"/>
  <c r="AC94" i="14"/>
  <c r="AB94" i="14"/>
  <c r="AA94" i="14"/>
  <c r="Z94" i="14"/>
  <c r="Y94" i="14"/>
  <c r="X94" i="14"/>
  <c r="W94" i="14"/>
  <c r="V94" i="14"/>
  <c r="S94" i="14"/>
  <c r="R94" i="14"/>
  <c r="Q94" i="14"/>
  <c r="T94" i="14" s="1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S93" i="14"/>
  <c r="R93" i="14"/>
  <c r="Q93" i="14"/>
  <c r="T93" i="14" s="1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S92" i="14"/>
  <c r="R92" i="14"/>
  <c r="Q92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T91" i="14"/>
  <c r="S91" i="14"/>
  <c r="R91" i="14"/>
  <c r="AH91" i="14" s="1"/>
  <c r="Q91" i="14"/>
  <c r="AG90" i="14"/>
  <c r="AH90" i="14" s="1"/>
  <c r="AF90" i="14"/>
  <c r="AE90" i="14"/>
  <c r="AD90" i="14"/>
  <c r="AC90" i="14"/>
  <c r="AB90" i="14"/>
  <c r="AA90" i="14"/>
  <c r="Z90" i="14"/>
  <c r="Y90" i="14"/>
  <c r="X90" i="14"/>
  <c r="W90" i="14"/>
  <c r="V90" i="14"/>
  <c r="T90" i="14"/>
  <c r="S90" i="14"/>
  <c r="R90" i="14"/>
  <c r="Q90" i="14"/>
  <c r="AG89" i="14"/>
  <c r="AH89" i="14" s="1"/>
  <c r="AF89" i="14"/>
  <c r="AE89" i="14"/>
  <c r="AD89" i="14"/>
  <c r="AC89" i="14"/>
  <c r="AB89" i="14"/>
  <c r="AA89" i="14"/>
  <c r="Z89" i="14"/>
  <c r="Y89" i="14"/>
  <c r="X89" i="14"/>
  <c r="W89" i="14"/>
  <c r="V89" i="14"/>
  <c r="S89" i="14"/>
  <c r="R89" i="14"/>
  <c r="T89" i="14" s="1"/>
  <c r="Q89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S88" i="14"/>
  <c r="R88" i="14"/>
  <c r="T88" i="14" s="1"/>
  <c r="Q88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S87" i="14"/>
  <c r="R87" i="14"/>
  <c r="Q87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S86" i="14"/>
  <c r="R86" i="14"/>
  <c r="Q86" i="14"/>
  <c r="T86" i="14" s="1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S85" i="14"/>
  <c r="R85" i="14"/>
  <c r="T85" i="14" s="1"/>
  <c r="Q85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S84" i="14"/>
  <c r="R84" i="14"/>
  <c r="Q84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T83" i="14"/>
  <c r="S83" i="14"/>
  <c r="R83" i="14"/>
  <c r="AH83" i="14" s="1"/>
  <c r="Q83" i="14"/>
  <c r="AG82" i="14"/>
  <c r="AH82" i="14" s="1"/>
  <c r="AF82" i="14"/>
  <c r="AE82" i="14"/>
  <c r="AD82" i="14"/>
  <c r="AC82" i="14"/>
  <c r="AB82" i="14"/>
  <c r="AA82" i="14"/>
  <c r="Z82" i="14"/>
  <c r="Y82" i="14"/>
  <c r="X82" i="14"/>
  <c r="W82" i="14"/>
  <c r="V82" i="14"/>
  <c r="T82" i="14"/>
  <c r="S82" i="14"/>
  <c r="R82" i="14"/>
  <c r="Q82" i="14"/>
  <c r="AG81" i="14"/>
  <c r="AH81" i="14" s="1"/>
  <c r="AF81" i="14"/>
  <c r="AE81" i="14"/>
  <c r="AD81" i="14"/>
  <c r="AC81" i="14"/>
  <c r="AB81" i="14"/>
  <c r="AA81" i="14"/>
  <c r="Z81" i="14"/>
  <c r="Y81" i="14"/>
  <c r="X81" i="14"/>
  <c r="W81" i="14"/>
  <c r="V81" i="14"/>
  <c r="S81" i="14"/>
  <c r="R81" i="14"/>
  <c r="T81" i="14" s="1"/>
  <c r="Q81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S80" i="14"/>
  <c r="R80" i="14"/>
  <c r="Q80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S79" i="14"/>
  <c r="R79" i="14"/>
  <c r="Q79" i="14"/>
  <c r="AG78" i="14"/>
  <c r="AH78" i="14" s="1"/>
  <c r="AF78" i="14"/>
  <c r="AE78" i="14"/>
  <c r="AD78" i="14"/>
  <c r="AC78" i="14"/>
  <c r="AB78" i="14"/>
  <c r="AA78" i="14"/>
  <c r="Z78" i="14"/>
  <c r="Y78" i="14"/>
  <c r="X78" i="14"/>
  <c r="W78" i="14"/>
  <c r="V78" i="14"/>
  <c r="S78" i="14"/>
  <c r="R78" i="14"/>
  <c r="Q78" i="14"/>
  <c r="T78" i="14" s="1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T77" i="14"/>
  <c r="S77" i="14"/>
  <c r="R77" i="14"/>
  <c r="Q77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S76" i="14"/>
  <c r="R76" i="14"/>
  <c r="Q76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T75" i="14"/>
  <c r="S75" i="14"/>
  <c r="R75" i="14"/>
  <c r="AH75" i="14" s="1"/>
  <c r="Q75" i="14"/>
  <c r="AG74" i="14"/>
  <c r="AH74" i="14" s="1"/>
  <c r="AF74" i="14"/>
  <c r="AE74" i="14"/>
  <c r="AD74" i="14"/>
  <c r="AC74" i="14"/>
  <c r="AB74" i="14"/>
  <c r="AA74" i="14"/>
  <c r="Z74" i="14"/>
  <c r="Y74" i="14"/>
  <c r="X74" i="14"/>
  <c r="W74" i="14"/>
  <c r="V74" i="14"/>
  <c r="T74" i="14"/>
  <c r="S74" i="14"/>
  <c r="R74" i="14"/>
  <c r="Q74" i="14"/>
  <c r="AG73" i="14"/>
  <c r="AH73" i="14" s="1"/>
  <c r="AF73" i="14"/>
  <c r="AE73" i="14"/>
  <c r="AD73" i="14"/>
  <c r="AC73" i="14"/>
  <c r="AB73" i="14"/>
  <c r="AA73" i="14"/>
  <c r="Z73" i="14"/>
  <c r="Y73" i="14"/>
  <c r="X73" i="14"/>
  <c r="W73" i="14"/>
  <c r="V73" i="14"/>
  <c r="S73" i="14"/>
  <c r="R73" i="14"/>
  <c r="T73" i="14" s="1"/>
  <c r="Q73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S72" i="14"/>
  <c r="R72" i="14"/>
  <c r="T72" i="14" s="1"/>
  <c r="Q72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S71" i="14"/>
  <c r="R71" i="14"/>
  <c r="Q71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S70" i="14"/>
  <c r="R70" i="14"/>
  <c r="Q70" i="14"/>
  <c r="T70" i="14" s="1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S69" i="14"/>
  <c r="R69" i="14"/>
  <c r="Q69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S68" i="14"/>
  <c r="R68" i="14"/>
  <c r="Q68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T67" i="14"/>
  <c r="S67" i="14"/>
  <c r="R67" i="14"/>
  <c r="AH67" i="14" s="1"/>
  <c r="Q67" i="14"/>
  <c r="AG66" i="14"/>
  <c r="AH66" i="14" s="1"/>
  <c r="AF66" i="14"/>
  <c r="AE66" i="14"/>
  <c r="AD66" i="14"/>
  <c r="AC66" i="14"/>
  <c r="AB66" i="14"/>
  <c r="AA66" i="14"/>
  <c r="Z66" i="14"/>
  <c r="Y66" i="14"/>
  <c r="X66" i="14"/>
  <c r="W66" i="14"/>
  <c r="V66" i="14"/>
  <c r="T66" i="14"/>
  <c r="S66" i="14"/>
  <c r="R66" i="14"/>
  <c r="Q66" i="14"/>
  <c r="AG65" i="14"/>
  <c r="AH65" i="14" s="1"/>
  <c r="AF65" i="14"/>
  <c r="AE65" i="14"/>
  <c r="AD65" i="14"/>
  <c r="AC65" i="14"/>
  <c r="AB65" i="14"/>
  <c r="AA65" i="14"/>
  <c r="Z65" i="14"/>
  <c r="Y65" i="14"/>
  <c r="X65" i="14"/>
  <c r="W65" i="14"/>
  <c r="V65" i="14"/>
  <c r="S65" i="14"/>
  <c r="R65" i="14"/>
  <c r="T65" i="14" s="1"/>
  <c r="Q65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S64" i="14"/>
  <c r="R64" i="14"/>
  <c r="Q64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S63" i="14"/>
  <c r="R63" i="14"/>
  <c r="Q63" i="14"/>
  <c r="AH62" i="14"/>
  <c r="AG62" i="14"/>
  <c r="AF62" i="14"/>
  <c r="AE62" i="14"/>
  <c r="AD62" i="14"/>
  <c r="AC62" i="14"/>
  <c r="AB62" i="14"/>
  <c r="AA62" i="14"/>
  <c r="Z62" i="14"/>
  <c r="Y62" i="14"/>
  <c r="X62" i="14"/>
  <c r="S62" i="14"/>
  <c r="R62" i="14"/>
  <c r="Q62" i="14"/>
  <c r="AG61" i="14"/>
  <c r="AF61" i="14"/>
  <c r="AE61" i="14"/>
  <c r="AD61" i="14"/>
  <c r="AC61" i="14"/>
  <c r="AB61" i="14"/>
  <c r="AA61" i="14"/>
  <c r="Z61" i="14"/>
  <c r="Y61" i="14"/>
  <c r="X61" i="14"/>
  <c r="W61" i="14"/>
  <c r="S61" i="14"/>
  <c r="R61" i="14"/>
  <c r="T61" i="14" s="1"/>
  <c r="Q61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S60" i="14"/>
  <c r="R60" i="14"/>
  <c r="Q60" i="14"/>
  <c r="AG59" i="14"/>
  <c r="AH59" i="14" s="1"/>
  <c r="AF59" i="14"/>
  <c r="AE59" i="14"/>
  <c r="AD59" i="14"/>
  <c r="AC59" i="14"/>
  <c r="AB59" i="14"/>
  <c r="AA59" i="14"/>
  <c r="Z59" i="14"/>
  <c r="Y59" i="14"/>
  <c r="X59" i="14"/>
  <c r="W59" i="14"/>
  <c r="V59" i="14"/>
  <c r="S59" i="14"/>
  <c r="R59" i="14"/>
  <c r="Q59" i="14"/>
  <c r="T59" i="14" s="1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T58" i="14"/>
  <c r="S58" i="14"/>
  <c r="R58" i="14"/>
  <c r="AH58" i="14" s="1"/>
  <c r="Q58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S57" i="14"/>
  <c r="R57" i="14"/>
  <c r="Q57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T56" i="14"/>
  <c r="S56" i="14"/>
  <c r="R56" i="14"/>
  <c r="AH56" i="14" s="1"/>
  <c r="Q56" i="14"/>
  <c r="AG55" i="14"/>
  <c r="AH55" i="14" s="1"/>
  <c r="AF55" i="14"/>
  <c r="AE55" i="14"/>
  <c r="AD55" i="14"/>
  <c r="AC55" i="14"/>
  <c r="AB55" i="14"/>
  <c r="AA55" i="14"/>
  <c r="Z55" i="14"/>
  <c r="Y55" i="14"/>
  <c r="X55" i="14"/>
  <c r="W55" i="14"/>
  <c r="V55" i="14"/>
  <c r="T55" i="14"/>
  <c r="S55" i="14"/>
  <c r="R55" i="14"/>
  <c r="Q55" i="14"/>
  <c r="AG54" i="14"/>
  <c r="AH54" i="14" s="1"/>
  <c r="AF54" i="14"/>
  <c r="AE54" i="14"/>
  <c r="AD54" i="14"/>
  <c r="AC54" i="14"/>
  <c r="AB54" i="14"/>
  <c r="AA54" i="14"/>
  <c r="Z54" i="14"/>
  <c r="Y54" i="14"/>
  <c r="X54" i="14"/>
  <c r="W54" i="14"/>
  <c r="V54" i="14"/>
  <c r="S54" i="14"/>
  <c r="R54" i="14"/>
  <c r="T54" i="14" s="1"/>
  <c r="Q54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S53" i="14"/>
  <c r="R53" i="14"/>
  <c r="Q53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S52" i="14"/>
  <c r="R52" i="14"/>
  <c r="Q52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S51" i="14"/>
  <c r="R51" i="14"/>
  <c r="Q51" i="14"/>
  <c r="T51" i="14" s="1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S50" i="14"/>
  <c r="R50" i="14"/>
  <c r="Q50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S49" i="14"/>
  <c r="R49" i="14"/>
  <c r="Q49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T48" i="14"/>
  <c r="S48" i="14"/>
  <c r="R48" i="14"/>
  <c r="AH48" i="14" s="1"/>
  <c r="Q48" i="14"/>
  <c r="AG47" i="14"/>
  <c r="AH47" i="14" s="1"/>
  <c r="AF47" i="14"/>
  <c r="AE47" i="14"/>
  <c r="AD47" i="14"/>
  <c r="AC47" i="14"/>
  <c r="AB47" i="14"/>
  <c r="AA47" i="14"/>
  <c r="Z47" i="14"/>
  <c r="Y47" i="14"/>
  <c r="X47" i="14"/>
  <c r="W47" i="14"/>
  <c r="V47" i="14"/>
  <c r="T47" i="14"/>
  <c r="S47" i="14"/>
  <c r="R47" i="14"/>
  <c r="Q47" i="14"/>
  <c r="AG46" i="14"/>
  <c r="AH46" i="14" s="1"/>
  <c r="AF46" i="14"/>
  <c r="AE46" i="14"/>
  <c r="AD46" i="14"/>
  <c r="AC46" i="14"/>
  <c r="AB46" i="14"/>
  <c r="AA46" i="14"/>
  <c r="Z46" i="14"/>
  <c r="Y46" i="14"/>
  <c r="X46" i="14"/>
  <c r="W46" i="14"/>
  <c r="V46" i="14"/>
  <c r="S46" i="14"/>
  <c r="R46" i="14"/>
  <c r="T46" i="14" s="1"/>
  <c r="Q46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S45" i="14"/>
  <c r="R45" i="14"/>
  <c r="T45" i="14" s="1"/>
  <c r="Q45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S44" i="14"/>
  <c r="R44" i="14"/>
  <c r="Q44" i="14"/>
  <c r="AG43" i="14"/>
  <c r="AH43" i="14" s="1"/>
  <c r="AF43" i="14"/>
  <c r="AE43" i="14"/>
  <c r="AD43" i="14"/>
  <c r="AC43" i="14"/>
  <c r="AB43" i="14"/>
  <c r="AA43" i="14"/>
  <c r="Z43" i="14"/>
  <c r="Y43" i="14"/>
  <c r="X43" i="14"/>
  <c r="W43" i="14"/>
  <c r="V43" i="14"/>
  <c r="S43" i="14"/>
  <c r="R43" i="14"/>
  <c r="Q43" i="14"/>
  <c r="T43" i="14" s="1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S42" i="14"/>
  <c r="R42" i="14"/>
  <c r="T42" i="14" s="1"/>
  <c r="Q42" i="14"/>
  <c r="AH41" i="14"/>
  <c r="AG41" i="14"/>
  <c r="AF41" i="14"/>
  <c r="AE41" i="14"/>
  <c r="AD41" i="14"/>
  <c r="AC41" i="14"/>
  <c r="AB41" i="14"/>
  <c r="AA41" i="14"/>
  <c r="Z41" i="14"/>
  <c r="Y41" i="14"/>
  <c r="X41" i="14"/>
  <c r="S41" i="14"/>
  <c r="R41" i="14"/>
  <c r="Q41" i="14"/>
  <c r="T41" i="14" s="1"/>
  <c r="AH40" i="14"/>
  <c r="AG40" i="14"/>
  <c r="AF40" i="14"/>
  <c r="AE40" i="14"/>
  <c r="AD40" i="14"/>
  <c r="AC40" i="14"/>
  <c r="AB40" i="14"/>
  <c r="AA40" i="14"/>
  <c r="Z40" i="14"/>
  <c r="Y40" i="14"/>
  <c r="X40" i="14"/>
  <c r="S40" i="14"/>
  <c r="R40" i="14"/>
  <c r="T40" i="14" s="1"/>
  <c r="Q40" i="14"/>
  <c r="AG39" i="14"/>
  <c r="AH39" i="14" s="1"/>
  <c r="AF39" i="14"/>
  <c r="AE39" i="14"/>
  <c r="AD39" i="14"/>
  <c r="AC39" i="14"/>
  <c r="AB39" i="14"/>
  <c r="AA39" i="14"/>
  <c r="Z39" i="14"/>
  <c r="Y39" i="14"/>
  <c r="X39" i="14"/>
  <c r="W39" i="14"/>
  <c r="V39" i="14"/>
  <c r="S39" i="14"/>
  <c r="R39" i="14"/>
  <c r="Q39" i="14"/>
  <c r="T39" i="14" s="1"/>
  <c r="AG38" i="14"/>
  <c r="AF38" i="14"/>
  <c r="AE38" i="14"/>
  <c r="AD38" i="14"/>
  <c r="AC38" i="14"/>
  <c r="AB38" i="14"/>
  <c r="AA38" i="14"/>
  <c r="Z38" i="14"/>
  <c r="Y38" i="14"/>
  <c r="X38" i="14"/>
  <c r="S38" i="14"/>
  <c r="R38" i="14"/>
  <c r="Q38" i="14"/>
  <c r="AG37" i="14"/>
  <c r="AF37" i="14"/>
  <c r="AE37" i="14"/>
  <c r="AD37" i="14"/>
  <c r="AC37" i="14"/>
  <c r="AB37" i="14"/>
  <c r="AA37" i="14"/>
  <c r="Z37" i="14"/>
  <c r="Y37" i="14"/>
  <c r="X37" i="14"/>
  <c r="W37" i="14"/>
  <c r="S37" i="14"/>
  <c r="R37" i="14"/>
  <c r="T37" i="14" s="1"/>
  <c r="Q37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S36" i="14"/>
  <c r="R36" i="14"/>
  <c r="Q36" i="14"/>
  <c r="T36" i="14" s="1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S35" i="14"/>
  <c r="R35" i="14"/>
  <c r="Q35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S34" i="14"/>
  <c r="R34" i="14"/>
  <c r="Q34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T33" i="14"/>
  <c r="S33" i="14"/>
  <c r="R33" i="14"/>
  <c r="AH33" i="14" s="1"/>
  <c r="Q33" i="14"/>
  <c r="AG32" i="14"/>
  <c r="AH32" i="14" s="1"/>
  <c r="AF32" i="14"/>
  <c r="AE32" i="14"/>
  <c r="AD32" i="14"/>
  <c r="AC32" i="14"/>
  <c r="AB32" i="14"/>
  <c r="AA32" i="14"/>
  <c r="Z32" i="14"/>
  <c r="Y32" i="14"/>
  <c r="X32" i="14"/>
  <c r="W32" i="14"/>
  <c r="V32" i="14"/>
  <c r="T32" i="14"/>
  <c r="S32" i="14"/>
  <c r="R32" i="14"/>
  <c r="Q32" i="14"/>
  <c r="AG31" i="14"/>
  <c r="AH31" i="14" s="1"/>
  <c r="AF31" i="14"/>
  <c r="AE31" i="14"/>
  <c r="AD31" i="14"/>
  <c r="AC31" i="14"/>
  <c r="AB31" i="14"/>
  <c r="AA31" i="14"/>
  <c r="Z31" i="14"/>
  <c r="Y31" i="14"/>
  <c r="X31" i="14"/>
  <c r="W31" i="14"/>
  <c r="V31" i="14"/>
  <c r="S31" i="14"/>
  <c r="R31" i="14"/>
  <c r="T31" i="14" s="1"/>
  <c r="Q31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S30" i="14"/>
  <c r="R30" i="14"/>
  <c r="Q30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S29" i="14"/>
  <c r="R29" i="14"/>
  <c r="Q29" i="14"/>
  <c r="AG28" i="14"/>
  <c r="AH28" i="14" s="1"/>
  <c r="AF28" i="14"/>
  <c r="AE28" i="14"/>
  <c r="AD28" i="14"/>
  <c r="AC28" i="14"/>
  <c r="AB28" i="14"/>
  <c r="AA28" i="14"/>
  <c r="Z28" i="14"/>
  <c r="Y28" i="14"/>
  <c r="X28" i="14"/>
  <c r="W28" i="14"/>
  <c r="V28" i="14"/>
  <c r="S28" i="14"/>
  <c r="R28" i="14"/>
  <c r="Q28" i="14"/>
  <c r="T28" i="14" s="1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S27" i="14"/>
  <c r="R27" i="14"/>
  <c r="T27" i="14" s="1"/>
  <c r="Q27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S26" i="14"/>
  <c r="R26" i="14"/>
  <c r="Q26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T25" i="14"/>
  <c r="S25" i="14"/>
  <c r="R25" i="14"/>
  <c r="AH25" i="14" s="1"/>
  <c r="Q25" i="14"/>
  <c r="AG24" i="14"/>
  <c r="AH24" i="14" s="1"/>
  <c r="AF24" i="14"/>
  <c r="AE24" i="14"/>
  <c r="AD24" i="14"/>
  <c r="AC24" i="14"/>
  <c r="AB24" i="14"/>
  <c r="AA24" i="14"/>
  <c r="Z24" i="14"/>
  <c r="Y24" i="14"/>
  <c r="X24" i="14"/>
  <c r="W24" i="14"/>
  <c r="V24" i="14"/>
  <c r="T24" i="14"/>
  <c r="S24" i="14"/>
  <c r="R24" i="14"/>
  <c r="Q24" i="14"/>
  <c r="AG23" i="14"/>
  <c r="AH23" i="14" s="1"/>
  <c r="AF23" i="14"/>
  <c r="AE23" i="14"/>
  <c r="AD23" i="14"/>
  <c r="AC23" i="14"/>
  <c r="AB23" i="14"/>
  <c r="AA23" i="14"/>
  <c r="Z23" i="14"/>
  <c r="Y23" i="14"/>
  <c r="X23" i="14"/>
  <c r="W23" i="14"/>
  <c r="V23" i="14"/>
  <c r="S23" i="14"/>
  <c r="R23" i="14"/>
  <c r="T23" i="14" s="1"/>
  <c r="Q23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S22" i="14"/>
  <c r="R22" i="14"/>
  <c r="Q22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S21" i="14"/>
  <c r="R21" i="14"/>
  <c r="Q21" i="14"/>
  <c r="AG20" i="14"/>
  <c r="AH20" i="14" s="1"/>
  <c r="AF20" i="14"/>
  <c r="AE20" i="14"/>
  <c r="AD20" i="14"/>
  <c r="AC20" i="14"/>
  <c r="AB20" i="14"/>
  <c r="AA20" i="14"/>
  <c r="Z20" i="14"/>
  <c r="Y20" i="14"/>
  <c r="X20" i="14"/>
  <c r="W20" i="14"/>
  <c r="V20" i="14"/>
  <c r="S20" i="14"/>
  <c r="R20" i="14"/>
  <c r="Q20" i="14"/>
  <c r="T20" i="14" s="1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S19" i="14"/>
  <c r="R19" i="14"/>
  <c r="T19" i="14" s="1"/>
  <c r="Q19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S18" i="14"/>
  <c r="R18" i="14"/>
  <c r="Q18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T17" i="14"/>
  <c r="S17" i="14"/>
  <c r="R17" i="14"/>
  <c r="AH17" i="14" s="1"/>
  <c r="Q17" i="14"/>
  <c r="AG16" i="14"/>
  <c r="AH16" i="14" s="1"/>
  <c r="AF16" i="14"/>
  <c r="AE16" i="14"/>
  <c r="AD16" i="14"/>
  <c r="AC16" i="14"/>
  <c r="AB16" i="14"/>
  <c r="AA16" i="14"/>
  <c r="Z16" i="14"/>
  <c r="Y16" i="14"/>
  <c r="X16" i="14"/>
  <c r="W16" i="14"/>
  <c r="V16" i="14"/>
  <c r="T16" i="14"/>
  <c r="S16" i="14"/>
  <c r="R16" i="14"/>
  <c r="Q16" i="14"/>
  <c r="AG15" i="14"/>
  <c r="AH15" i="14" s="1"/>
  <c r="AF15" i="14"/>
  <c r="AE15" i="14"/>
  <c r="AD15" i="14"/>
  <c r="AC15" i="14"/>
  <c r="AB15" i="14"/>
  <c r="AA15" i="14"/>
  <c r="Z15" i="14"/>
  <c r="Y15" i="14"/>
  <c r="X15" i="14"/>
  <c r="W15" i="14"/>
  <c r="V15" i="14"/>
  <c r="S15" i="14"/>
  <c r="R15" i="14"/>
  <c r="T15" i="14" s="1"/>
  <c r="Q15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S14" i="14"/>
  <c r="R14" i="14"/>
  <c r="T14" i="14" s="1"/>
  <c r="Q14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S13" i="14"/>
  <c r="R13" i="14"/>
  <c r="Q13" i="14"/>
  <c r="AG12" i="14"/>
  <c r="AH12" i="14" s="1"/>
  <c r="AF12" i="14"/>
  <c r="AE12" i="14"/>
  <c r="AD12" i="14"/>
  <c r="AC12" i="14"/>
  <c r="AB12" i="14"/>
  <c r="AA12" i="14"/>
  <c r="Z12" i="14"/>
  <c r="Y12" i="14"/>
  <c r="X12" i="14"/>
  <c r="W12" i="14"/>
  <c r="V12" i="14"/>
  <c r="S12" i="14"/>
  <c r="R12" i="14"/>
  <c r="Q12" i="14"/>
  <c r="T12" i="14" s="1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T11" i="14"/>
  <c r="S11" i="14"/>
  <c r="R11" i="14"/>
  <c r="AH11" i="14" s="1"/>
  <c r="Q11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S10" i="14"/>
  <c r="R10" i="14"/>
  <c r="Q10" i="14"/>
  <c r="AG9" i="14"/>
  <c r="AF9" i="14"/>
  <c r="AE9" i="14"/>
  <c r="AD9" i="14"/>
  <c r="AC9" i="14"/>
  <c r="AB9" i="14"/>
  <c r="AA9" i="14"/>
  <c r="Z9" i="14"/>
  <c r="Y9" i="14"/>
  <c r="X9" i="14"/>
  <c r="W9" i="14"/>
  <c r="V9" i="14"/>
  <c r="T9" i="14"/>
  <c r="S9" i="14"/>
  <c r="R9" i="14"/>
  <c r="AH9" i="14" s="1"/>
  <c r="Q9" i="14"/>
  <c r="AG8" i="14"/>
  <c r="AH8" i="14" s="1"/>
  <c r="AF8" i="14"/>
  <c r="AE8" i="14"/>
  <c r="AD8" i="14"/>
  <c r="AC8" i="14"/>
  <c r="AB8" i="14"/>
  <c r="AA8" i="14"/>
  <c r="Z8" i="14"/>
  <c r="Y8" i="14"/>
  <c r="X8" i="14"/>
  <c r="W8" i="14"/>
  <c r="V8" i="14"/>
  <c r="T8" i="14"/>
  <c r="S8" i="14"/>
  <c r="R8" i="14"/>
  <c r="Q8" i="14"/>
  <c r="AG7" i="14"/>
  <c r="AH7" i="14" s="1"/>
  <c r="AF7" i="14"/>
  <c r="AE7" i="14"/>
  <c r="AD7" i="14"/>
  <c r="AC7" i="14"/>
  <c r="AB7" i="14"/>
  <c r="AA7" i="14"/>
  <c r="Z7" i="14"/>
  <c r="Y7" i="14"/>
  <c r="X7" i="14"/>
  <c r="W7" i="14"/>
  <c r="V7" i="14"/>
  <c r="S7" i="14"/>
  <c r="R7" i="14"/>
  <c r="T7" i="14" s="1"/>
  <c r="Q7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S6" i="14"/>
  <c r="R6" i="14"/>
  <c r="T6" i="14" s="1"/>
  <c r="Q6" i="14"/>
  <c r="AG5" i="14"/>
  <c r="AF5" i="14"/>
  <c r="AE5" i="14"/>
  <c r="AD5" i="14"/>
  <c r="AC5" i="14"/>
  <c r="AB5" i="14"/>
  <c r="AA5" i="14"/>
  <c r="Z5" i="14"/>
  <c r="Y5" i="14"/>
  <c r="X5" i="14"/>
  <c r="W5" i="14"/>
  <c r="V5" i="14"/>
  <c r="S5" i="14"/>
  <c r="R5" i="14"/>
  <c r="Q5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S4" i="14"/>
  <c r="R4" i="14"/>
  <c r="Q4" i="14"/>
  <c r="T4" i="14" s="1"/>
  <c r="AG3" i="14"/>
  <c r="AF3" i="14"/>
  <c r="AE3" i="14"/>
  <c r="AD3" i="14"/>
  <c r="AC3" i="14"/>
  <c r="AB3" i="14"/>
  <c r="AA3" i="14"/>
  <c r="Z3" i="14"/>
  <c r="Y3" i="14"/>
  <c r="X3" i="14"/>
  <c r="W3" i="14"/>
  <c r="V3" i="14"/>
  <c r="S3" i="14"/>
  <c r="R3" i="14"/>
  <c r="T3" i="14" s="1"/>
  <c r="Q3" i="14"/>
  <c r="AG2" i="14"/>
  <c r="AF2" i="14"/>
  <c r="AE2" i="14"/>
  <c r="AD2" i="14"/>
  <c r="AC2" i="14"/>
  <c r="AB2" i="14"/>
  <c r="AA2" i="14"/>
  <c r="Z2" i="14"/>
  <c r="Y2" i="14"/>
  <c r="X2" i="14"/>
  <c r="W2" i="14"/>
  <c r="V2" i="14"/>
  <c r="T2" i="14"/>
  <c r="S2" i="14"/>
  <c r="R2" i="14"/>
  <c r="AH2" i="14" s="1"/>
  <c r="Q2" i="14"/>
  <c r="AH370" i="13"/>
  <c r="AG370" i="13"/>
  <c r="AF370" i="13"/>
  <c r="AE370" i="13"/>
  <c r="AD370" i="13"/>
  <c r="AC370" i="13"/>
  <c r="AB370" i="13"/>
  <c r="X370" i="13"/>
  <c r="U370" i="13"/>
  <c r="S370" i="13"/>
  <c r="R370" i="13"/>
  <c r="V370" i="13" s="1"/>
  <c r="Q370" i="13"/>
  <c r="T370" i="13" s="1"/>
  <c r="AH369" i="13"/>
  <c r="AG369" i="13"/>
  <c r="AF369" i="13"/>
  <c r="AE369" i="13"/>
  <c r="AD369" i="13"/>
  <c r="X369" i="13"/>
  <c r="V369" i="13"/>
  <c r="U369" i="13"/>
  <c r="S369" i="13"/>
  <c r="R369" i="13"/>
  <c r="Q369" i="13"/>
  <c r="T369" i="13" s="1"/>
  <c r="AH368" i="13"/>
  <c r="AG368" i="13"/>
  <c r="AF368" i="13"/>
  <c r="AE368" i="13"/>
  <c r="AD368" i="13"/>
  <c r="AC368" i="13"/>
  <c r="X368" i="13"/>
  <c r="U368" i="13"/>
  <c r="S368" i="13"/>
  <c r="R368" i="13"/>
  <c r="Q368" i="13"/>
  <c r="AH367" i="13"/>
  <c r="AG367" i="13"/>
  <c r="AF367" i="13"/>
  <c r="AE367" i="13"/>
  <c r="AD367" i="13"/>
  <c r="AC367" i="13"/>
  <c r="AB367" i="13"/>
  <c r="AA367" i="13"/>
  <c r="Z367" i="13"/>
  <c r="Y367" i="13"/>
  <c r="X367" i="13"/>
  <c r="V367" i="13"/>
  <c r="U367" i="13"/>
  <c r="T367" i="13"/>
  <c r="S367" i="13"/>
  <c r="R367" i="13"/>
  <c r="Q367" i="13"/>
  <c r="AH366" i="13"/>
  <c r="AG366" i="13"/>
  <c r="AF366" i="13"/>
  <c r="AE366" i="13"/>
  <c r="AD366" i="13"/>
  <c r="AC366" i="13"/>
  <c r="AB366" i="13"/>
  <c r="AA366" i="13"/>
  <c r="Z366" i="13"/>
  <c r="Y366" i="13"/>
  <c r="X366" i="13"/>
  <c r="U366" i="13"/>
  <c r="T366" i="13"/>
  <c r="S366" i="13"/>
  <c r="V366" i="13" s="1"/>
  <c r="R366" i="13"/>
  <c r="Q366" i="13"/>
  <c r="AH365" i="13"/>
  <c r="AG365" i="13"/>
  <c r="AF365" i="13"/>
  <c r="AE365" i="13"/>
  <c r="AD365" i="13"/>
  <c r="AC365" i="13"/>
  <c r="AB365" i="13"/>
  <c r="AA365" i="13"/>
  <c r="Z365" i="13"/>
  <c r="Y365" i="13"/>
  <c r="X365" i="13"/>
  <c r="V365" i="13"/>
  <c r="U365" i="13"/>
  <c r="S365" i="13"/>
  <c r="R365" i="13"/>
  <c r="Q365" i="13"/>
  <c r="T365" i="13" s="1"/>
  <c r="AH364" i="13"/>
  <c r="AG364" i="13"/>
  <c r="AF364" i="13"/>
  <c r="AE364" i="13"/>
  <c r="AD364" i="13"/>
  <c r="AC364" i="13"/>
  <c r="AB364" i="13"/>
  <c r="AA364" i="13"/>
  <c r="Z364" i="13"/>
  <c r="Y364" i="13"/>
  <c r="X364" i="13"/>
  <c r="V364" i="13"/>
  <c r="U364" i="13"/>
  <c r="S364" i="13"/>
  <c r="R364" i="13"/>
  <c r="Q364" i="13"/>
  <c r="AH363" i="13"/>
  <c r="AG363" i="13"/>
  <c r="AF363" i="13"/>
  <c r="AE363" i="13"/>
  <c r="AD363" i="13"/>
  <c r="AC363" i="13"/>
  <c r="AB363" i="13"/>
  <c r="AA363" i="13"/>
  <c r="Z363" i="13"/>
  <c r="Y363" i="13"/>
  <c r="X363" i="13"/>
  <c r="U363" i="13"/>
  <c r="S363" i="13"/>
  <c r="V363" i="13" s="1"/>
  <c r="R363" i="13"/>
  <c r="Q363" i="13"/>
  <c r="AH362" i="13"/>
  <c r="AG362" i="13"/>
  <c r="AF362" i="13"/>
  <c r="AE362" i="13"/>
  <c r="AD362" i="13"/>
  <c r="AC362" i="13"/>
  <c r="AB362" i="13"/>
  <c r="AA362" i="13"/>
  <c r="Z362" i="13"/>
  <c r="Y362" i="13"/>
  <c r="X362" i="13"/>
  <c r="U362" i="13"/>
  <c r="S362" i="13"/>
  <c r="R362" i="13"/>
  <c r="Q362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U361" i="13"/>
  <c r="T361" i="13"/>
  <c r="S361" i="13"/>
  <c r="R361" i="13"/>
  <c r="V361" i="13" s="1"/>
  <c r="Q361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U360" i="13"/>
  <c r="S360" i="13"/>
  <c r="R360" i="13"/>
  <c r="Q360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U359" i="13"/>
  <c r="S359" i="13"/>
  <c r="V359" i="13" s="1"/>
  <c r="R359" i="13"/>
  <c r="Q359" i="13"/>
  <c r="AH358" i="13"/>
  <c r="AG358" i="13"/>
  <c r="AF358" i="13"/>
  <c r="AE358" i="13"/>
  <c r="AD358" i="13"/>
  <c r="AC358" i="13"/>
  <c r="AB358" i="13"/>
  <c r="AA358" i="13"/>
  <c r="Z358" i="13"/>
  <c r="Y358" i="13"/>
  <c r="X358" i="13"/>
  <c r="U358" i="13"/>
  <c r="T358" i="13"/>
  <c r="S358" i="13"/>
  <c r="V358" i="13" s="1"/>
  <c r="R358" i="13"/>
  <c r="Q358" i="13"/>
  <c r="AH357" i="13"/>
  <c r="AG357" i="13"/>
  <c r="AF357" i="13"/>
  <c r="AE357" i="13"/>
  <c r="AD357" i="13"/>
  <c r="AC357" i="13"/>
  <c r="AB357" i="13"/>
  <c r="AA357" i="13"/>
  <c r="Z357" i="13"/>
  <c r="Y357" i="13"/>
  <c r="X357" i="13"/>
  <c r="V357" i="13"/>
  <c r="U357" i="13"/>
  <c r="S357" i="13"/>
  <c r="R357" i="13"/>
  <c r="Q357" i="13"/>
  <c r="T357" i="13" s="1"/>
  <c r="AH356" i="13"/>
  <c r="AG356" i="13"/>
  <c r="AF356" i="13"/>
  <c r="AE356" i="13"/>
  <c r="AD356" i="13"/>
  <c r="AC356" i="13"/>
  <c r="AB356" i="13"/>
  <c r="AA356" i="13"/>
  <c r="Z356" i="13"/>
  <c r="Y356" i="13"/>
  <c r="X356" i="13"/>
  <c r="V356" i="13"/>
  <c r="U356" i="13"/>
  <c r="S356" i="13"/>
  <c r="T356" i="13" s="1"/>
  <c r="R356" i="13"/>
  <c r="Q356" i="13"/>
  <c r="AH355" i="13"/>
  <c r="AG355" i="13"/>
  <c r="AF355" i="13"/>
  <c r="AE355" i="13"/>
  <c r="AD355" i="13"/>
  <c r="AC355" i="13"/>
  <c r="AB355" i="13"/>
  <c r="AA355" i="13"/>
  <c r="Z355" i="13"/>
  <c r="Y355" i="13"/>
  <c r="X355" i="13"/>
  <c r="U355" i="13"/>
  <c r="S355" i="13"/>
  <c r="R355" i="13"/>
  <c r="Q355" i="13"/>
  <c r="AH354" i="13"/>
  <c r="AG354" i="13"/>
  <c r="AF354" i="13"/>
  <c r="AE354" i="13"/>
  <c r="AD354" i="13"/>
  <c r="AC354" i="13"/>
  <c r="AB354" i="13"/>
  <c r="AA354" i="13"/>
  <c r="Z354" i="13"/>
  <c r="Y354" i="13"/>
  <c r="X354" i="13"/>
  <c r="U354" i="13"/>
  <c r="S354" i="13"/>
  <c r="R354" i="13"/>
  <c r="Q354" i="13"/>
  <c r="AH353" i="13"/>
  <c r="AG353" i="13"/>
  <c r="AF353" i="13"/>
  <c r="AE353" i="13"/>
  <c r="AD353" i="13"/>
  <c r="AC353" i="13"/>
  <c r="AB353" i="13"/>
  <c r="AA353" i="13"/>
  <c r="Z353" i="13"/>
  <c r="Y353" i="13"/>
  <c r="X353" i="13"/>
  <c r="U353" i="13"/>
  <c r="S353" i="13"/>
  <c r="R353" i="13"/>
  <c r="V353" i="13" s="1"/>
  <c r="Q353" i="13"/>
  <c r="T353" i="13" s="1"/>
  <c r="AH352" i="13"/>
  <c r="AG352" i="13"/>
  <c r="AF352" i="13"/>
  <c r="AE352" i="13"/>
  <c r="AD352" i="13"/>
  <c r="AC352" i="13"/>
  <c r="AB352" i="13"/>
  <c r="AA352" i="13"/>
  <c r="Z352" i="13"/>
  <c r="Y352" i="13"/>
  <c r="X352" i="13"/>
  <c r="U352" i="13"/>
  <c r="S352" i="13"/>
  <c r="R352" i="13"/>
  <c r="Q352" i="13"/>
  <c r="AH351" i="13"/>
  <c r="AG351" i="13"/>
  <c r="AF351" i="13"/>
  <c r="AE351" i="13"/>
  <c r="AD351" i="13"/>
  <c r="AC351" i="13"/>
  <c r="AB351" i="13"/>
  <c r="AA351" i="13"/>
  <c r="Z351" i="13"/>
  <c r="Y351" i="13"/>
  <c r="X351" i="13"/>
  <c r="U351" i="13"/>
  <c r="S351" i="13"/>
  <c r="V351" i="13" s="1"/>
  <c r="R351" i="13"/>
  <c r="Q351" i="13"/>
  <c r="AH350" i="13"/>
  <c r="AG350" i="13"/>
  <c r="AF350" i="13"/>
  <c r="AE350" i="13"/>
  <c r="AD350" i="13"/>
  <c r="AC350" i="13"/>
  <c r="AB350" i="13"/>
  <c r="AA350" i="13"/>
  <c r="Z350" i="13"/>
  <c r="Y350" i="13"/>
  <c r="X350" i="13"/>
  <c r="U350" i="13"/>
  <c r="T350" i="13"/>
  <c r="S350" i="13"/>
  <c r="V350" i="13" s="1"/>
  <c r="R350" i="13"/>
  <c r="Q350" i="13"/>
  <c r="AH349" i="13"/>
  <c r="AG349" i="13"/>
  <c r="AF349" i="13"/>
  <c r="AE349" i="13"/>
  <c r="AD349" i="13"/>
  <c r="AC349" i="13"/>
  <c r="AB349" i="13"/>
  <c r="AA349" i="13"/>
  <c r="Z349" i="13"/>
  <c r="Y349" i="13"/>
  <c r="X349" i="13"/>
  <c r="V349" i="13"/>
  <c r="U349" i="13"/>
  <c r="S349" i="13"/>
  <c r="R349" i="13"/>
  <c r="Q349" i="13"/>
  <c r="T349" i="13" s="1"/>
  <c r="AH348" i="13"/>
  <c r="AG348" i="13"/>
  <c r="AF348" i="13"/>
  <c r="AE348" i="13"/>
  <c r="AD348" i="13"/>
  <c r="AC348" i="13"/>
  <c r="AB348" i="13"/>
  <c r="AA348" i="13"/>
  <c r="Z348" i="13"/>
  <c r="Y348" i="13"/>
  <c r="X348" i="13"/>
  <c r="V348" i="13"/>
  <c r="U348" i="13"/>
  <c r="S348" i="13"/>
  <c r="R348" i="13"/>
  <c r="Q348" i="13"/>
  <c r="AH347" i="13"/>
  <c r="AG347" i="13"/>
  <c r="AF347" i="13"/>
  <c r="AE347" i="13"/>
  <c r="AD347" i="13"/>
  <c r="AC347" i="13"/>
  <c r="AB347" i="13"/>
  <c r="AA347" i="13"/>
  <c r="Z347" i="13"/>
  <c r="Y347" i="13"/>
  <c r="X347" i="13"/>
  <c r="U347" i="13"/>
  <c r="S347" i="13"/>
  <c r="R347" i="13"/>
  <c r="Q347" i="13"/>
  <c r="AH346" i="13"/>
  <c r="AG346" i="13"/>
  <c r="AF346" i="13"/>
  <c r="AE346" i="13"/>
  <c r="AD346" i="13"/>
  <c r="AC346" i="13"/>
  <c r="AB346" i="13"/>
  <c r="AA346" i="13"/>
  <c r="Z346" i="13"/>
  <c r="Y346" i="13"/>
  <c r="X346" i="13"/>
  <c r="U346" i="13"/>
  <c r="S346" i="13"/>
  <c r="R346" i="13"/>
  <c r="Q346" i="13"/>
  <c r="AH345" i="13"/>
  <c r="AG345" i="13"/>
  <c r="AF345" i="13"/>
  <c r="AE345" i="13"/>
  <c r="AD345" i="13"/>
  <c r="AC345" i="13"/>
  <c r="AB345" i="13"/>
  <c r="AA345" i="13"/>
  <c r="Z345" i="13"/>
  <c r="Y345" i="13"/>
  <c r="X345" i="13"/>
  <c r="U345" i="13"/>
  <c r="S345" i="13"/>
  <c r="R345" i="13"/>
  <c r="V345" i="13" s="1"/>
  <c r="Q345" i="13"/>
  <c r="T345" i="13" s="1"/>
  <c r="AH344" i="13"/>
  <c r="AG344" i="13"/>
  <c r="AF344" i="13"/>
  <c r="AE344" i="13"/>
  <c r="AD344" i="13"/>
  <c r="AC344" i="13"/>
  <c r="AB344" i="13"/>
  <c r="AA344" i="13"/>
  <c r="Z344" i="13"/>
  <c r="Y344" i="13"/>
  <c r="X344" i="13"/>
  <c r="U344" i="13"/>
  <c r="S344" i="13"/>
  <c r="T344" i="13" s="1"/>
  <c r="R344" i="13"/>
  <c r="Q344" i="13"/>
  <c r="AH343" i="13"/>
  <c r="AG343" i="13"/>
  <c r="AF343" i="13"/>
  <c r="AE343" i="13"/>
  <c r="AD343" i="13"/>
  <c r="AC343" i="13"/>
  <c r="AB343" i="13"/>
  <c r="AA343" i="13"/>
  <c r="Z343" i="13"/>
  <c r="Y343" i="13"/>
  <c r="X343" i="13"/>
  <c r="U343" i="13"/>
  <c r="S343" i="13"/>
  <c r="V343" i="13" s="1"/>
  <c r="R343" i="13"/>
  <c r="Q343" i="13"/>
  <c r="AH342" i="13"/>
  <c r="AG342" i="13"/>
  <c r="AF342" i="13"/>
  <c r="AE342" i="13"/>
  <c r="AD342" i="13"/>
  <c r="AC342" i="13"/>
  <c r="AB342" i="13"/>
  <c r="AA342" i="13"/>
  <c r="Z342" i="13"/>
  <c r="Y342" i="13"/>
  <c r="X342" i="13"/>
  <c r="U342" i="13"/>
  <c r="T342" i="13"/>
  <c r="S342" i="13"/>
  <c r="V342" i="13" s="1"/>
  <c r="R342" i="13"/>
  <c r="Q342" i="13"/>
  <c r="AH341" i="13"/>
  <c r="AG341" i="13"/>
  <c r="AF341" i="13"/>
  <c r="AE341" i="13"/>
  <c r="AD341" i="13"/>
  <c r="AC341" i="13"/>
  <c r="AB341" i="13"/>
  <c r="AA341" i="13"/>
  <c r="Z341" i="13"/>
  <c r="Y341" i="13"/>
  <c r="X341" i="13"/>
  <c r="V341" i="13"/>
  <c r="U341" i="13"/>
  <c r="S341" i="13"/>
  <c r="R341" i="13"/>
  <c r="Q341" i="13"/>
  <c r="T341" i="13" s="1"/>
  <c r="AH340" i="13"/>
  <c r="AG340" i="13"/>
  <c r="AF340" i="13"/>
  <c r="AE340" i="13"/>
  <c r="AD340" i="13"/>
  <c r="AC340" i="13"/>
  <c r="AB340" i="13"/>
  <c r="AA340" i="13"/>
  <c r="Z340" i="13"/>
  <c r="Y340" i="13"/>
  <c r="X340" i="13"/>
  <c r="U340" i="13"/>
  <c r="S340" i="13"/>
  <c r="R340" i="13"/>
  <c r="V340" i="13" s="1"/>
  <c r="Q340" i="13"/>
  <c r="AH339" i="13"/>
  <c r="AG339" i="13"/>
  <c r="AF339" i="13"/>
  <c r="AE339" i="13"/>
  <c r="AD339" i="13"/>
  <c r="AC339" i="13"/>
  <c r="AB339" i="13"/>
  <c r="AA339" i="13"/>
  <c r="Z339" i="13"/>
  <c r="Y339" i="13"/>
  <c r="X339" i="13"/>
  <c r="U339" i="13"/>
  <c r="S339" i="13"/>
  <c r="R339" i="13"/>
  <c r="Q339" i="13"/>
  <c r="AH338" i="13"/>
  <c r="AG338" i="13"/>
  <c r="AF338" i="13"/>
  <c r="AE338" i="13"/>
  <c r="AD338" i="13"/>
  <c r="AC338" i="13"/>
  <c r="AB338" i="13"/>
  <c r="AA338" i="13"/>
  <c r="Z338" i="13"/>
  <c r="Y338" i="13"/>
  <c r="X338" i="13"/>
  <c r="U338" i="13"/>
  <c r="S338" i="13"/>
  <c r="V338" i="13" s="1"/>
  <c r="R338" i="13"/>
  <c r="Q338" i="13"/>
  <c r="AH337" i="13"/>
  <c r="AG337" i="13"/>
  <c r="AF337" i="13"/>
  <c r="AE337" i="13"/>
  <c r="AD337" i="13"/>
  <c r="AC337" i="13"/>
  <c r="AB337" i="13"/>
  <c r="AA337" i="13"/>
  <c r="Z337" i="13"/>
  <c r="Y337" i="13"/>
  <c r="X337" i="13"/>
  <c r="U337" i="13"/>
  <c r="S337" i="13"/>
  <c r="R337" i="13"/>
  <c r="V337" i="13" s="1"/>
  <c r="Q337" i="13"/>
  <c r="T337" i="13" s="1"/>
  <c r="AH336" i="13"/>
  <c r="AG336" i="13"/>
  <c r="AF336" i="13"/>
  <c r="AE336" i="13"/>
  <c r="AD336" i="13"/>
  <c r="AC336" i="13"/>
  <c r="AB336" i="13"/>
  <c r="AA336" i="13"/>
  <c r="Z336" i="13"/>
  <c r="Y336" i="13"/>
  <c r="X336" i="13"/>
  <c r="U336" i="13"/>
  <c r="S336" i="13"/>
  <c r="T336" i="13" s="1"/>
  <c r="R336" i="13"/>
  <c r="Q336" i="13"/>
  <c r="AH335" i="13"/>
  <c r="AG335" i="13"/>
  <c r="AF335" i="13"/>
  <c r="AE335" i="13"/>
  <c r="AD335" i="13"/>
  <c r="AC335" i="13"/>
  <c r="AB335" i="13"/>
  <c r="AA335" i="13"/>
  <c r="Z335" i="13"/>
  <c r="Y335" i="13"/>
  <c r="X335" i="13"/>
  <c r="U335" i="13"/>
  <c r="S335" i="13"/>
  <c r="V335" i="13" s="1"/>
  <c r="R335" i="13"/>
  <c r="Q335" i="13"/>
  <c r="AH334" i="13"/>
  <c r="AG334" i="13"/>
  <c r="AF334" i="13"/>
  <c r="AE334" i="13"/>
  <c r="AD334" i="13"/>
  <c r="AC334" i="13"/>
  <c r="AB334" i="13"/>
  <c r="AA334" i="13"/>
  <c r="Z334" i="13"/>
  <c r="Y334" i="13"/>
  <c r="X334" i="13"/>
  <c r="U334" i="13"/>
  <c r="T334" i="13"/>
  <c r="S334" i="13"/>
  <c r="V334" i="13" s="1"/>
  <c r="R334" i="13"/>
  <c r="Q334" i="13"/>
  <c r="AH333" i="13"/>
  <c r="AG333" i="13"/>
  <c r="AF333" i="13"/>
  <c r="AE333" i="13"/>
  <c r="AD333" i="13"/>
  <c r="AC333" i="13"/>
  <c r="AB333" i="13"/>
  <c r="AA333" i="13"/>
  <c r="Z333" i="13"/>
  <c r="Y333" i="13"/>
  <c r="X333" i="13"/>
  <c r="V333" i="13"/>
  <c r="U333" i="13"/>
  <c r="S333" i="13"/>
  <c r="R333" i="13"/>
  <c r="Q333" i="13"/>
  <c r="T333" i="13" s="1"/>
  <c r="AH332" i="13"/>
  <c r="AG332" i="13"/>
  <c r="AF332" i="13"/>
  <c r="AE332" i="13"/>
  <c r="AD332" i="13"/>
  <c r="AC332" i="13"/>
  <c r="AB332" i="13"/>
  <c r="AA332" i="13"/>
  <c r="Z332" i="13"/>
  <c r="Y332" i="13"/>
  <c r="X332" i="13"/>
  <c r="U332" i="13"/>
  <c r="S332" i="13"/>
  <c r="R332" i="13"/>
  <c r="V332" i="13" s="1"/>
  <c r="Q332" i="13"/>
  <c r="AH331" i="13"/>
  <c r="AG331" i="13"/>
  <c r="AF331" i="13"/>
  <c r="AE331" i="13"/>
  <c r="AD331" i="13"/>
  <c r="AC331" i="13"/>
  <c r="AB331" i="13"/>
  <c r="AA331" i="13"/>
  <c r="Z331" i="13"/>
  <c r="Y331" i="13"/>
  <c r="X331" i="13"/>
  <c r="U331" i="13"/>
  <c r="S331" i="13"/>
  <c r="R331" i="13"/>
  <c r="Q331" i="13"/>
  <c r="AH330" i="13"/>
  <c r="AG330" i="13"/>
  <c r="AF330" i="13"/>
  <c r="AE330" i="13"/>
  <c r="AD330" i="13"/>
  <c r="AC330" i="13"/>
  <c r="AB330" i="13"/>
  <c r="AA330" i="13"/>
  <c r="Z330" i="13"/>
  <c r="Y330" i="13"/>
  <c r="X330" i="13"/>
  <c r="U330" i="13"/>
  <c r="S330" i="13"/>
  <c r="V330" i="13" s="1"/>
  <c r="R330" i="13"/>
  <c r="Q330" i="13"/>
  <c r="AH329" i="13"/>
  <c r="AG329" i="13"/>
  <c r="AF329" i="13"/>
  <c r="AE329" i="13"/>
  <c r="AD329" i="13"/>
  <c r="AC329" i="13"/>
  <c r="AB329" i="13"/>
  <c r="AA329" i="13"/>
  <c r="Z329" i="13"/>
  <c r="Y329" i="13"/>
  <c r="X329" i="13"/>
  <c r="U329" i="13"/>
  <c r="S329" i="13"/>
  <c r="R329" i="13"/>
  <c r="V329" i="13" s="1"/>
  <c r="Q329" i="13"/>
  <c r="T329" i="13" s="1"/>
  <c r="AH328" i="13"/>
  <c r="AG328" i="13"/>
  <c r="AF328" i="13"/>
  <c r="AE328" i="13"/>
  <c r="AD328" i="13"/>
  <c r="AC328" i="13"/>
  <c r="AB328" i="13"/>
  <c r="AA328" i="13"/>
  <c r="Z328" i="13"/>
  <c r="Y328" i="13"/>
  <c r="X328" i="13"/>
  <c r="U328" i="13"/>
  <c r="S328" i="13"/>
  <c r="T328" i="13" s="1"/>
  <c r="R328" i="13"/>
  <c r="Q328" i="13"/>
  <c r="AH327" i="13"/>
  <c r="AG327" i="13"/>
  <c r="AF327" i="13"/>
  <c r="AE327" i="13"/>
  <c r="AD327" i="13"/>
  <c r="AC327" i="13"/>
  <c r="AB327" i="13"/>
  <c r="AA327" i="13"/>
  <c r="Z327" i="13"/>
  <c r="Y327" i="13"/>
  <c r="X327" i="13"/>
  <c r="U327" i="13"/>
  <c r="T327" i="13"/>
  <c r="S327" i="13"/>
  <c r="V327" i="13" s="1"/>
  <c r="R327" i="13"/>
  <c r="Q327" i="13"/>
  <c r="AH326" i="13"/>
  <c r="AG326" i="13"/>
  <c r="AF326" i="13"/>
  <c r="AE326" i="13"/>
  <c r="AD326" i="13"/>
  <c r="AC326" i="13"/>
  <c r="AB326" i="13"/>
  <c r="AA326" i="13"/>
  <c r="Z326" i="13"/>
  <c r="Y326" i="13"/>
  <c r="X326" i="13"/>
  <c r="U326" i="13"/>
  <c r="T326" i="13"/>
  <c r="S326" i="13"/>
  <c r="V326" i="13" s="1"/>
  <c r="R326" i="13"/>
  <c r="Q326" i="13"/>
  <c r="AH325" i="13"/>
  <c r="AG325" i="13"/>
  <c r="AF325" i="13"/>
  <c r="AE325" i="13"/>
  <c r="AD325" i="13"/>
  <c r="AC325" i="13"/>
  <c r="AB325" i="13"/>
  <c r="AA325" i="13"/>
  <c r="Z325" i="13"/>
  <c r="Y325" i="13"/>
  <c r="X325" i="13"/>
  <c r="V325" i="13"/>
  <c r="U325" i="13"/>
  <c r="S325" i="13"/>
  <c r="R325" i="13"/>
  <c r="Q325" i="13"/>
  <c r="T325" i="13" s="1"/>
  <c r="AH324" i="13"/>
  <c r="AG324" i="13"/>
  <c r="AF324" i="13"/>
  <c r="AE324" i="13"/>
  <c r="AD324" i="13"/>
  <c r="AC324" i="13"/>
  <c r="AB324" i="13"/>
  <c r="AA324" i="13"/>
  <c r="Z324" i="13"/>
  <c r="Y324" i="13"/>
  <c r="X324" i="13"/>
  <c r="U324" i="13"/>
  <c r="S324" i="13"/>
  <c r="R324" i="13"/>
  <c r="V324" i="13" s="1"/>
  <c r="Q324" i="13"/>
  <c r="AH323" i="13"/>
  <c r="AG323" i="13"/>
  <c r="AF323" i="13"/>
  <c r="AE323" i="13"/>
  <c r="AD323" i="13"/>
  <c r="AC323" i="13"/>
  <c r="AB323" i="13"/>
  <c r="AA323" i="13"/>
  <c r="Z323" i="13"/>
  <c r="Y323" i="13"/>
  <c r="X323" i="13"/>
  <c r="U323" i="13"/>
  <c r="S323" i="13"/>
  <c r="R323" i="13"/>
  <c r="Q323" i="13"/>
  <c r="AH322" i="13"/>
  <c r="AG322" i="13"/>
  <c r="AF322" i="13"/>
  <c r="AE322" i="13"/>
  <c r="AD322" i="13"/>
  <c r="AC322" i="13"/>
  <c r="AB322" i="13"/>
  <c r="AA322" i="13"/>
  <c r="Z322" i="13"/>
  <c r="Y322" i="13"/>
  <c r="X322" i="13"/>
  <c r="U322" i="13"/>
  <c r="S322" i="13"/>
  <c r="V322" i="13" s="1"/>
  <c r="R322" i="13"/>
  <c r="Q322" i="13"/>
  <c r="AH321" i="13"/>
  <c r="AG321" i="13"/>
  <c r="AF321" i="13"/>
  <c r="AE321" i="13"/>
  <c r="AD321" i="13"/>
  <c r="AC321" i="13"/>
  <c r="AB321" i="13"/>
  <c r="AA321" i="13"/>
  <c r="Z321" i="13"/>
  <c r="Y321" i="13"/>
  <c r="X321" i="13"/>
  <c r="U321" i="13"/>
  <c r="S321" i="13"/>
  <c r="R321" i="13"/>
  <c r="V321" i="13" s="1"/>
  <c r="Q321" i="13"/>
  <c r="T321" i="13" s="1"/>
  <c r="AH320" i="13"/>
  <c r="AG320" i="13"/>
  <c r="AF320" i="13"/>
  <c r="AE320" i="13"/>
  <c r="AD320" i="13"/>
  <c r="AC320" i="13"/>
  <c r="AB320" i="13"/>
  <c r="AA320" i="13"/>
  <c r="Z320" i="13"/>
  <c r="Y320" i="13"/>
  <c r="X320" i="13"/>
  <c r="U320" i="13"/>
  <c r="S320" i="13"/>
  <c r="T320" i="13" s="1"/>
  <c r="R320" i="13"/>
  <c r="Q320" i="13"/>
  <c r="AH319" i="13"/>
  <c r="AG319" i="13"/>
  <c r="AF319" i="13"/>
  <c r="AE319" i="13"/>
  <c r="AD319" i="13"/>
  <c r="AC319" i="13"/>
  <c r="AB319" i="13"/>
  <c r="AA319" i="13"/>
  <c r="Z319" i="13"/>
  <c r="Y319" i="13"/>
  <c r="X319" i="13"/>
  <c r="U319" i="13"/>
  <c r="T319" i="13"/>
  <c r="S319" i="13"/>
  <c r="V319" i="13" s="1"/>
  <c r="R319" i="13"/>
  <c r="Q319" i="13"/>
  <c r="AH318" i="13"/>
  <c r="AG318" i="13"/>
  <c r="AF318" i="13"/>
  <c r="AE318" i="13"/>
  <c r="AD318" i="13"/>
  <c r="AC318" i="13"/>
  <c r="AB318" i="13"/>
  <c r="AA318" i="13"/>
  <c r="Z318" i="13"/>
  <c r="Y318" i="13"/>
  <c r="X318" i="13"/>
  <c r="U318" i="13"/>
  <c r="T318" i="13"/>
  <c r="S318" i="13"/>
  <c r="V318" i="13" s="1"/>
  <c r="R318" i="13"/>
  <c r="Q318" i="13"/>
  <c r="AH317" i="13"/>
  <c r="AG317" i="13"/>
  <c r="AF317" i="13"/>
  <c r="AE317" i="13"/>
  <c r="AD317" i="13"/>
  <c r="AC317" i="13"/>
  <c r="AB317" i="13"/>
  <c r="AA317" i="13"/>
  <c r="Z317" i="13"/>
  <c r="Y317" i="13"/>
  <c r="X317" i="13"/>
  <c r="V317" i="13"/>
  <c r="U317" i="13"/>
  <c r="S317" i="13"/>
  <c r="R317" i="13"/>
  <c r="Q317" i="13"/>
  <c r="T317" i="13" s="1"/>
  <c r="AH316" i="13"/>
  <c r="AG316" i="13"/>
  <c r="AF316" i="13"/>
  <c r="AE316" i="13"/>
  <c r="AD316" i="13"/>
  <c r="AC316" i="13"/>
  <c r="AB316" i="13"/>
  <c r="AA316" i="13"/>
  <c r="Z316" i="13"/>
  <c r="Y316" i="13"/>
  <c r="X316" i="13"/>
  <c r="U316" i="13"/>
  <c r="S316" i="13"/>
  <c r="R316" i="13"/>
  <c r="V316" i="13" s="1"/>
  <c r="Q316" i="13"/>
  <c r="AH315" i="13"/>
  <c r="AG315" i="13"/>
  <c r="AF315" i="13"/>
  <c r="AE315" i="13"/>
  <c r="AD315" i="13"/>
  <c r="AC315" i="13"/>
  <c r="AB315" i="13"/>
  <c r="AA315" i="13"/>
  <c r="Z315" i="13"/>
  <c r="Y315" i="13"/>
  <c r="X315" i="13"/>
  <c r="U315" i="13"/>
  <c r="S315" i="13"/>
  <c r="R315" i="13"/>
  <c r="Q315" i="13"/>
  <c r="AH314" i="13"/>
  <c r="AG314" i="13"/>
  <c r="AF314" i="13"/>
  <c r="AE314" i="13"/>
  <c r="AD314" i="13"/>
  <c r="AC314" i="13"/>
  <c r="AB314" i="13"/>
  <c r="AA314" i="13"/>
  <c r="Z314" i="13"/>
  <c r="X314" i="13"/>
  <c r="U314" i="13"/>
  <c r="S314" i="13"/>
  <c r="R314" i="13"/>
  <c r="Q314" i="13"/>
  <c r="AH313" i="13"/>
  <c r="AG313" i="13"/>
  <c r="AF313" i="13"/>
  <c r="AE313" i="13"/>
  <c r="AD313" i="13"/>
  <c r="AC313" i="13"/>
  <c r="AB313" i="13"/>
  <c r="AA313" i="13"/>
  <c r="Z313" i="13"/>
  <c r="X313" i="13"/>
  <c r="U313" i="13"/>
  <c r="S313" i="13"/>
  <c r="R313" i="13"/>
  <c r="Q313" i="13"/>
  <c r="AH312" i="13"/>
  <c r="AG312" i="13"/>
  <c r="AF312" i="13"/>
  <c r="AE312" i="13"/>
  <c r="AD312" i="13"/>
  <c r="AC312" i="13"/>
  <c r="AB312" i="13"/>
  <c r="AA312" i="13"/>
  <c r="Z312" i="13"/>
  <c r="Y312" i="13"/>
  <c r="X312" i="13"/>
  <c r="U312" i="13"/>
  <c r="S312" i="13"/>
  <c r="V312" i="13" s="1"/>
  <c r="R312" i="13"/>
  <c r="Q312" i="13"/>
  <c r="AH311" i="13"/>
  <c r="AG311" i="13"/>
  <c r="AF311" i="13"/>
  <c r="AE311" i="13"/>
  <c r="AD311" i="13"/>
  <c r="AC311" i="13"/>
  <c r="AB311" i="13"/>
  <c r="AA311" i="13"/>
  <c r="Z311" i="13"/>
  <c r="Y311" i="13"/>
  <c r="X311" i="13"/>
  <c r="U311" i="13"/>
  <c r="T311" i="13"/>
  <c r="S311" i="13"/>
  <c r="R311" i="13"/>
  <c r="V311" i="13" s="1"/>
  <c r="Q311" i="13"/>
  <c r="AH310" i="13"/>
  <c r="AG310" i="13"/>
  <c r="AF310" i="13"/>
  <c r="AE310" i="13"/>
  <c r="AD310" i="13"/>
  <c r="AC310" i="13"/>
  <c r="AB310" i="13"/>
  <c r="AA310" i="13"/>
  <c r="Z310" i="13"/>
  <c r="Y310" i="13"/>
  <c r="X310" i="13"/>
  <c r="U310" i="13"/>
  <c r="S310" i="13"/>
  <c r="R310" i="13"/>
  <c r="Q310" i="13"/>
  <c r="AH309" i="13"/>
  <c r="AG309" i="13"/>
  <c r="AF309" i="13"/>
  <c r="AE309" i="13"/>
  <c r="AD309" i="13"/>
  <c r="AC309" i="13"/>
  <c r="AB309" i="13"/>
  <c r="AA309" i="13"/>
  <c r="Z309" i="13"/>
  <c r="Y309" i="13"/>
  <c r="X309" i="13"/>
  <c r="V309" i="13"/>
  <c r="U309" i="13"/>
  <c r="T309" i="13"/>
  <c r="S309" i="13"/>
  <c r="R309" i="13"/>
  <c r="Q309" i="13"/>
  <c r="AH308" i="13"/>
  <c r="AG308" i="13"/>
  <c r="AF308" i="13"/>
  <c r="AE308" i="13"/>
  <c r="AD308" i="13"/>
  <c r="AC308" i="13"/>
  <c r="AB308" i="13"/>
  <c r="AA308" i="13"/>
  <c r="Z308" i="13"/>
  <c r="Y308" i="13"/>
  <c r="X308" i="13"/>
  <c r="U308" i="13"/>
  <c r="T308" i="13"/>
  <c r="S308" i="13"/>
  <c r="V308" i="13" s="1"/>
  <c r="R308" i="13"/>
  <c r="Q308" i="13"/>
  <c r="AH307" i="13"/>
  <c r="AG307" i="13"/>
  <c r="AF307" i="13"/>
  <c r="AE307" i="13"/>
  <c r="AD307" i="13"/>
  <c r="AC307" i="13"/>
  <c r="AB307" i="13"/>
  <c r="AA307" i="13"/>
  <c r="Z307" i="13"/>
  <c r="Y307" i="13"/>
  <c r="X307" i="13"/>
  <c r="V307" i="13"/>
  <c r="U307" i="13"/>
  <c r="S307" i="13"/>
  <c r="R307" i="13"/>
  <c r="Q307" i="13"/>
  <c r="T307" i="13" s="1"/>
  <c r="AH306" i="13"/>
  <c r="AG306" i="13"/>
  <c r="AF306" i="13"/>
  <c r="AE306" i="13"/>
  <c r="AD306" i="13"/>
  <c r="AC306" i="13"/>
  <c r="AB306" i="13"/>
  <c r="AA306" i="13"/>
  <c r="Z306" i="13"/>
  <c r="Y306" i="13"/>
  <c r="X306" i="13"/>
  <c r="V306" i="13"/>
  <c r="U306" i="13"/>
  <c r="S306" i="13"/>
  <c r="R306" i="13"/>
  <c r="Q306" i="13"/>
  <c r="AH305" i="13"/>
  <c r="AG305" i="13"/>
  <c r="AF305" i="13"/>
  <c r="AE305" i="13"/>
  <c r="AD305" i="13"/>
  <c r="AC305" i="13"/>
  <c r="AB305" i="13"/>
  <c r="AA305" i="13"/>
  <c r="Z305" i="13"/>
  <c r="Y305" i="13"/>
  <c r="X305" i="13"/>
  <c r="U305" i="13"/>
  <c r="S305" i="13"/>
  <c r="R305" i="13"/>
  <c r="Q305" i="13"/>
  <c r="AH304" i="13"/>
  <c r="AG304" i="13"/>
  <c r="AF304" i="13"/>
  <c r="AE304" i="13"/>
  <c r="AD304" i="13"/>
  <c r="AC304" i="13"/>
  <c r="AB304" i="13"/>
  <c r="AA304" i="13"/>
  <c r="Z304" i="13"/>
  <c r="Y304" i="13"/>
  <c r="X304" i="13"/>
  <c r="U304" i="13"/>
  <c r="S304" i="13"/>
  <c r="V304" i="13" s="1"/>
  <c r="R304" i="13"/>
  <c r="Q304" i="13"/>
  <c r="AH303" i="13"/>
  <c r="AG303" i="13"/>
  <c r="AF303" i="13"/>
  <c r="AE303" i="13"/>
  <c r="AD303" i="13"/>
  <c r="AC303" i="13"/>
  <c r="AB303" i="13"/>
  <c r="AA303" i="13"/>
  <c r="Z303" i="13"/>
  <c r="Y303" i="13"/>
  <c r="X303" i="13"/>
  <c r="U303" i="13"/>
  <c r="T303" i="13"/>
  <c r="S303" i="13"/>
  <c r="R303" i="13"/>
  <c r="V303" i="13" s="1"/>
  <c r="Q303" i="13"/>
  <c r="AH302" i="13"/>
  <c r="AG302" i="13"/>
  <c r="AF302" i="13"/>
  <c r="AE302" i="13"/>
  <c r="AD302" i="13"/>
  <c r="AC302" i="13"/>
  <c r="AB302" i="13"/>
  <c r="AA302" i="13"/>
  <c r="Z302" i="13"/>
  <c r="Y302" i="13"/>
  <c r="X302" i="13"/>
  <c r="U302" i="13"/>
  <c r="S302" i="13"/>
  <c r="R302" i="13"/>
  <c r="Q302" i="13"/>
  <c r="AH301" i="13"/>
  <c r="AG301" i="13"/>
  <c r="AF301" i="13"/>
  <c r="AE301" i="13"/>
  <c r="AD301" i="13"/>
  <c r="AC301" i="13"/>
  <c r="AB301" i="13"/>
  <c r="AA301" i="13"/>
  <c r="Z301" i="13"/>
  <c r="Y301" i="13"/>
  <c r="X301" i="13"/>
  <c r="V301" i="13"/>
  <c r="U301" i="13"/>
  <c r="T301" i="13"/>
  <c r="S301" i="13"/>
  <c r="R301" i="13"/>
  <c r="Q301" i="13"/>
  <c r="AH300" i="13"/>
  <c r="AG300" i="13"/>
  <c r="AF300" i="13"/>
  <c r="AE300" i="13"/>
  <c r="AD300" i="13"/>
  <c r="AC300" i="13"/>
  <c r="AB300" i="13"/>
  <c r="AA300" i="13"/>
  <c r="Z300" i="13"/>
  <c r="Y300" i="13"/>
  <c r="X300" i="13"/>
  <c r="U300" i="13"/>
  <c r="T300" i="13"/>
  <c r="S300" i="13"/>
  <c r="V300" i="13" s="1"/>
  <c r="R300" i="13"/>
  <c r="Q300" i="13"/>
  <c r="AH299" i="13"/>
  <c r="AG299" i="13"/>
  <c r="AF299" i="13"/>
  <c r="AE299" i="13"/>
  <c r="AD299" i="13"/>
  <c r="AC299" i="13"/>
  <c r="AB299" i="13"/>
  <c r="AA299" i="13"/>
  <c r="Z299" i="13"/>
  <c r="Y299" i="13"/>
  <c r="X299" i="13"/>
  <c r="V299" i="13"/>
  <c r="U299" i="13"/>
  <c r="S299" i="13"/>
  <c r="R299" i="13"/>
  <c r="Q299" i="13"/>
  <c r="T299" i="13" s="1"/>
  <c r="AH298" i="13"/>
  <c r="AG298" i="13"/>
  <c r="AF298" i="13"/>
  <c r="AE298" i="13"/>
  <c r="AD298" i="13"/>
  <c r="AC298" i="13"/>
  <c r="AB298" i="13"/>
  <c r="AA298" i="13"/>
  <c r="Z298" i="13"/>
  <c r="Y298" i="13"/>
  <c r="X298" i="13"/>
  <c r="V298" i="13"/>
  <c r="U298" i="13"/>
  <c r="S298" i="13"/>
  <c r="R298" i="13"/>
  <c r="Q298" i="13"/>
  <c r="AH297" i="13"/>
  <c r="AG297" i="13"/>
  <c r="AF297" i="13"/>
  <c r="AE297" i="13"/>
  <c r="AD297" i="13"/>
  <c r="AC297" i="13"/>
  <c r="AB297" i="13"/>
  <c r="AA297" i="13"/>
  <c r="Z297" i="13"/>
  <c r="Y297" i="13"/>
  <c r="X297" i="13"/>
  <c r="V297" i="13"/>
  <c r="U297" i="13"/>
  <c r="T297" i="13"/>
  <c r="S297" i="13"/>
  <c r="R297" i="13"/>
  <c r="Q297" i="13"/>
  <c r="AH296" i="13"/>
  <c r="AG296" i="13"/>
  <c r="AF296" i="13"/>
  <c r="AE296" i="13"/>
  <c r="AD296" i="13"/>
  <c r="AC296" i="13"/>
  <c r="AB296" i="13"/>
  <c r="AA296" i="13"/>
  <c r="Z296" i="13"/>
  <c r="Y296" i="13"/>
  <c r="X296" i="13"/>
  <c r="U296" i="13"/>
  <c r="S296" i="13"/>
  <c r="V296" i="13" s="1"/>
  <c r="R296" i="13"/>
  <c r="Q296" i="13"/>
  <c r="T296" i="13" s="1"/>
  <c r="AH295" i="13"/>
  <c r="AG295" i="13"/>
  <c r="AF295" i="13"/>
  <c r="AE295" i="13"/>
  <c r="AD295" i="13"/>
  <c r="AC295" i="13"/>
  <c r="AB295" i="13"/>
  <c r="AA295" i="13"/>
  <c r="Z295" i="13"/>
  <c r="Y295" i="13"/>
  <c r="X295" i="13"/>
  <c r="V295" i="13"/>
  <c r="U295" i="13"/>
  <c r="S295" i="13"/>
  <c r="R295" i="13"/>
  <c r="Q295" i="13"/>
  <c r="T295" i="13" s="1"/>
  <c r="AH294" i="13"/>
  <c r="AG294" i="13"/>
  <c r="AF294" i="13"/>
  <c r="AE294" i="13"/>
  <c r="AD294" i="13"/>
  <c r="AC294" i="13"/>
  <c r="AB294" i="13"/>
  <c r="AA294" i="13"/>
  <c r="Z294" i="13"/>
  <c r="Y294" i="13"/>
  <c r="X294" i="13"/>
  <c r="U294" i="13"/>
  <c r="S294" i="13"/>
  <c r="R294" i="13"/>
  <c r="V294" i="13" s="1"/>
  <c r="Q294" i="13"/>
  <c r="AH293" i="13"/>
  <c r="AG293" i="13"/>
  <c r="AF293" i="13"/>
  <c r="AE293" i="13"/>
  <c r="AD293" i="13"/>
  <c r="AC293" i="13"/>
  <c r="AB293" i="13"/>
  <c r="AA293" i="13"/>
  <c r="Z293" i="13"/>
  <c r="X293" i="13"/>
  <c r="V293" i="13"/>
  <c r="U293" i="13"/>
  <c r="S293" i="13"/>
  <c r="T293" i="13" s="1"/>
  <c r="R293" i="13"/>
  <c r="Q293" i="13"/>
  <c r="AH292" i="13"/>
  <c r="AG292" i="13"/>
  <c r="AF292" i="13"/>
  <c r="AE292" i="13"/>
  <c r="AD292" i="13"/>
  <c r="AC292" i="13"/>
  <c r="AB292" i="13"/>
  <c r="AA292" i="13"/>
  <c r="Z292" i="13"/>
  <c r="Y292" i="13"/>
  <c r="X292" i="13"/>
  <c r="U292" i="13"/>
  <c r="S292" i="13"/>
  <c r="V292" i="13" s="1"/>
  <c r="R292" i="13"/>
  <c r="Q292" i="13"/>
  <c r="AH291" i="13"/>
  <c r="AG291" i="13"/>
  <c r="AF291" i="13"/>
  <c r="AE291" i="13"/>
  <c r="AD291" i="13"/>
  <c r="AC291" i="13"/>
  <c r="AB291" i="13"/>
  <c r="AA291" i="13"/>
  <c r="Z291" i="13"/>
  <c r="Y291" i="13"/>
  <c r="X291" i="13"/>
  <c r="U291" i="13"/>
  <c r="S291" i="13"/>
  <c r="V291" i="13" s="1"/>
  <c r="R291" i="13"/>
  <c r="Q291" i="13"/>
  <c r="T291" i="13" s="1"/>
  <c r="AH290" i="13"/>
  <c r="AG290" i="13"/>
  <c r="AF290" i="13"/>
  <c r="AE290" i="13"/>
  <c r="AD290" i="13"/>
  <c r="AC290" i="13"/>
  <c r="AB290" i="13"/>
  <c r="AA290" i="13"/>
  <c r="Z290" i="13"/>
  <c r="Y290" i="13"/>
  <c r="X290" i="13"/>
  <c r="U290" i="13"/>
  <c r="S290" i="13"/>
  <c r="V290" i="13" s="1"/>
  <c r="R290" i="13"/>
  <c r="Q290" i="13"/>
  <c r="AH289" i="13"/>
  <c r="AG289" i="13"/>
  <c r="AF289" i="13"/>
  <c r="AE289" i="13"/>
  <c r="AD289" i="13"/>
  <c r="AC289" i="13"/>
  <c r="AB289" i="13"/>
  <c r="AA289" i="13"/>
  <c r="Z289" i="13"/>
  <c r="Y289" i="13"/>
  <c r="X289" i="13"/>
  <c r="U289" i="13"/>
  <c r="S289" i="13"/>
  <c r="R289" i="13"/>
  <c r="Q289" i="13"/>
  <c r="AH288" i="13"/>
  <c r="AG288" i="13"/>
  <c r="AF288" i="13"/>
  <c r="AE288" i="13"/>
  <c r="AD288" i="13"/>
  <c r="AC288" i="13"/>
  <c r="AB288" i="13"/>
  <c r="AA288" i="13"/>
  <c r="Z288" i="13"/>
  <c r="Y288" i="13"/>
  <c r="X288" i="13"/>
  <c r="U288" i="13"/>
  <c r="S288" i="13"/>
  <c r="V288" i="13" s="1"/>
  <c r="R288" i="13"/>
  <c r="Q288" i="13"/>
  <c r="AH287" i="13"/>
  <c r="AG287" i="13"/>
  <c r="AF287" i="13"/>
  <c r="AE287" i="13"/>
  <c r="AD287" i="13"/>
  <c r="AC287" i="13"/>
  <c r="AB287" i="13"/>
  <c r="AA287" i="13"/>
  <c r="Z287" i="13"/>
  <c r="Y287" i="13"/>
  <c r="X287" i="13"/>
  <c r="V287" i="13"/>
  <c r="U287" i="13"/>
  <c r="T287" i="13"/>
  <c r="S287" i="13"/>
  <c r="R287" i="13"/>
  <c r="Q287" i="13"/>
  <c r="AH286" i="13"/>
  <c r="AG286" i="13"/>
  <c r="AF286" i="13"/>
  <c r="AE286" i="13"/>
  <c r="AD286" i="13"/>
  <c r="AC286" i="13"/>
  <c r="AB286" i="13"/>
  <c r="AA286" i="13"/>
  <c r="Z286" i="13"/>
  <c r="Y286" i="13"/>
  <c r="X286" i="13"/>
  <c r="V286" i="13"/>
  <c r="U286" i="13"/>
  <c r="S286" i="13"/>
  <c r="R286" i="13"/>
  <c r="Q286" i="13"/>
  <c r="T286" i="13" s="1"/>
  <c r="AH285" i="13"/>
  <c r="AG285" i="13"/>
  <c r="AF285" i="13"/>
  <c r="AE285" i="13"/>
  <c r="AD285" i="13"/>
  <c r="AC285" i="13"/>
  <c r="AB285" i="13"/>
  <c r="AA285" i="13"/>
  <c r="Z285" i="13"/>
  <c r="Y285" i="13"/>
  <c r="X285" i="13"/>
  <c r="V285" i="13"/>
  <c r="U285" i="13"/>
  <c r="S285" i="13"/>
  <c r="T285" i="13" s="1"/>
  <c r="R285" i="13"/>
  <c r="Q285" i="13"/>
  <c r="AH284" i="13"/>
  <c r="AG284" i="13"/>
  <c r="AF284" i="13"/>
  <c r="AE284" i="13"/>
  <c r="AD284" i="13"/>
  <c r="AC284" i="13"/>
  <c r="AB284" i="13"/>
  <c r="AA284" i="13"/>
  <c r="Z284" i="13"/>
  <c r="Y284" i="13"/>
  <c r="X284" i="13"/>
  <c r="U284" i="13"/>
  <c r="S284" i="13"/>
  <c r="V284" i="13" s="1"/>
  <c r="R284" i="13"/>
  <c r="Q284" i="13"/>
  <c r="AH283" i="13"/>
  <c r="AG283" i="13"/>
  <c r="AF283" i="13"/>
  <c r="AE283" i="13"/>
  <c r="AD283" i="13"/>
  <c r="AC283" i="13"/>
  <c r="AB283" i="13"/>
  <c r="AA283" i="13"/>
  <c r="Z283" i="13"/>
  <c r="Y283" i="13"/>
  <c r="X283" i="13"/>
  <c r="U283" i="13"/>
  <c r="S283" i="13"/>
  <c r="V283" i="13" s="1"/>
  <c r="R283" i="13"/>
  <c r="Q283" i="13"/>
  <c r="T283" i="13" s="1"/>
  <c r="AH282" i="13"/>
  <c r="AG282" i="13"/>
  <c r="AF282" i="13"/>
  <c r="AE282" i="13"/>
  <c r="AD282" i="13"/>
  <c r="AC282" i="13"/>
  <c r="AB282" i="13"/>
  <c r="AA282" i="13"/>
  <c r="Z282" i="13"/>
  <c r="Y282" i="13"/>
  <c r="X282" i="13"/>
  <c r="U282" i="13"/>
  <c r="S282" i="13"/>
  <c r="R282" i="13"/>
  <c r="Q282" i="13"/>
  <c r="AH281" i="13"/>
  <c r="AG281" i="13"/>
  <c r="AF281" i="13"/>
  <c r="AE281" i="13"/>
  <c r="AD281" i="13"/>
  <c r="AC281" i="13"/>
  <c r="AB281" i="13"/>
  <c r="AA281" i="13"/>
  <c r="Z281" i="13"/>
  <c r="Y281" i="13"/>
  <c r="X281" i="13"/>
  <c r="U281" i="13"/>
  <c r="S281" i="13"/>
  <c r="R281" i="13"/>
  <c r="Q281" i="13"/>
  <c r="AH280" i="13"/>
  <c r="AG280" i="13"/>
  <c r="AF280" i="13"/>
  <c r="AE280" i="13"/>
  <c r="AD280" i="13"/>
  <c r="AC280" i="13"/>
  <c r="AB280" i="13"/>
  <c r="AA280" i="13"/>
  <c r="Z280" i="13"/>
  <c r="Y280" i="13"/>
  <c r="X280" i="13"/>
  <c r="U280" i="13"/>
  <c r="T280" i="13"/>
  <c r="S280" i="13"/>
  <c r="V280" i="13" s="1"/>
  <c r="R280" i="13"/>
  <c r="Q280" i="13"/>
  <c r="AH279" i="13"/>
  <c r="AG279" i="13"/>
  <c r="AF279" i="13"/>
  <c r="AE279" i="13"/>
  <c r="AD279" i="13"/>
  <c r="AC279" i="13"/>
  <c r="AB279" i="13"/>
  <c r="AA279" i="13"/>
  <c r="Z279" i="13"/>
  <c r="Y279" i="13"/>
  <c r="X279" i="13"/>
  <c r="V279" i="13"/>
  <c r="U279" i="13"/>
  <c r="T279" i="13"/>
  <c r="S279" i="13"/>
  <c r="R279" i="13"/>
  <c r="Q279" i="13"/>
  <c r="AH278" i="13"/>
  <c r="AG278" i="13"/>
  <c r="AF278" i="13"/>
  <c r="AE278" i="13"/>
  <c r="AD278" i="13"/>
  <c r="AC278" i="13"/>
  <c r="AB278" i="13"/>
  <c r="AA278" i="13"/>
  <c r="Z278" i="13"/>
  <c r="Y278" i="13"/>
  <c r="X278" i="13"/>
  <c r="V278" i="13"/>
  <c r="U278" i="13"/>
  <c r="S278" i="13"/>
  <c r="R278" i="13"/>
  <c r="Q278" i="13"/>
  <c r="T278" i="13" s="1"/>
  <c r="AH277" i="13"/>
  <c r="AG277" i="13"/>
  <c r="AF277" i="13"/>
  <c r="AE277" i="13"/>
  <c r="AD277" i="13"/>
  <c r="AC277" i="13"/>
  <c r="AB277" i="13"/>
  <c r="AA277" i="13"/>
  <c r="Z277" i="13"/>
  <c r="Y277" i="13"/>
  <c r="X277" i="13"/>
  <c r="V277" i="13"/>
  <c r="U277" i="13"/>
  <c r="S277" i="13"/>
  <c r="T277" i="13" s="1"/>
  <c r="R277" i="13"/>
  <c r="Q277" i="13"/>
  <c r="AH276" i="13"/>
  <c r="AG276" i="13"/>
  <c r="AF276" i="13"/>
  <c r="AE276" i="13"/>
  <c r="AD276" i="13"/>
  <c r="AC276" i="13"/>
  <c r="AB276" i="13"/>
  <c r="AA276" i="13"/>
  <c r="Z276" i="13"/>
  <c r="Y276" i="13"/>
  <c r="X276" i="13"/>
  <c r="U276" i="13"/>
  <c r="S276" i="13"/>
  <c r="V276" i="13" s="1"/>
  <c r="R276" i="13"/>
  <c r="Q276" i="13"/>
  <c r="AH275" i="13"/>
  <c r="AG275" i="13"/>
  <c r="AF275" i="13"/>
  <c r="AE275" i="13"/>
  <c r="AD275" i="13"/>
  <c r="AC275" i="13"/>
  <c r="AB275" i="13"/>
  <c r="AA275" i="13"/>
  <c r="Z275" i="13"/>
  <c r="Y275" i="13"/>
  <c r="X275" i="13"/>
  <c r="U275" i="13"/>
  <c r="S275" i="13"/>
  <c r="V275" i="13" s="1"/>
  <c r="R275" i="13"/>
  <c r="Q275" i="13"/>
  <c r="T275" i="13" s="1"/>
  <c r="AH274" i="13"/>
  <c r="AG274" i="13"/>
  <c r="AF274" i="13"/>
  <c r="AE274" i="13"/>
  <c r="AD274" i="13"/>
  <c r="AC274" i="13"/>
  <c r="AB274" i="13"/>
  <c r="AA274" i="13"/>
  <c r="Z274" i="13"/>
  <c r="Y274" i="13"/>
  <c r="X274" i="13"/>
  <c r="U274" i="13"/>
  <c r="S274" i="13"/>
  <c r="V274" i="13" s="1"/>
  <c r="R274" i="13"/>
  <c r="Q274" i="13"/>
  <c r="AH273" i="13"/>
  <c r="AG273" i="13"/>
  <c r="AF273" i="13"/>
  <c r="AE273" i="13"/>
  <c r="AD273" i="13"/>
  <c r="AC273" i="13"/>
  <c r="AB273" i="13"/>
  <c r="AA273" i="13"/>
  <c r="Z273" i="13"/>
  <c r="Y273" i="13"/>
  <c r="X273" i="13"/>
  <c r="U273" i="13"/>
  <c r="S273" i="13"/>
  <c r="R273" i="13"/>
  <c r="Q273" i="13"/>
  <c r="AH272" i="13"/>
  <c r="AG272" i="13"/>
  <c r="AF272" i="13"/>
  <c r="AE272" i="13"/>
  <c r="AD272" i="13"/>
  <c r="AC272" i="13"/>
  <c r="AB272" i="13"/>
  <c r="AA272" i="13"/>
  <c r="Z272" i="13"/>
  <c r="Y272" i="13"/>
  <c r="X272" i="13"/>
  <c r="U272" i="13"/>
  <c r="T272" i="13"/>
  <c r="S272" i="13"/>
  <c r="V272" i="13" s="1"/>
  <c r="R272" i="13"/>
  <c r="Q272" i="13"/>
  <c r="AH271" i="13"/>
  <c r="AG271" i="13"/>
  <c r="AF271" i="13"/>
  <c r="AE271" i="13"/>
  <c r="AD271" i="13"/>
  <c r="AC271" i="13"/>
  <c r="AB271" i="13"/>
  <c r="AA271" i="13"/>
  <c r="Z271" i="13"/>
  <c r="Y271" i="13"/>
  <c r="X271" i="13"/>
  <c r="V271" i="13"/>
  <c r="U271" i="13"/>
  <c r="T271" i="13"/>
  <c r="S271" i="13"/>
  <c r="R271" i="13"/>
  <c r="Q271" i="13"/>
  <c r="AH270" i="13"/>
  <c r="AG270" i="13"/>
  <c r="AF270" i="13"/>
  <c r="AE270" i="13"/>
  <c r="AD270" i="13"/>
  <c r="AC270" i="13"/>
  <c r="AB270" i="13"/>
  <c r="AA270" i="13"/>
  <c r="Z270" i="13"/>
  <c r="Y270" i="13"/>
  <c r="X270" i="13"/>
  <c r="V270" i="13"/>
  <c r="U270" i="13"/>
  <c r="S270" i="13"/>
  <c r="R270" i="13"/>
  <c r="Q270" i="13"/>
  <c r="T270" i="13" s="1"/>
  <c r="AH269" i="13"/>
  <c r="AG269" i="13"/>
  <c r="AF269" i="13"/>
  <c r="AE269" i="13"/>
  <c r="AD269" i="13"/>
  <c r="AC269" i="13"/>
  <c r="AB269" i="13"/>
  <c r="AA269" i="13"/>
  <c r="Z269" i="13"/>
  <c r="Y269" i="13"/>
  <c r="X269" i="13"/>
  <c r="V269" i="13"/>
  <c r="U269" i="13"/>
  <c r="S269" i="13"/>
  <c r="T269" i="13" s="1"/>
  <c r="R269" i="13"/>
  <c r="Q269" i="13"/>
  <c r="AH268" i="13"/>
  <c r="AG268" i="13"/>
  <c r="AF268" i="13"/>
  <c r="AE268" i="13"/>
  <c r="AD268" i="13"/>
  <c r="AC268" i="13"/>
  <c r="AB268" i="13"/>
  <c r="AA268" i="13"/>
  <c r="Z268" i="13"/>
  <c r="Y268" i="13"/>
  <c r="X268" i="13"/>
  <c r="U268" i="13"/>
  <c r="S268" i="13"/>
  <c r="V268" i="13" s="1"/>
  <c r="R268" i="13"/>
  <c r="Q268" i="13"/>
  <c r="AH267" i="13"/>
  <c r="AG267" i="13"/>
  <c r="AF267" i="13"/>
  <c r="AE267" i="13"/>
  <c r="AD267" i="13"/>
  <c r="AC267" i="13"/>
  <c r="AB267" i="13"/>
  <c r="AA267" i="13"/>
  <c r="Z267" i="13"/>
  <c r="Y267" i="13"/>
  <c r="X267" i="13"/>
  <c r="U267" i="13"/>
  <c r="S267" i="13"/>
  <c r="V267" i="13" s="1"/>
  <c r="R267" i="13"/>
  <c r="Q267" i="13"/>
  <c r="T267" i="13" s="1"/>
  <c r="AH266" i="13"/>
  <c r="AG266" i="13"/>
  <c r="AF266" i="13"/>
  <c r="AE266" i="13"/>
  <c r="AD266" i="13"/>
  <c r="AC266" i="13"/>
  <c r="AB266" i="13"/>
  <c r="AA266" i="13"/>
  <c r="Z266" i="13"/>
  <c r="Y266" i="13"/>
  <c r="X266" i="13"/>
  <c r="U266" i="13"/>
  <c r="S266" i="13"/>
  <c r="V266" i="13" s="1"/>
  <c r="R266" i="13"/>
  <c r="Q266" i="13"/>
  <c r="AH265" i="13"/>
  <c r="AG265" i="13"/>
  <c r="AF265" i="13"/>
  <c r="AE265" i="13"/>
  <c r="AD265" i="13"/>
  <c r="AC265" i="13"/>
  <c r="AB265" i="13"/>
  <c r="AA265" i="13"/>
  <c r="Z265" i="13"/>
  <c r="Y265" i="13"/>
  <c r="X265" i="13"/>
  <c r="U265" i="13"/>
  <c r="S265" i="13"/>
  <c r="R265" i="13"/>
  <c r="Q265" i="13"/>
  <c r="AH264" i="13"/>
  <c r="AG264" i="13"/>
  <c r="AF264" i="13"/>
  <c r="AE264" i="13"/>
  <c r="AD264" i="13"/>
  <c r="AC264" i="13"/>
  <c r="AB264" i="13"/>
  <c r="AA264" i="13"/>
  <c r="Z264" i="13"/>
  <c r="Y264" i="13"/>
  <c r="X264" i="13"/>
  <c r="U264" i="13"/>
  <c r="S264" i="13"/>
  <c r="V264" i="13" s="1"/>
  <c r="R264" i="13"/>
  <c r="Q264" i="13"/>
  <c r="AH263" i="13"/>
  <c r="AG263" i="13"/>
  <c r="AF263" i="13"/>
  <c r="AE263" i="13"/>
  <c r="AD263" i="13"/>
  <c r="AC263" i="13"/>
  <c r="AB263" i="13"/>
  <c r="AA263" i="13"/>
  <c r="Z263" i="13"/>
  <c r="Y263" i="13"/>
  <c r="X263" i="13"/>
  <c r="V263" i="13"/>
  <c r="U263" i="13"/>
  <c r="T263" i="13"/>
  <c r="S263" i="13"/>
  <c r="R263" i="13"/>
  <c r="Q263" i="13"/>
  <c r="AH262" i="13"/>
  <c r="AG262" i="13"/>
  <c r="AF262" i="13"/>
  <c r="AE262" i="13"/>
  <c r="AD262" i="13"/>
  <c r="AC262" i="13"/>
  <c r="AB262" i="13"/>
  <c r="AA262" i="13"/>
  <c r="Z262" i="13"/>
  <c r="Y262" i="13"/>
  <c r="X262" i="13"/>
  <c r="V262" i="13"/>
  <c r="U262" i="13"/>
  <c r="S262" i="13"/>
  <c r="R262" i="13"/>
  <c r="Q262" i="13"/>
  <c r="T262" i="13" s="1"/>
  <c r="AH261" i="13"/>
  <c r="AG261" i="13"/>
  <c r="AF261" i="13"/>
  <c r="AE261" i="13"/>
  <c r="AD261" i="13"/>
  <c r="AC261" i="13"/>
  <c r="AB261" i="13"/>
  <c r="AA261" i="13"/>
  <c r="Z261" i="13"/>
  <c r="Y261" i="13"/>
  <c r="X261" i="13"/>
  <c r="V261" i="13"/>
  <c r="U261" i="13"/>
  <c r="S261" i="13"/>
  <c r="T261" i="13" s="1"/>
  <c r="R261" i="13"/>
  <c r="Q261" i="13"/>
  <c r="AH260" i="13"/>
  <c r="AG260" i="13"/>
  <c r="AF260" i="13"/>
  <c r="AE260" i="13"/>
  <c r="AD260" i="13"/>
  <c r="AC260" i="13"/>
  <c r="AB260" i="13"/>
  <c r="AA260" i="13"/>
  <c r="Z260" i="13"/>
  <c r="Y260" i="13"/>
  <c r="X260" i="13"/>
  <c r="U260" i="13"/>
  <c r="S260" i="13"/>
  <c r="V260" i="13" s="1"/>
  <c r="R260" i="13"/>
  <c r="Q260" i="13"/>
  <c r="AH259" i="13"/>
  <c r="AG259" i="13"/>
  <c r="AF259" i="13"/>
  <c r="AE259" i="13"/>
  <c r="AD259" i="13"/>
  <c r="AC259" i="13"/>
  <c r="AB259" i="13"/>
  <c r="AA259" i="13"/>
  <c r="Z259" i="13"/>
  <c r="Y259" i="13"/>
  <c r="X259" i="13"/>
  <c r="U259" i="13"/>
  <c r="S259" i="13"/>
  <c r="V259" i="13" s="1"/>
  <c r="R259" i="13"/>
  <c r="Q259" i="13"/>
  <c r="T259" i="13" s="1"/>
  <c r="AH258" i="13"/>
  <c r="AG258" i="13"/>
  <c r="AF258" i="13"/>
  <c r="AE258" i="13"/>
  <c r="AD258" i="13"/>
  <c r="AC258" i="13"/>
  <c r="AB258" i="13"/>
  <c r="AA258" i="13"/>
  <c r="Z258" i="13"/>
  <c r="Y258" i="13"/>
  <c r="X258" i="13"/>
  <c r="U258" i="13"/>
  <c r="S258" i="13"/>
  <c r="R258" i="13"/>
  <c r="Q258" i="13"/>
  <c r="AH257" i="13"/>
  <c r="AG257" i="13"/>
  <c r="AF257" i="13"/>
  <c r="AE257" i="13"/>
  <c r="AD257" i="13"/>
  <c r="AC257" i="13"/>
  <c r="AB257" i="13"/>
  <c r="AA257" i="13"/>
  <c r="Z257" i="13"/>
  <c r="Y257" i="13"/>
  <c r="X257" i="13"/>
  <c r="U257" i="13"/>
  <c r="S257" i="13"/>
  <c r="R257" i="13"/>
  <c r="Q257" i="13"/>
  <c r="AH256" i="13"/>
  <c r="AG256" i="13"/>
  <c r="AF256" i="13"/>
  <c r="AE256" i="13"/>
  <c r="AD256" i="13"/>
  <c r="AC256" i="13"/>
  <c r="AB256" i="13"/>
  <c r="AA256" i="13"/>
  <c r="Z256" i="13"/>
  <c r="Y256" i="13"/>
  <c r="X256" i="13"/>
  <c r="U256" i="13"/>
  <c r="S256" i="13"/>
  <c r="R256" i="13"/>
  <c r="Q256" i="13"/>
  <c r="AH255" i="13"/>
  <c r="AG255" i="13"/>
  <c r="AF255" i="13"/>
  <c r="AE255" i="13"/>
  <c r="AD255" i="13"/>
  <c r="AC255" i="13"/>
  <c r="AB255" i="13"/>
  <c r="AA255" i="13"/>
  <c r="Z255" i="13"/>
  <c r="Y255" i="13"/>
  <c r="X255" i="13"/>
  <c r="V255" i="13"/>
  <c r="U255" i="13"/>
  <c r="T255" i="13"/>
  <c r="S255" i="13"/>
  <c r="R255" i="13"/>
  <c r="Q255" i="13"/>
  <c r="AH254" i="13"/>
  <c r="AG254" i="13"/>
  <c r="AF254" i="13"/>
  <c r="AE254" i="13"/>
  <c r="AD254" i="13"/>
  <c r="AC254" i="13"/>
  <c r="AB254" i="13"/>
  <c r="AA254" i="13"/>
  <c r="Z254" i="13"/>
  <c r="Y254" i="13"/>
  <c r="X254" i="13"/>
  <c r="V254" i="13"/>
  <c r="U254" i="13"/>
  <c r="S254" i="13"/>
  <c r="R254" i="13"/>
  <c r="Q254" i="13"/>
  <c r="T254" i="13" s="1"/>
  <c r="AH253" i="13"/>
  <c r="AG253" i="13"/>
  <c r="AF253" i="13"/>
  <c r="AE253" i="13"/>
  <c r="AD253" i="13"/>
  <c r="AC253" i="13"/>
  <c r="AB253" i="13"/>
  <c r="AA253" i="13"/>
  <c r="Z253" i="13"/>
  <c r="Y253" i="13"/>
  <c r="X253" i="13"/>
  <c r="V253" i="13"/>
  <c r="U253" i="13"/>
  <c r="S253" i="13"/>
  <c r="T253" i="13" s="1"/>
  <c r="R253" i="13"/>
  <c r="Q253" i="13"/>
  <c r="AH252" i="13"/>
  <c r="AG252" i="13"/>
  <c r="AF252" i="13"/>
  <c r="AE252" i="13"/>
  <c r="AD252" i="13"/>
  <c r="AC252" i="13"/>
  <c r="AB252" i="13"/>
  <c r="AA252" i="13"/>
  <c r="Z252" i="13"/>
  <c r="Y252" i="13"/>
  <c r="X252" i="13"/>
  <c r="U252" i="13"/>
  <c r="S252" i="13"/>
  <c r="V252" i="13" s="1"/>
  <c r="R252" i="13"/>
  <c r="Q252" i="13"/>
  <c r="AH251" i="13"/>
  <c r="AG251" i="13"/>
  <c r="AF251" i="13"/>
  <c r="AE251" i="13"/>
  <c r="AD251" i="13"/>
  <c r="AC251" i="13"/>
  <c r="AB251" i="13"/>
  <c r="AA251" i="13"/>
  <c r="Z251" i="13"/>
  <c r="Y251" i="13"/>
  <c r="X251" i="13"/>
  <c r="U251" i="13"/>
  <c r="S251" i="13"/>
  <c r="V251" i="13" s="1"/>
  <c r="R251" i="13"/>
  <c r="Q251" i="13"/>
  <c r="T251" i="13" s="1"/>
  <c r="AH250" i="13"/>
  <c r="AG250" i="13"/>
  <c r="AF250" i="13"/>
  <c r="AE250" i="13"/>
  <c r="AD250" i="13"/>
  <c r="AC250" i="13"/>
  <c r="AB250" i="13"/>
  <c r="AA250" i="13"/>
  <c r="Z250" i="13"/>
  <c r="Y250" i="13"/>
  <c r="X250" i="13"/>
  <c r="U250" i="13"/>
  <c r="S250" i="13"/>
  <c r="R250" i="13"/>
  <c r="Q250" i="13"/>
  <c r="AH249" i="13"/>
  <c r="AG249" i="13"/>
  <c r="AF249" i="13"/>
  <c r="AE249" i="13"/>
  <c r="AD249" i="13"/>
  <c r="AC249" i="13"/>
  <c r="AB249" i="13"/>
  <c r="AA249" i="13"/>
  <c r="Z249" i="13"/>
  <c r="Y249" i="13"/>
  <c r="X249" i="13"/>
  <c r="U249" i="13"/>
  <c r="S249" i="13"/>
  <c r="R249" i="13"/>
  <c r="Q249" i="13"/>
  <c r="AH248" i="13"/>
  <c r="AG248" i="13"/>
  <c r="AF248" i="13"/>
  <c r="AE248" i="13"/>
  <c r="AD248" i="13"/>
  <c r="AC248" i="13"/>
  <c r="AB248" i="13"/>
  <c r="AA248" i="13"/>
  <c r="Z248" i="13"/>
  <c r="Y248" i="13"/>
  <c r="X248" i="13"/>
  <c r="U248" i="13"/>
  <c r="T248" i="13"/>
  <c r="S248" i="13"/>
  <c r="V248" i="13" s="1"/>
  <c r="R248" i="13"/>
  <c r="Q248" i="13"/>
  <c r="AH247" i="13"/>
  <c r="AG247" i="13"/>
  <c r="AF247" i="13"/>
  <c r="AE247" i="13"/>
  <c r="AD247" i="13"/>
  <c r="AC247" i="13"/>
  <c r="AB247" i="13"/>
  <c r="AA247" i="13"/>
  <c r="Z247" i="13"/>
  <c r="Y247" i="13"/>
  <c r="X247" i="13"/>
  <c r="V247" i="13"/>
  <c r="U247" i="13"/>
  <c r="T247" i="13"/>
  <c r="S247" i="13"/>
  <c r="R247" i="13"/>
  <c r="Q247" i="13"/>
  <c r="AH246" i="13"/>
  <c r="AG246" i="13"/>
  <c r="AF246" i="13"/>
  <c r="AE246" i="13"/>
  <c r="AD246" i="13"/>
  <c r="AC246" i="13"/>
  <c r="AB246" i="13"/>
  <c r="AA246" i="13"/>
  <c r="Z246" i="13"/>
  <c r="Y246" i="13"/>
  <c r="X246" i="13"/>
  <c r="V246" i="13"/>
  <c r="U246" i="13"/>
  <c r="S246" i="13"/>
  <c r="R246" i="13"/>
  <c r="Q246" i="13"/>
  <c r="T246" i="13" s="1"/>
  <c r="AH245" i="13"/>
  <c r="AG245" i="13"/>
  <c r="AF245" i="13"/>
  <c r="AE245" i="13"/>
  <c r="AD245" i="13"/>
  <c r="AC245" i="13"/>
  <c r="AB245" i="13"/>
  <c r="AA245" i="13"/>
  <c r="Z245" i="13"/>
  <c r="Y245" i="13"/>
  <c r="X245" i="13"/>
  <c r="V245" i="13"/>
  <c r="U245" i="13"/>
  <c r="S245" i="13"/>
  <c r="T245" i="13" s="1"/>
  <c r="R245" i="13"/>
  <c r="Q245" i="13"/>
  <c r="AH244" i="13"/>
  <c r="AG244" i="13"/>
  <c r="AF244" i="13"/>
  <c r="AE244" i="13"/>
  <c r="AD244" i="13"/>
  <c r="AC244" i="13"/>
  <c r="AB244" i="13"/>
  <c r="AA244" i="13"/>
  <c r="Z244" i="13"/>
  <c r="Y244" i="13"/>
  <c r="X244" i="13"/>
  <c r="U244" i="13"/>
  <c r="S244" i="13"/>
  <c r="V244" i="13" s="1"/>
  <c r="R244" i="13"/>
  <c r="Q244" i="13"/>
  <c r="AH243" i="13"/>
  <c r="AG243" i="13"/>
  <c r="AF243" i="13"/>
  <c r="AE243" i="13"/>
  <c r="AD243" i="13"/>
  <c r="AC243" i="13"/>
  <c r="AB243" i="13"/>
  <c r="AA243" i="13"/>
  <c r="Z243" i="13"/>
  <c r="Y243" i="13"/>
  <c r="X243" i="13"/>
  <c r="U243" i="13"/>
  <c r="S243" i="13"/>
  <c r="V243" i="13" s="1"/>
  <c r="R243" i="13"/>
  <c r="Q243" i="13"/>
  <c r="T243" i="13" s="1"/>
  <c r="AH242" i="13"/>
  <c r="AG242" i="13"/>
  <c r="AF242" i="13"/>
  <c r="AE242" i="13"/>
  <c r="AD242" i="13"/>
  <c r="AC242" i="13"/>
  <c r="AB242" i="13"/>
  <c r="AA242" i="13"/>
  <c r="Z242" i="13"/>
  <c r="Y242" i="13"/>
  <c r="X242" i="13"/>
  <c r="U242" i="13"/>
  <c r="S242" i="13"/>
  <c r="R242" i="13"/>
  <c r="Q242" i="13"/>
  <c r="AH241" i="13"/>
  <c r="AG241" i="13"/>
  <c r="AF241" i="13"/>
  <c r="AE241" i="13"/>
  <c r="AD241" i="13"/>
  <c r="AC241" i="13"/>
  <c r="AB241" i="13"/>
  <c r="AA241" i="13"/>
  <c r="Z241" i="13"/>
  <c r="Y241" i="13"/>
  <c r="X241" i="13"/>
  <c r="U241" i="13"/>
  <c r="S241" i="13"/>
  <c r="R241" i="13"/>
  <c r="Q241" i="13"/>
  <c r="AH240" i="13"/>
  <c r="AG240" i="13"/>
  <c r="AF240" i="13"/>
  <c r="AE240" i="13"/>
  <c r="AD240" i="13"/>
  <c r="AC240" i="13"/>
  <c r="AB240" i="13"/>
  <c r="AA240" i="13"/>
  <c r="Z240" i="13"/>
  <c r="Y240" i="13"/>
  <c r="X240" i="13"/>
  <c r="U240" i="13"/>
  <c r="S240" i="13"/>
  <c r="V240" i="13" s="1"/>
  <c r="R240" i="13"/>
  <c r="Q240" i="13"/>
  <c r="AH239" i="13"/>
  <c r="AG239" i="13"/>
  <c r="AF239" i="13"/>
  <c r="AE239" i="13"/>
  <c r="AD239" i="13"/>
  <c r="AC239" i="13"/>
  <c r="AB239" i="13"/>
  <c r="AA239" i="13"/>
  <c r="Z239" i="13"/>
  <c r="Y239" i="13"/>
  <c r="X239" i="13"/>
  <c r="V239" i="13"/>
  <c r="U239" i="13"/>
  <c r="T239" i="13"/>
  <c r="S239" i="13"/>
  <c r="R239" i="13"/>
  <c r="Q239" i="13"/>
  <c r="AH238" i="13"/>
  <c r="AG238" i="13"/>
  <c r="AF238" i="13"/>
  <c r="AE238" i="13"/>
  <c r="AD238" i="13"/>
  <c r="AC238" i="13"/>
  <c r="AB238" i="13"/>
  <c r="AA238" i="13"/>
  <c r="Z238" i="13"/>
  <c r="Y238" i="13"/>
  <c r="X238" i="13"/>
  <c r="V238" i="13"/>
  <c r="U238" i="13"/>
  <c r="S238" i="13"/>
  <c r="R238" i="13"/>
  <c r="Q238" i="13"/>
  <c r="T238" i="13" s="1"/>
  <c r="AH237" i="13"/>
  <c r="AG237" i="13"/>
  <c r="AF237" i="13"/>
  <c r="AE237" i="13"/>
  <c r="AD237" i="13"/>
  <c r="AC237" i="13"/>
  <c r="AB237" i="13"/>
  <c r="AA237" i="13"/>
  <c r="Z237" i="13"/>
  <c r="Y237" i="13"/>
  <c r="X237" i="13"/>
  <c r="V237" i="13"/>
  <c r="U237" i="13"/>
  <c r="S237" i="13"/>
  <c r="T237" i="13" s="1"/>
  <c r="R237" i="13"/>
  <c r="Q237" i="13"/>
  <c r="AH236" i="13"/>
  <c r="AG236" i="13"/>
  <c r="AF236" i="13"/>
  <c r="AE236" i="13"/>
  <c r="AD236" i="13"/>
  <c r="AC236" i="13"/>
  <c r="AB236" i="13"/>
  <c r="AA236" i="13"/>
  <c r="Z236" i="13"/>
  <c r="Y236" i="13"/>
  <c r="X236" i="13"/>
  <c r="U236" i="13"/>
  <c r="S236" i="13"/>
  <c r="V236" i="13" s="1"/>
  <c r="R236" i="13"/>
  <c r="Q236" i="13"/>
  <c r="AH235" i="13"/>
  <c r="AG235" i="13"/>
  <c r="AF235" i="13"/>
  <c r="AE235" i="13"/>
  <c r="AD235" i="13"/>
  <c r="AC235" i="13"/>
  <c r="AB235" i="13"/>
  <c r="AA235" i="13"/>
  <c r="Z235" i="13"/>
  <c r="Y235" i="13"/>
  <c r="X235" i="13"/>
  <c r="U235" i="13"/>
  <c r="S235" i="13"/>
  <c r="V235" i="13" s="1"/>
  <c r="R235" i="13"/>
  <c r="Q235" i="13"/>
  <c r="T235" i="13" s="1"/>
  <c r="AH234" i="13"/>
  <c r="AG234" i="13"/>
  <c r="AF234" i="13"/>
  <c r="AE234" i="13"/>
  <c r="AD234" i="13"/>
  <c r="AC234" i="13"/>
  <c r="AB234" i="13"/>
  <c r="AA234" i="13"/>
  <c r="Z234" i="13"/>
  <c r="Y234" i="13"/>
  <c r="X234" i="13"/>
  <c r="U234" i="13"/>
  <c r="S234" i="13"/>
  <c r="V234" i="13" s="1"/>
  <c r="R234" i="13"/>
  <c r="Q234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U233" i="13"/>
  <c r="S233" i="13"/>
  <c r="R233" i="13"/>
  <c r="Q233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U232" i="13"/>
  <c r="S232" i="13"/>
  <c r="R232" i="13"/>
  <c r="Q232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V231" i="13"/>
  <c r="U231" i="13"/>
  <c r="T231" i="13"/>
  <c r="S231" i="13"/>
  <c r="R231" i="13"/>
  <c r="Q231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V230" i="13"/>
  <c r="U230" i="13"/>
  <c r="S230" i="13"/>
  <c r="R230" i="13"/>
  <c r="Q230" i="13"/>
  <c r="T230" i="13" s="1"/>
  <c r="AH229" i="13"/>
  <c r="AG229" i="13"/>
  <c r="AF229" i="13"/>
  <c r="AE229" i="13"/>
  <c r="AD229" i="13"/>
  <c r="AC229" i="13"/>
  <c r="AB229" i="13"/>
  <c r="AA229" i="13"/>
  <c r="Z229" i="13"/>
  <c r="Y229" i="13"/>
  <c r="X229" i="13"/>
  <c r="V229" i="13"/>
  <c r="U229" i="13"/>
  <c r="S229" i="13"/>
  <c r="T229" i="13" s="1"/>
  <c r="R229" i="13"/>
  <c r="Q229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U228" i="13"/>
  <c r="S228" i="13"/>
  <c r="V228" i="13" s="1"/>
  <c r="R228" i="13"/>
  <c r="Q228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U227" i="13"/>
  <c r="S227" i="13"/>
  <c r="V227" i="13" s="1"/>
  <c r="R227" i="13"/>
  <c r="Q227" i="13"/>
  <c r="T227" i="13" s="1"/>
  <c r="AH226" i="13"/>
  <c r="AG226" i="13"/>
  <c r="AF226" i="13"/>
  <c r="AE226" i="13"/>
  <c r="AD226" i="13"/>
  <c r="AC226" i="13"/>
  <c r="AB226" i="13"/>
  <c r="AA226" i="13"/>
  <c r="Z226" i="13"/>
  <c r="Y226" i="13"/>
  <c r="X226" i="13"/>
  <c r="U226" i="13"/>
  <c r="S226" i="13"/>
  <c r="V226" i="13" s="1"/>
  <c r="R226" i="13"/>
  <c r="Q226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U225" i="13"/>
  <c r="S225" i="13"/>
  <c r="R225" i="13"/>
  <c r="Q225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U224" i="13"/>
  <c r="S224" i="13"/>
  <c r="V224" i="13" s="1"/>
  <c r="R224" i="13"/>
  <c r="Q224" i="13"/>
  <c r="AH223" i="13"/>
  <c r="AG223" i="13"/>
  <c r="AF223" i="13"/>
  <c r="AE223" i="13"/>
  <c r="AD223" i="13"/>
  <c r="AC223" i="13"/>
  <c r="AB223" i="13"/>
  <c r="AA223" i="13"/>
  <c r="Z223" i="13"/>
  <c r="Y223" i="13"/>
  <c r="X223" i="13"/>
  <c r="V223" i="13"/>
  <c r="U223" i="13"/>
  <c r="T223" i="13"/>
  <c r="S223" i="13"/>
  <c r="R223" i="13"/>
  <c r="Q223" i="13"/>
  <c r="AH222" i="13"/>
  <c r="AG222" i="13"/>
  <c r="AF222" i="13"/>
  <c r="AE222" i="13"/>
  <c r="AD222" i="13"/>
  <c r="AC222" i="13"/>
  <c r="AB222" i="13"/>
  <c r="AA222" i="13"/>
  <c r="Z222" i="13"/>
  <c r="Y222" i="13"/>
  <c r="X222" i="13"/>
  <c r="V222" i="13"/>
  <c r="U222" i="13"/>
  <c r="S222" i="13"/>
  <c r="R222" i="13"/>
  <c r="Q222" i="13"/>
  <c r="T222" i="13" s="1"/>
  <c r="AH221" i="13"/>
  <c r="AG221" i="13"/>
  <c r="AF221" i="13"/>
  <c r="AE221" i="13"/>
  <c r="AD221" i="13"/>
  <c r="AC221" i="13"/>
  <c r="AB221" i="13"/>
  <c r="AA221" i="13"/>
  <c r="Z221" i="13"/>
  <c r="Y221" i="13"/>
  <c r="X221" i="13"/>
  <c r="V221" i="13"/>
  <c r="U221" i="13"/>
  <c r="S221" i="13"/>
  <c r="T221" i="13" s="1"/>
  <c r="R221" i="13"/>
  <c r="Q221" i="13"/>
  <c r="AH220" i="13"/>
  <c r="AG220" i="13"/>
  <c r="AF220" i="13"/>
  <c r="AE220" i="13"/>
  <c r="AD220" i="13"/>
  <c r="AC220" i="13"/>
  <c r="AB220" i="13"/>
  <c r="AA220" i="13"/>
  <c r="Z220" i="13"/>
  <c r="Y220" i="13"/>
  <c r="X220" i="13"/>
  <c r="U220" i="13"/>
  <c r="S220" i="13"/>
  <c r="V220" i="13" s="1"/>
  <c r="R220" i="13"/>
  <c r="Q220" i="13"/>
  <c r="AH219" i="13"/>
  <c r="AG219" i="13"/>
  <c r="AF219" i="13"/>
  <c r="AE219" i="13"/>
  <c r="AD219" i="13"/>
  <c r="AC219" i="13"/>
  <c r="AB219" i="13"/>
  <c r="AA219" i="13"/>
  <c r="Z219" i="13"/>
  <c r="Y219" i="13"/>
  <c r="X219" i="13"/>
  <c r="U219" i="13"/>
  <c r="S219" i="13"/>
  <c r="V219" i="13" s="1"/>
  <c r="R219" i="13"/>
  <c r="Q219" i="13"/>
  <c r="T219" i="13" s="1"/>
  <c r="AH218" i="13"/>
  <c r="AG218" i="13"/>
  <c r="AF218" i="13"/>
  <c r="AE218" i="13"/>
  <c r="AD218" i="13"/>
  <c r="AC218" i="13"/>
  <c r="AB218" i="13"/>
  <c r="AA218" i="13"/>
  <c r="Z218" i="13"/>
  <c r="Y218" i="13"/>
  <c r="X218" i="13"/>
  <c r="U218" i="13"/>
  <c r="S218" i="13"/>
  <c r="R218" i="13"/>
  <c r="Q218" i="13"/>
  <c r="AH217" i="13"/>
  <c r="AG217" i="13"/>
  <c r="AF217" i="13"/>
  <c r="AE217" i="13"/>
  <c r="AD217" i="13"/>
  <c r="AC217" i="13"/>
  <c r="AB217" i="13"/>
  <c r="AA217" i="13"/>
  <c r="Z217" i="13"/>
  <c r="Y217" i="13"/>
  <c r="X217" i="13"/>
  <c r="U217" i="13"/>
  <c r="S217" i="13"/>
  <c r="R217" i="13"/>
  <c r="Q217" i="13"/>
  <c r="AH216" i="13"/>
  <c r="AG216" i="13"/>
  <c r="AF216" i="13"/>
  <c r="AE216" i="13"/>
  <c r="AD216" i="13"/>
  <c r="AC216" i="13"/>
  <c r="AB216" i="13"/>
  <c r="AA216" i="13"/>
  <c r="Z216" i="13"/>
  <c r="Y216" i="13"/>
  <c r="X216" i="13"/>
  <c r="U216" i="13"/>
  <c r="T216" i="13"/>
  <c r="S216" i="13"/>
  <c r="V216" i="13" s="1"/>
  <c r="R216" i="13"/>
  <c r="Q216" i="13"/>
  <c r="AH215" i="13"/>
  <c r="AG215" i="13"/>
  <c r="AF215" i="13"/>
  <c r="AE215" i="13"/>
  <c r="AD215" i="13"/>
  <c r="AC215" i="13"/>
  <c r="AB215" i="13"/>
  <c r="AA215" i="13"/>
  <c r="Z215" i="13"/>
  <c r="Y215" i="13"/>
  <c r="X215" i="13"/>
  <c r="V215" i="13"/>
  <c r="U215" i="13"/>
  <c r="T215" i="13"/>
  <c r="S215" i="13"/>
  <c r="R215" i="13"/>
  <c r="Q215" i="13"/>
  <c r="AH214" i="13"/>
  <c r="AG214" i="13"/>
  <c r="AF214" i="13"/>
  <c r="AE214" i="13"/>
  <c r="AD214" i="13"/>
  <c r="AC214" i="13"/>
  <c r="AB214" i="13"/>
  <c r="AA214" i="13"/>
  <c r="Z214" i="13"/>
  <c r="U214" i="13"/>
  <c r="S214" i="13"/>
  <c r="V214" i="13" s="1"/>
  <c r="R214" i="13"/>
  <c r="Q214" i="13"/>
  <c r="AH213" i="13"/>
  <c r="AG213" i="13"/>
  <c r="AF213" i="13"/>
  <c r="AE213" i="13"/>
  <c r="AD213" i="13"/>
  <c r="AC213" i="13"/>
  <c r="AB213" i="13"/>
  <c r="AA213" i="13"/>
  <c r="Z213" i="13"/>
  <c r="Y213" i="13"/>
  <c r="X213" i="13"/>
  <c r="V213" i="13"/>
  <c r="U213" i="13"/>
  <c r="T213" i="13"/>
  <c r="S213" i="13"/>
  <c r="R213" i="13"/>
  <c r="Q213" i="13"/>
  <c r="AH212" i="13"/>
  <c r="AG212" i="13"/>
  <c r="AF212" i="13"/>
  <c r="AE212" i="13"/>
  <c r="AD212" i="13"/>
  <c r="AC212" i="13"/>
  <c r="AB212" i="13"/>
  <c r="AA212" i="13"/>
  <c r="Z212" i="13"/>
  <c r="Y212" i="13"/>
  <c r="X212" i="13"/>
  <c r="V212" i="13"/>
  <c r="U212" i="13"/>
  <c r="S212" i="13"/>
  <c r="R212" i="13"/>
  <c r="Q212" i="13"/>
  <c r="T212" i="13" s="1"/>
  <c r="AH211" i="13"/>
  <c r="AG211" i="13"/>
  <c r="AF211" i="13"/>
  <c r="AE211" i="13"/>
  <c r="AD211" i="13"/>
  <c r="AC211" i="13"/>
  <c r="AB211" i="13"/>
  <c r="AA211" i="13"/>
  <c r="Z211" i="13"/>
  <c r="Y211" i="13"/>
  <c r="X211" i="13"/>
  <c r="V211" i="13"/>
  <c r="U211" i="13"/>
  <c r="S211" i="13"/>
  <c r="T211" i="13" s="1"/>
  <c r="R211" i="13"/>
  <c r="Q211" i="13"/>
  <c r="AH210" i="13"/>
  <c r="AG210" i="13"/>
  <c r="AF210" i="13"/>
  <c r="AE210" i="13"/>
  <c r="AD210" i="13"/>
  <c r="AC210" i="13"/>
  <c r="AB210" i="13"/>
  <c r="AA210" i="13"/>
  <c r="Z210" i="13"/>
  <c r="Y210" i="13"/>
  <c r="X210" i="13"/>
  <c r="U210" i="13"/>
  <c r="S210" i="13"/>
  <c r="V210" i="13" s="1"/>
  <c r="R210" i="13"/>
  <c r="Q210" i="13"/>
  <c r="AH209" i="13"/>
  <c r="AG209" i="13"/>
  <c r="AF209" i="13"/>
  <c r="AE209" i="13"/>
  <c r="AD209" i="13"/>
  <c r="AC209" i="13"/>
  <c r="AB209" i="13"/>
  <c r="AA209" i="13"/>
  <c r="Z209" i="13"/>
  <c r="Y209" i="13"/>
  <c r="X209" i="13"/>
  <c r="U209" i="13"/>
  <c r="S209" i="13"/>
  <c r="V209" i="13" s="1"/>
  <c r="R209" i="13"/>
  <c r="Q209" i="13"/>
  <c r="T209" i="13" s="1"/>
  <c r="AH208" i="13"/>
  <c r="AG208" i="13"/>
  <c r="AF208" i="13"/>
  <c r="AE208" i="13"/>
  <c r="AD208" i="13"/>
  <c r="AC208" i="13"/>
  <c r="AB208" i="13"/>
  <c r="AA208" i="13"/>
  <c r="Z208" i="13"/>
  <c r="Y208" i="13"/>
  <c r="X208" i="13"/>
  <c r="U208" i="13"/>
  <c r="S208" i="13"/>
  <c r="R208" i="13"/>
  <c r="Q208" i="13"/>
  <c r="AH207" i="13"/>
  <c r="AG207" i="13"/>
  <c r="AF207" i="13"/>
  <c r="AE207" i="13"/>
  <c r="AD207" i="13"/>
  <c r="AC207" i="13"/>
  <c r="AB207" i="13"/>
  <c r="AA207" i="13"/>
  <c r="Z207" i="13"/>
  <c r="Y207" i="13"/>
  <c r="X207" i="13"/>
  <c r="U207" i="13"/>
  <c r="S207" i="13"/>
  <c r="R207" i="13"/>
  <c r="Q207" i="13"/>
  <c r="AH206" i="13"/>
  <c r="AG206" i="13"/>
  <c r="AF206" i="13"/>
  <c r="AE206" i="13"/>
  <c r="AD206" i="13"/>
  <c r="AC206" i="13"/>
  <c r="AB206" i="13"/>
  <c r="AA206" i="13"/>
  <c r="Z206" i="13"/>
  <c r="Y206" i="13"/>
  <c r="X206" i="13"/>
  <c r="U206" i="13"/>
  <c r="T206" i="13"/>
  <c r="S206" i="13"/>
  <c r="V206" i="13" s="1"/>
  <c r="R206" i="13"/>
  <c r="Q206" i="13"/>
  <c r="AH205" i="13"/>
  <c r="AG205" i="13"/>
  <c r="AF205" i="13"/>
  <c r="AE205" i="13"/>
  <c r="AD205" i="13"/>
  <c r="AC205" i="13"/>
  <c r="AB205" i="13"/>
  <c r="AA205" i="13"/>
  <c r="Z205" i="13"/>
  <c r="Y205" i="13"/>
  <c r="X205" i="13"/>
  <c r="V205" i="13"/>
  <c r="U205" i="13"/>
  <c r="T205" i="13"/>
  <c r="S205" i="13"/>
  <c r="R205" i="13"/>
  <c r="Q205" i="13"/>
  <c r="AH204" i="13"/>
  <c r="AG204" i="13"/>
  <c r="AF204" i="13"/>
  <c r="AE204" i="13"/>
  <c r="AD204" i="13"/>
  <c r="AC204" i="13"/>
  <c r="AB204" i="13"/>
  <c r="AA204" i="13"/>
  <c r="Z204" i="13"/>
  <c r="Y204" i="13"/>
  <c r="X204" i="13"/>
  <c r="V204" i="13"/>
  <c r="U204" i="13"/>
  <c r="S204" i="13"/>
  <c r="R204" i="13"/>
  <c r="Q204" i="13"/>
  <c r="T204" i="13" s="1"/>
  <c r="AH203" i="13"/>
  <c r="AG203" i="13"/>
  <c r="AF203" i="13"/>
  <c r="AE203" i="13"/>
  <c r="AD203" i="13"/>
  <c r="AC203" i="13"/>
  <c r="AB203" i="13"/>
  <c r="AA203" i="13"/>
  <c r="Z203" i="13"/>
  <c r="Y203" i="13"/>
  <c r="X203" i="13"/>
  <c r="V203" i="13"/>
  <c r="U203" i="13"/>
  <c r="S203" i="13"/>
  <c r="T203" i="13" s="1"/>
  <c r="R203" i="13"/>
  <c r="Q203" i="13"/>
  <c r="AH202" i="13"/>
  <c r="AG202" i="13"/>
  <c r="AF202" i="13"/>
  <c r="AE202" i="13"/>
  <c r="AD202" i="13"/>
  <c r="AC202" i="13"/>
  <c r="AB202" i="13"/>
  <c r="AA202" i="13"/>
  <c r="Z202" i="13"/>
  <c r="Y202" i="13"/>
  <c r="X202" i="13"/>
  <c r="U202" i="13"/>
  <c r="S202" i="13"/>
  <c r="V202" i="13" s="1"/>
  <c r="R202" i="13"/>
  <c r="Q202" i="13"/>
  <c r="AH201" i="13"/>
  <c r="AG201" i="13"/>
  <c r="AF201" i="13"/>
  <c r="AE201" i="13"/>
  <c r="AD201" i="13"/>
  <c r="AC201" i="13"/>
  <c r="AB201" i="13"/>
  <c r="AA201" i="13"/>
  <c r="Z201" i="13"/>
  <c r="Y201" i="13"/>
  <c r="X201" i="13"/>
  <c r="U201" i="13"/>
  <c r="S201" i="13"/>
  <c r="V201" i="13" s="1"/>
  <c r="R201" i="13"/>
  <c r="Q201" i="13"/>
  <c r="T201" i="13" s="1"/>
  <c r="AH200" i="13"/>
  <c r="AG200" i="13"/>
  <c r="AF200" i="13"/>
  <c r="AE200" i="13"/>
  <c r="AD200" i="13"/>
  <c r="AC200" i="13"/>
  <c r="AB200" i="13"/>
  <c r="AA200" i="13"/>
  <c r="Z200" i="13"/>
  <c r="Y200" i="13"/>
  <c r="X200" i="13"/>
  <c r="U200" i="13"/>
  <c r="S200" i="13"/>
  <c r="R200" i="13"/>
  <c r="Q200" i="13"/>
  <c r="AH199" i="13"/>
  <c r="AG199" i="13"/>
  <c r="AF199" i="13"/>
  <c r="AE199" i="13"/>
  <c r="AD199" i="13"/>
  <c r="AC199" i="13"/>
  <c r="AB199" i="13"/>
  <c r="AA199" i="13"/>
  <c r="Z199" i="13"/>
  <c r="Y199" i="13"/>
  <c r="X199" i="13"/>
  <c r="U199" i="13"/>
  <c r="S199" i="13"/>
  <c r="R199" i="13"/>
  <c r="Q199" i="13"/>
  <c r="AH198" i="13"/>
  <c r="AG198" i="13"/>
  <c r="AF198" i="13"/>
  <c r="AE198" i="13"/>
  <c r="AD198" i="13"/>
  <c r="AC198" i="13"/>
  <c r="AB198" i="13"/>
  <c r="AA198" i="13"/>
  <c r="Z198" i="13"/>
  <c r="Y198" i="13"/>
  <c r="X198" i="13"/>
  <c r="U198" i="13"/>
  <c r="S198" i="13"/>
  <c r="V198" i="13" s="1"/>
  <c r="R198" i="13"/>
  <c r="Q198" i="13"/>
  <c r="AH197" i="13"/>
  <c r="AG197" i="13"/>
  <c r="AF197" i="13"/>
  <c r="AE197" i="13"/>
  <c r="AD197" i="13"/>
  <c r="AC197" i="13"/>
  <c r="AB197" i="13"/>
  <c r="AA197" i="13"/>
  <c r="Z197" i="13"/>
  <c r="Y197" i="13"/>
  <c r="X197" i="13"/>
  <c r="V197" i="13"/>
  <c r="U197" i="13"/>
  <c r="T197" i="13"/>
  <c r="S197" i="13"/>
  <c r="R197" i="13"/>
  <c r="Q197" i="13"/>
  <c r="AH196" i="13"/>
  <c r="AG196" i="13"/>
  <c r="AF196" i="13"/>
  <c r="AE196" i="13"/>
  <c r="AD196" i="13"/>
  <c r="AC196" i="13"/>
  <c r="AB196" i="13"/>
  <c r="AA196" i="13"/>
  <c r="Z196" i="13"/>
  <c r="Y196" i="13"/>
  <c r="X196" i="13"/>
  <c r="V196" i="13"/>
  <c r="U196" i="13"/>
  <c r="S196" i="13"/>
  <c r="R196" i="13"/>
  <c r="Q196" i="13"/>
  <c r="T196" i="13" s="1"/>
  <c r="AH195" i="13"/>
  <c r="AG195" i="13"/>
  <c r="AF195" i="13"/>
  <c r="AE195" i="13"/>
  <c r="AD195" i="13"/>
  <c r="AC195" i="13"/>
  <c r="AB195" i="13"/>
  <c r="AA195" i="13"/>
  <c r="Z195" i="13"/>
  <c r="Y195" i="13"/>
  <c r="X195" i="13"/>
  <c r="V195" i="13"/>
  <c r="U195" i="13"/>
  <c r="S195" i="13"/>
  <c r="T195" i="13" s="1"/>
  <c r="R195" i="13"/>
  <c r="Q195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U194" i="13"/>
  <c r="S194" i="13"/>
  <c r="V194" i="13" s="1"/>
  <c r="R194" i="13"/>
  <c r="Q194" i="13"/>
  <c r="AH193" i="13"/>
  <c r="AG193" i="13"/>
  <c r="AF193" i="13"/>
  <c r="AE193" i="13"/>
  <c r="AD193" i="13"/>
  <c r="AC193" i="13"/>
  <c r="AB193" i="13"/>
  <c r="AA193" i="13"/>
  <c r="Z193" i="13"/>
  <c r="Y193" i="13"/>
  <c r="X193" i="13"/>
  <c r="U193" i="13"/>
  <c r="S193" i="13"/>
  <c r="V193" i="13" s="1"/>
  <c r="R193" i="13"/>
  <c r="Q193" i="13"/>
  <c r="T193" i="13" s="1"/>
  <c r="AH192" i="13"/>
  <c r="AG192" i="13"/>
  <c r="AF192" i="13"/>
  <c r="AE192" i="13"/>
  <c r="AD192" i="13"/>
  <c r="AC192" i="13"/>
  <c r="AB192" i="13"/>
  <c r="AA192" i="13"/>
  <c r="Z192" i="13"/>
  <c r="Y192" i="13"/>
  <c r="X192" i="13"/>
  <c r="U192" i="13"/>
  <c r="S192" i="13"/>
  <c r="V192" i="13" s="1"/>
  <c r="R192" i="13"/>
  <c r="Q192" i="13"/>
  <c r="AH191" i="13"/>
  <c r="AG191" i="13"/>
  <c r="AF191" i="13"/>
  <c r="AE191" i="13"/>
  <c r="AD191" i="13"/>
  <c r="AC191" i="13"/>
  <c r="AB191" i="13"/>
  <c r="AA191" i="13"/>
  <c r="Z191" i="13"/>
  <c r="Y191" i="13"/>
  <c r="X191" i="13"/>
  <c r="U191" i="13"/>
  <c r="S191" i="13"/>
  <c r="R191" i="13"/>
  <c r="Q191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U190" i="13"/>
  <c r="S190" i="13"/>
  <c r="R190" i="13"/>
  <c r="Q190" i="13"/>
  <c r="AH189" i="13"/>
  <c r="AG189" i="13"/>
  <c r="AF189" i="13"/>
  <c r="AE189" i="13"/>
  <c r="AD189" i="13"/>
  <c r="AC189" i="13"/>
  <c r="AB189" i="13"/>
  <c r="AA189" i="13"/>
  <c r="Z189" i="13"/>
  <c r="Y189" i="13"/>
  <c r="X189" i="13"/>
  <c r="V189" i="13"/>
  <c r="U189" i="13"/>
  <c r="T189" i="13"/>
  <c r="S189" i="13"/>
  <c r="R189" i="13"/>
  <c r="Q189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V188" i="13"/>
  <c r="U188" i="13"/>
  <c r="S188" i="13"/>
  <c r="R188" i="13"/>
  <c r="Q188" i="13"/>
  <c r="T188" i="13" s="1"/>
  <c r="AH187" i="13"/>
  <c r="AG187" i="13"/>
  <c r="AF187" i="13"/>
  <c r="AE187" i="13"/>
  <c r="AD187" i="13"/>
  <c r="AC187" i="13"/>
  <c r="AB187" i="13"/>
  <c r="AA187" i="13"/>
  <c r="Z187" i="13"/>
  <c r="Y187" i="13"/>
  <c r="X187" i="13"/>
  <c r="V187" i="13"/>
  <c r="U187" i="13"/>
  <c r="S187" i="13"/>
  <c r="T187" i="13" s="1"/>
  <c r="R187" i="13"/>
  <c r="Q187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U186" i="13"/>
  <c r="S186" i="13"/>
  <c r="V186" i="13" s="1"/>
  <c r="R186" i="13"/>
  <c r="Q186" i="13"/>
  <c r="AH185" i="13"/>
  <c r="AG185" i="13"/>
  <c r="AF185" i="13"/>
  <c r="AE185" i="13"/>
  <c r="AD185" i="13"/>
  <c r="AC185" i="13"/>
  <c r="AB185" i="13"/>
  <c r="AA185" i="13"/>
  <c r="Z185" i="13"/>
  <c r="Y185" i="13"/>
  <c r="X185" i="13"/>
  <c r="U185" i="13"/>
  <c r="S185" i="13"/>
  <c r="V185" i="13" s="1"/>
  <c r="R185" i="13"/>
  <c r="Q185" i="13"/>
  <c r="T185" i="13" s="1"/>
  <c r="AH184" i="13"/>
  <c r="AG184" i="13"/>
  <c r="AF184" i="13"/>
  <c r="AE184" i="13"/>
  <c r="AD184" i="13"/>
  <c r="AC184" i="13"/>
  <c r="AB184" i="13"/>
  <c r="AA184" i="13"/>
  <c r="Z184" i="13"/>
  <c r="Y184" i="13"/>
  <c r="X184" i="13"/>
  <c r="U184" i="13"/>
  <c r="S184" i="13"/>
  <c r="V184" i="13" s="1"/>
  <c r="R184" i="13"/>
  <c r="Q184" i="13"/>
  <c r="AH183" i="13"/>
  <c r="AG183" i="13"/>
  <c r="AF183" i="13"/>
  <c r="AE183" i="13"/>
  <c r="AD183" i="13"/>
  <c r="AC183" i="13"/>
  <c r="AB183" i="13"/>
  <c r="AA183" i="13"/>
  <c r="Z183" i="13"/>
  <c r="Y183" i="13"/>
  <c r="X183" i="13"/>
  <c r="U183" i="13"/>
  <c r="S183" i="13"/>
  <c r="R183" i="13"/>
  <c r="Q183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U182" i="13"/>
  <c r="S182" i="13"/>
  <c r="V182" i="13" s="1"/>
  <c r="R182" i="13"/>
  <c r="Q182" i="13"/>
  <c r="AH181" i="13"/>
  <c r="AG181" i="13"/>
  <c r="AF181" i="13"/>
  <c r="AE181" i="13"/>
  <c r="AD181" i="13"/>
  <c r="AC181" i="13"/>
  <c r="AB181" i="13"/>
  <c r="AA181" i="13"/>
  <c r="Z181" i="13"/>
  <c r="Y181" i="13"/>
  <c r="X181" i="13"/>
  <c r="V181" i="13"/>
  <c r="U181" i="13"/>
  <c r="T181" i="13"/>
  <c r="S181" i="13"/>
  <c r="R181" i="13"/>
  <c r="Q181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V180" i="13"/>
  <c r="U180" i="13"/>
  <c r="S180" i="13"/>
  <c r="R180" i="13"/>
  <c r="Q180" i="13"/>
  <c r="T180" i="13" s="1"/>
  <c r="AH179" i="13"/>
  <c r="AG179" i="13"/>
  <c r="AF179" i="13"/>
  <c r="AE179" i="13"/>
  <c r="AD179" i="13"/>
  <c r="AC179" i="13"/>
  <c r="AB179" i="13"/>
  <c r="AA179" i="13"/>
  <c r="Z179" i="13"/>
  <c r="Y179" i="13"/>
  <c r="X179" i="13"/>
  <c r="V179" i="13"/>
  <c r="U179" i="13"/>
  <c r="S179" i="13"/>
  <c r="T179" i="13" s="1"/>
  <c r="R179" i="13"/>
  <c r="Q179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U178" i="13"/>
  <c r="S178" i="13"/>
  <c r="V178" i="13" s="1"/>
  <c r="R178" i="13"/>
  <c r="Q178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U177" i="13"/>
  <c r="S177" i="13"/>
  <c r="V177" i="13" s="1"/>
  <c r="R177" i="13"/>
  <c r="Q177" i="13"/>
  <c r="T177" i="13" s="1"/>
  <c r="AH176" i="13"/>
  <c r="AG176" i="13"/>
  <c r="AF176" i="13"/>
  <c r="AE176" i="13"/>
  <c r="AD176" i="13"/>
  <c r="AC176" i="13"/>
  <c r="AB176" i="13"/>
  <c r="AA176" i="13"/>
  <c r="Z176" i="13"/>
  <c r="Y176" i="13"/>
  <c r="X176" i="13"/>
  <c r="U176" i="13"/>
  <c r="S176" i="13"/>
  <c r="R176" i="13"/>
  <c r="Q176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U175" i="13"/>
  <c r="S175" i="13"/>
  <c r="R175" i="13"/>
  <c r="Q175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U174" i="13"/>
  <c r="T174" i="13"/>
  <c r="S174" i="13"/>
  <c r="V174" i="13" s="1"/>
  <c r="R174" i="13"/>
  <c r="Q174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V173" i="13"/>
  <c r="U173" i="13"/>
  <c r="T173" i="13"/>
  <c r="S173" i="13"/>
  <c r="R173" i="13"/>
  <c r="Q173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V172" i="13"/>
  <c r="U172" i="13"/>
  <c r="S172" i="13"/>
  <c r="R172" i="13"/>
  <c r="Q172" i="13"/>
  <c r="T172" i="13" s="1"/>
  <c r="AH171" i="13"/>
  <c r="AG171" i="13"/>
  <c r="AF171" i="13"/>
  <c r="AE171" i="13"/>
  <c r="AD171" i="13"/>
  <c r="AC171" i="13"/>
  <c r="AB171" i="13"/>
  <c r="AA171" i="13"/>
  <c r="Z171" i="13"/>
  <c r="Y171" i="13"/>
  <c r="X171" i="13"/>
  <c r="V171" i="13"/>
  <c r="U171" i="13"/>
  <c r="S171" i="13"/>
  <c r="T171" i="13" s="1"/>
  <c r="R171" i="13"/>
  <c r="Q171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U170" i="13"/>
  <c r="S170" i="13"/>
  <c r="V170" i="13" s="1"/>
  <c r="R170" i="13"/>
  <c r="Q170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U169" i="13"/>
  <c r="S169" i="13"/>
  <c r="V169" i="13" s="1"/>
  <c r="R169" i="13"/>
  <c r="Q169" i="13"/>
  <c r="T169" i="13" s="1"/>
  <c r="AH168" i="13"/>
  <c r="AG168" i="13"/>
  <c r="AF168" i="13"/>
  <c r="AE168" i="13"/>
  <c r="AD168" i="13"/>
  <c r="AC168" i="13"/>
  <c r="AB168" i="13"/>
  <c r="AA168" i="13"/>
  <c r="Z168" i="13"/>
  <c r="Y168" i="13"/>
  <c r="X168" i="13"/>
  <c r="U168" i="13"/>
  <c r="S168" i="13"/>
  <c r="V168" i="13" s="1"/>
  <c r="R168" i="13"/>
  <c r="Q168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U167" i="13"/>
  <c r="S167" i="13"/>
  <c r="R167" i="13"/>
  <c r="Q167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U166" i="13"/>
  <c r="T166" i="13"/>
  <c r="S166" i="13"/>
  <c r="V166" i="13" s="1"/>
  <c r="R166" i="13"/>
  <c r="Q166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V165" i="13"/>
  <c r="U165" i="13"/>
  <c r="T165" i="13"/>
  <c r="S165" i="13"/>
  <c r="R165" i="13"/>
  <c r="Q165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V164" i="13"/>
  <c r="U164" i="13"/>
  <c r="S164" i="13"/>
  <c r="R164" i="13"/>
  <c r="Q164" i="13"/>
  <c r="T164" i="13" s="1"/>
  <c r="AH163" i="13"/>
  <c r="AG163" i="13"/>
  <c r="AF163" i="13"/>
  <c r="AE163" i="13"/>
  <c r="AD163" i="13"/>
  <c r="AC163" i="13"/>
  <c r="AB163" i="13"/>
  <c r="AA163" i="13"/>
  <c r="Z163" i="13"/>
  <c r="Y163" i="13"/>
  <c r="X163" i="13"/>
  <c r="V163" i="13"/>
  <c r="U163" i="13"/>
  <c r="S163" i="13"/>
  <c r="T163" i="13" s="1"/>
  <c r="R163" i="13"/>
  <c r="Q163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U162" i="13"/>
  <c r="S162" i="13"/>
  <c r="V162" i="13" s="1"/>
  <c r="R162" i="13"/>
  <c r="Q162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U161" i="13"/>
  <c r="S161" i="13"/>
  <c r="V161" i="13" s="1"/>
  <c r="R161" i="13"/>
  <c r="Q161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U160" i="13"/>
  <c r="S160" i="13"/>
  <c r="V160" i="13" s="1"/>
  <c r="R160" i="13"/>
  <c r="Q160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U159" i="13"/>
  <c r="S159" i="13"/>
  <c r="R159" i="13"/>
  <c r="Q159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U158" i="13"/>
  <c r="S158" i="13"/>
  <c r="V158" i="13" s="1"/>
  <c r="R158" i="13"/>
  <c r="Q158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V157" i="13"/>
  <c r="U157" i="13"/>
  <c r="T157" i="13"/>
  <c r="S157" i="13"/>
  <c r="R157" i="13"/>
  <c r="Q157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V156" i="13"/>
  <c r="U156" i="13"/>
  <c r="S156" i="13"/>
  <c r="T156" i="13" s="1"/>
  <c r="R156" i="13"/>
  <c r="Q156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V155" i="13"/>
  <c r="U155" i="13"/>
  <c r="S155" i="13"/>
  <c r="T155" i="13" s="1"/>
  <c r="R155" i="13"/>
  <c r="Q155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U154" i="13"/>
  <c r="S154" i="13"/>
  <c r="V154" i="13" s="1"/>
  <c r="R154" i="13"/>
  <c r="Q154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U153" i="13"/>
  <c r="S153" i="13"/>
  <c r="V153" i="13" s="1"/>
  <c r="R153" i="13"/>
  <c r="Q153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U152" i="13"/>
  <c r="S152" i="13"/>
  <c r="R152" i="13"/>
  <c r="Q152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U151" i="13"/>
  <c r="S151" i="13"/>
  <c r="R151" i="13"/>
  <c r="Q151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U150" i="13"/>
  <c r="T150" i="13"/>
  <c r="S150" i="13"/>
  <c r="V150" i="13" s="1"/>
  <c r="R150" i="13"/>
  <c r="Q150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V149" i="13"/>
  <c r="U149" i="13"/>
  <c r="T149" i="13"/>
  <c r="S149" i="13"/>
  <c r="R149" i="13"/>
  <c r="Q149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V148" i="13"/>
  <c r="U148" i="13"/>
  <c r="S148" i="13"/>
  <c r="T148" i="13" s="1"/>
  <c r="R148" i="13"/>
  <c r="Q148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V147" i="13"/>
  <c r="U147" i="13"/>
  <c r="S147" i="13"/>
  <c r="R147" i="13"/>
  <c r="Q147" i="13"/>
  <c r="T147" i="13" s="1"/>
  <c r="AH146" i="13"/>
  <c r="AG146" i="13"/>
  <c r="AF146" i="13"/>
  <c r="AE146" i="13"/>
  <c r="AD146" i="13"/>
  <c r="AC146" i="13"/>
  <c r="AB146" i="13"/>
  <c r="AA146" i="13"/>
  <c r="Z146" i="13"/>
  <c r="Y146" i="13"/>
  <c r="X146" i="13"/>
  <c r="U146" i="13"/>
  <c r="S146" i="13"/>
  <c r="V146" i="13" s="1"/>
  <c r="R146" i="13"/>
  <c r="Q146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U145" i="13"/>
  <c r="S145" i="13"/>
  <c r="V145" i="13" s="1"/>
  <c r="R145" i="13"/>
  <c r="Q145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U144" i="13"/>
  <c r="S144" i="13"/>
  <c r="R144" i="13"/>
  <c r="Q144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U143" i="13"/>
  <c r="S143" i="13"/>
  <c r="R143" i="13"/>
  <c r="Q143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U142" i="13"/>
  <c r="T142" i="13"/>
  <c r="S142" i="13"/>
  <c r="V142" i="13" s="1"/>
  <c r="R142" i="13"/>
  <c r="Q142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V141" i="13"/>
  <c r="U141" i="13"/>
  <c r="T141" i="13"/>
  <c r="S141" i="13"/>
  <c r="R141" i="13"/>
  <c r="Q141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V140" i="13"/>
  <c r="U140" i="13"/>
  <c r="S140" i="13"/>
  <c r="T140" i="13" s="1"/>
  <c r="R140" i="13"/>
  <c r="Q140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V139" i="13"/>
  <c r="U139" i="13"/>
  <c r="S139" i="13"/>
  <c r="R139" i="13"/>
  <c r="Q139" i="13"/>
  <c r="T139" i="13" s="1"/>
  <c r="AH138" i="13"/>
  <c r="AG138" i="13"/>
  <c r="AF138" i="13"/>
  <c r="AE138" i="13"/>
  <c r="AD138" i="13"/>
  <c r="AC138" i="13"/>
  <c r="AB138" i="13"/>
  <c r="AA138" i="13"/>
  <c r="Z138" i="13"/>
  <c r="Y138" i="13"/>
  <c r="X138" i="13"/>
  <c r="U138" i="13"/>
  <c r="S138" i="13"/>
  <c r="V138" i="13" s="1"/>
  <c r="R138" i="13"/>
  <c r="Q138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U137" i="13"/>
  <c r="S137" i="13"/>
  <c r="V137" i="13" s="1"/>
  <c r="R137" i="13"/>
  <c r="Q137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U136" i="13"/>
  <c r="S136" i="13"/>
  <c r="R136" i="13"/>
  <c r="Q136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U135" i="13"/>
  <c r="S135" i="13"/>
  <c r="R135" i="13"/>
  <c r="Q135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U134" i="13"/>
  <c r="S134" i="13"/>
  <c r="V134" i="13" s="1"/>
  <c r="R134" i="13"/>
  <c r="Q134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V133" i="13"/>
  <c r="U133" i="13"/>
  <c r="T133" i="13"/>
  <c r="S133" i="13"/>
  <c r="R133" i="13"/>
  <c r="Q133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V132" i="13"/>
  <c r="U132" i="13"/>
  <c r="S132" i="13"/>
  <c r="T132" i="13" s="1"/>
  <c r="R132" i="13"/>
  <c r="Q132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V131" i="13"/>
  <c r="U131" i="13"/>
  <c r="S131" i="13"/>
  <c r="R131" i="13"/>
  <c r="Q131" i="13"/>
  <c r="T131" i="13" s="1"/>
  <c r="AH130" i="13"/>
  <c r="AG130" i="13"/>
  <c r="AF130" i="13"/>
  <c r="AE130" i="13"/>
  <c r="AD130" i="13"/>
  <c r="AC130" i="13"/>
  <c r="AB130" i="13"/>
  <c r="AA130" i="13"/>
  <c r="Z130" i="13"/>
  <c r="Y130" i="13"/>
  <c r="X130" i="13"/>
  <c r="U130" i="13"/>
  <c r="S130" i="13"/>
  <c r="V130" i="13" s="1"/>
  <c r="R130" i="13"/>
  <c r="Q130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U129" i="13"/>
  <c r="S129" i="13"/>
  <c r="V129" i="13" s="1"/>
  <c r="R129" i="13"/>
  <c r="Q129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U128" i="13"/>
  <c r="S128" i="13"/>
  <c r="V128" i="13" s="1"/>
  <c r="R128" i="13"/>
  <c r="Q128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U127" i="13"/>
  <c r="S127" i="13"/>
  <c r="R127" i="13"/>
  <c r="Q127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U126" i="13"/>
  <c r="S126" i="13"/>
  <c r="R126" i="13"/>
  <c r="Q126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V125" i="13"/>
  <c r="U125" i="13"/>
  <c r="T125" i="13"/>
  <c r="S125" i="13"/>
  <c r="R125" i="13"/>
  <c r="Q125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V124" i="13"/>
  <c r="U124" i="13"/>
  <c r="S124" i="13"/>
  <c r="T124" i="13" s="1"/>
  <c r="R124" i="13"/>
  <c r="Q124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V123" i="13"/>
  <c r="U123" i="13"/>
  <c r="S123" i="13"/>
  <c r="R123" i="13"/>
  <c r="Q123" i="13"/>
  <c r="T123" i="13" s="1"/>
  <c r="AH122" i="13"/>
  <c r="AG122" i="13"/>
  <c r="AF122" i="13"/>
  <c r="AE122" i="13"/>
  <c r="AD122" i="13"/>
  <c r="AC122" i="13"/>
  <c r="AB122" i="13"/>
  <c r="AA122" i="13"/>
  <c r="Z122" i="13"/>
  <c r="Y122" i="13"/>
  <c r="X122" i="13"/>
  <c r="U122" i="13"/>
  <c r="S122" i="13"/>
  <c r="V122" i="13" s="1"/>
  <c r="R122" i="13"/>
  <c r="Q122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U121" i="13"/>
  <c r="S121" i="13"/>
  <c r="V121" i="13" s="1"/>
  <c r="R121" i="13"/>
  <c r="Q121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U120" i="13"/>
  <c r="S120" i="13"/>
  <c r="V120" i="13" s="1"/>
  <c r="R120" i="13"/>
  <c r="Q120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U119" i="13"/>
  <c r="S119" i="13"/>
  <c r="R119" i="13"/>
  <c r="Q119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U118" i="13"/>
  <c r="S118" i="13"/>
  <c r="V118" i="13" s="1"/>
  <c r="R118" i="13"/>
  <c r="Q118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V117" i="13"/>
  <c r="U117" i="13"/>
  <c r="T117" i="13"/>
  <c r="S117" i="13"/>
  <c r="R117" i="13"/>
  <c r="Q117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V116" i="13"/>
  <c r="U116" i="13"/>
  <c r="S116" i="13"/>
  <c r="T116" i="13" s="1"/>
  <c r="R116" i="13"/>
  <c r="Q116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V115" i="13"/>
  <c r="U115" i="13"/>
  <c r="S115" i="13"/>
  <c r="R115" i="13"/>
  <c r="Q115" i="13"/>
  <c r="T115" i="13" s="1"/>
  <c r="AH114" i="13"/>
  <c r="AG114" i="13"/>
  <c r="AF114" i="13"/>
  <c r="AE114" i="13"/>
  <c r="AD114" i="13"/>
  <c r="AC114" i="13"/>
  <c r="AB114" i="13"/>
  <c r="AA114" i="13"/>
  <c r="Z114" i="13"/>
  <c r="Y114" i="13"/>
  <c r="X114" i="13"/>
  <c r="U114" i="13"/>
  <c r="S114" i="13"/>
  <c r="V114" i="13" s="1"/>
  <c r="R114" i="13"/>
  <c r="Q114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U113" i="13"/>
  <c r="S113" i="13"/>
  <c r="V113" i="13" s="1"/>
  <c r="R113" i="13"/>
  <c r="Q113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U112" i="13"/>
  <c r="S112" i="13"/>
  <c r="R112" i="13"/>
  <c r="Q112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U111" i="13"/>
  <c r="S111" i="13"/>
  <c r="R111" i="13"/>
  <c r="Q111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U110" i="13"/>
  <c r="T110" i="13"/>
  <c r="S110" i="13"/>
  <c r="V110" i="13" s="1"/>
  <c r="R110" i="13"/>
  <c r="Q110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V109" i="13"/>
  <c r="U109" i="13"/>
  <c r="T109" i="13"/>
  <c r="S109" i="13"/>
  <c r="R109" i="13"/>
  <c r="Q109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V108" i="13"/>
  <c r="U108" i="13"/>
  <c r="S108" i="13"/>
  <c r="T108" i="13" s="1"/>
  <c r="R108" i="13"/>
  <c r="Q108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V107" i="13"/>
  <c r="U107" i="13"/>
  <c r="S107" i="13"/>
  <c r="R107" i="13"/>
  <c r="Q107" i="13"/>
  <c r="T107" i="13" s="1"/>
  <c r="AH106" i="13"/>
  <c r="AG106" i="13"/>
  <c r="AF106" i="13"/>
  <c r="AE106" i="13"/>
  <c r="AD106" i="13"/>
  <c r="AC106" i="13"/>
  <c r="AB106" i="13"/>
  <c r="AA106" i="13"/>
  <c r="Z106" i="13"/>
  <c r="Y106" i="13"/>
  <c r="X106" i="13"/>
  <c r="U106" i="13"/>
  <c r="S106" i="13"/>
  <c r="V106" i="13" s="1"/>
  <c r="R106" i="13"/>
  <c r="Q106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U105" i="13"/>
  <c r="S105" i="13"/>
  <c r="V105" i="13" s="1"/>
  <c r="R105" i="13"/>
  <c r="Q105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U104" i="13"/>
  <c r="S104" i="13"/>
  <c r="V104" i="13" s="1"/>
  <c r="R104" i="13"/>
  <c r="Q104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U103" i="13"/>
  <c r="S103" i="13"/>
  <c r="R103" i="13"/>
  <c r="Q103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U102" i="13"/>
  <c r="T102" i="13"/>
  <c r="S102" i="13"/>
  <c r="V102" i="13" s="1"/>
  <c r="R102" i="13"/>
  <c r="Q102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V101" i="13"/>
  <c r="U101" i="13"/>
  <c r="T101" i="13"/>
  <c r="S101" i="13"/>
  <c r="R101" i="13"/>
  <c r="Q101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V100" i="13"/>
  <c r="U100" i="13"/>
  <c r="S100" i="13"/>
  <c r="T100" i="13" s="1"/>
  <c r="R100" i="13"/>
  <c r="Q100" i="13"/>
  <c r="AH99" i="13"/>
  <c r="AG99" i="13"/>
  <c r="AF99" i="13"/>
  <c r="AE99" i="13"/>
  <c r="AD99" i="13"/>
  <c r="AC99" i="13"/>
  <c r="AB99" i="13"/>
  <c r="AA99" i="13"/>
  <c r="Z99" i="13"/>
  <c r="Y99" i="13"/>
  <c r="X99" i="13"/>
  <c r="V99" i="13"/>
  <c r="U99" i="13"/>
  <c r="S99" i="13"/>
  <c r="R99" i="13"/>
  <c r="Q99" i="13"/>
  <c r="T99" i="13" s="1"/>
  <c r="AH98" i="13"/>
  <c r="AG98" i="13"/>
  <c r="AF98" i="13"/>
  <c r="AE98" i="13"/>
  <c r="AD98" i="13"/>
  <c r="AC98" i="13"/>
  <c r="AB98" i="13"/>
  <c r="AA98" i="13"/>
  <c r="Z98" i="13"/>
  <c r="Y98" i="13"/>
  <c r="X98" i="13"/>
  <c r="U98" i="13"/>
  <c r="S98" i="13"/>
  <c r="V98" i="13" s="1"/>
  <c r="R98" i="13"/>
  <c r="Q98" i="13"/>
  <c r="AH97" i="13"/>
  <c r="AG97" i="13"/>
  <c r="AF97" i="13"/>
  <c r="AE97" i="13"/>
  <c r="AD97" i="13"/>
  <c r="AC97" i="13"/>
  <c r="AB97" i="13"/>
  <c r="AA97" i="13"/>
  <c r="Z97" i="13"/>
  <c r="Y97" i="13"/>
  <c r="X97" i="13"/>
  <c r="U97" i="13"/>
  <c r="S97" i="13"/>
  <c r="V97" i="13" s="1"/>
  <c r="R97" i="13"/>
  <c r="Q97" i="13"/>
  <c r="AH96" i="13"/>
  <c r="AG96" i="13"/>
  <c r="AF96" i="13"/>
  <c r="AE96" i="13"/>
  <c r="AD96" i="13"/>
  <c r="AC96" i="13"/>
  <c r="AB96" i="13"/>
  <c r="AA96" i="13"/>
  <c r="Z96" i="13"/>
  <c r="Y96" i="13"/>
  <c r="X96" i="13"/>
  <c r="U96" i="13"/>
  <c r="S96" i="13"/>
  <c r="V96" i="13" s="1"/>
  <c r="R96" i="13"/>
  <c r="Q96" i="13"/>
  <c r="AH95" i="13"/>
  <c r="AG95" i="13"/>
  <c r="AF95" i="13"/>
  <c r="AE95" i="13"/>
  <c r="AD95" i="13"/>
  <c r="AC95" i="13"/>
  <c r="AB95" i="13"/>
  <c r="AA95" i="13"/>
  <c r="Z95" i="13"/>
  <c r="Y95" i="13"/>
  <c r="X95" i="13"/>
  <c r="U95" i="13"/>
  <c r="S95" i="13"/>
  <c r="R95" i="13"/>
  <c r="Q95" i="13"/>
  <c r="AH94" i="13"/>
  <c r="AG94" i="13"/>
  <c r="AF94" i="13"/>
  <c r="AE94" i="13"/>
  <c r="AD94" i="13"/>
  <c r="AC94" i="13"/>
  <c r="AB94" i="13"/>
  <c r="AA94" i="13"/>
  <c r="Z94" i="13"/>
  <c r="Y94" i="13"/>
  <c r="X94" i="13"/>
  <c r="U94" i="13"/>
  <c r="S94" i="13"/>
  <c r="V94" i="13" s="1"/>
  <c r="R94" i="13"/>
  <c r="Q94" i="13"/>
  <c r="AH93" i="13"/>
  <c r="AG93" i="13"/>
  <c r="AF93" i="13"/>
  <c r="AE93" i="13"/>
  <c r="AD93" i="13"/>
  <c r="AC93" i="13"/>
  <c r="AB93" i="13"/>
  <c r="AA93" i="13"/>
  <c r="Z93" i="13"/>
  <c r="Y93" i="13"/>
  <c r="X93" i="13"/>
  <c r="V93" i="13"/>
  <c r="U93" i="13"/>
  <c r="T93" i="13"/>
  <c r="S93" i="13"/>
  <c r="R93" i="13"/>
  <c r="Q93" i="13"/>
  <c r="AH92" i="13"/>
  <c r="AG92" i="13"/>
  <c r="AF92" i="13"/>
  <c r="AE92" i="13"/>
  <c r="AD92" i="13"/>
  <c r="AC92" i="13"/>
  <c r="AB92" i="13"/>
  <c r="AA92" i="13"/>
  <c r="Z92" i="13"/>
  <c r="Y92" i="13"/>
  <c r="X92" i="13"/>
  <c r="V92" i="13"/>
  <c r="U92" i="13"/>
  <c r="S92" i="13"/>
  <c r="T92" i="13" s="1"/>
  <c r="R92" i="13"/>
  <c r="Q92" i="13"/>
  <c r="AH91" i="13"/>
  <c r="AG91" i="13"/>
  <c r="AF91" i="13"/>
  <c r="AE91" i="13"/>
  <c r="AD91" i="13"/>
  <c r="AC91" i="13"/>
  <c r="AB91" i="13"/>
  <c r="AA91" i="13"/>
  <c r="Z91" i="13"/>
  <c r="Y91" i="13"/>
  <c r="X91" i="13"/>
  <c r="V91" i="13"/>
  <c r="U91" i="13"/>
  <c r="S91" i="13"/>
  <c r="R91" i="13"/>
  <c r="Q91" i="13"/>
  <c r="T91" i="13" s="1"/>
  <c r="AH90" i="13"/>
  <c r="AG90" i="13"/>
  <c r="AF90" i="13"/>
  <c r="AE90" i="13"/>
  <c r="AD90" i="13"/>
  <c r="AC90" i="13"/>
  <c r="AB90" i="13"/>
  <c r="AA90" i="13"/>
  <c r="Z90" i="13"/>
  <c r="Y90" i="13"/>
  <c r="X90" i="13"/>
  <c r="U90" i="13"/>
  <c r="S90" i="13"/>
  <c r="V90" i="13" s="1"/>
  <c r="R90" i="13"/>
  <c r="Q90" i="13"/>
  <c r="AH89" i="13"/>
  <c r="AG89" i="13"/>
  <c r="AF89" i="13"/>
  <c r="AE89" i="13"/>
  <c r="AD89" i="13"/>
  <c r="AC89" i="13"/>
  <c r="AB89" i="13"/>
  <c r="AA89" i="13"/>
  <c r="Z89" i="13"/>
  <c r="Y89" i="13"/>
  <c r="X89" i="13"/>
  <c r="U89" i="13"/>
  <c r="S89" i="13"/>
  <c r="V89" i="13" s="1"/>
  <c r="R89" i="13"/>
  <c r="Q89" i="13"/>
  <c r="AH88" i="13"/>
  <c r="AG88" i="13"/>
  <c r="AF88" i="13"/>
  <c r="AE88" i="13"/>
  <c r="AD88" i="13"/>
  <c r="AC88" i="13"/>
  <c r="AB88" i="13"/>
  <c r="AA88" i="13"/>
  <c r="Z88" i="13"/>
  <c r="Y88" i="13"/>
  <c r="X88" i="13"/>
  <c r="U88" i="13"/>
  <c r="S88" i="13"/>
  <c r="R88" i="13"/>
  <c r="Q88" i="13"/>
  <c r="AH87" i="13"/>
  <c r="AG87" i="13"/>
  <c r="AF87" i="13"/>
  <c r="AE87" i="13"/>
  <c r="AD87" i="13"/>
  <c r="AC87" i="13"/>
  <c r="AB87" i="13"/>
  <c r="AA87" i="13"/>
  <c r="Z87" i="13"/>
  <c r="Y87" i="13"/>
  <c r="X87" i="13"/>
  <c r="U87" i="13"/>
  <c r="S87" i="13"/>
  <c r="R87" i="13"/>
  <c r="Q87" i="13"/>
  <c r="AH86" i="13"/>
  <c r="AG86" i="13"/>
  <c r="AF86" i="13"/>
  <c r="AE86" i="13"/>
  <c r="AD86" i="13"/>
  <c r="AC86" i="13"/>
  <c r="AB86" i="13"/>
  <c r="AA86" i="13"/>
  <c r="Z86" i="13"/>
  <c r="Y86" i="13"/>
  <c r="X86" i="13"/>
  <c r="U86" i="13"/>
  <c r="S86" i="13"/>
  <c r="V86" i="13" s="1"/>
  <c r="R86" i="13"/>
  <c r="Q86" i="13"/>
  <c r="AH85" i="13"/>
  <c r="AG85" i="13"/>
  <c r="AF85" i="13"/>
  <c r="AE85" i="13"/>
  <c r="AD85" i="13"/>
  <c r="AC85" i="13"/>
  <c r="AB85" i="13"/>
  <c r="AA85" i="13"/>
  <c r="Z85" i="13"/>
  <c r="Y85" i="13"/>
  <c r="X85" i="13"/>
  <c r="V85" i="13"/>
  <c r="U85" i="13"/>
  <c r="T85" i="13"/>
  <c r="S85" i="13"/>
  <c r="R85" i="13"/>
  <c r="Q85" i="13"/>
  <c r="AH84" i="13"/>
  <c r="AG84" i="13"/>
  <c r="AF84" i="13"/>
  <c r="AE84" i="13"/>
  <c r="AD84" i="13"/>
  <c r="AC84" i="13"/>
  <c r="AB84" i="13"/>
  <c r="AA84" i="13"/>
  <c r="Z84" i="13"/>
  <c r="Y84" i="13"/>
  <c r="X84" i="13"/>
  <c r="V84" i="13"/>
  <c r="U84" i="13"/>
  <c r="S84" i="13"/>
  <c r="T84" i="13" s="1"/>
  <c r="R84" i="13"/>
  <c r="Q84" i="13"/>
  <c r="AH83" i="13"/>
  <c r="AG83" i="13"/>
  <c r="AF83" i="13"/>
  <c r="AE83" i="13"/>
  <c r="AD83" i="13"/>
  <c r="AC83" i="13"/>
  <c r="AB83" i="13"/>
  <c r="AA83" i="13"/>
  <c r="Z83" i="13"/>
  <c r="Y83" i="13"/>
  <c r="X83" i="13"/>
  <c r="V83" i="13"/>
  <c r="U83" i="13"/>
  <c r="S83" i="13"/>
  <c r="R83" i="13"/>
  <c r="Q83" i="13"/>
  <c r="T83" i="13" s="1"/>
  <c r="AH82" i="13"/>
  <c r="AG82" i="13"/>
  <c r="AF82" i="13"/>
  <c r="AE82" i="13"/>
  <c r="AD82" i="13"/>
  <c r="AC82" i="13"/>
  <c r="AB82" i="13"/>
  <c r="AA82" i="13"/>
  <c r="Z82" i="13"/>
  <c r="Y82" i="13"/>
  <c r="X82" i="13"/>
  <c r="U82" i="13"/>
  <c r="S82" i="13"/>
  <c r="V82" i="13" s="1"/>
  <c r="R82" i="13"/>
  <c r="Q82" i="13"/>
  <c r="AH81" i="13"/>
  <c r="AG81" i="13"/>
  <c r="AF81" i="13"/>
  <c r="AE81" i="13"/>
  <c r="AD81" i="13"/>
  <c r="AC81" i="13"/>
  <c r="AB81" i="13"/>
  <c r="AA81" i="13"/>
  <c r="Z81" i="13"/>
  <c r="Y81" i="13"/>
  <c r="X81" i="13"/>
  <c r="U81" i="13"/>
  <c r="S81" i="13"/>
  <c r="V81" i="13" s="1"/>
  <c r="R81" i="13"/>
  <c r="Q81" i="13"/>
  <c r="AH80" i="13"/>
  <c r="AG80" i="13"/>
  <c r="AF80" i="13"/>
  <c r="AE80" i="13"/>
  <c r="AD80" i="13"/>
  <c r="AC80" i="13"/>
  <c r="AB80" i="13"/>
  <c r="AA80" i="13"/>
  <c r="Z80" i="13"/>
  <c r="Y80" i="13"/>
  <c r="X80" i="13"/>
  <c r="U80" i="13"/>
  <c r="S80" i="13"/>
  <c r="R80" i="13"/>
  <c r="Q80" i="13"/>
  <c r="AH79" i="13"/>
  <c r="AG79" i="13"/>
  <c r="AF79" i="13"/>
  <c r="AE79" i="13"/>
  <c r="AD79" i="13"/>
  <c r="AC79" i="13"/>
  <c r="AB79" i="13"/>
  <c r="AA79" i="13"/>
  <c r="Z79" i="13"/>
  <c r="Y79" i="13"/>
  <c r="X79" i="13"/>
  <c r="U79" i="13"/>
  <c r="S79" i="13"/>
  <c r="R79" i="13"/>
  <c r="Q79" i="13"/>
  <c r="AH78" i="13"/>
  <c r="AG78" i="13"/>
  <c r="AF78" i="13"/>
  <c r="AE78" i="13"/>
  <c r="AD78" i="13"/>
  <c r="AC78" i="13"/>
  <c r="AB78" i="13"/>
  <c r="AA78" i="13"/>
  <c r="Z78" i="13"/>
  <c r="Y78" i="13"/>
  <c r="X78" i="13"/>
  <c r="U78" i="13"/>
  <c r="T78" i="13"/>
  <c r="S78" i="13"/>
  <c r="V78" i="13" s="1"/>
  <c r="R78" i="13"/>
  <c r="Q78" i="13"/>
  <c r="AH77" i="13"/>
  <c r="AG77" i="13"/>
  <c r="AF77" i="13"/>
  <c r="AE77" i="13"/>
  <c r="AD77" i="13"/>
  <c r="AC77" i="13"/>
  <c r="AB77" i="13"/>
  <c r="AA77" i="13"/>
  <c r="Z77" i="13"/>
  <c r="Y77" i="13"/>
  <c r="X77" i="13"/>
  <c r="V77" i="13"/>
  <c r="U77" i="13"/>
  <c r="T77" i="13"/>
  <c r="S77" i="13"/>
  <c r="R77" i="13"/>
  <c r="Q77" i="13"/>
  <c r="AH76" i="13"/>
  <c r="AG76" i="13"/>
  <c r="AF76" i="13"/>
  <c r="AE76" i="13"/>
  <c r="AD76" i="13"/>
  <c r="AC76" i="13"/>
  <c r="AB76" i="13"/>
  <c r="AA76" i="13"/>
  <c r="Z76" i="13"/>
  <c r="Y76" i="13"/>
  <c r="X76" i="13"/>
  <c r="V76" i="13"/>
  <c r="U76" i="13"/>
  <c r="S76" i="13"/>
  <c r="T76" i="13" s="1"/>
  <c r="R76" i="13"/>
  <c r="Q76" i="13"/>
  <c r="AH75" i="13"/>
  <c r="AG75" i="13"/>
  <c r="AF75" i="13"/>
  <c r="AE75" i="13"/>
  <c r="AD75" i="13"/>
  <c r="AC75" i="13"/>
  <c r="AB75" i="13"/>
  <c r="AA75" i="13"/>
  <c r="Z75" i="13"/>
  <c r="Y75" i="13"/>
  <c r="X75" i="13"/>
  <c r="V75" i="13"/>
  <c r="U75" i="13"/>
  <c r="S75" i="13"/>
  <c r="R75" i="13"/>
  <c r="Q75" i="13"/>
  <c r="T75" i="13" s="1"/>
  <c r="AH74" i="13"/>
  <c r="AG74" i="13"/>
  <c r="AF74" i="13"/>
  <c r="AE74" i="13"/>
  <c r="AD74" i="13"/>
  <c r="AC74" i="13"/>
  <c r="AB74" i="13"/>
  <c r="AA74" i="13"/>
  <c r="Z74" i="13"/>
  <c r="Y74" i="13"/>
  <c r="X74" i="13"/>
  <c r="U74" i="13"/>
  <c r="S74" i="13"/>
  <c r="V74" i="13" s="1"/>
  <c r="R74" i="13"/>
  <c r="Q74" i="13"/>
  <c r="AH73" i="13"/>
  <c r="AG73" i="13"/>
  <c r="AF73" i="13"/>
  <c r="AE73" i="13"/>
  <c r="AD73" i="13"/>
  <c r="AC73" i="13"/>
  <c r="AB73" i="13"/>
  <c r="AA73" i="13"/>
  <c r="Z73" i="13"/>
  <c r="Y73" i="13"/>
  <c r="X73" i="13"/>
  <c r="U73" i="13"/>
  <c r="S73" i="13"/>
  <c r="V73" i="13" s="1"/>
  <c r="R73" i="13"/>
  <c r="Q73" i="13"/>
  <c r="AH72" i="13"/>
  <c r="AG72" i="13"/>
  <c r="AF72" i="13"/>
  <c r="AE72" i="13"/>
  <c r="AD72" i="13"/>
  <c r="AC72" i="13"/>
  <c r="AB72" i="13"/>
  <c r="AA72" i="13"/>
  <c r="Z72" i="13"/>
  <c r="Y72" i="13"/>
  <c r="X72" i="13"/>
  <c r="U72" i="13"/>
  <c r="S72" i="13"/>
  <c r="R72" i="13"/>
  <c r="Q72" i="13"/>
  <c r="AH71" i="13"/>
  <c r="AG71" i="13"/>
  <c r="AF71" i="13"/>
  <c r="AE71" i="13"/>
  <c r="AD71" i="13"/>
  <c r="AC71" i="13"/>
  <c r="AB71" i="13"/>
  <c r="AA71" i="13"/>
  <c r="Z71" i="13"/>
  <c r="Y71" i="13"/>
  <c r="X71" i="13"/>
  <c r="U71" i="13"/>
  <c r="S71" i="13"/>
  <c r="R71" i="13"/>
  <c r="Q71" i="13"/>
  <c r="AH70" i="13"/>
  <c r="AG70" i="13"/>
  <c r="AF70" i="13"/>
  <c r="AE70" i="13"/>
  <c r="AD70" i="13"/>
  <c r="AC70" i="13"/>
  <c r="AB70" i="13"/>
  <c r="AA70" i="13"/>
  <c r="Z70" i="13"/>
  <c r="Y70" i="13"/>
  <c r="X70" i="13"/>
  <c r="U70" i="13"/>
  <c r="S70" i="13"/>
  <c r="V70" i="13" s="1"/>
  <c r="R70" i="13"/>
  <c r="Q70" i="13"/>
  <c r="AH69" i="13"/>
  <c r="AG69" i="13"/>
  <c r="AF69" i="13"/>
  <c r="AE69" i="13"/>
  <c r="AD69" i="13"/>
  <c r="AC69" i="13"/>
  <c r="AB69" i="13"/>
  <c r="AA69" i="13"/>
  <c r="Z69" i="13"/>
  <c r="Y69" i="13"/>
  <c r="X69" i="13"/>
  <c r="V69" i="13"/>
  <c r="U69" i="13"/>
  <c r="T69" i="13"/>
  <c r="S69" i="13"/>
  <c r="R69" i="13"/>
  <c r="Q69" i="13"/>
  <c r="AH68" i="13"/>
  <c r="AG68" i="13"/>
  <c r="AF68" i="13"/>
  <c r="AE68" i="13"/>
  <c r="AD68" i="13"/>
  <c r="AC68" i="13"/>
  <c r="AB68" i="13"/>
  <c r="AA68" i="13"/>
  <c r="Z68" i="13"/>
  <c r="Y68" i="13"/>
  <c r="X68" i="13"/>
  <c r="V68" i="13"/>
  <c r="U68" i="13"/>
  <c r="S68" i="13"/>
  <c r="T68" i="13" s="1"/>
  <c r="R68" i="13"/>
  <c r="Q68" i="13"/>
  <c r="AH67" i="13"/>
  <c r="AG67" i="13"/>
  <c r="AF67" i="13"/>
  <c r="AE67" i="13"/>
  <c r="AD67" i="13"/>
  <c r="AC67" i="13"/>
  <c r="AB67" i="13"/>
  <c r="AA67" i="13"/>
  <c r="Z67" i="13"/>
  <c r="Y67" i="13"/>
  <c r="X67" i="13"/>
  <c r="V67" i="13"/>
  <c r="U67" i="13"/>
  <c r="S67" i="13"/>
  <c r="R67" i="13"/>
  <c r="Q67" i="13"/>
  <c r="T67" i="13" s="1"/>
  <c r="AH66" i="13"/>
  <c r="AG66" i="13"/>
  <c r="AF66" i="13"/>
  <c r="AE66" i="13"/>
  <c r="AD66" i="13"/>
  <c r="AC66" i="13"/>
  <c r="AB66" i="13"/>
  <c r="AA66" i="13"/>
  <c r="Z66" i="13"/>
  <c r="Y66" i="13"/>
  <c r="X66" i="13"/>
  <c r="U66" i="13"/>
  <c r="S66" i="13"/>
  <c r="V66" i="13" s="1"/>
  <c r="R66" i="13"/>
  <c r="Q66" i="13"/>
  <c r="AH65" i="13"/>
  <c r="AG65" i="13"/>
  <c r="AF65" i="13"/>
  <c r="AE65" i="13"/>
  <c r="AD65" i="13"/>
  <c r="AC65" i="13"/>
  <c r="AB65" i="13"/>
  <c r="AA65" i="13"/>
  <c r="Z65" i="13"/>
  <c r="Y65" i="13"/>
  <c r="X65" i="13"/>
  <c r="U65" i="13"/>
  <c r="S65" i="13"/>
  <c r="V65" i="13" s="1"/>
  <c r="R65" i="13"/>
  <c r="Q65" i="13"/>
  <c r="AH64" i="13"/>
  <c r="AG64" i="13"/>
  <c r="AF64" i="13"/>
  <c r="AE64" i="13"/>
  <c r="AD64" i="13"/>
  <c r="AC64" i="13"/>
  <c r="AB64" i="13"/>
  <c r="AA64" i="13"/>
  <c r="Z64" i="13"/>
  <c r="Y64" i="13"/>
  <c r="X64" i="13"/>
  <c r="U64" i="13"/>
  <c r="S64" i="13"/>
  <c r="V64" i="13" s="1"/>
  <c r="R64" i="13"/>
  <c r="Q64" i="13"/>
  <c r="AH63" i="13"/>
  <c r="AG63" i="13"/>
  <c r="AF63" i="13"/>
  <c r="AE63" i="13"/>
  <c r="AD63" i="13"/>
  <c r="AC63" i="13"/>
  <c r="AB63" i="13"/>
  <c r="AA63" i="13"/>
  <c r="Z63" i="13"/>
  <c r="Y63" i="13"/>
  <c r="X63" i="13"/>
  <c r="U63" i="13"/>
  <c r="S63" i="13"/>
  <c r="R63" i="13"/>
  <c r="Q63" i="13"/>
  <c r="AH62" i="13"/>
  <c r="AG62" i="13"/>
  <c r="AF62" i="13"/>
  <c r="AE62" i="13"/>
  <c r="AD62" i="13"/>
  <c r="AC62" i="13"/>
  <c r="AB62" i="13"/>
  <c r="AA62" i="13"/>
  <c r="Z62" i="13"/>
  <c r="X62" i="13"/>
  <c r="U62" i="13"/>
  <c r="S62" i="13"/>
  <c r="R62" i="13"/>
  <c r="Q62" i="13"/>
  <c r="AH61" i="13"/>
  <c r="AG61" i="13"/>
  <c r="AF61" i="13"/>
  <c r="AE61" i="13"/>
  <c r="AD61" i="13"/>
  <c r="AC61" i="13"/>
  <c r="AB61" i="13"/>
  <c r="AA61" i="13"/>
  <c r="Z61" i="13"/>
  <c r="Y61" i="13"/>
  <c r="X61" i="13"/>
  <c r="U61" i="13"/>
  <c r="T61" i="13"/>
  <c r="S61" i="13"/>
  <c r="V61" i="13" s="1"/>
  <c r="R61" i="13"/>
  <c r="Q61" i="13"/>
  <c r="AH60" i="13"/>
  <c r="AG60" i="13"/>
  <c r="AF60" i="13"/>
  <c r="AE60" i="13"/>
  <c r="AD60" i="13"/>
  <c r="AC60" i="13"/>
  <c r="AB60" i="13"/>
  <c r="AA60" i="13"/>
  <c r="Z60" i="13"/>
  <c r="Y60" i="13"/>
  <c r="X60" i="13"/>
  <c r="V60" i="13"/>
  <c r="U60" i="13"/>
  <c r="T60" i="13"/>
  <c r="S60" i="13"/>
  <c r="R60" i="13"/>
  <c r="Q60" i="13"/>
  <c r="AH59" i="13"/>
  <c r="AG59" i="13"/>
  <c r="AF59" i="13"/>
  <c r="AE59" i="13"/>
  <c r="AD59" i="13"/>
  <c r="AC59" i="13"/>
  <c r="AB59" i="13"/>
  <c r="AA59" i="13"/>
  <c r="Z59" i="13"/>
  <c r="Y59" i="13"/>
  <c r="X59" i="13"/>
  <c r="V59" i="13"/>
  <c r="U59" i="13"/>
  <c r="S59" i="13"/>
  <c r="T59" i="13" s="1"/>
  <c r="R59" i="13"/>
  <c r="Q59" i="13"/>
  <c r="AH58" i="13"/>
  <c r="AG58" i="13"/>
  <c r="AF58" i="13"/>
  <c r="AE58" i="13"/>
  <c r="AD58" i="13"/>
  <c r="AC58" i="13"/>
  <c r="AB58" i="13"/>
  <c r="AA58" i="13"/>
  <c r="Z58" i="13"/>
  <c r="Y58" i="13"/>
  <c r="X58" i="13"/>
  <c r="V58" i="13"/>
  <c r="U58" i="13"/>
  <c r="S58" i="13"/>
  <c r="R58" i="13"/>
  <c r="Q58" i="13"/>
  <c r="T58" i="13" s="1"/>
  <c r="AH57" i="13"/>
  <c r="AG57" i="13"/>
  <c r="AF57" i="13"/>
  <c r="AE57" i="13"/>
  <c r="AD57" i="13"/>
  <c r="AC57" i="13"/>
  <c r="AB57" i="13"/>
  <c r="AA57" i="13"/>
  <c r="Z57" i="13"/>
  <c r="Y57" i="13"/>
  <c r="X57" i="13"/>
  <c r="U57" i="13"/>
  <c r="S57" i="13"/>
  <c r="V57" i="13" s="1"/>
  <c r="R57" i="13"/>
  <c r="Q57" i="13"/>
  <c r="AH56" i="13"/>
  <c r="AG56" i="13"/>
  <c r="AF56" i="13"/>
  <c r="AE56" i="13"/>
  <c r="AD56" i="13"/>
  <c r="AC56" i="13"/>
  <c r="AB56" i="13"/>
  <c r="AA56" i="13"/>
  <c r="Z56" i="13"/>
  <c r="Y56" i="13"/>
  <c r="X56" i="13"/>
  <c r="U56" i="13"/>
  <c r="S56" i="13"/>
  <c r="V56" i="13" s="1"/>
  <c r="R56" i="13"/>
  <c r="Q56" i="13"/>
  <c r="AH55" i="13"/>
  <c r="AG55" i="13"/>
  <c r="AF55" i="13"/>
  <c r="AE55" i="13"/>
  <c r="AD55" i="13"/>
  <c r="AC55" i="13"/>
  <c r="AB55" i="13"/>
  <c r="AA55" i="13"/>
  <c r="Z55" i="13"/>
  <c r="Y55" i="13"/>
  <c r="X55" i="13"/>
  <c r="U55" i="13"/>
  <c r="S55" i="13"/>
  <c r="R55" i="13"/>
  <c r="Q55" i="13"/>
  <c r="AH54" i="13"/>
  <c r="AG54" i="13"/>
  <c r="AF54" i="13"/>
  <c r="AE54" i="13"/>
  <c r="AD54" i="13"/>
  <c r="AC54" i="13"/>
  <c r="AB54" i="13"/>
  <c r="AA54" i="13"/>
  <c r="Z54" i="13"/>
  <c r="Y54" i="13"/>
  <c r="X54" i="13"/>
  <c r="U54" i="13"/>
  <c r="S54" i="13"/>
  <c r="R54" i="13"/>
  <c r="Q54" i="13"/>
  <c r="AH53" i="13"/>
  <c r="AG53" i="13"/>
  <c r="AF53" i="13"/>
  <c r="AE53" i="13"/>
  <c r="AD53" i="13"/>
  <c r="AC53" i="13"/>
  <c r="AB53" i="13"/>
  <c r="AA53" i="13"/>
  <c r="Z53" i="13"/>
  <c r="Y53" i="13"/>
  <c r="X53" i="13"/>
  <c r="U53" i="13"/>
  <c r="S53" i="13"/>
  <c r="V53" i="13" s="1"/>
  <c r="R53" i="13"/>
  <c r="Q53" i="13"/>
  <c r="AH52" i="13"/>
  <c r="AG52" i="13"/>
  <c r="AF52" i="13"/>
  <c r="AE52" i="13"/>
  <c r="AD52" i="13"/>
  <c r="AC52" i="13"/>
  <c r="AB52" i="13"/>
  <c r="AA52" i="13"/>
  <c r="Z52" i="13"/>
  <c r="Y52" i="13"/>
  <c r="X52" i="13"/>
  <c r="V52" i="13"/>
  <c r="U52" i="13"/>
  <c r="T52" i="13"/>
  <c r="S52" i="13"/>
  <c r="R52" i="13"/>
  <c r="Q52" i="13"/>
  <c r="AH51" i="13"/>
  <c r="AG51" i="13"/>
  <c r="AF51" i="13"/>
  <c r="AE51" i="13"/>
  <c r="AD51" i="13"/>
  <c r="AC51" i="13"/>
  <c r="AB51" i="13"/>
  <c r="AA51" i="13"/>
  <c r="Z51" i="13"/>
  <c r="Y51" i="13"/>
  <c r="X51" i="13"/>
  <c r="V51" i="13"/>
  <c r="U51" i="13"/>
  <c r="S51" i="13"/>
  <c r="T51" i="13" s="1"/>
  <c r="R51" i="13"/>
  <c r="Q51" i="13"/>
  <c r="AH50" i="13"/>
  <c r="AG50" i="13"/>
  <c r="AF50" i="13"/>
  <c r="AE50" i="13"/>
  <c r="AD50" i="13"/>
  <c r="AC50" i="13"/>
  <c r="AB50" i="13"/>
  <c r="AA50" i="13"/>
  <c r="Z50" i="13"/>
  <c r="Y50" i="13"/>
  <c r="X50" i="13"/>
  <c r="V50" i="13"/>
  <c r="U50" i="13"/>
  <c r="S50" i="13"/>
  <c r="R50" i="13"/>
  <c r="Q50" i="13"/>
  <c r="T50" i="13" s="1"/>
  <c r="AH49" i="13"/>
  <c r="AG49" i="13"/>
  <c r="AF49" i="13"/>
  <c r="AE49" i="13"/>
  <c r="AD49" i="13"/>
  <c r="AC49" i="13"/>
  <c r="AB49" i="13"/>
  <c r="AA49" i="13"/>
  <c r="Z49" i="13"/>
  <c r="Y49" i="13"/>
  <c r="X49" i="13"/>
  <c r="U49" i="13"/>
  <c r="S49" i="13"/>
  <c r="V49" i="13" s="1"/>
  <c r="R49" i="13"/>
  <c r="Q49" i="13"/>
  <c r="AH48" i="13"/>
  <c r="AG48" i="13"/>
  <c r="AF48" i="13"/>
  <c r="AE48" i="13"/>
  <c r="AD48" i="13"/>
  <c r="AC48" i="13"/>
  <c r="AB48" i="13"/>
  <c r="AA48" i="13"/>
  <c r="Z48" i="13"/>
  <c r="Y48" i="13"/>
  <c r="X48" i="13"/>
  <c r="U48" i="13"/>
  <c r="S48" i="13"/>
  <c r="V48" i="13" s="1"/>
  <c r="R48" i="13"/>
  <c r="Q48" i="13"/>
  <c r="AH47" i="13"/>
  <c r="AG47" i="13"/>
  <c r="AF47" i="13"/>
  <c r="AE47" i="13"/>
  <c r="AD47" i="13"/>
  <c r="AC47" i="13"/>
  <c r="AB47" i="13"/>
  <c r="AA47" i="13"/>
  <c r="Z47" i="13"/>
  <c r="Y47" i="13"/>
  <c r="X47" i="13"/>
  <c r="U47" i="13"/>
  <c r="S47" i="13"/>
  <c r="V47" i="13" s="1"/>
  <c r="R47" i="13"/>
  <c r="Q47" i="13"/>
  <c r="AH46" i="13"/>
  <c r="AG46" i="13"/>
  <c r="AF46" i="13"/>
  <c r="AE46" i="13"/>
  <c r="AD46" i="13"/>
  <c r="AC46" i="13"/>
  <c r="AB46" i="13"/>
  <c r="AA46" i="13"/>
  <c r="Z46" i="13"/>
  <c r="Y46" i="13"/>
  <c r="X46" i="13"/>
  <c r="U46" i="13"/>
  <c r="S46" i="13"/>
  <c r="R46" i="13"/>
  <c r="Q46" i="13"/>
  <c r="AH45" i="13"/>
  <c r="AG45" i="13"/>
  <c r="AF45" i="13"/>
  <c r="AE45" i="13"/>
  <c r="AD45" i="13"/>
  <c r="AC45" i="13"/>
  <c r="AB45" i="13"/>
  <c r="AA45" i="13"/>
  <c r="Z45" i="13"/>
  <c r="Y45" i="13"/>
  <c r="X45" i="13"/>
  <c r="U45" i="13"/>
  <c r="S45" i="13"/>
  <c r="R45" i="13"/>
  <c r="Q45" i="13"/>
  <c r="AH44" i="13"/>
  <c r="AG44" i="13"/>
  <c r="AF44" i="13"/>
  <c r="AE44" i="13"/>
  <c r="AD44" i="13"/>
  <c r="AC44" i="13"/>
  <c r="AB44" i="13"/>
  <c r="AA44" i="13"/>
  <c r="Z44" i="13"/>
  <c r="Y44" i="13"/>
  <c r="X44" i="13"/>
  <c r="V44" i="13"/>
  <c r="U44" i="13"/>
  <c r="T44" i="13"/>
  <c r="S44" i="13"/>
  <c r="R44" i="13"/>
  <c r="Q44" i="13"/>
  <c r="AH43" i="13"/>
  <c r="AG43" i="13"/>
  <c r="AF43" i="13"/>
  <c r="AE43" i="13"/>
  <c r="AD43" i="13"/>
  <c r="AC43" i="13"/>
  <c r="AB43" i="13"/>
  <c r="AA43" i="13"/>
  <c r="Z43" i="13"/>
  <c r="Y43" i="13"/>
  <c r="X43" i="13"/>
  <c r="V43" i="13"/>
  <c r="U43" i="13"/>
  <c r="S43" i="13"/>
  <c r="T43" i="13" s="1"/>
  <c r="R43" i="13"/>
  <c r="Q43" i="13"/>
  <c r="AH42" i="13"/>
  <c r="AG42" i="13"/>
  <c r="AF42" i="13"/>
  <c r="AE42" i="13"/>
  <c r="AD42" i="13"/>
  <c r="AC42" i="13"/>
  <c r="AB42" i="13"/>
  <c r="AA42" i="13"/>
  <c r="Z42" i="13"/>
  <c r="Y42" i="13"/>
  <c r="X42" i="13"/>
  <c r="V42" i="13"/>
  <c r="U42" i="13"/>
  <c r="S42" i="13"/>
  <c r="R42" i="13"/>
  <c r="Q42" i="13"/>
  <c r="T42" i="13" s="1"/>
  <c r="AH41" i="13"/>
  <c r="AG41" i="13"/>
  <c r="AF41" i="13"/>
  <c r="AE41" i="13"/>
  <c r="AD41" i="13"/>
  <c r="AC41" i="13"/>
  <c r="AB41" i="13"/>
  <c r="AA41" i="13"/>
  <c r="Z41" i="13"/>
  <c r="X41" i="13"/>
  <c r="V41" i="13"/>
  <c r="U41" i="13"/>
  <c r="S41" i="13"/>
  <c r="R41" i="13"/>
  <c r="Q41" i="13"/>
  <c r="T41" i="13" s="1"/>
  <c r="AH40" i="13"/>
  <c r="AG40" i="13"/>
  <c r="AF40" i="13"/>
  <c r="AE40" i="13"/>
  <c r="AD40" i="13"/>
  <c r="AC40" i="13"/>
  <c r="AB40" i="13"/>
  <c r="AA40" i="13"/>
  <c r="Z40" i="13"/>
  <c r="X40" i="13"/>
  <c r="V40" i="13"/>
  <c r="U40" i="13"/>
  <c r="S40" i="13"/>
  <c r="R40" i="13"/>
  <c r="Q40" i="13"/>
  <c r="T40" i="13" s="1"/>
  <c r="AH39" i="13"/>
  <c r="AG39" i="13"/>
  <c r="AF39" i="13"/>
  <c r="AE39" i="13"/>
  <c r="AD39" i="13"/>
  <c r="AC39" i="13"/>
  <c r="AB39" i="13"/>
  <c r="AA39" i="13"/>
  <c r="Z39" i="13"/>
  <c r="Y39" i="13"/>
  <c r="X39" i="13"/>
  <c r="U39" i="13"/>
  <c r="S39" i="13"/>
  <c r="V39" i="13" s="1"/>
  <c r="R39" i="13"/>
  <c r="Q39" i="13"/>
  <c r="AH38" i="13"/>
  <c r="AG38" i="13"/>
  <c r="AF38" i="13"/>
  <c r="AE38" i="13"/>
  <c r="AD38" i="13"/>
  <c r="AC38" i="13"/>
  <c r="AB38" i="13"/>
  <c r="AA38" i="13"/>
  <c r="Z38" i="13"/>
  <c r="X38" i="13"/>
  <c r="U38" i="13"/>
  <c r="S38" i="13"/>
  <c r="V38" i="13" s="1"/>
  <c r="R38" i="13"/>
  <c r="Q38" i="13"/>
  <c r="AH37" i="13"/>
  <c r="AG37" i="13"/>
  <c r="AF37" i="13"/>
  <c r="AE37" i="13"/>
  <c r="AD37" i="13"/>
  <c r="AC37" i="13"/>
  <c r="AB37" i="13"/>
  <c r="AA37" i="13"/>
  <c r="Z37" i="13"/>
  <c r="Y37" i="13"/>
  <c r="X37" i="13"/>
  <c r="U37" i="13"/>
  <c r="S37" i="13"/>
  <c r="V37" i="13" s="1"/>
  <c r="R37" i="13"/>
  <c r="Q37" i="13"/>
  <c r="AH36" i="13"/>
  <c r="AG36" i="13"/>
  <c r="AF36" i="13"/>
  <c r="AE36" i="13"/>
  <c r="AD36" i="13"/>
  <c r="AC36" i="13"/>
  <c r="AB36" i="13"/>
  <c r="AA36" i="13"/>
  <c r="Z36" i="13"/>
  <c r="Y36" i="13"/>
  <c r="X36" i="13"/>
  <c r="U36" i="13"/>
  <c r="S36" i="13"/>
  <c r="R36" i="13"/>
  <c r="Q36" i="13"/>
  <c r="AH35" i="13"/>
  <c r="AG35" i="13"/>
  <c r="AF35" i="13"/>
  <c r="AE35" i="13"/>
  <c r="AD35" i="13"/>
  <c r="AC35" i="13"/>
  <c r="AB35" i="13"/>
  <c r="AA35" i="13"/>
  <c r="Z35" i="13"/>
  <c r="Y35" i="13"/>
  <c r="X35" i="13"/>
  <c r="U35" i="13"/>
  <c r="S35" i="13"/>
  <c r="R35" i="13"/>
  <c r="Q35" i="13"/>
  <c r="AH34" i="13"/>
  <c r="AG34" i="13"/>
  <c r="AF34" i="13"/>
  <c r="AE34" i="13"/>
  <c r="AD34" i="13"/>
  <c r="AC34" i="13"/>
  <c r="AB34" i="13"/>
  <c r="AA34" i="13"/>
  <c r="Z34" i="13"/>
  <c r="Y34" i="13"/>
  <c r="X34" i="13"/>
  <c r="U34" i="13"/>
  <c r="T34" i="13"/>
  <c r="S34" i="13"/>
  <c r="V34" i="13" s="1"/>
  <c r="R34" i="13"/>
  <c r="Q34" i="13"/>
  <c r="AH33" i="13"/>
  <c r="AG33" i="13"/>
  <c r="AF33" i="13"/>
  <c r="AE33" i="13"/>
  <c r="AD33" i="13"/>
  <c r="AC33" i="13"/>
  <c r="AB33" i="13"/>
  <c r="AA33" i="13"/>
  <c r="Z33" i="13"/>
  <c r="Y33" i="13"/>
  <c r="X33" i="13"/>
  <c r="V33" i="13"/>
  <c r="U33" i="13"/>
  <c r="T33" i="13"/>
  <c r="S33" i="13"/>
  <c r="R33" i="13"/>
  <c r="Q33" i="13"/>
  <c r="AH32" i="13"/>
  <c r="AG32" i="13"/>
  <c r="AF32" i="13"/>
  <c r="AE32" i="13"/>
  <c r="AD32" i="13"/>
  <c r="AC32" i="13"/>
  <c r="AB32" i="13"/>
  <c r="AA32" i="13"/>
  <c r="Z32" i="13"/>
  <c r="Y32" i="13"/>
  <c r="X32" i="13"/>
  <c r="V32" i="13"/>
  <c r="U32" i="13"/>
  <c r="S32" i="13"/>
  <c r="T32" i="13" s="1"/>
  <c r="R32" i="13"/>
  <c r="Q32" i="13"/>
  <c r="AH31" i="13"/>
  <c r="AG31" i="13"/>
  <c r="AF31" i="13"/>
  <c r="AE31" i="13"/>
  <c r="AD31" i="13"/>
  <c r="AC31" i="13"/>
  <c r="AB31" i="13"/>
  <c r="AA31" i="13"/>
  <c r="Z31" i="13"/>
  <c r="Y31" i="13"/>
  <c r="X31" i="13"/>
  <c r="V31" i="13"/>
  <c r="U31" i="13"/>
  <c r="S31" i="13"/>
  <c r="R31" i="13"/>
  <c r="Q31" i="13"/>
  <c r="T31" i="13" s="1"/>
  <c r="AH30" i="13"/>
  <c r="AG30" i="13"/>
  <c r="AF30" i="13"/>
  <c r="AE30" i="13"/>
  <c r="AD30" i="13"/>
  <c r="AC30" i="13"/>
  <c r="AB30" i="13"/>
  <c r="AA30" i="13"/>
  <c r="Z30" i="13"/>
  <c r="Y30" i="13"/>
  <c r="X30" i="13"/>
  <c r="U30" i="13"/>
  <c r="S30" i="13"/>
  <c r="V30" i="13" s="1"/>
  <c r="R30" i="13"/>
  <c r="Q30" i="13"/>
  <c r="AH29" i="13"/>
  <c r="AG29" i="13"/>
  <c r="AF29" i="13"/>
  <c r="AE29" i="13"/>
  <c r="AD29" i="13"/>
  <c r="AC29" i="13"/>
  <c r="AB29" i="13"/>
  <c r="AA29" i="13"/>
  <c r="Z29" i="13"/>
  <c r="Y29" i="13"/>
  <c r="X29" i="13"/>
  <c r="U29" i="13"/>
  <c r="S29" i="13"/>
  <c r="V29" i="13" s="1"/>
  <c r="R29" i="13"/>
  <c r="Q29" i="13"/>
  <c r="AH28" i="13"/>
  <c r="AG28" i="13"/>
  <c r="AF28" i="13"/>
  <c r="AE28" i="13"/>
  <c r="AD28" i="13"/>
  <c r="AC28" i="13"/>
  <c r="AB28" i="13"/>
  <c r="AA28" i="13"/>
  <c r="Z28" i="13"/>
  <c r="Y28" i="13"/>
  <c r="X28" i="13"/>
  <c r="U28" i="13"/>
  <c r="S28" i="13"/>
  <c r="R28" i="13"/>
  <c r="Q28" i="13"/>
  <c r="AH27" i="13"/>
  <c r="AG27" i="13"/>
  <c r="AF27" i="13"/>
  <c r="AE27" i="13"/>
  <c r="AD27" i="13"/>
  <c r="AC27" i="13"/>
  <c r="AB27" i="13"/>
  <c r="AA27" i="13"/>
  <c r="Z27" i="13"/>
  <c r="Y27" i="13"/>
  <c r="X27" i="13"/>
  <c r="U27" i="13"/>
  <c r="T27" i="13"/>
  <c r="S27" i="13"/>
  <c r="R27" i="13"/>
  <c r="Q27" i="13"/>
  <c r="AH26" i="13"/>
  <c r="AG26" i="13"/>
  <c r="AF26" i="13"/>
  <c r="AE26" i="13"/>
  <c r="AD26" i="13"/>
  <c r="AC26" i="13"/>
  <c r="AB26" i="13"/>
  <c r="AA26" i="13"/>
  <c r="Z26" i="13"/>
  <c r="Y26" i="13"/>
  <c r="X26" i="13"/>
  <c r="U26" i="13"/>
  <c r="T26" i="13"/>
  <c r="S26" i="13"/>
  <c r="V26" i="13" s="1"/>
  <c r="R26" i="13"/>
  <c r="Q26" i="13"/>
  <c r="AH25" i="13"/>
  <c r="AG25" i="13"/>
  <c r="AF25" i="13"/>
  <c r="AE25" i="13"/>
  <c r="AD25" i="13"/>
  <c r="AC25" i="13"/>
  <c r="AB25" i="13"/>
  <c r="AA25" i="13"/>
  <c r="Z25" i="13"/>
  <c r="Y25" i="13"/>
  <c r="X25" i="13"/>
  <c r="V25" i="13"/>
  <c r="U25" i="13"/>
  <c r="T25" i="13"/>
  <c r="S25" i="13"/>
  <c r="R25" i="13"/>
  <c r="Q25" i="13"/>
  <c r="AH24" i="13"/>
  <c r="AG24" i="13"/>
  <c r="AF24" i="13"/>
  <c r="AE24" i="13"/>
  <c r="AD24" i="13"/>
  <c r="AC24" i="13"/>
  <c r="AB24" i="13"/>
  <c r="AA24" i="13"/>
  <c r="Z24" i="13"/>
  <c r="Y24" i="13"/>
  <c r="X24" i="13"/>
  <c r="V24" i="13"/>
  <c r="U24" i="13"/>
  <c r="S24" i="13"/>
  <c r="T24" i="13" s="1"/>
  <c r="R24" i="13"/>
  <c r="Q24" i="13"/>
  <c r="AH23" i="13"/>
  <c r="AG23" i="13"/>
  <c r="AF23" i="13"/>
  <c r="AE23" i="13"/>
  <c r="AD23" i="13"/>
  <c r="AC23" i="13"/>
  <c r="AB23" i="13"/>
  <c r="AA23" i="13"/>
  <c r="Z23" i="13"/>
  <c r="Y23" i="13"/>
  <c r="X23" i="13"/>
  <c r="V23" i="13"/>
  <c r="U23" i="13"/>
  <c r="S23" i="13"/>
  <c r="R23" i="13"/>
  <c r="Q23" i="13"/>
  <c r="T23" i="13" s="1"/>
  <c r="AH22" i="13"/>
  <c r="AG22" i="13"/>
  <c r="AF22" i="13"/>
  <c r="AE22" i="13"/>
  <c r="AD22" i="13"/>
  <c r="AC22" i="13"/>
  <c r="AB22" i="13"/>
  <c r="AA22" i="13"/>
  <c r="Z22" i="13"/>
  <c r="Y22" i="13"/>
  <c r="X22" i="13"/>
  <c r="U22" i="13"/>
  <c r="S22" i="13"/>
  <c r="V22" i="13" s="1"/>
  <c r="R22" i="13"/>
  <c r="Q22" i="13"/>
  <c r="AH21" i="13"/>
  <c r="AG21" i="13"/>
  <c r="AF21" i="13"/>
  <c r="AE21" i="13"/>
  <c r="AD21" i="13"/>
  <c r="AC21" i="13"/>
  <c r="AB21" i="13"/>
  <c r="AA21" i="13"/>
  <c r="Z21" i="13"/>
  <c r="Y21" i="13"/>
  <c r="X21" i="13"/>
  <c r="U21" i="13"/>
  <c r="S21" i="13"/>
  <c r="V21" i="13" s="1"/>
  <c r="R21" i="13"/>
  <c r="Q21" i="13"/>
  <c r="AH20" i="13"/>
  <c r="AG20" i="13"/>
  <c r="AF20" i="13"/>
  <c r="AE20" i="13"/>
  <c r="AD20" i="13"/>
  <c r="AC20" i="13"/>
  <c r="AB20" i="13"/>
  <c r="AA20" i="13"/>
  <c r="Z20" i="13"/>
  <c r="Y20" i="13"/>
  <c r="X20" i="13"/>
  <c r="U20" i="13"/>
  <c r="S20" i="13"/>
  <c r="R20" i="13"/>
  <c r="Q20" i="13"/>
  <c r="AH19" i="13"/>
  <c r="AG19" i="13"/>
  <c r="AF19" i="13"/>
  <c r="AE19" i="13"/>
  <c r="AD19" i="13"/>
  <c r="AC19" i="13"/>
  <c r="AB19" i="13"/>
  <c r="AA19" i="13"/>
  <c r="Z19" i="13"/>
  <c r="Y19" i="13"/>
  <c r="X19" i="13"/>
  <c r="U19" i="13"/>
  <c r="S19" i="13"/>
  <c r="V19" i="13" s="1"/>
  <c r="R19" i="13"/>
  <c r="Q19" i="13"/>
  <c r="AH18" i="13"/>
  <c r="AG18" i="13"/>
  <c r="AF18" i="13"/>
  <c r="AE18" i="13"/>
  <c r="AD18" i="13"/>
  <c r="AC18" i="13"/>
  <c r="AB18" i="13"/>
  <c r="AA18" i="13"/>
  <c r="Z18" i="13"/>
  <c r="Y18" i="13"/>
  <c r="X18" i="13"/>
  <c r="U18" i="13"/>
  <c r="S18" i="13"/>
  <c r="V18" i="13" s="1"/>
  <c r="R18" i="13"/>
  <c r="Q18" i="13"/>
  <c r="AH17" i="13"/>
  <c r="AG17" i="13"/>
  <c r="AF17" i="13"/>
  <c r="AE17" i="13"/>
  <c r="AD17" i="13"/>
  <c r="AC17" i="13"/>
  <c r="AB17" i="13"/>
  <c r="AA17" i="13"/>
  <c r="Z17" i="13"/>
  <c r="Y17" i="13"/>
  <c r="X17" i="13"/>
  <c r="V17" i="13"/>
  <c r="U17" i="13"/>
  <c r="T17" i="13"/>
  <c r="S17" i="13"/>
  <c r="R17" i="13"/>
  <c r="Q17" i="13"/>
  <c r="AH16" i="13"/>
  <c r="AG16" i="13"/>
  <c r="AF16" i="13"/>
  <c r="AE16" i="13"/>
  <c r="AD16" i="13"/>
  <c r="AC16" i="13"/>
  <c r="AB16" i="13"/>
  <c r="AA16" i="13"/>
  <c r="Z16" i="13"/>
  <c r="Y16" i="13"/>
  <c r="X16" i="13"/>
  <c r="V16" i="13"/>
  <c r="U16" i="13"/>
  <c r="S16" i="13"/>
  <c r="T16" i="13" s="1"/>
  <c r="R16" i="13"/>
  <c r="Q16" i="13"/>
  <c r="AH15" i="13"/>
  <c r="AG15" i="13"/>
  <c r="AF15" i="13"/>
  <c r="AE15" i="13"/>
  <c r="AD15" i="13"/>
  <c r="AC15" i="13"/>
  <c r="AB15" i="13"/>
  <c r="AA15" i="13"/>
  <c r="Z15" i="13"/>
  <c r="Y15" i="13"/>
  <c r="X15" i="13"/>
  <c r="V15" i="13"/>
  <c r="U15" i="13"/>
  <c r="S15" i="13"/>
  <c r="R15" i="13"/>
  <c r="Q15" i="13"/>
  <c r="T15" i="13" s="1"/>
  <c r="AH14" i="13"/>
  <c r="AG14" i="13"/>
  <c r="AF14" i="13"/>
  <c r="AE14" i="13"/>
  <c r="AD14" i="13"/>
  <c r="AC14" i="13"/>
  <c r="AB14" i="13"/>
  <c r="AA14" i="13"/>
  <c r="Z14" i="13"/>
  <c r="Y14" i="13"/>
  <c r="X14" i="13"/>
  <c r="U14" i="13"/>
  <c r="S14" i="13"/>
  <c r="V14" i="13" s="1"/>
  <c r="R14" i="13"/>
  <c r="Q14" i="13"/>
  <c r="AH13" i="13"/>
  <c r="AG13" i="13"/>
  <c r="AF13" i="13"/>
  <c r="AE13" i="13"/>
  <c r="AD13" i="13"/>
  <c r="AC13" i="13"/>
  <c r="AB13" i="13"/>
  <c r="AA13" i="13"/>
  <c r="Z13" i="13"/>
  <c r="Y13" i="13"/>
  <c r="X13" i="13"/>
  <c r="U13" i="13"/>
  <c r="S13" i="13"/>
  <c r="R13" i="13"/>
  <c r="Q13" i="13"/>
  <c r="AH12" i="13"/>
  <c r="AG12" i="13"/>
  <c r="AF12" i="13"/>
  <c r="AE12" i="13"/>
  <c r="AD12" i="13"/>
  <c r="AC12" i="13"/>
  <c r="AB12" i="13"/>
  <c r="AA12" i="13"/>
  <c r="Z12" i="13"/>
  <c r="Y12" i="13"/>
  <c r="X12" i="13"/>
  <c r="U12" i="13"/>
  <c r="S12" i="13"/>
  <c r="R12" i="13"/>
  <c r="Q12" i="13"/>
  <c r="AH11" i="13"/>
  <c r="AG11" i="13"/>
  <c r="AF11" i="13"/>
  <c r="AE11" i="13"/>
  <c r="AD11" i="13"/>
  <c r="AC11" i="13"/>
  <c r="AB11" i="13"/>
  <c r="AA11" i="13"/>
  <c r="Z11" i="13"/>
  <c r="Y11" i="13"/>
  <c r="X11" i="13"/>
  <c r="U11" i="13"/>
  <c r="S11" i="13"/>
  <c r="R11" i="13"/>
  <c r="Q11" i="13"/>
  <c r="AH10" i="13"/>
  <c r="AG10" i="13"/>
  <c r="AF10" i="13"/>
  <c r="AE10" i="13"/>
  <c r="AD10" i="13"/>
  <c r="AC10" i="13"/>
  <c r="AB10" i="13"/>
  <c r="AA10" i="13"/>
  <c r="Z10" i="13"/>
  <c r="Y10" i="13"/>
  <c r="X10" i="13"/>
  <c r="U10" i="13"/>
  <c r="S10" i="13"/>
  <c r="V10" i="13" s="1"/>
  <c r="R10" i="13"/>
  <c r="Q10" i="13"/>
  <c r="AH9" i="13"/>
  <c r="AG9" i="13"/>
  <c r="AF9" i="13"/>
  <c r="AE9" i="13"/>
  <c r="AD9" i="13"/>
  <c r="AC9" i="13"/>
  <c r="AB9" i="13"/>
  <c r="AA9" i="13"/>
  <c r="Z9" i="13"/>
  <c r="Y9" i="13"/>
  <c r="X9" i="13"/>
  <c r="V9" i="13"/>
  <c r="U9" i="13"/>
  <c r="T9" i="13"/>
  <c r="S9" i="13"/>
  <c r="R9" i="13"/>
  <c r="Q9" i="13"/>
  <c r="AH8" i="13"/>
  <c r="AG8" i="13"/>
  <c r="AF8" i="13"/>
  <c r="AE8" i="13"/>
  <c r="AD8" i="13"/>
  <c r="AC8" i="13"/>
  <c r="AB8" i="13"/>
  <c r="AA8" i="13"/>
  <c r="Z8" i="13"/>
  <c r="Y8" i="13"/>
  <c r="X8" i="13"/>
  <c r="V8" i="13"/>
  <c r="U8" i="13"/>
  <c r="S8" i="13"/>
  <c r="T8" i="13" s="1"/>
  <c r="R8" i="13"/>
  <c r="Q8" i="13"/>
  <c r="AH7" i="13"/>
  <c r="AG7" i="13"/>
  <c r="AF7" i="13"/>
  <c r="AE7" i="13"/>
  <c r="AD7" i="13"/>
  <c r="AC7" i="13"/>
  <c r="AB7" i="13"/>
  <c r="AA7" i="13"/>
  <c r="Z7" i="13"/>
  <c r="Y7" i="13"/>
  <c r="X7" i="13"/>
  <c r="V7" i="13"/>
  <c r="U7" i="13"/>
  <c r="S7" i="13"/>
  <c r="R7" i="13"/>
  <c r="Q7" i="13"/>
  <c r="T7" i="13" s="1"/>
  <c r="AH6" i="13"/>
  <c r="AG6" i="13"/>
  <c r="AF6" i="13"/>
  <c r="AE6" i="13"/>
  <c r="AD6" i="13"/>
  <c r="AC6" i="13"/>
  <c r="AB6" i="13"/>
  <c r="AA6" i="13"/>
  <c r="Z6" i="13"/>
  <c r="Y6" i="13"/>
  <c r="X6" i="13"/>
  <c r="U6" i="13"/>
  <c r="S6" i="13"/>
  <c r="V6" i="13" s="1"/>
  <c r="R6" i="13"/>
  <c r="Q6" i="13"/>
  <c r="AH5" i="13"/>
  <c r="AG5" i="13"/>
  <c r="AF5" i="13"/>
  <c r="AE5" i="13"/>
  <c r="AD5" i="13"/>
  <c r="AC5" i="13"/>
  <c r="AB5" i="13"/>
  <c r="AA5" i="13"/>
  <c r="Z5" i="13"/>
  <c r="Y5" i="13"/>
  <c r="X5" i="13"/>
  <c r="U5" i="13"/>
  <c r="S5" i="13"/>
  <c r="R5" i="13"/>
  <c r="Q5" i="13"/>
  <c r="AH4" i="13"/>
  <c r="AG4" i="13"/>
  <c r="AF4" i="13"/>
  <c r="AE4" i="13"/>
  <c r="AD4" i="13"/>
  <c r="AC4" i="13"/>
  <c r="AB4" i="13"/>
  <c r="AA4" i="13"/>
  <c r="Z4" i="13"/>
  <c r="Y4" i="13"/>
  <c r="X4" i="13"/>
  <c r="U4" i="13"/>
  <c r="T4" i="13"/>
  <c r="S4" i="13"/>
  <c r="R4" i="13"/>
  <c r="Q4" i="13"/>
  <c r="AH3" i="13"/>
  <c r="AG3" i="13"/>
  <c r="AF3" i="13"/>
  <c r="AE3" i="13"/>
  <c r="AD3" i="13"/>
  <c r="AC3" i="13"/>
  <c r="AB3" i="13"/>
  <c r="AA3" i="13"/>
  <c r="Z3" i="13"/>
  <c r="Y3" i="13"/>
  <c r="X3" i="13"/>
  <c r="V3" i="13"/>
  <c r="U3" i="13"/>
  <c r="S3" i="13"/>
  <c r="T3" i="13" s="1"/>
  <c r="R3" i="13"/>
  <c r="Q3" i="13"/>
  <c r="AH2" i="13"/>
  <c r="AG2" i="13"/>
  <c r="AF2" i="13"/>
  <c r="AE2" i="13"/>
  <c r="AD2" i="13"/>
  <c r="AC2" i="13"/>
  <c r="AB2" i="13"/>
  <c r="AA2" i="13"/>
  <c r="Z2" i="13"/>
  <c r="Y2" i="13"/>
  <c r="X2" i="13"/>
  <c r="V2" i="13"/>
  <c r="U2" i="13"/>
  <c r="T2" i="13"/>
  <c r="S2" i="13"/>
  <c r="R2" i="13"/>
  <c r="Q2" i="13"/>
  <c r="O370" i="12"/>
  <c r="P367" i="12"/>
  <c r="O354" i="12"/>
  <c r="M341" i="12"/>
  <c r="P337" i="12"/>
  <c r="N331" i="12"/>
  <c r="O328" i="12"/>
  <c r="O321" i="12"/>
  <c r="O319" i="12"/>
  <c r="O313" i="12"/>
  <c r="O311" i="12"/>
  <c r="P307" i="12"/>
  <c r="O303" i="12"/>
  <c r="O301" i="12"/>
  <c r="P299" i="12"/>
  <c r="O295" i="12"/>
  <c r="O293" i="12"/>
  <c r="P291" i="12"/>
  <c r="O287" i="12"/>
  <c r="O285" i="12"/>
  <c r="O279" i="12"/>
  <c r="O277" i="12"/>
  <c r="O271" i="12"/>
  <c r="O269" i="12"/>
  <c r="P267" i="12"/>
  <c r="O263" i="12"/>
  <c r="O261" i="12"/>
  <c r="P259" i="12"/>
  <c r="O255" i="12"/>
  <c r="O253" i="12"/>
  <c r="P251" i="12"/>
  <c r="O247" i="12"/>
  <c r="O245" i="12"/>
  <c r="P243" i="12"/>
  <c r="O239" i="12"/>
  <c r="O237" i="12"/>
  <c r="P235" i="12"/>
  <c r="O230" i="12"/>
  <c r="O228" i="12"/>
  <c r="P226" i="12"/>
  <c r="O222" i="12"/>
  <c r="O220" i="12"/>
  <c r="P218" i="12"/>
  <c r="O214" i="12"/>
  <c r="O211" i="12"/>
  <c r="P209" i="12"/>
  <c r="O205" i="12"/>
  <c r="O203" i="12"/>
  <c r="P201" i="12"/>
  <c r="O197" i="12"/>
  <c r="O193" i="12"/>
  <c r="P191" i="12"/>
  <c r="O187" i="12"/>
  <c r="O185" i="12"/>
  <c r="P183" i="12"/>
  <c r="O179" i="12"/>
  <c r="O177" i="12"/>
  <c r="P175" i="12"/>
  <c r="O170" i="12"/>
  <c r="O168" i="12"/>
  <c r="P166" i="12"/>
  <c r="O162" i="12"/>
  <c r="O160" i="12"/>
  <c r="P158" i="12"/>
  <c r="O153" i="12"/>
  <c r="O151" i="12"/>
  <c r="P149" i="12"/>
  <c r="O145" i="12"/>
  <c r="O143" i="12"/>
  <c r="P141" i="12"/>
  <c r="O137" i="12"/>
  <c r="O135" i="12"/>
  <c r="P133" i="12"/>
  <c r="O128" i="12"/>
  <c r="O127" i="12"/>
  <c r="O126" i="12"/>
  <c r="O123" i="12"/>
  <c r="P121" i="12"/>
  <c r="O121" i="12"/>
  <c r="P117" i="12"/>
  <c r="O116" i="12"/>
  <c r="P115" i="12"/>
  <c r="O112" i="12"/>
  <c r="O111" i="12"/>
  <c r="O110" i="12"/>
  <c r="O106" i="12"/>
  <c r="P104" i="12"/>
  <c r="O104" i="12"/>
  <c r="P100" i="12"/>
  <c r="O99" i="12"/>
  <c r="P98" i="12"/>
  <c r="O95" i="12"/>
  <c r="O94" i="12"/>
  <c r="O93" i="12"/>
  <c r="O90" i="12"/>
  <c r="P88" i="12"/>
  <c r="O88" i="12"/>
  <c r="P84" i="12"/>
  <c r="O83" i="12"/>
  <c r="P82" i="12"/>
  <c r="O79" i="12"/>
  <c r="O78" i="12"/>
  <c r="O77" i="12"/>
  <c r="O74" i="12"/>
  <c r="P72" i="12"/>
  <c r="O72" i="12"/>
  <c r="P68" i="12"/>
  <c r="O67" i="12"/>
  <c r="P66" i="12"/>
  <c r="O61" i="12"/>
  <c r="O60" i="12"/>
  <c r="O59" i="12"/>
  <c r="O56" i="12"/>
  <c r="P54" i="12"/>
  <c r="O54" i="12"/>
  <c r="P50" i="12"/>
  <c r="O49" i="12"/>
  <c r="P48" i="12"/>
  <c r="O46" i="12"/>
  <c r="N45" i="12"/>
  <c r="P44" i="12"/>
  <c r="O40" i="12"/>
  <c r="N39" i="12"/>
  <c r="P38" i="12"/>
  <c r="O36" i="12"/>
  <c r="N35" i="12"/>
  <c r="P34" i="12"/>
  <c r="P32" i="12"/>
  <c r="N32" i="12"/>
  <c r="M32" i="12"/>
  <c r="P30" i="12"/>
  <c r="N30" i="12"/>
  <c r="M30" i="12"/>
  <c r="P28" i="12"/>
  <c r="N28" i="12"/>
  <c r="M28" i="12"/>
  <c r="P26" i="12"/>
  <c r="N26" i="12"/>
  <c r="M26" i="12"/>
  <c r="P24" i="12"/>
  <c r="N24" i="12"/>
  <c r="M24" i="12"/>
  <c r="L19" i="12"/>
  <c r="K19" i="12"/>
  <c r="J19" i="12"/>
  <c r="I19" i="12"/>
  <c r="L18" i="12"/>
  <c r="P334" i="12" s="1"/>
  <c r="K18" i="12"/>
  <c r="O331" i="12" s="1"/>
  <c r="J18" i="12"/>
  <c r="N341" i="12" s="1"/>
  <c r="I18" i="12"/>
  <c r="M368" i="12" s="1"/>
  <c r="L17" i="12"/>
  <c r="K17" i="12"/>
  <c r="J17" i="12"/>
  <c r="I17" i="12"/>
  <c r="L16" i="12"/>
  <c r="P305" i="12" s="1"/>
  <c r="K16" i="12"/>
  <c r="O305" i="12" s="1"/>
  <c r="J16" i="12"/>
  <c r="I16" i="12"/>
  <c r="L15" i="12"/>
  <c r="P283" i="12" s="1"/>
  <c r="K15" i="12"/>
  <c r="J15" i="12"/>
  <c r="I15" i="12"/>
  <c r="L14" i="12"/>
  <c r="P265" i="12" s="1"/>
  <c r="K14" i="12"/>
  <c r="O265" i="12" s="1"/>
  <c r="J14" i="12"/>
  <c r="I14" i="12"/>
  <c r="P13" i="12"/>
  <c r="N13" i="12"/>
  <c r="M13" i="12"/>
  <c r="L13" i="12"/>
  <c r="P249" i="12" s="1"/>
  <c r="K13" i="12"/>
  <c r="O249" i="12" s="1"/>
  <c r="J13" i="12"/>
  <c r="I13" i="12"/>
  <c r="P12" i="12"/>
  <c r="N12" i="12"/>
  <c r="M12" i="12"/>
  <c r="L12" i="12"/>
  <c r="P232" i="12" s="1"/>
  <c r="K12" i="12"/>
  <c r="O232" i="12" s="1"/>
  <c r="J12" i="12"/>
  <c r="I12" i="12"/>
  <c r="P11" i="12"/>
  <c r="N11" i="12"/>
  <c r="M11" i="12"/>
  <c r="L11" i="12"/>
  <c r="P207" i="12" s="1"/>
  <c r="K11" i="12"/>
  <c r="O207" i="12" s="1"/>
  <c r="J11" i="12"/>
  <c r="I11" i="12"/>
  <c r="P10" i="12"/>
  <c r="N10" i="12"/>
  <c r="M10" i="12"/>
  <c r="L10" i="12"/>
  <c r="P189" i="12" s="1"/>
  <c r="K10" i="12"/>
  <c r="O189" i="12" s="1"/>
  <c r="J10" i="12"/>
  <c r="I10" i="12"/>
  <c r="P9" i="12"/>
  <c r="N9" i="12"/>
  <c r="M9" i="12"/>
  <c r="L9" i="12"/>
  <c r="P172" i="12" s="1"/>
  <c r="K9" i="12"/>
  <c r="O172" i="12" s="1"/>
  <c r="J9" i="12"/>
  <c r="I9" i="12"/>
  <c r="P8" i="12"/>
  <c r="N8" i="12"/>
  <c r="M8" i="12"/>
  <c r="L8" i="12"/>
  <c r="P147" i="12" s="1"/>
  <c r="K8" i="12"/>
  <c r="O147" i="12" s="1"/>
  <c r="J8" i="12"/>
  <c r="I8" i="12"/>
  <c r="P7" i="12"/>
  <c r="N7" i="12"/>
  <c r="M7" i="12"/>
  <c r="L7" i="12"/>
  <c r="P119" i="12" s="1"/>
  <c r="K7" i="12"/>
  <c r="O120" i="12" s="1"/>
  <c r="J7" i="12"/>
  <c r="I7" i="12"/>
  <c r="P6" i="12"/>
  <c r="N6" i="12"/>
  <c r="M6" i="12"/>
  <c r="L6" i="12"/>
  <c r="P102" i="12" s="1"/>
  <c r="K6" i="12"/>
  <c r="O103" i="12" s="1"/>
  <c r="J6" i="12"/>
  <c r="I6" i="12"/>
  <c r="P5" i="12"/>
  <c r="N5" i="12"/>
  <c r="M5" i="12"/>
  <c r="L5" i="12"/>
  <c r="P86" i="12" s="1"/>
  <c r="K5" i="12"/>
  <c r="O87" i="12" s="1"/>
  <c r="J5" i="12"/>
  <c r="I5" i="12"/>
  <c r="P4" i="12"/>
  <c r="N4" i="12"/>
  <c r="M4" i="12"/>
  <c r="L4" i="12"/>
  <c r="P52" i="12" s="1"/>
  <c r="K4" i="12"/>
  <c r="O53" i="12" s="1"/>
  <c r="J4" i="12"/>
  <c r="I4" i="12"/>
  <c r="P3" i="12"/>
  <c r="N3" i="12"/>
  <c r="M3" i="12"/>
  <c r="L3" i="12"/>
  <c r="P40" i="12" s="1"/>
  <c r="K3" i="12"/>
  <c r="O38" i="12" s="1"/>
  <c r="J3" i="12"/>
  <c r="N33" i="12" s="1"/>
  <c r="I3" i="12"/>
  <c r="P2" i="12"/>
  <c r="N2" i="12"/>
  <c r="M2" i="12"/>
  <c r="L2" i="12"/>
  <c r="K2" i="12"/>
  <c r="O13" i="12" s="1"/>
  <c r="J2" i="12"/>
  <c r="I2" i="12"/>
  <c r="N334" i="11"/>
  <c r="O303" i="11"/>
  <c r="O295" i="11"/>
  <c r="O242" i="11"/>
  <c r="O210" i="11"/>
  <c r="O178" i="11"/>
  <c r="O146" i="11"/>
  <c r="M127" i="11"/>
  <c r="M111" i="11"/>
  <c r="O72" i="11"/>
  <c r="M68" i="11"/>
  <c r="N63" i="11"/>
  <c r="M60" i="11"/>
  <c r="O56" i="11"/>
  <c r="M44" i="11"/>
  <c r="O40" i="11"/>
  <c r="P37" i="11"/>
  <c r="P29" i="11"/>
  <c r="P23" i="11"/>
  <c r="L19" i="11"/>
  <c r="K19" i="11"/>
  <c r="J19" i="11"/>
  <c r="I19" i="11"/>
  <c r="M356" i="11" s="1"/>
  <c r="L18" i="11"/>
  <c r="K18" i="11"/>
  <c r="J18" i="11"/>
  <c r="P328" i="11" s="1"/>
  <c r="I18" i="11"/>
  <c r="M17" i="11"/>
  <c r="L17" i="11"/>
  <c r="K17" i="11"/>
  <c r="J17" i="11"/>
  <c r="I17" i="11"/>
  <c r="L16" i="11"/>
  <c r="K16" i="11"/>
  <c r="O291" i="11" s="1"/>
  <c r="J16" i="11"/>
  <c r="I16" i="11"/>
  <c r="L15" i="11"/>
  <c r="K15" i="11"/>
  <c r="J15" i="11"/>
  <c r="I15" i="11"/>
  <c r="L14" i="11"/>
  <c r="K14" i="11"/>
  <c r="J14" i="11"/>
  <c r="I14" i="11"/>
  <c r="L13" i="11"/>
  <c r="K13" i="11"/>
  <c r="O238" i="11" s="1"/>
  <c r="J13" i="11"/>
  <c r="I13" i="11"/>
  <c r="L12" i="11"/>
  <c r="K12" i="11"/>
  <c r="J12" i="11"/>
  <c r="I12" i="11"/>
  <c r="L11" i="11"/>
  <c r="K11" i="11"/>
  <c r="O206" i="11" s="1"/>
  <c r="J11" i="11"/>
  <c r="I11" i="11"/>
  <c r="L10" i="11"/>
  <c r="K10" i="11"/>
  <c r="O174" i="11" s="1"/>
  <c r="J10" i="11"/>
  <c r="I10" i="11"/>
  <c r="L9" i="11"/>
  <c r="K9" i="11"/>
  <c r="J9" i="11"/>
  <c r="I9" i="11"/>
  <c r="L8" i="11"/>
  <c r="K8" i="11"/>
  <c r="O142" i="11" s="1"/>
  <c r="J8" i="11"/>
  <c r="I8" i="11"/>
  <c r="L7" i="11"/>
  <c r="K7" i="11"/>
  <c r="J7" i="11"/>
  <c r="I7" i="11"/>
  <c r="L6" i="11"/>
  <c r="K6" i="11"/>
  <c r="J6" i="11"/>
  <c r="I6" i="11"/>
  <c r="L5" i="11"/>
  <c r="K5" i="11"/>
  <c r="O66" i="11" s="1"/>
  <c r="J5" i="11"/>
  <c r="N78" i="11" s="1"/>
  <c r="I5" i="11"/>
  <c r="L4" i="11"/>
  <c r="K4" i="11"/>
  <c r="O62" i="11" s="1"/>
  <c r="J4" i="11"/>
  <c r="I4" i="11"/>
  <c r="L3" i="11"/>
  <c r="P43" i="11" s="1"/>
  <c r="K3" i="11"/>
  <c r="O31" i="11" s="1"/>
  <c r="J3" i="11"/>
  <c r="P27" i="11" s="1"/>
  <c r="I3" i="11"/>
  <c r="L2" i="11"/>
  <c r="K2" i="11"/>
  <c r="O15" i="11" s="1"/>
  <c r="J2" i="11"/>
  <c r="I2" i="11"/>
  <c r="M18" i="11" s="1"/>
  <c r="O369" i="10"/>
  <c r="O361" i="10"/>
  <c r="O353" i="10"/>
  <c r="O345" i="10"/>
  <c r="O337" i="10"/>
  <c r="O329" i="10"/>
  <c r="O321" i="10"/>
  <c r="O313" i="10"/>
  <c r="O305" i="10"/>
  <c r="O297" i="10"/>
  <c r="O289" i="10"/>
  <c r="O281" i="10"/>
  <c r="O273" i="10"/>
  <c r="O265" i="10"/>
  <c r="O257" i="10"/>
  <c r="O249" i="10"/>
  <c r="O241" i="10"/>
  <c r="O233" i="10"/>
  <c r="O225" i="10"/>
  <c r="O217" i="10"/>
  <c r="P163" i="10"/>
  <c r="N159" i="10"/>
  <c r="O153" i="10"/>
  <c r="P147" i="10"/>
  <c r="N143" i="10"/>
  <c r="O137" i="10"/>
  <c r="P131" i="10"/>
  <c r="N127" i="10"/>
  <c r="M118" i="10"/>
  <c r="P115" i="10"/>
  <c r="P111" i="10"/>
  <c r="P106" i="10"/>
  <c r="M106" i="10"/>
  <c r="P104" i="10"/>
  <c r="M104" i="10"/>
  <c r="P102" i="10"/>
  <c r="M102" i="10"/>
  <c r="P100" i="10"/>
  <c r="M100" i="10"/>
  <c r="P98" i="10"/>
  <c r="M98" i="10"/>
  <c r="P96" i="10"/>
  <c r="M96" i="10"/>
  <c r="P94" i="10"/>
  <c r="M94" i="10"/>
  <c r="P92" i="10"/>
  <c r="M92" i="10"/>
  <c r="P90" i="10"/>
  <c r="M90" i="10"/>
  <c r="P88" i="10"/>
  <c r="M88" i="10"/>
  <c r="P62" i="10"/>
  <c r="P60" i="10"/>
  <c r="P56" i="10"/>
  <c r="P54" i="10"/>
  <c r="P52" i="10"/>
  <c r="P48" i="10"/>
  <c r="P46" i="10"/>
  <c r="P44" i="10"/>
  <c r="P40" i="10"/>
  <c r="M40" i="10"/>
  <c r="P38" i="10"/>
  <c r="M38" i="10"/>
  <c r="P36" i="10"/>
  <c r="M36" i="10"/>
  <c r="P34" i="10"/>
  <c r="M34" i="10"/>
  <c r="P32" i="10"/>
  <c r="M32" i="10"/>
  <c r="P30" i="10"/>
  <c r="M30" i="10"/>
  <c r="P28" i="10"/>
  <c r="M28" i="10"/>
  <c r="P26" i="10"/>
  <c r="M26" i="10"/>
  <c r="P24" i="10"/>
  <c r="M24" i="10"/>
  <c r="P22" i="10"/>
  <c r="P20" i="10"/>
  <c r="L19" i="10"/>
  <c r="K19" i="10"/>
  <c r="J19" i="10"/>
  <c r="N359" i="10" s="1"/>
  <c r="I19" i="10"/>
  <c r="L18" i="10"/>
  <c r="K18" i="10"/>
  <c r="J18" i="10"/>
  <c r="N367" i="10" s="1"/>
  <c r="I18" i="10"/>
  <c r="L17" i="10"/>
  <c r="K17" i="10"/>
  <c r="J17" i="10"/>
  <c r="N327" i="10" s="1"/>
  <c r="I17" i="10"/>
  <c r="L16" i="10"/>
  <c r="K16" i="10"/>
  <c r="J16" i="10"/>
  <c r="N303" i="10" s="1"/>
  <c r="I16" i="10"/>
  <c r="L15" i="10"/>
  <c r="K15" i="10"/>
  <c r="J15" i="10"/>
  <c r="N287" i="10" s="1"/>
  <c r="I15" i="10"/>
  <c r="L14" i="10"/>
  <c r="K14" i="10"/>
  <c r="J14" i="10"/>
  <c r="N271" i="10" s="1"/>
  <c r="I14" i="10"/>
  <c r="L13" i="10"/>
  <c r="K13" i="10"/>
  <c r="J13" i="10"/>
  <c r="N247" i="10" s="1"/>
  <c r="I13" i="10"/>
  <c r="L12" i="10"/>
  <c r="K12" i="10"/>
  <c r="J12" i="10"/>
  <c r="N231" i="10" s="1"/>
  <c r="I12" i="10"/>
  <c r="L11" i="10"/>
  <c r="K11" i="10"/>
  <c r="J11" i="10"/>
  <c r="N207" i="10" s="1"/>
  <c r="I11" i="10"/>
  <c r="L10" i="10"/>
  <c r="K10" i="10"/>
  <c r="O185" i="10" s="1"/>
  <c r="J10" i="10"/>
  <c r="N191" i="10" s="1"/>
  <c r="I10" i="10"/>
  <c r="L9" i="10"/>
  <c r="K9" i="10"/>
  <c r="J9" i="10"/>
  <c r="N157" i="10" s="1"/>
  <c r="I9" i="10"/>
  <c r="L8" i="10"/>
  <c r="P149" i="10" s="1"/>
  <c r="K8" i="10"/>
  <c r="O149" i="10" s="1"/>
  <c r="J8" i="10"/>
  <c r="N149" i="10" s="1"/>
  <c r="I8" i="10"/>
  <c r="L7" i="10"/>
  <c r="K7" i="10"/>
  <c r="J7" i="10"/>
  <c r="N125" i="10" s="1"/>
  <c r="I7" i="10"/>
  <c r="M116" i="10" s="1"/>
  <c r="L6" i="10"/>
  <c r="P107" i="10" s="1"/>
  <c r="K6" i="10"/>
  <c r="O107" i="10" s="1"/>
  <c r="J6" i="10"/>
  <c r="N106" i="10" s="1"/>
  <c r="I6" i="10"/>
  <c r="M107" i="10" s="1"/>
  <c r="L4" i="10"/>
  <c r="K4" i="10"/>
  <c r="J4" i="10"/>
  <c r="N62" i="10" s="1"/>
  <c r="I4" i="10"/>
  <c r="M62" i="10" s="1"/>
  <c r="L3" i="10"/>
  <c r="P41" i="10" s="1"/>
  <c r="K3" i="10"/>
  <c r="O41" i="10" s="1"/>
  <c r="J3" i="10"/>
  <c r="N40" i="10" s="1"/>
  <c r="I3" i="10"/>
  <c r="M41" i="10" s="1"/>
  <c r="L2" i="10"/>
  <c r="K2" i="10"/>
  <c r="J2" i="10"/>
  <c r="N22" i="10" s="1"/>
  <c r="I2" i="10"/>
  <c r="M22" i="10" s="1"/>
  <c r="O348" i="9"/>
  <c r="O339" i="9"/>
  <c r="O331" i="9"/>
  <c r="O320" i="9"/>
  <c r="O312" i="9"/>
  <c r="O301" i="9"/>
  <c r="O293" i="9"/>
  <c r="O285" i="9"/>
  <c r="O277" i="9"/>
  <c r="O269" i="9"/>
  <c r="O261" i="9"/>
  <c r="O253" i="9"/>
  <c r="O245" i="9"/>
  <c r="M241" i="9"/>
  <c r="M237" i="9"/>
  <c r="O232" i="9"/>
  <c r="M230" i="9"/>
  <c r="N227" i="9"/>
  <c r="O224" i="9"/>
  <c r="M222" i="9"/>
  <c r="N219" i="9"/>
  <c r="O216" i="9"/>
  <c r="M214" i="9"/>
  <c r="N211" i="9"/>
  <c r="M206" i="9"/>
  <c r="N203" i="9"/>
  <c r="M198" i="9"/>
  <c r="N195" i="9"/>
  <c r="N190" i="9"/>
  <c r="N188" i="9"/>
  <c r="N186" i="9"/>
  <c r="N184" i="9"/>
  <c r="N182" i="9"/>
  <c r="N180" i="9"/>
  <c r="N178" i="9"/>
  <c r="N176" i="9"/>
  <c r="N174" i="9"/>
  <c r="N158" i="9"/>
  <c r="N156" i="9"/>
  <c r="N154" i="9"/>
  <c r="N152" i="9"/>
  <c r="N150" i="9"/>
  <c r="N148" i="9"/>
  <c r="N146" i="9"/>
  <c r="N144" i="9"/>
  <c r="N142" i="9"/>
  <c r="N140" i="9"/>
  <c r="N138" i="9"/>
  <c r="N136" i="9"/>
  <c r="N134" i="9"/>
  <c r="N132" i="9"/>
  <c r="N127" i="9"/>
  <c r="N125" i="9"/>
  <c r="N123" i="9"/>
  <c r="N121" i="9"/>
  <c r="N119" i="9"/>
  <c r="N117" i="9"/>
  <c r="N115" i="9"/>
  <c r="N113" i="9"/>
  <c r="N111" i="9"/>
  <c r="N109" i="9"/>
  <c r="N107" i="9"/>
  <c r="N105" i="9"/>
  <c r="N103" i="9"/>
  <c r="N101" i="9"/>
  <c r="N99" i="9"/>
  <c r="N97" i="9"/>
  <c r="N95" i="9"/>
  <c r="N93" i="9"/>
  <c r="N91" i="9"/>
  <c r="N89" i="9"/>
  <c r="N86" i="9"/>
  <c r="N84" i="9"/>
  <c r="N82" i="9"/>
  <c r="N80" i="9"/>
  <c r="N78" i="9"/>
  <c r="N76" i="9"/>
  <c r="N74" i="9"/>
  <c r="N72" i="9"/>
  <c r="N70" i="9"/>
  <c r="N68" i="9"/>
  <c r="N66" i="9"/>
  <c r="N64" i="9"/>
  <c r="N62" i="9"/>
  <c r="N60" i="9"/>
  <c r="N58" i="9"/>
  <c r="N56" i="9"/>
  <c r="N54" i="9"/>
  <c r="N52" i="9"/>
  <c r="N50" i="9"/>
  <c r="N48" i="9"/>
  <c r="N46" i="9"/>
  <c r="N44" i="9"/>
  <c r="N42" i="9"/>
  <c r="N40" i="9"/>
  <c r="N38" i="9"/>
  <c r="N36" i="9"/>
  <c r="N34" i="9"/>
  <c r="N32" i="9"/>
  <c r="N30" i="9"/>
  <c r="N28" i="9"/>
  <c r="N26" i="9"/>
  <c r="N24" i="9"/>
  <c r="L19" i="9"/>
  <c r="K19" i="9"/>
  <c r="J19" i="9"/>
  <c r="I19" i="9"/>
  <c r="L18" i="9"/>
  <c r="P369" i="9" s="1"/>
  <c r="K18" i="9"/>
  <c r="O369" i="9" s="1"/>
  <c r="J18" i="9"/>
  <c r="I18" i="9"/>
  <c r="N17" i="9"/>
  <c r="L17" i="9"/>
  <c r="P324" i="9" s="1"/>
  <c r="K17" i="9"/>
  <c r="O324" i="9" s="1"/>
  <c r="J17" i="9"/>
  <c r="I17" i="9"/>
  <c r="N16" i="9"/>
  <c r="L16" i="9"/>
  <c r="P305" i="9" s="1"/>
  <c r="K16" i="9"/>
  <c r="O305" i="9" s="1"/>
  <c r="J16" i="9"/>
  <c r="I16" i="9"/>
  <c r="N15" i="9"/>
  <c r="L15" i="9"/>
  <c r="P289" i="9" s="1"/>
  <c r="K15" i="9"/>
  <c r="O289" i="9" s="1"/>
  <c r="J15" i="9"/>
  <c r="I15" i="9"/>
  <c r="N14" i="9"/>
  <c r="L14" i="9"/>
  <c r="P265" i="9" s="1"/>
  <c r="K14" i="9"/>
  <c r="O265" i="9" s="1"/>
  <c r="J14" i="9"/>
  <c r="I14" i="9"/>
  <c r="N13" i="9"/>
  <c r="L13" i="9"/>
  <c r="P249" i="9" s="1"/>
  <c r="K13" i="9"/>
  <c r="O249" i="9" s="1"/>
  <c r="J13" i="9"/>
  <c r="N234" i="9" s="1"/>
  <c r="I13" i="9"/>
  <c r="N12" i="9"/>
  <c r="L12" i="9"/>
  <c r="P228" i="9" s="1"/>
  <c r="K12" i="9"/>
  <c r="O226" i="9" s="1"/>
  <c r="J12" i="9"/>
  <c r="N229" i="9" s="1"/>
  <c r="I12" i="9"/>
  <c r="M228" i="9" s="1"/>
  <c r="N11" i="9"/>
  <c r="L11" i="9"/>
  <c r="P212" i="9" s="1"/>
  <c r="K11" i="9"/>
  <c r="O200" i="9" s="1"/>
  <c r="J11" i="9"/>
  <c r="N205" i="9" s="1"/>
  <c r="I11" i="9"/>
  <c r="M212" i="9" s="1"/>
  <c r="N10" i="9"/>
  <c r="L10" i="9"/>
  <c r="P191" i="9" s="1"/>
  <c r="K10" i="9"/>
  <c r="J10" i="9"/>
  <c r="N194" i="9" s="1"/>
  <c r="I10" i="9"/>
  <c r="M190" i="9" s="1"/>
  <c r="N9" i="9"/>
  <c r="L9" i="9"/>
  <c r="P159" i="9" s="1"/>
  <c r="K9" i="9"/>
  <c r="J9" i="9"/>
  <c r="N159" i="9" s="1"/>
  <c r="I9" i="9"/>
  <c r="M159" i="9" s="1"/>
  <c r="N8" i="9"/>
  <c r="L8" i="9"/>
  <c r="P155" i="9" s="1"/>
  <c r="K8" i="9"/>
  <c r="J8" i="9"/>
  <c r="N155" i="9" s="1"/>
  <c r="I8" i="9"/>
  <c r="M155" i="9" s="1"/>
  <c r="N7" i="9"/>
  <c r="L7" i="9"/>
  <c r="P126" i="9" s="1"/>
  <c r="K7" i="9"/>
  <c r="J7" i="9"/>
  <c r="N126" i="9" s="1"/>
  <c r="I7" i="9"/>
  <c r="M126" i="9" s="1"/>
  <c r="N6" i="9"/>
  <c r="L6" i="9"/>
  <c r="P106" i="9" s="1"/>
  <c r="K6" i="9"/>
  <c r="J6" i="9"/>
  <c r="N106" i="9" s="1"/>
  <c r="I6" i="9"/>
  <c r="M106" i="9" s="1"/>
  <c r="N5" i="9"/>
  <c r="L5" i="9"/>
  <c r="P85" i="9" s="1"/>
  <c r="K5" i="9"/>
  <c r="J5" i="9"/>
  <c r="N85" i="9" s="1"/>
  <c r="I5" i="9"/>
  <c r="M85" i="9" s="1"/>
  <c r="N4" i="9"/>
  <c r="L4" i="9"/>
  <c r="P63" i="9" s="1"/>
  <c r="K4" i="9"/>
  <c r="J4" i="9"/>
  <c r="N63" i="9" s="1"/>
  <c r="I4" i="9"/>
  <c r="M63" i="9" s="1"/>
  <c r="N3" i="9"/>
  <c r="L3" i="9"/>
  <c r="P43" i="9" s="1"/>
  <c r="K3" i="9"/>
  <c r="J3" i="9"/>
  <c r="N43" i="9" s="1"/>
  <c r="I3" i="9"/>
  <c r="M43" i="9" s="1"/>
  <c r="N2" i="9"/>
  <c r="L2" i="9"/>
  <c r="P17" i="9" s="1"/>
  <c r="K2" i="9"/>
  <c r="J2" i="9"/>
  <c r="I2" i="9"/>
  <c r="M17" i="9" s="1"/>
  <c r="N368" i="8"/>
  <c r="N320" i="8"/>
  <c r="N312" i="8"/>
  <c r="N297" i="8"/>
  <c r="P293" i="8"/>
  <c r="M291" i="8"/>
  <c r="O286" i="8"/>
  <c r="N283" i="8"/>
  <c r="N280" i="8"/>
  <c r="P276" i="8"/>
  <c r="M274" i="8"/>
  <c r="O270" i="8"/>
  <c r="N267" i="8"/>
  <c r="M258" i="8"/>
  <c r="N253" i="8"/>
  <c r="N251" i="8"/>
  <c r="N249" i="8"/>
  <c r="N247" i="8"/>
  <c r="N245" i="8"/>
  <c r="N243" i="8"/>
  <c r="N241" i="8"/>
  <c r="N239" i="8"/>
  <c r="N237" i="8"/>
  <c r="N235" i="8"/>
  <c r="N233" i="8"/>
  <c r="N231" i="8"/>
  <c r="N217" i="8"/>
  <c r="N215" i="8"/>
  <c r="N198" i="8"/>
  <c r="N184" i="8"/>
  <c r="N182" i="8"/>
  <c r="N168" i="8"/>
  <c r="N166" i="8"/>
  <c r="N162" i="8"/>
  <c r="N152" i="8"/>
  <c r="N150" i="8"/>
  <c r="N148" i="8"/>
  <c r="N146" i="8"/>
  <c r="N142" i="8"/>
  <c r="N140" i="8"/>
  <c r="N136" i="8"/>
  <c r="N134" i="8"/>
  <c r="N132" i="8"/>
  <c r="N130" i="8"/>
  <c r="N126" i="8"/>
  <c r="N120" i="8"/>
  <c r="N118" i="8"/>
  <c r="N114" i="8"/>
  <c r="N110" i="8"/>
  <c r="N102" i="8"/>
  <c r="N86" i="8"/>
  <c r="N72" i="8"/>
  <c r="N70" i="8"/>
  <c r="N56" i="8"/>
  <c r="N54" i="8"/>
  <c r="N38" i="8"/>
  <c r="L18" i="8"/>
  <c r="K18" i="8"/>
  <c r="O367" i="8" s="1"/>
  <c r="J18" i="8"/>
  <c r="N337" i="8" s="1"/>
  <c r="I18" i="8"/>
  <c r="L17" i="8"/>
  <c r="K17" i="8"/>
  <c r="O323" i="8" s="1"/>
  <c r="J17" i="8"/>
  <c r="N322" i="8" s="1"/>
  <c r="I17" i="8"/>
  <c r="L16" i="8"/>
  <c r="P299" i="8" s="1"/>
  <c r="K16" i="8"/>
  <c r="O303" i="8" s="1"/>
  <c r="J16" i="8"/>
  <c r="N304" i="8" s="1"/>
  <c r="I16" i="8"/>
  <c r="L15" i="8"/>
  <c r="P278" i="8" s="1"/>
  <c r="K15" i="8"/>
  <c r="O278" i="8" s="1"/>
  <c r="J15" i="8"/>
  <c r="N279" i="8" s="1"/>
  <c r="I15" i="8"/>
  <c r="M278" i="8" s="1"/>
  <c r="L14" i="8"/>
  <c r="P270" i="8" s="1"/>
  <c r="K14" i="8"/>
  <c r="O260" i="8" s="1"/>
  <c r="J14" i="8"/>
  <c r="N255" i="8" s="1"/>
  <c r="I14" i="8"/>
  <c r="L13" i="8"/>
  <c r="P254" i="8" s="1"/>
  <c r="K13" i="8"/>
  <c r="O254" i="8" s="1"/>
  <c r="J13" i="8"/>
  <c r="N254" i="8" s="1"/>
  <c r="I13" i="8"/>
  <c r="M254" i="8" s="1"/>
  <c r="L12" i="8"/>
  <c r="P232" i="8" s="1"/>
  <c r="K12" i="8"/>
  <c r="O232" i="8" s="1"/>
  <c r="J12" i="8"/>
  <c r="N225" i="8" s="1"/>
  <c r="I12" i="8"/>
  <c r="M232" i="8" s="1"/>
  <c r="O11" i="8"/>
  <c r="L11" i="8"/>
  <c r="K11" i="8"/>
  <c r="O211" i="8" s="1"/>
  <c r="J11" i="8"/>
  <c r="N196" i="8" s="1"/>
  <c r="I11" i="8"/>
  <c r="M211" i="8" s="1"/>
  <c r="L10" i="8"/>
  <c r="P195" i="8" s="1"/>
  <c r="K10" i="8"/>
  <c r="J10" i="8"/>
  <c r="N188" i="8" s="1"/>
  <c r="I10" i="8"/>
  <c r="M195" i="8" s="1"/>
  <c r="L9" i="8"/>
  <c r="P173" i="8" s="1"/>
  <c r="K9" i="8"/>
  <c r="J9" i="8"/>
  <c r="I9" i="8"/>
  <c r="M173" i="8" s="1"/>
  <c r="L8" i="8"/>
  <c r="P155" i="8" s="1"/>
  <c r="K8" i="8"/>
  <c r="J8" i="8"/>
  <c r="I8" i="8"/>
  <c r="M155" i="8" s="1"/>
  <c r="O7" i="8"/>
  <c r="L7" i="8"/>
  <c r="P129" i="8" s="1"/>
  <c r="K7" i="8"/>
  <c r="J7" i="8"/>
  <c r="N124" i="8" s="1"/>
  <c r="I7" i="8"/>
  <c r="M129" i="8" s="1"/>
  <c r="O6" i="8"/>
  <c r="L6" i="8"/>
  <c r="K6" i="8"/>
  <c r="J6" i="8"/>
  <c r="I6" i="8"/>
  <c r="M107" i="8" s="1"/>
  <c r="O5" i="8"/>
  <c r="L5" i="8"/>
  <c r="K5" i="8"/>
  <c r="J5" i="8"/>
  <c r="N74" i="8" s="1"/>
  <c r="I5" i="8"/>
  <c r="M87" i="8" s="1"/>
  <c r="O4" i="8"/>
  <c r="L4" i="8"/>
  <c r="K4" i="8"/>
  <c r="J4" i="8"/>
  <c r="N64" i="8" s="1"/>
  <c r="I4" i="8"/>
  <c r="M63" i="8" s="1"/>
  <c r="O3" i="8"/>
  <c r="L3" i="8"/>
  <c r="K3" i="8"/>
  <c r="J3" i="8"/>
  <c r="N36" i="8" s="1"/>
  <c r="I3" i="8"/>
  <c r="M43" i="8" s="1"/>
  <c r="O2" i="8"/>
  <c r="L2" i="8"/>
  <c r="K2" i="8"/>
  <c r="O8" i="8" s="1"/>
  <c r="J2" i="8"/>
  <c r="I2" i="8"/>
  <c r="M11" i="8" s="1"/>
  <c r="O349" i="7"/>
  <c r="M328" i="7"/>
  <c r="M322" i="7"/>
  <c r="M320" i="7"/>
  <c r="M310" i="7"/>
  <c r="M306" i="7"/>
  <c r="M304" i="7"/>
  <c r="M289" i="7"/>
  <c r="M287" i="7"/>
  <c r="M273" i="7"/>
  <c r="M270" i="7"/>
  <c r="N258" i="7"/>
  <c r="M258" i="7"/>
  <c r="N250" i="7"/>
  <c r="M250" i="7"/>
  <c r="N242" i="7"/>
  <c r="M242" i="7"/>
  <c r="N234" i="7"/>
  <c r="M234" i="7"/>
  <c r="N226" i="7"/>
  <c r="M226" i="7"/>
  <c r="N218" i="7"/>
  <c r="M218" i="7"/>
  <c r="N210" i="7"/>
  <c r="M210" i="7"/>
  <c r="N202" i="7"/>
  <c r="M202" i="7"/>
  <c r="N194" i="7"/>
  <c r="M194" i="7"/>
  <c r="N186" i="7"/>
  <c r="M186" i="7"/>
  <c r="N178" i="7"/>
  <c r="M178" i="7"/>
  <c r="N169" i="7"/>
  <c r="M169" i="7"/>
  <c r="N161" i="7"/>
  <c r="M161" i="7"/>
  <c r="N152" i="7"/>
  <c r="M152" i="7"/>
  <c r="N144" i="7"/>
  <c r="M144" i="7"/>
  <c r="N136" i="7"/>
  <c r="M136" i="7"/>
  <c r="N127" i="7"/>
  <c r="M127" i="7"/>
  <c r="N119" i="7"/>
  <c r="M119" i="7"/>
  <c r="N111" i="7"/>
  <c r="M111" i="7"/>
  <c r="N102" i="7"/>
  <c r="M102" i="7"/>
  <c r="N94" i="7"/>
  <c r="M94" i="7"/>
  <c r="N85" i="7"/>
  <c r="M85" i="7"/>
  <c r="N77" i="7"/>
  <c r="M77" i="7"/>
  <c r="N69" i="7"/>
  <c r="M69" i="7"/>
  <c r="N60" i="7"/>
  <c r="M60" i="7"/>
  <c r="N52" i="7"/>
  <c r="M52" i="7"/>
  <c r="N46" i="7"/>
  <c r="M46" i="7"/>
  <c r="M39" i="7"/>
  <c r="M34" i="7"/>
  <c r="M33" i="7"/>
  <c r="N28" i="7"/>
  <c r="M28" i="7"/>
  <c r="M25" i="7"/>
  <c r="M23" i="7"/>
  <c r="M21" i="7"/>
  <c r="M19" i="7"/>
  <c r="L19" i="7"/>
  <c r="K19" i="7"/>
  <c r="O353" i="7" s="1"/>
  <c r="J19" i="7"/>
  <c r="O365" i="7" s="1"/>
  <c r="I19" i="7"/>
  <c r="M18" i="7"/>
  <c r="L18" i="7"/>
  <c r="K18" i="7"/>
  <c r="O369" i="7" s="1"/>
  <c r="J18" i="7"/>
  <c r="N334" i="7" s="1"/>
  <c r="I18" i="7"/>
  <c r="M17" i="7"/>
  <c r="L17" i="7"/>
  <c r="K17" i="7"/>
  <c r="O324" i="7" s="1"/>
  <c r="J17" i="7"/>
  <c r="I17" i="7"/>
  <c r="M312" i="7" s="1"/>
  <c r="M16" i="7"/>
  <c r="L16" i="7"/>
  <c r="K16" i="7"/>
  <c r="J16" i="7"/>
  <c r="I16" i="7"/>
  <c r="M296" i="7" s="1"/>
  <c r="M15" i="7"/>
  <c r="L15" i="7"/>
  <c r="K15" i="7"/>
  <c r="J15" i="7"/>
  <c r="I15" i="7"/>
  <c r="M279" i="7" s="1"/>
  <c r="M14" i="7"/>
  <c r="L14" i="7"/>
  <c r="K14" i="7"/>
  <c r="J14" i="7"/>
  <c r="N260" i="7" s="1"/>
  <c r="I14" i="7"/>
  <c r="M262" i="7" s="1"/>
  <c r="M13" i="7"/>
  <c r="L13" i="7"/>
  <c r="K13" i="7"/>
  <c r="J13" i="7"/>
  <c r="N254" i="7" s="1"/>
  <c r="I13" i="7"/>
  <c r="M254" i="7" s="1"/>
  <c r="M12" i="7"/>
  <c r="L12" i="7"/>
  <c r="K12" i="7"/>
  <c r="J12" i="7"/>
  <c r="N230" i="7" s="1"/>
  <c r="I12" i="7"/>
  <c r="M230" i="7" s="1"/>
  <c r="M11" i="7"/>
  <c r="L11" i="7"/>
  <c r="K11" i="7"/>
  <c r="J11" i="7"/>
  <c r="N206" i="7" s="1"/>
  <c r="I11" i="7"/>
  <c r="M206" i="7" s="1"/>
  <c r="M10" i="7"/>
  <c r="L10" i="7"/>
  <c r="K10" i="7"/>
  <c r="J10" i="7"/>
  <c r="N190" i="7" s="1"/>
  <c r="I10" i="7"/>
  <c r="M190" i="7" s="1"/>
  <c r="M9" i="7"/>
  <c r="L9" i="7"/>
  <c r="K9" i="7"/>
  <c r="J9" i="7"/>
  <c r="N165" i="7" s="1"/>
  <c r="I9" i="7"/>
  <c r="M165" i="7" s="1"/>
  <c r="M8" i="7"/>
  <c r="L8" i="7"/>
  <c r="K8" i="7"/>
  <c r="J8" i="7"/>
  <c r="N148" i="7" s="1"/>
  <c r="I8" i="7"/>
  <c r="M148" i="7" s="1"/>
  <c r="M7" i="7"/>
  <c r="L7" i="7"/>
  <c r="K7" i="7"/>
  <c r="J7" i="7"/>
  <c r="N123" i="7" s="1"/>
  <c r="I7" i="7"/>
  <c r="M123" i="7" s="1"/>
  <c r="M6" i="7"/>
  <c r="L6" i="7"/>
  <c r="K6" i="7"/>
  <c r="J6" i="7"/>
  <c r="N106" i="7" s="1"/>
  <c r="I6" i="7"/>
  <c r="M106" i="7" s="1"/>
  <c r="M5" i="7"/>
  <c r="L5" i="7"/>
  <c r="K5" i="7"/>
  <c r="J5" i="7"/>
  <c r="N81" i="7" s="1"/>
  <c r="I5" i="7"/>
  <c r="M81" i="7" s="1"/>
  <c r="M4" i="7"/>
  <c r="L4" i="7"/>
  <c r="K4" i="7"/>
  <c r="J4" i="7"/>
  <c r="N56" i="7" s="1"/>
  <c r="I4" i="7"/>
  <c r="M56" i="7" s="1"/>
  <c r="M3" i="7"/>
  <c r="L3" i="7"/>
  <c r="K3" i="7"/>
  <c r="O26" i="7" s="1"/>
  <c r="J3" i="7"/>
  <c r="N36" i="7" s="1"/>
  <c r="I3" i="7"/>
  <c r="M38" i="7" s="1"/>
  <c r="M2" i="7"/>
  <c r="L2" i="7"/>
  <c r="P21" i="7" s="1"/>
  <c r="K2" i="7"/>
  <c r="O22" i="7" s="1"/>
  <c r="J2" i="7"/>
  <c r="N22" i="7" s="1"/>
  <c r="I2" i="7"/>
  <c r="M22" i="7" s="1"/>
  <c r="M370" i="6"/>
  <c r="M368" i="6"/>
  <c r="M366" i="6"/>
  <c r="O365" i="6"/>
  <c r="M364" i="6"/>
  <c r="O363" i="6"/>
  <c r="M362" i="6"/>
  <c r="O361" i="6"/>
  <c r="M360" i="6"/>
  <c r="O359" i="6"/>
  <c r="M358" i="6"/>
  <c r="O357" i="6"/>
  <c r="M356" i="6"/>
  <c r="M354" i="6"/>
  <c r="M352" i="6"/>
  <c r="M350" i="6"/>
  <c r="M348" i="6"/>
  <c r="M346" i="6"/>
  <c r="M344" i="6"/>
  <c r="M342" i="6"/>
  <c r="M340" i="6"/>
  <c r="M338" i="6"/>
  <c r="M336" i="6"/>
  <c r="M334" i="6"/>
  <c r="M332" i="6"/>
  <c r="M330" i="6"/>
  <c r="M327" i="6"/>
  <c r="M325" i="6"/>
  <c r="M323" i="6"/>
  <c r="M321" i="6"/>
  <c r="M319" i="6"/>
  <c r="M317" i="6"/>
  <c r="M315" i="6"/>
  <c r="M313" i="6"/>
  <c r="M311" i="6"/>
  <c r="M308" i="6"/>
  <c r="M306" i="6"/>
  <c r="M304" i="6"/>
  <c r="M302" i="6"/>
  <c r="M300" i="6"/>
  <c r="M298" i="6"/>
  <c r="M296" i="6"/>
  <c r="M294" i="6"/>
  <c r="M290" i="6"/>
  <c r="M288" i="6"/>
  <c r="M286" i="6"/>
  <c r="M284" i="6"/>
  <c r="M282" i="6"/>
  <c r="M280" i="6"/>
  <c r="M278" i="6"/>
  <c r="M276" i="6"/>
  <c r="M274" i="6"/>
  <c r="M272" i="6"/>
  <c r="M270" i="6"/>
  <c r="M268" i="6"/>
  <c r="M266" i="6"/>
  <c r="M264" i="6"/>
  <c r="M262" i="6"/>
  <c r="M260" i="6"/>
  <c r="M258" i="6"/>
  <c r="M256" i="6"/>
  <c r="M254" i="6"/>
  <c r="M252" i="6"/>
  <c r="M250" i="6"/>
  <c r="M248" i="6"/>
  <c r="M246" i="6"/>
  <c r="M244" i="6"/>
  <c r="M242" i="6"/>
  <c r="M240" i="6"/>
  <c r="M238" i="6"/>
  <c r="M236" i="6"/>
  <c r="M233" i="6"/>
  <c r="M231" i="6"/>
  <c r="M229" i="6"/>
  <c r="M227" i="6"/>
  <c r="M225" i="6"/>
  <c r="M223" i="6"/>
  <c r="M221" i="6"/>
  <c r="M219" i="6"/>
  <c r="M217" i="6"/>
  <c r="M215" i="6"/>
  <c r="M213" i="6"/>
  <c r="M211" i="6"/>
  <c r="M209" i="6"/>
  <c r="M207" i="6"/>
  <c r="M205" i="6"/>
  <c r="M203" i="6"/>
  <c r="M201" i="6"/>
  <c r="M199" i="6"/>
  <c r="M197" i="6"/>
  <c r="M194" i="6"/>
  <c r="M192" i="6"/>
  <c r="M190" i="6"/>
  <c r="M188" i="6"/>
  <c r="M186" i="6"/>
  <c r="M184" i="6"/>
  <c r="M182" i="6"/>
  <c r="M180" i="6"/>
  <c r="M178" i="6"/>
  <c r="M176" i="6"/>
  <c r="M174" i="6"/>
  <c r="M172" i="6"/>
  <c r="M170" i="6"/>
  <c r="M168" i="6"/>
  <c r="M166" i="6"/>
  <c r="M164" i="6"/>
  <c r="M162" i="6"/>
  <c r="M160" i="6"/>
  <c r="M158" i="6"/>
  <c r="M156" i="6"/>
  <c r="M154" i="6"/>
  <c r="M152" i="6"/>
  <c r="M150" i="6"/>
  <c r="M148" i="6"/>
  <c r="M146" i="6"/>
  <c r="M144" i="6"/>
  <c r="M142" i="6"/>
  <c r="M140" i="6"/>
  <c r="M138" i="6"/>
  <c r="M136" i="6"/>
  <c r="M134" i="6"/>
  <c r="M132" i="6"/>
  <c r="M129" i="6"/>
  <c r="M127" i="6"/>
  <c r="M125" i="6"/>
  <c r="M123" i="6"/>
  <c r="M121" i="6"/>
  <c r="M119" i="6"/>
  <c r="M117" i="6"/>
  <c r="M115" i="6"/>
  <c r="M113" i="6"/>
  <c r="M111" i="6"/>
  <c r="M107" i="6"/>
  <c r="M105" i="6"/>
  <c r="M103" i="6"/>
  <c r="M101" i="6"/>
  <c r="M99" i="6"/>
  <c r="M97" i="6"/>
  <c r="M95" i="6"/>
  <c r="M93" i="6"/>
  <c r="M91" i="6"/>
  <c r="M89" i="6"/>
  <c r="M87" i="6"/>
  <c r="M85" i="6"/>
  <c r="M83" i="6"/>
  <c r="M81" i="6"/>
  <c r="M79" i="6"/>
  <c r="M77" i="6"/>
  <c r="M75" i="6"/>
  <c r="M73" i="6"/>
  <c r="M71" i="6"/>
  <c r="M69" i="6"/>
  <c r="M67" i="6"/>
  <c r="M65" i="6"/>
  <c r="M63" i="6"/>
  <c r="M61" i="6"/>
  <c r="M59" i="6"/>
  <c r="M57" i="6"/>
  <c r="M55" i="6"/>
  <c r="M53" i="6"/>
  <c r="M51" i="6"/>
  <c r="M49" i="6"/>
  <c r="M47" i="6"/>
  <c r="M45" i="6"/>
  <c r="M43" i="6"/>
  <c r="M41" i="6"/>
  <c r="M39" i="6"/>
  <c r="M37" i="6"/>
  <c r="M35" i="6"/>
  <c r="M33" i="6"/>
  <c r="M31" i="6"/>
  <c r="M29" i="6"/>
  <c r="M27" i="6"/>
  <c r="M25" i="6"/>
  <c r="M23" i="6"/>
  <c r="M21" i="6"/>
  <c r="M19" i="6"/>
  <c r="L19" i="6"/>
  <c r="P364" i="6" s="1"/>
  <c r="K19" i="6"/>
  <c r="J19" i="6"/>
  <c r="N365" i="6" s="1"/>
  <c r="I19" i="6"/>
  <c r="M365" i="6" s="1"/>
  <c r="M18" i="6"/>
  <c r="L18" i="6"/>
  <c r="P370" i="6" s="1"/>
  <c r="K18" i="6"/>
  <c r="J18" i="6"/>
  <c r="N369" i="6" s="1"/>
  <c r="I18" i="6"/>
  <c r="M369" i="6" s="1"/>
  <c r="M17" i="6"/>
  <c r="L17" i="6"/>
  <c r="P327" i="6" s="1"/>
  <c r="K17" i="6"/>
  <c r="J17" i="6"/>
  <c r="N326" i="6" s="1"/>
  <c r="I17" i="6"/>
  <c r="M326" i="6" s="1"/>
  <c r="M16" i="6"/>
  <c r="L16" i="6"/>
  <c r="P308" i="6" s="1"/>
  <c r="K16" i="6"/>
  <c r="J16" i="6"/>
  <c r="N309" i="6" s="1"/>
  <c r="I16" i="6"/>
  <c r="M309" i="6" s="1"/>
  <c r="M15" i="6"/>
  <c r="L15" i="6"/>
  <c r="P290" i="6" s="1"/>
  <c r="K15" i="6"/>
  <c r="J15" i="6"/>
  <c r="N289" i="6" s="1"/>
  <c r="I15" i="6"/>
  <c r="M289" i="6" s="1"/>
  <c r="M14" i="6"/>
  <c r="L14" i="6"/>
  <c r="P272" i="6" s="1"/>
  <c r="K14" i="6"/>
  <c r="J14" i="6"/>
  <c r="N271" i="6" s="1"/>
  <c r="I14" i="6"/>
  <c r="M271" i="6" s="1"/>
  <c r="M13" i="6"/>
  <c r="L13" i="6"/>
  <c r="P254" i="6" s="1"/>
  <c r="K13" i="6"/>
  <c r="J13" i="6"/>
  <c r="N253" i="6" s="1"/>
  <c r="I13" i="6"/>
  <c r="M253" i="6" s="1"/>
  <c r="M12" i="6"/>
  <c r="L12" i="6"/>
  <c r="P233" i="6" s="1"/>
  <c r="K12" i="6"/>
  <c r="J12" i="6"/>
  <c r="N232" i="6" s="1"/>
  <c r="I12" i="6"/>
  <c r="M232" i="6" s="1"/>
  <c r="M11" i="6"/>
  <c r="L11" i="6"/>
  <c r="P211" i="6" s="1"/>
  <c r="K11" i="6"/>
  <c r="J11" i="6"/>
  <c r="N212" i="6" s="1"/>
  <c r="I11" i="6"/>
  <c r="M212" i="6" s="1"/>
  <c r="M10" i="6"/>
  <c r="L10" i="6"/>
  <c r="P194" i="6" s="1"/>
  <c r="K10" i="6"/>
  <c r="J10" i="6"/>
  <c r="N195" i="6" s="1"/>
  <c r="I10" i="6"/>
  <c r="M195" i="6" s="1"/>
  <c r="M9" i="6"/>
  <c r="L9" i="6"/>
  <c r="P172" i="6" s="1"/>
  <c r="K9" i="6"/>
  <c r="J9" i="6"/>
  <c r="N173" i="6" s="1"/>
  <c r="I9" i="6"/>
  <c r="M173" i="6" s="1"/>
  <c r="M8" i="6"/>
  <c r="L8" i="6"/>
  <c r="P154" i="6" s="1"/>
  <c r="K8" i="6"/>
  <c r="J8" i="6"/>
  <c r="N155" i="6" s="1"/>
  <c r="I8" i="6"/>
  <c r="M155" i="6" s="1"/>
  <c r="M7" i="6"/>
  <c r="L7" i="6"/>
  <c r="P129" i="6" s="1"/>
  <c r="K7" i="6"/>
  <c r="J7" i="6"/>
  <c r="N130" i="6" s="1"/>
  <c r="I7" i="6"/>
  <c r="M130" i="6" s="1"/>
  <c r="M6" i="6"/>
  <c r="L6" i="6"/>
  <c r="P107" i="6" s="1"/>
  <c r="K6" i="6"/>
  <c r="J6" i="6"/>
  <c r="N106" i="6" s="1"/>
  <c r="I6" i="6"/>
  <c r="M106" i="6" s="1"/>
  <c r="M5" i="6"/>
  <c r="L5" i="6"/>
  <c r="P87" i="6" s="1"/>
  <c r="K5" i="6"/>
  <c r="J5" i="6"/>
  <c r="N86" i="6" s="1"/>
  <c r="I5" i="6"/>
  <c r="M86" i="6" s="1"/>
  <c r="M4" i="6"/>
  <c r="L4" i="6"/>
  <c r="P63" i="6" s="1"/>
  <c r="K4" i="6"/>
  <c r="J4" i="6"/>
  <c r="N64" i="6" s="1"/>
  <c r="I4" i="6"/>
  <c r="M64" i="6" s="1"/>
  <c r="M3" i="6"/>
  <c r="L3" i="6"/>
  <c r="P43" i="6" s="1"/>
  <c r="K3" i="6"/>
  <c r="O40" i="6" s="1"/>
  <c r="J3" i="6"/>
  <c r="N42" i="6" s="1"/>
  <c r="I3" i="6"/>
  <c r="M42" i="6" s="1"/>
  <c r="M2" i="6"/>
  <c r="L2" i="6"/>
  <c r="P21" i="6" s="1"/>
  <c r="K2" i="6"/>
  <c r="O22" i="6" s="1"/>
  <c r="J2" i="6"/>
  <c r="N22" i="6" s="1"/>
  <c r="I2" i="6"/>
  <c r="M22" i="6" s="1"/>
  <c r="M368" i="5"/>
  <c r="M359" i="5"/>
  <c r="M349" i="5"/>
  <c r="M340" i="5"/>
  <c r="M332" i="5"/>
  <c r="M323" i="5"/>
  <c r="M315" i="5"/>
  <c r="M302" i="5"/>
  <c r="M294" i="5"/>
  <c r="M285" i="5"/>
  <c r="M277" i="5"/>
  <c r="M264" i="5"/>
  <c r="M256" i="5"/>
  <c r="M248" i="5"/>
  <c r="M240" i="5"/>
  <c r="M231" i="5"/>
  <c r="M223" i="5"/>
  <c r="M215" i="5"/>
  <c r="M207" i="5"/>
  <c r="M199" i="5"/>
  <c r="M189" i="5"/>
  <c r="M181" i="5"/>
  <c r="M173" i="5"/>
  <c r="M165" i="5"/>
  <c r="O160" i="5"/>
  <c r="M158" i="5"/>
  <c r="M156" i="5"/>
  <c r="M153" i="5"/>
  <c r="M151" i="5"/>
  <c r="M149" i="5"/>
  <c r="M147" i="5"/>
  <c r="M145" i="5"/>
  <c r="M143" i="5"/>
  <c r="M141" i="5"/>
  <c r="M139" i="5"/>
  <c r="M137" i="5"/>
  <c r="M135" i="5"/>
  <c r="M133" i="5"/>
  <c r="M131" i="5"/>
  <c r="M127" i="5"/>
  <c r="M125" i="5"/>
  <c r="M123" i="5"/>
  <c r="M121" i="5"/>
  <c r="M119" i="5"/>
  <c r="M117" i="5"/>
  <c r="M115" i="5"/>
  <c r="M113" i="5"/>
  <c r="M111" i="5"/>
  <c r="M109" i="5"/>
  <c r="M107" i="5"/>
  <c r="M105" i="5"/>
  <c r="M103" i="5"/>
  <c r="M101" i="5"/>
  <c r="M99" i="5"/>
  <c r="M97" i="5"/>
  <c r="M95" i="5"/>
  <c r="M93" i="5"/>
  <c r="M91" i="5"/>
  <c r="M89" i="5"/>
  <c r="M87" i="5"/>
  <c r="M85" i="5"/>
  <c r="M83" i="5"/>
  <c r="M81" i="5"/>
  <c r="M79" i="5"/>
  <c r="M77" i="5"/>
  <c r="M75" i="5"/>
  <c r="M73" i="5"/>
  <c r="M71" i="5"/>
  <c r="M69" i="5"/>
  <c r="M67" i="5"/>
  <c r="M65" i="5"/>
  <c r="M63" i="5"/>
  <c r="M61" i="5"/>
  <c r="M59" i="5"/>
  <c r="M57" i="5"/>
  <c r="M55" i="5"/>
  <c r="M53" i="5"/>
  <c r="M51" i="5"/>
  <c r="M49" i="5"/>
  <c r="M47" i="5"/>
  <c r="M45" i="5"/>
  <c r="M43" i="5"/>
  <c r="M41" i="5"/>
  <c r="M39" i="5"/>
  <c r="M37" i="5"/>
  <c r="M35" i="5"/>
  <c r="M33" i="5"/>
  <c r="M31" i="5"/>
  <c r="M29" i="5"/>
  <c r="M27" i="5"/>
  <c r="M25" i="5"/>
  <c r="M23" i="5"/>
  <c r="M21" i="5"/>
  <c r="M19" i="5"/>
  <c r="L19" i="5"/>
  <c r="K19" i="5"/>
  <c r="O354" i="5" s="1"/>
  <c r="J19" i="5"/>
  <c r="O362" i="5" s="1"/>
  <c r="I19" i="5"/>
  <c r="M361" i="5" s="1"/>
  <c r="M18" i="5"/>
  <c r="L18" i="5"/>
  <c r="K18" i="5"/>
  <c r="O337" i="5" s="1"/>
  <c r="J18" i="5"/>
  <c r="I18" i="5"/>
  <c r="M370" i="5" s="1"/>
  <c r="M17" i="5"/>
  <c r="L17" i="5"/>
  <c r="K17" i="5"/>
  <c r="O320" i="5" s="1"/>
  <c r="J17" i="5"/>
  <c r="I17" i="5"/>
  <c r="M325" i="5" s="1"/>
  <c r="M16" i="5"/>
  <c r="L16" i="5"/>
  <c r="K16" i="5"/>
  <c r="O299" i="5" s="1"/>
  <c r="J16" i="5"/>
  <c r="I16" i="5"/>
  <c r="M304" i="5" s="1"/>
  <c r="M15" i="5"/>
  <c r="L15" i="5"/>
  <c r="K15" i="5"/>
  <c r="O282" i="5" s="1"/>
  <c r="J15" i="5"/>
  <c r="I15" i="5"/>
  <c r="M287" i="5" s="1"/>
  <c r="M14" i="5"/>
  <c r="L14" i="5"/>
  <c r="K14" i="5"/>
  <c r="O261" i="5" s="1"/>
  <c r="J14" i="5"/>
  <c r="I14" i="5"/>
  <c r="M266" i="5" s="1"/>
  <c r="M13" i="5"/>
  <c r="L13" i="5"/>
  <c r="K13" i="5"/>
  <c r="O253" i="5" s="1"/>
  <c r="J13" i="5"/>
  <c r="I13" i="5"/>
  <c r="M250" i="5" s="1"/>
  <c r="M12" i="5"/>
  <c r="L12" i="5"/>
  <c r="K12" i="5"/>
  <c r="O228" i="5" s="1"/>
  <c r="J12" i="5"/>
  <c r="I12" i="5"/>
  <c r="M225" i="5" s="1"/>
  <c r="M11" i="5"/>
  <c r="L11" i="5"/>
  <c r="K11" i="5"/>
  <c r="O212" i="5" s="1"/>
  <c r="J11" i="5"/>
  <c r="I11" i="5"/>
  <c r="M209" i="5" s="1"/>
  <c r="M10" i="5"/>
  <c r="L10" i="5"/>
  <c r="K10" i="5"/>
  <c r="O186" i="5" s="1"/>
  <c r="J10" i="5"/>
  <c r="I10" i="5"/>
  <c r="M191" i="5" s="1"/>
  <c r="M9" i="5"/>
  <c r="L9" i="5"/>
  <c r="K9" i="5"/>
  <c r="O170" i="5" s="1"/>
  <c r="J9" i="5"/>
  <c r="N161" i="5" s="1"/>
  <c r="I9" i="5"/>
  <c r="M167" i="5" s="1"/>
  <c r="M8" i="5"/>
  <c r="L8" i="5"/>
  <c r="P153" i="5" s="1"/>
  <c r="K8" i="5"/>
  <c r="O154" i="5" s="1"/>
  <c r="J8" i="5"/>
  <c r="N154" i="5" s="1"/>
  <c r="I8" i="5"/>
  <c r="M154" i="5" s="1"/>
  <c r="M7" i="5"/>
  <c r="L7" i="5"/>
  <c r="P127" i="5" s="1"/>
  <c r="K7" i="5"/>
  <c r="O128" i="5" s="1"/>
  <c r="J7" i="5"/>
  <c r="N128" i="5" s="1"/>
  <c r="I7" i="5"/>
  <c r="M128" i="5" s="1"/>
  <c r="M6" i="5"/>
  <c r="L6" i="5"/>
  <c r="P107" i="5" s="1"/>
  <c r="K6" i="5"/>
  <c r="O106" i="5" s="1"/>
  <c r="J6" i="5"/>
  <c r="N106" i="5" s="1"/>
  <c r="I6" i="5"/>
  <c r="M106" i="5" s="1"/>
  <c r="M5" i="5"/>
  <c r="L5" i="5"/>
  <c r="P87" i="5" s="1"/>
  <c r="K5" i="5"/>
  <c r="O86" i="5" s="1"/>
  <c r="J5" i="5"/>
  <c r="N86" i="5" s="1"/>
  <c r="I5" i="5"/>
  <c r="M86" i="5" s="1"/>
  <c r="M4" i="5"/>
  <c r="L4" i="5"/>
  <c r="P63" i="5" s="1"/>
  <c r="K4" i="5"/>
  <c r="O64" i="5" s="1"/>
  <c r="J4" i="5"/>
  <c r="N64" i="5" s="1"/>
  <c r="I4" i="5"/>
  <c r="M64" i="5" s="1"/>
  <c r="M3" i="5"/>
  <c r="L3" i="5"/>
  <c r="P43" i="5" s="1"/>
  <c r="K3" i="5"/>
  <c r="O42" i="5" s="1"/>
  <c r="J3" i="5"/>
  <c r="N42" i="5" s="1"/>
  <c r="I3" i="5"/>
  <c r="M42" i="5" s="1"/>
  <c r="M2" i="5"/>
  <c r="L2" i="5"/>
  <c r="P21" i="5" s="1"/>
  <c r="K2" i="5"/>
  <c r="O22" i="5" s="1"/>
  <c r="J2" i="5"/>
  <c r="N22" i="5" s="1"/>
  <c r="I2" i="5"/>
  <c r="M22" i="5" s="1"/>
  <c r="M368" i="4"/>
  <c r="M364" i="4"/>
  <c r="M352" i="4"/>
  <c r="M348" i="4"/>
  <c r="M336" i="4"/>
  <c r="M326" i="4"/>
  <c r="M324" i="4"/>
  <c r="M320" i="4"/>
  <c r="M318" i="4"/>
  <c r="M316" i="4"/>
  <c r="M314" i="4"/>
  <c r="M310" i="4"/>
  <c r="M308" i="4"/>
  <c r="M304" i="4"/>
  <c r="M302" i="4"/>
  <c r="M300" i="4"/>
  <c r="M298" i="4"/>
  <c r="M294" i="4"/>
  <c r="M292" i="4"/>
  <c r="M288" i="4"/>
  <c r="M284" i="4"/>
  <c r="M269" i="4"/>
  <c r="M253" i="4"/>
  <c r="M237" i="4"/>
  <c r="M205" i="4"/>
  <c r="M201" i="4"/>
  <c r="M188" i="4"/>
  <c r="M171" i="4"/>
  <c r="M169" i="4"/>
  <c r="M167" i="4"/>
  <c r="M165" i="4"/>
  <c r="M161" i="4"/>
  <c r="M159" i="4"/>
  <c r="M149" i="4"/>
  <c r="M147" i="4"/>
  <c r="M145" i="4"/>
  <c r="M143" i="4"/>
  <c r="M139" i="4"/>
  <c r="M137" i="4"/>
  <c r="M133" i="4"/>
  <c r="M131" i="4"/>
  <c r="M124" i="4"/>
  <c r="M122" i="4"/>
  <c r="M116" i="4"/>
  <c r="M112" i="4"/>
  <c r="M108" i="4"/>
  <c r="M96" i="4"/>
  <c r="M79" i="4"/>
  <c r="M69" i="4"/>
  <c r="M37" i="4"/>
  <c r="M29" i="4"/>
  <c r="M20" i="4"/>
  <c r="L19" i="4"/>
  <c r="P364" i="4" s="1"/>
  <c r="K19" i="4"/>
  <c r="O355" i="4" s="1"/>
  <c r="J19" i="4"/>
  <c r="O365" i="4" s="1"/>
  <c r="I19" i="4"/>
  <c r="M356" i="4" s="1"/>
  <c r="O18" i="4"/>
  <c r="L18" i="4"/>
  <c r="P370" i="4" s="1"/>
  <c r="K18" i="4"/>
  <c r="O369" i="4" s="1"/>
  <c r="J18" i="4"/>
  <c r="N369" i="4" s="1"/>
  <c r="I18" i="4"/>
  <c r="M330" i="4" s="1"/>
  <c r="O17" i="4"/>
  <c r="L17" i="4"/>
  <c r="P326" i="4" s="1"/>
  <c r="K17" i="4"/>
  <c r="O327" i="4" s="1"/>
  <c r="J17" i="4"/>
  <c r="N327" i="4" s="1"/>
  <c r="I17" i="4"/>
  <c r="O16" i="4"/>
  <c r="L16" i="4"/>
  <c r="P308" i="4" s="1"/>
  <c r="K16" i="4"/>
  <c r="O309" i="4" s="1"/>
  <c r="J16" i="4"/>
  <c r="N309" i="4" s="1"/>
  <c r="I16" i="4"/>
  <c r="M306" i="4" s="1"/>
  <c r="O15" i="4"/>
  <c r="L15" i="4"/>
  <c r="P290" i="4" s="1"/>
  <c r="K15" i="4"/>
  <c r="O289" i="4" s="1"/>
  <c r="J15" i="4"/>
  <c r="N289" i="4" s="1"/>
  <c r="I15" i="4"/>
  <c r="O14" i="4"/>
  <c r="L14" i="4"/>
  <c r="P269" i="4" s="1"/>
  <c r="K14" i="4"/>
  <c r="O268" i="4" s="1"/>
  <c r="J14" i="4"/>
  <c r="N268" i="4" s="1"/>
  <c r="I14" i="4"/>
  <c r="M255" i="4" s="1"/>
  <c r="L13" i="4"/>
  <c r="P253" i="4" s="1"/>
  <c r="K13" i="4"/>
  <c r="O254" i="4" s="1"/>
  <c r="J13" i="4"/>
  <c r="N254" i="4" s="1"/>
  <c r="I13" i="4"/>
  <c r="M245" i="4" s="1"/>
  <c r="L12" i="4"/>
  <c r="P233" i="4" s="1"/>
  <c r="K12" i="4"/>
  <c r="O232" i="4" s="1"/>
  <c r="J12" i="4"/>
  <c r="N232" i="4" s="1"/>
  <c r="I12" i="4"/>
  <c r="O11" i="4"/>
  <c r="L11" i="4"/>
  <c r="P211" i="4" s="1"/>
  <c r="K11" i="4"/>
  <c r="O212" i="4" s="1"/>
  <c r="J11" i="4"/>
  <c r="N212" i="4" s="1"/>
  <c r="I11" i="4"/>
  <c r="M209" i="4" s="1"/>
  <c r="O10" i="4"/>
  <c r="L10" i="4"/>
  <c r="P194" i="4" s="1"/>
  <c r="K10" i="4"/>
  <c r="J10" i="4"/>
  <c r="N193" i="4" s="1"/>
  <c r="I10" i="4"/>
  <c r="M182" i="4" s="1"/>
  <c r="O9" i="4"/>
  <c r="L9" i="4"/>
  <c r="P171" i="4" s="1"/>
  <c r="K9" i="4"/>
  <c r="J9" i="4"/>
  <c r="N172" i="4" s="1"/>
  <c r="I9" i="4"/>
  <c r="O8" i="4"/>
  <c r="L8" i="4"/>
  <c r="P149" i="4" s="1"/>
  <c r="K8" i="4"/>
  <c r="J8" i="4"/>
  <c r="N148" i="4" s="1"/>
  <c r="I8" i="4"/>
  <c r="M135" i="4" s="1"/>
  <c r="O7" i="4"/>
  <c r="L7" i="4"/>
  <c r="P124" i="4" s="1"/>
  <c r="K7" i="4"/>
  <c r="J7" i="4"/>
  <c r="N125" i="4" s="1"/>
  <c r="I7" i="4"/>
  <c r="O6" i="4"/>
  <c r="L6" i="4"/>
  <c r="P106" i="4" s="1"/>
  <c r="K6" i="4"/>
  <c r="J6" i="4"/>
  <c r="N107" i="4" s="1"/>
  <c r="I6" i="4"/>
  <c r="M98" i="4" s="1"/>
  <c r="L5" i="4"/>
  <c r="P85" i="4" s="1"/>
  <c r="K5" i="4"/>
  <c r="J5" i="4"/>
  <c r="N86" i="4" s="1"/>
  <c r="I5" i="4"/>
  <c r="M73" i="4" s="1"/>
  <c r="L4" i="4"/>
  <c r="K4" i="4"/>
  <c r="J4" i="4"/>
  <c r="I4" i="4"/>
  <c r="O3" i="4"/>
  <c r="L3" i="4"/>
  <c r="P41" i="4" s="1"/>
  <c r="K3" i="4"/>
  <c r="O40" i="4" s="1"/>
  <c r="J3" i="4"/>
  <c r="N40" i="4" s="1"/>
  <c r="I3" i="4"/>
  <c r="M39" i="4" s="1"/>
  <c r="L2" i="4"/>
  <c r="P20" i="4" s="1"/>
  <c r="K2" i="4"/>
  <c r="O20" i="4" s="1"/>
  <c r="J2" i="4"/>
  <c r="N21" i="4" s="1"/>
  <c r="I2" i="4"/>
  <c r="M21" i="4" s="1"/>
  <c r="O366" i="3"/>
  <c r="M356" i="3"/>
  <c r="O350" i="3"/>
  <c r="O345" i="3"/>
  <c r="M339" i="3"/>
  <c r="O333" i="3"/>
  <c r="O328" i="3"/>
  <c r="M320" i="3"/>
  <c r="O314" i="3"/>
  <c r="O306" i="3"/>
  <c r="M301" i="3"/>
  <c r="O295" i="3"/>
  <c r="O287" i="3"/>
  <c r="M282" i="3"/>
  <c r="M274" i="3"/>
  <c r="O270" i="3"/>
  <c r="O267" i="3"/>
  <c r="M258" i="3"/>
  <c r="O254" i="3"/>
  <c r="O251" i="3"/>
  <c r="N248" i="3"/>
  <c r="M242" i="3"/>
  <c r="O238" i="3"/>
  <c r="O235" i="3"/>
  <c r="N206" i="3"/>
  <c r="N157" i="3"/>
  <c r="N121" i="3"/>
  <c r="N73" i="3"/>
  <c r="N39" i="3"/>
  <c r="N23" i="3"/>
  <c r="L19" i="3"/>
  <c r="K19" i="3"/>
  <c r="O354" i="3" s="1"/>
  <c r="J19" i="3"/>
  <c r="O361" i="3" s="1"/>
  <c r="I19" i="3"/>
  <c r="L18" i="3"/>
  <c r="K18" i="3"/>
  <c r="O370" i="3" s="1"/>
  <c r="J18" i="3"/>
  <c r="I18" i="3"/>
  <c r="L17" i="3"/>
  <c r="K17" i="3"/>
  <c r="O318" i="3" s="1"/>
  <c r="J17" i="3"/>
  <c r="I17" i="3"/>
  <c r="L16" i="3"/>
  <c r="K16" i="3"/>
  <c r="O299" i="3" s="1"/>
  <c r="J16" i="3"/>
  <c r="I16" i="3"/>
  <c r="L15" i="3"/>
  <c r="K15" i="3"/>
  <c r="O280" i="3" s="1"/>
  <c r="J15" i="3"/>
  <c r="P276" i="3" s="1"/>
  <c r="I15" i="3"/>
  <c r="L14" i="3"/>
  <c r="K14" i="3"/>
  <c r="O266" i="3" s="1"/>
  <c r="J14" i="3"/>
  <c r="N264" i="3" s="1"/>
  <c r="I14" i="3"/>
  <c r="L13" i="3"/>
  <c r="K13" i="3"/>
  <c r="O250" i="3" s="1"/>
  <c r="J13" i="3"/>
  <c r="P244" i="3" s="1"/>
  <c r="I13" i="3"/>
  <c r="L12" i="3"/>
  <c r="K12" i="3"/>
  <c r="O230" i="3" s="1"/>
  <c r="J12" i="3"/>
  <c r="N231" i="3" s="1"/>
  <c r="I12" i="3"/>
  <c r="L11" i="3"/>
  <c r="K11" i="3"/>
  <c r="O211" i="3" s="1"/>
  <c r="J11" i="3"/>
  <c r="N196" i="3" s="1"/>
  <c r="I11" i="3"/>
  <c r="M211" i="3" s="1"/>
  <c r="L10" i="3"/>
  <c r="K10" i="3"/>
  <c r="O195" i="3" s="1"/>
  <c r="J10" i="3"/>
  <c r="I10" i="3"/>
  <c r="M195" i="3" s="1"/>
  <c r="L9" i="3"/>
  <c r="K9" i="3"/>
  <c r="O172" i="3" s="1"/>
  <c r="J9" i="3"/>
  <c r="N163" i="3" s="1"/>
  <c r="I9" i="3"/>
  <c r="M172" i="3" s="1"/>
  <c r="L8" i="3"/>
  <c r="K8" i="3"/>
  <c r="O152" i="3" s="1"/>
  <c r="J8" i="3"/>
  <c r="N153" i="3" s="1"/>
  <c r="I8" i="3"/>
  <c r="M152" i="3" s="1"/>
  <c r="L7" i="3"/>
  <c r="K7" i="3"/>
  <c r="O128" i="3" s="1"/>
  <c r="J7" i="3"/>
  <c r="N127" i="3" s="1"/>
  <c r="I7" i="3"/>
  <c r="M128" i="3" s="1"/>
  <c r="L6" i="3"/>
  <c r="K6" i="3"/>
  <c r="O106" i="3" s="1"/>
  <c r="J6" i="3"/>
  <c r="N93" i="3" s="1"/>
  <c r="I6" i="3"/>
  <c r="M106" i="3" s="1"/>
  <c r="L5" i="3"/>
  <c r="K5" i="3"/>
  <c r="O86" i="3" s="1"/>
  <c r="J5" i="3"/>
  <c r="N79" i="3" s="1"/>
  <c r="I5" i="3"/>
  <c r="M86" i="3" s="1"/>
  <c r="L4" i="3"/>
  <c r="K4" i="3"/>
  <c r="O64" i="3" s="1"/>
  <c r="J4" i="3"/>
  <c r="N51" i="3" s="1"/>
  <c r="I4" i="3"/>
  <c r="M64" i="3" s="1"/>
  <c r="L3" i="3"/>
  <c r="K3" i="3"/>
  <c r="O40" i="3" s="1"/>
  <c r="J3" i="3"/>
  <c r="N29" i="3" s="1"/>
  <c r="I3" i="3"/>
  <c r="M40" i="3" s="1"/>
  <c r="L2" i="3"/>
  <c r="K2" i="3"/>
  <c r="O21" i="3" s="1"/>
  <c r="J2" i="3"/>
  <c r="N20" i="3" s="1"/>
  <c r="I2" i="3"/>
  <c r="M21" i="3" s="1"/>
  <c r="N369" i="2"/>
  <c r="N367" i="2"/>
  <c r="N365" i="2"/>
  <c r="N363" i="2"/>
  <c r="N361" i="2"/>
  <c r="N359" i="2"/>
  <c r="N357" i="2"/>
  <c r="N355" i="2"/>
  <c r="N353" i="2"/>
  <c r="N351" i="2"/>
  <c r="N349" i="2"/>
  <c r="N347" i="2"/>
  <c r="N345" i="2"/>
  <c r="N342" i="2"/>
  <c r="N340" i="2"/>
  <c r="N338" i="2"/>
  <c r="N336" i="2"/>
  <c r="N334" i="2"/>
  <c r="N332" i="2"/>
  <c r="N330" i="2"/>
  <c r="N328" i="2"/>
  <c r="N323" i="2"/>
  <c r="N321" i="2"/>
  <c r="N319" i="2"/>
  <c r="N317" i="2"/>
  <c r="N315" i="2"/>
  <c r="N313" i="2"/>
  <c r="N311" i="2"/>
  <c r="N306" i="2"/>
  <c r="N304" i="2"/>
  <c r="N302" i="2"/>
  <c r="N300" i="2"/>
  <c r="N298" i="2"/>
  <c r="N296" i="2"/>
  <c r="N294" i="2"/>
  <c r="N292" i="2"/>
  <c r="N287" i="2"/>
  <c r="N285" i="2"/>
  <c r="N283" i="2"/>
  <c r="N281" i="2"/>
  <c r="N279" i="2"/>
  <c r="N277" i="2"/>
  <c r="N275" i="2"/>
  <c r="N273" i="2"/>
  <c r="N271" i="2"/>
  <c r="N269" i="2"/>
  <c r="N267" i="2"/>
  <c r="N265" i="2"/>
  <c r="N263" i="2"/>
  <c r="N261" i="2"/>
  <c r="N259" i="2"/>
  <c r="N257" i="2"/>
  <c r="N255" i="2"/>
  <c r="N253" i="2"/>
  <c r="N251" i="2"/>
  <c r="N249" i="2"/>
  <c r="N247" i="2"/>
  <c r="N245" i="2"/>
  <c r="N243" i="2"/>
  <c r="N241" i="2"/>
  <c r="N239" i="2"/>
  <c r="N237" i="2"/>
  <c r="N235" i="2"/>
  <c r="N232" i="2"/>
  <c r="N230" i="2"/>
  <c r="N228" i="2"/>
  <c r="N226" i="2"/>
  <c r="N224" i="2"/>
  <c r="N222" i="2"/>
  <c r="N220" i="2"/>
  <c r="N218" i="2"/>
  <c r="N216" i="2"/>
  <c r="N214" i="2"/>
  <c r="N211" i="2"/>
  <c r="N209" i="2"/>
  <c r="N207" i="2"/>
  <c r="N205" i="2"/>
  <c r="N203" i="2"/>
  <c r="N201" i="2"/>
  <c r="N199" i="2"/>
  <c r="N197" i="2"/>
  <c r="N195" i="2"/>
  <c r="N193" i="2"/>
  <c r="N191" i="2"/>
  <c r="N189" i="2"/>
  <c r="N187" i="2"/>
  <c r="N185" i="2"/>
  <c r="N183" i="2"/>
  <c r="N181" i="2"/>
  <c r="N179" i="2"/>
  <c r="N177" i="2"/>
  <c r="N175" i="2"/>
  <c r="N172" i="2"/>
  <c r="N170" i="2"/>
  <c r="N168" i="2"/>
  <c r="N166" i="2"/>
  <c r="N164" i="2"/>
  <c r="N162" i="2"/>
  <c r="N160" i="2"/>
  <c r="N158" i="2"/>
  <c r="N156" i="2"/>
  <c r="N152" i="2"/>
  <c r="N150" i="2"/>
  <c r="N148" i="2"/>
  <c r="N146" i="2"/>
  <c r="N144" i="2"/>
  <c r="N142" i="2"/>
  <c r="N140" i="2"/>
  <c r="N138" i="2"/>
  <c r="N136" i="2"/>
  <c r="N134" i="2"/>
  <c r="N132" i="2"/>
  <c r="N128" i="2"/>
  <c r="N126" i="2"/>
  <c r="N124" i="2"/>
  <c r="N122" i="2"/>
  <c r="N120" i="2"/>
  <c r="N118" i="2"/>
  <c r="N116" i="2"/>
  <c r="N114" i="2"/>
  <c r="N112" i="2"/>
  <c r="N110" i="2"/>
  <c r="N108" i="2"/>
  <c r="N106" i="2"/>
  <c r="N104" i="2"/>
  <c r="N102" i="2"/>
  <c r="N100" i="2"/>
  <c r="N98" i="2"/>
  <c r="N96" i="2"/>
  <c r="N94" i="2"/>
  <c r="N92" i="2"/>
  <c r="N90" i="2"/>
  <c r="N88" i="2"/>
  <c r="N86" i="2"/>
  <c r="N84" i="2"/>
  <c r="N82" i="2"/>
  <c r="N80" i="2"/>
  <c r="N78" i="2"/>
  <c r="N76" i="2"/>
  <c r="N74" i="2"/>
  <c r="N72" i="2"/>
  <c r="N70" i="2"/>
  <c r="N68" i="2"/>
  <c r="N66" i="2"/>
  <c r="N64" i="2"/>
  <c r="N60" i="2"/>
  <c r="N56" i="2"/>
  <c r="N52" i="2"/>
  <c r="N48" i="2"/>
  <c r="N44" i="2"/>
  <c r="N40" i="2"/>
  <c r="N38" i="2"/>
  <c r="N36" i="2"/>
  <c r="N34" i="2"/>
  <c r="N32" i="2"/>
  <c r="N30" i="2"/>
  <c r="N28" i="2"/>
  <c r="N26" i="2"/>
  <c r="N24" i="2"/>
  <c r="N21" i="2"/>
  <c r="L19" i="2"/>
  <c r="P364" i="2" s="1"/>
  <c r="K19" i="2"/>
  <c r="O356" i="2" s="1"/>
  <c r="J19" i="2"/>
  <c r="O364" i="2" s="1"/>
  <c r="I19" i="2"/>
  <c r="M364" i="2" s="1"/>
  <c r="N18" i="2"/>
  <c r="L18" i="2"/>
  <c r="P370" i="2" s="1"/>
  <c r="K18" i="2"/>
  <c r="O370" i="2" s="1"/>
  <c r="J18" i="2"/>
  <c r="N370" i="2" s="1"/>
  <c r="I18" i="2"/>
  <c r="M370" i="2" s="1"/>
  <c r="L17" i="2"/>
  <c r="P324" i="2" s="1"/>
  <c r="K17" i="2"/>
  <c r="O324" i="2" s="1"/>
  <c r="J17" i="2"/>
  <c r="N324" i="2" s="1"/>
  <c r="I17" i="2"/>
  <c r="M324" i="2" s="1"/>
  <c r="N16" i="2"/>
  <c r="L16" i="2"/>
  <c r="P305" i="2" s="1"/>
  <c r="K16" i="2"/>
  <c r="O305" i="2" s="1"/>
  <c r="J16" i="2"/>
  <c r="N305" i="2" s="1"/>
  <c r="I16" i="2"/>
  <c r="M305" i="2" s="1"/>
  <c r="N15" i="2"/>
  <c r="L15" i="2"/>
  <c r="P286" i="2" s="1"/>
  <c r="K15" i="2"/>
  <c r="O286" i="2" s="1"/>
  <c r="J15" i="2"/>
  <c r="N286" i="2" s="1"/>
  <c r="I15" i="2"/>
  <c r="M286" i="2" s="1"/>
  <c r="N14" i="2"/>
  <c r="L14" i="2"/>
  <c r="P272" i="2" s="1"/>
  <c r="K14" i="2"/>
  <c r="O272" i="2" s="1"/>
  <c r="J14" i="2"/>
  <c r="N272" i="2" s="1"/>
  <c r="I14" i="2"/>
  <c r="M272" i="2" s="1"/>
  <c r="N13" i="2"/>
  <c r="L13" i="2"/>
  <c r="P254" i="2" s="1"/>
  <c r="K13" i="2"/>
  <c r="J13" i="2"/>
  <c r="N254" i="2" s="1"/>
  <c r="I13" i="2"/>
  <c r="M254" i="2" s="1"/>
  <c r="N12" i="2"/>
  <c r="L12" i="2"/>
  <c r="P231" i="2" s="1"/>
  <c r="K12" i="2"/>
  <c r="J12" i="2"/>
  <c r="N231" i="2" s="1"/>
  <c r="I12" i="2"/>
  <c r="M231" i="2" s="1"/>
  <c r="N11" i="2"/>
  <c r="L11" i="2"/>
  <c r="P210" i="2" s="1"/>
  <c r="K11" i="2"/>
  <c r="J11" i="2"/>
  <c r="N210" i="2" s="1"/>
  <c r="I11" i="2"/>
  <c r="M210" i="2" s="1"/>
  <c r="N10" i="2"/>
  <c r="L10" i="2"/>
  <c r="P194" i="2" s="1"/>
  <c r="K10" i="2"/>
  <c r="J10" i="2"/>
  <c r="N194" i="2" s="1"/>
  <c r="I10" i="2"/>
  <c r="M194" i="2" s="1"/>
  <c r="N9" i="2"/>
  <c r="L9" i="2"/>
  <c r="P171" i="2" s="1"/>
  <c r="K9" i="2"/>
  <c r="O166" i="2" s="1"/>
  <c r="J9" i="2"/>
  <c r="N171" i="2" s="1"/>
  <c r="I9" i="2"/>
  <c r="M171" i="2" s="1"/>
  <c r="N8" i="2"/>
  <c r="L8" i="2"/>
  <c r="P153" i="2" s="1"/>
  <c r="K8" i="2"/>
  <c r="O146" i="2" s="1"/>
  <c r="J8" i="2"/>
  <c r="N153" i="2" s="1"/>
  <c r="I8" i="2"/>
  <c r="M153" i="2" s="1"/>
  <c r="N7" i="2"/>
  <c r="L7" i="2"/>
  <c r="P127" i="2" s="1"/>
  <c r="K7" i="2"/>
  <c r="O122" i="2" s="1"/>
  <c r="J7" i="2"/>
  <c r="N127" i="2" s="1"/>
  <c r="I7" i="2"/>
  <c r="M127" i="2" s="1"/>
  <c r="N6" i="2"/>
  <c r="L6" i="2"/>
  <c r="P107" i="2" s="1"/>
  <c r="K6" i="2"/>
  <c r="O100" i="2" s="1"/>
  <c r="J6" i="2"/>
  <c r="N107" i="2" s="1"/>
  <c r="I6" i="2"/>
  <c r="M107" i="2" s="1"/>
  <c r="N5" i="2"/>
  <c r="L5" i="2"/>
  <c r="P87" i="2" s="1"/>
  <c r="K5" i="2"/>
  <c r="O86" i="2" s="1"/>
  <c r="J5" i="2"/>
  <c r="N87" i="2" s="1"/>
  <c r="I5" i="2"/>
  <c r="N4" i="2"/>
  <c r="L4" i="2"/>
  <c r="K4" i="2"/>
  <c r="O64" i="2" s="1"/>
  <c r="J4" i="2"/>
  <c r="N54" i="2" s="1"/>
  <c r="I4" i="2"/>
  <c r="N3" i="2"/>
  <c r="L3" i="2"/>
  <c r="P41" i="2" s="1"/>
  <c r="K3" i="2"/>
  <c r="O34" i="2" s="1"/>
  <c r="J3" i="2"/>
  <c r="I3" i="2"/>
  <c r="N2" i="2"/>
  <c r="L2" i="2"/>
  <c r="K2" i="2"/>
  <c r="O20" i="2" s="1"/>
  <c r="J2" i="2"/>
  <c r="N20" i="2" s="1"/>
  <c r="I2" i="2"/>
  <c r="O254" i="2" l="1"/>
  <c r="O252" i="2"/>
  <c r="O250" i="2"/>
  <c r="O248" i="2"/>
  <c r="O246" i="2"/>
  <c r="O244" i="2"/>
  <c r="O242" i="2"/>
  <c r="O240" i="2"/>
  <c r="O238" i="2"/>
  <c r="O236" i="2"/>
  <c r="O234" i="2"/>
  <c r="O253" i="2"/>
  <c r="O251" i="2"/>
  <c r="O249" i="2"/>
  <c r="O247" i="2"/>
  <c r="O245" i="2"/>
  <c r="O243" i="2"/>
  <c r="O241" i="2"/>
  <c r="O239" i="2"/>
  <c r="O237" i="2"/>
  <c r="O235" i="2"/>
  <c r="N195" i="3"/>
  <c r="N193" i="3"/>
  <c r="N191" i="3"/>
  <c r="N189" i="3"/>
  <c r="N187" i="3"/>
  <c r="N185" i="3"/>
  <c r="N183" i="3"/>
  <c r="N181" i="3"/>
  <c r="N179" i="3"/>
  <c r="N177" i="3"/>
  <c r="N175" i="3"/>
  <c r="N174" i="3"/>
  <c r="M232" i="4"/>
  <c r="M230" i="4"/>
  <c r="M228" i="4"/>
  <c r="M226" i="4"/>
  <c r="M224" i="4"/>
  <c r="M222" i="4"/>
  <c r="M220" i="4"/>
  <c r="M218" i="4"/>
  <c r="M216" i="4"/>
  <c r="M214" i="4"/>
  <c r="M233" i="4"/>
  <c r="M217" i="4"/>
  <c r="M231" i="4"/>
  <c r="M215" i="4"/>
  <c r="M229" i="4"/>
  <c r="M213" i="4"/>
  <c r="M227" i="4"/>
  <c r="M225" i="4"/>
  <c r="M223" i="4"/>
  <c r="M219" i="4"/>
  <c r="AH127" i="14"/>
  <c r="T127" i="14"/>
  <c r="AH239" i="14"/>
  <c r="T239" i="14"/>
  <c r="M87" i="2"/>
  <c r="M85" i="2"/>
  <c r="M83" i="2"/>
  <c r="M81" i="2"/>
  <c r="M79" i="2"/>
  <c r="M77" i="2"/>
  <c r="M75" i="2"/>
  <c r="M73" i="2"/>
  <c r="M71" i="2"/>
  <c r="M69" i="2"/>
  <c r="M67" i="2"/>
  <c r="M65" i="2"/>
  <c r="M86" i="2"/>
  <c r="M84" i="2"/>
  <c r="M82" i="2"/>
  <c r="M80" i="2"/>
  <c r="M78" i="2"/>
  <c r="M76" i="2"/>
  <c r="M74" i="2"/>
  <c r="M72" i="2"/>
  <c r="M70" i="2"/>
  <c r="M68" i="2"/>
  <c r="M66" i="2"/>
  <c r="O194" i="2"/>
  <c r="O192" i="2"/>
  <c r="O190" i="2"/>
  <c r="O188" i="2"/>
  <c r="O186" i="2"/>
  <c r="O184" i="2"/>
  <c r="O182" i="2"/>
  <c r="O180" i="2"/>
  <c r="O178" i="2"/>
  <c r="O176" i="2"/>
  <c r="O174" i="2"/>
  <c r="O195" i="2"/>
  <c r="O193" i="2"/>
  <c r="N19" i="2"/>
  <c r="N46" i="2"/>
  <c r="P20" i="2"/>
  <c r="O3" i="2"/>
  <c r="O7" i="2"/>
  <c r="O11" i="2"/>
  <c r="O15" i="2"/>
  <c r="O19" i="2"/>
  <c r="O28" i="2"/>
  <c r="O36" i="2"/>
  <c r="O46" i="2"/>
  <c r="O54" i="2"/>
  <c r="O62" i="2"/>
  <c r="O70" i="2"/>
  <c r="O78" i="2"/>
  <c r="O94" i="2"/>
  <c r="O102" i="2"/>
  <c r="O110" i="2"/>
  <c r="O118" i="2"/>
  <c r="O126" i="2"/>
  <c r="O136" i="2"/>
  <c r="O144" i="2"/>
  <c r="O152" i="2"/>
  <c r="O162" i="2"/>
  <c r="O170" i="2"/>
  <c r="O179" i="2"/>
  <c r="O187" i="2"/>
  <c r="N37" i="3"/>
  <c r="N55" i="3"/>
  <c r="N71" i="3"/>
  <c r="N87" i="3"/>
  <c r="N103" i="3"/>
  <c r="N119" i="3"/>
  <c r="N137" i="3"/>
  <c r="N171" i="3"/>
  <c r="N188" i="3"/>
  <c r="N204" i="3"/>
  <c r="N221" i="3"/>
  <c r="O87" i="2"/>
  <c r="O85" i="2"/>
  <c r="O83" i="2"/>
  <c r="O81" i="2"/>
  <c r="O79" i="2"/>
  <c r="O77" i="2"/>
  <c r="O75" i="2"/>
  <c r="O73" i="2"/>
  <c r="O71" i="2"/>
  <c r="O69" i="2"/>
  <c r="O67" i="2"/>
  <c r="O65" i="2"/>
  <c r="N152" i="3"/>
  <c r="N150" i="3"/>
  <c r="N148" i="3"/>
  <c r="N146" i="3"/>
  <c r="N144" i="3"/>
  <c r="N142" i="3"/>
  <c r="N140" i="3"/>
  <c r="N138" i="3"/>
  <c r="N136" i="3"/>
  <c r="N134" i="3"/>
  <c r="N132" i="3"/>
  <c r="V257" i="13"/>
  <c r="T257" i="13"/>
  <c r="O2" i="2"/>
  <c r="N63" i="2"/>
  <c r="N61" i="2"/>
  <c r="N59" i="2"/>
  <c r="N57" i="2"/>
  <c r="N55" i="2"/>
  <c r="N53" i="2"/>
  <c r="N51" i="2"/>
  <c r="N49" i="2"/>
  <c r="N47" i="2"/>
  <c r="N45" i="2"/>
  <c r="O6" i="2"/>
  <c r="O10" i="2"/>
  <c r="O14" i="2"/>
  <c r="O18" i="2"/>
  <c r="O21" i="2"/>
  <c r="O30" i="2"/>
  <c r="O38" i="2"/>
  <c r="O48" i="2"/>
  <c r="O56" i="2"/>
  <c r="O72" i="2"/>
  <c r="O80" i="2"/>
  <c r="O88" i="2"/>
  <c r="O96" i="2"/>
  <c r="O104" i="2"/>
  <c r="O112" i="2"/>
  <c r="O120" i="2"/>
  <c r="O128" i="2"/>
  <c r="O138" i="2"/>
  <c r="O156" i="2"/>
  <c r="O164" i="2"/>
  <c r="O172" i="2"/>
  <c r="O181" i="2"/>
  <c r="O189" i="2"/>
  <c r="N25" i="3"/>
  <c r="N41" i="3"/>
  <c r="N59" i="3"/>
  <c r="N75" i="3"/>
  <c r="N91" i="3"/>
  <c r="N107" i="3"/>
  <c r="N123" i="3"/>
  <c r="N141" i="3"/>
  <c r="N159" i="3"/>
  <c r="N176" i="3"/>
  <c r="N192" i="3"/>
  <c r="N208" i="3"/>
  <c r="N225" i="3"/>
  <c r="M221" i="4"/>
  <c r="N21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N306" i="3"/>
  <c r="N304" i="3"/>
  <c r="N302" i="3"/>
  <c r="N300" i="3"/>
  <c r="N298" i="3"/>
  <c r="N296" i="3"/>
  <c r="N294" i="3"/>
  <c r="N292" i="3"/>
  <c r="N305" i="3"/>
  <c r="N303" i="3"/>
  <c r="N301" i="3"/>
  <c r="N299" i="3"/>
  <c r="N297" i="3"/>
  <c r="N295" i="3"/>
  <c r="N293" i="3"/>
  <c r="N291" i="3"/>
  <c r="N89" i="3"/>
  <c r="M41" i="2"/>
  <c r="M39" i="2"/>
  <c r="M37" i="2"/>
  <c r="M35" i="2"/>
  <c r="M33" i="2"/>
  <c r="M31" i="2"/>
  <c r="M29" i="2"/>
  <c r="M27" i="2"/>
  <c r="M25" i="2"/>
  <c r="M23" i="2"/>
  <c r="M40" i="2"/>
  <c r="M38" i="2"/>
  <c r="M36" i="2"/>
  <c r="M34" i="2"/>
  <c r="M32" i="2"/>
  <c r="M30" i="2"/>
  <c r="M28" i="2"/>
  <c r="M26" i="2"/>
  <c r="M24" i="2"/>
  <c r="O231" i="2"/>
  <c r="O229" i="2"/>
  <c r="O227" i="2"/>
  <c r="O225" i="2"/>
  <c r="O223" i="2"/>
  <c r="O221" i="2"/>
  <c r="O219" i="2"/>
  <c r="O217" i="2"/>
  <c r="O215" i="2"/>
  <c r="O213" i="2"/>
  <c r="O230" i="2"/>
  <c r="O222" i="2"/>
  <c r="O218" i="2"/>
  <c r="O214" i="2"/>
  <c r="O232" i="2"/>
  <c r="O228" i="2"/>
  <c r="O226" i="2"/>
  <c r="O224" i="2"/>
  <c r="O220" i="2"/>
  <c r="O216" i="2"/>
  <c r="N17" i="2"/>
  <c r="N58" i="2"/>
  <c r="P21" i="3"/>
  <c r="P64" i="3"/>
  <c r="P106" i="3"/>
  <c r="P152" i="3"/>
  <c r="P195" i="3"/>
  <c r="P270" i="3"/>
  <c r="N27" i="3"/>
  <c r="N45" i="3"/>
  <c r="N61" i="3"/>
  <c r="N77" i="3"/>
  <c r="N109" i="3"/>
  <c r="N125" i="3"/>
  <c r="N143" i="3"/>
  <c r="N161" i="3"/>
  <c r="N178" i="3"/>
  <c r="N194" i="3"/>
  <c r="N210" i="3"/>
  <c r="P227" i="3"/>
  <c r="N106" i="3"/>
  <c r="N104" i="3"/>
  <c r="N102" i="3"/>
  <c r="N100" i="3"/>
  <c r="N98" i="3"/>
  <c r="N96" i="3"/>
  <c r="N94" i="3"/>
  <c r="N92" i="3"/>
  <c r="N90" i="3"/>
  <c r="N88" i="3"/>
  <c r="N369" i="3"/>
  <c r="N367" i="3"/>
  <c r="N342" i="3"/>
  <c r="N340" i="3"/>
  <c r="N338" i="3"/>
  <c r="N336" i="3"/>
  <c r="N334" i="3"/>
  <c r="N332" i="3"/>
  <c r="N330" i="3"/>
  <c r="N328" i="3"/>
  <c r="N370" i="3"/>
  <c r="N368" i="3"/>
  <c r="N366" i="3"/>
  <c r="N341" i="3"/>
  <c r="N339" i="3"/>
  <c r="N337" i="3"/>
  <c r="N335" i="3"/>
  <c r="N333" i="3"/>
  <c r="N331" i="3"/>
  <c r="N329" i="3"/>
  <c r="N105" i="3"/>
  <c r="N223" i="3"/>
  <c r="O63" i="2"/>
  <c r="O61" i="2"/>
  <c r="O59" i="2"/>
  <c r="O57" i="2"/>
  <c r="O55" i="2"/>
  <c r="O53" i="2"/>
  <c r="O51" i="2"/>
  <c r="O49" i="2"/>
  <c r="O47" i="2"/>
  <c r="O45" i="2"/>
  <c r="O153" i="2"/>
  <c r="O151" i="2"/>
  <c r="O149" i="2"/>
  <c r="O147" i="2"/>
  <c r="O145" i="2"/>
  <c r="O143" i="2"/>
  <c r="O141" i="2"/>
  <c r="O139" i="2"/>
  <c r="O137" i="2"/>
  <c r="O135" i="2"/>
  <c r="O133" i="2"/>
  <c r="O131" i="2"/>
  <c r="N50" i="2"/>
  <c r="N41" i="2"/>
  <c r="N39" i="2"/>
  <c r="N37" i="2"/>
  <c r="N35" i="2"/>
  <c r="N33" i="2"/>
  <c r="N31" i="2"/>
  <c r="N29" i="2"/>
  <c r="N27" i="2"/>
  <c r="N25" i="2"/>
  <c r="N23" i="2"/>
  <c r="P63" i="2"/>
  <c r="O5" i="2"/>
  <c r="O9" i="2"/>
  <c r="O13" i="2"/>
  <c r="O17" i="2"/>
  <c r="O24" i="2"/>
  <c r="O32" i="2"/>
  <c r="O40" i="2"/>
  <c r="O50" i="2"/>
  <c r="O58" i="2"/>
  <c r="O66" i="2"/>
  <c r="O74" i="2"/>
  <c r="O82" i="2"/>
  <c r="O90" i="2"/>
  <c r="O98" i="2"/>
  <c r="O106" i="2"/>
  <c r="O114" i="2"/>
  <c r="O132" i="2"/>
  <c r="O140" i="2"/>
  <c r="O148" i="2"/>
  <c r="O158" i="2"/>
  <c r="O175" i="2"/>
  <c r="O183" i="2"/>
  <c r="O191" i="2"/>
  <c r="N47" i="3"/>
  <c r="N63" i="3"/>
  <c r="N95" i="3"/>
  <c r="N111" i="3"/>
  <c r="N145" i="3"/>
  <c r="N180" i="3"/>
  <c r="N213" i="3"/>
  <c r="N232" i="3"/>
  <c r="N230" i="3"/>
  <c r="N228" i="3"/>
  <c r="N227" i="3"/>
  <c r="N224" i="3"/>
  <c r="N222" i="3"/>
  <c r="N220" i="3"/>
  <c r="N218" i="3"/>
  <c r="N216" i="3"/>
  <c r="N214" i="3"/>
  <c r="N229" i="3"/>
  <c r="N226" i="3"/>
  <c r="N190" i="3"/>
  <c r="V80" i="15"/>
  <c r="T80" i="15"/>
  <c r="M20" i="2"/>
  <c r="M21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O210" i="2"/>
  <c r="O208" i="2"/>
  <c r="O206" i="2"/>
  <c r="O204" i="2"/>
  <c r="O202" i="2"/>
  <c r="O200" i="2"/>
  <c r="O198" i="2"/>
  <c r="O196" i="2"/>
  <c r="O209" i="2"/>
  <c r="O207" i="2"/>
  <c r="O203" i="2"/>
  <c r="O199" i="2"/>
  <c r="O211" i="2"/>
  <c r="O205" i="2"/>
  <c r="O201" i="2"/>
  <c r="O197" i="2"/>
  <c r="N40" i="3"/>
  <c r="N38" i="3"/>
  <c r="N36" i="3"/>
  <c r="N34" i="3"/>
  <c r="N32" i="3"/>
  <c r="N30" i="3"/>
  <c r="N28" i="3"/>
  <c r="N26" i="3"/>
  <c r="N24" i="3"/>
  <c r="N86" i="3"/>
  <c r="N84" i="3"/>
  <c r="N82" i="3"/>
  <c r="N80" i="3"/>
  <c r="N78" i="3"/>
  <c r="N76" i="3"/>
  <c r="N74" i="3"/>
  <c r="N72" i="3"/>
  <c r="N70" i="3"/>
  <c r="N68" i="3"/>
  <c r="N66" i="3"/>
  <c r="N128" i="3"/>
  <c r="N126" i="3"/>
  <c r="N124" i="3"/>
  <c r="N122" i="3"/>
  <c r="N120" i="3"/>
  <c r="N118" i="3"/>
  <c r="N116" i="3"/>
  <c r="N114" i="3"/>
  <c r="N112" i="3"/>
  <c r="N110" i="3"/>
  <c r="N108" i="3"/>
  <c r="N172" i="3"/>
  <c r="N170" i="3"/>
  <c r="N168" i="3"/>
  <c r="N166" i="3"/>
  <c r="N164" i="3"/>
  <c r="N162" i="3"/>
  <c r="N160" i="3"/>
  <c r="N158" i="3"/>
  <c r="N156" i="3"/>
  <c r="N211" i="3"/>
  <c r="N209" i="3"/>
  <c r="N207" i="3"/>
  <c r="N205" i="3"/>
  <c r="N203" i="3"/>
  <c r="N201" i="3"/>
  <c r="N199" i="3"/>
  <c r="N197" i="3"/>
  <c r="N253" i="3"/>
  <c r="N251" i="3"/>
  <c r="N249" i="3"/>
  <c r="N247" i="3"/>
  <c r="N245" i="3"/>
  <c r="N243" i="3"/>
  <c r="N241" i="3"/>
  <c r="N239" i="3"/>
  <c r="N237" i="3"/>
  <c r="N235" i="3"/>
  <c r="N244" i="3"/>
  <c r="N250" i="3"/>
  <c r="N234" i="3"/>
  <c r="N240" i="3"/>
  <c r="N246" i="3"/>
  <c r="N252" i="3"/>
  <c r="N236" i="3"/>
  <c r="N242" i="3"/>
  <c r="N254" i="3"/>
  <c r="N238" i="3"/>
  <c r="N287" i="3"/>
  <c r="N285" i="3"/>
  <c r="N283" i="3"/>
  <c r="N281" i="3"/>
  <c r="N279" i="3"/>
  <c r="N277" i="3"/>
  <c r="N275" i="3"/>
  <c r="N273" i="3"/>
  <c r="N286" i="3"/>
  <c r="N284" i="3"/>
  <c r="N282" i="3"/>
  <c r="N280" i="3"/>
  <c r="N278" i="3"/>
  <c r="N276" i="3"/>
  <c r="N274" i="3"/>
  <c r="N323" i="3"/>
  <c r="N321" i="3"/>
  <c r="N319" i="3"/>
  <c r="N317" i="3"/>
  <c r="N315" i="3"/>
  <c r="N313" i="3"/>
  <c r="N311" i="3"/>
  <c r="N324" i="3"/>
  <c r="N322" i="3"/>
  <c r="N320" i="3"/>
  <c r="N318" i="3"/>
  <c r="N316" i="3"/>
  <c r="N314" i="3"/>
  <c r="N312" i="3"/>
  <c r="N310" i="3"/>
  <c r="N365" i="3"/>
  <c r="N363" i="3"/>
  <c r="N361" i="3"/>
  <c r="N359" i="3"/>
  <c r="N357" i="3"/>
  <c r="N355" i="3"/>
  <c r="N353" i="3"/>
  <c r="N351" i="3"/>
  <c r="N349" i="3"/>
  <c r="N347" i="3"/>
  <c r="N345" i="3"/>
  <c r="N364" i="3"/>
  <c r="N362" i="3"/>
  <c r="N360" i="3"/>
  <c r="N358" i="3"/>
  <c r="N356" i="3"/>
  <c r="N354" i="3"/>
  <c r="N352" i="3"/>
  <c r="N350" i="3"/>
  <c r="N348" i="3"/>
  <c r="N346" i="3"/>
  <c r="N344" i="3"/>
  <c r="O365" i="3"/>
  <c r="O364" i="3"/>
  <c r="O359" i="3"/>
  <c r="O358" i="3"/>
  <c r="O363" i="3"/>
  <c r="O362" i="3"/>
  <c r="O357" i="3"/>
  <c r="O360" i="3"/>
  <c r="N31" i="3"/>
  <c r="N49" i="3"/>
  <c r="N65" i="3"/>
  <c r="N81" i="3"/>
  <c r="N97" i="3"/>
  <c r="N113" i="3"/>
  <c r="N131" i="3"/>
  <c r="N147" i="3"/>
  <c r="N165" i="3"/>
  <c r="N182" i="3"/>
  <c r="N198" i="3"/>
  <c r="N215" i="3"/>
  <c r="P260" i="3"/>
  <c r="O171" i="2"/>
  <c r="O169" i="2"/>
  <c r="O167" i="2"/>
  <c r="O165" i="2"/>
  <c r="O163" i="2"/>
  <c r="O161" i="2"/>
  <c r="O159" i="2"/>
  <c r="O157" i="2"/>
  <c r="O193" i="4"/>
  <c r="O191" i="4"/>
  <c r="O189" i="4"/>
  <c r="O187" i="4"/>
  <c r="O185" i="4"/>
  <c r="O183" i="4"/>
  <c r="O181" i="4"/>
  <c r="O179" i="4"/>
  <c r="O177" i="4"/>
  <c r="O175" i="4"/>
  <c r="O194" i="4"/>
  <c r="O192" i="4"/>
  <c r="O190" i="4"/>
  <c r="O188" i="4"/>
  <c r="O186" i="4"/>
  <c r="O184" i="4"/>
  <c r="O182" i="4"/>
  <c r="O180" i="4"/>
  <c r="O178" i="4"/>
  <c r="O176" i="4"/>
  <c r="O174" i="4"/>
  <c r="O127" i="2"/>
  <c r="O125" i="2"/>
  <c r="O123" i="2"/>
  <c r="O121" i="2"/>
  <c r="O119" i="2"/>
  <c r="O117" i="2"/>
  <c r="O115" i="2"/>
  <c r="O113" i="2"/>
  <c r="O111" i="2"/>
  <c r="O109" i="2"/>
  <c r="O4" i="2"/>
  <c r="O8" i="2"/>
  <c r="O12" i="2"/>
  <c r="O16" i="2"/>
  <c r="O26" i="2"/>
  <c r="O44" i="2"/>
  <c r="O52" i="2"/>
  <c r="O60" i="2"/>
  <c r="O68" i="2"/>
  <c r="O76" i="2"/>
  <c r="O84" i="2"/>
  <c r="O92" i="2"/>
  <c r="O108" i="2"/>
  <c r="O116" i="2"/>
  <c r="O124" i="2"/>
  <c r="O134" i="2"/>
  <c r="O142" i="2"/>
  <c r="O150" i="2"/>
  <c r="O160" i="2"/>
  <c r="O168" i="2"/>
  <c r="O177" i="2"/>
  <c r="O185" i="2"/>
  <c r="N33" i="3"/>
  <c r="N67" i="3"/>
  <c r="N83" i="3"/>
  <c r="N99" i="3"/>
  <c r="N115" i="3"/>
  <c r="N133" i="3"/>
  <c r="N149" i="3"/>
  <c r="N167" i="3"/>
  <c r="N184" i="3"/>
  <c r="N200" i="3"/>
  <c r="N217" i="3"/>
  <c r="M63" i="2"/>
  <c r="M61" i="2"/>
  <c r="M59" i="2"/>
  <c r="M57" i="2"/>
  <c r="M55" i="2"/>
  <c r="M53" i="2"/>
  <c r="M51" i="2"/>
  <c r="M49" i="2"/>
  <c r="M47" i="2"/>
  <c r="M45" i="2"/>
  <c r="M64" i="2"/>
  <c r="M62" i="2"/>
  <c r="M60" i="2"/>
  <c r="M58" i="2"/>
  <c r="M56" i="2"/>
  <c r="M54" i="2"/>
  <c r="M52" i="2"/>
  <c r="M50" i="2"/>
  <c r="M48" i="2"/>
  <c r="M46" i="2"/>
  <c r="M44" i="2"/>
  <c r="N64" i="3"/>
  <c r="N62" i="3"/>
  <c r="N60" i="3"/>
  <c r="N58" i="3"/>
  <c r="N56" i="3"/>
  <c r="N54" i="3"/>
  <c r="N52" i="3"/>
  <c r="N50" i="3"/>
  <c r="N48" i="3"/>
  <c r="N46" i="3"/>
  <c r="N44" i="3"/>
  <c r="N271" i="3"/>
  <c r="N269" i="3"/>
  <c r="N267" i="3"/>
  <c r="N265" i="3"/>
  <c r="N263" i="3"/>
  <c r="N261" i="3"/>
  <c r="N259" i="3"/>
  <c r="N257" i="3"/>
  <c r="N255" i="3"/>
  <c r="N260" i="3"/>
  <c r="N266" i="3"/>
  <c r="N272" i="3"/>
  <c r="N256" i="3"/>
  <c r="N262" i="3"/>
  <c r="N268" i="3"/>
  <c r="N258" i="3"/>
  <c r="N270" i="3"/>
  <c r="N57" i="3"/>
  <c r="N139" i="3"/>
  <c r="T337" i="14"/>
  <c r="AH337" i="14"/>
  <c r="O41" i="2"/>
  <c r="O39" i="2"/>
  <c r="O37" i="2"/>
  <c r="O35" i="2"/>
  <c r="O33" i="2"/>
  <c r="O31" i="2"/>
  <c r="O29" i="2"/>
  <c r="O27" i="2"/>
  <c r="O25" i="2"/>
  <c r="O23" i="2"/>
  <c r="O107" i="2"/>
  <c r="O105" i="2"/>
  <c r="O103" i="2"/>
  <c r="O101" i="2"/>
  <c r="O99" i="2"/>
  <c r="O97" i="2"/>
  <c r="O95" i="2"/>
  <c r="O93" i="2"/>
  <c r="O91" i="2"/>
  <c r="O89" i="2"/>
  <c r="N62" i="2"/>
  <c r="P40" i="3"/>
  <c r="P86" i="3"/>
  <c r="P128" i="3"/>
  <c r="P172" i="3"/>
  <c r="P211" i="3"/>
  <c r="P254" i="3"/>
  <c r="N35" i="3"/>
  <c r="N53" i="3"/>
  <c r="N69" i="3"/>
  <c r="N85" i="3"/>
  <c r="N101" i="3"/>
  <c r="N117" i="3"/>
  <c r="N135" i="3"/>
  <c r="N151" i="3"/>
  <c r="N169" i="3"/>
  <c r="N186" i="3"/>
  <c r="N202" i="3"/>
  <c r="N219" i="3"/>
  <c r="M88" i="2"/>
  <c r="M90" i="2"/>
  <c r="M92" i="2"/>
  <c r="M94" i="2"/>
  <c r="M96" i="2"/>
  <c r="M98" i="2"/>
  <c r="M100" i="2"/>
  <c r="M102" i="2"/>
  <c r="M104" i="2"/>
  <c r="M106" i="2"/>
  <c r="M108" i="2"/>
  <c r="M110" i="2"/>
  <c r="M112" i="2"/>
  <c r="M114" i="2"/>
  <c r="M116" i="2"/>
  <c r="M118" i="2"/>
  <c r="M120" i="2"/>
  <c r="M122" i="2"/>
  <c r="M124" i="2"/>
  <c r="M126" i="2"/>
  <c r="M128" i="2"/>
  <c r="M132" i="2"/>
  <c r="M134" i="2"/>
  <c r="M136" i="2"/>
  <c r="M138" i="2"/>
  <c r="M140" i="2"/>
  <c r="M142" i="2"/>
  <c r="M144" i="2"/>
  <c r="M146" i="2"/>
  <c r="M148" i="2"/>
  <c r="M150" i="2"/>
  <c r="M152" i="2"/>
  <c r="M156" i="2"/>
  <c r="M158" i="2"/>
  <c r="M160" i="2"/>
  <c r="M162" i="2"/>
  <c r="M164" i="2"/>
  <c r="M166" i="2"/>
  <c r="M168" i="2"/>
  <c r="M170" i="2"/>
  <c r="M172" i="2"/>
  <c r="M175" i="2"/>
  <c r="M177" i="2"/>
  <c r="M179" i="2"/>
  <c r="M181" i="2"/>
  <c r="M183" i="2"/>
  <c r="M185" i="2"/>
  <c r="M187" i="2"/>
  <c r="M189" i="2"/>
  <c r="M191" i="2"/>
  <c r="M193" i="2"/>
  <c r="M195" i="2"/>
  <c r="M197" i="2"/>
  <c r="M199" i="2"/>
  <c r="M201" i="2"/>
  <c r="M203" i="2"/>
  <c r="M205" i="2"/>
  <c r="M207" i="2"/>
  <c r="M209" i="2"/>
  <c r="M211" i="2"/>
  <c r="M214" i="2"/>
  <c r="M216" i="2"/>
  <c r="M218" i="2"/>
  <c r="M220" i="2"/>
  <c r="M222" i="2"/>
  <c r="M224" i="2"/>
  <c r="M226" i="2"/>
  <c r="M228" i="2"/>
  <c r="M230" i="2"/>
  <c r="M232" i="2"/>
  <c r="M235" i="2"/>
  <c r="M237" i="2"/>
  <c r="M239" i="2"/>
  <c r="M241" i="2"/>
  <c r="M243" i="2"/>
  <c r="M245" i="2"/>
  <c r="M247" i="2"/>
  <c r="M249" i="2"/>
  <c r="M251" i="2"/>
  <c r="M253" i="2"/>
  <c r="M255" i="2"/>
  <c r="M257" i="2"/>
  <c r="M259" i="2"/>
  <c r="M261" i="2"/>
  <c r="M263" i="2"/>
  <c r="M265" i="2"/>
  <c r="M267" i="2"/>
  <c r="M269" i="2"/>
  <c r="M271" i="2"/>
  <c r="M273" i="2"/>
  <c r="M275" i="2"/>
  <c r="M277" i="2"/>
  <c r="M279" i="2"/>
  <c r="M281" i="2"/>
  <c r="M283" i="2"/>
  <c r="M285" i="2"/>
  <c r="M287" i="2"/>
  <c r="M292" i="2"/>
  <c r="M294" i="2"/>
  <c r="M296" i="2"/>
  <c r="M298" i="2"/>
  <c r="M300" i="2"/>
  <c r="M302" i="2"/>
  <c r="M304" i="2"/>
  <c r="M306" i="2"/>
  <c r="M311" i="2"/>
  <c r="M313" i="2"/>
  <c r="M315" i="2"/>
  <c r="M317" i="2"/>
  <c r="M319" i="2"/>
  <c r="M321" i="2"/>
  <c r="M323" i="2"/>
  <c r="M328" i="2"/>
  <c r="M330" i="2"/>
  <c r="M332" i="2"/>
  <c r="M334" i="2"/>
  <c r="M336" i="2"/>
  <c r="M338" i="2"/>
  <c r="M340" i="2"/>
  <c r="M342" i="2"/>
  <c r="M345" i="2"/>
  <c r="M347" i="2"/>
  <c r="M349" i="2"/>
  <c r="M351" i="2"/>
  <c r="M353" i="2"/>
  <c r="M355" i="2"/>
  <c r="M357" i="2"/>
  <c r="M359" i="2"/>
  <c r="M361" i="2"/>
  <c r="M363" i="2"/>
  <c r="M365" i="2"/>
  <c r="M367" i="2"/>
  <c r="M369" i="2"/>
  <c r="M232" i="3"/>
  <c r="M230" i="3"/>
  <c r="M228" i="3"/>
  <c r="M226" i="3"/>
  <c r="M253" i="3"/>
  <c r="M251" i="3"/>
  <c r="M249" i="3"/>
  <c r="M247" i="3"/>
  <c r="M245" i="3"/>
  <c r="M243" i="3"/>
  <c r="M241" i="3"/>
  <c r="M239" i="3"/>
  <c r="M237" i="3"/>
  <c r="M235" i="3"/>
  <c r="M271" i="3"/>
  <c r="M269" i="3"/>
  <c r="M267" i="3"/>
  <c r="M265" i="3"/>
  <c r="M263" i="3"/>
  <c r="M261" i="3"/>
  <c r="M259" i="3"/>
  <c r="M257" i="3"/>
  <c r="M255" i="3"/>
  <c r="M287" i="3"/>
  <c r="M285" i="3"/>
  <c r="M283" i="3"/>
  <c r="M281" i="3"/>
  <c r="M279" i="3"/>
  <c r="M277" i="3"/>
  <c r="M275" i="3"/>
  <c r="M273" i="3"/>
  <c r="M306" i="3"/>
  <c r="M304" i="3"/>
  <c r="M302" i="3"/>
  <c r="M300" i="3"/>
  <c r="M298" i="3"/>
  <c r="M296" i="3"/>
  <c r="M294" i="3"/>
  <c r="M292" i="3"/>
  <c r="M323" i="3"/>
  <c r="M321" i="3"/>
  <c r="M319" i="3"/>
  <c r="M317" i="3"/>
  <c r="M315" i="3"/>
  <c r="M313" i="3"/>
  <c r="M311" i="3"/>
  <c r="M369" i="3"/>
  <c r="M367" i="3"/>
  <c r="M342" i="3"/>
  <c r="M340" i="3"/>
  <c r="M338" i="3"/>
  <c r="M336" i="3"/>
  <c r="M334" i="3"/>
  <c r="M332" i="3"/>
  <c r="M330" i="3"/>
  <c r="M328" i="3"/>
  <c r="M365" i="3"/>
  <c r="M363" i="3"/>
  <c r="M361" i="3"/>
  <c r="M359" i="3"/>
  <c r="M357" i="3"/>
  <c r="M355" i="3"/>
  <c r="M353" i="3"/>
  <c r="M351" i="3"/>
  <c r="M349" i="3"/>
  <c r="M347" i="3"/>
  <c r="M345" i="3"/>
  <c r="M20" i="3"/>
  <c r="M23" i="3"/>
  <c r="M25" i="3"/>
  <c r="M27" i="3"/>
  <c r="M29" i="3"/>
  <c r="M31" i="3"/>
  <c r="M33" i="3"/>
  <c r="M35" i="3"/>
  <c r="M37" i="3"/>
  <c r="M39" i="3"/>
  <c r="M41" i="3"/>
  <c r="M45" i="3"/>
  <c r="M47" i="3"/>
  <c r="M49" i="3"/>
  <c r="M51" i="3"/>
  <c r="M53" i="3"/>
  <c r="M55" i="3"/>
  <c r="M57" i="3"/>
  <c r="M59" i="3"/>
  <c r="M61" i="3"/>
  <c r="M63" i="3"/>
  <c r="M65" i="3"/>
  <c r="M67" i="3"/>
  <c r="M69" i="3"/>
  <c r="M71" i="3"/>
  <c r="M73" i="3"/>
  <c r="M75" i="3"/>
  <c r="M77" i="3"/>
  <c r="M79" i="3"/>
  <c r="M81" i="3"/>
  <c r="M83" i="3"/>
  <c r="M85" i="3"/>
  <c r="M87" i="3"/>
  <c r="M89" i="3"/>
  <c r="M91" i="3"/>
  <c r="M93" i="3"/>
  <c r="M95" i="3"/>
  <c r="M97" i="3"/>
  <c r="M99" i="3"/>
  <c r="M101" i="3"/>
  <c r="M103" i="3"/>
  <c r="M105" i="3"/>
  <c r="M107" i="3"/>
  <c r="M109" i="3"/>
  <c r="M111" i="3"/>
  <c r="M113" i="3"/>
  <c r="M115" i="3"/>
  <c r="M117" i="3"/>
  <c r="M119" i="3"/>
  <c r="M121" i="3"/>
  <c r="M123" i="3"/>
  <c r="M125" i="3"/>
  <c r="M127" i="3"/>
  <c r="M131" i="3"/>
  <c r="M133" i="3"/>
  <c r="M135" i="3"/>
  <c r="M137" i="3"/>
  <c r="M139" i="3"/>
  <c r="M141" i="3"/>
  <c r="M143" i="3"/>
  <c r="M145" i="3"/>
  <c r="M147" i="3"/>
  <c r="M149" i="3"/>
  <c r="M151" i="3"/>
  <c r="M153" i="3"/>
  <c r="M157" i="3"/>
  <c r="M159" i="3"/>
  <c r="M161" i="3"/>
  <c r="M163" i="3"/>
  <c r="M165" i="3"/>
  <c r="M167" i="3"/>
  <c r="M169" i="3"/>
  <c r="M171" i="3"/>
  <c r="M174" i="3"/>
  <c r="M176" i="3"/>
  <c r="M178" i="3"/>
  <c r="M180" i="3"/>
  <c r="M182" i="3"/>
  <c r="M184" i="3"/>
  <c r="M186" i="3"/>
  <c r="M188" i="3"/>
  <c r="M190" i="3"/>
  <c r="M192" i="3"/>
  <c r="M194" i="3"/>
  <c r="M196" i="3"/>
  <c r="M198" i="3"/>
  <c r="M200" i="3"/>
  <c r="M202" i="3"/>
  <c r="M204" i="3"/>
  <c r="M206" i="3"/>
  <c r="M208" i="3"/>
  <c r="M210" i="3"/>
  <c r="M213" i="3"/>
  <c r="M215" i="3"/>
  <c r="M217" i="3"/>
  <c r="M219" i="3"/>
  <c r="M221" i="3"/>
  <c r="M223" i="3"/>
  <c r="M225" i="3"/>
  <c r="O227" i="3"/>
  <c r="M231" i="3"/>
  <c r="P234" i="3"/>
  <c r="O241" i="3"/>
  <c r="O244" i="3"/>
  <c r="M248" i="3"/>
  <c r="P250" i="3"/>
  <c r="O257" i="3"/>
  <c r="O260" i="3"/>
  <c r="M264" i="3"/>
  <c r="P266" i="3"/>
  <c r="O273" i="3"/>
  <c r="O276" i="3"/>
  <c r="O281" i="3"/>
  <c r="O286" i="3"/>
  <c r="M295" i="3"/>
  <c r="O300" i="3"/>
  <c r="O305" i="3"/>
  <c r="M314" i="3"/>
  <c r="O319" i="3"/>
  <c r="O324" i="3"/>
  <c r="M333" i="3"/>
  <c r="O338" i="3"/>
  <c r="O344" i="3"/>
  <c r="M350" i="3"/>
  <c r="O355" i="3"/>
  <c r="M366" i="3"/>
  <c r="O86" i="4"/>
  <c r="O84" i="4"/>
  <c r="O82" i="4"/>
  <c r="O80" i="4"/>
  <c r="O78" i="4"/>
  <c r="O76" i="4"/>
  <c r="O85" i="4"/>
  <c r="O83" i="4"/>
  <c r="O81" i="4"/>
  <c r="O79" i="4"/>
  <c r="O77" i="4"/>
  <c r="O75" i="4"/>
  <c r="O73" i="4"/>
  <c r="O71" i="4"/>
  <c r="O69" i="4"/>
  <c r="O67" i="4"/>
  <c r="M125" i="4"/>
  <c r="M123" i="4"/>
  <c r="M121" i="4"/>
  <c r="M119" i="4"/>
  <c r="M117" i="4"/>
  <c r="M115" i="4"/>
  <c r="M113" i="4"/>
  <c r="M111" i="4"/>
  <c r="M109" i="4"/>
  <c r="M289" i="4"/>
  <c r="M287" i="4"/>
  <c r="M285" i="4"/>
  <c r="M283" i="4"/>
  <c r="M281" i="4"/>
  <c r="M279" i="4"/>
  <c r="M277" i="4"/>
  <c r="M275" i="4"/>
  <c r="M273" i="4"/>
  <c r="O19" i="4"/>
  <c r="O28" i="4"/>
  <c r="O36" i="4"/>
  <c r="O68" i="4"/>
  <c r="M77" i="4"/>
  <c r="M94" i="4"/>
  <c r="M110" i="4"/>
  <c r="M186" i="4"/>
  <c r="M203" i="4"/>
  <c r="M235" i="4"/>
  <c r="M251" i="4"/>
  <c r="M267" i="4"/>
  <c r="M286" i="4"/>
  <c r="M334" i="4"/>
  <c r="M350" i="4"/>
  <c r="M366" i="4"/>
  <c r="O255" i="2"/>
  <c r="O257" i="2"/>
  <c r="O259" i="2"/>
  <c r="O261" i="2"/>
  <c r="O263" i="2"/>
  <c r="O265" i="2"/>
  <c r="O267" i="2"/>
  <c r="O269" i="2"/>
  <c r="O271" i="2"/>
  <c r="O273" i="2"/>
  <c r="O275" i="2"/>
  <c r="O277" i="2"/>
  <c r="O279" i="2"/>
  <c r="O281" i="2"/>
  <c r="O285" i="2"/>
  <c r="O287" i="2"/>
  <c r="O292" i="2"/>
  <c r="O294" i="2"/>
  <c r="O296" i="2"/>
  <c r="O298" i="2"/>
  <c r="O300" i="2"/>
  <c r="O302" i="2"/>
  <c r="O304" i="2"/>
  <c r="O306" i="2"/>
  <c r="O311" i="2"/>
  <c r="O313" i="2"/>
  <c r="O315" i="2"/>
  <c r="O317" i="2"/>
  <c r="O319" i="2"/>
  <c r="O321" i="2"/>
  <c r="O323" i="2"/>
  <c r="O328" i="2"/>
  <c r="O330" i="2"/>
  <c r="O332" i="2"/>
  <c r="O334" i="2"/>
  <c r="O336" i="2"/>
  <c r="O338" i="2"/>
  <c r="O340" i="2"/>
  <c r="O342" i="2"/>
  <c r="O345" i="2"/>
  <c r="O347" i="2"/>
  <c r="O349" i="2"/>
  <c r="O351" i="2"/>
  <c r="O353" i="2"/>
  <c r="O355" i="2"/>
  <c r="O357" i="2"/>
  <c r="O359" i="2"/>
  <c r="O361" i="2"/>
  <c r="O363" i="2"/>
  <c r="O365" i="2"/>
  <c r="O367" i="2"/>
  <c r="O369" i="2"/>
  <c r="O20" i="3"/>
  <c r="O23" i="3"/>
  <c r="O25" i="3"/>
  <c r="O27" i="3"/>
  <c r="O29" i="3"/>
  <c r="O31" i="3"/>
  <c r="O33" i="3"/>
  <c r="O35" i="3"/>
  <c r="O37" i="3"/>
  <c r="O39" i="3"/>
  <c r="O41" i="3"/>
  <c r="O45" i="3"/>
  <c r="O47" i="3"/>
  <c r="O49" i="3"/>
  <c r="O51" i="3"/>
  <c r="O53" i="3"/>
  <c r="O55" i="3"/>
  <c r="O57" i="3"/>
  <c r="O59" i="3"/>
  <c r="O61" i="3"/>
  <c r="O63" i="3"/>
  <c r="O65" i="3"/>
  <c r="O67" i="3"/>
  <c r="O69" i="3"/>
  <c r="O71" i="3"/>
  <c r="O73" i="3"/>
  <c r="O75" i="3"/>
  <c r="O77" i="3"/>
  <c r="O79" i="3"/>
  <c r="O81" i="3"/>
  <c r="O83" i="3"/>
  <c r="O85" i="3"/>
  <c r="O87" i="3"/>
  <c r="O89" i="3"/>
  <c r="O91" i="3"/>
  <c r="O93" i="3"/>
  <c r="O95" i="3"/>
  <c r="O97" i="3"/>
  <c r="O99" i="3"/>
  <c r="O101" i="3"/>
  <c r="O103" i="3"/>
  <c r="O105" i="3"/>
  <c r="O107" i="3"/>
  <c r="O109" i="3"/>
  <c r="O111" i="3"/>
  <c r="O113" i="3"/>
  <c r="O115" i="3"/>
  <c r="O117" i="3"/>
  <c r="O119" i="3"/>
  <c r="O121" i="3"/>
  <c r="O123" i="3"/>
  <c r="O125" i="3"/>
  <c r="O127" i="3"/>
  <c r="O131" i="3"/>
  <c r="O133" i="3"/>
  <c r="O135" i="3"/>
  <c r="O137" i="3"/>
  <c r="O139" i="3"/>
  <c r="O141" i="3"/>
  <c r="O143" i="3"/>
  <c r="O145" i="3"/>
  <c r="O147" i="3"/>
  <c r="O149" i="3"/>
  <c r="O151" i="3"/>
  <c r="O153" i="3"/>
  <c r="O157" i="3"/>
  <c r="O159" i="3"/>
  <c r="O161" i="3"/>
  <c r="O163" i="3"/>
  <c r="O165" i="3"/>
  <c r="O167" i="3"/>
  <c r="O169" i="3"/>
  <c r="O171" i="3"/>
  <c r="O174" i="3"/>
  <c r="O176" i="3"/>
  <c r="O178" i="3"/>
  <c r="O180" i="3"/>
  <c r="O182" i="3"/>
  <c r="O184" i="3"/>
  <c r="O186" i="3"/>
  <c r="O188" i="3"/>
  <c r="O190" i="3"/>
  <c r="O192" i="3"/>
  <c r="O194" i="3"/>
  <c r="O196" i="3"/>
  <c r="O198" i="3"/>
  <c r="O200" i="3"/>
  <c r="O202" i="3"/>
  <c r="O204" i="3"/>
  <c r="O206" i="3"/>
  <c r="O208" i="3"/>
  <c r="O210" i="3"/>
  <c r="O213" i="3"/>
  <c r="O215" i="3"/>
  <c r="O217" i="3"/>
  <c r="O219" i="3"/>
  <c r="O221" i="3"/>
  <c r="O223" i="3"/>
  <c r="O225" i="3"/>
  <c r="O228" i="3"/>
  <c r="O231" i="3"/>
  <c r="M236" i="3"/>
  <c r="P238" i="3"/>
  <c r="O245" i="3"/>
  <c r="O248" i="3"/>
  <c r="M252" i="3"/>
  <c r="O261" i="3"/>
  <c r="O264" i="3"/>
  <c r="M268" i="3"/>
  <c r="O277" i="3"/>
  <c r="O282" i="3"/>
  <c r="M291" i="3"/>
  <c r="O296" i="3"/>
  <c r="O301" i="3"/>
  <c r="M310" i="3"/>
  <c r="O315" i="3"/>
  <c r="O320" i="3"/>
  <c r="M329" i="3"/>
  <c r="O334" i="3"/>
  <c r="O339" i="3"/>
  <c r="M346" i="3"/>
  <c r="O351" i="3"/>
  <c r="O356" i="3"/>
  <c r="M362" i="3"/>
  <c r="O367" i="3"/>
  <c r="O5" i="4"/>
  <c r="O125" i="4"/>
  <c r="O123" i="4"/>
  <c r="O121" i="4"/>
  <c r="O119" i="4"/>
  <c r="O117" i="4"/>
  <c r="O115" i="4"/>
  <c r="O113" i="4"/>
  <c r="O111" i="4"/>
  <c r="O109" i="4"/>
  <c r="O124" i="4"/>
  <c r="O122" i="4"/>
  <c r="O120" i="4"/>
  <c r="O118" i="4"/>
  <c r="O116" i="4"/>
  <c r="O114" i="4"/>
  <c r="O112" i="4"/>
  <c r="O110" i="4"/>
  <c r="O108" i="4"/>
  <c r="M172" i="4"/>
  <c r="M170" i="4"/>
  <c r="M168" i="4"/>
  <c r="M166" i="4"/>
  <c r="M164" i="4"/>
  <c r="M162" i="4"/>
  <c r="M160" i="4"/>
  <c r="M158" i="4"/>
  <c r="M156" i="4"/>
  <c r="O13" i="4"/>
  <c r="M327" i="4"/>
  <c r="M325" i="4"/>
  <c r="M323" i="4"/>
  <c r="M321" i="4"/>
  <c r="M319" i="4"/>
  <c r="M317" i="4"/>
  <c r="M315" i="4"/>
  <c r="M313" i="4"/>
  <c r="M311" i="4"/>
  <c r="O21" i="4"/>
  <c r="O30" i="4"/>
  <c r="O38" i="4"/>
  <c r="O70" i="4"/>
  <c r="M81" i="4"/>
  <c r="M114" i="4"/>
  <c r="M157" i="4"/>
  <c r="M174" i="4"/>
  <c r="M190" i="4"/>
  <c r="M207" i="4"/>
  <c r="M239" i="4"/>
  <c r="M274" i="4"/>
  <c r="M290" i="4"/>
  <c r="M322" i="4"/>
  <c r="M338" i="4"/>
  <c r="M354" i="4"/>
  <c r="M370" i="4"/>
  <c r="O283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1" i="2"/>
  <c r="P24" i="2"/>
  <c r="P26" i="2"/>
  <c r="P28" i="2"/>
  <c r="P30" i="2"/>
  <c r="P32" i="2"/>
  <c r="P34" i="2"/>
  <c r="P36" i="2"/>
  <c r="P38" i="2"/>
  <c r="P40" i="2"/>
  <c r="P44" i="2"/>
  <c r="P46" i="2"/>
  <c r="P48" i="2"/>
  <c r="P50" i="2"/>
  <c r="P52" i="2"/>
  <c r="P54" i="2"/>
  <c r="P56" i="2"/>
  <c r="P58" i="2"/>
  <c r="P60" i="2"/>
  <c r="P62" i="2"/>
  <c r="P64" i="2"/>
  <c r="P66" i="2"/>
  <c r="P68" i="2"/>
  <c r="P70" i="2"/>
  <c r="P72" i="2"/>
  <c r="P74" i="2"/>
  <c r="P76" i="2"/>
  <c r="P78" i="2"/>
  <c r="P80" i="2"/>
  <c r="P82" i="2"/>
  <c r="P84" i="2"/>
  <c r="P86" i="2"/>
  <c r="P88" i="2"/>
  <c r="P90" i="2"/>
  <c r="P92" i="2"/>
  <c r="P94" i="2"/>
  <c r="P96" i="2"/>
  <c r="P98" i="2"/>
  <c r="P100" i="2"/>
  <c r="P102" i="2"/>
  <c r="P104" i="2"/>
  <c r="P106" i="2"/>
  <c r="P108" i="2"/>
  <c r="P110" i="2"/>
  <c r="P112" i="2"/>
  <c r="P114" i="2"/>
  <c r="P116" i="2"/>
  <c r="P118" i="2"/>
  <c r="P120" i="2"/>
  <c r="P122" i="2"/>
  <c r="P124" i="2"/>
  <c r="P126" i="2"/>
  <c r="P128" i="2"/>
  <c r="P132" i="2"/>
  <c r="P134" i="2"/>
  <c r="P136" i="2"/>
  <c r="P138" i="2"/>
  <c r="P140" i="2"/>
  <c r="P142" i="2"/>
  <c r="P144" i="2"/>
  <c r="P146" i="2"/>
  <c r="P148" i="2"/>
  <c r="P150" i="2"/>
  <c r="P152" i="2"/>
  <c r="P156" i="2"/>
  <c r="P158" i="2"/>
  <c r="P160" i="2"/>
  <c r="P162" i="2"/>
  <c r="P164" i="2"/>
  <c r="P166" i="2"/>
  <c r="P168" i="2"/>
  <c r="P170" i="2"/>
  <c r="P172" i="2"/>
  <c r="P175" i="2"/>
  <c r="P177" i="2"/>
  <c r="P179" i="2"/>
  <c r="P181" i="2"/>
  <c r="P183" i="2"/>
  <c r="P185" i="2"/>
  <c r="P187" i="2"/>
  <c r="P189" i="2"/>
  <c r="P191" i="2"/>
  <c r="P193" i="2"/>
  <c r="P195" i="2"/>
  <c r="P197" i="2"/>
  <c r="P199" i="2"/>
  <c r="P201" i="2"/>
  <c r="P203" i="2"/>
  <c r="P205" i="2"/>
  <c r="P207" i="2"/>
  <c r="P209" i="2"/>
  <c r="P211" i="2"/>
  <c r="P214" i="2"/>
  <c r="P216" i="2"/>
  <c r="P218" i="2"/>
  <c r="P220" i="2"/>
  <c r="P222" i="2"/>
  <c r="P224" i="2"/>
  <c r="P226" i="2"/>
  <c r="P228" i="2"/>
  <c r="P230" i="2"/>
  <c r="P232" i="2"/>
  <c r="P235" i="2"/>
  <c r="P237" i="2"/>
  <c r="P239" i="2"/>
  <c r="P241" i="2"/>
  <c r="P243" i="2"/>
  <c r="P245" i="2"/>
  <c r="P247" i="2"/>
  <c r="P249" i="2"/>
  <c r="P251" i="2"/>
  <c r="P253" i="2"/>
  <c r="P255" i="2"/>
  <c r="P257" i="2"/>
  <c r="P259" i="2"/>
  <c r="P261" i="2"/>
  <c r="P263" i="2"/>
  <c r="P265" i="2"/>
  <c r="P267" i="2"/>
  <c r="P269" i="2"/>
  <c r="P271" i="2"/>
  <c r="P273" i="2"/>
  <c r="P275" i="2"/>
  <c r="P277" i="2"/>
  <c r="P279" i="2"/>
  <c r="P281" i="2"/>
  <c r="P283" i="2"/>
  <c r="P285" i="2"/>
  <c r="P287" i="2"/>
  <c r="P292" i="2"/>
  <c r="P294" i="2"/>
  <c r="P296" i="2"/>
  <c r="P298" i="2"/>
  <c r="P300" i="2"/>
  <c r="P302" i="2"/>
  <c r="P304" i="2"/>
  <c r="P306" i="2"/>
  <c r="P311" i="2"/>
  <c r="P313" i="2"/>
  <c r="P315" i="2"/>
  <c r="P317" i="2"/>
  <c r="P319" i="2"/>
  <c r="P321" i="2"/>
  <c r="P323" i="2"/>
  <c r="P328" i="2"/>
  <c r="P330" i="2"/>
  <c r="P332" i="2"/>
  <c r="P334" i="2"/>
  <c r="P336" i="2"/>
  <c r="P338" i="2"/>
  <c r="P340" i="2"/>
  <c r="P342" i="2"/>
  <c r="P345" i="2"/>
  <c r="P347" i="2"/>
  <c r="P349" i="2"/>
  <c r="P351" i="2"/>
  <c r="P353" i="2"/>
  <c r="P355" i="2"/>
  <c r="P357" i="2"/>
  <c r="P359" i="2"/>
  <c r="P361" i="2"/>
  <c r="P363" i="2"/>
  <c r="P365" i="2"/>
  <c r="P367" i="2"/>
  <c r="P369" i="2"/>
  <c r="P232" i="3"/>
  <c r="P230" i="3"/>
  <c r="P228" i="3"/>
  <c r="P226" i="3"/>
  <c r="P253" i="3"/>
  <c r="P251" i="3"/>
  <c r="P249" i="3"/>
  <c r="P247" i="3"/>
  <c r="P245" i="3"/>
  <c r="P243" i="3"/>
  <c r="P241" i="3"/>
  <c r="P239" i="3"/>
  <c r="P237" i="3"/>
  <c r="P235" i="3"/>
  <c r="P271" i="3"/>
  <c r="P269" i="3"/>
  <c r="P267" i="3"/>
  <c r="P265" i="3"/>
  <c r="P263" i="3"/>
  <c r="P261" i="3"/>
  <c r="P259" i="3"/>
  <c r="P257" i="3"/>
  <c r="P255" i="3"/>
  <c r="P286" i="3"/>
  <c r="P284" i="3"/>
  <c r="P282" i="3"/>
  <c r="P280" i="3"/>
  <c r="P278" i="3"/>
  <c r="P287" i="3"/>
  <c r="P285" i="3"/>
  <c r="P283" i="3"/>
  <c r="P281" i="3"/>
  <c r="P279" i="3"/>
  <c r="P277" i="3"/>
  <c r="P275" i="3"/>
  <c r="P273" i="3"/>
  <c r="P305" i="3"/>
  <c r="P303" i="3"/>
  <c r="P301" i="3"/>
  <c r="P299" i="3"/>
  <c r="P297" i="3"/>
  <c r="P295" i="3"/>
  <c r="P293" i="3"/>
  <c r="P291" i="3"/>
  <c r="P306" i="3"/>
  <c r="P304" i="3"/>
  <c r="P302" i="3"/>
  <c r="P300" i="3"/>
  <c r="P298" i="3"/>
  <c r="P296" i="3"/>
  <c r="P294" i="3"/>
  <c r="P292" i="3"/>
  <c r="P324" i="3"/>
  <c r="P322" i="3"/>
  <c r="P320" i="3"/>
  <c r="P318" i="3"/>
  <c r="P316" i="3"/>
  <c r="P314" i="3"/>
  <c r="P312" i="3"/>
  <c r="P310" i="3"/>
  <c r="P323" i="3"/>
  <c r="P321" i="3"/>
  <c r="P319" i="3"/>
  <c r="P317" i="3"/>
  <c r="P315" i="3"/>
  <c r="P313" i="3"/>
  <c r="P311" i="3"/>
  <c r="P370" i="3"/>
  <c r="P368" i="3"/>
  <c r="P366" i="3"/>
  <c r="P341" i="3"/>
  <c r="P339" i="3"/>
  <c r="P337" i="3"/>
  <c r="P335" i="3"/>
  <c r="P333" i="3"/>
  <c r="P331" i="3"/>
  <c r="P329" i="3"/>
  <c r="P369" i="3"/>
  <c r="P367" i="3"/>
  <c r="P342" i="3"/>
  <c r="P340" i="3"/>
  <c r="P338" i="3"/>
  <c r="P336" i="3"/>
  <c r="P334" i="3"/>
  <c r="P332" i="3"/>
  <c r="P330" i="3"/>
  <c r="P328" i="3"/>
  <c r="P364" i="3"/>
  <c r="P362" i="3"/>
  <c r="P360" i="3"/>
  <c r="P358" i="3"/>
  <c r="P356" i="3"/>
  <c r="P354" i="3"/>
  <c r="P352" i="3"/>
  <c r="P350" i="3"/>
  <c r="P348" i="3"/>
  <c r="P346" i="3"/>
  <c r="P344" i="3"/>
  <c r="P365" i="3"/>
  <c r="P363" i="3"/>
  <c r="P361" i="3"/>
  <c r="P359" i="3"/>
  <c r="P357" i="3"/>
  <c r="P355" i="3"/>
  <c r="P353" i="3"/>
  <c r="P351" i="3"/>
  <c r="P349" i="3"/>
  <c r="P347" i="3"/>
  <c r="P345" i="3"/>
  <c r="P20" i="3"/>
  <c r="P23" i="3"/>
  <c r="P25" i="3"/>
  <c r="P27" i="3"/>
  <c r="P29" i="3"/>
  <c r="P31" i="3"/>
  <c r="P33" i="3"/>
  <c r="P35" i="3"/>
  <c r="P37" i="3"/>
  <c r="P39" i="3"/>
  <c r="P41" i="3"/>
  <c r="P45" i="3"/>
  <c r="P47" i="3"/>
  <c r="P49" i="3"/>
  <c r="P51" i="3"/>
  <c r="P53" i="3"/>
  <c r="P55" i="3"/>
  <c r="P57" i="3"/>
  <c r="P59" i="3"/>
  <c r="P61" i="3"/>
  <c r="P63" i="3"/>
  <c r="P65" i="3"/>
  <c r="P67" i="3"/>
  <c r="P69" i="3"/>
  <c r="P71" i="3"/>
  <c r="P73" i="3"/>
  <c r="P75" i="3"/>
  <c r="P77" i="3"/>
  <c r="P79" i="3"/>
  <c r="P81" i="3"/>
  <c r="P83" i="3"/>
  <c r="P85" i="3"/>
  <c r="P87" i="3"/>
  <c r="P89" i="3"/>
  <c r="P91" i="3"/>
  <c r="P93" i="3"/>
  <c r="P95" i="3"/>
  <c r="P97" i="3"/>
  <c r="P99" i="3"/>
  <c r="P101" i="3"/>
  <c r="P103" i="3"/>
  <c r="P105" i="3"/>
  <c r="P107" i="3"/>
  <c r="P109" i="3"/>
  <c r="P111" i="3"/>
  <c r="P113" i="3"/>
  <c r="P115" i="3"/>
  <c r="P117" i="3"/>
  <c r="P119" i="3"/>
  <c r="P121" i="3"/>
  <c r="P123" i="3"/>
  <c r="P125" i="3"/>
  <c r="P127" i="3"/>
  <c r="P131" i="3"/>
  <c r="P133" i="3"/>
  <c r="P135" i="3"/>
  <c r="P137" i="3"/>
  <c r="P139" i="3"/>
  <c r="P141" i="3"/>
  <c r="P143" i="3"/>
  <c r="P145" i="3"/>
  <c r="P147" i="3"/>
  <c r="P149" i="3"/>
  <c r="P151" i="3"/>
  <c r="P153" i="3"/>
  <c r="P157" i="3"/>
  <c r="P159" i="3"/>
  <c r="P161" i="3"/>
  <c r="P163" i="3"/>
  <c r="P165" i="3"/>
  <c r="P167" i="3"/>
  <c r="P169" i="3"/>
  <c r="P171" i="3"/>
  <c r="P174" i="3"/>
  <c r="P176" i="3"/>
  <c r="P178" i="3"/>
  <c r="P180" i="3"/>
  <c r="P182" i="3"/>
  <c r="P184" i="3"/>
  <c r="P186" i="3"/>
  <c r="P188" i="3"/>
  <c r="P190" i="3"/>
  <c r="P192" i="3"/>
  <c r="P194" i="3"/>
  <c r="P196" i="3"/>
  <c r="P198" i="3"/>
  <c r="P200" i="3"/>
  <c r="P202" i="3"/>
  <c r="P204" i="3"/>
  <c r="P206" i="3"/>
  <c r="P208" i="3"/>
  <c r="P210" i="3"/>
  <c r="P213" i="3"/>
  <c r="P215" i="3"/>
  <c r="P217" i="3"/>
  <c r="P219" i="3"/>
  <c r="P221" i="3"/>
  <c r="P223" i="3"/>
  <c r="P225" i="3"/>
  <c r="M229" i="3"/>
  <c r="P231" i="3"/>
  <c r="O239" i="3"/>
  <c r="O242" i="3"/>
  <c r="M246" i="3"/>
  <c r="P248" i="3"/>
  <c r="O255" i="3"/>
  <c r="O258" i="3"/>
  <c r="M262" i="3"/>
  <c r="P264" i="3"/>
  <c r="O271" i="3"/>
  <c r="O274" i="3"/>
  <c r="M278" i="3"/>
  <c r="O283" i="3"/>
  <c r="O291" i="3"/>
  <c r="M297" i="3"/>
  <c r="O302" i="3"/>
  <c r="O310" i="3"/>
  <c r="M316" i="3"/>
  <c r="O321" i="3"/>
  <c r="O329" i="3"/>
  <c r="M335" i="3"/>
  <c r="O340" i="3"/>
  <c r="O346" i="3"/>
  <c r="M352" i="3"/>
  <c r="M368" i="3"/>
  <c r="M107" i="4"/>
  <c r="M105" i="4"/>
  <c r="M103" i="4"/>
  <c r="M101" i="4"/>
  <c r="M99" i="4"/>
  <c r="M97" i="4"/>
  <c r="M95" i="4"/>
  <c r="M93" i="4"/>
  <c r="M91" i="4"/>
  <c r="M89" i="4"/>
  <c r="M268" i="4"/>
  <c r="M266" i="4"/>
  <c r="M264" i="4"/>
  <c r="M262" i="4"/>
  <c r="M260" i="4"/>
  <c r="M258" i="4"/>
  <c r="M256" i="4"/>
  <c r="M23" i="4"/>
  <c r="M31" i="4"/>
  <c r="M71" i="4"/>
  <c r="M83" i="4"/>
  <c r="M100" i="4"/>
  <c r="M176" i="4"/>
  <c r="M192" i="4"/>
  <c r="M241" i="4"/>
  <c r="M257" i="4"/>
  <c r="M276" i="4"/>
  <c r="M340" i="4"/>
  <c r="M89" i="2"/>
  <c r="M91" i="2"/>
  <c r="M93" i="2"/>
  <c r="M95" i="2"/>
  <c r="M97" i="2"/>
  <c r="M99" i="2"/>
  <c r="M101" i="2"/>
  <c r="M103" i="2"/>
  <c r="M105" i="2"/>
  <c r="M109" i="2"/>
  <c r="M111" i="2"/>
  <c r="M113" i="2"/>
  <c r="M115" i="2"/>
  <c r="M117" i="2"/>
  <c r="M119" i="2"/>
  <c r="M121" i="2"/>
  <c r="M123" i="2"/>
  <c r="M125" i="2"/>
  <c r="M131" i="2"/>
  <c r="M133" i="2"/>
  <c r="M135" i="2"/>
  <c r="M137" i="2"/>
  <c r="M139" i="2"/>
  <c r="M141" i="2"/>
  <c r="M143" i="2"/>
  <c r="M145" i="2"/>
  <c r="M147" i="2"/>
  <c r="M149" i="2"/>
  <c r="M151" i="2"/>
  <c r="M157" i="2"/>
  <c r="M159" i="2"/>
  <c r="M161" i="2"/>
  <c r="M163" i="2"/>
  <c r="M165" i="2"/>
  <c r="M167" i="2"/>
  <c r="M169" i="2"/>
  <c r="M174" i="2"/>
  <c r="M176" i="2"/>
  <c r="M178" i="2"/>
  <c r="M180" i="2"/>
  <c r="M182" i="2"/>
  <c r="M184" i="2"/>
  <c r="M186" i="2"/>
  <c r="M188" i="2"/>
  <c r="M190" i="2"/>
  <c r="M192" i="2"/>
  <c r="M196" i="2"/>
  <c r="M198" i="2"/>
  <c r="M200" i="2"/>
  <c r="M202" i="2"/>
  <c r="M204" i="2"/>
  <c r="M206" i="2"/>
  <c r="M208" i="2"/>
  <c r="M213" i="2"/>
  <c r="M215" i="2"/>
  <c r="M217" i="2"/>
  <c r="M219" i="2"/>
  <c r="M221" i="2"/>
  <c r="M223" i="2"/>
  <c r="M225" i="2"/>
  <c r="M227" i="2"/>
  <c r="M229" i="2"/>
  <c r="M234" i="2"/>
  <c r="M236" i="2"/>
  <c r="M238" i="2"/>
  <c r="M240" i="2"/>
  <c r="M242" i="2"/>
  <c r="M244" i="2"/>
  <c r="M246" i="2"/>
  <c r="M248" i="2"/>
  <c r="M250" i="2"/>
  <c r="M252" i="2"/>
  <c r="M256" i="2"/>
  <c r="M258" i="2"/>
  <c r="M260" i="2"/>
  <c r="M262" i="2"/>
  <c r="M264" i="2"/>
  <c r="M266" i="2"/>
  <c r="M268" i="2"/>
  <c r="M270" i="2"/>
  <c r="M274" i="2"/>
  <c r="M276" i="2"/>
  <c r="M278" i="2"/>
  <c r="M280" i="2"/>
  <c r="M282" i="2"/>
  <c r="M284" i="2"/>
  <c r="M291" i="2"/>
  <c r="M293" i="2"/>
  <c r="M295" i="2"/>
  <c r="M297" i="2"/>
  <c r="M299" i="2"/>
  <c r="M301" i="2"/>
  <c r="M303" i="2"/>
  <c r="M310" i="2"/>
  <c r="M312" i="2"/>
  <c r="M314" i="2"/>
  <c r="M316" i="2"/>
  <c r="M318" i="2"/>
  <c r="M320" i="2"/>
  <c r="M322" i="2"/>
  <c r="M329" i="2"/>
  <c r="M331" i="2"/>
  <c r="M333" i="2"/>
  <c r="M335" i="2"/>
  <c r="M337" i="2"/>
  <c r="M339" i="2"/>
  <c r="M341" i="2"/>
  <c r="M344" i="2"/>
  <c r="M346" i="2"/>
  <c r="M348" i="2"/>
  <c r="M350" i="2"/>
  <c r="M352" i="2"/>
  <c r="M354" i="2"/>
  <c r="M356" i="2"/>
  <c r="M358" i="2"/>
  <c r="M360" i="2"/>
  <c r="M362" i="2"/>
  <c r="M366" i="2"/>
  <c r="M368" i="2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4" i="3"/>
  <c r="M26" i="3"/>
  <c r="M28" i="3"/>
  <c r="M30" i="3"/>
  <c r="M32" i="3"/>
  <c r="M34" i="3"/>
  <c r="M36" i="3"/>
  <c r="M38" i="3"/>
  <c r="M44" i="3"/>
  <c r="M46" i="3"/>
  <c r="M48" i="3"/>
  <c r="M50" i="3"/>
  <c r="M52" i="3"/>
  <c r="M54" i="3"/>
  <c r="M56" i="3"/>
  <c r="M58" i="3"/>
  <c r="M60" i="3"/>
  <c r="M62" i="3"/>
  <c r="M66" i="3"/>
  <c r="M68" i="3"/>
  <c r="M70" i="3"/>
  <c r="M72" i="3"/>
  <c r="M74" i="3"/>
  <c r="M76" i="3"/>
  <c r="M78" i="3"/>
  <c r="M80" i="3"/>
  <c r="M82" i="3"/>
  <c r="M84" i="3"/>
  <c r="M88" i="3"/>
  <c r="M90" i="3"/>
  <c r="M92" i="3"/>
  <c r="M94" i="3"/>
  <c r="M96" i="3"/>
  <c r="M98" i="3"/>
  <c r="M100" i="3"/>
  <c r="M102" i="3"/>
  <c r="M104" i="3"/>
  <c r="M108" i="3"/>
  <c r="M110" i="3"/>
  <c r="M112" i="3"/>
  <c r="M114" i="3"/>
  <c r="M116" i="3"/>
  <c r="M118" i="3"/>
  <c r="M120" i="3"/>
  <c r="M122" i="3"/>
  <c r="M124" i="3"/>
  <c r="M126" i="3"/>
  <c r="M132" i="3"/>
  <c r="M134" i="3"/>
  <c r="M136" i="3"/>
  <c r="M138" i="3"/>
  <c r="M140" i="3"/>
  <c r="M142" i="3"/>
  <c r="M144" i="3"/>
  <c r="M146" i="3"/>
  <c r="M148" i="3"/>
  <c r="M150" i="3"/>
  <c r="M156" i="3"/>
  <c r="M158" i="3"/>
  <c r="M160" i="3"/>
  <c r="M162" i="3"/>
  <c r="M164" i="3"/>
  <c r="M166" i="3"/>
  <c r="M168" i="3"/>
  <c r="M170" i="3"/>
  <c r="M175" i="3"/>
  <c r="M177" i="3"/>
  <c r="M179" i="3"/>
  <c r="M181" i="3"/>
  <c r="M183" i="3"/>
  <c r="M185" i="3"/>
  <c r="M187" i="3"/>
  <c r="M189" i="3"/>
  <c r="M191" i="3"/>
  <c r="M193" i="3"/>
  <c r="M197" i="3"/>
  <c r="M199" i="3"/>
  <c r="M201" i="3"/>
  <c r="M203" i="3"/>
  <c r="M205" i="3"/>
  <c r="M207" i="3"/>
  <c r="M209" i="3"/>
  <c r="M214" i="3"/>
  <c r="M216" i="3"/>
  <c r="M218" i="3"/>
  <c r="M220" i="3"/>
  <c r="M222" i="3"/>
  <c r="M224" i="3"/>
  <c r="O232" i="3"/>
  <c r="O236" i="3"/>
  <c r="M240" i="3"/>
  <c r="P242" i="3"/>
  <c r="O249" i="3"/>
  <c r="O252" i="3"/>
  <c r="M256" i="3"/>
  <c r="P258" i="3"/>
  <c r="O265" i="3"/>
  <c r="O268" i="3"/>
  <c r="M272" i="3"/>
  <c r="P274" i="3"/>
  <c r="O278" i="3"/>
  <c r="M284" i="3"/>
  <c r="O292" i="3"/>
  <c r="O297" i="3"/>
  <c r="M303" i="3"/>
  <c r="O311" i="3"/>
  <c r="O316" i="3"/>
  <c r="M322" i="3"/>
  <c r="O330" i="3"/>
  <c r="O335" i="3"/>
  <c r="M341" i="3"/>
  <c r="O347" i="3"/>
  <c r="O352" i="3"/>
  <c r="M358" i="3"/>
  <c r="O368" i="3"/>
  <c r="M40" i="4"/>
  <c r="M38" i="4"/>
  <c r="M36" i="4"/>
  <c r="M34" i="4"/>
  <c r="M32" i="4"/>
  <c r="M30" i="4"/>
  <c r="M28" i="4"/>
  <c r="M26" i="4"/>
  <c r="M24" i="4"/>
  <c r="O172" i="4"/>
  <c r="O170" i="4"/>
  <c r="O168" i="4"/>
  <c r="O166" i="4"/>
  <c r="O164" i="4"/>
  <c r="O162" i="4"/>
  <c r="O160" i="4"/>
  <c r="O158" i="4"/>
  <c r="O156" i="4"/>
  <c r="O171" i="4"/>
  <c r="O169" i="4"/>
  <c r="O167" i="4"/>
  <c r="O165" i="4"/>
  <c r="O163" i="4"/>
  <c r="O161" i="4"/>
  <c r="O159" i="4"/>
  <c r="O157" i="4"/>
  <c r="M212" i="4"/>
  <c r="M210" i="4"/>
  <c r="M208" i="4"/>
  <c r="M206" i="4"/>
  <c r="M204" i="4"/>
  <c r="M202" i="4"/>
  <c r="M200" i="4"/>
  <c r="M198" i="4"/>
  <c r="M196" i="4"/>
  <c r="M365" i="4"/>
  <c r="M363" i="4"/>
  <c r="M361" i="4"/>
  <c r="M359" i="4"/>
  <c r="M357" i="4"/>
  <c r="M355" i="4"/>
  <c r="M353" i="4"/>
  <c r="M351" i="4"/>
  <c r="M349" i="4"/>
  <c r="M347" i="4"/>
  <c r="M345" i="4"/>
  <c r="O24" i="4"/>
  <c r="O32" i="4"/>
  <c r="O72" i="4"/>
  <c r="M85" i="4"/>
  <c r="M102" i="4"/>
  <c r="M118" i="4"/>
  <c r="M178" i="4"/>
  <c r="M194" i="4"/>
  <c r="M211" i="4"/>
  <c r="M243" i="4"/>
  <c r="M259" i="4"/>
  <c r="M278" i="4"/>
  <c r="M342" i="4"/>
  <c r="M358" i="4"/>
  <c r="N65" i="2"/>
  <c r="N67" i="2"/>
  <c r="N69" i="2"/>
  <c r="N71" i="2"/>
  <c r="N73" i="2"/>
  <c r="N75" i="2"/>
  <c r="N77" i="2"/>
  <c r="N79" i="2"/>
  <c r="N81" i="2"/>
  <c r="N83" i="2"/>
  <c r="N85" i="2"/>
  <c r="N89" i="2"/>
  <c r="N91" i="2"/>
  <c r="N93" i="2"/>
  <c r="N95" i="2"/>
  <c r="N97" i="2"/>
  <c r="N99" i="2"/>
  <c r="N101" i="2"/>
  <c r="N103" i="2"/>
  <c r="N105" i="2"/>
  <c r="N109" i="2"/>
  <c r="N111" i="2"/>
  <c r="N113" i="2"/>
  <c r="N115" i="2"/>
  <c r="N117" i="2"/>
  <c r="N119" i="2"/>
  <c r="N121" i="2"/>
  <c r="N123" i="2"/>
  <c r="N125" i="2"/>
  <c r="N131" i="2"/>
  <c r="N133" i="2"/>
  <c r="N135" i="2"/>
  <c r="N137" i="2"/>
  <c r="N139" i="2"/>
  <c r="N141" i="2"/>
  <c r="N143" i="2"/>
  <c r="N145" i="2"/>
  <c r="N147" i="2"/>
  <c r="N149" i="2"/>
  <c r="N151" i="2"/>
  <c r="N157" i="2"/>
  <c r="N159" i="2"/>
  <c r="N161" i="2"/>
  <c r="N163" i="2"/>
  <c r="N165" i="2"/>
  <c r="N167" i="2"/>
  <c r="N169" i="2"/>
  <c r="N174" i="2"/>
  <c r="N176" i="2"/>
  <c r="N178" i="2"/>
  <c r="N180" i="2"/>
  <c r="N182" i="2"/>
  <c r="N184" i="2"/>
  <c r="N186" i="2"/>
  <c r="N188" i="2"/>
  <c r="N190" i="2"/>
  <c r="N192" i="2"/>
  <c r="N196" i="2"/>
  <c r="N198" i="2"/>
  <c r="N200" i="2"/>
  <c r="N202" i="2"/>
  <c r="N204" i="2"/>
  <c r="N206" i="2"/>
  <c r="N208" i="2"/>
  <c r="N213" i="2"/>
  <c r="N215" i="2"/>
  <c r="N217" i="2"/>
  <c r="N219" i="2"/>
  <c r="N221" i="2"/>
  <c r="N223" i="2"/>
  <c r="N225" i="2"/>
  <c r="N227" i="2"/>
  <c r="N229" i="2"/>
  <c r="N234" i="2"/>
  <c r="N236" i="2"/>
  <c r="N238" i="2"/>
  <c r="N240" i="2"/>
  <c r="N242" i="2"/>
  <c r="N244" i="2"/>
  <c r="N246" i="2"/>
  <c r="N248" i="2"/>
  <c r="N250" i="2"/>
  <c r="N252" i="2"/>
  <c r="N256" i="2"/>
  <c r="N258" i="2"/>
  <c r="N260" i="2"/>
  <c r="N262" i="2"/>
  <c r="N264" i="2"/>
  <c r="N266" i="2"/>
  <c r="N268" i="2"/>
  <c r="N270" i="2"/>
  <c r="N274" i="2"/>
  <c r="N276" i="2"/>
  <c r="N278" i="2"/>
  <c r="N280" i="2"/>
  <c r="N282" i="2"/>
  <c r="N284" i="2"/>
  <c r="N291" i="2"/>
  <c r="N293" i="2"/>
  <c r="N295" i="2"/>
  <c r="N297" i="2"/>
  <c r="N299" i="2"/>
  <c r="N301" i="2"/>
  <c r="N303" i="2"/>
  <c r="N310" i="2"/>
  <c r="N312" i="2"/>
  <c r="N314" i="2"/>
  <c r="N316" i="2"/>
  <c r="N318" i="2"/>
  <c r="N320" i="2"/>
  <c r="N322" i="2"/>
  <c r="N329" i="2"/>
  <c r="N331" i="2"/>
  <c r="N333" i="2"/>
  <c r="N335" i="2"/>
  <c r="N337" i="2"/>
  <c r="N339" i="2"/>
  <c r="N341" i="2"/>
  <c r="N344" i="2"/>
  <c r="N346" i="2"/>
  <c r="N348" i="2"/>
  <c r="N350" i="2"/>
  <c r="N352" i="2"/>
  <c r="N354" i="2"/>
  <c r="N356" i="2"/>
  <c r="N358" i="2"/>
  <c r="N360" i="2"/>
  <c r="N362" i="2"/>
  <c r="N364" i="2"/>
  <c r="N366" i="2"/>
  <c r="N368" i="2"/>
  <c r="O226" i="3"/>
  <c r="O229" i="3"/>
  <c r="M234" i="3"/>
  <c r="P236" i="3"/>
  <c r="O243" i="3"/>
  <c r="O246" i="3"/>
  <c r="M250" i="3"/>
  <c r="P252" i="3"/>
  <c r="O259" i="3"/>
  <c r="O262" i="3"/>
  <c r="M266" i="3"/>
  <c r="P268" i="3"/>
  <c r="O275" i="3"/>
  <c r="O279" i="3"/>
  <c r="O284" i="3"/>
  <c r="M293" i="3"/>
  <c r="O298" i="3"/>
  <c r="O303" i="3"/>
  <c r="M312" i="3"/>
  <c r="O317" i="3"/>
  <c r="O322" i="3"/>
  <c r="M331" i="3"/>
  <c r="O336" i="3"/>
  <c r="O341" i="3"/>
  <c r="M348" i="3"/>
  <c r="O353" i="3"/>
  <c r="M364" i="3"/>
  <c r="O369" i="3"/>
  <c r="O4" i="4"/>
  <c r="O107" i="4"/>
  <c r="O105" i="4"/>
  <c r="O103" i="4"/>
  <c r="O101" i="4"/>
  <c r="O99" i="4"/>
  <c r="O97" i="4"/>
  <c r="O95" i="4"/>
  <c r="O93" i="4"/>
  <c r="O91" i="4"/>
  <c r="O89" i="4"/>
  <c r="O106" i="4"/>
  <c r="O104" i="4"/>
  <c r="O102" i="4"/>
  <c r="O100" i="4"/>
  <c r="O98" i="4"/>
  <c r="O96" i="4"/>
  <c r="O94" i="4"/>
  <c r="O92" i="4"/>
  <c r="O90" i="4"/>
  <c r="O88" i="4"/>
  <c r="M148" i="4"/>
  <c r="M146" i="4"/>
  <c r="M144" i="4"/>
  <c r="M142" i="4"/>
  <c r="M140" i="4"/>
  <c r="M138" i="4"/>
  <c r="M136" i="4"/>
  <c r="M134" i="4"/>
  <c r="M132" i="4"/>
  <c r="O12" i="4"/>
  <c r="M309" i="4"/>
  <c r="M307" i="4"/>
  <c r="M305" i="4"/>
  <c r="M303" i="4"/>
  <c r="M301" i="4"/>
  <c r="M299" i="4"/>
  <c r="M297" i="4"/>
  <c r="M295" i="4"/>
  <c r="M293" i="4"/>
  <c r="M291" i="4"/>
  <c r="M25" i="4"/>
  <c r="M33" i="4"/>
  <c r="M41" i="4"/>
  <c r="M88" i="4"/>
  <c r="M104" i="4"/>
  <c r="M120" i="4"/>
  <c r="M141" i="4"/>
  <c r="M163" i="4"/>
  <c r="M180" i="4"/>
  <c r="M197" i="4"/>
  <c r="M261" i="4"/>
  <c r="M280" i="4"/>
  <c r="M296" i="4"/>
  <c r="M312" i="4"/>
  <c r="M328" i="4"/>
  <c r="M344" i="4"/>
  <c r="M360" i="4"/>
  <c r="O256" i="2"/>
  <c r="O258" i="2"/>
  <c r="O260" i="2"/>
  <c r="O262" i="2"/>
  <c r="O264" i="2"/>
  <c r="O266" i="2"/>
  <c r="O268" i="2"/>
  <c r="O270" i="2"/>
  <c r="O274" i="2"/>
  <c r="O276" i="2"/>
  <c r="O278" i="2"/>
  <c r="O280" i="2"/>
  <c r="O282" i="2"/>
  <c r="O284" i="2"/>
  <c r="O291" i="2"/>
  <c r="O293" i="2"/>
  <c r="O295" i="2"/>
  <c r="O297" i="2"/>
  <c r="O299" i="2"/>
  <c r="O301" i="2"/>
  <c r="O303" i="2"/>
  <c r="O310" i="2"/>
  <c r="O312" i="2"/>
  <c r="O314" i="2"/>
  <c r="O316" i="2"/>
  <c r="O318" i="2"/>
  <c r="O320" i="2"/>
  <c r="O322" i="2"/>
  <c r="O329" i="2"/>
  <c r="O331" i="2"/>
  <c r="O333" i="2"/>
  <c r="O335" i="2"/>
  <c r="O337" i="2"/>
  <c r="O339" i="2"/>
  <c r="O341" i="2"/>
  <c r="O344" i="2"/>
  <c r="O346" i="2"/>
  <c r="O348" i="2"/>
  <c r="O350" i="2"/>
  <c r="O352" i="2"/>
  <c r="O354" i="2"/>
  <c r="O358" i="2"/>
  <c r="O360" i="2"/>
  <c r="O362" i="2"/>
  <c r="O366" i="2"/>
  <c r="O368" i="2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4" i="3"/>
  <c r="O26" i="3"/>
  <c r="O28" i="3"/>
  <c r="O30" i="3"/>
  <c r="O32" i="3"/>
  <c r="O34" i="3"/>
  <c r="O36" i="3"/>
  <c r="O38" i="3"/>
  <c r="O44" i="3"/>
  <c r="O46" i="3"/>
  <c r="O48" i="3"/>
  <c r="O50" i="3"/>
  <c r="O52" i="3"/>
  <c r="O54" i="3"/>
  <c r="O56" i="3"/>
  <c r="O58" i="3"/>
  <c r="O60" i="3"/>
  <c r="O62" i="3"/>
  <c r="O66" i="3"/>
  <c r="O68" i="3"/>
  <c r="O70" i="3"/>
  <c r="O72" i="3"/>
  <c r="O74" i="3"/>
  <c r="O76" i="3"/>
  <c r="O78" i="3"/>
  <c r="O80" i="3"/>
  <c r="O82" i="3"/>
  <c r="O84" i="3"/>
  <c r="O88" i="3"/>
  <c r="O90" i="3"/>
  <c r="O92" i="3"/>
  <c r="O94" i="3"/>
  <c r="O96" i="3"/>
  <c r="O98" i="3"/>
  <c r="O100" i="3"/>
  <c r="O102" i="3"/>
  <c r="O104" i="3"/>
  <c r="O108" i="3"/>
  <c r="O110" i="3"/>
  <c r="O112" i="3"/>
  <c r="O114" i="3"/>
  <c r="O116" i="3"/>
  <c r="O118" i="3"/>
  <c r="O120" i="3"/>
  <c r="O122" i="3"/>
  <c r="O124" i="3"/>
  <c r="O126" i="3"/>
  <c r="O132" i="3"/>
  <c r="O134" i="3"/>
  <c r="O136" i="3"/>
  <c r="O138" i="3"/>
  <c r="O140" i="3"/>
  <c r="O142" i="3"/>
  <c r="O144" i="3"/>
  <c r="O146" i="3"/>
  <c r="O148" i="3"/>
  <c r="O150" i="3"/>
  <c r="O156" i="3"/>
  <c r="O158" i="3"/>
  <c r="O160" i="3"/>
  <c r="O162" i="3"/>
  <c r="O164" i="3"/>
  <c r="O166" i="3"/>
  <c r="O168" i="3"/>
  <c r="O170" i="3"/>
  <c r="O175" i="3"/>
  <c r="O177" i="3"/>
  <c r="O179" i="3"/>
  <c r="O181" i="3"/>
  <c r="O183" i="3"/>
  <c r="O185" i="3"/>
  <c r="O187" i="3"/>
  <c r="O189" i="3"/>
  <c r="O191" i="3"/>
  <c r="O193" i="3"/>
  <c r="O197" i="3"/>
  <c r="O199" i="3"/>
  <c r="O201" i="3"/>
  <c r="O203" i="3"/>
  <c r="O205" i="3"/>
  <c r="O207" i="3"/>
  <c r="O209" i="3"/>
  <c r="O214" i="3"/>
  <c r="O216" i="3"/>
  <c r="O218" i="3"/>
  <c r="O220" i="3"/>
  <c r="O222" i="3"/>
  <c r="O224" i="3"/>
  <c r="M227" i="3"/>
  <c r="P229" i="3"/>
  <c r="O237" i="3"/>
  <c r="O240" i="3"/>
  <c r="M244" i="3"/>
  <c r="P246" i="3"/>
  <c r="O253" i="3"/>
  <c r="O256" i="3"/>
  <c r="M260" i="3"/>
  <c r="P262" i="3"/>
  <c r="O269" i="3"/>
  <c r="O272" i="3"/>
  <c r="M276" i="3"/>
  <c r="M280" i="3"/>
  <c r="O285" i="3"/>
  <c r="O293" i="3"/>
  <c r="M299" i="3"/>
  <c r="O304" i="3"/>
  <c r="O312" i="3"/>
  <c r="M318" i="3"/>
  <c r="O323" i="3"/>
  <c r="O331" i="3"/>
  <c r="M337" i="3"/>
  <c r="O342" i="3"/>
  <c r="O348" i="3"/>
  <c r="M354" i="3"/>
  <c r="M370" i="3"/>
  <c r="O41" i="4"/>
  <c r="O39" i="4"/>
  <c r="O37" i="4"/>
  <c r="O35" i="4"/>
  <c r="O33" i="4"/>
  <c r="O31" i="4"/>
  <c r="O29" i="4"/>
  <c r="O27" i="4"/>
  <c r="O25" i="4"/>
  <c r="O23" i="4"/>
  <c r="M86" i="4"/>
  <c r="M84" i="4"/>
  <c r="M82" i="4"/>
  <c r="M80" i="4"/>
  <c r="M78" i="4"/>
  <c r="M76" i="4"/>
  <c r="M74" i="4"/>
  <c r="M72" i="4"/>
  <c r="M70" i="4"/>
  <c r="M68" i="4"/>
  <c r="M66" i="4"/>
  <c r="M254" i="4"/>
  <c r="M252" i="4"/>
  <c r="M250" i="4"/>
  <c r="M248" i="4"/>
  <c r="M246" i="4"/>
  <c r="M244" i="4"/>
  <c r="M242" i="4"/>
  <c r="M240" i="4"/>
  <c r="M238" i="4"/>
  <c r="M236" i="4"/>
  <c r="M234" i="4"/>
  <c r="O26" i="4"/>
  <c r="O34" i="4"/>
  <c r="O66" i="4"/>
  <c r="O74" i="4"/>
  <c r="M90" i="4"/>
  <c r="M106" i="4"/>
  <c r="M199" i="4"/>
  <c r="M247" i="4"/>
  <c r="M263" i="4"/>
  <c r="M282" i="4"/>
  <c r="M346" i="4"/>
  <c r="M362" i="4"/>
  <c r="P23" i="2"/>
  <c r="P25" i="2"/>
  <c r="P27" i="2"/>
  <c r="P29" i="2"/>
  <c r="P31" i="2"/>
  <c r="P33" i="2"/>
  <c r="P35" i="2"/>
  <c r="P37" i="2"/>
  <c r="P39" i="2"/>
  <c r="P45" i="2"/>
  <c r="P47" i="2"/>
  <c r="P49" i="2"/>
  <c r="P51" i="2"/>
  <c r="P53" i="2"/>
  <c r="P55" i="2"/>
  <c r="P57" i="2"/>
  <c r="P59" i="2"/>
  <c r="P61" i="2"/>
  <c r="P65" i="2"/>
  <c r="P67" i="2"/>
  <c r="P69" i="2"/>
  <c r="P71" i="2"/>
  <c r="P73" i="2"/>
  <c r="P75" i="2"/>
  <c r="P77" i="2"/>
  <c r="P79" i="2"/>
  <c r="P81" i="2"/>
  <c r="P83" i="2"/>
  <c r="P85" i="2"/>
  <c r="P89" i="2"/>
  <c r="P91" i="2"/>
  <c r="P93" i="2"/>
  <c r="P95" i="2"/>
  <c r="P97" i="2"/>
  <c r="P99" i="2"/>
  <c r="P101" i="2"/>
  <c r="P103" i="2"/>
  <c r="P105" i="2"/>
  <c r="P109" i="2"/>
  <c r="P111" i="2"/>
  <c r="P113" i="2"/>
  <c r="P115" i="2"/>
  <c r="P117" i="2"/>
  <c r="P119" i="2"/>
  <c r="P121" i="2"/>
  <c r="P123" i="2"/>
  <c r="P125" i="2"/>
  <c r="P131" i="2"/>
  <c r="P133" i="2"/>
  <c r="P135" i="2"/>
  <c r="P137" i="2"/>
  <c r="P139" i="2"/>
  <c r="P141" i="2"/>
  <c r="P143" i="2"/>
  <c r="P145" i="2"/>
  <c r="P147" i="2"/>
  <c r="P149" i="2"/>
  <c r="P151" i="2"/>
  <c r="P157" i="2"/>
  <c r="P159" i="2"/>
  <c r="P161" i="2"/>
  <c r="P163" i="2"/>
  <c r="P165" i="2"/>
  <c r="P167" i="2"/>
  <c r="P169" i="2"/>
  <c r="P174" i="2"/>
  <c r="P176" i="2"/>
  <c r="P178" i="2"/>
  <c r="P180" i="2"/>
  <c r="P182" i="2"/>
  <c r="P184" i="2"/>
  <c r="P186" i="2"/>
  <c r="P188" i="2"/>
  <c r="P190" i="2"/>
  <c r="P192" i="2"/>
  <c r="P196" i="2"/>
  <c r="P198" i="2"/>
  <c r="P200" i="2"/>
  <c r="P202" i="2"/>
  <c r="P204" i="2"/>
  <c r="P206" i="2"/>
  <c r="P208" i="2"/>
  <c r="P213" i="2"/>
  <c r="P215" i="2"/>
  <c r="P217" i="2"/>
  <c r="P219" i="2"/>
  <c r="P221" i="2"/>
  <c r="P223" i="2"/>
  <c r="P225" i="2"/>
  <c r="P227" i="2"/>
  <c r="P229" i="2"/>
  <c r="P234" i="2"/>
  <c r="P236" i="2"/>
  <c r="P238" i="2"/>
  <c r="P240" i="2"/>
  <c r="P242" i="2"/>
  <c r="P244" i="2"/>
  <c r="P246" i="2"/>
  <c r="P248" i="2"/>
  <c r="P250" i="2"/>
  <c r="P252" i="2"/>
  <c r="P256" i="2"/>
  <c r="P258" i="2"/>
  <c r="P260" i="2"/>
  <c r="P262" i="2"/>
  <c r="P264" i="2"/>
  <c r="P266" i="2"/>
  <c r="P268" i="2"/>
  <c r="P270" i="2"/>
  <c r="P274" i="2"/>
  <c r="P276" i="2"/>
  <c r="P278" i="2"/>
  <c r="P280" i="2"/>
  <c r="P282" i="2"/>
  <c r="P284" i="2"/>
  <c r="P291" i="2"/>
  <c r="P293" i="2"/>
  <c r="P295" i="2"/>
  <c r="P297" i="2"/>
  <c r="P299" i="2"/>
  <c r="P301" i="2"/>
  <c r="P303" i="2"/>
  <c r="P310" i="2"/>
  <c r="P312" i="2"/>
  <c r="P314" i="2"/>
  <c r="P316" i="2"/>
  <c r="P318" i="2"/>
  <c r="P320" i="2"/>
  <c r="P322" i="2"/>
  <c r="P329" i="2"/>
  <c r="P331" i="2"/>
  <c r="P333" i="2"/>
  <c r="P335" i="2"/>
  <c r="P337" i="2"/>
  <c r="P339" i="2"/>
  <c r="P341" i="2"/>
  <c r="P344" i="2"/>
  <c r="P346" i="2"/>
  <c r="P348" i="2"/>
  <c r="P350" i="2"/>
  <c r="P352" i="2"/>
  <c r="P354" i="2"/>
  <c r="P356" i="2"/>
  <c r="P358" i="2"/>
  <c r="P360" i="2"/>
  <c r="P362" i="2"/>
  <c r="P366" i="2"/>
  <c r="P368" i="2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4" i="3"/>
  <c r="P26" i="3"/>
  <c r="P28" i="3"/>
  <c r="P30" i="3"/>
  <c r="P32" i="3"/>
  <c r="P34" i="3"/>
  <c r="P36" i="3"/>
  <c r="P38" i="3"/>
  <c r="P44" i="3"/>
  <c r="P46" i="3"/>
  <c r="P48" i="3"/>
  <c r="P50" i="3"/>
  <c r="P52" i="3"/>
  <c r="P54" i="3"/>
  <c r="P56" i="3"/>
  <c r="P58" i="3"/>
  <c r="P60" i="3"/>
  <c r="P62" i="3"/>
  <c r="P66" i="3"/>
  <c r="P68" i="3"/>
  <c r="P70" i="3"/>
  <c r="P72" i="3"/>
  <c r="P74" i="3"/>
  <c r="P76" i="3"/>
  <c r="P78" i="3"/>
  <c r="P80" i="3"/>
  <c r="P82" i="3"/>
  <c r="P84" i="3"/>
  <c r="P88" i="3"/>
  <c r="P90" i="3"/>
  <c r="P92" i="3"/>
  <c r="P94" i="3"/>
  <c r="P96" i="3"/>
  <c r="P98" i="3"/>
  <c r="P100" i="3"/>
  <c r="P102" i="3"/>
  <c r="P104" i="3"/>
  <c r="P108" i="3"/>
  <c r="P110" i="3"/>
  <c r="P112" i="3"/>
  <c r="P114" i="3"/>
  <c r="P116" i="3"/>
  <c r="P118" i="3"/>
  <c r="P120" i="3"/>
  <c r="P122" i="3"/>
  <c r="P124" i="3"/>
  <c r="P126" i="3"/>
  <c r="P132" i="3"/>
  <c r="P134" i="3"/>
  <c r="P136" i="3"/>
  <c r="P138" i="3"/>
  <c r="P140" i="3"/>
  <c r="P142" i="3"/>
  <c r="P144" i="3"/>
  <c r="P146" i="3"/>
  <c r="P148" i="3"/>
  <c r="P150" i="3"/>
  <c r="P156" i="3"/>
  <c r="P158" i="3"/>
  <c r="P160" i="3"/>
  <c r="P162" i="3"/>
  <c r="P164" i="3"/>
  <c r="P166" i="3"/>
  <c r="P168" i="3"/>
  <c r="P170" i="3"/>
  <c r="P175" i="3"/>
  <c r="P177" i="3"/>
  <c r="P179" i="3"/>
  <c r="P181" i="3"/>
  <c r="P183" i="3"/>
  <c r="P185" i="3"/>
  <c r="P187" i="3"/>
  <c r="P189" i="3"/>
  <c r="P191" i="3"/>
  <c r="P193" i="3"/>
  <c r="P197" i="3"/>
  <c r="P199" i="3"/>
  <c r="P201" i="3"/>
  <c r="P203" i="3"/>
  <c r="P205" i="3"/>
  <c r="P207" i="3"/>
  <c r="P209" i="3"/>
  <c r="P214" i="3"/>
  <c r="P216" i="3"/>
  <c r="P218" i="3"/>
  <c r="P220" i="3"/>
  <c r="P222" i="3"/>
  <c r="P224" i="3"/>
  <c r="O234" i="3"/>
  <c r="M238" i="3"/>
  <c r="P240" i="3"/>
  <c r="O247" i="3"/>
  <c r="M254" i="3"/>
  <c r="P256" i="3"/>
  <c r="O263" i="3"/>
  <c r="M270" i="3"/>
  <c r="P272" i="3"/>
  <c r="M286" i="3"/>
  <c r="O294" i="3"/>
  <c r="M305" i="3"/>
  <c r="O313" i="3"/>
  <c r="M324" i="3"/>
  <c r="O332" i="3"/>
  <c r="O337" i="3"/>
  <c r="M344" i="3"/>
  <c r="O349" i="3"/>
  <c r="M360" i="3"/>
  <c r="O148" i="4"/>
  <c r="O146" i="4"/>
  <c r="O144" i="4"/>
  <c r="O142" i="4"/>
  <c r="O140" i="4"/>
  <c r="O138" i="4"/>
  <c r="O136" i="4"/>
  <c r="O134" i="4"/>
  <c r="O132" i="4"/>
  <c r="O149" i="4"/>
  <c r="O147" i="4"/>
  <c r="O145" i="4"/>
  <c r="O143" i="4"/>
  <c r="O141" i="4"/>
  <c r="O139" i="4"/>
  <c r="O137" i="4"/>
  <c r="O135" i="4"/>
  <c r="O133" i="4"/>
  <c r="O131" i="4"/>
  <c r="M193" i="4"/>
  <c r="M191" i="4"/>
  <c r="M189" i="4"/>
  <c r="M187" i="4"/>
  <c r="M185" i="4"/>
  <c r="M183" i="4"/>
  <c r="M181" i="4"/>
  <c r="M179" i="4"/>
  <c r="M177" i="4"/>
  <c r="M175" i="4"/>
  <c r="M369" i="4"/>
  <c r="M367" i="4"/>
  <c r="M343" i="4"/>
  <c r="M341" i="4"/>
  <c r="M339" i="4"/>
  <c r="M337" i="4"/>
  <c r="M335" i="4"/>
  <c r="M333" i="4"/>
  <c r="M331" i="4"/>
  <c r="M329" i="4"/>
  <c r="M27" i="4"/>
  <c r="M35" i="4"/>
  <c r="M67" i="4"/>
  <c r="M75" i="4"/>
  <c r="M92" i="4"/>
  <c r="M184" i="4"/>
  <c r="M249" i="4"/>
  <c r="M265" i="4"/>
  <c r="M332" i="4"/>
  <c r="O173" i="6"/>
  <c r="O171" i="6"/>
  <c r="O169" i="6"/>
  <c r="O167" i="6"/>
  <c r="O165" i="6"/>
  <c r="O163" i="6"/>
  <c r="O161" i="6"/>
  <c r="O159" i="6"/>
  <c r="O157" i="6"/>
  <c r="O172" i="6"/>
  <c r="O170" i="6"/>
  <c r="O168" i="6"/>
  <c r="O166" i="6"/>
  <c r="O164" i="6"/>
  <c r="O162" i="6"/>
  <c r="O160" i="6"/>
  <c r="O158" i="6"/>
  <c r="O156" i="6"/>
  <c r="O326" i="6"/>
  <c r="O324" i="6"/>
  <c r="O322" i="6"/>
  <c r="O320" i="6"/>
  <c r="O318" i="6"/>
  <c r="O316" i="6"/>
  <c r="O314" i="6"/>
  <c r="O312" i="6"/>
  <c r="O327" i="6"/>
  <c r="O325" i="6"/>
  <c r="O323" i="6"/>
  <c r="O321" i="6"/>
  <c r="O319" i="6"/>
  <c r="O317" i="6"/>
  <c r="O315" i="6"/>
  <c r="O313" i="6"/>
  <c r="O311" i="6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1" i="4"/>
  <c r="P24" i="4"/>
  <c r="P26" i="4"/>
  <c r="P28" i="4"/>
  <c r="P30" i="4"/>
  <c r="P32" i="4"/>
  <c r="P34" i="4"/>
  <c r="P36" i="4"/>
  <c r="P38" i="4"/>
  <c r="P40" i="4"/>
  <c r="P66" i="4"/>
  <c r="P68" i="4"/>
  <c r="P70" i="4"/>
  <c r="P72" i="4"/>
  <c r="P74" i="4"/>
  <c r="P76" i="4"/>
  <c r="P78" i="4"/>
  <c r="P80" i="4"/>
  <c r="P82" i="4"/>
  <c r="P84" i="4"/>
  <c r="P86" i="4"/>
  <c r="P89" i="4"/>
  <c r="P91" i="4"/>
  <c r="P93" i="4"/>
  <c r="P95" i="4"/>
  <c r="P97" i="4"/>
  <c r="P99" i="4"/>
  <c r="P101" i="4"/>
  <c r="P103" i="4"/>
  <c r="P105" i="4"/>
  <c r="P107" i="4"/>
  <c r="P109" i="4"/>
  <c r="P111" i="4"/>
  <c r="P113" i="4"/>
  <c r="P115" i="4"/>
  <c r="P117" i="4"/>
  <c r="P119" i="4"/>
  <c r="P121" i="4"/>
  <c r="P123" i="4"/>
  <c r="P125" i="4"/>
  <c r="P132" i="4"/>
  <c r="P134" i="4"/>
  <c r="P136" i="4"/>
  <c r="P138" i="4"/>
  <c r="P140" i="4"/>
  <c r="P142" i="4"/>
  <c r="P144" i="4"/>
  <c r="P146" i="4"/>
  <c r="P148" i="4"/>
  <c r="P156" i="4"/>
  <c r="P158" i="4"/>
  <c r="P160" i="4"/>
  <c r="P162" i="4"/>
  <c r="P164" i="4"/>
  <c r="P166" i="4"/>
  <c r="P168" i="4"/>
  <c r="P170" i="4"/>
  <c r="P172" i="4"/>
  <c r="P175" i="4"/>
  <c r="P177" i="4"/>
  <c r="P179" i="4"/>
  <c r="P181" i="4"/>
  <c r="P183" i="4"/>
  <c r="P185" i="4"/>
  <c r="P187" i="4"/>
  <c r="P189" i="4"/>
  <c r="P191" i="4"/>
  <c r="P193" i="4"/>
  <c r="P196" i="4"/>
  <c r="P198" i="4"/>
  <c r="P200" i="4"/>
  <c r="P202" i="4"/>
  <c r="P204" i="4"/>
  <c r="P206" i="4"/>
  <c r="P208" i="4"/>
  <c r="P210" i="4"/>
  <c r="P212" i="4"/>
  <c r="P214" i="4"/>
  <c r="P216" i="4"/>
  <c r="P218" i="4"/>
  <c r="P220" i="4"/>
  <c r="P222" i="4"/>
  <c r="P224" i="4"/>
  <c r="P226" i="4"/>
  <c r="P228" i="4"/>
  <c r="P230" i="4"/>
  <c r="P232" i="4"/>
  <c r="P234" i="4"/>
  <c r="P236" i="4"/>
  <c r="P238" i="4"/>
  <c r="P240" i="4"/>
  <c r="P242" i="4"/>
  <c r="P244" i="4"/>
  <c r="P246" i="4"/>
  <c r="P248" i="4"/>
  <c r="P250" i="4"/>
  <c r="P252" i="4"/>
  <c r="P254" i="4"/>
  <c r="P256" i="4"/>
  <c r="P258" i="4"/>
  <c r="P260" i="4"/>
  <c r="P262" i="4"/>
  <c r="P264" i="4"/>
  <c r="P266" i="4"/>
  <c r="P268" i="4"/>
  <c r="P273" i="4"/>
  <c r="P275" i="4"/>
  <c r="P277" i="4"/>
  <c r="P279" i="4"/>
  <c r="P281" i="4"/>
  <c r="P283" i="4"/>
  <c r="P285" i="4"/>
  <c r="P287" i="4"/>
  <c r="P289" i="4"/>
  <c r="P291" i="4"/>
  <c r="P293" i="4"/>
  <c r="P295" i="4"/>
  <c r="P297" i="4"/>
  <c r="P299" i="4"/>
  <c r="P301" i="4"/>
  <c r="P303" i="4"/>
  <c r="P305" i="4"/>
  <c r="P307" i="4"/>
  <c r="P309" i="4"/>
  <c r="P311" i="4"/>
  <c r="P313" i="4"/>
  <c r="P315" i="4"/>
  <c r="P317" i="4"/>
  <c r="P319" i="4"/>
  <c r="P321" i="4"/>
  <c r="P323" i="4"/>
  <c r="P325" i="4"/>
  <c r="P327" i="4"/>
  <c r="P329" i="4"/>
  <c r="P331" i="4"/>
  <c r="P333" i="4"/>
  <c r="P335" i="4"/>
  <c r="P337" i="4"/>
  <c r="P339" i="4"/>
  <c r="P341" i="4"/>
  <c r="P343" i="4"/>
  <c r="P345" i="4"/>
  <c r="P347" i="4"/>
  <c r="P349" i="4"/>
  <c r="P351" i="4"/>
  <c r="P353" i="4"/>
  <c r="P355" i="4"/>
  <c r="P357" i="4"/>
  <c r="P359" i="4"/>
  <c r="P361" i="4"/>
  <c r="P363" i="4"/>
  <c r="P365" i="4"/>
  <c r="P367" i="4"/>
  <c r="P369" i="4"/>
  <c r="P173" i="5"/>
  <c r="P171" i="5"/>
  <c r="P169" i="5"/>
  <c r="P167" i="5"/>
  <c r="P165" i="5"/>
  <c r="P163" i="5"/>
  <c r="P172" i="5"/>
  <c r="P170" i="5"/>
  <c r="P168" i="5"/>
  <c r="P166" i="5"/>
  <c r="P164" i="5"/>
  <c r="P162" i="5"/>
  <c r="P160" i="5"/>
  <c r="P193" i="5"/>
  <c r="P191" i="5"/>
  <c r="P189" i="5"/>
  <c r="P187" i="5"/>
  <c r="P185" i="5"/>
  <c r="P183" i="5"/>
  <c r="P181" i="5"/>
  <c r="P179" i="5"/>
  <c r="P177" i="5"/>
  <c r="P175" i="5"/>
  <c r="P192" i="5"/>
  <c r="P190" i="5"/>
  <c r="P188" i="5"/>
  <c r="P186" i="5"/>
  <c r="P184" i="5"/>
  <c r="P182" i="5"/>
  <c r="P180" i="5"/>
  <c r="P178" i="5"/>
  <c r="P176" i="5"/>
  <c r="P174" i="5"/>
  <c r="P211" i="5"/>
  <c r="P209" i="5"/>
  <c r="P207" i="5"/>
  <c r="P205" i="5"/>
  <c r="P203" i="5"/>
  <c r="P201" i="5"/>
  <c r="P199" i="5"/>
  <c r="P197" i="5"/>
  <c r="P212" i="5"/>
  <c r="P210" i="5"/>
  <c r="P208" i="5"/>
  <c r="P206" i="5"/>
  <c r="P204" i="5"/>
  <c r="P202" i="5"/>
  <c r="P200" i="5"/>
  <c r="P198" i="5"/>
  <c r="P196" i="5"/>
  <c r="P231" i="5"/>
  <c r="P229" i="5"/>
  <c r="P227" i="5"/>
  <c r="P225" i="5"/>
  <c r="P223" i="5"/>
  <c r="P221" i="5"/>
  <c r="P219" i="5"/>
  <c r="P217" i="5"/>
  <c r="P215" i="5"/>
  <c r="P213" i="5"/>
  <c r="P232" i="5"/>
  <c r="P230" i="5"/>
  <c r="P228" i="5"/>
  <c r="P226" i="5"/>
  <c r="P224" i="5"/>
  <c r="P222" i="5"/>
  <c r="P220" i="5"/>
  <c r="P218" i="5"/>
  <c r="P216" i="5"/>
  <c r="P214" i="5"/>
  <c r="P254" i="5"/>
  <c r="P252" i="5"/>
  <c r="P250" i="5"/>
  <c r="P248" i="5"/>
  <c r="P246" i="5"/>
  <c r="P244" i="5"/>
  <c r="P242" i="5"/>
  <c r="P240" i="5"/>
  <c r="P238" i="5"/>
  <c r="P236" i="5"/>
  <c r="P234" i="5"/>
  <c r="P253" i="5"/>
  <c r="P251" i="5"/>
  <c r="P249" i="5"/>
  <c r="P247" i="5"/>
  <c r="P245" i="5"/>
  <c r="P243" i="5"/>
  <c r="P241" i="5"/>
  <c r="P239" i="5"/>
  <c r="P237" i="5"/>
  <c r="P235" i="5"/>
  <c r="P268" i="5"/>
  <c r="P266" i="5"/>
  <c r="P264" i="5"/>
  <c r="P262" i="5"/>
  <c r="P260" i="5"/>
  <c r="P258" i="5"/>
  <c r="P256" i="5"/>
  <c r="P267" i="5"/>
  <c r="P265" i="5"/>
  <c r="P263" i="5"/>
  <c r="P261" i="5"/>
  <c r="P259" i="5"/>
  <c r="P257" i="5"/>
  <c r="P255" i="5"/>
  <c r="P289" i="5"/>
  <c r="P287" i="5"/>
  <c r="P285" i="5"/>
  <c r="P283" i="5"/>
  <c r="P281" i="5"/>
  <c r="P279" i="5"/>
  <c r="P277" i="5"/>
  <c r="P275" i="5"/>
  <c r="P288" i="5"/>
  <c r="P286" i="5"/>
  <c r="P284" i="5"/>
  <c r="P282" i="5"/>
  <c r="P280" i="5"/>
  <c r="P278" i="5"/>
  <c r="P276" i="5"/>
  <c r="P274" i="5"/>
  <c r="P304" i="5"/>
  <c r="P302" i="5"/>
  <c r="P300" i="5"/>
  <c r="P298" i="5"/>
  <c r="P296" i="5"/>
  <c r="P294" i="5"/>
  <c r="P292" i="5"/>
  <c r="P303" i="5"/>
  <c r="P301" i="5"/>
  <c r="P299" i="5"/>
  <c r="P297" i="5"/>
  <c r="P295" i="5"/>
  <c r="P293" i="5"/>
  <c r="P291" i="5"/>
  <c r="P325" i="5"/>
  <c r="P323" i="5"/>
  <c r="P321" i="5"/>
  <c r="P319" i="5"/>
  <c r="P317" i="5"/>
  <c r="P315" i="5"/>
  <c r="P313" i="5"/>
  <c r="P311" i="5"/>
  <c r="P326" i="5"/>
  <c r="P324" i="5"/>
  <c r="P322" i="5"/>
  <c r="P320" i="5"/>
  <c r="P318" i="5"/>
  <c r="P316" i="5"/>
  <c r="P314" i="5"/>
  <c r="P312" i="5"/>
  <c r="P310" i="5"/>
  <c r="P370" i="5"/>
  <c r="P368" i="5"/>
  <c r="P366" i="5"/>
  <c r="P342" i="5"/>
  <c r="P340" i="5"/>
  <c r="P338" i="5"/>
  <c r="P336" i="5"/>
  <c r="P334" i="5"/>
  <c r="P332" i="5"/>
  <c r="P330" i="5"/>
  <c r="P328" i="5"/>
  <c r="P369" i="5"/>
  <c r="P367" i="5"/>
  <c r="P341" i="5"/>
  <c r="P339" i="5"/>
  <c r="P337" i="5"/>
  <c r="P335" i="5"/>
  <c r="P333" i="5"/>
  <c r="P331" i="5"/>
  <c r="P329" i="5"/>
  <c r="P363" i="5"/>
  <c r="P361" i="5"/>
  <c r="P359" i="5"/>
  <c r="P357" i="5"/>
  <c r="P353" i="5"/>
  <c r="P351" i="5"/>
  <c r="P349" i="5"/>
  <c r="P347" i="5"/>
  <c r="P345" i="5"/>
  <c r="P364" i="5"/>
  <c r="P362" i="5"/>
  <c r="P360" i="5"/>
  <c r="P358" i="5"/>
  <c r="P354" i="5"/>
  <c r="P352" i="5"/>
  <c r="P350" i="5"/>
  <c r="P348" i="5"/>
  <c r="P346" i="5"/>
  <c r="P344" i="5"/>
  <c r="P20" i="5"/>
  <c r="P22" i="5"/>
  <c r="P24" i="5"/>
  <c r="P26" i="5"/>
  <c r="P28" i="5"/>
  <c r="P30" i="5"/>
  <c r="P32" i="5"/>
  <c r="P34" i="5"/>
  <c r="P36" i="5"/>
  <c r="P38" i="5"/>
  <c r="P40" i="5"/>
  <c r="P42" i="5"/>
  <c r="P44" i="5"/>
  <c r="P46" i="5"/>
  <c r="P48" i="5"/>
  <c r="P50" i="5"/>
  <c r="P52" i="5"/>
  <c r="P54" i="5"/>
  <c r="P56" i="5"/>
  <c r="P58" i="5"/>
  <c r="P60" i="5"/>
  <c r="P62" i="5"/>
  <c r="P64" i="5"/>
  <c r="P66" i="5"/>
  <c r="P68" i="5"/>
  <c r="P70" i="5"/>
  <c r="P72" i="5"/>
  <c r="P74" i="5"/>
  <c r="P76" i="5"/>
  <c r="P78" i="5"/>
  <c r="P80" i="5"/>
  <c r="P82" i="5"/>
  <c r="P84" i="5"/>
  <c r="P86" i="5"/>
  <c r="P88" i="5"/>
  <c r="P90" i="5"/>
  <c r="P92" i="5"/>
  <c r="P94" i="5"/>
  <c r="P96" i="5"/>
  <c r="P98" i="5"/>
  <c r="P100" i="5"/>
  <c r="P102" i="5"/>
  <c r="P104" i="5"/>
  <c r="P106" i="5"/>
  <c r="P108" i="5"/>
  <c r="P110" i="5"/>
  <c r="P112" i="5"/>
  <c r="P114" i="5"/>
  <c r="P116" i="5"/>
  <c r="P118" i="5"/>
  <c r="P120" i="5"/>
  <c r="P122" i="5"/>
  <c r="P124" i="5"/>
  <c r="P126" i="5"/>
  <c r="P128" i="5"/>
  <c r="P132" i="5"/>
  <c r="P134" i="5"/>
  <c r="P136" i="5"/>
  <c r="P138" i="5"/>
  <c r="P140" i="5"/>
  <c r="P142" i="5"/>
  <c r="P144" i="5"/>
  <c r="P146" i="5"/>
  <c r="P148" i="5"/>
  <c r="P150" i="5"/>
  <c r="P152" i="5"/>
  <c r="P154" i="5"/>
  <c r="P157" i="5"/>
  <c r="P159" i="5"/>
  <c r="O164" i="5"/>
  <c r="O172" i="5"/>
  <c r="O180" i="5"/>
  <c r="O188" i="5"/>
  <c r="O198" i="5"/>
  <c r="O206" i="5"/>
  <c r="O214" i="5"/>
  <c r="O222" i="5"/>
  <c r="O230" i="5"/>
  <c r="O239" i="5"/>
  <c r="O247" i="5"/>
  <c r="O255" i="5"/>
  <c r="O263" i="5"/>
  <c r="O276" i="5"/>
  <c r="O284" i="5"/>
  <c r="O293" i="5"/>
  <c r="O301" i="5"/>
  <c r="O314" i="5"/>
  <c r="O322" i="5"/>
  <c r="O331" i="5"/>
  <c r="O339" i="5"/>
  <c r="O348" i="5"/>
  <c r="O358" i="5"/>
  <c r="O367" i="5"/>
  <c r="O64" i="6"/>
  <c r="O63" i="6"/>
  <c r="O61" i="6"/>
  <c r="O59" i="6"/>
  <c r="O57" i="6"/>
  <c r="O55" i="6"/>
  <c r="O53" i="6"/>
  <c r="O51" i="6"/>
  <c r="O49" i="6"/>
  <c r="O47" i="6"/>
  <c r="O45" i="6"/>
  <c r="O232" i="6"/>
  <c r="O230" i="6"/>
  <c r="O228" i="6"/>
  <c r="O226" i="6"/>
  <c r="O224" i="6"/>
  <c r="O222" i="6"/>
  <c r="O220" i="6"/>
  <c r="O218" i="6"/>
  <c r="O216" i="6"/>
  <c r="O214" i="6"/>
  <c r="O233" i="6"/>
  <c r="O231" i="6"/>
  <c r="O229" i="6"/>
  <c r="O227" i="6"/>
  <c r="O225" i="6"/>
  <c r="O223" i="6"/>
  <c r="O221" i="6"/>
  <c r="O219" i="6"/>
  <c r="O217" i="6"/>
  <c r="O215" i="6"/>
  <c r="O213" i="6"/>
  <c r="O30" i="6"/>
  <c r="O38" i="6"/>
  <c r="O46" i="6"/>
  <c r="O54" i="6"/>
  <c r="O62" i="6"/>
  <c r="N20" i="4"/>
  <c r="N23" i="4"/>
  <c r="N25" i="4"/>
  <c r="N27" i="4"/>
  <c r="N29" i="4"/>
  <c r="N31" i="4"/>
  <c r="N33" i="4"/>
  <c r="N35" i="4"/>
  <c r="N37" i="4"/>
  <c r="N39" i="4"/>
  <c r="N41" i="4"/>
  <c r="N67" i="4"/>
  <c r="N69" i="4"/>
  <c r="N71" i="4"/>
  <c r="N73" i="4"/>
  <c r="N75" i="4"/>
  <c r="N77" i="4"/>
  <c r="N79" i="4"/>
  <c r="N81" i="4"/>
  <c r="N83" i="4"/>
  <c r="N85" i="4"/>
  <c r="N88" i="4"/>
  <c r="N90" i="4"/>
  <c r="N92" i="4"/>
  <c r="N94" i="4"/>
  <c r="N96" i="4"/>
  <c r="N98" i="4"/>
  <c r="N100" i="4"/>
  <c r="N102" i="4"/>
  <c r="N104" i="4"/>
  <c r="N106" i="4"/>
  <c r="N108" i="4"/>
  <c r="N110" i="4"/>
  <c r="N112" i="4"/>
  <c r="N114" i="4"/>
  <c r="N116" i="4"/>
  <c r="N118" i="4"/>
  <c r="N120" i="4"/>
  <c r="N122" i="4"/>
  <c r="N124" i="4"/>
  <c r="N131" i="4"/>
  <c r="N133" i="4"/>
  <c r="N135" i="4"/>
  <c r="N137" i="4"/>
  <c r="N139" i="4"/>
  <c r="N141" i="4"/>
  <c r="N143" i="4"/>
  <c r="N145" i="4"/>
  <c r="N147" i="4"/>
  <c r="N149" i="4"/>
  <c r="N157" i="4"/>
  <c r="N159" i="4"/>
  <c r="N161" i="4"/>
  <c r="N163" i="4"/>
  <c r="N165" i="4"/>
  <c r="N167" i="4"/>
  <c r="N169" i="4"/>
  <c r="N171" i="4"/>
  <c r="N174" i="4"/>
  <c r="N176" i="4"/>
  <c r="N178" i="4"/>
  <c r="N180" i="4"/>
  <c r="N182" i="4"/>
  <c r="N184" i="4"/>
  <c r="N186" i="4"/>
  <c r="N188" i="4"/>
  <c r="N190" i="4"/>
  <c r="N192" i="4"/>
  <c r="N194" i="4"/>
  <c r="N197" i="4"/>
  <c r="N199" i="4"/>
  <c r="N201" i="4"/>
  <c r="N203" i="4"/>
  <c r="N205" i="4"/>
  <c r="N207" i="4"/>
  <c r="N209" i="4"/>
  <c r="N211" i="4"/>
  <c r="N213" i="4"/>
  <c r="N215" i="4"/>
  <c r="N217" i="4"/>
  <c r="N219" i="4"/>
  <c r="N221" i="4"/>
  <c r="N223" i="4"/>
  <c r="N225" i="4"/>
  <c r="N227" i="4"/>
  <c r="N229" i="4"/>
  <c r="N231" i="4"/>
  <c r="N233" i="4"/>
  <c r="N235" i="4"/>
  <c r="N237" i="4"/>
  <c r="N239" i="4"/>
  <c r="N241" i="4"/>
  <c r="N243" i="4"/>
  <c r="N245" i="4"/>
  <c r="N247" i="4"/>
  <c r="N249" i="4"/>
  <c r="N251" i="4"/>
  <c r="N253" i="4"/>
  <c r="N255" i="4"/>
  <c r="N257" i="4"/>
  <c r="N259" i="4"/>
  <c r="N261" i="4"/>
  <c r="N263" i="4"/>
  <c r="N265" i="4"/>
  <c r="N267" i="4"/>
  <c r="N269" i="4"/>
  <c r="N274" i="4"/>
  <c r="N276" i="4"/>
  <c r="N278" i="4"/>
  <c r="N280" i="4"/>
  <c r="N282" i="4"/>
  <c r="N284" i="4"/>
  <c r="N286" i="4"/>
  <c r="N288" i="4"/>
  <c r="N290" i="4"/>
  <c r="N292" i="4"/>
  <c r="N294" i="4"/>
  <c r="N296" i="4"/>
  <c r="N298" i="4"/>
  <c r="N300" i="4"/>
  <c r="N302" i="4"/>
  <c r="N304" i="4"/>
  <c r="N306" i="4"/>
  <c r="N308" i="4"/>
  <c r="N310" i="4"/>
  <c r="N312" i="4"/>
  <c r="N314" i="4"/>
  <c r="N316" i="4"/>
  <c r="N318" i="4"/>
  <c r="N320" i="4"/>
  <c r="N322" i="4"/>
  <c r="N324" i="4"/>
  <c r="N326" i="4"/>
  <c r="N328" i="4"/>
  <c r="N330" i="4"/>
  <c r="N332" i="4"/>
  <c r="N334" i="4"/>
  <c r="N336" i="4"/>
  <c r="N338" i="4"/>
  <c r="N340" i="4"/>
  <c r="N342" i="4"/>
  <c r="N344" i="4"/>
  <c r="N346" i="4"/>
  <c r="N348" i="4"/>
  <c r="N350" i="4"/>
  <c r="N352" i="4"/>
  <c r="N354" i="4"/>
  <c r="N356" i="4"/>
  <c r="N358" i="4"/>
  <c r="N360" i="4"/>
  <c r="N362" i="4"/>
  <c r="N364" i="4"/>
  <c r="N366" i="4"/>
  <c r="N368" i="4"/>
  <c r="N370" i="4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1" i="5"/>
  <c r="N23" i="5"/>
  <c r="N25" i="5"/>
  <c r="N27" i="5"/>
  <c r="N29" i="5"/>
  <c r="N31" i="5"/>
  <c r="N33" i="5"/>
  <c r="N35" i="5"/>
  <c r="N37" i="5"/>
  <c r="N39" i="5"/>
  <c r="N41" i="5"/>
  <c r="N43" i="5"/>
  <c r="N45" i="5"/>
  <c r="N47" i="5"/>
  <c r="N49" i="5"/>
  <c r="N51" i="5"/>
  <c r="N53" i="5"/>
  <c r="N55" i="5"/>
  <c r="N57" i="5"/>
  <c r="N59" i="5"/>
  <c r="N61" i="5"/>
  <c r="N63" i="5"/>
  <c r="N65" i="5"/>
  <c r="N67" i="5"/>
  <c r="N69" i="5"/>
  <c r="N71" i="5"/>
  <c r="N73" i="5"/>
  <c r="N75" i="5"/>
  <c r="N77" i="5"/>
  <c r="N79" i="5"/>
  <c r="N81" i="5"/>
  <c r="N83" i="5"/>
  <c r="N85" i="5"/>
  <c r="N87" i="5"/>
  <c r="N89" i="5"/>
  <c r="N91" i="5"/>
  <c r="N93" i="5"/>
  <c r="N95" i="5"/>
  <c r="N97" i="5"/>
  <c r="N99" i="5"/>
  <c r="N101" i="5"/>
  <c r="N103" i="5"/>
  <c r="N105" i="5"/>
  <c r="N107" i="5"/>
  <c r="N109" i="5"/>
  <c r="N111" i="5"/>
  <c r="N113" i="5"/>
  <c r="N115" i="5"/>
  <c r="N117" i="5"/>
  <c r="N119" i="5"/>
  <c r="N121" i="5"/>
  <c r="N123" i="5"/>
  <c r="N125" i="5"/>
  <c r="N127" i="5"/>
  <c r="N131" i="5"/>
  <c r="N133" i="5"/>
  <c r="N135" i="5"/>
  <c r="N137" i="5"/>
  <c r="N139" i="5"/>
  <c r="N141" i="5"/>
  <c r="N143" i="5"/>
  <c r="N145" i="5"/>
  <c r="N147" i="5"/>
  <c r="N149" i="5"/>
  <c r="N151" i="5"/>
  <c r="N153" i="5"/>
  <c r="N156" i="5"/>
  <c r="N158" i="5"/>
  <c r="M161" i="5"/>
  <c r="O166" i="5"/>
  <c r="O174" i="5"/>
  <c r="O182" i="5"/>
  <c r="O190" i="5"/>
  <c r="O200" i="5"/>
  <c r="O208" i="5"/>
  <c r="O216" i="5"/>
  <c r="O224" i="5"/>
  <c r="O232" i="5"/>
  <c r="O241" i="5"/>
  <c r="O249" i="5"/>
  <c r="O257" i="5"/>
  <c r="O265" i="5"/>
  <c r="O278" i="5"/>
  <c r="O286" i="5"/>
  <c r="O295" i="5"/>
  <c r="O303" i="5"/>
  <c r="O316" i="5"/>
  <c r="O324" i="5"/>
  <c r="O333" i="5"/>
  <c r="O341" i="5"/>
  <c r="O350" i="5"/>
  <c r="O360" i="5"/>
  <c r="O369" i="5"/>
  <c r="O106" i="6"/>
  <c r="O104" i="6"/>
  <c r="O102" i="6"/>
  <c r="O100" i="6"/>
  <c r="O98" i="6"/>
  <c r="O96" i="6"/>
  <c r="O94" i="6"/>
  <c r="O92" i="6"/>
  <c r="O90" i="6"/>
  <c r="O88" i="6"/>
  <c r="O107" i="6"/>
  <c r="O105" i="6"/>
  <c r="O103" i="6"/>
  <c r="O101" i="6"/>
  <c r="O99" i="6"/>
  <c r="O97" i="6"/>
  <c r="O95" i="6"/>
  <c r="O93" i="6"/>
  <c r="O91" i="6"/>
  <c r="O89" i="6"/>
  <c r="O271" i="6"/>
  <c r="O269" i="6"/>
  <c r="O267" i="6"/>
  <c r="O265" i="6"/>
  <c r="O263" i="6"/>
  <c r="O261" i="6"/>
  <c r="O259" i="6"/>
  <c r="O257" i="6"/>
  <c r="O255" i="6"/>
  <c r="O272" i="6"/>
  <c r="O270" i="6"/>
  <c r="O268" i="6"/>
  <c r="O266" i="6"/>
  <c r="O264" i="6"/>
  <c r="O262" i="6"/>
  <c r="O260" i="6"/>
  <c r="O258" i="6"/>
  <c r="O256" i="6"/>
  <c r="O24" i="6"/>
  <c r="O32" i="6"/>
  <c r="O48" i="6"/>
  <c r="O56" i="6"/>
  <c r="O197" i="4"/>
  <c r="O199" i="4"/>
  <c r="O201" i="4"/>
  <c r="O203" i="4"/>
  <c r="O205" i="4"/>
  <c r="O207" i="4"/>
  <c r="O209" i="4"/>
  <c r="O211" i="4"/>
  <c r="O213" i="4"/>
  <c r="O215" i="4"/>
  <c r="O217" i="4"/>
  <c r="O219" i="4"/>
  <c r="O221" i="4"/>
  <c r="O223" i="4"/>
  <c r="O225" i="4"/>
  <c r="O227" i="4"/>
  <c r="O229" i="4"/>
  <c r="O231" i="4"/>
  <c r="O233" i="4"/>
  <c r="O235" i="4"/>
  <c r="O237" i="4"/>
  <c r="O239" i="4"/>
  <c r="O241" i="4"/>
  <c r="O243" i="4"/>
  <c r="O245" i="4"/>
  <c r="O247" i="4"/>
  <c r="O249" i="4"/>
  <c r="O251" i="4"/>
  <c r="O253" i="4"/>
  <c r="O255" i="4"/>
  <c r="O257" i="4"/>
  <c r="O259" i="4"/>
  <c r="O261" i="4"/>
  <c r="O263" i="4"/>
  <c r="O265" i="4"/>
  <c r="O267" i="4"/>
  <c r="O269" i="4"/>
  <c r="O274" i="4"/>
  <c r="O276" i="4"/>
  <c r="O278" i="4"/>
  <c r="O280" i="4"/>
  <c r="O282" i="4"/>
  <c r="O284" i="4"/>
  <c r="O286" i="4"/>
  <c r="O288" i="4"/>
  <c r="O290" i="4"/>
  <c r="O292" i="4"/>
  <c r="O294" i="4"/>
  <c r="O296" i="4"/>
  <c r="O298" i="4"/>
  <c r="O300" i="4"/>
  <c r="O302" i="4"/>
  <c r="O304" i="4"/>
  <c r="O306" i="4"/>
  <c r="O308" i="4"/>
  <c r="O310" i="4"/>
  <c r="O312" i="4"/>
  <c r="O314" i="4"/>
  <c r="O316" i="4"/>
  <c r="O318" i="4"/>
  <c r="O320" i="4"/>
  <c r="O322" i="4"/>
  <c r="O324" i="4"/>
  <c r="O326" i="4"/>
  <c r="O328" i="4"/>
  <c r="O330" i="4"/>
  <c r="O332" i="4"/>
  <c r="O334" i="4"/>
  <c r="O336" i="4"/>
  <c r="O338" i="4"/>
  <c r="O340" i="4"/>
  <c r="O342" i="4"/>
  <c r="O344" i="4"/>
  <c r="O346" i="4"/>
  <c r="O348" i="4"/>
  <c r="O350" i="4"/>
  <c r="O352" i="4"/>
  <c r="O354" i="4"/>
  <c r="O356" i="4"/>
  <c r="O358" i="4"/>
  <c r="O360" i="4"/>
  <c r="O362" i="4"/>
  <c r="O364" i="4"/>
  <c r="O366" i="4"/>
  <c r="O368" i="4"/>
  <c r="O370" i="4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1" i="5"/>
  <c r="O23" i="5"/>
  <c r="O25" i="5"/>
  <c r="O27" i="5"/>
  <c r="O29" i="5"/>
  <c r="O31" i="5"/>
  <c r="O33" i="5"/>
  <c r="O35" i="5"/>
  <c r="O37" i="5"/>
  <c r="O39" i="5"/>
  <c r="O41" i="5"/>
  <c r="O43" i="5"/>
  <c r="O45" i="5"/>
  <c r="O47" i="5"/>
  <c r="O49" i="5"/>
  <c r="O51" i="5"/>
  <c r="O53" i="5"/>
  <c r="O55" i="5"/>
  <c r="O57" i="5"/>
  <c r="O59" i="5"/>
  <c r="O61" i="5"/>
  <c r="O63" i="5"/>
  <c r="O65" i="5"/>
  <c r="O67" i="5"/>
  <c r="O69" i="5"/>
  <c r="O71" i="5"/>
  <c r="O73" i="5"/>
  <c r="O75" i="5"/>
  <c r="O77" i="5"/>
  <c r="O79" i="5"/>
  <c r="O81" i="5"/>
  <c r="O83" i="5"/>
  <c r="O85" i="5"/>
  <c r="O87" i="5"/>
  <c r="O89" i="5"/>
  <c r="O91" i="5"/>
  <c r="O93" i="5"/>
  <c r="O95" i="5"/>
  <c r="O97" i="5"/>
  <c r="O99" i="5"/>
  <c r="O101" i="5"/>
  <c r="O103" i="5"/>
  <c r="O105" i="5"/>
  <c r="O107" i="5"/>
  <c r="O109" i="5"/>
  <c r="O111" i="5"/>
  <c r="O113" i="5"/>
  <c r="O115" i="5"/>
  <c r="O117" i="5"/>
  <c r="O119" i="5"/>
  <c r="O121" i="5"/>
  <c r="O123" i="5"/>
  <c r="O125" i="5"/>
  <c r="O127" i="5"/>
  <c r="O131" i="5"/>
  <c r="O133" i="5"/>
  <c r="O135" i="5"/>
  <c r="O137" i="5"/>
  <c r="O139" i="5"/>
  <c r="O141" i="5"/>
  <c r="O143" i="5"/>
  <c r="O145" i="5"/>
  <c r="O147" i="5"/>
  <c r="O149" i="5"/>
  <c r="O151" i="5"/>
  <c r="O153" i="5"/>
  <c r="O156" i="5"/>
  <c r="O158" i="5"/>
  <c r="M175" i="5"/>
  <c r="M183" i="5"/>
  <c r="M201" i="5"/>
  <c r="M217" i="5"/>
  <c r="M234" i="5"/>
  <c r="M242" i="5"/>
  <c r="M258" i="5"/>
  <c r="M279" i="5"/>
  <c r="M296" i="5"/>
  <c r="M317" i="5"/>
  <c r="M334" i="5"/>
  <c r="M342" i="5"/>
  <c r="M351" i="5"/>
  <c r="O43" i="6"/>
  <c r="O41" i="6"/>
  <c r="O39" i="6"/>
  <c r="O37" i="6"/>
  <c r="O35" i="6"/>
  <c r="O33" i="6"/>
  <c r="O31" i="6"/>
  <c r="O29" i="6"/>
  <c r="O27" i="6"/>
  <c r="O25" i="6"/>
  <c r="O23" i="6"/>
  <c r="O212" i="6"/>
  <c r="O210" i="6"/>
  <c r="O208" i="6"/>
  <c r="O206" i="6"/>
  <c r="O204" i="6"/>
  <c r="O202" i="6"/>
  <c r="O200" i="6"/>
  <c r="O198" i="6"/>
  <c r="O211" i="6"/>
  <c r="O209" i="6"/>
  <c r="O207" i="6"/>
  <c r="O205" i="6"/>
  <c r="O203" i="6"/>
  <c r="O201" i="6"/>
  <c r="O199" i="6"/>
  <c r="O197" i="6"/>
  <c r="O355" i="6"/>
  <c r="O353" i="6"/>
  <c r="O351" i="6"/>
  <c r="O349" i="6"/>
  <c r="O347" i="6"/>
  <c r="O345" i="6"/>
  <c r="O356" i="6"/>
  <c r="O354" i="6"/>
  <c r="O352" i="6"/>
  <c r="O350" i="6"/>
  <c r="O348" i="6"/>
  <c r="O346" i="6"/>
  <c r="O344" i="6"/>
  <c r="P23" i="4"/>
  <c r="P25" i="4"/>
  <c r="P27" i="4"/>
  <c r="P29" i="4"/>
  <c r="P31" i="4"/>
  <c r="P33" i="4"/>
  <c r="P35" i="4"/>
  <c r="P37" i="4"/>
  <c r="P39" i="4"/>
  <c r="P67" i="4"/>
  <c r="P69" i="4"/>
  <c r="P71" i="4"/>
  <c r="P73" i="4"/>
  <c r="P75" i="4"/>
  <c r="P77" i="4"/>
  <c r="P79" i="4"/>
  <c r="P81" i="4"/>
  <c r="P83" i="4"/>
  <c r="P88" i="4"/>
  <c r="P90" i="4"/>
  <c r="P92" i="4"/>
  <c r="P94" i="4"/>
  <c r="P96" i="4"/>
  <c r="P98" i="4"/>
  <c r="P100" i="4"/>
  <c r="P102" i="4"/>
  <c r="P104" i="4"/>
  <c r="P108" i="4"/>
  <c r="P110" i="4"/>
  <c r="P112" i="4"/>
  <c r="P114" i="4"/>
  <c r="P116" i="4"/>
  <c r="P118" i="4"/>
  <c r="P120" i="4"/>
  <c r="P122" i="4"/>
  <c r="P131" i="4"/>
  <c r="P133" i="4"/>
  <c r="P135" i="4"/>
  <c r="P137" i="4"/>
  <c r="P139" i="4"/>
  <c r="P141" i="4"/>
  <c r="P143" i="4"/>
  <c r="P145" i="4"/>
  <c r="P147" i="4"/>
  <c r="P157" i="4"/>
  <c r="P159" i="4"/>
  <c r="P161" i="4"/>
  <c r="P163" i="4"/>
  <c r="P165" i="4"/>
  <c r="P167" i="4"/>
  <c r="P169" i="4"/>
  <c r="P174" i="4"/>
  <c r="P176" i="4"/>
  <c r="P178" i="4"/>
  <c r="P180" i="4"/>
  <c r="P182" i="4"/>
  <c r="P184" i="4"/>
  <c r="P186" i="4"/>
  <c r="P188" i="4"/>
  <c r="P190" i="4"/>
  <c r="P192" i="4"/>
  <c r="P197" i="4"/>
  <c r="P199" i="4"/>
  <c r="P201" i="4"/>
  <c r="P203" i="4"/>
  <c r="P205" i="4"/>
  <c r="P207" i="4"/>
  <c r="P209" i="4"/>
  <c r="P213" i="4"/>
  <c r="P215" i="4"/>
  <c r="P217" i="4"/>
  <c r="P219" i="4"/>
  <c r="P221" i="4"/>
  <c r="P223" i="4"/>
  <c r="P225" i="4"/>
  <c r="P227" i="4"/>
  <c r="P229" i="4"/>
  <c r="P231" i="4"/>
  <c r="P235" i="4"/>
  <c r="P237" i="4"/>
  <c r="P239" i="4"/>
  <c r="P241" i="4"/>
  <c r="P243" i="4"/>
  <c r="P245" i="4"/>
  <c r="P247" i="4"/>
  <c r="P249" i="4"/>
  <c r="P251" i="4"/>
  <c r="P255" i="4"/>
  <c r="P257" i="4"/>
  <c r="P259" i="4"/>
  <c r="P261" i="4"/>
  <c r="P263" i="4"/>
  <c r="P265" i="4"/>
  <c r="P267" i="4"/>
  <c r="P274" i="4"/>
  <c r="P276" i="4"/>
  <c r="P278" i="4"/>
  <c r="P280" i="4"/>
  <c r="P282" i="4"/>
  <c r="P284" i="4"/>
  <c r="P286" i="4"/>
  <c r="P288" i="4"/>
  <c r="P292" i="4"/>
  <c r="P294" i="4"/>
  <c r="P296" i="4"/>
  <c r="P298" i="4"/>
  <c r="P300" i="4"/>
  <c r="P302" i="4"/>
  <c r="P304" i="4"/>
  <c r="P306" i="4"/>
  <c r="P310" i="4"/>
  <c r="P312" i="4"/>
  <c r="P314" i="4"/>
  <c r="P316" i="4"/>
  <c r="P318" i="4"/>
  <c r="P320" i="4"/>
  <c r="P322" i="4"/>
  <c r="P324" i="4"/>
  <c r="P328" i="4"/>
  <c r="P330" i="4"/>
  <c r="P332" i="4"/>
  <c r="P334" i="4"/>
  <c r="P336" i="4"/>
  <c r="P338" i="4"/>
  <c r="P340" i="4"/>
  <c r="P342" i="4"/>
  <c r="P344" i="4"/>
  <c r="P346" i="4"/>
  <c r="P348" i="4"/>
  <c r="P350" i="4"/>
  <c r="P352" i="4"/>
  <c r="P354" i="4"/>
  <c r="P356" i="4"/>
  <c r="P358" i="4"/>
  <c r="P360" i="4"/>
  <c r="P362" i="4"/>
  <c r="P366" i="4"/>
  <c r="P368" i="4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3" i="5"/>
  <c r="P25" i="5"/>
  <c r="P27" i="5"/>
  <c r="P29" i="5"/>
  <c r="P31" i="5"/>
  <c r="P33" i="5"/>
  <c r="P35" i="5"/>
  <c r="P37" i="5"/>
  <c r="P39" i="5"/>
  <c r="P41" i="5"/>
  <c r="P45" i="5"/>
  <c r="P47" i="5"/>
  <c r="P49" i="5"/>
  <c r="P51" i="5"/>
  <c r="P53" i="5"/>
  <c r="P55" i="5"/>
  <c r="P57" i="5"/>
  <c r="P59" i="5"/>
  <c r="P61" i="5"/>
  <c r="P65" i="5"/>
  <c r="P67" i="5"/>
  <c r="P69" i="5"/>
  <c r="P71" i="5"/>
  <c r="P73" i="5"/>
  <c r="P75" i="5"/>
  <c r="P77" i="5"/>
  <c r="P79" i="5"/>
  <c r="P81" i="5"/>
  <c r="P83" i="5"/>
  <c r="P85" i="5"/>
  <c r="P89" i="5"/>
  <c r="P91" i="5"/>
  <c r="P93" i="5"/>
  <c r="P95" i="5"/>
  <c r="P97" i="5"/>
  <c r="P99" i="5"/>
  <c r="P101" i="5"/>
  <c r="P103" i="5"/>
  <c r="P105" i="5"/>
  <c r="P109" i="5"/>
  <c r="P111" i="5"/>
  <c r="P113" i="5"/>
  <c r="P115" i="5"/>
  <c r="P117" i="5"/>
  <c r="P119" i="5"/>
  <c r="P121" i="5"/>
  <c r="P123" i="5"/>
  <c r="P125" i="5"/>
  <c r="P131" i="5"/>
  <c r="P133" i="5"/>
  <c r="P135" i="5"/>
  <c r="P137" i="5"/>
  <c r="P139" i="5"/>
  <c r="P141" i="5"/>
  <c r="P143" i="5"/>
  <c r="P145" i="5"/>
  <c r="P147" i="5"/>
  <c r="P149" i="5"/>
  <c r="P151" i="5"/>
  <c r="P156" i="5"/>
  <c r="P158" i="5"/>
  <c r="O161" i="5"/>
  <c r="O168" i="5"/>
  <c r="O176" i="5"/>
  <c r="O184" i="5"/>
  <c r="O192" i="5"/>
  <c r="O202" i="5"/>
  <c r="O210" i="5"/>
  <c r="O218" i="5"/>
  <c r="O226" i="5"/>
  <c r="O235" i="5"/>
  <c r="O243" i="5"/>
  <c r="O251" i="5"/>
  <c r="O259" i="5"/>
  <c r="O267" i="5"/>
  <c r="O280" i="5"/>
  <c r="O288" i="5"/>
  <c r="O297" i="5"/>
  <c r="O310" i="5"/>
  <c r="O318" i="5"/>
  <c r="O326" i="5"/>
  <c r="O335" i="5"/>
  <c r="O344" i="5"/>
  <c r="O352" i="5"/>
  <c r="O155" i="6"/>
  <c r="O153" i="6"/>
  <c r="O151" i="6"/>
  <c r="O149" i="6"/>
  <c r="O147" i="6"/>
  <c r="O145" i="6"/>
  <c r="O143" i="6"/>
  <c r="O141" i="6"/>
  <c r="O139" i="6"/>
  <c r="O137" i="6"/>
  <c r="O135" i="6"/>
  <c r="O133" i="6"/>
  <c r="O154" i="6"/>
  <c r="O152" i="6"/>
  <c r="O150" i="6"/>
  <c r="O148" i="6"/>
  <c r="O146" i="6"/>
  <c r="O144" i="6"/>
  <c r="O142" i="6"/>
  <c r="O140" i="6"/>
  <c r="O138" i="6"/>
  <c r="O136" i="6"/>
  <c r="O134" i="6"/>
  <c r="O132" i="6"/>
  <c r="O309" i="6"/>
  <c r="O307" i="6"/>
  <c r="O305" i="6"/>
  <c r="O303" i="6"/>
  <c r="O301" i="6"/>
  <c r="O299" i="6"/>
  <c r="O297" i="6"/>
  <c r="O295" i="6"/>
  <c r="O293" i="6"/>
  <c r="O308" i="6"/>
  <c r="O306" i="6"/>
  <c r="O304" i="6"/>
  <c r="O302" i="6"/>
  <c r="O300" i="6"/>
  <c r="O298" i="6"/>
  <c r="O296" i="6"/>
  <c r="O294" i="6"/>
  <c r="O26" i="6"/>
  <c r="O34" i="6"/>
  <c r="O42" i="6"/>
  <c r="O50" i="6"/>
  <c r="O58" i="6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172" i="5"/>
  <c r="M170" i="5"/>
  <c r="M168" i="5"/>
  <c r="M166" i="5"/>
  <c r="M164" i="5"/>
  <c r="M162" i="5"/>
  <c r="M160" i="5"/>
  <c r="M192" i="5"/>
  <c r="M190" i="5"/>
  <c r="M188" i="5"/>
  <c r="M186" i="5"/>
  <c r="M184" i="5"/>
  <c r="M182" i="5"/>
  <c r="M180" i="5"/>
  <c r="M178" i="5"/>
  <c r="M176" i="5"/>
  <c r="M174" i="5"/>
  <c r="M212" i="5"/>
  <c r="M210" i="5"/>
  <c r="M208" i="5"/>
  <c r="M206" i="5"/>
  <c r="M204" i="5"/>
  <c r="M202" i="5"/>
  <c r="M200" i="5"/>
  <c r="M198" i="5"/>
  <c r="M196" i="5"/>
  <c r="M232" i="5"/>
  <c r="M230" i="5"/>
  <c r="M228" i="5"/>
  <c r="M226" i="5"/>
  <c r="M224" i="5"/>
  <c r="M222" i="5"/>
  <c r="M220" i="5"/>
  <c r="M218" i="5"/>
  <c r="M216" i="5"/>
  <c r="M214" i="5"/>
  <c r="M253" i="5"/>
  <c r="M251" i="5"/>
  <c r="M249" i="5"/>
  <c r="M247" i="5"/>
  <c r="M245" i="5"/>
  <c r="M243" i="5"/>
  <c r="M241" i="5"/>
  <c r="M239" i="5"/>
  <c r="M237" i="5"/>
  <c r="M235" i="5"/>
  <c r="M267" i="5"/>
  <c r="M265" i="5"/>
  <c r="M263" i="5"/>
  <c r="M261" i="5"/>
  <c r="M259" i="5"/>
  <c r="M257" i="5"/>
  <c r="M255" i="5"/>
  <c r="M288" i="5"/>
  <c r="M286" i="5"/>
  <c r="M284" i="5"/>
  <c r="M282" i="5"/>
  <c r="M280" i="5"/>
  <c r="M278" i="5"/>
  <c r="M276" i="5"/>
  <c r="M274" i="5"/>
  <c r="M303" i="5"/>
  <c r="M301" i="5"/>
  <c r="M299" i="5"/>
  <c r="M297" i="5"/>
  <c r="M295" i="5"/>
  <c r="M293" i="5"/>
  <c r="M291" i="5"/>
  <c r="M326" i="5"/>
  <c r="M324" i="5"/>
  <c r="M322" i="5"/>
  <c r="M320" i="5"/>
  <c r="M318" i="5"/>
  <c r="M316" i="5"/>
  <c r="M314" i="5"/>
  <c r="M312" i="5"/>
  <c r="M310" i="5"/>
  <c r="M369" i="5"/>
  <c r="M367" i="5"/>
  <c r="M341" i="5"/>
  <c r="M339" i="5"/>
  <c r="M337" i="5"/>
  <c r="M335" i="5"/>
  <c r="M333" i="5"/>
  <c r="M331" i="5"/>
  <c r="M329" i="5"/>
  <c r="M364" i="5"/>
  <c r="M362" i="5"/>
  <c r="M360" i="5"/>
  <c r="M358" i="5"/>
  <c r="M354" i="5"/>
  <c r="M352" i="5"/>
  <c r="M350" i="5"/>
  <c r="M348" i="5"/>
  <c r="M346" i="5"/>
  <c r="M344" i="5"/>
  <c r="M20" i="5"/>
  <c r="M24" i="5"/>
  <c r="M26" i="5"/>
  <c r="M28" i="5"/>
  <c r="M30" i="5"/>
  <c r="M32" i="5"/>
  <c r="M34" i="5"/>
  <c r="M36" i="5"/>
  <c r="M38" i="5"/>
  <c r="M40" i="5"/>
  <c r="M44" i="5"/>
  <c r="M46" i="5"/>
  <c r="M48" i="5"/>
  <c r="M50" i="5"/>
  <c r="M52" i="5"/>
  <c r="M54" i="5"/>
  <c r="M56" i="5"/>
  <c r="M58" i="5"/>
  <c r="M60" i="5"/>
  <c r="M62" i="5"/>
  <c r="M66" i="5"/>
  <c r="M68" i="5"/>
  <c r="M70" i="5"/>
  <c r="M72" i="5"/>
  <c r="M74" i="5"/>
  <c r="M76" i="5"/>
  <c r="M78" i="5"/>
  <c r="M80" i="5"/>
  <c r="M82" i="5"/>
  <c r="M84" i="5"/>
  <c r="M88" i="5"/>
  <c r="M90" i="5"/>
  <c r="M92" i="5"/>
  <c r="M94" i="5"/>
  <c r="M96" i="5"/>
  <c r="M98" i="5"/>
  <c r="M100" i="5"/>
  <c r="M102" i="5"/>
  <c r="M104" i="5"/>
  <c r="M108" i="5"/>
  <c r="M110" i="5"/>
  <c r="M112" i="5"/>
  <c r="M114" i="5"/>
  <c r="M116" i="5"/>
  <c r="M118" i="5"/>
  <c r="M120" i="5"/>
  <c r="M122" i="5"/>
  <c r="M124" i="5"/>
  <c r="M126" i="5"/>
  <c r="M132" i="5"/>
  <c r="M134" i="5"/>
  <c r="M136" i="5"/>
  <c r="M138" i="5"/>
  <c r="M140" i="5"/>
  <c r="M142" i="5"/>
  <c r="M144" i="5"/>
  <c r="M146" i="5"/>
  <c r="M148" i="5"/>
  <c r="M150" i="5"/>
  <c r="M152" i="5"/>
  <c r="M157" i="5"/>
  <c r="M159" i="5"/>
  <c r="P161" i="5"/>
  <c r="M169" i="5"/>
  <c r="M177" i="5"/>
  <c r="M185" i="5"/>
  <c r="M193" i="5"/>
  <c r="M203" i="5"/>
  <c r="M211" i="5"/>
  <c r="M219" i="5"/>
  <c r="M227" i="5"/>
  <c r="M236" i="5"/>
  <c r="M244" i="5"/>
  <c r="M252" i="5"/>
  <c r="M260" i="5"/>
  <c r="M268" i="5"/>
  <c r="M281" i="5"/>
  <c r="M289" i="5"/>
  <c r="M298" i="5"/>
  <c r="M311" i="5"/>
  <c r="M319" i="5"/>
  <c r="M328" i="5"/>
  <c r="M336" i="5"/>
  <c r="M345" i="5"/>
  <c r="M353" i="5"/>
  <c r="M363" i="5"/>
  <c r="O86" i="6"/>
  <c r="O84" i="6"/>
  <c r="O82" i="6"/>
  <c r="O80" i="6"/>
  <c r="O78" i="6"/>
  <c r="O76" i="6"/>
  <c r="O74" i="6"/>
  <c r="O72" i="6"/>
  <c r="O70" i="6"/>
  <c r="O68" i="6"/>
  <c r="O66" i="6"/>
  <c r="O87" i="6"/>
  <c r="O85" i="6"/>
  <c r="O83" i="6"/>
  <c r="O81" i="6"/>
  <c r="O79" i="6"/>
  <c r="O77" i="6"/>
  <c r="O75" i="6"/>
  <c r="O73" i="6"/>
  <c r="O71" i="6"/>
  <c r="O69" i="6"/>
  <c r="O67" i="6"/>
  <c r="O65" i="6"/>
  <c r="O253" i="6"/>
  <c r="O251" i="6"/>
  <c r="O249" i="6"/>
  <c r="O247" i="6"/>
  <c r="O245" i="6"/>
  <c r="O243" i="6"/>
  <c r="O241" i="6"/>
  <c r="O239" i="6"/>
  <c r="O237" i="6"/>
  <c r="O235" i="6"/>
  <c r="O254" i="6"/>
  <c r="O252" i="6"/>
  <c r="O250" i="6"/>
  <c r="O248" i="6"/>
  <c r="O246" i="6"/>
  <c r="O244" i="6"/>
  <c r="O242" i="6"/>
  <c r="O240" i="6"/>
  <c r="O238" i="6"/>
  <c r="O236" i="6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4" i="4"/>
  <c r="N26" i="4"/>
  <c r="N28" i="4"/>
  <c r="N30" i="4"/>
  <c r="N32" i="4"/>
  <c r="N34" i="4"/>
  <c r="N36" i="4"/>
  <c r="N38" i="4"/>
  <c r="N66" i="4"/>
  <c r="N68" i="4"/>
  <c r="N70" i="4"/>
  <c r="N72" i="4"/>
  <c r="N74" i="4"/>
  <c r="N76" i="4"/>
  <c r="N78" i="4"/>
  <c r="N80" i="4"/>
  <c r="N82" i="4"/>
  <c r="N84" i="4"/>
  <c r="N89" i="4"/>
  <c r="N91" i="4"/>
  <c r="N93" i="4"/>
  <c r="N95" i="4"/>
  <c r="N97" i="4"/>
  <c r="N99" i="4"/>
  <c r="N101" i="4"/>
  <c r="N103" i="4"/>
  <c r="N105" i="4"/>
  <c r="N109" i="4"/>
  <c r="N111" i="4"/>
  <c r="N113" i="4"/>
  <c r="N115" i="4"/>
  <c r="N117" i="4"/>
  <c r="N119" i="4"/>
  <c r="N121" i="4"/>
  <c r="N123" i="4"/>
  <c r="N132" i="4"/>
  <c r="N134" i="4"/>
  <c r="N136" i="4"/>
  <c r="N138" i="4"/>
  <c r="N140" i="4"/>
  <c r="N142" i="4"/>
  <c r="N144" i="4"/>
  <c r="N146" i="4"/>
  <c r="N156" i="4"/>
  <c r="N158" i="4"/>
  <c r="N160" i="4"/>
  <c r="N162" i="4"/>
  <c r="N164" i="4"/>
  <c r="N166" i="4"/>
  <c r="N168" i="4"/>
  <c r="N170" i="4"/>
  <c r="N175" i="4"/>
  <c r="N177" i="4"/>
  <c r="N179" i="4"/>
  <c r="N181" i="4"/>
  <c r="N183" i="4"/>
  <c r="N185" i="4"/>
  <c r="N187" i="4"/>
  <c r="N189" i="4"/>
  <c r="N191" i="4"/>
  <c r="N196" i="4"/>
  <c r="N198" i="4"/>
  <c r="N200" i="4"/>
  <c r="N202" i="4"/>
  <c r="N204" i="4"/>
  <c r="N206" i="4"/>
  <c r="N208" i="4"/>
  <c r="N210" i="4"/>
  <c r="N214" i="4"/>
  <c r="N216" i="4"/>
  <c r="N218" i="4"/>
  <c r="N220" i="4"/>
  <c r="N222" i="4"/>
  <c r="N224" i="4"/>
  <c r="N226" i="4"/>
  <c r="N228" i="4"/>
  <c r="N230" i="4"/>
  <c r="N234" i="4"/>
  <c r="N236" i="4"/>
  <c r="N238" i="4"/>
  <c r="N240" i="4"/>
  <c r="N242" i="4"/>
  <c r="N244" i="4"/>
  <c r="N246" i="4"/>
  <c r="N248" i="4"/>
  <c r="N250" i="4"/>
  <c r="N252" i="4"/>
  <c r="N256" i="4"/>
  <c r="N258" i="4"/>
  <c r="N260" i="4"/>
  <c r="N262" i="4"/>
  <c r="N264" i="4"/>
  <c r="N266" i="4"/>
  <c r="N273" i="4"/>
  <c r="N275" i="4"/>
  <c r="N277" i="4"/>
  <c r="N279" i="4"/>
  <c r="N281" i="4"/>
  <c r="N283" i="4"/>
  <c r="N285" i="4"/>
  <c r="N287" i="4"/>
  <c r="N291" i="4"/>
  <c r="N293" i="4"/>
  <c r="N295" i="4"/>
  <c r="N297" i="4"/>
  <c r="N299" i="4"/>
  <c r="N301" i="4"/>
  <c r="N303" i="4"/>
  <c r="N305" i="4"/>
  <c r="N307" i="4"/>
  <c r="N311" i="4"/>
  <c r="N313" i="4"/>
  <c r="N315" i="4"/>
  <c r="N317" i="4"/>
  <c r="N319" i="4"/>
  <c r="N321" i="4"/>
  <c r="N323" i="4"/>
  <c r="N325" i="4"/>
  <c r="N329" i="4"/>
  <c r="N331" i="4"/>
  <c r="N333" i="4"/>
  <c r="N335" i="4"/>
  <c r="N337" i="4"/>
  <c r="N339" i="4"/>
  <c r="N341" i="4"/>
  <c r="N343" i="4"/>
  <c r="N345" i="4"/>
  <c r="N347" i="4"/>
  <c r="N349" i="4"/>
  <c r="N351" i="4"/>
  <c r="N353" i="4"/>
  <c r="N355" i="4"/>
  <c r="N357" i="4"/>
  <c r="N359" i="4"/>
  <c r="N361" i="4"/>
  <c r="N363" i="4"/>
  <c r="N365" i="4"/>
  <c r="N367" i="4"/>
  <c r="N172" i="5"/>
  <c r="N170" i="5"/>
  <c r="N168" i="5"/>
  <c r="N166" i="5"/>
  <c r="N164" i="5"/>
  <c r="N162" i="5"/>
  <c r="N160" i="5"/>
  <c r="N173" i="5"/>
  <c r="N171" i="5"/>
  <c r="N169" i="5"/>
  <c r="N167" i="5"/>
  <c r="N165" i="5"/>
  <c r="N163" i="5"/>
  <c r="N192" i="5"/>
  <c r="N190" i="5"/>
  <c r="N188" i="5"/>
  <c r="N186" i="5"/>
  <c r="N184" i="5"/>
  <c r="N182" i="5"/>
  <c r="N180" i="5"/>
  <c r="N178" i="5"/>
  <c r="N176" i="5"/>
  <c r="N174" i="5"/>
  <c r="N193" i="5"/>
  <c r="N191" i="5"/>
  <c r="N189" i="5"/>
  <c r="N187" i="5"/>
  <c r="N185" i="5"/>
  <c r="N183" i="5"/>
  <c r="N181" i="5"/>
  <c r="N179" i="5"/>
  <c r="N177" i="5"/>
  <c r="N175" i="5"/>
  <c r="N212" i="5"/>
  <c r="N210" i="5"/>
  <c r="N208" i="5"/>
  <c r="N206" i="5"/>
  <c r="N204" i="5"/>
  <c r="N202" i="5"/>
  <c r="N200" i="5"/>
  <c r="N198" i="5"/>
  <c r="N196" i="5"/>
  <c r="N211" i="5"/>
  <c r="N209" i="5"/>
  <c r="N207" i="5"/>
  <c r="N205" i="5"/>
  <c r="N203" i="5"/>
  <c r="N201" i="5"/>
  <c r="N199" i="5"/>
  <c r="N197" i="5"/>
  <c r="N232" i="5"/>
  <c r="N230" i="5"/>
  <c r="N228" i="5"/>
  <c r="N226" i="5"/>
  <c r="N224" i="5"/>
  <c r="N222" i="5"/>
  <c r="N220" i="5"/>
  <c r="N218" i="5"/>
  <c r="N216" i="5"/>
  <c r="N214" i="5"/>
  <c r="N231" i="5"/>
  <c r="N229" i="5"/>
  <c r="N227" i="5"/>
  <c r="N225" i="5"/>
  <c r="N223" i="5"/>
  <c r="N221" i="5"/>
  <c r="N219" i="5"/>
  <c r="N217" i="5"/>
  <c r="N215" i="5"/>
  <c r="N213" i="5"/>
  <c r="N253" i="5"/>
  <c r="N251" i="5"/>
  <c r="N249" i="5"/>
  <c r="N247" i="5"/>
  <c r="N245" i="5"/>
  <c r="N243" i="5"/>
  <c r="N241" i="5"/>
  <c r="N239" i="5"/>
  <c r="N237" i="5"/>
  <c r="N235" i="5"/>
  <c r="N254" i="5"/>
  <c r="N252" i="5"/>
  <c r="N250" i="5"/>
  <c r="N248" i="5"/>
  <c r="N246" i="5"/>
  <c r="N244" i="5"/>
  <c r="N242" i="5"/>
  <c r="N240" i="5"/>
  <c r="N238" i="5"/>
  <c r="N236" i="5"/>
  <c r="N234" i="5"/>
  <c r="N267" i="5"/>
  <c r="N265" i="5"/>
  <c r="N263" i="5"/>
  <c r="N261" i="5"/>
  <c r="N259" i="5"/>
  <c r="N257" i="5"/>
  <c r="N255" i="5"/>
  <c r="N268" i="5"/>
  <c r="N266" i="5"/>
  <c r="N264" i="5"/>
  <c r="N262" i="5"/>
  <c r="N260" i="5"/>
  <c r="N258" i="5"/>
  <c r="N256" i="5"/>
  <c r="N288" i="5"/>
  <c r="N286" i="5"/>
  <c r="N284" i="5"/>
  <c r="N282" i="5"/>
  <c r="N280" i="5"/>
  <c r="N278" i="5"/>
  <c r="N276" i="5"/>
  <c r="N274" i="5"/>
  <c r="N289" i="5"/>
  <c r="N287" i="5"/>
  <c r="N285" i="5"/>
  <c r="N283" i="5"/>
  <c r="N281" i="5"/>
  <c r="N279" i="5"/>
  <c r="N277" i="5"/>
  <c r="N275" i="5"/>
  <c r="N303" i="5"/>
  <c r="N301" i="5"/>
  <c r="N299" i="5"/>
  <c r="N297" i="5"/>
  <c r="N295" i="5"/>
  <c r="N293" i="5"/>
  <c r="N291" i="5"/>
  <c r="N304" i="5"/>
  <c r="N302" i="5"/>
  <c r="N300" i="5"/>
  <c r="N298" i="5"/>
  <c r="N296" i="5"/>
  <c r="N294" i="5"/>
  <c r="N292" i="5"/>
  <c r="N326" i="5"/>
  <c r="N324" i="5"/>
  <c r="N322" i="5"/>
  <c r="N320" i="5"/>
  <c r="N318" i="5"/>
  <c r="N316" i="5"/>
  <c r="N314" i="5"/>
  <c r="N312" i="5"/>
  <c r="N310" i="5"/>
  <c r="N325" i="5"/>
  <c r="N323" i="5"/>
  <c r="N321" i="5"/>
  <c r="N319" i="5"/>
  <c r="N317" i="5"/>
  <c r="N315" i="5"/>
  <c r="N313" i="5"/>
  <c r="N311" i="5"/>
  <c r="N369" i="5"/>
  <c r="N367" i="5"/>
  <c r="N341" i="5"/>
  <c r="N339" i="5"/>
  <c r="N337" i="5"/>
  <c r="N335" i="5"/>
  <c r="N333" i="5"/>
  <c r="N331" i="5"/>
  <c r="N329" i="5"/>
  <c r="N370" i="5"/>
  <c r="N368" i="5"/>
  <c r="N366" i="5"/>
  <c r="N342" i="5"/>
  <c r="N340" i="5"/>
  <c r="N338" i="5"/>
  <c r="N336" i="5"/>
  <c r="N334" i="5"/>
  <c r="N332" i="5"/>
  <c r="N330" i="5"/>
  <c r="N328" i="5"/>
  <c r="N364" i="5"/>
  <c r="N362" i="5"/>
  <c r="N360" i="5"/>
  <c r="N358" i="5"/>
  <c r="N354" i="5"/>
  <c r="N352" i="5"/>
  <c r="N350" i="5"/>
  <c r="N348" i="5"/>
  <c r="N346" i="5"/>
  <c r="N344" i="5"/>
  <c r="O363" i="5"/>
  <c r="O361" i="5"/>
  <c r="O359" i="5"/>
  <c r="O357" i="5"/>
  <c r="N363" i="5"/>
  <c r="N361" i="5"/>
  <c r="N359" i="5"/>
  <c r="N357" i="5"/>
  <c r="N353" i="5"/>
  <c r="N351" i="5"/>
  <c r="N349" i="5"/>
  <c r="N347" i="5"/>
  <c r="N345" i="5"/>
  <c r="N20" i="5"/>
  <c r="N24" i="5"/>
  <c r="N26" i="5"/>
  <c r="N28" i="5"/>
  <c r="N30" i="5"/>
  <c r="N32" i="5"/>
  <c r="N34" i="5"/>
  <c r="N36" i="5"/>
  <c r="N38" i="5"/>
  <c r="N40" i="5"/>
  <c r="N44" i="5"/>
  <c r="N46" i="5"/>
  <c r="N48" i="5"/>
  <c r="N50" i="5"/>
  <c r="N52" i="5"/>
  <c r="N54" i="5"/>
  <c r="N56" i="5"/>
  <c r="N58" i="5"/>
  <c r="N60" i="5"/>
  <c r="N62" i="5"/>
  <c r="N66" i="5"/>
  <c r="N68" i="5"/>
  <c r="N70" i="5"/>
  <c r="N72" i="5"/>
  <c r="N74" i="5"/>
  <c r="N76" i="5"/>
  <c r="N78" i="5"/>
  <c r="N80" i="5"/>
  <c r="N82" i="5"/>
  <c r="N84" i="5"/>
  <c r="N88" i="5"/>
  <c r="N90" i="5"/>
  <c r="N92" i="5"/>
  <c r="N94" i="5"/>
  <c r="N96" i="5"/>
  <c r="N98" i="5"/>
  <c r="N100" i="5"/>
  <c r="N102" i="5"/>
  <c r="N104" i="5"/>
  <c r="N108" i="5"/>
  <c r="N110" i="5"/>
  <c r="N112" i="5"/>
  <c r="N114" i="5"/>
  <c r="N116" i="5"/>
  <c r="N118" i="5"/>
  <c r="N120" i="5"/>
  <c r="N122" i="5"/>
  <c r="N124" i="5"/>
  <c r="N126" i="5"/>
  <c r="N132" i="5"/>
  <c r="N134" i="5"/>
  <c r="N136" i="5"/>
  <c r="N138" i="5"/>
  <c r="N140" i="5"/>
  <c r="N142" i="5"/>
  <c r="N144" i="5"/>
  <c r="N146" i="5"/>
  <c r="N148" i="5"/>
  <c r="N150" i="5"/>
  <c r="N152" i="5"/>
  <c r="N157" i="5"/>
  <c r="N159" i="5"/>
  <c r="O162" i="5"/>
  <c r="O178" i="5"/>
  <c r="O196" i="5"/>
  <c r="O204" i="5"/>
  <c r="O220" i="5"/>
  <c r="O237" i="5"/>
  <c r="O245" i="5"/>
  <c r="O274" i="5"/>
  <c r="O291" i="5"/>
  <c r="O312" i="5"/>
  <c r="O329" i="5"/>
  <c r="O346" i="5"/>
  <c r="O364" i="5"/>
  <c r="O21" i="6"/>
  <c r="O19" i="6"/>
  <c r="O18" i="6"/>
  <c r="O17" i="6"/>
  <c r="O16" i="6"/>
  <c r="O15" i="6"/>
  <c r="O14" i="6"/>
  <c r="O13" i="6"/>
  <c r="O12" i="6"/>
  <c r="O11" i="6"/>
  <c r="O10" i="6"/>
  <c r="O9" i="6"/>
  <c r="O8" i="6"/>
  <c r="O7" i="6"/>
  <c r="O6" i="6"/>
  <c r="O5" i="6"/>
  <c r="O4" i="6"/>
  <c r="O3" i="6"/>
  <c r="O2" i="6"/>
  <c r="O195" i="6"/>
  <c r="O193" i="6"/>
  <c r="O191" i="6"/>
  <c r="O189" i="6"/>
  <c r="O187" i="6"/>
  <c r="O185" i="6"/>
  <c r="O183" i="6"/>
  <c r="O181" i="6"/>
  <c r="O179" i="6"/>
  <c r="O177" i="6"/>
  <c r="O175" i="6"/>
  <c r="O194" i="6"/>
  <c r="O192" i="6"/>
  <c r="O190" i="6"/>
  <c r="O188" i="6"/>
  <c r="O186" i="6"/>
  <c r="O184" i="6"/>
  <c r="O182" i="6"/>
  <c r="O180" i="6"/>
  <c r="O178" i="6"/>
  <c r="O176" i="6"/>
  <c r="O174" i="6"/>
  <c r="O369" i="6"/>
  <c r="O367" i="6"/>
  <c r="O343" i="6"/>
  <c r="O341" i="6"/>
  <c r="O339" i="6"/>
  <c r="O337" i="6"/>
  <c r="O335" i="6"/>
  <c r="O333" i="6"/>
  <c r="O331" i="6"/>
  <c r="O329" i="6"/>
  <c r="O370" i="6"/>
  <c r="O368" i="6"/>
  <c r="O366" i="6"/>
  <c r="O342" i="6"/>
  <c r="O340" i="6"/>
  <c r="O338" i="6"/>
  <c r="O336" i="6"/>
  <c r="O334" i="6"/>
  <c r="O332" i="6"/>
  <c r="O330" i="6"/>
  <c r="O20" i="6"/>
  <c r="O28" i="6"/>
  <c r="O36" i="6"/>
  <c r="O44" i="6"/>
  <c r="O52" i="6"/>
  <c r="O60" i="6"/>
  <c r="O196" i="4"/>
  <c r="O198" i="4"/>
  <c r="O200" i="4"/>
  <c r="O202" i="4"/>
  <c r="O204" i="4"/>
  <c r="O206" i="4"/>
  <c r="O208" i="4"/>
  <c r="O210" i="4"/>
  <c r="O214" i="4"/>
  <c r="O216" i="4"/>
  <c r="O218" i="4"/>
  <c r="O220" i="4"/>
  <c r="O222" i="4"/>
  <c r="O224" i="4"/>
  <c r="O226" i="4"/>
  <c r="O228" i="4"/>
  <c r="O230" i="4"/>
  <c r="O234" i="4"/>
  <c r="O236" i="4"/>
  <c r="O238" i="4"/>
  <c r="O240" i="4"/>
  <c r="O242" i="4"/>
  <c r="O244" i="4"/>
  <c r="O246" i="4"/>
  <c r="O248" i="4"/>
  <c r="O250" i="4"/>
  <c r="O252" i="4"/>
  <c r="O256" i="4"/>
  <c r="O258" i="4"/>
  <c r="O260" i="4"/>
  <c r="O262" i="4"/>
  <c r="O264" i="4"/>
  <c r="O266" i="4"/>
  <c r="O273" i="4"/>
  <c r="O275" i="4"/>
  <c r="O277" i="4"/>
  <c r="O279" i="4"/>
  <c r="O281" i="4"/>
  <c r="O283" i="4"/>
  <c r="O285" i="4"/>
  <c r="O287" i="4"/>
  <c r="O291" i="4"/>
  <c r="O293" i="4"/>
  <c r="O295" i="4"/>
  <c r="O297" i="4"/>
  <c r="O299" i="4"/>
  <c r="O301" i="4"/>
  <c r="O303" i="4"/>
  <c r="O305" i="4"/>
  <c r="O307" i="4"/>
  <c r="O311" i="4"/>
  <c r="O313" i="4"/>
  <c r="O315" i="4"/>
  <c r="O317" i="4"/>
  <c r="O319" i="4"/>
  <c r="O321" i="4"/>
  <c r="O323" i="4"/>
  <c r="O325" i="4"/>
  <c r="O329" i="4"/>
  <c r="O331" i="4"/>
  <c r="O333" i="4"/>
  <c r="O335" i="4"/>
  <c r="O337" i="4"/>
  <c r="O339" i="4"/>
  <c r="O341" i="4"/>
  <c r="O343" i="4"/>
  <c r="O345" i="4"/>
  <c r="O347" i="4"/>
  <c r="O349" i="4"/>
  <c r="O351" i="4"/>
  <c r="O353" i="4"/>
  <c r="O357" i="4"/>
  <c r="O359" i="4"/>
  <c r="O361" i="4"/>
  <c r="O363" i="4"/>
  <c r="O367" i="4"/>
  <c r="O173" i="5"/>
  <c r="O171" i="5"/>
  <c r="O169" i="5"/>
  <c r="O167" i="5"/>
  <c r="O165" i="5"/>
  <c r="O163" i="5"/>
  <c r="O193" i="5"/>
  <c r="O191" i="5"/>
  <c r="O189" i="5"/>
  <c r="O187" i="5"/>
  <c r="O185" i="5"/>
  <c r="O183" i="5"/>
  <c r="O181" i="5"/>
  <c r="O179" i="5"/>
  <c r="O177" i="5"/>
  <c r="O175" i="5"/>
  <c r="O211" i="5"/>
  <c r="O209" i="5"/>
  <c r="O207" i="5"/>
  <c r="O205" i="5"/>
  <c r="O203" i="5"/>
  <c r="O201" i="5"/>
  <c r="O199" i="5"/>
  <c r="O197" i="5"/>
  <c r="O231" i="5"/>
  <c r="O229" i="5"/>
  <c r="O227" i="5"/>
  <c r="O225" i="5"/>
  <c r="O223" i="5"/>
  <c r="O221" i="5"/>
  <c r="O219" i="5"/>
  <c r="O217" i="5"/>
  <c r="O215" i="5"/>
  <c r="O213" i="5"/>
  <c r="O254" i="5"/>
  <c r="O252" i="5"/>
  <c r="O250" i="5"/>
  <c r="O248" i="5"/>
  <c r="O246" i="5"/>
  <c r="O244" i="5"/>
  <c r="O242" i="5"/>
  <c r="O240" i="5"/>
  <c r="O238" i="5"/>
  <c r="O236" i="5"/>
  <c r="O234" i="5"/>
  <c r="O268" i="5"/>
  <c r="O266" i="5"/>
  <c r="O264" i="5"/>
  <c r="O262" i="5"/>
  <c r="O260" i="5"/>
  <c r="O258" i="5"/>
  <c r="O256" i="5"/>
  <c r="O289" i="5"/>
  <c r="O287" i="5"/>
  <c r="O285" i="5"/>
  <c r="O283" i="5"/>
  <c r="O281" i="5"/>
  <c r="O279" i="5"/>
  <c r="O277" i="5"/>
  <c r="O275" i="5"/>
  <c r="O304" i="5"/>
  <c r="O302" i="5"/>
  <c r="O300" i="5"/>
  <c r="O298" i="5"/>
  <c r="O296" i="5"/>
  <c r="O294" i="5"/>
  <c r="O292" i="5"/>
  <c r="O325" i="5"/>
  <c r="O323" i="5"/>
  <c r="O321" i="5"/>
  <c r="O319" i="5"/>
  <c r="O317" i="5"/>
  <c r="O315" i="5"/>
  <c r="O313" i="5"/>
  <c r="O311" i="5"/>
  <c r="O370" i="5"/>
  <c r="O368" i="5"/>
  <c r="O366" i="5"/>
  <c r="O342" i="5"/>
  <c r="O340" i="5"/>
  <c r="O338" i="5"/>
  <c r="O336" i="5"/>
  <c r="O334" i="5"/>
  <c r="O332" i="5"/>
  <c r="O330" i="5"/>
  <c r="O328" i="5"/>
  <c r="O353" i="5"/>
  <c r="O351" i="5"/>
  <c r="O349" i="5"/>
  <c r="O347" i="5"/>
  <c r="O345" i="5"/>
  <c r="O20" i="5"/>
  <c r="O24" i="5"/>
  <c r="O26" i="5"/>
  <c r="O28" i="5"/>
  <c r="O30" i="5"/>
  <c r="O32" i="5"/>
  <c r="O34" i="5"/>
  <c r="O36" i="5"/>
  <c r="O38" i="5"/>
  <c r="O40" i="5"/>
  <c r="O44" i="5"/>
  <c r="O46" i="5"/>
  <c r="O48" i="5"/>
  <c r="O50" i="5"/>
  <c r="O52" i="5"/>
  <c r="O54" i="5"/>
  <c r="O56" i="5"/>
  <c r="O58" i="5"/>
  <c r="O60" i="5"/>
  <c r="O62" i="5"/>
  <c r="O66" i="5"/>
  <c r="O68" i="5"/>
  <c r="O70" i="5"/>
  <c r="O72" i="5"/>
  <c r="O74" i="5"/>
  <c r="O76" i="5"/>
  <c r="O78" i="5"/>
  <c r="O80" i="5"/>
  <c r="O82" i="5"/>
  <c r="O84" i="5"/>
  <c r="O88" i="5"/>
  <c r="O90" i="5"/>
  <c r="O92" i="5"/>
  <c r="O94" i="5"/>
  <c r="O96" i="5"/>
  <c r="O98" i="5"/>
  <c r="O100" i="5"/>
  <c r="O102" i="5"/>
  <c r="O104" i="5"/>
  <c r="O108" i="5"/>
  <c r="O110" i="5"/>
  <c r="O112" i="5"/>
  <c r="O114" i="5"/>
  <c r="O116" i="5"/>
  <c r="O118" i="5"/>
  <c r="O120" i="5"/>
  <c r="O122" i="5"/>
  <c r="O124" i="5"/>
  <c r="O126" i="5"/>
  <c r="O132" i="5"/>
  <c r="O134" i="5"/>
  <c r="O136" i="5"/>
  <c r="O138" i="5"/>
  <c r="O140" i="5"/>
  <c r="O142" i="5"/>
  <c r="O144" i="5"/>
  <c r="O146" i="5"/>
  <c r="O148" i="5"/>
  <c r="O150" i="5"/>
  <c r="O152" i="5"/>
  <c r="O157" i="5"/>
  <c r="O159" i="5"/>
  <c r="M163" i="5"/>
  <c r="M171" i="5"/>
  <c r="M179" i="5"/>
  <c r="M187" i="5"/>
  <c r="M197" i="5"/>
  <c r="M205" i="5"/>
  <c r="M213" i="5"/>
  <c r="M221" i="5"/>
  <c r="M229" i="5"/>
  <c r="M238" i="5"/>
  <c r="M246" i="5"/>
  <c r="M254" i="5"/>
  <c r="M262" i="5"/>
  <c r="M275" i="5"/>
  <c r="M283" i="5"/>
  <c r="M292" i="5"/>
  <c r="M300" i="5"/>
  <c r="M313" i="5"/>
  <c r="M321" i="5"/>
  <c r="M330" i="5"/>
  <c r="M338" i="5"/>
  <c r="M347" i="5"/>
  <c r="M357" i="5"/>
  <c r="M366" i="5"/>
  <c r="O130" i="6"/>
  <c r="O128" i="6"/>
  <c r="O126" i="6"/>
  <c r="O124" i="6"/>
  <c r="O122" i="6"/>
  <c r="O120" i="6"/>
  <c r="O118" i="6"/>
  <c r="O116" i="6"/>
  <c r="O114" i="6"/>
  <c r="O112" i="6"/>
  <c r="O110" i="6"/>
  <c r="O129" i="6"/>
  <c r="O127" i="6"/>
  <c r="O125" i="6"/>
  <c r="O123" i="6"/>
  <c r="O121" i="6"/>
  <c r="O119" i="6"/>
  <c r="O117" i="6"/>
  <c r="O115" i="6"/>
  <c r="O113" i="6"/>
  <c r="O111" i="6"/>
  <c r="O289" i="6"/>
  <c r="O287" i="6"/>
  <c r="O285" i="6"/>
  <c r="O283" i="6"/>
  <c r="O281" i="6"/>
  <c r="O279" i="6"/>
  <c r="O277" i="6"/>
  <c r="O275" i="6"/>
  <c r="O273" i="6"/>
  <c r="O290" i="6"/>
  <c r="O288" i="6"/>
  <c r="O286" i="6"/>
  <c r="O284" i="6"/>
  <c r="O282" i="6"/>
  <c r="O280" i="6"/>
  <c r="O278" i="6"/>
  <c r="O276" i="6"/>
  <c r="O274" i="6"/>
  <c r="P20" i="6"/>
  <c r="P22" i="6"/>
  <c r="P24" i="6"/>
  <c r="P26" i="6"/>
  <c r="P28" i="6"/>
  <c r="P30" i="6"/>
  <c r="P32" i="6"/>
  <c r="P34" i="6"/>
  <c r="P36" i="6"/>
  <c r="P38" i="6"/>
  <c r="P40" i="6"/>
  <c r="P42" i="6"/>
  <c r="P44" i="6"/>
  <c r="P46" i="6"/>
  <c r="P48" i="6"/>
  <c r="P50" i="6"/>
  <c r="P52" i="6"/>
  <c r="P54" i="6"/>
  <c r="P56" i="6"/>
  <c r="P58" i="6"/>
  <c r="P60" i="6"/>
  <c r="P62" i="6"/>
  <c r="P64" i="6"/>
  <c r="P66" i="6"/>
  <c r="P68" i="6"/>
  <c r="P70" i="6"/>
  <c r="P72" i="6"/>
  <c r="P74" i="6"/>
  <c r="P76" i="6"/>
  <c r="P78" i="6"/>
  <c r="P80" i="6"/>
  <c r="P82" i="6"/>
  <c r="P84" i="6"/>
  <c r="P86" i="6"/>
  <c r="P88" i="6"/>
  <c r="P90" i="6"/>
  <c r="P92" i="6"/>
  <c r="P94" i="6"/>
  <c r="P96" i="6"/>
  <c r="P98" i="6"/>
  <c r="P100" i="6"/>
  <c r="P102" i="6"/>
  <c r="P104" i="6"/>
  <c r="P106" i="6"/>
  <c r="P110" i="6"/>
  <c r="P112" i="6"/>
  <c r="P114" i="6"/>
  <c r="P116" i="6"/>
  <c r="P118" i="6"/>
  <c r="P120" i="6"/>
  <c r="P122" i="6"/>
  <c r="P124" i="6"/>
  <c r="P126" i="6"/>
  <c r="P128" i="6"/>
  <c r="P130" i="6"/>
  <c r="P133" i="6"/>
  <c r="P135" i="6"/>
  <c r="P137" i="6"/>
  <c r="P139" i="6"/>
  <c r="P141" i="6"/>
  <c r="P143" i="6"/>
  <c r="P145" i="6"/>
  <c r="P147" i="6"/>
  <c r="P149" i="6"/>
  <c r="P151" i="6"/>
  <c r="P153" i="6"/>
  <c r="P155" i="6"/>
  <c r="P157" i="6"/>
  <c r="P159" i="6"/>
  <c r="P161" i="6"/>
  <c r="P163" i="6"/>
  <c r="P165" i="6"/>
  <c r="P167" i="6"/>
  <c r="P169" i="6"/>
  <c r="P171" i="6"/>
  <c r="P173" i="6"/>
  <c r="P175" i="6"/>
  <c r="P177" i="6"/>
  <c r="P179" i="6"/>
  <c r="P181" i="6"/>
  <c r="P183" i="6"/>
  <c r="P185" i="6"/>
  <c r="P187" i="6"/>
  <c r="P189" i="6"/>
  <c r="P191" i="6"/>
  <c r="P193" i="6"/>
  <c r="P195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5" i="6"/>
  <c r="P237" i="6"/>
  <c r="P239" i="6"/>
  <c r="P241" i="6"/>
  <c r="P243" i="6"/>
  <c r="P245" i="6"/>
  <c r="P247" i="6"/>
  <c r="P249" i="6"/>
  <c r="P251" i="6"/>
  <c r="P253" i="6"/>
  <c r="P255" i="6"/>
  <c r="P257" i="6"/>
  <c r="P259" i="6"/>
  <c r="P261" i="6"/>
  <c r="P263" i="6"/>
  <c r="P265" i="6"/>
  <c r="P267" i="6"/>
  <c r="P269" i="6"/>
  <c r="P271" i="6"/>
  <c r="P273" i="6"/>
  <c r="P275" i="6"/>
  <c r="P277" i="6"/>
  <c r="P279" i="6"/>
  <c r="P281" i="6"/>
  <c r="P283" i="6"/>
  <c r="P285" i="6"/>
  <c r="P287" i="6"/>
  <c r="P289" i="6"/>
  <c r="P293" i="6"/>
  <c r="P295" i="6"/>
  <c r="P297" i="6"/>
  <c r="P299" i="6"/>
  <c r="P301" i="6"/>
  <c r="P303" i="6"/>
  <c r="P305" i="6"/>
  <c r="P307" i="6"/>
  <c r="P309" i="6"/>
  <c r="P312" i="6"/>
  <c r="P314" i="6"/>
  <c r="P316" i="6"/>
  <c r="P318" i="6"/>
  <c r="P320" i="6"/>
  <c r="P322" i="6"/>
  <c r="P324" i="6"/>
  <c r="P326" i="6"/>
  <c r="P329" i="6"/>
  <c r="P331" i="6"/>
  <c r="P333" i="6"/>
  <c r="P335" i="6"/>
  <c r="P337" i="6"/>
  <c r="P339" i="6"/>
  <c r="P341" i="6"/>
  <c r="P343" i="6"/>
  <c r="P345" i="6"/>
  <c r="P347" i="6"/>
  <c r="P349" i="6"/>
  <c r="P351" i="6"/>
  <c r="P353" i="6"/>
  <c r="P355" i="6"/>
  <c r="P357" i="6"/>
  <c r="P359" i="6"/>
  <c r="P361" i="6"/>
  <c r="P363" i="6"/>
  <c r="P365" i="6"/>
  <c r="P367" i="6"/>
  <c r="P369" i="6"/>
  <c r="P40" i="7"/>
  <c r="P38" i="7"/>
  <c r="P36" i="7"/>
  <c r="P34" i="7"/>
  <c r="P32" i="7"/>
  <c r="P30" i="7"/>
  <c r="P28" i="7"/>
  <c r="P41" i="7"/>
  <c r="P39" i="7"/>
  <c r="P37" i="7"/>
  <c r="P35" i="7"/>
  <c r="P33" i="7"/>
  <c r="P31" i="7"/>
  <c r="P29" i="7"/>
  <c r="P27" i="7"/>
  <c r="P62" i="7"/>
  <c r="P60" i="7"/>
  <c r="P58" i="7"/>
  <c r="P56" i="7"/>
  <c r="P54" i="7"/>
  <c r="P52" i="7"/>
  <c r="P50" i="7"/>
  <c r="P48" i="7"/>
  <c r="P46" i="7"/>
  <c r="P44" i="7"/>
  <c r="P63" i="7"/>
  <c r="P61" i="7"/>
  <c r="P59" i="7"/>
  <c r="P57" i="7"/>
  <c r="P55" i="7"/>
  <c r="P53" i="7"/>
  <c r="P51" i="7"/>
  <c r="P49" i="7"/>
  <c r="P47" i="7"/>
  <c r="P45" i="7"/>
  <c r="P85" i="7"/>
  <c r="P83" i="7"/>
  <c r="P81" i="7"/>
  <c r="P79" i="7"/>
  <c r="P77" i="7"/>
  <c r="P75" i="7"/>
  <c r="P73" i="7"/>
  <c r="P71" i="7"/>
  <c r="P69" i="7"/>
  <c r="P67" i="7"/>
  <c r="P65" i="7"/>
  <c r="P86" i="7"/>
  <c r="P84" i="7"/>
  <c r="P82" i="7"/>
  <c r="P80" i="7"/>
  <c r="P78" i="7"/>
  <c r="P76" i="7"/>
  <c r="P74" i="7"/>
  <c r="P72" i="7"/>
  <c r="P70" i="7"/>
  <c r="P68" i="7"/>
  <c r="P66" i="7"/>
  <c r="P106" i="7"/>
  <c r="P104" i="7"/>
  <c r="P102" i="7"/>
  <c r="P100" i="7"/>
  <c r="P98" i="7"/>
  <c r="P96" i="7"/>
  <c r="P94" i="7"/>
  <c r="P92" i="7"/>
  <c r="P90" i="7"/>
  <c r="P88" i="7"/>
  <c r="P105" i="7"/>
  <c r="P103" i="7"/>
  <c r="P101" i="7"/>
  <c r="P99" i="7"/>
  <c r="P97" i="7"/>
  <c r="P95" i="7"/>
  <c r="P93" i="7"/>
  <c r="P91" i="7"/>
  <c r="P89" i="7"/>
  <c r="P129" i="7"/>
  <c r="P127" i="7"/>
  <c r="P125" i="7"/>
  <c r="P123" i="7"/>
  <c r="P121" i="7"/>
  <c r="P119" i="7"/>
  <c r="P117" i="7"/>
  <c r="P115" i="7"/>
  <c r="P113" i="7"/>
  <c r="P111" i="7"/>
  <c r="P109" i="7"/>
  <c r="P128" i="7"/>
  <c r="P126" i="7"/>
  <c r="P124" i="7"/>
  <c r="P122" i="7"/>
  <c r="P120" i="7"/>
  <c r="P118" i="7"/>
  <c r="P116" i="7"/>
  <c r="P114" i="7"/>
  <c r="P112" i="7"/>
  <c r="P110" i="7"/>
  <c r="P108" i="7"/>
  <c r="P154" i="7"/>
  <c r="P152" i="7"/>
  <c r="P150" i="7"/>
  <c r="P148" i="7"/>
  <c r="P146" i="7"/>
  <c r="P144" i="7"/>
  <c r="P142" i="7"/>
  <c r="P140" i="7"/>
  <c r="P138" i="7"/>
  <c r="P136" i="7"/>
  <c r="P134" i="7"/>
  <c r="P132" i="7"/>
  <c r="P153" i="7"/>
  <c r="P151" i="7"/>
  <c r="P149" i="7"/>
  <c r="P147" i="7"/>
  <c r="P145" i="7"/>
  <c r="P143" i="7"/>
  <c r="P141" i="7"/>
  <c r="P139" i="7"/>
  <c r="P137" i="7"/>
  <c r="P135" i="7"/>
  <c r="P133" i="7"/>
  <c r="P131" i="7"/>
  <c r="P171" i="7"/>
  <c r="P169" i="7"/>
  <c r="P167" i="7"/>
  <c r="P165" i="7"/>
  <c r="P163" i="7"/>
  <c r="P161" i="7"/>
  <c r="P159" i="7"/>
  <c r="P157" i="7"/>
  <c r="P172" i="7"/>
  <c r="P170" i="7"/>
  <c r="P168" i="7"/>
  <c r="P166" i="7"/>
  <c r="P164" i="7"/>
  <c r="P162" i="7"/>
  <c r="P160" i="7"/>
  <c r="P158" i="7"/>
  <c r="P156" i="7"/>
  <c r="P194" i="7"/>
  <c r="P192" i="7"/>
  <c r="P190" i="7"/>
  <c r="P188" i="7"/>
  <c r="P186" i="7"/>
  <c r="P184" i="7"/>
  <c r="P182" i="7"/>
  <c r="P180" i="7"/>
  <c r="P178" i="7"/>
  <c r="P176" i="7"/>
  <c r="P174" i="7"/>
  <c r="P195" i="7"/>
  <c r="P193" i="7"/>
  <c r="P191" i="7"/>
  <c r="P189" i="7"/>
  <c r="P187" i="7"/>
  <c r="P185" i="7"/>
  <c r="P183" i="7"/>
  <c r="P181" i="7"/>
  <c r="P179" i="7"/>
  <c r="P177" i="7"/>
  <c r="P175" i="7"/>
  <c r="P212" i="7"/>
  <c r="P210" i="7"/>
  <c r="P208" i="7"/>
  <c r="P206" i="7"/>
  <c r="P204" i="7"/>
  <c r="P202" i="7"/>
  <c r="P200" i="7"/>
  <c r="P198" i="7"/>
  <c r="P196" i="7"/>
  <c r="P211" i="7"/>
  <c r="P209" i="7"/>
  <c r="P207" i="7"/>
  <c r="P205" i="7"/>
  <c r="P203" i="7"/>
  <c r="P201" i="7"/>
  <c r="P199" i="7"/>
  <c r="P197" i="7"/>
  <c r="P232" i="7"/>
  <c r="P230" i="7"/>
  <c r="P228" i="7"/>
  <c r="P226" i="7"/>
  <c r="P224" i="7"/>
  <c r="P222" i="7"/>
  <c r="P220" i="7"/>
  <c r="P218" i="7"/>
  <c r="P216" i="7"/>
  <c r="P214" i="7"/>
  <c r="P233" i="7"/>
  <c r="P231" i="7"/>
  <c r="P229" i="7"/>
  <c r="P227" i="7"/>
  <c r="P225" i="7"/>
  <c r="P223" i="7"/>
  <c r="P221" i="7"/>
  <c r="P219" i="7"/>
  <c r="P217" i="7"/>
  <c r="P215" i="7"/>
  <c r="P213" i="7"/>
  <c r="P254" i="7"/>
  <c r="P252" i="7"/>
  <c r="P250" i="7"/>
  <c r="P248" i="7"/>
  <c r="P246" i="7"/>
  <c r="P244" i="7"/>
  <c r="P242" i="7"/>
  <c r="P240" i="7"/>
  <c r="P238" i="7"/>
  <c r="P236" i="7"/>
  <c r="P234" i="7"/>
  <c r="P253" i="7"/>
  <c r="P251" i="7"/>
  <c r="P249" i="7"/>
  <c r="P247" i="7"/>
  <c r="P245" i="7"/>
  <c r="P243" i="7"/>
  <c r="P241" i="7"/>
  <c r="P239" i="7"/>
  <c r="P237" i="7"/>
  <c r="P235" i="7"/>
  <c r="P270" i="7"/>
  <c r="P268" i="7"/>
  <c r="P266" i="7"/>
  <c r="P264" i="7"/>
  <c r="P262" i="7"/>
  <c r="P260" i="7"/>
  <c r="P258" i="7"/>
  <c r="P256" i="7"/>
  <c r="P271" i="7"/>
  <c r="P269" i="7"/>
  <c r="P267" i="7"/>
  <c r="P265" i="7"/>
  <c r="P263" i="7"/>
  <c r="P261" i="7"/>
  <c r="P259" i="7"/>
  <c r="P257" i="7"/>
  <c r="P255" i="7"/>
  <c r="P289" i="7"/>
  <c r="P287" i="7"/>
  <c r="P285" i="7"/>
  <c r="P283" i="7"/>
  <c r="P281" i="7"/>
  <c r="P279" i="7"/>
  <c r="P277" i="7"/>
  <c r="P275" i="7"/>
  <c r="P273" i="7"/>
  <c r="P288" i="7"/>
  <c r="P286" i="7"/>
  <c r="P284" i="7"/>
  <c r="P282" i="7"/>
  <c r="P280" i="7"/>
  <c r="P278" i="7"/>
  <c r="P276" i="7"/>
  <c r="P274" i="7"/>
  <c r="P308" i="7"/>
  <c r="P306" i="7"/>
  <c r="P304" i="7"/>
  <c r="P302" i="7"/>
  <c r="P300" i="7"/>
  <c r="P298" i="7"/>
  <c r="P296" i="7"/>
  <c r="P294" i="7"/>
  <c r="P292" i="7"/>
  <c r="P309" i="7"/>
  <c r="P307" i="7"/>
  <c r="P305" i="7"/>
  <c r="P303" i="7"/>
  <c r="P301" i="7"/>
  <c r="P299" i="7"/>
  <c r="P297" i="7"/>
  <c r="P295" i="7"/>
  <c r="P293" i="7"/>
  <c r="P291" i="7"/>
  <c r="P327" i="7"/>
  <c r="P325" i="7"/>
  <c r="P323" i="7"/>
  <c r="P326" i="7"/>
  <c r="P322" i="7"/>
  <c r="P320" i="7"/>
  <c r="P318" i="7"/>
  <c r="P316" i="7"/>
  <c r="P314" i="7"/>
  <c r="P312" i="7"/>
  <c r="P310" i="7"/>
  <c r="P324" i="7"/>
  <c r="P321" i="7"/>
  <c r="P319" i="7"/>
  <c r="P317" i="7"/>
  <c r="P315" i="7"/>
  <c r="P313" i="7"/>
  <c r="P311" i="7"/>
  <c r="P370" i="7"/>
  <c r="P368" i="7"/>
  <c r="P366" i="7"/>
  <c r="P341" i="7"/>
  <c r="P339" i="7"/>
  <c r="P337" i="7"/>
  <c r="P335" i="7"/>
  <c r="P333" i="7"/>
  <c r="P331" i="7"/>
  <c r="P329" i="7"/>
  <c r="P367" i="7"/>
  <c r="P342" i="7"/>
  <c r="P332" i="7"/>
  <c r="P338" i="7"/>
  <c r="P328" i="7"/>
  <c r="P334" i="7"/>
  <c r="P369" i="7"/>
  <c r="P340" i="7"/>
  <c r="P336" i="7"/>
  <c r="P364" i="7"/>
  <c r="P362" i="7"/>
  <c r="P360" i="7"/>
  <c r="P358" i="7"/>
  <c r="P356" i="7"/>
  <c r="P354" i="7"/>
  <c r="P352" i="7"/>
  <c r="P350" i="7"/>
  <c r="P348" i="7"/>
  <c r="P346" i="7"/>
  <c r="P344" i="7"/>
  <c r="P363" i="7"/>
  <c r="P359" i="7"/>
  <c r="P355" i="7"/>
  <c r="P351" i="7"/>
  <c r="P347" i="7"/>
  <c r="P365" i="7"/>
  <c r="P361" i="7"/>
  <c r="P357" i="7"/>
  <c r="P353" i="7"/>
  <c r="P349" i="7"/>
  <c r="P345" i="7"/>
  <c r="P20" i="7"/>
  <c r="P22" i="7"/>
  <c r="P24" i="7"/>
  <c r="N38" i="7"/>
  <c r="O345" i="7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1" i="6"/>
  <c r="N23" i="6"/>
  <c r="N25" i="6"/>
  <c r="N27" i="6"/>
  <c r="N29" i="6"/>
  <c r="N31" i="6"/>
  <c r="N33" i="6"/>
  <c r="N35" i="6"/>
  <c r="N37" i="6"/>
  <c r="N39" i="6"/>
  <c r="N41" i="6"/>
  <c r="N43" i="6"/>
  <c r="N45" i="6"/>
  <c r="N47" i="6"/>
  <c r="N49" i="6"/>
  <c r="N51" i="6"/>
  <c r="N53" i="6"/>
  <c r="N55" i="6"/>
  <c r="N57" i="6"/>
  <c r="N59" i="6"/>
  <c r="N61" i="6"/>
  <c r="N63" i="6"/>
  <c r="N65" i="6"/>
  <c r="N67" i="6"/>
  <c r="N69" i="6"/>
  <c r="N71" i="6"/>
  <c r="N73" i="6"/>
  <c r="N75" i="6"/>
  <c r="N77" i="6"/>
  <c r="N79" i="6"/>
  <c r="N81" i="6"/>
  <c r="N83" i="6"/>
  <c r="N85" i="6"/>
  <c r="N87" i="6"/>
  <c r="N89" i="6"/>
  <c r="N91" i="6"/>
  <c r="N93" i="6"/>
  <c r="N95" i="6"/>
  <c r="N97" i="6"/>
  <c r="N99" i="6"/>
  <c r="N101" i="6"/>
  <c r="N103" i="6"/>
  <c r="N105" i="6"/>
  <c r="N107" i="6"/>
  <c r="N111" i="6"/>
  <c r="N113" i="6"/>
  <c r="N115" i="6"/>
  <c r="N117" i="6"/>
  <c r="N119" i="6"/>
  <c r="N121" i="6"/>
  <c r="N123" i="6"/>
  <c r="N125" i="6"/>
  <c r="N127" i="6"/>
  <c r="N129" i="6"/>
  <c r="N132" i="6"/>
  <c r="N134" i="6"/>
  <c r="N136" i="6"/>
  <c r="N138" i="6"/>
  <c r="N140" i="6"/>
  <c r="N142" i="6"/>
  <c r="N144" i="6"/>
  <c r="N146" i="6"/>
  <c r="N148" i="6"/>
  <c r="N150" i="6"/>
  <c r="N152" i="6"/>
  <c r="N154" i="6"/>
  <c r="N156" i="6"/>
  <c r="N158" i="6"/>
  <c r="N160" i="6"/>
  <c r="N162" i="6"/>
  <c r="N164" i="6"/>
  <c r="N166" i="6"/>
  <c r="N168" i="6"/>
  <c r="N170" i="6"/>
  <c r="N172" i="6"/>
  <c r="N174" i="6"/>
  <c r="N176" i="6"/>
  <c r="N178" i="6"/>
  <c r="N180" i="6"/>
  <c r="N182" i="6"/>
  <c r="N184" i="6"/>
  <c r="N186" i="6"/>
  <c r="N188" i="6"/>
  <c r="N190" i="6"/>
  <c r="N192" i="6"/>
  <c r="N194" i="6"/>
  <c r="N197" i="6"/>
  <c r="N199" i="6"/>
  <c r="N201" i="6"/>
  <c r="N203" i="6"/>
  <c r="N205" i="6"/>
  <c r="N207" i="6"/>
  <c r="N209" i="6"/>
  <c r="N211" i="6"/>
  <c r="N213" i="6"/>
  <c r="N215" i="6"/>
  <c r="N217" i="6"/>
  <c r="N219" i="6"/>
  <c r="N221" i="6"/>
  <c r="N223" i="6"/>
  <c r="N225" i="6"/>
  <c r="N227" i="6"/>
  <c r="N229" i="6"/>
  <c r="N231" i="6"/>
  <c r="N233" i="6"/>
  <c r="N236" i="6"/>
  <c r="N238" i="6"/>
  <c r="N240" i="6"/>
  <c r="N242" i="6"/>
  <c r="N244" i="6"/>
  <c r="N246" i="6"/>
  <c r="N248" i="6"/>
  <c r="N250" i="6"/>
  <c r="N252" i="6"/>
  <c r="N254" i="6"/>
  <c r="N256" i="6"/>
  <c r="N258" i="6"/>
  <c r="N260" i="6"/>
  <c r="N262" i="6"/>
  <c r="N264" i="6"/>
  <c r="N266" i="6"/>
  <c r="N268" i="6"/>
  <c r="N270" i="6"/>
  <c r="N272" i="6"/>
  <c r="N274" i="6"/>
  <c r="N276" i="6"/>
  <c r="N278" i="6"/>
  <c r="N280" i="6"/>
  <c r="N282" i="6"/>
  <c r="N284" i="6"/>
  <c r="N286" i="6"/>
  <c r="N288" i="6"/>
  <c r="N290" i="6"/>
  <c r="N294" i="6"/>
  <c r="N296" i="6"/>
  <c r="N298" i="6"/>
  <c r="N300" i="6"/>
  <c r="N302" i="6"/>
  <c r="N304" i="6"/>
  <c r="N306" i="6"/>
  <c r="N308" i="6"/>
  <c r="N311" i="6"/>
  <c r="N313" i="6"/>
  <c r="N315" i="6"/>
  <c r="N317" i="6"/>
  <c r="N319" i="6"/>
  <c r="N321" i="6"/>
  <c r="N323" i="6"/>
  <c r="N325" i="6"/>
  <c r="N327" i="6"/>
  <c r="N330" i="6"/>
  <c r="N332" i="6"/>
  <c r="N334" i="6"/>
  <c r="N336" i="6"/>
  <c r="N338" i="6"/>
  <c r="N340" i="6"/>
  <c r="N342" i="6"/>
  <c r="N344" i="6"/>
  <c r="N346" i="6"/>
  <c r="N348" i="6"/>
  <c r="N350" i="6"/>
  <c r="N352" i="6"/>
  <c r="N354" i="6"/>
  <c r="N356" i="6"/>
  <c r="N358" i="6"/>
  <c r="N360" i="6"/>
  <c r="N362" i="6"/>
  <c r="N364" i="6"/>
  <c r="N366" i="6"/>
  <c r="N368" i="6"/>
  <c r="N370" i="6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1" i="7"/>
  <c r="N23" i="7"/>
  <c r="P25" i="7"/>
  <c r="M29" i="7"/>
  <c r="N34" i="7"/>
  <c r="M40" i="7"/>
  <c r="M47" i="7"/>
  <c r="M54" i="7"/>
  <c r="M62" i="7"/>
  <c r="M71" i="7"/>
  <c r="M79" i="7"/>
  <c r="M88" i="7"/>
  <c r="M96" i="7"/>
  <c r="M104" i="7"/>
  <c r="M113" i="7"/>
  <c r="M121" i="7"/>
  <c r="M129" i="7"/>
  <c r="M138" i="7"/>
  <c r="M146" i="7"/>
  <c r="M154" i="7"/>
  <c r="M163" i="7"/>
  <c r="M171" i="7"/>
  <c r="M180" i="7"/>
  <c r="M188" i="7"/>
  <c r="M196" i="7"/>
  <c r="M204" i="7"/>
  <c r="M212" i="7"/>
  <c r="M220" i="7"/>
  <c r="M228" i="7"/>
  <c r="M236" i="7"/>
  <c r="M244" i="7"/>
  <c r="M252" i="7"/>
  <c r="M260" i="7"/>
  <c r="M275" i="7"/>
  <c r="M292" i="7"/>
  <c r="M308" i="7"/>
  <c r="O358" i="6"/>
  <c r="O360" i="6"/>
  <c r="O362" i="6"/>
  <c r="O364" i="6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1" i="7"/>
  <c r="O23" i="7"/>
  <c r="M26" i="7"/>
  <c r="M30" i="7"/>
  <c r="M35" i="7"/>
  <c r="N40" i="7"/>
  <c r="M48" i="7"/>
  <c r="N54" i="7"/>
  <c r="N62" i="7"/>
  <c r="N71" i="7"/>
  <c r="N79" i="7"/>
  <c r="N88" i="7"/>
  <c r="N96" i="7"/>
  <c r="N104" i="7"/>
  <c r="N113" i="7"/>
  <c r="N121" i="7"/>
  <c r="N129" i="7"/>
  <c r="N138" i="7"/>
  <c r="N146" i="7"/>
  <c r="N154" i="7"/>
  <c r="N163" i="7"/>
  <c r="N171" i="7"/>
  <c r="N180" i="7"/>
  <c r="N188" i="7"/>
  <c r="N196" i="7"/>
  <c r="N204" i="7"/>
  <c r="N212" i="7"/>
  <c r="N220" i="7"/>
  <c r="N228" i="7"/>
  <c r="N236" i="7"/>
  <c r="N244" i="7"/>
  <c r="N252" i="7"/>
  <c r="M277" i="7"/>
  <c r="M294" i="7"/>
  <c r="O357" i="7"/>
  <c r="O173" i="8"/>
  <c r="O171" i="8"/>
  <c r="O169" i="8"/>
  <c r="O167" i="8"/>
  <c r="O165" i="8"/>
  <c r="O163" i="8"/>
  <c r="O161" i="8"/>
  <c r="O159" i="8"/>
  <c r="O157" i="8"/>
  <c r="O172" i="8"/>
  <c r="O170" i="8"/>
  <c r="O168" i="8"/>
  <c r="O166" i="8"/>
  <c r="O164" i="8"/>
  <c r="O162" i="8"/>
  <c r="O160" i="8"/>
  <c r="O158" i="8"/>
  <c r="O156" i="8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3" i="6"/>
  <c r="P25" i="6"/>
  <c r="P27" i="6"/>
  <c r="P29" i="6"/>
  <c r="P31" i="6"/>
  <c r="P33" i="6"/>
  <c r="P35" i="6"/>
  <c r="P37" i="6"/>
  <c r="P39" i="6"/>
  <c r="P41" i="6"/>
  <c r="P45" i="6"/>
  <c r="P47" i="6"/>
  <c r="P49" i="6"/>
  <c r="P51" i="6"/>
  <c r="P53" i="6"/>
  <c r="P55" i="6"/>
  <c r="P57" i="6"/>
  <c r="P59" i="6"/>
  <c r="P61" i="6"/>
  <c r="P65" i="6"/>
  <c r="P67" i="6"/>
  <c r="P69" i="6"/>
  <c r="P71" i="6"/>
  <c r="P73" i="6"/>
  <c r="P75" i="6"/>
  <c r="P77" i="6"/>
  <c r="P79" i="6"/>
  <c r="P81" i="6"/>
  <c r="P83" i="6"/>
  <c r="P85" i="6"/>
  <c r="P89" i="6"/>
  <c r="P91" i="6"/>
  <c r="P93" i="6"/>
  <c r="P95" i="6"/>
  <c r="P97" i="6"/>
  <c r="P99" i="6"/>
  <c r="P101" i="6"/>
  <c r="P103" i="6"/>
  <c r="P105" i="6"/>
  <c r="P111" i="6"/>
  <c r="P113" i="6"/>
  <c r="P115" i="6"/>
  <c r="P117" i="6"/>
  <c r="P119" i="6"/>
  <c r="P121" i="6"/>
  <c r="P123" i="6"/>
  <c r="P125" i="6"/>
  <c r="P127" i="6"/>
  <c r="P132" i="6"/>
  <c r="P134" i="6"/>
  <c r="P136" i="6"/>
  <c r="P138" i="6"/>
  <c r="P140" i="6"/>
  <c r="P142" i="6"/>
  <c r="P144" i="6"/>
  <c r="P146" i="6"/>
  <c r="P148" i="6"/>
  <c r="P150" i="6"/>
  <c r="P152" i="6"/>
  <c r="P156" i="6"/>
  <c r="P158" i="6"/>
  <c r="P160" i="6"/>
  <c r="P162" i="6"/>
  <c r="P164" i="6"/>
  <c r="P166" i="6"/>
  <c r="P168" i="6"/>
  <c r="P170" i="6"/>
  <c r="P174" i="6"/>
  <c r="P176" i="6"/>
  <c r="P178" i="6"/>
  <c r="P180" i="6"/>
  <c r="P182" i="6"/>
  <c r="P184" i="6"/>
  <c r="P186" i="6"/>
  <c r="P188" i="6"/>
  <c r="P190" i="6"/>
  <c r="P192" i="6"/>
  <c r="P197" i="6"/>
  <c r="P199" i="6"/>
  <c r="P201" i="6"/>
  <c r="P203" i="6"/>
  <c r="P205" i="6"/>
  <c r="P207" i="6"/>
  <c r="P209" i="6"/>
  <c r="P213" i="6"/>
  <c r="P215" i="6"/>
  <c r="P217" i="6"/>
  <c r="P219" i="6"/>
  <c r="P221" i="6"/>
  <c r="P223" i="6"/>
  <c r="P225" i="6"/>
  <c r="P227" i="6"/>
  <c r="P229" i="6"/>
  <c r="P231" i="6"/>
  <c r="P236" i="6"/>
  <c r="P238" i="6"/>
  <c r="P240" i="6"/>
  <c r="P242" i="6"/>
  <c r="P244" i="6"/>
  <c r="P246" i="6"/>
  <c r="P248" i="6"/>
  <c r="P250" i="6"/>
  <c r="P252" i="6"/>
  <c r="P256" i="6"/>
  <c r="P258" i="6"/>
  <c r="P260" i="6"/>
  <c r="P262" i="6"/>
  <c r="P264" i="6"/>
  <c r="P266" i="6"/>
  <c r="P268" i="6"/>
  <c r="P270" i="6"/>
  <c r="P274" i="6"/>
  <c r="P276" i="6"/>
  <c r="P278" i="6"/>
  <c r="P280" i="6"/>
  <c r="P282" i="6"/>
  <c r="P284" i="6"/>
  <c r="P286" i="6"/>
  <c r="P288" i="6"/>
  <c r="P294" i="6"/>
  <c r="P296" i="6"/>
  <c r="P298" i="6"/>
  <c r="P300" i="6"/>
  <c r="P302" i="6"/>
  <c r="P304" i="6"/>
  <c r="P306" i="6"/>
  <c r="P311" i="6"/>
  <c r="P313" i="6"/>
  <c r="P315" i="6"/>
  <c r="P317" i="6"/>
  <c r="P319" i="6"/>
  <c r="P321" i="6"/>
  <c r="P323" i="6"/>
  <c r="P325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6" i="6"/>
  <c r="P368" i="6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3" i="7"/>
  <c r="N26" i="7"/>
  <c r="N30" i="7"/>
  <c r="M36" i="7"/>
  <c r="M41" i="7"/>
  <c r="N48" i="7"/>
  <c r="M65" i="7"/>
  <c r="M73" i="7"/>
  <c r="M90" i="7"/>
  <c r="M98" i="7"/>
  <c r="M115" i="7"/>
  <c r="M132" i="7"/>
  <c r="M140" i="7"/>
  <c r="M157" i="7"/>
  <c r="M174" i="7"/>
  <c r="M182" i="7"/>
  <c r="M198" i="7"/>
  <c r="M214" i="7"/>
  <c r="M222" i="7"/>
  <c r="M238" i="7"/>
  <c r="M246" i="7"/>
  <c r="P330" i="7"/>
  <c r="O361" i="7"/>
  <c r="P63" i="8"/>
  <c r="P61" i="8"/>
  <c r="P59" i="8"/>
  <c r="P57" i="8"/>
  <c r="P55" i="8"/>
  <c r="P53" i="8"/>
  <c r="P51" i="8"/>
  <c r="P49" i="8"/>
  <c r="P47" i="8"/>
  <c r="P45" i="8"/>
  <c r="P64" i="8"/>
  <c r="P62" i="8"/>
  <c r="P60" i="8"/>
  <c r="P58" i="8"/>
  <c r="P56" i="8"/>
  <c r="P54" i="8"/>
  <c r="P52" i="8"/>
  <c r="P50" i="8"/>
  <c r="P48" i="8"/>
  <c r="P46" i="8"/>
  <c r="P44" i="8"/>
  <c r="N107" i="8"/>
  <c r="N105" i="8"/>
  <c r="N103" i="8"/>
  <c r="N101" i="8"/>
  <c r="N99" i="8"/>
  <c r="N97" i="8"/>
  <c r="N95" i="8"/>
  <c r="N93" i="8"/>
  <c r="N91" i="8"/>
  <c r="N89" i="8"/>
  <c r="N98" i="8"/>
  <c r="N96" i="8"/>
  <c r="N94" i="8"/>
  <c r="N92" i="8"/>
  <c r="N106" i="8"/>
  <c r="N90" i="8"/>
  <c r="N104" i="8"/>
  <c r="N88" i="8"/>
  <c r="N100" i="8"/>
  <c r="M20" i="6"/>
  <c r="M24" i="6"/>
  <c r="M26" i="6"/>
  <c r="M28" i="6"/>
  <c r="M30" i="6"/>
  <c r="M32" i="6"/>
  <c r="M34" i="6"/>
  <c r="M36" i="6"/>
  <c r="M38" i="6"/>
  <c r="M40" i="6"/>
  <c r="M44" i="6"/>
  <c r="M46" i="6"/>
  <c r="M48" i="6"/>
  <c r="M50" i="6"/>
  <c r="M52" i="6"/>
  <c r="M54" i="6"/>
  <c r="M56" i="6"/>
  <c r="M58" i="6"/>
  <c r="M60" i="6"/>
  <c r="M62" i="6"/>
  <c r="M66" i="6"/>
  <c r="M68" i="6"/>
  <c r="M70" i="6"/>
  <c r="M72" i="6"/>
  <c r="M74" i="6"/>
  <c r="M76" i="6"/>
  <c r="M78" i="6"/>
  <c r="M80" i="6"/>
  <c r="M82" i="6"/>
  <c r="M84" i="6"/>
  <c r="M88" i="6"/>
  <c r="M90" i="6"/>
  <c r="M92" i="6"/>
  <c r="M94" i="6"/>
  <c r="M96" i="6"/>
  <c r="M98" i="6"/>
  <c r="M100" i="6"/>
  <c r="M102" i="6"/>
  <c r="M104" i="6"/>
  <c r="M110" i="6"/>
  <c r="M112" i="6"/>
  <c r="M114" i="6"/>
  <c r="M116" i="6"/>
  <c r="M118" i="6"/>
  <c r="M120" i="6"/>
  <c r="M122" i="6"/>
  <c r="M124" i="6"/>
  <c r="M126" i="6"/>
  <c r="M128" i="6"/>
  <c r="M133" i="6"/>
  <c r="M135" i="6"/>
  <c r="M137" i="6"/>
  <c r="M139" i="6"/>
  <c r="M141" i="6"/>
  <c r="M143" i="6"/>
  <c r="M145" i="6"/>
  <c r="M147" i="6"/>
  <c r="M149" i="6"/>
  <c r="M151" i="6"/>
  <c r="M153" i="6"/>
  <c r="M157" i="6"/>
  <c r="M159" i="6"/>
  <c r="M161" i="6"/>
  <c r="M163" i="6"/>
  <c r="M165" i="6"/>
  <c r="M167" i="6"/>
  <c r="M169" i="6"/>
  <c r="M171" i="6"/>
  <c r="M175" i="6"/>
  <c r="M177" i="6"/>
  <c r="M179" i="6"/>
  <c r="M181" i="6"/>
  <c r="M183" i="6"/>
  <c r="M185" i="6"/>
  <c r="M187" i="6"/>
  <c r="M189" i="6"/>
  <c r="M191" i="6"/>
  <c r="M193" i="6"/>
  <c r="M198" i="6"/>
  <c r="M200" i="6"/>
  <c r="M202" i="6"/>
  <c r="M204" i="6"/>
  <c r="M206" i="6"/>
  <c r="M208" i="6"/>
  <c r="M210" i="6"/>
  <c r="M214" i="6"/>
  <c r="M216" i="6"/>
  <c r="M218" i="6"/>
  <c r="M220" i="6"/>
  <c r="M222" i="6"/>
  <c r="M224" i="6"/>
  <c r="M226" i="6"/>
  <c r="M228" i="6"/>
  <c r="M230" i="6"/>
  <c r="M235" i="6"/>
  <c r="M237" i="6"/>
  <c r="M239" i="6"/>
  <c r="M241" i="6"/>
  <c r="M243" i="6"/>
  <c r="M245" i="6"/>
  <c r="M247" i="6"/>
  <c r="M249" i="6"/>
  <c r="M251" i="6"/>
  <c r="M255" i="6"/>
  <c r="M257" i="6"/>
  <c r="M259" i="6"/>
  <c r="M261" i="6"/>
  <c r="M263" i="6"/>
  <c r="M265" i="6"/>
  <c r="M267" i="6"/>
  <c r="M269" i="6"/>
  <c r="M273" i="6"/>
  <c r="M275" i="6"/>
  <c r="M277" i="6"/>
  <c r="M279" i="6"/>
  <c r="M281" i="6"/>
  <c r="M283" i="6"/>
  <c r="M285" i="6"/>
  <c r="M287" i="6"/>
  <c r="M293" i="6"/>
  <c r="M295" i="6"/>
  <c r="M297" i="6"/>
  <c r="M299" i="6"/>
  <c r="M301" i="6"/>
  <c r="M303" i="6"/>
  <c r="M305" i="6"/>
  <c r="M307" i="6"/>
  <c r="M312" i="6"/>
  <c r="M314" i="6"/>
  <c r="M316" i="6"/>
  <c r="M318" i="6"/>
  <c r="M320" i="6"/>
  <c r="M322" i="6"/>
  <c r="M324" i="6"/>
  <c r="M329" i="6"/>
  <c r="M331" i="6"/>
  <c r="M333" i="6"/>
  <c r="M335" i="6"/>
  <c r="M337" i="6"/>
  <c r="M339" i="6"/>
  <c r="M341" i="6"/>
  <c r="M343" i="6"/>
  <c r="M345" i="6"/>
  <c r="M347" i="6"/>
  <c r="M349" i="6"/>
  <c r="M351" i="6"/>
  <c r="M353" i="6"/>
  <c r="M355" i="6"/>
  <c r="M357" i="6"/>
  <c r="M359" i="6"/>
  <c r="M361" i="6"/>
  <c r="M363" i="6"/>
  <c r="M367" i="6"/>
  <c r="M63" i="7"/>
  <c r="M61" i="7"/>
  <c r="M59" i="7"/>
  <c r="M57" i="7"/>
  <c r="M55" i="7"/>
  <c r="M53" i="7"/>
  <c r="M51" i="7"/>
  <c r="M86" i="7"/>
  <c r="M84" i="7"/>
  <c r="M82" i="7"/>
  <c r="M80" i="7"/>
  <c r="M78" i="7"/>
  <c r="M76" i="7"/>
  <c r="M74" i="7"/>
  <c r="M72" i="7"/>
  <c r="M70" i="7"/>
  <c r="M68" i="7"/>
  <c r="M66" i="7"/>
  <c r="M105" i="7"/>
  <c r="M103" i="7"/>
  <c r="M101" i="7"/>
  <c r="M99" i="7"/>
  <c r="M97" i="7"/>
  <c r="M95" i="7"/>
  <c r="M93" i="7"/>
  <c r="M91" i="7"/>
  <c r="M89" i="7"/>
  <c r="M128" i="7"/>
  <c r="M126" i="7"/>
  <c r="M124" i="7"/>
  <c r="M122" i="7"/>
  <c r="M120" i="7"/>
  <c r="M118" i="7"/>
  <c r="M116" i="7"/>
  <c r="M114" i="7"/>
  <c r="M112" i="7"/>
  <c r="M110" i="7"/>
  <c r="M108" i="7"/>
  <c r="M153" i="7"/>
  <c r="M151" i="7"/>
  <c r="M149" i="7"/>
  <c r="M147" i="7"/>
  <c r="M145" i="7"/>
  <c r="M143" i="7"/>
  <c r="M141" i="7"/>
  <c r="M139" i="7"/>
  <c r="M137" i="7"/>
  <c r="M135" i="7"/>
  <c r="M133" i="7"/>
  <c r="M131" i="7"/>
  <c r="M172" i="7"/>
  <c r="M170" i="7"/>
  <c r="M168" i="7"/>
  <c r="M166" i="7"/>
  <c r="M164" i="7"/>
  <c r="M162" i="7"/>
  <c r="M160" i="7"/>
  <c r="M158" i="7"/>
  <c r="M156" i="7"/>
  <c r="M195" i="7"/>
  <c r="M193" i="7"/>
  <c r="M191" i="7"/>
  <c r="M189" i="7"/>
  <c r="M187" i="7"/>
  <c r="M185" i="7"/>
  <c r="M183" i="7"/>
  <c r="M181" i="7"/>
  <c r="M179" i="7"/>
  <c r="M177" i="7"/>
  <c r="M175" i="7"/>
  <c r="M211" i="7"/>
  <c r="M209" i="7"/>
  <c r="M207" i="7"/>
  <c r="M205" i="7"/>
  <c r="M203" i="7"/>
  <c r="M201" i="7"/>
  <c r="M199" i="7"/>
  <c r="M197" i="7"/>
  <c r="M233" i="7"/>
  <c r="M231" i="7"/>
  <c r="M229" i="7"/>
  <c r="M227" i="7"/>
  <c r="M225" i="7"/>
  <c r="M223" i="7"/>
  <c r="M221" i="7"/>
  <c r="M219" i="7"/>
  <c r="M217" i="7"/>
  <c r="M215" i="7"/>
  <c r="M213" i="7"/>
  <c r="M253" i="7"/>
  <c r="M251" i="7"/>
  <c r="M249" i="7"/>
  <c r="M247" i="7"/>
  <c r="M245" i="7"/>
  <c r="M243" i="7"/>
  <c r="M241" i="7"/>
  <c r="M239" i="7"/>
  <c r="M237" i="7"/>
  <c r="M235" i="7"/>
  <c r="M271" i="7"/>
  <c r="M269" i="7"/>
  <c r="M267" i="7"/>
  <c r="M265" i="7"/>
  <c r="M263" i="7"/>
  <c r="M261" i="7"/>
  <c r="M259" i="7"/>
  <c r="M257" i="7"/>
  <c r="M255" i="7"/>
  <c r="M288" i="7"/>
  <c r="M286" i="7"/>
  <c r="M284" i="7"/>
  <c r="M282" i="7"/>
  <c r="M280" i="7"/>
  <c r="M278" i="7"/>
  <c r="M276" i="7"/>
  <c r="M274" i="7"/>
  <c r="M309" i="7"/>
  <c r="M307" i="7"/>
  <c r="M305" i="7"/>
  <c r="M303" i="7"/>
  <c r="M301" i="7"/>
  <c r="M299" i="7"/>
  <c r="M297" i="7"/>
  <c r="M295" i="7"/>
  <c r="M293" i="7"/>
  <c r="M291" i="7"/>
  <c r="M327" i="7"/>
  <c r="M325" i="7"/>
  <c r="M324" i="7"/>
  <c r="M323" i="7"/>
  <c r="M321" i="7"/>
  <c r="M319" i="7"/>
  <c r="M317" i="7"/>
  <c r="M315" i="7"/>
  <c r="M313" i="7"/>
  <c r="M311" i="7"/>
  <c r="M326" i="7"/>
  <c r="M370" i="7"/>
  <c r="M368" i="7"/>
  <c r="M366" i="7"/>
  <c r="M341" i="7"/>
  <c r="M339" i="7"/>
  <c r="M337" i="7"/>
  <c r="M335" i="7"/>
  <c r="M333" i="7"/>
  <c r="M331" i="7"/>
  <c r="M329" i="7"/>
  <c r="M369" i="7"/>
  <c r="M367" i="7"/>
  <c r="M342" i="7"/>
  <c r="M340" i="7"/>
  <c r="M330" i="7"/>
  <c r="M336" i="7"/>
  <c r="M332" i="7"/>
  <c r="M338" i="7"/>
  <c r="M334" i="7"/>
  <c r="M364" i="7"/>
  <c r="M362" i="7"/>
  <c r="M360" i="7"/>
  <c r="M358" i="7"/>
  <c r="M356" i="7"/>
  <c r="M354" i="7"/>
  <c r="M352" i="7"/>
  <c r="M350" i="7"/>
  <c r="M348" i="7"/>
  <c r="M346" i="7"/>
  <c r="M344" i="7"/>
  <c r="M365" i="7"/>
  <c r="M363" i="7"/>
  <c r="M361" i="7"/>
  <c r="M359" i="7"/>
  <c r="M357" i="7"/>
  <c r="M355" i="7"/>
  <c r="M353" i="7"/>
  <c r="M351" i="7"/>
  <c r="M349" i="7"/>
  <c r="M347" i="7"/>
  <c r="M345" i="7"/>
  <c r="M20" i="7"/>
  <c r="M24" i="7"/>
  <c r="M31" i="7"/>
  <c r="M44" i="7"/>
  <c r="M49" i="7"/>
  <c r="N65" i="7"/>
  <c r="N73" i="7"/>
  <c r="N90" i="7"/>
  <c r="N98" i="7"/>
  <c r="N115" i="7"/>
  <c r="N132" i="7"/>
  <c r="N140" i="7"/>
  <c r="N157" i="7"/>
  <c r="N174" i="7"/>
  <c r="N182" i="7"/>
  <c r="N198" i="7"/>
  <c r="N214" i="7"/>
  <c r="N222" i="7"/>
  <c r="N238" i="7"/>
  <c r="N246" i="7"/>
  <c r="M264" i="7"/>
  <c r="M281" i="7"/>
  <c r="M298" i="7"/>
  <c r="M314" i="7"/>
  <c r="N20" i="6"/>
  <c r="N24" i="6"/>
  <c r="N26" i="6"/>
  <c r="N28" i="6"/>
  <c r="N30" i="6"/>
  <c r="N32" i="6"/>
  <c r="N34" i="6"/>
  <c r="N36" i="6"/>
  <c r="N38" i="6"/>
  <c r="N40" i="6"/>
  <c r="N44" i="6"/>
  <c r="N46" i="6"/>
  <c r="N48" i="6"/>
  <c r="N50" i="6"/>
  <c r="N52" i="6"/>
  <c r="N54" i="6"/>
  <c r="N56" i="6"/>
  <c r="N58" i="6"/>
  <c r="N60" i="6"/>
  <c r="N62" i="6"/>
  <c r="N66" i="6"/>
  <c r="N68" i="6"/>
  <c r="N70" i="6"/>
  <c r="N72" i="6"/>
  <c r="N74" i="6"/>
  <c r="N76" i="6"/>
  <c r="N78" i="6"/>
  <c r="N80" i="6"/>
  <c r="N82" i="6"/>
  <c r="N84" i="6"/>
  <c r="N88" i="6"/>
  <c r="N90" i="6"/>
  <c r="N92" i="6"/>
  <c r="N94" i="6"/>
  <c r="N96" i="6"/>
  <c r="N98" i="6"/>
  <c r="N100" i="6"/>
  <c r="N102" i="6"/>
  <c r="N104" i="6"/>
  <c r="N110" i="6"/>
  <c r="N112" i="6"/>
  <c r="N114" i="6"/>
  <c r="N116" i="6"/>
  <c r="N118" i="6"/>
  <c r="N120" i="6"/>
  <c r="N122" i="6"/>
  <c r="N124" i="6"/>
  <c r="N126" i="6"/>
  <c r="N128" i="6"/>
  <c r="N133" i="6"/>
  <c r="N135" i="6"/>
  <c r="N137" i="6"/>
  <c r="N139" i="6"/>
  <c r="N141" i="6"/>
  <c r="N143" i="6"/>
  <c r="N145" i="6"/>
  <c r="N147" i="6"/>
  <c r="N149" i="6"/>
  <c r="N151" i="6"/>
  <c r="N153" i="6"/>
  <c r="N157" i="6"/>
  <c r="N159" i="6"/>
  <c r="N161" i="6"/>
  <c r="N163" i="6"/>
  <c r="N165" i="6"/>
  <c r="N167" i="6"/>
  <c r="N169" i="6"/>
  <c r="N171" i="6"/>
  <c r="N175" i="6"/>
  <c r="N177" i="6"/>
  <c r="N179" i="6"/>
  <c r="N181" i="6"/>
  <c r="N183" i="6"/>
  <c r="N185" i="6"/>
  <c r="N187" i="6"/>
  <c r="N189" i="6"/>
  <c r="N191" i="6"/>
  <c r="N193" i="6"/>
  <c r="N198" i="6"/>
  <c r="N200" i="6"/>
  <c r="N202" i="6"/>
  <c r="N204" i="6"/>
  <c r="N206" i="6"/>
  <c r="N208" i="6"/>
  <c r="N210" i="6"/>
  <c r="N214" i="6"/>
  <c r="N216" i="6"/>
  <c r="N218" i="6"/>
  <c r="N220" i="6"/>
  <c r="N222" i="6"/>
  <c r="N224" i="6"/>
  <c r="N226" i="6"/>
  <c r="N228" i="6"/>
  <c r="N230" i="6"/>
  <c r="N235" i="6"/>
  <c r="N237" i="6"/>
  <c r="N239" i="6"/>
  <c r="N241" i="6"/>
  <c r="N243" i="6"/>
  <c r="N245" i="6"/>
  <c r="N247" i="6"/>
  <c r="N249" i="6"/>
  <c r="N251" i="6"/>
  <c r="N255" i="6"/>
  <c r="N257" i="6"/>
  <c r="N259" i="6"/>
  <c r="N261" i="6"/>
  <c r="N263" i="6"/>
  <c r="N265" i="6"/>
  <c r="N267" i="6"/>
  <c r="N269" i="6"/>
  <c r="N273" i="6"/>
  <c r="N275" i="6"/>
  <c r="N277" i="6"/>
  <c r="N279" i="6"/>
  <c r="N281" i="6"/>
  <c r="N283" i="6"/>
  <c r="N285" i="6"/>
  <c r="N287" i="6"/>
  <c r="N293" i="6"/>
  <c r="N295" i="6"/>
  <c r="N297" i="6"/>
  <c r="N299" i="6"/>
  <c r="N301" i="6"/>
  <c r="N303" i="6"/>
  <c r="N305" i="6"/>
  <c r="N307" i="6"/>
  <c r="N312" i="6"/>
  <c r="N314" i="6"/>
  <c r="N316" i="6"/>
  <c r="N318" i="6"/>
  <c r="N320" i="6"/>
  <c r="N322" i="6"/>
  <c r="N324" i="6"/>
  <c r="N329" i="6"/>
  <c r="N331" i="6"/>
  <c r="N333" i="6"/>
  <c r="N335" i="6"/>
  <c r="N337" i="6"/>
  <c r="N339" i="6"/>
  <c r="N341" i="6"/>
  <c r="N343" i="6"/>
  <c r="N345" i="6"/>
  <c r="N347" i="6"/>
  <c r="N349" i="6"/>
  <c r="N351" i="6"/>
  <c r="N353" i="6"/>
  <c r="N355" i="6"/>
  <c r="N357" i="6"/>
  <c r="N359" i="6"/>
  <c r="N361" i="6"/>
  <c r="N363" i="6"/>
  <c r="N367" i="6"/>
  <c r="N41" i="7"/>
  <c r="N39" i="7"/>
  <c r="N37" i="7"/>
  <c r="N35" i="7"/>
  <c r="N33" i="7"/>
  <c r="N31" i="7"/>
  <c r="N29" i="7"/>
  <c r="N27" i="7"/>
  <c r="N25" i="7"/>
  <c r="N63" i="7"/>
  <c r="N61" i="7"/>
  <c r="N59" i="7"/>
  <c r="N57" i="7"/>
  <c r="N55" i="7"/>
  <c r="N53" i="7"/>
  <c r="N51" i="7"/>
  <c r="N49" i="7"/>
  <c r="N47" i="7"/>
  <c r="N45" i="7"/>
  <c r="N86" i="7"/>
  <c r="N84" i="7"/>
  <c r="N82" i="7"/>
  <c r="N80" i="7"/>
  <c r="N78" i="7"/>
  <c r="N76" i="7"/>
  <c r="N74" i="7"/>
  <c r="N72" i="7"/>
  <c r="N70" i="7"/>
  <c r="N68" i="7"/>
  <c r="N66" i="7"/>
  <c r="N105" i="7"/>
  <c r="N103" i="7"/>
  <c r="N101" i="7"/>
  <c r="N99" i="7"/>
  <c r="N97" i="7"/>
  <c r="N95" i="7"/>
  <c r="N93" i="7"/>
  <c r="N91" i="7"/>
  <c r="N89" i="7"/>
  <c r="N128" i="7"/>
  <c r="N126" i="7"/>
  <c r="N124" i="7"/>
  <c r="N122" i="7"/>
  <c r="N120" i="7"/>
  <c r="N118" i="7"/>
  <c r="N116" i="7"/>
  <c r="N114" i="7"/>
  <c r="N112" i="7"/>
  <c r="N110" i="7"/>
  <c r="N108" i="7"/>
  <c r="N153" i="7"/>
  <c r="N151" i="7"/>
  <c r="N149" i="7"/>
  <c r="N147" i="7"/>
  <c r="N145" i="7"/>
  <c r="N143" i="7"/>
  <c r="N141" i="7"/>
  <c r="N139" i="7"/>
  <c r="N137" i="7"/>
  <c r="N135" i="7"/>
  <c r="N133" i="7"/>
  <c r="N131" i="7"/>
  <c r="N172" i="7"/>
  <c r="N170" i="7"/>
  <c r="N168" i="7"/>
  <c r="N166" i="7"/>
  <c r="N164" i="7"/>
  <c r="N162" i="7"/>
  <c r="N160" i="7"/>
  <c r="N158" i="7"/>
  <c r="N156" i="7"/>
  <c r="N195" i="7"/>
  <c r="N193" i="7"/>
  <c r="N191" i="7"/>
  <c r="N189" i="7"/>
  <c r="N187" i="7"/>
  <c r="N185" i="7"/>
  <c r="N183" i="7"/>
  <c r="N181" i="7"/>
  <c r="N179" i="7"/>
  <c r="N177" i="7"/>
  <c r="N175" i="7"/>
  <c r="N211" i="7"/>
  <c r="N209" i="7"/>
  <c r="N207" i="7"/>
  <c r="N205" i="7"/>
  <c r="N203" i="7"/>
  <c r="N201" i="7"/>
  <c r="N199" i="7"/>
  <c r="N197" i="7"/>
  <c r="N233" i="7"/>
  <c r="N231" i="7"/>
  <c r="N229" i="7"/>
  <c r="N227" i="7"/>
  <c r="N225" i="7"/>
  <c r="N223" i="7"/>
  <c r="N221" i="7"/>
  <c r="N219" i="7"/>
  <c r="N217" i="7"/>
  <c r="N215" i="7"/>
  <c r="N213" i="7"/>
  <c r="N253" i="7"/>
  <c r="N251" i="7"/>
  <c r="N249" i="7"/>
  <c r="N247" i="7"/>
  <c r="N245" i="7"/>
  <c r="N243" i="7"/>
  <c r="N241" i="7"/>
  <c r="N239" i="7"/>
  <c r="N237" i="7"/>
  <c r="N235" i="7"/>
  <c r="N271" i="7"/>
  <c r="N269" i="7"/>
  <c r="N267" i="7"/>
  <c r="N265" i="7"/>
  <c r="N263" i="7"/>
  <c r="N261" i="7"/>
  <c r="N259" i="7"/>
  <c r="N257" i="7"/>
  <c r="N255" i="7"/>
  <c r="N270" i="7"/>
  <c r="N268" i="7"/>
  <c r="N266" i="7"/>
  <c r="N264" i="7"/>
  <c r="N262" i="7"/>
  <c r="N288" i="7"/>
  <c r="N286" i="7"/>
  <c r="N284" i="7"/>
  <c r="N282" i="7"/>
  <c r="N280" i="7"/>
  <c r="N278" i="7"/>
  <c r="N276" i="7"/>
  <c r="N274" i="7"/>
  <c r="N289" i="7"/>
  <c r="N287" i="7"/>
  <c r="N285" i="7"/>
  <c r="N283" i="7"/>
  <c r="N281" i="7"/>
  <c r="N279" i="7"/>
  <c r="N277" i="7"/>
  <c r="N275" i="7"/>
  <c r="N273" i="7"/>
  <c r="N309" i="7"/>
  <c r="N307" i="7"/>
  <c r="N305" i="7"/>
  <c r="N303" i="7"/>
  <c r="N301" i="7"/>
  <c r="N299" i="7"/>
  <c r="N297" i="7"/>
  <c r="N295" i="7"/>
  <c r="N293" i="7"/>
  <c r="N291" i="7"/>
  <c r="N308" i="7"/>
  <c r="N306" i="7"/>
  <c r="N304" i="7"/>
  <c r="N302" i="7"/>
  <c r="N300" i="7"/>
  <c r="N298" i="7"/>
  <c r="N296" i="7"/>
  <c r="N294" i="7"/>
  <c r="N292" i="7"/>
  <c r="N327" i="7"/>
  <c r="N325" i="7"/>
  <c r="N323" i="7"/>
  <c r="N321" i="7"/>
  <c r="N319" i="7"/>
  <c r="N317" i="7"/>
  <c r="N315" i="7"/>
  <c r="N313" i="7"/>
  <c r="N311" i="7"/>
  <c r="N326" i="7"/>
  <c r="N322" i="7"/>
  <c r="N320" i="7"/>
  <c r="N318" i="7"/>
  <c r="N316" i="7"/>
  <c r="N314" i="7"/>
  <c r="N312" i="7"/>
  <c r="N310" i="7"/>
  <c r="N324" i="7"/>
  <c r="N370" i="7"/>
  <c r="N368" i="7"/>
  <c r="N366" i="7"/>
  <c r="N341" i="7"/>
  <c r="N339" i="7"/>
  <c r="N337" i="7"/>
  <c r="N335" i="7"/>
  <c r="N333" i="7"/>
  <c r="N331" i="7"/>
  <c r="N329" i="7"/>
  <c r="N330" i="7"/>
  <c r="N336" i="7"/>
  <c r="N367" i="7"/>
  <c r="N342" i="7"/>
  <c r="N332" i="7"/>
  <c r="N338" i="7"/>
  <c r="N328" i="7"/>
  <c r="N369" i="7"/>
  <c r="N340" i="7"/>
  <c r="N364" i="7"/>
  <c r="N362" i="7"/>
  <c r="N360" i="7"/>
  <c r="N358" i="7"/>
  <c r="N356" i="7"/>
  <c r="N354" i="7"/>
  <c r="N352" i="7"/>
  <c r="N350" i="7"/>
  <c r="N348" i="7"/>
  <c r="N346" i="7"/>
  <c r="N344" i="7"/>
  <c r="O364" i="7"/>
  <c r="O360" i="7"/>
  <c r="O363" i="7"/>
  <c r="O359" i="7"/>
  <c r="N363" i="7"/>
  <c r="N359" i="7"/>
  <c r="N355" i="7"/>
  <c r="N351" i="7"/>
  <c r="N347" i="7"/>
  <c r="O362" i="7"/>
  <c r="O358" i="7"/>
  <c r="N365" i="7"/>
  <c r="N361" i="7"/>
  <c r="N357" i="7"/>
  <c r="N353" i="7"/>
  <c r="N349" i="7"/>
  <c r="N345" i="7"/>
  <c r="N20" i="7"/>
  <c r="N24" i="7"/>
  <c r="P26" i="7"/>
  <c r="M32" i="7"/>
  <c r="M37" i="7"/>
  <c r="N44" i="7"/>
  <c r="M50" i="7"/>
  <c r="M58" i="7"/>
  <c r="M67" i="7"/>
  <c r="M75" i="7"/>
  <c r="M83" i="7"/>
  <c r="M92" i="7"/>
  <c r="M100" i="7"/>
  <c r="M109" i="7"/>
  <c r="M117" i="7"/>
  <c r="M125" i="7"/>
  <c r="M134" i="7"/>
  <c r="M142" i="7"/>
  <c r="M150" i="7"/>
  <c r="M159" i="7"/>
  <c r="M167" i="7"/>
  <c r="M176" i="7"/>
  <c r="M184" i="7"/>
  <c r="M192" i="7"/>
  <c r="M200" i="7"/>
  <c r="M208" i="7"/>
  <c r="M216" i="7"/>
  <c r="M224" i="7"/>
  <c r="M232" i="7"/>
  <c r="M240" i="7"/>
  <c r="M248" i="7"/>
  <c r="M256" i="7"/>
  <c r="M266" i="7"/>
  <c r="M283" i="7"/>
  <c r="M300" i="7"/>
  <c r="M316" i="7"/>
  <c r="O337" i="7"/>
  <c r="O41" i="7"/>
  <c r="O39" i="7"/>
  <c r="O37" i="7"/>
  <c r="O35" i="7"/>
  <c r="O33" i="7"/>
  <c r="O31" i="7"/>
  <c r="O29" i="7"/>
  <c r="O27" i="7"/>
  <c r="O25" i="7"/>
  <c r="O40" i="7"/>
  <c r="O38" i="7"/>
  <c r="O36" i="7"/>
  <c r="O34" i="7"/>
  <c r="O32" i="7"/>
  <c r="O30" i="7"/>
  <c r="O28" i="7"/>
  <c r="O63" i="7"/>
  <c r="O61" i="7"/>
  <c r="O59" i="7"/>
  <c r="O57" i="7"/>
  <c r="O55" i="7"/>
  <c r="O53" i="7"/>
  <c r="O51" i="7"/>
  <c r="O49" i="7"/>
  <c r="O47" i="7"/>
  <c r="O45" i="7"/>
  <c r="O62" i="7"/>
  <c r="O60" i="7"/>
  <c r="O58" i="7"/>
  <c r="O56" i="7"/>
  <c r="O54" i="7"/>
  <c r="O52" i="7"/>
  <c r="O50" i="7"/>
  <c r="O48" i="7"/>
  <c r="O46" i="7"/>
  <c r="O44" i="7"/>
  <c r="O86" i="7"/>
  <c r="O84" i="7"/>
  <c r="O82" i="7"/>
  <c r="O80" i="7"/>
  <c r="O78" i="7"/>
  <c r="O76" i="7"/>
  <c r="O74" i="7"/>
  <c r="O72" i="7"/>
  <c r="O70" i="7"/>
  <c r="O68" i="7"/>
  <c r="O66" i="7"/>
  <c r="O85" i="7"/>
  <c r="O83" i="7"/>
  <c r="O81" i="7"/>
  <c r="O79" i="7"/>
  <c r="O77" i="7"/>
  <c r="O75" i="7"/>
  <c r="O73" i="7"/>
  <c r="O71" i="7"/>
  <c r="O69" i="7"/>
  <c r="O67" i="7"/>
  <c r="O65" i="7"/>
  <c r="O105" i="7"/>
  <c r="O103" i="7"/>
  <c r="O101" i="7"/>
  <c r="O99" i="7"/>
  <c r="O97" i="7"/>
  <c r="O95" i="7"/>
  <c r="O93" i="7"/>
  <c r="O91" i="7"/>
  <c r="O89" i="7"/>
  <c r="O106" i="7"/>
  <c r="O104" i="7"/>
  <c r="O102" i="7"/>
  <c r="O100" i="7"/>
  <c r="O98" i="7"/>
  <c r="O96" i="7"/>
  <c r="O94" i="7"/>
  <c r="O92" i="7"/>
  <c r="O90" i="7"/>
  <c r="O88" i="7"/>
  <c r="O128" i="7"/>
  <c r="O126" i="7"/>
  <c r="O124" i="7"/>
  <c r="O122" i="7"/>
  <c r="O120" i="7"/>
  <c r="O118" i="7"/>
  <c r="O116" i="7"/>
  <c r="O114" i="7"/>
  <c r="O112" i="7"/>
  <c r="O110" i="7"/>
  <c r="O108" i="7"/>
  <c r="O129" i="7"/>
  <c r="O127" i="7"/>
  <c r="O125" i="7"/>
  <c r="O123" i="7"/>
  <c r="O121" i="7"/>
  <c r="O119" i="7"/>
  <c r="O117" i="7"/>
  <c r="O115" i="7"/>
  <c r="O113" i="7"/>
  <c r="O111" i="7"/>
  <c r="O109" i="7"/>
  <c r="O153" i="7"/>
  <c r="O151" i="7"/>
  <c r="O149" i="7"/>
  <c r="O147" i="7"/>
  <c r="O145" i="7"/>
  <c r="O143" i="7"/>
  <c r="O141" i="7"/>
  <c r="O139" i="7"/>
  <c r="O137" i="7"/>
  <c r="O135" i="7"/>
  <c r="O133" i="7"/>
  <c r="O131" i="7"/>
  <c r="O154" i="7"/>
  <c r="O152" i="7"/>
  <c r="O150" i="7"/>
  <c r="O148" i="7"/>
  <c r="O146" i="7"/>
  <c r="O144" i="7"/>
  <c r="O142" i="7"/>
  <c r="O140" i="7"/>
  <c r="O138" i="7"/>
  <c r="O136" i="7"/>
  <c r="O134" i="7"/>
  <c r="O132" i="7"/>
  <c r="O172" i="7"/>
  <c r="O170" i="7"/>
  <c r="O168" i="7"/>
  <c r="O166" i="7"/>
  <c r="O164" i="7"/>
  <c r="O162" i="7"/>
  <c r="O160" i="7"/>
  <c r="O158" i="7"/>
  <c r="O156" i="7"/>
  <c r="O171" i="7"/>
  <c r="O169" i="7"/>
  <c r="O167" i="7"/>
  <c r="O165" i="7"/>
  <c r="O163" i="7"/>
  <c r="O161" i="7"/>
  <c r="O159" i="7"/>
  <c r="O157" i="7"/>
  <c r="O195" i="7"/>
  <c r="O193" i="7"/>
  <c r="O191" i="7"/>
  <c r="O189" i="7"/>
  <c r="O187" i="7"/>
  <c r="O185" i="7"/>
  <c r="O183" i="7"/>
  <c r="O181" i="7"/>
  <c r="O179" i="7"/>
  <c r="O177" i="7"/>
  <c r="O175" i="7"/>
  <c r="O194" i="7"/>
  <c r="O192" i="7"/>
  <c r="O190" i="7"/>
  <c r="O188" i="7"/>
  <c r="O186" i="7"/>
  <c r="O184" i="7"/>
  <c r="O182" i="7"/>
  <c r="O180" i="7"/>
  <c r="O178" i="7"/>
  <c r="O176" i="7"/>
  <c r="O174" i="7"/>
  <c r="O211" i="7"/>
  <c r="O209" i="7"/>
  <c r="O207" i="7"/>
  <c r="O205" i="7"/>
  <c r="O203" i="7"/>
  <c r="O201" i="7"/>
  <c r="O199" i="7"/>
  <c r="O197" i="7"/>
  <c r="O212" i="7"/>
  <c r="O210" i="7"/>
  <c r="O208" i="7"/>
  <c r="O206" i="7"/>
  <c r="O204" i="7"/>
  <c r="O202" i="7"/>
  <c r="O200" i="7"/>
  <c r="O198" i="7"/>
  <c r="O196" i="7"/>
  <c r="O233" i="7"/>
  <c r="O231" i="7"/>
  <c r="O229" i="7"/>
  <c r="O227" i="7"/>
  <c r="O225" i="7"/>
  <c r="O223" i="7"/>
  <c r="O221" i="7"/>
  <c r="O219" i="7"/>
  <c r="O217" i="7"/>
  <c r="O215" i="7"/>
  <c r="O213" i="7"/>
  <c r="O232" i="7"/>
  <c r="O230" i="7"/>
  <c r="O228" i="7"/>
  <c r="O226" i="7"/>
  <c r="O224" i="7"/>
  <c r="O222" i="7"/>
  <c r="O220" i="7"/>
  <c r="O218" i="7"/>
  <c r="O216" i="7"/>
  <c r="O214" i="7"/>
  <c r="O253" i="7"/>
  <c r="O251" i="7"/>
  <c r="O249" i="7"/>
  <c r="O247" i="7"/>
  <c r="O245" i="7"/>
  <c r="O243" i="7"/>
  <c r="O241" i="7"/>
  <c r="O239" i="7"/>
  <c r="O237" i="7"/>
  <c r="O235" i="7"/>
  <c r="O254" i="7"/>
  <c r="O252" i="7"/>
  <c r="O250" i="7"/>
  <c r="O248" i="7"/>
  <c r="O246" i="7"/>
  <c r="O244" i="7"/>
  <c r="O242" i="7"/>
  <c r="O240" i="7"/>
  <c r="O238" i="7"/>
  <c r="O236" i="7"/>
  <c r="O234" i="7"/>
  <c r="O271" i="7"/>
  <c r="O269" i="7"/>
  <c r="O267" i="7"/>
  <c r="O265" i="7"/>
  <c r="O263" i="7"/>
  <c r="O261" i="7"/>
  <c r="O259" i="7"/>
  <c r="O257" i="7"/>
  <c r="O255" i="7"/>
  <c r="O270" i="7"/>
  <c r="O268" i="7"/>
  <c r="O266" i="7"/>
  <c r="O264" i="7"/>
  <c r="O262" i="7"/>
  <c r="O260" i="7"/>
  <c r="O258" i="7"/>
  <c r="O256" i="7"/>
  <c r="O288" i="7"/>
  <c r="O286" i="7"/>
  <c r="O284" i="7"/>
  <c r="O282" i="7"/>
  <c r="O280" i="7"/>
  <c r="O278" i="7"/>
  <c r="O276" i="7"/>
  <c r="O274" i="7"/>
  <c r="O289" i="7"/>
  <c r="O287" i="7"/>
  <c r="O285" i="7"/>
  <c r="O283" i="7"/>
  <c r="O281" i="7"/>
  <c r="O279" i="7"/>
  <c r="O277" i="7"/>
  <c r="O275" i="7"/>
  <c r="O273" i="7"/>
  <c r="O309" i="7"/>
  <c r="O307" i="7"/>
  <c r="O305" i="7"/>
  <c r="O303" i="7"/>
  <c r="O301" i="7"/>
  <c r="O299" i="7"/>
  <c r="O297" i="7"/>
  <c r="O295" i="7"/>
  <c r="O293" i="7"/>
  <c r="O291" i="7"/>
  <c r="O308" i="7"/>
  <c r="O306" i="7"/>
  <c r="O304" i="7"/>
  <c r="O302" i="7"/>
  <c r="O300" i="7"/>
  <c r="O298" i="7"/>
  <c r="O296" i="7"/>
  <c r="O294" i="7"/>
  <c r="O292" i="7"/>
  <c r="O321" i="7"/>
  <c r="O319" i="7"/>
  <c r="O317" i="7"/>
  <c r="O315" i="7"/>
  <c r="O313" i="7"/>
  <c r="O311" i="7"/>
  <c r="O326" i="7"/>
  <c r="O323" i="7"/>
  <c r="O325" i="7"/>
  <c r="O322" i="7"/>
  <c r="O320" i="7"/>
  <c r="O318" i="7"/>
  <c r="O316" i="7"/>
  <c r="O314" i="7"/>
  <c r="O312" i="7"/>
  <c r="O310" i="7"/>
  <c r="O327" i="7"/>
  <c r="O368" i="7"/>
  <c r="O336" i="7"/>
  <c r="O333" i="7"/>
  <c r="O339" i="7"/>
  <c r="O367" i="7"/>
  <c r="O342" i="7"/>
  <c r="O332" i="7"/>
  <c r="O329" i="7"/>
  <c r="O338" i="7"/>
  <c r="O335" i="7"/>
  <c r="O370" i="7"/>
  <c r="O366" i="7"/>
  <c r="O341" i="7"/>
  <c r="O328" i="7"/>
  <c r="O334" i="7"/>
  <c r="O331" i="7"/>
  <c r="O330" i="7"/>
  <c r="O356" i="7"/>
  <c r="O352" i="7"/>
  <c r="O348" i="7"/>
  <c r="O344" i="7"/>
  <c r="O355" i="7"/>
  <c r="O351" i="7"/>
  <c r="O347" i="7"/>
  <c r="O354" i="7"/>
  <c r="O350" i="7"/>
  <c r="O346" i="7"/>
  <c r="O20" i="7"/>
  <c r="O24" i="7"/>
  <c r="M27" i="7"/>
  <c r="N32" i="7"/>
  <c r="M45" i="7"/>
  <c r="N50" i="7"/>
  <c r="N58" i="7"/>
  <c r="N67" i="7"/>
  <c r="N75" i="7"/>
  <c r="N83" i="7"/>
  <c r="N92" i="7"/>
  <c r="N100" i="7"/>
  <c r="N109" i="7"/>
  <c r="N117" i="7"/>
  <c r="N125" i="7"/>
  <c r="N134" i="7"/>
  <c r="N142" i="7"/>
  <c r="N150" i="7"/>
  <c r="N159" i="7"/>
  <c r="N167" i="7"/>
  <c r="N176" i="7"/>
  <c r="N184" i="7"/>
  <c r="N192" i="7"/>
  <c r="N200" i="7"/>
  <c r="N208" i="7"/>
  <c r="N216" i="7"/>
  <c r="N224" i="7"/>
  <c r="N232" i="7"/>
  <c r="N240" i="7"/>
  <c r="N248" i="7"/>
  <c r="N256" i="7"/>
  <c r="M268" i="7"/>
  <c r="M285" i="7"/>
  <c r="M302" i="7"/>
  <c r="M318" i="7"/>
  <c r="O340" i="7"/>
  <c r="O63" i="8"/>
  <c r="O61" i="8"/>
  <c r="O59" i="8"/>
  <c r="O57" i="8"/>
  <c r="O55" i="8"/>
  <c r="O53" i="8"/>
  <c r="O51" i="8"/>
  <c r="O49" i="8"/>
  <c r="O47" i="8"/>
  <c r="O45" i="8"/>
  <c r="O64" i="8"/>
  <c r="O62" i="8"/>
  <c r="O60" i="8"/>
  <c r="O58" i="8"/>
  <c r="O56" i="8"/>
  <c r="O54" i="8"/>
  <c r="O52" i="8"/>
  <c r="O50" i="8"/>
  <c r="O48" i="8"/>
  <c r="O46" i="8"/>
  <c r="O44" i="8"/>
  <c r="N173" i="8"/>
  <c r="N171" i="8"/>
  <c r="N169" i="8"/>
  <c r="N167" i="8"/>
  <c r="N165" i="8"/>
  <c r="N163" i="8"/>
  <c r="N161" i="8"/>
  <c r="N159" i="8"/>
  <c r="N157" i="8"/>
  <c r="O10" i="8"/>
  <c r="N52" i="8"/>
  <c r="N68" i="8"/>
  <c r="N84" i="8"/>
  <c r="N116" i="8"/>
  <c r="N164" i="8"/>
  <c r="N180" i="8"/>
  <c r="N213" i="8"/>
  <c r="N229" i="8"/>
  <c r="N264" i="8"/>
  <c r="N43" i="8"/>
  <c r="N41" i="8"/>
  <c r="N39" i="8"/>
  <c r="N37" i="8"/>
  <c r="N35" i="8"/>
  <c r="N33" i="8"/>
  <c r="N31" i="8"/>
  <c r="N29" i="8"/>
  <c r="N27" i="8"/>
  <c r="N25" i="8"/>
  <c r="N23" i="8"/>
  <c r="O107" i="8"/>
  <c r="O105" i="8"/>
  <c r="O103" i="8"/>
  <c r="O101" i="8"/>
  <c r="O99" i="8"/>
  <c r="O97" i="8"/>
  <c r="O95" i="8"/>
  <c r="O93" i="8"/>
  <c r="O91" i="8"/>
  <c r="O89" i="8"/>
  <c r="O106" i="8"/>
  <c r="O104" i="8"/>
  <c r="O102" i="8"/>
  <c r="O100" i="8"/>
  <c r="O98" i="8"/>
  <c r="O96" i="8"/>
  <c r="O94" i="8"/>
  <c r="O92" i="8"/>
  <c r="O90" i="8"/>
  <c r="O88" i="8"/>
  <c r="N211" i="8"/>
  <c r="N209" i="8"/>
  <c r="N207" i="8"/>
  <c r="N205" i="8"/>
  <c r="N203" i="8"/>
  <c r="N201" i="8"/>
  <c r="N199" i="8"/>
  <c r="N197" i="8"/>
  <c r="N24" i="8"/>
  <c r="N40" i="8"/>
  <c r="N200" i="8"/>
  <c r="O43" i="8"/>
  <c r="O41" i="8"/>
  <c r="O39" i="8"/>
  <c r="O37" i="8"/>
  <c r="O35" i="8"/>
  <c r="O33" i="8"/>
  <c r="O31" i="8"/>
  <c r="O29" i="8"/>
  <c r="O27" i="8"/>
  <c r="O25" i="8"/>
  <c r="O23" i="8"/>
  <c r="O42" i="8"/>
  <c r="O40" i="8"/>
  <c r="O38" i="8"/>
  <c r="O36" i="8"/>
  <c r="O34" i="8"/>
  <c r="O32" i="8"/>
  <c r="O30" i="8"/>
  <c r="O28" i="8"/>
  <c r="O26" i="8"/>
  <c r="O24" i="8"/>
  <c r="P107" i="8"/>
  <c r="N155" i="8"/>
  <c r="N153" i="8"/>
  <c r="N151" i="8"/>
  <c r="N149" i="8"/>
  <c r="N147" i="8"/>
  <c r="N145" i="8"/>
  <c r="N143" i="8"/>
  <c r="N141" i="8"/>
  <c r="N139" i="8"/>
  <c r="N137" i="8"/>
  <c r="N135" i="8"/>
  <c r="N133" i="8"/>
  <c r="N131" i="8"/>
  <c r="O9" i="8"/>
  <c r="N26" i="8"/>
  <c r="N42" i="8"/>
  <c r="N58" i="8"/>
  <c r="N122" i="8"/>
  <c r="N138" i="8"/>
  <c r="N154" i="8"/>
  <c r="N170" i="8"/>
  <c r="N186" i="8"/>
  <c r="N202" i="8"/>
  <c r="N219" i="8"/>
  <c r="N300" i="8"/>
  <c r="P43" i="8"/>
  <c r="P41" i="8"/>
  <c r="P39" i="8"/>
  <c r="P37" i="8"/>
  <c r="P35" i="8"/>
  <c r="P33" i="8"/>
  <c r="P31" i="8"/>
  <c r="P29" i="8"/>
  <c r="P27" i="8"/>
  <c r="P25" i="8"/>
  <c r="P23" i="8"/>
  <c r="P42" i="8"/>
  <c r="P40" i="8"/>
  <c r="P38" i="8"/>
  <c r="P36" i="8"/>
  <c r="P34" i="8"/>
  <c r="P32" i="8"/>
  <c r="P30" i="8"/>
  <c r="P28" i="8"/>
  <c r="P26" i="8"/>
  <c r="P24" i="8"/>
  <c r="N87" i="8"/>
  <c r="N85" i="8"/>
  <c r="N83" i="8"/>
  <c r="N81" i="8"/>
  <c r="N79" i="8"/>
  <c r="N77" i="8"/>
  <c r="N75" i="8"/>
  <c r="N73" i="8"/>
  <c r="N71" i="8"/>
  <c r="N69" i="8"/>
  <c r="N67" i="8"/>
  <c r="N65" i="8"/>
  <c r="O155" i="8"/>
  <c r="O153" i="8"/>
  <c r="O151" i="8"/>
  <c r="O149" i="8"/>
  <c r="O147" i="8"/>
  <c r="O145" i="8"/>
  <c r="O143" i="8"/>
  <c r="O141" i="8"/>
  <c r="O139" i="8"/>
  <c r="O137" i="8"/>
  <c r="O135" i="8"/>
  <c r="O133" i="8"/>
  <c r="O131" i="8"/>
  <c r="O154" i="8"/>
  <c r="O152" i="8"/>
  <c r="O150" i="8"/>
  <c r="O148" i="8"/>
  <c r="O146" i="8"/>
  <c r="O144" i="8"/>
  <c r="O142" i="8"/>
  <c r="O140" i="8"/>
  <c r="O138" i="8"/>
  <c r="O136" i="8"/>
  <c r="O134" i="8"/>
  <c r="O132" i="8"/>
  <c r="P211" i="8"/>
  <c r="N28" i="8"/>
  <c r="N44" i="8"/>
  <c r="N60" i="8"/>
  <c r="N76" i="8"/>
  <c r="N108" i="8"/>
  <c r="N156" i="8"/>
  <c r="N172" i="8"/>
  <c r="N204" i="8"/>
  <c r="N221" i="8"/>
  <c r="N11" i="8"/>
  <c r="N10" i="8"/>
  <c r="N9" i="8"/>
  <c r="N8" i="8"/>
  <c r="N7" i="8"/>
  <c r="N6" i="8"/>
  <c r="N5" i="8"/>
  <c r="N4" i="8"/>
  <c r="N3" i="8"/>
  <c r="N2" i="8"/>
  <c r="O87" i="8"/>
  <c r="O85" i="8"/>
  <c r="O83" i="8"/>
  <c r="O81" i="8"/>
  <c r="O79" i="8"/>
  <c r="O77" i="8"/>
  <c r="O75" i="8"/>
  <c r="O73" i="8"/>
  <c r="O71" i="8"/>
  <c r="O69" i="8"/>
  <c r="O67" i="8"/>
  <c r="O65" i="8"/>
  <c r="O86" i="8"/>
  <c r="O84" i="8"/>
  <c r="O82" i="8"/>
  <c r="O80" i="8"/>
  <c r="O78" i="8"/>
  <c r="O76" i="8"/>
  <c r="O74" i="8"/>
  <c r="O72" i="8"/>
  <c r="O70" i="8"/>
  <c r="O68" i="8"/>
  <c r="O66" i="8"/>
  <c r="N195" i="8"/>
  <c r="N193" i="8"/>
  <c r="N191" i="8"/>
  <c r="N189" i="8"/>
  <c r="N187" i="8"/>
  <c r="N185" i="8"/>
  <c r="N183" i="8"/>
  <c r="N181" i="8"/>
  <c r="N179" i="8"/>
  <c r="N177" i="8"/>
  <c r="N175" i="8"/>
  <c r="N30" i="8"/>
  <c r="N46" i="8"/>
  <c r="N62" i="8"/>
  <c r="N78" i="8"/>
  <c r="N158" i="8"/>
  <c r="N174" i="8"/>
  <c r="N190" i="8"/>
  <c r="N206" i="8"/>
  <c r="N223" i="8"/>
  <c r="P87" i="8"/>
  <c r="P85" i="8"/>
  <c r="P83" i="8"/>
  <c r="P81" i="8"/>
  <c r="P79" i="8"/>
  <c r="P77" i="8"/>
  <c r="P75" i="8"/>
  <c r="P73" i="8"/>
  <c r="P71" i="8"/>
  <c r="P69" i="8"/>
  <c r="P67" i="8"/>
  <c r="P65" i="8"/>
  <c r="P86" i="8"/>
  <c r="P84" i="8"/>
  <c r="P82" i="8"/>
  <c r="P80" i="8"/>
  <c r="P78" i="8"/>
  <c r="P76" i="8"/>
  <c r="P74" i="8"/>
  <c r="P72" i="8"/>
  <c r="P70" i="8"/>
  <c r="P68" i="8"/>
  <c r="P66" i="8"/>
  <c r="N129" i="8"/>
  <c r="N127" i="8"/>
  <c r="N125" i="8"/>
  <c r="N123" i="8"/>
  <c r="N121" i="8"/>
  <c r="N119" i="8"/>
  <c r="N117" i="8"/>
  <c r="N115" i="8"/>
  <c r="N113" i="8"/>
  <c r="N111" i="8"/>
  <c r="N109" i="8"/>
  <c r="O195" i="8"/>
  <c r="O193" i="8"/>
  <c r="O191" i="8"/>
  <c r="O189" i="8"/>
  <c r="O187" i="8"/>
  <c r="O185" i="8"/>
  <c r="O183" i="8"/>
  <c r="O181" i="8"/>
  <c r="O179" i="8"/>
  <c r="O177" i="8"/>
  <c r="O175" i="8"/>
  <c r="O194" i="8"/>
  <c r="O192" i="8"/>
  <c r="O190" i="8"/>
  <c r="O188" i="8"/>
  <c r="O186" i="8"/>
  <c r="O184" i="8"/>
  <c r="O182" i="8"/>
  <c r="O180" i="8"/>
  <c r="O178" i="8"/>
  <c r="O176" i="8"/>
  <c r="O174" i="8"/>
  <c r="N32" i="8"/>
  <c r="N48" i="8"/>
  <c r="N80" i="8"/>
  <c r="N112" i="8"/>
  <c r="N128" i="8"/>
  <c r="N144" i="8"/>
  <c r="N160" i="8"/>
  <c r="N176" i="8"/>
  <c r="N192" i="8"/>
  <c r="N208" i="8"/>
  <c r="P11" i="8"/>
  <c r="P10" i="8"/>
  <c r="P9" i="8"/>
  <c r="P8" i="8"/>
  <c r="P7" i="8"/>
  <c r="P6" i="8"/>
  <c r="P5" i="8"/>
  <c r="P4" i="8"/>
  <c r="P3" i="8"/>
  <c r="P2" i="8"/>
  <c r="N63" i="8"/>
  <c r="N61" i="8"/>
  <c r="N59" i="8"/>
  <c r="N57" i="8"/>
  <c r="N55" i="8"/>
  <c r="N53" i="8"/>
  <c r="N51" i="8"/>
  <c r="N49" i="8"/>
  <c r="N47" i="8"/>
  <c r="N45" i="8"/>
  <c r="O129" i="8"/>
  <c r="O127" i="8"/>
  <c r="O125" i="8"/>
  <c r="O123" i="8"/>
  <c r="O121" i="8"/>
  <c r="O119" i="8"/>
  <c r="O117" i="8"/>
  <c r="O115" i="8"/>
  <c r="O113" i="8"/>
  <c r="O111" i="8"/>
  <c r="O109" i="8"/>
  <c r="O130" i="8"/>
  <c r="O128" i="8"/>
  <c r="O126" i="8"/>
  <c r="O124" i="8"/>
  <c r="O122" i="8"/>
  <c r="O120" i="8"/>
  <c r="O118" i="8"/>
  <c r="O116" i="8"/>
  <c r="O114" i="8"/>
  <c r="O112" i="8"/>
  <c r="O110" i="8"/>
  <c r="O108" i="8"/>
  <c r="N232" i="8"/>
  <c r="N230" i="8"/>
  <c r="N228" i="8"/>
  <c r="N226" i="8"/>
  <c r="N224" i="8"/>
  <c r="N222" i="8"/>
  <c r="N220" i="8"/>
  <c r="N218" i="8"/>
  <c r="N216" i="8"/>
  <c r="N214" i="8"/>
  <c r="N263" i="8"/>
  <c r="N260" i="8"/>
  <c r="N269" i="8"/>
  <c r="N266" i="8"/>
  <c r="N272" i="8"/>
  <c r="N259" i="8"/>
  <c r="N256" i="8"/>
  <c r="N265" i="8"/>
  <c r="N262" i="8"/>
  <c r="N271" i="8"/>
  <c r="N268" i="8"/>
  <c r="N261" i="8"/>
  <c r="N258" i="8"/>
  <c r="N270" i="8"/>
  <c r="N257" i="8"/>
  <c r="N309" i="8"/>
  <c r="N307" i="8"/>
  <c r="N305" i="8"/>
  <c r="N303" i="8"/>
  <c r="N296" i="8"/>
  <c r="N293" i="8"/>
  <c r="N302" i="8"/>
  <c r="N299" i="8"/>
  <c r="N308" i="8"/>
  <c r="N292" i="8"/>
  <c r="N298" i="8"/>
  <c r="N295" i="8"/>
  <c r="N306" i="8"/>
  <c r="N301" i="8"/>
  <c r="N294" i="8"/>
  <c r="N291" i="8"/>
  <c r="N369" i="8"/>
  <c r="N367" i="8"/>
  <c r="N342" i="8"/>
  <c r="N340" i="8"/>
  <c r="N338" i="8"/>
  <c r="N336" i="8"/>
  <c r="N334" i="8"/>
  <c r="N332" i="8"/>
  <c r="N330" i="8"/>
  <c r="N328" i="8"/>
  <c r="N366" i="8"/>
  <c r="N335" i="8"/>
  <c r="N341" i="8"/>
  <c r="N333" i="8"/>
  <c r="N370" i="8"/>
  <c r="N339" i="8"/>
  <c r="N331" i="8"/>
  <c r="N34" i="8"/>
  <c r="N50" i="8"/>
  <c r="N66" i="8"/>
  <c r="N82" i="8"/>
  <c r="N178" i="8"/>
  <c r="N194" i="8"/>
  <c r="N210" i="8"/>
  <c r="N227" i="8"/>
  <c r="P260" i="8"/>
  <c r="N329" i="8"/>
  <c r="O159" i="9"/>
  <c r="O157" i="9"/>
  <c r="O158" i="9"/>
  <c r="O156" i="9"/>
  <c r="N365" i="9"/>
  <c r="N363" i="9"/>
  <c r="N361" i="9"/>
  <c r="N359" i="9"/>
  <c r="N357" i="9"/>
  <c r="N354" i="9"/>
  <c r="N352" i="9"/>
  <c r="N350" i="9"/>
  <c r="N348" i="9"/>
  <c r="N346" i="9"/>
  <c r="N344" i="9"/>
  <c r="O364" i="9"/>
  <c r="O362" i="9"/>
  <c r="O360" i="9"/>
  <c r="O358" i="9"/>
  <c r="N364" i="9"/>
  <c r="N362" i="9"/>
  <c r="N360" i="9"/>
  <c r="N358" i="9"/>
  <c r="N355" i="9"/>
  <c r="N353" i="9"/>
  <c r="N351" i="9"/>
  <c r="N349" i="9"/>
  <c r="N347" i="9"/>
  <c r="N345" i="9"/>
  <c r="O363" i="9"/>
  <c r="O361" i="9"/>
  <c r="O359" i="9"/>
  <c r="O365" i="9"/>
  <c r="O357" i="9"/>
  <c r="M271" i="8"/>
  <c r="M269" i="8"/>
  <c r="M267" i="8"/>
  <c r="M265" i="8"/>
  <c r="M263" i="8"/>
  <c r="M261" i="8"/>
  <c r="M259" i="8"/>
  <c r="M257" i="8"/>
  <c r="M309" i="8"/>
  <c r="M307" i="8"/>
  <c r="M305" i="8"/>
  <c r="M303" i="8"/>
  <c r="M308" i="8"/>
  <c r="M306" i="8"/>
  <c r="M304" i="8"/>
  <c r="M302" i="8"/>
  <c r="M300" i="8"/>
  <c r="M298" i="8"/>
  <c r="M296" i="8"/>
  <c r="M294" i="8"/>
  <c r="M292" i="8"/>
  <c r="M369" i="8"/>
  <c r="M367" i="8"/>
  <c r="M342" i="8"/>
  <c r="M340" i="8"/>
  <c r="M338" i="8"/>
  <c r="M336" i="8"/>
  <c r="M334" i="8"/>
  <c r="M332" i="8"/>
  <c r="M330" i="8"/>
  <c r="M328" i="8"/>
  <c r="M370" i="8"/>
  <c r="M368" i="8"/>
  <c r="M366" i="8"/>
  <c r="M341" i="8"/>
  <c r="M339" i="8"/>
  <c r="M337" i="8"/>
  <c r="M335" i="8"/>
  <c r="M333" i="8"/>
  <c r="M331" i="8"/>
  <c r="M329" i="8"/>
  <c r="M24" i="8"/>
  <c r="M26" i="8"/>
  <c r="M28" i="8"/>
  <c r="M30" i="8"/>
  <c r="M32" i="8"/>
  <c r="M34" i="8"/>
  <c r="M36" i="8"/>
  <c r="M38" i="8"/>
  <c r="M40" i="8"/>
  <c r="M42" i="8"/>
  <c r="M44" i="8"/>
  <c r="M46" i="8"/>
  <c r="M48" i="8"/>
  <c r="M50" i="8"/>
  <c r="M52" i="8"/>
  <c r="M54" i="8"/>
  <c r="M56" i="8"/>
  <c r="M58" i="8"/>
  <c r="M60" i="8"/>
  <c r="M62" i="8"/>
  <c r="M64" i="8"/>
  <c r="M66" i="8"/>
  <c r="M68" i="8"/>
  <c r="M70" i="8"/>
  <c r="M72" i="8"/>
  <c r="M74" i="8"/>
  <c r="M76" i="8"/>
  <c r="M78" i="8"/>
  <c r="M80" i="8"/>
  <c r="M82" i="8"/>
  <c r="M84" i="8"/>
  <c r="M86" i="8"/>
  <c r="M88" i="8"/>
  <c r="M90" i="8"/>
  <c r="M92" i="8"/>
  <c r="M94" i="8"/>
  <c r="M96" i="8"/>
  <c r="M98" i="8"/>
  <c r="M100" i="8"/>
  <c r="M102" i="8"/>
  <c r="M104" i="8"/>
  <c r="M106" i="8"/>
  <c r="M108" i="8"/>
  <c r="M110" i="8"/>
  <c r="M112" i="8"/>
  <c r="M114" i="8"/>
  <c r="M116" i="8"/>
  <c r="M118" i="8"/>
  <c r="M120" i="8"/>
  <c r="M122" i="8"/>
  <c r="M124" i="8"/>
  <c r="M126" i="8"/>
  <c r="M128" i="8"/>
  <c r="M130" i="8"/>
  <c r="M132" i="8"/>
  <c r="M134" i="8"/>
  <c r="M136" i="8"/>
  <c r="M138" i="8"/>
  <c r="M140" i="8"/>
  <c r="M142" i="8"/>
  <c r="M144" i="8"/>
  <c r="M146" i="8"/>
  <c r="M148" i="8"/>
  <c r="M150" i="8"/>
  <c r="M152" i="8"/>
  <c r="M154" i="8"/>
  <c r="M156" i="8"/>
  <c r="M158" i="8"/>
  <c r="M160" i="8"/>
  <c r="M162" i="8"/>
  <c r="M164" i="8"/>
  <c r="M166" i="8"/>
  <c r="M168" i="8"/>
  <c r="M170" i="8"/>
  <c r="M172" i="8"/>
  <c r="M174" i="8"/>
  <c r="M176" i="8"/>
  <c r="M178" i="8"/>
  <c r="M180" i="8"/>
  <c r="M182" i="8"/>
  <c r="M184" i="8"/>
  <c r="M186" i="8"/>
  <c r="M188" i="8"/>
  <c r="M190" i="8"/>
  <c r="M192" i="8"/>
  <c r="M194" i="8"/>
  <c r="M196" i="8"/>
  <c r="M198" i="8"/>
  <c r="M200" i="8"/>
  <c r="M202" i="8"/>
  <c r="M204" i="8"/>
  <c r="M206" i="8"/>
  <c r="M208" i="8"/>
  <c r="M210" i="8"/>
  <c r="M213" i="8"/>
  <c r="M215" i="8"/>
  <c r="M217" i="8"/>
  <c r="M219" i="8"/>
  <c r="M221" i="8"/>
  <c r="M223" i="8"/>
  <c r="M225" i="8"/>
  <c r="M227" i="8"/>
  <c r="M229" i="8"/>
  <c r="M231" i="8"/>
  <c r="M233" i="8"/>
  <c r="M235" i="8"/>
  <c r="M237" i="8"/>
  <c r="M239" i="8"/>
  <c r="M241" i="8"/>
  <c r="M243" i="8"/>
  <c r="M245" i="8"/>
  <c r="M247" i="8"/>
  <c r="M249" i="8"/>
  <c r="M251" i="8"/>
  <c r="M253" i="8"/>
  <c r="M255" i="8"/>
  <c r="M264" i="8"/>
  <c r="P266" i="8"/>
  <c r="N273" i="8"/>
  <c r="O276" i="8"/>
  <c r="M280" i="8"/>
  <c r="P282" i="8"/>
  <c r="N286" i="8"/>
  <c r="N289" i="8"/>
  <c r="O293" i="8"/>
  <c r="M297" i="8"/>
  <c r="O311" i="8"/>
  <c r="O319" i="8"/>
  <c r="O328" i="8"/>
  <c r="O336" i="8"/>
  <c r="O63" i="9"/>
  <c r="O61" i="9"/>
  <c r="O59" i="9"/>
  <c r="O57" i="9"/>
  <c r="O55" i="9"/>
  <c r="O53" i="9"/>
  <c r="O51" i="9"/>
  <c r="O49" i="9"/>
  <c r="O47" i="9"/>
  <c r="O45" i="9"/>
  <c r="O64" i="9"/>
  <c r="O62" i="9"/>
  <c r="O60" i="9"/>
  <c r="O58" i="9"/>
  <c r="O56" i="9"/>
  <c r="O54" i="9"/>
  <c r="O52" i="9"/>
  <c r="O50" i="9"/>
  <c r="O48" i="9"/>
  <c r="O46" i="9"/>
  <c r="O44" i="9"/>
  <c r="O271" i="8"/>
  <c r="O269" i="8"/>
  <c r="O267" i="8"/>
  <c r="O265" i="8"/>
  <c r="O263" i="8"/>
  <c r="O261" i="8"/>
  <c r="O259" i="8"/>
  <c r="O257" i="8"/>
  <c r="O308" i="8"/>
  <c r="O306" i="8"/>
  <c r="O304" i="8"/>
  <c r="O302" i="8"/>
  <c r="O300" i="8"/>
  <c r="O298" i="8"/>
  <c r="O296" i="8"/>
  <c r="O294" i="8"/>
  <c r="O292" i="8"/>
  <c r="O370" i="8"/>
  <c r="O368" i="8"/>
  <c r="O366" i="8"/>
  <c r="O341" i="8"/>
  <c r="O339" i="8"/>
  <c r="O337" i="8"/>
  <c r="O335" i="8"/>
  <c r="O333" i="8"/>
  <c r="O331" i="8"/>
  <c r="O329" i="8"/>
  <c r="O196" i="8"/>
  <c r="O198" i="8"/>
  <c r="O200" i="8"/>
  <c r="O202" i="8"/>
  <c r="O204" i="8"/>
  <c r="O206" i="8"/>
  <c r="O208" i="8"/>
  <c r="O210" i="8"/>
  <c r="O213" i="8"/>
  <c r="O215" i="8"/>
  <c r="O217" i="8"/>
  <c r="O219" i="8"/>
  <c r="O221" i="8"/>
  <c r="O223" i="8"/>
  <c r="O225" i="8"/>
  <c r="O227" i="8"/>
  <c r="O229" i="8"/>
  <c r="O231" i="8"/>
  <c r="O233" i="8"/>
  <c r="O235" i="8"/>
  <c r="O237" i="8"/>
  <c r="O239" i="8"/>
  <c r="O241" i="8"/>
  <c r="O243" i="8"/>
  <c r="O245" i="8"/>
  <c r="O247" i="8"/>
  <c r="O249" i="8"/>
  <c r="O251" i="8"/>
  <c r="O253" i="8"/>
  <c r="O255" i="8"/>
  <c r="O264" i="8"/>
  <c r="M268" i="8"/>
  <c r="N274" i="8"/>
  <c r="N277" i="8"/>
  <c r="O280" i="8"/>
  <c r="M284" i="8"/>
  <c r="P286" i="8"/>
  <c r="O297" i="8"/>
  <c r="M301" i="8"/>
  <c r="O305" i="8"/>
  <c r="O313" i="8"/>
  <c r="O321" i="8"/>
  <c r="O330" i="8"/>
  <c r="O338" i="8"/>
  <c r="O369" i="8"/>
  <c r="O106" i="9"/>
  <c r="O104" i="9"/>
  <c r="O102" i="9"/>
  <c r="O100" i="9"/>
  <c r="O98" i="9"/>
  <c r="O96" i="9"/>
  <c r="O94" i="9"/>
  <c r="O92" i="9"/>
  <c r="O90" i="9"/>
  <c r="O88" i="9"/>
  <c r="O107" i="9"/>
  <c r="O105" i="9"/>
  <c r="O103" i="9"/>
  <c r="O101" i="9"/>
  <c r="O99" i="9"/>
  <c r="O97" i="9"/>
  <c r="O95" i="9"/>
  <c r="O93" i="9"/>
  <c r="O91" i="9"/>
  <c r="O89" i="9"/>
  <c r="O21" i="10"/>
  <c r="O19" i="10"/>
  <c r="O18" i="10"/>
  <c r="O17" i="10"/>
  <c r="O16" i="10"/>
  <c r="O15" i="10"/>
  <c r="O14" i="10"/>
  <c r="O13" i="10"/>
  <c r="O12" i="10"/>
  <c r="O11" i="10"/>
  <c r="O10" i="10"/>
  <c r="O9" i="10"/>
  <c r="O22" i="10"/>
  <c r="O20" i="10"/>
  <c r="O63" i="10"/>
  <c r="O61" i="10"/>
  <c r="O59" i="10"/>
  <c r="O57" i="10"/>
  <c r="O55" i="10"/>
  <c r="O53" i="10"/>
  <c r="O51" i="10"/>
  <c r="O49" i="10"/>
  <c r="O47" i="10"/>
  <c r="O45" i="10"/>
  <c r="O62" i="10"/>
  <c r="O60" i="10"/>
  <c r="O58" i="10"/>
  <c r="O56" i="10"/>
  <c r="O54" i="10"/>
  <c r="O52" i="10"/>
  <c r="O50" i="10"/>
  <c r="O48" i="10"/>
  <c r="O46" i="10"/>
  <c r="O44" i="10"/>
  <c r="O130" i="10"/>
  <c r="O128" i="10"/>
  <c r="O126" i="10"/>
  <c r="O124" i="10"/>
  <c r="O122" i="10"/>
  <c r="O120" i="10"/>
  <c r="O125" i="10"/>
  <c r="O117" i="10"/>
  <c r="O119" i="10"/>
  <c r="O129" i="10"/>
  <c r="O123" i="10"/>
  <c r="O116" i="10"/>
  <c r="O114" i="10"/>
  <c r="O112" i="10"/>
  <c r="O118" i="10"/>
  <c r="O127" i="10"/>
  <c r="O115" i="10"/>
  <c r="O113" i="10"/>
  <c r="O111" i="10"/>
  <c r="O172" i="10"/>
  <c r="O170" i="10"/>
  <c r="O168" i="10"/>
  <c r="O166" i="10"/>
  <c r="O164" i="10"/>
  <c r="O162" i="10"/>
  <c r="O160" i="10"/>
  <c r="O158" i="10"/>
  <c r="O156" i="10"/>
  <c r="O157" i="10"/>
  <c r="O167" i="10"/>
  <c r="O173" i="10"/>
  <c r="O161" i="10"/>
  <c r="O171" i="10"/>
  <c r="O165" i="10"/>
  <c r="O159" i="10"/>
  <c r="O163" i="10"/>
  <c r="O169" i="10"/>
  <c r="O212" i="10"/>
  <c r="O210" i="10"/>
  <c r="O208" i="10"/>
  <c r="O206" i="10"/>
  <c r="O204" i="10"/>
  <c r="O202" i="10"/>
  <c r="O200" i="10"/>
  <c r="O198" i="10"/>
  <c r="O196" i="10"/>
  <c r="O207" i="10"/>
  <c r="O199" i="10"/>
  <c r="O205" i="10"/>
  <c r="O197" i="10"/>
  <c r="O211" i="10"/>
  <c r="O203" i="10"/>
  <c r="O209" i="10"/>
  <c r="O201" i="10"/>
  <c r="P271" i="8"/>
  <c r="P269" i="8"/>
  <c r="P267" i="8"/>
  <c r="P265" i="8"/>
  <c r="P263" i="8"/>
  <c r="P261" i="8"/>
  <c r="P259" i="8"/>
  <c r="P257" i="8"/>
  <c r="P309" i="8"/>
  <c r="P307" i="8"/>
  <c r="P305" i="8"/>
  <c r="P303" i="8"/>
  <c r="P308" i="8"/>
  <c r="P306" i="8"/>
  <c r="P304" i="8"/>
  <c r="P302" i="8"/>
  <c r="P300" i="8"/>
  <c r="P298" i="8"/>
  <c r="P296" i="8"/>
  <c r="P294" i="8"/>
  <c r="P292" i="8"/>
  <c r="P369" i="8"/>
  <c r="P367" i="8"/>
  <c r="P342" i="8"/>
  <c r="P340" i="8"/>
  <c r="P338" i="8"/>
  <c r="P336" i="8"/>
  <c r="P334" i="8"/>
  <c r="P332" i="8"/>
  <c r="P330" i="8"/>
  <c r="P328" i="8"/>
  <c r="P370" i="8"/>
  <c r="P368" i="8"/>
  <c r="P366" i="8"/>
  <c r="P341" i="8"/>
  <c r="P339" i="8"/>
  <c r="P337" i="8"/>
  <c r="P335" i="8"/>
  <c r="P333" i="8"/>
  <c r="P331" i="8"/>
  <c r="P329" i="8"/>
  <c r="P88" i="8"/>
  <c r="P90" i="8"/>
  <c r="P92" i="8"/>
  <c r="P94" i="8"/>
  <c r="P96" i="8"/>
  <c r="P98" i="8"/>
  <c r="P100" i="8"/>
  <c r="P102" i="8"/>
  <c r="P104" i="8"/>
  <c r="P106" i="8"/>
  <c r="P108" i="8"/>
  <c r="P110" i="8"/>
  <c r="P112" i="8"/>
  <c r="P114" i="8"/>
  <c r="P116" i="8"/>
  <c r="P118" i="8"/>
  <c r="P120" i="8"/>
  <c r="P122" i="8"/>
  <c r="P124" i="8"/>
  <c r="P126" i="8"/>
  <c r="P128" i="8"/>
  <c r="P130" i="8"/>
  <c r="P132" i="8"/>
  <c r="P134" i="8"/>
  <c r="P136" i="8"/>
  <c r="P138" i="8"/>
  <c r="P140" i="8"/>
  <c r="P142" i="8"/>
  <c r="P144" i="8"/>
  <c r="P146" i="8"/>
  <c r="P148" i="8"/>
  <c r="P150" i="8"/>
  <c r="P152" i="8"/>
  <c r="P154" i="8"/>
  <c r="P156" i="8"/>
  <c r="P158" i="8"/>
  <c r="P160" i="8"/>
  <c r="P162" i="8"/>
  <c r="P164" i="8"/>
  <c r="P166" i="8"/>
  <c r="P168" i="8"/>
  <c r="P170" i="8"/>
  <c r="P172" i="8"/>
  <c r="P174" i="8"/>
  <c r="P176" i="8"/>
  <c r="P178" i="8"/>
  <c r="P180" i="8"/>
  <c r="P182" i="8"/>
  <c r="P184" i="8"/>
  <c r="P186" i="8"/>
  <c r="P188" i="8"/>
  <c r="P190" i="8"/>
  <c r="P192" i="8"/>
  <c r="P194" i="8"/>
  <c r="P196" i="8"/>
  <c r="P198" i="8"/>
  <c r="P200" i="8"/>
  <c r="P202" i="8"/>
  <c r="P204" i="8"/>
  <c r="P206" i="8"/>
  <c r="P208" i="8"/>
  <c r="P210" i="8"/>
  <c r="P213" i="8"/>
  <c r="P215" i="8"/>
  <c r="P217" i="8"/>
  <c r="P219" i="8"/>
  <c r="P221" i="8"/>
  <c r="P223" i="8"/>
  <c r="P225" i="8"/>
  <c r="P227" i="8"/>
  <c r="P229" i="8"/>
  <c r="P231" i="8"/>
  <c r="P233" i="8"/>
  <c r="P235" i="8"/>
  <c r="P237" i="8"/>
  <c r="P239" i="8"/>
  <c r="P241" i="8"/>
  <c r="P243" i="8"/>
  <c r="P245" i="8"/>
  <c r="P247" i="8"/>
  <c r="P249" i="8"/>
  <c r="P251" i="8"/>
  <c r="P253" i="8"/>
  <c r="P255" i="8"/>
  <c r="O258" i="8"/>
  <c r="M262" i="8"/>
  <c r="P264" i="8"/>
  <c r="O274" i="8"/>
  <c r="P280" i="8"/>
  <c r="N284" i="8"/>
  <c r="N287" i="8"/>
  <c r="O291" i="8"/>
  <c r="M295" i="8"/>
  <c r="P297" i="8"/>
  <c r="N314" i="8"/>
  <c r="O43" i="9"/>
  <c r="O41" i="9"/>
  <c r="O39" i="9"/>
  <c r="O37" i="9"/>
  <c r="O35" i="9"/>
  <c r="O33" i="9"/>
  <c r="O31" i="9"/>
  <c r="O29" i="9"/>
  <c r="O27" i="9"/>
  <c r="O25" i="9"/>
  <c r="O23" i="9"/>
  <c r="O42" i="9"/>
  <c r="O40" i="9"/>
  <c r="O38" i="9"/>
  <c r="O36" i="9"/>
  <c r="O34" i="9"/>
  <c r="O32" i="9"/>
  <c r="O30" i="9"/>
  <c r="O28" i="9"/>
  <c r="O26" i="9"/>
  <c r="O24" i="9"/>
  <c r="O210" i="9"/>
  <c r="O202" i="9"/>
  <c r="O207" i="9"/>
  <c r="O199" i="9"/>
  <c r="O212" i="9"/>
  <c r="O204" i="9"/>
  <c r="O196" i="9"/>
  <c r="O209" i="9"/>
  <c r="O201" i="9"/>
  <c r="O206" i="9"/>
  <c r="O198" i="9"/>
  <c r="O211" i="9"/>
  <c r="O203" i="9"/>
  <c r="O205" i="9"/>
  <c r="O197" i="9"/>
  <c r="P365" i="9"/>
  <c r="M2" i="8"/>
  <c r="M3" i="8"/>
  <c r="M4" i="8"/>
  <c r="M5" i="8"/>
  <c r="M6" i="8"/>
  <c r="M7" i="8"/>
  <c r="M8" i="8"/>
  <c r="M9" i="8"/>
  <c r="M10" i="8"/>
  <c r="M289" i="8"/>
  <c r="M287" i="8"/>
  <c r="M285" i="8"/>
  <c r="M283" i="8"/>
  <c r="M281" i="8"/>
  <c r="M279" i="8"/>
  <c r="M277" i="8"/>
  <c r="M275" i="8"/>
  <c r="M273" i="8"/>
  <c r="M325" i="8"/>
  <c r="M323" i="8"/>
  <c r="M321" i="8"/>
  <c r="M319" i="8"/>
  <c r="M317" i="8"/>
  <c r="M315" i="8"/>
  <c r="M313" i="8"/>
  <c r="M311" i="8"/>
  <c r="M326" i="8"/>
  <c r="M324" i="8"/>
  <c r="M322" i="8"/>
  <c r="M320" i="8"/>
  <c r="M318" i="8"/>
  <c r="M316" i="8"/>
  <c r="M314" i="8"/>
  <c r="M312" i="8"/>
  <c r="M310" i="8"/>
  <c r="M23" i="8"/>
  <c r="M25" i="8"/>
  <c r="M27" i="8"/>
  <c r="M29" i="8"/>
  <c r="M31" i="8"/>
  <c r="M33" i="8"/>
  <c r="M35" i="8"/>
  <c r="M37" i="8"/>
  <c r="M39" i="8"/>
  <c r="M41" i="8"/>
  <c r="M45" i="8"/>
  <c r="M47" i="8"/>
  <c r="M49" i="8"/>
  <c r="M51" i="8"/>
  <c r="M53" i="8"/>
  <c r="M55" i="8"/>
  <c r="M57" i="8"/>
  <c r="M59" i="8"/>
  <c r="M61" i="8"/>
  <c r="M65" i="8"/>
  <c r="M67" i="8"/>
  <c r="M69" i="8"/>
  <c r="M71" i="8"/>
  <c r="M73" i="8"/>
  <c r="M75" i="8"/>
  <c r="M77" i="8"/>
  <c r="M79" i="8"/>
  <c r="M81" i="8"/>
  <c r="M83" i="8"/>
  <c r="M85" i="8"/>
  <c r="M89" i="8"/>
  <c r="M91" i="8"/>
  <c r="M93" i="8"/>
  <c r="M95" i="8"/>
  <c r="M97" i="8"/>
  <c r="M99" i="8"/>
  <c r="M101" i="8"/>
  <c r="M103" i="8"/>
  <c r="M105" i="8"/>
  <c r="M109" i="8"/>
  <c r="M111" i="8"/>
  <c r="M113" i="8"/>
  <c r="M115" i="8"/>
  <c r="M117" i="8"/>
  <c r="M119" i="8"/>
  <c r="M121" i="8"/>
  <c r="M123" i="8"/>
  <c r="M125" i="8"/>
  <c r="M127" i="8"/>
  <c r="M131" i="8"/>
  <c r="M133" i="8"/>
  <c r="M135" i="8"/>
  <c r="M137" i="8"/>
  <c r="M139" i="8"/>
  <c r="M141" i="8"/>
  <c r="M143" i="8"/>
  <c r="M145" i="8"/>
  <c r="M147" i="8"/>
  <c r="M149" i="8"/>
  <c r="M151" i="8"/>
  <c r="M153" i="8"/>
  <c r="M157" i="8"/>
  <c r="M159" i="8"/>
  <c r="M161" i="8"/>
  <c r="M163" i="8"/>
  <c r="M165" i="8"/>
  <c r="M167" i="8"/>
  <c r="M169" i="8"/>
  <c r="M171" i="8"/>
  <c r="M175" i="8"/>
  <c r="M177" i="8"/>
  <c r="M179" i="8"/>
  <c r="M181" i="8"/>
  <c r="M183" i="8"/>
  <c r="M185" i="8"/>
  <c r="M187" i="8"/>
  <c r="M189" i="8"/>
  <c r="M191" i="8"/>
  <c r="M193" i="8"/>
  <c r="M197" i="8"/>
  <c r="M199" i="8"/>
  <c r="M201" i="8"/>
  <c r="M203" i="8"/>
  <c r="M205" i="8"/>
  <c r="M207" i="8"/>
  <c r="M209" i="8"/>
  <c r="M214" i="8"/>
  <c r="M216" i="8"/>
  <c r="M218" i="8"/>
  <c r="M220" i="8"/>
  <c r="M222" i="8"/>
  <c r="M224" i="8"/>
  <c r="M226" i="8"/>
  <c r="M228" i="8"/>
  <c r="M230" i="8"/>
  <c r="M234" i="8"/>
  <c r="M236" i="8"/>
  <c r="M238" i="8"/>
  <c r="M240" i="8"/>
  <c r="M242" i="8"/>
  <c r="M244" i="8"/>
  <c r="M246" i="8"/>
  <c r="M248" i="8"/>
  <c r="M250" i="8"/>
  <c r="M252" i="8"/>
  <c r="M256" i="8"/>
  <c r="P258" i="8"/>
  <c r="O268" i="8"/>
  <c r="M272" i="8"/>
  <c r="P274" i="8"/>
  <c r="N278" i="8"/>
  <c r="N281" i="8"/>
  <c r="O284" i="8"/>
  <c r="M288" i="8"/>
  <c r="P291" i="8"/>
  <c r="O301" i="8"/>
  <c r="O307" i="8"/>
  <c r="O315" i="8"/>
  <c r="O332" i="8"/>
  <c r="O340" i="8"/>
  <c r="O155" i="9"/>
  <c r="O153" i="9"/>
  <c r="O151" i="9"/>
  <c r="O149" i="9"/>
  <c r="O147" i="9"/>
  <c r="O145" i="9"/>
  <c r="O143" i="9"/>
  <c r="O141" i="9"/>
  <c r="O139" i="9"/>
  <c r="O137" i="9"/>
  <c r="O135" i="9"/>
  <c r="O133" i="9"/>
  <c r="O131" i="9"/>
  <c r="O154" i="9"/>
  <c r="O152" i="9"/>
  <c r="O150" i="9"/>
  <c r="O148" i="9"/>
  <c r="O146" i="9"/>
  <c r="O144" i="9"/>
  <c r="O142" i="9"/>
  <c r="O140" i="9"/>
  <c r="O138" i="9"/>
  <c r="O136" i="9"/>
  <c r="O134" i="9"/>
  <c r="O132" i="9"/>
  <c r="N325" i="8"/>
  <c r="N323" i="8"/>
  <c r="N321" i="8"/>
  <c r="N319" i="8"/>
  <c r="N317" i="8"/>
  <c r="N315" i="8"/>
  <c r="N313" i="8"/>
  <c r="N311" i="8"/>
  <c r="N234" i="8"/>
  <c r="N236" i="8"/>
  <c r="N238" i="8"/>
  <c r="N240" i="8"/>
  <c r="N242" i="8"/>
  <c r="N244" i="8"/>
  <c r="N246" i="8"/>
  <c r="N248" i="8"/>
  <c r="N250" i="8"/>
  <c r="N252" i="8"/>
  <c r="O262" i="8"/>
  <c r="M266" i="8"/>
  <c r="P268" i="8"/>
  <c r="N275" i="8"/>
  <c r="M282" i="8"/>
  <c r="P284" i="8"/>
  <c r="N288" i="8"/>
  <c r="O295" i="8"/>
  <c r="M299" i="8"/>
  <c r="P301" i="8"/>
  <c r="N316" i="8"/>
  <c r="N324" i="8"/>
  <c r="O85" i="9"/>
  <c r="O83" i="9"/>
  <c r="O81" i="9"/>
  <c r="O79" i="9"/>
  <c r="O77" i="9"/>
  <c r="O75" i="9"/>
  <c r="O73" i="9"/>
  <c r="O71" i="9"/>
  <c r="O69" i="9"/>
  <c r="O67" i="9"/>
  <c r="O65" i="9"/>
  <c r="O86" i="9"/>
  <c r="O84" i="9"/>
  <c r="O82" i="9"/>
  <c r="O80" i="9"/>
  <c r="O78" i="9"/>
  <c r="O76" i="9"/>
  <c r="O74" i="9"/>
  <c r="O72" i="9"/>
  <c r="O70" i="9"/>
  <c r="O68" i="9"/>
  <c r="O66" i="9"/>
  <c r="O208" i="9"/>
  <c r="O289" i="8"/>
  <c r="O287" i="8"/>
  <c r="O285" i="8"/>
  <c r="O283" i="8"/>
  <c r="O281" i="8"/>
  <c r="O279" i="8"/>
  <c r="O277" i="8"/>
  <c r="O275" i="8"/>
  <c r="O273" i="8"/>
  <c r="O326" i="8"/>
  <c r="O324" i="8"/>
  <c r="O322" i="8"/>
  <c r="O320" i="8"/>
  <c r="O318" i="8"/>
  <c r="O316" i="8"/>
  <c r="O314" i="8"/>
  <c r="O312" i="8"/>
  <c r="O310" i="8"/>
  <c r="O197" i="8"/>
  <c r="O199" i="8"/>
  <c r="O201" i="8"/>
  <c r="O203" i="8"/>
  <c r="O205" i="8"/>
  <c r="O207" i="8"/>
  <c r="O209" i="8"/>
  <c r="O214" i="8"/>
  <c r="O216" i="8"/>
  <c r="O218" i="8"/>
  <c r="O220" i="8"/>
  <c r="O222" i="8"/>
  <c r="O224" i="8"/>
  <c r="O226" i="8"/>
  <c r="O228" i="8"/>
  <c r="O230" i="8"/>
  <c r="O234" i="8"/>
  <c r="O236" i="8"/>
  <c r="O238" i="8"/>
  <c r="O240" i="8"/>
  <c r="O242" i="8"/>
  <c r="O244" i="8"/>
  <c r="O246" i="8"/>
  <c r="O248" i="8"/>
  <c r="O250" i="8"/>
  <c r="O252" i="8"/>
  <c r="O256" i="8"/>
  <c r="M260" i="8"/>
  <c r="P262" i="8"/>
  <c r="O272" i="8"/>
  <c r="M276" i="8"/>
  <c r="N282" i="8"/>
  <c r="N285" i="8"/>
  <c r="O288" i="8"/>
  <c r="M293" i="8"/>
  <c r="P295" i="8"/>
  <c r="O309" i="8"/>
  <c r="O317" i="8"/>
  <c r="O325" i="8"/>
  <c r="O334" i="8"/>
  <c r="O342" i="8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O2" i="9"/>
  <c r="O194" i="9"/>
  <c r="O189" i="9"/>
  <c r="O187" i="9"/>
  <c r="O185" i="9"/>
  <c r="O183" i="9"/>
  <c r="O181" i="9"/>
  <c r="O179" i="9"/>
  <c r="O177" i="9"/>
  <c r="O175" i="9"/>
  <c r="O191" i="9"/>
  <c r="O193" i="9"/>
  <c r="O195" i="9"/>
  <c r="O190" i="9"/>
  <c r="O188" i="9"/>
  <c r="O186" i="9"/>
  <c r="O184" i="9"/>
  <c r="O182" i="9"/>
  <c r="O180" i="9"/>
  <c r="O178" i="9"/>
  <c r="O176" i="9"/>
  <c r="O174" i="9"/>
  <c r="P289" i="8"/>
  <c r="P287" i="8"/>
  <c r="P285" i="8"/>
  <c r="P283" i="8"/>
  <c r="P281" i="8"/>
  <c r="P279" i="8"/>
  <c r="P277" i="8"/>
  <c r="P275" i="8"/>
  <c r="P273" i="8"/>
  <c r="P325" i="8"/>
  <c r="P323" i="8"/>
  <c r="P321" i="8"/>
  <c r="P319" i="8"/>
  <c r="P317" i="8"/>
  <c r="P315" i="8"/>
  <c r="P313" i="8"/>
  <c r="P311" i="8"/>
  <c r="P326" i="8"/>
  <c r="P324" i="8"/>
  <c r="P322" i="8"/>
  <c r="P320" i="8"/>
  <c r="P318" i="8"/>
  <c r="P316" i="8"/>
  <c r="P314" i="8"/>
  <c r="P312" i="8"/>
  <c r="P310" i="8"/>
  <c r="P89" i="8"/>
  <c r="P91" i="8"/>
  <c r="P93" i="8"/>
  <c r="P95" i="8"/>
  <c r="P97" i="8"/>
  <c r="P99" i="8"/>
  <c r="P101" i="8"/>
  <c r="P103" i="8"/>
  <c r="P105" i="8"/>
  <c r="P109" i="8"/>
  <c r="P111" i="8"/>
  <c r="P113" i="8"/>
  <c r="P115" i="8"/>
  <c r="P117" i="8"/>
  <c r="P119" i="8"/>
  <c r="P121" i="8"/>
  <c r="P123" i="8"/>
  <c r="P125" i="8"/>
  <c r="P127" i="8"/>
  <c r="P131" i="8"/>
  <c r="P133" i="8"/>
  <c r="P135" i="8"/>
  <c r="P137" i="8"/>
  <c r="P139" i="8"/>
  <c r="P141" i="8"/>
  <c r="P143" i="8"/>
  <c r="P145" i="8"/>
  <c r="P147" i="8"/>
  <c r="P149" i="8"/>
  <c r="P151" i="8"/>
  <c r="P153" i="8"/>
  <c r="P157" i="8"/>
  <c r="P159" i="8"/>
  <c r="P161" i="8"/>
  <c r="P163" i="8"/>
  <c r="P165" i="8"/>
  <c r="P167" i="8"/>
  <c r="P169" i="8"/>
  <c r="P171" i="8"/>
  <c r="P175" i="8"/>
  <c r="P177" i="8"/>
  <c r="P179" i="8"/>
  <c r="P181" i="8"/>
  <c r="P183" i="8"/>
  <c r="P185" i="8"/>
  <c r="P187" i="8"/>
  <c r="P189" i="8"/>
  <c r="P191" i="8"/>
  <c r="P193" i="8"/>
  <c r="P197" i="8"/>
  <c r="P199" i="8"/>
  <c r="P201" i="8"/>
  <c r="P203" i="8"/>
  <c r="P205" i="8"/>
  <c r="P207" i="8"/>
  <c r="P209" i="8"/>
  <c r="P214" i="8"/>
  <c r="P216" i="8"/>
  <c r="P218" i="8"/>
  <c r="P220" i="8"/>
  <c r="P222" i="8"/>
  <c r="P224" i="8"/>
  <c r="P226" i="8"/>
  <c r="P228" i="8"/>
  <c r="P230" i="8"/>
  <c r="P234" i="8"/>
  <c r="P236" i="8"/>
  <c r="P238" i="8"/>
  <c r="P240" i="8"/>
  <c r="P242" i="8"/>
  <c r="P244" i="8"/>
  <c r="P246" i="8"/>
  <c r="P248" i="8"/>
  <c r="P250" i="8"/>
  <c r="P252" i="8"/>
  <c r="P256" i="8"/>
  <c r="O266" i="8"/>
  <c r="M270" i="8"/>
  <c r="P272" i="8"/>
  <c r="N276" i="8"/>
  <c r="O282" i="8"/>
  <c r="M286" i="8"/>
  <c r="P288" i="8"/>
  <c r="O299" i="8"/>
  <c r="N310" i="8"/>
  <c r="N318" i="8"/>
  <c r="N326" i="8"/>
  <c r="O126" i="9"/>
  <c r="O124" i="9"/>
  <c r="O122" i="9"/>
  <c r="O120" i="9"/>
  <c r="O118" i="9"/>
  <c r="O116" i="9"/>
  <c r="O114" i="9"/>
  <c r="O112" i="9"/>
  <c r="O110" i="9"/>
  <c r="O108" i="9"/>
  <c r="O127" i="9"/>
  <c r="O125" i="9"/>
  <c r="O123" i="9"/>
  <c r="O121" i="9"/>
  <c r="O119" i="9"/>
  <c r="O117" i="9"/>
  <c r="O115" i="9"/>
  <c r="O113" i="9"/>
  <c r="O111" i="9"/>
  <c r="O109" i="9"/>
  <c r="O192" i="9"/>
  <c r="O121" i="10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365" i="9"/>
  <c r="M363" i="9"/>
  <c r="M361" i="9"/>
  <c r="M359" i="9"/>
  <c r="M357" i="9"/>
  <c r="M354" i="9"/>
  <c r="M352" i="9"/>
  <c r="M350" i="9"/>
  <c r="M348" i="9"/>
  <c r="M346" i="9"/>
  <c r="M344" i="9"/>
  <c r="M364" i="9"/>
  <c r="M362" i="9"/>
  <c r="M360" i="9"/>
  <c r="M358" i="9"/>
  <c r="M355" i="9"/>
  <c r="M353" i="9"/>
  <c r="M351" i="9"/>
  <c r="M349" i="9"/>
  <c r="M347" i="9"/>
  <c r="M345" i="9"/>
  <c r="M24" i="9"/>
  <c r="M26" i="9"/>
  <c r="M28" i="9"/>
  <c r="M30" i="9"/>
  <c r="M32" i="9"/>
  <c r="M34" i="9"/>
  <c r="M36" i="9"/>
  <c r="M38" i="9"/>
  <c r="M40" i="9"/>
  <c r="M42" i="9"/>
  <c r="M44" i="9"/>
  <c r="M46" i="9"/>
  <c r="M48" i="9"/>
  <c r="M50" i="9"/>
  <c r="M52" i="9"/>
  <c r="M54" i="9"/>
  <c r="M56" i="9"/>
  <c r="M58" i="9"/>
  <c r="M60" i="9"/>
  <c r="M62" i="9"/>
  <c r="M64" i="9"/>
  <c r="M66" i="9"/>
  <c r="M68" i="9"/>
  <c r="M70" i="9"/>
  <c r="M72" i="9"/>
  <c r="M74" i="9"/>
  <c r="M76" i="9"/>
  <c r="M78" i="9"/>
  <c r="M80" i="9"/>
  <c r="M82" i="9"/>
  <c r="M84" i="9"/>
  <c r="M86" i="9"/>
  <c r="M89" i="9"/>
  <c r="M91" i="9"/>
  <c r="M93" i="9"/>
  <c r="M95" i="9"/>
  <c r="M97" i="9"/>
  <c r="M99" i="9"/>
  <c r="M101" i="9"/>
  <c r="M103" i="9"/>
  <c r="M105" i="9"/>
  <c r="M107" i="9"/>
  <c r="M109" i="9"/>
  <c r="M111" i="9"/>
  <c r="M113" i="9"/>
  <c r="M115" i="9"/>
  <c r="M117" i="9"/>
  <c r="M119" i="9"/>
  <c r="M121" i="9"/>
  <c r="M123" i="9"/>
  <c r="M125" i="9"/>
  <c r="M127" i="9"/>
  <c r="M132" i="9"/>
  <c r="M134" i="9"/>
  <c r="M136" i="9"/>
  <c r="M138" i="9"/>
  <c r="M140" i="9"/>
  <c r="M142" i="9"/>
  <c r="M144" i="9"/>
  <c r="M146" i="9"/>
  <c r="M148" i="9"/>
  <c r="M150" i="9"/>
  <c r="M152" i="9"/>
  <c r="M154" i="9"/>
  <c r="M156" i="9"/>
  <c r="M158" i="9"/>
  <c r="M174" i="9"/>
  <c r="M176" i="9"/>
  <c r="M178" i="9"/>
  <c r="M180" i="9"/>
  <c r="M182" i="9"/>
  <c r="M184" i="9"/>
  <c r="M186" i="9"/>
  <c r="M188" i="9"/>
  <c r="N192" i="9"/>
  <c r="P194" i="9"/>
  <c r="N200" i="9"/>
  <c r="P202" i="9"/>
  <c r="N208" i="9"/>
  <c r="P210" i="9"/>
  <c r="O213" i="9"/>
  <c r="N216" i="9"/>
  <c r="P218" i="9"/>
  <c r="O221" i="9"/>
  <c r="N224" i="9"/>
  <c r="P226" i="9"/>
  <c r="O229" i="9"/>
  <c r="N232" i="9"/>
  <c r="P235" i="9"/>
  <c r="P239" i="9"/>
  <c r="P243" i="9"/>
  <c r="P251" i="9"/>
  <c r="P259" i="9"/>
  <c r="P267" i="9"/>
  <c r="P275" i="9"/>
  <c r="P283" i="9"/>
  <c r="P291" i="9"/>
  <c r="P299" i="9"/>
  <c r="P310" i="9"/>
  <c r="P318" i="9"/>
  <c r="P329" i="9"/>
  <c r="P337" i="9"/>
  <c r="P346" i="9"/>
  <c r="P354" i="9"/>
  <c r="P363" i="9"/>
  <c r="O355" i="9"/>
  <c r="O353" i="9"/>
  <c r="O351" i="9"/>
  <c r="O349" i="9"/>
  <c r="O347" i="9"/>
  <c r="O345" i="9"/>
  <c r="P192" i="9"/>
  <c r="N198" i="9"/>
  <c r="P200" i="9"/>
  <c r="N206" i="9"/>
  <c r="P208" i="9"/>
  <c r="N214" i="9"/>
  <c r="P216" i="9"/>
  <c r="O219" i="9"/>
  <c r="N222" i="9"/>
  <c r="P224" i="9"/>
  <c r="O227" i="9"/>
  <c r="N230" i="9"/>
  <c r="P232" i="9"/>
  <c r="N237" i="9"/>
  <c r="N241" i="9"/>
  <c r="P245" i="9"/>
  <c r="P253" i="9"/>
  <c r="P261" i="9"/>
  <c r="P269" i="9"/>
  <c r="P277" i="9"/>
  <c r="P285" i="9"/>
  <c r="P293" i="9"/>
  <c r="P301" i="9"/>
  <c r="P312" i="9"/>
  <c r="P320" i="9"/>
  <c r="P331" i="9"/>
  <c r="P339" i="9"/>
  <c r="P348" i="9"/>
  <c r="P357" i="9"/>
  <c r="P21" i="10"/>
  <c r="P19" i="10"/>
  <c r="P18" i="10"/>
  <c r="P17" i="10"/>
  <c r="P16" i="10"/>
  <c r="P15" i="10"/>
  <c r="P14" i="10"/>
  <c r="P13" i="10"/>
  <c r="P12" i="10"/>
  <c r="P11" i="10"/>
  <c r="P10" i="10"/>
  <c r="P9" i="10"/>
  <c r="P63" i="10"/>
  <c r="P61" i="10"/>
  <c r="P59" i="10"/>
  <c r="P57" i="10"/>
  <c r="P55" i="10"/>
  <c r="P53" i="10"/>
  <c r="P51" i="10"/>
  <c r="P49" i="10"/>
  <c r="P47" i="10"/>
  <c r="P45" i="10"/>
  <c r="P130" i="10"/>
  <c r="P128" i="10"/>
  <c r="P126" i="10"/>
  <c r="P124" i="10"/>
  <c r="P122" i="10"/>
  <c r="P120" i="10"/>
  <c r="P119" i="10"/>
  <c r="P129" i="10"/>
  <c r="P123" i="10"/>
  <c r="P116" i="10"/>
  <c r="P114" i="10"/>
  <c r="P112" i="10"/>
  <c r="P118" i="10"/>
  <c r="P127" i="10"/>
  <c r="P121" i="10"/>
  <c r="P125" i="10"/>
  <c r="P117" i="10"/>
  <c r="P172" i="10"/>
  <c r="P170" i="10"/>
  <c r="P168" i="10"/>
  <c r="P166" i="10"/>
  <c r="P164" i="10"/>
  <c r="P162" i="10"/>
  <c r="P160" i="10"/>
  <c r="P158" i="10"/>
  <c r="P156" i="10"/>
  <c r="P173" i="10"/>
  <c r="P171" i="10"/>
  <c r="P169" i="10"/>
  <c r="P167" i="10"/>
  <c r="P161" i="10"/>
  <c r="P165" i="10"/>
  <c r="P159" i="10"/>
  <c r="P157" i="10"/>
  <c r="P212" i="10"/>
  <c r="P210" i="10"/>
  <c r="P208" i="10"/>
  <c r="P206" i="10"/>
  <c r="P204" i="10"/>
  <c r="P202" i="10"/>
  <c r="P200" i="10"/>
  <c r="P198" i="10"/>
  <c r="P196" i="10"/>
  <c r="P211" i="10"/>
  <c r="P209" i="10"/>
  <c r="P207" i="10"/>
  <c r="P205" i="10"/>
  <c r="P203" i="10"/>
  <c r="P201" i="10"/>
  <c r="P199" i="10"/>
  <c r="P197" i="10"/>
  <c r="P254" i="10"/>
  <c r="P252" i="10"/>
  <c r="P250" i="10"/>
  <c r="P248" i="10"/>
  <c r="P246" i="10"/>
  <c r="P244" i="10"/>
  <c r="P242" i="10"/>
  <c r="P240" i="10"/>
  <c r="P238" i="10"/>
  <c r="P236" i="10"/>
  <c r="P234" i="10"/>
  <c r="P253" i="10"/>
  <c r="P251" i="10"/>
  <c r="P249" i="10"/>
  <c r="P247" i="10"/>
  <c r="P245" i="10"/>
  <c r="P243" i="10"/>
  <c r="P241" i="10"/>
  <c r="P239" i="10"/>
  <c r="P237" i="10"/>
  <c r="P235" i="10"/>
  <c r="P290" i="10"/>
  <c r="P288" i="10"/>
  <c r="P286" i="10"/>
  <c r="P284" i="10"/>
  <c r="P282" i="10"/>
  <c r="P280" i="10"/>
  <c r="P278" i="10"/>
  <c r="P276" i="10"/>
  <c r="P274" i="10"/>
  <c r="P289" i="10"/>
  <c r="P287" i="10"/>
  <c r="P285" i="10"/>
  <c r="P283" i="10"/>
  <c r="P281" i="10"/>
  <c r="P279" i="10"/>
  <c r="P277" i="10"/>
  <c r="P275" i="10"/>
  <c r="P273" i="10"/>
  <c r="P326" i="10"/>
  <c r="P324" i="10"/>
  <c r="P322" i="10"/>
  <c r="P320" i="10"/>
  <c r="P318" i="10"/>
  <c r="P316" i="10"/>
  <c r="P314" i="10"/>
  <c r="P312" i="10"/>
  <c r="P310" i="10"/>
  <c r="P327" i="10"/>
  <c r="P325" i="10"/>
  <c r="P323" i="10"/>
  <c r="P321" i="10"/>
  <c r="P319" i="10"/>
  <c r="P317" i="10"/>
  <c r="P315" i="10"/>
  <c r="P313" i="10"/>
  <c r="P311" i="10"/>
  <c r="P364" i="10"/>
  <c r="P362" i="10"/>
  <c r="P360" i="10"/>
  <c r="P358" i="10"/>
  <c r="P356" i="10"/>
  <c r="P354" i="10"/>
  <c r="P352" i="10"/>
  <c r="P350" i="10"/>
  <c r="P348" i="10"/>
  <c r="P346" i="10"/>
  <c r="P344" i="10"/>
  <c r="P365" i="10"/>
  <c r="P363" i="10"/>
  <c r="P361" i="10"/>
  <c r="P359" i="10"/>
  <c r="P357" i="10"/>
  <c r="P355" i="10"/>
  <c r="P353" i="10"/>
  <c r="P351" i="10"/>
  <c r="P349" i="10"/>
  <c r="P347" i="10"/>
  <c r="P345" i="10"/>
  <c r="P50" i="10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364" i="9"/>
  <c r="P362" i="9"/>
  <c r="P360" i="9"/>
  <c r="P358" i="9"/>
  <c r="P355" i="9"/>
  <c r="P353" i="9"/>
  <c r="P351" i="9"/>
  <c r="P349" i="9"/>
  <c r="P347" i="9"/>
  <c r="P345" i="9"/>
  <c r="P24" i="9"/>
  <c r="P26" i="9"/>
  <c r="P28" i="9"/>
  <c r="P30" i="9"/>
  <c r="P32" i="9"/>
  <c r="P34" i="9"/>
  <c r="P36" i="9"/>
  <c r="P38" i="9"/>
  <c r="P40" i="9"/>
  <c r="P42" i="9"/>
  <c r="P44" i="9"/>
  <c r="P46" i="9"/>
  <c r="P48" i="9"/>
  <c r="P50" i="9"/>
  <c r="P52" i="9"/>
  <c r="P54" i="9"/>
  <c r="P56" i="9"/>
  <c r="P58" i="9"/>
  <c r="P60" i="9"/>
  <c r="P62" i="9"/>
  <c r="P64" i="9"/>
  <c r="P66" i="9"/>
  <c r="P68" i="9"/>
  <c r="P70" i="9"/>
  <c r="P72" i="9"/>
  <c r="P74" i="9"/>
  <c r="P76" i="9"/>
  <c r="P78" i="9"/>
  <c r="P80" i="9"/>
  <c r="P82" i="9"/>
  <c r="P84" i="9"/>
  <c r="P86" i="9"/>
  <c r="P89" i="9"/>
  <c r="P91" i="9"/>
  <c r="P93" i="9"/>
  <c r="P95" i="9"/>
  <c r="P97" i="9"/>
  <c r="P99" i="9"/>
  <c r="P101" i="9"/>
  <c r="P103" i="9"/>
  <c r="P105" i="9"/>
  <c r="P107" i="9"/>
  <c r="P109" i="9"/>
  <c r="P111" i="9"/>
  <c r="P113" i="9"/>
  <c r="P115" i="9"/>
  <c r="P117" i="9"/>
  <c r="P119" i="9"/>
  <c r="P121" i="9"/>
  <c r="P123" i="9"/>
  <c r="P125" i="9"/>
  <c r="P127" i="9"/>
  <c r="P132" i="9"/>
  <c r="P134" i="9"/>
  <c r="P136" i="9"/>
  <c r="P138" i="9"/>
  <c r="P140" i="9"/>
  <c r="P142" i="9"/>
  <c r="P144" i="9"/>
  <c r="P146" i="9"/>
  <c r="P148" i="9"/>
  <c r="P150" i="9"/>
  <c r="P152" i="9"/>
  <c r="P154" i="9"/>
  <c r="P156" i="9"/>
  <c r="P158" i="9"/>
  <c r="P174" i="9"/>
  <c r="P176" i="9"/>
  <c r="P178" i="9"/>
  <c r="P180" i="9"/>
  <c r="P182" i="9"/>
  <c r="P184" i="9"/>
  <c r="P186" i="9"/>
  <c r="P188" i="9"/>
  <c r="P190" i="9"/>
  <c r="N193" i="9"/>
  <c r="M196" i="9"/>
  <c r="N201" i="9"/>
  <c r="M204" i="9"/>
  <c r="N209" i="9"/>
  <c r="O214" i="9"/>
  <c r="N217" i="9"/>
  <c r="M220" i="9"/>
  <c r="O222" i="9"/>
  <c r="N225" i="9"/>
  <c r="O230" i="9"/>
  <c r="O237" i="9"/>
  <c r="O241" i="9"/>
  <c r="O247" i="9"/>
  <c r="O255" i="9"/>
  <c r="O263" i="9"/>
  <c r="O271" i="9"/>
  <c r="O279" i="9"/>
  <c r="O287" i="9"/>
  <c r="O295" i="9"/>
  <c r="O303" i="9"/>
  <c r="O314" i="9"/>
  <c r="O322" i="9"/>
  <c r="O333" i="9"/>
  <c r="O341" i="9"/>
  <c r="O350" i="9"/>
  <c r="O367" i="9"/>
  <c r="O177" i="10"/>
  <c r="O355" i="11"/>
  <c r="O353" i="11"/>
  <c r="O351" i="11"/>
  <c r="O349" i="11"/>
  <c r="O347" i="11"/>
  <c r="O345" i="11"/>
  <c r="O356" i="11"/>
  <c r="O354" i="11"/>
  <c r="O352" i="11"/>
  <c r="O350" i="11"/>
  <c r="O348" i="11"/>
  <c r="O346" i="11"/>
  <c r="O344" i="11"/>
  <c r="M195" i="9"/>
  <c r="M193" i="9"/>
  <c r="M191" i="9"/>
  <c r="M211" i="9"/>
  <c r="M209" i="9"/>
  <c r="M207" i="9"/>
  <c r="M205" i="9"/>
  <c r="M203" i="9"/>
  <c r="M201" i="9"/>
  <c r="M199" i="9"/>
  <c r="M197" i="9"/>
  <c r="M231" i="9"/>
  <c r="M229" i="9"/>
  <c r="M227" i="9"/>
  <c r="M225" i="9"/>
  <c r="M223" i="9"/>
  <c r="M221" i="9"/>
  <c r="M219" i="9"/>
  <c r="M217" i="9"/>
  <c r="M215" i="9"/>
  <c r="M213" i="9"/>
  <c r="M253" i="9"/>
  <c r="M251" i="9"/>
  <c r="M249" i="9"/>
  <c r="M247" i="9"/>
  <c r="M245" i="9"/>
  <c r="M254" i="9"/>
  <c r="M252" i="9"/>
  <c r="M250" i="9"/>
  <c r="M248" i="9"/>
  <c r="M246" i="9"/>
  <c r="M244" i="9"/>
  <c r="M242" i="9"/>
  <c r="M240" i="9"/>
  <c r="M238" i="9"/>
  <c r="M236" i="9"/>
  <c r="M234" i="9"/>
  <c r="M271" i="9"/>
  <c r="M269" i="9"/>
  <c r="M267" i="9"/>
  <c r="M265" i="9"/>
  <c r="M263" i="9"/>
  <c r="M261" i="9"/>
  <c r="M259" i="9"/>
  <c r="M257" i="9"/>
  <c r="M255" i="9"/>
  <c r="M272" i="9"/>
  <c r="M270" i="9"/>
  <c r="M268" i="9"/>
  <c r="M266" i="9"/>
  <c r="M264" i="9"/>
  <c r="M262" i="9"/>
  <c r="M260" i="9"/>
  <c r="M258" i="9"/>
  <c r="M256" i="9"/>
  <c r="M289" i="9"/>
  <c r="M287" i="9"/>
  <c r="M285" i="9"/>
  <c r="M283" i="9"/>
  <c r="M281" i="9"/>
  <c r="M279" i="9"/>
  <c r="M277" i="9"/>
  <c r="M275" i="9"/>
  <c r="M273" i="9"/>
  <c r="M290" i="9"/>
  <c r="M288" i="9"/>
  <c r="M286" i="9"/>
  <c r="M284" i="9"/>
  <c r="M282" i="9"/>
  <c r="M280" i="9"/>
  <c r="M278" i="9"/>
  <c r="M276" i="9"/>
  <c r="M274" i="9"/>
  <c r="M305" i="9"/>
  <c r="M303" i="9"/>
  <c r="M301" i="9"/>
  <c r="M299" i="9"/>
  <c r="M297" i="9"/>
  <c r="M295" i="9"/>
  <c r="M293" i="9"/>
  <c r="M291" i="9"/>
  <c r="M306" i="9"/>
  <c r="M304" i="9"/>
  <c r="M302" i="9"/>
  <c r="M300" i="9"/>
  <c r="M298" i="9"/>
  <c r="M296" i="9"/>
  <c r="M294" i="9"/>
  <c r="M292" i="9"/>
  <c r="M324" i="9"/>
  <c r="M322" i="9"/>
  <c r="M320" i="9"/>
  <c r="M318" i="9"/>
  <c r="M316" i="9"/>
  <c r="M314" i="9"/>
  <c r="M312" i="9"/>
  <c r="M310" i="9"/>
  <c r="M323" i="9"/>
  <c r="M321" i="9"/>
  <c r="M319" i="9"/>
  <c r="M317" i="9"/>
  <c r="M315" i="9"/>
  <c r="M313" i="9"/>
  <c r="M311" i="9"/>
  <c r="M369" i="9"/>
  <c r="M367" i="9"/>
  <c r="M341" i="9"/>
  <c r="M339" i="9"/>
  <c r="M337" i="9"/>
  <c r="M335" i="9"/>
  <c r="M333" i="9"/>
  <c r="M331" i="9"/>
  <c r="M329" i="9"/>
  <c r="M370" i="9"/>
  <c r="M368" i="9"/>
  <c r="M366" i="9"/>
  <c r="M342" i="9"/>
  <c r="M340" i="9"/>
  <c r="M338" i="9"/>
  <c r="M336" i="9"/>
  <c r="M334" i="9"/>
  <c r="M332" i="9"/>
  <c r="M330" i="9"/>
  <c r="M328" i="9"/>
  <c r="M23" i="9"/>
  <c r="M25" i="9"/>
  <c r="M27" i="9"/>
  <c r="M29" i="9"/>
  <c r="M31" i="9"/>
  <c r="M33" i="9"/>
  <c r="M35" i="9"/>
  <c r="M37" i="9"/>
  <c r="M39" i="9"/>
  <c r="M41" i="9"/>
  <c r="M45" i="9"/>
  <c r="M47" i="9"/>
  <c r="M49" i="9"/>
  <c r="M51" i="9"/>
  <c r="M53" i="9"/>
  <c r="M55" i="9"/>
  <c r="M57" i="9"/>
  <c r="M59" i="9"/>
  <c r="M61" i="9"/>
  <c r="M65" i="9"/>
  <c r="M67" i="9"/>
  <c r="M69" i="9"/>
  <c r="M71" i="9"/>
  <c r="M73" i="9"/>
  <c r="M75" i="9"/>
  <c r="M77" i="9"/>
  <c r="M79" i="9"/>
  <c r="M81" i="9"/>
  <c r="M83" i="9"/>
  <c r="M88" i="9"/>
  <c r="M90" i="9"/>
  <c r="M92" i="9"/>
  <c r="M94" i="9"/>
  <c r="M96" i="9"/>
  <c r="M98" i="9"/>
  <c r="M100" i="9"/>
  <c r="M102" i="9"/>
  <c r="M104" i="9"/>
  <c r="M108" i="9"/>
  <c r="M110" i="9"/>
  <c r="M112" i="9"/>
  <c r="M114" i="9"/>
  <c r="M116" i="9"/>
  <c r="M118" i="9"/>
  <c r="M120" i="9"/>
  <c r="M122" i="9"/>
  <c r="M124" i="9"/>
  <c r="M131" i="9"/>
  <c r="M133" i="9"/>
  <c r="M135" i="9"/>
  <c r="M137" i="9"/>
  <c r="M139" i="9"/>
  <c r="M141" i="9"/>
  <c r="M143" i="9"/>
  <c r="M145" i="9"/>
  <c r="M147" i="9"/>
  <c r="M149" i="9"/>
  <c r="M151" i="9"/>
  <c r="M153" i="9"/>
  <c r="M157" i="9"/>
  <c r="M175" i="9"/>
  <c r="M177" i="9"/>
  <c r="M179" i="9"/>
  <c r="M181" i="9"/>
  <c r="M183" i="9"/>
  <c r="M185" i="9"/>
  <c r="M187" i="9"/>
  <c r="M189" i="9"/>
  <c r="N191" i="9"/>
  <c r="N196" i="9"/>
  <c r="P198" i="9"/>
  <c r="N204" i="9"/>
  <c r="P206" i="9"/>
  <c r="N212" i="9"/>
  <c r="P214" i="9"/>
  <c r="O217" i="9"/>
  <c r="N220" i="9"/>
  <c r="P222" i="9"/>
  <c r="O225" i="9"/>
  <c r="N228" i="9"/>
  <c r="P230" i="9"/>
  <c r="O234" i="9"/>
  <c r="P237" i="9"/>
  <c r="P241" i="9"/>
  <c r="P247" i="9"/>
  <c r="P255" i="9"/>
  <c r="P263" i="9"/>
  <c r="P271" i="9"/>
  <c r="P279" i="9"/>
  <c r="P287" i="9"/>
  <c r="P295" i="9"/>
  <c r="P303" i="9"/>
  <c r="P314" i="9"/>
  <c r="P322" i="9"/>
  <c r="P333" i="9"/>
  <c r="P341" i="9"/>
  <c r="P350" i="9"/>
  <c r="P359" i="9"/>
  <c r="P367" i="9"/>
  <c r="N253" i="9"/>
  <c r="N251" i="9"/>
  <c r="N249" i="9"/>
  <c r="N247" i="9"/>
  <c r="N245" i="9"/>
  <c r="N254" i="9"/>
  <c r="N252" i="9"/>
  <c r="N250" i="9"/>
  <c r="N248" i="9"/>
  <c r="N246" i="9"/>
  <c r="N244" i="9"/>
  <c r="N242" i="9"/>
  <c r="N240" i="9"/>
  <c r="N238" i="9"/>
  <c r="N236" i="9"/>
  <c r="N271" i="9"/>
  <c r="N269" i="9"/>
  <c r="N267" i="9"/>
  <c r="N265" i="9"/>
  <c r="N263" i="9"/>
  <c r="N261" i="9"/>
  <c r="N259" i="9"/>
  <c r="N257" i="9"/>
  <c r="N255" i="9"/>
  <c r="N272" i="9"/>
  <c r="N270" i="9"/>
  <c r="N268" i="9"/>
  <c r="N266" i="9"/>
  <c r="N264" i="9"/>
  <c r="N262" i="9"/>
  <c r="N260" i="9"/>
  <c r="N258" i="9"/>
  <c r="N256" i="9"/>
  <c r="N289" i="9"/>
  <c r="N287" i="9"/>
  <c r="N285" i="9"/>
  <c r="N283" i="9"/>
  <c r="N281" i="9"/>
  <c r="N279" i="9"/>
  <c r="N277" i="9"/>
  <c r="N275" i="9"/>
  <c r="N273" i="9"/>
  <c r="N290" i="9"/>
  <c r="N288" i="9"/>
  <c r="N286" i="9"/>
  <c r="N284" i="9"/>
  <c r="N282" i="9"/>
  <c r="N280" i="9"/>
  <c r="N278" i="9"/>
  <c r="N276" i="9"/>
  <c r="N274" i="9"/>
  <c r="N305" i="9"/>
  <c r="N303" i="9"/>
  <c r="N301" i="9"/>
  <c r="N299" i="9"/>
  <c r="N297" i="9"/>
  <c r="N295" i="9"/>
  <c r="N293" i="9"/>
  <c r="N291" i="9"/>
  <c r="N306" i="9"/>
  <c r="N304" i="9"/>
  <c r="N302" i="9"/>
  <c r="N300" i="9"/>
  <c r="N298" i="9"/>
  <c r="N296" i="9"/>
  <c r="N294" i="9"/>
  <c r="N292" i="9"/>
  <c r="N324" i="9"/>
  <c r="N322" i="9"/>
  <c r="N320" i="9"/>
  <c r="N318" i="9"/>
  <c r="N316" i="9"/>
  <c r="N314" i="9"/>
  <c r="N312" i="9"/>
  <c r="N310" i="9"/>
  <c r="N323" i="9"/>
  <c r="N321" i="9"/>
  <c r="N319" i="9"/>
  <c r="N317" i="9"/>
  <c r="N315" i="9"/>
  <c r="N313" i="9"/>
  <c r="N311" i="9"/>
  <c r="N369" i="9"/>
  <c r="N367" i="9"/>
  <c r="N341" i="9"/>
  <c r="N339" i="9"/>
  <c r="N337" i="9"/>
  <c r="N335" i="9"/>
  <c r="N333" i="9"/>
  <c r="N331" i="9"/>
  <c r="N329" i="9"/>
  <c r="N370" i="9"/>
  <c r="N368" i="9"/>
  <c r="N366" i="9"/>
  <c r="N342" i="9"/>
  <c r="N340" i="9"/>
  <c r="N338" i="9"/>
  <c r="N336" i="9"/>
  <c r="N334" i="9"/>
  <c r="N332" i="9"/>
  <c r="N330" i="9"/>
  <c r="N328" i="9"/>
  <c r="N23" i="9"/>
  <c r="N25" i="9"/>
  <c r="N27" i="9"/>
  <c r="N29" i="9"/>
  <c r="N31" i="9"/>
  <c r="N33" i="9"/>
  <c r="N35" i="9"/>
  <c r="N37" i="9"/>
  <c r="N39" i="9"/>
  <c r="N41" i="9"/>
  <c r="N45" i="9"/>
  <c r="N47" i="9"/>
  <c r="N49" i="9"/>
  <c r="N51" i="9"/>
  <c r="N53" i="9"/>
  <c r="N55" i="9"/>
  <c r="N57" i="9"/>
  <c r="N59" i="9"/>
  <c r="N61" i="9"/>
  <c r="N65" i="9"/>
  <c r="N67" i="9"/>
  <c r="N69" i="9"/>
  <c r="N71" i="9"/>
  <c r="N73" i="9"/>
  <c r="N75" i="9"/>
  <c r="N77" i="9"/>
  <c r="N79" i="9"/>
  <c r="N81" i="9"/>
  <c r="N83" i="9"/>
  <c r="N88" i="9"/>
  <c r="N90" i="9"/>
  <c r="N92" i="9"/>
  <c r="N94" i="9"/>
  <c r="N96" i="9"/>
  <c r="N98" i="9"/>
  <c r="N100" i="9"/>
  <c r="N102" i="9"/>
  <c r="N104" i="9"/>
  <c r="N108" i="9"/>
  <c r="N110" i="9"/>
  <c r="N112" i="9"/>
  <c r="N114" i="9"/>
  <c r="N116" i="9"/>
  <c r="N118" i="9"/>
  <c r="N120" i="9"/>
  <c r="N122" i="9"/>
  <c r="N124" i="9"/>
  <c r="N131" i="9"/>
  <c r="N133" i="9"/>
  <c r="N135" i="9"/>
  <c r="N137" i="9"/>
  <c r="N139" i="9"/>
  <c r="N141" i="9"/>
  <c r="N143" i="9"/>
  <c r="N145" i="9"/>
  <c r="N147" i="9"/>
  <c r="N149" i="9"/>
  <c r="N151" i="9"/>
  <c r="N153" i="9"/>
  <c r="N157" i="9"/>
  <c r="N175" i="9"/>
  <c r="N177" i="9"/>
  <c r="N179" i="9"/>
  <c r="N181" i="9"/>
  <c r="N183" i="9"/>
  <c r="N185" i="9"/>
  <c r="N187" i="9"/>
  <c r="N189" i="9"/>
  <c r="M194" i="9"/>
  <c r="N199" i="9"/>
  <c r="M202" i="9"/>
  <c r="N207" i="9"/>
  <c r="M210" i="9"/>
  <c r="N215" i="9"/>
  <c r="M218" i="9"/>
  <c r="O220" i="9"/>
  <c r="N223" i="9"/>
  <c r="M226" i="9"/>
  <c r="O228" i="9"/>
  <c r="N231" i="9"/>
  <c r="M235" i="9"/>
  <c r="M239" i="9"/>
  <c r="M243" i="9"/>
  <c r="O257" i="9"/>
  <c r="O273" i="9"/>
  <c r="O281" i="9"/>
  <c r="O297" i="9"/>
  <c r="O316" i="9"/>
  <c r="O335" i="9"/>
  <c r="O344" i="9"/>
  <c r="O352" i="9"/>
  <c r="O194" i="10"/>
  <c r="O192" i="10"/>
  <c r="O190" i="10"/>
  <c r="O188" i="10"/>
  <c r="O186" i="10"/>
  <c r="O184" i="10"/>
  <c r="O182" i="10"/>
  <c r="O180" i="10"/>
  <c r="O178" i="10"/>
  <c r="O176" i="10"/>
  <c r="O174" i="10"/>
  <c r="O191" i="10"/>
  <c r="O183" i="10"/>
  <c r="O175" i="10"/>
  <c r="O189" i="10"/>
  <c r="O181" i="10"/>
  <c r="O195" i="10"/>
  <c r="O187" i="10"/>
  <c r="O179" i="10"/>
  <c r="O193" i="10"/>
  <c r="O254" i="9"/>
  <c r="O252" i="9"/>
  <c r="O250" i="9"/>
  <c r="O248" i="9"/>
  <c r="O246" i="9"/>
  <c r="O244" i="9"/>
  <c r="O242" i="9"/>
  <c r="O240" i="9"/>
  <c r="O238" i="9"/>
  <c r="O236" i="9"/>
  <c r="O272" i="9"/>
  <c r="O270" i="9"/>
  <c r="O268" i="9"/>
  <c r="O266" i="9"/>
  <c r="O264" i="9"/>
  <c r="O262" i="9"/>
  <c r="O260" i="9"/>
  <c r="O258" i="9"/>
  <c r="O256" i="9"/>
  <c r="O290" i="9"/>
  <c r="O288" i="9"/>
  <c r="O286" i="9"/>
  <c r="O284" i="9"/>
  <c r="O282" i="9"/>
  <c r="O280" i="9"/>
  <c r="O278" i="9"/>
  <c r="O276" i="9"/>
  <c r="O274" i="9"/>
  <c r="O306" i="9"/>
  <c r="O304" i="9"/>
  <c r="O302" i="9"/>
  <c r="O300" i="9"/>
  <c r="O298" i="9"/>
  <c r="O296" i="9"/>
  <c r="O294" i="9"/>
  <c r="O292" i="9"/>
  <c r="O323" i="9"/>
  <c r="O321" i="9"/>
  <c r="O319" i="9"/>
  <c r="O317" i="9"/>
  <c r="O315" i="9"/>
  <c r="O313" i="9"/>
  <c r="O311" i="9"/>
  <c r="O370" i="9"/>
  <c r="O368" i="9"/>
  <c r="O366" i="9"/>
  <c r="O342" i="9"/>
  <c r="O340" i="9"/>
  <c r="O338" i="9"/>
  <c r="O336" i="9"/>
  <c r="O334" i="9"/>
  <c r="O332" i="9"/>
  <c r="O330" i="9"/>
  <c r="O328" i="9"/>
  <c r="P196" i="9"/>
  <c r="N202" i="9"/>
  <c r="P204" i="9"/>
  <c r="N210" i="9"/>
  <c r="O215" i="9"/>
  <c r="N218" i="9"/>
  <c r="P220" i="9"/>
  <c r="O223" i="9"/>
  <c r="N226" i="9"/>
  <c r="O231" i="9"/>
  <c r="N235" i="9"/>
  <c r="N239" i="9"/>
  <c r="N243" i="9"/>
  <c r="P257" i="9"/>
  <c r="P273" i="9"/>
  <c r="P281" i="9"/>
  <c r="P297" i="9"/>
  <c r="P316" i="9"/>
  <c r="P335" i="9"/>
  <c r="P344" i="9"/>
  <c r="P352" i="9"/>
  <c r="P361" i="9"/>
  <c r="P194" i="10"/>
  <c r="P192" i="10"/>
  <c r="P190" i="10"/>
  <c r="P188" i="10"/>
  <c r="P186" i="10"/>
  <c r="P184" i="10"/>
  <c r="P182" i="10"/>
  <c r="P180" i="10"/>
  <c r="P178" i="10"/>
  <c r="P176" i="10"/>
  <c r="P174" i="10"/>
  <c r="P195" i="10"/>
  <c r="P193" i="10"/>
  <c r="P191" i="10"/>
  <c r="P189" i="10"/>
  <c r="P187" i="10"/>
  <c r="P185" i="10"/>
  <c r="P183" i="10"/>
  <c r="P181" i="10"/>
  <c r="P179" i="10"/>
  <c r="P177" i="10"/>
  <c r="P175" i="10"/>
  <c r="P232" i="10"/>
  <c r="P230" i="10"/>
  <c r="P228" i="10"/>
  <c r="P226" i="10"/>
  <c r="P224" i="10"/>
  <c r="P222" i="10"/>
  <c r="P220" i="10"/>
  <c r="P218" i="10"/>
  <c r="P216" i="10"/>
  <c r="P214" i="10"/>
  <c r="P233" i="10"/>
  <c r="P231" i="10"/>
  <c r="P229" i="10"/>
  <c r="P227" i="10"/>
  <c r="P225" i="10"/>
  <c r="P223" i="10"/>
  <c r="P221" i="10"/>
  <c r="P219" i="10"/>
  <c r="P217" i="10"/>
  <c r="P215" i="10"/>
  <c r="P213" i="10"/>
  <c r="P272" i="10"/>
  <c r="P270" i="10"/>
  <c r="P268" i="10"/>
  <c r="P266" i="10"/>
  <c r="P264" i="10"/>
  <c r="P262" i="10"/>
  <c r="P260" i="10"/>
  <c r="P258" i="10"/>
  <c r="P256" i="10"/>
  <c r="P271" i="10"/>
  <c r="P269" i="10"/>
  <c r="P267" i="10"/>
  <c r="P265" i="10"/>
  <c r="P263" i="10"/>
  <c r="P261" i="10"/>
  <c r="P259" i="10"/>
  <c r="P257" i="10"/>
  <c r="P255" i="10"/>
  <c r="P308" i="10"/>
  <c r="P306" i="10"/>
  <c r="P304" i="10"/>
  <c r="P302" i="10"/>
  <c r="P300" i="10"/>
  <c r="P298" i="10"/>
  <c r="P296" i="10"/>
  <c r="P294" i="10"/>
  <c r="P292" i="10"/>
  <c r="P309" i="10"/>
  <c r="P307" i="10"/>
  <c r="P305" i="10"/>
  <c r="P303" i="10"/>
  <c r="P301" i="10"/>
  <c r="P299" i="10"/>
  <c r="P297" i="10"/>
  <c r="P295" i="10"/>
  <c r="P293" i="10"/>
  <c r="P291" i="10"/>
  <c r="P370" i="10"/>
  <c r="P368" i="10"/>
  <c r="P366" i="10"/>
  <c r="P342" i="10"/>
  <c r="P340" i="10"/>
  <c r="P338" i="10"/>
  <c r="P336" i="10"/>
  <c r="P334" i="10"/>
  <c r="P332" i="10"/>
  <c r="P330" i="10"/>
  <c r="P328" i="10"/>
  <c r="P369" i="10"/>
  <c r="P367" i="10"/>
  <c r="P343" i="10"/>
  <c r="P341" i="10"/>
  <c r="P339" i="10"/>
  <c r="P337" i="10"/>
  <c r="P335" i="10"/>
  <c r="P333" i="10"/>
  <c r="P331" i="10"/>
  <c r="P329" i="10"/>
  <c r="P58" i="10"/>
  <c r="P113" i="10"/>
  <c r="P195" i="9"/>
  <c r="P193" i="9"/>
  <c r="P211" i="9"/>
  <c r="P209" i="9"/>
  <c r="P207" i="9"/>
  <c r="P205" i="9"/>
  <c r="P203" i="9"/>
  <c r="P201" i="9"/>
  <c r="P199" i="9"/>
  <c r="P197" i="9"/>
  <c r="P231" i="9"/>
  <c r="P229" i="9"/>
  <c r="P227" i="9"/>
  <c r="P225" i="9"/>
  <c r="P223" i="9"/>
  <c r="P221" i="9"/>
  <c r="P219" i="9"/>
  <c r="P217" i="9"/>
  <c r="P215" i="9"/>
  <c r="P213" i="9"/>
  <c r="P254" i="9"/>
  <c r="P252" i="9"/>
  <c r="P250" i="9"/>
  <c r="P248" i="9"/>
  <c r="P246" i="9"/>
  <c r="P244" i="9"/>
  <c r="P242" i="9"/>
  <c r="P240" i="9"/>
  <c r="P238" i="9"/>
  <c r="P236" i="9"/>
  <c r="P234" i="9"/>
  <c r="P272" i="9"/>
  <c r="P270" i="9"/>
  <c r="P268" i="9"/>
  <c r="P266" i="9"/>
  <c r="P264" i="9"/>
  <c r="P262" i="9"/>
  <c r="P260" i="9"/>
  <c r="P258" i="9"/>
  <c r="P256" i="9"/>
  <c r="P290" i="9"/>
  <c r="P288" i="9"/>
  <c r="P286" i="9"/>
  <c r="P284" i="9"/>
  <c r="P282" i="9"/>
  <c r="P280" i="9"/>
  <c r="P278" i="9"/>
  <c r="P276" i="9"/>
  <c r="P274" i="9"/>
  <c r="P306" i="9"/>
  <c r="P304" i="9"/>
  <c r="P302" i="9"/>
  <c r="P300" i="9"/>
  <c r="P298" i="9"/>
  <c r="P296" i="9"/>
  <c r="P294" i="9"/>
  <c r="P292" i="9"/>
  <c r="P323" i="9"/>
  <c r="P321" i="9"/>
  <c r="P319" i="9"/>
  <c r="P317" i="9"/>
  <c r="P315" i="9"/>
  <c r="P313" i="9"/>
  <c r="P311" i="9"/>
  <c r="P370" i="9"/>
  <c r="P368" i="9"/>
  <c r="P366" i="9"/>
  <c r="P342" i="9"/>
  <c r="P340" i="9"/>
  <c r="P338" i="9"/>
  <c r="P336" i="9"/>
  <c r="P334" i="9"/>
  <c r="P332" i="9"/>
  <c r="P330" i="9"/>
  <c r="P328" i="9"/>
  <c r="P23" i="9"/>
  <c r="P25" i="9"/>
  <c r="P27" i="9"/>
  <c r="P29" i="9"/>
  <c r="P31" i="9"/>
  <c r="P33" i="9"/>
  <c r="P35" i="9"/>
  <c r="P37" i="9"/>
  <c r="P39" i="9"/>
  <c r="P41" i="9"/>
  <c r="P45" i="9"/>
  <c r="P47" i="9"/>
  <c r="P49" i="9"/>
  <c r="P51" i="9"/>
  <c r="P53" i="9"/>
  <c r="P55" i="9"/>
  <c r="P57" i="9"/>
  <c r="P59" i="9"/>
  <c r="P61" i="9"/>
  <c r="P65" i="9"/>
  <c r="P67" i="9"/>
  <c r="P69" i="9"/>
  <c r="P71" i="9"/>
  <c r="P73" i="9"/>
  <c r="P75" i="9"/>
  <c r="P77" i="9"/>
  <c r="P79" i="9"/>
  <c r="P81" i="9"/>
  <c r="P83" i="9"/>
  <c r="P88" i="9"/>
  <c r="P90" i="9"/>
  <c r="P92" i="9"/>
  <c r="P94" i="9"/>
  <c r="P96" i="9"/>
  <c r="P98" i="9"/>
  <c r="P100" i="9"/>
  <c r="P102" i="9"/>
  <c r="P104" i="9"/>
  <c r="P108" i="9"/>
  <c r="P110" i="9"/>
  <c r="P112" i="9"/>
  <c r="P114" i="9"/>
  <c r="P116" i="9"/>
  <c r="P118" i="9"/>
  <c r="P120" i="9"/>
  <c r="P122" i="9"/>
  <c r="P124" i="9"/>
  <c r="P131" i="9"/>
  <c r="P133" i="9"/>
  <c r="P135" i="9"/>
  <c r="P137" i="9"/>
  <c r="P139" i="9"/>
  <c r="P141" i="9"/>
  <c r="P143" i="9"/>
  <c r="P145" i="9"/>
  <c r="P147" i="9"/>
  <c r="P149" i="9"/>
  <c r="P151" i="9"/>
  <c r="P153" i="9"/>
  <c r="P157" i="9"/>
  <c r="P175" i="9"/>
  <c r="P177" i="9"/>
  <c r="P179" i="9"/>
  <c r="P181" i="9"/>
  <c r="P183" i="9"/>
  <c r="P185" i="9"/>
  <c r="P187" i="9"/>
  <c r="P189" i="9"/>
  <c r="M192" i="9"/>
  <c r="N197" i="9"/>
  <c r="M200" i="9"/>
  <c r="M208" i="9"/>
  <c r="N213" i="9"/>
  <c r="M216" i="9"/>
  <c r="O218" i="9"/>
  <c r="N221" i="9"/>
  <c r="M224" i="9"/>
  <c r="M232" i="9"/>
  <c r="O235" i="9"/>
  <c r="O239" i="9"/>
  <c r="O243" i="9"/>
  <c r="O251" i="9"/>
  <c r="O259" i="9"/>
  <c r="O267" i="9"/>
  <c r="O275" i="9"/>
  <c r="O283" i="9"/>
  <c r="O291" i="9"/>
  <c r="O299" i="9"/>
  <c r="O310" i="9"/>
  <c r="O318" i="9"/>
  <c r="O329" i="9"/>
  <c r="O337" i="9"/>
  <c r="O346" i="9"/>
  <c r="O354" i="9"/>
  <c r="O232" i="10"/>
  <c r="O230" i="10"/>
  <c r="O228" i="10"/>
  <c r="O226" i="10"/>
  <c r="O224" i="10"/>
  <c r="O222" i="10"/>
  <c r="O220" i="10"/>
  <c r="O218" i="10"/>
  <c r="O216" i="10"/>
  <c r="O214" i="10"/>
  <c r="O254" i="10"/>
  <c r="O252" i="10"/>
  <c r="O250" i="10"/>
  <c r="O248" i="10"/>
  <c r="O246" i="10"/>
  <c r="O244" i="10"/>
  <c r="O242" i="10"/>
  <c r="O240" i="10"/>
  <c r="O238" i="10"/>
  <c r="O236" i="10"/>
  <c r="O234" i="10"/>
  <c r="O272" i="10"/>
  <c r="O270" i="10"/>
  <c r="O268" i="10"/>
  <c r="O266" i="10"/>
  <c r="O264" i="10"/>
  <c r="O262" i="10"/>
  <c r="O260" i="10"/>
  <c r="O258" i="10"/>
  <c r="O256" i="10"/>
  <c r="O290" i="10"/>
  <c r="O288" i="10"/>
  <c r="O286" i="10"/>
  <c r="O284" i="10"/>
  <c r="O282" i="10"/>
  <c r="O280" i="10"/>
  <c r="O278" i="10"/>
  <c r="O276" i="10"/>
  <c r="O274" i="10"/>
  <c r="O308" i="10"/>
  <c r="O306" i="10"/>
  <c r="O304" i="10"/>
  <c r="O302" i="10"/>
  <c r="O300" i="10"/>
  <c r="O298" i="10"/>
  <c r="O296" i="10"/>
  <c r="O294" i="10"/>
  <c r="O292" i="10"/>
  <c r="O326" i="10"/>
  <c r="O324" i="10"/>
  <c r="O322" i="10"/>
  <c r="O320" i="10"/>
  <c r="O318" i="10"/>
  <c r="O316" i="10"/>
  <c r="O314" i="10"/>
  <c r="O312" i="10"/>
  <c r="O310" i="10"/>
  <c r="O370" i="10"/>
  <c r="O368" i="10"/>
  <c r="O366" i="10"/>
  <c r="O342" i="10"/>
  <c r="O340" i="10"/>
  <c r="O338" i="10"/>
  <c r="O336" i="10"/>
  <c r="O334" i="10"/>
  <c r="O332" i="10"/>
  <c r="O330" i="10"/>
  <c r="O328" i="10"/>
  <c r="O356" i="10"/>
  <c r="O354" i="10"/>
  <c r="O352" i="10"/>
  <c r="O350" i="10"/>
  <c r="O348" i="10"/>
  <c r="O346" i="10"/>
  <c r="O344" i="10"/>
  <c r="O24" i="10"/>
  <c r="O26" i="10"/>
  <c r="O28" i="10"/>
  <c r="O30" i="10"/>
  <c r="O32" i="10"/>
  <c r="O34" i="10"/>
  <c r="O36" i="10"/>
  <c r="O38" i="10"/>
  <c r="O40" i="10"/>
  <c r="O88" i="10"/>
  <c r="O90" i="10"/>
  <c r="O92" i="10"/>
  <c r="O94" i="10"/>
  <c r="O96" i="10"/>
  <c r="O98" i="10"/>
  <c r="O100" i="10"/>
  <c r="O102" i="10"/>
  <c r="O104" i="10"/>
  <c r="O106" i="10"/>
  <c r="N121" i="10"/>
  <c r="O131" i="10"/>
  <c r="N137" i="10"/>
  <c r="P141" i="10"/>
  <c r="O147" i="10"/>
  <c r="N153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4" i="11"/>
  <c r="M154" i="10"/>
  <c r="M152" i="10"/>
  <c r="M150" i="10"/>
  <c r="M148" i="10"/>
  <c r="M146" i="10"/>
  <c r="M144" i="10"/>
  <c r="M142" i="10"/>
  <c r="M140" i="10"/>
  <c r="M138" i="10"/>
  <c r="M136" i="10"/>
  <c r="M134" i="10"/>
  <c r="M132" i="10"/>
  <c r="M155" i="10"/>
  <c r="M153" i="10"/>
  <c r="M151" i="10"/>
  <c r="M149" i="10"/>
  <c r="M147" i="10"/>
  <c r="M145" i="10"/>
  <c r="M143" i="10"/>
  <c r="M141" i="10"/>
  <c r="M139" i="10"/>
  <c r="M137" i="10"/>
  <c r="M135" i="10"/>
  <c r="M133" i="10"/>
  <c r="M131" i="10"/>
  <c r="M9" i="10"/>
  <c r="M10" i="10"/>
  <c r="M11" i="10"/>
  <c r="M12" i="10"/>
  <c r="M13" i="10"/>
  <c r="M14" i="10"/>
  <c r="M15" i="10"/>
  <c r="M16" i="10"/>
  <c r="M17" i="10"/>
  <c r="M18" i="10"/>
  <c r="M19" i="10"/>
  <c r="M21" i="10"/>
  <c r="M23" i="10"/>
  <c r="M25" i="10"/>
  <c r="M27" i="10"/>
  <c r="M29" i="10"/>
  <c r="M31" i="10"/>
  <c r="M33" i="10"/>
  <c r="M35" i="10"/>
  <c r="M37" i="10"/>
  <c r="M39" i="10"/>
  <c r="M45" i="10"/>
  <c r="M47" i="10"/>
  <c r="M49" i="10"/>
  <c r="M51" i="10"/>
  <c r="M53" i="10"/>
  <c r="M55" i="10"/>
  <c r="M57" i="10"/>
  <c r="M59" i="10"/>
  <c r="M61" i="10"/>
  <c r="M63" i="10"/>
  <c r="M89" i="10"/>
  <c r="M91" i="10"/>
  <c r="M93" i="10"/>
  <c r="M95" i="10"/>
  <c r="M97" i="10"/>
  <c r="M99" i="10"/>
  <c r="M101" i="10"/>
  <c r="M103" i="10"/>
  <c r="M105" i="10"/>
  <c r="M112" i="10"/>
  <c r="M114" i="10"/>
  <c r="N118" i="10"/>
  <c r="N133" i="10"/>
  <c r="P137" i="10"/>
  <c r="O143" i="10"/>
  <c r="P153" i="10"/>
  <c r="N165" i="10"/>
  <c r="N171" i="10"/>
  <c r="N179" i="10"/>
  <c r="N187" i="10"/>
  <c r="N195" i="10"/>
  <c r="N203" i="10"/>
  <c r="N211" i="10"/>
  <c r="N219" i="10"/>
  <c r="N227" i="10"/>
  <c r="N235" i="10"/>
  <c r="N243" i="10"/>
  <c r="N251" i="10"/>
  <c r="N259" i="10"/>
  <c r="N267" i="10"/>
  <c r="N275" i="10"/>
  <c r="N283" i="10"/>
  <c r="N291" i="10"/>
  <c r="N299" i="10"/>
  <c r="N307" i="10"/>
  <c r="N315" i="10"/>
  <c r="N323" i="10"/>
  <c r="N331" i="10"/>
  <c r="N339" i="10"/>
  <c r="N347" i="10"/>
  <c r="N355" i="10"/>
  <c r="N363" i="10"/>
  <c r="N154" i="10"/>
  <c r="N152" i="10"/>
  <c r="N150" i="10"/>
  <c r="N148" i="10"/>
  <c r="N146" i="10"/>
  <c r="N144" i="10"/>
  <c r="N142" i="10"/>
  <c r="N140" i="10"/>
  <c r="N138" i="10"/>
  <c r="N136" i="10"/>
  <c r="N134" i="10"/>
  <c r="N132" i="10"/>
  <c r="N9" i="10"/>
  <c r="N10" i="10"/>
  <c r="N11" i="10"/>
  <c r="N12" i="10"/>
  <c r="N13" i="10"/>
  <c r="N14" i="10"/>
  <c r="N15" i="10"/>
  <c r="N16" i="10"/>
  <c r="N17" i="10"/>
  <c r="N18" i="10"/>
  <c r="N19" i="10"/>
  <c r="N21" i="10"/>
  <c r="N23" i="10"/>
  <c r="N25" i="10"/>
  <c r="N27" i="10"/>
  <c r="N29" i="10"/>
  <c r="N31" i="10"/>
  <c r="N33" i="10"/>
  <c r="N35" i="10"/>
  <c r="N37" i="10"/>
  <c r="N39" i="10"/>
  <c r="N41" i="10"/>
  <c r="N45" i="10"/>
  <c r="N47" i="10"/>
  <c r="N49" i="10"/>
  <c r="N51" i="10"/>
  <c r="N53" i="10"/>
  <c r="N55" i="10"/>
  <c r="N57" i="10"/>
  <c r="N59" i="10"/>
  <c r="N61" i="10"/>
  <c r="N63" i="10"/>
  <c r="N89" i="10"/>
  <c r="N91" i="10"/>
  <c r="N93" i="10"/>
  <c r="N95" i="10"/>
  <c r="N97" i="10"/>
  <c r="N99" i="10"/>
  <c r="N101" i="10"/>
  <c r="N103" i="10"/>
  <c r="N105" i="10"/>
  <c r="N107" i="10"/>
  <c r="N112" i="10"/>
  <c r="N114" i="10"/>
  <c r="N116" i="10"/>
  <c r="N123" i="10"/>
  <c r="O133" i="10"/>
  <c r="N139" i="10"/>
  <c r="P143" i="10"/>
  <c r="N155" i="10"/>
  <c r="O219" i="10"/>
  <c r="O227" i="10"/>
  <c r="O235" i="10"/>
  <c r="O243" i="10"/>
  <c r="O251" i="10"/>
  <c r="O259" i="10"/>
  <c r="O267" i="10"/>
  <c r="O275" i="10"/>
  <c r="O283" i="10"/>
  <c r="O291" i="10"/>
  <c r="O299" i="10"/>
  <c r="O307" i="10"/>
  <c r="O315" i="10"/>
  <c r="O323" i="10"/>
  <c r="O331" i="10"/>
  <c r="O339" i="10"/>
  <c r="O347" i="10"/>
  <c r="O355" i="10"/>
  <c r="O363" i="10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" i="11"/>
  <c r="N62" i="11"/>
  <c r="N59" i="11"/>
  <c r="N46" i="11"/>
  <c r="N52" i="11"/>
  <c r="N49" i="11"/>
  <c r="N58" i="11"/>
  <c r="N55" i="11"/>
  <c r="N64" i="11"/>
  <c r="N61" i="11"/>
  <c r="N48" i="11"/>
  <c r="N45" i="11"/>
  <c r="N54" i="11"/>
  <c r="N51" i="11"/>
  <c r="N60" i="11"/>
  <c r="N57" i="11"/>
  <c r="N44" i="11"/>
  <c r="N56" i="11"/>
  <c r="N53" i="11"/>
  <c r="N106" i="11"/>
  <c r="N104" i="11"/>
  <c r="N102" i="11"/>
  <c r="N100" i="11"/>
  <c r="N98" i="11"/>
  <c r="N96" i="11"/>
  <c r="N94" i="11"/>
  <c r="N92" i="11"/>
  <c r="N90" i="11"/>
  <c r="N88" i="11"/>
  <c r="N107" i="11"/>
  <c r="N105" i="11"/>
  <c r="N97" i="11"/>
  <c r="N89" i="11"/>
  <c r="N103" i="11"/>
  <c r="N95" i="11"/>
  <c r="N101" i="11"/>
  <c r="N93" i="11"/>
  <c r="N154" i="11"/>
  <c r="N152" i="11"/>
  <c r="N150" i="11"/>
  <c r="N148" i="11"/>
  <c r="N146" i="11"/>
  <c r="N144" i="11"/>
  <c r="N142" i="11"/>
  <c r="N140" i="11"/>
  <c r="N153" i="11"/>
  <c r="N149" i="11"/>
  <c r="N145" i="11"/>
  <c r="N141" i="11"/>
  <c r="N138" i="11"/>
  <c r="N136" i="11"/>
  <c r="N134" i="11"/>
  <c r="N132" i="11"/>
  <c r="N155" i="11"/>
  <c r="N151" i="11"/>
  <c r="N147" i="11"/>
  <c r="N143" i="11"/>
  <c r="N139" i="11"/>
  <c r="N137" i="11"/>
  <c r="N135" i="11"/>
  <c r="N133" i="11"/>
  <c r="N131" i="11"/>
  <c r="N194" i="11"/>
  <c r="N192" i="11"/>
  <c r="N190" i="11"/>
  <c r="N188" i="11"/>
  <c r="N186" i="11"/>
  <c r="N184" i="11"/>
  <c r="N182" i="11"/>
  <c r="N180" i="11"/>
  <c r="N178" i="11"/>
  <c r="N176" i="11"/>
  <c r="N174" i="11"/>
  <c r="N193" i="11"/>
  <c r="N189" i="11"/>
  <c r="N185" i="11"/>
  <c r="N181" i="11"/>
  <c r="N177" i="11"/>
  <c r="N195" i="11"/>
  <c r="N191" i="11"/>
  <c r="N187" i="11"/>
  <c r="N183" i="11"/>
  <c r="N179" i="11"/>
  <c r="N175" i="11"/>
  <c r="N232" i="11"/>
  <c r="N230" i="11"/>
  <c r="N228" i="11"/>
  <c r="N226" i="11"/>
  <c r="N224" i="11"/>
  <c r="N222" i="11"/>
  <c r="N220" i="11"/>
  <c r="N218" i="11"/>
  <c r="N216" i="11"/>
  <c r="N214" i="11"/>
  <c r="N233" i="11"/>
  <c r="N229" i="11"/>
  <c r="N225" i="11"/>
  <c r="N221" i="11"/>
  <c r="N217" i="11"/>
  <c r="N213" i="11"/>
  <c r="N231" i="11"/>
  <c r="N227" i="11"/>
  <c r="N223" i="11"/>
  <c r="N219" i="11"/>
  <c r="N215" i="11"/>
  <c r="N309" i="11"/>
  <c r="N307" i="11"/>
  <c r="N305" i="11"/>
  <c r="N303" i="11"/>
  <c r="N301" i="11"/>
  <c r="N299" i="11"/>
  <c r="N297" i="11"/>
  <c r="N295" i="11"/>
  <c r="N293" i="11"/>
  <c r="N291" i="11"/>
  <c r="N306" i="11"/>
  <c r="N302" i="11"/>
  <c r="N298" i="11"/>
  <c r="N294" i="11"/>
  <c r="N304" i="11"/>
  <c r="N300" i="11"/>
  <c r="N296" i="11"/>
  <c r="N292" i="11"/>
  <c r="N308" i="11"/>
  <c r="O154" i="10"/>
  <c r="O152" i="10"/>
  <c r="O150" i="10"/>
  <c r="O148" i="10"/>
  <c r="O146" i="10"/>
  <c r="O144" i="10"/>
  <c r="O142" i="10"/>
  <c r="O140" i="10"/>
  <c r="O138" i="10"/>
  <c r="O136" i="10"/>
  <c r="O134" i="10"/>
  <c r="O132" i="10"/>
  <c r="O23" i="10"/>
  <c r="O25" i="10"/>
  <c r="O27" i="10"/>
  <c r="O29" i="10"/>
  <c r="O31" i="10"/>
  <c r="O33" i="10"/>
  <c r="O35" i="10"/>
  <c r="O37" i="10"/>
  <c r="O39" i="10"/>
  <c r="O89" i="10"/>
  <c r="O91" i="10"/>
  <c r="O93" i="10"/>
  <c r="O95" i="10"/>
  <c r="O97" i="10"/>
  <c r="O99" i="10"/>
  <c r="O101" i="10"/>
  <c r="O103" i="10"/>
  <c r="O105" i="10"/>
  <c r="N129" i="10"/>
  <c r="P133" i="10"/>
  <c r="O139" i="10"/>
  <c r="N145" i="10"/>
  <c r="O155" i="10"/>
  <c r="N161" i="10"/>
  <c r="N173" i="10"/>
  <c r="N181" i="10"/>
  <c r="N189" i="10"/>
  <c r="N197" i="10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P25" i="11"/>
  <c r="N47" i="11"/>
  <c r="P154" i="10"/>
  <c r="P152" i="10"/>
  <c r="P150" i="10"/>
  <c r="P148" i="10"/>
  <c r="P146" i="10"/>
  <c r="P144" i="10"/>
  <c r="P142" i="10"/>
  <c r="P140" i="10"/>
  <c r="P138" i="10"/>
  <c r="P136" i="10"/>
  <c r="P134" i="10"/>
  <c r="P132" i="10"/>
  <c r="P23" i="10"/>
  <c r="P25" i="10"/>
  <c r="P27" i="10"/>
  <c r="P29" i="10"/>
  <c r="P31" i="10"/>
  <c r="P33" i="10"/>
  <c r="P35" i="10"/>
  <c r="P37" i="10"/>
  <c r="P39" i="10"/>
  <c r="P89" i="10"/>
  <c r="P91" i="10"/>
  <c r="P93" i="10"/>
  <c r="P95" i="10"/>
  <c r="P97" i="10"/>
  <c r="P99" i="10"/>
  <c r="P101" i="10"/>
  <c r="P103" i="10"/>
  <c r="P105" i="10"/>
  <c r="N119" i="10"/>
  <c r="N135" i="10"/>
  <c r="P139" i="10"/>
  <c r="O145" i="10"/>
  <c r="N151" i="10"/>
  <c r="P155" i="10"/>
  <c r="N167" i="10"/>
  <c r="O213" i="10"/>
  <c r="O221" i="10"/>
  <c r="O229" i="10"/>
  <c r="O237" i="10"/>
  <c r="O245" i="10"/>
  <c r="O253" i="10"/>
  <c r="O261" i="10"/>
  <c r="O269" i="10"/>
  <c r="O277" i="10"/>
  <c r="O285" i="10"/>
  <c r="O293" i="10"/>
  <c r="O301" i="10"/>
  <c r="O309" i="10"/>
  <c r="O317" i="10"/>
  <c r="O325" i="10"/>
  <c r="O333" i="10"/>
  <c r="O341" i="10"/>
  <c r="O349" i="10"/>
  <c r="O357" i="10"/>
  <c r="O365" i="10"/>
  <c r="P15" i="11"/>
  <c r="P63" i="11"/>
  <c r="N50" i="11"/>
  <c r="N91" i="11"/>
  <c r="M130" i="10"/>
  <c r="M128" i="10"/>
  <c r="M126" i="10"/>
  <c r="M124" i="10"/>
  <c r="M122" i="10"/>
  <c r="M120" i="10"/>
  <c r="M129" i="10"/>
  <c r="M127" i="10"/>
  <c r="M125" i="10"/>
  <c r="M123" i="10"/>
  <c r="M121" i="10"/>
  <c r="M119" i="10"/>
  <c r="M117" i="10"/>
  <c r="M172" i="10"/>
  <c r="M170" i="10"/>
  <c r="M168" i="10"/>
  <c r="M166" i="10"/>
  <c r="M164" i="10"/>
  <c r="M162" i="10"/>
  <c r="M160" i="10"/>
  <c r="M158" i="10"/>
  <c r="M156" i="10"/>
  <c r="M173" i="10"/>
  <c r="M171" i="10"/>
  <c r="M169" i="10"/>
  <c r="M167" i="10"/>
  <c r="M165" i="10"/>
  <c r="M163" i="10"/>
  <c r="M161" i="10"/>
  <c r="M159" i="10"/>
  <c r="M157" i="10"/>
  <c r="M194" i="10"/>
  <c r="M192" i="10"/>
  <c r="M190" i="10"/>
  <c r="M188" i="10"/>
  <c r="M186" i="10"/>
  <c r="M184" i="10"/>
  <c r="M182" i="10"/>
  <c r="M180" i="10"/>
  <c r="M178" i="10"/>
  <c r="M176" i="10"/>
  <c r="M174" i="10"/>
  <c r="M195" i="10"/>
  <c r="M193" i="10"/>
  <c r="M191" i="10"/>
  <c r="M189" i="10"/>
  <c r="M187" i="10"/>
  <c r="M185" i="10"/>
  <c r="M183" i="10"/>
  <c r="M181" i="10"/>
  <c r="M179" i="10"/>
  <c r="M177" i="10"/>
  <c r="M175" i="10"/>
  <c r="M212" i="10"/>
  <c r="M210" i="10"/>
  <c r="M208" i="10"/>
  <c r="M206" i="10"/>
  <c r="M204" i="10"/>
  <c r="M202" i="10"/>
  <c r="M200" i="10"/>
  <c r="M198" i="10"/>
  <c r="M196" i="10"/>
  <c r="M211" i="10"/>
  <c r="M209" i="10"/>
  <c r="M207" i="10"/>
  <c r="M205" i="10"/>
  <c r="M203" i="10"/>
  <c r="M201" i="10"/>
  <c r="M199" i="10"/>
  <c r="M197" i="10"/>
  <c r="M232" i="10"/>
  <c r="M230" i="10"/>
  <c r="M228" i="10"/>
  <c r="M226" i="10"/>
  <c r="M224" i="10"/>
  <c r="M222" i="10"/>
  <c r="M220" i="10"/>
  <c r="M218" i="10"/>
  <c r="M216" i="10"/>
  <c r="M214" i="10"/>
  <c r="M233" i="10"/>
  <c r="M231" i="10"/>
  <c r="M229" i="10"/>
  <c r="M227" i="10"/>
  <c r="M225" i="10"/>
  <c r="M223" i="10"/>
  <c r="M221" i="10"/>
  <c r="M219" i="10"/>
  <c r="M217" i="10"/>
  <c r="M215" i="10"/>
  <c r="M213" i="10"/>
  <c r="M254" i="10"/>
  <c r="M252" i="10"/>
  <c r="M250" i="10"/>
  <c r="M248" i="10"/>
  <c r="M246" i="10"/>
  <c r="M244" i="10"/>
  <c r="M242" i="10"/>
  <c r="M240" i="10"/>
  <c r="M238" i="10"/>
  <c r="M236" i="10"/>
  <c r="M234" i="10"/>
  <c r="M253" i="10"/>
  <c r="M251" i="10"/>
  <c r="M249" i="10"/>
  <c r="M247" i="10"/>
  <c r="M245" i="10"/>
  <c r="M243" i="10"/>
  <c r="M241" i="10"/>
  <c r="M239" i="10"/>
  <c r="M237" i="10"/>
  <c r="M235" i="10"/>
  <c r="M272" i="10"/>
  <c r="M270" i="10"/>
  <c r="M268" i="10"/>
  <c r="M266" i="10"/>
  <c r="M264" i="10"/>
  <c r="M262" i="10"/>
  <c r="M260" i="10"/>
  <c r="M258" i="10"/>
  <c r="M256" i="10"/>
  <c r="M271" i="10"/>
  <c r="M269" i="10"/>
  <c r="M267" i="10"/>
  <c r="M265" i="10"/>
  <c r="M263" i="10"/>
  <c r="M261" i="10"/>
  <c r="M259" i="10"/>
  <c r="M257" i="10"/>
  <c r="M255" i="10"/>
  <c r="M290" i="10"/>
  <c r="M288" i="10"/>
  <c r="M286" i="10"/>
  <c r="M284" i="10"/>
  <c r="M282" i="10"/>
  <c r="M280" i="10"/>
  <c r="M278" i="10"/>
  <c r="M276" i="10"/>
  <c r="M274" i="10"/>
  <c r="M289" i="10"/>
  <c r="M287" i="10"/>
  <c r="M285" i="10"/>
  <c r="M283" i="10"/>
  <c r="M281" i="10"/>
  <c r="M279" i="10"/>
  <c r="M277" i="10"/>
  <c r="M275" i="10"/>
  <c r="M273" i="10"/>
  <c r="M308" i="10"/>
  <c r="M306" i="10"/>
  <c r="M304" i="10"/>
  <c r="M302" i="10"/>
  <c r="M300" i="10"/>
  <c r="M298" i="10"/>
  <c r="M296" i="10"/>
  <c r="M294" i="10"/>
  <c r="M292" i="10"/>
  <c r="M309" i="10"/>
  <c r="M307" i="10"/>
  <c r="M305" i="10"/>
  <c r="M303" i="10"/>
  <c r="M301" i="10"/>
  <c r="M299" i="10"/>
  <c r="M297" i="10"/>
  <c r="M295" i="10"/>
  <c r="M293" i="10"/>
  <c r="M291" i="10"/>
  <c r="M326" i="10"/>
  <c r="M324" i="10"/>
  <c r="M322" i="10"/>
  <c r="M320" i="10"/>
  <c r="M318" i="10"/>
  <c r="M316" i="10"/>
  <c r="M314" i="10"/>
  <c r="M312" i="10"/>
  <c r="M310" i="10"/>
  <c r="M327" i="10"/>
  <c r="M325" i="10"/>
  <c r="M323" i="10"/>
  <c r="M321" i="10"/>
  <c r="M319" i="10"/>
  <c r="M317" i="10"/>
  <c r="M315" i="10"/>
  <c r="M313" i="10"/>
  <c r="M311" i="10"/>
  <c r="M370" i="10"/>
  <c r="M368" i="10"/>
  <c r="M366" i="10"/>
  <c r="M342" i="10"/>
  <c r="M340" i="10"/>
  <c r="M338" i="10"/>
  <c r="M336" i="10"/>
  <c r="M334" i="10"/>
  <c r="M332" i="10"/>
  <c r="M330" i="10"/>
  <c r="M328" i="10"/>
  <c r="M369" i="10"/>
  <c r="M367" i="10"/>
  <c r="M343" i="10"/>
  <c r="M341" i="10"/>
  <c r="M339" i="10"/>
  <c r="M337" i="10"/>
  <c r="M335" i="10"/>
  <c r="M333" i="10"/>
  <c r="M331" i="10"/>
  <c r="M329" i="10"/>
  <c r="M364" i="10"/>
  <c r="M362" i="10"/>
  <c r="M360" i="10"/>
  <c r="M358" i="10"/>
  <c r="M356" i="10"/>
  <c r="M354" i="10"/>
  <c r="M352" i="10"/>
  <c r="M350" i="10"/>
  <c r="M348" i="10"/>
  <c r="M346" i="10"/>
  <c r="M344" i="10"/>
  <c r="M365" i="10"/>
  <c r="M363" i="10"/>
  <c r="M361" i="10"/>
  <c r="M359" i="10"/>
  <c r="M357" i="10"/>
  <c r="M355" i="10"/>
  <c r="M353" i="10"/>
  <c r="M351" i="10"/>
  <c r="M349" i="10"/>
  <c r="M347" i="10"/>
  <c r="M345" i="10"/>
  <c r="M20" i="10"/>
  <c r="M44" i="10"/>
  <c r="M46" i="10"/>
  <c r="M48" i="10"/>
  <c r="M50" i="10"/>
  <c r="M52" i="10"/>
  <c r="M54" i="10"/>
  <c r="M56" i="10"/>
  <c r="M58" i="10"/>
  <c r="M60" i="10"/>
  <c r="M111" i="10"/>
  <c r="M113" i="10"/>
  <c r="M115" i="10"/>
  <c r="N117" i="10"/>
  <c r="O135" i="10"/>
  <c r="N141" i="10"/>
  <c r="P145" i="10"/>
  <c r="O151" i="10"/>
  <c r="N175" i="10"/>
  <c r="N183" i="10"/>
  <c r="N199" i="10"/>
  <c r="N215" i="10"/>
  <c r="N223" i="10"/>
  <c r="N239" i="10"/>
  <c r="N255" i="10"/>
  <c r="N263" i="10"/>
  <c r="N279" i="10"/>
  <c r="N295" i="10"/>
  <c r="N311" i="10"/>
  <c r="N319" i="10"/>
  <c r="N335" i="10"/>
  <c r="N343" i="10"/>
  <c r="N351" i="10"/>
  <c r="P53" i="11"/>
  <c r="N99" i="11"/>
  <c r="N130" i="10"/>
  <c r="N128" i="10"/>
  <c r="N126" i="10"/>
  <c r="N124" i="10"/>
  <c r="N122" i="10"/>
  <c r="N120" i="10"/>
  <c r="N172" i="10"/>
  <c r="N170" i="10"/>
  <c r="N168" i="10"/>
  <c r="N166" i="10"/>
  <c r="N164" i="10"/>
  <c r="N162" i="10"/>
  <c r="N160" i="10"/>
  <c r="N158" i="10"/>
  <c r="N156" i="10"/>
  <c r="N194" i="10"/>
  <c r="N192" i="10"/>
  <c r="N190" i="10"/>
  <c r="N188" i="10"/>
  <c r="N186" i="10"/>
  <c r="N184" i="10"/>
  <c r="N182" i="10"/>
  <c r="N180" i="10"/>
  <c r="N178" i="10"/>
  <c r="N176" i="10"/>
  <c r="N174" i="10"/>
  <c r="N212" i="10"/>
  <c r="N210" i="10"/>
  <c r="N208" i="10"/>
  <c r="N206" i="10"/>
  <c r="N204" i="10"/>
  <c r="N202" i="10"/>
  <c r="N200" i="10"/>
  <c r="N198" i="10"/>
  <c r="N196" i="10"/>
  <c r="N232" i="10"/>
  <c r="N230" i="10"/>
  <c r="N228" i="10"/>
  <c r="N226" i="10"/>
  <c r="N224" i="10"/>
  <c r="N222" i="10"/>
  <c r="N220" i="10"/>
  <c r="N218" i="10"/>
  <c r="N216" i="10"/>
  <c r="N214" i="10"/>
  <c r="N254" i="10"/>
  <c r="N252" i="10"/>
  <c r="N250" i="10"/>
  <c r="N248" i="10"/>
  <c r="N246" i="10"/>
  <c r="N244" i="10"/>
  <c r="N242" i="10"/>
  <c r="N240" i="10"/>
  <c r="N238" i="10"/>
  <c r="N236" i="10"/>
  <c r="N234" i="10"/>
  <c r="N272" i="10"/>
  <c r="N270" i="10"/>
  <c r="N268" i="10"/>
  <c r="N266" i="10"/>
  <c r="N264" i="10"/>
  <c r="N262" i="10"/>
  <c r="N260" i="10"/>
  <c r="N258" i="10"/>
  <c r="N256" i="10"/>
  <c r="N290" i="10"/>
  <c r="N288" i="10"/>
  <c r="N286" i="10"/>
  <c r="N284" i="10"/>
  <c r="N282" i="10"/>
  <c r="N280" i="10"/>
  <c r="N278" i="10"/>
  <c r="N276" i="10"/>
  <c r="N274" i="10"/>
  <c r="N308" i="10"/>
  <c r="N306" i="10"/>
  <c r="N304" i="10"/>
  <c r="N302" i="10"/>
  <c r="N300" i="10"/>
  <c r="N298" i="10"/>
  <c r="N296" i="10"/>
  <c r="N294" i="10"/>
  <c r="N292" i="10"/>
  <c r="N326" i="10"/>
  <c r="N324" i="10"/>
  <c r="N322" i="10"/>
  <c r="N320" i="10"/>
  <c r="N318" i="10"/>
  <c r="N316" i="10"/>
  <c r="N314" i="10"/>
  <c r="N312" i="10"/>
  <c r="N310" i="10"/>
  <c r="N370" i="10"/>
  <c r="N368" i="10"/>
  <c r="N366" i="10"/>
  <c r="N342" i="10"/>
  <c r="N340" i="10"/>
  <c r="N338" i="10"/>
  <c r="N336" i="10"/>
  <c r="N334" i="10"/>
  <c r="N332" i="10"/>
  <c r="N330" i="10"/>
  <c r="N328" i="10"/>
  <c r="O364" i="10"/>
  <c r="O362" i="10"/>
  <c r="O360" i="10"/>
  <c r="O358" i="10"/>
  <c r="N364" i="10"/>
  <c r="N362" i="10"/>
  <c r="N360" i="10"/>
  <c r="N358" i="10"/>
  <c r="N356" i="10"/>
  <c r="N354" i="10"/>
  <c r="N352" i="10"/>
  <c r="N350" i="10"/>
  <c r="N348" i="10"/>
  <c r="N346" i="10"/>
  <c r="N344" i="10"/>
  <c r="N20" i="10"/>
  <c r="N24" i="10"/>
  <c r="N26" i="10"/>
  <c r="N28" i="10"/>
  <c r="N30" i="10"/>
  <c r="N32" i="10"/>
  <c r="N34" i="10"/>
  <c r="N36" i="10"/>
  <c r="N38" i="10"/>
  <c r="N44" i="10"/>
  <c r="N46" i="10"/>
  <c r="N48" i="10"/>
  <c r="N50" i="10"/>
  <c r="N52" i="10"/>
  <c r="N54" i="10"/>
  <c r="N56" i="10"/>
  <c r="N58" i="10"/>
  <c r="N60" i="10"/>
  <c r="N88" i="10"/>
  <c r="N90" i="10"/>
  <c r="N92" i="10"/>
  <c r="N94" i="10"/>
  <c r="N96" i="10"/>
  <c r="N98" i="10"/>
  <c r="N100" i="10"/>
  <c r="N102" i="10"/>
  <c r="N104" i="10"/>
  <c r="N111" i="10"/>
  <c r="N113" i="10"/>
  <c r="N115" i="10"/>
  <c r="N131" i="10"/>
  <c r="P135" i="10"/>
  <c r="O141" i="10"/>
  <c r="N147" i="10"/>
  <c r="P151" i="10"/>
  <c r="N163" i="10"/>
  <c r="O215" i="10"/>
  <c r="O223" i="10"/>
  <c r="O231" i="10"/>
  <c r="O239" i="10"/>
  <c r="O247" i="10"/>
  <c r="O255" i="10"/>
  <c r="O263" i="10"/>
  <c r="O271" i="10"/>
  <c r="O279" i="10"/>
  <c r="O287" i="10"/>
  <c r="O295" i="10"/>
  <c r="O303" i="10"/>
  <c r="O311" i="10"/>
  <c r="O319" i="10"/>
  <c r="O327" i="10"/>
  <c r="O335" i="10"/>
  <c r="O343" i="10"/>
  <c r="O351" i="10"/>
  <c r="O359" i="10"/>
  <c r="O367" i="10"/>
  <c r="N43" i="11"/>
  <c r="N31" i="11"/>
  <c r="N29" i="11"/>
  <c r="N27" i="11"/>
  <c r="N25" i="11"/>
  <c r="N23" i="11"/>
  <c r="N36" i="11"/>
  <c r="N33" i="11"/>
  <c r="N42" i="11"/>
  <c r="N39" i="11"/>
  <c r="N38" i="11"/>
  <c r="N35" i="11"/>
  <c r="N32" i="11"/>
  <c r="N30" i="11"/>
  <c r="N28" i="11"/>
  <c r="N26" i="11"/>
  <c r="N24" i="11"/>
  <c r="N41" i="11"/>
  <c r="N40" i="11"/>
  <c r="N37" i="11"/>
  <c r="N81" i="11"/>
  <c r="N79" i="11"/>
  <c r="N77" i="11"/>
  <c r="N75" i="11"/>
  <c r="N73" i="11"/>
  <c r="N71" i="11"/>
  <c r="N69" i="11"/>
  <c r="N67" i="11"/>
  <c r="N65" i="11"/>
  <c r="N66" i="11"/>
  <c r="N76" i="11"/>
  <c r="N82" i="11"/>
  <c r="N70" i="11"/>
  <c r="N80" i="11"/>
  <c r="N74" i="11"/>
  <c r="N68" i="11"/>
  <c r="N72" i="11"/>
  <c r="N130" i="11"/>
  <c r="N128" i="11"/>
  <c r="N126" i="11"/>
  <c r="N124" i="11"/>
  <c r="N122" i="11"/>
  <c r="N120" i="11"/>
  <c r="N118" i="11"/>
  <c r="N116" i="11"/>
  <c r="N114" i="11"/>
  <c r="N112" i="11"/>
  <c r="N110" i="11"/>
  <c r="N108" i="11"/>
  <c r="N129" i="11"/>
  <c r="N127" i="11"/>
  <c r="N125" i="11"/>
  <c r="N123" i="11"/>
  <c r="N121" i="11"/>
  <c r="N119" i="11"/>
  <c r="N117" i="11"/>
  <c r="N115" i="11"/>
  <c r="N113" i="11"/>
  <c r="N111" i="11"/>
  <c r="N109" i="11"/>
  <c r="N172" i="11"/>
  <c r="N170" i="11"/>
  <c r="N168" i="11"/>
  <c r="N166" i="11"/>
  <c r="N164" i="11"/>
  <c r="N162" i="11"/>
  <c r="N160" i="11"/>
  <c r="N158" i="11"/>
  <c r="N156" i="11"/>
  <c r="N173" i="11"/>
  <c r="N169" i="11"/>
  <c r="N165" i="11"/>
  <c r="N161" i="11"/>
  <c r="N157" i="11"/>
  <c r="N171" i="11"/>
  <c r="N167" i="11"/>
  <c r="N163" i="11"/>
  <c r="N159" i="11"/>
  <c r="N212" i="11"/>
  <c r="N210" i="11"/>
  <c r="N208" i="11"/>
  <c r="N206" i="11"/>
  <c r="N204" i="11"/>
  <c r="N202" i="11"/>
  <c r="N200" i="11"/>
  <c r="N198" i="11"/>
  <c r="N196" i="11"/>
  <c r="N209" i="11"/>
  <c r="N205" i="11"/>
  <c r="N201" i="11"/>
  <c r="N197" i="11"/>
  <c r="N211" i="11"/>
  <c r="N207" i="11"/>
  <c r="N203" i="11"/>
  <c r="N199" i="11"/>
  <c r="N254" i="11"/>
  <c r="N252" i="11"/>
  <c r="N250" i="11"/>
  <c r="N248" i="11"/>
  <c r="N246" i="11"/>
  <c r="N244" i="11"/>
  <c r="N242" i="11"/>
  <c r="N240" i="11"/>
  <c r="N238" i="11"/>
  <c r="N236" i="11"/>
  <c r="N234" i="11"/>
  <c r="N253" i="11"/>
  <c r="N249" i="11"/>
  <c r="N245" i="11"/>
  <c r="N241" i="11"/>
  <c r="N237" i="11"/>
  <c r="N251" i="11"/>
  <c r="N247" i="11"/>
  <c r="N243" i="11"/>
  <c r="N239" i="11"/>
  <c r="N235" i="11"/>
  <c r="N286" i="11"/>
  <c r="N284" i="11"/>
  <c r="N282" i="11"/>
  <c r="N280" i="11"/>
  <c r="N278" i="11"/>
  <c r="N276" i="11"/>
  <c r="N274" i="11"/>
  <c r="N287" i="11"/>
  <c r="N283" i="11"/>
  <c r="N279" i="11"/>
  <c r="N275" i="11"/>
  <c r="N285" i="11"/>
  <c r="N281" i="11"/>
  <c r="N277" i="11"/>
  <c r="N273" i="11"/>
  <c r="P31" i="11"/>
  <c r="M43" i="11"/>
  <c r="M41" i="11"/>
  <c r="M39" i="11"/>
  <c r="M37" i="11"/>
  <c r="M35" i="11"/>
  <c r="M33" i="11"/>
  <c r="M63" i="11"/>
  <c r="M61" i="11"/>
  <c r="M59" i="11"/>
  <c r="M57" i="11"/>
  <c r="M55" i="11"/>
  <c r="M53" i="11"/>
  <c r="M51" i="11"/>
  <c r="M49" i="11"/>
  <c r="M47" i="11"/>
  <c r="M45" i="11"/>
  <c r="M81" i="11"/>
  <c r="M79" i="11"/>
  <c r="M77" i="11"/>
  <c r="M75" i="11"/>
  <c r="M73" i="11"/>
  <c r="M71" i="11"/>
  <c r="M69" i="11"/>
  <c r="M67" i="11"/>
  <c r="M65" i="11"/>
  <c r="M106" i="11"/>
  <c r="M104" i="11"/>
  <c r="M102" i="11"/>
  <c r="M100" i="11"/>
  <c r="M98" i="11"/>
  <c r="M96" i="11"/>
  <c r="M94" i="11"/>
  <c r="M92" i="11"/>
  <c r="M90" i="11"/>
  <c r="M88" i="11"/>
  <c r="M130" i="11"/>
  <c r="M128" i="11"/>
  <c r="M126" i="11"/>
  <c r="M124" i="11"/>
  <c r="M122" i="11"/>
  <c r="M120" i="11"/>
  <c r="M118" i="11"/>
  <c r="M116" i="11"/>
  <c r="M114" i="11"/>
  <c r="M112" i="11"/>
  <c r="M110" i="11"/>
  <c r="M108" i="11"/>
  <c r="M154" i="11"/>
  <c r="M152" i="11"/>
  <c r="M150" i="11"/>
  <c r="M148" i="11"/>
  <c r="M146" i="11"/>
  <c r="M144" i="11"/>
  <c r="M142" i="11"/>
  <c r="M140" i="11"/>
  <c r="M153" i="11"/>
  <c r="M149" i="11"/>
  <c r="M145" i="11"/>
  <c r="M141" i="11"/>
  <c r="M138" i="11"/>
  <c r="M136" i="11"/>
  <c r="M134" i="11"/>
  <c r="M132" i="11"/>
  <c r="M155" i="11"/>
  <c r="M151" i="11"/>
  <c r="M147" i="11"/>
  <c r="M143" i="11"/>
  <c r="M172" i="11"/>
  <c r="M170" i="11"/>
  <c r="M168" i="11"/>
  <c r="M166" i="11"/>
  <c r="M164" i="11"/>
  <c r="M162" i="11"/>
  <c r="M160" i="11"/>
  <c r="M158" i="11"/>
  <c r="M156" i="11"/>
  <c r="M173" i="11"/>
  <c r="M169" i="11"/>
  <c r="M165" i="11"/>
  <c r="M161" i="11"/>
  <c r="M157" i="11"/>
  <c r="M171" i="11"/>
  <c r="M167" i="11"/>
  <c r="M163" i="11"/>
  <c r="M159" i="11"/>
  <c r="M194" i="11"/>
  <c r="M192" i="11"/>
  <c r="M190" i="11"/>
  <c r="M188" i="11"/>
  <c r="M186" i="11"/>
  <c r="M184" i="11"/>
  <c r="M182" i="11"/>
  <c r="M180" i="11"/>
  <c r="M178" i="11"/>
  <c r="M176" i="11"/>
  <c r="M174" i="11"/>
  <c r="M193" i="11"/>
  <c r="M189" i="11"/>
  <c r="M185" i="11"/>
  <c r="M181" i="11"/>
  <c r="M177" i="11"/>
  <c r="M195" i="11"/>
  <c r="M191" i="11"/>
  <c r="M187" i="11"/>
  <c r="M183" i="11"/>
  <c r="M179" i="11"/>
  <c r="M175" i="11"/>
  <c r="M212" i="11"/>
  <c r="M210" i="11"/>
  <c r="M208" i="11"/>
  <c r="M206" i="11"/>
  <c r="M204" i="11"/>
  <c r="M202" i="11"/>
  <c r="M200" i="11"/>
  <c r="M198" i="11"/>
  <c r="M196" i="11"/>
  <c r="M209" i="11"/>
  <c r="M205" i="11"/>
  <c r="M201" i="11"/>
  <c r="M197" i="11"/>
  <c r="M211" i="11"/>
  <c r="M207" i="11"/>
  <c r="M203" i="11"/>
  <c r="M199" i="11"/>
  <c r="M232" i="11"/>
  <c r="M230" i="11"/>
  <c r="M228" i="11"/>
  <c r="M226" i="11"/>
  <c r="M224" i="11"/>
  <c r="M222" i="11"/>
  <c r="M220" i="11"/>
  <c r="M218" i="11"/>
  <c r="M216" i="11"/>
  <c r="M214" i="11"/>
  <c r="M233" i="11"/>
  <c r="M229" i="11"/>
  <c r="M225" i="11"/>
  <c r="M221" i="11"/>
  <c r="M217" i="11"/>
  <c r="M213" i="11"/>
  <c r="M231" i="11"/>
  <c r="M227" i="11"/>
  <c r="M223" i="11"/>
  <c r="M219" i="11"/>
  <c r="M215" i="11"/>
  <c r="M254" i="11"/>
  <c r="M252" i="11"/>
  <c r="M250" i="11"/>
  <c r="M248" i="11"/>
  <c r="M246" i="11"/>
  <c r="M244" i="11"/>
  <c r="M242" i="11"/>
  <c r="M240" i="11"/>
  <c r="M238" i="11"/>
  <c r="M236" i="11"/>
  <c r="M234" i="11"/>
  <c r="M253" i="11"/>
  <c r="M249" i="11"/>
  <c r="M245" i="11"/>
  <c r="M241" i="11"/>
  <c r="M237" i="11"/>
  <c r="M251" i="11"/>
  <c r="M247" i="11"/>
  <c r="M243" i="11"/>
  <c r="M239" i="11"/>
  <c r="M235" i="11"/>
  <c r="M286" i="11"/>
  <c r="M284" i="11"/>
  <c r="M282" i="11"/>
  <c r="M280" i="11"/>
  <c r="M278" i="11"/>
  <c r="M276" i="11"/>
  <c r="M274" i="11"/>
  <c r="M287" i="11"/>
  <c r="M283" i="11"/>
  <c r="M279" i="11"/>
  <c r="M275" i="11"/>
  <c r="M285" i="11"/>
  <c r="M281" i="11"/>
  <c r="M277" i="11"/>
  <c r="M273" i="11"/>
  <c r="M309" i="11"/>
  <c r="M307" i="11"/>
  <c r="M305" i="11"/>
  <c r="M303" i="11"/>
  <c r="M301" i="11"/>
  <c r="M299" i="11"/>
  <c r="M297" i="11"/>
  <c r="M295" i="11"/>
  <c r="M293" i="11"/>
  <c r="M291" i="11"/>
  <c r="M306" i="11"/>
  <c r="M302" i="11"/>
  <c r="M298" i="11"/>
  <c r="M294" i="11"/>
  <c r="M304" i="11"/>
  <c r="M300" i="11"/>
  <c r="M296" i="11"/>
  <c r="M292" i="11"/>
  <c r="P327" i="11"/>
  <c r="P325" i="11"/>
  <c r="P323" i="11"/>
  <c r="P321" i="11"/>
  <c r="P319" i="11"/>
  <c r="P317" i="11"/>
  <c r="P315" i="11"/>
  <c r="P313" i="11"/>
  <c r="P311" i="11"/>
  <c r="P316" i="11"/>
  <c r="P326" i="11"/>
  <c r="P310" i="11"/>
  <c r="P320" i="11"/>
  <c r="P314" i="11"/>
  <c r="P324" i="11"/>
  <c r="P318" i="11"/>
  <c r="P322" i="11"/>
  <c r="O365" i="11"/>
  <c r="O363" i="11"/>
  <c r="O361" i="11"/>
  <c r="O359" i="11"/>
  <c r="O357" i="11"/>
  <c r="N365" i="11"/>
  <c r="N363" i="11"/>
  <c r="N361" i="11"/>
  <c r="N359" i="11"/>
  <c r="N357" i="11"/>
  <c r="N355" i="11"/>
  <c r="N353" i="11"/>
  <c r="N351" i="11"/>
  <c r="N349" i="11"/>
  <c r="N347" i="11"/>
  <c r="N345" i="11"/>
  <c r="O364" i="11"/>
  <c r="O362" i="11"/>
  <c r="O360" i="11"/>
  <c r="O358" i="11"/>
  <c r="N354" i="11"/>
  <c r="N364" i="11"/>
  <c r="N348" i="11"/>
  <c r="N358" i="11"/>
  <c r="N352" i="11"/>
  <c r="N362" i="11"/>
  <c r="N346" i="11"/>
  <c r="N356" i="11"/>
  <c r="N360" i="11"/>
  <c r="N344" i="11"/>
  <c r="O23" i="11"/>
  <c r="O25" i="11"/>
  <c r="O27" i="11"/>
  <c r="O29" i="11"/>
  <c r="M34" i="11"/>
  <c r="O46" i="11"/>
  <c r="M50" i="11"/>
  <c r="P59" i="11"/>
  <c r="M78" i="11"/>
  <c r="M91" i="11"/>
  <c r="M99" i="11"/>
  <c r="M109" i="11"/>
  <c r="M125" i="11"/>
  <c r="M289" i="12"/>
  <c r="M287" i="12"/>
  <c r="M285" i="12"/>
  <c r="M283" i="12"/>
  <c r="M281" i="12"/>
  <c r="M279" i="12"/>
  <c r="M277" i="12"/>
  <c r="M275" i="12"/>
  <c r="M273" i="12"/>
  <c r="M290" i="12"/>
  <c r="M288" i="12"/>
  <c r="M286" i="12"/>
  <c r="M284" i="12"/>
  <c r="M282" i="12"/>
  <c r="M280" i="12"/>
  <c r="M278" i="12"/>
  <c r="M276" i="12"/>
  <c r="M274" i="12"/>
  <c r="M325" i="12"/>
  <c r="M323" i="12"/>
  <c r="M321" i="12"/>
  <c r="M319" i="12"/>
  <c r="M317" i="12"/>
  <c r="M315" i="12"/>
  <c r="M313" i="12"/>
  <c r="M311" i="12"/>
  <c r="M326" i="12"/>
  <c r="M324" i="12"/>
  <c r="M322" i="12"/>
  <c r="M320" i="12"/>
  <c r="M318" i="12"/>
  <c r="M316" i="12"/>
  <c r="M314" i="12"/>
  <c r="M312" i="12"/>
  <c r="M310" i="12"/>
  <c r="M365" i="12"/>
  <c r="M363" i="12"/>
  <c r="M361" i="12"/>
  <c r="M359" i="12"/>
  <c r="M357" i="12"/>
  <c r="M355" i="12"/>
  <c r="M353" i="12"/>
  <c r="M351" i="12"/>
  <c r="M349" i="12"/>
  <c r="M347" i="12"/>
  <c r="M345" i="12"/>
  <c r="M364" i="12"/>
  <c r="M348" i="12"/>
  <c r="M354" i="12"/>
  <c r="M360" i="12"/>
  <c r="M344" i="12"/>
  <c r="M350" i="12"/>
  <c r="M356" i="12"/>
  <c r="M362" i="12"/>
  <c r="M346" i="12"/>
  <c r="M358" i="12"/>
  <c r="M352" i="12"/>
  <c r="O43" i="11"/>
  <c r="O41" i="11"/>
  <c r="O39" i="11"/>
  <c r="O37" i="11"/>
  <c r="O35" i="11"/>
  <c r="O33" i="11"/>
  <c r="O63" i="11"/>
  <c r="O61" i="11"/>
  <c r="O59" i="11"/>
  <c r="O57" i="11"/>
  <c r="O55" i="11"/>
  <c r="O53" i="11"/>
  <c r="O51" i="11"/>
  <c r="O49" i="11"/>
  <c r="O47" i="11"/>
  <c r="O45" i="11"/>
  <c r="O81" i="11"/>
  <c r="O79" i="11"/>
  <c r="O77" i="11"/>
  <c r="O75" i="11"/>
  <c r="O73" i="11"/>
  <c r="O71" i="11"/>
  <c r="O69" i="11"/>
  <c r="O67" i="11"/>
  <c r="O65" i="11"/>
  <c r="O82" i="11"/>
  <c r="O80" i="11"/>
  <c r="O78" i="11"/>
  <c r="O106" i="11"/>
  <c r="O104" i="11"/>
  <c r="O102" i="11"/>
  <c r="O100" i="11"/>
  <c r="O98" i="11"/>
  <c r="O96" i="11"/>
  <c r="O94" i="11"/>
  <c r="O92" i="11"/>
  <c r="O90" i="11"/>
  <c r="O88" i="11"/>
  <c r="O107" i="11"/>
  <c r="O105" i="11"/>
  <c r="O103" i="11"/>
  <c r="O101" i="11"/>
  <c r="O99" i="11"/>
  <c r="O97" i="11"/>
  <c r="O95" i="11"/>
  <c r="O93" i="11"/>
  <c r="O91" i="11"/>
  <c r="O89" i="11"/>
  <c r="O130" i="11"/>
  <c r="O128" i="11"/>
  <c r="O126" i="11"/>
  <c r="O124" i="11"/>
  <c r="O122" i="11"/>
  <c r="O120" i="11"/>
  <c r="O118" i="11"/>
  <c r="O116" i="11"/>
  <c r="O114" i="11"/>
  <c r="O112" i="11"/>
  <c r="O110" i="11"/>
  <c r="O108" i="11"/>
  <c r="O129" i="11"/>
  <c r="O127" i="11"/>
  <c r="O125" i="11"/>
  <c r="O123" i="11"/>
  <c r="O121" i="11"/>
  <c r="O119" i="11"/>
  <c r="O117" i="11"/>
  <c r="O115" i="11"/>
  <c r="O113" i="11"/>
  <c r="O111" i="11"/>
  <c r="O109" i="11"/>
  <c r="O155" i="11"/>
  <c r="O153" i="11"/>
  <c r="O151" i="11"/>
  <c r="O149" i="11"/>
  <c r="O147" i="11"/>
  <c r="O145" i="11"/>
  <c r="O143" i="11"/>
  <c r="O141" i="11"/>
  <c r="O138" i="11"/>
  <c r="O136" i="11"/>
  <c r="O134" i="11"/>
  <c r="O132" i="11"/>
  <c r="O152" i="11"/>
  <c r="O148" i="11"/>
  <c r="O144" i="11"/>
  <c r="O140" i="11"/>
  <c r="O139" i="11"/>
  <c r="O137" i="11"/>
  <c r="O135" i="11"/>
  <c r="O133" i="11"/>
  <c r="O131" i="11"/>
  <c r="O173" i="11"/>
  <c r="O171" i="11"/>
  <c r="O169" i="11"/>
  <c r="O167" i="11"/>
  <c r="O165" i="11"/>
  <c r="O163" i="11"/>
  <c r="O161" i="11"/>
  <c r="O159" i="11"/>
  <c r="O157" i="11"/>
  <c r="O172" i="11"/>
  <c r="O168" i="11"/>
  <c r="O164" i="11"/>
  <c r="O160" i="11"/>
  <c r="O156" i="11"/>
  <c r="O195" i="11"/>
  <c r="O193" i="11"/>
  <c r="O191" i="11"/>
  <c r="O189" i="11"/>
  <c r="O187" i="11"/>
  <c r="O185" i="11"/>
  <c r="O183" i="11"/>
  <c r="O181" i="11"/>
  <c r="O179" i="11"/>
  <c r="O177" i="11"/>
  <c r="O175" i="11"/>
  <c r="O192" i="11"/>
  <c r="O188" i="11"/>
  <c r="O184" i="11"/>
  <c r="O180" i="11"/>
  <c r="O176" i="11"/>
  <c r="O211" i="11"/>
  <c r="O209" i="11"/>
  <c r="O207" i="11"/>
  <c r="O205" i="11"/>
  <c r="O203" i="11"/>
  <c r="O201" i="11"/>
  <c r="O199" i="11"/>
  <c r="O197" i="11"/>
  <c r="O212" i="11"/>
  <c r="O208" i="11"/>
  <c r="O204" i="11"/>
  <c r="O200" i="11"/>
  <c r="O196" i="11"/>
  <c r="O233" i="11"/>
  <c r="O231" i="11"/>
  <c r="O229" i="11"/>
  <c r="O227" i="11"/>
  <c r="O225" i="11"/>
  <c r="O223" i="11"/>
  <c r="O221" i="11"/>
  <c r="O219" i="11"/>
  <c r="O217" i="11"/>
  <c r="O215" i="11"/>
  <c r="O213" i="11"/>
  <c r="O232" i="11"/>
  <c r="O228" i="11"/>
  <c r="O224" i="11"/>
  <c r="O220" i="11"/>
  <c r="O216" i="11"/>
  <c r="O253" i="11"/>
  <c r="O251" i="11"/>
  <c r="O249" i="11"/>
  <c r="O247" i="11"/>
  <c r="O245" i="11"/>
  <c r="O243" i="11"/>
  <c r="O241" i="11"/>
  <c r="O239" i="11"/>
  <c r="O237" i="11"/>
  <c r="O235" i="11"/>
  <c r="O252" i="11"/>
  <c r="O248" i="11"/>
  <c r="O244" i="11"/>
  <c r="O240" i="11"/>
  <c r="O236" i="11"/>
  <c r="O287" i="11"/>
  <c r="O285" i="11"/>
  <c r="O283" i="11"/>
  <c r="O281" i="11"/>
  <c r="O279" i="11"/>
  <c r="O277" i="11"/>
  <c r="O275" i="11"/>
  <c r="O273" i="11"/>
  <c r="O286" i="11"/>
  <c r="O282" i="11"/>
  <c r="O278" i="11"/>
  <c r="O274" i="11"/>
  <c r="O309" i="11"/>
  <c r="O307" i="11"/>
  <c r="O308" i="11"/>
  <c r="O306" i="11"/>
  <c r="O304" i="11"/>
  <c r="O302" i="11"/>
  <c r="O300" i="11"/>
  <c r="O298" i="11"/>
  <c r="O296" i="11"/>
  <c r="O294" i="11"/>
  <c r="O292" i="11"/>
  <c r="O305" i="11"/>
  <c r="O301" i="11"/>
  <c r="O297" i="11"/>
  <c r="O293" i="11"/>
  <c r="M369" i="11"/>
  <c r="M367" i="11"/>
  <c r="M343" i="11"/>
  <c r="M341" i="11"/>
  <c r="M339" i="11"/>
  <c r="M337" i="11"/>
  <c r="M335" i="11"/>
  <c r="M333" i="11"/>
  <c r="M331" i="11"/>
  <c r="M329" i="11"/>
  <c r="M328" i="11"/>
  <c r="M370" i="11"/>
  <c r="M338" i="11"/>
  <c r="M332" i="11"/>
  <c r="M342" i="11"/>
  <c r="M368" i="11"/>
  <c r="M336" i="11"/>
  <c r="M330" i="11"/>
  <c r="M366" i="11"/>
  <c r="M334" i="11"/>
  <c r="P365" i="11"/>
  <c r="P363" i="11"/>
  <c r="P361" i="11"/>
  <c r="P359" i="11"/>
  <c r="P357" i="11"/>
  <c r="P355" i="11"/>
  <c r="P353" i="11"/>
  <c r="P351" i="11"/>
  <c r="P349" i="11"/>
  <c r="P347" i="11"/>
  <c r="P345" i="11"/>
  <c r="P364" i="11"/>
  <c r="P348" i="11"/>
  <c r="P358" i="11"/>
  <c r="P352" i="11"/>
  <c r="P362" i="11"/>
  <c r="P346" i="11"/>
  <c r="P356" i="11"/>
  <c r="P350" i="11"/>
  <c r="P354" i="11"/>
  <c r="M24" i="11"/>
  <c r="M26" i="11"/>
  <c r="M28" i="11"/>
  <c r="M30" i="11"/>
  <c r="M32" i="11"/>
  <c r="O34" i="11"/>
  <c r="M38" i="11"/>
  <c r="P47" i="11"/>
  <c r="O50" i="11"/>
  <c r="M54" i="11"/>
  <c r="M74" i="11"/>
  <c r="M80" i="11"/>
  <c r="M93" i="11"/>
  <c r="M101" i="11"/>
  <c r="M113" i="11"/>
  <c r="M129" i="11"/>
  <c r="O150" i="11"/>
  <c r="O182" i="11"/>
  <c r="O214" i="11"/>
  <c r="O246" i="11"/>
  <c r="O299" i="11"/>
  <c r="M340" i="11"/>
  <c r="V256" i="13"/>
  <c r="T256" i="13"/>
  <c r="P42" i="11"/>
  <c r="P40" i="11"/>
  <c r="P38" i="11"/>
  <c r="P36" i="11"/>
  <c r="P34" i="11"/>
  <c r="P64" i="11"/>
  <c r="P62" i="11"/>
  <c r="P60" i="11"/>
  <c r="P58" i="11"/>
  <c r="P56" i="11"/>
  <c r="P54" i="11"/>
  <c r="P52" i="11"/>
  <c r="P50" i="11"/>
  <c r="P48" i="11"/>
  <c r="P46" i="11"/>
  <c r="P44" i="11"/>
  <c r="P82" i="11"/>
  <c r="P80" i="11"/>
  <c r="P78" i="11"/>
  <c r="P76" i="11"/>
  <c r="P74" i="11"/>
  <c r="P72" i="11"/>
  <c r="P70" i="11"/>
  <c r="P68" i="11"/>
  <c r="P66" i="11"/>
  <c r="P81" i="11"/>
  <c r="P79" i="11"/>
  <c r="P77" i="11"/>
  <c r="P75" i="11"/>
  <c r="P73" i="11"/>
  <c r="P71" i="11"/>
  <c r="P69" i="11"/>
  <c r="P67" i="11"/>
  <c r="P65" i="11"/>
  <c r="P107" i="11"/>
  <c r="P105" i="11"/>
  <c r="P103" i="11"/>
  <c r="P101" i="11"/>
  <c r="P99" i="11"/>
  <c r="P97" i="11"/>
  <c r="P95" i="11"/>
  <c r="P93" i="11"/>
  <c r="P91" i="11"/>
  <c r="P89" i="11"/>
  <c r="P106" i="11"/>
  <c r="P104" i="11"/>
  <c r="P102" i="11"/>
  <c r="P100" i="11"/>
  <c r="P98" i="11"/>
  <c r="P96" i="11"/>
  <c r="P94" i="11"/>
  <c r="P92" i="11"/>
  <c r="P90" i="11"/>
  <c r="P88" i="11"/>
  <c r="P129" i="11"/>
  <c r="P127" i="11"/>
  <c r="P125" i="11"/>
  <c r="P123" i="11"/>
  <c r="P121" i="11"/>
  <c r="P119" i="11"/>
  <c r="P117" i="11"/>
  <c r="P115" i="11"/>
  <c r="P113" i="11"/>
  <c r="P111" i="11"/>
  <c r="P109" i="11"/>
  <c r="P130" i="11"/>
  <c r="P128" i="11"/>
  <c r="P126" i="11"/>
  <c r="P124" i="11"/>
  <c r="P122" i="11"/>
  <c r="P120" i="11"/>
  <c r="P118" i="11"/>
  <c r="P116" i="11"/>
  <c r="P114" i="11"/>
  <c r="P112" i="11"/>
  <c r="P110" i="11"/>
  <c r="P108" i="11"/>
  <c r="P154" i="11"/>
  <c r="P152" i="11"/>
  <c r="P150" i="11"/>
  <c r="P148" i="11"/>
  <c r="P146" i="11"/>
  <c r="P144" i="11"/>
  <c r="P142" i="11"/>
  <c r="P140" i="11"/>
  <c r="P155" i="11"/>
  <c r="P151" i="11"/>
  <c r="P147" i="11"/>
  <c r="P143" i="11"/>
  <c r="P139" i="11"/>
  <c r="P137" i="11"/>
  <c r="P135" i="11"/>
  <c r="P133" i="11"/>
  <c r="P131" i="11"/>
  <c r="P153" i="11"/>
  <c r="P149" i="11"/>
  <c r="P145" i="11"/>
  <c r="P141" i="11"/>
  <c r="P138" i="11"/>
  <c r="P136" i="11"/>
  <c r="P134" i="11"/>
  <c r="P132" i="11"/>
  <c r="P172" i="11"/>
  <c r="P170" i="11"/>
  <c r="P168" i="11"/>
  <c r="P166" i="11"/>
  <c r="P164" i="11"/>
  <c r="P162" i="11"/>
  <c r="P160" i="11"/>
  <c r="P158" i="11"/>
  <c r="P156" i="11"/>
  <c r="P171" i="11"/>
  <c r="P167" i="11"/>
  <c r="P163" i="11"/>
  <c r="P159" i="11"/>
  <c r="P173" i="11"/>
  <c r="P169" i="11"/>
  <c r="P165" i="11"/>
  <c r="P161" i="11"/>
  <c r="P157" i="11"/>
  <c r="P194" i="11"/>
  <c r="P192" i="11"/>
  <c r="P190" i="11"/>
  <c r="P188" i="11"/>
  <c r="P186" i="11"/>
  <c r="P184" i="11"/>
  <c r="P182" i="11"/>
  <c r="P180" i="11"/>
  <c r="P178" i="11"/>
  <c r="P176" i="11"/>
  <c r="P174" i="11"/>
  <c r="P195" i="11"/>
  <c r="P191" i="11"/>
  <c r="P187" i="11"/>
  <c r="P183" i="11"/>
  <c r="P179" i="11"/>
  <c r="P175" i="11"/>
  <c r="P193" i="11"/>
  <c r="P189" i="11"/>
  <c r="P185" i="11"/>
  <c r="P181" i="11"/>
  <c r="P177" i="11"/>
  <c r="P212" i="11"/>
  <c r="P210" i="11"/>
  <c r="P208" i="11"/>
  <c r="P206" i="11"/>
  <c r="P204" i="11"/>
  <c r="P202" i="11"/>
  <c r="P200" i="11"/>
  <c r="P198" i="11"/>
  <c r="P196" i="11"/>
  <c r="P211" i="11"/>
  <c r="P207" i="11"/>
  <c r="P203" i="11"/>
  <c r="P199" i="11"/>
  <c r="P209" i="11"/>
  <c r="P205" i="11"/>
  <c r="P201" i="11"/>
  <c r="P197" i="11"/>
  <c r="P232" i="11"/>
  <c r="P230" i="11"/>
  <c r="P228" i="11"/>
  <c r="P226" i="11"/>
  <c r="P224" i="11"/>
  <c r="P222" i="11"/>
  <c r="P220" i="11"/>
  <c r="P218" i="11"/>
  <c r="P216" i="11"/>
  <c r="P214" i="11"/>
  <c r="P231" i="11"/>
  <c r="P227" i="11"/>
  <c r="P223" i="11"/>
  <c r="P219" i="11"/>
  <c r="P215" i="11"/>
  <c r="P233" i="11"/>
  <c r="P229" i="11"/>
  <c r="P225" i="11"/>
  <c r="P221" i="11"/>
  <c r="P217" i="11"/>
  <c r="P213" i="11"/>
  <c r="P254" i="11"/>
  <c r="P252" i="11"/>
  <c r="P250" i="11"/>
  <c r="P248" i="11"/>
  <c r="P246" i="11"/>
  <c r="P244" i="11"/>
  <c r="P242" i="11"/>
  <c r="P240" i="11"/>
  <c r="P238" i="11"/>
  <c r="P236" i="11"/>
  <c r="P234" i="11"/>
  <c r="P251" i="11"/>
  <c r="P247" i="11"/>
  <c r="P243" i="11"/>
  <c r="P239" i="11"/>
  <c r="P235" i="11"/>
  <c r="P253" i="11"/>
  <c r="P249" i="11"/>
  <c r="P245" i="11"/>
  <c r="P241" i="11"/>
  <c r="P237" i="11"/>
  <c r="P286" i="11"/>
  <c r="P284" i="11"/>
  <c r="P282" i="11"/>
  <c r="P280" i="11"/>
  <c r="P278" i="11"/>
  <c r="P276" i="11"/>
  <c r="P274" i="11"/>
  <c r="P285" i="11"/>
  <c r="P281" i="11"/>
  <c r="P277" i="11"/>
  <c r="P273" i="11"/>
  <c r="P287" i="11"/>
  <c r="P283" i="11"/>
  <c r="P279" i="11"/>
  <c r="P275" i="11"/>
  <c r="P309" i="11"/>
  <c r="P307" i="11"/>
  <c r="P305" i="11"/>
  <c r="P303" i="11"/>
  <c r="P301" i="11"/>
  <c r="P299" i="11"/>
  <c r="P297" i="11"/>
  <c r="P295" i="11"/>
  <c r="P293" i="11"/>
  <c r="P291" i="11"/>
  <c r="P304" i="11"/>
  <c r="P300" i="11"/>
  <c r="P296" i="11"/>
  <c r="P292" i="11"/>
  <c r="P308" i="11"/>
  <c r="P306" i="11"/>
  <c r="P302" i="11"/>
  <c r="P298" i="11"/>
  <c r="P294" i="11"/>
  <c r="N369" i="11"/>
  <c r="N367" i="11"/>
  <c r="N343" i="11"/>
  <c r="N341" i="11"/>
  <c r="N339" i="11"/>
  <c r="N337" i="11"/>
  <c r="N335" i="11"/>
  <c r="N333" i="11"/>
  <c r="N331" i="11"/>
  <c r="N329" i="11"/>
  <c r="N370" i="11"/>
  <c r="N338" i="11"/>
  <c r="N332" i="11"/>
  <c r="N342" i="11"/>
  <c r="N368" i="11"/>
  <c r="N336" i="11"/>
  <c r="N330" i="11"/>
  <c r="N340" i="11"/>
  <c r="N328" i="11"/>
  <c r="M19" i="11"/>
  <c r="P41" i="11"/>
  <c r="O44" i="11"/>
  <c r="M48" i="11"/>
  <c r="P57" i="11"/>
  <c r="O60" i="11"/>
  <c r="M64" i="11"/>
  <c r="O68" i="11"/>
  <c r="M115" i="11"/>
  <c r="M131" i="11"/>
  <c r="O154" i="11"/>
  <c r="O186" i="11"/>
  <c r="O218" i="11"/>
  <c r="O250" i="11"/>
  <c r="P344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O369" i="11"/>
  <c r="O367" i="11"/>
  <c r="O343" i="11"/>
  <c r="O341" i="11"/>
  <c r="O339" i="11"/>
  <c r="O337" i="11"/>
  <c r="O335" i="11"/>
  <c r="O333" i="11"/>
  <c r="O331" i="11"/>
  <c r="O329" i="11"/>
  <c r="O370" i="11"/>
  <c r="O368" i="11"/>
  <c r="O366" i="11"/>
  <c r="O342" i="11"/>
  <c r="O340" i="11"/>
  <c r="O338" i="11"/>
  <c r="O336" i="11"/>
  <c r="O334" i="11"/>
  <c r="O332" i="11"/>
  <c r="O330" i="11"/>
  <c r="O328" i="11"/>
  <c r="M20" i="11"/>
  <c r="O24" i="11"/>
  <c r="O26" i="11"/>
  <c r="O28" i="11"/>
  <c r="O30" i="11"/>
  <c r="O32" i="11"/>
  <c r="P35" i="11"/>
  <c r="O38" i="11"/>
  <c r="M42" i="11"/>
  <c r="P51" i="11"/>
  <c r="O54" i="11"/>
  <c r="M58" i="11"/>
  <c r="M70" i="11"/>
  <c r="O74" i="11"/>
  <c r="M82" i="11"/>
  <c r="M95" i="11"/>
  <c r="M103" i="11"/>
  <c r="M117" i="11"/>
  <c r="M133" i="11"/>
  <c r="O158" i="11"/>
  <c r="O190" i="11"/>
  <c r="O222" i="11"/>
  <c r="O254" i="11"/>
  <c r="M308" i="11"/>
  <c r="N350" i="11"/>
  <c r="M327" i="11"/>
  <c r="M325" i="11"/>
  <c r="M323" i="11"/>
  <c r="M321" i="11"/>
  <c r="M319" i="11"/>
  <c r="M317" i="11"/>
  <c r="M315" i="11"/>
  <c r="M313" i="11"/>
  <c r="M311" i="11"/>
  <c r="M312" i="11"/>
  <c r="M322" i="11"/>
  <c r="M316" i="11"/>
  <c r="M326" i="11"/>
  <c r="M310" i="11"/>
  <c r="M320" i="11"/>
  <c r="M314" i="11"/>
  <c r="M318" i="11"/>
  <c r="P369" i="11"/>
  <c r="P367" i="11"/>
  <c r="P343" i="11"/>
  <c r="P341" i="11"/>
  <c r="P339" i="11"/>
  <c r="P337" i="11"/>
  <c r="P335" i="11"/>
  <c r="P333" i="11"/>
  <c r="P331" i="11"/>
  <c r="P329" i="11"/>
  <c r="P332" i="11"/>
  <c r="P342" i="11"/>
  <c r="P368" i="11"/>
  <c r="P336" i="11"/>
  <c r="P330" i="11"/>
  <c r="P340" i="11"/>
  <c r="P366" i="11"/>
  <c r="P334" i="11"/>
  <c r="P370" i="11"/>
  <c r="P338" i="11"/>
  <c r="M21" i="11"/>
  <c r="P24" i="11"/>
  <c r="P26" i="11"/>
  <c r="P28" i="11"/>
  <c r="P30" i="11"/>
  <c r="P32" i="11"/>
  <c r="M36" i="11"/>
  <c r="P45" i="11"/>
  <c r="O48" i="11"/>
  <c r="M52" i="11"/>
  <c r="P61" i="11"/>
  <c r="O64" i="11"/>
  <c r="M76" i="11"/>
  <c r="M119" i="11"/>
  <c r="M135" i="11"/>
  <c r="O162" i="11"/>
  <c r="O194" i="11"/>
  <c r="O226" i="11"/>
  <c r="O276" i="11"/>
  <c r="P312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N327" i="11"/>
  <c r="N325" i="11"/>
  <c r="N323" i="11"/>
  <c r="N321" i="11"/>
  <c r="N319" i="11"/>
  <c r="N317" i="11"/>
  <c r="N315" i="11"/>
  <c r="N313" i="11"/>
  <c r="N311" i="11"/>
  <c r="N322" i="11"/>
  <c r="N316" i="11"/>
  <c r="N326" i="11"/>
  <c r="N310" i="11"/>
  <c r="N320" i="11"/>
  <c r="N314" i="11"/>
  <c r="N324" i="11"/>
  <c r="N312" i="11"/>
  <c r="M23" i="11"/>
  <c r="M25" i="11"/>
  <c r="M27" i="11"/>
  <c r="M29" i="11"/>
  <c r="M31" i="11"/>
  <c r="P39" i="11"/>
  <c r="O42" i="11"/>
  <c r="M46" i="11"/>
  <c r="P55" i="11"/>
  <c r="O58" i="11"/>
  <c r="M62" i="11"/>
  <c r="M66" i="11"/>
  <c r="O70" i="11"/>
  <c r="M89" i="11"/>
  <c r="M97" i="11"/>
  <c r="M105" i="11"/>
  <c r="M121" i="11"/>
  <c r="M137" i="11"/>
  <c r="O166" i="11"/>
  <c r="O198" i="11"/>
  <c r="O230" i="11"/>
  <c r="O280" i="11"/>
  <c r="N318" i="11"/>
  <c r="P360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O327" i="11"/>
  <c r="O325" i="11"/>
  <c r="O323" i="11"/>
  <c r="O321" i="11"/>
  <c r="O319" i="11"/>
  <c r="O317" i="11"/>
  <c r="O315" i="11"/>
  <c r="O313" i="11"/>
  <c r="O311" i="11"/>
  <c r="O326" i="11"/>
  <c r="O324" i="11"/>
  <c r="O322" i="11"/>
  <c r="O320" i="11"/>
  <c r="O318" i="11"/>
  <c r="O316" i="11"/>
  <c r="O314" i="11"/>
  <c r="O312" i="11"/>
  <c r="O310" i="11"/>
  <c r="M365" i="11"/>
  <c r="M363" i="11"/>
  <c r="M361" i="11"/>
  <c r="M359" i="11"/>
  <c r="M357" i="11"/>
  <c r="M355" i="11"/>
  <c r="M353" i="11"/>
  <c r="M351" i="11"/>
  <c r="M349" i="11"/>
  <c r="M347" i="11"/>
  <c r="M345" i="11"/>
  <c r="M360" i="11"/>
  <c r="M344" i="11"/>
  <c r="M354" i="11"/>
  <c r="M364" i="11"/>
  <c r="M348" i="11"/>
  <c r="M358" i="11"/>
  <c r="M352" i="11"/>
  <c r="M362" i="11"/>
  <c r="M346" i="11"/>
  <c r="M350" i="11"/>
  <c r="P33" i="11"/>
  <c r="O36" i="11"/>
  <c r="M40" i="11"/>
  <c r="P49" i="11"/>
  <c r="O52" i="11"/>
  <c r="M56" i="11"/>
  <c r="M72" i="11"/>
  <c r="O76" i="11"/>
  <c r="M107" i="11"/>
  <c r="M123" i="11"/>
  <c r="M139" i="11"/>
  <c r="O170" i="11"/>
  <c r="O202" i="11"/>
  <c r="O234" i="11"/>
  <c r="O284" i="11"/>
  <c r="M324" i="11"/>
  <c r="N366" i="11"/>
  <c r="N289" i="12"/>
  <c r="N287" i="12"/>
  <c r="N285" i="12"/>
  <c r="N283" i="12"/>
  <c r="N281" i="12"/>
  <c r="N279" i="12"/>
  <c r="N277" i="12"/>
  <c r="N275" i="12"/>
  <c r="N273" i="12"/>
  <c r="N290" i="12"/>
  <c r="N288" i="12"/>
  <c r="N286" i="12"/>
  <c r="N284" i="12"/>
  <c r="N282" i="12"/>
  <c r="N280" i="12"/>
  <c r="N278" i="12"/>
  <c r="N276" i="12"/>
  <c r="N274" i="12"/>
  <c r="N325" i="12"/>
  <c r="N323" i="12"/>
  <c r="N321" i="12"/>
  <c r="N319" i="12"/>
  <c r="N317" i="12"/>
  <c r="N315" i="12"/>
  <c r="N313" i="12"/>
  <c r="N311" i="12"/>
  <c r="N326" i="12"/>
  <c r="N324" i="12"/>
  <c r="N322" i="12"/>
  <c r="N320" i="12"/>
  <c r="N318" i="12"/>
  <c r="N316" i="12"/>
  <c r="N314" i="12"/>
  <c r="N312" i="12"/>
  <c r="N310" i="12"/>
  <c r="O365" i="12"/>
  <c r="O363" i="12"/>
  <c r="O361" i="12"/>
  <c r="O359" i="12"/>
  <c r="O357" i="12"/>
  <c r="N365" i="12"/>
  <c r="N363" i="12"/>
  <c r="N361" i="12"/>
  <c r="N359" i="12"/>
  <c r="N357" i="12"/>
  <c r="N355" i="12"/>
  <c r="N353" i="12"/>
  <c r="N351" i="12"/>
  <c r="N349" i="12"/>
  <c r="N347" i="12"/>
  <c r="N345" i="12"/>
  <c r="O360" i="12"/>
  <c r="N354" i="12"/>
  <c r="N360" i="12"/>
  <c r="N344" i="12"/>
  <c r="N350" i="12"/>
  <c r="O362" i="12"/>
  <c r="N356" i="12"/>
  <c r="N362" i="12"/>
  <c r="N346" i="12"/>
  <c r="O358" i="12"/>
  <c r="N352" i="12"/>
  <c r="N364" i="12"/>
  <c r="N348" i="12"/>
  <c r="N358" i="12"/>
  <c r="V127" i="13"/>
  <c r="T127" i="13"/>
  <c r="P290" i="12"/>
  <c r="P288" i="12"/>
  <c r="P286" i="12"/>
  <c r="P284" i="12"/>
  <c r="P282" i="12"/>
  <c r="P280" i="12"/>
  <c r="P278" i="12"/>
  <c r="P276" i="12"/>
  <c r="P274" i="12"/>
  <c r="P289" i="12"/>
  <c r="P281" i="12"/>
  <c r="P273" i="12"/>
  <c r="P287" i="12"/>
  <c r="P279" i="12"/>
  <c r="P285" i="12"/>
  <c r="P277" i="12"/>
  <c r="P326" i="12"/>
  <c r="P324" i="12"/>
  <c r="P322" i="12"/>
  <c r="P320" i="12"/>
  <c r="P318" i="12"/>
  <c r="P316" i="12"/>
  <c r="P314" i="12"/>
  <c r="P312" i="12"/>
  <c r="P310" i="12"/>
  <c r="P323" i="12"/>
  <c r="P315" i="12"/>
  <c r="P321" i="12"/>
  <c r="P313" i="12"/>
  <c r="P319" i="12"/>
  <c r="P311" i="12"/>
  <c r="P357" i="12"/>
  <c r="P350" i="12"/>
  <c r="P363" i="12"/>
  <c r="P356" i="12"/>
  <c r="P347" i="12"/>
  <c r="P362" i="12"/>
  <c r="P353" i="12"/>
  <c r="P346" i="12"/>
  <c r="P359" i="12"/>
  <c r="P352" i="12"/>
  <c r="P365" i="12"/>
  <c r="P358" i="12"/>
  <c r="P349" i="12"/>
  <c r="P364" i="12"/>
  <c r="P355" i="12"/>
  <c r="P348" i="12"/>
  <c r="P351" i="12"/>
  <c r="P361" i="12"/>
  <c r="P360" i="12"/>
  <c r="P345" i="12"/>
  <c r="P344" i="12"/>
  <c r="P354" i="12"/>
  <c r="P317" i="12"/>
  <c r="P275" i="12"/>
  <c r="O364" i="12"/>
  <c r="P325" i="12"/>
  <c r="T75" i="15"/>
  <c r="V75" i="15"/>
  <c r="V86" i="15"/>
  <c r="T86" i="15"/>
  <c r="T145" i="15"/>
  <c r="V145" i="15"/>
  <c r="T209" i="15"/>
  <c r="V209" i="15"/>
  <c r="T227" i="15"/>
  <c r="V227" i="15"/>
  <c r="T315" i="15"/>
  <c r="V315" i="15"/>
  <c r="T18" i="16"/>
  <c r="V18" i="16"/>
  <c r="T49" i="16"/>
  <c r="V49" i="16"/>
  <c r="O2" i="12"/>
  <c r="O3" i="12"/>
  <c r="O4" i="12"/>
  <c r="O5" i="12"/>
  <c r="O6" i="12"/>
  <c r="O7" i="12"/>
  <c r="O8" i="12"/>
  <c r="O9" i="12"/>
  <c r="O10" i="12"/>
  <c r="O11" i="12"/>
  <c r="O12" i="12"/>
  <c r="O290" i="12"/>
  <c r="O288" i="12"/>
  <c r="O286" i="12"/>
  <c r="O284" i="12"/>
  <c r="O282" i="12"/>
  <c r="O280" i="12"/>
  <c r="O278" i="12"/>
  <c r="O276" i="12"/>
  <c r="O274" i="12"/>
  <c r="O326" i="12"/>
  <c r="O324" i="12"/>
  <c r="O322" i="12"/>
  <c r="O320" i="12"/>
  <c r="O318" i="12"/>
  <c r="O316" i="12"/>
  <c r="O314" i="12"/>
  <c r="O312" i="12"/>
  <c r="O310" i="12"/>
  <c r="O355" i="12"/>
  <c r="O353" i="12"/>
  <c r="O351" i="12"/>
  <c r="O349" i="12"/>
  <c r="O347" i="12"/>
  <c r="O345" i="12"/>
  <c r="O344" i="12"/>
  <c r="O350" i="12"/>
  <c r="O356" i="12"/>
  <c r="O346" i="12"/>
  <c r="O352" i="12"/>
  <c r="O24" i="12"/>
  <c r="O26" i="12"/>
  <c r="O28" i="12"/>
  <c r="O30" i="12"/>
  <c r="O32" i="12"/>
  <c r="O35" i="12"/>
  <c r="O39" i="12"/>
  <c r="O45" i="12"/>
  <c r="O50" i="12"/>
  <c r="O55" i="12"/>
  <c r="P60" i="12"/>
  <c r="O68" i="12"/>
  <c r="O73" i="12"/>
  <c r="P78" i="12"/>
  <c r="O84" i="12"/>
  <c r="O89" i="12"/>
  <c r="P94" i="12"/>
  <c r="O100" i="12"/>
  <c r="O105" i="12"/>
  <c r="P111" i="12"/>
  <c r="O117" i="12"/>
  <c r="O122" i="12"/>
  <c r="P127" i="12"/>
  <c r="P135" i="12"/>
  <c r="P143" i="12"/>
  <c r="P151" i="12"/>
  <c r="P160" i="12"/>
  <c r="P168" i="12"/>
  <c r="P177" i="12"/>
  <c r="P185" i="12"/>
  <c r="P193" i="12"/>
  <c r="P203" i="12"/>
  <c r="P211" i="12"/>
  <c r="P220" i="12"/>
  <c r="P228" i="12"/>
  <c r="P237" i="12"/>
  <c r="P245" i="12"/>
  <c r="P253" i="12"/>
  <c r="P261" i="12"/>
  <c r="P269" i="12"/>
  <c r="P293" i="12"/>
  <c r="P301" i="12"/>
  <c r="P328" i="12"/>
  <c r="V126" i="13"/>
  <c r="T126" i="13"/>
  <c r="V233" i="13"/>
  <c r="T233" i="13"/>
  <c r="T13" i="14"/>
  <c r="AH13" i="14"/>
  <c r="AH126" i="14"/>
  <c r="T126" i="14"/>
  <c r="V87" i="13"/>
  <c r="T87" i="13"/>
  <c r="V232" i="13"/>
  <c r="T232" i="13"/>
  <c r="M40" i="12"/>
  <c r="M38" i="12"/>
  <c r="M36" i="12"/>
  <c r="M34" i="12"/>
  <c r="M41" i="12"/>
  <c r="M39" i="12"/>
  <c r="M37" i="12"/>
  <c r="M35" i="12"/>
  <c r="M33" i="12"/>
  <c r="M62" i="12"/>
  <c r="M60" i="12"/>
  <c r="M58" i="12"/>
  <c r="M56" i="12"/>
  <c r="M54" i="12"/>
  <c r="M52" i="12"/>
  <c r="M50" i="12"/>
  <c r="M48" i="12"/>
  <c r="M46" i="12"/>
  <c r="M44" i="12"/>
  <c r="M61" i="12"/>
  <c r="M59" i="12"/>
  <c r="M57" i="12"/>
  <c r="M55" i="12"/>
  <c r="M53" i="12"/>
  <c r="M51" i="12"/>
  <c r="M49" i="12"/>
  <c r="M47" i="12"/>
  <c r="M45" i="12"/>
  <c r="M86" i="12"/>
  <c r="M84" i="12"/>
  <c r="M82" i="12"/>
  <c r="M80" i="12"/>
  <c r="M78" i="12"/>
  <c r="M76" i="12"/>
  <c r="M74" i="12"/>
  <c r="M72" i="12"/>
  <c r="M70" i="12"/>
  <c r="M68" i="12"/>
  <c r="M66" i="12"/>
  <c r="M87" i="12"/>
  <c r="M85" i="12"/>
  <c r="M83" i="12"/>
  <c r="M81" i="12"/>
  <c r="M79" i="12"/>
  <c r="M77" i="12"/>
  <c r="M75" i="12"/>
  <c r="M73" i="12"/>
  <c r="M71" i="12"/>
  <c r="M69" i="12"/>
  <c r="M67" i="12"/>
  <c r="M65" i="12"/>
  <c r="M106" i="12"/>
  <c r="M104" i="12"/>
  <c r="M102" i="12"/>
  <c r="M100" i="12"/>
  <c r="M98" i="12"/>
  <c r="M96" i="12"/>
  <c r="M94" i="12"/>
  <c r="M92" i="12"/>
  <c r="M90" i="12"/>
  <c r="M88" i="12"/>
  <c r="M105" i="12"/>
  <c r="M103" i="12"/>
  <c r="M101" i="12"/>
  <c r="M99" i="12"/>
  <c r="M97" i="12"/>
  <c r="M95" i="12"/>
  <c r="M93" i="12"/>
  <c r="M91" i="12"/>
  <c r="M89" i="12"/>
  <c r="M127" i="12"/>
  <c r="M125" i="12"/>
  <c r="M123" i="12"/>
  <c r="M121" i="12"/>
  <c r="M119" i="12"/>
  <c r="M117" i="12"/>
  <c r="M115" i="12"/>
  <c r="M113" i="12"/>
  <c r="M111" i="12"/>
  <c r="M109" i="12"/>
  <c r="M128" i="12"/>
  <c r="M126" i="12"/>
  <c r="M124" i="12"/>
  <c r="M122" i="12"/>
  <c r="M120" i="12"/>
  <c r="M118" i="12"/>
  <c r="M116" i="12"/>
  <c r="M114" i="12"/>
  <c r="M112" i="12"/>
  <c r="M110" i="12"/>
  <c r="M108" i="12"/>
  <c r="M153" i="12"/>
  <c r="M151" i="12"/>
  <c r="M149" i="12"/>
  <c r="M147" i="12"/>
  <c r="M145" i="12"/>
  <c r="M143" i="12"/>
  <c r="M141" i="12"/>
  <c r="M139" i="12"/>
  <c r="M137" i="12"/>
  <c r="M135" i="12"/>
  <c r="M133" i="12"/>
  <c r="M131" i="12"/>
  <c r="M154" i="12"/>
  <c r="M152" i="12"/>
  <c r="M150" i="12"/>
  <c r="M148" i="12"/>
  <c r="M146" i="12"/>
  <c r="M144" i="12"/>
  <c r="M142" i="12"/>
  <c r="M140" i="12"/>
  <c r="M138" i="12"/>
  <c r="M136" i="12"/>
  <c r="M134" i="12"/>
  <c r="M132" i="12"/>
  <c r="M172" i="12"/>
  <c r="M170" i="12"/>
  <c r="M168" i="12"/>
  <c r="M166" i="12"/>
  <c r="M164" i="12"/>
  <c r="M162" i="12"/>
  <c r="M160" i="12"/>
  <c r="M158" i="12"/>
  <c r="M156" i="12"/>
  <c r="M171" i="12"/>
  <c r="M169" i="12"/>
  <c r="M167" i="12"/>
  <c r="M165" i="12"/>
  <c r="M163" i="12"/>
  <c r="M161" i="12"/>
  <c r="M159" i="12"/>
  <c r="M157" i="12"/>
  <c r="M193" i="12"/>
  <c r="M191" i="12"/>
  <c r="M189" i="12"/>
  <c r="M187" i="12"/>
  <c r="M185" i="12"/>
  <c r="M183" i="12"/>
  <c r="M181" i="12"/>
  <c r="M179" i="12"/>
  <c r="M177" i="12"/>
  <c r="M175" i="12"/>
  <c r="M192" i="12"/>
  <c r="M190" i="12"/>
  <c r="M188" i="12"/>
  <c r="M186" i="12"/>
  <c r="M184" i="12"/>
  <c r="M182" i="12"/>
  <c r="M180" i="12"/>
  <c r="M178" i="12"/>
  <c r="M176" i="12"/>
  <c r="M174" i="12"/>
  <c r="M211" i="12"/>
  <c r="M209" i="12"/>
  <c r="M207" i="12"/>
  <c r="M205" i="12"/>
  <c r="M203" i="12"/>
  <c r="M201" i="12"/>
  <c r="M199" i="12"/>
  <c r="M197" i="12"/>
  <c r="M210" i="12"/>
  <c r="M208" i="12"/>
  <c r="M206" i="12"/>
  <c r="M204" i="12"/>
  <c r="M202" i="12"/>
  <c r="M200" i="12"/>
  <c r="M198" i="12"/>
  <c r="M196" i="12"/>
  <c r="M232" i="12"/>
  <c r="M230" i="12"/>
  <c r="M228" i="12"/>
  <c r="M226" i="12"/>
  <c r="M224" i="12"/>
  <c r="M222" i="12"/>
  <c r="M220" i="12"/>
  <c r="M218" i="12"/>
  <c r="M216" i="12"/>
  <c r="M214" i="12"/>
  <c r="M231" i="12"/>
  <c r="M229" i="12"/>
  <c r="M227" i="12"/>
  <c r="M225" i="12"/>
  <c r="M223" i="12"/>
  <c r="M221" i="12"/>
  <c r="M219" i="12"/>
  <c r="M217" i="12"/>
  <c r="M215" i="12"/>
  <c r="M213" i="12"/>
  <c r="M253" i="12"/>
  <c r="M251" i="12"/>
  <c r="M249" i="12"/>
  <c r="M247" i="12"/>
  <c r="M245" i="12"/>
  <c r="M243" i="12"/>
  <c r="M241" i="12"/>
  <c r="M239" i="12"/>
  <c r="M237" i="12"/>
  <c r="M235" i="12"/>
  <c r="M254" i="12"/>
  <c r="M252" i="12"/>
  <c r="M250" i="12"/>
  <c r="M248" i="12"/>
  <c r="M246" i="12"/>
  <c r="M244" i="12"/>
  <c r="M242" i="12"/>
  <c r="M240" i="12"/>
  <c r="M238" i="12"/>
  <c r="M236" i="12"/>
  <c r="M234" i="12"/>
  <c r="M271" i="12"/>
  <c r="M269" i="12"/>
  <c r="M267" i="12"/>
  <c r="M265" i="12"/>
  <c r="M263" i="12"/>
  <c r="M261" i="12"/>
  <c r="M259" i="12"/>
  <c r="M257" i="12"/>
  <c r="M255" i="12"/>
  <c r="M272" i="12"/>
  <c r="M270" i="12"/>
  <c r="M268" i="12"/>
  <c r="M266" i="12"/>
  <c r="M264" i="12"/>
  <c r="M262" i="12"/>
  <c r="M260" i="12"/>
  <c r="M258" i="12"/>
  <c r="M256" i="12"/>
  <c r="M307" i="12"/>
  <c r="M305" i="12"/>
  <c r="M303" i="12"/>
  <c r="M301" i="12"/>
  <c r="M299" i="12"/>
  <c r="M297" i="12"/>
  <c r="M295" i="12"/>
  <c r="M293" i="12"/>
  <c r="M291" i="12"/>
  <c r="M306" i="12"/>
  <c r="M304" i="12"/>
  <c r="M302" i="12"/>
  <c r="M300" i="12"/>
  <c r="M298" i="12"/>
  <c r="M296" i="12"/>
  <c r="M294" i="12"/>
  <c r="M292" i="12"/>
  <c r="M369" i="12"/>
  <c r="M367" i="12"/>
  <c r="M342" i="12"/>
  <c r="M340" i="12"/>
  <c r="M338" i="12"/>
  <c r="M336" i="12"/>
  <c r="M334" i="12"/>
  <c r="M332" i="12"/>
  <c r="M330" i="12"/>
  <c r="M331" i="12"/>
  <c r="M370" i="12"/>
  <c r="M337" i="12"/>
  <c r="M328" i="12"/>
  <c r="M366" i="12"/>
  <c r="M333" i="12"/>
  <c r="M339" i="12"/>
  <c r="M329" i="12"/>
  <c r="M23" i="12"/>
  <c r="M25" i="12"/>
  <c r="M27" i="12"/>
  <c r="M29" i="12"/>
  <c r="M31" i="12"/>
  <c r="P36" i="12"/>
  <c r="P46" i="12"/>
  <c r="O51" i="12"/>
  <c r="P56" i="12"/>
  <c r="O62" i="12"/>
  <c r="O69" i="12"/>
  <c r="P74" i="12"/>
  <c r="O80" i="12"/>
  <c r="O85" i="12"/>
  <c r="P90" i="12"/>
  <c r="O96" i="12"/>
  <c r="O101" i="12"/>
  <c r="P106" i="12"/>
  <c r="O113" i="12"/>
  <c r="O118" i="12"/>
  <c r="P123" i="12"/>
  <c r="O131" i="12"/>
  <c r="P137" i="12"/>
  <c r="P145" i="12"/>
  <c r="P153" i="12"/>
  <c r="P162" i="12"/>
  <c r="P170" i="12"/>
  <c r="P179" i="12"/>
  <c r="P187" i="12"/>
  <c r="P197" i="12"/>
  <c r="P205" i="12"/>
  <c r="P214" i="12"/>
  <c r="P222" i="12"/>
  <c r="P230" i="12"/>
  <c r="P239" i="12"/>
  <c r="P247" i="12"/>
  <c r="P255" i="12"/>
  <c r="P263" i="12"/>
  <c r="P271" i="12"/>
  <c r="P295" i="12"/>
  <c r="P303" i="12"/>
  <c r="P370" i="12"/>
  <c r="T86" i="13"/>
  <c r="T214" i="13"/>
  <c r="N40" i="12"/>
  <c r="N38" i="12"/>
  <c r="N36" i="12"/>
  <c r="N62" i="12"/>
  <c r="N60" i="12"/>
  <c r="N58" i="12"/>
  <c r="N56" i="12"/>
  <c r="N54" i="12"/>
  <c r="N52" i="12"/>
  <c r="N50" i="12"/>
  <c r="N48" i="12"/>
  <c r="N46" i="12"/>
  <c r="N44" i="12"/>
  <c r="N61" i="12"/>
  <c r="N59" i="12"/>
  <c r="N57" i="12"/>
  <c r="N55" i="12"/>
  <c r="N53" i="12"/>
  <c r="N51" i="12"/>
  <c r="N49" i="12"/>
  <c r="N86" i="12"/>
  <c r="N84" i="12"/>
  <c r="N82" i="12"/>
  <c r="N80" i="12"/>
  <c r="N78" i="12"/>
  <c r="N76" i="12"/>
  <c r="N74" i="12"/>
  <c r="N72" i="12"/>
  <c r="N70" i="12"/>
  <c r="N68" i="12"/>
  <c r="N66" i="12"/>
  <c r="N87" i="12"/>
  <c r="N85" i="12"/>
  <c r="N83" i="12"/>
  <c r="N81" i="12"/>
  <c r="N79" i="12"/>
  <c r="N77" i="12"/>
  <c r="N75" i="12"/>
  <c r="N73" i="12"/>
  <c r="N71" i="12"/>
  <c r="N69" i="12"/>
  <c r="N67" i="12"/>
  <c r="N65" i="12"/>
  <c r="N106" i="12"/>
  <c r="N104" i="12"/>
  <c r="N102" i="12"/>
  <c r="N100" i="12"/>
  <c r="N98" i="12"/>
  <c r="N96" i="12"/>
  <c r="N94" i="12"/>
  <c r="N92" i="12"/>
  <c r="N90" i="12"/>
  <c r="N88" i="12"/>
  <c r="N105" i="12"/>
  <c r="N103" i="12"/>
  <c r="N101" i="12"/>
  <c r="N99" i="12"/>
  <c r="N97" i="12"/>
  <c r="N95" i="12"/>
  <c r="N93" i="12"/>
  <c r="N91" i="12"/>
  <c r="N89" i="12"/>
  <c r="N127" i="12"/>
  <c r="N125" i="12"/>
  <c r="N123" i="12"/>
  <c r="N121" i="12"/>
  <c r="N119" i="12"/>
  <c r="N117" i="12"/>
  <c r="N115" i="12"/>
  <c r="N113" i="12"/>
  <c r="N111" i="12"/>
  <c r="N109" i="12"/>
  <c r="N128" i="12"/>
  <c r="N126" i="12"/>
  <c r="N124" i="12"/>
  <c r="N122" i="12"/>
  <c r="N120" i="12"/>
  <c r="N118" i="12"/>
  <c r="N116" i="12"/>
  <c r="N114" i="12"/>
  <c r="N112" i="12"/>
  <c r="N110" i="12"/>
  <c r="N108" i="12"/>
  <c r="N153" i="12"/>
  <c r="N151" i="12"/>
  <c r="N149" i="12"/>
  <c r="N147" i="12"/>
  <c r="N145" i="12"/>
  <c r="N143" i="12"/>
  <c r="N141" i="12"/>
  <c r="N139" i="12"/>
  <c r="N137" i="12"/>
  <c r="N135" i="12"/>
  <c r="N133" i="12"/>
  <c r="N131" i="12"/>
  <c r="N154" i="12"/>
  <c r="N152" i="12"/>
  <c r="N150" i="12"/>
  <c r="N148" i="12"/>
  <c r="N146" i="12"/>
  <c r="N144" i="12"/>
  <c r="N142" i="12"/>
  <c r="N140" i="12"/>
  <c r="N138" i="12"/>
  <c r="N136" i="12"/>
  <c r="N134" i="12"/>
  <c r="N132" i="12"/>
  <c r="N172" i="12"/>
  <c r="N170" i="12"/>
  <c r="N168" i="12"/>
  <c r="N166" i="12"/>
  <c r="N164" i="12"/>
  <c r="N162" i="12"/>
  <c r="N160" i="12"/>
  <c r="N158" i="12"/>
  <c r="N156" i="12"/>
  <c r="N171" i="12"/>
  <c r="N169" i="12"/>
  <c r="N167" i="12"/>
  <c r="N165" i="12"/>
  <c r="N163" i="12"/>
  <c r="N161" i="12"/>
  <c r="N159" i="12"/>
  <c r="N157" i="12"/>
  <c r="N193" i="12"/>
  <c r="N191" i="12"/>
  <c r="N189" i="12"/>
  <c r="N187" i="12"/>
  <c r="N185" i="12"/>
  <c r="N183" i="12"/>
  <c r="N181" i="12"/>
  <c r="N179" i="12"/>
  <c r="N177" i="12"/>
  <c r="N175" i="12"/>
  <c r="N192" i="12"/>
  <c r="N190" i="12"/>
  <c r="N188" i="12"/>
  <c r="N186" i="12"/>
  <c r="N184" i="12"/>
  <c r="N182" i="12"/>
  <c r="N180" i="12"/>
  <c r="N178" i="12"/>
  <c r="N176" i="12"/>
  <c r="N174" i="12"/>
  <c r="N211" i="12"/>
  <c r="N209" i="12"/>
  <c r="N207" i="12"/>
  <c r="N205" i="12"/>
  <c r="N203" i="12"/>
  <c r="N201" i="12"/>
  <c r="N199" i="12"/>
  <c r="N197" i="12"/>
  <c r="N210" i="12"/>
  <c r="N208" i="12"/>
  <c r="N206" i="12"/>
  <c r="N204" i="12"/>
  <c r="N202" i="12"/>
  <c r="N200" i="12"/>
  <c r="N198" i="12"/>
  <c r="N196" i="12"/>
  <c r="N232" i="12"/>
  <c r="N230" i="12"/>
  <c r="N228" i="12"/>
  <c r="N226" i="12"/>
  <c r="N224" i="12"/>
  <c r="N222" i="12"/>
  <c r="N220" i="12"/>
  <c r="N218" i="12"/>
  <c r="N216" i="12"/>
  <c r="N214" i="12"/>
  <c r="N231" i="12"/>
  <c r="N229" i="12"/>
  <c r="N227" i="12"/>
  <c r="N225" i="12"/>
  <c r="N223" i="12"/>
  <c r="N221" i="12"/>
  <c r="N219" i="12"/>
  <c r="N217" i="12"/>
  <c r="N215" i="12"/>
  <c r="N213" i="12"/>
  <c r="N253" i="12"/>
  <c r="N251" i="12"/>
  <c r="N249" i="12"/>
  <c r="N247" i="12"/>
  <c r="N245" i="12"/>
  <c r="N243" i="12"/>
  <c r="N241" i="12"/>
  <c r="N239" i="12"/>
  <c r="N237" i="12"/>
  <c r="N235" i="12"/>
  <c r="N254" i="12"/>
  <c r="N252" i="12"/>
  <c r="N250" i="12"/>
  <c r="N248" i="12"/>
  <c r="N246" i="12"/>
  <c r="N244" i="12"/>
  <c r="N242" i="12"/>
  <c r="N240" i="12"/>
  <c r="N238" i="12"/>
  <c r="N236" i="12"/>
  <c r="N234" i="12"/>
  <c r="N271" i="12"/>
  <c r="N269" i="12"/>
  <c r="N267" i="12"/>
  <c r="N265" i="12"/>
  <c r="N263" i="12"/>
  <c r="N261" i="12"/>
  <c r="N259" i="12"/>
  <c r="N257" i="12"/>
  <c r="N255" i="12"/>
  <c r="N272" i="12"/>
  <c r="N270" i="12"/>
  <c r="N268" i="12"/>
  <c r="N266" i="12"/>
  <c r="N264" i="12"/>
  <c r="N262" i="12"/>
  <c r="N260" i="12"/>
  <c r="N258" i="12"/>
  <c r="N256" i="12"/>
  <c r="N307" i="12"/>
  <c r="N305" i="12"/>
  <c r="N303" i="12"/>
  <c r="N301" i="12"/>
  <c r="N299" i="12"/>
  <c r="N297" i="12"/>
  <c r="N295" i="12"/>
  <c r="N293" i="12"/>
  <c r="N291" i="12"/>
  <c r="N306" i="12"/>
  <c r="N304" i="12"/>
  <c r="N302" i="12"/>
  <c r="N300" i="12"/>
  <c r="N298" i="12"/>
  <c r="N296" i="12"/>
  <c r="N294" i="12"/>
  <c r="N292" i="12"/>
  <c r="N369" i="12"/>
  <c r="N367" i="12"/>
  <c r="N342" i="12"/>
  <c r="N340" i="12"/>
  <c r="N338" i="12"/>
  <c r="N336" i="12"/>
  <c r="N334" i="12"/>
  <c r="N332" i="12"/>
  <c r="N330" i="12"/>
  <c r="N370" i="12"/>
  <c r="N337" i="12"/>
  <c r="N328" i="12"/>
  <c r="N366" i="12"/>
  <c r="N333" i="12"/>
  <c r="N339" i="12"/>
  <c r="N329" i="12"/>
  <c r="N368" i="12"/>
  <c r="N335" i="12"/>
  <c r="N23" i="12"/>
  <c r="N25" i="12"/>
  <c r="N27" i="12"/>
  <c r="N29" i="12"/>
  <c r="N31" i="12"/>
  <c r="O33" i="12"/>
  <c r="N37" i="12"/>
  <c r="N41" i="12"/>
  <c r="N47" i="12"/>
  <c r="O52" i="12"/>
  <c r="O57" i="12"/>
  <c r="P62" i="12"/>
  <c r="O70" i="12"/>
  <c r="O75" i="12"/>
  <c r="P80" i="12"/>
  <c r="O86" i="12"/>
  <c r="O91" i="12"/>
  <c r="P96" i="12"/>
  <c r="O102" i="12"/>
  <c r="O108" i="12"/>
  <c r="P113" i="12"/>
  <c r="O119" i="12"/>
  <c r="O124" i="12"/>
  <c r="P131" i="12"/>
  <c r="O139" i="12"/>
  <c r="O156" i="12"/>
  <c r="O164" i="12"/>
  <c r="O181" i="12"/>
  <c r="O199" i="12"/>
  <c r="O216" i="12"/>
  <c r="O224" i="12"/>
  <c r="O241" i="12"/>
  <c r="O257" i="12"/>
  <c r="O273" i="12"/>
  <c r="O281" i="12"/>
  <c r="O289" i="12"/>
  <c r="O297" i="12"/>
  <c r="O315" i="12"/>
  <c r="O323" i="12"/>
  <c r="V63" i="13"/>
  <c r="T63" i="13"/>
  <c r="V191" i="13"/>
  <c r="T191" i="13"/>
  <c r="O154" i="12"/>
  <c r="O152" i="12"/>
  <c r="O150" i="12"/>
  <c r="O148" i="12"/>
  <c r="O146" i="12"/>
  <c r="O144" i="12"/>
  <c r="O142" i="12"/>
  <c r="O140" i="12"/>
  <c r="O138" i="12"/>
  <c r="O136" i="12"/>
  <c r="O134" i="12"/>
  <c r="O171" i="12"/>
  <c r="O169" i="12"/>
  <c r="O167" i="12"/>
  <c r="O165" i="12"/>
  <c r="O163" i="12"/>
  <c r="O161" i="12"/>
  <c r="O159" i="12"/>
  <c r="O157" i="12"/>
  <c r="O192" i="12"/>
  <c r="O190" i="12"/>
  <c r="O188" i="12"/>
  <c r="O186" i="12"/>
  <c r="O184" i="12"/>
  <c r="O182" i="12"/>
  <c r="O180" i="12"/>
  <c r="O178" i="12"/>
  <c r="O176" i="12"/>
  <c r="O174" i="12"/>
  <c r="O210" i="12"/>
  <c r="O208" i="12"/>
  <c r="O206" i="12"/>
  <c r="O204" i="12"/>
  <c r="O202" i="12"/>
  <c r="O200" i="12"/>
  <c r="O198" i="12"/>
  <c r="O196" i="12"/>
  <c r="O231" i="12"/>
  <c r="O229" i="12"/>
  <c r="O227" i="12"/>
  <c r="O225" i="12"/>
  <c r="O223" i="12"/>
  <c r="O221" i="12"/>
  <c r="O219" i="12"/>
  <c r="O217" i="12"/>
  <c r="O215" i="12"/>
  <c r="O213" i="12"/>
  <c r="O254" i="12"/>
  <c r="O252" i="12"/>
  <c r="O250" i="12"/>
  <c r="O248" i="12"/>
  <c r="O246" i="12"/>
  <c r="O244" i="12"/>
  <c r="O242" i="12"/>
  <c r="O240" i="12"/>
  <c r="O238" i="12"/>
  <c r="O236" i="12"/>
  <c r="O234" i="12"/>
  <c r="O272" i="12"/>
  <c r="O270" i="12"/>
  <c r="O268" i="12"/>
  <c r="O266" i="12"/>
  <c r="O264" i="12"/>
  <c r="O262" i="12"/>
  <c r="O260" i="12"/>
  <c r="O258" i="12"/>
  <c r="O256" i="12"/>
  <c r="O306" i="12"/>
  <c r="O304" i="12"/>
  <c r="O302" i="12"/>
  <c r="O300" i="12"/>
  <c r="O298" i="12"/>
  <c r="O296" i="12"/>
  <c r="O294" i="12"/>
  <c r="O292" i="12"/>
  <c r="O369" i="12"/>
  <c r="O367" i="12"/>
  <c r="O342" i="12"/>
  <c r="O340" i="12"/>
  <c r="O338" i="12"/>
  <c r="O336" i="12"/>
  <c r="O334" i="12"/>
  <c r="O332" i="12"/>
  <c r="O330" i="12"/>
  <c r="O366" i="12"/>
  <c r="O333" i="12"/>
  <c r="O339" i="12"/>
  <c r="O329" i="12"/>
  <c r="O368" i="12"/>
  <c r="O335" i="12"/>
  <c r="O341" i="12"/>
  <c r="O23" i="12"/>
  <c r="O25" i="12"/>
  <c r="O27" i="12"/>
  <c r="O29" i="12"/>
  <c r="O31" i="12"/>
  <c r="N34" i="12"/>
  <c r="O37" i="12"/>
  <c r="O41" i="12"/>
  <c r="O47" i="12"/>
  <c r="O58" i="12"/>
  <c r="O65" i="12"/>
  <c r="P70" i="12"/>
  <c r="O76" i="12"/>
  <c r="O81" i="12"/>
  <c r="O92" i="12"/>
  <c r="O97" i="12"/>
  <c r="O109" i="12"/>
  <c r="O114" i="12"/>
  <c r="O125" i="12"/>
  <c r="O132" i="12"/>
  <c r="P139" i="12"/>
  <c r="P156" i="12"/>
  <c r="P164" i="12"/>
  <c r="P181" i="12"/>
  <c r="P199" i="12"/>
  <c r="P216" i="12"/>
  <c r="P224" i="12"/>
  <c r="P241" i="12"/>
  <c r="P257" i="12"/>
  <c r="P297" i="12"/>
  <c r="M335" i="12"/>
  <c r="O348" i="12"/>
  <c r="V35" i="13"/>
  <c r="T35" i="13"/>
  <c r="V46" i="13"/>
  <c r="T46" i="13"/>
  <c r="V190" i="13"/>
  <c r="T190" i="13"/>
  <c r="P41" i="12"/>
  <c r="P39" i="12"/>
  <c r="P37" i="12"/>
  <c r="P35" i="12"/>
  <c r="P33" i="12"/>
  <c r="P61" i="12"/>
  <c r="P59" i="12"/>
  <c r="P57" i="12"/>
  <c r="P55" i="12"/>
  <c r="P53" i="12"/>
  <c r="P51" i="12"/>
  <c r="P49" i="12"/>
  <c r="P47" i="12"/>
  <c r="P45" i="12"/>
  <c r="P87" i="12"/>
  <c r="P85" i="12"/>
  <c r="P83" i="12"/>
  <c r="P81" i="12"/>
  <c r="P79" i="12"/>
  <c r="P77" i="12"/>
  <c r="P75" i="12"/>
  <c r="P73" i="12"/>
  <c r="P71" i="12"/>
  <c r="P69" i="12"/>
  <c r="P67" i="12"/>
  <c r="P65" i="12"/>
  <c r="P105" i="12"/>
  <c r="P103" i="12"/>
  <c r="P101" i="12"/>
  <c r="P99" i="12"/>
  <c r="P97" i="12"/>
  <c r="P95" i="12"/>
  <c r="P93" i="12"/>
  <c r="P91" i="12"/>
  <c r="P89" i="12"/>
  <c r="P128" i="12"/>
  <c r="P126" i="12"/>
  <c r="P124" i="12"/>
  <c r="P122" i="12"/>
  <c r="P120" i="12"/>
  <c r="P118" i="12"/>
  <c r="P116" i="12"/>
  <c r="P114" i="12"/>
  <c r="P112" i="12"/>
  <c r="P110" i="12"/>
  <c r="P108" i="12"/>
  <c r="P154" i="12"/>
  <c r="P152" i="12"/>
  <c r="P150" i="12"/>
  <c r="P148" i="12"/>
  <c r="P146" i="12"/>
  <c r="P144" i="12"/>
  <c r="P142" i="12"/>
  <c r="P140" i="12"/>
  <c r="P138" i="12"/>
  <c r="P136" i="12"/>
  <c r="P134" i="12"/>
  <c r="P132" i="12"/>
  <c r="P171" i="12"/>
  <c r="P169" i="12"/>
  <c r="P167" i="12"/>
  <c r="P165" i="12"/>
  <c r="P163" i="12"/>
  <c r="P161" i="12"/>
  <c r="P159" i="12"/>
  <c r="P157" i="12"/>
  <c r="P192" i="12"/>
  <c r="P190" i="12"/>
  <c r="P188" i="12"/>
  <c r="P186" i="12"/>
  <c r="P184" i="12"/>
  <c r="P182" i="12"/>
  <c r="P180" i="12"/>
  <c r="P178" i="12"/>
  <c r="P176" i="12"/>
  <c r="P174" i="12"/>
  <c r="P210" i="12"/>
  <c r="P208" i="12"/>
  <c r="P206" i="12"/>
  <c r="P204" i="12"/>
  <c r="P202" i="12"/>
  <c r="P200" i="12"/>
  <c r="P198" i="12"/>
  <c r="P196" i="12"/>
  <c r="P231" i="12"/>
  <c r="P229" i="12"/>
  <c r="P227" i="12"/>
  <c r="P225" i="12"/>
  <c r="P223" i="12"/>
  <c r="P221" i="12"/>
  <c r="P219" i="12"/>
  <c r="P217" i="12"/>
  <c r="P215" i="12"/>
  <c r="P213" i="12"/>
  <c r="P254" i="12"/>
  <c r="P252" i="12"/>
  <c r="P250" i="12"/>
  <c r="P248" i="12"/>
  <c r="P246" i="12"/>
  <c r="P244" i="12"/>
  <c r="P242" i="12"/>
  <c r="P240" i="12"/>
  <c r="P238" i="12"/>
  <c r="P236" i="12"/>
  <c r="P234" i="12"/>
  <c r="P272" i="12"/>
  <c r="P270" i="12"/>
  <c r="P268" i="12"/>
  <c r="P266" i="12"/>
  <c r="P264" i="12"/>
  <c r="P262" i="12"/>
  <c r="P260" i="12"/>
  <c r="P258" i="12"/>
  <c r="P256" i="12"/>
  <c r="P306" i="12"/>
  <c r="P304" i="12"/>
  <c r="P302" i="12"/>
  <c r="P300" i="12"/>
  <c r="P298" i="12"/>
  <c r="P296" i="12"/>
  <c r="P294" i="12"/>
  <c r="P292" i="12"/>
  <c r="P366" i="12"/>
  <c r="P340" i="12"/>
  <c r="P333" i="12"/>
  <c r="P339" i="12"/>
  <c r="P330" i="12"/>
  <c r="P369" i="12"/>
  <c r="P336" i="12"/>
  <c r="P329" i="12"/>
  <c r="P368" i="12"/>
  <c r="P342" i="12"/>
  <c r="P335" i="12"/>
  <c r="P341" i="12"/>
  <c r="P332" i="12"/>
  <c r="P338" i="12"/>
  <c r="P331" i="12"/>
  <c r="P23" i="12"/>
  <c r="P25" i="12"/>
  <c r="P27" i="12"/>
  <c r="P29" i="12"/>
  <c r="P31" i="12"/>
  <c r="O34" i="12"/>
  <c r="O44" i="12"/>
  <c r="O48" i="12"/>
  <c r="P58" i="12"/>
  <c r="O66" i="12"/>
  <c r="O71" i="12"/>
  <c r="P76" i="12"/>
  <c r="O82" i="12"/>
  <c r="P92" i="12"/>
  <c r="O98" i="12"/>
  <c r="P109" i="12"/>
  <c r="O115" i="12"/>
  <c r="P125" i="12"/>
  <c r="O133" i="12"/>
  <c r="O141" i="12"/>
  <c r="O149" i="12"/>
  <c r="O158" i="12"/>
  <c r="O166" i="12"/>
  <c r="O175" i="12"/>
  <c r="O183" i="12"/>
  <c r="O191" i="12"/>
  <c r="O201" i="12"/>
  <c r="O209" i="12"/>
  <c r="O218" i="12"/>
  <c r="O226" i="12"/>
  <c r="O235" i="12"/>
  <c r="O243" i="12"/>
  <c r="O251" i="12"/>
  <c r="O259" i="12"/>
  <c r="O267" i="12"/>
  <c r="O275" i="12"/>
  <c r="O283" i="12"/>
  <c r="O291" i="12"/>
  <c r="O299" i="12"/>
  <c r="O307" i="12"/>
  <c r="O317" i="12"/>
  <c r="O325" i="12"/>
  <c r="O337" i="12"/>
  <c r="V45" i="13"/>
  <c r="T45" i="13"/>
  <c r="V151" i="13"/>
  <c r="T151" i="13"/>
  <c r="V27" i="13"/>
  <c r="V28" i="13"/>
  <c r="T28" i="13"/>
  <c r="V80" i="13"/>
  <c r="V103" i="13"/>
  <c r="T103" i="13"/>
  <c r="V144" i="13"/>
  <c r="V167" i="13"/>
  <c r="T167" i="13"/>
  <c r="V208" i="13"/>
  <c r="V250" i="13"/>
  <c r="V273" i="13"/>
  <c r="T273" i="13"/>
  <c r="AH3" i="14"/>
  <c r="AH10" i="14"/>
  <c r="T10" i="14"/>
  <c r="T71" i="14"/>
  <c r="AH71" i="14"/>
  <c r="T236" i="14"/>
  <c r="AH236" i="14"/>
  <c r="T260" i="14"/>
  <c r="AH260" i="14"/>
  <c r="AH263" i="14"/>
  <c r="T263" i="14"/>
  <c r="V62" i="13"/>
  <c r="T62" i="13"/>
  <c r="V79" i="13"/>
  <c r="T79" i="13"/>
  <c r="V143" i="13"/>
  <c r="T143" i="13"/>
  <c r="V207" i="13"/>
  <c r="T207" i="13"/>
  <c r="V249" i="13"/>
  <c r="T249" i="13"/>
  <c r="T38" i="14"/>
  <c r="AH38" i="14"/>
  <c r="T60" i="14"/>
  <c r="AH60" i="14"/>
  <c r="AH69" i="14"/>
  <c r="T69" i="14"/>
  <c r="T41" i="15"/>
  <c r="V41" i="15"/>
  <c r="V20" i="13"/>
  <c r="T20" i="13"/>
  <c r="V119" i="13"/>
  <c r="T119" i="13"/>
  <c r="V183" i="13"/>
  <c r="T183" i="13"/>
  <c r="V225" i="13"/>
  <c r="T225" i="13"/>
  <c r="V289" i="13"/>
  <c r="T289" i="13"/>
  <c r="V362" i="13"/>
  <c r="T362" i="13"/>
  <c r="AH68" i="14"/>
  <c r="T68" i="14"/>
  <c r="T103" i="14"/>
  <c r="AH103" i="14"/>
  <c r="T232" i="14"/>
  <c r="AH232" i="14"/>
  <c r="T36" i="15"/>
  <c r="V36" i="15"/>
  <c r="V13" i="13"/>
  <c r="T18" i="13"/>
  <c r="T19" i="13"/>
  <c r="V55" i="13"/>
  <c r="V72" i="13"/>
  <c r="V95" i="13"/>
  <c r="T95" i="13"/>
  <c r="T118" i="13"/>
  <c r="V136" i="13"/>
  <c r="V159" i="13"/>
  <c r="T159" i="13"/>
  <c r="T182" i="13"/>
  <c r="V200" i="13"/>
  <c r="T224" i="13"/>
  <c r="V242" i="13"/>
  <c r="V265" i="13"/>
  <c r="T265" i="13"/>
  <c r="T288" i="13"/>
  <c r="V313" i="13"/>
  <c r="T313" i="13"/>
  <c r="V360" i="13"/>
  <c r="T360" i="13"/>
  <c r="T35" i="14"/>
  <c r="AH57" i="14"/>
  <c r="T57" i="14"/>
  <c r="AH101" i="14"/>
  <c r="T101" i="14"/>
  <c r="V11" i="13"/>
  <c r="V12" i="13"/>
  <c r="T12" i="13"/>
  <c r="V54" i="13"/>
  <c r="T54" i="13"/>
  <c r="V71" i="13"/>
  <c r="T71" i="13"/>
  <c r="T94" i="13"/>
  <c r="V112" i="13"/>
  <c r="V135" i="13"/>
  <c r="T135" i="13"/>
  <c r="T158" i="13"/>
  <c r="V176" i="13"/>
  <c r="V199" i="13"/>
  <c r="T199" i="13"/>
  <c r="V218" i="13"/>
  <c r="V241" i="13"/>
  <c r="T241" i="13"/>
  <c r="T264" i="13"/>
  <c r="V282" i="13"/>
  <c r="V305" i="13"/>
  <c r="T305" i="13"/>
  <c r="T310" i="13"/>
  <c r="V310" i="13"/>
  <c r="T312" i="13"/>
  <c r="V355" i="13"/>
  <c r="T359" i="13"/>
  <c r="T53" i="14"/>
  <c r="AH100" i="14"/>
  <c r="T100" i="14"/>
  <c r="T366" i="14"/>
  <c r="AH366" i="14"/>
  <c r="V4" i="13"/>
  <c r="V5" i="13"/>
  <c r="T10" i="13"/>
  <c r="T11" i="13"/>
  <c r="V36" i="13"/>
  <c r="T53" i="13"/>
  <c r="T70" i="13"/>
  <c r="V88" i="13"/>
  <c r="V111" i="13"/>
  <c r="T111" i="13"/>
  <c r="T134" i="13"/>
  <c r="V152" i="13"/>
  <c r="V175" i="13"/>
  <c r="T175" i="13"/>
  <c r="T198" i="13"/>
  <c r="V217" i="13"/>
  <c r="T217" i="13"/>
  <c r="T240" i="13"/>
  <c r="V258" i="13"/>
  <c r="V281" i="13"/>
  <c r="T281" i="13"/>
  <c r="T302" i="13"/>
  <c r="V302" i="13"/>
  <c r="T304" i="13"/>
  <c r="T50" i="14"/>
  <c r="T129" i="14"/>
  <c r="AH129" i="14"/>
  <c r="T341" i="14"/>
  <c r="AH341" i="14"/>
  <c r="T348" i="13"/>
  <c r="V354" i="13"/>
  <c r="T354" i="13"/>
  <c r="T5" i="14"/>
  <c r="AH5" i="14"/>
  <c r="AI2" i="14" s="1"/>
  <c r="AH34" i="14"/>
  <c r="T34" i="14"/>
  <c r="AH49" i="14"/>
  <c r="T49" i="14"/>
  <c r="T52" i="14"/>
  <c r="AH52" i="14"/>
  <c r="T64" i="14"/>
  <c r="T96" i="14"/>
  <c r="T122" i="14"/>
  <c r="T150" i="14"/>
  <c r="AH214" i="14"/>
  <c r="T214" i="14"/>
  <c r="AH299" i="14"/>
  <c r="T299" i="14"/>
  <c r="T314" i="14"/>
  <c r="AH314" i="14"/>
  <c r="T362" i="14"/>
  <c r="AH362" i="14"/>
  <c r="V70" i="15"/>
  <c r="T70" i="15"/>
  <c r="T36" i="13"/>
  <c r="T47" i="13"/>
  <c r="T55" i="13"/>
  <c r="T64" i="13"/>
  <c r="T72" i="13"/>
  <c r="T80" i="13"/>
  <c r="T88" i="13"/>
  <c r="T96" i="13"/>
  <c r="T104" i="13"/>
  <c r="T112" i="13"/>
  <c r="T120" i="13"/>
  <c r="T128" i="13"/>
  <c r="T136" i="13"/>
  <c r="T144" i="13"/>
  <c r="T152" i="13"/>
  <c r="T160" i="13"/>
  <c r="T168" i="13"/>
  <c r="T176" i="13"/>
  <c r="T184" i="13"/>
  <c r="T192" i="13"/>
  <c r="T200" i="13"/>
  <c r="T208" i="13"/>
  <c r="T218" i="13"/>
  <c r="T226" i="13"/>
  <c r="T234" i="13"/>
  <c r="T242" i="13"/>
  <c r="T250" i="13"/>
  <c r="T258" i="13"/>
  <c r="T266" i="13"/>
  <c r="T274" i="13"/>
  <c r="T282" i="13"/>
  <c r="T290" i="13"/>
  <c r="T316" i="13"/>
  <c r="T324" i="13"/>
  <c r="T332" i="13"/>
  <c r="T340" i="13"/>
  <c r="V347" i="13"/>
  <c r="T351" i="13"/>
  <c r="V352" i="13"/>
  <c r="T352" i="13"/>
  <c r="T30" i="14"/>
  <c r="T63" i="14"/>
  <c r="AH63" i="14"/>
  <c r="AH85" i="14"/>
  <c r="AH92" i="14"/>
  <c r="T92" i="14"/>
  <c r="T95" i="14"/>
  <c r="AH95" i="14"/>
  <c r="AH111" i="14"/>
  <c r="AH118" i="14"/>
  <c r="T118" i="14"/>
  <c r="T121" i="14"/>
  <c r="AH121" i="14"/>
  <c r="T149" i="14"/>
  <c r="AH149" i="14"/>
  <c r="T256" i="14"/>
  <c r="AH256" i="14"/>
  <c r="AH361" i="14"/>
  <c r="T361" i="14"/>
  <c r="T12" i="15"/>
  <c r="V12" i="15"/>
  <c r="T5" i="13"/>
  <c r="W2" i="13" s="1"/>
  <c r="T13" i="13"/>
  <c r="T21" i="13"/>
  <c r="T29" i="13"/>
  <c r="T37" i="13"/>
  <c r="T48" i="13"/>
  <c r="T56" i="13"/>
  <c r="T65" i="13"/>
  <c r="T73" i="13"/>
  <c r="T81" i="13"/>
  <c r="T89" i="13"/>
  <c r="T97" i="13"/>
  <c r="T105" i="13"/>
  <c r="T113" i="13"/>
  <c r="T121" i="13"/>
  <c r="T129" i="13"/>
  <c r="T137" i="13"/>
  <c r="T145" i="13"/>
  <c r="T153" i="13"/>
  <c r="T161" i="13"/>
  <c r="V315" i="13"/>
  <c r="T315" i="13"/>
  <c r="V323" i="13"/>
  <c r="T323" i="13"/>
  <c r="V331" i="13"/>
  <c r="T331" i="13"/>
  <c r="T335" i="13"/>
  <c r="V339" i="13"/>
  <c r="T339" i="13"/>
  <c r="T343" i="13"/>
  <c r="V346" i="13"/>
  <c r="T346" i="13"/>
  <c r="AH26" i="14"/>
  <c r="T26" i="14"/>
  <c r="T29" i="14"/>
  <c r="AH29" i="14"/>
  <c r="T44" i="14"/>
  <c r="AH44" i="14"/>
  <c r="AH205" i="14"/>
  <c r="T205" i="14"/>
  <c r="AH255" i="14"/>
  <c r="T255" i="14"/>
  <c r="T295" i="14"/>
  <c r="AH295" i="14"/>
  <c r="T358" i="14"/>
  <c r="AH358" i="14"/>
  <c r="V51" i="15"/>
  <c r="T51" i="15"/>
  <c r="V55" i="15"/>
  <c r="T55" i="15"/>
  <c r="T6" i="13"/>
  <c r="T14" i="13"/>
  <c r="T22" i="13"/>
  <c r="T30" i="13"/>
  <c r="T38" i="13"/>
  <c r="T39" i="13"/>
  <c r="T49" i="13"/>
  <c r="T57" i="13"/>
  <c r="T66" i="13"/>
  <c r="T74" i="13"/>
  <c r="T82" i="13"/>
  <c r="T90" i="13"/>
  <c r="T98" i="13"/>
  <c r="T106" i="13"/>
  <c r="T114" i="13"/>
  <c r="T122" i="13"/>
  <c r="T130" i="13"/>
  <c r="T138" i="13"/>
  <c r="T146" i="13"/>
  <c r="T154" i="13"/>
  <c r="T162" i="13"/>
  <c r="T170" i="13"/>
  <c r="T178" i="13"/>
  <c r="T186" i="13"/>
  <c r="T194" i="13"/>
  <c r="T202" i="13"/>
  <c r="T210" i="13"/>
  <c r="T220" i="13"/>
  <c r="T228" i="13"/>
  <c r="T236" i="13"/>
  <c r="T244" i="13"/>
  <c r="T252" i="13"/>
  <c r="T260" i="13"/>
  <c r="T268" i="13"/>
  <c r="T276" i="13"/>
  <c r="T284" i="13"/>
  <c r="T292" i="13"/>
  <c r="T294" i="13"/>
  <c r="T322" i="13"/>
  <c r="T330" i="13"/>
  <c r="T338" i="13"/>
  <c r="T22" i="14"/>
  <c r="T62" i="14"/>
  <c r="AH84" i="14"/>
  <c r="T84" i="14"/>
  <c r="T87" i="14"/>
  <c r="AH87" i="14"/>
  <c r="AH110" i="14"/>
  <c r="T110" i="14"/>
  <c r="T113" i="14"/>
  <c r="AH113" i="14"/>
  <c r="T139" i="14"/>
  <c r="AH139" i="14"/>
  <c r="T202" i="14"/>
  <c r="AH202" i="14"/>
  <c r="T249" i="14"/>
  <c r="T252" i="14"/>
  <c r="AH252" i="14"/>
  <c r="T353" i="14"/>
  <c r="AH353" i="14"/>
  <c r="V28" i="15"/>
  <c r="V66" i="15"/>
  <c r="T66" i="15"/>
  <c r="V314" i="13"/>
  <c r="T314" i="13"/>
  <c r="V320" i="13"/>
  <c r="V328" i="13"/>
  <c r="V336" i="13"/>
  <c r="V344" i="13"/>
  <c r="T364" i="13"/>
  <c r="AH18" i="14"/>
  <c r="T18" i="14"/>
  <c r="T21" i="14"/>
  <c r="AH21" i="14"/>
  <c r="T80" i="14"/>
  <c r="AH135" i="14"/>
  <c r="T135" i="14"/>
  <c r="AH138" i="14"/>
  <c r="T138" i="14"/>
  <c r="T248" i="14"/>
  <c r="AH248" i="14"/>
  <c r="V24" i="15"/>
  <c r="T24" i="15"/>
  <c r="T298" i="13"/>
  <c r="T306" i="13"/>
  <c r="V368" i="13"/>
  <c r="T368" i="13"/>
  <c r="AH37" i="14"/>
  <c r="AH76" i="14"/>
  <c r="T76" i="14"/>
  <c r="T79" i="14"/>
  <c r="AH79" i="14"/>
  <c r="T316" i="14"/>
  <c r="AH316" i="14"/>
  <c r="AH319" i="14"/>
  <c r="T319" i="14"/>
  <c r="AH343" i="14"/>
  <c r="AH344" i="14"/>
  <c r="T344" i="14"/>
  <c r="V23" i="15"/>
  <c r="T23" i="15"/>
  <c r="V43" i="15"/>
  <c r="AH61" i="14"/>
  <c r="T206" i="14"/>
  <c r="T207" i="14"/>
  <c r="T210" i="14"/>
  <c r="AH210" i="14"/>
  <c r="AH212" i="14"/>
  <c r="AH213" i="14"/>
  <c r="T213" i="14"/>
  <c r="T240" i="14"/>
  <c r="T241" i="14"/>
  <c r="T244" i="14"/>
  <c r="AH244" i="14"/>
  <c r="AH246" i="14"/>
  <c r="AH247" i="14"/>
  <c r="T247" i="14"/>
  <c r="T345" i="14"/>
  <c r="T346" i="14"/>
  <c r="T349" i="14"/>
  <c r="AH349" i="14"/>
  <c r="AH351" i="14"/>
  <c r="AH352" i="14"/>
  <c r="T352" i="14"/>
  <c r="K21" i="28"/>
  <c r="T25" i="15"/>
  <c r="T26" i="15"/>
  <c r="V32" i="15"/>
  <c r="T32" i="15"/>
  <c r="V47" i="15"/>
  <c r="T47" i="15"/>
  <c r="T64" i="15"/>
  <c r="T68" i="15"/>
  <c r="T190" i="14"/>
  <c r="T191" i="14"/>
  <c r="T194" i="14"/>
  <c r="AH194" i="14"/>
  <c r="AH197" i="14"/>
  <c r="T197" i="14"/>
  <c r="T224" i="14"/>
  <c r="T225" i="14"/>
  <c r="T228" i="14"/>
  <c r="AH228" i="14"/>
  <c r="AH231" i="14"/>
  <c r="T231" i="14"/>
  <c r="T289" i="14"/>
  <c r="T290" i="14"/>
  <c r="T293" i="14"/>
  <c r="AH293" i="14"/>
  <c r="T333" i="14"/>
  <c r="AH333" i="14"/>
  <c r="AH336" i="14"/>
  <c r="T336" i="14"/>
  <c r="V16" i="15"/>
  <c r="T16" i="15"/>
  <c r="V114" i="15"/>
  <c r="T114" i="15"/>
  <c r="T177" i="15"/>
  <c r="V177" i="15"/>
  <c r="T259" i="15"/>
  <c r="V259" i="15"/>
  <c r="T331" i="15"/>
  <c r="V331" i="15"/>
  <c r="T34" i="16"/>
  <c r="V34" i="16"/>
  <c r="T347" i="13"/>
  <c r="T355" i="13"/>
  <c r="T363" i="13"/>
  <c r="T151" i="14"/>
  <c r="T182" i="14"/>
  <c r="T183" i="14"/>
  <c r="T186" i="14"/>
  <c r="AH186" i="14"/>
  <c r="AH188" i="14"/>
  <c r="AH189" i="14"/>
  <c r="T189" i="14"/>
  <c r="T216" i="14"/>
  <c r="T217" i="14"/>
  <c r="T220" i="14"/>
  <c r="AH220" i="14"/>
  <c r="AH222" i="14"/>
  <c r="AH223" i="14"/>
  <c r="T223" i="14"/>
  <c r="T281" i="14"/>
  <c r="T282" i="14"/>
  <c r="T285" i="14"/>
  <c r="AH285" i="14"/>
  <c r="AH287" i="14"/>
  <c r="AH288" i="14"/>
  <c r="T288" i="14"/>
  <c r="V8" i="15"/>
  <c r="T8" i="15"/>
  <c r="T15" i="15"/>
  <c r="T61" i="15"/>
  <c r="T154" i="14"/>
  <c r="AH154" i="14"/>
  <c r="AH156" i="14"/>
  <c r="T158" i="14"/>
  <c r="T159" i="14"/>
  <c r="T174" i="14"/>
  <c r="T175" i="14"/>
  <c r="T178" i="14"/>
  <c r="AH178" i="14"/>
  <c r="AH180" i="14"/>
  <c r="AH181" i="14"/>
  <c r="T181" i="14"/>
  <c r="AH215" i="14"/>
  <c r="T215" i="14"/>
  <c r="T273" i="14"/>
  <c r="T274" i="14"/>
  <c r="T277" i="14"/>
  <c r="AH277" i="14"/>
  <c r="AH279" i="14"/>
  <c r="AH280" i="14"/>
  <c r="T280" i="14"/>
  <c r="T308" i="14"/>
  <c r="T309" i="14"/>
  <c r="T312" i="14"/>
  <c r="AH312" i="14"/>
  <c r="T328" i="14"/>
  <c r="T329" i="14"/>
  <c r="T332" i="14"/>
  <c r="AH332" i="14"/>
  <c r="V4" i="15"/>
  <c r="T7" i="15"/>
  <c r="W2" i="15" s="1"/>
  <c r="V59" i="15"/>
  <c r="T59" i="15"/>
  <c r="T91" i="15"/>
  <c r="V91" i="15"/>
  <c r="T162" i="14"/>
  <c r="AH162" i="14"/>
  <c r="AH164" i="14"/>
  <c r="T170" i="14"/>
  <c r="AH170" i="14"/>
  <c r="AH172" i="14"/>
  <c r="AH173" i="14"/>
  <c r="T173" i="14"/>
  <c r="T268" i="14"/>
  <c r="AH268" i="14"/>
  <c r="AH271" i="14"/>
  <c r="AH272" i="14"/>
  <c r="T272" i="14"/>
  <c r="T304" i="14"/>
  <c r="AH304" i="14"/>
  <c r="AH306" i="14"/>
  <c r="AH307" i="14"/>
  <c r="T307" i="14"/>
  <c r="T324" i="14"/>
  <c r="AH324" i="14"/>
  <c r="AH326" i="14"/>
  <c r="AH327" i="14"/>
  <c r="T327" i="14"/>
  <c r="V39" i="15"/>
  <c r="T53" i="15"/>
  <c r="T57" i="15"/>
  <c r="V105" i="15"/>
  <c r="V122" i="15"/>
  <c r="T122" i="15"/>
  <c r="T185" i="15"/>
  <c r="V185" i="15"/>
  <c r="T267" i="15"/>
  <c r="V267" i="15"/>
  <c r="T292" i="15"/>
  <c r="V292" i="15"/>
  <c r="T303" i="15"/>
  <c r="V303" i="15"/>
  <c r="T340" i="15"/>
  <c r="V340" i="15"/>
  <c r="M2" i="28"/>
  <c r="V104" i="15"/>
  <c r="T104" i="15"/>
  <c r="T120" i="15"/>
  <c r="V120" i="15"/>
  <c r="T161" i="15"/>
  <c r="V161" i="15"/>
  <c r="T243" i="15"/>
  <c r="V243" i="15"/>
  <c r="T10" i="16"/>
  <c r="V10" i="16"/>
  <c r="T88" i="15"/>
  <c r="V89" i="15"/>
  <c r="T102" i="15"/>
  <c r="V102" i="15"/>
  <c r="V115" i="15"/>
  <c r="T137" i="15"/>
  <c r="V137" i="15"/>
  <c r="T201" i="15"/>
  <c r="V201" i="15"/>
  <c r="T219" i="15"/>
  <c r="V219" i="15"/>
  <c r="T284" i="15"/>
  <c r="V284" i="15"/>
  <c r="T365" i="15"/>
  <c r="V365" i="15"/>
  <c r="V81" i="15"/>
  <c r="T94" i="15"/>
  <c r="V94" i="15"/>
  <c r="V96" i="15"/>
  <c r="T96" i="15"/>
  <c r="T112" i="15"/>
  <c r="V112" i="15"/>
  <c r="T153" i="15"/>
  <c r="V153" i="15"/>
  <c r="T235" i="15"/>
  <c r="V235" i="15"/>
  <c r="T276" i="15"/>
  <c r="V276" i="15"/>
  <c r="T357" i="15"/>
  <c r="V357" i="15"/>
  <c r="T81" i="15"/>
  <c r="T83" i="15"/>
  <c r="T193" i="15"/>
  <c r="V193" i="15"/>
  <c r="T294" i="15"/>
  <c r="V294" i="15"/>
  <c r="T311" i="15"/>
  <c r="V311" i="15"/>
  <c r="T323" i="15"/>
  <c r="V323" i="15"/>
  <c r="T26" i="16"/>
  <c r="V26" i="16"/>
  <c r="T57" i="16"/>
  <c r="V57" i="16"/>
  <c r="T128" i="15"/>
  <c r="V128" i="15"/>
  <c r="T169" i="15"/>
  <c r="V169" i="15"/>
  <c r="T251" i="15"/>
  <c r="V251" i="15"/>
  <c r="T348" i="15"/>
  <c r="V348" i="15"/>
  <c r="T68" i="16"/>
  <c r="V68" i="16"/>
  <c r="T130" i="15"/>
  <c r="T139" i="15"/>
  <c r="T147" i="15"/>
  <c r="T155" i="15"/>
  <c r="T163" i="15"/>
  <c r="T171" i="15"/>
  <c r="T179" i="15"/>
  <c r="T187" i="15"/>
  <c r="T195" i="15"/>
  <c r="T203" i="15"/>
  <c r="T211" i="15"/>
  <c r="T221" i="15"/>
  <c r="T229" i="15"/>
  <c r="T237" i="15"/>
  <c r="T245" i="15"/>
  <c r="T253" i="15"/>
  <c r="T261" i="15"/>
  <c r="T269" i="15"/>
  <c r="T278" i="15"/>
  <c r="T286" i="15"/>
  <c r="T296" i="15"/>
  <c r="T297" i="15"/>
  <c r="T305" i="15"/>
  <c r="T313" i="15"/>
  <c r="T317" i="15"/>
  <c r="T325" i="15"/>
  <c r="T334" i="15"/>
  <c r="T342" i="15"/>
  <c r="T350" i="15"/>
  <c r="T359" i="15"/>
  <c r="T367" i="15"/>
  <c r="T370" i="15"/>
  <c r="T4" i="16"/>
  <c r="W2" i="16" s="1"/>
  <c r="T12" i="16"/>
  <c r="T20" i="16"/>
  <c r="T28" i="16"/>
  <c r="T36" i="16"/>
  <c r="T39" i="16"/>
  <c r="T41" i="16"/>
  <c r="T43" i="16"/>
  <c r="T51" i="16"/>
  <c r="T59" i="16"/>
  <c r="T70" i="16"/>
  <c r="T98" i="15"/>
  <c r="T106" i="15"/>
  <c r="T107" i="15"/>
  <c r="T116" i="15"/>
  <c r="T124" i="15"/>
  <c r="T133" i="15"/>
  <c r="T141" i="15"/>
  <c r="T149" i="15"/>
  <c r="T157" i="15"/>
  <c r="T165" i="15"/>
  <c r="T173" i="15"/>
  <c r="T181" i="15"/>
  <c r="T189" i="15"/>
  <c r="T197" i="15"/>
  <c r="T205" i="15"/>
  <c r="T213" i="15"/>
  <c r="T215" i="15"/>
  <c r="T223" i="15"/>
  <c r="T231" i="15"/>
  <c r="T239" i="15"/>
  <c r="T247" i="15"/>
  <c r="T255" i="15"/>
  <c r="T263" i="15"/>
  <c r="T272" i="15"/>
  <c r="T280" i="15"/>
  <c r="T288" i="15"/>
  <c r="T299" i="15"/>
  <c r="T307" i="15"/>
  <c r="T319" i="15"/>
  <c r="T327" i="15"/>
  <c r="T336" i="15"/>
  <c r="T344" i="15"/>
  <c r="T352" i="15"/>
  <c r="T361" i="15"/>
  <c r="T6" i="16"/>
  <c r="T14" i="16"/>
  <c r="T22" i="16"/>
  <c r="T30" i="16"/>
  <c r="T45" i="16"/>
  <c r="T53" i="16"/>
  <c r="T61" i="16"/>
  <c r="T62" i="16"/>
  <c r="T64" i="16"/>
  <c r="T72" i="16"/>
  <c r="V74" i="16"/>
  <c r="T74" i="16"/>
  <c r="T78" i="16"/>
  <c r="V78" i="16"/>
  <c r="T309" i="15"/>
  <c r="T321" i="15"/>
  <c r="T329" i="15"/>
  <c r="T338" i="15"/>
  <c r="T346" i="15"/>
  <c r="T354" i="15"/>
  <c r="T363" i="15"/>
  <c r="T8" i="16"/>
  <c r="T16" i="16"/>
  <c r="T24" i="16"/>
  <c r="T32" i="16"/>
  <c r="T47" i="16"/>
  <c r="T55" i="16"/>
  <c r="T66" i="16"/>
  <c r="T113" i="16"/>
  <c r="T121" i="16"/>
  <c r="T129" i="16"/>
  <c r="T138" i="16"/>
  <c r="T146" i="16"/>
  <c r="T154" i="16"/>
  <c r="T162" i="16"/>
  <c r="T170" i="16"/>
  <c r="T178" i="16"/>
  <c r="T186" i="16"/>
  <c r="V192" i="16"/>
  <c r="T194" i="16"/>
  <c r="T202" i="16"/>
  <c r="T210" i="16"/>
  <c r="T220" i="16"/>
  <c r="T228" i="16"/>
  <c r="T236" i="16"/>
  <c r="T244" i="16"/>
  <c r="T252" i="16"/>
  <c r="T260" i="16"/>
  <c r="T268" i="16"/>
  <c r="T277" i="16"/>
  <c r="T285" i="16"/>
  <c r="T293" i="16"/>
  <c r="T295" i="16"/>
  <c r="T304" i="16"/>
  <c r="T312" i="16"/>
  <c r="T314" i="16"/>
  <c r="T316" i="16"/>
  <c r="T324" i="16"/>
  <c r="T332" i="16"/>
  <c r="T333" i="16"/>
  <c r="T341" i="16"/>
  <c r="T349" i="16"/>
  <c r="T358" i="16"/>
  <c r="T366" i="16"/>
  <c r="T3" i="17"/>
  <c r="W2" i="17" s="1"/>
  <c r="T11" i="17"/>
  <c r="T19" i="17"/>
  <c r="T27" i="17"/>
  <c r="T35" i="17"/>
  <c r="T80" i="16"/>
  <c r="V86" i="16"/>
  <c r="T88" i="16"/>
  <c r="V94" i="16"/>
  <c r="T96" i="16"/>
  <c r="V102" i="16"/>
  <c r="T104" i="16"/>
  <c r="V112" i="16"/>
  <c r="T114" i="16"/>
  <c r="V120" i="16"/>
  <c r="T122" i="16"/>
  <c r="V128" i="16"/>
  <c r="T130" i="16"/>
  <c r="V137" i="16"/>
  <c r="T139" i="16"/>
  <c r="T147" i="16"/>
  <c r="T155" i="16"/>
  <c r="T163" i="16"/>
  <c r="T171" i="16"/>
  <c r="T179" i="16"/>
  <c r="T187" i="16"/>
  <c r="T195" i="16"/>
  <c r="T203" i="16"/>
  <c r="T211" i="16"/>
  <c r="T221" i="16"/>
  <c r="T229" i="16"/>
  <c r="T237" i="16"/>
  <c r="T245" i="16"/>
  <c r="T253" i="16"/>
  <c r="T261" i="16"/>
  <c r="T269" i="16"/>
  <c r="T278" i="16"/>
  <c r="T286" i="16"/>
  <c r="T296" i="16"/>
  <c r="T297" i="16"/>
  <c r="T334" i="16"/>
  <c r="T342" i="16"/>
  <c r="T350" i="16"/>
  <c r="T359" i="16"/>
  <c r="T367" i="16"/>
  <c r="T370" i="16"/>
  <c r="T4" i="17"/>
  <c r="T12" i="17"/>
  <c r="T20" i="17"/>
  <c r="T28" i="17"/>
  <c r="T36" i="17"/>
  <c r="T39" i="17"/>
  <c r="T82" i="16"/>
  <c r="T90" i="16"/>
  <c r="T98" i="16"/>
  <c r="T106" i="16"/>
  <c r="T107" i="16"/>
  <c r="T116" i="16"/>
  <c r="T124" i="16"/>
  <c r="T133" i="16"/>
  <c r="T141" i="16"/>
  <c r="T149" i="16"/>
  <c r="T157" i="16"/>
  <c r="T165" i="16"/>
  <c r="T173" i="16"/>
  <c r="T181" i="16"/>
  <c r="T189" i="16"/>
  <c r="T197" i="16"/>
  <c r="T205" i="16"/>
  <c r="T213" i="16"/>
  <c r="T215" i="16"/>
  <c r="T223" i="16"/>
  <c r="T231" i="16"/>
  <c r="T239" i="16"/>
  <c r="T247" i="16"/>
  <c r="T255" i="16"/>
  <c r="T263" i="16"/>
  <c r="T272" i="16"/>
  <c r="T280" i="16"/>
  <c r="T288" i="16"/>
  <c r="T299" i="16"/>
  <c r="T307" i="16"/>
  <c r="T319" i="16"/>
  <c r="T327" i="16"/>
  <c r="T336" i="16"/>
  <c r="T344" i="16"/>
  <c r="T352" i="16"/>
  <c r="T361" i="16"/>
  <c r="T6" i="17"/>
  <c r="T14" i="17"/>
  <c r="T22" i="17"/>
  <c r="T30" i="17"/>
  <c r="T182" i="16"/>
  <c r="T190" i="16"/>
  <c r="T198" i="16"/>
  <c r="T206" i="16"/>
  <c r="T281" i="16"/>
  <c r="V38" i="17"/>
  <c r="V45" i="17"/>
  <c r="T84" i="16"/>
  <c r="T92" i="16"/>
  <c r="T100" i="16"/>
  <c r="T126" i="16"/>
  <c r="V44" i="17"/>
  <c r="T44" i="17"/>
  <c r="V40" i="17"/>
  <c r="V41" i="17"/>
  <c r="T52" i="17"/>
  <c r="T60" i="17"/>
  <c r="T69" i="17"/>
  <c r="T77" i="17"/>
  <c r="T85" i="17"/>
  <c r="T93" i="17"/>
  <c r="T101" i="17"/>
  <c r="T109" i="17"/>
  <c r="V115" i="17"/>
  <c r="T117" i="17"/>
  <c r="V123" i="17"/>
  <c r="T125" i="17"/>
  <c r="V131" i="17"/>
  <c r="T133" i="17"/>
  <c r="V139" i="17"/>
  <c r="T141" i="17"/>
  <c r="V147" i="17"/>
  <c r="T149" i="17"/>
  <c r="T157" i="17"/>
  <c r="T165" i="17"/>
  <c r="V171" i="17"/>
  <c r="T173" i="17"/>
  <c r="V179" i="17"/>
  <c r="T181" i="17"/>
  <c r="V187" i="17"/>
  <c r="T189" i="17"/>
  <c r="V195" i="17"/>
  <c r="T197" i="17"/>
  <c r="V203" i="17"/>
  <c r="T205" i="17"/>
  <c r="V211" i="17"/>
  <c r="T213" i="17"/>
  <c r="T215" i="17"/>
  <c r="V221" i="17"/>
  <c r="T223" i="17"/>
  <c r="V229" i="17"/>
  <c r="T231" i="17"/>
  <c r="V237" i="17"/>
  <c r="T239" i="17"/>
  <c r="V245" i="17"/>
  <c r="T247" i="17"/>
  <c r="V253" i="17"/>
  <c r="T255" i="17"/>
  <c r="V261" i="17"/>
  <c r="T263" i="17"/>
  <c r="V269" i="17"/>
  <c r="T271" i="17"/>
  <c r="V277" i="17"/>
  <c r="T279" i="17"/>
  <c r="V285" i="17"/>
  <c r="T287" i="17"/>
  <c r="V293" i="17"/>
  <c r="V294" i="17"/>
  <c r="T296" i="17"/>
  <c r="V302" i="17"/>
  <c r="T304" i="17"/>
  <c r="T312" i="17"/>
  <c r="T322" i="17"/>
  <c r="T330" i="17"/>
  <c r="T338" i="17"/>
  <c r="T346" i="17"/>
  <c r="T354" i="17"/>
  <c r="T362" i="17"/>
  <c r="T45" i="17"/>
  <c r="T53" i="17"/>
  <c r="T61" i="17"/>
  <c r="T70" i="17"/>
  <c r="T78" i="17"/>
  <c r="T86" i="17"/>
  <c r="T94" i="17"/>
  <c r="T102" i="17"/>
  <c r="T110" i="17"/>
  <c r="T118" i="17"/>
  <c r="T126" i="17"/>
  <c r="T134" i="17"/>
  <c r="T142" i="17"/>
  <c r="T150" i="17"/>
  <c r="T158" i="17"/>
  <c r="T166" i="17"/>
  <c r="T264" i="17"/>
  <c r="T272" i="17"/>
  <c r="T280" i="17"/>
  <c r="T288" i="17"/>
  <c r="T297" i="17"/>
  <c r="T305" i="17"/>
  <c r="T313" i="17"/>
  <c r="T314" i="17"/>
  <c r="T315" i="17"/>
  <c r="T323" i="17"/>
  <c r="T331" i="17"/>
  <c r="T339" i="17"/>
  <c r="T347" i="17"/>
  <c r="T355" i="17"/>
  <c r="T363" i="17"/>
  <c r="T316" i="17"/>
  <c r="T324" i="17"/>
  <c r="T332" i="17"/>
  <c r="T340" i="17"/>
  <c r="T348" i="17"/>
  <c r="T356" i="17"/>
  <c r="T364" i="17"/>
  <c r="T47" i="17"/>
  <c r="T55" i="17"/>
  <c r="T168" i="17"/>
  <c r="T176" i="17"/>
  <c r="T184" i="17"/>
  <c r="T218" i="17"/>
  <c r="T234" i="17"/>
  <c r="T242" i="17"/>
  <c r="T250" i="17"/>
  <c r="T258" i="17"/>
  <c r="T266" i="17"/>
  <c r="T274" i="17"/>
  <c r="T282" i="17"/>
  <c r="T290" i="17"/>
  <c r="T299" i="17"/>
  <c r="T307" i="17"/>
  <c r="T317" i="17"/>
  <c r="T325" i="17"/>
  <c r="T333" i="17"/>
  <c r="T341" i="17"/>
  <c r="T349" i="17"/>
  <c r="T369" i="17"/>
  <c r="Y3" i="25"/>
  <c r="Y4" i="25" s="1"/>
</calcChain>
</file>

<file path=xl/sharedStrings.xml><?xml version="1.0" encoding="utf-8"?>
<sst xmlns="http://schemas.openxmlformats.org/spreadsheetml/2006/main" count="30542" uniqueCount="333">
  <si>
    <t>Crop</t>
  </si>
  <si>
    <t>UID</t>
  </si>
  <si>
    <t>Field</t>
  </si>
  <si>
    <t>Strip</t>
  </si>
  <si>
    <t>Easting</t>
  </si>
  <si>
    <t>Northing</t>
  </si>
  <si>
    <t>Yield _1999</t>
  </si>
  <si>
    <t>Field/Strip</t>
  </si>
  <si>
    <t>SW</t>
  </si>
  <si>
    <t>A</t>
  </si>
  <si>
    <t>A1</t>
  </si>
  <si>
    <t>A2</t>
  </si>
  <si>
    <t>A3</t>
  </si>
  <si>
    <t>A4</t>
  </si>
  <si>
    <t>A5</t>
  </si>
  <si>
    <t>B</t>
  </si>
  <si>
    <t>A6</t>
  </si>
  <si>
    <t>B1</t>
  </si>
  <si>
    <t>B2</t>
  </si>
  <si>
    <t>B3</t>
  </si>
  <si>
    <t>B4</t>
  </si>
  <si>
    <t>B5</t>
  </si>
  <si>
    <t>B6</t>
  </si>
  <si>
    <t>C1</t>
  </si>
  <si>
    <t>C</t>
  </si>
  <si>
    <t>C2</t>
  </si>
  <si>
    <t>C3</t>
  </si>
  <si>
    <t>C4</t>
  </si>
  <si>
    <t>C5</t>
  </si>
  <si>
    <t>C6</t>
  </si>
  <si>
    <t>StripMed</t>
  </si>
  <si>
    <t>StripMin</t>
  </si>
  <si>
    <t>StripMax</t>
  </si>
  <si>
    <t>StripAvg</t>
  </si>
  <si>
    <t>RYstripAvg99</t>
  </si>
  <si>
    <t>RYstripMax99</t>
  </si>
  <si>
    <t>RYstripMed99</t>
  </si>
  <si>
    <t>Yield _2000</t>
  </si>
  <si>
    <t>SB</t>
  </si>
  <si>
    <t>RYstripAvg00</t>
  </si>
  <si>
    <t>RYstripMax00</t>
  </si>
  <si>
    <t>RYstripMed00</t>
  </si>
  <si>
    <t>RYStrip_0-1_00</t>
  </si>
  <si>
    <t>RYStrip_0-1_99</t>
  </si>
  <si>
    <t>Yield _2001</t>
  </si>
  <si>
    <t>WB</t>
  </si>
  <si>
    <t>SC</t>
  </si>
  <si>
    <t>SP</t>
  </si>
  <si>
    <t>WW</t>
  </si>
  <si>
    <t>WP</t>
  </si>
  <si>
    <t>WC</t>
  </si>
  <si>
    <t>RYstripAvg01</t>
  </si>
  <si>
    <t>RYstripMax01</t>
  </si>
  <si>
    <t>RYstripMed01</t>
  </si>
  <si>
    <t>RYStrip_0-1_01</t>
  </si>
  <si>
    <t>Yield _2002</t>
  </si>
  <si>
    <t>S W</t>
  </si>
  <si>
    <t>W W</t>
  </si>
  <si>
    <t>W C</t>
  </si>
  <si>
    <t>S B</t>
  </si>
  <si>
    <t>W B</t>
  </si>
  <si>
    <t>S C</t>
  </si>
  <si>
    <t>W P</t>
  </si>
  <si>
    <t>S P</t>
  </si>
  <si>
    <t>RYstripAvg02</t>
  </si>
  <si>
    <t>RYstripMax02</t>
  </si>
  <si>
    <t>RYstripMed02</t>
  </si>
  <si>
    <t>RYStrip_0-1_02</t>
  </si>
  <si>
    <t>Yield_2003</t>
  </si>
  <si>
    <t>RYstripAvg03</t>
  </si>
  <si>
    <t>RYstripMax03</t>
  </si>
  <si>
    <t>RYstripMed03</t>
  </si>
  <si>
    <t>RYStrip_0-1_03</t>
  </si>
  <si>
    <t>Yield_2004</t>
  </si>
  <si>
    <t>Yield_2005</t>
  </si>
  <si>
    <t>W L</t>
  </si>
  <si>
    <t>RYstripAvg04</t>
  </si>
  <si>
    <t>RYstripMax04</t>
  </si>
  <si>
    <t>RYstripMed04</t>
  </si>
  <si>
    <t>RYStrip_0-1_04</t>
  </si>
  <si>
    <t>RYstripAvg05</t>
  </si>
  <si>
    <t>RYstripMax05</t>
  </si>
  <si>
    <t>RYstripMed05</t>
  </si>
  <si>
    <t>RYStrip_0-1_05</t>
  </si>
  <si>
    <t>Yield_2006</t>
  </si>
  <si>
    <t>RYstripAvg06</t>
  </si>
  <si>
    <t>RYstripMax06</t>
  </si>
  <si>
    <t>RYstripMed06</t>
  </si>
  <si>
    <t>RYStrip_0-1_06</t>
  </si>
  <si>
    <t>Yield_2007</t>
  </si>
  <si>
    <t>WT</t>
  </si>
  <si>
    <t>Fallow</t>
  </si>
  <si>
    <t>WL</t>
  </si>
  <si>
    <t>RYStrip_0-1_07</t>
  </si>
  <si>
    <t>RYstripMed07</t>
  </si>
  <si>
    <t>RYstripMax07</t>
  </si>
  <si>
    <t>RYstripAvg07</t>
  </si>
  <si>
    <t>Yield_2008</t>
  </si>
  <si>
    <t>G B</t>
  </si>
  <si>
    <t>RYstripAvg08</t>
  </si>
  <si>
    <t>RYstripMax08</t>
  </si>
  <si>
    <t>RYstripMed08</t>
  </si>
  <si>
    <t>RYStrip_0-1_08</t>
  </si>
  <si>
    <t>Yield_2009</t>
  </si>
  <si>
    <t>GB</t>
  </si>
  <si>
    <t>RYStrip_0-1_09</t>
  </si>
  <si>
    <t>RYstripMed09</t>
  </si>
  <si>
    <t>RYstripMax09</t>
  </si>
  <si>
    <t>RYstripAvg09</t>
  </si>
  <si>
    <t>CDF99</t>
  </si>
  <si>
    <t>CDF00</t>
  </si>
  <si>
    <t>CDF01</t>
  </si>
  <si>
    <t>CDF02</t>
  </si>
  <si>
    <t>CDF03</t>
  </si>
  <si>
    <t>CDF04</t>
  </si>
  <si>
    <t>CDF05</t>
  </si>
  <si>
    <t>CDF06</t>
  </si>
  <si>
    <t>CDF07</t>
  </si>
  <si>
    <t>CDF08</t>
  </si>
  <si>
    <t>CDF09</t>
  </si>
  <si>
    <t>11 Years Avg</t>
  </si>
  <si>
    <t>SD</t>
  </si>
  <si>
    <t>Var</t>
  </si>
  <si>
    <t>CV</t>
  </si>
  <si>
    <t>1 Years Avg_Strip</t>
  </si>
  <si>
    <t>2 Years Avg_Strip</t>
  </si>
  <si>
    <t>3 Years Avg_Strip</t>
  </si>
  <si>
    <t>4 Years Avg_Strip</t>
  </si>
  <si>
    <t>5 Years Avg_Strip</t>
  </si>
  <si>
    <t>6 Years Avg_Strip</t>
  </si>
  <si>
    <t>7 Years Avg_Strip</t>
  </si>
  <si>
    <t>8 Years Avg_Strip</t>
  </si>
  <si>
    <t>9 Years Avg_Strip</t>
  </si>
  <si>
    <t>10 Years Avg_Strip</t>
  </si>
  <si>
    <t>11Years Avg_Strip</t>
  </si>
  <si>
    <t>R-Squared for Relative Yield for all Methods</t>
  </si>
  <si>
    <t>Year Added</t>
  </si>
  <si>
    <t>Normalized to Median</t>
  </si>
  <si>
    <t>Normalized to Average</t>
  </si>
  <si>
    <t>Normalized to 0-1</t>
  </si>
  <si>
    <t>Normalized to Maximum</t>
  </si>
  <si>
    <t>Y147</t>
  </si>
  <si>
    <t>Y258</t>
  </si>
  <si>
    <t>Y369</t>
  </si>
  <si>
    <t>WWSD</t>
  </si>
  <si>
    <t>SWSD</t>
  </si>
  <si>
    <t>Easting3W</t>
  </si>
  <si>
    <t>Northing3W</t>
  </si>
  <si>
    <t>Rank</t>
  </si>
  <si>
    <t>Wwnew</t>
  </si>
  <si>
    <t>WW3Bu</t>
  </si>
  <si>
    <t>3yrsWWactual</t>
  </si>
  <si>
    <t>Easting3S</t>
  </si>
  <si>
    <t>Northing3S</t>
  </si>
  <si>
    <t>SW11</t>
  </si>
  <si>
    <t>Sw3Bu</t>
  </si>
  <si>
    <t>3yrsSWactual</t>
  </si>
  <si>
    <t>Easting11WW</t>
  </si>
  <si>
    <t>Northing11WW</t>
  </si>
  <si>
    <t>11yrsWWcomput</t>
  </si>
  <si>
    <t>CDF11WW</t>
  </si>
  <si>
    <t>Easting11SW</t>
  </si>
  <si>
    <t>Northing11SW</t>
  </si>
  <si>
    <t>11yrsSWcomput</t>
  </si>
  <si>
    <t>SWCDF</t>
  </si>
  <si>
    <t>11 Years_Max</t>
  </si>
  <si>
    <t>11 Years_CDF</t>
  </si>
  <si>
    <t>11 Years_Med</t>
  </si>
  <si>
    <t>Average</t>
  </si>
  <si>
    <t>Maximum</t>
  </si>
  <si>
    <t>CDF</t>
  </si>
  <si>
    <t>Median</t>
  </si>
  <si>
    <t>WW-bu</t>
  </si>
  <si>
    <t>SW-bu</t>
  </si>
  <si>
    <t>5 Years_Avg</t>
  </si>
  <si>
    <t>11 Years_Avg</t>
  </si>
  <si>
    <t>Avg</t>
  </si>
  <si>
    <t>Max</t>
  </si>
  <si>
    <t>MED</t>
  </si>
  <si>
    <t>8 Years_Avg</t>
  </si>
  <si>
    <t>2 Years_Avg</t>
  </si>
  <si>
    <t>2 Years _Max</t>
  </si>
  <si>
    <t>5 Years_Max</t>
  </si>
  <si>
    <t>8 Years_Max</t>
  </si>
  <si>
    <t>2 Years_CDF</t>
  </si>
  <si>
    <t>5 Years_CDF</t>
  </si>
  <si>
    <t>8 Years_CDF</t>
  </si>
  <si>
    <t>2 Years_Med</t>
  </si>
  <si>
    <t>5 Years_Med</t>
  </si>
  <si>
    <t>8 Years_Med</t>
  </si>
  <si>
    <t>2 Years_0-1</t>
  </si>
  <si>
    <t>5 Years_0-1</t>
  </si>
  <si>
    <t>8 Years_0-1</t>
  </si>
  <si>
    <t>R-Squared Values For Different Computation Methods of RY For WW and SW</t>
  </si>
  <si>
    <t>11Years_0-1</t>
  </si>
  <si>
    <t>WW-actual</t>
  </si>
  <si>
    <t>WW-predicted</t>
  </si>
  <si>
    <t>SW-actual</t>
  </si>
  <si>
    <t>SW-predicted</t>
  </si>
  <si>
    <t>WWCDF-actual</t>
  </si>
  <si>
    <t>SWCDF-actual</t>
  </si>
  <si>
    <t>WWCDF-pred</t>
  </si>
  <si>
    <t>SWCDF-pred</t>
  </si>
  <si>
    <t>Med</t>
  </si>
  <si>
    <t>Normalized to CDF (0-1)</t>
  </si>
  <si>
    <t>From sheet 2</t>
  </si>
  <si>
    <t>Number</t>
  </si>
  <si>
    <t>SE</t>
  </si>
  <si>
    <t>Overall SE</t>
  </si>
  <si>
    <t>Standard Error</t>
  </si>
  <si>
    <t>Normalized to</t>
  </si>
  <si>
    <t>Max-Min (0-1)</t>
  </si>
  <si>
    <t>Likelihood Ratio</t>
  </si>
  <si>
    <t>log Likelihood Ratio</t>
  </si>
  <si>
    <t>11Years_Avg</t>
  </si>
  <si>
    <t>11Years_Max</t>
  </si>
  <si>
    <t>11Years_Max-Min</t>
  </si>
  <si>
    <t>Actual_WW</t>
  </si>
  <si>
    <t>Pred_WW_Avg</t>
  </si>
  <si>
    <t>Pred_WW_Max</t>
  </si>
  <si>
    <t>Pred_WW_CDF</t>
  </si>
  <si>
    <t>Pred_WW_Med</t>
  </si>
  <si>
    <t>Pred_WW_Max-Min</t>
  </si>
  <si>
    <t>Actual_SW</t>
  </si>
  <si>
    <t>Pred_SW_Avg</t>
  </si>
  <si>
    <t>Pred_SW_Max</t>
  </si>
  <si>
    <t>Pred_SW_CDF</t>
  </si>
  <si>
    <t>Pred_SW_Med</t>
  </si>
  <si>
    <t>Pred_WW_Max_Min</t>
  </si>
  <si>
    <t>Pred_SW_Max_Min</t>
  </si>
  <si>
    <t>R-Sq</t>
  </si>
  <si>
    <t>AIC</t>
  </si>
  <si>
    <t>Cp</t>
  </si>
  <si>
    <t>RMSE</t>
  </si>
  <si>
    <t>R2</t>
  </si>
  <si>
    <t>Ad-R2</t>
  </si>
  <si>
    <t>SAS Output</t>
  </si>
  <si>
    <t>Regression Plots</t>
  </si>
  <si>
    <t>Variable</t>
  </si>
  <si>
    <t>Std Error</t>
  </si>
  <si>
    <t>Coeff of Variation</t>
  </si>
  <si>
    <t>From SAS Output</t>
  </si>
  <si>
    <t>Variables</t>
  </si>
  <si>
    <t xml:space="preserve">Actual </t>
  </si>
  <si>
    <t>Max-Min</t>
  </si>
  <si>
    <t>WW_SE</t>
  </si>
  <si>
    <t>SW_SE</t>
  </si>
  <si>
    <t>WW_CV</t>
  </si>
  <si>
    <t>SW_CV</t>
  </si>
  <si>
    <t>Pred_Avg</t>
  </si>
  <si>
    <t>Pred_Max</t>
  </si>
  <si>
    <t>Pred_CDF</t>
  </si>
  <si>
    <t>Pred_Med</t>
  </si>
  <si>
    <t>Pred_Max-Min</t>
  </si>
  <si>
    <t>WW_RMSE</t>
  </si>
  <si>
    <t>SW_RMSE</t>
  </si>
  <si>
    <t>WW_AIC</t>
  </si>
  <si>
    <t>SW_AIC</t>
  </si>
  <si>
    <t>WW_R2</t>
  </si>
  <si>
    <t>SW_R2</t>
  </si>
  <si>
    <t>Actual vs Predicted</t>
  </si>
  <si>
    <t>2 Years</t>
  </si>
  <si>
    <t>5 Years</t>
  </si>
  <si>
    <t>8 Years</t>
  </si>
  <si>
    <t>11 Years</t>
  </si>
  <si>
    <t>Tools</t>
  </si>
  <si>
    <t>STDEV</t>
  </si>
  <si>
    <t>11 Years CV_Strip</t>
  </si>
  <si>
    <t>Avg CV</t>
  </si>
  <si>
    <t>Strip CV</t>
  </si>
  <si>
    <t>Years added</t>
  </si>
  <si>
    <t>From StripByStrip2-NewRY</t>
  </si>
  <si>
    <t>3 Years</t>
  </si>
  <si>
    <t>4 Years</t>
  </si>
  <si>
    <t>6 Years</t>
  </si>
  <si>
    <t>7 Years</t>
  </si>
  <si>
    <t>9 Years</t>
  </si>
  <si>
    <t>10 Years</t>
  </si>
  <si>
    <t>Year</t>
  </si>
  <si>
    <t>Residual Plot</t>
  </si>
  <si>
    <t>Crop99</t>
  </si>
  <si>
    <t>Crop00</t>
  </si>
  <si>
    <t>Crop01</t>
  </si>
  <si>
    <t>Crop02</t>
  </si>
  <si>
    <t>Crop03</t>
  </si>
  <si>
    <t>Crop04</t>
  </si>
  <si>
    <t>Crop05</t>
  </si>
  <si>
    <t>Crop06</t>
  </si>
  <si>
    <t>Crop07</t>
  </si>
  <si>
    <t>Crop08</t>
  </si>
  <si>
    <t>Crop09</t>
  </si>
  <si>
    <t>CROP</t>
  </si>
  <si>
    <t>YEAR</t>
  </si>
  <si>
    <t>YIELD</t>
  </si>
  <si>
    <t>RY_Strip</t>
  </si>
  <si>
    <t>N Obs</t>
  </si>
  <si>
    <t>Std Dev</t>
  </si>
  <si>
    <t>Mean</t>
  </si>
  <si>
    <t>Coefficient of Variation of Crops</t>
  </si>
  <si>
    <t>P-Values</t>
  </si>
  <si>
    <t>Actual Yield</t>
  </si>
  <si>
    <t>Relative Yield</t>
  </si>
  <si>
    <t xml:space="preserve">After Removing </t>
  </si>
  <si>
    <t>All Crops Together</t>
  </si>
  <si>
    <t>Yield</t>
  </si>
  <si>
    <t>Removing (SP, WP, WL)</t>
  </si>
  <si>
    <t>From "Crop_Comparison_by_Strip"-SAS Program</t>
  </si>
  <si>
    <t>Overall CV</t>
  </si>
  <si>
    <t>CV of Crops</t>
  </si>
  <si>
    <t>.</t>
  </si>
  <si>
    <t>Avg_SW</t>
  </si>
  <si>
    <t>Max_SW</t>
  </si>
  <si>
    <t>CDF_SW</t>
  </si>
  <si>
    <t>Med_SW</t>
  </si>
  <si>
    <t>Max-Min_SW</t>
  </si>
  <si>
    <t>Avg_WW</t>
  </si>
  <si>
    <t>Max_WW</t>
  </si>
  <si>
    <t>CDF_WW</t>
  </si>
  <si>
    <t>Med_WW</t>
  </si>
  <si>
    <t>Max-Min_WW</t>
  </si>
  <si>
    <t>Actual Yield by Crops for 9 Years</t>
  </si>
  <si>
    <t>Correlation for Coefficient of Variations</t>
  </si>
  <si>
    <t>Correlation for Actual Yield</t>
  </si>
  <si>
    <t>From SAS output</t>
  </si>
  <si>
    <t>Actual_WW-SW</t>
  </si>
  <si>
    <t>WW_SW</t>
  </si>
  <si>
    <t>From sheet Combined WW-SW</t>
  </si>
  <si>
    <t>WW_SW_SB</t>
  </si>
  <si>
    <t>CV11_avg</t>
  </si>
  <si>
    <t>CV11_Max</t>
  </si>
  <si>
    <t>CV11_CDF</t>
  </si>
  <si>
    <t>CV11_Med</t>
  </si>
  <si>
    <t>CV11_Max-Min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</si>
</sst>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00"/>
    <numFmt numFmtId="166" formatCode="0.0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</font>
    <font>
      <sz val="11"/>
      <color rgb="FF000000"/>
      <name val="Calibri"/>
      <family val="2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81DE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</fills>
  <borders count="53">
    <border>
      <left/>
      <right/>
      <top/>
      <bottom/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68">
    <xf numFmtId="0" fontId="0" fillId="0" borderId="0" xfId="0"/>
    <xf numFmtId="0" fontId="0" fillId="0" borderId="0" xfId="0" applyAlignment="1">
      <alignment horizontal="center"/>
    </xf>
    <xf numFmtId="1" fontId="4" fillId="0" borderId="0" xfId="1" applyNumberFormat="1" applyFont="1" applyFill="1" applyBorder="1" applyAlignment="1" applyProtection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2" borderId="0" xfId="0" applyFill="1" applyAlignment="1">
      <alignment horizontal="center"/>
    </xf>
    <xf numFmtId="164" fontId="4" fillId="2" borderId="1" xfId="1" applyNumberFormat="1" applyFont="1" applyFill="1" applyBorder="1" applyAlignment="1" applyProtection="1">
      <alignment horizontal="center" vertical="center" wrapText="1"/>
    </xf>
    <xf numFmtId="0" fontId="0" fillId="2" borderId="0" xfId="0" applyFill="1"/>
    <xf numFmtId="164" fontId="4" fillId="0" borderId="1" xfId="1" applyNumberFormat="1" applyFont="1" applyFill="1" applyBorder="1" applyAlignment="1" applyProtection="1">
      <alignment horizontal="center" vertical="center" wrapText="1"/>
    </xf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2" borderId="0" xfId="0" applyFont="1" applyFill="1" applyAlignment="1">
      <alignment horizontal="center"/>
    </xf>
    <xf numFmtId="0" fontId="0" fillId="4" borderId="0" xfId="0" applyFill="1"/>
    <xf numFmtId="0" fontId="0" fillId="5" borderId="0" xfId="0" applyFill="1" applyAlignment="1">
      <alignment horizontal="center"/>
    </xf>
    <xf numFmtId="164" fontId="4" fillId="5" borderId="1" xfId="1" applyNumberFormat="1" applyFont="1" applyFill="1" applyBorder="1" applyAlignment="1" applyProtection="1">
      <alignment horizontal="center" vertical="center" wrapText="1"/>
    </xf>
    <xf numFmtId="0" fontId="0" fillId="5" borderId="0" xfId="0" applyFill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1" fillId="0" borderId="0" xfId="0" applyFont="1"/>
    <xf numFmtId="0" fontId="2" fillId="0" borderId="0" xfId="0" applyFont="1"/>
    <xf numFmtId="0" fontId="2" fillId="6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7" borderId="0" xfId="0" applyFont="1" applyFill="1"/>
    <xf numFmtId="0" fontId="2" fillId="2" borderId="0" xfId="0" applyFont="1" applyFill="1"/>
    <xf numFmtId="0" fontId="2" fillId="0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1" fillId="11" borderId="0" xfId="0" applyFont="1" applyFill="1"/>
    <xf numFmtId="0" fontId="2" fillId="13" borderId="0" xfId="0" applyFont="1" applyFill="1"/>
    <xf numFmtId="0" fontId="0" fillId="13" borderId="0" xfId="0" applyFill="1"/>
    <xf numFmtId="0" fontId="2" fillId="14" borderId="0" xfId="0" applyFont="1" applyFill="1"/>
    <xf numFmtId="0" fontId="0" fillId="14" borderId="0" xfId="0" applyFill="1"/>
    <xf numFmtId="0" fontId="2" fillId="15" borderId="0" xfId="0" applyFont="1" applyFill="1"/>
    <xf numFmtId="0" fontId="0" fillId="15" borderId="0" xfId="0" applyFill="1"/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5" fillId="0" borderId="0" xfId="0" applyFont="1"/>
    <xf numFmtId="2" fontId="0" fillId="0" borderId="0" xfId="0" applyNumberFormat="1"/>
    <xf numFmtId="0" fontId="0" fillId="0" borderId="21" xfId="0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12" borderId="0" xfId="0" applyNumberFormat="1" applyFill="1"/>
    <xf numFmtId="0" fontId="0" fillId="0" borderId="0" xfId="0" applyNumberFormat="1"/>
    <xf numFmtId="2" fontId="0" fillId="8" borderId="0" xfId="0" applyNumberFormat="1" applyFill="1"/>
    <xf numFmtId="2" fontId="0" fillId="15" borderId="0" xfId="0" applyNumberFormat="1" applyFill="1"/>
    <xf numFmtId="166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30" xfId="0" applyFill="1" applyBorder="1"/>
    <xf numFmtId="0" fontId="0" fillId="0" borderId="6" xfId="0" applyBorder="1"/>
    <xf numFmtId="0" fontId="0" fillId="0" borderId="31" xfId="0" applyFill="1" applyBorder="1" applyAlignment="1">
      <alignment horizontal="center"/>
    </xf>
    <xf numFmtId="0" fontId="0" fillId="16" borderId="32" xfId="0" applyFill="1" applyBorder="1" applyAlignment="1">
      <alignment horizontal="center"/>
    </xf>
    <xf numFmtId="0" fontId="0" fillId="16" borderId="33" xfId="0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1" xfId="0" applyBorder="1"/>
    <xf numFmtId="0" fontId="0" fillId="16" borderId="31" xfId="0" applyFill="1" applyBorder="1" applyAlignment="1">
      <alignment horizontal="center"/>
    </xf>
    <xf numFmtId="166" fontId="0" fillId="0" borderId="0" xfId="0" applyNumberFormat="1"/>
    <xf numFmtId="0" fontId="0" fillId="0" borderId="0" xfId="0" applyFill="1" applyBorder="1" applyAlignment="1">
      <alignment horizontal="center"/>
    </xf>
    <xf numFmtId="164" fontId="0" fillId="0" borderId="0" xfId="0" applyNumberFormat="1"/>
    <xf numFmtId="0" fontId="0" fillId="0" borderId="26" xfId="0" applyBorder="1" applyAlignment="1">
      <alignment horizontal="center"/>
    </xf>
    <xf numFmtId="0" fontId="0" fillId="16" borderId="27" xfId="0" applyFill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0" fillId="16" borderId="28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16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16" borderId="37" xfId="0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8" xfId="0" applyFill="1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0" fillId="16" borderId="39" xfId="0" applyNumberForma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41" xfId="0" applyBorder="1"/>
    <xf numFmtId="0" fontId="0" fillId="0" borderId="0" xfId="0" applyBorder="1"/>
    <xf numFmtId="0" fontId="0" fillId="0" borderId="42" xfId="0" applyBorder="1"/>
    <xf numFmtId="0" fontId="0" fillId="0" borderId="0" xfId="0"/>
    <xf numFmtId="2" fontId="0" fillId="0" borderId="0" xfId="0" applyNumberFormat="1"/>
    <xf numFmtId="166" fontId="0" fillId="0" borderId="8" xfId="0" applyNumberFormat="1" applyBorder="1" applyAlignment="1">
      <alignment horizontal="center"/>
    </xf>
    <xf numFmtId="166" fontId="0" fillId="0" borderId="43" xfId="0" applyNumberFormat="1" applyBorder="1" applyAlignment="1">
      <alignment horizontal="center"/>
    </xf>
    <xf numFmtId="0" fontId="0" fillId="0" borderId="45" xfId="0" applyBorder="1" applyAlignment="1">
      <alignment horizontal="center"/>
    </xf>
    <xf numFmtId="166" fontId="0" fillId="0" borderId="45" xfId="0" applyNumberForma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9" xfId="0" applyBorder="1" applyAlignment="1">
      <alignment horizontal="center"/>
    </xf>
    <xf numFmtId="166" fontId="0" fillId="0" borderId="16" xfId="0" applyNumberFormat="1" applyBorder="1" applyAlignment="1">
      <alignment horizontal="center"/>
    </xf>
    <xf numFmtId="166" fontId="0" fillId="0" borderId="47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166" fontId="0" fillId="0" borderId="46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166" fontId="0" fillId="0" borderId="4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49" xfId="0" applyBorder="1"/>
    <xf numFmtId="0" fontId="0" fillId="17" borderId="0" xfId="0" applyFill="1" applyBorder="1" applyAlignment="1">
      <alignment horizontal="center"/>
    </xf>
    <xf numFmtId="2" fontId="0" fillId="17" borderId="0" xfId="0" applyNumberFormat="1" applyFill="1" applyBorder="1" applyAlignment="1">
      <alignment horizontal="center"/>
    </xf>
    <xf numFmtId="0" fontId="0" fillId="17" borderId="36" xfId="0" applyFill="1" applyBorder="1" applyAlignment="1">
      <alignment horizontal="center"/>
    </xf>
    <xf numFmtId="0" fontId="0" fillId="17" borderId="37" xfId="0" applyFill="1" applyBorder="1" applyAlignment="1">
      <alignment horizontal="center"/>
    </xf>
    <xf numFmtId="2" fontId="0" fillId="17" borderId="37" xfId="0" applyNumberFormat="1" applyFill="1" applyBorder="1" applyAlignment="1">
      <alignment horizontal="center"/>
    </xf>
    <xf numFmtId="0" fontId="0" fillId="17" borderId="49" xfId="0" applyFill="1" applyBorder="1" applyAlignment="1">
      <alignment horizontal="center"/>
    </xf>
    <xf numFmtId="2" fontId="0" fillId="17" borderId="49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37" xfId="0" applyBorder="1" applyAlignment="1">
      <alignment horizontal="center"/>
    </xf>
    <xf numFmtId="2" fontId="0" fillId="0" borderId="37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6" xfId="0" applyBorder="1"/>
    <xf numFmtId="2" fontId="0" fillId="7" borderId="0" xfId="0" applyNumberFormat="1" applyFill="1" applyAlignment="1">
      <alignment horizontal="center"/>
    </xf>
    <xf numFmtId="2" fontId="0" fillId="7" borderId="37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7" borderId="0" xfId="0" applyNumberFormat="1" applyFill="1" applyAlignment="1">
      <alignment horizontal="center"/>
    </xf>
    <xf numFmtId="0" fontId="0" fillId="18" borderId="0" xfId="0" applyFill="1"/>
    <xf numFmtId="0" fontId="0" fillId="19" borderId="0" xfId="0" applyFill="1"/>
    <xf numFmtId="0" fontId="0" fillId="0" borderId="41" xfId="0" applyFill="1" applyBorder="1" applyAlignment="1">
      <alignment horizontal="center"/>
    </xf>
    <xf numFmtId="0" fontId="0" fillId="0" borderId="42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16" borderId="52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6" xfId="0" applyBorder="1" applyAlignment="1">
      <alignment horizontal="center"/>
    </xf>
    <xf numFmtId="0" fontId="6" fillId="0" borderId="0" xfId="0" applyFont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6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81DE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34</v>
      </c>
      <c r="N1" s="2" t="s">
        <v>35</v>
      </c>
      <c r="O1" s="2" t="s">
        <v>36</v>
      </c>
      <c r="P1" s="1" t="s">
        <v>43</v>
      </c>
      <c r="Q1" s="1"/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6</v>
      </c>
      <c r="Y1" s="4" t="s">
        <v>34</v>
      </c>
      <c r="Z1" s="4" t="s">
        <v>35</v>
      </c>
      <c r="AA1" t="s">
        <v>36</v>
      </c>
      <c r="AB1" t="s">
        <v>43</v>
      </c>
    </row>
    <row r="2" spans="1:28" x14ac:dyDescent="0.25">
      <c r="A2" s="5" t="s">
        <v>8</v>
      </c>
      <c r="B2" s="5">
        <v>272</v>
      </c>
      <c r="C2" s="5" t="s">
        <v>9</v>
      </c>
      <c r="D2" s="5">
        <v>1</v>
      </c>
      <c r="E2" s="5">
        <v>493466.52908200002</v>
      </c>
      <c r="F2" s="5">
        <v>5180921.6894899802</v>
      </c>
      <c r="G2" s="5">
        <v>459.65551181102359</v>
      </c>
      <c r="H2" s="5" t="s">
        <v>10</v>
      </c>
      <c r="I2" s="5">
        <f>AVERAGE(G2:G22)</f>
        <v>321.78248031496054</v>
      </c>
      <c r="J2" s="5">
        <f>MAX(G2:G22)</f>
        <v>459.65551181102359</v>
      </c>
      <c r="K2" s="5">
        <f>MEDIAN(G2:G22)</f>
        <v>342.84940944881885</v>
      </c>
      <c r="L2" s="5">
        <f>MIN(G2:G22)</f>
        <v>179.21259842519686</v>
      </c>
      <c r="M2" s="6">
        <f>G2/$I$2</f>
        <v>1.4284665571634385</v>
      </c>
      <c r="N2" s="6">
        <f>G2/$J$2</f>
        <v>1</v>
      </c>
      <c r="O2" s="6">
        <f>G2/$K$2</f>
        <v>1.3406921497983264</v>
      </c>
      <c r="P2" s="7">
        <f>(G2-$L$2)/($J$2-$L$2)</f>
        <v>1</v>
      </c>
      <c r="R2" s="4" t="s">
        <v>8</v>
      </c>
      <c r="S2" s="4">
        <v>1</v>
      </c>
      <c r="T2" s="4" t="s">
        <v>9</v>
      </c>
      <c r="U2" s="4">
        <v>4</v>
      </c>
      <c r="V2" s="4">
        <v>493319.28016000002</v>
      </c>
      <c r="W2" s="4">
        <v>5180579.2617899803</v>
      </c>
      <c r="X2" s="4">
        <v>220.83661417322836</v>
      </c>
      <c r="Y2" s="4">
        <v>0.94384494672192631</v>
      </c>
      <c r="Z2" s="4">
        <v>0.62489033713497932</v>
      </c>
      <c r="AA2">
        <v>0.95749583920112669</v>
      </c>
      <c r="AB2">
        <v>0.46124922498449972</v>
      </c>
    </row>
    <row r="3" spans="1:28" x14ac:dyDescent="0.25">
      <c r="A3" s="1" t="s">
        <v>8</v>
      </c>
      <c r="B3" s="1">
        <v>149</v>
      </c>
      <c r="C3" s="1" t="s">
        <v>9</v>
      </c>
      <c r="D3" s="1">
        <v>1</v>
      </c>
      <c r="E3" s="1">
        <v>493350.86385000002</v>
      </c>
      <c r="F3" s="1">
        <v>5180767.3566100001</v>
      </c>
      <c r="G3" s="1">
        <v>453.46456692913387</v>
      </c>
      <c r="H3" s="1" t="s">
        <v>11</v>
      </c>
      <c r="I3" s="1">
        <f>AVERAGE(G23:G43)</f>
        <v>268.92043099875673</v>
      </c>
      <c r="J3" s="1">
        <f>MAX(G23:G43)</f>
        <v>425.72834645669292</v>
      </c>
      <c r="K3" s="1">
        <f>MEDIAN(G23:G43)</f>
        <v>263.82381889763781</v>
      </c>
      <c r="L3" s="1">
        <f>MIN(G23:G43)</f>
        <v>159.35531496062993</v>
      </c>
      <c r="M3" s="8">
        <f t="shared" ref="M3:M21" si="0">G3/$I$2</f>
        <v>1.409227023439197</v>
      </c>
      <c r="N3" s="6">
        <f t="shared" ref="N3:N21" si="1">G3/$J$2</f>
        <v>0.98653133765872258</v>
      </c>
      <c r="O3" s="6">
        <f t="shared" ref="O3:O21" si="2">G3/$K$2</f>
        <v>1.3226348199290914</v>
      </c>
      <c r="P3" s="7">
        <f t="shared" ref="P3:P21" si="3">(G3-$L$2)/($J$2-$L$2)</f>
        <v>0.97792440248482093</v>
      </c>
      <c r="Q3" s="7"/>
      <c r="R3" s="4" t="s">
        <v>8</v>
      </c>
      <c r="S3" s="4">
        <v>2</v>
      </c>
      <c r="T3" s="4" t="s">
        <v>9</v>
      </c>
      <c r="U3" s="4">
        <v>5</v>
      </c>
      <c r="V3" s="4">
        <v>493353.58603200002</v>
      </c>
      <c r="W3" s="4">
        <v>5180575.07118</v>
      </c>
      <c r="X3" s="4">
        <v>242.73622047244095</v>
      </c>
      <c r="Y3" s="4">
        <v>0.93103939702533256</v>
      </c>
      <c r="Z3" s="4">
        <v>0.6939516299224785</v>
      </c>
      <c r="AA3">
        <v>0.90246089104382021</v>
      </c>
      <c r="AB3">
        <v>0.5149940915475687</v>
      </c>
    </row>
    <row r="4" spans="1:28" x14ac:dyDescent="0.25">
      <c r="A4" s="1" t="s">
        <v>8</v>
      </c>
      <c r="B4" s="1">
        <v>175</v>
      </c>
      <c r="C4" s="1" t="s">
        <v>9</v>
      </c>
      <c r="D4" s="1">
        <v>1</v>
      </c>
      <c r="E4" s="1">
        <v>493367.998337998</v>
      </c>
      <c r="F4" s="1">
        <v>5180799.1186100002</v>
      </c>
      <c r="G4" s="1">
        <v>406.45177165354329</v>
      </c>
      <c r="H4" s="1" t="s">
        <v>12</v>
      </c>
      <c r="I4" s="1">
        <f>AVERAGE(G44:G64)</f>
        <v>234.48865766779156</v>
      </c>
      <c r="J4" s="1">
        <f>MAX(G44:G64)</f>
        <v>333.1692913385827</v>
      </c>
      <c r="K4" s="1">
        <f>MEDIAN(G44:G64)</f>
        <v>255.45275590551182</v>
      </c>
      <c r="L4" s="1">
        <f>MIN(G44:G64)</f>
        <v>65.718503937007867</v>
      </c>
      <c r="M4" s="8">
        <f t="shared" si="0"/>
        <v>1.2631258583615506</v>
      </c>
      <c r="N4" s="6">
        <f t="shared" si="1"/>
        <v>0.88425301385409305</v>
      </c>
      <c r="O4" s="6">
        <f t="shared" si="2"/>
        <v>1.1855110741096935</v>
      </c>
      <c r="P4" s="7">
        <f t="shared" si="3"/>
        <v>0.81028673709332122</v>
      </c>
      <c r="Q4" s="7"/>
      <c r="R4" s="4" t="s">
        <v>8</v>
      </c>
      <c r="S4" s="4">
        <v>3</v>
      </c>
      <c r="T4" s="4" t="s">
        <v>9</v>
      </c>
      <c r="U4" s="4">
        <v>5</v>
      </c>
      <c r="V4" s="4">
        <v>493383.10704700003</v>
      </c>
      <c r="W4" s="4">
        <v>5180586.0806700001</v>
      </c>
      <c r="X4" s="4">
        <v>255.34448818897638</v>
      </c>
      <c r="Y4" s="4">
        <v>0.97939968684730372</v>
      </c>
      <c r="Z4" s="4">
        <v>0.72999704545774313</v>
      </c>
      <c r="AA4">
        <v>0.94933674869636808</v>
      </c>
      <c r="AB4">
        <v>0.57211656373325026</v>
      </c>
    </row>
    <row r="5" spans="1:28" x14ac:dyDescent="0.25">
      <c r="A5" s="1" t="s">
        <v>8</v>
      </c>
      <c r="B5" s="1">
        <v>249</v>
      </c>
      <c r="C5" s="1" t="s">
        <v>9</v>
      </c>
      <c r="D5" s="1">
        <v>1</v>
      </c>
      <c r="E5" s="1">
        <v>493445.578717998</v>
      </c>
      <c r="F5" s="1">
        <v>5180889.9313700004</v>
      </c>
      <c r="G5" s="1">
        <v>395.21161417322838</v>
      </c>
      <c r="H5" s="1" t="s">
        <v>13</v>
      </c>
      <c r="I5" s="1">
        <f>AVERAGE(G65:G87)</f>
        <v>233.97552208147891</v>
      </c>
      <c r="J5" s="1">
        <f>MAX(G65:G87)</f>
        <v>353.4005905511811</v>
      </c>
      <c r="K5" s="1">
        <f>MEDIAN(G65:G87)</f>
        <v>230.63976377952756</v>
      </c>
      <c r="L5" s="1">
        <f>MIN(G65:G87)</f>
        <v>107.34251968503938</v>
      </c>
      <c r="M5" s="8">
        <f t="shared" si="0"/>
        <v>1.2281949402167434</v>
      </c>
      <c r="N5" s="6">
        <f t="shared" si="1"/>
        <v>0.85979957602620949</v>
      </c>
      <c r="O5" s="6">
        <f>G5/$K$2</f>
        <v>1.1527265419782684</v>
      </c>
      <c r="P5" s="7">
        <f t="shared" si="3"/>
        <v>0.7702067174393713</v>
      </c>
      <c r="Q5" s="7"/>
      <c r="R5" s="4" t="s">
        <v>8</v>
      </c>
      <c r="S5" s="4">
        <v>4</v>
      </c>
      <c r="T5" s="4" t="s">
        <v>9</v>
      </c>
      <c r="U5" s="4">
        <v>6</v>
      </c>
      <c r="V5" s="4">
        <v>493415.01299900003</v>
      </c>
      <c r="W5" s="4">
        <v>5180582.7119100001</v>
      </c>
      <c r="X5" s="4">
        <v>289.1781496062992</v>
      </c>
      <c r="Y5" s="4">
        <v>1.0405588072347778</v>
      </c>
      <c r="Z5" s="4">
        <v>0.76503749609415683</v>
      </c>
      <c r="AA5">
        <v>1.0104725546842759</v>
      </c>
      <c r="AB5">
        <v>0.57979416969358288</v>
      </c>
    </row>
    <row r="6" spans="1:28" x14ac:dyDescent="0.25">
      <c r="A6" s="1" t="s">
        <v>8</v>
      </c>
      <c r="B6" s="1">
        <v>348</v>
      </c>
      <c r="C6" s="1" t="s">
        <v>9</v>
      </c>
      <c r="D6" s="1">
        <v>1</v>
      </c>
      <c r="E6" s="1">
        <v>493540.901106</v>
      </c>
      <c r="F6" s="1">
        <v>5181013.1737099905</v>
      </c>
      <c r="G6" s="1">
        <v>364.96555118110234</v>
      </c>
      <c r="H6" s="1" t="s">
        <v>14</v>
      </c>
      <c r="I6" s="1">
        <f>AVERAGE(G88:G107)</f>
        <v>260.71530511811022</v>
      </c>
      <c r="J6" s="1">
        <f>MAX(G88:G107)</f>
        <v>349.78838582677162</v>
      </c>
      <c r="K6" s="1">
        <f>MEDIAN(G88:G107)</f>
        <v>268.97145669291342</v>
      </c>
      <c r="L6" s="1">
        <f>MIN(G88:G107)</f>
        <v>129.06496062992125</v>
      </c>
      <c r="M6" s="8">
        <f t="shared" si="0"/>
        <v>1.1341995711633344</v>
      </c>
      <c r="N6" s="6">
        <f t="shared" si="1"/>
        <v>0.79399798719513504</v>
      </c>
      <c r="O6" s="6">
        <f t="shared" si="2"/>
        <v>1.0645068683881895</v>
      </c>
      <c r="P6" s="7">
        <f t="shared" si="3"/>
        <v>0.66235566630400444</v>
      </c>
      <c r="Q6" s="7"/>
      <c r="R6" s="4" t="s">
        <v>8</v>
      </c>
      <c r="S6" s="4">
        <v>5</v>
      </c>
      <c r="T6" s="4" t="s">
        <v>15</v>
      </c>
      <c r="U6" s="4">
        <v>1</v>
      </c>
      <c r="V6" s="4">
        <v>493446.911100998</v>
      </c>
      <c r="W6" s="4">
        <v>5180572.1204000004</v>
      </c>
      <c r="X6" s="4">
        <v>341.52066929133861</v>
      </c>
      <c r="Y6" s="4">
        <v>1.2836341235291897</v>
      </c>
      <c r="Z6" s="4">
        <v>0.89603481000400276</v>
      </c>
      <c r="AA6">
        <v>1.2771827149587751</v>
      </c>
      <c r="AB6">
        <v>0.82709899076658799</v>
      </c>
    </row>
    <row r="7" spans="1:28" x14ac:dyDescent="0.25">
      <c r="A7" s="1" t="s">
        <v>8</v>
      </c>
      <c r="B7" s="1">
        <v>122</v>
      </c>
      <c r="C7" s="1" t="s">
        <v>9</v>
      </c>
      <c r="D7" s="1">
        <v>1</v>
      </c>
      <c r="E7" s="1">
        <v>493305.31326999801</v>
      </c>
      <c r="F7" s="1">
        <v>5180718.9579600003</v>
      </c>
      <c r="G7" s="1">
        <v>362.52460629921256</v>
      </c>
      <c r="H7" s="1" t="s">
        <v>16</v>
      </c>
      <c r="I7" s="1">
        <f>AVERAGE(G108:G130)</f>
        <v>277.90658980127483</v>
      </c>
      <c r="J7" s="1">
        <f>MAX(G108:G130)</f>
        <v>377.99212598425197</v>
      </c>
      <c r="K7" s="1">
        <f>MEDIAN(G108:G130)</f>
        <v>286.18110236220468</v>
      </c>
      <c r="L7" s="1">
        <f>MIN(G108:G130)</f>
        <v>166.63385826771653</v>
      </c>
      <c r="M7" s="8">
        <f t="shared" si="0"/>
        <v>1.1266138726520276</v>
      </c>
      <c r="N7" s="6">
        <f t="shared" si="1"/>
        <v>0.78868760840238961</v>
      </c>
      <c r="O7" s="6">
        <f t="shared" si="2"/>
        <v>1.0573872852283004</v>
      </c>
      <c r="P7" s="7">
        <f t="shared" si="3"/>
        <v>0.65365177411995923</v>
      </c>
      <c r="Q7" s="7"/>
      <c r="R7" s="4" t="s">
        <v>8</v>
      </c>
      <c r="S7" s="4">
        <v>6</v>
      </c>
      <c r="T7" s="4" t="s">
        <v>15</v>
      </c>
      <c r="U7" s="4">
        <v>2</v>
      </c>
      <c r="V7" s="4">
        <v>493479.23487300001</v>
      </c>
      <c r="W7" s="4">
        <v>5180583.9985100003</v>
      </c>
      <c r="X7" s="4">
        <v>256.9931102362205</v>
      </c>
      <c r="Y7" s="4">
        <v>1.0105855943027444</v>
      </c>
      <c r="Z7" s="4">
        <v>0.7126228165938866</v>
      </c>
      <c r="AA7">
        <v>1.0058361261990063</v>
      </c>
      <c r="AB7">
        <v>0.55827075554809769</v>
      </c>
    </row>
    <row r="8" spans="1:28" x14ac:dyDescent="0.25">
      <c r="A8" s="1" t="s">
        <v>8</v>
      </c>
      <c r="B8" s="1">
        <v>43</v>
      </c>
      <c r="C8" s="1" t="s">
        <v>9</v>
      </c>
      <c r="D8" s="1">
        <v>1</v>
      </c>
      <c r="E8" s="1">
        <v>493257.95663500001</v>
      </c>
      <c r="F8" s="1">
        <v>5180626.4461700004</v>
      </c>
      <c r="G8" s="1">
        <v>351.44192913385825</v>
      </c>
      <c r="H8" s="1" t="s">
        <v>17</v>
      </c>
      <c r="I8" s="1">
        <f>AVERAGE(G131:G155)</f>
        <v>266.05764293050322</v>
      </c>
      <c r="J8" s="1">
        <f>MAX(G131:G155)</f>
        <v>381.14665354330708</v>
      </c>
      <c r="K8" s="1">
        <f>MEDIAN(G131:G155)</f>
        <v>267.40157480314963</v>
      </c>
      <c r="L8" s="1">
        <f>MIN(G131:G155)</f>
        <v>151.96358267716536</v>
      </c>
      <c r="M8" s="8">
        <f t="shared" si="0"/>
        <v>1.0921723544111757</v>
      </c>
      <c r="N8" s="6">
        <f t="shared" si="1"/>
        <v>0.76457677565790882</v>
      </c>
      <c r="O8" s="6">
        <f t="shared" si="2"/>
        <v>1.0250620810426745</v>
      </c>
      <c r="P8" s="7">
        <f t="shared" si="3"/>
        <v>0.61413329589723797</v>
      </c>
      <c r="Q8" s="7"/>
      <c r="R8" s="4" t="s">
        <v>8</v>
      </c>
      <c r="S8" s="4">
        <v>7</v>
      </c>
      <c r="T8" s="4" t="s">
        <v>15</v>
      </c>
      <c r="U8" s="4">
        <v>3</v>
      </c>
      <c r="V8" s="4">
        <v>493510.72638299799</v>
      </c>
      <c r="W8" s="4">
        <v>5180568.2729099803</v>
      </c>
      <c r="X8" s="4">
        <v>303.62204724409452</v>
      </c>
      <c r="Y8" s="4">
        <v>1.1237924285226977</v>
      </c>
      <c r="Z8" s="4">
        <v>0.81042454812946629</v>
      </c>
      <c r="AA8">
        <v>1.0861398165589846</v>
      </c>
      <c r="AB8">
        <v>0.67712924226492788</v>
      </c>
    </row>
    <row r="9" spans="1:28" x14ac:dyDescent="0.25">
      <c r="A9" s="1" t="s">
        <v>8</v>
      </c>
      <c r="B9" s="1">
        <v>176</v>
      </c>
      <c r="C9" s="1" t="s">
        <v>9</v>
      </c>
      <c r="D9" s="1">
        <v>1</v>
      </c>
      <c r="E9" s="1">
        <v>493398.713634999</v>
      </c>
      <c r="F9" s="1">
        <v>5180809.4156499803</v>
      </c>
      <c r="G9" s="1">
        <v>350.46751968503935</v>
      </c>
      <c r="H9" s="1" t="s">
        <v>18</v>
      </c>
      <c r="I9" s="1">
        <f>AVERAGE(G156:G173)</f>
        <v>254.30118110236216</v>
      </c>
      <c r="J9" s="1">
        <f>MAX(G156:G173)</f>
        <v>360.62992125984249</v>
      </c>
      <c r="K9" s="1">
        <f>MEDIAN(G156:G173)</f>
        <v>255.50196850393698</v>
      </c>
      <c r="L9" s="1">
        <f>MIN(G156:G173)</f>
        <v>126.01377952755905</v>
      </c>
      <c r="M9" s="8">
        <f t="shared" si="0"/>
        <v>1.0891441925054526</v>
      </c>
      <c r="N9" s="6">
        <f t="shared" si="1"/>
        <v>0.76245690670435329</v>
      </c>
      <c r="O9" s="6">
        <f t="shared" si="2"/>
        <v>1.0222199893780413</v>
      </c>
      <c r="P9" s="7">
        <f t="shared" si="3"/>
        <v>0.61065875829151017</v>
      </c>
      <c r="Q9" s="7"/>
      <c r="R9" s="4" t="s">
        <v>8</v>
      </c>
      <c r="S9" s="4">
        <v>8</v>
      </c>
      <c r="T9" s="4" t="s">
        <v>15</v>
      </c>
      <c r="U9" s="4">
        <v>3</v>
      </c>
      <c r="V9" s="4">
        <v>493542.64672600001</v>
      </c>
      <c r="W9" s="4">
        <v>5180578.1283600004</v>
      </c>
      <c r="X9" s="4">
        <v>183.48917322834646</v>
      </c>
      <c r="Y9" s="4">
        <v>0.67914614719704325</v>
      </c>
      <c r="Z9" s="4">
        <v>0.4897672341319883</v>
      </c>
      <c r="AA9">
        <v>0.65639138777881445</v>
      </c>
      <c r="AB9">
        <v>0.13100964227387632</v>
      </c>
    </row>
    <row r="10" spans="1:28" x14ac:dyDescent="0.25">
      <c r="A10" s="1" t="s">
        <v>8</v>
      </c>
      <c r="B10" s="1">
        <v>42</v>
      </c>
      <c r="C10" s="1" t="s">
        <v>9</v>
      </c>
      <c r="D10" s="1">
        <v>1</v>
      </c>
      <c r="E10" s="1">
        <v>493228.31810600002</v>
      </c>
      <c r="F10" s="1">
        <v>5180622.0768400002</v>
      </c>
      <c r="G10" s="1">
        <v>347.78051181102364</v>
      </c>
      <c r="H10" s="1" t="s">
        <v>19</v>
      </c>
      <c r="I10" s="1">
        <f>AVERAGE(G174:G195)</f>
        <v>270.17627057981389</v>
      </c>
      <c r="J10" s="1">
        <f>MAX(G174:G195)</f>
        <v>374.64566929133855</v>
      </c>
      <c r="K10" s="1">
        <f>MEDIAN(G174:G195)</f>
        <v>279.54232283464569</v>
      </c>
      <c r="L10" s="1">
        <f>MIN(G174:G195)</f>
        <v>154.6702755905512</v>
      </c>
      <c r="M10" s="8">
        <f t="shared" si="0"/>
        <v>1.0807938066442158</v>
      </c>
      <c r="N10" s="6">
        <f t="shared" si="1"/>
        <v>0.75661120746879096</v>
      </c>
      <c r="O10" s="6">
        <f t="shared" si="2"/>
        <v>1.0143827063028408</v>
      </c>
      <c r="P10" s="7">
        <f t="shared" si="3"/>
        <v>0.60107745762117026</v>
      </c>
      <c r="Q10" s="7"/>
      <c r="R10" s="4" t="s">
        <v>8</v>
      </c>
      <c r="S10" s="4">
        <v>9</v>
      </c>
      <c r="T10" s="4" t="s">
        <v>15</v>
      </c>
      <c r="U10" s="4">
        <v>4</v>
      </c>
      <c r="V10" s="4">
        <v>493574.550785998</v>
      </c>
      <c r="W10" s="4">
        <v>5180572.8713800004</v>
      </c>
      <c r="X10" s="4">
        <v>235.64960629921259</v>
      </c>
      <c r="Y10" s="4">
        <v>0.90563725335676881</v>
      </c>
      <c r="Z10" s="4">
        <v>0.65974097547533761</v>
      </c>
      <c r="AA10">
        <v>0.91633496631965716</v>
      </c>
      <c r="AB10">
        <v>0.3199691595990749</v>
      </c>
    </row>
    <row r="11" spans="1:28" x14ac:dyDescent="0.25">
      <c r="A11" s="1" t="s">
        <v>8</v>
      </c>
      <c r="B11" s="1">
        <v>123</v>
      </c>
      <c r="C11" s="1" t="s">
        <v>9</v>
      </c>
      <c r="D11" s="1">
        <v>1</v>
      </c>
      <c r="E11" s="1">
        <v>493337.243514998</v>
      </c>
      <c r="F11" s="1">
        <v>5180738.1465699803</v>
      </c>
      <c r="G11" s="1">
        <v>345.19192913385825</v>
      </c>
      <c r="H11" s="1" t="s">
        <v>20</v>
      </c>
      <c r="I11" s="1">
        <f>AVERAGE(G197:G212)</f>
        <v>260.20308398950129</v>
      </c>
      <c r="J11" s="1">
        <f>MAX(G196:G212)</f>
        <v>357.1850393700787</v>
      </c>
      <c r="K11" s="1">
        <f>MEDIAN(G197:G212)</f>
        <v>257.16535433070862</v>
      </c>
      <c r="L11" s="1">
        <f>MIN(G197:G212)</f>
        <v>178.46456692913384</v>
      </c>
      <c r="M11" s="8">
        <f t="shared" si="0"/>
        <v>1.072749295722951</v>
      </c>
      <c r="N11" s="6">
        <f t="shared" si="1"/>
        <v>0.75097963641035526</v>
      </c>
      <c r="O11" s="6">
        <f t="shared" si="2"/>
        <v>1.0068325031937648</v>
      </c>
      <c r="P11" s="7">
        <f t="shared" si="3"/>
        <v>0.59184712034534803</v>
      </c>
      <c r="Q11" s="7"/>
      <c r="R11" s="4" t="s">
        <v>8</v>
      </c>
      <c r="S11" s="4">
        <v>10</v>
      </c>
      <c r="T11" s="4" t="s">
        <v>15</v>
      </c>
      <c r="U11" s="4">
        <v>5</v>
      </c>
      <c r="V11" s="4">
        <v>493606.467921998</v>
      </c>
      <c r="W11" s="4">
        <v>5180579.8379899804</v>
      </c>
      <c r="X11" s="4">
        <v>221.88484251968504</v>
      </c>
      <c r="Y11" s="4">
        <v>0.87915280610553659</v>
      </c>
      <c r="Z11" s="4">
        <v>0.56195782231528557</v>
      </c>
      <c r="AA11">
        <v>0.86398390342052311</v>
      </c>
      <c r="AB11">
        <v>0.36437459306952175</v>
      </c>
    </row>
    <row r="12" spans="1:28" x14ac:dyDescent="0.25">
      <c r="A12" s="1" t="s">
        <v>8</v>
      </c>
      <c r="B12" s="1">
        <v>200</v>
      </c>
      <c r="C12" s="1" t="s">
        <v>9</v>
      </c>
      <c r="D12" s="1">
        <v>1</v>
      </c>
      <c r="E12" s="1">
        <v>493387.33872200001</v>
      </c>
      <c r="F12" s="1">
        <v>5180837.4458999904</v>
      </c>
      <c r="G12" s="1">
        <v>340.5068897637795</v>
      </c>
      <c r="H12" s="1" t="s">
        <v>21</v>
      </c>
      <c r="I12" s="1">
        <f>AVERAGE(G213:G233)</f>
        <v>252.38484251968504</v>
      </c>
      <c r="J12" s="1">
        <f>MAX(G213:G233)</f>
        <v>394.84251968503941</v>
      </c>
      <c r="K12" s="1">
        <f>MEDIAN(G213:G233)</f>
        <v>256.81594488188978</v>
      </c>
      <c r="L12" s="1">
        <f>MIN(G213:G233)</f>
        <v>122.73622047244095</v>
      </c>
      <c r="M12" s="8">
        <f t="shared" si="0"/>
        <v>1.0581896485802817</v>
      </c>
      <c r="N12" s="6">
        <f t="shared" si="1"/>
        <v>0.74078713517911821</v>
      </c>
      <c r="O12" s="6">
        <f t="shared" si="2"/>
        <v>0.99316749680623539</v>
      </c>
      <c r="P12" s="7">
        <f t="shared" si="3"/>
        <v>0.5751412627662934</v>
      </c>
      <c r="Q12" s="7"/>
      <c r="R12" s="4" t="s">
        <v>8</v>
      </c>
      <c r="S12" s="4">
        <v>11</v>
      </c>
      <c r="T12" s="4" t="s">
        <v>15</v>
      </c>
      <c r="U12" s="4">
        <v>6</v>
      </c>
      <c r="V12" s="4">
        <v>493638.36825900001</v>
      </c>
      <c r="W12" s="4">
        <v>5180571.02544</v>
      </c>
      <c r="X12" s="4">
        <v>240.81692913385825</v>
      </c>
      <c r="Y12" s="4">
        <v>0.9388212271567421</v>
      </c>
      <c r="Z12" s="4">
        <v>0.5335208626347866</v>
      </c>
      <c r="AA12">
        <v>0.97873872432345932</v>
      </c>
      <c r="AB12">
        <v>0.39904487674696254</v>
      </c>
    </row>
    <row r="13" spans="1:28" x14ac:dyDescent="0.25">
      <c r="A13" s="1" t="s">
        <v>8</v>
      </c>
      <c r="B13" s="1">
        <v>96</v>
      </c>
      <c r="C13" s="1" t="s">
        <v>9</v>
      </c>
      <c r="D13" s="1">
        <v>1</v>
      </c>
      <c r="E13" s="1">
        <v>493308.02597100002</v>
      </c>
      <c r="F13" s="1">
        <v>5180687.1739800004</v>
      </c>
      <c r="G13" s="1">
        <v>337.04232283464569</v>
      </c>
      <c r="H13" s="1" t="s">
        <v>22</v>
      </c>
      <c r="I13" s="1">
        <f>AVERAGE(G234:G254)</f>
        <v>256.50988938882648</v>
      </c>
      <c r="J13" s="1">
        <f>MAX(G234:G254)</f>
        <v>451.37303149606299</v>
      </c>
      <c r="K13" s="1">
        <f>MEDIAN(G234:G254)</f>
        <v>246.04822834645671</v>
      </c>
      <c r="L13" s="1">
        <f>MIN(G234:G254)</f>
        <v>101.00393700787401</v>
      </c>
      <c r="M13" s="8">
        <f t="shared" si="0"/>
        <v>1.0474228506932659</v>
      </c>
      <c r="N13" s="6">
        <f t="shared" si="1"/>
        <v>0.73324982334425393</v>
      </c>
      <c r="O13" s="6">
        <f t="shared" si="2"/>
        <v>0.98306228199865098</v>
      </c>
      <c r="P13" s="7">
        <f t="shared" si="3"/>
        <v>0.56278735127926172</v>
      </c>
      <c r="Q13" s="7"/>
      <c r="R13" s="4" t="s">
        <v>8</v>
      </c>
      <c r="S13" s="4">
        <v>12</v>
      </c>
      <c r="T13" s="4" t="s">
        <v>15</v>
      </c>
      <c r="U13" s="4">
        <v>6</v>
      </c>
      <c r="V13" s="4">
        <v>493668.466732</v>
      </c>
      <c r="W13" s="4">
        <v>5180579.1139500001</v>
      </c>
      <c r="X13" s="4">
        <v>239.92125984251967</v>
      </c>
      <c r="Y13" s="4">
        <v>0.9353294737063288</v>
      </c>
      <c r="Z13" s="4">
        <v>0.53153654095661751</v>
      </c>
      <c r="AA13">
        <v>0.97509850591035452</v>
      </c>
      <c r="AB13">
        <v>0.39648851745206826</v>
      </c>
    </row>
    <row r="14" spans="1:28" x14ac:dyDescent="0.25">
      <c r="A14" s="1" t="s">
        <v>8</v>
      </c>
      <c r="B14" s="1">
        <v>68</v>
      </c>
      <c r="C14" s="1" t="s">
        <v>9</v>
      </c>
      <c r="D14" s="1">
        <v>1</v>
      </c>
      <c r="E14" s="1">
        <v>493264.633727999</v>
      </c>
      <c r="F14" s="1">
        <v>5180658.2196300002</v>
      </c>
      <c r="G14" s="1">
        <v>302.69192913385831</v>
      </c>
      <c r="H14" s="1" t="s">
        <v>23</v>
      </c>
      <c r="I14" s="1">
        <f>AVERAGE(G255:G272)</f>
        <v>246.51547462817155</v>
      </c>
      <c r="J14" s="1">
        <f>MAX(G255:G272)</f>
        <v>402.48031496062993</v>
      </c>
      <c r="K14" s="1">
        <f>MEDIAN(G255:G272)</f>
        <v>235.97194881889766</v>
      </c>
      <c r="L14" s="1">
        <f>MIN(G255:G272)</f>
        <v>150.5462598425197</v>
      </c>
      <c r="M14" s="8">
        <f t="shared" si="0"/>
        <v>0.94067249664302288</v>
      </c>
      <c r="N14" s="6">
        <f t="shared" si="1"/>
        <v>0.65851908952699101</v>
      </c>
      <c r="O14" s="6">
        <f t="shared" si="2"/>
        <v>0.8828713738211782</v>
      </c>
      <c r="P14" s="7">
        <f t="shared" si="3"/>
        <v>0.44030112659249659</v>
      </c>
      <c r="Q14" s="7"/>
      <c r="R14" s="4" t="s">
        <v>8</v>
      </c>
      <c r="S14" s="4">
        <v>13</v>
      </c>
      <c r="T14" s="4" t="s">
        <v>24</v>
      </c>
      <c r="U14" s="4">
        <v>1</v>
      </c>
      <c r="V14" s="4">
        <v>493702.19999400002</v>
      </c>
      <c r="W14" s="4">
        <v>5180582.7370800003</v>
      </c>
      <c r="X14" s="4">
        <v>252.08169291338584</v>
      </c>
      <c r="Y14" s="4">
        <v>1.0225795897543959</v>
      </c>
      <c r="Z14" s="4">
        <v>0.6263205516971535</v>
      </c>
      <c r="AA14">
        <v>1.0682697421245269</v>
      </c>
      <c r="AB14">
        <v>0.40302385091711757</v>
      </c>
    </row>
    <row r="15" spans="1:28" x14ac:dyDescent="0.25">
      <c r="A15" s="1" t="s">
        <v>8</v>
      </c>
      <c r="B15" s="1">
        <v>95</v>
      </c>
      <c r="C15" s="1" t="s">
        <v>9</v>
      </c>
      <c r="D15" s="1">
        <v>1</v>
      </c>
      <c r="E15" s="1">
        <v>493276.726444998</v>
      </c>
      <c r="F15" s="1">
        <v>5180689.0780499903</v>
      </c>
      <c r="G15" s="1">
        <v>290.01476377952753</v>
      </c>
      <c r="H15" s="1" t="s">
        <v>25</v>
      </c>
      <c r="I15" s="1">
        <f>AVERAGE(G273:G290)</f>
        <v>266.71587926509187</v>
      </c>
      <c r="J15" s="1">
        <f>MAX(G273:G290)</f>
        <v>426.56496062992125</v>
      </c>
      <c r="K15" s="1">
        <f>MEDIAN(G273:G290)</f>
        <v>256.78149606299212</v>
      </c>
      <c r="L15" s="1">
        <f>MIN(G273:G290)</f>
        <v>161.82578740157479</v>
      </c>
      <c r="M15" s="8">
        <f t="shared" si="0"/>
        <v>0.90127580437462351</v>
      </c>
      <c r="N15" s="6">
        <f t="shared" si="1"/>
        <v>0.63093938031305541</v>
      </c>
      <c r="O15" s="6">
        <f t="shared" si="2"/>
        <v>0.84589547418433408</v>
      </c>
      <c r="P15" s="7">
        <f t="shared" si="3"/>
        <v>0.39509704137858415</v>
      </c>
      <c r="Q15" s="7"/>
      <c r="R15" s="4" t="s">
        <v>8</v>
      </c>
      <c r="S15" s="4">
        <v>14</v>
      </c>
      <c r="T15" s="4" t="s">
        <v>24</v>
      </c>
      <c r="U15" s="4">
        <v>3</v>
      </c>
      <c r="V15" s="4">
        <v>493768.28853800002</v>
      </c>
      <c r="W15" s="4">
        <v>5180574.2933700001</v>
      </c>
      <c r="X15" s="4">
        <v>256.27952755905511</v>
      </c>
      <c r="Y15" s="4">
        <v>0.9760810839305839</v>
      </c>
      <c r="Z15" s="4">
        <v>0.72321750965197351</v>
      </c>
      <c r="AA15">
        <v>0.9948990313891064</v>
      </c>
      <c r="AB15">
        <v>0.47542968441555028</v>
      </c>
    </row>
    <row r="16" spans="1:28" x14ac:dyDescent="0.25">
      <c r="A16" s="1" t="s">
        <v>8</v>
      </c>
      <c r="B16" s="1">
        <v>18</v>
      </c>
      <c r="C16" s="1" t="s">
        <v>9</v>
      </c>
      <c r="D16" s="1">
        <v>1</v>
      </c>
      <c r="E16" s="1">
        <v>493215.020101998</v>
      </c>
      <c r="F16" s="1">
        <v>5180604.1297000004</v>
      </c>
      <c r="G16" s="1">
        <v>275.90551181102359</v>
      </c>
      <c r="H16" s="1" t="s">
        <v>26</v>
      </c>
      <c r="I16" s="1">
        <f>AVERAGE(G291:G309)</f>
        <v>262.55967027559052</v>
      </c>
      <c r="J16" s="1">
        <f>MAX(G291:G309)</f>
        <v>354.36023622047242</v>
      </c>
      <c r="K16" s="1">
        <f>MEDIAN(G291:G309)</f>
        <v>257.59350393700788</v>
      </c>
      <c r="L16" s="1">
        <f>MIN(G291:G309)</f>
        <v>167.38681102362204</v>
      </c>
      <c r="M16" s="8">
        <f t="shared" si="0"/>
        <v>0.85742863172963113</v>
      </c>
      <c r="N16" s="6">
        <f t="shared" si="1"/>
        <v>0.60024410612192458</v>
      </c>
      <c r="O16" s="6">
        <f t="shared" si="2"/>
        <v>0.80474256104037778</v>
      </c>
      <c r="P16" s="7">
        <f t="shared" si="3"/>
        <v>0.34478643877443571</v>
      </c>
      <c r="Q16" s="7"/>
      <c r="R16" s="4" t="s">
        <v>8</v>
      </c>
      <c r="S16" s="4">
        <v>15</v>
      </c>
      <c r="T16" s="4" t="s">
        <v>24</v>
      </c>
      <c r="U16" s="4">
        <v>3</v>
      </c>
      <c r="V16" s="4">
        <v>493797.922326</v>
      </c>
      <c r="W16" s="4">
        <v>5180576.3034399804</v>
      </c>
      <c r="X16" s="4">
        <v>255.80708661417322</v>
      </c>
      <c r="Y16" s="4">
        <v>0.97428171792594964</v>
      </c>
      <c r="Z16" s="4">
        <v>0.72188428742049271</v>
      </c>
      <c r="AA16">
        <v>0.99306497525934689</v>
      </c>
      <c r="AB16">
        <v>0.47290290316637273</v>
      </c>
    </row>
    <row r="17" spans="1:28" x14ac:dyDescent="0.25">
      <c r="A17" s="1" t="s">
        <v>8</v>
      </c>
      <c r="B17" s="1">
        <v>225</v>
      </c>
      <c r="C17" s="1" t="s">
        <v>9</v>
      </c>
      <c r="D17" s="1">
        <v>1</v>
      </c>
      <c r="E17" s="1">
        <v>493412.658734</v>
      </c>
      <c r="F17" s="1">
        <v>5180872.0767299803</v>
      </c>
      <c r="G17" s="1">
        <v>274.38976377952753</v>
      </c>
      <c r="H17" s="1" t="s">
        <v>27</v>
      </c>
      <c r="I17" s="1">
        <f>AVERAGE(G310:G327)</f>
        <v>254.62926509186352</v>
      </c>
      <c r="J17" s="1">
        <f>MAX(G310:G327)</f>
        <v>449.44881889763775</v>
      </c>
      <c r="K17" s="1">
        <f>MEDIAN(G310:G327)</f>
        <v>227.95275590551179</v>
      </c>
      <c r="L17" s="1">
        <f>MIN(G310:G327)</f>
        <v>120.73326771653544</v>
      </c>
      <c r="M17" s="8">
        <f t="shared" si="0"/>
        <v>0.85271815765406167</v>
      </c>
      <c r="N17" s="6">
        <f t="shared" si="1"/>
        <v>0.59694653219417138</v>
      </c>
      <c r="O17" s="6">
        <f t="shared" si="2"/>
        <v>0.80032152956205949</v>
      </c>
      <c r="P17" s="7">
        <f t="shared" si="3"/>
        <v>0.33938160249885929</v>
      </c>
      <c r="Q17" s="7"/>
      <c r="R17" s="4" t="s">
        <v>8</v>
      </c>
      <c r="S17" s="4">
        <v>16</v>
      </c>
      <c r="T17" s="4" t="s">
        <v>24</v>
      </c>
      <c r="U17" s="4">
        <v>4</v>
      </c>
      <c r="V17" s="4">
        <v>493861.755168</v>
      </c>
      <c r="W17" s="4">
        <v>5180589.4613600001</v>
      </c>
      <c r="X17" s="4">
        <v>332.78543307086613</v>
      </c>
      <c r="Y17" s="4">
        <v>1.3069410264008967</v>
      </c>
      <c r="Z17" s="4">
        <v>0.74043009810791882</v>
      </c>
      <c r="AA17">
        <v>1.4598877374784112</v>
      </c>
      <c r="AB17">
        <v>0.64509319559847289</v>
      </c>
    </row>
    <row r="18" spans="1:28" x14ac:dyDescent="0.25">
      <c r="A18" s="1" t="s">
        <v>8</v>
      </c>
      <c r="B18" s="1">
        <v>201</v>
      </c>
      <c r="C18" s="1" t="s">
        <v>9</v>
      </c>
      <c r="D18" s="1">
        <v>1</v>
      </c>
      <c r="E18" s="1">
        <v>493416.665978998</v>
      </c>
      <c r="F18" s="1">
        <v>5180836.9577099904</v>
      </c>
      <c r="G18" s="1">
        <v>217.35236220472441</v>
      </c>
      <c r="H18" s="1" t="s">
        <v>28</v>
      </c>
      <c r="I18" s="1">
        <f>AVERAGE(G328:G343,G366:G370)</f>
        <v>260.23228346456688</v>
      </c>
      <c r="J18" s="1">
        <f>MAX(G328:G343,G366:G370)</f>
        <v>381.41732283464563</v>
      </c>
      <c r="K18" s="1">
        <f>MEDIAN(G328:G343,G366:G370)</f>
        <v>277.67224409448818</v>
      </c>
      <c r="L18" s="1">
        <f>MIN(G328:G343,G366:G370)</f>
        <v>103.1742125984252</v>
      </c>
      <c r="M18" s="8">
        <f t="shared" si="0"/>
        <v>0.67546362994026288</v>
      </c>
      <c r="N18" s="6">
        <f t="shared" si="1"/>
        <v>0.47285925354917457</v>
      </c>
      <c r="O18" s="6">
        <f t="shared" si="2"/>
        <v>0.63395868919287479</v>
      </c>
      <c r="P18" s="7">
        <f t="shared" si="3"/>
        <v>0.13599831537570634</v>
      </c>
      <c r="Q18" s="7"/>
      <c r="R18" s="4" t="s">
        <v>8</v>
      </c>
      <c r="S18" s="4">
        <v>17</v>
      </c>
      <c r="T18" s="4" t="s">
        <v>24</v>
      </c>
      <c r="U18" s="4">
        <v>5</v>
      </c>
      <c r="V18" s="4">
        <v>493893.661479</v>
      </c>
      <c r="W18" s="4">
        <v>5180586.20627</v>
      </c>
      <c r="X18" s="4">
        <v>381.41732283464563</v>
      </c>
      <c r="Y18" s="4">
        <v>1.4656802674775717</v>
      </c>
      <c r="Z18" s="4">
        <v>1</v>
      </c>
      <c r="AA18" s="7">
        <v>1.3736242312532123</v>
      </c>
      <c r="AB18" s="7">
        <v>1</v>
      </c>
    </row>
    <row r="19" spans="1:28" x14ac:dyDescent="0.25">
      <c r="A19" s="1" t="s">
        <v>8</v>
      </c>
      <c r="B19" s="1">
        <v>323</v>
      </c>
      <c r="C19" s="1" t="s">
        <v>9</v>
      </c>
      <c r="D19" s="1">
        <v>1</v>
      </c>
      <c r="E19" s="1">
        <v>493501.32631400001</v>
      </c>
      <c r="F19" s="1">
        <v>5180997.2675900003</v>
      </c>
      <c r="G19" s="1">
        <v>193.09547244094489</v>
      </c>
      <c r="H19" s="1" t="s">
        <v>29</v>
      </c>
      <c r="I19" s="1">
        <f>AVERAGE(G344:G356,G357:G365)</f>
        <v>240.60956513958482</v>
      </c>
      <c r="J19" s="1">
        <f>MAX(G344:G356,G357:G365)</f>
        <v>358.83366141732284</v>
      </c>
      <c r="K19" s="1">
        <f>MEDIAN(G344:G356,G357:G365)</f>
        <v>223.59990157480314</v>
      </c>
      <c r="L19" s="1">
        <f>MIN(G344:G356,G357:G365)</f>
        <v>134.74409448818898</v>
      </c>
      <c r="M19" s="8">
        <f t="shared" si="0"/>
        <v>0.60008075098415281</v>
      </c>
      <c r="N19" s="6">
        <f t="shared" si="1"/>
        <v>0.42008736429626781</v>
      </c>
      <c r="O19" s="6">
        <f>G19/$K$2</f>
        <v>0.56320783154147602</v>
      </c>
      <c r="P19" s="7">
        <f t="shared" si="3"/>
        <v>4.9503386796757101E-2</v>
      </c>
      <c r="Q19" s="7"/>
      <c r="R19" s="4" t="s">
        <v>8</v>
      </c>
      <c r="S19" s="4">
        <v>18</v>
      </c>
      <c r="T19" s="4" t="s">
        <v>9</v>
      </c>
      <c r="U19" s="4">
        <v>1</v>
      </c>
      <c r="V19" s="4">
        <v>493215.020101998</v>
      </c>
      <c r="W19" s="4">
        <v>5180604.1297000004</v>
      </c>
      <c r="X19" s="4">
        <v>275.90551181102359</v>
      </c>
      <c r="Y19" s="4">
        <v>0.85742863172963113</v>
      </c>
      <c r="Z19" s="4">
        <v>0.60024410612192458</v>
      </c>
      <c r="AA19">
        <v>0.80474256104037778</v>
      </c>
      <c r="AB19">
        <v>0.34478643877443571</v>
      </c>
    </row>
    <row r="20" spans="1:28" x14ac:dyDescent="0.25">
      <c r="A20" s="1" t="s">
        <v>8</v>
      </c>
      <c r="B20" s="1">
        <v>371</v>
      </c>
      <c r="C20" s="1" t="s">
        <v>9</v>
      </c>
      <c r="D20" s="1">
        <v>1</v>
      </c>
      <c r="E20" s="1">
        <v>493570.49415500002</v>
      </c>
      <c r="F20" s="1">
        <v>5181049.8085700003</v>
      </c>
      <c r="G20" s="1">
        <v>188.28248031496062</v>
      </c>
      <c r="M20" s="8">
        <f t="shared" si="0"/>
        <v>0.58512346641951984</v>
      </c>
      <c r="N20" s="6">
        <f t="shared" si="1"/>
        <v>0.40961649643476589</v>
      </c>
      <c r="O20" s="6">
        <f>G20/$K$2</f>
        <v>0.54916962119798474</v>
      </c>
      <c r="P20" s="7">
        <f t="shared" si="3"/>
        <v>3.2341276804829205E-2</v>
      </c>
      <c r="Q20" s="7"/>
      <c r="R20" s="4" t="s">
        <v>8</v>
      </c>
      <c r="S20" s="4">
        <v>19</v>
      </c>
      <c r="T20" s="4" t="s">
        <v>9</v>
      </c>
      <c r="U20" s="4">
        <v>2</v>
      </c>
      <c r="V20" s="4">
        <v>493246.597671</v>
      </c>
      <c r="W20" s="4">
        <v>5180590.1908</v>
      </c>
      <c r="X20" s="4">
        <v>201.39271653543307</v>
      </c>
      <c r="Y20" s="4">
        <v>0.74889332799100028</v>
      </c>
      <c r="Z20" s="4">
        <v>0.47305451518934666</v>
      </c>
      <c r="AA20">
        <v>0.7633606297450054</v>
      </c>
      <c r="AB20">
        <v>0.1578140299665601</v>
      </c>
    </row>
    <row r="21" spans="1:28" x14ac:dyDescent="0.25">
      <c r="A21" s="1" t="s">
        <v>8</v>
      </c>
      <c r="B21" s="1">
        <v>297</v>
      </c>
      <c r="C21" s="1" t="s">
        <v>9</v>
      </c>
      <c r="D21" s="1">
        <v>1</v>
      </c>
      <c r="E21" s="1">
        <v>493470.68572100002</v>
      </c>
      <c r="F21" s="1">
        <v>5180953.4659200003</v>
      </c>
      <c r="G21" s="1">
        <v>179.21259842519686</v>
      </c>
      <c r="I21" s="3"/>
      <c r="J21" s="3"/>
      <c r="K21" s="3"/>
      <c r="L21" s="3"/>
      <c r="M21" s="8">
        <f t="shared" si="0"/>
        <v>0.55693709070109609</v>
      </c>
      <c r="N21" s="6">
        <f t="shared" si="1"/>
        <v>0.3898845849125287</v>
      </c>
      <c r="O21" s="6">
        <f t="shared" si="2"/>
        <v>0.52271520231960622</v>
      </c>
      <c r="P21" s="7">
        <f t="shared" si="3"/>
        <v>0</v>
      </c>
      <c r="Q21" s="7"/>
      <c r="R21" s="4" t="s">
        <v>8</v>
      </c>
      <c r="S21" s="4">
        <v>20</v>
      </c>
      <c r="T21" s="4" t="s">
        <v>9</v>
      </c>
      <c r="U21" s="4">
        <v>2</v>
      </c>
      <c r="V21" s="4">
        <v>493277.31095900002</v>
      </c>
      <c r="W21" s="4">
        <v>5180594.6435200004</v>
      </c>
      <c r="X21" s="4">
        <v>194.20275590551182</v>
      </c>
      <c r="Y21" s="4">
        <v>0.72215694130882024</v>
      </c>
      <c r="Z21" s="4">
        <v>0.45616590373144683</v>
      </c>
      <c r="AA21">
        <v>0.73610774310283722</v>
      </c>
      <c r="AB21">
        <v>0.13082195577068748</v>
      </c>
    </row>
    <row r="22" spans="1:28" x14ac:dyDescent="0.25">
      <c r="A22" s="1" t="s">
        <v>8</v>
      </c>
      <c r="B22" s="1">
        <v>298</v>
      </c>
      <c r="C22" s="1" t="s">
        <v>9</v>
      </c>
      <c r="D22" s="1">
        <v>1</v>
      </c>
      <c r="E22" s="1">
        <v>493502.60757300002</v>
      </c>
      <c r="F22" s="1">
        <v>5180966.5437000003</v>
      </c>
      <c r="M22" s="8"/>
      <c r="N22" s="8"/>
      <c r="O22" s="8"/>
      <c r="R22" s="4" t="s">
        <v>8</v>
      </c>
      <c r="S22" s="4">
        <v>21</v>
      </c>
      <c r="T22" s="4" t="s">
        <v>9</v>
      </c>
      <c r="U22" s="4">
        <v>3</v>
      </c>
      <c r="V22" s="4">
        <v>493309.217427</v>
      </c>
      <c r="W22" s="4">
        <v>5180591.82981</v>
      </c>
      <c r="X22" s="4">
        <v>265.44783464566927</v>
      </c>
      <c r="Y22" s="4">
        <v>1.1320284626377908</v>
      </c>
      <c r="Z22" s="4">
        <v>0.79673559822747408</v>
      </c>
      <c r="AA22">
        <v>1.0391269168528934</v>
      </c>
      <c r="AB22">
        <v>0.74678909211349487</v>
      </c>
    </row>
    <row r="23" spans="1:28" x14ac:dyDescent="0.25">
      <c r="A23" s="5" t="s">
        <v>8</v>
      </c>
      <c r="B23" s="5">
        <v>273</v>
      </c>
      <c r="C23" s="5" t="s">
        <v>9</v>
      </c>
      <c r="D23" s="5">
        <v>2</v>
      </c>
      <c r="E23" s="5">
        <v>493498.45111099799</v>
      </c>
      <c r="F23" s="5">
        <v>5180934.76724</v>
      </c>
      <c r="G23" s="5">
        <v>425.72834645669292</v>
      </c>
      <c r="H23" s="5"/>
      <c r="I23" s="5"/>
      <c r="J23" s="5"/>
      <c r="K23" s="5"/>
      <c r="L23" s="5"/>
      <c r="M23" s="6">
        <f t="shared" ref="M23:M41" si="4">G23/$I$3</f>
        <v>1.583101532581811</v>
      </c>
      <c r="N23" s="6">
        <f>G23/$J$3</f>
        <v>1</v>
      </c>
      <c r="O23" s="6">
        <f>G23/$K$3</f>
        <v>1.6136842694323714</v>
      </c>
      <c r="P23" s="7">
        <f>(G23-$L$3)/($J$3-$L$3)</f>
        <v>1</v>
      </c>
      <c r="R23" s="4" t="s">
        <v>8</v>
      </c>
      <c r="S23" s="4">
        <v>22</v>
      </c>
      <c r="T23" s="4" t="s">
        <v>9</v>
      </c>
      <c r="U23" s="4">
        <v>4</v>
      </c>
      <c r="V23" s="4">
        <v>493341.14833300002</v>
      </c>
      <c r="W23" s="4">
        <v>5180611.0184399802</v>
      </c>
      <c r="X23" s="4">
        <v>162.46062992125985</v>
      </c>
      <c r="Y23" s="4">
        <v>0.69434882963819211</v>
      </c>
      <c r="Z23" s="4">
        <v>0.45970673016668756</v>
      </c>
      <c r="AA23">
        <v>0.70439124311867884</v>
      </c>
      <c r="AB23">
        <v>0.2240044800896018</v>
      </c>
    </row>
    <row r="24" spans="1:28" x14ac:dyDescent="0.25">
      <c r="A24" s="1" t="s">
        <v>8</v>
      </c>
      <c r="B24" s="1">
        <v>150</v>
      </c>
      <c r="C24" s="1" t="s">
        <v>9</v>
      </c>
      <c r="D24" s="1">
        <v>2</v>
      </c>
      <c r="E24" s="1">
        <v>493382.78291000001</v>
      </c>
      <c r="F24" s="1">
        <v>5180776.7667300003</v>
      </c>
      <c r="G24" s="1">
        <v>340.44291338582673</v>
      </c>
      <c r="M24" s="8">
        <f t="shared" si="4"/>
        <v>1.2659615043804562</v>
      </c>
      <c r="N24" s="6">
        <f t="shared" ref="N24:N41" si="5">G24/$J$3</f>
        <v>0.7996717066629675</v>
      </c>
      <c r="O24" s="6">
        <f t="shared" ref="O24:O40" si="6">G24/$K$3</f>
        <v>1.2904176537521683</v>
      </c>
      <c r="P24" s="7">
        <f t="shared" ref="P24:P41" si="7">(G24-$L$3)/($J$3-$L$3)</f>
        <v>0.67982707336449444</v>
      </c>
      <c r="Q24" s="7"/>
      <c r="R24" s="4" t="s">
        <v>8</v>
      </c>
      <c r="S24" s="4">
        <v>23</v>
      </c>
      <c r="T24" s="4" t="s">
        <v>9</v>
      </c>
      <c r="U24" s="4">
        <v>4</v>
      </c>
      <c r="V24" s="4">
        <v>493371.45561800001</v>
      </c>
      <c r="W24" s="4">
        <v>5180609.6268499903</v>
      </c>
      <c r="X24" s="4">
        <v>207.05708661417324</v>
      </c>
      <c r="Y24" s="4">
        <v>0.88495191621826286</v>
      </c>
      <c r="Z24" s="4">
        <v>0.58589909623873782</v>
      </c>
      <c r="AA24">
        <v>0.8977510348653609</v>
      </c>
      <c r="AB24">
        <v>0.40524810496209929</v>
      </c>
    </row>
    <row r="25" spans="1:28" x14ac:dyDescent="0.25">
      <c r="A25" s="1" t="s">
        <v>8</v>
      </c>
      <c r="B25" s="1">
        <v>299</v>
      </c>
      <c r="C25" s="1" t="s">
        <v>9</v>
      </c>
      <c r="D25" s="1">
        <v>2</v>
      </c>
      <c r="E25" s="1">
        <v>493534.496961998</v>
      </c>
      <c r="F25" s="1">
        <v>5180949.6186800003</v>
      </c>
      <c r="G25" s="1">
        <v>340.28051181102364</v>
      </c>
      <c r="M25" s="8">
        <f t="shared" si="4"/>
        <v>1.2653576024225428</v>
      </c>
      <c r="N25" s="6">
        <f t="shared" si="5"/>
        <v>0.79929023905303564</v>
      </c>
      <c r="O25" s="6">
        <f t="shared" si="6"/>
        <v>1.2898020854707233</v>
      </c>
      <c r="P25" s="7">
        <f t="shared" si="7"/>
        <v>0.67921739612393084</v>
      </c>
      <c r="Q25" s="7"/>
      <c r="R25" s="4" t="s">
        <v>8</v>
      </c>
      <c r="S25" s="4">
        <v>24</v>
      </c>
      <c r="T25" s="4" t="s">
        <v>9</v>
      </c>
      <c r="U25" s="4">
        <v>5</v>
      </c>
      <c r="V25" s="4">
        <v>493404.974858</v>
      </c>
      <c r="W25" s="4">
        <v>5180617.8375500003</v>
      </c>
      <c r="X25" s="4">
        <v>231.8307086614173</v>
      </c>
      <c r="Y25" s="4">
        <v>0.88921020020820218</v>
      </c>
      <c r="Z25" s="4">
        <v>0.66277417448682419</v>
      </c>
      <c r="AA25">
        <v>0.86191565273076554</v>
      </c>
      <c r="AB25">
        <v>0.46558605159305261</v>
      </c>
    </row>
    <row r="26" spans="1:28" x14ac:dyDescent="0.25">
      <c r="A26" s="1" t="s">
        <v>8</v>
      </c>
      <c r="B26" s="1">
        <v>226</v>
      </c>
      <c r="C26" s="1" t="s">
        <v>9</v>
      </c>
      <c r="D26" s="1">
        <v>2</v>
      </c>
      <c r="E26" s="1">
        <v>493445.76270899799</v>
      </c>
      <c r="F26" s="1">
        <v>5180867.1087600002</v>
      </c>
      <c r="G26" s="1">
        <v>312.97736220472444</v>
      </c>
      <c r="M26" s="8">
        <f t="shared" si="4"/>
        <v>1.1638288732557156</v>
      </c>
      <c r="N26" s="6">
        <f t="shared" si="5"/>
        <v>0.73515744208628109</v>
      </c>
      <c r="O26" s="6">
        <f t="shared" si="6"/>
        <v>1.1863119998507714</v>
      </c>
      <c r="P26" s="7">
        <f t="shared" si="7"/>
        <v>0.57671771943761907</v>
      </c>
      <c r="Q26" s="7"/>
      <c r="R26" s="4" t="s">
        <v>8</v>
      </c>
      <c r="S26" s="4">
        <v>25</v>
      </c>
      <c r="T26" s="4" t="s">
        <v>9</v>
      </c>
      <c r="U26" s="4">
        <v>6</v>
      </c>
      <c r="V26" s="4">
        <v>493436.88065299799</v>
      </c>
      <c r="W26" s="4">
        <v>5180614.4689100003</v>
      </c>
      <c r="X26" s="4">
        <v>316.75196850393701</v>
      </c>
      <c r="Y26" s="4">
        <v>1.1397785447636908</v>
      </c>
      <c r="Z26" s="4">
        <v>0.83798562649723984</v>
      </c>
      <c r="AA26">
        <v>1.1068234970422344</v>
      </c>
      <c r="AB26">
        <v>0.71025426096675048</v>
      </c>
    </row>
    <row r="27" spans="1:28" x14ac:dyDescent="0.25">
      <c r="A27" s="1" t="s">
        <v>8</v>
      </c>
      <c r="B27" s="1">
        <v>372</v>
      </c>
      <c r="C27" s="1" t="s">
        <v>9</v>
      </c>
      <c r="D27" s="1">
        <v>2</v>
      </c>
      <c r="E27" s="1">
        <v>493603.45696400001</v>
      </c>
      <c r="F27" s="1">
        <v>5181049.5548099903</v>
      </c>
      <c r="G27" s="1">
        <v>301.03346456692913</v>
      </c>
      <c r="M27" s="8">
        <f t="shared" si="4"/>
        <v>1.1194146292600611</v>
      </c>
      <c r="N27" s="6">
        <f t="shared" si="5"/>
        <v>0.70710223331946176</v>
      </c>
      <c r="O27" s="6">
        <f t="shared" si="6"/>
        <v>1.1410397507881138</v>
      </c>
      <c r="P27" s="7">
        <f t="shared" si="7"/>
        <v>0.53187872965433147</v>
      </c>
      <c r="Q27" s="7"/>
      <c r="R27" s="4" t="s">
        <v>8</v>
      </c>
      <c r="S27" s="4">
        <v>26</v>
      </c>
      <c r="T27" s="4" t="s">
        <v>15</v>
      </c>
      <c r="U27" s="4">
        <v>1</v>
      </c>
      <c r="V27" s="4">
        <v>493468.77862400003</v>
      </c>
      <c r="W27" s="4">
        <v>5180603.8775000004</v>
      </c>
      <c r="X27" s="4">
        <v>336.00393700787401</v>
      </c>
      <c r="Y27" s="4">
        <v>1.2628990218320526</v>
      </c>
      <c r="Z27" s="4">
        <v>0.88156076902219527</v>
      </c>
      <c r="AA27">
        <v>1.2565518256772672</v>
      </c>
      <c r="AB27">
        <v>0.80302770023620362</v>
      </c>
    </row>
    <row r="28" spans="1:28" x14ac:dyDescent="0.25">
      <c r="A28" s="1" t="s">
        <v>8</v>
      </c>
      <c r="B28" s="1">
        <v>325</v>
      </c>
      <c r="C28" s="1" t="s">
        <v>9</v>
      </c>
      <c r="D28" s="1">
        <v>2</v>
      </c>
      <c r="E28" s="1">
        <v>493562.55629500002</v>
      </c>
      <c r="F28" s="1">
        <v>5180991.2593599902</v>
      </c>
      <c r="G28" s="1">
        <v>300.47736220472444</v>
      </c>
      <c r="M28" s="8">
        <f t="shared" si="4"/>
        <v>1.1173467225556901</v>
      </c>
      <c r="N28" s="6">
        <f t="shared" si="5"/>
        <v>0.70579599574605822</v>
      </c>
      <c r="O28" s="6">
        <f t="shared" si="6"/>
        <v>1.1389318957637711</v>
      </c>
      <c r="P28" s="7">
        <f t="shared" si="7"/>
        <v>0.52979104698209778</v>
      </c>
      <c r="Q28" s="7"/>
      <c r="R28" s="4" t="s">
        <v>8</v>
      </c>
      <c r="S28" s="4">
        <v>27</v>
      </c>
      <c r="T28" s="4" t="s">
        <v>15</v>
      </c>
      <c r="U28" s="4">
        <v>2</v>
      </c>
      <c r="V28" s="4">
        <v>493502.30170800001</v>
      </c>
      <c r="W28" s="4">
        <v>5180616.15558</v>
      </c>
      <c r="X28" s="4">
        <v>328.43503937007875</v>
      </c>
      <c r="Y28" s="4">
        <v>1.2915199133026283</v>
      </c>
      <c r="Z28" s="4">
        <v>0.91072598253275117</v>
      </c>
      <c r="AA28">
        <v>1.2854501329018839</v>
      </c>
      <c r="AB28">
        <v>0.86277635608507797</v>
      </c>
    </row>
    <row r="29" spans="1:28" x14ac:dyDescent="0.25">
      <c r="A29" s="1" t="s">
        <v>8</v>
      </c>
      <c r="B29" s="1">
        <v>419</v>
      </c>
      <c r="C29" s="1" t="s">
        <v>9</v>
      </c>
      <c r="D29" s="1">
        <v>2</v>
      </c>
      <c r="E29" s="1">
        <v>493648.355764999</v>
      </c>
      <c r="F29" s="1">
        <v>5181104.3018699903</v>
      </c>
      <c r="G29" s="1">
        <v>299.02066929133861</v>
      </c>
      <c r="M29" s="8">
        <f t="shared" si="4"/>
        <v>1.1119299049937974</v>
      </c>
      <c r="N29" s="6">
        <f t="shared" si="5"/>
        <v>0.70237434688121336</v>
      </c>
      <c r="O29" s="6">
        <f t="shared" si="6"/>
        <v>1.1334104348150498</v>
      </c>
      <c r="P29" s="7">
        <f t="shared" si="7"/>
        <v>0.52432242688491892</v>
      </c>
      <c r="Q29" s="7"/>
      <c r="R29" s="4" t="s">
        <v>8</v>
      </c>
      <c r="S29" s="4">
        <v>28</v>
      </c>
      <c r="T29" s="4" t="s">
        <v>15</v>
      </c>
      <c r="U29" s="4">
        <v>3</v>
      </c>
      <c r="V29" s="4">
        <v>493532.593582</v>
      </c>
      <c r="W29" s="4">
        <v>5180600.0302499803</v>
      </c>
      <c r="X29" s="4">
        <v>280.90551181102359</v>
      </c>
      <c r="Y29" s="4">
        <v>1.0397120043451045</v>
      </c>
      <c r="Z29" s="4">
        <v>0.74978982765868007</v>
      </c>
      <c r="AA29">
        <v>1.0048765030016018</v>
      </c>
      <c r="AB29">
        <v>0.57386071276762329</v>
      </c>
    </row>
    <row r="30" spans="1:28" x14ac:dyDescent="0.25">
      <c r="A30" s="1" t="s">
        <v>8</v>
      </c>
      <c r="B30" s="1">
        <v>97</v>
      </c>
      <c r="C30" s="1" t="s">
        <v>9</v>
      </c>
      <c r="D30" s="1">
        <v>2</v>
      </c>
      <c r="E30" s="1">
        <v>493339.95637500001</v>
      </c>
      <c r="F30" s="1">
        <v>5180706.3626100002</v>
      </c>
      <c r="G30" s="1">
        <v>266.64862204724409</v>
      </c>
      <c r="M30" s="8">
        <f t="shared" si="4"/>
        <v>0.99155211471632987</v>
      </c>
      <c r="N30" s="6">
        <f t="shared" si="5"/>
        <v>0.62633513663476204</v>
      </c>
      <c r="O30" s="6">
        <f t="shared" si="6"/>
        <v>1.0107071573802906</v>
      </c>
      <c r="P30" s="7">
        <f t="shared" si="7"/>
        <v>0.40279343026585618</v>
      </c>
      <c r="Q30" s="7"/>
      <c r="R30" s="4" t="s">
        <v>8</v>
      </c>
      <c r="S30" s="4">
        <v>29</v>
      </c>
      <c r="T30" s="4" t="s">
        <v>15</v>
      </c>
      <c r="U30" s="4">
        <v>3</v>
      </c>
      <c r="V30" s="4">
        <v>493564.513719999</v>
      </c>
      <c r="W30" s="4">
        <v>5180609.8858099803</v>
      </c>
      <c r="X30" s="4">
        <v>278.17913385826773</v>
      </c>
      <c r="Y30" s="4">
        <v>1.0296208962440678</v>
      </c>
      <c r="Z30" s="4">
        <v>0.74251261034047933</v>
      </c>
      <c r="AA30">
        <v>0.99512349699839797</v>
      </c>
      <c r="AB30">
        <v>0.56146669947873562</v>
      </c>
    </row>
    <row r="31" spans="1:28" x14ac:dyDescent="0.25">
      <c r="A31" s="1" t="s">
        <v>8</v>
      </c>
      <c r="B31" s="1">
        <v>177</v>
      </c>
      <c r="C31" s="1" t="s">
        <v>9</v>
      </c>
      <c r="D31" s="1">
        <v>2</v>
      </c>
      <c r="E31" s="1">
        <v>493431.82198000001</v>
      </c>
      <c r="F31" s="1">
        <v>5180805.1601499803</v>
      </c>
      <c r="G31" s="1">
        <v>265.96456692913387</v>
      </c>
      <c r="M31" s="8">
        <f t="shared" si="4"/>
        <v>0.98900840646935995</v>
      </c>
      <c r="N31" s="6">
        <f t="shared" si="5"/>
        <v>0.62472834882323025</v>
      </c>
      <c r="O31" s="6">
        <f t="shared" si="6"/>
        <v>1.008114309164506</v>
      </c>
      <c r="P31" s="7">
        <f t="shared" si="7"/>
        <v>0.40022539582832967</v>
      </c>
      <c r="Q31" s="7"/>
      <c r="R31" s="4" t="s">
        <v>8</v>
      </c>
      <c r="S31" s="4">
        <v>30</v>
      </c>
      <c r="T31" s="4" t="s">
        <v>15</v>
      </c>
      <c r="U31" s="4">
        <v>4</v>
      </c>
      <c r="V31" s="4">
        <v>493596.417629998</v>
      </c>
      <c r="W31" s="4">
        <v>5180604.6289499803</v>
      </c>
      <c r="X31" s="4">
        <v>272.05216535433067</v>
      </c>
      <c r="Y31" s="4">
        <v>1.0455378206251678</v>
      </c>
      <c r="Z31" s="4">
        <v>0.76165610360980984</v>
      </c>
      <c r="AA31">
        <v>1.0578880894060012</v>
      </c>
      <c r="AB31">
        <v>0.52365348606674744</v>
      </c>
    </row>
    <row r="32" spans="1:28" x14ac:dyDescent="0.25">
      <c r="A32" s="1" t="s">
        <v>8</v>
      </c>
      <c r="B32" s="1">
        <v>250</v>
      </c>
      <c r="C32" s="1" t="s">
        <v>9</v>
      </c>
      <c r="D32" s="1">
        <v>2</v>
      </c>
      <c r="E32" s="1">
        <v>493477.500961999</v>
      </c>
      <c r="F32" s="1">
        <v>5180903.0090199905</v>
      </c>
      <c r="G32" s="1">
        <v>263.82381889763781</v>
      </c>
      <c r="M32" s="8">
        <f t="shared" si="4"/>
        <v>0.98104788066049742</v>
      </c>
      <c r="N32" s="6">
        <f t="shared" si="5"/>
        <v>0.61969991214685349</v>
      </c>
      <c r="O32" s="6">
        <f t="shared" si="6"/>
        <v>1</v>
      </c>
      <c r="P32" s="7">
        <f t="shared" si="7"/>
        <v>0.3921887412936243</v>
      </c>
      <c r="Q32" s="7"/>
      <c r="R32" s="4" t="s">
        <v>8</v>
      </c>
      <c r="S32" s="4">
        <v>31</v>
      </c>
      <c r="T32" s="4" t="s">
        <v>15</v>
      </c>
      <c r="U32" s="4">
        <v>5</v>
      </c>
      <c r="V32" s="4">
        <v>493628.33457200002</v>
      </c>
      <c r="W32" s="4">
        <v>5180611.5956800003</v>
      </c>
      <c r="X32" s="4">
        <v>292.16535433070862</v>
      </c>
      <c r="Y32" s="4">
        <v>1.1576184663622218</v>
      </c>
      <c r="Z32" s="4">
        <v>0.7399541330142585</v>
      </c>
      <c r="AA32">
        <v>1.1376449171217782</v>
      </c>
      <c r="AB32">
        <v>0.62265788902553687</v>
      </c>
    </row>
    <row r="33" spans="1:28" x14ac:dyDescent="0.25">
      <c r="A33" s="1" t="s">
        <v>8</v>
      </c>
      <c r="B33" s="1">
        <v>70</v>
      </c>
      <c r="C33" s="1" t="s">
        <v>9</v>
      </c>
      <c r="D33" s="1">
        <v>2</v>
      </c>
      <c r="E33" s="1">
        <v>493328.470462</v>
      </c>
      <c r="F33" s="1">
        <v>5180674.59442</v>
      </c>
      <c r="G33" s="1">
        <v>260.11811023622045</v>
      </c>
      <c r="M33" s="8">
        <f t="shared" si="4"/>
        <v>0.96726793598446603</v>
      </c>
      <c r="N33" s="6">
        <f t="shared" si="5"/>
        <v>0.61099551486567705</v>
      </c>
      <c r="O33" s="6">
        <f t="shared" si="6"/>
        <v>0.98595385103247579</v>
      </c>
      <c r="P33" s="7">
        <f t="shared" si="7"/>
        <v>0.37827701516803064</v>
      </c>
      <c r="Q33" s="7"/>
      <c r="R33" s="4" t="s">
        <v>8</v>
      </c>
      <c r="S33" s="4">
        <v>32</v>
      </c>
      <c r="T33" s="4" t="s">
        <v>15</v>
      </c>
      <c r="U33" s="4">
        <v>6</v>
      </c>
      <c r="V33" s="4">
        <v>493660.234772</v>
      </c>
      <c r="W33" s="4">
        <v>5180602.7832500003</v>
      </c>
      <c r="X33" s="4">
        <v>246.04822834645671</v>
      </c>
      <c r="Y33" s="4">
        <v>0.95921536956217845</v>
      </c>
      <c r="Z33" s="4">
        <v>0.54511060957925839</v>
      </c>
      <c r="AA33">
        <v>1</v>
      </c>
      <c r="AB33">
        <v>0.41397570054076838</v>
      </c>
    </row>
    <row r="34" spans="1:28" x14ac:dyDescent="0.25">
      <c r="A34" s="1" t="s">
        <v>8</v>
      </c>
      <c r="B34" s="1">
        <v>124</v>
      </c>
      <c r="C34" s="1" t="s">
        <v>9</v>
      </c>
      <c r="D34" s="1">
        <v>2</v>
      </c>
      <c r="E34" s="1">
        <v>493369.149492</v>
      </c>
      <c r="F34" s="1">
        <v>5180735.5554299904</v>
      </c>
      <c r="G34" s="1">
        <v>256.9537401574803</v>
      </c>
      <c r="M34" s="8">
        <f t="shared" si="4"/>
        <v>0.95550099783481401</v>
      </c>
      <c r="N34" s="6">
        <f t="shared" si="5"/>
        <v>0.60356267628427429</v>
      </c>
      <c r="O34" s="6">
        <f t="shared" si="6"/>
        <v>0.97395959633643592</v>
      </c>
      <c r="P34" s="7">
        <f t="shared" si="7"/>
        <v>0.36639754651098333</v>
      </c>
      <c r="Q34" s="7"/>
      <c r="R34" s="4" t="s">
        <v>8</v>
      </c>
      <c r="S34" s="4">
        <v>33</v>
      </c>
      <c r="T34" s="4" t="s">
        <v>15</v>
      </c>
      <c r="U34" s="4">
        <v>6</v>
      </c>
      <c r="V34" s="4">
        <v>493692.152348998</v>
      </c>
      <c r="W34" s="4">
        <v>5180610.4170500003</v>
      </c>
      <c r="X34" s="4">
        <v>150.14271653543307</v>
      </c>
      <c r="Y34" s="4">
        <v>0.5853291539486869</v>
      </c>
      <c r="Z34" s="4">
        <v>0.33263554988606503</v>
      </c>
      <c r="AA34">
        <v>0.61021661299677976</v>
      </c>
      <c r="AB34">
        <v>0.14024861296439356</v>
      </c>
    </row>
    <row r="35" spans="1:28" x14ac:dyDescent="0.25">
      <c r="A35" s="1" t="s">
        <v>8</v>
      </c>
      <c r="B35" s="1">
        <v>69</v>
      </c>
      <c r="C35" s="1" t="s">
        <v>9</v>
      </c>
      <c r="D35" s="1">
        <v>2</v>
      </c>
      <c r="E35" s="1">
        <v>493296.53985200002</v>
      </c>
      <c r="F35" s="1">
        <v>5180655.4058499904</v>
      </c>
      <c r="G35" s="1">
        <v>241.5994094488189</v>
      </c>
      <c r="M35" s="8">
        <f t="shared" si="4"/>
        <v>0.89840481272297179</v>
      </c>
      <c r="N35" s="6">
        <f t="shared" si="5"/>
        <v>0.56749664770888242</v>
      </c>
      <c r="O35" s="6">
        <f t="shared" si="6"/>
        <v>0.91576041336342773</v>
      </c>
      <c r="P35" s="7">
        <f t="shared" si="7"/>
        <v>0.30875533467585492</v>
      </c>
      <c r="Q35" s="7"/>
      <c r="R35" s="4" t="s">
        <v>8</v>
      </c>
      <c r="S35" s="4">
        <v>34</v>
      </c>
      <c r="T35" s="4" t="s">
        <v>24</v>
      </c>
      <c r="U35" s="4">
        <v>1</v>
      </c>
      <c r="V35" s="4">
        <v>493724.06612700003</v>
      </c>
      <c r="W35" s="4">
        <v>5180614.4951200001</v>
      </c>
      <c r="X35" s="4">
        <v>263.09547244094489</v>
      </c>
      <c r="Y35" s="4">
        <v>1.0672574321664048</v>
      </c>
      <c r="Z35" s="4">
        <v>0.6536853174215006</v>
      </c>
      <c r="AA35">
        <v>1.1149438471725461</v>
      </c>
      <c r="AB35">
        <v>0.44674076533901119</v>
      </c>
    </row>
    <row r="36" spans="1:28" x14ac:dyDescent="0.25">
      <c r="A36" s="1" t="s">
        <v>8</v>
      </c>
      <c r="B36" s="1">
        <v>324</v>
      </c>
      <c r="C36" s="1" t="s">
        <v>9</v>
      </c>
      <c r="D36" s="1">
        <v>2</v>
      </c>
      <c r="E36" s="1">
        <v>493530.638179</v>
      </c>
      <c r="F36" s="1">
        <v>5180981.4038000004</v>
      </c>
      <c r="G36" s="1">
        <v>235.03937007874018</v>
      </c>
      <c r="M36" s="8">
        <f t="shared" si="4"/>
        <v>0.87401083363512388</v>
      </c>
      <c r="N36" s="6">
        <f t="shared" si="5"/>
        <v>0.55208766819253718</v>
      </c>
      <c r="O36" s="6">
        <f t="shared" si="6"/>
        <v>0.89089518550989577</v>
      </c>
      <c r="P36" s="7">
        <f t="shared" si="7"/>
        <v>0.28412806917065425</v>
      </c>
      <c r="Q36" s="7"/>
      <c r="R36" s="4" t="s">
        <v>8</v>
      </c>
      <c r="S36" s="4">
        <v>35</v>
      </c>
      <c r="T36" s="4" t="s">
        <v>24</v>
      </c>
      <c r="U36" s="4">
        <v>2</v>
      </c>
      <c r="V36" s="4">
        <v>493755.952693998</v>
      </c>
      <c r="W36" s="4">
        <v>5180592.4596699905</v>
      </c>
      <c r="X36" s="4">
        <v>184.60629921259843</v>
      </c>
      <c r="Y36" s="4">
        <v>0.69214588843102276</v>
      </c>
      <c r="Z36" s="4">
        <v>0.43277417568471815</v>
      </c>
      <c r="AA36">
        <v>0.71892368431139564</v>
      </c>
      <c r="AB36">
        <v>8.6048889301979833E-2</v>
      </c>
    </row>
    <row r="37" spans="1:28" x14ac:dyDescent="0.25">
      <c r="A37" s="1" t="s">
        <v>8</v>
      </c>
      <c r="B37" s="1">
        <v>44</v>
      </c>
      <c r="C37" s="1" t="s">
        <v>9</v>
      </c>
      <c r="D37" s="1">
        <v>2</v>
      </c>
      <c r="E37" s="1">
        <v>493289.86292500002</v>
      </c>
      <c r="F37" s="1">
        <v>5180623.6323600002</v>
      </c>
      <c r="G37" s="1">
        <v>227.8297244094488</v>
      </c>
      <c r="M37" s="8">
        <f t="shared" si="4"/>
        <v>0.84720124671562091</v>
      </c>
      <c r="N37" s="6">
        <f t="shared" si="5"/>
        <v>0.53515281823646366</v>
      </c>
      <c r="O37" s="6">
        <f t="shared" si="6"/>
        <v>0.86356768453058241</v>
      </c>
      <c r="P37" s="7">
        <f t="shared" si="7"/>
        <v>0.25706209470319796</v>
      </c>
      <c r="Q37" s="7"/>
      <c r="R37" s="4" t="s">
        <v>8</v>
      </c>
      <c r="S37" s="4">
        <v>36</v>
      </c>
      <c r="T37" s="4" t="s">
        <v>24</v>
      </c>
      <c r="U37" s="4">
        <v>2</v>
      </c>
      <c r="V37" s="4">
        <v>493785.60215200001</v>
      </c>
      <c r="W37" s="4">
        <v>5180609.6934099803</v>
      </c>
    </row>
    <row r="38" spans="1:28" x14ac:dyDescent="0.25">
      <c r="A38" s="1" t="s">
        <v>8</v>
      </c>
      <c r="B38" s="1">
        <v>202</v>
      </c>
      <c r="C38" s="1" t="s">
        <v>9</v>
      </c>
      <c r="D38" s="1">
        <v>2</v>
      </c>
      <c r="E38" s="1">
        <v>493448.56273100001</v>
      </c>
      <c r="F38" s="1">
        <v>5180826.3661900004</v>
      </c>
      <c r="G38" s="1">
        <v>216.5994094488189</v>
      </c>
      <c r="M38" s="8">
        <f t="shared" si="4"/>
        <v>0.80544051132292094</v>
      </c>
      <c r="N38" s="6">
        <f t="shared" si="5"/>
        <v>0.50877375502843669</v>
      </c>
      <c r="O38" s="6">
        <f t="shared" si="6"/>
        <v>0.82100020518942718</v>
      </c>
      <c r="P38" s="7">
        <f t="shared" si="7"/>
        <v>0.2149019897648124</v>
      </c>
      <c r="Q38" s="7"/>
      <c r="R38" s="4" t="s">
        <v>8</v>
      </c>
      <c r="S38" s="4">
        <v>37</v>
      </c>
      <c r="T38" s="4" t="s">
        <v>24</v>
      </c>
      <c r="U38" s="4">
        <v>3</v>
      </c>
      <c r="V38" s="4">
        <v>493819.787974999</v>
      </c>
      <c r="W38" s="4">
        <v>5180608.06183</v>
      </c>
    </row>
    <row r="39" spans="1:28" x14ac:dyDescent="0.25">
      <c r="A39" s="1" t="s">
        <v>8</v>
      </c>
      <c r="B39" s="1">
        <v>19</v>
      </c>
      <c r="C39" s="1" t="s">
        <v>9</v>
      </c>
      <c r="D39" s="1">
        <v>2</v>
      </c>
      <c r="E39" s="1">
        <v>493246.597671</v>
      </c>
      <c r="F39" s="1">
        <v>5180590.1908</v>
      </c>
      <c r="G39" s="1">
        <v>201.39271653543307</v>
      </c>
      <c r="M39" s="8">
        <f t="shared" si="4"/>
        <v>0.74889332799100028</v>
      </c>
      <c r="N39" s="6">
        <f t="shared" si="5"/>
        <v>0.47305451518934666</v>
      </c>
      <c r="O39" s="6">
        <f t="shared" si="6"/>
        <v>0.7633606297450054</v>
      </c>
      <c r="P39" s="7">
        <f t="shared" si="7"/>
        <v>0.1578140299665601</v>
      </c>
      <c r="Q39" s="7"/>
      <c r="R39" s="4" t="s">
        <v>8</v>
      </c>
      <c r="S39" s="4">
        <v>38</v>
      </c>
      <c r="T39" s="4" t="s">
        <v>24</v>
      </c>
      <c r="U39" s="4">
        <v>4</v>
      </c>
      <c r="V39" s="4">
        <v>493851.68107400002</v>
      </c>
      <c r="W39" s="4">
        <v>5180592.0274799904</v>
      </c>
      <c r="X39" s="4">
        <v>325.26082677165351</v>
      </c>
      <c r="Y39" s="4">
        <v>1.2773898029918438</v>
      </c>
      <c r="Z39" s="4">
        <v>0.72368824456902592</v>
      </c>
      <c r="AA39">
        <v>1.4268782383419689</v>
      </c>
      <c r="AB39">
        <v>0.62220226064825201</v>
      </c>
    </row>
    <row r="40" spans="1:28" x14ac:dyDescent="0.25">
      <c r="A40" s="1" t="s">
        <v>8</v>
      </c>
      <c r="B40" s="1">
        <v>20</v>
      </c>
      <c r="C40" s="1" t="s">
        <v>9</v>
      </c>
      <c r="D40" s="1">
        <v>2</v>
      </c>
      <c r="E40" s="1">
        <v>493277.31095900002</v>
      </c>
      <c r="F40" s="1">
        <v>5180594.6435200004</v>
      </c>
      <c r="G40" s="1">
        <v>194.20275590551182</v>
      </c>
      <c r="M40" s="8">
        <f t="shared" si="4"/>
        <v>0.72215694130882024</v>
      </c>
      <c r="N40" s="6">
        <f t="shared" si="5"/>
        <v>0.45616590373144683</v>
      </c>
      <c r="O40" s="6">
        <f t="shared" si="6"/>
        <v>0.73610774310283722</v>
      </c>
      <c r="P40" s="7">
        <f t="shared" si="7"/>
        <v>0.13082195577068748</v>
      </c>
      <c r="Q40" s="7"/>
      <c r="R40" s="4" t="s">
        <v>8</v>
      </c>
      <c r="S40" s="4">
        <v>39</v>
      </c>
      <c r="T40" s="4" t="s">
        <v>24</v>
      </c>
      <c r="U40" s="4">
        <v>4</v>
      </c>
      <c r="V40" s="4">
        <v>493883.62043100002</v>
      </c>
      <c r="W40" s="4">
        <v>5180621.2199799903</v>
      </c>
    </row>
    <row r="41" spans="1:28" x14ac:dyDescent="0.25">
      <c r="A41" s="1" t="s">
        <v>8</v>
      </c>
      <c r="B41" s="1">
        <v>395</v>
      </c>
      <c r="C41" s="1" t="s">
        <v>9</v>
      </c>
      <c r="D41" s="1">
        <v>2</v>
      </c>
      <c r="E41" s="1">
        <v>493626.398015999</v>
      </c>
      <c r="F41" s="1">
        <v>5181088.3120799903</v>
      </c>
      <c r="G41" s="1">
        <v>159.35531496062993</v>
      </c>
      <c r="M41" s="8">
        <f t="shared" si="4"/>
        <v>0.5925742211880014</v>
      </c>
      <c r="N41" s="6">
        <f t="shared" si="5"/>
        <v>0.374312202339668</v>
      </c>
      <c r="O41" s="6">
        <f>G41/$K$3</f>
        <v>0.60402171277210914</v>
      </c>
      <c r="P41" s="7">
        <f t="shared" si="7"/>
        <v>0</v>
      </c>
      <c r="Q41" s="7"/>
      <c r="R41" s="4" t="s">
        <v>8</v>
      </c>
      <c r="S41" s="4">
        <v>40</v>
      </c>
      <c r="T41" s="4" t="s">
        <v>24</v>
      </c>
      <c r="U41" s="4">
        <v>5</v>
      </c>
      <c r="V41" s="4">
        <v>493915.526583998</v>
      </c>
      <c r="W41" s="4">
        <v>5180617.9650100004</v>
      </c>
    </row>
    <row r="42" spans="1:28" x14ac:dyDescent="0.25">
      <c r="A42" s="1" t="s">
        <v>8</v>
      </c>
      <c r="B42" s="1">
        <v>349</v>
      </c>
      <c r="C42" s="1" t="s">
        <v>9</v>
      </c>
      <c r="D42" s="1">
        <v>2</v>
      </c>
      <c r="E42" s="1">
        <v>493572.819036</v>
      </c>
      <c r="F42" s="1">
        <v>5181023.0293300003</v>
      </c>
      <c r="M42" s="8"/>
      <c r="N42" s="8"/>
      <c r="O42" s="8"/>
      <c r="R42" s="4" t="s">
        <v>8</v>
      </c>
      <c r="S42" s="4">
        <v>41</v>
      </c>
      <c r="T42" s="4" t="s">
        <v>24</v>
      </c>
      <c r="U42" s="4">
        <v>6</v>
      </c>
      <c r="V42" s="4">
        <v>493947.431986999</v>
      </c>
      <c r="W42" s="4">
        <v>5180613.9323500004</v>
      </c>
      <c r="X42" s="4">
        <v>337.60826771653541</v>
      </c>
      <c r="Y42" s="4">
        <v>1.4031373504236158</v>
      </c>
      <c r="Z42" s="4">
        <v>0.94084893368991285</v>
      </c>
      <c r="AA42" s="7">
        <v>1.5098766383114524</v>
      </c>
      <c r="AB42" s="7">
        <v>0.90528165147688577</v>
      </c>
    </row>
    <row r="43" spans="1:28" x14ac:dyDescent="0.25">
      <c r="A43" s="1" t="s">
        <v>8</v>
      </c>
      <c r="B43" s="1">
        <v>394</v>
      </c>
      <c r="C43" s="1" t="s">
        <v>9</v>
      </c>
      <c r="D43" s="1">
        <v>2</v>
      </c>
      <c r="E43" s="1">
        <v>493594.938430999</v>
      </c>
      <c r="F43" s="1">
        <v>5181067.5489800004</v>
      </c>
      <c r="M43" s="8"/>
      <c r="N43" s="8"/>
      <c r="O43" s="8"/>
      <c r="R43" s="4" t="s">
        <v>8</v>
      </c>
      <c r="S43" s="4">
        <v>42</v>
      </c>
      <c r="T43" s="4" t="s">
        <v>9</v>
      </c>
      <c r="U43" s="4">
        <v>1</v>
      </c>
      <c r="V43" s="4">
        <v>493228.31810600002</v>
      </c>
      <c r="W43" s="4">
        <v>5180622.0768400002</v>
      </c>
      <c r="X43" s="4">
        <v>347.78051181102364</v>
      </c>
      <c r="Y43" s="4">
        <v>1.0807938066442158</v>
      </c>
      <c r="Z43" s="4">
        <v>0.75661120746879096</v>
      </c>
      <c r="AA43">
        <v>1.0143827063028408</v>
      </c>
      <c r="AB43">
        <v>0.60107745762117026</v>
      </c>
    </row>
    <row r="44" spans="1:28" x14ac:dyDescent="0.25">
      <c r="A44" s="5" t="s">
        <v>8</v>
      </c>
      <c r="B44" s="5">
        <v>274</v>
      </c>
      <c r="C44" s="5" t="s">
        <v>9</v>
      </c>
      <c r="D44" s="5">
        <v>3</v>
      </c>
      <c r="E44" s="5">
        <v>493530.34065799799</v>
      </c>
      <c r="F44" s="5">
        <v>5180917.8421999803</v>
      </c>
      <c r="G44" s="5">
        <v>333.1692913385827</v>
      </c>
      <c r="H44" s="5"/>
      <c r="I44" s="5"/>
      <c r="J44" s="5"/>
      <c r="K44" s="5"/>
      <c r="L44" s="5"/>
      <c r="M44" s="6">
        <f>G44/$I$4</f>
        <v>1.4208332916920676</v>
      </c>
      <c r="N44" s="6">
        <f>G44/$J$4</f>
        <v>1</v>
      </c>
      <c r="O44" s="6">
        <f>G44/$K$4</f>
        <v>1.3042305617631194</v>
      </c>
      <c r="P44" s="7">
        <f>(G44-$L$4)/($J$4-$L$4)</f>
        <v>1</v>
      </c>
      <c r="R44" s="4" t="s">
        <v>8</v>
      </c>
      <c r="S44" s="4">
        <v>43</v>
      </c>
      <c r="T44" s="4" t="s">
        <v>9</v>
      </c>
      <c r="U44" s="4">
        <v>1</v>
      </c>
      <c r="V44" s="4">
        <v>493257.95663500001</v>
      </c>
      <c r="W44" s="4">
        <v>5180626.4461700004</v>
      </c>
      <c r="X44" s="4">
        <v>351.44192913385825</v>
      </c>
      <c r="Y44" s="4">
        <v>1.0921723544111757</v>
      </c>
      <c r="Z44" s="4">
        <v>0.76457677565790882</v>
      </c>
      <c r="AA44">
        <v>1.0250620810426745</v>
      </c>
      <c r="AB44">
        <v>0.61413329589723797</v>
      </c>
    </row>
    <row r="45" spans="1:28" x14ac:dyDescent="0.25">
      <c r="A45" s="1" t="s">
        <v>8</v>
      </c>
      <c r="B45" s="1">
        <v>373</v>
      </c>
      <c r="C45" s="1" t="s">
        <v>9</v>
      </c>
      <c r="D45" s="1">
        <v>3</v>
      </c>
      <c r="E45" s="1">
        <v>493635.37153300003</v>
      </c>
      <c r="F45" s="1">
        <v>5181056.5215800004</v>
      </c>
      <c r="G45" s="1">
        <v>310.22637795275591</v>
      </c>
      <c r="M45" s="8">
        <f t="shared" ref="M45:M64" si="8">G45/$I$4</f>
        <v>1.3229909755049418</v>
      </c>
      <c r="N45" s="6">
        <f t="shared" ref="N45:N64" si="9">G45/$J$4</f>
        <v>0.93113737075332348</v>
      </c>
      <c r="O45" s="6">
        <f t="shared" ref="O45:O64" si="10">G45/$K$4</f>
        <v>1.2144178161362411</v>
      </c>
      <c r="P45" s="7">
        <f t="shared" ref="P45:P64" si="11">(G45-$L$4)/($J$4-$L$4)</f>
        <v>0.9142163176682736</v>
      </c>
      <c r="Q45" s="7"/>
      <c r="R45" s="4" t="s">
        <v>8</v>
      </c>
      <c r="S45" s="4">
        <v>44</v>
      </c>
      <c r="T45" s="4" t="s">
        <v>9</v>
      </c>
      <c r="U45" s="4">
        <v>2</v>
      </c>
      <c r="V45" s="4">
        <v>493289.86292500002</v>
      </c>
      <c r="W45" s="4">
        <v>5180623.6323600002</v>
      </c>
      <c r="X45" s="4">
        <v>227.8297244094488</v>
      </c>
      <c r="Y45" s="4">
        <v>0.84720124671562091</v>
      </c>
      <c r="Z45" s="4">
        <v>0.53515281823646366</v>
      </c>
      <c r="AA45">
        <v>0.86356768453058241</v>
      </c>
      <c r="AB45">
        <v>0.25706209470319796</v>
      </c>
    </row>
    <row r="46" spans="1:28" x14ac:dyDescent="0.25">
      <c r="A46" s="1" t="s">
        <v>8</v>
      </c>
      <c r="B46" s="1">
        <v>275</v>
      </c>
      <c r="C46" s="1" t="s">
        <v>9</v>
      </c>
      <c r="D46" s="1">
        <v>3</v>
      </c>
      <c r="E46" s="1">
        <v>493560.659740998</v>
      </c>
      <c r="F46" s="1">
        <v>5180928.8972899904</v>
      </c>
      <c r="G46" s="1">
        <v>297.85433070866139</v>
      </c>
      <c r="M46" s="8">
        <f t="shared" si="8"/>
        <v>1.2702291602122702</v>
      </c>
      <c r="N46" s="6">
        <f t="shared" si="9"/>
        <v>0.89400295420974873</v>
      </c>
      <c r="O46" s="6">
        <f t="shared" si="10"/>
        <v>1.1659859751868689</v>
      </c>
      <c r="P46" s="7">
        <f t="shared" si="11"/>
        <v>0.86795716336068873</v>
      </c>
      <c r="Q46" s="7"/>
      <c r="R46" s="4" t="s">
        <v>8</v>
      </c>
      <c r="S46" s="4">
        <v>45</v>
      </c>
      <c r="T46" s="4" t="s">
        <v>9</v>
      </c>
      <c r="U46" s="4">
        <v>3</v>
      </c>
      <c r="V46" s="4">
        <v>493323.203397998</v>
      </c>
      <c r="W46" s="4">
        <v>5180641.4112200001</v>
      </c>
      <c r="X46" s="4">
        <v>182.98228346456693</v>
      </c>
      <c r="Y46" s="4">
        <v>0.78034598894674245</v>
      </c>
      <c r="Z46" s="4">
        <v>0.54921713441654352</v>
      </c>
      <c r="AA46">
        <v>0.7163057717500193</v>
      </c>
      <c r="AB46">
        <v>0.43844993191771248</v>
      </c>
    </row>
    <row r="47" spans="1:28" x14ac:dyDescent="0.25">
      <c r="A47" s="1" t="s">
        <v>8</v>
      </c>
      <c r="B47" s="1">
        <v>350</v>
      </c>
      <c r="C47" s="1" t="s">
        <v>9</v>
      </c>
      <c r="D47" s="1">
        <v>3</v>
      </c>
      <c r="E47" s="1">
        <v>493604.72075600002</v>
      </c>
      <c r="F47" s="1">
        <v>5181017.7725</v>
      </c>
      <c r="G47" s="1">
        <v>297.00295275590548</v>
      </c>
      <c r="M47" s="8">
        <f t="shared" si="8"/>
        <v>1.266598374991255</v>
      </c>
      <c r="N47" s="6">
        <f t="shared" si="9"/>
        <v>0.89144756277695703</v>
      </c>
      <c r="O47" s="6">
        <f t="shared" si="10"/>
        <v>1.1626531555829542</v>
      </c>
      <c r="P47" s="7">
        <f t="shared" si="11"/>
        <v>0.86477385640157489</v>
      </c>
      <c r="Q47" s="7"/>
      <c r="R47" s="4" t="s">
        <v>8</v>
      </c>
      <c r="S47" s="4">
        <v>46</v>
      </c>
      <c r="T47" s="4" t="s">
        <v>9</v>
      </c>
      <c r="U47" s="4">
        <v>3</v>
      </c>
      <c r="V47" s="4">
        <v>493353.700202999</v>
      </c>
      <c r="W47" s="4">
        <v>5180640.2296700003</v>
      </c>
      <c r="X47" s="4">
        <v>218.90748031496062</v>
      </c>
      <c r="Y47" s="4">
        <v>0.93355253295489737</v>
      </c>
      <c r="Z47" s="4">
        <v>0.65704579025110776</v>
      </c>
      <c r="AA47">
        <v>0.85693920012329494</v>
      </c>
      <c r="AB47">
        <v>0.57277444522135945</v>
      </c>
    </row>
    <row r="48" spans="1:28" x14ac:dyDescent="0.25">
      <c r="A48" s="1" t="s">
        <v>8</v>
      </c>
      <c r="B48" s="1">
        <v>178</v>
      </c>
      <c r="C48" s="1" t="s">
        <v>9</v>
      </c>
      <c r="D48" s="1">
        <v>3</v>
      </c>
      <c r="E48" s="1">
        <v>493463.71892800002</v>
      </c>
      <c r="F48" s="1">
        <v>5180794.5687100003</v>
      </c>
      <c r="G48" s="1">
        <v>282.97736220472439</v>
      </c>
      <c r="M48" s="8">
        <f t="shared" si="8"/>
        <v>1.2067848612346466</v>
      </c>
      <c r="N48" s="6">
        <f t="shared" si="9"/>
        <v>0.84935007385524364</v>
      </c>
      <c r="O48" s="6">
        <f t="shared" si="10"/>
        <v>1.1077483239577712</v>
      </c>
      <c r="P48" s="7">
        <f t="shared" si="11"/>
        <v>0.81233209435837028</v>
      </c>
      <c r="Q48" s="7"/>
      <c r="R48" s="4" t="s">
        <v>8</v>
      </c>
      <c r="S48" s="4">
        <v>47</v>
      </c>
      <c r="T48" s="4" t="s">
        <v>9</v>
      </c>
      <c r="U48" s="4">
        <v>4</v>
      </c>
      <c r="V48" s="4">
        <v>493385.61993400002</v>
      </c>
      <c r="W48" s="4">
        <v>5180649.6397900004</v>
      </c>
      <c r="X48" s="4">
        <v>255.16732283464566</v>
      </c>
      <c r="Y48" s="4">
        <v>1.0905727255767677</v>
      </c>
      <c r="Z48" s="4">
        <v>0.72203422873932965</v>
      </c>
      <c r="AA48">
        <v>1.1063457517176631</v>
      </c>
      <c r="AB48">
        <v>0.60077201544030878</v>
      </c>
    </row>
    <row r="49" spans="1:28" x14ac:dyDescent="0.25">
      <c r="A49" s="1" t="s">
        <v>8</v>
      </c>
      <c r="B49" s="1">
        <v>98</v>
      </c>
      <c r="C49" s="1" t="s">
        <v>9</v>
      </c>
      <c r="D49" s="1">
        <v>3</v>
      </c>
      <c r="E49" s="1">
        <v>493371.862522999</v>
      </c>
      <c r="F49" s="1">
        <v>5180703.7714799903</v>
      </c>
      <c r="G49" s="1">
        <v>272.24409448818898</v>
      </c>
      <c r="M49" s="8">
        <f t="shared" si="8"/>
        <v>1.1610117828124842</v>
      </c>
      <c r="N49" s="6">
        <f t="shared" si="9"/>
        <v>0.81713441654357455</v>
      </c>
      <c r="O49" s="6">
        <f t="shared" si="10"/>
        <v>1.065731679124605</v>
      </c>
      <c r="P49" s="7">
        <f t="shared" si="11"/>
        <v>0.77220034593162323</v>
      </c>
      <c r="Q49" s="7"/>
      <c r="R49" s="4" t="s">
        <v>8</v>
      </c>
      <c r="S49" s="4">
        <v>48</v>
      </c>
      <c r="T49" s="4" t="s">
        <v>9</v>
      </c>
      <c r="U49" s="4">
        <v>5</v>
      </c>
      <c r="V49" s="4">
        <v>493417.52554900001</v>
      </c>
      <c r="W49" s="4">
        <v>5180646.2710499903</v>
      </c>
      <c r="X49" s="4">
        <v>324.69488188976374</v>
      </c>
      <c r="Y49" s="4">
        <v>1.2454001568594879</v>
      </c>
      <c r="Z49" s="4">
        <v>0.92826090015054097</v>
      </c>
      <c r="AA49">
        <v>1.2071722623730672</v>
      </c>
      <c r="AB49">
        <v>0.88631245680140902</v>
      </c>
    </row>
    <row r="50" spans="1:28" x14ac:dyDescent="0.25">
      <c r="A50" s="1" t="s">
        <v>8</v>
      </c>
      <c r="B50" s="1">
        <v>125</v>
      </c>
      <c r="C50" s="1" t="s">
        <v>9</v>
      </c>
      <c r="D50" s="1">
        <v>3</v>
      </c>
      <c r="E50" s="1">
        <v>493401.068692</v>
      </c>
      <c r="F50" s="1">
        <v>5180744.9656400001</v>
      </c>
      <c r="G50" s="1">
        <v>267.63779527559058</v>
      </c>
      <c r="M50" s="8">
        <f t="shared" si="8"/>
        <v>1.1413677656629455</v>
      </c>
      <c r="N50" s="6">
        <f t="shared" si="9"/>
        <v>0.80330871491875921</v>
      </c>
      <c r="O50" s="6">
        <f t="shared" si="10"/>
        <v>1.047699776527703</v>
      </c>
      <c r="P50" s="7">
        <f t="shared" si="11"/>
        <v>0.75497736723953923</v>
      </c>
      <c r="Q50" s="7"/>
      <c r="R50" s="4" t="s">
        <v>8</v>
      </c>
      <c r="S50" s="4">
        <v>49</v>
      </c>
      <c r="T50" s="4" t="s">
        <v>9</v>
      </c>
      <c r="U50" s="4">
        <v>6</v>
      </c>
      <c r="V50" s="4">
        <v>493449.423316998</v>
      </c>
      <c r="W50" s="4">
        <v>5180635.6795399804</v>
      </c>
      <c r="X50" s="4">
        <v>377.99212598425197</v>
      </c>
      <c r="Y50" s="4">
        <v>1.3601409245262812</v>
      </c>
      <c r="Z50" s="4">
        <v>1</v>
      </c>
      <c r="AA50" s="7">
        <v>1.320814417388912</v>
      </c>
      <c r="AB50" s="7">
        <v>1</v>
      </c>
    </row>
    <row r="51" spans="1:28" x14ac:dyDescent="0.25">
      <c r="A51" s="1" t="s">
        <v>8</v>
      </c>
      <c r="B51" s="1">
        <v>21</v>
      </c>
      <c r="C51" s="1" t="s">
        <v>9</v>
      </c>
      <c r="D51" s="1">
        <v>3</v>
      </c>
      <c r="E51" s="1">
        <v>493309.217427</v>
      </c>
      <c r="F51" s="1">
        <v>5180591.82981</v>
      </c>
      <c r="G51" s="1">
        <v>265.44783464566927</v>
      </c>
      <c r="M51" s="8">
        <f t="shared" si="8"/>
        <v>1.1320284626377908</v>
      </c>
      <c r="N51" s="6">
        <f t="shared" si="9"/>
        <v>0.79673559822747408</v>
      </c>
      <c r="O51" s="6">
        <f t="shared" si="10"/>
        <v>1.0391269168528934</v>
      </c>
      <c r="P51" s="7">
        <f t="shared" si="11"/>
        <v>0.74678909211349487</v>
      </c>
      <c r="Q51" s="7"/>
      <c r="R51" s="4" t="s">
        <v>8</v>
      </c>
      <c r="S51" s="4">
        <v>50</v>
      </c>
      <c r="T51" s="4" t="s">
        <v>15</v>
      </c>
      <c r="U51" s="4">
        <v>1</v>
      </c>
      <c r="V51" s="4">
        <v>493485.65363100002</v>
      </c>
      <c r="W51" s="4">
        <v>5180644.8884500004</v>
      </c>
      <c r="X51" s="4">
        <v>381.14665354330708</v>
      </c>
      <c r="Y51" s="4">
        <v>1.4325717139532286</v>
      </c>
      <c r="Z51" s="4">
        <v>1</v>
      </c>
      <c r="AA51" s="7">
        <v>1.4253717608951706</v>
      </c>
      <c r="AB51" s="7">
        <v>1</v>
      </c>
    </row>
    <row r="52" spans="1:28" x14ac:dyDescent="0.25">
      <c r="A52" s="1" t="s">
        <v>8</v>
      </c>
      <c r="B52" s="1">
        <v>300</v>
      </c>
      <c r="C52" s="1" t="s">
        <v>9</v>
      </c>
      <c r="D52" s="1">
        <v>3</v>
      </c>
      <c r="E52" s="1">
        <v>493566.41524</v>
      </c>
      <c r="F52" s="1">
        <v>5180959.4742599903</v>
      </c>
      <c r="G52" s="1">
        <v>263.80905511811022</v>
      </c>
      <c r="M52" s="8">
        <f t="shared" si="8"/>
        <v>1.1250397257672817</v>
      </c>
      <c r="N52" s="6">
        <f t="shared" si="9"/>
        <v>0.79181683899556865</v>
      </c>
      <c r="O52" s="6">
        <f t="shared" si="10"/>
        <v>1.0327117207366878</v>
      </c>
      <c r="P52" s="7">
        <f t="shared" si="11"/>
        <v>0.74066168623265727</v>
      </c>
      <c r="Q52" s="7"/>
      <c r="R52" s="4" t="s">
        <v>8</v>
      </c>
      <c r="S52" s="4">
        <v>51</v>
      </c>
      <c r="T52" s="4" t="s">
        <v>15</v>
      </c>
      <c r="U52" s="4">
        <v>2</v>
      </c>
      <c r="V52" s="4">
        <v>493514.03761100001</v>
      </c>
      <c r="W52" s="4">
        <v>5180631.0323999804</v>
      </c>
      <c r="X52" s="4">
        <v>283.48917322834643</v>
      </c>
      <c r="Y52" s="4">
        <v>1.1147772574215273</v>
      </c>
      <c r="Z52" s="4">
        <v>0.78609443231441045</v>
      </c>
      <c r="AA52">
        <v>1.1095381178011481</v>
      </c>
      <c r="AB52">
        <v>0.67120443008767883</v>
      </c>
    </row>
    <row r="53" spans="1:28" x14ac:dyDescent="0.25">
      <c r="A53" s="1" t="s">
        <v>8</v>
      </c>
      <c r="B53" s="1">
        <v>99</v>
      </c>
      <c r="C53" s="1" t="s">
        <v>9</v>
      </c>
      <c r="D53" s="1">
        <v>3</v>
      </c>
      <c r="E53" s="1">
        <v>493403.78188800003</v>
      </c>
      <c r="F53" s="1">
        <v>5180713.1816999903</v>
      </c>
      <c r="G53" s="1">
        <v>256.92913385826773</v>
      </c>
      <c r="M53" s="8">
        <f t="shared" si="8"/>
        <v>1.0956996232298297</v>
      </c>
      <c r="N53" s="6">
        <f t="shared" si="9"/>
        <v>0.7711669128508124</v>
      </c>
      <c r="O53" s="6">
        <f t="shared" si="10"/>
        <v>1.0057794559605455</v>
      </c>
      <c r="P53" s="7">
        <f t="shared" si="11"/>
        <v>0.71493762190409593</v>
      </c>
      <c r="Q53" s="7"/>
      <c r="R53" s="4" t="s">
        <v>8</v>
      </c>
      <c r="S53" s="4">
        <v>52</v>
      </c>
      <c r="T53" s="4" t="s">
        <v>15</v>
      </c>
      <c r="U53" s="4">
        <v>2</v>
      </c>
      <c r="V53" s="4">
        <v>493545.15792600001</v>
      </c>
      <c r="W53" s="4">
        <v>5180641.6875400003</v>
      </c>
      <c r="X53" s="4">
        <v>360.62992125984249</v>
      </c>
      <c r="Y53" s="4">
        <v>1.4181212989124126</v>
      </c>
      <c r="Z53" s="4">
        <v>1</v>
      </c>
      <c r="AA53" s="7">
        <v>1.4114565276012174</v>
      </c>
      <c r="AB53" s="7">
        <v>1</v>
      </c>
    </row>
    <row r="54" spans="1:28" x14ac:dyDescent="0.25">
      <c r="A54" s="1" t="s">
        <v>8</v>
      </c>
      <c r="B54" s="1">
        <v>326</v>
      </c>
      <c r="C54" s="1" t="s">
        <v>9</v>
      </c>
      <c r="D54" s="1">
        <v>3</v>
      </c>
      <c r="E54" s="1">
        <v>493594.458174998</v>
      </c>
      <c r="F54" s="1">
        <v>5180986.0024800003</v>
      </c>
      <c r="G54" s="1">
        <v>255.45275590551182</v>
      </c>
      <c r="M54" s="8">
        <f t="shared" si="8"/>
        <v>1.0894034638870289</v>
      </c>
      <c r="N54" s="6">
        <f t="shared" si="9"/>
        <v>0.76673559822747417</v>
      </c>
      <c r="O54" s="6">
        <f t="shared" si="10"/>
        <v>1</v>
      </c>
      <c r="P54" s="7">
        <f t="shared" si="11"/>
        <v>0.70941743642586386</v>
      </c>
      <c r="Q54" s="7"/>
      <c r="R54" s="4" t="s">
        <v>8</v>
      </c>
      <c r="S54" s="4">
        <v>53</v>
      </c>
      <c r="T54" s="4" t="s">
        <v>15</v>
      </c>
      <c r="U54" s="4">
        <v>3</v>
      </c>
      <c r="V54" s="4">
        <v>493577.061649999</v>
      </c>
      <c r="W54" s="4">
        <v>5180636.4305800004</v>
      </c>
      <c r="X54" s="4">
        <v>323.26279527559058</v>
      </c>
      <c r="Y54" s="4">
        <v>1.1964884798426225</v>
      </c>
      <c r="Z54" s="4">
        <v>0.86284941151744443</v>
      </c>
      <c r="AA54">
        <v>1.156400190130803</v>
      </c>
      <c r="AB54">
        <v>0.76641535604823396</v>
      </c>
    </row>
    <row r="55" spans="1:28" x14ac:dyDescent="0.25">
      <c r="A55" s="1" t="s">
        <v>8</v>
      </c>
      <c r="B55" s="1">
        <v>151</v>
      </c>
      <c r="C55" s="1" t="s">
        <v>9</v>
      </c>
      <c r="D55" s="1">
        <v>3</v>
      </c>
      <c r="E55" s="1">
        <v>493417.88659000001</v>
      </c>
      <c r="F55" s="1">
        <v>5180770.9989099903</v>
      </c>
      <c r="G55" s="1">
        <v>255.11318897637796</v>
      </c>
      <c r="M55" s="8">
        <f t="shared" si="8"/>
        <v>1.0879553472381847</v>
      </c>
      <c r="N55" s="6">
        <f t="shared" si="9"/>
        <v>0.76571639586410634</v>
      </c>
      <c r="O55" s="6">
        <f t="shared" si="10"/>
        <v>0.99867072512907451</v>
      </c>
      <c r="P55" s="7">
        <f t="shared" si="11"/>
        <v>0.70814779376587045</v>
      </c>
      <c r="Q55" s="7"/>
      <c r="R55" s="4" t="s">
        <v>8</v>
      </c>
      <c r="S55" s="4">
        <v>54</v>
      </c>
      <c r="T55" s="4" t="s">
        <v>15</v>
      </c>
      <c r="U55" s="4">
        <v>4</v>
      </c>
      <c r="V55" s="4">
        <v>493608.97844500002</v>
      </c>
      <c r="W55" s="4">
        <v>5180643.3971999902</v>
      </c>
      <c r="X55" s="4">
        <v>257.16535433070862</v>
      </c>
      <c r="Y55" s="4">
        <v>0.98832554321717714</v>
      </c>
      <c r="Z55" s="4">
        <v>0.71997795535960318</v>
      </c>
      <c r="AA55">
        <v>1</v>
      </c>
      <c r="AB55">
        <v>0.44035686749642028</v>
      </c>
    </row>
    <row r="56" spans="1:28" x14ac:dyDescent="0.25">
      <c r="A56" s="1" t="s">
        <v>8</v>
      </c>
      <c r="B56" s="1">
        <v>46</v>
      </c>
      <c r="C56" s="1" t="s">
        <v>9</v>
      </c>
      <c r="D56" s="1">
        <v>3</v>
      </c>
      <c r="E56" s="1">
        <v>493353.700202999</v>
      </c>
      <c r="F56" s="1">
        <v>5180640.2296700003</v>
      </c>
      <c r="G56" s="1">
        <v>218.90748031496062</v>
      </c>
      <c r="M56" s="8">
        <f t="shared" si="8"/>
        <v>0.93355253295489737</v>
      </c>
      <c r="N56" s="6">
        <f t="shared" si="9"/>
        <v>0.65704579025110776</v>
      </c>
      <c r="O56" s="6">
        <f t="shared" si="10"/>
        <v>0.85693920012329494</v>
      </c>
      <c r="P56" s="7">
        <f t="shared" si="11"/>
        <v>0.57277444522135945</v>
      </c>
      <c r="Q56" s="7"/>
      <c r="R56" s="4" t="s">
        <v>8</v>
      </c>
      <c r="S56" s="4">
        <v>55</v>
      </c>
      <c r="T56" s="4" t="s">
        <v>15</v>
      </c>
      <c r="U56" s="4">
        <v>5</v>
      </c>
      <c r="V56" s="4">
        <v>493640.878448</v>
      </c>
      <c r="W56" s="4">
        <v>5180634.5846699905</v>
      </c>
      <c r="X56" s="4">
        <v>235.31988188976379</v>
      </c>
      <c r="Y56" s="4">
        <v>0.93238516045752529</v>
      </c>
      <c r="Z56" s="4">
        <v>0.5959841459766676</v>
      </c>
      <c r="AA56">
        <v>0.91629778672032192</v>
      </c>
      <c r="AB56">
        <v>0.41374882442306299</v>
      </c>
    </row>
    <row r="57" spans="1:28" x14ac:dyDescent="0.25">
      <c r="A57" s="1" t="s">
        <v>8</v>
      </c>
      <c r="B57" s="1">
        <v>420</v>
      </c>
      <c r="C57" s="1" t="s">
        <v>9</v>
      </c>
      <c r="D57" s="1">
        <v>3</v>
      </c>
      <c r="E57" s="1">
        <v>493681.925006998</v>
      </c>
      <c r="F57" s="1">
        <v>5181110.7360899802</v>
      </c>
      <c r="G57" s="1">
        <v>217.16535433070865</v>
      </c>
      <c r="M57" s="8">
        <f t="shared" si="8"/>
        <v>0.92612306493039231</v>
      </c>
      <c r="N57" s="6">
        <f t="shared" si="9"/>
        <v>0.65181683899556864</v>
      </c>
      <c r="O57" s="6">
        <f t="shared" si="10"/>
        <v>0.85011944208985124</v>
      </c>
      <c r="P57" s="7">
        <f t="shared" si="11"/>
        <v>0.56626062635704566</v>
      </c>
      <c r="Q57" s="7"/>
      <c r="R57" s="4" t="s">
        <v>8</v>
      </c>
      <c r="S57" s="4">
        <v>56</v>
      </c>
      <c r="T57" s="4" t="s">
        <v>15</v>
      </c>
      <c r="U57" s="4">
        <v>5</v>
      </c>
      <c r="V57" s="4">
        <v>493671.430219998</v>
      </c>
      <c r="W57" s="4">
        <v>5180643.5840299902</v>
      </c>
      <c r="X57" s="4">
        <v>326.86023622047242</v>
      </c>
      <c r="Y57" s="4">
        <v>1.2950866341942804</v>
      </c>
      <c r="Z57" s="4">
        <v>0.82782430950244279</v>
      </c>
      <c r="AA57">
        <v>1.2727412091597201</v>
      </c>
      <c r="AB57">
        <v>0.75016277219127525</v>
      </c>
    </row>
    <row r="58" spans="1:28" x14ac:dyDescent="0.25">
      <c r="A58" s="1" t="s">
        <v>8</v>
      </c>
      <c r="B58" s="1">
        <v>203</v>
      </c>
      <c r="C58" s="1" t="s">
        <v>9</v>
      </c>
      <c r="D58" s="1">
        <v>3</v>
      </c>
      <c r="E58" s="1">
        <v>493480.485305999</v>
      </c>
      <c r="F58" s="1">
        <v>5180839.4438500004</v>
      </c>
      <c r="G58" s="1">
        <v>192.79035433070865</v>
      </c>
      <c r="M58" s="8">
        <f t="shared" si="8"/>
        <v>0.8221734741807496</v>
      </c>
      <c r="N58" s="6">
        <f t="shared" si="9"/>
        <v>0.57865583456425396</v>
      </c>
      <c r="O58" s="6">
        <f t="shared" si="10"/>
        <v>0.75470062418124362</v>
      </c>
      <c r="P58" s="7">
        <f t="shared" si="11"/>
        <v>0.4751223641114341</v>
      </c>
      <c r="Q58" s="7"/>
      <c r="R58" s="4" t="s">
        <v>8</v>
      </c>
      <c r="S58" s="4">
        <v>57</v>
      </c>
      <c r="T58" s="4" t="s">
        <v>15</v>
      </c>
      <c r="U58" s="4">
        <v>6</v>
      </c>
      <c r="V58" s="4">
        <v>493704.70950300002</v>
      </c>
      <c r="W58" s="4">
        <v>5180646.2963300003</v>
      </c>
      <c r="X58" s="4">
        <v>228.7942913385827</v>
      </c>
      <c r="Y58" s="4">
        <v>0.89195115199542452</v>
      </c>
      <c r="Z58" s="4">
        <v>0.50688516010859264</v>
      </c>
      <c r="AA58">
        <v>0.92987579254755282</v>
      </c>
      <c r="AB58">
        <v>0.36473066928857367</v>
      </c>
    </row>
    <row r="59" spans="1:28" x14ac:dyDescent="0.25">
      <c r="A59" s="1" t="s">
        <v>8</v>
      </c>
      <c r="B59" s="1">
        <v>71</v>
      </c>
      <c r="C59" s="1" t="s">
        <v>9</v>
      </c>
      <c r="D59" s="1">
        <v>3</v>
      </c>
      <c r="E59" s="1">
        <v>493360.376774</v>
      </c>
      <c r="F59" s="1">
        <v>5180672.0032200003</v>
      </c>
      <c r="G59" s="1">
        <v>190.26574803149606</v>
      </c>
      <c r="M59" s="8">
        <f t="shared" si="8"/>
        <v>0.81140704170456013</v>
      </c>
      <c r="N59" s="6">
        <f t="shared" si="9"/>
        <v>0.57107828655834558</v>
      </c>
      <c r="O59" s="6">
        <f t="shared" si="10"/>
        <v>0.74481775448871079</v>
      </c>
      <c r="P59" s="7">
        <f t="shared" si="11"/>
        <v>0.4656828469436573</v>
      </c>
      <c r="Q59" s="7"/>
      <c r="R59" s="4" t="s">
        <v>8</v>
      </c>
      <c r="S59" s="4">
        <v>58</v>
      </c>
      <c r="T59" s="4" t="s">
        <v>24</v>
      </c>
      <c r="U59" s="4">
        <v>1</v>
      </c>
      <c r="V59" s="4">
        <v>493736.59583100001</v>
      </c>
      <c r="W59" s="4">
        <v>5180624.2607800001</v>
      </c>
      <c r="X59" s="4">
        <v>291.26476377952758</v>
      </c>
      <c r="Y59" s="4">
        <v>1.1815273025713824</v>
      </c>
      <c r="Z59" s="4">
        <v>0.72367455737063491</v>
      </c>
      <c r="AA59">
        <v>1.2343194402444237</v>
      </c>
      <c r="AB59">
        <v>0.55855292715800997</v>
      </c>
    </row>
    <row r="60" spans="1:28" x14ac:dyDescent="0.25">
      <c r="A60" s="1" t="s">
        <v>8</v>
      </c>
      <c r="B60" s="1">
        <v>227</v>
      </c>
      <c r="C60" s="1" t="s">
        <v>9</v>
      </c>
      <c r="D60" s="1">
        <v>3</v>
      </c>
      <c r="E60" s="1">
        <v>493478.459027</v>
      </c>
      <c r="F60" s="1">
        <v>5180856.1175499903</v>
      </c>
      <c r="G60" s="1">
        <v>187.02263779527559</v>
      </c>
      <c r="M60" s="8">
        <f t="shared" si="8"/>
        <v>0.79757647834820744</v>
      </c>
      <c r="N60" s="6">
        <f t="shared" si="9"/>
        <v>0.56134416543574595</v>
      </c>
      <c r="O60" s="6">
        <f t="shared" si="10"/>
        <v>0.73212221622871232</v>
      </c>
      <c r="P60" s="7">
        <f t="shared" si="11"/>
        <v>0.45355683950980752</v>
      </c>
      <c r="Q60" s="7"/>
      <c r="R60" s="4" t="s">
        <v>8</v>
      </c>
      <c r="S60" s="4">
        <v>59</v>
      </c>
      <c r="T60" s="4" t="s">
        <v>24</v>
      </c>
      <c r="U60" s="4">
        <v>2</v>
      </c>
      <c r="V60" s="4">
        <v>493770.79737400002</v>
      </c>
      <c r="W60" s="4">
        <v>5180636.94221</v>
      </c>
      <c r="X60" s="4">
        <v>161.82578740157479</v>
      </c>
      <c r="Y60" s="4">
        <v>0.60673473153330459</v>
      </c>
      <c r="Z60" s="4">
        <v>0.37936962089572901</v>
      </c>
      <c r="AA60">
        <v>0.63020813369619377</v>
      </c>
      <c r="AB60">
        <v>0</v>
      </c>
    </row>
    <row r="61" spans="1:28" x14ac:dyDescent="0.25">
      <c r="A61" s="1" t="s">
        <v>8</v>
      </c>
      <c r="B61" s="1">
        <v>45</v>
      </c>
      <c r="C61" s="1" t="s">
        <v>9</v>
      </c>
      <c r="D61" s="1">
        <v>3</v>
      </c>
      <c r="E61" s="1">
        <v>493323.203397998</v>
      </c>
      <c r="F61" s="1">
        <v>5180641.4112200001</v>
      </c>
      <c r="G61" s="1">
        <v>182.98228346456693</v>
      </c>
      <c r="M61" s="8">
        <f t="shared" si="8"/>
        <v>0.78034598894674245</v>
      </c>
      <c r="N61" s="6">
        <f t="shared" si="9"/>
        <v>0.54921713441654352</v>
      </c>
      <c r="O61" s="6">
        <f t="shared" si="10"/>
        <v>0.7163057717500193</v>
      </c>
      <c r="P61" s="7">
        <f t="shared" si="11"/>
        <v>0.43844993191771248</v>
      </c>
      <c r="Q61" s="7"/>
      <c r="R61" s="4" t="s">
        <v>8</v>
      </c>
      <c r="S61" s="4">
        <v>60</v>
      </c>
      <c r="T61" s="4" t="s">
        <v>24</v>
      </c>
      <c r="U61" s="4">
        <v>2</v>
      </c>
      <c r="V61" s="4">
        <v>493800.430823998</v>
      </c>
      <c r="W61" s="4">
        <v>5180639.8627300002</v>
      </c>
    </row>
    <row r="62" spans="1:28" x14ac:dyDescent="0.25">
      <c r="A62" s="1" t="s">
        <v>8</v>
      </c>
      <c r="B62" s="1">
        <v>396</v>
      </c>
      <c r="C62" s="1" t="s">
        <v>9</v>
      </c>
      <c r="D62" s="1">
        <v>3</v>
      </c>
      <c r="E62" s="1">
        <v>493658.29567700002</v>
      </c>
      <c r="F62" s="1">
        <v>5181079.4996199803</v>
      </c>
      <c r="G62" s="1">
        <v>156.89960629921259</v>
      </c>
      <c r="M62" s="8">
        <f t="shared" si="8"/>
        <v>0.66911384055725998</v>
      </c>
      <c r="N62" s="6">
        <f t="shared" si="9"/>
        <v>0.470930576070901</v>
      </c>
      <c r="O62" s="6">
        <f t="shared" si="10"/>
        <v>0.61420204978038062</v>
      </c>
      <c r="P62" s="7">
        <f t="shared" si="11"/>
        <v>0.34092665513561254</v>
      </c>
      <c r="Q62" s="7"/>
      <c r="R62" s="4" t="s">
        <v>8</v>
      </c>
      <c r="S62" s="4">
        <v>61</v>
      </c>
      <c r="T62" s="4" t="s">
        <v>24</v>
      </c>
      <c r="U62" s="4">
        <v>3</v>
      </c>
      <c r="V62" s="4">
        <v>493832.32370200002</v>
      </c>
      <c r="W62" s="4">
        <v>5180623.82828</v>
      </c>
    </row>
    <row r="63" spans="1:28" x14ac:dyDescent="0.25">
      <c r="A63" s="1" t="s">
        <v>8</v>
      </c>
      <c r="B63" s="1">
        <v>251</v>
      </c>
      <c r="C63" s="1" t="s">
        <v>9</v>
      </c>
      <c r="D63" s="1">
        <v>3</v>
      </c>
      <c r="E63" s="1">
        <v>493509.39061900001</v>
      </c>
      <c r="F63" s="1">
        <v>5180886.0838599904</v>
      </c>
      <c r="G63" s="1">
        <v>154.64566929133858</v>
      </c>
      <c r="M63" s="8">
        <f t="shared" si="8"/>
        <v>0.65950170396058394</v>
      </c>
      <c r="N63" s="6">
        <f t="shared" si="9"/>
        <v>0.46416543574593794</v>
      </c>
      <c r="O63" s="6">
        <f t="shared" si="10"/>
        <v>0.60537874701394767</v>
      </c>
      <c r="P63" s="7">
        <f t="shared" si="11"/>
        <v>0.33249917197217826</v>
      </c>
      <c r="Q63" s="7"/>
      <c r="R63" s="4" t="s">
        <v>8</v>
      </c>
      <c r="S63" s="4">
        <v>62</v>
      </c>
      <c r="T63" s="4" t="s">
        <v>24</v>
      </c>
      <c r="U63" s="4">
        <v>3</v>
      </c>
      <c r="V63" s="4">
        <v>493862.44210400002</v>
      </c>
      <c r="W63" s="4">
        <v>5180655.2967800004</v>
      </c>
      <c r="X63" s="4">
        <v>213.74015748031496</v>
      </c>
      <c r="Y63" s="4">
        <v>0.81406316992997008</v>
      </c>
      <c r="Z63" s="4">
        <v>0.60317195789239786</v>
      </c>
      <c r="AA63">
        <v>0.82975756070534745</v>
      </c>
      <c r="AB63">
        <v>0.24791408943752802</v>
      </c>
    </row>
    <row r="64" spans="1:28" x14ac:dyDescent="0.25">
      <c r="A64" s="1" t="s">
        <v>8</v>
      </c>
      <c r="B64" s="1">
        <v>228</v>
      </c>
      <c r="C64" s="1" t="s">
        <v>9</v>
      </c>
      <c r="D64" s="1">
        <v>3</v>
      </c>
      <c r="E64" s="1">
        <v>493508.38215899799</v>
      </c>
      <c r="F64" s="1">
        <v>5180871.1945700003</v>
      </c>
      <c r="G64" s="9">
        <v>65.718503937007867</v>
      </c>
      <c r="M64" s="8">
        <f t="shared" si="8"/>
        <v>0.28026303954587695</v>
      </c>
      <c r="N64" s="6">
        <f t="shared" si="9"/>
        <v>0.19725258493353026</v>
      </c>
      <c r="O64" s="6">
        <f t="shared" si="10"/>
        <v>0.25726284965708557</v>
      </c>
      <c r="P64" s="7">
        <f t="shared" si="11"/>
        <v>0</v>
      </c>
      <c r="Q64" s="7"/>
      <c r="R64" s="4" t="s">
        <v>8</v>
      </c>
      <c r="S64" s="4">
        <v>63</v>
      </c>
      <c r="T64" s="4" t="s">
        <v>24</v>
      </c>
      <c r="U64" s="4">
        <v>4</v>
      </c>
      <c r="V64" s="4">
        <v>493896.16895899799</v>
      </c>
      <c r="W64" s="4">
        <v>5180649.7655999903</v>
      </c>
      <c r="X64" s="4">
        <v>311.16141732283461</v>
      </c>
      <c r="Y64" s="4">
        <v>1.2220174975196814</v>
      </c>
      <c r="Z64" s="4">
        <v>0.69231779957953743</v>
      </c>
      <c r="AA64">
        <v>1.3650259067357513</v>
      </c>
      <c r="AB64">
        <v>0.57930982857998348</v>
      </c>
    </row>
    <row r="65" spans="1:28" x14ac:dyDescent="0.25">
      <c r="A65" s="5" t="s">
        <v>8</v>
      </c>
      <c r="B65" s="5">
        <v>374</v>
      </c>
      <c r="C65" s="5" t="s">
        <v>9</v>
      </c>
      <c r="D65" s="5">
        <v>4</v>
      </c>
      <c r="E65" s="5">
        <v>493667.269375998</v>
      </c>
      <c r="F65" s="5">
        <v>5181047.7091800002</v>
      </c>
      <c r="G65" s="5">
        <v>353.4005905511811</v>
      </c>
      <c r="H65" s="5"/>
      <c r="I65" s="5"/>
      <c r="J65" s="5"/>
      <c r="K65" s="5"/>
      <c r="L65" s="5"/>
      <c r="M65" s="6">
        <f t="shared" ref="M65:M87" si="12">G65/$I$5</f>
        <v>1.5104169333923485</v>
      </c>
      <c r="N65" s="6">
        <f>G65/$J$5</f>
        <v>1</v>
      </c>
      <c r="O65" s="6">
        <f>G65/$K$5</f>
        <v>1.5322621943413135</v>
      </c>
      <c r="P65" s="7">
        <f>(G65-$L$5)/($J$5-$L$5)</f>
        <v>1</v>
      </c>
      <c r="R65" s="4" t="s">
        <v>8</v>
      </c>
      <c r="S65" s="4">
        <v>64</v>
      </c>
      <c r="T65" s="4" t="s">
        <v>24</v>
      </c>
      <c r="U65" s="4">
        <v>5</v>
      </c>
      <c r="V65" s="4">
        <v>493928.07418</v>
      </c>
      <c r="W65" s="4">
        <v>5180645.7328500003</v>
      </c>
      <c r="X65" s="4">
        <v>279.32086614173232</v>
      </c>
      <c r="Y65" s="4">
        <v>1.0733520930725129</v>
      </c>
      <c r="Z65" s="4">
        <v>0.73232349298100763</v>
      </c>
      <c r="AA65">
        <v>1.0059372950747039</v>
      </c>
      <c r="AB65">
        <v>0.63306744017403938</v>
      </c>
    </row>
    <row r="66" spans="1:28" x14ac:dyDescent="0.25">
      <c r="A66" s="1" t="s">
        <v>8</v>
      </c>
      <c r="B66" s="1">
        <v>204</v>
      </c>
      <c r="C66" s="1" t="s">
        <v>9</v>
      </c>
      <c r="D66" s="1">
        <v>4</v>
      </c>
      <c r="E66" s="1">
        <v>493512.37530999799</v>
      </c>
      <c r="F66" s="1">
        <v>5180822.5187200001</v>
      </c>
      <c r="G66" s="1">
        <v>348.06102362204723</v>
      </c>
      <c r="M66" s="8">
        <f t="shared" si="12"/>
        <v>1.4875958840721788</v>
      </c>
      <c r="N66" s="6">
        <f t="shared" ref="N66:N87" si="13">G66/$J$5</f>
        <v>0.98489089415270636</v>
      </c>
      <c r="O66" s="6">
        <f t="shared" ref="O66:O87" si="14">G66/$K$5</f>
        <v>1.5091110826612042</v>
      </c>
      <c r="P66" s="7">
        <f t="shared" ref="P66:P87" si="15">(G66-$L$5)/($J$5-$L$5)</f>
        <v>0.97829956599131984</v>
      </c>
      <c r="Q66" s="7"/>
      <c r="R66" s="4" t="s">
        <v>8</v>
      </c>
      <c r="S66" s="4">
        <v>65</v>
      </c>
      <c r="T66" s="4" t="s">
        <v>24</v>
      </c>
      <c r="U66" s="4">
        <v>6</v>
      </c>
      <c r="V66" s="4">
        <v>493959.974636</v>
      </c>
      <c r="W66" s="4">
        <v>5180636.9220099803</v>
      </c>
      <c r="X66" s="4">
        <v>311.04330708661416</v>
      </c>
      <c r="Y66" s="4">
        <v>1.2927304320016064</v>
      </c>
      <c r="Z66" s="4">
        <v>0.86681752725776584</v>
      </c>
      <c r="AA66">
        <v>1.3910708586897911</v>
      </c>
      <c r="AB66">
        <v>0.78673547820357959</v>
      </c>
    </row>
    <row r="67" spans="1:28" x14ac:dyDescent="0.25">
      <c r="A67" s="1" t="s">
        <v>8</v>
      </c>
      <c r="B67" s="1">
        <v>301</v>
      </c>
      <c r="C67" s="1" t="s">
        <v>9</v>
      </c>
      <c r="D67" s="1">
        <v>4</v>
      </c>
      <c r="E67" s="1">
        <v>493598.317293</v>
      </c>
      <c r="F67" s="1">
        <v>5180954.2174000004</v>
      </c>
      <c r="G67" s="1">
        <v>313.125</v>
      </c>
      <c r="M67" s="8">
        <f t="shared" si="12"/>
        <v>1.3382810185202121</v>
      </c>
      <c r="N67" s="6">
        <f t="shared" si="13"/>
        <v>0.88603417303755694</v>
      </c>
      <c r="O67" s="6">
        <f t="shared" si="14"/>
        <v>1.3576366662399182</v>
      </c>
      <c r="P67" s="7">
        <f t="shared" si="15"/>
        <v>0.83631672633452669</v>
      </c>
      <c r="Q67" s="7"/>
      <c r="R67" s="4" t="s">
        <v>8</v>
      </c>
      <c r="S67" s="4">
        <v>66</v>
      </c>
      <c r="T67" s="4" t="s">
        <v>24</v>
      </c>
      <c r="U67" s="4">
        <v>6</v>
      </c>
      <c r="V67" s="4">
        <v>493989.609204999</v>
      </c>
      <c r="W67" s="4">
        <v>5180640.4995499803</v>
      </c>
      <c r="X67" s="4">
        <v>295.02460629921262</v>
      </c>
      <c r="Y67" s="4">
        <v>1.2261549374733296</v>
      </c>
      <c r="Z67" s="4">
        <v>0.82217650689158617</v>
      </c>
      <c r="AA67">
        <v>1.3194308415225982</v>
      </c>
      <c r="AB67">
        <v>0.71525200395300326</v>
      </c>
    </row>
    <row r="68" spans="1:28" x14ac:dyDescent="0.25">
      <c r="A68" s="1" t="s">
        <v>8</v>
      </c>
      <c r="B68" s="1">
        <v>73</v>
      </c>
      <c r="C68" s="1" t="s">
        <v>9</v>
      </c>
      <c r="D68" s="1">
        <v>4</v>
      </c>
      <c r="E68" s="1">
        <v>493421.80271800002</v>
      </c>
      <c r="F68" s="1">
        <v>5180680.0438900003</v>
      </c>
      <c r="G68" s="1">
        <v>288.64665354330708</v>
      </c>
      <c r="M68" s="8">
        <f t="shared" si="12"/>
        <v>1.2336617564754901</v>
      </c>
      <c r="N68" s="6">
        <f t="shared" si="13"/>
        <v>0.8167690186740193</v>
      </c>
      <c r="O68" s="6">
        <f t="shared" si="14"/>
        <v>1.251504288823454</v>
      </c>
      <c r="P68" s="7">
        <f t="shared" si="15"/>
        <v>0.73683473669473387</v>
      </c>
      <c r="Q68" s="7"/>
      <c r="R68" s="4" t="s">
        <v>8</v>
      </c>
      <c r="S68" s="4">
        <v>67</v>
      </c>
      <c r="T68" s="4" t="s">
        <v>24</v>
      </c>
      <c r="U68" s="4">
        <v>7</v>
      </c>
      <c r="V68" s="4">
        <v>494023.79518900003</v>
      </c>
      <c r="W68" s="4">
        <v>5180638.7472000001</v>
      </c>
      <c r="X68" s="4">
        <v>355</v>
      </c>
      <c r="Y68" s="4">
        <v>1.4754193159114595</v>
      </c>
      <c r="Z68" s="4">
        <v>0.98931632723033669</v>
      </c>
      <c r="AA68">
        <v>0.98931632723033669</v>
      </c>
      <c r="AB68">
        <v>0.98289228066322609</v>
      </c>
    </row>
    <row r="69" spans="1:28" x14ac:dyDescent="0.25">
      <c r="A69" s="1" t="s">
        <v>8</v>
      </c>
      <c r="B69" s="1">
        <v>100</v>
      </c>
      <c r="C69" s="1" t="s">
        <v>9</v>
      </c>
      <c r="D69" s="1">
        <v>4</v>
      </c>
      <c r="E69" s="1">
        <v>493435.68717500003</v>
      </c>
      <c r="F69" s="1">
        <v>5180709.8130599903</v>
      </c>
      <c r="G69" s="1">
        <v>278.31200787401571</v>
      </c>
      <c r="M69" s="8">
        <f t="shared" si="12"/>
        <v>1.1894919835977422</v>
      </c>
      <c r="N69" s="6">
        <f t="shared" si="13"/>
        <v>0.78752558800183803</v>
      </c>
      <c r="O69" s="6">
        <f t="shared" si="14"/>
        <v>1.2066956855716295</v>
      </c>
      <c r="P69" s="7">
        <f t="shared" si="15"/>
        <v>0.69483389667793338</v>
      </c>
      <c r="Q69" s="7"/>
      <c r="R69" s="4" t="s">
        <v>8</v>
      </c>
      <c r="S69" s="4">
        <v>68</v>
      </c>
      <c r="T69" s="4" t="s">
        <v>9</v>
      </c>
      <c r="U69" s="4">
        <v>1</v>
      </c>
      <c r="V69" s="4">
        <v>493264.633727999</v>
      </c>
      <c r="W69" s="4">
        <v>5180658.2196300002</v>
      </c>
      <c r="X69" s="4">
        <v>302.69192913385831</v>
      </c>
      <c r="Y69" s="4">
        <v>0.94067249664302288</v>
      </c>
      <c r="Z69" s="4">
        <v>0.65851908952699101</v>
      </c>
      <c r="AA69">
        <v>0.8828713738211782</v>
      </c>
      <c r="AB69">
        <v>0.44030112659249659</v>
      </c>
    </row>
    <row r="70" spans="1:28" x14ac:dyDescent="0.25">
      <c r="A70" s="1" t="s">
        <v>8</v>
      </c>
      <c r="B70" s="1">
        <v>421</v>
      </c>
      <c r="C70" s="1" t="s">
        <v>9</v>
      </c>
      <c r="D70" s="1">
        <v>4</v>
      </c>
      <c r="E70" s="1">
        <v>493712.774829</v>
      </c>
      <c r="F70" s="1">
        <v>5181114.8141000001</v>
      </c>
      <c r="G70" s="1">
        <v>274.24704724409446</v>
      </c>
      <c r="M70" s="8">
        <f t="shared" si="12"/>
        <v>1.1721185395991616</v>
      </c>
      <c r="N70" s="6">
        <f t="shared" si="13"/>
        <v>0.77602317193744685</v>
      </c>
      <c r="O70" s="6">
        <f t="shared" si="14"/>
        <v>1.1890709682925786</v>
      </c>
      <c r="P70" s="7">
        <f t="shared" si="15"/>
        <v>0.67831356627132533</v>
      </c>
      <c r="Q70" s="7"/>
      <c r="R70" s="4" t="s">
        <v>8</v>
      </c>
      <c r="S70" s="4">
        <v>69</v>
      </c>
      <c r="T70" s="4" t="s">
        <v>9</v>
      </c>
      <c r="U70" s="4">
        <v>2</v>
      </c>
      <c r="V70" s="4">
        <v>493296.53985200002</v>
      </c>
      <c r="W70" s="4">
        <v>5180655.4058499904</v>
      </c>
      <c r="X70" s="4">
        <v>241.5994094488189</v>
      </c>
      <c r="Y70" s="4">
        <v>0.89840481272297179</v>
      </c>
      <c r="Z70" s="4">
        <v>0.56749664770888242</v>
      </c>
      <c r="AA70">
        <v>0.91576041336342773</v>
      </c>
      <c r="AB70">
        <v>0.30875533467585492</v>
      </c>
    </row>
    <row r="71" spans="1:28" x14ac:dyDescent="0.25">
      <c r="A71" s="1" t="s">
        <v>8</v>
      </c>
      <c r="B71" s="1">
        <v>327</v>
      </c>
      <c r="C71" s="1" t="s">
        <v>9</v>
      </c>
      <c r="D71" s="1">
        <v>4</v>
      </c>
      <c r="E71" s="1">
        <v>493626.37309200002</v>
      </c>
      <c r="F71" s="1">
        <v>5180992.9692099905</v>
      </c>
      <c r="G71" s="1">
        <v>267.75590551181102</v>
      </c>
      <c r="M71" s="8">
        <f t="shared" si="12"/>
        <v>1.1443757155869003</v>
      </c>
      <c r="N71" s="6">
        <f t="shared" si="13"/>
        <v>0.75765551238668172</v>
      </c>
      <c r="O71" s="6">
        <f t="shared" si="14"/>
        <v>1.1609268979644092</v>
      </c>
      <c r="P71" s="7">
        <f t="shared" si="15"/>
        <v>0.65193303866077323</v>
      </c>
      <c r="Q71" s="7"/>
      <c r="R71" s="4" t="s">
        <v>8</v>
      </c>
      <c r="S71" s="4">
        <v>70</v>
      </c>
      <c r="T71" s="4" t="s">
        <v>9</v>
      </c>
      <c r="U71" s="4">
        <v>2</v>
      </c>
      <c r="V71" s="4">
        <v>493328.470462</v>
      </c>
      <c r="W71" s="4">
        <v>5180674.59442</v>
      </c>
      <c r="X71" s="4">
        <v>260.11811023622045</v>
      </c>
      <c r="Y71" s="4">
        <v>0.96726793598446603</v>
      </c>
      <c r="Z71" s="4">
        <v>0.61099551486567705</v>
      </c>
      <c r="AA71">
        <v>0.98595385103247579</v>
      </c>
      <c r="AB71">
        <v>0.37827701516803064</v>
      </c>
    </row>
    <row r="72" spans="1:28" x14ac:dyDescent="0.25">
      <c r="A72" s="1" t="s">
        <v>8</v>
      </c>
      <c r="B72" s="1">
        <v>179</v>
      </c>
      <c r="C72" s="1" t="s">
        <v>9</v>
      </c>
      <c r="D72" s="1">
        <v>4</v>
      </c>
      <c r="E72" s="1">
        <v>493495.641638998</v>
      </c>
      <c r="F72" s="1">
        <v>5180807.6464499803</v>
      </c>
      <c r="G72" s="1">
        <v>263.28740157480314</v>
      </c>
      <c r="M72" s="8">
        <f t="shared" si="12"/>
        <v>1.1252775471235694</v>
      </c>
      <c r="N72" s="6">
        <f t="shared" si="13"/>
        <v>0.74501120998175763</v>
      </c>
      <c r="O72" s="6">
        <f t="shared" si="14"/>
        <v>1.1415525114155252</v>
      </c>
      <c r="P72" s="7">
        <f t="shared" si="15"/>
        <v>0.63377267545350902</v>
      </c>
      <c r="Q72" s="7"/>
      <c r="R72" s="4" t="s">
        <v>8</v>
      </c>
      <c r="S72" s="4">
        <v>71</v>
      </c>
      <c r="T72" s="4" t="s">
        <v>9</v>
      </c>
      <c r="U72" s="4">
        <v>3</v>
      </c>
      <c r="V72" s="4">
        <v>493360.376774</v>
      </c>
      <c r="W72" s="4">
        <v>5180672.0032200003</v>
      </c>
      <c r="X72" s="4">
        <v>190.26574803149606</v>
      </c>
      <c r="Y72" s="4">
        <v>0.81140704170456013</v>
      </c>
      <c r="Z72" s="4">
        <v>0.57107828655834558</v>
      </c>
      <c r="AA72">
        <v>0.74481775448871079</v>
      </c>
      <c r="AB72">
        <v>0.4656828469436573</v>
      </c>
    </row>
    <row r="73" spans="1:28" x14ac:dyDescent="0.25">
      <c r="A73" s="1" t="s">
        <v>8</v>
      </c>
      <c r="B73" s="1">
        <v>398</v>
      </c>
      <c r="C73" s="1" t="s">
        <v>9</v>
      </c>
      <c r="D73" s="1">
        <v>4</v>
      </c>
      <c r="E73" s="1">
        <v>493719.72291200003</v>
      </c>
      <c r="F73" s="1">
        <v>5181093.2106900001</v>
      </c>
      <c r="G73" s="1">
        <v>257.1161417322835</v>
      </c>
      <c r="M73" s="8">
        <f t="shared" si="12"/>
        <v>1.0989018827480004</v>
      </c>
      <c r="N73" s="6">
        <f t="shared" si="13"/>
        <v>0.7275487042375125</v>
      </c>
      <c r="O73" s="6">
        <f t="shared" si="14"/>
        <v>1.1147953740451502</v>
      </c>
      <c r="P73" s="7">
        <f t="shared" si="15"/>
        <v>0.60869217384347696</v>
      </c>
      <c r="Q73" s="7"/>
      <c r="R73" s="4" t="s">
        <v>8</v>
      </c>
      <c r="S73" s="4">
        <v>72</v>
      </c>
      <c r="T73" s="4" t="s">
        <v>9</v>
      </c>
      <c r="U73" s="4">
        <v>4</v>
      </c>
      <c r="V73" s="4">
        <v>493392.296325</v>
      </c>
      <c r="W73" s="4">
        <v>5180681.4133900004</v>
      </c>
      <c r="X73" s="4">
        <v>251.94881889763778</v>
      </c>
      <c r="Y73" s="4">
        <v>1.0768169963091263</v>
      </c>
      <c r="Z73" s="4">
        <v>0.7129269889014217</v>
      </c>
      <c r="AA73">
        <v>1.0923910724192378</v>
      </c>
      <c r="AB73">
        <v>0.58769175383507666</v>
      </c>
    </row>
    <row r="74" spans="1:28" x14ac:dyDescent="0.25">
      <c r="A74" s="1" t="s">
        <v>8</v>
      </c>
      <c r="B74" s="1">
        <v>47</v>
      </c>
      <c r="C74" s="1" t="s">
        <v>9</v>
      </c>
      <c r="D74" s="1">
        <v>4</v>
      </c>
      <c r="E74" s="1">
        <v>493385.61993400002</v>
      </c>
      <c r="F74" s="1">
        <v>5180649.6397900004</v>
      </c>
      <c r="G74" s="1">
        <v>255.16732283464566</v>
      </c>
      <c r="M74" s="8">
        <f t="shared" si="12"/>
        <v>1.0905727255767677</v>
      </c>
      <c r="N74" s="6">
        <f t="shared" si="13"/>
        <v>0.72203422873932965</v>
      </c>
      <c r="O74" s="6">
        <f t="shared" si="14"/>
        <v>1.1063457517176631</v>
      </c>
      <c r="P74" s="7">
        <f t="shared" si="15"/>
        <v>0.60077201544030878</v>
      </c>
      <c r="Q74" s="7"/>
      <c r="R74" s="4" t="s">
        <v>8</v>
      </c>
      <c r="S74" s="4">
        <v>73</v>
      </c>
      <c r="T74" s="4" t="s">
        <v>9</v>
      </c>
      <c r="U74" s="4">
        <v>4</v>
      </c>
      <c r="V74" s="4">
        <v>493421.80271800002</v>
      </c>
      <c r="W74" s="4">
        <v>5180680.0438900003</v>
      </c>
      <c r="X74" s="4">
        <v>288.64665354330708</v>
      </c>
      <c r="Y74" s="4">
        <v>1.2336617564754901</v>
      </c>
      <c r="Z74" s="4">
        <v>0.8167690186740193</v>
      </c>
      <c r="AA74">
        <v>1.251504288823454</v>
      </c>
      <c r="AB74">
        <v>0.73683473669473387</v>
      </c>
    </row>
    <row r="75" spans="1:28" x14ac:dyDescent="0.25">
      <c r="A75" s="1" t="s">
        <v>8</v>
      </c>
      <c r="B75" s="1">
        <v>72</v>
      </c>
      <c r="C75" s="1" t="s">
        <v>9</v>
      </c>
      <c r="D75" s="1">
        <v>4</v>
      </c>
      <c r="E75" s="1">
        <v>493392.296325</v>
      </c>
      <c r="F75" s="1">
        <v>5180681.4133900004</v>
      </c>
      <c r="G75" s="1">
        <v>251.94881889763778</v>
      </c>
      <c r="M75" s="8">
        <f t="shared" si="12"/>
        <v>1.0768169963091263</v>
      </c>
      <c r="N75" s="6">
        <f t="shared" si="13"/>
        <v>0.7129269889014217</v>
      </c>
      <c r="O75" s="6">
        <f t="shared" si="14"/>
        <v>1.0923910724192378</v>
      </c>
      <c r="P75" s="7">
        <f t="shared" si="15"/>
        <v>0.58769175383507666</v>
      </c>
      <c r="Q75" s="7"/>
      <c r="R75" s="4" t="s">
        <v>8</v>
      </c>
      <c r="S75" s="4">
        <v>74</v>
      </c>
      <c r="T75" s="4" t="s">
        <v>9</v>
      </c>
      <c r="U75" s="4">
        <v>6</v>
      </c>
      <c r="V75" s="4">
        <v>493458.49844300002</v>
      </c>
      <c r="W75" s="4">
        <v>5180665.85384</v>
      </c>
      <c r="X75" s="4">
        <v>368.81397637795271</v>
      </c>
      <c r="Y75" s="4">
        <v>1.3271149008797662</v>
      </c>
      <c r="Z75" s="4">
        <v>0.97571867513800636</v>
      </c>
      <c r="AA75">
        <v>1.2887432934378868</v>
      </c>
      <c r="AB75">
        <v>0.95657539349911502</v>
      </c>
    </row>
    <row r="76" spans="1:28" x14ac:dyDescent="0.25">
      <c r="A76" s="1" t="s">
        <v>8</v>
      </c>
      <c r="B76" s="1">
        <v>253</v>
      </c>
      <c r="C76" s="1" t="s">
        <v>9</v>
      </c>
      <c r="D76" s="1">
        <v>4</v>
      </c>
      <c r="E76" s="1">
        <v>493573.21164499799</v>
      </c>
      <c r="F76" s="1">
        <v>5180890.6823100001</v>
      </c>
      <c r="G76" s="1">
        <v>230.63976377952756</v>
      </c>
      <c r="M76" s="8">
        <f t="shared" si="12"/>
        <v>0.98574313128024682</v>
      </c>
      <c r="N76" s="6">
        <f t="shared" si="13"/>
        <v>0.6526298199440197</v>
      </c>
      <c r="O76" s="6">
        <f t="shared" si="14"/>
        <v>1</v>
      </c>
      <c r="P76" s="7">
        <f t="shared" si="15"/>
        <v>0.50109002180043605</v>
      </c>
      <c r="Q76" s="7"/>
      <c r="R76" s="4" t="s">
        <v>8</v>
      </c>
      <c r="S76" s="4">
        <v>75</v>
      </c>
      <c r="T76" s="4" t="s">
        <v>9</v>
      </c>
      <c r="U76" s="4">
        <v>6</v>
      </c>
      <c r="V76" s="4">
        <v>493488.02278900001</v>
      </c>
      <c r="W76" s="4">
        <v>5180680.5309100002</v>
      </c>
      <c r="X76" s="4">
        <v>295.56102362204729</v>
      </c>
      <c r="Y76" s="4">
        <v>1.0635265030361345</v>
      </c>
      <c r="Z76" s="4">
        <v>0.78192375794188118</v>
      </c>
      <c r="AA76">
        <v>1.0327761727885545</v>
      </c>
      <c r="AB76">
        <v>0.60999348048803226</v>
      </c>
    </row>
    <row r="77" spans="1:28" x14ac:dyDescent="0.25">
      <c r="A77" s="1" t="s">
        <v>8</v>
      </c>
      <c r="B77" s="1">
        <v>152</v>
      </c>
      <c r="C77" s="1" t="s">
        <v>9</v>
      </c>
      <c r="D77" s="1">
        <v>4</v>
      </c>
      <c r="E77" s="1">
        <v>493447.78446200001</v>
      </c>
      <c r="F77" s="1">
        <v>5180761.6069099903</v>
      </c>
      <c r="G77" s="1">
        <v>228.98129921259843</v>
      </c>
      <c r="M77" s="8">
        <f t="shared" si="12"/>
        <v>0.97865493439462736</v>
      </c>
      <c r="N77" s="6">
        <f t="shared" si="13"/>
        <v>0.64793694559329351</v>
      </c>
      <c r="O77" s="6">
        <f t="shared" si="14"/>
        <v>0.99280928604958818</v>
      </c>
      <c r="P77" s="7">
        <f t="shared" si="15"/>
        <v>0.49434988699773996</v>
      </c>
      <c r="Q77" s="7"/>
      <c r="R77" s="4" t="s">
        <v>8</v>
      </c>
      <c r="S77" s="4">
        <v>76</v>
      </c>
      <c r="T77" s="4" t="s">
        <v>15</v>
      </c>
      <c r="U77" s="4">
        <v>1</v>
      </c>
      <c r="V77" s="4">
        <v>493519.91366000002</v>
      </c>
      <c r="W77" s="4">
        <v>5180663.6058200002</v>
      </c>
      <c r="X77" s="4">
        <v>318.21850393700788</v>
      </c>
      <c r="Y77" s="4">
        <v>1.1960509776452075</v>
      </c>
      <c r="Z77" s="4">
        <v>0.83489780371599376</v>
      </c>
      <c r="AA77">
        <v>1.1900397526501767</v>
      </c>
      <c r="AB77">
        <v>0.72542409276358177</v>
      </c>
    </row>
    <row r="78" spans="1:28" x14ac:dyDescent="0.25">
      <c r="A78" s="1" t="s">
        <v>8</v>
      </c>
      <c r="B78" s="1">
        <v>1</v>
      </c>
      <c r="C78" s="1" t="s">
        <v>9</v>
      </c>
      <c r="D78" s="1">
        <v>4</v>
      </c>
      <c r="E78" s="1">
        <v>493319.28016000002</v>
      </c>
      <c r="F78" s="1">
        <v>5180579.2617899803</v>
      </c>
      <c r="G78" s="1">
        <v>220.83661417322836</v>
      </c>
      <c r="M78" s="8">
        <f t="shared" si="12"/>
        <v>0.94384494672192631</v>
      </c>
      <c r="N78" s="6">
        <f t="shared" si="13"/>
        <v>0.62489033713497932</v>
      </c>
      <c r="O78" s="6">
        <f t="shared" si="14"/>
        <v>0.95749583920112669</v>
      </c>
      <c r="P78" s="7">
        <f t="shared" si="15"/>
        <v>0.46124922498449972</v>
      </c>
      <c r="Q78" s="7"/>
      <c r="R78" s="4" t="s">
        <v>8</v>
      </c>
      <c r="S78" s="4">
        <v>77</v>
      </c>
      <c r="T78" s="4" t="s">
        <v>15</v>
      </c>
      <c r="U78" s="4">
        <v>2</v>
      </c>
      <c r="V78" s="4">
        <v>493551.833480998</v>
      </c>
      <c r="W78" s="4">
        <v>5180673.4613199905</v>
      </c>
      <c r="X78" s="4">
        <v>238.96653543307085</v>
      </c>
      <c r="Y78" s="4">
        <v>0.93969888144908476</v>
      </c>
      <c r="Z78" s="4">
        <v>0.6626364628820961</v>
      </c>
      <c r="AA78">
        <v>0.9352825609615163</v>
      </c>
      <c r="AB78">
        <v>0.48143642236858664</v>
      </c>
    </row>
    <row r="79" spans="1:28" x14ac:dyDescent="0.25">
      <c r="A79" s="1" t="s">
        <v>8</v>
      </c>
      <c r="B79" s="1">
        <v>397</v>
      </c>
      <c r="C79" s="1" t="s">
        <v>9</v>
      </c>
      <c r="D79" s="1">
        <v>4</v>
      </c>
      <c r="E79" s="1">
        <v>493690.210724</v>
      </c>
      <c r="F79" s="1">
        <v>5181087.1334199803</v>
      </c>
      <c r="G79" s="1">
        <v>219.09940944881888</v>
      </c>
      <c r="M79" s="8">
        <f t="shared" si="12"/>
        <v>0.93642021823342858</v>
      </c>
      <c r="N79" s="6">
        <f t="shared" si="13"/>
        <v>0.61997465569341736</v>
      </c>
      <c r="O79" s="6">
        <f t="shared" si="14"/>
        <v>0.94996372636879611</v>
      </c>
      <c r="P79" s="7">
        <f t="shared" si="15"/>
        <v>0.45418908378167555</v>
      </c>
      <c r="Q79" s="7"/>
      <c r="R79" s="4" t="s">
        <v>8</v>
      </c>
      <c r="S79" s="4">
        <v>78</v>
      </c>
      <c r="T79" s="4" t="s">
        <v>15</v>
      </c>
      <c r="U79" s="4">
        <v>3</v>
      </c>
      <c r="V79" s="4">
        <v>493583.737041999</v>
      </c>
      <c r="W79" s="4">
        <v>5180668.20438</v>
      </c>
      <c r="X79" s="4">
        <v>320.9744094488189</v>
      </c>
      <c r="Y79" s="4">
        <v>1.1880185064365174</v>
      </c>
      <c r="Z79" s="4">
        <v>0.85674127784783527</v>
      </c>
      <c r="AA79">
        <v>1.1482140027815431</v>
      </c>
      <c r="AB79">
        <v>0.75601243875701929</v>
      </c>
    </row>
    <row r="80" spans="1:28" x14ac:dyDescent="0.25">
      <c r="A80" s="1" t="s">
        <v>8</v>
      </c>
      <c r="B80" s="1">
        <v>23</v>
      </c>
      <c r="C80" s="1" t="s">
        <v>9</v>
      </c>
      <c r="D80" s="1">
        <v>4</v>
      </c>
      <c r="E80" s="1">
        <v>493371.45561800001</v>
      </c>
      <c r="F80" s="1">
        <v>5180609.6268499903</v>
      </c>
      <c r="G80" s="1">
        <v>207.05708661417324</v>
      </c>
      <c r="M80" s="8">
        <f t="shared" si="12"/>
        <v>0.88495191621826286</v>
      </c>
      <c r="N80" s="6">
        <f t="shared" si="13"/>
        <v>0.58589909623873782</v>
      </c>
      <c r="O80" s="6">
        <f t="shared" si="14"/>
        <v>0.8977510348653609</v>
      </c>
      <c r="P80" s="7">
        <f t="shared" si="15"/>
        <v>0.40524810496209929</v>
      </c>
      <c r="Q80" s="7"/>
      <c r="R80" s="4" t="s">
        <v>8</v>
      </c>
      <c r="S80" s="4">
        <v>79</v>
      </c>
      <c r="T80" s="4" t="s">
        <v>15</v>
      </c>
      <c r="U80" s="4">
        <v>3</v>
      </c>
      <c r="V80" s="4">
        <v>493615.65366100002</v>
      </c>
      <c r="W80" s="4">
        <v>5180675.17105</v>
      </c>
      <c r="X80" s="4">
        <v>222.21456692913387</v>
      </c>
      <c r="Y80" s="4">
        <v>0.82247995522422668</v>
      </c>
      <c r="Z80" s="4">
        <v>0.59313261874737289</v>
      </c>
      <c r="AA80">
        <v>0.7949228033730612</v>
      </c>
      <c r="AB80">
        <v>0.30705384907939776</v>
      </c>
    </row>
    <row r="81" spans="1:28" x14ac:dyDescent="0.25">
      <c r="A81" s="1" t="s">
        <v>8</v>
      </c>
      <c r="B81" s="1">
        <v>126</v>
      </c>
      <c r="C81" s="1" t="s">
        <v>9</v>
      </c>
      <c r="D81" s="1">
        <v>4</v>
      </c>
      <c r="E81" s="1">
        <v>493434.17333700001</v>
      </c>
      <c r="F81" s="1">
        <v>5180740.7972900001</v>
      </c>
      <c r="G81" s="1">
        <v>206.3287401574803</v>
      </c>
      <c r="M81" s="8">
        <f t="shared" si="12"/>
        <v>0.88183899889164052</v>
      </c>
      <c r="N81" s="6">
        <f t="shared" si="13"/>
        <v>0.58383813064850787</v>
      </c>
      <c r="O81" s="6">
        <f t="shared" si="14"/>
        <v>0.8945930952076131</v>
      </c>
      <c r="P81" s="7">
        <f t="shared" si="15"/>
        <v>0.40228804576091515</v>
      </c>
      <c r="Q81" s="7"/>
      <c r="R81" s="4" t="s">
        <v>8</v>
      </c>
      <c r="S81" s="4">
        <v>80</v>
      </c>
      <c r="T81" s="4" t="s">
        <v>15</v>
      </c>
      <c r="U81" s="4">
        <v>4</v>
      </c>
      <c r="V81" s="4">
        <v>493647.55350400001</v>
      </c>
      <c r="W81" s="4">
        <v>5180666.35855</v>
      </c>
      <c r="X81" s="4">
        <v>305.42322834645671</v>
      </c>
      <c r="Y81" s="4">
        <v>1.1737878877668488</v>
      </c>
      <c r="Z81" s="4">
        <v>0.85508404519151293</v>
      </c>
      <c r="AA81">
        <v>1.1876530924678508</v>
      </c>
      <c r="AB81">
        <v>0.71037559202555378</v>
      </c>
    </row>
    <row r="82" spans="1:28" x14ac:dyDescent="0.25">
      <c r="A82" s="1" t="s">
        <v>8</v>
      </c>
      <c r="B82" s="1">
        <v>229</v>
      </c>
      <c r="C82" s="1" t="s">
        <v>9</v>
      </c>
      <c r="D82" s="1">
        <v>4</v>
      </c>
      <c r="E82" s="1">
        <v>493540.27207200002</v>
      </c>
      <c r="F82" s="1">
        <v>5180854.2695899904</v>
      </c>
      <c r="G82" s="1">
        <v>199.2224409448819</v>
      </c>
      <c r="M82" s="8">
        <f t="shared" si="12"/>
        <v>0.85146702173189415</v>
      </c>
      <c r="N82" s="6">
        <f t="shared" si="13"/>
        <v>0.56372979070058904</v>
      </c>
      <c r="O82" s="6">
        <f t="shared" si="14"/>
        <v>0.86378184611445397</v>
      </c>
      <c r="P82" s="7">
        <f t="shared" si="15"/>
        <v>0.37340746814936299</v>
      </c>
      <c r="Q82" s="7"/>
      <c r="R82" s="4" t="s">
        <v>8</v>
      </c>
      <c r="S82" s="4">
        <v>81</v>
      </c>
      <c r="T82" s="4" t="s">
        <v>15</v>
      </c>
      <c r="U82" s="4">
        <v>5</v>
      </c>
      <c r="V82" s="4">
        <v>493679.47076</v>
      </c>
      <c r="W82" s="4">
        <v>5180673.9922799803</v>
      </c>
      <c r="X82" s="4">
        <v>299.80807086614175</v>
      </c>
      <c r="Y82" s="4">
        <v>1.1879004613470712</v>
      </c>
      <c r="Z82" s="4">
        <v>0.75931049955130114</v>
      </c>
      <c r="AA82">
        <v>1.1674044265593562</v>
      </c>
      <c r="AB82">
        <v>0.6507451349200607</v>
      </c>
    </row>
    <row r="83" spans="1:28" x14ac:dyDescent="0.25">
      <c r="A83" s="1" t="s">
        <v>8</v>
      </c>
      <c r="B83" s="1">
        <v>22</v>
      </c>
      <c r="C83" s="1" t="s">
        <v>9</v>
      </c>
      <c r="D83" s="1">
        <v>4</v>
      </c>
      <c r="E83" s="1">
        <v>493341.14833300002</v>
      </c>
      <c r="F83" s="1">
        <v>5180611.0184399802</v>
      </c>
      <c r="G83" s="1">
        <v>162.46062992125985</v>
      </c>
      <c r="M83" s="8">
        <f t="shared" si="12"/>
        <v>0.69434882963819211</v>
      </c>
      <c r="N83" s="6">
        <f t="shared" si="13"/>
        <v>0.45970673016668756</v>
      </c>
      <c r="O83" s="6">
        <f t="shared" si="14"/>
        <v>0.70439124311867884</v>
      </c>
      <c r="P83" s="7">
        <f t="shared" si="15"/>
        <v>0.2240044800896018</v>
      </c>
      <c r="Q83" s="7"/>
      <c r="R83" s="4" t="s">
        <v>8</v>
      </c>
      <c r="S83" s="4">
        <v>82</v>
      </c>
      <c r="T83" s="4" t="s">
        <v>15</v>
      </c>
      <c r="U83" s="4">
        <v>6</v>
      </c>
      <c r="V83" s="4">
        <v>493711.38420799799</v>
      </c>
      <c r="W83" s="4">
        <v>5180678.0702799903</v>
      </c>
      <c r="X83" s="4">
        <v>203.86811023622047</v>
      </c>
      <c r="Y83" s="4">
        <v>0.79477680459793187</v>
      </c>
      <c r="Z83" s="4">
        <v>0.45166214197712579</v>
      </c>
      <c r="AA83">
        <v>0.82856971418285097</v>
      </c>
      <c r="AB83">
        <v>0.29358803286747664</v>
      </c>
    </row>
    <row r="84" spans="1:28" x14ac:dyDescent="0.25">
      <c r="A84" s="1" t="s">
        <v>8</v>
      </c>
      <c r="B84" s="1">
        <v>252</v>
      </c>
      <c r="C84" s="1" t="s">
        <v>9</v>
      </c>
      <c r="D84" s="1">
        <v>4</v>
      </c>
      <c r="E84" s="1">
        <v>493543.70833300002</v>
      </c>
      <c r="F84" s="1">
        <v>5180893.1404100005</v>
      </c>
      <c r="G84" s="1">
        <v>158.97145669291336</v>
      </c>
      <c r="M84" s="8">
        <f t="shared" si="12"/>
        <v>0.67943627298565712</v>
      </c>
      <c r="N84" s="6">
        <f t="shared" si="13"/>
        <v>0.44983359095403208</v>
      </c>
      <c r="O84" s="6">
        <f t="shared" si="14"/>
        <v>0.68926300516365802</v>
      </c>
      <c r="P84" s="7">
        <f t="shared" si="15"/>
        <v>0.20982419648392958</v>
      </c>
      <c r="Q84" s="7"/>
      <c r="R84" s="4" t="s">
        <v>8</v>
      </c>
      <c r="S84" s="4">
        <v>83</v>
      </c>
      <c r="T84" s="4" t="s">
        <v>24</v>
      </c>
      <c r="U84" s="4">
        <v>1</v>
      </c>
      <c r="V84" s="4">
        <v>493743.27039100003</v>
      </c>
      <c r="W84" s="4">
        <v>5180656.0347600002</v>
      </c>
      <c r="X84" s="4">
        <v>209.75885826771653</v>
      </c>
      <c r="Y84" s="4">
        <v>0.85089529809073294</v>
      </c>
      <c r="Z84" s="4">
        <v>0.5211655091460432</v>
      </c>
      <c r="AA84">
        <v>0.88891437866922485</v>
      </c>
      <c r="AB84">
        <v>0.23503213329947448</v>
      </c>
    </row>
    <row r="85" spans="1:28" x14ac:dyDescent="0.25">
      <c r="A85" s="1" t="s">
        <v>8</v>
      </c>
      <c r="B85" s="1">
        <v>276</v>
      </c>
      <c r="C85" s="1" t="s">
        <v>9</v>
      </c>
      <c r="D85" s="1">
        <v>4</v>
      </c>
      <c r="E85" s="1">
        <v>493594.16132999799</v>
      </c>
      <c r="F85" s="1">
        <v>5180922.4408799903</v>
      </c>
      <c r="G85" s="1">
        <v>158.44980314960631</v>
      </c>
      <c r="M85" s="8">
        <f t="shared" si="12"/>
        <v>0.67720675111659001</v>
      </c>
      <c r="N85" s="6">
        <f t="shared" si="13"/>
        <v>0.44835749397724589</v>
      </c>
      <c r="O85" s="6">
        <f t="shared" si="14"/>
        <v>0.687001237570947</v>
      </c>
      <c r="P85" s="7">
        <f t="shared" si="15"/>
        <v>0.20770415408308168</v>
      </c>
      <c r="Q85" s="7"/>
      <c r="R85" s="4" t="s">
        <v>8</v>
      </c>
      <c r="S85" s="4">
        <v>84</v>
      </c>
      <c r="T85" s="4" t="s">
        <v>24</v>
      </c>
      <c r="U85" s="4">
        <v>1</v>
      </c>
      <c r="V85" s="4">
        <v>493775.195645998</v>
      </c>
      <c r="W85" s="4">
        <v>5180671.4475499904</v>
      </c>
      <c r="X85" s="4">
        <v>209.04527559055117</v>
      </c>
      <c r="Y85" s="4">
        <v>0.84800062108012464</v>
      </c>
      <c r="Z85" s="4">
        <v>0.51939254621930941</v>
      </c>
      <c r="AA85">
        <v>0.88589036382026909</v>
      </c>
      <c r="AB85">
        <v>0.23219971480475837</v>
      </c>
    </row>
    <row r="86" spans="1:28" x14ac:dyDescent="0.25">
      <c r="A86" s="1" t="s">
        <v>8</v>
      </c>
      <c r="B86" s="1">
        <v>153</v>
      </c>
      <c r="C86" s="1" t="s">
        <v>9</v>
      </c>
      <c r="D86" s="1">
        <v>4</v>
      </c>
      <c r="E86" s="1">
        <v>493478.50785200001</v>
      </c>
      <c r="F86" s="1">
        <v>5180775.8840899803</v>
      </c>
      <c r="G86" s="1">
        <v>130.97933070866139</v>
      </c>
      <c r="M86" s="8">
        <f t="shared" si="12"/>
        <v>0.5597992881625008</v>
      </c>
      <c r="N86" s="6">
        <f t="shared" si="13"/>
        <v>0.37062567016195286</v>
      </c>
      <c r="O86" s="6">
        <f t="shared" si="14"/>
        <v>0.56789570264157374</v>
      </c>
      <c r="P86" s="7">
        <f t="shared" si="15"/>
        <v>9.606192123842465E-2</v>
      </c>
      <c r="Q86" s="7"/>
      <c r="R86" s="4" t="s">
        <v>8</v>
      </c>
      <c r="S86" s="4">
        <v>85</v>
      </c>
      <c r="T86" s="4" t="s">
        <v>24</v>
      </c>
      <c r="U86" s="4">
        <v>2</v>
      </c>
      <c r="V86" s="4">
        <v>493807.10502900003</v>
      </c>
      <c r="W86" s="4">
        <v>5180671.6367899803</v>
      </c>
      <c r="X86" s="4">
        <v>256.78149606299212</v>
      </c>
      <c r="Y86" s="4">
        <v>0.96275293683498364</v>
      </c>
      <c r="Z86" s="4">
        <v>0.60197512632963379</v>
      </c>
      <c r="AA86">
        <v>1</v>
      </c>
      <c r="AB86">
        <v>0.35867645691978817</v>
      </c>
    </row>
    <row r="87" spans="1:28" x14ac:dyDescent="0.25">
      <c r="A87" s="1" t="s">
        <v>8</v>
      </c>
      <c r="B87" s="1">
        <v>351</v>
      </c>
      <c r="C87" s="1" t="s">
        <v>9</v>
      </c>
      <c r="D87" s="1">
        <v>4</v>
      </c>
      <c r="E87" s="1">
        <v>493636.63549199799</v>
      </c>
      <c r="F87" s="1">
        <v>5181024.7392800003</v>
      </c>
      <c r="G87" s="1">
        <v>107.34251968503938</v>
      </c>
      <c r="H87" s="10"/>
      <c r="M87" s="8">
        <f t="shared" si="12"/>
        <v>0.45877670762353828</v>
      </c>
      <c r="N87" s="6">
        <f t="shared" si="13"/>
        <v>0.30374176658172147</v>
      </c>
      <c r="O87" s="6">
        <f t="shared" si="14"/>
        <v>0.46541202577561563</v>
      </c>
      <c r="P87" s="7">
        <f t="shared" si="15"/>
        <v>0</v>
      </c>
      <c r="Q87" s="7"/>
      <c r="R87" s="4" t="s">
        <v>8</v>
      </c>
      <c r="S87" s="4">
        <v>86</v>
      </c>
      <c r="T87" s="4" t="s">
        <v>24</v>
      </c>
      <c r="U87" s="4">
        <v>3</v>
      </c>
      <c r="V87" s="4">
        <v>493838.99775600003</v>
      </c>
      <c r="W87" s="4">
        <v>5180655.6023700004</v>
      </c>
      <c r="X87" s="4">
        <v>259.24212598425197</v>
      </c>
      <c r="Y87" s="4">
        <v>0.98736460825131156</v>
      </c>
      <c r="Z87" s="4">
        <v>0.73157792406188382</v>
      </c>
      <c r="AA87">
        <v>1.0064000917028064</v>
      </c>
      <c r="AB87">
        <v>0.49127470849893412</v>
      </c>
    </row>
    <row r="88" spans="1:28" x14ac:dyDescent="0.25">
      <c r="A88" s="5" t="s">
        <v>8</v>
      </c>
      <c r="B88" s="5">
        <v>302</v>
      </c>
      <c r="C88" s="5" t="s">
        <v>9</v>
      </c>
      <c r="D88" s="5">
        <v>5</v>
      </c>
      <c r="E88" s="5">
        <v>493631.431901998</v>
      </c>
      <c r="F88" s="5">
        <v>5180959.5847699903</v>
      </c>
      <c r="G88" s="5">
        <v>349.78838582677162</v>
      </c>
      <c r="H88" s="11"/>
      <c r="I88" s="5"/>
      <c r="J88" s="5"/>
      <c r="K88" s="5"/>
      <c r="L88" s="5"/>
      <c r="M88" s="6">
        <f t="shared" ref="M88:M107" si="16">G88/$I$6</f>
        <v>1.3416488367198434</v>
      </c>
      <c r="N88" s="6">
        <f>G88/$J$6</f>
        <v>1</v>
      </c>
      <c r="O88" s="6">
        <f>G88/$K$6</f>
        <v>1.3004665629860028</v>
      </c>
      <c r="P88" s="7">
        <f>(G88-$L$6)/($J$6-$L$6)</f>
        <v>1</v>
      </c>
      <c r="R88" s="4" t="s">
        <v>8</v>
      </c>
      <c r="S88" s="4">
        <v>87</v>
      </c>
      <c r="T88" s="4" t="s">
        <v>24</v>
      </c>
      <c r="U88" s="4">
        <v>3</v>
      </c>
      <c r="V88" s="4">
        <v>493870.93683800002</v>
      </c>
      <c r="W88" s="4">
        <v>5180684.7948000003</v>
      </c>
      <c r="X88" s="4">
        <v>233.28248031496062</v>
      </c>
      <c r="Y88" s="4">
        <v>0.88849319497583279</v>
      </c>
      <c r="Z88" s="4">
        <v>0.65832013998833439</v>
      </c>
      <c r="AA88">
        <v>0.90562252832279377</v>
      </c>
      <c r="AB88">
        <v>0.35243334298423395</v>
      </c>
    </row>
    <row r="89" spans="1:28" x14ac:dyDescent="0.25">
      <c r="A89" s="1" t="s">
        <v>8</v>
      </c>
      <c r="B89" s="1">
        <v>48</v>
      </c>
      <c r="C89" s="1" t="s">
        <v>9</v>
      </c>
      <c r="D89" s="1">
        <v>5</v>
      </c>
      <c r="E89" s="1">
        <v>493417.52554900001</v>
      </c>
      <c r="F89" s="1">
        <v>5180646.2710499903</v>
      </c>
      <c r="G89" s="1">
        <v>324.69488188976374</v>
      </c>
      <c r="H89" s="10"/>
      <c r="M89" s="8">
        <f t="shared" si="16"/>
        <v>1.2454001568594879</v>
      </c>
      <c r="N89" s="6">
        <f t="shared" ref="N89:N107" si="17">G89/$J$6</f>
        <v>0.92826090015054097</v>
      </c>
      <c r="O89" s="6">
        <f t="shared" ref="O89:O107" si="18">G89/$K$6</f>
        <v>1.2071722623730672</v>
      </c>
      <c r="P89" s="7">
        <f t="shared" ref="P89:P107" si="19">(G89-$L$6)/($J$6-$L$6)</f>
        <v>0.88631245680140902</v>
      </c>
      <c r="Q89" s="7"/>
      <c r="R89" s="4" t="s">
        <v>8</v>
      </c>
      <c r="S89" s="4">
        <v>88</v>
      </c>
      <c r="T89" s="4" t="s">
        <v>24</v>
      </c>
      <c r="U89" s="4">
        <v>4</v>
      </c>
      <c r="V89" s="4">
        <v>493902.842645998</v>
      </c>
      <c r="W89" s="4">
        <v>5180681.5397699904</v>
      </c>
      <c r="X89" s="4">
        <v>222.86909448818898</v>
      </c>
      <c r="Y89" s="4">
        <v>0.87526896960482403</v>
      </c>
      <c r="Z89" s="4">
        <v>0.49587202172389633</v>
      </c>
      <c r="AA89">
        <v>0.97769861830742666</v>
      </c>
      <c r="AB89">
        <v>0.31071187963170899</v>
      </c>
    </row>
    <row r="90" spans="1:28" x14ac:dyDescent="0.25">
      <c r="A90" s="1" t="s">
        <v>8</v>
      </c>
      <c r="B90" s="1">
        <v>205</v>
      </c>
      <c r="C90" s="1" t="s">
        <v>9</v>
      </c>
      <c r="D90" s="1">
        <v>5</v>
      </c>
      <c r="E90" s="1">
        <v>493544.29430000001</v>
      </c>
      <c r="F90" s="1">
        <v>5180832.3741800003</v>
      </c>
      <c r="G90" s="1">
        <v>323.22342519685037</v>
      </c>
      <c r="H90" s="10"/>
      <c r="M90" s="8">
        <f t="shared" si="16"/>
        <v>1.2397562354477905</v>
      </c>
      <c r="N90" s="6">
        <f t="shared" si="17"/>
        <v>0.92405419474654249</v>
      </c>
      <c r="O90" s="6">
        <f t="shared" si="18"/>
        <v>1.2017015826548347</v>
      </c>
      <c r="P90" s="7">
        <f t="shared" si="19"/>
        <v>0.87964593877505526</v>
      </c>
      <c r="Q90" s="7"/>
      <c r="R90" s="4" t="s">
        <v>8</v>
      </c>
      <c r="S90" s="4">
        <v>89</v>
      </c>
      <c r="T90" s="4" t="s">
        <v>24</v>
      </c>
      <c r="U90" s="4">
        <v>5</v>
      </c>
      <c r="V90" s="4">
        <v>493935.202922998</v>
      </c>
      <c r="W90" s="4">
        <v>5180676.1413799804</v>
      </c>
      <c r="X90" s="4">
        <v>224.58169291338584</v>
      </c>
      <c r="Y90" s="4">
        <v>0.86300473532126076</v>
      </c>
      <c r="Z90" s="4">
        <v>0.58880831957060287</v>
      </c>
      <c r="AA90">
        <v>0.8088013753256651</v>
      </c>
      <c r="AB90">
        <v>0.4363359804736554</v>
      </c>
    </row>
    <row r="91" spans="1:28" x14ac:dyDescent="0.25">
      <c r="A91" s="1" t="s">
        <v>8</v>
      </c>
      <c r="B91" s="1">
        <v>422</v>
      </c>
      <c r="C91" s="1" t="s">
        <v>9</v>
      </c>
      <c r="D91" s="1">
        <v>5</v>
      </c>
      <c r="E91" s="1">
        <v>493745.871519999</v>
      </c>
      <c r="F91" s="1">
        <v>5181100.9654400004</v>
      </c>
      <c r="G91" s="1">
        <v>308.49409448818898</v>
      </c>
      <c r="M91" s="8">
        <f t="shared" si="16"/>
        <v>1.1832603933567836</v>
      </c>
      <c r="N91" s="6">
        <f t="shared" si="17"/>
        <v>0.8819449329600294</v>
      </c>
      <c r="O91" s="6">
        <f t="shared" si="18"/>
        <v>1.1469398957094501</v>
      </c>
      <c r="P91" s="7">
        <f t="shared" si="19"/>
        <v>0.81291387037078344</v>
      </c>
      <c r="Q91" s="7"/>
      <c r="R91" s="4" t="s">
        <v>8</v>
      </c>
      <c r="S91" s="4">
        <v>90</v>
      </c>
      <c r="T91" s="4" t="s">
        <v>24</v>
      </c>
      <c r="U91" s="4">
        <v>5</v>
      </c>
      <c r="V91" s="4">
        <v>493966.647998998</v>
      </c>
      <c r="W91" s="4">
        <v>5180668.6962400004</v>
      </c>
      <c r="X91" s="4">
        <v>239.3307086614173</v>
      </c>
      <c r="Y91" s="4">
        <v>0.91968108443395524</v>
      </c>
      <c r="Z91" s="4">
        <v>0.62747729149463249</v>
      </c>
      <c r="AA91">
        <v>0.86191801215816244</v>
      </c>
      <c r="AB91">
        <v>0.4893436389041193</v>
      </c>
    </row>
    <row r="92" spans="1:28" x14ac:dyDescent="0.25">
      <c r="A92" s="1" t="s">
        <v>8</v>
      </c>
      <c r="B92" s="1">
        <v>353</v>
      </c>
      <c r="C92" s="1" t="s">
        <v>9</v>
      </c>
      <c r="D92" s="1">
        <v>5</v>
      </c>
      <c r="E92" s="1">
        <v>493700.44887800002</v>
      </c>
      <c r="F92" s="1">
        <v>5181023.56073</v>
      </c>
      <c r="G92" s="1">
        <v>297.78543307086613</v>
      </c>
      <c r="H92" s="10"/>
      <c r="M92" s="8">
        <f t="shared" si="16"/>
        <v>1.1421862361933921</v>
      </c>
      <c r="N92" s="6">
        <f t="shared" si="17"/>
        <v>0.85133024747808717</v>
      </c>
      <c r="O92" s="6">
        <f t="shared" si="18"/>
        <v>1.1071265209038512</v>
      </c>
      <c r="P92" s="7">
        <f t="shared" si="19"/>
        <v>0.76439767229270261</v>
      </c>
      <c r="Q92" s="7"/>
      <c r="R92" s="4" t="s">
        <v>8</v>
      </c>
      <c r="S92" s="4">
        <v>91</v>
      </c>
      <c r="T92" s="4" t="s">
        <v>24</v>
      </c>
      <c r="U92" s="4">
        <v>6</v>
      </c>
      <c r="V92" s="4">
        <v>493998.558499999</v>
      </c>
      <c r="W92" s="4">
        <v>5180669.9977099802</v>
      </c>
      <c r="X92" s="4">
        <v>317.89862204724409</v>
      </c>
      <c r="Y92" s="4">
        <v>1.3212218801975788</v>
      </c>
      <c r="Z92" s="4">
        <v>0.88592196393060407</v>
      </c>
      <c r="AA92">
        <v>1.4217297047462887</v>
      </c>
      <c r="AB92">
        <v>0.81732733062479401</v>
      </c>
    </row>
    <row r="93" spans="1:28" x14ac:dyDescent="0.25">
      <c r="A93" s="1" t="s">
        <v>8</v>
      </c>
      <c r="B93" s="1">
        <v>352</v>
      </c>
      <c r="C93" s="1" t="s">
        <v>9</v>
      </c>
      <c r="D93" s="1">
        <v>5</v>
      </c>
      <c r="E93" s="1">
        <v>493670.53272100003</v>
      </c>
      <c r="F93" s="1">
        <v>5181014.3275100002</v>
      </c>
      <c r="G93" s="1">
        <v>297.60334645669292</v>
      </c>
      <c r="H93" s="10"/>
      <c r="M93" s="8">
        <f t="shared" si="16"/>
        <v>1.1414878245136837</v>
      </c>
      <c r="N93" s="6">
        <f t="shared" si="17"/>
        <v>0.8508096852709035</v>
      </c>
      <c r="O93" s="6">
        <f t="shared" si="18"/>
        <v>1.1064495471594546</v>
      </c>
      <c r="P93" s="7">
        <f t="shared" si="19"/>
        <v>0.76357271855700004</v>
      </c>
      <c r="Q93" s="7"/>
      <c r="R93" s="4" t="s">
        <v>8</v>
      </c>
      <c r="S93" s="4">
        <v>92</v>
      </c>
      <c r="T93" s="4" t="s">
        <v>24</v>
      </c>
      <c r="U93" s="4">
        <v>7</v>
      </c>
      <c r="V93" s="4">
        <v>494030.468212999</v>
      </c>
      <c r="W93" s="4">
        <v>5180670.5214999802</v>
      </c>
      <c r="X93" s="4">
        <v>358.83366141732284</v>
      </c>
      <c r="Y93" s="4">
        <v>1.4913524373361993</v>
      </c>
      <c r="Z93" s="4">
        <v>1</v>
      </c>
      <c r="AA93" s="7">
        <v>1</v>
      </c>
      <c r="AB93" s="7">
        <v>1</v>
      </c>
    </row>
    <row r="94" spans="1:28" x14ac:dyDescent="0.25">
      <c r="A94" s="1" t="s">
        <v>8</v>
      </c>
      <c r="B94" s="1">
        <v>328</v>
      </c>
      <c r="C94" s="1" t="s">
        <v>9</v>
      </c>
      <c r="D94" s="1">
        <v>5</v>
      </c>
      <c r="E94" s="1">
        <v>493658.27126000001</v>
      </c>
      <c r="F94" s="1">
        <v>5180984.1567599904</v>
      </c>
      <c r="G94" s="1">
        <v>295.83661417322833</v>
      </c>
      <c r="H94" s="10"/>
      <c r="M94" s="8">
        <f t="shared" si="16"/>
        <v>1.1347113436213778</v>
      </c>
      <c r="N94" s="6">
        <f t="shared" si="17"/>
        <v>0.8457588249363367</v>
      </c>
      <c r="O94" s="6">
        <f t="shared" si="18"/>
        <v>1.0998810721800383</v>
      </c>
      <c r="P94" s="7">
        <f t="shared" si="19"/>
        <v>0.75556843771599302</v>
      </c>
      <c r="Q94" s="7"/>
      <c r="R94" s="4" t="s">
        <v>8</v>
      </c>
      <c r="S94" s="4">
        <v>93</v>
      </c>
      <c r="T94" s="4" t="s">
        <v>24</v>
      </c>
      <c r="U94" s="4">
        <v>8</v>
      </c>
      <c r="V94" s="4">
        <v>494062.370444</v>
      </c>
      <c r="W94" s="4">
        <v>5180663.4891600003</v>
      </c>
      <c r="X94" s="4">
        <v>290.63484251968504</v>
      </c>
      <c r="Y94" s="4">
        <v>1.1168285450611963</v>
      </c>
      <c r="Z94" s="4">
        <v>0.7619864781172585</v>
      </c>
      <c r="AA94" s="7">
        <v>1.0466830902291619</v>
      </c>
      <c r="AB94" s="7">
        <v>0.67372963794902641</v>
      </c>
    </row>
    <row r="95" spans="1:28" x14ac:dyDescent="0.25">
      <c r="A95" s="1" t="s">
        <v>8</v>
      </c>
      <c r="B95" s="1">
        <v>254</v>
      </c>
      <c r="C95" s="1" t="s">
        <v>9</v>
      </c>
      <c r="D95" s="1">
        <v>5</v>
      </c>
      <c r="E95" s="1">
        <v>493605.127092999</v>
      </c>
      <c r="F95" s="1">
        <v>5180897.6489199903</v>
      </c>
      <c r="G95" s="1">
        <v>288.11515748031496</v>
      </c>
      <c r="M95" s="8">
        <f t="shared" si="16"/>
        <v>1.1050949132034729</v>
      </c>
      <c r="N95" s="6">
        <f t="shared" si="17"/>
        <v>0.82368417350197687</v>
      </c>
      <c r="O95" s="6">
        <f t="shared" si="18"/>
        <v>1.0711737261000822</v>
      </c>
      <c r="P95" s="7">
        <f t="shared" si="19"/>
        <v>0.72058594011281818</v>
      </c>
      <c r="Q95" s="7"/>
      <c r="R95" s="4" t="s">
        <v>8</v>
      </c>
      <c r="S95" s="4">
        <v>94</v>
      </c>
      <c r="T95" s="4" t="s">
        <v>24</v>
      </c>
      <c r="U95" s="4">
        <v>8</v>
      </c>
      <c r="V95" s="4">
        <v>494094.297571</v>
      </c>
      <c r="W95" s="4">
        <v>5180681.6816999903</v>
      </c>
      <c r="X95" s="4">
        <v>194.06496062992125</v>
      </c>
      <c r="Y95" s="4">
        <v>0.74573745442442407</v>
      </c>
      <c r="Z95" s="4">
        <v>0.50879954582989262</v>
      </c>
      <c r="AA95">
        <v>0.69889938500256987</v>
      </c>
      <c r="AB95">
        <v>0.3266594739914041</v>
      </c>
    </row>
    <row r="96" spans="1:28" x14ac:dyDescent="0.25">
      <c r="A96" s="1" t="s">
        <v>8</v>
      </c>
      <c r="B96" s="1">
        <v>375</v>
      </c>
      <c r="C96" s="1" t="s">
        <v>9</v>
      </c>
      <c r="D96" s="1">
        <v>5</v>
      </c>
      <c r="E96" s="1">
        <v>493700.38410800003</v>
      </c>
      <c r="F96" s="1">
        <v>5181054.1435000002</v>
      </c>
      <c r="G96" s="1">
        <v>281.58464566929132</v>
      </c>
      <c r="M96" s="8">
        <f t="shared" si="16"/>
        <v>1.0800464726906875</v>
      </c>
      <c r="N96" s="6">
        <f t="shared" si="17"/>
        <v>0.80501428028757549</v>
      </c>
      <c r="O96" s="6">
        <f t="shared" si="18"/>
        <v>1.0468941542402339</v>
      </c>
      <c r="P96" s="7">
        <f t="shared" si="19"/>
        <v>0.6909990858620767</v>
      </c>
      <c r="Q96" s="7"/>
      <c r="R96" s="4" t="s">
        <v>8</v>
      </c>
      <c r="S96" s="4">
        <v>95</v>
      </c>
      <c r="T96" s="4" t="s">
        <v>9</v>
      </c>
      <c r="U96" s="4">
        <v>1</v>
      </c>
      <c r="V96" s="4">
        <v>493276.726444998</v>
      </c>
      <c r="W96" s="4">
        <v>5180689.0780499903</v>
      </c>
      <c r="X96" s="4">
        <v>290.01476377952753</v>
      </c>
      <c r="Y96" s="4">
        <v>0.90127580437462351</v>
      </c>
      <c r="Z96" s="4">
        <v>0.63093938031305541</v>
      </c>
      <c r="AA96">
        <v>0.84589547418433408</v>
      </c>
      <c r="AB96">
        <v>0.39509704137858415</v>
      </c>
    </row>
    <row r="97" spans="1:28" x14ac:dyDescent="0.25">
      <c r="A97" s="1" t="s">
        <v>8</v>
      </c>
      <c r="B97" s="1">
        <v>128</v>
      </c>
      <c r="C97" s="1" t="s">
        <v>9</v>
      </c>
      <c r="D97" s="1">
        <v>5</v>
      </c>
      <c r="E97" s="1">
        <v>493496.794142998</v>
      </c>
      <c r="F97" s="1">
        <v>5180744.0833000001</v>
      </c>
      <c r="G97" s="1">
        <v>270.66437007874015</v>
      </c>
      <c r="M97" s="8">
        <f t="shared" si="16"/>
        <v>1.0381606478995269</v>
      </c>
      <c r="N97" s="6">
        <f t="shared" si="17"/>
        <v>0.77379461710539277</v>
      </c>
      <c r="O97" s="6">
        <f t="shared" si="18"/>
        <v>1.0062940261641202</v>
      </c>
      <c r="P97" s="7">
        <f t="shared" si="19"/>
        <v>0.64152415776682803</v>
      </c>
      <c r="Q97" s="7"/>
      <c r="R97" s="4" t="s">
        <v>8</v>
      </c>
      <c r="S97" s="4">
        <v>96</v>
      </c>
      <c r="T97" s="4" t="s">
        <v>9</v>
      </c>
      <c r="U97" s="4">
        <v>1</v>
      </c>
      <c r="V97" s="4">
        <v>493308.02597100002</v>
      </c>
      <c r="W97" s="4">
        <v>5180687.1739800004</v>
      </c>
      <c r="X97" s="4">
        <v>337.04232283464569</v>
      </c>
      <c r="Y97" s="4">
        <v>1.0474228506932659</v>
      </c>
      <c r="Z97" s="4">
        <v>0.73324982334425393</v>
      </c>
      <c r="AA97">
        <v>0.98306228199865098</v>
      </c>
      <c r="AB97">
        <v>0.56278735127926172</v>
      </c>
    </row>
    <row r="98" spans="1:28" x14ac:dyDescent="0.25">
      <c r="A98" s="1" t="s">
        <v>8</v>
      </c>
      <c r="B98" s="1">
        <v>180</v>
      </c>
      <c r="C98" s="1" t="s">
        <v>9</v>
      </c>
      <c r="D98" s="1">
        <v>5</v>
      </c>
      <c r="E98" s="1">
        <v>493527.53185500001</v>
      </c>
      <c r="F98" s="1">
        <v>5180790.7214000002</v>
      </c>
      <c r="G98" s="1">
        <v>267.27854330708664</v>
      </c>
      <c r="M98" s="8">
        <f t="shared" si="16"/>
        <v>1.0251739658552195</v>
      </c>
      <c r="N98" s="6">
        <f t="shared" si="17"/>
        <v>0.76411497390154359</v>
      </c>
      <c r="O98" s="6">
        <f t="shared" si="18"/>
        <v>0.99370597383587955</v>
      </c>
      <c r="P98" s="7">
        <f t="shared" si="19"/>
        <v>0.6261844774921409</v>
      </c>
      <c r="Q98" s="7"/>
      <c r="R98" s="4" t="s">
        <v>8</v>
      </c>
      <c r="S98" s="4">
        <v>97</v>
      </c>
      <c r="T98" s="4" t="s">
        <v>9</v>
      </c>
      <c r="U98" s="4">
        <v>2</v>
      </c>
      <c r="V98" s="4">
        <v>493339.95637500001</v>
      </c>
      <c r="W98" s="4">
        <v>5180706.3626100002</v>
      </c>
      <c r="X98" s="4">
        <v>266.64862204724409</v>
      </c>
      <c r="Y98" s="4">
        <v>0.99155211471632987</v>
      </c>
      <c r="Z98" s="4">
        <v>0.62633513663476204</v>
      </c>
      <c r="AA98">
        <v>1.0107071573802906</v>
      </c>
      <c r="AB98">
        <v>0.40279343026585618</v>
      </c>
    </row>
    <row r="99" spans="1:28" x14ac:dyDescent="0.25">
      <c r="A99" s="1" t="s">
        <v>8</v>
      </c>
      <c r="B99" s="1">
        <v>3</v>
      </c>
      <c r="C99" s="1" t="s">
        <v>9</v>
      </c>
      <c r="D99" s="1">
        <v>5</v>
      </c>
      <c r="E99" s="1">
        <v>493383.10704700003</v>
      </c>
      <c r="F99" s="1">
        <v>5180586.0806700001</v>
      </c>
      <c r="G99" s="1">
        <v>255.34448818897638</v>
      </c>
      <c r="M99" s="8">
        <f t="shared" si="16"/>
        <v>0.97939968684730372</v>
      </c>
      <c r="N99" s="6">
        <f t="shared" si="17"/>
        <v>0.72999704545774313</v>
      </c>
      <c r="O99" s="6">
        <f t="shared" si="18"/>
        <v>0.94933674869636808</v>
      </c>
      <c r="P99" s="7">
        <f t="shared" si="19"/>
        <v>0.57211656373325026</v>
      </c>
      <c r="Q99" s="7"/>
      <c r="R99" s="4" t="s">
        <v>8</v>
      </c>
      <c r="S99" s="4">
        <v>98</v>
      </c>
      <c r="T99" s="4" t="s">
        <v>9</v>
      </c>
      <c r="U99" s="4">
        <v>3</v>
      </c>
      <c r="V99" s="4">
        <v>493371.862522999</v>
      </c>
      <c r="W99" s="4">
        <v>5180703.7714799903</v>
      </c>
      <c r="X99" s="4">
        <v>272.24409448818898</v>
      </c>
      <c r="Y99" s="4">
        <v>1.1610117828124842</v>
      </c>
      <c r="Z99" s="4">
        <v>0.81713441654357455</v>
      </c>
      <c r="AA99">
        <v>1.065731679124605</v>
      </c>
      <c r="AB99">
        <v>0.77220034593162323</v>
      </c>
    </row>
    <row r="100" spans="1:28" x14ac:dyDescent="0.25">
      <c r="A100" s="1" t="s">
        <v>8</v>
      </c>
      <c r="B100" s="1">
        <v>2</v>
      </c>
      <c r="C100" s="1" t="s">
        <v>9</v>
      </c>
      <c r="D100" s="1">
        <v>5</v>
      </c>
      <c r="E100" s="1">
        <v>493353.58603200002</v>
      </c>
      <c r="F100" s="1">
        <v>5180575.07118</v>
      </c>
      <c r="G100" s="1">
        <v>242.73622047244095</v>
      </c>
      <c r="M100" s="8">
        <f t="shared" si="16"/>
        <v>0.93103939702533256</v>
      </c>
      <c r="N100" s="6">
        <f t="shared" si="17"/>
        <v>0.6939516299224785</v>
      </c>
      <c r="O100" s="6">
        <f t="shared" si="18"/>
        <v>0.90246089104382021</v>
      </c>
      <c r="P100" s="7">
        <f t="shared" si="19"/>
        <v>0.5149940915475687</v>
      </c>
      <c r="Q100" s="7"/>
      <c r="R100" s="4" t="s">
        <v>8</v>
      </c>
      <c r="S100" s="4">
        <v>99</v>
      </c>
      <c r="T100" s="4" t="s">
        <v>9</v>
      </c>
      <c r="U100" s="4">
        <v>3</v>
      </c>
      <c r="V100" s="4">
        <v>493403.78188800003</v>
      </c>
      <c r="W100" s="4">
        <v>5180713.1816999903</v>
      </c>
      <c r="X100" s="4">
        <v>256.92913385826773</v>
      </c>
      <c r="Y100" s="4">
        <v>1.0956996232298297</v>
      </c>
      <c r="Z100" s="4">
        <v>0.7711669128508124</v>
      </c>
      <c r="AA100">
        <v>1.0057794559605455</v>
      </c>
      <c r="AB100">
        <v>0.71493762190409593</v>
      </c>
    </row>
    <row r="101" spans="1:28" x14ac:dyDescent="0.25">
      <c r="A101" s="1" t="s">
        <v>8</v>
      </c>
      <c r="B101" s="1">
        <v>101</v>
      </c>
      <c r="C101" s="1" t="s">
        <v>9</v>
      </c>
      <c r="D101" s="1">
        <v>5</v>
      </c>
      <c r="E101" s="1">
        <v>493467.584636999</v>
      </c>
      <c r="F101" s="1">
        <v>5180699.2216499904</v>
      </c>
      <c r="G101" s="1">
        <v>240.02952755905511</v>
      </c>
      <c r="M101" s="8">
        <f t="shared" si="16"/>
        <v>0.92065760178642386</v>
      </c>
      <c r="N101" s="6">
        <f t="shared" si="17"/>
        <v>0.68621354305893612</v>
      </c>
      <c r="O101" s="6">
        <f t="shared" si="18"/>
        <v>0.89239776781630209</v>
      </c>
      <c r="P101" s="7">
        <f t="shared" si="19"/>
        <v>0.50273126574658322</v>
      </c>
      <c r="Q101" s="7"/>
      <c r="R101" s="4" t="s">
        <v>8</v>
      </c>
      <c r="S101" s="4">
        <v>100</v>
      </c>
      <c r="T101" s="4" t="s">
        <v>9</v>
      </c>
      <c r="U101" s="4">
        <v>4</v>
      </c>
      <c r="V101" s="4">
        <v>493435.68717500003</v>
      </c>
      <c r="W101" s="4">
        <v>5180709.8130599903</v>
      </c>
      <c r="X101" s="4">
        <v>278.31200787401571</v>
      </c>
      <c r="Y101" s="4">
        <v>1.1894919835977422</v>
      </c>
      <c r="Z101" s="4">
        <v>0.78752558800183803</v>
      </c>
      <c r="AA101">
        <v>1.2066956855716295</v>
      </c>
      <c r="AB101">
        <v>0.69483389667793338</v>
      </c>
    </row>
    <row r="102" spans="1:28" x14ac:dyDescent="0.25">
      <c r="A102" s="1" t="s">
        <v>8</v>
      </c>
      <c r="B102" s="1">
        <v>376</v>
      </c>
      <c r="C102" s="1" t="s">
        <v>9</v>
      </c>
      <c r="D102" s="1">
        <v>5</v>
      </c>
      <c r="E102" s="1">
        <v>493731.095987999</v>
      </c>
      <c r="F102" s="1">
        <v>5181059.4211299904</v>
      </c>
      <c r="G102" s="1">
        <v>232.52460629921259</v>
      </c>
      <c r="M102" s="8">
        <f t="shared" si="16"/>
        <v>0.89187171498763151</v>
      </c>
      <c r="N102" s="6">
        <f t="shared" si="17"/>
        <v>0.66475793857365961</v>
      </c>
      <c r="O102" s="6">
        <f t="shared" si="18"/>
        <v>0.86449547159454754</v>
      </c>
      <c r="P102" s="7">
        <f t="shared" si="19"/>
        <v>0.46872979420748712</v>
      </c>
      <c r="Q102" s="7"/>
      <c r="R102" s="4" t="s">
        <v>8</v>
      </c>
      <c r="S102" s="4">
        <v>101</v>
      </c>
      <c r="T102" s="4" t="s">
        <v>9</v>
      </c>
      <c r="U102" s="4">
        <v>5</v>
      </c>
      <c r="V102" s="4">
        <v>493467.584636999</v>
      </c>
      <c r="W102" s="4">
        <v>5180699.2216499904</v>
      </c>
      <c r="X102" s="4">
        <v>240.02952755905511</v>
      </c>
      <c r="Y102" s="4">
        <v>0.92065760178642386</v>
      </c>
      <c r="Z102" s="4">
        <v>0.68621354305893612</v>
      </c>
      <c r="AA102">
        <v>0.89239776781630209</v>
      </c>
      <c r="AB102">
        <v>0.50273126574658322</v>
      </c>
    </row>
    <row r="103" spans="1:28" x14ac:dyDescent="0.25">
      <c r="A103" s="1" t="s">
        <v>8</v>
      </c>
      <c r="B103" s="1">
        <v>24</v>
      </c>
      <c r="C103" s="1" t="s">
        <v>9</v>
      </c>
      <c r="D103" s="1">
        <v>5</v>
      </c>
      <c r="E103" s="1">
        <v>493404.974858</v>
      </c>
      <c r="F103" s="1">
        <v>5180617.8375500003</v>
      </c>
      <c r="G103" s="1">
        <v>231.8307086614173</v>
      </c>
      <c r="M103" s="8">
        <f t="shared" si="16"/>
        <v>0.88921020020820218</v>
      </c>
      <c r="N103" s="6">
        <f t="shared" si="17"/>
        <v>0.66277417448682419</v>
      </c>
      <c r="O103" s="6">
        <f t="shared" si="18"/>
        <v>0.86191565273076554</v>
      </c>
      <c r="P103" s="7">
        <f t="shared" si="19"/>
        <v>0.46558605159305261</v>
      </c>
      <c r="Q103" s="7"/>
      <c r="R103" s="4" t="s">
        <v>8</v>
      </c>
      <c r="S103" s="4">
        <v>102</v>
      </c>
      <c r="T103" s="4" t="s">
        <v>9</v>
      </c>
      <c r="U103" s="4">
        <v>6</v>
      </c>
      <c r="V103" s="4">
        <v>493499.50784600002</v>
      </c>
      <c r="W103" s="4">
        <v>5180712.2994100004</v>
      </c>
      <c r="X103" s="4">
        <v>189.53248031496062</v>
      </c>
      <c r="Y103" s="4">
        <v>0.68200066954328542</v>
      </c>
      <c r="Z103" s="4">
        <v>0.50141912300801994</v>
      </c>
      <c r="AA103">
        <v>0.66228160682349713</v>
      </c>
      <c r="AB103">
        <v>0.10834031852472754</v>
      </c>
    </row>
    <row r="104" spans="1:28" x14ac:dyDescent="0.25">
      <c r="A104" s="1" t="s">
        <v>8</v>
      </c>
      <c r="B104" s="1">
        <v>127</v>
      </c>
      <c r="C104" s="1" t="s">
        <v>9</v>
      </c>
      <c r="D104" s="1">
        <v>5</v>
      </c>
      <c r="E104" s="1">
        <v>493466.070624999</v>
      </c>
      <c r="F104" s="1">
        <v>5180730.2058699904</v>
      </c>
      <c r="G104" s="1">
        <v>203.75</v>
      </c>
      <c r="M104" s="8">
        <f t="shared" si="16"/>
        <v>0.78150379360236033</v>
      </c>
      <c r="N104" s="6">
        <f t="shared" si="17"/>
        <v>0.58249504058978296</v>
      </c>
      <c r="O104" s="6">
        <f t="shared" si="18"/>
        <v>0.7575153233921873</v>
      </c>
      <c r="P104" s="7">
        <f t="shared" si="19"/>
        <v>0.33836480791955598</v>
      </c>
      <c r="Q104" s="7"/>
      <c r="R104" s="4" t="s">
        <v>8</v>
      </c>
      <c r="S104" s="4">
        <v>103</v>
      </c>
      <c r="T104" s="4" t="s">
        <v>15</v>
      </c>
      <c r="U104" s="4">
        <v>1</v>
      </c>
      <c r="V104" s="4">
        <v>493531.398579998</v>
      </c>
      <c r="W104" s="4">
        <v>5180695.3743799804</v>
      </c>
      <c r="X104" s="4">
        <v>240.69881889763781</v>
      </c>
      <c r="Y104" s="4">
        <v>0.9046867297118415</v>
      </c>
      <c r="Z104" s="4">
        <v>0.63151235006262185</v>
      </c>
      <c r="AA104">
        <v>0.90013987043580679</v>
      </c>
      <c r="AB104">
        <v>0.38718058836160624</v>
      </c>
    </row>
    <row r="105" spans="1:28" x14ac:dyDescent="0.25">
      <c r="A105" s="1" t="s">
        <v>8</v>
      </c>
      <c r="B105" s="1">
        <v>230</v>
      </c>
      <c r="C105" s="1" t="s">
        <v>9</v>
      </c>
      <c r="D105" s="1">
        <v>5</v>
      </c>
      <c r="E105" s="1">
        <v>493572.190846999</v>
      </c>
      <c r="F105" s="1">
        <v>5180864.12519</v>
      </c>
      <c r="G105" s="1">
        <v>196.31889763779529</v>
      </c>
      <c r="M105" s="8">
        <f t="shared" si="16"/>
        <v>0.75300104667372003</v>
      </c>
      <c r="N105" s="6">
        <f t="shared" si="17"/>
        <v>0.56125047483714852</v>
      </c>
      <c r="O105" s="6">
        <f t="shared" si="18"/>
        <v>0.72988747598572856</v>
      </c>
      <c r="P105" s="7">
        <f t="shared" si="19"/>
        <v>0.30469777708412316</v>
      </c>
      <c r="Q105" s="7"/>
      <c r="R105" s="4" t="s">
        <v>8</v>
      </c>
      <c r="S105" s="4">
        <v>104</v>
      </c>
      <c r="T105" s="4" t="s">
        <v>15</v>
      </c>
      <c r="U105" s="4">
        <v>1</v>
      </c>
      <c r="V105" s="4">
        <v>493561.31900000002</v>
      </c>
      <c r="W105" s="4">
        <v>5180707.22915</v>
      </c>
      <c r="X105" s="4">
        <v>312.44586614173227</v>
      </c>
      <c r="Y105" s="4">
        <v>1.1743540335856697</v>
      </c>
      <c r="Z105" s="4">
        <v>0.81975235316143524</v>
      </c>
      <c r="AA105">
        <v>1.1684518551236747</v>
      </c>
      <c r="AB105">
        <v>0.70023620356452643</v>
      </c>
    </row>
    <row r="106" spans="1:28" x14ac:dyDescent="0.25">
      <c r="A106" s="1" t="s">
        <v>8</v>
      </c>
      <c r="B106" s="1">
        <v>154</v>
      </c>
      <c r="C106" s="1" t="s">
        <v>9</v>
      </c>
      <c r="D106" s="1">
        <v>5</v>
      </c>
      <c r="E106" s="1">
        <v>493510.39818800002</v>
      </c>
      <c r="F106" s="1">
        <v>5180758.9589499803</v>
      </c>
      <c r="G106" s="1">
        <v>177.63779527559055</v>
      </c>
      <c r="M106" s="8">
        <f t="shared" si="16"/>
        <v>0.68134778353390646</v>
      </c>
      <c r="N106" s="6">
        <f t="shared" si="17"/>
        <v>0.50784360622986346</v>
      </c>
      <c r="O106" s="6">
        <f t="shared" si="18"/>
        <v>0.6604336291281675</v>
      </c>
      <c r="P106" s="7">
        <f t="shared" si="19"/>
        <v>0.22006198301041233</v>
      </c>
      <c r="Q106" s="7"/>
      <c r="R106" s="4" t="s">
        <v>8</v>
      </c>
      <c r="S106" s="4">
        <v>105</v>
      </c>
      <c r="T106" s="4" t="s">
        <v>15</v>
      </c>
      <c r="U106" s="4">
        <v>2</v>
      </c>
      <c r="V106" s="4">
        <v>493595.221616</v>
      </c>
      <c r="W106" s="4">
        <v>5180699.9730599904</v>
      </c>
    </row>
    <row r="107" spans="1:28" x14ac:dyDescent="0.25">
      <c r="A107" s="1" t="s">
        <v>8</v>
      </c>
      <c r="B107" s="1">
        <v>277</v>
      </c>
      <c r="C107" s="1" t="s">
        <v>9</v>
      </c>
      <c r="D107" s="1">
        <v>5</v>
      </c>
      <c r="E107" s="1">
        <v>493626.07658499799</v>
      </c>
      <c r="F107" s="1">
        <v>5180929.4075999903</v>
      </c>
      <c r="G107" s="1">
        <v>129.06496062992125</v>
      </c>
      <c r="M107" s="8">
        <f t="shared" si="16"/>
        <v>0.49504174897385389</v>
      </c>
      <c r="N107" s="6">
        <f t="shared" si="17"/>
        <v>0.36898012015138509</v>
      </c>
      <c r="O107" s="6">
        <f t="shared" si="18"/>
        <v>0.47984630866343414</v>
      </c>
      <c r="P107" s="7">
        <f t="shared" si="19"/>
        <v>0</v>
      </c>
      <c r="Q107" s="7"/>
      <c r="R107" s="4" t="s">
        <v>8</v>
      </c>
      <c r="S107" s="4">
        <v>106</v>
      </c>
      <c r="T107" s="4" t="s">
        <v>15</v>
      </c>
      <c r="U107" s="4">
        <v>3</v>
      </c>
      <c r="V107" s="4">
        <v>493627.13805200002</v>
      </c>
      <c r="W107" s="4">
        <v>5180706.9397900002</v>
      </c>
      <c r="X107" s="4">
        <v>272.47539370078738</v>
      </c>
      <c r="Y107" s="4">
        <v>1.0085097152168081</v>
      </c>
      <c r="Z107" s="4">
        <v>0.72728825136612019</v>
      </c>
      <c r="AA107">
        <v>0.97471964508916764</v>
      </c>
      <c r="AB107">
        <v>0.53553770777869747</v>
      </c>
    </row>
    <row r="108" spans="1:28" x14ac:dyDescent="0.25">
      <c r="A108" s="5" t="s">
        <v>8</v>
      </c>
      <c r="B108" s="5">
        <v>49</v>
      </c>
      <c r="C108" s="5" t="s">
        <v>9</v>
      </c>
      <c r="D108" s="5">
        <v>6</v>
      </c>
      <c r="E108" s="5">
        <v>493449.423316998</v>
      </c>
      <c r="F108" s="5">
        <v>5180635.6795399804</v>
      </c>
      <c r="G108" s="5">
        <v>377.99212598425197</v>
      </c>
      <c r="H108" s="5"/>
      <c r="I108" s="5"/>
      <c r="J108" s="5"/>
      <c r="K108" s="5"/>
      <c r="L108" s="5"/>
      <c r="M108" s="6">
        <f t="shared" ref="M108:M128" si="20">G108/$I$7</f>
        <v>1.3601409245262812</v>
      </c>
      <c r="N108" s="6">
        <f>G108/$J$7</f>
        <v>1</v>
      </c>
      <c r="O108" s="6">
        <f>G108/$K$7</f>
        <v>1.320814417388912</v>
      </c>
      <c r="P108" s="7">
        <f>(G108-$L$7)/($J$7-$L$7)</f>
        <v>1</v>
      </c>
      <c r="R108" s="4" t="s">
        <v>8</v>
      </c>
      <c r="S108" s="4">
        <v>107</v>
      </c>
      <c r="T108" s="4" t="s">
        <v>15</v>
      </c>
      <c r="U108" s="4">
        <v>4</v>
      </c>
      <c r="V108" s="4">
        <v>493659.03774300002</v>
      </c>
      <c r="W108" s="4">
        <v>5180698.1273499904</v>
      </c>
      <c r="X108" s="4"/>
      <c r="Y108" s="4"/>
      <c r="Z108" s="4"/>
    </row>
    <row r="109" spans="1:28" x14ac:dyDescent="0.25">
      <c r="A109" s="1" t="s">
        <v>8</v>
      </c>
      <c r="B109" s="1">
        <v>74</v>
      </c>
      <c r="C109" s="1" t="s">
        <v>9</v>
      </c>
      <c r="D109" s="1">
        <v>6</v>
      </c>
      <c r="E109" s="1">
        <v>493458.49844300002</v>
      </c>
      <c r="F109" s="1">
        <v>5180665.85384</v>
      </c>
      <c r="G109" s="1">
        <v>368.81397637795271</v>
      </c>
      <c r="M109" s="8">
        <f t="shared" si="20"/>
        <v>1.3271149008797662</v>
      </c>
      <c r="N109" s="6">
        <f t="shared" ref="N109:N128" si="21">G109/$J$7</f>
        <v>0.97571867513800636</v>
      </c>
      <c r="O109" s="6">
        <f t="shared" ref="O109:O128" si="22">G109/$K$7</f>
        <v>1.2887432934378868</v>
      </c>
      <c r="P109" s="7">
        <f t="shared" ref="P109:P128" si="23">(G109-$L$7)/($J$7-$L$7)</f>
        <v>0.95657539349911502</v>
      </c>
      <c r="Q109" s="7"/>
      <c r="R109" s="4" t="s">
        <v>8</v>
      </c>
      <c r="S109" s="4">
        <v>108</v>
      </c>
      <c r="T109" s="4" t="s">
        <v>15</v>
      </c>
      <c r="U109" s="4">
        <v>5</v>
      </c>
      <c r="V109" s="4">
        <v>493690.954815</v>
      </c>
      <c r="W109" s="4">
        <v>5180705.7611499904</v>
      </c>
      <c r="X109" s="4">
        <v>285.13779527559052</v>
      </c>
      <c r="Y109" s="4">
        <v>1.1297738502396431</v>
      </c>
      <c r="Z109" s="4">
        <v>0.72215574832984331</v>
      </c>
      <c r="AA109">
        <v>1.1102807320111141</v>
      </c>
      <c r="AB109">
        <v>0.59683136800983849</v>
      </c>
    </row>
    <row r="110" spans="1:28" x14ac:dyDescent="0.25">
      <c r="A110" s="1" t="s">
        <v>8</v>
      </c>
      <c r="B110" s="1">
        <v>399</v>
      </c>
      <c r="C110" s="1" t="s">
        <v>9</v>
      </c>
      <c r="D110" s="1">
        <v>6</v>
      </c>
      <c r="E110" s="1">
        <v>493754.005991999</v>
      </c>
      <c r="F110" s="1">
        <v>5181069.176</v>
      </c>
      <c r="G110" s="1">
        <v>361.69291338582678</v>
      </c>
      <c r="M110" s="8">
        <f t="shared" si="20"/>
        <v>1.3014909565277519</v>
      </c>
      <c r="N110" s="6">
        <f t="shared" si="21"/>
        <v>0.95687949171961262</v>
      </c>
      <c r="O110" s="6">
        <f t="shared" si="22"/>
        <v>1.2638602283670384</v>
      </c>
      <c r="P110" s="7">
        <f t="shared" si="23"/>
        <v>0.92288348700754408</v>
      </c>
      <c r="Q110" s="7"/>
      <c r="R110" s="4" t="s">
        <v>8</v>
      </c>
      <c r="S110" s="4">
        <v>109</v>
      </c>
      <c r="T110" s="4" t="s">
        <v>15</v>
      </c>
      <c r="U110" s="4">
        <v>6</v>
      </c>
      <c r="V110" s="4">
        <v>493725.57659200003</v>
      </c>
      <c r="W110" s="4">
        <v>5180706.6988500003</v>
      </c>
      <c r="X110" s="4">
        <v>341.66830708661416</v>
      </c>
      <c r="Y110" s="4">
        <v>1.331988828581582</v>
      </c>
      <c r="Z110" s="4">
        <v>0.75695330302336483</v>
      </c>
      <c r="AA110">
        <v>1.3886233173990439</v>
      </c>
      <c r="AB110">
        <v>0.68688812416602285</v>
      </c>
    </row>
    <row r="111" spans="1:28" x14ac:dyDescent="0.25">
      <c r="A111" s="1" t="s">
        <v>8</v>
      </c>
      <c r="B111" s="1">
        <v>330</v>
      </c>
      <c r="C111" s="1" t="s">
        <v>9</v>
      </c>
      <c r="D111" s="1">
        <v>6</v>
      </c>
      <c r="E111" s="1">
        <v>493722.098564999</v>
      </c>
      <c r="F111" s="1">
        <v>5180995.8686100002</v>
      </c>
      <c r="G111" s="1">
        <v>354.78838582677162</v>
      </c>
      <c r="M111" s="8">
        <f t="shared" si="20"/>
        <v>1.2766461784172636</v>
      </c>
      <c r="N111" s="6">
        <f t="shared" si="21"/>
        <v>0.9386131652952816</v>
      </c>
      <c r="O111" s="6">
        <f t="shared" si="22"/>
        <v>1.2397338010730501</v>
      </c>
      <c r="P111" s="7">
        <f t="shared" si="23"/>
        <v>0.89021607525379509</v>
      </c>
      <c r="Q111" s="7"/>
      <c r="R111" s="4" t="s">
        <v>8</v>
      </c>
      <c r="S111" s="4">
        <v>110</v>
      </c>
      <c r="T111" s="4" t="s">
        <v>24</v>
      </c>
      <c r="U111" s="4">
        <v>1</v>
      </c>
      <c r="V111" s="4">
        <v>493759.15355300001</v>
      </c>
      <c r="W111" s="4">
        <v>5180683.4043399803</v>
      </c>
      <c r="X111" s="4">
        <v>197.01771653543307</v>
      </c>
      <c r="Y111" s="4">
        <v>0.79921034098407906</v>
      </c>
      <c r="Z111" s="4">
        <v>0.48950895040594739</v>
      </c>
      <c r="AA111">
        <v>0.83492007215925079</v>
      </c>
      <c r="AB111">
        <v>0.18445881272830261</v>
      </c>
    </row>
    <row r="112" spans="1:28" x14ac:dyDescent="0.25">
      <c r="A112" s="1" t="s">
        <v>8</v>
      </c>
      <c r="B112" s="1">
        <v>25</v>
      </c>
      <c r="C112" s="1" t="s">
        <v>9</v>
      </c>
      <c r="D112" s="1">
        <v>6</v>
      </c>
      <c r="E112" s="1">
        <v>493436.88065299799</v>
      </c>
      <c r="F112" s="1">
        <v>5180614.4689100003</v>
      </c>
      <c r="G112" s="1">
        <v>316.75196850393701</v>
      </c>
      <c r="M112" s="8">
        <f t="shared" si="20"/>
        <v>1.1397785447636908</v>
      </c>
      <c r="N112" s="6">
        <f t="shared" si="21"/>
        <v>0.83798562649723984</v>
      </c>
      <c r="O112" s="6">
        <f>G112/$K$7</f>
        <v>1.1068234970422344</v>
      </c>
      <c r="P112" s="7">
        <f t="shared" si="23"/>
        <v>0.71025426096675048</v>
      </c>
      <c r="Q112" s="7"/>
      <c r="R112" s="4" t="s">
        <v>8</v>
      </c>
      <c r="S112" s="4">
        <v>111</v>
      </c>
      <c r="T112" s="4" t="s">
        <v>24</v>
      </c>
      <c r="U112" s="4">
        <v>1</v>
      </c>
      <c r="V112" s="4">
        <v>493786.67919900001</v>
      </c>
      <c r="W112" s="4">
        <v>5180703.2165999804</v>
      </c>
      <c r="X112" s="4">
        <v>193.41535433070865</v>
      </c>
      <c r="Y112" s="4">
        <v>0.78459721290293938</v>
      </c>
      <c r="Z112" s="4">
        <v>0.48055854445857377</v>
      </c>
      <c r="AA112">
        <v>0.81965401099072976</v>
      </c>
      <c r="AB112">
        <v>0.17015998281014974</v>
      </c>
    </row>
    <row r="113" spans="1:28" x14ac:dyDescent="0.25">
      <c r="A113" s="1" t="s">
        <v>8</v>
      </c>
      <c r="B113" s="1">
        <v>181</v>
      </c>
      <c r="C113" s="1" t="s">
        <v>9</v>
      </c>
      <c r="D113" s="1">
        <v>6</v>
      </c>
      <c r="E113" s="1">
        <v>493559.45098800003</v>
      </c>
      <c r="F113" s="1">
        <v>5180800.5769400001</v>
      </c>
      <c r="G113" s="1">
        <v>312.32775590551182</v>
      </c>
      <c r="M113" s="8">
        <f t="shared" si="20"/>
        <v>1.1238587617834137</v>
      </c>
      <c r="N113" s="6">
        <f t="shared" si="21"/>
        <v>0.82628111655035941</v>
      </c>
      <c r="O113" s="6">
        <f t="shared" si="22"/>
        <v>1.0913640115559227</v>
      </c>
      <c r="P113" s="7">
        <f t="shared" si="23"/>
        <v>0.68932197075533208</v>
      </c>
      <c r="Q113" s="7"/>
      <c r="R113" s="4" t="s">
        <v>8</v>
      </c>
      <c r="S113" s="4">
        <v>112</v>
      </c>
      <c r="T113" s="4" t="s">
        <v>24</v>
      </c>
      <c r="U113" s="4">
        <v>2</v>
      </c>
      <c r="V113" s="4">
        <v>493818.588412999</v>
      </c>
      <c r="W113" s="4">
        <v>5180703.4058999904</v>
      </c>
      <c r="X113" s="4">
        <v>259.93110236220468</v>
      </c>
      <c r="Y113" s="4">
        <v>0.97456178116735326</v>
      </c>
      <c r="Z113" s="4">
        <v>0.60935877616004053</v>
      </c>
      <c r="AA113">
        <v>1.0122657058530413</v>
      </c>
      <c r="AB113">
        <v>0.37057347337113111</v>
      </c>
    </row>
    <row r="114" spans="1:28" x14ac:dyDescent="0.25">
      <c r="A114" s="1" t="s">
        <v>8</v>
      </c>
      <c r="B114" s="1">
        <v>329</v>
      </c>
      <c r="C114" s="1" t="s">
        <v>9</v>
      </c>
      <c r="D114" s="1">
        <v>6</v>
      </c>
      <c r="E114" s="1">
        <v>493691.386340998</v>
      </c>
      <c r="F114" s="1">
        <v>5180990.9908600003</v>
      </c>
      <c r="G114" s="1">
        <v>309.74901574803147</v>
      </c>
      <c r="M114" s="8">
        <f t="shared" si="20"/>
        <v>1.1145796001797816</v>
      </c>
      <c r="N114" s="6">
        <f t="shared" si="21"/>
        <v>0.81945891053015307</v>
      </c>
      <c r="O114" s="6">
        <f t="shared" si="22"/>
        <v>1.0823531434860367</v>
      </c>
      <c r="P114" s="7">
        <f t="shared" si="23"/>
        <v>0.67712116978671866</v>
      </c>
      <c r="Q114" s="7"/>
      <c r="R114" s="4" t="s">
        <v>8</v>
      </c>
      <c r="S114" s="4">
        <v>113</v>
      </c>
      <c r="T114" s="4" t="s">
        <v>24</v>
      </c>
      <c r="U114" s="4">
        <v>3</v>
      </c>
      <c r="V114" s="4">
        <v>493851.846663</v>
      </c>
      <c r="W114" s="4">
        <v>5180685.5506600002</v>
      </c>
      <c r="X114" s="4">
        <v>231.50590551181102</v>
      </c>
      <c r="Y114" s="4">
        <v>0.8817268290625726</v>
      </c>
      <c r="Z114" s="4">
        <v>0.65330666888870381</v>
      </c>
      <c r="AA114">
        <v>0.89872571308484417</v>
      </c>
      <c r="AB114">
        <v>0.34293159266180617</v>
      </c>
    </row>
    <row r="115" spans="1:28" x14ac:dyDescent="0.25">
      <c r="A115" s="1" t="s">
        <v>8</v>
      </c>
      <c r="B115" s="1">
        <v>75</v>
      </c>
      <c r="C115" s="1" t="s">
        <v>9</v>
      </c>
      <c r="D115" s="1">
        <v>6</v>
      </c>
      <c r="E115" s="1">
        <v>493488.02278900001</v>
      </c>
      <c r="F115" s="1">
        <v>5180680.5309100002</v>
      </c>
      <c r="G115" s="1">
        <v>295.56102362204729</v>
      </c>
      <c r="M115" s="8">
        <f t="shared" si="20"/>
        <v>1.0635265030361345</v>
      </c>
      <c r="N115" s="6">
        <f t="shared" si="21"/>
        <v>0.78192375794188118</v>
      </c>
      <c r="O115" s="6">
        <f t="shared" si="22"/>
        <v>1.0327761727885545</v>
      </c>
      <c r="P115" s="7">
        <f t="shared" si="23"/>
        <v>0.60999348048803226</v>
      </c>
      <c r="Q115" s="7"/>
      <c r="R115" s="4" t="s">
        <v>8</v>
      </c>
      <c r="S115" s="4">
        <v>114</v>
      </c>
      <c r="T115" s="4" t="s">
        <v>24</v>
      </c>
      <c r="U115" s="4">
        <v>3</v>
      </c>
      <c r="V115" s="4">
        <v>493882.41985800001</v>
      </c>
      <c r="W115" s="4">
        <v>5180716.5640399903</v>
      </c>
      <c r="X115" s="4">
        <v>167.38681102362204</v>
      </c>
      <c r="Y115" s="4">
        <v>0.63751912412111056</v>
      </c>
      <c r="Z115" s="4">
        <v>0.47236341415993116</v>
      </c>
      <c r="AA115">
        <v>0.64980990772405089</v>
      </c>
      <c r="AB115">
        <v>0</v>
      </c>
    </row>
    <row r="116" spans="1:28" x14ac:dyDescent="0.25">
      <c r="A116" s="1" t="s">
        <v>8</v>
      </c>
      <c r="B116" s="1">
        <v>303</v>
      </c>
      <c r="C116" s="1" t="s">
        <v>9</v>
      </c>
      <c r="D116" s="1">
        <v>6</v>
      </c>
      <c r="E116" s="1">
        <v>493663.33024500002</v>
      </c>
      <c r="F116" s="1">
        <v>5180951.1721900003</v>
      </c>
      <c r="G116" s="1">
        <v>289.64566929133855</v>
      </c>
      <c r="M116" s="8">
        <f t="shared" si="20"/>
        <v>1.0422410979835277</v>
      </c>
      <c r="N116" s="6">
        <f t="shared" si="21"/>
        <v>0.76627434642224757</v>
      </c>
      <c r="O116" s="6">
        <f t="shared" si="22"/>
        <v>1.0121062044297704</v>
      </c>
      <c r="P116" s="7">
        <f t="shared" si="23"/>
        <v>0.58200614696842679</v>
      </c>
      <c r="Q116" s="7"/>
      <c r="R116" s="4" t="s">
        <v>8</v>
      </c>
      <c r="S116" s="4">
        <v>115</v>
      </c>
      <c r="T116" s="4" t="s">
        <v>24</v>
      </c>
      <c r="U116" s="4">
        <v>4</v>
      </c>
      <c r="V116" s="4">
        <v>493915.69116500003</v>
      </c>
      <c r="W116" s="4">
        <v>5180711.4881800003</v>
      </c>
      <c r="X116" s="4">
        <v>251.86023622047242</v>
      </c>
      <c r="Y116" s="4">
        <v>0.98912525286364039</v>
      </c>
      <c r="Z116" s="4">
        <v>0.56037578836720392</v>
      </c>
      <c r="AA116">
        <v>1.1048791018998272</v>
      </c>
      <c r="AB116">
        <v>0.39890710382513656</v>
      </c>
    </row>
    <row r="117" spans="1:28" x14ac:dyDescent="0.25">
      <c r="A117" s="1" t="s">
        <v>8</v>
      </c>
      <c r="B117" s="1">
        <v>4</v>
      </c>
      <c r="C117" s="1" t="s">
        <v>9</v>
      </c>
      <c r="D117" s="1">
        <v>6</v>
      </c>
      <c r="E117" s="1">
        <v>493415.01299900003</v>
      </c>
      <c r="F117" s="1">
        <v>5180582.7119100001</v>
      </c>
      <c r="G117" s="1">
        <v>289.1781496062992</v>
      </c>
      <c r="M117" s="8">
        <f t="shared" si="20"/>
        <v>1.0405588072347778</v>
      </c>
      <c r="N117" s="6">
        <f t="shared" si="21"/>
        <v>0.76503749609415683</v>
      </c>
      <c r="O117" s="6">
        <f t="shared" si="22"/>
        <v>1.0104725546842759</v>
      </c>
      <c r="P117" s="7">
        <f t="shared" si="23"/>
        <v>0.57979416969358288</v>
      </c>
      <c r="Q117" s="7"/>
      <c r="R117" s="4" t="s">
        <v>8</v>
      </c>
      <c r="S117" s="4">
        <v>116</v>
      </c>
      <c r="T117" s="4" t="s">
        <v>24</v>
      </c>
      <c r="U117" s="4">
        <v>4</v>
      </c>
      <c r="V117" s="4">
        <v>493946.230398999</v>
      </c>
      <c r="W117" s="4">
        <v>5180709.2763900002</v>
      </c>
      <c r="X117" s="4">
        <v>227.95275590551179</v>
      </c>
      <c r="Y117" s="4">
        <v>0.89523392302637506</v>
      </c>
      <c r="Z117" s="4">
        <v>0.50718290119131049</v>
      </c>
      <c r="AA117">
        <v>1</v>
      </c>
      <c r="AB117">
        <v>0.32617710906504971</v>
      </c>
    </row>
    <row r="118" spans="1:28" x14ac:dyDescent="0.25">
      <c r="A118" s="1" t="s">
        <v>8</v>
      </c>
      <c r="B118" s="1">
        <v>354</v>
      </c>
      <c r="C118" s="1" t="s">
        <v>9</v>
      </c>
      <c r="D118" s="1">
        <v>6</v>
      </c>
      <c r="E118" s="1">
        <v>493732.36045400001</v>
      </c>
      <c r="F118" s="1">
        <v>5181027.6388400001</v>
      </c>
      <c r="G118" s="1">
        <v>286.18110236220468</v>
      </c>
      <c r="M118" s="8">
        <f t="shared" si="20"/>
        <v>1.0297744381191061</v>
      </c>
      <c r="N118" s="6">
        <f t="shared" si="21"/>
        <v>0.75710863451723764</v>
      </c>
      <c r="O118" s="6">
        <f t="shared" si="22"/>
        <v>1</v>
      </c>
      <c r="P118" s="7">
        <f t="shared" si="23"/>
        <v>0.56561423116326703</v>
      </c>
      <c r="Q118" s="7"/>
      <c r="R118" s="4" t="s">
        <v>8</v>
      </c>
      <c r="S118" s="4">
        <v>117</v>
      </c>
      <c r="T118" s="4" t="s">
        <v>24</v>
      </c>
      <c r="U118" s="4">
        <v>5</v>
      </c>
      <c r="V118" s="4">
        <v>493978.13054300001</v>
      </c>
      <c r="W118" s="4">
        <v>5180700.4656499904</v>
      </c>
      <c r="X118" s="4">
        <v>280.18700787401576</v>
      </c>
      <c r="Y118" s="4">
        <v>1.076680433894613</v>
      </c>
      <c r="Z118" s="4">
        <v>0.73459434351775399</v>
      </c>
      <c r="AA118">
        <v>1.009056590397533</v>
      </c>
      <c r="AB118">
        <v>0.63618033569748333</v>
      </c>
    </row>
    <row r="119" spans="1:28" x14ac:dyDescent="0.25">
      <c r="A119" s="1" t="s">
        <v>8</v>
      </c>
      <c r="B119" s="1">
        <v>207</v>
      </c>
      <c r="C119" s="1" t="s">
        <v>9</v>
      </c>
      <c r="D119" s="1">
        <v>6</v>
      </c>
      <c r="E119" s="1">
        <v>493606.513420998</v>
      </c>
      <c r="F119" s="1">
        <v>5180835.6831999803</v>
      </c>
      <c r="G119" s="1">
        <v>284.50295275590554</v>
      </c>
      <c r="M119" s="8">
        <f t="shared" si="20"/>
        <v>1.023735899747277</v>
      </c>
      <c r="N119" s="6">
        <f t="shared" si="21"/>
        <v>0.75266899281324873</v>
      </c>
      <c r="O119" s="6">
        <f t="shared" si="22"/>
        <v>0.99413605722933029</v>
      </c>
      <c r="P119" s="7">
        <f t="shared" si="23"/>
        <v>0.55767439694514309</v>
      </c>
      <c r="Q119" s="7"/>
      <c r="R119" s="4" t="s">
        <v>8</v>
      </c>
      <c r="S119" s="4">
        <v>118</v>
      </c>
      <c r="T119" s="4" t="s">
        <v>24</v>
      </c>
      <c r="U119" s="4">
        <v>6</v>
      </c>
      <c r="V119" s="4">
        <v>494010.040872999</v>
      </c>
      <c r="W119" s="4">
        <v>5180701.7671800004</v>
      </c>
      <c r="X119" s="4">
        <v>212.90846456692913</v>
      </c>
      <c r="Y119" s="4">
        <v>0.88487115814957129</v>
      </c>
      <c r="Z119" s="4">
        <v>0.59333470479325234</v>
      </c>
      <c r="AA119">
        <v>0.95218496550054477</v>
      </c>
      <c r="AB119">
        <v>0.34880860876249031</v>
      </c>
    </row>
    <row r="120" spans="1:28" x14ac:dyDescent="0.25">
      <c r="A120" s="1" t="s">
        <v>8</v>
      </c>
      <c r="B120" s="1">
        <v>255</v>
      </c>
      <c r="C120" s="1" t="s">
        <v>9</v>
      </c>
      <c r="D120" s="1">
        <v>6</v>
      </c>
      <c r="E120" s="1">
        <v>493637.025738</v>
      </c>
      <c r="F120" s="1">
        <v>5180888.8363600001</v>
      </c>
      <c r="G120" s="1">
        <v>244.32578740157481</v>
      </c>
      <c r="M120" s="8">
        <f t="shared" si="20"/>
        <v>0.87916514529679579</v>
      </c>
      <c r="N120" s="6">
        <f t="shared" si="21"/>
        <v>0.64637798146026459</v>
      </c>
      <c r="O120" s="6">
        <f t="shared" si="22"/>
        <v>0.85374535699546028</v>
      </c>
      <c r="P120" s="7">
        <f t="shared" si="23"/>
        <v>0.36758405513644415</v>
      </c>
      <c r="Q120" s="7"/>
      <c r="R120" s="4" t="s">
        <v>8</v>
      </c>
      <c r="S120" s="4">
        <v>119</v>
      </c>
      <c r="T120" s="4" t="s">
        <v>24</v>
      </c>
      <c r="U120" s="4">
        <v>7</v>
      </c>
      <c r="V120" s="4">
        <v>494044.226517</v>
      </c>
      <c r="W120" s="4">
        <v>5180700.4701500004</v>
      </c>
      <c r="X120" s="4">
        <v>270.99901574803147</v>
      </c>
      <c r="Y120" s="4">
        <v>1.1263019223313788</v>
      </c>
      <c r="Z120" s="4">
        <v>0.75522183364191176</v>
      </c>
      <c r="AA120">
        <v>0.75522183364191176</v>
      </c>
      <c r="AB120">
        <v>0.60803777314153928</v>
      </c>
    </row>
    <row r="121" spans="1:28" x14ac:dyDescent="0.25">
      <c r="A121" s="1" t="s">
        <v>8</v>
      </c>
      <c r="B121" s="1">
        <v>206</v>
      </c>
      <c r="C121" s="1" t="s">
        <v>9</v>
      </c>
      <c r="D121" s="1">
        <v>6</v>
      </c>
      <c r="E121" s="1">
        <v>493576.197009</v>
      </c>
      <c r="F121" s="1">
        <v>5180827.1172000002</v>
      </c>
      <c r="G121" s="1">
        <v>243.98622047244092</v>
      </c>
      <c r="M121" s="8">
        <f t="shared" si="20"/>
        <v>0.87794327096349301</v>
      </c>
      <c r="N121" s="6">
        <f t="shared" si="21"/>
        <v>0.64547963753775639</v>
      </c>
      <c r="O121" s="6">
        <f t="shared" si="22"/>
        <v>0.85255881139083789</v>
      </c>
      <c r="P121" s="7">
        <f t="shared" si="23"/>
        <v>0.36597746111576779</v>
      </c>
      <c r="Q121" s="7"/>
      <c r="R121" s="4" t="s">
        <v>8</v>
      </c>
      <c r="S121" s="4">
        <v>120</v>
      </c>
      <c r="T121" s="4" t="s">
        <v>24</v>
      </c>
      <c r="U121" s="4">
        <v>7</v>
      </c>
      <c r="V121" s="4">
        <v>494073.852491998</v>
      </c>
      <c r="W121" s="4">
        <v>5180695.25875</v>
      </c>
      <c r="X121" s="4">
        <v>262.27362204724415</v>
      </c>
      <c r="Y121" s="4">
        <v>1.090038219781875</v>
      </c>
      <c r="Z121" s="4">
        <v>0.730905849276555</v>
      </c>
      <c r="AA121">
        <v>0.730905849276555</v>
      </c>
      <c r="AB121">
        <v>0.56910069177555744</v>
      </c>
    </row>
    <row r="122" spans="1:28" x14ac:dyDescent="0.25">
      <c r="A122" s="1" t="s">
        <v>8</v>
      </c>
      <c r="B122" s="1">
        <v>400</v>
      </c>
      <c r="C122" s="1" t="s">
        <v>9</v>
      </c>
      <c r="D122" s="1">
        <v>6</v>
      </c>
      <c r="E122" s="1">
        <v>493785.92902500002</v>
      </c>
      <c r="F122" s="1">
        <v>5181084.5888499804</v>
      </c>
      <c r="G122" s="1">
        <v>239.41437007874015</v>
      </c>
      <c r="M122" s="8">
        <f t="shared" si="20"/>
        <v>0.8614922382730843</v>
      </c>
      <c r="N122" s="6">
        <f t="shared" si="21"/>
        <v>0.63338454327674198</v>
      </c>
      <c r="O122" s="6">
        <f t="shared" si="22"/>
        <v>0.83658343651121203</v>
      </c>
      <c r="P122" s="7">
        <f t="shared" si="23"/>
        <v>0.34434665176492496</v>
      </c>
      <c r="Q122" s="7"/>
      <c r="R122" s="4" t="s">
        <v>8</v>
      </c>
      <c r="S122" s="4">
        <v>121</v>
      </c>
      <c r="T122" s="4" t="s">
        <v>24</v>
      </c>
      <c r="U122" s="4">
        <v>8</v>
      </c>
      <c r="V122" s="4">
        <v>494105.779413999</v>
      </c>
      <c r="W122" s="4">
        <v>5180713.4513499904</v>
      </c>
      <c r="X122" s="4">
        <v>126.92421259842521</v>
      </c>
      <c r="Y122" s="4">
        <v>0.48773430762946507</v>
      </c>
      <c r="Z122" s="4">
        <v>0.33276992155243607</v>
      </c>
      <c r="AA122">
        <v>0.45710082767665677</v>
      </c>
      <c r="AB122">
        <v>8.5357010205345044E-2</v>
      </c>
    </row>
    <row r="123" spans="1:28" x14ac:dyDescent="0.25">
      <c r="A123" s="1" t="s">
        <v>8</v>
      </c>
      <c r="B123" s="1">
        <v>129</v>
      </c>
      <c r="C123" s="1" t="s">
        <v>9</v>
      </c>
      <c r="D123" s="1">
        <v>6</v>
      </c>
      <c r="E123" s="1">
        <v>493528.684700999</v>
      </c>
      <c r="F123" s="1">
        <v>5180727.1582500003</v>
      </c>
      <c r="G123" s="1">
        <v>235.03444881889763</v>
      </c>
      <c r="M123" s="8">
        <f t="shared" si="20"/>
        <v>0.84573183020584664</v>
      </c>
      <c r="N123" s="6">
        <f t="shared" si="21"/>
        <v>0.62179720862410159</v>
      </c>
      <c r="O123" s="6">
        <f t="shared" si="22"/>
        <v>0.82127871784289452</v>
      </c>
      <c r="P123" s="7">
        <f t="shared" si="23"/>
        <v>0.32362391729533385</v>
      </c>
      <c r="Q123" s="7"/>
      <c r="R123" s="4" t="s">
        <v>8</v>
      </c>
      <c r="S123" s="4">
        <v>122</v>
      </c>
      <c r="T123" s="4" t="s">
        <v>9</v>
      </c>
      <c r="U123" s="4">
        <v>1</v>
      </c>
      <c r="V123" s="4">
        <v>493305.31326999801</v>
      </c>
      <c r="W123" s="4">
        <v>5180718.9579600003</v>
      </c>
      <c r="X123" s="4">
        <v>362.52460629921256</v>
      </c>
      <c r="Y123" s="4">
        <v>1.1266138726520276</v>
      </c>
      <c r="Z123" s="4">
        <v>0.78868760840238961</v>
      </c>
      <c r="AA123">
        <v>1.0573872852283004</v>
      </c>
      <c r="AB123">
        <v>0.65365177411995923</v>
      </c>
    </row>
    <row r="124" spans="1:28" x14ac:dyDescent="0.25">
      <c r="A124" s="1" t="s">
        <v>8</v>
      </c>
      <c r="B124" s="1">
        <v>278</v>
      </c>
      <c r="C124" s="1" t="s">
        <v>9</v>
      </c>
      <c r="D124" s="1">
        <v>6</v>
      </c>
      <c r="E124" s="1">
        <v>493657.97509099799</v>
      </c>
      <c r="F124" s="1">
        <v>5180920.5951500004</v>
      </c>
      <c r="G124" s="1">
        <v>230.51673228346456</v>
      </c>
      <c r="M124" s="8">
        <f t="shared" si="20"/>
        <v>0.82947558907581942</v>
      </c>
      <c r="N124" s="6">
        <f t="shared" si="21"/>
        <v>0.6098453286116029</v>
      </c>
      <c r="O124" s="6">
        <f t="shared" si="22"/>
        <v>0.80549250240748393</v>
      </c>
      <c r="P124" s="7">
        <f t="shared" si="23"/>
        <v>0.30224923162894662</v>
      </c>
      <c r="Q124" s="7"/>
      <c r="R124" s="4" t="s">
        <v>8</v>
      </c>
      <c r="S124" s="4">
        <v>123</v>
      </c>
      <c r="T124" s="4" t="s">
        <v>9</v>
      </c>
      <c r="U124" s="4">
        <v>1</v>
      </c>
      <c r="V124" s="4">
        <v>493337.243514998</v>
      </c>
      <c r="W124" s="4">
        <v>5180738.1465699803</v>
      </c>
      <c r="X124" s="4">
        <v>345.19192913385825</v>
      </c>
      <c r="Y124" s="4">
        <v>1.072749295722951</v>
      </c>
      <c r="Z124" s="4">
        <v>0.75097963641035526</v>
      </c>
      <c r="AA124">
        <v>1.0068325031937648</v>
      </c>
      <c r="AB124">
        <v>0.59184712034534803</v>
      </c>
    </row>
    <row r="125" spans="1:28" x14ac:dyDescent="0.25">
      <c r="A125" s="1" t="s">
        <v>8</v>
      </c>
      <c r="B125" s="1">
        <v>155</v>
      </c>
      <c r="C125" s="1" t="s">
        <v>9</v>
      </c>
      <c r="D125" s="1">
        <v>6</v>
      </c>
      <c r="E125" s="1">
        <v>493542.317518998</v>
      </c>
      <c r="F125" s="1">
        <v>5180768.8143999903</v>
      </c>
      <c r="G125" s="1">
        <v>223.83858267716533</v>
      </c>
      <c r="M125" s="8">
        <f t="shared" si="20"/>
        <v>0.80544539385419978</v>
      </c>
      <c r="N125" s="6">
        <f t="shared" si="21"/>
        <v>0.59217789813561084</v>
      </c>
      <c r="O125" s="6">
        <f t="shared" si="22"/>
        <v>0.78215710551657724</v>
      </c>
      <c r="P125" s="7">
        <f t="shared" si="23"/>
        <v>0.27065288255564862</v>
      </c>
      <c r="Q125" s="7"/>
      <c r="R125" s="4" t="s">
        <v>8</v>
      </c>
      <c r="S125" s="4">
        <v>124</v>
      </c>
      <c r="T125" s="4" t="s">
        <v>9</v>
      </c>
      <c r="U125" s="4">
        <v>2</v>
      </c>
      <c r="V125" s="4">
        <v>493369.149492</v>
      </c>
      <c r="W125" s="4">
        <v>5180735.5554299904</v>
      </c>
      <c r="X125" s="4">
        <v>256.9537401574803</v>
      </c>
      <c r="Y125" s="4">
        <v>0.95550099783481401</v>
      </c>
      <c r="Z125" s="4">
        <v>0.60356267628427429</v>
      </c>
      <c r="AA125">
        <v>0.97395959633643592</v>
      </c>
      <c r="AB125">
        <v>0.36639754651098333</v>
      </c>
    </row>
    <row r="126" spans="1:28" x14ac:dyDescent="0.25">
      <c r="A126" s="1" t="s">
        <v>8</v>
      </c>
      <c r="B126" s="1">
        <v>304</v>
      </c>
      <c r="C126" s="1" t="s">
        <v>9</v>
      </c>
      <c r="D126" s="1">
        <v>6</v>
      </c>
      <c r="E126" s="1">
        <v>493694.04643400002</v>
      </c>
      <c r="F126" s="1">
        <v>5180960.0055299904</v>
      </c>
      <c r="G126" s="1">
        <v>215.5708661417323</v>
      </c>
      <c r="M126" s="8">
        <f t="shared" si="20"/>
        <v>0.77569541008682985</v>
      </c>
      <c r="N126" s="6">
        <f t="shared" si="21"/>
        <v>0.57030517654411006</v>
      </c>
      <c r="O126" s="6">
        <f t="shared" si="22"/>
        <v>0.75326729949098925</v>
      </c>
      <c r="P126" s="7">
        <f t="shared" si="23"/>
        <v>0.23153581074788121</v>
      </c>
      <c r="Q126" s="7"/>
      <c r="R126" s="4" t="s">
        <v>8</v>
      </c>
      <c r="S126" s="4">
        <v>125</v>
      </c>
      <c r="T126" s="4" t="s">
        <v>9</v>
      </c>
      <c r="U126" s="4">
        <v>3</v>
      </c>
      <c r="V126" s="4">
        <v>493401.068692</v>
      </c>
      <c r="W126" s="4">
        <v>5180744.9656400001</v>
      </c>
      <c r="X126" s="4">
        <v>267.63779527559058</v>
      </c>
      <c r="Y126" s="4">
        <v>1.1413677656629455</v>
      </c>
      <c r="Z126" s="4">
        <v>0.80330871491875921</v>
      </c>
      <c r="AA126">
        <v>1.047699776527703</v>
      </c>
      <c r="AB126">
        <v>0.75497736723953923</v>
      </c>
    </row>
    <row r="127" spans="1:28" x14ac:dyDescent="0.25">
      <c r="A127" s="1" t="s">
        <v>8</v>
      </c>
      <c r="B127" s="1">
        <v>102</v>
      </c>
      <c r="C127" s="1" t="s">
        <v>9</v>
      </c>
      <c r="D127" s="1">
        <v>6</v>
      </c>
      <c r="E127" s="1">
        <v>493499.50784600002</v>
      </c>
      <c r="F127" s="1">
        <v>5180712.2994100004</v>
      </c>
      <c r="G127" s="1">
        <v>189.53248031496062</v>
      </c>
      <c r="M127" s="8">
        <f t="shared" si="20"/>
        <v>0.68200066954328542</v>
      </c>
      <c r="N127" s="6">
        <f t="shared" si="21"/>
        <v>0.50141912300801994</v>
      </c>
      <c r="O127" s="6">
        <f t="shared" si="22"/>
        <v>0.66228160682349713</v>
      </c>
      <c r="P127" s="7">
        <f t="shared" si="23"/>
        <v>0.10834031852472754</v>
      </c>
      <c r="Q127" s="7"/>
      <c r="R127" s="4" t="s">
        <v>8</v>
      </c>
      <c r="S127" s="4">
        <v>126</v>
      </c>
      <c r="T127" s="4" t="s">
        <v>9</v>
      </c>
      <c r="U127" s="4">
        <v>4</v>
      </c>
      <c r="V127" s="4">
        <v>493434.17333700001</v>
      </c>
      <c r="W127" s="4">
        <v>5180740.7972900001</v>
      </c>
      <c r="X127" s="4">
        <v>206.3287401574803</v>
      </c>
      <c r="Y127" s="4">
        <v>0.88183899889164052</v>
      </c>
      <c r="Z127" s="4">
        <v>0.58383813064850787</v>
      </c>
      <c r="AA127">
        <v>0.8945930952076131</v>
      </c>
      <c r="AB127">
        <v>0.40228804576091515</v>
      </c>
    </row>
    <row r="128" spans="1:28" x14ac:dyDescent="0.25">
      <c r="A128" s="1" t="s">
        <v>8</v>
      </c>
      <c r="B128" s="1">
        <v>231</v>
      </c>
      <c r="C128" s="1" t="s">
        <v>9</v>
      </c>
      <c r="D128" s="1">
        <v>6</v>
      </c>
      <c r="E128" s="1">
        <v>493604.093411999</v>
      </c>
      <c r="F128" s="1">
        <v>5180858.8683700003</v>
      </c>
      <c r="G128" s="1">
        <v>166.63385826771653</v>
      </c>
      <c r="M128" s="8">
        <f t="shared" si="20"/>
        <v>0.59960383950187335</v>
      </c>
      <c r="N128" s="6">
        <f t="shared" si="21"/>
        <v>0.4408394958858452</v>
      </c>
      <c r="O128" s="6">
        <f t="shared" si="22"/>
        <v>0.58226716192048433</v>
      </c>
      <c r="P128" s="7">
        <f t="shared" si="23"/>
        <v>0</v>
      </c>
      <c r="Q128" s="7"/>
      <c r="R128" s="4" t="s">
        <v>8</v>
      </c>
      <c r="S128" s="4">
        <v>127</v>
      </c>
      <c r="T128" s="4" t="s">
        <v>9</v>
      </c>
      <c r="U128" s="4">
        <v>5</v>
      </c>
      <c r="V128" s="4">
        <v>493466.070624999</v>
      </c>
      <c r="W128" s="4">
        <v>5180730.2058699904</v>
      </c>
      <c r="X128" s="4">
        <v>203.75</v>
      </c>
      <c r="Y128" s="4">
        <v>0.78150379360236033</v>
      </c>
      <c r="Z128" s="4">
        <v>0.58249504058978296</v>
      </c>
      <c r="AA128">
        <v>0.7575153233921873</v>
      </c>
      <c r="AB128">
        <v>0.33836480791955598</v>
      </c>
    </row>
    <row r="129" spans="1:28" x14ac:dyDescent="0.25">
      <c r="A129" s="1" t="s">
        <v>8</v>
      </c>
      <c r="B129" s="1">
        <v>423</v>
      </c>
      <c r="C129" s="1" t="s">
        <v>9</v>
      </c>
      <c r="D129" s="1">
        <v>6</v>
      </c>
      <c r="E129" s="1">
        <v>493780.193463</v>
      </c>
      <c r="F129" s="1">
        <v>5181114.7788800001</v>
      </c>
      <c r="M129" s="8"/>
      <c r="N129" s="8"/>
      <c r="O129" s="8"/>
      <c r="R129" s="4" t="s">
        <v>8</v>
      </c>
      <c r="S129" s="4">
        <v>128</v>
      </c>
      <c r="T129" s="4" t="s">
        <v>9</v>
      </c>
      <c r="U129" s="4">
        <v>5</v>
      </c>
      <c r="V129" s="4">
        <v>493496.794142998</v>
      </c>
      <c r="W129" s="4">
        <v>5180744.0833000001</v>
      </c>
      <c r="X129" s="4">
        <v>270.66437007874015</v>
      </c>
      <c r="Y129" s="4">
        <v>1.0381606478995269</v>
      </c>
      <c r="Z129" s="4">
        <v>0.77379461710539277</v>
      </c>
      <c r="AA129">
        <v>1.0062940261641202</v>
      </c>
      <c r="AB129">
        <v>0.64152415776682803</v>
      </c>
    </row>
    <row r="130" spans="1:28" x14ac:dyDescent="0.25">
      <c r="A130" s="1" t="s">
        <v>8</v>
      </c>
      <c r="B130" s="1">
        <v>424</v>
      </c>
      <c r="C130" s="1" t="s">
        <v>9</v>
      </c>
      <c r="D130" s="1">
        <v>6</v>
      </c>
      <c r="E130" s="1">
        <v>493809.70142300002</v>
      </c>
      <c r="F130" s="1">
        <v>5181116.5674999803</v>
      </c>
      <c r="M130" s="8"/>
      <c r="N130" s="8"/>
      <c r="O130" s="8"/>
      <c r="R130" s="4" t="s">
        <v>8</v>
      </c>
      <c r="S130" s="4">
        <v>129</v>
      </c>
      <c r="T130" s="4" t="s">
        <v>9</v>
      </c>
      <c r="U130" s="4">
        <v>6</v>
      </c>
      <c r="V130" s="4">
        <v>493528.684700999</v>
      </c>
      <c r="W130" s="4">
        <v>5180727.1582500003</v>
      </c>
      <c r="X130" s="4">
        <v>235.03444881889763</v>
      </c>
      <c r="Y130" s="4">
        <v>0.84573183020584664</v>
      </c>
      <c r="Z130" s="4">
        <v>0.62179720862410159</v>
      </c>
      <c r="AA130">
        <v>0.82127871784289452</v>
      </c>
      <c r="AB130">
        <v>0.32362391729533385</v>
      </c>
    </row>
    <row r="131" spans="1:28" x14ac:dyDescent="0.25">
      <c r="A131" s="5" t="s">
        <v>8</v>
      </c>
      <c r="B131" s="5">
        <v>50</v>
      </c>
      <c r="C131" s="5" t="s">
        <v>15</v>
      </c>
      <c r="D131" s="5">
        <v>1</v>
      </c>
      <c r="E131" s="5">
        <v>493485.65363100002</v>
      </c>
      <c r="F131" s="5">
        <v>5180644.8884500004</v>
      </c>
      <c r="G131" s="5">
        <v>381.14665354330708</v>
      </c>
      <c r="H131" s="5"/>
      <c r="I131" s="5"/>
      <c r="J131" s="5"/>
      <c r="K131" s="5"/>
      <c r="L131" s="5"/>
      <c r="M131" s="6">
        <f t="shared" ref="M131:M153" si="24">G131/$I$8</f>
        <v>1.4325717139532286</v>
      </c>
      <c r="N131" s="6">
        <f>G131/$J$8</f>
        <v>1</v>
      </c>
      <c r="O131" s="6">
        <f>G131/$K$8</f>
        <v>1.4253717608951706</v>
      </c>
      <c r="P131" s="7">
        <f>(G131-$L$8)/($J$8-$L$8)</f>
        <v>1</v>
      </c>
      <c r="R131" s="4" t="s">
        <v>8</v>
      </c>
      <c r="S131" s="4">
        <v>130</v>
      </c>
      <c r="T131" s="4" t="s">
        <v>15</v>
      </c>
      <c r="U131" s="4">
        <v>1</v>
      </c>
      <c r="V131" s="4">
        <v>493560.60417000001</v>
      </c>
      <c r="W131" s="4">
        <v>5180737.0137999803</v>
      </c>
      <c r="X131" s="4"/>
      <c r="Y131" s="4"/>
      <c r="Z131" s="4"/>
    </row>
    <row r="132" spans="1:28" x14ac:dyDescent="0.25">
      <c r="A132" s="1" t="s">
        <v>8</v>
      </c>
      <c r="B132" s="1">
        <v>183</v>
      </c>
      <c r="C132" s="1" t="s">
        <v>15</v>
      </c>
      <c r="D132" s="1">
        <v>1</v>
      </c>
      <c r="E132" s="1">
        <v>493623.269814</v>
      </c>
      <c r="F132" s="1">
        <v>5180802.28675</v>
      </c>
      <c r="G132" s="1">
        <v>354.25196850393701</v>
      </c>
      <c r="M132" s="8">
        <f t="shared" si="24"/>
        <v>1.3314857810586218</v>
      </c>
      <c r="N132" s="6">
        <f t="shared" ref="N132:N153" si="25">G132/$J$8</f>
        <v>0.92943743624836994</v>
      </c>
      <c r="O132" s="6">
        <f t="shared" ref="O132:O153" si="26">G132/$K$8</f>
        <v>1.3247938751472319</v>
      </c>
      <c r="P132" s="7">
        <f t="shared" ref="P132:P153" si="27">(G132-$L$8)/($J$8-$L$8)</f>
        <v>0.88264977453296112</v>
      </c>
      <c r="Q132" s="7"/>
      <c r="R132" s="4" t="s">
        <v>8</v>
      </c>
      <c r="S132" s="4">
        <v>131</v>
      </c>
      <c r="T132" s="4" t="s">
        <v>15</v>
      </c>
      <c r="U132" s="4">
        <v>2</v>
      </c>
      <c r="V132" s="4">
        <v>493592.5074</v>
      </c>
      <c r="W132" s="4">
        <v>5180731.75691</v>
      </c>
      <c r="X132" s="4">
        <v>126.01377952755905</v>
      </c>
      <c r="Y132" s="4">
        <v>0.49552966675697652</v>
      </c>
      <c r="Z132" s="4">
        <v>0.34942685589519651</v>
      </c>
      <c r="AA132">
        <v>0.49320081667244503</v>
      </c>
      <c r="AB132">
        <v>0</v>
      </c>
    </row>
    <row r="133" spans="1:28" x14ac:dyDescent="0.25">
      <c r="A133" s="1" t="s">
        <v>8</v>
      </c>
      <c r="B133" s="1">
        <v>355</v>
      </c>
      <c r="C133" s="1" t="s">
        <v>15</v>
      </c>
      <c r="D133" s="1">
        <v>1</v>
      </c>
      <c r="E133" s="1">
        <v>493764.244851998</v>
      </c>
      <c r="F133" s="1">
        <v>5181005.6034199903</v>
      </c>
      <c r="G133" s="1">
        <v>346.72736220472439</v>
      </c>
      <c r="M133" s="8">
        <f t="shared" si="24"/>
        <v>1.3032039162103413</v>
      </c>
      <c r="N133" s="6">
        <f t="shared" si="25"/>
        <v>0.90969541246497687</v>
      </c>
      <c r="O133" s="6">
        <f t="shared" si="26"/>
        <v>1.2966541519434627</v>
      </c>
      <c r="P133" s="7">
        <f t="shared" si="27"/>
        <v>0.84981747906377492</v>
      </c>
      <c r="Q133" s="7"/>
      <c r="R133" s="4" t="s">
        <v>8</v>
      </c>
      <c r="S133" s="4">
        <v>132</v>
      </c>
      <c r="T133" s="4" t="s">
        <v>15</v>
      </c>
      <c r="U133" s="4">
        <v>2</v>
      </c>
      <c r="V133" s="4">
        <v>493624.423671</v>
      </c>
      <c r="W133" s="4">
        <v>5180738.7236200003</v>
      </c>
      <c r="X133" s="4">
        <v>252.02263779527559</v>
      </c>
      <c r="Y133" s="4">
        <v>0.9910399814219919</v>
      </c>
      <c r="Z133" s="4">
        <v>0.69884006550218347</v>
      </c>
      <c r="AA133">
        <v>0.98638237220231917</v>
      </c>
      <c r="AB133">
        <v>0.53708520367495916</v>
      </c>
    </row>
    <row r="134" spans="1:28" x14ac:dyDescent="0.25">
      <c r="A134" s="1" t="s">
        <v>8</v>
      </c>
      <c r="B134" s="1">
        <v>5</v>
      </c>
      <c r="C134" s="1" t="s">
        <v>15</v>
      </c>
      <c r="D134" s="1">
        <v>1</v>
      </c>
      <c r="E134" s="1">
        <v>493446.911100998</v>
      </c>
      <c r="F134" s="1">
        <v>5180572.1204000004</v>
      </c>
      <c r="G134" s="1">
        <v>341.52066929133861</v>
      </c>
      <c r="M134" s="8">
        <f t="shared" si="24"/>
        <v>1.2836341235291897</v>
      </c>
      <c r="N134" s="6">
        <f t="shared" si="25"/>
        <v>0.89603481000400276</v>
      </c>
      <c r="O134" s="6">
        <f t="shared" si="26"/>
        <v>1.2771827149587751</v>
      </c>
      <c r="P134" s="7">
        <f t="shared" si="27"/>
        <v>0.82709899076658799</v>
      </c>
      <c r="Q134" s="7"/>
      <c r="R134" s="4" t="s">
        <v>8</v>
      </c>
      <c r="S134" s="4">
        <v>133</v>
      </c>
      <c r="T134" s="4" t="s">
        <v>15</v>
      </c>
      <c r="U134" s="4">
        <v>3</v>
      </c>
      <c r="V134" s="4">
        <v>493656.32318900002</v>
      </c>
      <c r="W134" s="4">
        <v>5180729.9111700002</v>
      </c>
      <c r="X134" s="4">
        <v>287.17027559055117</v>
      </c>
      <c r="Y134" s="4">
        <v>1.0628996949816027</v>
      </c>
      <c r="Z134" s="4">
        <v>0.76651166456494324</v>
      </c>
      <c r="AA134">
        <v>1.027287291164199</v>
      </c>
      <c r="AB134">
        <v>0.60234009709389469</v>
      </c>
    </row>
    <row r="135" spans="1:28" x14ac:dyDescent="0.25">
      <c r="A135" s="1" t="s">
        <v>8</v>
      </c>
      <c r="B135" s="1">
        <v>26</v>
      </c>
      <c r="C135" s="1" t="s">
        <v>15</v>
      </c>
      <c r="D135" s="1">
        <v>1</v>
      </c>
      <c r="E135" s="1">
        <v>493468.77862400003</v>
      </c>
      <c r="F135" s="1">
        <v>5180603.8775000004</v>
      </c>
      <c r="G135" s="1">
        <v>336.00393700787401</v>
      </c>
      <c r="M135" s="8">
        <f t="shared" si="24"/>
        <v>1.2628990218320526</v>
      </c>
      <c r="N135" s="6">
        <f t="shared" si="25"/>
        <v>0.88156076902219527</v>
      </c>
      <c r="O135" s="6">
        <f t="shared" si="26"/>
        <v>1.2565518256772672</v>
      </c>
      <c r="P135" s="7">
        <f t="shared" si="27"/>
        <v>0.80302770023620362</v>
      </c>
      <c r="Q135" s="7"/>
      <c r="R135" s="4" t="s">
        <v>8</v>
      </c>
      <c r="S135" s="4">
        <v>134</v>
      </c>
      <c r="T135" s="4" t="s">
        <v>15</v>
      </c>
      <c r="U135" s="4">
        <v>4</v>
      </c>
      <c r="V135" s="4">
        <v>493688.24009600002</v>
      </c>
      <c r="W135" s="4">
        <v>5180737.54495</v>
      </c>
      <c r="X135" s="4">
        <v>239.44389763779529</v>
      </c>
      <c r="Y135" s="4">
        <v>0.92021929166472294</v>
      </c>
      <c r="Z135" s="4">
        <v>0.67036373656654735</v>
      </c>
      <c r="AA135">
        <v>0.9310892529087571</v>
      </c>
      <c r="AB135">
        <v>0.34119947130741296</v>
      </c>
    </row>
    <row r="136" spans="1:28" x14ac:dyDescent="0.25">
      <c r="A136" s="1" t="s">
        <v>8</v>
      </c>
      <c r="B136" s="1">
        <v>76</v>
      </c>
      <c r="C136" s="1" t="s">
        <v>15</v>
      </c>
      <c r="D136" s="1">
        <v>1</v>
      </c>
      <c r="E136" s="1">
        <v>493519.91366000002</v>
      </c>
      <c r="F136" s="1">
        <v>5180663.6058200002</v>
      </c>
      <c r="G136" s="1">
        <v>318.21850393700788</v>
      </c>
      <c r="M136" s="8">
        <f t="shared" si="24"/>
        <v>1.1960509776452075</v>
      </c>
      <c r="N136" s="6">
        <f t="shared" si="25"/>
        <v>0.83489780371599376</v>
      </c>
      <c r="O136" s="6">
        <f t="shared" si="26"/>
        <v>1.1900397526501767</v>
      </c>
      <c r="P136" s="7">
        <f t="shared" si="27"/>
        <v>0.72542409276358177</v>
      </c>
      <c r="Q136" s="7"/>
      <c r="R136" s="4" t="s">
        <v>8</v>
      </c>
      <c r="S136" s="4">
        <v>135</v>
      </c>
      <c r="T136" s="4" t="s">
        <v>15</v>
      </c>
      <c r="U136" s="4">
        <v>5</v>
      </c>
      <c r="V136" s="4">
        <v>493720.1532</v>
      </c>
      <c r="W136" s="4">
        <v>5180741.6229999904</v>
      </c>
      <c r="X136" s="4">
        <v>258.18897637795277</v>
      </c>
      <c r="Y136" s="4">
        <v>1.022997157041295</v>
      </c>
      <c r="Z136" s="4">
        <v>0.65390367932994309</v>
      </c>
      <c r="AA136">
        <v>1.0053463638976718</v>
      </c>
      <c r="AB136">
        <v>0.49779353251826663</v>
      </c>
    </row>
    <row r="137" spans="1:28" x14ac:dyDescent="0.25">
      <c r="A137" s="1" t="s">
        <v>8</v>
      </c>
      <c r="B137" s="1">
        <v>104</v>
      </c>
      <c r="C137" s="1" t="s">
        <v>15</v>
      </c>
      <c r="D137" s="1">
        <v>1</v>
      </c>
      <c r="E137" s="1">
        <v>493561.31900000002</v>
      </c>
      <c r="F137" s="1">
        <v>5180707.22915</v>
      </c>
      <c r="G137" s="1">
        <v>312.44586614173227</v>
      </c>
      <c r="M137" s="8">
        <f t="shared" si="24"/>
        <v>1.1743540335856697</v>
      </c>
      <c r="N137" s="6">
        <f t="shared" si="25"/>
        <v>0.81975235316143524</v>
      </c>
      <c r="O137" s="6">
        <f t="shared" si="26"/>
        <v>1.1684518551236747</v>
      </c>
      <c r="P137" s="7">
        <f t="shared" si="27"/>
        <v>0.70023620356452643</v>
      </c>
      <c r="Q137" s="7"/>
      <c r="R137" s="4" t="s">
        <v>8</v>
      </c>
      <c r="S137" s="4">
        <v>136</v>
      </c>
      <c r="T137" s="4" t="s">
        <v>15</v>
      </c>
      <c r="U137" s="4">
        <v>6</v>
      </c>
      <c r="V137" s="4">
        <v>493752.039076999</v>
      </c>
      <c r="W137" s="4">
        <v>5180719.5875199903</v>
      </c>
      <c r="X137" s="4">
        <v>299.83759842519686</v>
      </c>
      <c r="Y137" s="4">
        <v>1.1689124311721673</v>
      </c>
      <c r="Z137" s="4">
        <v>0.66427893893304557</v>
      </c>
      <c r="AA137">
        <v>1.2186131167870071</v>
      </c>
      <c r="AB137">
        <v>0.56749771753634382</v>
      </c>
    </row>
    <row r="138" spans="1:28" x14ac:dyDescent="0.25">
      <c r="A138" s="1" t="s">
        <v>8</v>
      </c>
      <c r="B138" s="1">
        <v>401</v>
      </c>
      <c r="C138" s="1" t="s">
        <v>15</v>
      </c>
      <c r="D138" s="1">
        <v>1</v>
      </c>
      <c r="E138" s="1">
        <v>493817.836210999</v>
      </c>
      <c r="F138" s="1">
        <v>5181084.7781400001</v>
      </c>
      <c r="G138" s="1">
        <v>304.0255905511811</v>
      </c>
      <c r="M138" s="8">
        <f t="shared" si="24"/>
        <v>1.1427057204689868</v>
      </c>
      <c r="N138" s="6">
        <f t="shared" si="25"/>
        <v>0.79766039587341342</v>
      </c>
      <c r="O138" s="6">
        <f t="shared" si="26"/>
        <v>1.1369626030624262</v>
      </c>
      <c r="P138" s="7">
        <f t="shared" si="27"/>
        <v>0.66349581275499248</v>
      </c>
      <c r="Q138" s="7"/>
      <c r="R138" s="4" t="s">
        <v>8</v>
      </c>
      <c r="S138" s="4">
        <v>137</v>
      </c>
      <c r="T138" s="4" t="s">
        <v>15</v>
      </c>
      <c r="U138" s="4">
        <v>6</v>
      </c>
      <c r="V138" s="4">
        <v>493782.143090998</v>
      </c>
      <c r="W138" s="4">
        <v>5180736.3660199903</v>
      </c>
      <c r="X138" s="4">
        <v>283.4005905511811</v>
      </c>
      <c r="Y138" s="4">
        <v>1.1048329997195265</v>
      </c>
      <c r="Z138" s="4">
        <v>0.62786336527873177</v>
      </c>
      <c r="AA138">
        <v>1.1518091085465127</v>
      </c>
      <c r="AB138">
        <v>0.52058431069597577</v>
      </c>
    </row>
    <row r="139" spans="1:28" x14ac:dyDescent="0.25">
      <c r="A139" s="1" t="s">
        <v>8</v>
      </c>
      <c r="B139" s="1">
        <v>378</v>
      </c>
      <c r="C139" s="1" t="s">
        <v>15</v>
      </c>
      <c r="D139" s="1">
        <v>1</v>
      </c>
      <c r="E139" s="1">
        <v>493794.903391</v>
      </c>
      <c r="F139" s="1">
        <v>5181052.7986000003</v>
      </c>
      <c r="G139" s="1">
        <v>302.80019685039366</v>
      </c>
      <c r="M139" s="8">
        <f t="shared" si="24"/>
        <v>1.1380999753105681</v>
      </c>
      <c r="N139" s="6">
        <f t="shared" si="25"/>
        <v>0.79444537695773987</v>
      </c>
      <c r="O139" s="6">
        <f t="shared" si="26"/>
        <v>1.1323800058892812</v>
      </c>
      <c r="P139" s="7">
        <f t="shared" si="27"/>
        <v>0.65814902297616473</v>
      </c>
      <c r="Q139" s="7"/>
      <c r="R139" s="4" t="s">
        <v>8</v>
      </c>
      <c r="S139" s="4">
        <v>138</v>
      </c>
      <c r="T139" s="4" t="s">
        <v>24</v>
      </c>
      <c r="U139" s="4">
        <v>1</v>
      </c>
      <c r="V139" s="4">
        <v>493815.87301600003</v>
      </c>
      <c r="W139" s="4">
        <v>5180735.1896400005</v>
      </c>
      <c r="X139" s="4">
        <v>167.97736220472439</v>
      </c>
      <c r="Y139" s="4">
        <v>0.68140696829718661</v>
      </c>
      <c r="Z139" s="4">
        <v>0.41735547295314479</v>
      </c>
      <c r="AA139">
        <v>0.71185309544416508</v>
      </c>
      <c r="AB139">
        <v>6.9189146953684916E-2</v>
      </c>
    </row>
    <row r="140" spans="1:28" x14ac:dyDescent="0.25">
      <c r="A140" s="1" t="s">
        <v>8</v>
      </c>
      <c r="B140" s="1">
        <v>156</v>
      </c>
      <c r="C140" s="1" t="s">
        <v>15</v>
      </c>
      <c r="D140" s="1">
        <v>1</v>
      </c>
      <c r="E140" s="1">
        <v>493574.22056400002</v>
      </c>
      <c r="F140" s="1">
        <v>5180763.5574099803</v>
      </c>
      <c r="G140" s="1">
        <v>286.77657480314963</v>
      </c>
      <c r="M140" s="8">
        <f t="shared" si="24"/>
        <v>1.0778738458494814</v>
      </c>
      <c r="N140" s="6">
        <f t="shared" si="25"/>
        <v>0.75240480832547874</v>
      </c>
      <c r="O140" s="6">
        <f t="shared" si="26"/>
        <v>1.072456566548881</v>
      </c>
      <c r="P140" s="7">
        <f t="shared" si="27"/>
        <v>0.58823276787631529</v>
      </c>
      <c r="Q140" s="7"/>
      <c r="R140" s="4" t="s">
        <v>8</v>
      </c>
      <c r="S140" s="4">
        <v>139</v>
      </c>
      <c r="T140" s="4" t="s">
        <v>24</v>
      </c>
      <c r="U140" s="4">
        <v>2</v>
      </c>
      <c r="V140" s="4">
        <v>493847.76542900002</v>
      </c>
      <c r="W140" s="4">
        <v>5180719.15527</v>
      </c>
      <c r="X140" s="4">
        <v>190.38385826771653</v>
      </c>
      <c r="Y140" s="4">
        <v>0.71380773725321356</v>
      </c>
      <c r="Z140" s="4">
        <v>0.44631855834237061</v>
      </c>
      <c r="AA140">
        <v>0.74142358848556866</v>
      </c>
      <c r="AB140">
        <v>0.10787247885491223</v>
      </c>
    </row>
    <row r="141" spans="1:28" x14ac:dyDescent="0.25">
      <c r="A141" s="1" t="s">
        <v>8</v>
      </c>
      <c r="B141" s="1">
        <v>377</v>
      </c>
      <c r="C141" s="1" t="s">
        <v>15</v>
      </c>
      <c r="D141" s="1">
        <v>1</v>
      </c>
      <c r="E141" s="1">
        <v>493767.37831900001</v>
      </c>
      <c r="F141" s="1">
        <v>5181033.5277100001</v>
      </c>
      <c r="G141" s="1">
        <v>282.8494094488189</v>
      </c>
      <c r="M141" s="8">
        <f t="shared" si="24"/>
        <v>1.063113264980333</v>
      </c>
      <c r="N141" s="6">
        <f t="shared" si="25"/>
        <v>0.74210125372825986</v>
      </c>
      <c r="O141" s="6">
        <f t="shared" si="26"/>
        <v>1.0577701707891636</v>
      </c>
      <c r="P141" s="7">
        <f t="shared" si="27"/>
        <v>0.57109727292248236</v>
      </c>
      <c r="Q141" s="7"/>
      <c r="R141" s="4" t="s">
        <v>8</v>
      </c>
      <c r="S141" s="4">
        <v>140</v>
      </c>
      <c r="T141" s="4" t="s">
        <v>24</v>
      </c>
      <c r="U141" s="4">
        <v>2</v>
      </c>
      <c r="V141" s="4">
        <v>493879.70413000003</v>
      </c>
      <c r="W141" s="4">
        <v>5180748.3477499904</v>
      </c>
      <c r="X141" s="4">
        <v>180.12795275590551</v>
      </c>
      <c r="Y141" s="4">
        <v>0.67535518789593452</v>
      </c>
      <c r="Z141" s="4">
        <v>0.42227554858210853</v>
      </c>
      <c r="AA141">
        <v>0.70148338380160224</v>
      </c>
      <c r="AB141">
        <v>6.9132819035226389E-2</v>
      </c>
    </row>
    <row r="142" spans="1:28" x14ac:dyDescent="0.25">
      <c r="A142" s="1" t="s">
        <v>8</v>
      </c>
      <c r="B142" s="1">
        <v>305</v>
      </c>
      <c r="C142" s="1" t="s">
        <v>15</v>
      </c>
      <c r="D142" s="1">
        <v>1</v>
      </c>
      <c r="E142" s="1">
        <v>493725.95835299901</v>
      </c>
      <c r="F142" s="1">
        <v>5180964.0836100001</v>
      </c>
      <c r="G142" s="1">
        <v>267.40157480314963</v>
      </c>
      <c r="M142" s="8">
        <f t="shared" si="24"/>
        <v>1.0050512808346477</v>
      </c>
      <c r="N142" s="6">
        <f t="shared" si="25"/>
        <v>0.70157135663468873</v>
      </c>
      <c r="O142" s="6">
        <f t="shared" si="26"/>
        <v>1</v>
      </c>
      <c r="P142" s="7">
        <f t="shared" si="27"/>
        <v>0.503693364827142</v>
      </c>
      <c r="Q142" s="7"/>
      <c r="R142" s="4" t="s">
        <v>8</v>
      </c>
      <c r="S142" s="4">
        <v>141</v>
      </c>
      <c r="T142" s="4" t="s">
        <v>24</v>
      </c>
      <c r="U142" s="4">
        <v>3</v>
      </c>
      <c r="V142" s="4">
        <v>493911.60960500001</v>
      </c>
      <c r="W142" s="4">
        <v>5180745.0927600004</v>
      </c>
      <c r="X142" s="4">
        <v>185.71850393700788</v>
      </c>
      <c r="Y142" s="4">
        <v>0.70733827378009795</v>
      </c>
      <c r="Z142" s="4">
        <v>0.52409521428769834</v>
      </c>
      <c r="AA142">
        <v>0.72097510650898877</v>
      </c>
      <c r="AB142">
        <v>9.8044376595688737E-2</v>
      </c>
    </row>
    <row r="143" spans="1:28" x14ac:dyDescent="0.25">
      <c r="A143" s="1" t="s">
        <v>8</v>
      </c>
      <c r="B143" s="1">
        <v>279</v>
      </c>
      <c r="C143" s="1" t="s">
        <v>15</v>
      </c>
      <c r="D143" s="1">
        <v>1</v>
      </c>
      <c r="E143" s="1">
        <v>493690.95224100002</v>
      </c>
      <c r="F143" s="1">
        <v>5180926.7128600003</v>
      </c>
      <c r="G143" s="1">
        <v>267.12106299212599</v>
      </c>
      <c r="M143" s="8">
        <f t="shared" si="24"/>
        <v>1.0039969536297084</v>
      </c>
      <c r="N143" s="6">
        <f t="shared" si="25"/>
        <v>0.70083538844917304</v>
      </c>
      <c r="O143" s="6">
        <f t="shared" si="26"/>
        <v>0.99895097173144864</v>
      </c>
      <c r="P143" s="7">
        <f t="shared" si="27"/>
        <v>0.5024694009018682</v>
      </c>
      <c r="Q143" s="7"/>
      <c r="R143" s="4" t="s">
        <v>8</v>
      </c>
      <c r="S143" s="4">
        <v>142</v>
      </c>
      <c r="T143" s="4" t="s">
        <v>24</v>
      </c>
      <c r="U143" s="4">
        <v>4</v>
      </c>
      <c r="V143" s="4">
        <v>493943.514329998</v>
      </c>
      <c r="W143" s="4">
        <v>5180741.0600800002</v>
      </c>
      <c r="X143" s="4">
        <v>211.95866141732282</v>
      </c>
      <c r="Y143" s="4">
        <v>0.832420662019559</v>
      </c>
      <c r="Z143" s="4">
        <v>0.47159688156972668</v>
      </c>
      <c r="AA143">
        <v>0.9298359240069084</v>
      </c>
      <c r="AB143">
        <v>0.27752077251291257</v>
      </c>
    </row>
    <row r="144" spans="1:28" x14ac:dyDescent="0.25">
      <c r="A144" s="1" t="s">
        <v>8</v>
      </c>
      <c r="B144" s="1">
        <v>280</v>
      </c>
      <c r="C144" s="1" t="s">
        <v>15</v>
      </c>
      <c r="D144" s="1">
        <v>1</v>
      </c>
      <c r="E144" s="1">
        <v>493721.803071998</v>
      </c>
      <c r="F144" s="1">
        <v>5180932.3069900004</v>
      </c>
      <c r="G144" s="1">
        <v>267.12106299212599</v>
      </c>
      <c r="M144" s="8">
        <f t="shared" si="24"/>
        <v>1.0039969536297084</v>
      </c>
      <c r="N144" s="6">
        <f t="shared" si="25"/>
        <v>0.70083538844917304</v>
      </c>
      <c r="O144" s="6">
        <f t="shared" si="26"/>
        <v>0.99895097173144864</v>
      </c>
      <c r="P144" s="7">
        <f t="shared" si="27"/>
        <v>0.5024694009018682</v>
      </c>
      <c r="Q144" s="7"/>
      <c r="R144" s="4" t="s">
        <v>8</v>
      </c>
      <c r="S144" s="4">
        <v>143</v>
      </c>
      <c r="T144" s="4" t="s">
        <v>24</v>
      </c>
      <c r="U144" s="4">
        <v>5</v>
      </c>
      <c r="V144" s="4">
        <v>493976.77996199799</v>
      </c>
      <c r="W144" s="4">
        <v>5180731.3388799904</v>
      </c>
      <c r="X144" s="4">
        <v>209.54724409448818</v>
      </c>
      <c r="Y144" s="4">
        <v>0.80523154661946483</v>
      </c>
      <c r="Z144" s="4">
        <v>0.54939099917423617</v>
      </c>
      <c r="AA144">
        <v>0.75465678889814436</v>
      </c>
      <c r="AB144">
        <v>0.38230248147296553</v>
      </c>
    </row>
    <row r="145" spans="1:28" x14ac:dyDescent="0.25">
      <c r="A145" s="1" t="s">
        <v>8</v>
      </c>
      <c r="B145" s="1">
        <v>103</v>
      </c>
      <c r="C145" s="1" t="s">
        <v>15</v>
      </c>
      <c r="D145" s="1">
        <v>1</v>
      </c>
      <c r="E145" s="1">
        <v>493531.398579998</v>
      </c>
      <c r="F145" s="1">
        <v>5180695.3743799804</v>
      </c>
      <c r="G145" s="1">
        <v>240.69881889763781</v>
      </c>
      <c r="M145" s="8">
        <f t="shared" si="24"/>
        <v>0.9046867297118415</v>
      </c>
      <c r="N145" s="6">
        <f t="shared" si="25"/>
        <v>0.63151235006262185</v>
      </c>
      <c r="O145" s="6">
        <f t="shared" si="26"/>
        <v>0.90013987043580679</v>
      </c>
      <c r="P145" s="7">
        <f t="shared" si="27"/>
        <v>0.38718058836160624</v>
      </c>
      <c r="Q145" s="7"/>
      <c r="R145" s="4" t="s">
        <v>8</v>
      </c>
      <c r="S145" s="4">
        <v>144</v>
      </c>
      <c r="T145" s="4" t="s">
        <v>24</v>
      </c>
      <c r="U145" s="4">
        <v>5</v>
      </c>
      <c r="V145" s="4">
        <v>494007.324461999</v>
      </c>
      <c r="W145" s="4">
        <v>5180733.5508399904</v>
      </c>
      <c r="X145" s="4">
        <v>196.6240157480315</v>
      </c>
      <c r="Y145" s="4">
        <v>0.75557118867153827</v>
      </c>
      <c r="Z145" s="4">
        <v>0.51550887696118919</v>
      </c>
      <c r="AA145">
        <v>0.70811548482002018</v>
      </c>
      <c r="AB145">
        <v>0.33585666531067054</v>
      </c>
    </row>
    <row r="146" spans="1:28" x14ac:dyDescent="0.25">
      <c r="A146" s="1" t="s">
        <v>8</v>
      </c>
      <c r="B146" s="1">
        <v>182</v>
      </c>
      <c r="C146" s="1" t="s">
        <v>15</v>
      </c>
      <c r="D146" s="1">
        <v>1</v>
      </c>
      <c r="E146" s="1">
        <v>493593.77961500001</v>
      </c>
      <c r="F146" s="1">
        <v>5180793.1975299902</v>
      </c>
      <c r="G146" s="1">
        <v>229.44389763779529</v>
      </c>
      <c r="M146" s="8">
        <f t="shared" si="24"/>
        <v>0.86238416273472063</v>
      </c>
      <c r="N146" s="6">
        <f t="shared" si="25"/>
        <v>0.60198324058412633</v>
      </c>
      <c r="O146" s="6">
        <f t="shared" si="26"/>
        <v>0.85804991166077738</v>
      </c>
      <c r="P146" s="7">
        <f t="shared" si="27"/>
        <v>0.33807171999141084</v>
      </c>
      <c r="Q146" s="7"/>
      <c r="R146" s="4" t="s">
        <v>8</v>
      </c>
      <c r="S146" s="4">
        <v>145</v>
      </c>
      <c r="T146" s="4" t="s">
        <v>24</v>
      </c>
      <c r="U146" s="4">
        <v>6</v>
      </c>
      <c r="V146" s="4">
        <v>494039.23383600003</v>
      </c>
      <c r="W146" s="4">
        <v>5180734.0746799903</v>
      </c>
      <c r="X146" s="4">
        <v>185.42322834645668</v>
      </c>
      <c r="Y146" s="4">
        <v>0.77063947245358722</v>
      </c>
      <c r="Z146" s="4">
        <v>0.51673866831241855</v>
      </c>
      <c r="AA146">
        <v>0.82926346139032248</v>
      </c>
      <c r="AB146">
        <v>0.22615570440320626</v>
      </c>
    </row>
    <row r="147" spans="1:28" x14ac:dyDescent="0.25">
      <c r="A147" s="1" t="s">
        <v>8</v>
      </c>
      <c r="B147" s="1">
        <v>331</v>
      </c>
      <c r="C147" s="1" t="s">
        <v>15</v>
      </c>
      <c r="D147" s="1">
        <v>1</v>
      </c>
      <c r="E147" s="1">
        <v>493753.983095998</v>
      </c>
      <c r="F147" s="1">
        <v>5180973.8331300002</v>
      </c>
      <c r="G147" s="1">
        <v>215.24114173228347</v>
      </c>
      <c r="M147" s="8">
        <f t="shared" si="24"/>
        <v>0.8090019116214846</v>
      </c>
      <c r="N147" s="6">
        <f t="shared" si="25"/>
        <v>0.56472000929644028</v>
      </c>
      <c r="O147" s="6">
        <f t="shared" si="26"/>
        <v>0.80493595406360419</v>
      </c>
      <c r="P147" s="7">
        <f t="shared" si="27"/>
        <v>0.27610049388018038</v>
      </c>
      <c r="Q147" s="7"/>
      <c r="R147" s="4" t="s">
        <v>8</v>
      </c>
      <c r="S147" s="4">
        <v>146</v>
      </c>
      <c r="T147" s="4" t="s">
        <v>24</v>
      </c>
      <c r="U147" s="4">
        <v>7</v>
      </c>
      <c r="V147" s="4">
        <v>494071.13574</v>
      </c>
      <c r="W147" s="4">
        <v>5180727.0423800005</v>
      </c>
      <c r="X147" s="4">
        <v>195.11318897637796</v>
      </c>
      <c r="Y147" s="4">
        <v>0.8109120219854391</v>
      </c>
      <c r="Z147" s="4">
        <v>0.54374271411917985</v>
      </c>
      <c r="AA147">
        <v>0.54374271411917985</v>
      </c>
      <c r="AB147">
        <v>0.26939716701438454</v>
      </c>
    </row>
    <row r="148" spans="1:28" x14ac:dyDescent="0.25">
      <c r="A148" s="1" t="s">
        <v>8</v>
      </c>
      <c r="B148" s="1">
        <v>257</v>
      </c>
      <c r="C148" s="1" t="s">
        <v>15</v>
      </c>
      <c r="D148" s="1">
        <v>1</v>
      </c>
      <c r="E148" s="1">
        <v>493700.854097998</v>
      </c>
      <c r="F148" s="1">
        <v>5180900.5479899803</v>
      </c>
      <c r="G148" s="1">
        <v>199.80807086614172</v>
      </c>
      <c r="M148" s="8">
        <f t="shared" si="24"/>
        <v>0.75099541838132233</v>
      </c>
      <c r="N148" s="6">
        <f t="shared" si="25"/>
        <v>0.52422884737052766</v>
      </c>
      <c r="O148" s="6">
        <f t="shared" si="26"/>
        <v>0.74722099528857466</v>
      </c>
      <c r="P148" s="7">
        <f t="shared" si="27"/>
        <v>0.20876100493880173</v>
      </c>
      <c r="Q148" s="7"/>
      <c r="R148" s="4" t="s">
        <v>8</v>
      </c>
      <c r="S148" s="4">
        <v>147</v>
      </c>
      <c r="T148" s="4" t="s">
        <v>24</v>
      </c>
      <c r="U148" s="4">
        <v>7</v>
      </c>
      <c r="V148" s="4">
        <v>494103.06250200002</v>
      </c>
      <c r="W148" s="4">
        <v>5180745.2349699903</v>
      </c>
      <c r="X148" s="4">
        <v>163.70078740157479</v>
      </c>
      <c r="Y148" s="4">
        <v>0.68035860214703869</v>
      </c>
      <c r="Z148" s="4">
        <v>0.45620242748405671</v>
      </c>
      <c r="AA148">
        <v>0.45620242748405671</v>
      </c>
      <c r="AB148">
        <v>0.12921928187108808</v>
      </c>
    </row>
    <row r="149" spans="1:28" x14ac:dyDescent="0.25">
      <c r="A149" s="1" t="s">
        <v>8</v>
      </c>
      <c r="B149" s="1">
        <v>157</v>
      </c>
      <c r="C149" s="1" t="s">
        <v>15</v>
      </c>
      <c r="D149" s="1">
        <v>1</v>
      </c>
      <c r="E149" s="1">
        <v>493606.136686999</v>
      </c>
      <c r="F149" s="1">
        <v>5180770.52403</v>
      </c>
      <c r="G149" s="1">
        <v>194.73425196850394</v>
      </c>
      <c r="M149" s="8">
        <f t="shared" si="24"/>
        <v>0.73192504384987866</v>
      </c>
      <c r="N149" s="6">
        <f t="shared" si="25"/>
        <v>0.5109168614184818</v>
      </c>
      <c r="O149" s="6">
        <f t="shared" si="26"/>
        <v>0.72824646643109536</v>
      </c>
      <c r="P149" s="7">
        <f t="shared" si="27"/>
        <v>0.18662228902727077</v>
      </c>
      <c r="Q149" s="7"/>
      <c r="R149" s="4" t="s">
        <v>8</v>
      </c>
      <c r="S149" s="4">
        <v>148</v>
      </c>
      <c r="T149" s="4" t="s">
        <v>24</v>
      </c>
      <c r="U149" s="4">
        <v>8</v>
      </c>
      <c r="V149" s="4">
        <v>494134.94672100001</v>
      </c>
      <c r="W149" s="4">
        <v>5180720.0901100002</v>
      </c>
      <c r="X149" s="4">
        <v>257.87401574803147</v>
      </c>
      <c r="Y149" s="4">
        <v>0.99093783567073646</v>
      </c>
      <c r="Z149" s="4">
        <v>0.676094137076796</v>
      </c>
      <c r="AA149">
        <v>0.92869928929691781</v>
      </c>
      <c r="AB149">
        <v>0.55598790215603389</v>
      </c>
    </row>
    <row r="150" spans="1:28" x14ac:dyDescent="0.25">
      <c r="A150" s="1" t="s">
        <v>8</v>
      </c>
      <c r="B150" s="1">
        <v>208</v>
      </c>
      <c r="C150" s="1" t="s">
        <v>15</v>
      </c>
      <c r="D150" s="1">
        <v>1</v>
      </c>
      <c r="E150" s="1">
        <v>493640.011778999</v>
      </c>
      <c r="F150" s="1">
        <v>5180825.2712899903</v>
      </c>
      <c r="G150" s="1">
        <v>188.14960629921259</v>
      </c>
      <c r="M150" s="8">
        <f t="shared" si="24"/>
        <v>0.70717609998656961</v>
      </c>
      <c r="N150" s="6">
        <f t="shared" si="25"/>
        <v>0.49364097664269391</v>
      </c>
      <c r="O150" s="6">
        <f t="shared" si="26"/>
        <v>0.70362190812720837</v>
      </c>
      <c r="P150" s="7">
        <f t="shared" si="27"/>
        <v>0.15789134636031776</v>
      </c>
      <c r="Q150" s="7"/>
      <c r="R150" s="4" t="s">
        <v>8</v>
      </c>
      <c r="S150" s="4">
        <v>149</v>
      </c>
      <c r="T150" s="4" t="s">
        <v>9</v>
      </c>
      <c r="U150" s="4">
        <v>1</v>
      </c>
      <c r="V150" s="4">
        <v>493350.86385000002</v>
      </c>
      <c r="W150" s="4">
        <v>5180767.3566100001</v>
      </c>
      <c r="X150" s="4">
        <v>453.46456692913387</v>
      </c>
      <c r="Y150" s="4">
        <v>1.409227023439197</v>
      </c>
      <c r="Z150" s="4">
        <v>0.98653133765872258</v>
      </c>
      <c r="AA150">
        <v>1.3226348199290914</v>
      </c>
      <c r="AB150">
        <v>0.97792440248482093</v>
      </c>
    </row>
    <row r="151" spans="1:28" x14ac:dyDescent="0.25">
      <c r="A151" s="1" t="s">
        <v>8</v>
      </c>
      <c r="B151" s="1">
        <v>233</v>
      </c>
      <c r="C151" s="1" t="s">
        <v>15</v>
      </c>
      <c r="D151" s="1">
        <v>1</v>
      </c>
      <c r="E151" s="1">
        <v>493667.907851998</v>
      </c>
      <c r="F151" s="1">
        <v>5180857.0227399804</v>
      </c>
      <c r="G151" s="1">
        <v>175.59055118110237</v>
      </c>
      <c r="M151" s="8">
        <f t="shared" si="24"/>
        <v>0.65997183635490708</v>
      </c>
      <c r="N151" s="6">
        <f t="shared" si="25"/>
        <v>0.46069026068767838</v>
      </c>
      <c r="O151" s="6">
        <f t="shared" si="26"/>
        <v>0.65665488810365136</v>
      </c>
      <c r="P151" s="7">
        <f t="shared" si="27"/>
        <v>0.10309211939016534</v>
      </c>
      <c r="Q151" s="7"/>
      <c r="R151" s="4" t="s">
        <v>8</v>
      </c>
      <c r="S151" s="4">
        <v>150</v>
      </c>
      <c r="T151" s="4" t="s">
        <v>9</v>
      </c>
      <c r="U151" s="4">
        <v>2</v>
      </c>
      <c r="V151" s="4">
        <v>493382.78291000001</v>
      </c>
      <c r="W151" s="4">
        <v>5180776.7667300003</v>
      </c>
      <c r="X151" s="4">
        <v>340.44291338582673</v>
      </c>
      <c r="Y151" s="4">
        <v>1.2659615043804562</v>
      </c>
      <c r="Z151" s="4">
        <v>0.7996717066629675</v>
      </c>
      <c r="AA151">
        <v>1.2904176537521683</v>
      </c>
      <c r="AB151">
        <v>0.67982707336449444</v>
      </c>
    </row>
    <row r="152" spans="1:28" x14ac:dyDescent="0.25">
      <c r="A152" s="1" t="s">
        <v>8</v>
      </c>
      <c r="B152" s="1">
        <v>256</v>
      </c>
      <c r="C152" s="1" t="s">
        <v>15</v>
      </c>
      <c r="D152" s="1">
        <v>1</v>
      </c>
      <c r="E152" s="1">
        <v>493668.941824999</v>
      </c>
      <c r="F152" s="1">
        <v>5180896.47004</v>
      </c>
      <c r="G152" s="1">
        <v>155.28543307086616</v>
      </c>
      <c r="M152" s="8">
        <f t="shared" si="24"/>
        <v>0.58365334429211713</v>
      </c>
      <c r="N152" s="6">
        <f t="shared" si="25"/>
        <v>0.40741649343438913</v>
      </c>
      <c r="O152" s="6">
        <f t="shared" si="26"/>
        <v>0.58071996466431097</v>
      </c>
      <c r="P152" s="7">
        <f t="shared" si="27"/>
        <v>1.4494309641400097E-2</v>
      </c>
      <c r="Q152" s="7"/>
      <c r="R152" s="4" t="s">
        <v>8</v>
      </c>
      <c r="S152" s="4">
        <v>151</v>
      </c>
      <c r="T152" s="4" t="s">
        <v>9</v>
      </c>
      <c r="U152" s="4">
        <v>3</v>
      </c>
      <c r="V152" s="4">
        <v>493417.88659000001</v>
      </c>
      <c r="W152" s="4">
        <v>5180770.9989099903</v>
      </c>
      <c r="X152" s="4">
        <v>255.11318897637796</v>
      </c>
      <c r="Y152" s="4">
        <v>1.0879553472381847</v>
      </c>
      <c r="Z152" s="4">
        <v>0.76571639586410634</v>
      </c>
      <c r="AA152">
        <v>0.99867072512907451</v>
      </c>
      <c r="AB152">
        <v>0.70814779376587045</v>
      </c>
    </row>
    <row r="153" spans="1:28" x14ac:dyDescent="0.25">
      <c r="A153" s="1" t="s">
        <v>8</v>
      </c>
      <c r="B153" s="1">
        <v>232</v>
      </c>
      <c r="C153" s="1" t="s">
        <v>15</v>
      </c>
      <c r="D153" s="1">
        <v>1</v>
      </c>
      <c r="E153" s="1">
        <v>493642.625925</v>
      </c>
      <c r="F153" s="1">
        <v>5180861.3212599903</v>
      </c>
      <c r="G153" s="1">
        <v>151.96358267716536</v>
      </c>
      <c r="M153" s="8">
        <f t="shared" si="24"/>
        <v>0.57116789054941641</v>
      </c>
      <c r="N153" s="6">
        <f t="shared" si="25"/>
        <v>0.39870108071117771</v>
      </c>
      <c r="O153" s="6">
        <f t="shared" si="26"/>
        <v>0.56829726148409887</v>
      </c>
      <c r="P153" s="7">
        <f t="shared" si="27"/>
        <v>0</v>
      </c>
      <c r="Q153" s="7"/>
      <c r="R153" s="4" t="s">
        <v>8</v>
      </c>
      <c r="S153" s="4">
        <v>152</v>
      </c>
      <c r="T153" s="4" t="s">
        <v>9</v>
      </c>
      <c r="U153" s="4">
        <v>4</v>
      </c>
      <c r="V153" s="4">
        <v>493447.78446200001</v>
      </c>
      <c r="W153" s="4">
        <v>5180761.6069099903</v>
      </c>
      <c r="X153" s="4">
        <v>228.98129921259843</v>
      </c>
      <c r="Y153" s="4">
        <v>0.97865493439462736</v>
      </c>
      <c r="Z153" s="4">
        <v>0.64793694559329351</v>
      </c>
      <c r="AA153">
        <v>0.99280928604958818</v>
      </c>
      <c r="AB153">
        <v>0.49434988699773996</v>
      </c>
    </row>
    <row r="154" spans="1:28" x14ac:dyDescent="0.25">
      <c r="A154" s="1" t="s">
        <v>8</v>
      </c>
      <c r="B154" s="1">
        <v>130</v>
      </c>
      <c r="C154" s="1" t="s">
        <v>15</v>
      </c>
      <c r="D154" s="1">
        <v>1</v>
      </c>
      <c r="E154" s="1">
        <v>493560.60417000001</v>
      </c>
      <c r="F154" s="1">
        <v>5180737.0137999803</v>
      </c>
      <c r="M154" s="8"/>
      <c r="N154" s="8"/>
      <c r="O154" s="8"/>
      <c r="R154" s="4" t="s">
        <v>8</v>
      </c>
      <c r="S154" s="4">
        <v>153</v>
      </c>
      <c r="T154" s="4" t="s">
        <v>9</v>
      </c>
      <c r="U154" s="4">
        <v>4</v>
      </c>
      <c r="V154" s="4">
        <v>493478.50785200001</v>
      </c>
      <c r="W154" s="4">
        <v>5180775.8840899803</v>
      </c>
      <c r="X154" s="4">
        <v>130.97933070866139</v>
      </c>
      <c r="Y154" s="4">
        <v>0.5597992881625008</v>
      </c>
      <c r="Z154" s="4">
        <v>0.37062567016195286</v>
      </c>
      <c r="AA154">
        <v>0.56789570264157374</v>
      </c>
      <c r="AB154">
        <v>9.606192123842465E-2</v>
      </c>
    </row>
    <row r="155" spans="1:28" x14ac:dyDescent="0.25">
      <c r="A155" s="1" t="s">
        <v>8</v>
      </c>
      <c r="B155" s="1">
        <v>425</v>
      </c>
      <c r="C155" s="1" t="s">
        <v>15</v>
      </c>
      <c r="D155" s="1">
        <v>1</v>
      </c>
      <c r="E155" s="1">
        <v>493841.59178900003</v>
      </c>
      <c r="F155" s="1">
        <v>5181100.5330800004</v>
      </c>
      <c r="M155" s="8"/>
      <c r="N155" s="8"/>
      <c r="O155" s="8"/>
      <c r="R155" s="4" t="s">
        <v>8</v>
      </c>
      <c r="S155" s="4">
        <v>154</v>
      </c>
      <c r="T155" s="4" t="s">
        <v>9</v>
      </c>
      <c r="U155" s="4">
        <v>5</v>
      </c>
      <c r="V155" s="4">
        <v>493510.39818800002</v>
      </c>
      <c r="W155" s="4">
        <v>5180758.9589499803</v>
      </c>
      <c r="X155" s="4">
        <v>177.63779527559055</v>
      </c>
      <c r="Y155" s="4">
        <v>0.68134778353390646</v>
      </c>
      <c r="Z155" s="4">
        <v>0.50784360622986346</v>
      </c>
      <c r="AA155">
        <v>0.6604336291281675</v>
      </c>
      <c r="AB155">
        <v>0.22006198301041233</v>
      </c>
    </row>
    <row r="156" spans="1:28" x14ac:dyDescent="0.25">
      <c r="A156" s="5" t="s">
        <v>8</v>
      </c>
      <c r="B156" s="5">
        <v>52</v>
      </c>
      <c r="C156" s="5" t="s">
        <v>15</v>
      </c>
      <c r="D156" s="5">
        <v>2</v>
      </c>
      <c r="E156" s="5">
        <v>493545.15792600001</v>
      </c>
      <c r="F156" s="5">
        <v>5180641.6875400003</v>
      </c>
      <c r="G156" s="5">
        <v>360.62992125984249</v>
      </c>
      <c r="H156" s="5"/>
      <c r="I156" s="5"/>
      <c r="J156" s="5"/>
      <c r="K156" s="5"/>
      <c r="L156" s="5"/>
      <c r="M156" s="6">
        <f t="shared" ref="M156:M172" si="28">G156/$I$9</f>
        <v>1.4181212989124126</v>
      </c>
      <c r="N156" s="6">
        <f>G156/$J$9</f>
        <v>1</v>
      </c>
      <c r="O156" s="6">
        <f>G156/$K$9</f>
        <v>1.4114565276012174</v>
      </c>
      <c r="P156" s="7">
        <f>(G156-$L$9)/($J$9-$L$9)</f>
        <v>1</v>
      </c>
      <c r="R156" s="4" t="s">
        <v>8</v>
      </c>
      <c r="S156" s="4">
        <v>155</v>
      </c>
      <c r="T156" s="4" t="s">
        <v>9</v>
      </c>
      <c r="U156" s="4">
        <v>6</v>
      </c>
      <c r="V156" s="4">
        <v>493542.317518998</v>
      </c>
      <c r="W156" s="4">
        <v>5180768.8143999903</v>
      </c>
      <c r="X156" s="4">
        <v>223.83858267716533</v>
      </c>
      <c r="Y156" s="4">
        <v>0.80544539385419978</v>
      </c>
      <c r="Z156" s="4">
        <v>0.59217789813561084</v>
      </c>
      <c r="AA156">
        <v>0.78215710551657724</v>
      </c>
      <c r="AB156">
        <v>0.27065288255564862</v>
      </c>
    </row>
    <row r="157" spans="1:28" x14ac:dyDescent="0.25">
      <c r="A157" s="1" t="s">
        <v>8</v>
      </c>
      <c r="B157" s="1">
        <v>27</v>
      </c>
      <c r="C157" s="1" t="s">
        <v>15</v>
      </c>
      <c r="D157" s="1">
        <v>2</v>
      </c>
      <c r="E157" s="1">
        <v>493502.30170800001</v>
      </c>
      <c r="F157" s="1">
        <v>5180616.15558</v>
      </c>
      <c r="G157" s="1">
        <v>328.43503937007875</v>
      </c>
      <c r="M157" s="8">
        <f t="shared" si="28"/>
        <v>1.2915199133026283</v>
      </c>
      <c r="N157" s="6">
        <f t="shared" ref="N157:N172" si="29">G157/$J$9</f>
        <v>0.91072598253275117</v>
      </c>
      <c r="O157" s="6">
        <f t="shared" ref="O157:O172" si="30">G157/$K$9</f>
        <v>1.2854501329018839</v>
      </c>
      <c r="P157" s="7">
        <f t="shared" ref="P157:P172" si="31">(G157-$L$9)/($J$9-$L$9)</f>
        <v>0.86277635608507797</v>
      </c>
      <c r="Q157" s="7"/>
      <c r="R157" s="4" t="s">
        <v>8</v>
      </c>
      <c r="S157" s="4">
        <v>156</v>
      </c>
      <c r="T157" s="4" t="s">
        <v>15</v>
      </c>
      <c r="U157" s="4">
        <v>1</v>
      </c>
      <c r="V157" s="4">
        <v>493574.22056400002</v>
      </c>
      <c r="W157" s="4">
        <v>5180763.5574099803</v>
      </c>
      <c r="X157" s="4">
        <v>286.77657480314963</v>
      </c>
      <c r="Y157" s="4">
        <v>1.0778738458494814</v>
      </c>
      <c r="Z157" s="4">
        <v>0.75240480832547874</v>
      </c>
      <c r="AA157">
        <v>1.072456566548881</v>
      </c>
      <c r="AB157">
        <v>0.58823276787631529</v>
      </c>
    </row>
    <row r="158" spans="1:28" x14ac:dyDescent="0.25">
      <c r="A158" s="1" t="s">
        <v>8</v>
      </c>
      <c r="B158" s="1">
        <v>379</v>
      </c>
      <c r="C158" s="1" t="s">
        <v>15</v>
      </c>
      <c r="D158" s="1">
        <v>2</v>
      </c>
      <c r="E158" s="1">
        <v>493826.81074599799</v>
      </c>
      <c r="F158" s="1">
        <v>5181052.9879400004</v>
      </c>
      <c r="G158" s="1">
        <v>327.54921259842519</v>
      </c>
      <c r="M158" s="8">
        <f t="shared" si="28"/>
        <v>1.2880365367496227</v>
      </c>
      <c r="N158" s="6">
        <f t="shared" si="29"/>
        <v>0.90826965065502185</v>
      </c>
      <c r="O158" s="6">
        <f t="shared" si="30"/>
        <v>1.281983127239108</v>
      </c>
      <c r="P158" s="7">
        <f t="shared" si="31"/>
        <v>0.85900071317699378</v>
      </c>
      <c r="Q158" s="7"/>
      <c r="R158" s="4" t="s">
        <v>8</v>
      </c>
      <c r="S158" s="4">
        <v>157</v>
      </c>
      <c r="T158" s="4" t="s">
        <v>15</v>
      </c>
      <c r="U158" s="4">
        <v>1</v>
      </c>
      <c r="V158" s="4">
        <v>493606.136686999</v>
      </c>
      <c r="W158" s="4">
        <v>5180770.52403</v>
      </c>
      <c r="X158" s="4">
        <v>194.73425196850394</v>
      </c>
      <c r="Y158" s="4">
        <v>0.73192504384987866</v>
      </c>
      <c r="Z158" s="4">
        <v>0.5109168614184818</v>
      </c>
      <c r="AA158">
        <v>0.72824646643109536</v>
      </c>
      <c r="AB158">
        <v>0.18662228902727077</v>
      </c>
    </row>
    <row r="159" spans="1:28" x14ac:dyDescent="0.25">
      <c r="A159" s="1" t="s">
        <v>8</v>
      </c>
      <c r="B159" s="1">
        <v>402</v>
      </c>
      <c r="C159" s="1" t="s">
        <v>15</v>
      </c>
      <c r="D159" s="1">
        <v>2</v>
      </c>
      <c r="E159" s="1">
        <v>493849.726767999</v>
      </c>
      <c r="F159" s="1">
        <v>5181068.7437699903</v>
      </c>
      <c r="G159" s="1">
        <v>320.5462598425197</v>
      </c>
      <c r="M159" s="8">
        <f t="shared" si="28"/>
        <v>1.2604985098889192</v>
      </c>
      <c r="N159" s="6">
        <f t="shared" si="29"/>
        <v>0.88885098253275119</v>
      </c>
      <c r="O159" s="6">
        <f t="shared" si="30"/>
        <v>1.2545745213606074</v>
      </c>
      <c r="P159" s="7">
        <f t="shared" si="31"/>
        <v>0.82915215840919598</v>
      </c>
      <c r="Q159" s="7"/>
      <c r="R159" s="4" t="s">
        <v>8</v>
      </c>
      <c r="S159" s="4">
        <v>158</v>
      </c>
      <c r="T159" s="4" t="s">
        <v>15</v>
      </c>
      <c r="U159" s="4">
        <v>2</v>
      </c>
      <c r="V159" s="4">
        <v>493638.036009998</v>
      </c>
      <c r="W159" s="4">
        <v>5180761.7114700004</v>
      </c>
      <c r="X159" s="4">
        <v>175.75295275590551</v>
      </c>
      <c r="Y159" s="4">
        <v>0.69112126020822862</v>
      </c>
      <c r="Z159" s="4">
        <v>0.48734989082969438</v>
      </c>
      <c r="AA159">
        <v>0.68787318463731273</v>
      </c>
      <c r="AB159">
        <v>0.21200234928892062</v>
      </c>
    </row>
    <row r="160" spans="1:28" x14ac:dyDescent="0.25">
      <c r="A160" s="1" t="s">
        <v>8</v>
      </c>
      <c r="B160" s="1">
        <v>332</v>
      </c>
      <c r="C160" s="1" t="s">
        <v>15</v>
      </c>
      <c r="D160" s="1">
        <v>2</v>
      </c>
      <c r="E160" s="1">
        <v>493785.90663500002</v>
      </c>
      <c r="F160" s="1">
        <v>5180989.2459899904</v>
      </c>
      <c r="G160" s="1">
        <v>286.57480314960634</v>
      </c>
      <c r="M160" s="8">
        <f t="shared" si="28"/>
        <v>1.1269110190811631</v>
      </c>
      <c r="N160" s="6">
        <f t="shared" si="29"/>
        <v>0.79465065502183418</v>
      </c>
      <c r="O160" s="6">
        <f t="shared" si="30"/>
        <v>1.121614854193151</v>
      </c>
      <c r="P160" s="7">
        <f t="shared" si="31"/>
        <v>0.6843562528841719</v>
      </c>
      <c r="Q160" s="7"/>
      <c r="R160" s="4" t="s">
        <v>8</v>
      </c>
      <c r="S160" s="4">
        <v>159</v>
      </c>
      <c r="T160" s="4" t="s">
        <v>15</v>
      </c>
      <c r="U160" s="4">
        <v>3</v>
      </c>
      <c r="V160" s="4">
        <v>493669.952770998</v>
      </c>
      <c r="W160" s="4">
        <v>5180769.34516</v>
      </c>
      <c r="X160" s="4">
        <v>204.19291338582678</v>
      </c>
      <c r="Y160" s="4">
        <v>0.75577663777657822</v>
      </c>
      <c r="Z160" s="4">
        <v>0.54502942412778488</v>
      </c>
      <c r="AA160">
        <v>0.73045437740964381</v>
      </c>
      <c r="AB160">
        <v>0.22512807892794026</v>
      </c>
    </row>
    <row r="161" spans="1:28" x14ac:dyDescent="0.25">
      <c r="A161" s="1" t="s">
        <v>8</v>
      </c>
      <c r="B161" s="1">
        <v>356</v>
      </c>
      <c r="C161" s="1" t="s">
        <v>15</v>
      </c>
      <c r="D161" s="1">
        <v>2</v>
      </c>
      <c r="E161" s="1">
        <v>493796.168196999</v>
      </c>
      <c r="F161" s="1">
        <v>5181021.01633</v>
      </c>
      <c r="G161" s="1">
        <v>284.55708661417322</v>
      </c>
      <c r="M161" s="8">
        <f t="shared" si="28"/>
        <v>1.1189766613770951</v>
      </c>
      <c r="N161" s="6">
        <f t="shared" si="29"/>
        <v>0.78905567685589517</v>
      </c>
      <c r="O161" s="6">
        <f t="shared" si="30"/>
        <v>1.1137177857390501</v>
      </c>
      <c r="P161" s="7">
        <f t="shared" si="31"/>
        <v>0.67575617737131355</v>
      </c>
      <c r="Q161" s="7"/>
      <c r="R161" s="4" t="s">
        <v>8</v>
      </c>
      <c r="S161" s="4">
        <v>160</v>
      </c>
      <c r="T161" s="4" t="s">
        <v>15</v>
      </c>
      <c r="U161" s="4">
        <v>4</v>
      </c>
      <c r="V161" s="4">
        <v>493701.865718999</v>
      </c>
      <c r="W161" s="4">
        <v>5180773.4231099803</v>
      </c>
      <c r="X161" s="4">
        <v>195.14271653543307</v>
      </c>
      <c r="Y161" s="4">
        <v>0.74996311935836513</v>
      </c>
      <c r="Z161" s="4">
        <v>0.54633507853403152</v>
      </c>
      <c r="AA161">
        <v>0.7588219534598899</v>
      </c>
      <c r="AB161">
        <v>9.3319748871021138E-2</v>
      </c>
    </row>
    <row r="162" spans="1:28" x14ac:dyDescent="0.25">
      <c r="A162" s="1" t="s">
        <v>8</v>
      </c>
      <c r="B162" s="1">
        <v>51</v>
      </c>
      <c r="C162" s="1" t="s">
        <v>15</v>
      </c>
      <c r="D162" s="1">
        <v>2</v>
      </c>
      <c r="E162" s="1">
        <v>493514.03761100001</v>
      </c>
      <c r="F162" s="1">
        <v>5180631.0323999804</v>
      </c>
      <c r="G162" s="1">
        <v>283.48917322834643</v>
      </c>
      <c r="M162" s="8">
        <f t="shared" si="28"/>
        <v>1.1147772574215273</v>
      </c>
      <c r="N162" s="6">
        <f t="shared" si="29"/>
        <v>0.78609443231441045</v>
      </c>
      <c r="O162" s="6">
        <f t="shared" si="30"/>
        <v>1.1095381178011481</v>
      </c>
      <c r="P162" s="7">
        <f t="shared" si="31"/>
        <v>0.67120443008767883</v>
      </c>
      <c r="Q162" s="7"/>
      <c r="R162" s="4" t="s">
        <v>8</v>
      </c>
      <c r="S162" s="4">
        <v>161</v>
      </c>
      <c r="T162" s="4" t="s">
        <v>15</v>
      </c>
      <c r="U162" s="4">
        <v>5</v>
      </c>
      <c r="V162" s="4">
        <v>493733.751358999</v>
      </c>
      <c r="W162" s="4">
        <v>5180751.3875399902</v>
      </c>
      <c r="X162" s="4">
        <v>137.21948818897636</v>
      </c>
      <c r="Y162" s="4">
        <v>0.54369147853351685</v>
      </c>
      <c r="Z162" s="4">
        <v>0.34752966397447393</v>
      </c>
      <c r="AA162">
        <v>0.53431062565871412</v>
      </c>
      <c r="AB162">
        <v>5.3226506547059155E-2</v>
      </c>
    </row>
    <row r="163" spans="1:28" x14ac:dyDescent="0.25">
      <c r="A163" s="1" t="s">
        <v>8</v>
      </c>
      <c r="B163" s="1">
        <v>6</v>
      </c>
      <c r="C163" s="1" t="s">
        <v>15</v>
      </c>
      <c r="D163" s="1">
        <v>2</v>
      </c>
      <c r="E163" s="1">
        <v>493479.23487300001</v>
      </c>
      <c r="F163" s="1">
        <v>5180583.9985100003</v>
      </c>
      <c r="G163" s="1">
        <v>256.9931102362205</v>
      </c>
      <c r="M163" s="8">
        <f t="shared" si="28"/>
        <v>1.0105855943027444</v>
      </c>
      <c r="N163" s="6">
        <f t="shared" si="29"/>
        <v>0.7126228165938866</v>
      </c>
      <c r="O163" s="6">
        <f t="shared" si="30"/>
        <v>1.0058361261990063</v>
      </c>
      <c r="P163" s="7">
        <f t="shared" si="31"/>
        <v>0.55827075554809769</v>
      </c>
      <c r="Q163" s="7"/>
      <c r="R163" s="4" t="s">
        <v>8</v>
      </c>
      <c r="S163" s="4">
        <v>162</v>
      </c>
      <c r="T163" s="4" t="s">
        <v>15</v>
      </c>
      <c r="U163" s="4">
        <v>6</v>
      </c>
      <c r="V163" s="4">
        <v>493767.49701400002</v>
      </c>
      <c r="W163" s="4">
        <v>5180765.4346099803</v>
      </c>
      <c r="X163" s="4">
        <v>114.54724409448818</v>
      </c>
      <c r="Y163" s="4">
        <v>0.4465607324825342</v>
      </c>
      <c r="Z163" s="4">
        <v>0.25377511747838505</v>
      </c>
      <c r="AA163">
        <v>0.46554793287597246</v>
      </c>
      <c r="AB163">
        <v>3.8654399887632529E-2</v>
      </c>
    </row>
    <row r="164" spans="1:28" x14ac:dyDescent="0.25">
      <c r="A164" s="1" t="s">
        <v>8</v>
      </c>
      <c r="B164" s="1">
        <v>357</v>
      </c>
      <c r="C164" s="1" t="s">
        <v>15</v>
      </c>
      <c r="D164" s="1">
        <v>2</v>
      </c>
      <c r="E164" s="1">
        <v>493828.07572000002</v>
      </c>
      <c r="F164" s="1">
        <v>5181021.2056799904</v>
      </c>
      <c r="G164" s="1">
        <v>255.50196850393698</v>
      </c>
      <c r="M164" s="8">
        <f t="shared" si="28"/>
        <v>1.0047219104385186</v>
      </c>
      <c r="N164" s="6">
        <f t="shared" si="29"/>
        <v>0.70848799126637552</v>
      </c>
      <c r="O164" s="6">
        <f t="shared" si="30"/>
        <v>1</v>
      </c>
      <c r="P164" s="7">
        <f t="shared" si="31"/>
        <v>0.5519150899861559</v>
      </c>
      <c r="Q164" s="7"/>
      <c r="R164" s="4" t="s">
        <v>8</v>
      </c>
      <c r="S164" s="4">
        <v>163</v>
      </c>
      <c r="T164" s="4" t="s">
        <v>15</v>
      </c>
      <c r="U164" s="4">
        <v>6</v>
      </c>
      <c r="V164" s="4">
        <v>493797.58500899799</v>
      </c>
      <c r="W164" s="4">
        <v>5180766.9894599803</v>
      </c>
      <c r="X164" s="4">
        <v>118.95669291338582</v>
      </c>
      <c r="Y164" s="4">
        <v>0.46375090331533841</v>
      </c>
      <c r="Z164" s="4">
        <v>0.2635440857401411</v>
      </c>
      <c r="AA164">
        <v>0.48346900814048838</v>
      </c>
      <c r="AB164">
        <v>5.1239553339419895E-2</v>
      </c>
    </row>
    <row r="165" spans="1:28" x14ac:dyDescent="0.25">
      <c r="A165" s="1" t="s">
        <v>8</v>
      </c>
      <c r="B165" s="1">
        <v>132</v>
      </c>
      <c r="C165" s="1" t="s">
        <v>15</v>
      </c>
      <c r="D165" s="1">
        <v>2</v>
      </c>
      <c r="E165" s="1">
        <v>493624.423671</v>
      </c>
      <c r="F165" s="1">
        <v>5180738.7236200003</v>
      </c>
      <c r="G165" s="1">
        <v>252.02263779527559</v>
      </c>
      <c r="M165" s="8">
        <f t="shared" si="28"/>
        <v>0.9910399814219919</v>
      </c>
      <c r="N165" s="6">
        <f t="shared" si="29"/>
        <v>0.69884006550218347</v>
      </c>
      <c r="O165" s="6">
        <f t="shared" si="30"/>
        <v>0.98638237220231917</v>
      </c>
      <c r="P165" s="7">
        <f t="shared" si="31"/>
        <v>0.53708520367495916</v>
      </c>
      <c r="Q165" s="7"/>
      <c r="R165" s="4" t="s">
        <v>8</v>
      </c>
      <c r="S165" s="4">
        <v>164</v>
      </c>
      <c r="T165" s="4" t="s">
        <v>24</v>
      </c>
      <c r="U165" s="4">
        <v>1</v>
      </c>
      <c r="V165" s="4">
        <v>493829.477202999</v>
      </c>
      <c r="W165" s="4">
        <v>5180750.9549900005</v>
      </c>
      <c r="X165" s="4">
        <v>150.5462598425197</v>
      </c>
      <c r="Y165" s="4">
        <v>0.61069699607943162</v>
      </c>
      <c r="Z165" s="4">
        <v>0.37404626821872256</v>
      </c>
      <c r="AA165">
        <v>0.6379837120303653</v>
      </c>
      <c r="AB165">
        <v>0</v>
      </c>
    </row>
    <row r="166" spans="1:28" x14ac:dyDescent="0.25">
      <c r="A166" s="1" t="s">
        <v>8</v>
      </c>
      <c r="B166" s="1">
        <v>77</v>
      </c>
      <c r="C166" s="1" t="s">
        <v>15</v>
      </c>
      <c r="D166" s="1">
        <v>2</v>
      </c>
      <c r="E166" s="1">
        <v>493551.833480998</v>
      </c>
      <c r="F166" s="1">
        <v>5180673.4613199905</v>
      </c>
      <c r="G166" s="1">
        <v>238.96653543307085</v>
      </c>
      <c r="M166" s="8">
        <f t="shared" si="28"/>
        <v>0.93969888144908476</v>
      </c>
      <c r="N166" s="6">
        <f t="shared" si="29"/>
        <v>0.6626364628820961</v>
      </c>
      <c r="O166" s="6">
        <f t="shared" si="30"/>
        <v>0.9352825609615163</v>
      </c>
      <c r="P166" s="7">
        <f t="shared" si="31"/>
        <v>0.48143642236858664</v>
      </c>
      <c r="Q166" s="7"/>
      <c r="R166" s="4" t="s">
        <v>8</v>
      </c>
      <c r="S166" s="4">
        <v>165</v>
      </c>
      <c r="T166" s="4" t="s">
        <v>24</v>
      </c>
      <c r="U166" s="4">
        <v>1</v>
      </c>
      <c r="V166" s="4">
        <v>493861.415824998</v>
      </c>
      <c r="W166" s="4">
        <v>5180780.14738</v>
      </c>
      <c r="X166" s="4">
        <v>172.81988188976379</v>
      </c>
      <c r="Y166" s="4">
        <v>0.70105084538986628</v>
      </c>
      <c r="Z166" s="4">
        <v>0.42938716619387657</v>
      </c>
      <c r="AA166">
        <v>0.73237468586742305</v>
      </c>
      <c r="AB166">
        <v>8.8410524876447932E-2</v>
      </c>
    </row>
    <row r="167" spans="1:28" x14ac:dyDescent="0.25">
      <c r="A167" s="1" t="s">
        <v>8</v>
      </c>
      <c r="B167" s="1">
        <v>306</v>
      </c>
      <c r="C167" s="1" t="s">
        <v>15</v>
      </c>
      <c r="D167" s="1">
        <v>2</v>
      </c>
      <c r="E167" s="1">
        <v>493757.84306599799</v>
      </c>
      <c r="F167" s="1">
        <v>5180942.0481599905</v>
      </c>
      <c r="G167" s="1">
        <v>232.03740157480314</v>
      </c>
      <c r="M167" s="8">
        <f t="shared" si="28"/>
        <v>0.91245113596779825</v>
      </c>
      <c r="N167" s="6">
        <f t="shared" si="29"/>
        <v>0.64342248908296951</v>
      </c>
      <c r="O167" s="6">
        <f t="shared" si="30"/>
        <v>0.90816287222158021</v>
      </c>
      <c r="P167" s="7">
        <f t="shared" si="31"/>
        <v>0.45190250450979574</v>
      </c>
      <c r="Q167" s="7"/>
      <c r="R167" s="4" t="s">
        <v>8</v>
      </c>
      <c r="S167" s="4">
        <v>166</v>
      </c>
      <c r="T167" s="4" t="s">
        <v>24</v>
      </c>
      <c r="U167" s="4">
        <v>2</v>
      </c>
      <c r="V167" s="4">
        <v>493893.321120999</v>
      </c>
      <c r="W167" s="4">
        <v>5180776.8922899803</v>
      </c>
      <c r="X167" s="4">
        <v>195.757874015748</v>
      </c>
      <c r="Y167" s="4">
        <v>0.73395657789531943</v>
      </c>
      <c r="Z167" s="4">
        <v>0.45891691086550213</v>
      </c>
      <c r="AA167">
        <v>0.76235194909732062</v>
      </c>
      <c r="AB167">
        <v>0.12817176317501622</v>
      </c>
    </row>
    <row r="168" spans="1:28" x14ac:dyDescent="0.25">
      <c r="A168" s="1" t="s">
        <v>8</v>
      </c>
      <c r="B168" s="1">
        <v>234</v>
      </c>
      <c r="C168" s="1" t="s">
        <v>15</v>
      </c>
      <c r="D168" s="1">
        <v>2</v>
      </c>
      <c r="E168" s="1">
        <v>493699.82406800002</v>
      </c>
      <c r="F168" s="1">
        <v>5180864.6565899802</v>
      </c>
      <c r="G168" s="1">
        <v>203.35629921259843</v>
      </c>
      <c r="M168" s="8">
        <f t="shared" si="28"/>
        <v>0.79966714401826855</v>
      </c>
      <c r="N168" s="6">
        <f t="shared" si="29"/>
        <v>0.56389192139737998</v>
      </c>
      <c r="O168" s="6">
        <f t="shared" si="30"/>
        <v>0.79590893331792456</v>
      </c>
      <c r="P168" s="7">
        <f t="shared" si="31"/>
        <v>0.32965557746360707</v>
      </c>
      <c r="Q168" s="7"/>
      <c r="R168" s="4" t="s">
        <v>8</v>
      </c>
      <c r="S168" s="4">
        <v>167</v>
      </c>
      <c r="T168" s="4" t="s">
        <v>24</v>
      </c>
      <c r="U168" s="4">
        <v>3</v>
      </c>
      <c r="V168" s="4">
        <v>493925.225664998</v>
      </c>
      <c r="W168" s="4">
        <v>5180772.8595099803</v>
      </c>
      <c r="X168" s="4">
        <v>201.79133858267718</v>
      </c>
      <c r="Y168" s="4">
        <v>0.76855420472942748</v>
      </c>
      <c r="Z168" s="4">
        <v>0.56945254562119829</v>
      </c>
      <c r="AA168">
        <v>0.78337122442351415</v>
      </c>
      <c r="AB168">
        <v>0.18400758034374767</v>
      </c>
    </row>
    <row r="169" spans="1:28" x14ac:dyDescent="0.25">
      <c r="A169" s="1" t="s">
        <v>8</v>
      </c>
      <c r="B169" s="1">
        <v>209</v>
      </c>
      <c r="C169" s="1" t="s">
        <v>15</v>
      </c>
      <c r="D169" s="1">
        <v>2</v>
      </c>
      <c r="E169" s="1">
        <v>493671.92820000002</v>
      </c>
      <c r="F169" s="1">
        <v>5180832.9049800001</v>
      </c>
      <c r="G169" s="1">
        <v>201.88976377952756</v>
      </c>
      <c r="M169" s="8">
        <f t="shared" si="28"/>
        <v>0.79390022061384846</v>
      </c>
      <c r="N169" s="6">
        <f t="shared" si="29"/>
        <v>0.55982532751091707</v>
      </c>
      <c r="O169" s="6">
        <f t="shared" si="30"/>
        <v>0.79016911283177327</v>
      </c>
      <c r="P169" s="7">
        <f t="shared" si="31"/>
        <v>0.3234047908713345</v>
      </c>
      <c r="Q169" s="7"/>
      <c r="R169" s="4" t="s">
        <v>8</v>
      </c>
      <c r="S169" s="4">
        <v>168</v>
      </c>
      <c r="T169" s="4" t="s">
        <v>24</v>
      </c>
      <c r="U169" s="4">
        <v>4</v>
      </c>
      <c r="V169" s="4">
        <v>493957.125439998</v>
      </c>
      <c r="W169" s="4">
        <v>5180764.0486500002</v>
      </c>
      <c r="X169" s="4">
        <v>175.48720472440942</v>
      </c>
      <c r="Y169" s="4">
        <v>0.68918709976678549</v>
      </c>
      <c r="Z169" s="4">
        <v>0.39044980728801681</v>
      </c>
      <c r="AA169">
        <v>0.76984024179620025</v>
      </c>
      <c r="AB169">
        <v>0.16656935399356232</v>
      </c>
    </row>
    <row r="170" spans="1:28" x14ac:dyDescent="0.25">
      <c r="A170" s="1" t="s">
        <v>8</v>
      </c>
      <c r="B170" s="1">
        <v>184</v>
      </c>
      <c r="C170" s="1" t="s">
        <v>15</v>
      </c>
      <c r="D170" s="1">
        <v>2</v>
      </c>
      <c r="E170" s="1">
        <v>493655.168991999</v>
      </c>
      <c r="F170" s="1">
        <v>5180793.4742900003</v>
      </c>
      <c r="G170" s="1">
        <v>188.8041338582677</v>
      </c>
      <c r="M170" s="8">
        <f t="shared" si="28"/>
        <v>0.74244300808917452</v>
      </c>
      <c r="N170" s="6">
        <f t="shared" si="29"/>
        <v>0.52353984716157209</v>
      </c>
      <c r="O170" s="6">
        <f t="shared" si="30"/>
        <v>0.7389537347355446</v>
      </c>
      <c r="P170" s="7">
        <f t="shared" si="31"/>
        <v>0.26763015480135921</v>
      </c>
      <c r="Q170" s="7"/>
      <c r="R170" s="4" t="s">
        <v>8</v>
      </c>
      <c r="S170" s="4">
        <v>169</v>
      </c>
      <c r="T170" s="4" t="s">
        <v>24</v>
      </c>
      <c r="U170" s="4">
        <v>4</v>
      </c>
      <c r="V170" s="4">
        <v>493989.035435998</v>
      </c>
      <c r="W170" s="4">
        <v>5180765.3500800002</v>
      </c>
      <c r="X170" s="4">
        <v>120.73326771653544</v>
      </c>
      <c r="Y170" s="4">
        <v>0.47415314839391326</v>
      </c>
      <c r="Z170" s="4">
        <v>0.26862517519271201</v>
      </c>
      <c r="AA170">
        <v>0.52964162348877386</v>
      </c>
      <c r="AB170">
        <v>0</v>
      </c>
    </row>
    <row r="171" spans="1:28" x14ac:dyDescent="0.25">
      <c r="A171" s="1" t="s">
        <v>8</v>
      </c>
      <c r="B171" s="1">
        <v>158</v>
      </c>
      <c r="C171" s="1" t="s">
        <v>15</v>
      </c>
      <c r="D171" s="1">
        <v>2</v>
      </c>
      <c r="E171" s="1">
        <v>493638.036009998</v>
      </c>
      <c r="F171" s="1">
        <v>5180761.7114700004</v>
      </c>
      <c r="G171" s="1">
        <v>175.75295275590551</v>
      </c>
      <c r="M171" s="8">
        <f t="shared" si="28"/>
        <v>0.69112126020822862</v>
      </c>
      <c r="N171" s="6">
        <f t="shared" si="29"/>
        <v>0.48734989082969438</v>
      </c>
      <c r="O171" s="6">
        <f t="shared" si="30"/>
        <v>0.68787318463731273</v>
      </c>
      <c r="P171" s="7">
        <f t="shared" si="31"/>
        <v>0.21200234928892062</v>
      </c>
      <c r="Q171" s="7"/>
      <c r="R171" s="4" t="s">
        <v>8</v>
      </c>
      <c r="S171" s="4">
        <v>170</v>
      </c>
      <c r="T171" s="4" t="s">
        <v>24</v>
      </c>
      <c r="U171" s="4">
        <v>5</v>
      </c>
      <c r="V171" s="4">
        <v>494020.94464300002</v>
      </c>
      <c r="W171" s="4">
        <v>5180765.8738200003</v>
      </c>
      <c r="X171" s="4">
        <v>103.1742125984252</v>
      </c>
      <c r="Y171" s="4">
        <v>0.3964696894052861</v>
      </c>
      <c r="Z171" s="4">
        <v>0.27050216763005785</v>
      </c>
      <c r="AA171">
        <v>0.37156833206316575</v>
      </c>
      <c r="AB171">
        <v>0</v>
      </c>
    </row>
    <row r="172" spans="1:28" x14ac:dyDescent="0.25">
      <c r="A172" s="1" t="s">
        <v>8</v>
      </c>
      <c r="B172" s="1">
        <v>131</v>
      </c>
      <c r="C172" s="1" t="s">
        <v>15</v>
      </c>
      <c r="D172" s="1">
        <v>2</v>
      </c>
      <c r="E172" s="1">
        <v>493592.5074</v>
      </c>
      <c r="F172" s="1">
        <v>5180731.75691</v>
      </c>
      <c r="G172" s="1">
        <v>126.01377952755905</v>
      </c>
      <c r="M172" s="8">
        <f t="shared" si="28"/>
        <v>0.49552966675697652</v>
      </c>
      <c r="N172" s="6">
        <f t="shared" si="29"/>
        <v>0.34942685589519651</v>
      </c>
      <c r="O172" s="6">
        <f t="shared" si="30"/>
        <v>0.49320081667244503</v>
      </c>
      <c r="P172" s="7">
        <f t="shared" si="31"/>
        <v>0</v>
      </c>
      <c r="Q172" s="7"/>
      <c r="R172" s="4" t="s">
        <v>8</v>
      </c>
      <c r="S172" s="4">
        <v>171</v>
      </c>
      <c r="T172" s="4" t="s">
        <v>24</v>
      </c>
      <c r="U172" s="4">
        <v>6</v>
      </c>
      <c r="V172" s="4">
        <v>494052.84635599901</v>
      </c>
      <c r="W172" s="4">
        <v>5180758.8414200004</v>
      </c>
      <c r="X172" s="4">
        <v>168.79921259842519</v>
      </c>
      <c r="Y172" s="4">
        <v>0.70154822191087751</v>
      </c>
      <c r="Z172" s="4">
        <v>0.47041075224576556</v>
      </c>
      <c r="AA172">
        <v>0.75491630993386227</v>
      </c>
      <c r="AB172">
        <v>0.15197101130998128</v>
      </c>
    </row>
    <row r="173" spans="1:28" x14ac:dyDescent="0.25">
      <c r="A173" s="1" t="s">
        <v>8</v>
      </c>
      <c r="B173" s="1">
        <v>105</v>
      </c>
      <c r="C173" s="1" t="s">
        <v>15</v>
      </c>
      <c r="D173" s="1">
        <v>2</v>
      </c>
      <c r="E173" s="1">
        <v>493595.221616</v>
      </c>
      <c r="F173" s="1">
        <v>5180699.9730599904</v>
      </c>
      <c r="M173" s="8"/>
      <c r="N173" s="8"/>
      <c r="O173" s="8"/>
      <c r="R173" s="4" t="s">
        <v>8</v>
      </c>
      <c r="S173" s="4">
        <v>172</v>
      </c>
      <c r="T173" s="4" t="s">
        <v>24</v>
      </c>
      <c r="U173" s="4">
        <v>6</v>
      </c>
      <c r="V173" s="4">
        <v>494084.77300500002</v>
      </c>
      <c r="W173" s="4">
        <v>5180777.0339099905</v>
      </c>
      <c r="X173" s="4">
        <v>191.1072834645669</v>
      </c>
      <c r="Y173" s="4">
        <v>0.79426303502813711</v>
      </c>
      <c r="Z173" s="4">
        <v>0.53257903037783716</v>
      </c>
      <c r="AA173">
        <v>0.85468411264319744</v>
      </c>
      <c r="AB173">
        <v>0.25152080816953981</v>
      </c>
    </row>
    <row r="174" spans="1:28" x14ac:dyDescent="0.25">
      <c r="A174" s="5" t="s">
        <v>8</v>
      </c>
      <c r="B174" s="5">
        <v>380</v>
      </c>
      <c r="C174" s="5" t="s">
        <v>15</v>
      </c>
      <c r="D174" s="5">
        <v>3</v>
      </c>
      <c r="E174" s="5">
        <v>493858.701495999</v>
      </c>
      <c r="F174" s="5">
        <v>5181036.9536199803</v>
      </c>
      <c r="G174" s="5">
        <v>374.64566929133855</v>
      </c>
      <c r="H174" s="5"/>
      <c r="I174" s="5"/>
      <c r="J174" s="5"/>
      <c r="K174" s="5"/>
      <c r="L174" s="5"/>
      <c r="M174" s="6">
        <f>G174/$I$10</f>
        <v>1.3866712590536812</v>
      </c>
      <c r="N174" s="6">
        <f>G174/$J$10</f>
        <v>1</v>
      </c>
      <c r="O174" s="6">
        <f>G174/$K$10</f>
        <v>1.340210904353643</v>
      </c>
      <c r="P174" s="7">
        <f>(G174-$L$10)/($J$10-$L$10)</f>
        <v>1</v>
      </c>
      <c r="R174" s="4" t="s">
        <v>8</v>
      </c>
      <c r="S174" s="4">
        <v>173</v>
      </c>
      <c r="T174" s="4" t="s">
        <v>24</v>
      </c>
      <c r="U174" s="4">
        <v>7</v>
      </c>
      <c r="V174" s="4">
        <v>494116.65697800001</v>
      </c>
      <c r="W174" s="4">
        <v>5180751.8889600001</v>
      </c>
      <c r="X174" s="4">
        <v>178.29232283464569</v>
      </c>
      <c r="Y174" s="4">
        <v>0.74100263940551558</v>
      </c>
      <c r="Z174" s="4">
        <v>0.4968662140848934</v>
      </c>
      <c r="AA174">
        <v>0.4968662140848934</v>
      </c>
      <c r="AB174">
        <v>0.19433402876907879</v>
      </c>
    </row>
    <row r="175" spans="1:28" x14ac:dyDescent="0.25">
      <c r="A175" s="1" t="s">
        <v>8</v>
      </c>
      <c r="B175" s="1">
        <v>333</v>
      </c>
      <c r="C175" s="1" t="s">
        <v>15</v>
      </c>
      <c r="D175" s="1">
        <v>3</v>
      </c>
      <c r="E175" s="1">
        <v>493817.81432800001</v>
      </c>
      <c r="F175" s="1">
        <v>5180989.4352799803</v>
      </c>
      <c r="G175" s="1">
        <v>343.23326771653547</v>
      </c>
      <c r="M175" s="8">
        <f t="shared" ref="M175:M195" si="32">G175/$I$10</f>
        <v>1.2704049359328895</v>
      </c>
      <c r="N175" s="6">
        <f t="shared" ref="N175:N195" si="33">G175/$J$10</f>
        <v>0.91615437158469959</v>
      </c>
      <c r="O175" s="6">
        <f t="shared" ref="O175:O195" si="34">G175/$K$10</f>
        <v>1.2278400788690738</v>
      </c>
      <c r="P175" s="7">
        <f t="shared" ref="P175:P195" si="35">(G175-$L$10)/($J$10-$L$10)</f>
        <v>0.85720038479608074</v>
      </c>
      <c r="Q175" s="7"/>
      <c r="R175" s="4" t="s">
        <v>8</v>
      </c>
      <c r="S175" s="4">
        <v>174</v>
      </c>
      <c r="T175" s="4" t="s">
        <v>24</v>
      </c>
      <c r="U175" s="4">
        <v>8</v>
      </c>
      <c r="V175" s="4">
        <v>494148.57913600001</v>
      </c>
      <c r="W175" s="4">
        <v>5180765.6369000003</v>
      </c>
      <c r="X175" s="4">
        <v>281.53543307086613</v>
      </c>
      <c r="Y175" s="4">
        <v>1.081862055401746</v>
      </c>
      <c r="Z175" s="4">
        <v>0.73812964492155253</v>
      </c>
      <c r="AA175">
        <v>1.013912766070574</v>
      </c>
      <c r="AB175">
        <v>0.64102654804648129</v>
      </c>
    </row>
    <row r="176" spans="1:28" x14ac:dyDescent="0.25">
      <c r="A176" s="1" t="s">
        <v>8</v>
      </c>
      <c r="B176" s="1">
        <v>381</v>
      </c>
      <c r="C176" s="1" t="s">
        <v>15</v>
      </c>
      <c r="D176" s="1">
        <v>3</v>
      </c>
      <c r="E176" s="1">
        <v>493890.63845799799</v>
      </c>
      <c r="F176" s="1">
        <v>5181066.1461699903</v>
      </c>
      <c r="G176" s="1">
        <v>340</v>
      </c>
      <c r="M176" s="8">
        <f t="shared" si="32"/>
        <v>1.2584376831849087</v>
      </c>
      <c r="N176" s="6">
        <f t="shared" si="33"/>
        <v>0.90752416981925188</v>
      </c>
      <c r="O176" s="6">
        <f t="shared" si="34"/>
        <v>1.2162737883562487</v>
      </c>
      <c r="P176" s="7">
        <f t="shared" si="35"/>
        <v>0.84250206939752581</v>
      </c>
      <c r="Q176" s="7"/>
      <c r="R176" s="4" t="s">
        <v>8</v>
      </c>
      <c r="S176" s="4">
        <v>175</v>
      </c>
      <c r="T176" s="4" t="s">
        <v>9</v>
      </c>
      <c r="U176" s="4">
        <v>1</v>
      </c>
      <c r="V176" s="4">
        <v>493367.998337998</v>
      </c>
      <c r="W176" s="4">
        <v>5180799.1186100002</v>
      </c>
      <c r="X176" s="4">
        <v>406.45177165354329</v>
      </c>
      <c r="Y176" s="4">
        <v>1.2631258583615506</v>
      </c>
      <c r="Z176" s="4">
        <v>0.88425301385409305</v>
      </c>
      <c r="AA176">
        <v>1.1855110741096935</v>
      </c>
      <c r="AB176">
        <v>0.81028673709332122</v>
      </c>
    </row>
    <row r="177" spans="1:28" x14ac:dyDescent="0.25">
      <c r="A177" s="1" t="s">
        <v>8</v>
      </c>
      <c r="B177" s="1">
        <v>210</v>
      </c>
      <c r="C177" s="1" t="s">
        <v>15</v>
      </c>
      <c r="D177" s="1">
        <v>3</v>
      </c>
      <c r="E177" s="1">
        <v>493703.84080900002</v>
      </c>
      <c r="F177" s="1">
        <v>5180836.9829399902</v>
      </c>
      <c r="G177" s="1">
        <v>333.18897637795271</v>
      </c>
      <c r="M177" s="8">
        <f t="shared" si="32"/>
        <v>1.2332281279288886</v>
      </c>
      <c r="N177" s="6">
        <f t="shared" si="33"/>
        <v>0.8893442622950819</v>
      </c>
      <c r="O177" s="6">
        <f t="shared" si="34"/>
        <v>1.1919088780522153</v>
      </c>
      <c r="P177" s="7">
        <f t="shared" si="35"/>
        <v>0.81153940804044822</v>
      </c>
      <c r="Q177" s="7"/>
      <c r="R177" s="4" t="s">
        <v>8</v>
      </c>
      <c r="S177" s="4">
        <v>176</v>
      </c>
      <c r="T177" s="4" t="s">
        <v>9</v>
      </c>
      <c r="U177" s="4">
        <v>1</v>
      </c>
      <c r="V177" s="4">
        <v>493398.713634999</v>
      </c>
      <c r="W177" s="4">
        <v>5180809.4156499803</v>
      </c>
      <c r="X177" s="4">
        <v>350.46751968503935</v>
      </c>
      <c r="Y177" s="4">
        <v>1.0891441925054526</v>
      </c>
      <c r="Z177" s="4">
        <v>0.76245690670435329</v>
      </c>
      <c r="AA177">
        <v>1.0222199893780413</v>
      </c>
      <c r="AB177">
        <v>0.61065875829151017</v>
      </c>
    </row>
    <row r="178" spans="1:28" x14ac:dyDescent="0.25">
      <c r="A178" s="1" t="s">
        <v>8</v>
      </c>
      <c r="B178" s="1">
        <v>53</v>
      </c>
      <c r="C178" s="1" t="s">
        <v>15</v>
      </c>
      <c r="D178" s="1">
        <v>3</v>
      </c>
      <c r="E178" s="1">
        <v>493577.061649999</v>
      </c>
      <c r="F178" s="1">
        <v>5180636.4305800004</v>
      </c>
      <c r="G178" s="1">
        <v>323.26279527559058</v>
      </c>
      <c r="M178" s="8">
        <f t="shared" si="32"/>
        <v>1.1964884798426225</v>
      </c>
      <c r="N178" s="6">
        <f t="shared" si="33"/>
        <v>0.86284941151744443</v>
      </c>
      <c r="O178" s="6">
        <f t="shared" si="34"/>
        <v>1.156400190130803</v>
      </c>
      <c r="P178" s="7">
        <f t="shared" si="35"/>
        <v>0.76641535604823396</v>
      </c>
      <c r="Q178" s="7"/>
      <c r="R178" s="4" t="s">
        <v>8</v>
      </c>
      <c r="S178" s="4">
        <v>177</v>
      </c>
      <c r="T178" s="4" t="s">
        <v>9</v>
      </c>
      <c r="U178" s="4">
        <v>2</v>
      </c>
      <c r="V178" s="4">
        <v>493431.82198000001</v>
      </c>
      <c r="W178" s="4">
        <v>5180805.1601499803</v>
      </c>
      <c r="X178" s="4">
        <v>265.96456692913387</v>
      </c>
      <c r="Y178" s="4">
        <v>0.98900840646935995</v>
      </c>
      <c r="Z178" s="4">
        <v>0.62472834882323025</v>
      </c>
      <c r="AA178">
        <v>1.008114309164506</v>
      </c>
      <c r="AB178">
        <v>0.40022539582832967</v>
      </c>
    </row>
    <row r="179" spans="1:28" x14ac:dyDescent="0.25">
      <c r="A179" s="1" t="s">
        <v>8</v>
      </c>
      <c r="B179" s="1">
        <v>78</v>
      </c>
      <c r="C179" s="1" t="s">
        <v>15</v>
      </c>
      <c r="D179" s="1">
        <v>3</v>
      </c>
      <c r="E179" s="1">
        <v>493583.737041999</v>
      </c>
      <c r="F179" s="1">
        <v>5180668.20438</v>
      </c>
      <c r="G179" s="1">
        <v>320.9744094488189</v>
      </c>
      <c r="M179" s="8">
        <f t="shared" si="32"/>
        <v>1.1880185064365174</v>
      </c>
      <c r="N179" s="6">
        <f t="shared" si="33"/>
        <v>0.85674127784783527</v>
      </c>
      <c r="O179" s="6">
        <f t="shared" si="34"/>
        <v>1.1482140027815431</v>
      </c>
      <c r="P179" s="7">
        <f t="shared" si="35"/>
        <v>0.75601243875701929</v>
      </c>
      <c r="Q179" s="7"/>
      <c r="R179" s="4" t="s">
        <v>8</v>
      </c>
      <c r="S179" s="4">
        <v>178</v>
      </c>
      <c r="T179" s="4" t="s">
        <v>9</v>
      </c>
      <c r="U179" s="4">
        <v>3</v>
      </c>
      <c r="V179" s="4">
        <v>493463.71892800002</v>
      </c>
      <c r="W179" s="4">
        <v>5180794.5687100003</v>
      </c>
      <c r="X179" s="4">
        <v>282.97736220472439</v>
      </c>
      <c r="Y179" s="4">
        <v>1.2067848612346466</v>
      </c>
      <c r="Z179" s="4">
        <v>0.84935007385524364</v>
      </c>
      <c r="AA179">
        <v>1.1077483239577712</v>
      </c>
      <c r="AB179">
        <v>0.81233209435837028</v>
      </c>
    </row>
    <row r="180" spans="1:28" x14ac:dyDescent="0.25">
      <c r="A180" s="1" t="s">
        <v>8</v>
      </c>
      <c r="B180" s="1">
        <v>308</v>
      </c>
      <c r="C180" s="1" t="s">
        <v>15</v>
      </c>
      <c r="D180" s="1">
        <v>3</v>
      </c>
      <c r="E180" s="1">
        <v>493821.674625999</v>
      </c>
      <c r="F180" s="1">
        <v>5180957.6503400002</v>
      </c>
      <c r="G180" s="1">
        <v>314.17322834645665</v>
      </c>
      <c r="M180" s="8">
        <f t="shared" si="32"/>
        <v>1.1628453811736417</v>
      </c>
      <c r="N180" s="6">
        <f t="shared" si="33"/>
        <v>0.83858764186633039</v>
      </c>
      <c r="O180" s="6">
        <f t="shared" si="34"/>
        <v>1.1238843018854636</v>
      </c>
      <c r="P180" s="7">
        <f t="shared" si="35"/>
        <v>0.72509452113022654</v>
      </c>
      <c r="Q180" s="7"/>
      <c r="R180" s="4" t="s">
        <v>8</v>
      </c>
      <c r="S180" s="4">
        <v>179</v>
      </c>
      <c r="T180" s="4" t="s">
        <v>9</v>
      </c>
      <c r="U180" s="4">
        <v>4</v>
      </c>
      <c r="V180" s="4">
        <v>493495.641638998</v>
      </c>
      <c r="W180" s="4">
        <v>5180807.6464499803</v>
      </c>
      <c r="X180" s="4">
        <v>263.28740157480314</v>
      </c>
      <c r="Y180" s="4">
        <v>1.1252775471235694</v>
      </c>
      <c r="Z180" s="4">
        <v>0.74501120998175763</v>
      </c>
      <c r="AA180">
        <v>1.1415525114155252</v>
      </c>
      <c r="AB180">
        <v>0.63377267545350902</v>
      </c>
    </row>
    <row r="181" spans="1:28" x14ac:dyDescent="0.25">
      <c r="A181" s="1" t="s">
        <v>8</v>
      </c>
      <c r="B181" s="1">
        <v>307</v>
      </c>
      <c r="C181" s="1" t="s">
        <v>15</v>
      </c>
      <c r="D181" s="1">
        <v>3</v>
      </c>
      <c r="E181" s="1">
        <v>493789.76676500001</v>
      </c>
      <c r="F181" s="1">
        <v>5180957.4610299803</v>
      </c>
      <c r="G181" s="1">
        <v>305.01968503937007</v>
      </c>
      <c r="M181" s="8">
        <f t="shared" si="32"/>
        <v>1.1289654875492219</v>
      </c>
      <c r="N181" s="6">
        <f t="shared" si="33"/>
        <v>0.81415510718789408</v>
      </c>
      <c r="O181" s="6">
        <f t="shared" si="34"/>
        <v>1.0911395524884249</v>
      </c>
      <c r="P181" s="7">
        <f t="shared" si="35"/>
        <v>0.6834828519653684</v>
      </c>
      <c r="Q181" s="7"/>
      <c r="R181" s="4" t="s">
        <v>8</v>
      </c>
      <c r="S181" s="4">
        <v>180</v>
      </c>
      <c r="T181" s="4" t="s">
        <v>9</v>
      </c>
      <c r="U181" s="4">
        <v>5</v>
      </c>
      <c r="V181" s="4">
        <v>493527.53185500001</v>
      </c>
      <c r="W181" s="4">
        <v>5180790.7214000002</v>
      </c>
      <c r="X181" s="4">
        <v>267.27854330708664</v>
      </c>
      <c r="Y181" s="4">
        <v>1.0251739658552195</v>
      </c>
      <c r="Z181" s="4">
        <v>0.76411497390154359</v>
      </c>
      <c r="AA181">
        <v>0.99370597383587955</v>
      </c>
      <c r="AB181">
        <v>0.6261844774921409</v>
      </c>
    </row>
    <row r="182" spans="1:28" x14ac:dyDescent="0.25">
      <c r="A182" s="1" t="s">
        <v>8</v>
      </c>
      <c r="B182" s="1">
        <v>7</v>
      </c>
      <c r="C182" s="1" t="s">
        <v>15</v>
      </c>
      <c r="D182" s="1">
        <v>3</v>
      </c>
      <c r="E182" s="1">
        <v>493510.72638299799</v>
      </c>
      <c r="F182" s="1">
        <v>5180568.2729099803</v>
      </c>
      <c r="G182" s="1">
        <v>303.62204724409452</v>
      </c>
      <c r="M182" s="8">
        <f t="shared" si="32"/>
        <v>1.1237924285226977</v>
      </c>
      <c r="N182" s="6">
        <f t="shared" si="33"/>
        <v>0.81042454812946629</v>
      </c>
      <c r="O182" s="6">
        <f t="shared" si="34"/>
        <v>1.0861398165589846</v>
      </c>
      <c r="P182" s="7">
        <f t="shared" si="35"/>
        <v>0.67712924226492788</v>
      </c>
      <c r="Q182" s="7"/>
      <c r="R182" s="4" t="s">
        <v>8</v>
      </c>
      <c r="S182" s="4">
        <v>181</v>
      </c>
      <c r="T182" s="4" t="s">
        <v>9</v>
      </c>
      <c r="U182" s="4">
        <v>6</v>
      </c>
      <c r="V182" s="4">
        <v>493559.45098800003</v>
      </c>
      <c r="W182" s="4">
        <v>5180800.5769400001</v>
      </c>
      <c r="X182" s="4">
        <v>312.32775590551182</v>
      </c>
      <c r="Y182" s="4">
        <v>1.1238587617834137</v>
      </c>
      <c r="Z182" s="4">
        <v>0.82628111655035941</v>
      </c>
      <c r="AA182">
        <v>1.0913640115559227</v>
      </c>
      <c r="AB182">
        <v>0.68932197075533208</v>
      </c>
    </row>
    <row r="183" spans="1:28" x14ac:dyDescent="0.25">
      <c r="A183" s="1" t="s">
        <v>8</v>
      </c>
      <c r="B183" s="1">
        <v>133</v>
      </c>
      <c r="C183" s="1" t="s">
        <v>15</v>
      </c>
      <c r="D183" s="1">
        <v>3</v>
      </c>
      <c r="E183" s="1">
        <v>493656.32318900002</v>
      </c>
      <c r="F183" s="1">
        <v>5180729.9111700002</v>
      </c>
      <c r="G183" s="1">
        <v>287.17027559055117</v>
      </c>
      <c r="M183" s="8">
        <f t="shared" si="32"/>
        <v>1.0628996949816027</v>
      </c>
      <c r="N183" s="6">
        <f t="shared" si="33"/>
        <v>0.76651166456494324</v>
      </c>
      <c r="O183" s="6">
        <f t="shared" si="34"/>
        <v>1.027287291164199</v>
      </c>
      <c r="P183" s="7">
        <f t="shared" si="35"/>
        <v>0.60234009709389469</v>
      </c>
      <c r="Q183" s="7"/>
      <c r="R183" s="4" t="s">
        <v>8</v>
      </c>
      <c r="S183" s="4">
        <v>182</v>
      </c>
      <c r="T183" s="4" t="s">
        <v>15</v>
      </c>
      <c r="U183" s="4">
        <v>1</v>
      </c>
      <c r="V183" s="4">
        <v>493593.77961500001</v>
      </c>
      <c r="W183" s="4">
        <v>5180793.1975299902</v>
      </c>
      <c r="X183" s="4">
        <v>229.44389763779529</v>
      </c>
      <c r="Y183" s="4">
        <v>0.86238416273472063</v>
      </c>
      <c r="Z183" s="4">
        <v>0.60198324058412633</v>
      </c>
      <c r="AA183">
        <v>0.85804991166077738</v>
      </c>
      <c r="AB183">
        <v>0.33807171999141084</v>
      </c>
    </row>
    <row r="184" spans="1:28" x14ac:dyDescent="0.25">
      <c r="A184" s="1" t="s">
        <v>8</v>
      </c>
      <c r="B184" s="1">
        <v>28</v>
      </c>
      <c r="C184" s="1" t="s">
        <v>15</v>
      </c>
      <c r="D184" s="1">
        <v>3</v>
      </c>
      <c r="E184" s="1">
        <v>493532.593582</v>
      </c>
      <c r="F184" s="1">
        <v>5180600.0302499803</v>
      </c>
      <c r="G184" s="1">
        <v>280.90551181102359</v>
      </c>
      <c r="M184" s="8">
        <f t="shared" si="32"/>
        <v>1.0397120043451045</v>
      </c>
      <c r="N184" s="6">
        <f t="shared" si="33"/>
        <v>0.74978982765868007</v>
      </c>
      <c r="O184" s="6">
        <f t="shared" si="34"/>
        <v>1.0048765030016018</v>
      </c>
      <c r="P184" s="7">
        <f t="shared" si="35"/>
        <v>0.57386071276762329</v>
      </c>
      <c r="Q184" s="7"/>
      <c r="R184" s="4" t="s">
        <v>8</v>
      </c>
      <c r="S184" s="4">
        <v>183</v>
      </c>
      <c r="T184" s="4" t="s">
        <v>15</v>
      </c>
      <c r="U184" s="4">
        <v>1</v>
      </c>
      <c r="V184" s="4">
        <v>493623.269814</v>
      </c>
      <c r="W184" s="4">
        <v>5180802.28675</v>
      </c>
      <c r="X184" s="4">
        <v>354.25196850393701</v>
      </c>
      <c r="Y184" s="4">
        <v>1.3314857810586218</v>
      </c>
      <c r="Z184" s="4">
        <v>0.92943743624836994</v>
      </c>
      <c r="AA184">
        <v>1.3247938751472319</v>
      </c>
      <c r="AB184">
        <v>0.88264977453296112</v>
      </c>
    </row>
    <row r="185" spans="1:28" x14ac:dyDescent="0.25">
      <c r="A185" s="1" t="s">
        <v>8</v>
      </c>
      <c r="B185" s="1">
        <v>29</v>
      </c>
      <c r="C185" s="1" t="s">
        <v>15</v>
      </c>
      <c r="D185" s="1">
        <v>3</v>
      </c>
      <c r="E185" s="1">
        <v>493564.513719999</v>
      </c>
      <c r="F185" s="1">
        <v>5180609.8858099803</v>
      </c>
      <c r="G185" s="1">
        <v>278.17913385826773</v>
      </c>
      <c r="M185" s="8">
        <f t="shared" si="32"/>
        <v>1.0296208962440678</v>
      </c>
      <c r="N185" s="6">
        <f t="shared" si="33"/>
        <v>0.74251261034047933</v>
      </c>
      <c r="O185" s="6">
        <f t="shared" si="34"/>
        <v>0.99512349699839797</v>
      </c>
      <c r="P185" s="7">
        <f t="shared" si="35"/>
        <v>0.56146669947873562</v>
      </c>
      <c r="Q185" s="7"/>
      <c r="R185" s="4" t="s">
        <v>8</v>
      </c>
      <c r="S185" s="4">
        <v>184</v>
      </c>
      <c r="T185" s="4" t="s">
        <v>15</v>
      </c>
      <c r="U185" s="4">
        <v>2</v>
      </c>
      <c r="V185" s="4">
        <v>493655.168991999</v>
      </c>
      <c r="W185" s="4">
        <v>5180793.4742900003</v>
      </c>
      <c r="X185" s="4">
        <v>188.8041338582677</v>
      </c>
      <c r="Y185" s="4">
        <v>0.74244300808917452</v>
      </c>
      <c r="Z185" s="4">
        <v>0.52353984716157209</v>
      </c>
      <c r="AA185">
        <v>0.7389537347355446</v>
      </c>
      <c r="AB185">
        <v>0.26763015480135921</v>
      </c>
    </row>
    <row r="186" spans="1:28" x14ac:dyDescent="0.25">
      <c r="A186" s="1" t="s">
        <v>8</v>
      </c>
      <c r="B186" s="1">
        <v>185</v>
      </c>
      <c r="C186" s="1" t="s">
        <v>15</v>
      </c>
      <c r="D186" s="1">
        <v>3</v>
      </c>
      <c r="E186" s="1">
        <v>493687.085563</v>
      </c>
      <c r="F186" s="1">
        <v>5180801.1080700001</v>
      </c>
      <c r="G186" s="1">
        <v>272.63779527559052</v>
      </c>
      <c r="M186" s="8">
        <f t="shared" si="32"/>
        <v>1.009110810103693</v>
      </c>
      <c r="N186" s="6">
        <f t="shared" si="33"/>
        <v>0.72772173182009248</v>
      </c>
      <c r="O186" s="6">
        <f t="shared" si="34"/>
        <v>0.97530060032040544</v>
      </c>
      <c r="P186" s="7">
        <f t="shared" si="35"/>
        <v>0.53627597932839655</v>
      </c>
      <c r="Q186" s="7"/>
      <c r="R186" s="4" t="s">
        <v>8</v>
      </c>
      <c r="S186" s="4">
        <v>185</v>
      </c>
      <c r="T186" s="4" t="s">
        <v>15</v>
      </c>
      <c r="U186" s="4">
        <v>3</v>
      </c>
      <c r="V186" s="4">
        <v>493687.085563</v>
      </c>
      <c r="W186" s="4">
        <v>5180801.1080700001</v>
      </c>
      <c r="X186" s="4">
        <v>272.63779527559052</v>
      </c>
      <c r="Y186" s="4">
        <v>1.009110810103693</v>
      </c>
      <c r="Z186" s="4">
        <v>0.72772173182009248</v>
      </c>
      <c r="AA186">
        <v>0.97530060032040544</v>
      </c>
      <c r="AB186">
        <v>0.53627597932839655</v>
      </c>
    </row>
    <row r="187" spans="1:28" x14ac:dyDescent="0.25">
      <c r="A187" s="1" t="s">
        <v>8</v>
      </c>
      <c r="B187" s="1">
        <v>106</v>
      </c>
      <c r="C187" s="1" t="s">
        <v>15</v>
      </c>
      <c r="D187" s="1">
        <v>3</v>
      </c>
      <c r="E187" s="1">
        <v>493627.13805200002</v>
      </c>
      <c r="F187" s="1">
        <v>5180706.9397900002</v>
      </c>
      <c r="G187" s="1">
        <v>272.47539370078738</v>
      </c>
      <c r="M187" s="8">
        <f t="shared" si="32"/>
        <v>1.0085097152168081</v>
      </c>
      <c r="N187" s="6">
        <f t="shared" si="33"/>
        <v>0.72728825136612019</v>
      </c>
      <c r="O187" s="6">
        <f t="shared" si="34"/>
        <v>0.97471964508916764</v>
      </c>
      <c r="P187" s="7">
        <f t="shared" si="35"/>
        <v>0.53553770777869747</v>
      </c>
      <c r="Q187" s="7"/>
      <c r="R187" s="4" t="s">
        <v>8</v>
      </c>
      <c r="S187" s="4">
        <v>186</v>
      </c>
      <c r="T187" s="4" t="s">
        <v>15</v>
      </c>
      <c r="U187" s="4">
        <v>4</v>
      </c>
      <c r="V187" s="4">
        <v>493718.99832999799</v>
      </c>
      <c r="W187" s="4">
        <v>5180805.1860999903</v>
      </c>
      <c r="X187" s="4">
        <v>276.54035433070862</v>
      </c>
      <c r="Y187" s="4">
        <v>1.0627866130205685</v>
      </c>
      <c r="Z187" s="4">
        <v>0.77422154863598791</v>
      </c>
      <c r="AA187">
        <v>1.0753406307409676</v>
      </c>
      <c r="AB187">
        <v>0.54876638396299149</v>
      </c>
    </row>
    <row r="188" spans="1:28" x14ac:dyDescent="0.25">
      <c r="A188" s="1" t="s">
        <v>8</v>
      </c>
      <c r="B188" s="1">
        <v>282</v>
      </c>
      <c r="C188" s="1" t="s">
        <v>15</v>
      </c>
      <c r="D188" s="1">
        <v>3</v>
      </c>
      <c r="E188" s="1">
        <v>493785.611817998</v>
      </c>
      <c r="F188" s="1">
        <v>5180925.6843699804</v>
      </c>
      <c r="G188" s="1">
        <v>266.18602362204723</v>
      </c>
      <c r="M188" s="8">
        <f t="shared" si="32"/>
        <v>0.9852309495974485</v>
      </c>
      <c r="N188" s="6">
        <f t="shared" si="33"/>
        <v>0.7105007356031946</v>
      </c>
      <c r="O188" s="6">
        <f t="shared" si="34"/>
        <v>0.95222083340668617</v>
      </c>
      <c r="P188" s="7">
        <f t="shared" si="35"/>
        <v>0.50694646412671418</v>
      </c>
      <c r="Q188" s="7"/>
      <c r="R188" s="4" t="s">
        <v>8</v>
      </c>
      <c r="S188" s="4">
        <v>187</v>
      </c>
      <c r="T188" s="4" t="s">
        <v>15</v>
      </c>
      <c r="U188" s="4">
        <v>5</v>
      </c>
      <c r="V188" s="4">
        <v>493750.88386399799</v>
      </c>
      <c r="W188" s="4">
        <v>5180783.1506200004</v>
      </c>
      <c r="X188" s="4">
        <v>122.73622047244095</v>
      </c>
      <c r="Y188" s="4">
        <v>0.4863058306002192</v>
      </c>
      <c r="Z188" s="4">
        <v>0.31084853923621497</v>
      </c>
      <c r="AA188">
        <v>0.47791510970585416</v>
      </c>
      <c r="AB188">
        <v>0</v>
      </c>
    </row>
    <row r="189" spans="1:28" x14ac:dyDescent="0.25">
      <c r="A189" s="1" t="s">
        <v>8</v>
      </c>
      <c r="B189" s="1">
        <v>79</v>
      </c>
      <c r="C189" s="1" t="s">
        <v>15</v>
      </c>
      <c r="D189" s="1">
        <v>3</v>
      </c>
      <c r="E189" s="1">
        <v>493615.65366100002</v>
      </c>
      <c r="F189" s="1">
        <v>5180675.17105</v>
      </c>
      <c r="G189" s="1">
        <v>222.21456692913387</v>
      </c>
      <c r="M189" s="8">
        <f t="shared" si="32"/>
        <v>0.82247995522422668</v>
      </c>
      <c r="N189" s="6">
        <f t="shared" si="33"/>
        <v>0.59313261874737289</v>
      </c>
      <c r="O189" s="6">
        <f t="shared" si="34"/>
        <v>0.7949228033730612</v>
      </c>
      <c r="P189" s="7">
        <f t="shared" si="35"/>
        <v>0.30705384907939776</v>
      </c>
      <c r="Q189" s="7"/>
      <c r="R189" s="4" t="s">
        <v>8</v>
      </c>
      <c r="S189" s="4">
        <v>188</v>
      </c>
      <c r="T189" s="4" t="s">
        <v>15</v>
      </c>
      <c r="U189" s="4">
        <v>5</v>
      </c>
      <c r="V189" s="4">
        <v>493782.808423999</v>
      </c>
      <c r="W189" s="4">
        <v>5180798.5634500002</v>
      </c>
      <c r="X189" s="4">
        <v>129.89173228346456</v>
      </c>
      <c r="Y189" s="4">
        <v>0.51465742152615013</v>
      </c>
      <c r="Z189" s="4">
        <v>0.32897098414597664</v>
      </c>
      <c r="AA189">
        <v>0.50577752227651618</v>
      </c>
      <c r="AB189">
        <v>2.6296751790494077E-2</v>
      </c>
    </row>
    <row r="190" spans="1:28" x14ac:dyDescent="0.25">
      <c r="A190" s="1" t="s">
        <v>8</v>
      </c>
      <c r="B190" s="1">
        <v>159</v>
      </c>
      <c r="C190" s="1" t="s">
        <v>15</v>
      </c>
      <c r="D190" s="1">
        <v>3</v>
      </c>
      <c r="E190" s="1">
        <v>493669.952770998</v>
      </c>
      <c r="F190" s="1">
        <v>5180769.34516</v>
      </c>
      <c r="G190" s="1">
        <v>204.19291338582678</v>
      </c>
      <c r="M190" s="8">
        <f t="shared" si="32"/>
        <v>0.75577663777657822</v>
      </c>
      <c r="N190" s="6">
        <f t="shared" si="33"/>
        <v>0.54502942412778488</v>
      </c>
      <c r="O190" s="6">
        <f t="shared" si="34"/>
        <v>0.73045437740964381</v>
      </c>
      <c r="P190" s="7">
        <f t="shared" si="35"/>
        <v>0.22512807892794026</v>
      </c>
      <c r="Q190" s="7"/>
      <c r="R190" s="4" t="s">
        <v>8</v>
      </c>
      <c r="S190" s="4">
        <v>189</v>
      </c>
      <c r="T190" s="4" t="s">
        <v>15</v>
      </c>
      <c r="U190" s="4">
        <v>6</v>
      </c>
      <c r="V190" s="4">
        <v>493814.71713100001</v>
      </c>
      <c r="W190" s="4">
        <v>5180798.7527299803</v>
      </c>
      <c r="X190" s="4">
        <v>288.36122047244095</v>
      </c>
      <c r="Y190" s="4">
        <v>1.1241719419064313</v>
      </c>
      <c r="Z190" s="4">
        <v>0.6388534545732073</v>
      </c>
      <c r="AA190">
        <v>1.171970318219093</v>
      </c>
      <c r="AB190">
        <v>0.53474260832923659</v>
      </c>
    </row>
    <row r="191" spans="1:28" x14ac:dyDescent="0.25">
      <c r="A191" s="1" t="s">
        <v>8</v>
      </c>
      <c r="B191" s="1">
        <v>281</v>
      </c>
      <c r="C191" s="1" t="s">
        <v>15</v>
      </c>
      <c r="D191" s="1">
        <v>3</v>
      </c>
      <c r="E191" s="1">
        <v>493754.887468</v>
      </c>
      <c r="F191" s="1">
        <v>5180909.4718399802</v>
      </c>
      <c r="G191" s="1">
        <v>204.16830708661416</v>
      </c>
      <c r="M191" s="8">
        <f t="shared" si="32"/>
        <v>0.75568556279371679</v>
      </c>
      <c r="N191" s="6">
        <f t="shared" si="33"/>
        <v>0.54496374527112235</v>
      </c>
      <c r="O191" s="6">
        <f t="shared" si="34"/>
        <v>0.73036635388975923</v>
      </c>
      <c r="P191" s="7">
        <f t="shared" si="35"/>
        <v>0.22501621960222817</v>
      </c>
      <c r="Q191" s="7"/>
      <c r="R191" s="4" t="s">
        <v>8</v>
      </c>
      <c r="S191" s="4">
        <v>190</v>
      </c>
      <c r="T191" s="4" t="s">
        <v>24</v>
      </c>
      <c r="U191" s="4">
        <v>1</v>
      </c>
      <c r="V191" s="4">
        <v>493846.60920200002</v>
      </c>
      <c r="W191" s="4">
        <v>5180782.7183499904</v>
      </c>
      <c r="X191" s="4">
        <v>218.79429133858267</v>
      </c>
      <c r="Y191" s="4">
        <v>0.88754789803195211</v>
      </c>
      <c r="Z191" s="4">
        <v>0.54361488799765234</v>
      </c>
      <c r="AA191">
        <v>0.92720466323944972</v>
      </c>
      <c r="AB191">
        <v>0.27089641161877592</v>
      </c>
    </row>
    <row r="192" spans="1:28" x14ac:dyDescent="0.25">
      <c r="A192" s="1" t="s">
        <v>8</v>
      </c>
      <c r="B192" s="1">
        <v>8</v>
      </c>
      <c r="C192" s="1" t="s">
        <v>15</v>
      </c>
      <c r="D192" s="1">
        <v>3</v>
      </c>
      <c r="E192" s="1">
        <v>493542.64672600001</v>
      </c>
      <c r="F192" s="1">
        <v>5180578.1283600004</v>
      </c>
      <c r="G192" s="1">
        <v>183.48917322834646</v>
      </c>
      <c r="M192" s="8">
        <f t="shared" si="32"/>
        <v>0.67914614719704325</v>
      </c>
      <c r="N192" s="6">
        <f t="shared" si="33"/>
        <v>0.4897672341319883</v>
      </c>
      <c r="O192" s="6">
        <f t="shared" si="34"/>
        <v>0.65639138777881445</v>
      </c>
      <c r="P192" s="7">
        <f t="shared" si="35"/>
        <v>0.13100964227387632</v>
      </c>
      <c r="Q192" s="7"/>
      <c r="R192" s="4" t="s">
        <v>8</v>
      </c>
      <c r="S192" s="4">
        <v>191</v>
      </c>
      <c r="T192" s="4" t="s">
        <v>24</v>
      </c>
      <c r="U192" s="4">
        <v>1</v>
      </c>
      <c r="V192" s="4">
        <v>493878.54757200001</v>
      </c>
      <c r="W192" s="4">
        <v>5180811.9108300004</v>
      </c>
      <c r="X192" s="4">
        <v>226.10728346456693</v>
      </c>
      <c r="Y192" s="4">
        <v>0.91721334656825482</v>
      </c>
      <c r="Z192" s="4">
        <v>0.56178470116404189</v>
      </c>
      <c r="AA192">
        <v>0.95819560162254036</v>
      </c>
      <c r="AB192">
        <v>0.29992381770945242</v>
      </c>
    </row>
    <row r="193" spans="1:28" x14ac:dyDescent="0.25">
      <c r="A193" s="1" t="s">
        <v>8</v>
      </c>
      <c r="B193" s="1">
        <v>258</v>
      </c>
      <c r="C193" s="1" t="s">
        <v>15</v>
      </c>
      <c r="D193" s="1">
        <v>3</v>
      </c>
      <c r="E193" s="1">
        <v>493732.739057998</v>
      </c>
      <c r="F193" s="1">
        <v>5180878.5124000004</v>
      </c>
      <c r="G193" s="1">
        <v>180.19192913385825</v>
      </c>
      <c r="M193" s="8">
        <f t="shared" si="32"/>
        <v>0.66694209949362304</v>
      </c>
      <c r="N193" s="6">
        <f t="shared" si="33"/>
        <v>0.48096626733921816</v>
      </c>
      <c r="O193" s="6">
        <f t="shared" si="34"/>
        <v>0.64459623611428962</v>
      </c>
      <c r="P193" s="7">
        <f t="shared" si="35"/>
        <v>0.11602049262847031</v>
      </c>
      <c r="Q193" s="7"/>
      <c r="R193" s="4" t="s">
        <v>8</v>
      </c>
      <c r="S193" s="4">
        <v>192</v>
      </c>
      <c r="T193" s="4" t="s">
        <v>24</v>
      </c>
      <c r="U193" s="4">
        <v>2</v>
      </c>
      <c r="V193" s="4">
        <v>493910.45270800003</v>
      </c>
      <c r="W193" s="4">
        <v>5180808.6558299903</v>
      </c>
      <c r="X193" s="4">
        <v>204.89173228346456</v>
      </c>
      <c r="Y193" s="4">
        <v>0.76820222645919178</v>
      </c>
      <c r="Z193" s="4">
        <v>0.48032949537368191</v>
      </c>
      <c r="AA193">
        <v>0.79792249607114107</v>
      </c>
      <c r="AB193">
        <v>0.1626731108839112</v>
      </c>
    </row>
    <row r="194" spans="1:28" x14ac:dyDescent="0.25">
      <c r="A194" s="1" t="s">
        <v>8</v>
      </c>
      <c r="B194" s="1">
        <v>259</v>
      </c>
      <c r="C194" s="1" t="s">
        <v>15</v>
      </c>
      <c r="D194" s="1">
        <v>3</v>
      </c>
      <c r="E194" s="1">
        <v>493764.663158999</v>
      </c>
      <c r="F194" s="1">
        <v>5180893.9251399804</v>
      </c>
      <c r="G194" s="1">
        <v>179.2765748031496</v>
      </c>
      <c r="M194" s="8">
        <f t="shared" si="32"/>
        <v>0.66355411013118104</v>
      </c>
      <c r="N194" s="6">
        <f t="shared" si="33"/>
        <v>0.47852301387137458</v>
      </c>
      <c r="O194" s="6">
        <f t="shared" si="34"/>
        <v>0.64132176117458584</v>
      </c>
      <c r="P194" s="7">
        <f t="shared" si="35"/>
        <v>0.11185932571198452</v>
      </c>
      <c r="Q194" s="7"/>
      <c r="R194" s="4" t="s">
        <v>8</v>
      </c>
      <c r="S194" s="4">
        <v>193</v>
      </c>
      <c r="T194" s="4" t="s">
        <v>24</v>
      </c>
      <c r="U194" s="4">
        <v>3</v>
      </c>
      <c r="V194" s="4">
        <v>493942.357093998</v>
      </c>
      <c r="W194" s="4">
        <v>5180804.6231500003</v>
      </c>
      <c r="X194" s="4">
        <v>258.90748031496065</v>
      </c>
      <c r="Y194" s="4">
        <v>0.98609005733136235</v>
      </c>
      <c r="Z194" s="4">
        <v>0.73063355831458499</v>
      </c>
      <c r="AA194">
        <v>1.0051009686108936</v>
      </c>
      <c r="AB194">
        <v>0.48948490511410014</v>
      </c>
    </row>
    <row r="195" spans="1:28" x14ac:dyDescent="0.25">
      <c r="A195" s="1" t="s">
        <v>8</v>
      </c>
      <c r="B195" s="1">
        <v>235</v>
      </c>
      <c r="C195" s="1" t="s">
        <v>15</v>
      </c>
      <c r="D195" s="1">
        <v>3</v>
      </c>
      <c r="E195" s="1">
        <v>493731.73648899799</v>
      </c>
      <c r="F195" s="1">
        <v>5180868.7346999804</v>
      </c>
      <c r="G195" s="1">
        <v>154.6702755905512</v>
      </c>
      <c r="M195" s="8">
        <f t="shared" si="32"/>
        <v>0.57247912726983707</v>
      </c>
      <c r="N195" s="6">
        <f t="shared" si="33"/>
        <v>0.41284415720891138</v>
      </c>
      <c r="O195" s="6">
        <f t="shared" si="34"/>
        <v>0.55329824129007277</v>
      </c>
      <c r="P195" s="7">
        <f t="shared" si="35"/>
        <v>0</v>
      </c>
      <c r="Q195" s="7"/>
      <c r="R195" s="4" t="s">
        <v>8</v>
      </c>
      <c r="S195" s="4">
        <v>194</v>
      </c>
      <c r="T195" s="4" t="s">
        <v>24</v>
      </c>
      <c r="U195" s="4">
        <v>4</v>
      </c>
      <c r="V195" s="4">
        <v>493976.07760600001</v>
      </c>
      <c r="W195" s="4">
        <v>5180793.5362799903</v>
      </c>
      <c r="X195" s="4">
        <v>190.45767716535431</v>
      </c>
      <c r="Y195" s="4">
        <v>0.74798031206916538</v>
      </c>
      <c r="Z195" s="4">
        <v>0.42375832165381921</v>
      </c>
      <c r="AA195">
        <v>0.83551381692573401</v>
      </c>
      <c r="AB195">
        <v>0.21211168500636268</v>
      </c>
    </row>
    <row r="196" spans="1:28" x14ac:dyDescent="0.25">
      <c r="A196" s="5" t="s">
        <v>8</v>
      </c>
      <c r="B196" s="5">
        <v>335</v>
      </c>
      <c r="C196" s="5" t="s">
        <v>15</v>
      </c>
      <c r="D196" s="5">
        <v>4</v>
      </c>
      <c r="E196" s="5">
        <v>493881.642735</v>
      </c>
      <c r="F196" s="5">
        <v>5181002.5934100002</v>
      </c>
      <c r="G196" s="5">
        <v>357.1850393700787</v>
      </c>
      <c r="H196" s="5"/>
      <c r="I196" s="5"/>
      <c r="J196" s="5"/>
      <c r="K196" s="5"/>
      <c r="L196" s="5"/>
      <c r="M196" s="6">
        <f t="shared" ref="M196:M211" si="36">G196/$I$11</f>
        <v>1.3727163948006491</v>
      </c>
      <c r="N196" s="6">
        <f>G196/$J$11</f>
        <v>1</v>
      </c>
      <c r="O196" s="6">
        <f>G196/$K$11</f>
        <v>1.3889314145744029</v>
      </c>
      <c r="P196" s="7">
        <f>(G196-$L$11)/($J$11-$L$11)</f>
        <v>1</v>
      </c>
      <c r="R196" s="4" t="s">
        <v>8</v>
      </c>
      <c r="S196" s="4">
        <v>195</v>
      </c>
      <c r="T196" s="4" t="s">
        <v>24</v>
      </c>
      <c r="U196" s="4">
        <v>4</v>
      </c>
      <c r="V196" s="4">
        <v>494006.16654900002</v>
      </c>
      <c r="W196" s="4">
        <v>5180797.1138899904</v>
      </c>
      <c r="X196" s="4">
        <v>164.68011811023621</v>
      </c>
      <c r="Y196" s="4">
        <v>0.64674466248341078</v>
      </c>
      <c r="Z196" s="4">
        <v>0.36640460756832516</v>
      </c>
      <c r="AA196">
        <v>0.72243091537132986</v>
      </c>
      <c r="AB196">
        <v>0.13369264166479522</v>
      </c>
    </row>
    <row r="197" spans="1:28" x14ac:dyDescent="0.25">
      <c r="A197" s="1" t="s">
        <v>8</v>
      </c>
      <c r="B197" s="1">
        <v>212</v>
      </c>
      <c r="C197" s="1" t="s">
        <v>15</v>
      </c>
      <c r="D197" s="1">
        <v>4</v>
      </c>
      <c r="E197" s="1">
        <v>493767.65054800001</v>
      </c>
      <c r="F197" s="1">
        <v>5180830.3601299804</v>
      </c>
      <c r="G197" s="1">
        <v>352.53937007874015</v>
      </c>
      <c r="M197" s="8">
        <f t="shared" si="36"/>
        <v>1.3548623816194447</v>
      </c>
      <c r="N197" s="6">
        <f t="shared" ref="N197:N211" si="37">G197/$J$11</f>
        <v>0.98699366216588602</v>
      </c>
      <c r="O197" s="6">
        <f t="shared" ref="O197:O211" si="38">G197/$K$11</f>
        <v>1.3708665033680345</v>
      </c>
      <c r="P197" s="7">
        <f t="shared" ref="P197:P211" si="39">(G197-$L$11)/($J$11-$L$11)</f>
        <v>0.97400594779160721</v>
      </c>
      <c r="Q197" s="7"/>
      <c r="R197" s="4" t="s">
        <v>8</v>
      </c>
      <c r="S197" s="4">
        <v>196</v>
      </c>
      <c r="T197" s="4" t="s">
        <v>24</v>
      </c>
      <c r="U197" s="4">
        <v>5</v>
      </c>
      <c r="V197" s="4">
        <v>494038.07558499801</v>
      </c>
      <c r="W197" s="4">
        <v>5180797.63772</v>
      </c>
      <c r="X197" s="4">
        <v>240.62007874015748</v>
      </c>
      <c r="Y197" s="4">
        <v>0.92463577361230898</v>
      </c>
      <c r="Z197" s="4">
        <v>0.63085776218001655</v>
      </c>
      <c r="AA197">
        <v>0.86656150860464709</v>
      </c>
      <c r="AB197">
        <v>0.49397760837651883</v>
      </c>
    </row>
    <row r="198" spans="1:28" x14ac:dyDescent="0.25">
      <c r="A198" s="1" t="s">
        <v>8</v>
      </c>
      <c r="B198" s="1">
        <v>359</v>
      </c>
      <c r="C198" s="1" t="s">
        <v>15</v>
      </c>
      <c r="D198" s="1">
        <v>4</v>
      </c>
      <c r="E198" s="1">
        <v>493891.90376700001</v>
      </c>
      <c r="F198" s="1">
        <v>5181034.3639200004</v>
      </c>
      <c r="G198" s="1">
        <v>330.76279527559058</v>
      </c>
      <c r="M198" s="8">
        <f t="shared" si="36"/>
        <v>1.2711716948325495</v>
      </c>
      <c r="N198" s="6">
        <f t="shared" si="37"/>
        <v>0.92602645356847635</v>
      </c>
      <c r="O198" s="6">
        <f t="shared" si="38"/>
        <v>1.2861872320881815</v>
      </c>
      <c r="P198" s="7">
        <f t="shared" si="39"/>
        <v>0.85215882806476517</v>
      </c>
      <c r="Q198" s="7"/>
      <c r="R198" s="4" t="s">
        <v>8</v>
      </c>
      <c r="S198" s="4">
        <v>197</v>
      </c>
      <c r="T198" s="4" t="s">
        <v>24</v>
      </c>
      <c r="U198" s="4">
        <v>6</v>
      </c>
      <c r="V198" s="4">
        <v>494069.977149999</v>
      </c>
      <c r="W198" s="4">
        <v>5180790.6054199804</v>
      </c>
      <c r="X198" s="4">
        <v>134.74409448818898</v>
      </c>
      <c r="Y198" s="4">
        <v>0.56001137947288127</v>
      </c>
      <c r="Z198" s="4">
        <v>0.37550572584516217</v>
      </c>
      <c r="AA198">
        <v>0.60261249463525224</v>
      </c>
      <c r="AB198">
        <v>0</v>
      </c>
    </row>
    <row r="199" spans="1:28" x14ac:dyDescent="0.25">
      <c r="A199" s="1" t="s">
        <v>8</v>
      </c>
      <c r="B199" s="1">
        <v>358</v>
      </c>
      <c r="C199" s="1" t="s">
        <v>15</v>
      </c>
      <c r="D199" s="1">
        <v>4</v>
      </c>
      <c r="E199" s="1">
        <v>493861.715192998</v>
      </c>
      <c r="F199" s="1">
        <v>5181003.9557499904</v>
      </c>
      <c r="G199" s="1">
        <v>314.83759842519686</v>
      </c>
      <c r="M199" s="8">
        <f t="shared" si="36"/>
        <v>1.2099687428681667</v>
      </c>
      <c r="N199" s="6">
        <f t="shared" si="37"/>
        <v>0.88144116836594111</v>
      </c>
      <c r="O199" s="6">
        <f t="shared" si="38"/>
        <v>1.2242613288426212</v>
      </c>
      <c r="P199" s="7">
        <f t="shared" si="39"/>
        <v>0.76305209824870601</v>
      </c>
      <c r="Q199" s="7"/>
      <c r="R199" s="4" t="s">
        <v>8</v>
      </c>
      <c r="S199" s="4">
        <v>198</v>
      </c>
      <c r="T199" s="4" t="s">
        <v>24</v>
      </c>
      <c r="U199" s="4">
        <v>6</v>
      </c>
      <c r="V199" s="4">
        <v>494101.90357700002</v>
      </c>
      <c r="W199" s="4">
        <v>5180808.7980000004</v>
      </c>
      <c r="X199" s="4">
        <v>249.50787401574803</v>
      </c>
      <c r="Y199" s="4">
        <v>1.0369823571685566</v>
      </c>
      <c r="Z199" s="4">
        <v>0.69533017897551941</v>
      </c>
      <c r="AA199">
        <v>1.1158675485028227</v>
      </c>
      <c r="AB199">
        <v>0.51213352366311626</v>
      </c>
    </row>
    <row r="200" spans="1:28" x14ac:dyDescent="0.25">
      <c r="A200" s="1" t="s">
        <v>8</v>
      </c>
      <c r="B200" s="1">
        <v>334</v>
      </c>
      <c r="C200" s="1" t="s">
        <v>15</v>
      </c>
      <c r="D200" s="1">
        <v>4</v>
      </c>
      <c r="E200" s="1">
        <v>493849.705391998</v>
      </c>
      <c r="F200" s="1">
        <v>5180973.4009100003</v>
      </c>
      <c r="G200" s="1">
        <v>313.70570866141736</v>
      </c>
      <c r="M200" s="8">
        <f t="shared" si="36"/>
        <v>1.2056187184702039</v>
      </c>
      <c r="N200" s="6">
        <f t="shared" si="37"/>
        <v>0.87827225130890074</v>
      </c>
      <c r="O200" s="6">
        <f t="shared" si="38"/>
        <v>1.2198599203919172</v>
      </c>
      <c r="P200" s="7">
        <f t="shared" si="39"/>
        <v>0.75671880163013594</v>
      </c>
      <c r="Q200" s="7"/>
      <c r="R200" s="4" t="s">
        <v>8</v>
      </c>
      <c r="S200" s="4">
        <v>199</v>
      </c>
      <c r="T200" s="4" t="s">
        <v>24</v>
      </c>
      <c r="U200" s="4">
        <v>7</v>
      </c>
      <c r="V200" s="4">
        <v>494133.78745300003</v>
      </c>
      <c r="W200" s="4">
        <v>5180783.6531300005</v>
      </c>
      <c r="X200" s="4">
        <v>208.77952755905511</v>
      </c>
      <c r="Y200" s="4">
        <v>0.86771083866901078</v>
      </c>
      <c r="Z200" s="4">
        <v>0.58182815607213878</v>
      </c>
      <c r="AA200">
        <v>0.58182815607213878</v>
      </c>
      <c r="AB200">
        <v>0.33038322169759521</v>
      </c>
    </row>
    <row r="201" spans="1:28" x14ac:dyDescent="0.25">
      <c r="A201" s="1" t="s">
        <v>8</v>
      </c>
      <c r="B201" s="1">
        <v>80</v>
      </c>
      <c r="C201" s="1" t="s">
        <v>15</v>
      </c>
      <c r="D201" s="1">
        <v>4</v>
      </c>
      <c r="E201" s="1">
        <v>493647.55350400001</v>
      </c>
      <c r="F201" s="1">
        <v>5180666.35855</v>
      </c>
      <c r="G201" s="1">
        <v>305.42322834645671</v>
      </c>
      <c r="M201" s="8">
        <f t="shared" si="36"/>
        <v>1.1737878877668488</v>
      </c>
      <c r="N201" s="6">
        <f t="shared" si="37"/>
        <v>0.85508404519151293</v>
      </c>
      <c r="O201" s="6">
        <f t="shared" si="38"/>
        <v>1.1876530924678508</v>
      </c>
      <c r="P201" s="7">
        <f t="shared" si="39"/>
        <v>0.71037559202555378</v>
      </c>
      <c r="Q201" s="7"/>
      <c r="R201" s="4" t="s">
        <v>8</v>
      </c>
      <c r="S201" s="4">
        <v>200</v>
      </c>
      <c r="T201" s="4" t="s">
        <v>9</v>
      </c>
      <c r="U201" s="4">
        <v>1</v>
      </c>
      <c r="V201" s="4">
        <v>493387.33872200001</v>
      </c>
      <c r="W201" s="4">
        <v>5180837.4458999904</v>
      </c>
      <c r="X201" s="4">
        <v>340.5068897637795</v>
      </c>
      <c r="Y201" s="4">
        <v>1.0581896485802817</v>
      </c>
      <c r="Z201" s="4">
        <v>0.74078713517911821</v>
      </c>
      <c r="AA201">
        <v>0.99316749680623539</v>
      </c>
      <c r="AB201">
        <v>0.5751412627662934</v>
      </c>
    </row>
    <row r="202" spans="1:28" x14ac:dyDescent="0.25">
      <c r="A202" s="1" t="s">
        <v>8</v>
      </c>
      <c r="B202" s="1">
        <v>186</v>
      </c>
      <c r="C202" s="1" t="s">
        <v>15</v>
      </c>
      <c r="D202" s="1">
        <v>4</v>
      </c>
      <c r="E202" s="1">
        <v>493718.99832999799</v>
      </c>
      <c r="F202" s="1">
        <v>5180805.1860999903</v>
      </c>
      <c r="G202" s="1">
        <v>276.54035433070862</v>
      </c>
      <c r="M202" s="8">
        <f t="shared" si="36"/>
        <v>1.0627866130205685</v>
      </c>
      <c r="N202" s="6">
        <f t="shared" si="37"/>
        <v>0.77422154863598791</v>
      </c>
      <c r="O202" s="6">
        <f t="shared" si="38"/>
        <v>1.0753406307409676</v>
      </c>
      <c r="P202" s="7">
        <f t="shared" si="39"/>
        <v>0.54876638396299149</v>
      </c>
      <c r="Q202" s="7"/>
      <c r="R202" s="4" t="s">
        <v>8</v>
      </c>
      <c r="S202" s="4">
        <v>201</v>
      </c>
      <c r="T202" s="4" t="s">
        <v>9</v>
      </c>
      <c r="U202" s="4">
        <v>1</v>
      </c>
      <c r="V202" s="4">
        <v>493416.665978998</v>
      </c>
      <c r="W202" s="4">
        <v>5180836.9577099904</v>
      </c>
      <c r="X202" s="4">
        <v>217.35236220472441</v>
      </c>
      <c r="Y202" s="4">
        <v>0.67546362994026288</v>
      </c>
      <c r="Z202" s="4">
        <v>0.47285925354917457</v>
      </c>
      <c r="AA202">
        <v>0.63395868919287479</v>
      </c>
      <c r="AB202">
        <v>0.13599831537570634</v>
      </c>
    </row>
    <row r="203" spans="1:28" x14ac:dyDescent="0.25">
      <c r="A203" s="1" t="s">
        <v>8</v>
      </c>
      <c r="B203" s="1">
        <v>30</v>
      </c>
      <c r="C203" s="1" t="s">
        <v>15</v>
      </c>
      <c r="D203" s="1">
        <v>4</v>
      </c>
      <c r="E203" s="1">
        <v>493596.417629998</v>
      </c>
      <c r="F203" s="1">
        <v>5180604.6289499803</v>
      </c>
      <c r="G203" s="1">
        <v>272.05216535433067</v>
      </c>
      <c r="M203" s="8">
        <f t="shared" si="36"/>
        <v>1.0455378206251678</v>
      </c>
      <c r="N203" s="6">
        <f t="shared" si="37"/>
        <v>0.76165610360980984</v>
      </c>
      <c r="O203" s="6">
        <f t="shared" si="38"/>
        <v>1.0578880894060012</v>
      </c>
      <c r="P203" s="7">
        <f t="shared" si="39"/>
        <v>0.52365348606674744</v>
      </c>
      <c r="Q203" s="7"/>
      <c r="R203" s="4" t="s">
        <v>8</v>
      </c>
      <c r="S203" s="4">
        <v>202</v>
      </c>
      <c r="T203" s="4" t="s">
        <v>9</v>
      </c>
      <c r="U203" s="4">
        <v>2</v>
      </c>
      <c r="V203" s="4">
        <v>493448.56273100001</v>
      </c>
      <c r="W203" s="4">
        <v>5180826.3661900004</v>
      </c>
      <c r="X203" s="4">
        <v>216.5994094488189</v>
      </c>
      <c r="Y203" s="4">
        <v>0.80544051132292094</v>
      </c>
      <c r="Z203" s="4">
        <v>0.50877375502843669</v>
      </c>
      <c r="AA203">
        <v>0.82100020518942718</v>
      </c>
      <c r="AB203">
        <v>0.2149019897648124</v>
      </c>
    </row>
    <row r="204" spans="1:28" x14ac:dyDescent="0.25">
      <c r="A204" s="1" t="s">
        <v>8</v>
      </c>
      <c r="B204" s="1">
        <v>54</v>
      </c>
      <c r="C204" s="1" t="s">
        <v>15</v>
      </c>
      <c r="D204" s="1">
        <v>4</v>
      </c>
      <c r="E204" s="1">
        <v>493608.97844500002</v>
      </c>
      <c r="F204" s="1">
        <v>5180643.3971999902</v>
      </c>
      <c r="G204" s="1">
        <v>257.16535433070862</v>
      </c>
      <c r="M204" s="8">
        <f t="shared" si="36"/>
        <v>0.98832554321717714</v>
      </c>
      <c r="N204" s="6">
        <f t="shared" si="37"/>
        <v>0.71997795535960318</v>
      </c>
      <c r="O204" s="6">
        <f t="shared" si="38"/>
        <v>1</v>
      </c>
      <c r="P204" s="7">
        <f t="shared" si="39"/>
        <v>0.44035686749642028</v>
      </c>
      <c r="Q204" s="7"/>
      <c r="R204" s="4" t="s">
        <v>8</v>
      </c>
      <c r="S204" s="4">
        <v>203</v>
      </c>
      <c r="T204" s="4" t="s">
        <v>9</v>
      </c>
      <c r="U204" s="4">
        <v>3</v>
      </c>
      <c r="V204" s="4">
        <v>493480.485305999</v>
      </c>
      <c r="W204" s="4">
        <v>5180839.4438500004</v>
      </c>
      <c r="X204" s="4">
        <v>192.79035433070865</v>
      </c>
      <c r="Y204" s="4">
        <v>0.8221734741807496</v>
      </c>
      <c r="Z204" s="4">
        <v>0.57865583456425396</v>
      </c>
      <c r="AA204">
        <v>0.75470062418124362</v>
      </c>
      <c r="AB204">
        <v>0.4751223641114341</v>
      </c>
    </row>
    <row r="205" spans="1:28" x14ac:dyDescent="0.25">
      <c r="A205" s="1" t="s">
        <v>8</v>
      </c>
      <c r="B205" s="1">
        <v>134</v>
      </c>
      <c r="C205" s="1" t="s">
        <v>15</v>
      </c>
      <c r="D205" s="1">
        <v>4</v>
      </c>
      <c r="E205" s="1">
        <v>493688.24009600002</v>
      </c>
      <c r="F205" s="1">
        <v>5180737.54495</v>
      </c>
      <c r="G205" s="1">
        <v>239.44389763779529</v>
      </c>
      <c r="M205" s="8">
        <f t="shared" si="36"/>
        <v>0.92021929166472294</v>
      </c>
      <c r="N205" s="6">
        <f t="shared" si="37"/>
        <v>0.67036373656654735</v>
      </c>
      <c r="O205" s="6">
        <f t="shared" si="38"/>
        <v>0.9310892529087571</v>
      </c>
      <c r="P205" s="7">
        <f t="shared" si="39"/>
        <v>0.34119947130741296</v>
      </c>
      <c r="Q205" s="7"/>
      <c r="R205" s="4" t="s">
        <v>8</v>
      </c>
      <c r="S205" s="4">
        <v>204</v>
      </c>
      <c r="T205" s="4" t="s">
        <v>9</v>
      </c>
      <c r="U205" s="4">
        <v>4</v>
      </c>
      <c r="V205" s="4">
        <v>493512.37530999799</v>
      </c>
      <c r="W205" s="4">
        <v>5180822.5187200001</v>
      </c>
      <c r="X205" s="4">
        <v>348.06102362204723</v>
      </c>
      <c r="Y205" s="4">
        <v>1.4875958840721788</v>
      </c>
      <c r="Z205" s="4">
        <v>0.98489089415270636</v>
      </c>
      <c r="AA205">
        <v>1.5091110826612042</v>
      </c>
      <c r="AB205">
        <v>0.97829956599131984</v>
      </c>
    </row>
    <row r="206" spans="1:28" x14ac:dyDescent="0.25">
      <c r="A206" s="1" t="s">
        <v>8</v>
      </c>
      <c r="B206" s="1">
        <v>9</v>
      </c>
      <c r="C206" s="1" t="s">
        <v>15</v>
      </c>
      <c r="D206" s="1">
        <v>4</v>
      </c>
      <c r="E206" s="1">
        <v>493574.550785998</v>
      </c>
      <c r="F206" s="1">
        <v>5180572.8713800004</v>
      </c>
      <c r="G206" s="1">
        <v>235.64960629921259</v>
      </c>
      <c r="M206" s="8">
        <f t="shared" si="36"/>
        <v>0.90563725335676881</v>
      </c>
      <c r="N206" s="6">
        <f t="shared" si="37"/>
        <v>0.65974097547533761</v>
      </c>
      <c r="O206" s="6">
        <f t="shared" si="38"/>
        <v>0.91633496631965716</v>
      </c>
      <c r="P206" s="7">
        <f t="shared" si="39"/>
        <v>0.3199691595990749</v>
      </c>
      <c r="Q206" s="7"/>
      <c r="R206" s="4" t="s">
        <v>8</v>
      </c>
      <c r="S206" s="4">
        <v>205</v>
      </c>
      <c r="T206" s="4" t="s">
        <v>9</v>
      </c>
      <c r="U206" s="4">
        <v>5</v>
      </c>
      <c r="V206" s="4">
        <v>493544.29430000001</v>
      </c>
      <c r="W206" s="4">
        <v>5180832.3741800003</v>
      </c>
      <c r="X206" s="4">
        <v>323.22342519685037</v>
      </c>
      <c r="Y206" s="4">
        <v>1.2397562354477905</v>
      </c>
      <c r="Z206" s="4">
        <v>0.92405419474654249</v>
      </c>
      <c r="AA206">
        <v>1.2017015826548347</v>
      </c>
      <c r="AB206">
        <v>0.87964593877505526</v>
      </c>
    </row>
    <row r="207" spans="1:28" x14ac:dyDescent="0.25">
      <c r="A207" s="1" t="s">
        <v>8</v>
      </c>
      <c r="B207" s="1">
        <v>211</v>
      </c>
      <c r="C207" s="1" t="s">
        <v>15</v>
      </c>
      <c r="D207" s="1">
        <v>4</v>
      </c>
      <c r="E207" s="1">
        <v>493735.726117999</v>
      </c>
      <c r="F207" s="1">
        <v>5180814.9473799802</v>
      </c>
      <c r="G207" s="1">
        <v>216.61417322834646</v>
      </c>
      <c r="M207" s="8">
        <f t="shared" si="36"/>
        <v>0.83248119087276629</v>
      </c>
      <c r="N207" s="6">
        <f t="shared" si="37"/>
        <v>0.6064480573160651</v>
      </c>
      <c r="O207" s="6">
        <f t="shared" si="38"/>
        <v>0.84231475811390089</v>
      </c>
      <c r="P207" s="7">
        <f t="shared" si="39"/>
        <v>0.21345963211807484</v>
      </c>
      <c r="Q207" s="7"/>
      <c r="R207" s="4" t="s">
        <v>8</v>
      </c>
      <c r="S207" s="4">
        <v>206</v>
      </c>
      <c r="T207" s="4" t="s">
        <v>9</v>
      </c>
      <c r="U207" s="4">
        <v>6</v>
      </c>
      <c r="V207" s="4">
        <v>493576.197009</v>
      </c>
      <c r="W207" s="4">
        <v>5180827.1172000002</v>
      </c>
      <c r="X207" s="4">
        <v>243.98622047244092</v>
      </c>
      <c r="Y207" s="4">
        <v>0.87794327096349301</v>
      </c>
      <c r="Z207" s="4">
        <v>0.64547963753775639</v>
      </c>
      <c r="AA207">
        <v>0.85255881139083789</v>
      </c>
      <c r="AB207">
        <v>0.36597746111576779</v>
      </c>
    </row>
    <row r="208" spans="1:28" x14ac:dyDescent="0.25">
      <c r="A208" s="1" t="s">
        <v>8</v>
      </c>
      <c r="B208" s="1">
        <v>283</v>
      </c>
      <c r="C208" s="1" t="s">
        <v>15</v>
      </c>
      <c r="D208" s="1">
        <v>4</v>
      </c>
      <c r="E208" s="1">
        <v>493817.519848998</v>
      </c>
      <c r="F208" s="1">
        <v>5180925.87366</v>
      </c>
      <c r="G208" s="1">
        <v>215.17224409448821</v>
      </c>
      <c r="M208" s="8">
        <f t="shared" si="36"/>
        <v>0.82693963805275272</v>
      </c>
      <c r="N208" s="6">
        <f t="shared" si="37"/>
        <v>0.60241113254340051</v>
      </c>
      <c r="O208" s="6">
        <f t="shared" si="38"/>
        <v>0.83670774647887347</v>
      </c>
      <c r="P208" s="7">
        <f t="shared" si="39"/>
        <v>0.20539156294746141</v>
      </c>
      <c r="Q208" s="7"/>
      <c r="R208" s="4" t="s">
        <v>8</v>
      </c>
      <c r="S208" s="4">
        <v>207</v>
      </c>
      <c r="T208" s="4" t="s">
        <v>9</v>
      </c>
      <c r="U208" s="4">
        <v>6</v>
      </c>
      <c r="V208" s="4">
        <v>493606.513420998</v>
      </c>
      <c r="W208" s="4">
        <v>5180835.6831999803</v>
      </c>
      <c r="X208" s="4">
        <v>284.50295275590554</v>
      </c>
      <c r="Y208" s="4">
        <v>1.023735899747277</v>
      </c>
      <c r="Z208" s="4">
        <v>0.75266899281324873</v>
      </c>
      <c r="AA208">
        <v>0.99413605722933029</v>
      </c>
      <c r="AB208">
        <v>0.55767439694514309</v>
      </c>
    </row>
    <row r="209" spans="1:28" x14ac:dyDescent="0.25">
      <c r="A209" s="1" t="s">
        <v>8</v>
      </c>
      <c r="B209" s="1">
        <v>236</v>
      </c>
      <c r="C209" s="1" t="s">
        <v>15</v>
      </c>
      <c r="D209" s="1">
        <v>4</v>
      </c>
      <c r="E209" s="1">
        <v>493763.62173200003</v>
      </c>
      <c r="F209" s="1">
        <v>5180846.6992800003</v>
      </c>
      <c r="G209" s="1">
        <v>199.53248031496062</v>
      </c>
      <c r="M209" s="8">
        <f t="shared" si="36"/>
        <v>0.76683364876263871</v>
      </c>
      <c r="N209" s="6">
        <f t="shared" si="37"/>
        <v>0.55862496555524943</v>
      </c>
      <c r="O209" s="6">
        <f t="shared" si="38"/>
        <v>0.77589176362522971</v>
      </c>
      <c r="P209" s="7">
        <f t="shared" si="39"/>
        <v>0.11788192532217213</v>
      </c>
      <c r="Q209" s="7"/>
      <c r="R209" s="4" t="s">
        <v>8</v>
      </c>
      <c r="S209" s="4">
        <v>208</v>
      </c>
      <c r="T209" s="4" t="s">
        <v>15</v>
      </c>
      <c r="U209" s="4">
        <v>1</v>
      </c>
      <c r="V209" s="4">
        <v>493640.011778999</v>
      </c>
      <c r="W209" s="4">
        <v>5180825.2712899903</v>
      </c>
      <c r="X209" s="4">
        <v>188.14960629921259</v>
      </c>
      <c r="Y209" s="4">
        <v>0.70717609998656961</v>
      </c>
      <c r="Z209" s="4">
        <v>0.49364097664269391</v>
      </c>
      <c r="AA209">
        <v>0.70362190812720837</v>
      </c>
      <c r="AB209">
        <v>0.15789134636031776</v>
      </c>
    </row>
    <row r="210" spans="1:28" x14ac:dyDescent="0.25">
      <c r="A210" s="1" t="s">
        <v>8</v>
      </c>
      <c r="B210" s="1">
        <v>160</v>
      </c>
      <c r="C210" s="1" t="s">
        <v>15</v>
      </c>
      <c r="D210" s="1">
        <v>4</v>
      </c>
      <c r="E210" s="1">
        <v>493701.865718999</v>
      </c>
      <c r="F210" s="1">
        <v>5180773.4231099803</v>
      </c>
      <c r="G210" s="1">
        <v>195.14271653543307</v>
      </c>
      <c r="M210" s="8">
        <f t="shared" si="36"/>
        <v>0.74996311935836513</v>
      </c>
      <c r="N210" s="6">
        <f t="shared" si="37"/>
        <v>0.54633507853403152</v>
      </c>
      <c r="O210" s="6">
        <f t="shared" si="38"/>
        <v>0.7588219534598899</v>
      </c>
      <c r="P210" s="7">
        <f t="shared" si="39"/>
        <v>9.3319748871021138E-2</v>
      </c>
      <c r="Q210" s="7"/>
      <c r="R210" s="4" t="s">
        <v>8</v>
      </c>
      <c r="S210" s="4">
        <v>209</v>
      </c>
      <c r="T210" s="4" t="s">
        <v>15</v>
      </c>
      <c r="U210" s="4">
        <v>2</v>
      </c>
      <c r="V210" s="4">
        <v>493671.92820000002</v>
      </c>
      <c r="W210" s="4">
        <v>5180832.9049800001</v>
      </c>
      <c r="X210" s="4">
        <v>201.88976377952756</v>
      </c>
      <c r="Y210" s="4">
        <v>0.79390022061384846</v>
      </c>
      <c r="Z210" s="4">
        <v>0.55982532751091707</v>
      </c>
      <c r="AA210">
        <v>0.79016911283177327</v>
      </c>
      <c r="AB210">
        <v>0.3234047908713345</v>
      </c>
    </row>
    <row r="211" spans="1:28" x14ac:dyDescent="0.25">
      <c r="A211" s="1" t="s">
        <v>8</v>
      </c>
      <c r="B211" s="1">
        <v>260</v>
      </c>
      <c r="C211" s="1" t="s">
        <v>15</v>
      </c>
      <c r="D211" s="1">
        <v>4</v>
      </c>
      <c r="E211" s="1">
        <v>493796.571358999</v>
      </c>
      <c r="F211" s="1">
        <v>5180894.1143199904</v>
      </c>
      <c r="G211" s="1">
        <v>178.46456692913384</v>
      </c>
      <c r="M211" s="8">
        <f t="shared" si="36"/>
        <v>0.6858664555118591</v>
      </c>
      <c r="N211" s="6">
        <f t="shared" si="37"/>
        <v>0.49964177459355197</v>
      </c>
      <c r="O211" s="6">
        <f t="shared" si="38"/>
        <v>0.69396815676668711</v>
      </c>
      <c r="P211" s="7">
        <f t="shared" si="39"/>
        <v>0</v>
      </c>
      <c r="Q211" s="7"/>
      <c r="R211" s="4" t="s">
        <v>8</v>
      </c>
      <c r="S211" s="4">
        <v>210</v>
      </c>
      <c r="T211" s="4" t="s">
        <v>15</v>
      </c>
      <c r="U211" s="4">
        <v>3</v>
      </c>
      <c r="V211" s="4">
        <v>493703.84080900002</v>
      </c>
      <c r="W211" s="4">
        <v>5180836.9829399902</v>
      </c>
      <c r="X211" s="4">
        <v>333.18897637795271</v>
      </c>
      <c r="Y211" s="4">
        <v>1.2332281279288886</v>
      </c>
      <c r="Z211" s="4">
        <v>0.8893442622950819</v>
      </c>
      <c r="AA211">
        <v>1.1919088780522153</v>
      </c>
      <c r="AB211">
        <v>0.81153940804044822</v>
      </c>
    </row>
    <row r="212" spans="1:28" x14ac:dyDescent="0.25">
      <c r="A212" s="1" t="s">
        <v>8</v>
      </c>
      <c r="B212" s="1">
        <v>107</v>
      </c>
      <c r="C212" s="1" t="s">
        <v>15</v>
      </c>
      <c r="D212" s="1">
        <v>4</v>
      </c>
      <c r="E212" s="1">
        <v>493659.03774300002</v>
      </c>
      <c r="F212" s="1">
        <v>5180698.1273499904</v>
      </c>
      <c r="M212" s="8"/>
      <c r="N212" s="8"/>
      <c r="O212" s="8"/>
      <c r="R212" s="4" t="s">
        <v>8</v>
      </c>
      <c r="S212" s="4">
        <v>211</v>
      </c>
      <c r="T212" s="4" t="s">
        <v>15</v>
      </c>
      <c r="U212" s="4">
        <v>4</v>
      </c>
      <c r="V212" s="4">
        <v>493735.726117999</v>
      </c>
      <c r="W212" s="4">
        <v>5180814.9473799802</v>
      </c>
      <c r="X212" s="4">
        <v>216.61417322834646</v>
      </c>
      <c r="Y212" s="4">
        <v>0.83248119087276629</v>
      </c>
      <c r="Z212" s="4">
        <v>0.6064480573160651</v>
      </c>
      <c r="AA212">
        <v>0.84231475811390089</v>
      </c>
      <c r="AB212">
        <v>0.21345963211807484</v>
      </c>
    </row>
    <row r="213" spans="1:28" x14ac:dyDescent="0.25">
      <c r="A213" s="5" t="s">
        <v>8</v>
      </c>
      <c r="B213" s="5">
        <v>310</v>
      </c>
      <c r="C213" s="5" t="s">
        <v>15</v>
      </c>
      <c r="D213" s="5">
        <v>5</v>
      </c>
      <c r="E213" s="5">
        <v>493885.503361999</v>
      </c>
      <c r="F213" s="5">
        <v>5180970.8085200004</v>
      </c>
      <c r="G213" s="5">
        <v>394.84251968503941</v>
      </c>
      <c r="H213" s="5"/>
      <c r="I213" s="5"/>
      <c r="J213" s="5"/>
      <c r="K213" s="5"/>
      <c r="L213" s="5"/>
      <c r="M213" s="6">
        <f t="shared" ref="M213:M232" si="40">G213/$I$12</f>
        <v>1.5644462470215232</v>
      </c>
      <c r="N213" s="6">
        <f>G213/$J$12</f>
        <v>1</v>
      </c>
      <c r="O213" s="6">
        <f>G213/$K$12</f>
        <v>1.5374532911756253</v>
      </c>
      <c r="P213" s="7">
        <f>(G213-$L$12)/($J$12-$L$12)</f>
        <v>1</v>
      </c>
      <c r="R213" s="4" t="s">
        <v>8</v>
      </c>
      <c r="S213" s="4">
        <v>212</v>
      </c>
      <c r="T213" s="4" t="s">
        <v>15</v>
      </c>
      <c r="U213" s="4">
        <v>4</v>
      </c>
      <c r="V213" s="4">
        <v>493767.65054800001</v>
      </c>
      <c r="W213" s="4">
        <v>5180830.3601299804</v>
      </c>
      <c r="X213" s="4">
        <v>352.53937007874015</v>
      </c>
      <c r="Y213" s="4">
        <v>1.3548623816194447</v>
      </c>
      <c r="Z213" s="4">
        <v>0.98699366216588602</v>
      </c>
      <c r="AA213">
        <v>1.3708665033680345</v>
      </c>
      <c r="AB213">
        <v>0.97400594779160721</v>
      </c>
    </row>
    <row r="214" spans="1:28" x14ac:dyDescent="0.25">
      <c r="A214" s="1" t="s">
        <v>8</v>
      </c>
      <c r="B214" s="1">
        <v>336</v>
      </c>
      <c r="C214" s="1" t="s">
        <v>15</v>
      </c>
      <c r="D214" s="1">
        <v>5</v>
      </c>
      <c r="E214" s="1">
        <v>493913.54685899901</v>
      </c>
      <c r="F214" s="1">
        <v>5180999.3384299902</v>
      </c>
      <c r="G214" s="1">
        <v>370.51181102362204</v>
      </c>
      <c r="M214" s="8">
        <f t="shared" si="40"/>
        <v>1.4680430382609984</v>
      </c>
      <c r="N214" s="6">
        <f t="shared" ref="N214:N232" si="41">G214/$J$12</f>
        <v>0.9383787017648817</v>
      </c>
      <c r="O214" s="6">
        <f t="shared" ref="O214:O232" si="42">G214/$K$12</f>
        <v>1.4427134233975278</v>
      </c>
      <c r="P214" s="7">
        <f t="shared" ref="P214:P232" si="43">(G214-$L$12)/($J$12-$L$12)</f>
        <v>0.91058380959270768</v>
      </c>
      <c r="Q214" s="7"/>
      <c r="R214" s="4" t="s">
        <v>8</v>
      </c>
      <c r="S214" s="4">
        <v>213</v>
      </c>
      <c r="T214" s="4" t="s">
        <v>15</v>
      </c>
      <c r="U214" s="4">
        <v>5</v>
      </c>
      <c r="V214" s="4">
        <v>493799.55908699799</v>
      </c>
      <c r="W214" s="4">
        <v>5180830.5493200002</v>
      </c>
    </row>
    <row r="215" spans="1:28" x14ac:dyDescent="0.25">
      <c r="A215" s="1" t="s">
        <v>8</v>
      </c>
      <c r="B215" s="1">
        <v>56</v>
      </c>
      <c r="C215" s="1" t="s">
        <v>15</v>
      </c>
      <c r="D215" s="1">
        <v>5</v>
      </c>
      <c r="E215" s="1">
        <v>493671.430219998</v>
      </c>
      <c r="F215" s="1">
        <v>5180643.5840299902</v>
      </c>
      <c r="G215" s="1">
        <v>326.86023622047242</v>
      </c>
      <c r="M215" s="8">
        <f t="shared" si="40"/>
        <v>1.2950866341942804</v>
      </c>
      <c r="N215" s="6">
        <f t="shared" si="41"/>
        <v>0.82782430950244279</v>
      </c>
      <c r="O215" s="6">
        <f t="shared" si="42"/>
        <v>1.2727412091597201</v>
      </c>
      <c r="P215" s="7">
        <f t="shared" si="43"/>
        <v>0.75016277219127525</v>
      </c>
      <c r="Q215" s="7"/>
      <c r="R215" s="4" t="s">
        <v>8</v>
      </c>
      <c r="S215" s="4">
        <v>214</v>
      </c>
      <c r="T215" s="4" t="s">
        <v>15</v>
      </c>
      <c r="U215" s="4">
        <v>6</v>
      </c>
      <c r="V215" s="4">
        <v>493831.45094800001</v>
      </c>
      <c r="W215" s="4">
        <v>5180814.5148600005</v>
      </c>
      <c r="X215" s="4">
        <v>260.17716535433067</v>
      </c>
      <c r="Y215" s="4">
        <v>1.0142968209695229</v>
      </c>
      <c r="Z215" s="4">
        <v>0.57641273890905909</v>
      </c>
      <c r="AA215">
        <v>1.0574234454067242</v>
      </c>
      <c r="AB215">
        <v>0.45430156612121625</v>
      </c>
    </row>
    <row r="216" spans="1:28" x14ac:dyDescent="0.25">
      <c r="A216" s="1" t="s">
        <v>8</v>
      </c>
      <c r="B216" s="1">
        <v>360</v>
      </c>
      <c r="C216" s="1" t="s">
        <v>15</v>
      </c>
      <c r="D216" s="1">
        <v>5</v>
      </c>
      <c r="E216" s="1">
        <v>493923.807727999</v>
      </c>
      <c r="F216" s="1">
        <v>5181031.1089899903</v>
      </c>
      <c r="G216" s="1">
        <v>322.94783464566927</v>
      </c>
      <c r="M216" s="8">
        <f t="shared" si="40"/>
        <v>1.2795849046302399</v>
      </c>
      <c r="N216" s="6">
        <f t="shared" si="41"/>
        <v>0.81791554491973262</v>
      </c>
      <c r="O216" s="6">
        <f t="shared" si="42"/>
        <v>1.2575069464405479</v>
      </c>
      <c r="P216" s="7">
        <f t="shared" si="43"/>
        <v>0.7357845619619473</v>
      </c>
      <c r="Q216" s="7"/>
      <c r="R216" s="4" t="s">
        <v>8</v>
      </c>
      <c r="S216" s="4">
        <v>215</v>
      </c>
      <c r="T216" s="4" t="s">
        <v>15</v>
      </c>
      <c r="U216" s="4">
        <v>6</v>
      </c>
      <c r="V216" s="4">
        <v>493859.74745999801</v>
      </c>
      <c r="W216" s="4">
        <v>5180844.1624800004</v>
      </c>
      <c r="X216" s="4">
        <v>230.65944881889763</v>
      </c>
      <c r="Y216" s="4">
        <v>0.89922244077403246</v>
      </c>
      <c r="Z216" s="4">
        <v>0.51101734646038444</v>
      </c>
      <c r="AA216">
        <v>0.93745624737484234</v>
      </c>
      <c r="AB216">
        <v>0.37005407683123814</v>
      </c>
    </row>
    <row r="217" spans="1:28" x14ac:dyDescent="0.25">
      <c r="A217" s="1" t="s">
        <v>8</v>
      </c>
      <c r="B217" s="1">
        <v>285</v>
      </c>
      <c r="C217" s="1" t="s">
        <v>15</v>
      </c>
      <c r="D217" s="1">
        <v>5</v>
      </c>
      <c r="E217" s="1">
        <v>493881.348931999</v>
      </c>
      <c r="F217" s="1">
        <v>5180939.0317900004</v>
      </c>
      <c r="G217" s="1">
        <v>301.61417322834643</v>
      </c>
      <c r="M217" s="8">
        <f t="shared" si="40"/>
        <v>1.1950566056866974</v>
      </c>
      <c r="N217" s="6">
        <f t="shared" si="41"/>
        <v>0.7638847342706151</v>
      </c>
      <c r="O217" s="6">
        <f t="shared" si="42"/>
        <v>1.1744370987831751</v>
      </c>
      <c r="P217" s="7">
        <f t="shared" si="43"/>
        <v>0.65738262316429119</v>
      </c>
      <c r="Q217" s="7"/>
      <c r="R217" s="4" t="s">
        <v>8</v>
      </c>
      <c r="S217" s="4">
        <v>216</v>
      </c>
      <c r="T217" s="4" t="s">
        <v>24</v>
      </c>
      <c r="U217" s="4">
        <v>1</v>
      </c>
      <c r="V217" s="4">
        <v>493895.294181998</v>
      </c>
      <c r="W217" s="4">
        <v>5180840.45218</v>
      </c>
      <c r="X217" s="4">
        <v>245.83661417322836</v>
      </c>
      <c r="Y217" s="4">
        <v>0.99724617508914137</v>
      </c>
      <c r="Z217" s="4">
        <v>0.61080406925560016</v>
      </c>
      <c r="AA217">
        <v>1.0418043983774596</v>
      </c>
      <c r="AB217">
        <v>0.37823530560818858</v>
      </c>
    </row>
    <row r="218" spans="1:28" x14ac:dyDescent="0.25">
      <c r="A218" s="1" t="s">
        <v>8</v>
      </c>
      <c r="B218" s="1">
        <v>81</v>
      </c>
      <c r="C218" s="1" t="s">
        <v>15</v>
      </c>
      <c r="D218" s="1">
        <v>5</v>
      </c>
      <c r="E218" s="1">
        <v>493679.47076</v>
      </c>
      <c r="F218" s="1">
        <v>5180673.9922799803</v>
      </c>
      <c r="G218" s="1">
        <v>299.80807086614175</v>
      </c>
      <c r="M218" s="8">
        <f t="shared" si="40"/>
        <v>1.1879004613470712</v>
      </c>
      <c r="N218" s="6">
        <f t="shared" si="41"/>
        <v>0.75931049955130114</v>
      </c>
      <c r="O218" s="6">
        <f t="shared" si="42"/>
        <v>1.1674044265593562</v>
      </c>
      <c r="P218" s="7">
        <f t="shared" si="43"/>
        <v>0.6507451349200607</v>
      </c>
      <c r="Q218" s="7"/>
      <c r="R218" s="4" t="s">
        <v>8</v>
      </c>
      <c r="S218" s="4">
        <v>217</v>
      </c>
      <c r="T218" s="4" t="s">
        <v>24</v>
      </c>
      <c r="U218" s="4">
        <v>2</v>
      </c>
      <c r="V218" s="4">
        <v>493927.19838900003</v>
      </c>
      <c r="W218" s="4">
        <v>5180836.4194099903</v>
      </c>
      <c r="X218" s="4">
        <v>265.36909448818898</v>
      </c>
      <c r="Y218" s="4">
        <v>0.99495048895996063</v>
      </c>
      <c r="Z218" s="4">
        <v>0.62210710907035238</v>
      </c>
      <c r="AA218">
        <v>1.0334432136149336</v>
      </c>
      <c r="AB218">
        <v>0.39111441583790324</v>
      </c>
    </row>
    <row r="219" spans="1:28" x14ac:dyDescent="0.25">
      <c r="A219" s="1" t="s">
        <v>8</v>
      </c>
      <c r="B219" s="1">
        <v>31</v>
      </c>
      <c r="C219" s="1" t="s">
        <v>15</v>
      </c>
      <c r="D219" s="1">
        <v>5</v>
      </c>
      <c r="E219" s="1">
        <v>493628.33457200002</v>
      </c>
      <c r="F219" s="1">
        <v>5180611.5956800003</v>
      </c>
      <c r="G219" s="1">
        <v>292.16535433070862</v>
      </c>
      <c r="M219" s="8">
        <f t="shared" si="40"/>
        <v>1.1576184663622218</v>
      </c>
      <c r="N219" s="6">
        <f t="shared" si="41"/>
        <v>0.7399541330142585</v>
      </c>
      <c r="O219" s="6">
        <f t="shared" si="42"/>
        <v>1.1376449171217782</v>
      </c>
      <c r="P219" s="7">
        <f t="shared" si="43"/>
        <v>0.62265788902553687</v>
      </c>
      <c r="Q219" s="7"/>
      <c r="R219" s="4" t="s">
        <v>8</v>
      </c>
      <c r="S219" s="4">
        <v>218</v>
      </c>
      <c r="T219" s="4" t="s">
        <v>24</v>
      </c>
      <c r="U219" s="4">
        <v>3</v>
      </c>
      <c r="V219" s="4">
        <v>493959.097828998</v>
      </c>
      <c r="W219" s="4">
        <v>5180827.6085700002</v>
      </c>
      <c r="X219" s="4">
        <v>314.28149606299212</v>
      </c>
      <c r="Y219" s="4">
        <v>1.1969907477912081</v>
      </c>
      <c r="Z219" s="4">
        <v>0.88689831402938646</v>
      </c>
      <c r="AA219">
        <v>1.2200676308197849</v>
      </c>
      <c r="AB219">
        <v>0.78564472402811047</v>
      </c>
    </row>
    <row r="220" spans="1:28" x14ac:dyDescent="0.25">
      <c r="A220" s="1" t="s">
        <v>8</v>
      </c>
      <c r="B220" s="1">
        <v>108</v>
      </c>
      <c r="C220" s="1" t="s">
        <v>15</v>
      </c>
      <c r="D220" s="1">
        <v>5</v>
      </c>
      <c r="E220" s="1">
        <v>493690.954815</v>
      </c>
      <c r="F220" s="1">
        <v>5180705.7611499904</v>
      </c>
      <c r="G220" s="1">
        <v>285.13779527559052</v>
      </c>
      <c r="M220" s="8">
        <f t="shared" si="40"/>
        <v>1.1297738502396431</v>
      </c>
      <c r="N220" s="6">
        <f t="shared" si="41"/>
        <v>0.72215574832984331</v>
      </c>
      <c r="O220" s="6">
        <f t="shared" si="42"/>
        <v>1.1102807320111141</v>
      </c>
      <c r="P220" s="7">
        <f t="shared" si="43"/>
        <v>0.59683136800983849</v>
      </c>
      <c r="Q220" s="7"/>
      <c r="R220" s="4" t="s">
        <v>8</v>
      </c>
      <c r="S220" s="4">
        <v>219</v>
      </c>
      <c r="T220" s="4" t="s">
        <v>24</v>
      </c>
      <c r="U220" s="4">
        <v>3</v>
      </c>
      <c r="V220" s="4">
        <v>493991.00748700002</v>
      </c>
      <c r="W220" s="4">
        <v>5180828.91</v>
      </c>
      <c r="X220" s="4">
        <v>352.23917322834643</v>
      </c>
      <c r="Y220" s="4">
        <v>1.3415585602260454</v>
      </c>
      <c r="Z220" s="4">
        <v>0.99401438768991468</v>
      </c>
      <c r="AA220">
        <v>1.3674225779951472</v>
      </c>
      <c r="AB220">
        <v>0.98865580501671357</v>
      </c>
    </row>
    <row r="221" spans="1:28" x14ac:dyDescent="0.25">
      <c r="A221" s="1" t="s">
        <v>8</v>
      </c>
      <c r="B221" s="1">
        <v>309</v>
      </c>
      <c r="C221" s="1" t="s">
        <v>15</v>
      </c>
      <c r="D221" s="1">
        <v>5</v>
      </c>
      <c r="E221" s="1">
        <v>493855.16524100001</v>
      </c>
      <c r="F221" s="1">
        <v>5180939.6167799802</v>
      </c>
      <c r="G221" s="1">
        <v>263.74507874015745</v>
      </c>
      <c r="M221" s="8">
        <f t="shared" si="40"/>
        <v>1.0450115629253225</v>
      </c>
      <c r="N221" s="6">
        <f t="shared" si="41"/>
        <v>0.66797537142287355</v>
      </c>
      <c r="O221" s="6">
        <f t="shared" si="42"/>
        <v>1.0269809332183577</v>
      </c>
      <c r="P221" s="7">
        <f t="shared" si="43"/>
        <v>0.51821239962381516</v>
      </c>
      <c r="Q221" s="7"/>
      <c r="R221" s="4" t="s">
        <v>8</v>
      </c>
      <c r="S221" s="4">
        <v>220</v>
      </c>
      <c r="T221" s="4" t="s">
        <v>24</v>
      </c>
      <c r="U221" s="4">
        <v>4</v>
      </c>
      <c r="V221" s="4">
        <v>494022.916354999</v>
      </c>
      <c r="W221" s="4">
        <v>5180829.4337499803</v>
      </c>
      <c r="X221" s="4">
        <v>351.89468503937007</v>
      </c>
      <c r="Y221" s="4">
        <v>1.3819883779361173</v>
      </c>
      <c r="Z221" s="4">
        <v>0.78294717939733716</v>
      </c>
      <c r="AA221">
        <v>1.543717616580311</v>
      </c>
      <c r="AB221">
        <v>0.70322628939291865</v>
      </c>
    </row>
    <row r="222" spans="1:28" x14ac:dyDescent="0.25">
      <c r="A222" s="1" t="s">
        <v>8</v>
      </c>
      <c r="B222" s="1">
        <v>135</v>
      </c>
      <c r="C222" s="1" t="s">
        <v>15</v>
      </c>
      <c r="D222" s="1">
        <v>5</v>
      </c>
      <c r="E222" s="1">
        <v>493720.1532</v>
      </c>
      <c r="F222" s="1">
        <v>5180741.6229999904</v>
      </c>
      <c r="G222" s="1">
        <v>258.18897637795277</v>
      </c>
      <c r="M222" s="8">
        <f t="shared" si="40"/>
        <v>1.022997157041295</v>
      </c>
      <c r="N222" s="6">
        <f t="shared" si="41"/>
        <v>0.65390367932994309</v>
      </c>
      <c r="O222" s="6">
        <f t="shared" si="42"/>
        <v>1.0053463638976718</v>
      </c>
      <c r="P222" s="7">
        <f t="shared" si="43"/>
        <v>0.49779353251826663</v>
      </c>
      <c r="Q222" s="7"/>
      <c r="R222" s="4" t="s">
        <v>8</v>
      </c>
      <c r="S222" s="4">
        <v>221</v>
      </c>
      <c r="T222" s="4" t="s">
        <v>24</v>
      </c>
      <c r="U222" s="4">
        <v>5</v>
      </c>
      <c r="V222" s="4">
        <v>494054.817732998</v>
      </c>
      <c r="W222" s="4">
        <v>5180822.4013599902</v>
      </c>
      <c r="X222" s="4">
        <v>314.65551181102364</v>
      </c>
      <c r="Y222" s="4">
        <v>1.2091332697922816</v>
      </c>
      <c r="Z222" s="4">
        <v>0.82496387283237005</v>
      </c>
      <c r="AA222">
        <v>1.1331903656310371</v>
      </c>
      <c r="AB222">
        <v>0.76005942800544779</v>
      </c>
    </row>
    <row r="223" spans="1:28" x14ac:dyDescent="0.25">
      <c r="A223" s="1" t="s">
        <v>8</v>
      </c>
      <c r="B223" s="1">
        <v>238</v>
      </c>
      <c r="C223" s="1" t="s">
        <v>15</v>
      </c>
      <c r="D223" s="1">
        <v>5</v>
      </c>
      <c r="E223" s="1">
        <v>493827.45429000002</v>
      </c>
      <c r="F223" s="1">
        <v>5180862.3015200002</v>
      </c>
      <c r="G223" s="1">
        <v>255.44291338582673</v>
      </c>
      <c r="M223" s="8">
        <f t="shared" si="40"/>
        <v>1.0121166978001193</v>
      </c>
      <c r="N223" s="6">
        <f t="shared" si="41"/>
        <v>0.64694884833981436</v>
      </c>
      <c r="O223" s="6">
        <f t="shared" si="42"/>
        <v>0.99465363610232804</v>
      </c>
      <c r="P223" s="7">
        <f t="shared" si="43"/>
        <v>0.48770165665919096</v>
      </c>
      <c r="Q223" s="7"/>
      <c r="R223" s="4" t="s">
        <v>8</v>
      </c>
      <c r="S223" s="4">
        <v>222</v>
      </c>
      <c r="T223" s="4" t="s">
        <v>24</v>
      </c>
      <c r="U223" s="4">
        <v>5</v>
      </c>
      <c r="V223" s="4">
        <v>494086.744038</v>
      </c>
      <c r="W223" s="4">
        <v>5180840.59387</v>
      </c>
      <c r="X223" s="4">
        <v>309.55708661417322</v>
      </c>
      <c r="Y223" s="4">
        <v>1.1895414454076463</v>
      </c>
      <c r="Z223" s="4">
        <v>0.81159682080924855</v>
      </c>
      <c r="AA223">
        <v>1.1148290590716552</v>
      </c>
      <c r="AB223">
        <v>0.74173579299244774</v>
      </c>
    </row>
    <row r="224" spans="1:28" x14ac:dyDescent="0.25">
      <c r="A224" s="1" t="s">
        <v>8</v>
      </c>
      <c r="B224" s="1">
        <v>261</v>
      </c>
      <c r="C224" s="1" t="s">
        <v>15</v>
      </c>
      <c r="D224" s="1">
        <v>5</v>
      </c>
      <c r="E224" s="1">
        <v>493828.46287400002</v>
      </c>
      <c r="F224" s="1">
        <v>5180878.0798399802</v>
      </c>
      <c r="G224" s="1">
        <v>239.58661417322833</v>
      </c>
      <c r="M224" s="8">
        <f t="shared" si="40"/>
        <v>0.94929082024623368</v>
      </c>
      <c r="N224" s="6">
        <f t="shared" si="41"/>
        <v>0.60679030810649104</v>
      </c>
      <c r="O224" s="6">
        <f t="shared" si="42"/>
        <v>0.93291175625179634</v>
      </c>
      <c r="P224" s="7">
        <f t="shared" si="43"/>
        <v>0.42942921218259411</v>
      </c>
      <c r="Q224" s="7"/>
      <c r="R224" s="4" t="s">
        <v>8</v>
      </c>
      <c r="S224" s="4">
        <v>223</v>
      </c>
      <c r="T224" s="4" t="s">
        <v>24</v>
      </c>
      <c r="U224" s="4">
        <v>6</v>
      </c>
      <c r="V224" s="4">
        <v>494118.627680998</v>
      </c>
      <c r="W224" s="4">
        <v>5180815.4489200003</v>
      </c>
      <c r="X224" s="4">
        <v>219.42421259842519</v>
      </c>
      <c r="Y224" s="4">
        <v>0.91195132858134975</v>
      </c>
      <c r="Z224" s="4">
        <v>0.61149283412192279</v>
      </c>
      <c r="AA224">
        <v>0.9813251752484291</v>
      </c>
      <c r="AB224">
        <v>0.37788514329636536</v>
      </c>
    </row>
    <row r="225" spans="1:28" x14ac:dyDescent="0.25">
      <c r="A225" s="1" t="s">
        <v>8</v>
      </c>
      <c r="B225" s="1">
        <v>262</v>
      </c>
      <c r="C225" s="1" t="s">
        <v>15</v>
      </c>
      <c r="D225" s="1">
        <v>5</v>
      </c>
      <c r="E225" s="1">
        <v>493860.40082600003</v>
      </c>
      <c r="F225" s="1">
        <v>5180907.2722300002</v>
      </c>
      <c r="G225" s="1">
        <v>237.34251968503935</v>
      </c>
      <c r="M225" s="8">
        <f t="shared" si="40"/>
        <v>0.94039926215667069</v>
      </c>
      <c r="N225" s="6">
        <f t="shared" si="41"/>
        <v>0.60110679030810643</v>
      </c>
      <c r="O225" s="6">
        <f t="shared" si="42"/>
        <v>0.92417361310721458</v>
      </c>
      <c r="P225" s="7">
        <f t="shared" si="43"/>
        <v>0.42118208782463995</v>
      </c>
      <c r="Q225" s="7"/>
      <c r="R225" s="4" t="s">
        <v>8</v>
      </c>
      <c r="S225" s="4">
        <v>224</v>
      </c>
      <c r="T225" s="4" t="s">
        <v>24</v>
      </c>
      <c r="U225" s="4">
        <v>7</v>
      </c>
      <c r="V225" s="4">
        <v>494150.549497</v>
      </c>
      <c r="W225" s="4">
        <v>5180829.1968799904</v>
      </c>
      <c r="X225" s="4">
        <v>146.11712598425197</v>
      </c>
      <c r="Y225" s="4">
        <v>0.60727895792291153</v>
      </c>
      <c r="Z225" s="4">
        <v>0.40720016457519026</v>
      </c>
      <c r="AA225">
        <v>0.40720016457519026</v>
      </c>
      <c r="AB225">
        <v>5.0752168661469199E-2</v>
      </c>
    </row>
    <row r="226" spans="1:28" x14ac:dyDescent="0.25">
      <c r="A226" s="1" t="s">
        <v>8</v>
      </c>
      <c r="B226" s="1">
        <v>55</v>
      </c>
      <c r="C226" s="1" t="s">
        <v>15</v>
      </c>
      <c r="D226" s="1">
        <v>5</v>
      </c>
      <c r="E226" s="1">
        <v>493640.878448</v>
      </c>
      <c r="F226" s="1">
        <v>5180634.5846699905</v>
      </c>
      <c r="G226" s="1">
        <v>235.31988188976379</v>
      </c>
      <c r="M226" s="8">
        <f t="shared" si="40"/>
        <v>0.93238516045752529</v>
      </c>
      <c r="N226" s="6">
        <f t="shared" si="41"/>
        <v>0.5959841459766676</v>
      </c>
      <c r="O226" s="6">
        <f t="shared" si="42"/>
        <v>0.91629778672032192</v>
      </c>
      <c r="P226" s="7">
        <f t="shared" si="43"/>
        <v>0.41374882442306299</v>
      </c>
      <c r="Q226" s="7"/>
      <c r="R226" s="4" t="s">
        <v>8</v>
      </c>
      <c r="S226" s="4">
        <v>225</v>
      </c>
      <c r="T226" s="4" t="s">
        <v>9</v>
      </c>
      <c r="U226" s="4">
        <v>1</v>
      </c>
      <c r="V226" s="4">
        <v>493412.658734</v>
      </c>
      <c r="W226" s="4">
        <v>5180872.0767299803</v>
      </c>
      <c r="X226" s="4">
        <v>274.38976377952753</v>
      </c>
      <c r="Y226" s="4">
        <v>0.85271815765406167</v>
      </c>
      <c r="Z226" s="4">
        <v>0.59694653219417138</v>
      </c>
      <c r="AA226">
        <v>0.80032152956205949</v>
      </c>
      <c r="AB226">
        <v>0.33938160249885929</v>
      </c>
    </row>
    <row r="227" spans="1:28" x14ac:dyDescent="0.25">
      <c r="A227" s="1" t="s">
        <v>8</v>
      </c>
      <c r="B227" s="1">
        <v>10</v>
      </c>
      <c r="C227" s="1" t="s">
        <v>15</v>
      </c>
      <c r="D227" s="1">
        <v>5</v>
      </c>
      <c r="E227" s="1">
        <v>493606.467921998</v>
      </c>
      <c r="F227" s="1">
        <v>5180579.8379899804</v>
      </c>
      <c r="G227" s="1">
        <v>221.88484251968504</v>
      </c>
      <c r="M227" s="8">
        <f t="shared" si="40"/>
        <v>0.87915280610553659</v>
      </c>
      <c r="N227" s="6">
        <f t="shared" si="41"/>
        <v>0.56195782231528557</v>
      </c>
      <c r="O227" s="6">
        <f t="shared" si="42"/>
        <v>0.86398390342052311</v>
      </c>
      <c r="P227" s="7">
        <f t="shared" si="43"/>
        <v>0.36437459306952175</v>
      </c>
      <c r="Q227" s="7"/>
      <c r="R227" s="4" t="s">
        <v>8</v>
      </c>
      <c r="S227" s="4">
        <v>226</v>
      </c>
      <c r="T227" s="4" t="s">
        <v>9</v>
      </c>
      <c r="U227" s="4">
        <v>2</v>
      </c>
      <c r="V227" s="4">
        <v>493445.76270899799</v>
      </c>
      <c r="W227" s="4">
        <v>5180867.1087600002</v>
      </c>
      <c r="X227" s="4">
        <v>312.97736220472444</v>
      </c>
      <c r="Y227" s="4">
        <v>1.1638288732557156</v>
      </c>
      <c r="Z227" s="4">
        <v>0.73515744208628109</v>
      </c>
      <c r="AA227">
        <v>1.1863119998507714</v>
      </c>
      <c r="AB227">
        <v>0.57671771943761907</v>
      </c>
    </row>
    <row r="228" spans="1:28" x14ac:dyDescent="0.25">
      <c r="A228" s="1" t="s">
        <v>8</v>
      </c>
      <c r="B228" s="1">
        <v>284</v>
      </c>
      <c r="C228" s="1" t="s">
        <v>15</v>
      </c>
      <c r="D228" s="1">
        <v>5</v>
      </c>
      <c r="E228" s="1">
        <v>493849.41125</v>
      </c>
      <c r="F228" s="1">
        <v>5180909.8392899903</v>
      </c>
      <c r="G228" s="1">
        <v>201.41240157480314</v>
      </c>
      <c r="M228" s="8">
        <f t="shared" si="40"/>
        <v>0.79803683756917276</v>
      </c>
      <c r="N228" s="6">
        <f t="shared" si="41"/>
        <v>0.51010818625984633</v>
      </c>
      <c r="O228" s="6">
        <f t="shared" si="42"/>
        <v>0.78426750982082971</v>
      </c>
      <c r="P228" s="7">
        <f t="shared" si="43"/>
        <v>0.28913766910222088</v>
      </c>
      <c r="Q228" s="7"/>
      <c r="R228" s="4" t="s">
        <v>8</v>
      </c>
      <c r="S228" s="4">
        <v>227</v>
      </c>
      <c r="T228" s="4" t="s">
        <v>9</v>
      </c>
      <c r="U228" s="4">
        <v>3</v>
      </c>
      <c r="V228" s="4">
        <v>493478.459027</v>
      </c>
      <c r="W228" s="4">
        <v>5180856.1175499903</v>
      </c>
      <c r="X228" s="4">
        <v>187.02263779527559</v>
      </c>
      <c r="Y228" s="4">
        <v>0.79757647834820744</v>
      </c>
      <c r="Z228" s="4">
        <v>0.56134416543574595</v>
      </c>
      <c r="AA228">
        <v>0.73212221622871232</v>
      </c>
      <c r="AB228">
        <v>0.45355683950980752</v>
      </c>
    </row>
    <row r="229" spans="1:28" x14ac:dyDescent="0.25">
      <c r="A229" s="1" t="s">
        <v>8</v>
      </c>
      <c r="B229" s="1">
        <v>237</v>
      </c>
      <c r="C229" s="1" t="s">
        <v>15</v>
      </c>
      <c r="D229" s="1">
        <v>5</v>
      </c>
      <c r="E229" s="1">
        <v>493798.241069999</v>
      </c>
      <c r="F229" s="1">
        <v>5180860.3842399903</v>
      </c>
      <c r="G229" s="1">
        <v>151.03838582677167</v>
      </c>
      <c r="M229" s="8">
        <f t="shared" si="40"/>
        <v>0.59844475729556246</v>
      </c>
      <c r="N229" s="6">
        <f t="shared" si="41"/>
        <v>0.38252816831189551</v>
      </c>
      <c r="O229" s="6">
        <f t="shared" si="42"/>
        <v>0.58811919133850732</v>
      </c>
      <c r="P229" s="7">
        <f t="shared" si="43"/>
        <v>0.10401143022498739</v>
      </c>
      <c r="Q229" s="7"/>
      <c r="R229" s="4" t="s">
        <v>8</v>
      </c>
      <c r="S229" s="4">
        <v>228</v>
      </c>
      <c r="T229" s="4" t="s">
        <v>9</v>
      </c>
      <c r="U229" s="4">
        <v>3</v>
      </c>
      <c r="V229" s="4">
        <v>493508.38215899799</v>
      </c>
      <c r="W229" s="4">
        <v>5180871.1945700003</v>
      </c>
      <c r="X229" s="4">
        <v>65.718503937007867</v>
      </c>
      <c r="Y229" s="4">
        <v>0.28026303954587695</v>
      </c>
      <c r="Z229" s="4">
        <v>0.19725258493353026</v>
      </c>
      <c r="AA229">
        <v>0.25726284965708557</v>
      </c>
      <c r="AB229">
        <v>0</v>
      </c>
    </row>
    <row r="230" spans="1:28" x14ac:dyDescent="0.25">
      <c r="A230" s="1" t="s">
        <v>8</v>
      </c>
      <c r="B230" s="1">
        <v>161</v>
      </c>
      <c r="C230" s="1" t="s">
        <v>15</v>
      </c>
      <c r="D230" s="1">
        <v>5</v>
      </c>
      <c r="E230" s="1">
        <v>493733.751358999</v>
      </c>
      <c r="F230" s="1">
        <v>5180751.3875399902</v>
      </c>
      <c r="G230" s="1">
        <v>137.21948818897636</v>
      </c>
      <c r="M230" s="8">
        <f t="shared" si="40"/>
        <v>0.54369147853351685</v>
      </c>
      <c r="N230" s="6">
        <f t="shared" si="41"/>
        <v>0.34752966397447393</v>
      </c>
      <c r="O230" s="6">
        <f t="shared" si="42"/>
        <v>0.53431062565871412</v>
      </c>
      <c r="P230" s="7">
        <f t="shared" si="43"/>
        <v>5.3226506547059155E-2</v>
      </c>
      <c r="Q230" s="7"/>
      <c r="R230" s="4" t="s">
        <v>8</v>
      </c>
      <c r="S230" s="4">
        <v>229</v>
      </c>
      <c r="T230" s="4" t="s">
        <v>9</v>
      </c>
      <c r="U230" s="4">
        <v>4</v>
      </c>
      <c r="V230" s="4">
        <v>493540.27207200002</v>
      </c>
      <c r="W230" s="4">
        <v>5180854.2695899904</v>
      </c>
      <c r="X230" s="4">
        <v>199.2224409448819</v>
      </c>
      <c r="Y230" s="4">
        <v>0.85146702173189415</v>
      </c>
      <c r="Z230" s="4">
        <v>0.56372979070058904</v>
      </c>
      <c r="AA230">
        <v>0.86378184611445397</v>
      </c>
      <c r="AB230">
        <v>0.37340746814936299</v>
      </c>
    </row>
    <row r="231" spans="1:28" x14ac:dyDescent="0.25">
      <c r="A231" s="1" t="s">
        <v>8</v>
      </c>
      <c r="B231" s="1">
        <v>188</v>
      </c>
      <c r="C231" s="1" t="s">
        <v>15</v>
      </c>
      <c r="D231" s="1">
        <v>5</v>
      </c>
      <c r="E231" s="1">
        <v>493782.808423999</v>
      </c>
      <c r="F231" s="1">
        <v>5180798.5634500002</v>
      </c>
      <c r="G231" s="1">
        <v>129.89173228346456</v>
      </c>
      <c r="M231" s="8">
        <f t="shared" si="40"/>
        <v>0.51465742152615013</v>
      </c>
      <c r="N231" s="6">
        <f t="shared" si="41"/>
        <v>0.32897098414597664</v>
      </c>
      <c r="O231" s="6">
        <f t="shared" si="42"/>
        <v>0.50577752227651618</v>
      </c>
      <c r="P231" s="7">
        <f t="shared" si="43"/>
        <v>2.6296751790494077E-2</v>
      </c>
      <c r="Q231" s="7"/>
      <c r="R231" s="4" t="s">
        <v>8</v>
      </c>
      <c r="S231" s="4">
        <v>230</v>
      </c>
      <c r="T231" s="4" t="s">
        <v>9</v>
      </c>
      <c r="U231" s="4">
        <v>5</v>
      </c>
      <c r="V231" s="4">
        <v>493572.190846999</v>
      </c>
      <c r="W231" s="4">
        <v>5180864.12519</v>
      </c>
      <c r="X231" s="4">
        <v>196.31889763779529</v>
      </c>
      <c r="Y231" s="4">
        <v>0.75300104667372003</v>
      </c>
      <c r="Z231" s="4">
        <v>0.56125047483714852</v>
      </c>
      <c r="AA231">
        <v>0.72988747598572856</v>
      </c>
      <c r="AB231">
        <v>0.30469777708412316</v>
      </c>
    </row>
    <row r="232" spans="1:28" x14ac:dyDescent="0.25">
      <c r="A232" s="1" t="s">
        <v>8</v>
      </c>
      <c r="B232" s="1">
        <v>187</v>
      </c>
      <c r="C232" s="1" t="s">
        <v>15</v>
      </c>
      <c r="D232" s="1">
        <v>5</v>
      </c>
      <c r="E232" s="1">
        <v>493750.88386399799</v>
      </c>
      <c r="F232" s="1">
        <v>5180783.1506200004</v>
      </c>
      <c r="G232" s="1">
        <v>122.73622047244095</v>
      </c>
      <c r="M232" s="8">
        <f t="shared" si="40"/>
        <v>0.4863058306002192</v>
      </c>
      <c r="N232" s="6">
        <f t="shared" si="41"/>
        <v>0.31084853923621497</v>
      </c>
      <c r="O232" s="6">
        <f t="shared" si="42"/>
        <v>0.47791510970585416</v>
      </c>
      <c r="P232" s="7">
        <f t="shared" si="43"/>
        <v>0</v>
      </c>
      <c r="Q232" s="7"/>
      <c r="R232" s="4" t="s">
        <v>8</v>
      </c>
      <c r="S232" s="4">
        <v>231</v>
      </c>
      <c r="T232" s="4" t="s">
        <v>9</v>
      </c>
      <c r="U232" s="4">
        <v>6</v>
      </c>
      <c r="V232" s="4">
        <v>493604.093411999</v>
      </c>
      <c r="W232" s="4">
        <v>5180858.8683700003</v>
      </c>
      <c r="X232" s="4">
        <v>166.63385826771653</v>
      </c>
      <c r="Y232" s="4">
        <v>0.59960383950187335</v>
      </c>
      <c r="Z232" s="4">
        <v>0.4408394958858452</v>
      </c>
      <c r="AA232">
        <v>0.58226716192048433</v>
      </c>
      <c r="AB232">
        <v>0</v>
      </c>
    </row>
    <row r="233" spans="1:28" x14ac:dyDescent="0.25">
      <c r="A233" s="1" t="s">
        <v>8</v>
      </c>
      <c r="B233" s="1">
        <v>213</v>
      </c>
      <c r="C233" s="1" t="s">
        <v>15</v>
      </c>
      <c r="D233" s="1">
        <v>5</v>
      </c>
      <c r="E233" s="1">
        <v>493799.55908699799</v>
      </c>
      <c r="F233" s="1">
        <v>5180830.5493200002</v>
      </c>
      <c r="M233" s="8"/>
      <c r="N233" s="8"/>
      <c r="O233" s="8"/>
      <c r="R233" s="4" t="s">
        <v>8</v>
      </c>
      <c r="S233" s="4">
        <v>232</v>
      </c>
      <c r="T233" s="4" t="s">
        <v>15</v>
      </c>
      <c r="U233" s="4">
        <v>1</v>
      </c>
      <c r="V233" s="4">
        <v>493642.625925</v>
      </c>
      <c r="W233" s="4">
        <v>5180861.3212599903</v>
      </c>
      <c r="X233" s="4">
        <v>151.96358267716536</v>
      </c>
      <c r="Y233" s="4">
        <v>0.57116789054941641</v>
      </c>
      <c r="Z233" s="4">
        <v>0.39870108071117771</v>
      </c>
      <c r="AA233">
        <v>0.56829726148409887</v>
      </c>
      <c r="AB233">
        <v>0</v>
      </c>
    </row>
    <row r="234" spans="1:28" x14ac:dyDescent="0.25">
      <c r="A234" s="5" t="s">
        <v>8</v>
      </c>
      <c r="B234" s="5">
        <v>311</v>
      </c>
      <c r="C234" s="5" t="s">
        <v>15</v>
      </c>
      <c r="D234" s="5">
        <v>6</v>
      </c>
      <c r="E234" s="5">
        <v>493917.40765800001</v>
      </c>
      <c r="F234" s="5">
        <v>5180967.5535500003</v>
      </c>
      <c r="G234" s="5">
        <v>451.37303149606299</v>
      </c>
      <c r="H234" s="5"/>
      <c r="I234" s="5"/>
      <c r="J234" s="5"/>
      <c r="K234" s="5"/>
      <c r="L234" s="5"/>
      <c r="M234" s="6">
        <f t="shared" ref="M234:M254" si="44">G234/$I$13</f>
        <v>1.7596710698816618</v>
      </c>
      <c r="N234" s="6">
        <f>G234/$J$13</f>
        <v>1</v>
      </c>
      <c r="O234" s="6">
        <f>G234/$K$13</f>
        <v>1.8344900694041641</v>
      </c>
      <c r="P234" s="7">
        <f>(G234-$L$13)/($J$13-$L$13)</f>
        <v>1</v>
      </c>
      <c r="R234" s="4" t="s">
        <v>8</v>
      </c>
      <c r="S234" s="4">
        <v>233</v>
      </c>
      <c r="T234" s="4" t="s">
        <v>15</v>
      </c>
      <c r="U234" s="4">
        <v>1</v>
      </c>
      <c r="V234" s="4">
        <v>493667.907851998</v>
      </c>
      <c r="W234" s="4">
        <v>5180857.0227399804</v>
      </c>
      <c r="X234" s="4">
        <v>175.59055118110237</v>
      </c>
      <c r="Y234" s="4">
        <v>0.65997183635490708</v>
      </c>
      <c r="Z234" s="4">
        <v>0.46069026068767838</v>
      </c>
      <c r="AA234">
        <v>0.65665488810365136</v>
      </c>
      <c r="AB234">
        <v>0.10309211939016534</v>
      </c>
    </row>
    <row r="235" spans="1:28" x14ac:dyDescent="0.25">
      <c r="A235" s="1" t="s">
        <v>8</v>
      </c>
      <c r="B235" s="1">
        <v>312</v>
      </c>
      <c r="C235" s="1" t="s">
        <v>15</v>
      </c>
      <c r="D235" s="1">
        <v>6</v>
      </c>
      <c r="E235" s="1">
        <v>493946.579880998</v>
      </c>
      <c r="F235" s="1">
        <v>5180965.7970000003</v>
      </c>
      <c r="G235" s="1">
        <v>401.84547244094483</v>
      </c>
      <c r="M235" s="8">
        <f t="shared" si="44"/>
        <v>1.5665886153489144</v>
      </c>
      <c r="N235" s="6">
        <f t="shared" ref="N235:N254" si="45">G235/$J$13</f>
        <v>0.89027355291706178</v>
      </c>
      <c r="O235" s="6">
        <f t="shared" ref="O235:O254" si="46">G235/$K$13</f>
        <v>1.6331979918795125</v>
      </c>
      <c r="P235" s="7">
        <f t="shared" ref="P235:P254" si="47">(G235-$L$13)/($J$13-$L$13)</f>
        <v>0.85864175855045988</v>
      </c>
      <c r="Q235" s="7"/>
      <c r="R235" s="4" t="s">
        <v>8</v>
      </c>
      <c r="S235" s="4">
        <v>234</v>
      </c>
      <c r="T235" s="4" t="s">
        <v>15</v>
      </c>
      <c r="U235" s="4">
        <v>2</v>
      </c>
      <c r="V235" s="4">
        <v>493699.82406800002</v>
      </c>
      <c r="W235" s="4">
        <v>5180864.6565899802</v>
      </c>
      <c r="X235" s="4">
        <v>203.35629921259843</v>
      </c>
      <c r="Y235" s="4">
        <v>0.79966714401826855</v>
      </c>
      <c r="Z235" s="4">
        <v>0.56389192139737998</v>
      </c>
      <c r="AA235">
        <v>0.79590893331792456</v>
      </c>
      <c r="AB235">
        <v>0.32965557746360707</v>
      </c>
    </row>
    <row r="236" spans="1:28" x14ac:dyDescent="0.25">
      <c r="A236" s="1" t="s">
        <v>8</v>
      </c>
      <c r="B236" s="1">
        <v>286</v>
      </c>
      <c r="C236" s="1" t="s">
        <v>15</v>
      </c>
      <c r="D236" s="1">
        <v>6</v>
      </c>
      <c r="E236" s="1">
        <v>493913.253394</v>
      </c>
      <c r="F236" s="1">
        <v>5180935.7768099904</v>
      </c>
      <c r="G236" s="1">
        <v>396.18110236220468</v>
      </c>
      <c r="M236" s="8">
        <f t="shared" si="44"/>
        <v>1.5445061525938277</v>
      </c>
      <c r="N236" s="6">
        <f t="shared" si="45"/>
        <v>0.87772435373259616</v>
      </c>
      <c r="O236" s="6">
        <f t="shared" si="46"/>
        <v>1.6101766105966355</v>
      </c>
      <c r="P236" s="7">
        <f t="shared" si="47"/>
        <v>0.84247489289978217</v>
      </c>
      <c r="Q236" s="7"/>
      <c r="R236" s="4" t="s">
        <v>8</v>
      </c>
      <c r="S236" s="4">
        <v>235</v>
      </c>
      <c r="T236" s="4" t="s">
        <v>15</v>
      </c>
      <c r="U236" s="4">
        <v>3</v>
      </c>
      <c r="V236" s="4">
        <v>493731.73648899799</v>
      </c>
      <c r="W236" s="4">
        <v>5180868.7346999804</v>
      </c>
      <c r="X236" s="4">
        <v>154.6702755905512</v>
      </c>
      <c r="Y236" s="4">
        <v>0.57247912726983707</v>
      </c>
      <c r="Z236" s="4">
        <v>0.41284415720891138</v>
      </c>
      <c r="AA236">
        <v>0.55329824129007277</v>
      </c>
      <c r="AB236">
        <v>0</v>
      </c>
    </row>
    <row r="237" spans="1:28" x14ac:dyDescent="0.25">
      <c r="A237" s="1" t="s">
        <v>8</v>
      </c>
      <c r="B237" s="1">
        <v>337</v>
      </c>
      <c r="C237" s="1" t="s">
        <v>15</v>
      </c>
      <c r="D237" s="1">
        <v>6</v>
      </c>
      <c r="E237" s="1">
        <v>493945.450232998</v>
      </c>
      <c r="F237" s="1">
        <v>5180995.3057500003</v>
      </c>
      <c r="G237" s="1">
        <v>374.85728346456693</v>
      </c>
      <c r="M237" s="8">
        <f t="shared" si="44"/>
        <v>1.4613755608320638</v>
      </c>
      <c r="N237" s="6">
        <f t="shared" si="45"/>
        <v>0.83048223377926056</v>
      </c>
      <c r="O237" s="6">
        <f t="shared" si="46"/>
        <v>1.523511410684641</v>
      </c>
      <c r="P237" s="7">
        <f t="shared" si="47"/>
        <v>0.78161387737902943</v>
      </c>
      <c r="Q237" s="7"/>
      <c r="R237" s="4" t="s">
        <v>8</v>
      </c>
      <c r="S237" s="4">
        <v>236</v>
      </c>
      <c r="T237" s="4" t="s">
        <v>15</v>
      </c>
      <c r="U237" s="4">
        <v>4</v>
      </c>
      <c r="V237" s="4">
        <v>493763.62173200003</v>
      </c>
      <c r="W237" s="4">
        <v>5180846.6992800003</v>
      </c>
      <c r="X237" s="4">
        <v>199.53248031496062</v>
      </c>
      <c r="Y237" s="4">
        <v>0.76683364876263871</v>
      </c>
      <c r="Z237" s="4">
        <v>0.55862496555524943</v>
      </c>
      <c r="AA237">
        <v>0.77589176362522971</v>
      </c>
      <c r="AB237">
        <v>0.11788192532217213</v>
      </c>
    </row>
    <row r="238" spans="1:28" x14ac:dyDescent="0.25">
      <c r="A238" s="1" t="s">
        <v>8</v>
      </c>
      <c r="B238" s="1">
        <v>109</v>
      </c>
      <c r="C238" s="1" t="s">
        <v>15</v>
      </c>
      <c r="D238" s="1">
        <v>6</v>
      </c>
      <c r="E238" s="1">
        <v>493725.57659200003</v>
      </c>
      <c r="F238" s="1">
        <v>5180706.6988500003</v>
      </c>
      <c r="G238" s="1">
        <v>341.66830708661416</v>
      </c>
      <c r="M238" s="8">
        <f t="shared" si="44"/>
        <v>1.331988828581582</v>
      </c>
      <c r="N238" s="6">
        <f t="shared" si="45"/>
        <v>0.75695330302336483</v>
      </c>
      <c r="O238" s="6">
        <f t="shared" si="46"/>
        <v>1.3886233173990439</v>
      </c>
      <c r="P238" s="7">
        <f t="shared" si="47"/>
        <v>0.68688812416602285</v>
      </c>
      <c r="Q238" s="7"/>
      <c r="R238" s="4" t="s">
        <v>8</v>
      </c>
      <c r="S238" s="4">
        <v>237</v>
      </c>
      <c r="T238" s="4" t="s">
        <v>15</v>
      </c>
      <c r="U238" s="4">
        <v>5</v>
      </c>
      <c r="V238" s="4">
        <v>493798.241069999</v>
      </c>
      <c r="W238" s="4">
        <v>5180860.3842399903</v>
      </c>
      <c r="X238" s="4">
        <v>151.03838582677167</v>
      </c>
      <c r="Y238" s="4">
        <v>0.59844475729556246</v>
      </c>
      <c r="Z238" s="4">
        <v>0.38252816831189551</v>
      </c>
      <c r="AA238">
        <v>0.58811919133850732</v>
      </c>
      <c r="AB238">
        <v>0.10401143022498739</v>
      </c>
    </row>
    <row r="239" spans="1:28" x14ac:dyDescent="0.25">
      <c r="A239" s="1" t="s">
        <v>8</v>
      </c>
      <c r="B239" s="1">
        <v>136</v>
      </c>
      <c r="C239" s="1" t="s">
        <v>15</v>
      </c>
      <c r="D239" s="1">
        <v>6</v>
      </c>
      <c r="E239" s="1">
        <v>493752.039076999</v>
      </c>
      <c r="F239" s="1">
        <v>5180719.5875199903</v>
      </c>
      <c r="G239" s="1">
        <v>299.83759842519686</v>
      </c>
      <c r="M239" s="8">
        <f t="shared" si="44"/>
        <v>1.1689124311721673</v>
      </c>
      <c r="N239" s="6">
        <f t="shared" si="45"/>
        <v>0.66427893893304557</v>
      </c>
      <c r="O239" s="6">
        <f t="shared" si="46"/>
        <v>1.2186131167870071</v>
      </c>
      <c r="P239" s="7">
        <f t="shared" si="47"/>
        <v>0.56749771753634382</v>
      </c>
      <c r="Q239" s="7"/>
      <c r="R239" s="4" t="s">
        <v>8</v>
      </c>
      <c r="S239" s="4">
        <v>238</v>
      </c>
      <c r="T239" s="4" t="s">
        <v>15</v>
      </c>
      <c r="U239" s="4">
        <v>5</v>
      </c>
      <c r="V239" s="4">
        <v>493827.45429000002</v>
      </c>
      <c r="W239" s="4">
        <v>5180862.3015200002</v>
      </c>
      <c r="X239" s="4">
        <v>255.44291338582673</v>
      </c>
      <c r="Y239" s="4">
        <v>1.0121166978001193</v>
      </c>
      <c r="Z239" s="4">
        <v>0.64694884833981436</v>
      </c>
      <c r="AA239">
        <v>0.99465363610232804</v>
      </c>
      <c r="AB239">
        <v>0.48770165665919096</v>
      </c>
    </row>
    <row r="240" spans="1:28" x14ac:dyDescent="0.25">
      <c r="A240" s="1" t="s">
        <v>8</v>
      </c>
      <c r="B240" s="1">
        <v>189</v>
      </c>
      <c r="C240" s="1" t="s">
        <v>15</v>
      </c>
      <c r="D240" s="1">
        <v>6</v>
      </c>
      <c r="E240" s="1">
        <v>493814.71713100001</v>
      </c>
      <c r="F240" s="1">
        <v>5180798.7527299803</v>
      </c>
      <c r="G240" s="1">
        <v>288.36122047244095</v>
      </c>
      <c r="M240" s="8">
        <f t="shared" si="44"/>
        <v>1.1241719419064313</v>
      </c>
      <c r="N240" s="6">
        <f t="shared" si="45"/>
        <v>0.6388534545732073</v>
      </c>
      <c r="O240" s="6">
        <f t="shared" si="46"/>
        <v>1.171970318219093</v>
      </c>
      <c r="P240" s="7">
        <f t="shared" si="47"/>
        <v>0.53474260832923659</v>
      </c>
      <c r="Q240" s="7"/>
      <c r="R240" s="4" t="s">
        <v>8</v>
      </c>
      <c r="S240" s="4">
        <v>239</v>
      </c>
      <c r="T240" s="4" t="s">
        <v>15</v>
      </c>
      <c r="U240" s="4">
        <v>6</v>
      </c>
      <c r="V240" s="4">
        <v>493858.43561599799</v>
      </c>
      <c r="W240" s="4">
        <v>5180848.0880899904</v>
      </c>
      <c r="X240" s="4">
        <v>160.78248031496062</v>
      </c>
      <c r="Y240" s="4">
        <v>0.62680811526623459</v>
      </c>
      <c r="Z240" s="4">
        <v>0.35620754696409684</v>
      </c>
      <c r="AA240">
        <v>0.65345920755245313</v>
      </c>
      <c r="AB240">
        <v>0.17061591403890722</v>
      </c>
    </row>
    <row r="241" spans="1:28" x14ac:dyDescent="0.25">
      <c r="A241" s="1" t="s">
        <v>8</v>
      </c>
      <c r="B241" s="1">
        <v>137</v>
      </c>
      <c r="C241" s="1" t="s">
        <v>15</v>
      </c>
      <c r="D241" s="1">
        <v>6</v>
      </c>
      <c r="E241" s="1">
        <v>493782.143090998</v>
      </c>
      <c r="F241" s="1">
        <v>5180736.3660199903</v>
      </c>
      <c r="G241" s="1">
        <v>283.4005905511811</v>
      </c>
      <c r="M241" s="8">
        <f t="shared" si="44"/>
        <v>1.1048329997195265</v>
      </c>
      <c r="N241" s="6">
        <f t="shared" si="45"/>
        <v>0.62786336527873177</v>
      </c>
      <c r="O241" s="6">
        <f t="shared" si="46"/>
        <v>1.1518091085465127</v>
      </c>
      <c r="P241" s="7">
        <f t="shared" si="47"/>
        <v>0.52058431069597577</v>
      </c>
      <c r="Q241" s="7"/>
      <c r="R241" s="4" t="s">
        <v>8</v>
      </c>
      <c r="S241" s="4">
        <v>240</v>
      </c>
      <c r="T241" s="4" t="s">
        <v>15</v>
      </c>
      <c r="U241" s="4">
        <v>6</v>
      </c>
      <c r="V241" s="4">
        <v>493884.760519</v>
      </c>
      <c r="W241" s="4">
        <v>5180880.6179999802</v>
      </c>
      <c r="X241" s="4">
        <v>101.00393700787401</v>
      </c>
      <c r="Y241" s="4">
        <v>0.39376235063892134</v>
      </c>
      <c r="Z241" s="4">
        <v>0.22377042924584872</v>
      </c>
      <c r="AA241">
        <v>0.41050463027781664</v>
      </c>
      <c r="AB241">
        <v>0</v>
      </c>
    </row>
    <row r="242" spans="1:28" x14ac:dyDescent="0.25">
      <c r="A242" s="1" t="s">
        <v>8</v>
      </c>
      <c r="B242" s="1">
        <v>214</v>
      </c>
      <c r="C242" s="1" t="s">
        <v>15</v>
      </c>
      <c r="D242" s="1">
        <v>6</v>
      </c>
      <c r="E242" s="1">
        <v>493831.45094800001</v>
      </c>
      <c r="F242" s="1">
        <v>5180814.5148600005</v>
      </c>
      <c r="G242" s="1">
        <v>260.17716535433067</v>
      </c>
      <c r="M242" s="8">
        <f t="shared" si="44"/>
        <v>1.0142968209695229</v>
      </c>
      <c r="N242" s="6">
        <f t="shared" si="45"/>
        <v>0.57641273890905909</v>
      </c>
      <c r="O242" s="6">
        <f t="shared" si="46"/>
        <v>1.0574234454067242</v>
      </c>
      <c r="P242" s="7">
        <f t="shared" si="47"/>
        <v>0.45430156612121625</v>
      </c>
      <c r="Q242" s="7"/>
      <c r="R242" s="4" t="s">
        <v>8</v>
      </c>
      <c r="S242" s="4">
        <v>241</v>
      </c>
      <c r="T242" s="4" t="s">
        <v>24</v>
      </c>
      <c r="U242" s="4">
        <v>1</v>
      </c>
      <c r="V242" s="4">
        <v>493923.18883200001</v>
      </c>
      <c r="W242" s="4">
        <v>5180872.2048300002</v>
      </c>
      <c r="X242" s="4">
        <v>331.11220472440948</v>
      </c>
      <c r="Y242" s="4">
        <v>1.3431700595016938</v>
      </c>
      <c r="Z242" s="4">
        <v>0.82267925266555808</v>
      </c>
      <c r="AA242">
        <v>1.4031846004650725</v>
      </c>
      <c r="AB242">
        <v>0.71671908268708617</v>
      </c>
    </row>
    <row r="243" spans="1:28" x14ac:dyDescent="0.25">
      <c r="A243" s="1" t="s">
        <v>8</v>
      </c>
      <c r="B243" s="1">
        <v>263</v>
      </c>
      <c r="C243" s="1" t="s">
        <v>15</v>
      </c>
      <c r="D243" s="1">
        <v>6</v>
      </c>
      <c r="E243" s="1">
        <v>493892.30544600001</v>
      </c>
      <c r="F243" s="1">
        <v>5180904.0171299903</v>
      </c>
      <c r="G243" s="1">
        <v>253.46456692913384</v>
      </c>
      <c r="M243" s="8">
        <f t="shared" si="44"/>
        <v>0.98812785554994165</v>
      </c>
      <c r="N243" s="6">
        <f t="shared" si="45"/>
        <v>0.56154122918915383</v>
      </c>
      <c r="O243" s="6">
        <f t="shared" si="46"/>
        <v>1.0301418085085103</v>
      </c>
      <c r="P243" s="7">
        <f t="shared" si="47"/>
        <v>0.43514291733970079</v>
      </c>
      <c r="Q243" s="7"/>
      <c r="R243" s="4" t="s">
        <v>8</v>
      </c>
      <c r="S243" s="4">
        <v>242</v>
      </c>
      <c r="T243" s="4" t="s">
        <v>24</v>
      </c>
      <c r="U243" s="4">
        <v>2</v>
      </c>
      <c r="V243" s="4">
        <v>493955.09288900002</v>
      </c>
      <c r="W243" s="4">
        <v>5180868.1722100005</v>
      </c>
      <c r="X243" s="4">
        <v>327.98720472440948</v>
      </c>
      <c r="Y243" s="4">
        <v>1.229725075342887</v>
      </c>
      <c r="Z243" s="4">
        <v>0.76890329726112749</v>
      </c>
      <c r="AA243">
        <v>1.2773007781057153</v>
      </c>
      <c r="AB243">
        <v>0.62764197416116763</v>
      </c>
    </row>
    <row r="244" spans="1:28" x14ac:dyDescent="0.25">
      <c r="A244" s="1" t="s">
        <v>8</v>
      </c>
      <c r="B244" s="1">
        <v>32</v>
      </c>
      <c r="C244" s="1" t="s">
        <v>15</v>
      </c>
      <c r="D244" s="1">
        <v>6</v>
      </c>
      <c r="E244" s="1">
        <v>493660.234772</v>
      </c>
      <c r="F244" s="1">
        <v>5180602.7832500003</v>
      </c>
      <c r="G244" s="1">
        <v>246.04822834645671</v>
      </c>
      <c r="M244" s="8">
        <f t="shared" si="44"/>
        <v>0.95921536956217845</v>
      </c>
      <c r="N244" s="6">
        <f t="shared" si="45"/>
        <v>0.54511060957925839</v>
      </c>
      <c r="O244" s="6">
        <f t="shared" si="46"/>
        <v>1</v>
      </c>
      <c r="P244" s="7">
        <f t="shared" si="47"/>
        <v>0.41397570054076838</v>
      </c>
      <c r="Q244" s="7"/>
      <c r="R244" s="4" t="s">
        <v>8</v>
      </c>
      <c r="S244" s="4">
        <v>243</v>
      </c>
      <c r="T244" s="4" t="s">
        <v>24</v>
      </c>
      <c r="U244" s="4">
        <v>3</v>
      </c>
      <c r="V244" s="4">
        <v>493986.992199998</v>
      </c>
      <c r="W244" s="4">
        <v>5180859.3615100002</v>
      </c>
      <c r="X244" s="4">
        <v>354.36023622047242</v>
      </c>
      <c r="Y244" s="4">
        <v>1.3496369638510182</v>
      </c>
      <c r="Z244" s="4">
        <v>1</v>
      </c>
      <c r="AA244" s="7">
        <v>1.3756567258277133</v>
      </c>
      <c r="AB244" s="7">
        <v>1</v>
      </c>
    </row>
    <row r="245" spans="1:28" x14ac:dyDescent="0.25">
      <c r="A245" s="1" t="s">
        <v>8</v>
      </c>
      <c r="B245" s="1">
        <v>11</v>
      </c>
      <c r="C245" s="1" t="s">
        <v>15</v>
      </c>
      <c r="D245" s="1">
        <v>6</v>
      </c>
      <c r="E245" s="1">
        <v>493638.36825900001</v>
      </c>
      <c r="F245" s="1">
        <v>5180571.02544</v>
      </c>
      <c r="G245" s="1">
        <v>240.81692913385825</v>
      </c>
      <c r="M245" s="8">
        <f t="shared" si="44"/>
        <v>0.9388212271567421</v>
      </c>
      <c r="N245" s="6">
        <f t="shared" si="45"/>
        <v>0.5335208626347866</v>
      </c>
      <c r="O245" s="6">
        <f t="shared" si="46"/>
        <v>0.97873872432345932</v>
      </c>
      <c r="P245" s="7">
        <f t="shared" si="47"/>
        <v>0.39904487674696254</v>
      </c>
      <c r="Q245" s="7"/>
      <c r="R245" s="4" t="s">
        <v>8</v>
      </c>
      <c r="S245" s="4">
        <v>244</v>
      </c>
      <c r="T245" s="4" t="s">
        <v>24</v>
      </c>
      <c r="U245" s="4">
        <v>3</v>
      </c>
      <c r="V245" s="4">
        <v>494016.170361</v>
      </c>
      <c r="W245" s="4">
        <v>5180863.3944100002</v>
      </c>
      <c r="X245" s="4">
        <v>292.57381889763781</v>
      </c>
      <c r="Y245" s="4">
        <v>1.1143136285574382</v>
      </c>
      <c r="Z245" s="4">
        <v>0.82563953003916346</v>
      </c>
      <c r="AA245">
        <v>1.1357965726076076</v>
      </c>
      <c r="AB245">
        <v>0.66954438975600783</v>
      </c>
    </row>
    <row r="246" spans="1:28" x14ac:dyDescent="0.25">
      <c r="A246" s="1" t="s">
        <v>8</v>
      </c>
      <c r="B246" s="1">
        <v>12</v>
      </c>
      <c r="C246" s="1" t="s">
        <v>15</v>
      </c>
      <c r="D246" s="1">
        <v>6</v>
      </c>
      <c r="E246" s="1">
        <v>493668.466732</v>
      </c>
      <c r="F246" s="1">
        <v>5180579.1139500001</v>
      </c>
      <c r="G246" s="1">
        <v>239.92125984251967</v>
      </c>
      <c r="M246" s="8">
        <f t="shared" si="44"/>
        <v>0.9353294737063288</v>
      </c>
      <c r="N246" s="6">
        <f t="shared" si="45"/>
        <v>0.53153654095661751</v>
      </c>
      <c r="O246" s="6">
        <f t="shared" si="46"/>
        <v>0.97509850591035452</v>
      </c>
      <c r="P246" s="7">
        <f t="shared" si="47"/>
        <v>0.39648851745206826</v>
      </c>
      <c r="Q246" s="7"/>
      <c r="R246" s="4" t="s">
        <v>8</v>
      </c>
      <c r="S246" s="4">
        <v>245</v>
      </c>
      <c r="T246" s="4" t="s">
        <v>24</v>
      </c>
      <c r="U246" s="4">
        <v>4</v>
      </c>
      <c r="V246" s="4">
        <v>494050.810379998</v>
      </c>
      <c r="W246" s="4">
        <v>5180861.1869900003</v>
      </c>
      <c r="X246" s="4">
        <v>328.06594488188978</v>
      </c>
      <c r="Y246" s="4">
        <v>1.2884062826145779</v>
      </c>
      <c r="Z246" s="4">
        <v>0.72992948493342691</v>
      </c>
      <c r="AA246">
        <v>1.4391839378238345</v>
      </c>
      <c r="AB246">
        <v>0.63073583352047313</v>
      </c>
    </row>
    <row r="247" spans="1:28" x14ac:dyDescent="0.25">
      <c r="A247" s="1" t="s">
        <v>8</v>
      </c>
      <c r="B247" s="1">
        <v>215</v>
      </c>
      <c r="C247" s="1" t="s">
        <v>15</v>
      </c>
      <c r="D247" s="1">
        <v>6</v>
      </c>
      <c r="E247" s="1">
        <v>493859.74745999801</v>
      </c>
      <c r="F247" s="1">
        <v>5180844.1624800004</v>
      </c>
      <c r="G247" s="1">
        <v>230.65944881889763</v>
      </c>
      <c r="M247" s="8">
        <f t="shared" si="44"/>
        <v>0.89922244077403246</v>
      </c>
      <c r="N247" s="6">
        <f t="shared" si="45"/>
        <v>0.51101734646038444</v>
      </c>
      <c r="O247" s="6">
        <f t="shared" si="46"/>
        <v>0.93745624737484234</v>
      </c>
      <c r="P247" s="7">
        <f t="shared" si="47"/>
        <v>0.37005407683123814</v>
      </c>
      <c r="Q247" s="7"/>
      <c r="R247" s="4" t="s">
        <v>8</v>
      </c>
      <c r="S247" s="4">
        <v>246</v>
      </c>
      <c r="T247" s="4" t="s">
        <v>24</v>
      </c>
      <c r="U247" s="4">
        <v>5</v>
      </c>
      <c r="V247" s="4">
        <v>494082.71162100002</v>
      </c>
      <c r="W247" s="4">
        <v>5180854.1547499904</v>
      </c>
      <c r="X247" s="4">
        <v>324.54232283464569</v>
      </c>
      <c r="Y247" s="4">
        <v>1.2471255238354593</v>
      </c>
      <c r="Z247" s="4">
        <v>0.85088511560693658</v>
      </c>
      <c r="AA247">
        <v>1.1687964128103789</v>
      </c>
      <c r="AB247">
        <v>0.79559242292930565</v>
      </c>
    </row>
    <row r="248" spans="1:28" x14ac:dyDescent="0.25">
      <c r="A248" s="1" t="s">
        <v>8</v>
      </c>
      <c r="B248" s="1">
        <v>57</v>
      </c>
      <c r="C248" s="1" t="s">
        <v>15</v>
      </c>
      <c r="D248" s="1">
        <v>6</v>
      </c>
      <c r="E248" s="1">
        <v>493704.70950300002</v>
      </c>
      <c r="F248" s="1">
        <v>5180646.2963300003</v>
      </c>
      <c r="G248" s="1">
        <v>228.7942913385827</v>
      </c>
      <c r="M248" s="8">
        <f t="shared" si="44"/>
        <v>0.89195115199542452</v>
      </c>
      <c r="N248" s="6">
        <f t="shared" si="45"/>
        <v>0.50688516010859264</v>
      </c>
      <c r="O248" s="6">
        <f t="shared" si="46"/>
        <v>0.92987579254755282</v>
      </c>
      <c r="P248" s="7">
        <f t="shared" si="47"/>
        <v>0.36473066928857367</v>
      </c>
      <c r="Q248" s="7"/>
      <c r="R248" s="4" t="s">
        <v>8</v>
      </c>
      <c r="S248" s="4">
        <v>247</v>
      </c>
      <c r="T248" s="4" t="s">
        <v>24</v>
      </c>
      <c r="U248" s="4">
        <v>5</v>
      </c>
      <c r="V248" s="4">
        <v>494114.637672999</v>
      </c>
      <c r="W248" s="4">
        <v>5180872.3474000003</v>
      </c>
      <c r="X248" s="4">
        <v>334.83759842519686</v>
      </c>
      <c r="Y248" s="4">
        <v>1.2866873931526954</v>
      </c>
      <c r="Z248" s="4">
        <v>0.87787727085053691</v>
      </c>
      <c r="AA248">
        <v>1.2058734913067366</v>
      </c>
      <c r="AB248">
        <v>0.83259343108296946</v>
      </c>
    </row>
    <row r="249" spans="1:28" x14ac:dyDescent="0.25">
      <c r="A249" s="1" t="s">
        <v>8</v>
      </c>
      <c r="B249" s="1">
        <v>82</v>
      </c>
      <c r="C249" s="1" t="s">
        <v>15</v>
      </c>
      <c r="D249" s="1">
        <v>6</v>
      </c>
      <c r="E249" s="1">
        <v>493711.38420799799</v>
      </c>
      <c r="F249" s="1">
        <v>5180678.0702799903</v>
      </c>
      <c r="G249" s="1">
        <v>203.86811023622047</v>
      </c>
      <c r="M249" s="8">
        <f t="shared" si="44"/>
        <v>0.79477680459793187</v>
      </c>
      <c r="N249" s="6">
        <f t="shared" si="45"/>
        <v>0.45166214197712579</v>
      </c>
      <c r="O249" s="6">
        <f t="shared" si="46"/>
        <v>0.82856971418285097</v>
      </c>
      <c r="P249" s="7">
        <f t="shared" si="47"/>
        <v>0.29358803286747664</v>
      </c>
      <c r="Q249" s="7"/>
      <c r="R249" s="4" t="s">
        <v>8</v>
      </c>
      <c r="S249" s="4">
        <v>248</v>
      </c>
      <c r="T249" s="4" t="s">
        <v>24</v>
      </c>
      <c r="U249" s="4">
        <v>6</v>
      </c>
      <c r="V249" s="4">
        <v>494145.15560300002</v>
      </c>
      <c r="W249" s="4">
        <v>5180849.02348</v>
      </c>
      <c r="X249" s="4">
        <v>303.03641732283461</v>
      </c>
      <c r="Y249" s="4">
        <v>1.2594529113879329</v>
      </c>
      <c r="Z249" s="4">
        <v>0.84450387437427132</v>
      </c>
      <c r="AA249">
        <v>1.3552618547171265</v>
      </c>
      <c r="AB249">
        <v>0.75100472164269227</v>
      </c>
    </row>
    <row r="250" spans="1:28" x14ac:dyDescent="0.25">
      <c r="A250" s="1" t="s">
        <v>8</v>
      </c>
      <c r="B250" s="1">
        <v>239</v>
      </c>
      <c r="C250" s="1" t="s">
        <v>15</v>
      </c>
      <c r="D250" s="1">
        <v>6</v>
      </c>
      <c r="E250" s="1">
        <v>493858.43561599799</v>
      </c>
      <c r="F250" s="1">
        <v>5180848.0880899904</v>
      </c>
      <c r="G250" s="1">
        <v>160.78248031496062</v>
      </c>
      <c r="M250" s="8">
        <f t="shared" si="44"/>
        <v>0.62680811526623459</v>
      </c>
      <c r="N250" s="6">
        <f t="shared" si="45"/>
        <v>0.35620754696409684</v>
      </c>
      <c r="O250" s="6">
        <f t="shared" si="46"/>
        <v>0.65345920755245313</v>
      </c>
      <c r="P250" s="7">
        <f t="shared" si="47"/>
        <v>0.17061591403890722</v>
      </c>
      <c r="Q250" s="7"/>
      <c r="R250" s="4" t="s">
        <v>8</v>
      </c>
      <c r="S250" s="4">
        <v>249</v>
      </c>
      <c r="T250" s="4" t="s">
        <v>9</v>
      </c>
      <c r="U250" s="4">
        <v>1</v>
      </c>
      <c r="V250" s="4">
        <v>493445.578717998</v>
      </c>
      <c r="W250" s="4">
        <v>5180889.9313700004</v>
      </c>
      <c r="X250" s="4">
        <v>395.21161417322838</v>
      </c>
      <c r="Y250" s="4">
        <v>1.2281949402167434</v>
      </c>
      <c r="Z250" s="4">
        <v>0.85979957602620949</v>
      </c>
      <c r="AA250">
        <v>1.1527265419782684</v>
      </c>
      <c r="AB250">
        <v>0.7702067174393713</v>
      </c>
    </row>
    <row r="251" spans="1:28" x14ac:dyDescent="0.25">
      <c r="A251" s="1" t="s">
        <v>8</v>
      </c>
      <c r="B251" s="1">
        <v>33</v>
      </c>
      <c r="C251" s="1" t="s">
        <v>15</v>
      </c>
      <c r="D251" s="1">
        <v>6</v>
      </c>
      <c r="E251" s="1">
        <v>493692.152348998</v>
      </c>
      <c r="F251" s="1">
        <v>5180610.4170500003</v>
      </c>
      <c r="G251" s="1">
        <v>150.14271653543307</v>
      </c>
      <c r="M251" s="8">
        <f t="shared" si="44"/>
        <v>0.5853291539486869</v>
      </c>
      <c r="N251" s="6">
        <f t="shared" si="45"/>
        <v>0.33263554988606503</v>
      </c>
      <c r="O251" s="6">
        <f t="shared" si="46"/>
        <v>0.61021661299677976</v>
      </c>
      <c r="P251" s="7">
        <f t="shared" si="47"/>
        <v>0.14024861296439356</v>
      </c>
      <c r="Q251" s="7"/>
      <c r="R251" s="4" t="s">
        <v>8</v>
      </c>
      <c r="S251" s="4">
        <v>250</v>
      </c>
      <c r="T251" s="4" t="s">
        <v>9</v>
      </c>
      <c r="U251" s="4">
        <v>2</v>
      </c>
      <c r="V251" s="4">
        <v>493477.500961999</v>
      </c>
      <c r="W251" s="4">
        <v>5180903.0090199905</v>
      </c>
      <c r="X251" s="4">
        <v>263.82381889763781</v>
      </c>
      <c r="Y251" s="4">
        <v>0.98104788066049742</v>
      </c>
      <c r="Z251" s="4">
        <v>0.61969991214685349</v>
      </c>
      <c r="AA251">
        <v>1</v>
      </c>
      <c r="AB251">
        <v>0.3921887412936243</v>
      </c>
    </row>
    <row r="252" spans="1:28" x14ac:dyDescent="0.25">
      <c r="A252" s="1" t="s">
        <v>8</v>
      </c>
      <c r="B252" s="1">
        <v>163</v>
      </c>
      <c r="C252" s="1" t="s">
        <v>15</v>
      </c>
      <c r="D252" s="1">
        <v>6</v>
      </c>
      <c r="E252" s="1">
        <v>493797.58500899799</v>
      </c>
      <c r="F252" s="1">
        <v>5180766.9894599803</v>
      </c>
      <c r="G252" s="1">
        <v>118.95669291338582</v>
      </c>
      <c r="M252" s="8">
        <f t="shared" si="44"/>
        <v>0.46375090331533841</v>
      </c>
      <c r="N252" s="6">
        <f t="shared" si="45"/>
        <v>0.2635440857401411</v>
      </c>
      <c r="O252" s="6">
        <f t="shared" si="46"/>
        <v>0.48346900814048838</v>
      </c>
      <c r="P252" s="7">
        <f t="shared" si="47"/>
        <v>5.1239553339419895E-2</v>
      </c>
      <c r="Q252" s="7"/>
      <c r="R252" s="4" t="s">
        <v>8</v>
      </c>
      <c r="S252" s="4">
        <v>251</v>
      </c>
      <c r="T252" s="4" t="s">
        <v>9</v>
      </c>
      <c r="U252" s="4">
        <v>3</v>
      </c>
      <c r="V252" s="4">
        <v>493509.39061900001</v>
      </c>
      <c r="W252" s="4">
        <v>5180886.0838599904</v>
      </c>
      <c r="X252" s="4">
        <v>154.64566929133858</v>
      </c>
      <c r="Y252" s="4">
        <v>0.65950170396058394</v>
      </c>
      <c r="Z252" s="4">
        <v>0.46416543574593794</v>
      </c>
      <c r="AA252">
        <v>0.60537874701394767</v>
      </c>
      <c r="AB252">
        <v>0.33249917197217826</v>
      </c>
    </row>
    <row r="253" spans="1:28" x14ac:dyDescent="0.25">
      <c r="A253" s="1" t="s">
        <v>8</v>
      </c>
      <c r="B253" s="1">
        <v>162</v>
      </c>
      <c r="C253" s="1" t="s">
        <v>15</v>
      </c>
      <c r="D253" s="1">
        <v>6</v>
      </c>
      <c r="E253" s="1">
        <v>493767.49701400002</v>
      </c>
      <c r="F253" s="1">
        <v>5180765.4346099803</v>
      </c>
      <c r="G253" s="1">
        <v>114.54724409448818</v>
      </c>
      <c r="M253" s="8">
        <f t="shared" si="44"/>
        <v>0.4465607324825342</v>
      </c>
      <c r="N253" s="6">
        <f t="shared" si="45"/>
        <v>0.25377511747838505</v>
      </c>
      <c r="O253" s="6">
        <f t="shared" si="46"/>
        <v>0.46554793287597246</v>
      </c>
      <c r="P253" s="7">
        <f t="shared" si="47"/>
        <v>3.8654399887632529E-2</v>
      </c>
      <c r="Q253" s="7"/>
      <c r="R253" s="4" t="s">
        <v>8</v>
      </c>
      <c r="S253" s="4">
        <v>252</v>
      </c>
      <c r="T253" s="4" t="s">
        <v>9</v>
      </c>
      <c r="U253" s="4">
        <v>4</v>
      </c>
      <c r="V253" s="4">
        <v>493543.70833300002</v>
      </c>
      <c r="W253" s="4">
        <v>5180893.1404100005</v>
      </c>
      <c r="X253" s="4">
        <v>158.97145669291336</v>
      </c>
      <c r="Y253" s="4">
        <v>0.67943627298565712</v>
      </c>
      <c r="Z253" s="4">
        <v>0.44983359095403208</v>
      </c>
      <c r="AA253">
        <v>0.68926300516365802</v>
      </c>
      <c r="AB253">
        <v>0.20982419648392958</v>
      </c>
    </row>
    <row r="254" spans="1:28" x14ac:dyDescent="0.25">
      <c r="A254" s="1" t="s">
        <v>8</v>
      </c>
      <c r="B254" s="1">
        <v>240</v>
      </c>
      <c r="C254" s="1" t="s">
        <v>15</v>
      </c>
      <c r="D254" s="1">
        <v>6</v>
      </c>
      <c r="E254" s="1">
        <v>493884.760519</v>
      </c>
      <c r="F254" s="1">
        <v>5180880.6179999802</v>
      </c>
      <c r="G254" s="1">
        <v>101.00393700787401</v>
      </c>
      <c r="M254" s="8">
        <f t="shared" si="44"/>
        <v>0.39376235063892134</v>
      </c>
      <c r="N254" s="6">
        <f t="shared" si="45"/>
        <v>0.22377042924584872</v>
      </c>
      <c r="O254" s="6">
        <f t="shared" si="46"/>
        <v>0.41050463027781664</v>
      </c>
      <c r="P254" s="7">
        <f t="shared" si="47"/>
        <v>0</v>
      </c>
      <c r="Q254" s="7"/>
      <c r="R254" s="4" t="s">
        <v>8</v>
      </c>
      <c r="S254" s="4">
        <v>253</v>
      </c>
      <c r="T254" s="4" t="s">
        <v>9</v>
      </c>
      <c r="U254" s="4">
        <v>4</v>
      </c>
      <c r="V254" s="4">
        <v>493573.21164499799</v>
      </c>
      <c r="W254" s="4">
        <v>5180890.6823100001</v>
      </c>
      <c r="X254" s="4">
        <v>230.63976377952756</v>
      </c>
      <c r="Y254" s="4">
        <v>0.98574313128024682</v>
      </c>
      <c r="Z254" s="4">
        <v>0.6526298199440197</v>
      </c>
      <c r="AA254">
        <v>1</v>
      </c>
      <c r="AB254">
        <v>0.50109002180043605</v>
      </c>
    </row>
    <row r="255" spans="1:28" x14ac:dyDescent="0.25">
      <c r="A255" s="5" t="s">
        <v>8</v>
      </c>
      <c r="B255" s="5">
        <v>338</v>
      </c>
      <c r="C255" s="5" t="s">
        <v>24</v>
      </c>
      <c r="D255" s="5">
        <v>1</v>
      </c>
      <c r="E255" s="5">
        <v>493977.955288</v>
      </c>
      <c r="F255" s="5">
        <v>5180985.8885700004</v>
      </c>
      <c r="G255" s="5">
        <v>402.48031496062993</v>
      </c>
      <c r="H255" s="5"/>
      <c r="I255" s="5"/>
      <c r="J255" s="5"/>
      <c r="K255" s="5"/>
      <c r="L255" s="5"/>
      <c r="M255" s="6">
        <f t="shared" ref="M255:M272" si="48">G255/$I$14</f>
        <v>1.6326776871419775</v>
      </c>
      <c r="N255" s="6">
        <f>G255/$J$14</f>
        <v>1</v>
      </c>
      <c r="O255" s="6">
        <f>G255/$K$14</f>
        <v>1.7056277959102806</v>
      </c>
      <c r="P255" s="7">
        <f>(G255-$L$14)/($J$14-$L$14)</f>
        <v>1</v>
      </c>
      <c r="R255" s="4" t="s">
        <v>8</v>
      </c>
      <c r="S255" s="4">
        <v>254</v>
      </c>
      <c r="T255" s="4" t="s">
        <v>9</v>
      </c>
      <c r="U255" s="4">
        <v>5</v>
      </c>
      <c r="V255" s="4">
        <v>493605.127092999</v>
      </c>
      <c r="W255" s="4">
        <v>5180897.6489199903</v>
      </c>
      <c r="X255" s="4">
        <v>288.11515748031496</v>
      </c>
      <c r="Y255" s="4">
        <v>1.1050949132034729</v>
      </c>
      <c r="Z255" s="4">
        <v>0.82368417350197687</v>
      </c>
      <c r="AA255">
        <v>1.0711737261000822</v>
      </c>
      <c r="AB255">
        <v>0.72058594011281818</v>
      </c>
    </row>
    <row r="256" spans="1:28" x14ac:dyDescent="0.25">
      <c r="A256" s="1" t="s">
        <v>8</v>
      </c>
      <c r="B256" s="1">
        <v>287</v>
      </c>
      <c r="C256" s="1" t="s">
        <v>24</v>
      </c>
      <c r="D256" s="1">
        <v>1</v>
      </c>
      <c r="E256" s="1">
        <v>493945.157106</v>
      </c>
      <c r="F256" s="1">
        <v>5180931.7441299902</v>
      </c>
      <c r="G256" s="1">
        <v>344.30610236220474</v>
      </c>
      <c r="M256" s="8">
        <f t="shared" si="48"/>
        <v>1.3966916392633544</v>
      </c>
      <c r="N256" s="6">
        <f t="shared" ref="N256:N272" si="49">G256/$J$14</f>
        <v>0.85546072581434029</v>
      </c>
      <c r="O256" s="6">
        <f t="shared" ref="O256:O272" si="50">G256/$K$14</f>
        <v>1.4590975922585219</v>
      </c>
      <c r="P256" s="7">
        <f t="shared" ref="P256:P272" si="51">(G256-$L$14)/($J$14-$L$14)</f>
        <v>0.76908952395835373</v>
      </c>
      <c r="Q256" s="7"/>
      <c r="R256" s="4" t="s">
        <v>8</v>
      </c>
      <c r="S256" s="4">
        <v>255</v>
      </c>
      <c r="T256" s="4" t="s">
        <v>9</v>
      </c>
      <c r="U256" s="4">
        <v>6</v>
      </c>
      <c r="V256" s="4">
        <v>493637.025738</v>
      </c>
      <c r="W256" s="4">
        <v>5180888.8363600001</v>
      </c>
      <c r="X256" s="4">
        <v>244.32578740157481</v>
      </c>
      <c r="Y256" s="4">
        <v>0.87916514529679579</v>
      </c>
      <c r="Z256" s="4">
        <v>0.64637798146026459</v>
      </c>
      <c r="AA256">
        <v>0.85374535699546028</v>
      </c>
      <c r="AB256">
        <v>0.36758405513644415</v>
      </c>
    </row>
    <row r="257" spans="1:28" x14ac:dyDescent="0.25">
      <c r="A257" s="1" t="s">
        <v>8</v>
      </c>
      <c r="B257" s="1">
        <v>241</v>
      </c>
      <c r="C257" s="1" t="s">
        <v>24</v>
      </c>
      <c r="D257" s="1">
        <v>1</v>
      </c>
      <c r="E257" s="1">
        <v>493923.18883200001</v>
      </c>
      <c r="F257" s="1">
        <v>5180872.2048300002</v>
      </c>
      <c r="G257" s="1">
        <v>331.11220472440948</v>
      </c>
      <c r="M257" s="8">
        <f t="shared" si="48"/>
        <v>1.3431700595016938</v>
      </c>
      <c r="N257" s="6">
        <f t="shared" si="49"/>
        <v>0.82267925266555808</v>
      </c>
      <c r="O257" s="6">
        <f t="shared" si="50"/>
        <v>1.4031846004650725</v>
      </c>
      <c r="P257" s="7">
        <f t="shared" si="51"/>
        <v>0.71671908268708617</v>
      </c>
      <c r="Q257" s="7"/>
      <c r="R257" s="4" t="s">
        <v>8</v>
      </c>
      <c r="S257" s="4">
        <v>256</v>
      </c>
      <c r="T257" s="4" t="s">
        <v>15</v>
      </c>
      <c r="U257" s="4">
        <v>1</v>
      </c>
      <c r="V257" s="4">
        <v>493668.941824999</v>
      </c>
      <c r="W257" s="4">
        <v>5180896.47004</v>
      </c>
      <c r="X257" s="4">
        <v>155.28543307086616</v>
      </c>
      <c r="Y257" s="4">
        <v>0.58365334429211713</v>
      </c>
      <c r="Z257" s="4">
        <v>0.40741649343438913</v>
      </c>
      <c r="AA257">
        <v>0.58071996466431097</v>
      </c>
      <c r="AB257">
        <v>1.4494309641400097E-2</v>
      </c>
    </row>
    <row r="258" spans="1:28" x14ac:dyDescent="0.25">
      <c r="A258" s="1" t="s">
        <v>8</v>
      </c>
      <c r="B258" s="1">
        <v>313</v>
      </c>
      <c r="C258" s="1" t="s">
        <v>24</v>
      </c>
      <c r="D258" s="1">
        <v>1</v>
      </c>
      <c r="E258" s="1">
        <v>493981.20999900001</v>
      </c>
      <c r="F258" s="1">
        <v>5180954.7101699803</v>
      </c>
      <c r="G258" s="1">
        <v>294.03051181102364</v>
      </c>
      <c r="M258" s="8">
        <f t="shared" si="48"/>
        <v>1.1927466713987054</v>
      </c>
      <c r="N258" s="6">
        <f t="shared" si="49"/>
        <v>0.73054631712804463</v>
      </c>
      <c r="O258" s="6">
        <f t="shared" si="50"/>
        <v>1.2460401046934795</v>
      </c>
      <c r="P258" s="7">
        <f t="shared" si="51"/>
        <v>0.56953099056511636</v>
      </c>
      <c r="Q258" s="7"/>
      <c r="R258" s="4" t="s">
        <v>8</v>
      </c>
      <c r="S258" s="4">
        <v>257</v>
      </c>
      <c r="T258" s="4" t="s">
        <v>15</v>
      </c>
      <c r="U258" s="4">
        <v>1</v>
      </c>
      <c r="V258" s="4">
        <v>493700.854097998</v>
      </c>
      <c r="W258" s="4">
        <v>5180900.5479899803</v>
      </c>
      <c r="X258" s="4">
        <v>199.80807086614172</v>
      </c>
      <c r="Y258" s="4">
        <v>0.75099541838132233</v>
      </c>
      <c r="Z258" s="4">
        <v>0.52422884737052766</v>
      </c>
      <c r="AA258">
        <v>0.74722099528857466</v>
      </c>
      <c r="AB258">
        <v>0.20876100493880173</v>
      </c>
    </row>
    <row r="259" spans="1:28" x14ac:dyDescent="0.25">
      <c r="A259" s="1" t="s">
        <v>8</v>
      </c>
      <c r="B259" s="1">
        <v>58</v>
      </c>
      <c r="C259" s="1" t="s">
        <v>24</v>
      </c>
      <c r="D259" s="1">
        <v>1</v>
      </c>
      <c r="E259" s="1">
        <v>493736.59583100001</v>
      </c>
      <c r="F259" s="1">
        <v>5180624.2607800001</v>
      </c>
      <c r="G259" s="1">
        <v>291.26476377952758</v>
      </c>
      <c r="M259" s="8">
        <f t="shared" si="48"/>
        <v>1.1815273025713824</v>
      </c>
      <c r="N259" s="6">
        <f t="shared" si="49"/>
        <v>0.72367455737063491</v>
      </c>
      <c r="O259" s="6">
        <f t="shared" si="50"/>
        <v>1.2343194402444237</v>
      </c>
      <c r="P259" s="7">
        <f t="shared" si="51"/>
        <v>0.55855292715800997</v>
      </c>
      <c r="Q259" s="7"/>
      <c r="R259" s="4" t="s">
        <v>8</v>
      </c>
      <c r="S259" s="4">
        <v>258</v>
      </c>
      <c r="T259" s="4" t="s">
        <v>15</v>
      </c>
      <c r="U259" s="4">
        <v>3</v>
      </c>
      <c r="V259" s="4">
        <v>493732.739057998</v>
      </c>
      <c r="W259" s="4">
        <v>5180878.5124000004</v>
      </c>
      <c r="X259" s="4">
        <v>180.19192913385825</v>
      </c>
      <c r="Y259" s="4">
        <v>0.66694209949362304</v>
      </c>
      <c r="Z259" s="4">
        <v>0.48096626733921816</v>
      </c>
      <c r="AA259">
        <v>0.64459623611428962</v>
      </c>
      <c r="AB259">
        <v>0.11602049262847031</v>
      </c>
    </row>
    <row r="260" spans="1:28" x14ac:dyDescent="0.25">
      <c r="A260" s="1" t="s">
        <v>8</v>
      </c>
      <c r="B260" s="1">
        <v>264</v>
      </c>
      <c r="C260" s="1" t="s">
        <v>24</v>
      </c>
      <c r="D260" s="1">
        <v>1</v>
      </c>
      <c r="E260" s="1">
        <v>493924.20931300003</v>
      </c>
      <c r="F260" s="1">
        <v>5180899.9843499903</v>
      </c>
      <c r="G260" s="1">
        <v>267.58858267716533</v>
      </c>
      <c r="M260" s="8">
        <f t="shared" si="48"/>
        <v>1.0854839156883727</v>
      </c>
      <c r="N260" s="6">
        <f t="shared" si="49"/>
        <v>0.66484887019465899</v>
      </c>
      <c r="O260" s="6">
        <f t="shared" si="50"/>
        <v>1.1339847130835565</v>
      </c>
      <c r="P260" s="7">
        <f t="shared" si="51"/>
        <v>0.46457523489539571</v>
      </c>
      <c r="Q260" s="7"/>
      <c r="R260" s="4" t="s">
        <v>8</v>
      </c>
      <c r="S260" s="4">
        <v>259</v>
      </c>
      <c r="T260" s="4" t="s">
        <v>15</v>
      </c>
      <c r="U260" s="4">
        <v>3</v>
      </c>
      <c r="V260" s="4">
        <v>493764.663158999</v>
      </c>
      <c r="W260" s="4">
        <v>5180893.9251399804</v>
      </c>
      <c r="X260" s="4">
        <v>179.2765748031496</v>
      </c>
      <c r="Y260" s="4">
        <v>0.66355411013118104</v>
      </c>
      <c r="Z260" s="4">
        <v>0.47852301387137458</v>
      </c>
      <c r="AA260">
        <v>0.64132176117458584</v>
      </c>
      <c r="AB260">
        <v>0.11185932571198452</v>
      </c>
    </row>
    <row r="261" spans="1:28" x14ac:dyDescent="0.25">
      <c r="A261" s="1" t="s">
        <v>8</v>
      </c>
      <c r="B261" s="1">
        <v>34</v>
      </c>
      <c r="C261" s="1" t="s">
        <v>24</v>
      </c>
      <c r="D261" s="1">
        <v>1</v>
      </c>
      <c r="E261" s="1">
        <v>493724.06612700003</v>
      </c>
      <c r="F261" s="1">
        <v>5180614.4951200001</v>
      </c>
      <c r="G261" s="1">
        <v>263.09547244094489</v>
      </c>
      <c r="M261" s="8">
        <f t="shared" si="48"/>
        <v>1.0672574321664048</v>
      </c>
      <c r="N261" s="6">
        <f t="shared" si="49"/>
        <v>0.6536853174215006</v>
      </c>
      <c r="O261" s="6">
        <f t="shared" si="50"/>
        <v>1.1149438471725461</v>
      </c>
      <c r="P261" s="7">
        <f t="shared" si="51"/>
        <v>0.44674076533901119</v>
      </c>
      <c r="Q261" s="7"/>
      <c r="R261" s="4" t="s">
        <v>8</v>
      </c>
      <c r="S261" s="4">
        <v>260</v>
      </c>
      <c r="T261" s="4" t="s">
        <v>15</v>
      </c>
      <c r="U261" s="4">
        <v>4</v>
      </c>
      <c r="V261" s="4">
        <v>493796.571358999</v>
      </c>
      <c r="W261" s="4">
        <v>5180894.1143199904</v>
      </c>
      <c r="X261" s="4">
        <v>178.46456692913384</v>
      </c>
      <c r="Y261" s="4">
        <v>0.6858664555118591</v>
      </c>
      <c r="Z261" s="4">
        <v>0.49964177459355197</v>
      </c>
      <c r="AA261">
        <v>0.69396815676668711</v>
      </c>
      <c r="AB261">
        <v>0</v>
      </c>
    </row>
    <row r="262" spans="1:28" x14ac:dyDescent="0.25">
      <c r="A262" s="1" t="s">
        <v>8</v>
      </c>
      <c r="B262" s="1">
        <v>13</v>
      </c>
      <c r="C262" s="1" t="s">
        <v>24</v>
      </c>
      <c r="D262" s="1">
        <v>1</v>
      </c>
      <c r="E262" s="1">
        <v>493702.19999400002</v>
      </c>
      <c r="F262" s="1">
        <v>5180582.7370800003</v>
      </c>
      <c r="G262" s="1">
        <v>252.08169291338584</v>
      </c>
      <c r="M262" s="8">
        <f t="shared" si="48"/>
        <v>1.0225795897543959</v>
      </c>
      <c r="N262" s="6">
        <f t="shared" si="49"/>
        <v>0.6263205516971535</v>
      </c>
      <c r="O262" s="6">
        <f t="shared" si="50"/>
        <v>1.0682697421245269</v>
      </c>
      <c r="P262" s="7">
        <f t="shared" si="51"/>
        <v>0.40302385091711757</v>
      </c>
      <c r="Q262" s="7"/>
      <c r="R262" s="4" t="s">
        <v>8</v>
      </c>
      <c r="S262" s="4">
        <v>261</v>
      </c>
      <c r="T262" s="4" t="s">
        <v>15</v>
      </c>
      <c r="U262" s="4">
        <v>5</v>
      </c>
      <c r="V262" s="4">
        <v>493828.46287400002</v>
      </c>
      <c r="W262" s="4">
        <v>5180878.0798399802</v>
      </c>
      <c r="X262" s="4">
        <v>239.58661417322833</v>
      </c>
      <c r="Y262" s="4">
        <v>0.94929082024623368</v>
      </c>
      <c r="Z262" s="4">
        <v>0.60679030810649104</v>
      </c>
      <c r="AA262">
        <v>0.93291175625179634</v>
      </c>
      <c r="AB262">
        <v>0.42942921218259411</v>
      </c>
    </row>
    <row r="263" spans="1:28" x14ac:dyDescent="0.25">
      <c r="A263" s="1" t="s">
        <v>8</v>
      </c>
      <c r="B263" s="1">
        <v>216</v>
      </c>
      <c r="C263" s="1" t="s">
        <v>24</v>
      </c>
      <c r="D263" s="1">
        <v>1</v>
      </c>
      <c r="E263" s="1">
        <v>493895.294181998</v>
      </c>
      <c r="F263" s="1">
        <v>5180840.45218</v>
      </c>
      <c r="G263" s="1">
        <v>245.83661417322836</v>
      </c>
      <c r="M263" s="8">
        <f t="shared" si="48"/>
        <v>0.99724617508914137</v>
      </c>
      <c r="N263" s="6">
        <f t="shared" si="49"/>
        <v>0.61080406925560016</v>
      </c>
      <c r="O263" s="6">
        <f t="shared" si="50"/>
        <v>1.0418043983774596</v>
      </c>
      <c r="P263" s="7">
        <f t="shared" si="51"/>
        <v>0.37823530560818858</v>
      </c>
      <c r="Q263" s="7"/>
      <c r="R263" s="4" t="s">
        <v>8</v>
      </c>
      <c r="S263" s="4">
        <v>262</v>
      </c>
      <c r="T263" s="4" t="s">
        <v>15</v>
      </c>
      <c r="U263" s="4">
        <v>5</v>
      </c>
      <c r="V263" s="4">
        <v>493860.40082600003</v>
      </c>
      <c r="W263" s="4">
        <v>5180907.2722300002</v>
      </c>
      <c r="X263" s="4">
        <v>237.34251968503935</v>
      </c>
      <c r="Y263" s="4">
        <v>0.94039926215667069</v>
      </c>
      <c r="Z263" s="4">
        <v>0.60110679030810643</v>
      </c>
      <c r="AA263">
        <v>0.92417361310721458</v>
      </c>
      <c r="AB263">
        <v>0.42118208782463995</v>
      </c>
    </row>
    <row r="264" spans="1:28" x14ac:dyDescent="0.25">
      <c r="A264" s="1" t="s">
        <v>8</v>
      </c>
      <c r="B264" s="1">
        <v>191</v>
      </c>
      <c r="C264" s="1" t="s">
        <v>24</v>
      </c>
      <c r="D264" s="1">
        <v>1</v>
      </c>
      <c r="E264" s="1">
        <v>493878.54757200001</v>
      </c>
      <c r="F264" s="1">
        <v>5180811.9108300004</v>
      </c>
      <c r="G264" s="1">
        <v>226.10728346456693</v>
      </c>
      <c r="M264" s="8">
        <f t="shared" si="48"/>
        <v>0.91721334656825482</v>
      </c>
      <c r="N264" s="6">
        <f t="shared" si="49"/>
        <v>0.56178470116404189</v>
      </c>
      <c r="O264" s="6">
        <f t="shared" si="50"/>
        <v>0.95819560162254036</v>
      </c>
      <c r="P264" s="7">
        <f t="shared" si="51"/>
        <v>0.29992381770945242</v>
      </c>
      <c r="Q264" s="7"/>
      <c r="R264" s="4" t="s">
        <v>8</v>
      </c>
      <c r="S264" s="4">
        <v>263</v>
      </c>
      <c r="T264" s="4" t="s">
        <v>15</v>
      </c>
      <c r="U264" s="4">
        <v>6</v>
      </c>
      <c r="V264" s="4">
        <v>493892.30544600001</v>
      </c>
      <c r="W264" s="4">
        <v>5180904.0171299903</v>
      </c>
      <c r="X264" s="4">
        <v>253.46456692913384</v>
      </c>
      <c r="Y264" s="4">
        <v>0.98812785554994165</v>
      </c>
      <c r="Z264" s="4">
        <v>0.56154122918915383</v>
      </c>
      <c r="AA264">
        <v>1.0301418085085103</v>
      </c>
      <c r="AB264">
        <v>0.43514291733970079</v>
      </c>
    </row>
    <row r="265" spans="1:28" x14ac:dyDescent="0.25">
      <c r="A265" s="1" t="s">
        <v>8</v>
      </c>
      <c r="B265" s="1">
        <v>190</v>
      </c>
      <c r="C265" s="1" t="s">
        <v>24</v>
      </c>
      <c r="D265" s="1">
        <v>1</v>
      </c>
      <c r="E265" s="1">
        <v>493846.60920200002</v>
      </c>
      <c r="F265" s="1">
        <v>5180782.7183499904</v>
      </c>
      <c r="G265" s="1">
        <v>218.79429133858267</v>
      </c>
      <c r="M265" s="8">
        <f t="shared" si="48"/>
        <v>0.88754789803195211</v>
      </c>
      <c r="N265" s="6">
        <f t="shared" si="49"/>
        <v>0.54361488799765234</v>
      </c>
      <c r="O265" s="6">
        <f t="shared" si="50"/>
        <v>0.92720466323944972</v>
      </c>
      <c r="P265" s="7">
        <f t="shared" si="51"/>
        <v>0.27089641161877592</v>
      </c>
      <c r="Q265" s="7"/>
      <c r="R265" s="4" t="s">
        <v>8</v>
      </c>
      <c r="S265" s="4">
        <v>264</v>
      </c>
      <c r="T265" s="4" t="s">
        <v>24</v>
      </c>
      <c r="U265" s="4">
        <v>1</v>
      </c>
      <c r="V265" s="4">
        <v>493924.20931300003</v>
      </c>
      <c r="W265" s="4">
        <v>5180899.9843499903</v>
      </c>
      <c r="X265" s="4">
        <v>267.58858267716533</v>
      </c>
      <c r="Y265" s="4">
        <v>1.0854839156883727</v>
      </c>
      <c r="Z265" s="4">
        <v>0.66484887019465899</v>
      </c>
      <c r="AA265">
        <v>1.1339847130835565</v>
      </c>
      <c r="AB265">
        <v>0.46457523489539571</v>
      </c>
    </row>
    <row r="266" spans="1:28" x14ac:dyDescent="0.25">
      <c r="A266" s="1" t="s">
        <v>8</v>
      </c>
      <c r="B266" s="1">
        <v>83</v>
      </c>
      <c r="C266" s="1" t="s">
        <v>24</v>
      </c>
      <c r="D266" s="1">
        <v>1</v>
      </c>
      <c r="E266" s="1">
        <v>493743.27039100003</v>
      </c>
      <c r="F266" s="1">
        <v>5180656.0347600002</v>
      </c>
      <c r="G266" s="1">
        <v>209.75885826771653</v>
      </c>
      <c r="M266" s="8">
        <f t="shared" si="48"/>
        <v>0.85089529809073294</v>
      </c>
      <c r="N266" s="6">
        <f t="shared" si="49"/>
        <v>0.5211655091460432</v>
      </c>
      <c r="O266" s="6">
        <f t="shared" si="50"/>
        <v>0.88891437866922485</v>
      </c>
      <c r="P266" s="7">
        <f t="shared" si="51"/>
        <v>0.23503213329947448</v>
      </c>
      <c r="Q266" s="7"/>
      <c r="R266" s="4" t="s">
        <v>8</v>
      </c>
      <c r="S266" s="4">
        <v>265</v>
      </c>
      <c r="T266" s="4" t="s">
        <v>24</v>
      </c>
      <c r="U266" s="4">
        <v>2</v>
      </c>
      <c r="V266" s="4">
        <v>493957.474071</v>
      </c>
      <c r="W266" s="4">
        <v>5180890.2630399903</v>
      </c>
      <c r="X266" s="4">
        <v>417.8494094488189</v>
      </c>
      <c r="Y266" s="4">
        <v>1.5666461652008119</v>
      </c>
      <c r="Z266" s="4">
        <v>0.97956805648492129</v>
      </c>
      <c r="AA266">
        <v>1.6272566982253058</v>
      </c>
      <c r="AB266">
        <v>0.96707872478854917</v>
      </c>
    </row>
    <row r="267" spans="1:28" x14ac:dyDescent="0.25">
      <c r="A267" s="1" t="s">
        <v>8</v>
      </c>
      <c r="B267" s="1">
        <v>84</v>
      </c>
      <c r="C267" s="1" t="s">
        <v>24</v>
      </c>
      <c r="D267" s="1">
        <v>1</v>
      </c>
      <c r="E267" s="1">
        <v>493775.195645998</v>
      </c>
      <c r="F267" s="1">
        <v>5180671.4475499904</v>
      </c>
      <c r="G267" s="1">
        <v>209.04527559055117</v>
      </c>
      <c r="M267" s="8">
        <f t="shared" si="48"/>
        <v>0.84800062108012464</v>
      </c>
      <c r="N267" s="6">
        <f t="shared" si="49"/>
        <v>0.51939254621930941</v>
      </c>
      <c r="O267" s="6">
        <f t="shared" si="50"/>
        <v>0.88589036382026909</v>
      </c>
      <c r="P267" s="7">
        <f t="shared" si="51"/>
        <v>0.23219971480475837</v>
      </c>
      <c r="Q267" s="7"/>
      <c r="R267" s="4" t="s">
        <v>8</v>
      </c>
      <c r="S267" s="4">
        <v>266</v>
      </c>
      <c r="T267" s="4" t="s">
        <v>24</v>
      </c>
      <c r="U267" s="4">
        <v>2</v>
      </c>
      <c r="V267" s="4">
        <v>493988.01773100003</v>
      </c>
      <c r="W267" s="4">
        <v>5180892.4748999802</v>
      </c>
      <c r="X267" s="4">
        <v>313.23818897637796</v>
      </c>
      <c r="Y267" s="4">
        <v>1.1744264714927117</v>
      </c>
      <c r="Z267" s="4">
        <v>0.73432704953967565</v>
      </c>
      <c r="AA267">
        <v>1.2198627774157691</v>
      </c>
      <c r="AB267">
        <v>0.57193047681011255</v>
      </c>
    </row>
    <row r="268" spans="1:28" x14ac:dyDescent="0.25">
      <c r="A268" s="1" t="s">
        <v>8</v>
      </c>
      <c r="B268" s="1">
        <v>110</v>
      </c>
      <c r="C268" s="1" t="s">
        <v>24</v>
      </c>
      <c r="D268" s="1">
        <v>1</v>
      </c>
      <c r="E268" s="1">
        <v>493759.15355300001</v>
      </c>
      <c r="F268" s="1">
        <v>5180683.4043399803</v>
      </c>
      <c r="G268" s="1">
        <v>197.01771653543307</v>
      </c>
      <c r="M268" s="8">
        <f t="shared" si="48"/>
        <v>0.79921034098407906</v>
      </c>
      <c r="N268" s="6">
        <f t="shared" si="49"/>
        <v>0.48950895040594739</v>
      </c>
      <c r="O268" s="6">
        <f t="shared" si="50"/>
        <v>0.83492007215925079</v>
      </c>
      <c r="P268" s="7">
        <f t="shared" si="51"/>
        <v>0.18445881272830261</v>
      </c>
      <c r="Q268" s="7"/>
      <c r="R268" s="4" t="s">
        <v>8</v>
      </c>
      <c r="S268" s="4">
        <v>267</v>
      </c>
      <c r="T268" s="4" t="s">
        <v>24</v>
      </c>
      <c r="U268" s="4">
        <v>3</v>
      </c>
      <c r="V268" s="4">
        <v>494019.926261999</v>
      </c>
      <c r="W268" s="4">
        <v>5180892.9986300003</v>
      </c>
      <c r="X268" s="4">
        <v>346.51082677165357</v>
      </c>
      <c r="Y268" s="4">
        <v>1.3197412474198547</v>
      </c>
      <c r="Z268" s="4">
        <v>0.97784906813321126</v>
      </c>
      <c r="AA268">
        <v>1.3451846474218139</v>
      </c>
      <c r="AB268">
        <v>0.95801858237043691</v>
      </c>
    </row>
    <row r="269" spans="1:28" x14ac:dyDescent="0.25">
      <c r="A269" s="1" t="s">
        <v>8</v>
      </c>
      <c r="B269" s="1">
        <v>111</v>
      </c>
      <c r="C269" s="1" t="s">
        <v>24</v>
      </c>
      <c r="D269" s="1">
        <v>1</v>
      </c>
      <c r="E269" s="1">
        <v>493786.67919900001</v>
      </c>
      <c r="F269" s="1">
        <v>5180703.2165999804</v>
      </c>
      <c r="G269" s="1">
        <v>193.41535433070865</v>
      </c>
      <c r="M269" s="8">
        <f t="shared" si="48"/>
        <v>0.78459721290293938</v>
      </c>
      <c r="N269" s="6">
        <f t="shared" si="49"/>
        <v>0.48055854445857377</v>
      </c>
      <c r="O269" s="6">
        <f t="shared" si="50"/>
        <v>0.81965401099072976</v>
      </c>
      <c r="P269" s="7">
        <f t="shared" si="51"/>
        <v>0.17015998281014974</v>
      </c>
      <c r="Q269" s="7"/>
      <c r="R269" s="4" t="s">
        <v>8</v>
      </c>
      <c r="S269" s="4">
        <v>268</v>
      </c>
      <c r="T269" s="4" t="s">
        <v>24</v>
      </c>
      <c r="U269" s="4">
        <v>4</v>
      </c>
      <c r="V269" s="4">
        <v>494051.827297999</v>
      </c>
      <c r="W269" s="4">
        <v>5180885.9662300004</v>
      </c>
      <c r="X269" s="4">
        <v>449.44881889763775</v>
      </c>
      <c r="Y269" s="4">
        <v>1.7651106157632293</v>
      </c>
      <c r="Z269" s="4">
        <v>1</v>
      </c>
      <c r="AA269" s="7">
        <v>1.9716753022452504</v>
      </c>
      <c r="AB269" s="7">
        <v>1</v>
      </c>
    </row>
    <row r="270" spans="1:28" x14ac:dyDescent="0.25">
      <c r="A270" s="1" t="s">
        <v>8</v>
      </c>
      <c r="B270" s="1">
        <v>165</v>
      </c>
      <c r="C270" s="1" t="s">
        <v>24</v>
      </c>
      <c r="D270" s="1">
        <v>1</v>
      </c>
      <c r="E270" s="1">
        <v>493861.415824998</v>
      </c>
      <c r="F270" s="1">
        <v>5180780.14738</v>
      </c>
      <c r="G270" s="1">
        <v>172.81988188976379</v>
      </c>
      <c r="M270" s="8">
        <f t="shared" si="48"/>
        <v>0.70105084538986628</v>
      </c>
      <c r="N270" s="6">
        <f t="shared" si="49"/>
        <v>0.42938716619387657</v>
      </c>
      <c r="O270" s="6">
        <f t="shared" si="50"/>
        <v>0.73237468586742305</v>
      </c>
      <c r="P270" s="7">
        <f t="shared" si="51"/>
        <v>8.8410524876447932E-2</v>
      </c>
      <c r="Q270" s="7"/>
      <c r="R270" s="4" t="s">
        <v>8</v>
      </c>
      <c r="S270" s="4">
        <v>269</v>
      </c>
      <c r="T270" s="4" t="s">
        <v>24</v>
      </c>
      <c r="U270" s="4">
        <v>4</v>
      </c>
      <c r="V270" s="4">
        <v>494083.75327500002</v>
      </c>
      <c r="W270" s="4">
        <v>5180904.1587199904</v>
      </c>
    </row>
    <row r="271" spans="1:28" x14ac:dyDescent="0.25">
      <c r="A271" s="1" t="s">
        <v>8</v>
      </c>
      <c r="B271" s="1">
        <v>138</v>
      </c>
      <c r="C271" s="1" t="s">
        <v>24</v>
      </c>
      <c r="D271" s="1">
        <v>1</v>
      </c>
      <c r="E271" s="1">
        <v>493815.87301600003</v>
      </c>
      <c r="F271" s="1">
        <v>5180735.1896400005</v>
      </c>
      <c r="G271" s="1">
        <v>167.97736220472439</v>
      </c>
      <c r="M271" s="8">
        <f t="shared" si="48"/>
        <v>0.68140696829718661</v>
      </c>
      <c r="N271" s="6">
        <f t="shared" si="49"/>
        <v>0.41735547295314479</v>
      </c>
      <c r="O271" s="6">
        <f>G271/$K$14</f>
        <v>0.71185309544416508</v>
      </c>
      <c r="P271" s="7">
        <f t="shared" si="51"/>
        <v>6.9189146953684916E-2</v>
      </c>
      <c r="Q271" s="7"/>
      <c r="R271" s="4" t="s">
        <v>8</v>
      </c>
      <c r="S271" s="4">
        <v>270</v>
      </c>
      <c r="T271" s="4" t="s">
        <v>24</v>
      </c>
      <c r="U271" s="4">
        <v>5</v>
      </c>
      <c r="V271" s="4">
        <v>494115.63656700001</v>
      </c>
      <c r="W271" s="4">
        <v>5180879.0137499804</v>
      </c>
      <c r="X271" s="4">
        <v>339.19291338582678</v>
      </c>
      <c r="Y271" s="4">
        <v>1.3034236524001879</v>
      </c>
      <c r="Z271" s="4">
        <v>0.88929603633360876</v>
      </c>
      <c r="AA271" s="4">
        <v>1.2215585842652821</v>
      </c>
      <c r="AB271" s="4">
        <v>0.84824634323210546</v>
      </c>
    </row>
    <row r="272" spans="1:28" x14ac:dyDescent="0.25">
      <c r="A272" s="1" t="s">
        <v>8</v>
      </c>
      <c r="B272" s="1">
        <v>164</v>
      </c>
      <c r="C272" s="1" t="s">
        <v>24</v>
      </c>
      <c r="D272" s="1">
        <v>1</v>
      </c>
      <c r="E272" s="1">
        <v>493829.477202999</v>
      </c>
      <c r="F272" s="1">
        <v>5180750.9549900005</v>
      </c>
      <c r="G272" s="1">
        <v>150.5462598425197</v>
      </c>
      <c r="M272" s="8">
        <f t="shared" si="48"/>
        <v>0.61069699607943162</v>
      </c>
      <c r="N272" s="6">
        <f t="shared" si="49"/>
        <v>0.37404626821872256</v>
      </c>
      <c r="O272" s="6">
        <f t="shared" si="50"/>
        <v>0.6379837120303653</v>
      </c>
      <c r="P272" s="7">
        <f t="shared" si="51"/>
        <v>0</v>
      </c>
      <c r="Q272" s="7"/>
      <c r="R272" s="4" t="s">
        <v>8</v>
      </c>
      <c r="S272" s="4">
        <v>271</v>
      </c>
      <c r="T272" s="4" t="s">
        <v>24</v>
      </c>
      <c r="U272" s="4">
        <v>6</v>
      </c>
      <c r="V272" s="4">
        <v>494147.55805200001</v>
      </c>
      <c r="W272" s="4">
        <v>5180892.7616900001</v>
      </c>
      <c r="X272" s="4">
        <v>227.7755905511811</v>
      </c>
      <c r="Y272" s="4">
        <v>0.94666058026014743</v>
      </c>
      <c r="Z272" s="4">
        <v>0.63476650894877595</v>
      </c>
      <c r="AA272">
        <v>1.0186748247515709</v>
      </c>
      <c r="AB272">
        <v>0.41515317887339404</v>
      </c>
    </row>
    <row r="273" spans="1:28" x14ac:dyDescent="0.25">
      <c r="A273" s="5" t="s">
        <v>8</v>
      </c>
      <c r="B273" s="5">
        <v>289</v>
      </c>
      <c r="C273" s="5" t="s">
        <v>24</v>
      </c>
      <c r="D273" s="5">
        <v>2</v>
      </c>
      <c r="E273" s="5">
        <v>494008.965211</v>
      </c>
      <c r="F273" s="5">
        <v>5180924.2349100001</v>
      </c>
      <c r="G273" s="5">
        <v>426.56496062992125</v>
      </c>
      <c r="H273" s="5"/>
      <c r="I273" s="5"/>
      <c r="J273" s="5"/>
      <c r="K273" s="5"/>
      <c r="L273" s="5"/>
      <c r="M273" s="6">
        <f t="shared" ref="M273:M287" si="52">G273/$I$15</f>
        <v>1.5993234516267911</v>
      </c>
      <c r="N273" s="6">
        <f>G273/$J$15</f>
        <v>1</v>
      </c>
      <c r="O273" s="6">
        <f>G273/$K$15</f>
        <v>1.6611982061405191</v>
      </c>
      <c r="P273" s="7">
        <f>(G273-$L$15)/($J$15-$L$15)</f>
        <v>1</v>
      </c>
      <c r="R273" s="4" t="s">
        <v>8</v>
      </c>
      <c r="S273" s="4">
        <v>272</v>
      </c>
      <c r="T273" s="4" t="s">
        <v>9</v>
      </c>
      <c r="U273" s="4">
        <v>1</v>
      </c>
      <c r="V273" s="4">
        <v>493466.52908200002</v>
      </c>
      <c r="W273" s="4">
        <v>5180921.6894899802</v>
      </c>
      <c r="X273" s="4">
        <v>459.65551181102359</v>
      </c>
      <c r="Y273" s="4">
        <v>1.4284665571634385</v>
      </c>
      <c r="Z273" s="4">
        <v>1</v>
      </c>
      <c r="AA273" s="7">
        <v>1.3406921497983264</v>
      </c>
      <c r="AB273" s="7">
        <v>1</v>
      </c>
    </row>
    <row r="274" spans="1:28" x14ac:dyDescent="0.25">
      <c r="A274" s="1" t="s">
        <v>8</v>
      </c>
      <c r="B274" s="1">
        <v>265</v>
      </c>
      <c r="C274" s="1" t="s">
        <v>24</v>
      </c>
      <c r="D274" s="1">
        <v>2</v>
      </c>
      <c r="E274" s="1">
        <v>493957.474071</v>
      </c>
      <c r="F274" s="1">
        <v>5180890.2630399903</v>
      </c>
      <c r="G274" s="1">
        <v>417.8494094488189</v>
      </c>
      <c r="M274" s="8">
        <f t="shared" si="52"/>
        <v>1.5666461652008119</v>
      </c>
      <c r="N274" s="6">
        <f>G274/$J$15</f>
        <v>0.97956805648492129</v>
      </c>
      <c r="O274" s="6">
        <f t="shared" ref="O274:O287" si="53">G274/$K$15</f>
        <v>1.6272566982253058</v>
      </c>
      <c r="P274" s="7">
        <f t="shared" ref="P274:P286" si="54">(G274-$L$15)/($J$15-$L$15)</f>
        <v>0.96707872478854917</v>
      </c>
      <c r="Q274" s="7"/>
      <c r="R274" s="4" t="s">
        <v>8</v>
      </c>
      <c r="S274" s="4">
        <v>273</v>
      </c>
      <c r="T274" s="4" t="s">
        <v>9</v>
      </c>
      <c r="U274" s="4">
        <v>2</v>
      </c>
      <c r="V274" s="4">
        <v>493498.45111099799</v>
      </c>
      <c r="W274" s="4">
        <v>5180934.76724</v>
      </c>
      <c r="X274" s="4">
        <v>425.72834645669292</v>
      </c>
      <c r="Y274" s="4">
        <v>1.583101532581811</v>
      </c>
      <c r="Z274" s="4">
        <v>1</v>
      </c>
      <c r="AA274" s="7">
        <v>1.6136842694323714</v>
      </c>
      <c r="AB274" s="7">
        <v>1</v>
      </c>
    </row>
    <row r="275" spans="1:28" x14ac:dyDescent="0.25">
      <c r="A275" s="1" t="s">
        <v>8</v>
      </c>
      <c r="B275" s="1">
        <v>288</v>
      </c>
      <c r="C275" s="1" t="s">
        <v>24</v>
      </c>
      <c r="D275" s="1">
        <v>2</v>
      </c>
      <c r="E275" s="1">
        <v>493979.78699200001</v>
      </c>
      <c r="F275" s="1">
        <v>5180920.0508399904</v>
      </c>
      <c r="G275" s="1">
        <v>385.82677165354329</v>
      </c>
      <c r="M275" s="8">
        <f t="shared" si="52"/>
        <v>1.446583430715296</v>
      </c>
      <c r="N275" s="6">
        <f t="shared" ref="N275:N287" si="55">G275/$J$15</f>
        <v>0.90449710422483209</v>
      </c>
      <c r="O275" s="6">
        <f t="shared" si="53"/>
        <v>1.5025489669975851</v>
      </c>
      <c r="P275" s="7">
        <f t="shared" si="54"/>
        <v>0.84611952783715971</v>
      </c>
      <c r="Q275" s="7"/>
      <c r="R275" s="4" t="s">
        <v>8</v>
      </c>
      <c r="S275" s="4">
        <v>274</v>
      </c>
      <c r="T275" s="4" t="s">
        <v>9</v>
      </c>
      <c r="U275" s="4">
        <v>3</v>
      </c>
      <c r="V275" s="4">
        <v>493530.34065799799</v>
      </c>
      <c r="W275" s="4">
        <v>5180917.8421999803</v>
      </c>
      <c r="X275" s="4">
        <v>333.1692913385827</v>
      </c>
      <c r="Y275" s="4">
        <v>1.4208332916920676</v>
      </c>
      <c r="Z275" s="4">
        <v>1</v>
      </c>
      <c r="AA275" s="7">
        <v>1.3042305617631194</v>
      </c>
      <c r="AB275" s="7">
        <v>1</v>
      </c>
    </row>
    <row r="276" spans="1:28" x14ac:dyDescent="0.25">
      <c r="A276" s="1" t="s">
        <v>8</v>
      </c>
      <c r="B276" s="1">
        <v>242</v>
      </c>
      <c r="C276" s="1" t="s">
        <v>24</v>
      </c>
      <c r="D276" s="1">
        <v>2</v>
      </c>
      <c r="E276" s="1">
        <v>493955.09288900002</v>
      </c>
      <c r="F276" s="1">
        <v>5180868.1722100005</v>
      </c>
      <c r="G276" s="1">
        <v>327.98720472440948</v>
      </c>
      <c r="M276" s="8">
        <f t="shared" si="52"/>
        <v>1.229725075342887</v>
      </c>
      <c r="N276" s="6">
        <f t="shared" si="55"/>
        <v>0.76890329726112749</v>
      </c>
      <c r="O276" s="6">
        <f t="shared" si="53"/>
        <v>1.2773007781057153</v>
      </c>
      <c r="P276" s="7">
        <f t="shared" si="54"/>
        <v>0.62764197416116763</v>
      </c>
      <c r="Q276" s="7"/>
      <c r="R276" s="4" t="s">
        <v>8</v>
      </c>
      <c r="S276" s="4">
        <v>275</v>
      </c>
      <c r="T276" s="4" t="s">
        <v>9</v>
      </c>
      <c r="U276" s="4">
        <v>3</v>
      </c>
      <c r="V276" s="4">
        <v>493560.659740998</v>
      </c>
      <c r="W276" s="4">
        <v>5180928.8972899904</v>
      </c>
      <c r="X276" s="4">
        <v>297.85433070866139</v>
      </c>
      <c r="Y276" s="4">
        <v>1.2702291602122702</v>
      </c>
      <c r="Z276" s="4">
        <v>0.89400295420974873</v>
      </c>
      <c r="AA276">
        <v>1.1659859751868689</v>
      </c>
      <c r="AB276">
        <v>0.86795716336068873</v>
      </c>
    </row>
    <row r="277" spans="1:28" x14ac:dyDescent="0.25">
      <c r="A277" s="1" t="s">
        <v>8</v>
      </c>
      <c r="B277" s="1">
        <v>266</v>
      </c>
      <c r="C277" s="1" t="s">
        <v>24</v>
      </c>
      <c r="D277" s="1">
        <v>2</v>
      </c>
      <c r="E277" s="1">
        <v>493988.01773100003</v>
      </c>
      <c r="F277" s="1">
        <v>5180892.4748999802</v>
      </c>
      <c r="G277" s="1">
        <v>313.23818897637796</v>
      </c>
      <c r="M277" s="8">
        <f t="shared" si="52"/>
        <v>1.1744264714927117</v>
      </c>
      <c r="N277" s="6">
        <f t="shared" si="55"/>
        <v>0.73432704953967565</v>
      </c>
      <c r="O277" s="6">
        <f t="shared" si="53"/>
        <v>1.2198627774157691</v>
      </c>
      <c r="P277" s="7">
        <f t="shared" si="54"/>
        <v>0.57193047681011255</v>
      </c>
      <c r="Q277" s="7"/>
      <c r="R277" s="4" t="s">
        <v>8</v>
      </c>
      <c r="S277" s="4">
        <v>276</v>
      </c>
      <c r="T277" s="4" t="s">
        <v>9</v>
      </c>
      <c r="U277" s="4">
        <v>4</v>
      </c>
      <c r="V277" s="4">
        <v>493594.16132999799</v>
      </c>
      <c r="W277" s="4">
        <v>5180922.4408799903</v>
      </c>
      <c r="X277" s="4">
        <v>158.44980314960631</v>
      </c>
      <c r="Y277" s="4">
        <v>0.67720675111659001</v>
      </c>
      <c r="Z277" s="4">
        <v>0.44835749397724589</v>
      </c>
      <c r="AA277">
        <v>0.687001237570947</v>
      </c>
      <c r="AB277">
        <v>0.20770415408308168</v>
      </c>
    </row>
    <row r="278" spans="1:28" x14ac:dyDescent="0.25">
      <c r="A278" s="1" t="s">
        <v>8</v>
      </c>
      <c r="B278" s="1">
        <v>217</v>
      </c>
      <c r="C278" s="1" t="s">
        <v>24</v>
      </c>
      <c r="D278" s="1">
        <v>2</v>
      </c>
      <c r="E278" s="1">
        <v>493927.19838900003</v>
      </c>
      <c r="F278" s="1">
        <v>5180836.4194099903</v>
      </c>
      <c r="G278" s="1">
        <v>265.36909448818898</v>
      </c>
      <c r="M278" s="8">
        <f t="shared" si="52"/>
        <v>0.99495048895996063</v>
      </c>
      <c r="N278" s="6">
        <f t="shared" si="55"/>
        <v>0.62210710907035238</v>
      </c>
      <c r="O278" s="6">
        <f t="shared" si="53"/>
        <v>1.0334432136149336</v>
      </c>
      <c r="P278" s="7">
        <f t="shared" si="54"/>
        <v>0.39111441583790324</v>
      </c>
      <c r="Q278" s="7"/>
      <c r="R278" s="4" t="s">
        <v>8</v>
      </c>
      <c r="S278" s="4">
        <v>277</v>
      </c>
      <c r="T278" s="4" t="s">
        <v>9</v>
      </c>
      <c r="U278" s="4">
        <v>5</v>
      </c>
      <c r="V278" s="4">
        <v>493626.07658499799</v>
      </c>
      <c r="W278" s="4">
        <v>5180929.4075999903</v>
      </c>
      <c r="X278" s="4">
        <v>129.06496062992125</v>
      </c>
      <c r="Y278" s="4">
        <v>0.49504174897385389</v>
      </c>
      <c r="Z278" s="4">
        <v>0.36898012015138509</v>
      </c>
      <c r="AA278">
        <v>0.47984630866343414</v>
      </c>
      <c r="AB278">
        <v>0</v>
      </c>
    </row>
    <row r="279" spans="1:28" x14ac:dyDescent="0.25">
      <c r="A279" s="1" t="s">
        <v>8</v>
      </c>
      <c r="B279" s="1">
        <v>112</v>
      </c>
      <c r="C279" s="1" t="s">
        <v>24</v>
      </c>
      <c r="D279" s="1">
        <v>2</v>
      </c>
      <c r="E279" s="1">
        <v>493818.588412999</v>
      </c>
      <c r="F279" s="1">
        <v>5180703.4058999904</v>
      </c>
      <c r="G279" s="1">
        <v>259.93110236220468</v>
      </c>
      <c r="M279" s="8">
        <f t="shared" si="52"/>
        <v>0.97456178116735326</v>
      </c>
      <c r="N279" s="6">
        <f t="shared" si="55"/>
        <v>0.60935877616004053</v>
      </c>
      <c r="O279" s="6">
        <f t="shared" si="53"/>
        <v>1.0122657058530413</v>
      </c>
      <c r="P279" s="7">
        <f t="shared" si="54"/>
        <v>0.37057347337113111</v>
      </c>
      <c r="Q279" s="7"/>
      <c r="R279" s="4" t="s">
        <v>8</v>
      </c>
      <c r="S279" s="4">
        <v>278</v>
      </c>
      <c r="T279" s="4" t="s">
        <v>9</v>
      </c>
      <c r="U279" s="4">
        <v>6</v>
      </c>
      <c r="V279" s="4">
        <v>493657.97509099799</v>
      </c>
      <c r="W279" s="4">
        <v>5180920.5951500004</v>
      </c>
      <c r="X279" s="4">
        <v>230.51673228346456</v>
      </c>
      <c r="Y279" s="4">
        <v>0.82947558907581942</v>
      </c>
      <c r="Z279" s="4">
        <v>0.6098453286116029</v>
      </c>
      <c r="AA279">
        <v>0.80549250240748393</v>
      </c>
      <c r="AB279">
        <v>0.30224923162894662</v>
      </c>
    </row>
    <row r="280" spans="1:28" x14ac:dyDescent="0.25">
      <c r="A280" s="1" t="s">
        <v>8</v>
      </c>
      <c r="B280" s="1">
        <v>85</v>
      </c>
      <c r="C280" s="1" t="s">
        <v>24</v>
      </c>
      <c r="D280" s="1">
        <v>2</v>
      </c>
      <c r="E280" s="1">
        <v>493807.10502900003</v>
      </c>
      <c r="F280" s="1">
        <v>5180671.6367899803</v>
      </c>
      <c r="G280" s="1">
        <v>256.78149606299212</v>
      </c>
      <c r="M280" s="8">
        <f t="shared" si="52"/>
        <v>0.96275293683498364</v>
      </c>
      <c r="N280" s="6">
        <f t="shared" si="55"/>
        <v>0.60197512632963379</v>
      </c>
      <c r="O280" s="6">
        <f t="shared" si="53"/>
        <v>1</v>
      </c>
      <c r="P280" s="7">
        <f t="shared" si="54"/>
        <v>0.35867645691978817</v>
      </c>
      <c r="Q280" s="7"/>
      <c r="R280" s="4" t="s">
        <v>8</v>
      </c>
      <c r="S280" s="4">
        <v>279</v>
      </c>
      <c r="T280" s="4" t="s">
        <v>15</v>
      </c>
      <c r="U280" s="4">
        <v>1</v>
      </c>
      <c r="V280" s="4">
        <v>493690.95224100002</v>
      </c>
      <c r="W280" s="4">
        <v>5180926.7128600003</v>
      </c>
      <c r="X280" s="4">
        <v>267.12106299212599</v>
      </c>
      <c r="Y280" s="4">
        <v>1.0039969536297084</v>
      </c>
      <c r="Z280" s="4">
        <v>0.70083538844917304</v>
      </c>
      <c r="AA280">
        <v>0.99895097173144864</v>
      </c>
      <c r="AB280">
        <v>0.5024694009018682</v>
      </c>
    </row>
    <row r="281" spans="1:28" x14ac:dyDescent="0.25">
      <c r="A281" s="1" t="s">
        <v>8</v>
      </c>
      <c r="B281" s="1">
        <v>314</v>
      </c>
      <c r="C281" s="1" t="s">
        <v>24</v>
      </c>
      <c r="D281" s="1">
        <v>2</v>
      </c>
      <c r="E281" s="1">
        <v>494013.118976</v>
      </c>
      <c r="F281" s="1">
        <v>5180956.0117199803</v>
      </c>
      <c r="G281" s="1">
        <v>229.59645669291339</v>
      </c>
      <c r="M281" s="8">
        <f t="shared" si="52"/>
        <v>0.86082784919121713</v>
      </c>
      <c r="N281" s="6">
        <f t="shared" si="55"/>
        <v>0.53824499873093523</v>
      </c>
      <c r="O281" s="6">
        <f t="shared" si="53"/>
        <v>0.89413162635593546</v>
      </c>
      <c r="P281" s="7">
        <f t="shared" si="54"/>
        <v>0.25599033367413337</v>
      </c>
      <c r="Q281" s="7"/>
      <c r="R281" s="4" t="s">
        <v>8</v>
      </c>
      <c r="S281" s="4">
        <v>280</v>
      </c>
      <c r="T281" s="4" t="s">
        <v>15</v>
      </c>
      <c r="U281" s="4">
        <v>1</v>
      </c>
      <c r="V281" s="4">
        <v>493721.803071998</v>
      </c>
      <c r="W281" s="4">
        <v>5180932.3069900004</v>
      </c>
      <c r="X281" s="4">
        <v>267.12106299212599</v>
      </c>
      <c r="Y281" s="4">
        <v>1.0039969536297084</v>
      </c>
      <c r="Z281" s="4">
        <v>0.70083538844917304</v>
      </c>
      <c r="AA281">
        <v>0.99895097173144864</v>
      </c>
      <c r="AB281">
        <v>0.5024694009018682</v>
      </c>
    </row>
    <row r="282" spans="1:28" x14ac:dyDescent="0.25">
      <c r="A282" s="1" t="s">
        <v>8</v>
      </c>
      <c r="B282" s="1">
        <v>192</v>
      </c>
      <c r="C282" s="1" t="s">
        <v>24</v>
      </c>
      <c r="D282" s="1">
        <v>2</v>
      </c>
      <c r="E282" s="1">
        <v>493910.45270800003</v>
      </c>
      <c r="F282" s="1">
        <v>5180808.6558299903</v>
      </c>
      <c r="G282" s="1">
        <v>204.89173228346456</v>
      </c>
      <c r="M282" s="8">
        <f t="shared" si="52"/>
        <v>0.76820222645919178</v>
      </c>
      <c r="N282" s="6">
        <f t="shared" si="55"/>
        <v>0.48032949537368191</v>
      </c>
      <c r="O282" s="6">
        <f t="shared" si="53"/>
        <v>0.79792249607114107</v>
      </c>
      <c r="P282" s="7">
        <f t="shared" si="54"/>
        <v>0.1626731108839112</v>
      </c>
      <c r="Q282" s="7"/>
      <c r="R282" s="4" t="s">
        <v>8</v>
      </c>
      <c r="S282" s="4">
        <v>281</v>
      </c>
      <c r="T282" s="4" t="s">
        <v>15</v>
      </c>
      <c r="U282" s="4">
        <v>3</v>
      </c>
      <c r="V282" s="4">
        <v>493754.887468</v>
      </c>
      <c r="W282" s="4">
        <v>5180909.4718399802</v>
      </c>
      <c r="X282" s="4">
        <v>204.16830708661416</v>
      </c>
      <c r="Y282" s="4">
        <v>0.75568556279371679</v>
      </c>
      <c r="Z282" s="4">
        <v>0.54496374527112235</v>
      </c>
      <c r="AA282">
        <v>0.73036635388975923</v>
      </c>
      <c r="AB282">
        <v>0.22501621960222817</v>
      </c>
    </row>
    <row r="283" spans="1:28" x14ac:dyDescent="0.25">
      <c r="A283" s="1" t="s">
        <v>8</v>
      </c>
      <c r="B283" s="1">
        <v>166</v>
      </c>
      <c r="C283" s="1" t="s">
        <v>24</v>
      </c>
      <c r="D283" s="1">
        <v>2</v>
      </c>
      <c r="E283" s="1">
        <v>493893.321120999</v>
      </c>
      <c r="F283" s="1">
        <v>5180776.8922899803</v>
      </c>
      <c r="G283" s="1">
        <v>195.757874015748</v>
      </c>
      <c r="M283" s="8">
        <f t="shared" si="52"/>
        <v>0.73395657789531943</v>
      </c>
      <c r="N283" s="6">
        <f t="shared" si="55"/>
        <v>0.45891691086550213</v>
      </c>
      <c r="O283" s="6">
        <f t="shared" si="53"/>
        <v>0.76235194909732062</v>
      </c>
      <c r="P283" s="7">
        <f t="shared" si="54"/>
        <v>0.12817176317501622</v>
      </c>
      <c r="Q283" s="7"/>
      <c r="R283" s="4" t="s">
        <v>8</v>
      </c>
      <c r="S283" s="4">
        <v>282</v>
      </c>
      <c r="T283" s="4" t="s">
        <v>15</v>
      </c>
      <c r="U283" s="4">
        <v>3</v>
      </c>
      <c r="V283" s="4">
        <v>493785.611817998</v>
      </c>
      <c r="W283" s="4">
        <v>5180925.6843699804</v>
      </c>
      <c r="X283" s="4">
        <v>266.18602362204723</v>
      </c>
      <c r="Y283" s="4">
        <v>0.9852309495974485</v>
      </c>
      <c r="Z283" s="4">
        <v>0.7105007356031946</v>
      </c>
      <c r="AA283">
        <v>0.95222083340668617</v>
      </c>
      <c r="AB283">
        <v>0.50694646412671418</v>
      </c>
    </row>
    <row r="284" spans="1:28" x14ac:dyDescent="0.25">
      <c r="A284" s="1" t="s">
        <v>8</v>
      </c>
      <c r="B284" s="1">
        <v>139</v>
      </c>
      <c r="C284" s="1" t="s">
        <v>24</v>
      </c>
      <c r="D284" s="1">
        <v>2</v>
      </c>
      <c r="E284" s="1">
        <v>493847.76542900002</v>
      </c>
      <c r="F284" s="1">
        <v>5180719.15527</v>
      </c>
      <c r="G284" s="1">
        <v>190.38385826771653</v>
      </c>
      <c r="M284" s="8">
        <f t="shared" si="52"/>
        <v>0.71380773725321356</v>
      </c>
      <c r="N284" s="6">
        <f t="shared" si="55"/>
        <v>0.44631855834237061</v>
      </c>
      <c r="O284" s="6">
        <f t="shared" si="53"/>
        <v>0.74142358848556866</v>
      </c>
      <c r="P284" s="7">
        <f t="shared" si="54"/>
        <v>0.10787247885491223</v>
      </c>
      <c r="Q284" s="7"/>
      <c r="R284" s="4" t="s">
        <v>8</v>
      </c>
      <c r="S284" s="4">
        <v>283</v>
      </c>
      <c r="T284" s="4" t="s">
        <v>15</v>
      </c>
      <c r="U284" s="4">
        <v>4</v>
      </c>
      <c r="V284" s="4">
        <v>493817.519848998</v>
      </c>
      <c r="W284" s="4">
        <v>5180925.87366</v>
      </c>
      <c r="X284" s="4">
        <v>215.17224409448821</v>
      </c>
      <c r="Y284" s="4">
        <v>0.82693963805275272</v>
      </c>
      <c r="Z284" s="4">
        <v>0.60241113254340051</v>
      </c>
      <c r="AA284">
        <v>0.83670774647887347</v>
      </c>
      <c r="AB284">
        <v>0.20539156294746141</v>
      </c>
    </row>
    <row r="285" spans="1:28" x14ac:dyDescent="0.25">
      <c r="A285" s="1" t="s">
        <v>8</v>
      </c>
      <c r="B285" s="1">
        <v>35</v>
      </c>
      <c r="C285" s="1" t="s">
        <v>24</v>
      </c>
      <c r="D285" s="1">
        <v>2</v>
      </c>
      <c r="E285" s="1">
        <v>493755.952693998</v>
      </c>
      <c r="F285" s="1">
        <v>5180592.4596699905</v>
      </c>
      <c r="G285" s="1">
        <v>184.60629921259843</v>
      </c>
      <c r="M285" s="8">
        <f t="shared" si="52"/>
        <v>0.69214588843102276</v>
      </c>
      <c r="N285" s="6">
        <f t="shared" si="55"/>
        <v>0.43277417568471815</v>
      </c>
      <c r="O285" s="6">
        <f t="shared" si="53"/>
        <v>0.71892368431139564</v>
      </c>
      <c r="P285" s="7">
        <f t="shared" si="54"/>
        <v>8.6048889301979833E-2</v>
      </c>
      <c r="Q285" s="7"/>
      <c r="R285" s="4" t="s">
        <v>8</v>
      </c>
      <c r="S285" s="4">
        <v>284</v>
      </c>
      <c r="T285" s="4" t="s">
        <v>15</v>
      </c>
      <c r="U285" s="4">
        <v>5</v>
      </c>
      <c r="V285" s="4">
        <v>493849.41125</v>
      </c>
      <c r="W285" s="4">
        <v>5180909.8392899903</v>
      </c>
      <c r="X285" s="4">
        <v>201.41240157480314</v>
      </c>
      <c r="Y285" s="4">
        <v>0.79803683756917276</v>
      </c>
      <c r="Z285" s="4">
        <v>0.51010818625984633</v>
      </c>
      <c r="AA285">
        <v>0.78426750982082971</v>
      </c>
      <c r="AB285">
        <v>0.28913766910222088</v>
      </c>
    </row>
    <row r="286" spans="1:28" x14ac:dyDescent="0.25">
      <c r="A286" s="1" t="s">
        <v>8</v>
      </c>
      <c r="B286" s="1">
        <v>140</v>
      </c>
      <c r="C286" s="1" t="s">
        <v>24</v>
      </c>
      <c r="D286" s="1">
        <v>2</v>
      </c>
      <c r="E286" s="1">
        <v>493879.70413000003</v>
      </c>
      <c r="F286" s="1">
        <v>5180748.3477499904</v>
      </c>
      <c r="G286" s="1">
        <v>180.12795275590551</v>
      </c>
      <c r="M286" s="8">
        <f t="shared" si="52"/>
        <v>0.67535518789593452</v>
      </c>
      <c r="N286" s="6">
        <f t="shared" si="55"/>
        <v>0.42227554858210853</v>
      </c>
      <c r="O286" s="6">
        <f t="shared" si="53"/>
        <v>0.70148338380160224</v>
      </c>
      <c r="P286" s="7">
        <f t="shared" si="54"/>
        <v>6.9132819035226389E-2</v>
      </c>
      <c r="Q286" s="7"/>
      <c r="R286" s="4" t="s">
        <v>8</v>
      </c>
      <c r="S286" s="4">
        <v>285</v>
      </c>
      <c r="T286" s="4" t="s">
        <v>15</v>
      </c>
      <c r="U286" s="4">
        <v>5</v>
      </c>
      <c r="V286" s="4">
        <v>493881.348931999</v>
      </c>
      <c r="W286" s="4">
        <v>5180939.0317900004</v>
      </c>
      <c r="X286" s="4">
        <v>301.61417322834643</v>
      </c>
      <c r="Y286" s="4">
        <v>1.1950566056866974</v>
      </c>
      <c r="Z286" s="4">
        <v>0.7638847342706151</v>
      </c>
      <c r="AA286">
        <v>1.1744370987831751</v>
      </c>
      <c r="AB286">
        <v>0.65738262316429119</v>
      </c>
    </row>
    <row r="287" spans="1:28" x14ac:dyDescent="0.25">
      <c r="A287" s="1" t="s">
        <v>8</v>
      </c>
      <c r="B287" s="1">
        <v>59</v>
      </c>
      <c r="C287" s="1" t="s">
        <v>24</v>
      </c>
      <c r="D287" s="1">
        <v>2</v>
      </c>
      <c r="E287" s="1">
        <v>493770.79737400002</v>
      </c>
      <c r="F287" s="1">
        <v>5180636.94221</v>
      </c>
      <c r="G287" s="1">
        <v>161.82578740157479</v>
      </c>
      <c r="M287" s="8">
        <f t="shared" si="52"/>
        <v>0.60673473153330459</v>
      </c>
      <c r="N287" s="6">
        <f t="shared" si="55"/>
        <v>0.37936962089572901</v>
      </c>
      <c r="O287" s="6">
        <f t="shared" si="53"/>
        <v>0.63020813369619377</v>
      </c>
      <c r="P287" s="7">
        <f>(G287-$L$15)/($J$15-$L$15)</f>
        <v>0</v>
      </c>
      <c r="Q287" s="7"/>
      <c r="R287" s="4" t="s">
        <v>8</v>
      </c>
      <c r="S287" s="4">
        <v>286</v>
      </c>
      <c r="T287" s="4" t="s">
        <v>15</v>
      </c>
      <c r="U287" s="4">
        <v>6</v>
      </c>
      <c r="V287" s="4">
        <v>493913.253394</v>
      </c>
      <c r="W287" s="4">
        <v>5180935.7768099904</v>
      </c>
      <c r="X287" s="4">
        <v>396.18110236220468</v>
      </c>
      <c r="Y287" s="4">
        <v>1.5445061525938277</v>
      </c>
      <c r="Z287" s="4">
        <v>0.87772435373259616</v>
      </c>
      <c r="AA287">
        <v>1.6101766105966355</v>
      </c>
      <c r="AB287">
        <v>0.84247489289978217</v>
      </c>
    </row>
    <row r="288" spans="1:28" x14ac:dyDescent="0.25">
      <c r="A288" s="1" t="s">
        <v>8</v>
      </c>
      <c r="B288" s="1">
        <v>36</v>
      </c>
      <c r="C288" s="1" t="s">
        <v>24</v>
      </c>
      <c r="D288" s="1">
        <v>2</v>
      </c>
      <c r="E288" s="1">
        <v>493785.60215200001</v>
      </c>
      <c r="F288" s="1">
        <v>5180609.6934099803</v>
      </c>
      <c r="M288" s="8"/>
      <c r="N288" s="8"/>
      <c r="O288" s="8"/>
      <c r="R288" s="4" t="s">
        <v>8</v>
      </c>
      <c r="S288" s="4">
        <v>287</v>
      </c>
      <c r="T288" s="4" t="s">
        <v>24</v>
      </c>
      <c r="U288" s="4">
        <v>1</v>
      </c>
      <c r="V288" s="4">
        <v>493945.157106</v>
      </c>
      <c r="W288" s="4">
        <v>5180931.7441299902</v>
      </c>
      <c r="X288" s="4">
        <v>344.30610236220474</v>
      </c>
      <c r="Y288" s="4">
        <v>1.3966916392633544</v>
      </c>
      <c r="Z288" s="4">
        <v>0.85546072581434029</v>
      </c>
      <c r="AA288">
        <v>1.4590975922585219</v>
      </c>
      <c r="AB288">
        <v>0.76908952395835373</v>
      </c>
    </row>
    <row r="289" spans="1:28" x14ac:dyDescent="0.25">
      <c r="A289" s="1" t="s">
        <v>8</v>
      </c>
      <c r="B289" s="1">
        <v>60</v>
      </c>
      <c r="C289" s="1" t="s">
        <v>24</v>
      </c>
      <c r="D289" s="1">
        <v>2</v>
      </c>
      <c r="E289" s="1">
        <v>493800.430823998</v>
      </c>
      <c r="F289" s="1">
        <v>5180639.8627300002</v>
      </c>
      <c r="M289" s="8"/>
      <c r="N289" s="8"/>
      <c r="O289" s="8"/>
      <c r="R289" s="4" t="s">
        <v>8</v>
      </c>
      <c r="S289" s="4">
        <v>288</v>
      </c>
      <c r="T289" s="4" t="s">
        <v>24</v>
      </c>
      <c r="U289" s="4">
        <v>2</v>
      </c>
      <c r="V289" s="4">
        <v>493979.78699200001</v>
      </c>
      <c r="W289" s="4">
        <v>5180920.0508399904</v>
      </c>
      <c r="X289" s="4">
        <v>385.82677165354329</v>
      </c>
      <c r="Y289" s="4">
        <v>1.446583430715296</v>
      </c>
      <c r="Z289" s="4">
        <v>0.90449710422483209</v>
      </c>
      <c r="AA289">
        <v>1.5025489669975851</v>
      </c>
      <c r="AB289">
        <v>0.84611952783715971</v>
      </c>
    </row>
    <row r="290" spans="1:28" x14ac:dyDescent="0.25">
      <c r="A290" s="1" t="s">
        <v>8</v>
      </c>
      <c r="B290" s="1">
        <v>315</v>
      </c>
      <c r="C290" s="1" t="s">
        <v>24</v>
      </c>
      <c r="D290" s="1">
        <v>2</v>
      </c>
      <c r="E290" s="1">
        <v>494042.75106500002</v>
      </c>
      <c r="F290" s="1">
        <v>5180958.35647</v>
      </c>
      <c r="M290" s="8"/>
      <c r="N290" s="8"/>
      <c r="O290" s="8"/>
      <c r="R290" s="4" t="s">
        <v>8</v>
      </c>
      <c r="S290" s="4">
        <v>289</v>
      </c>
      <c r="T290" s="4" t="s">
        <v>24</v>
      </c>
      <c r="U290" s="4">
        <v>2</v>
      </c>
      <c r="V290" s="4">
        <v>494008.965211</v>
      </c>
      <c r="W290" s="4">
        <v>5180924.2349100001</v>
      </c>
      <c r="X290" s="4">
        <v>426.56496062992125</v>
      </c>
      <c r="Y290" s="4">
        <v>1.5993234516267911</v>
      </c>
      <c r="Z290" s="4">
        <v>1</v>
      </c>
      <c r="AA290" s="7">
        <v>1.6611982061405191</v>
      </c>
      <c r="AB290" s="7">
        <v>1</v>
      </c>
    </row>
    <row r="291" spans="1:28" x14ac:dyDescent="0.25">
      <c r="A291" s="5" t="s">
        <v>8</v>
      </c>
      <c r="B291" s="5">
        <v>243</v>
      </c>
      <c r="C291" s="5" t="s">
        <v>24</v>
      </c>
      <c r="D291" s="5">
        <v>3</v>
      </c>
      <c r="E291" s="5">
        <v>493986.992199998</v>
      </c>
      <c r="F291" s="5">
        <v>5180859.3615100002</v>
      </c>
      <c r="G291" s="5">
        <v>354.36023622047242</v>
      </c>
      <c r="H291" s="5"/>
      <c r="I291" s="5"/>
      <c r="J291" s="5"/>
      <c r="K291" s="5"/>
      <c r="L291" s="5"/>
      <c r="M291" s="6">
        <f t="shared" ref="M291:M306" si="56">G291/$I$16</f>
        <v>1.3496369638510182</v>
      </c>
      <c r="N291" s="6">
        <f>G291/$J$16</f>
        <v>1</v>
      </c>
      <c r="O291" s="6">
        <f>G291/$K$16</f>
        <v>1.3756567258277133</v>
      </c>
      <c r="P291" s="7">
        <f>(G291-$L$16)/($J$16-$L$16)</f>
        <v>1</v>
      </c>
      <c r="R291" s="4" t="s">
        <v>8</v>
      </c>
      <c r="S291" s="4">
        <v>290</v>
      </c>
      <c r="T291" s="4" t="s">
        <v>24</v>
      </c>
      <c r="U291" s="4">
        <v>3</v>
      </c>
      <c r="V291" s="4">
        <v>494040.87357200001</v>
      </c>
      <c r="W291" s="4">
        <v>5180924.75875</v>
      </c>
      <c r="X291" s="4">
        <v>277.32775590551182</v>
      </c>
      <c r="Y291" s="4">
        <v>1.0562465881162186</v>
      </c>
      <c r="Z291" s="4">
        <v>0.78261533761075475</v>
      </c>
      <c r="AA291">
        <v>1.0766100529201612</v>
      </c>
      <c r="AB291">
        <v>0.58800305319400958</v>
      </c>
    </row>
    <row r="292" spans="1:28" x14ac:dyDescent="0.25">
      <c r="A292" s="1" t="s">
        <v>8</v>
      </c>
      <c r="B292" s="1">
        <v>219</v>
      </c>
      <c r="C292" s="1" t="s">
        <v>24</v>
      </c>
      <c r="D292" s="1">
        <v>3</v>
      </c>
      <c r="E292" s="1">
        <v>493991.00748700002</v>
      </c>
      <c r="F292" s="1">
        <v>5180828.91</v>
      </c>
      <c r="G292" s="1">
        <v>352.23917322834643</v>
      </c>
      <c r="M292" s="8">
        <f t="shared" si="56"/>
        <v>1.3415585602260454</v>
      </c>
      <c r="N292" s="6">
        <f t="shared" ref="N292:N306" si="57">G292/$J$16</f>
        <v>0.99401438768991468</v>
      </c>
      <c r="O292" s="6">
        <f t="shared" ref="O292:O306" si="58">G292/$K$16</f>
        <v>1.3674225779951472</v>
      </c>
      <c r="P292" s="7">
        <f t="shared" ref="P292:P306" si="59">(G292-$L$16)/($J$16-$L$16)</f>
        <v>0.98865580501671357</v>
      </c>
      <c r="Q292" s="7"/>
      <c r="R292" s="4" t="s">
        <v>8</v>
      </c>
      <c r="S292" s="4">
        <v>291</v>
      </c>
      <c r="T292" s="4" t="s">
        <v>24</v>
      </c>
      <c r="U292" s="4">
        <v>4</v>
      </c>
      <c r="V292" s="4">
        <v>494072.77446300001</v>
      </c>
      <c r="W292" s="4">
        <v>5180917.7264599903</v>
      </c>
      <c r="X292" s="4">
        <v>154.8228346456693</v>
      </c>
      <c r="Y292" s="4">
        <v>0.60803236654597936</v>
      </c>
      <c r="Z292" s="4">
        <v>0.34447266993693071</v>
      </c>
      <c r="AA292">
        <v>0.67918825561312623</v>
      </c>
      <c r="AB292">
        <v>0.10370536716820124</v>
      </c>
    </row>
    <row r="293" spans="1:28" x14ac:dyDescent="0.25">
      <c r="A293" s="1" t="s">
        <v>8</v>
      </c>
      <c r="B293" s="1">
        <v>267</v>
      </c>
      <c r="C293" s="1" t="s">
        <v>24</v>
      </c>
      <c r="D293" s="1">
        <v>3</v>
      </c>
      <c r="E293" s="1">
        <v>494019.926261999</v>
      </c>
      <c r="F293" s="1">
        <v>5180892.9986300003</v>
      </c>
      <c r="G293" s="1">
        <v>346.51082677165357</v>
      </c>
      <c r="M293" s="8">
        <f t="shared" si="56"/>
        <v>1.3197412474198547</v>
      </c>
      <c r="N293" s="6">
        <f t="shared" si="57"/>
        <v>0.97784906813321126</v>
      </c>
      <c r="O293" s="6">
        <f t="shared" si="58"/>
        <v>1.3451846474218139</v>
      </c>
      <c r="P293" s="7">
        <f t="shared" si="59"/>
        <v>0.95801858237043691</v>
      </c>
      <c r="Q293" s="7"/>
      <c r="R293" s="4" t="s">
        <v>8</v>
      </c>
      <c r="S293" s="4">
        <v>292</v>
      </c>
      <c r="T293" s="4" t="s">
        <v>24</v>
      </c>
      <c r="U293" s="4">
        <v>4</v>
      </c>
      <c r="V293" s="4">
        <v>494104.70020800002</v>
      </c>
      <c r="W293" s="4">
        <v>5180935.9190600002</v>
      </c>
    </row>
    <row r="294" spans="1:28" x14ac:dyDescent="0.25">
      <c r="A294" s="1" t="s">
        <v>8</v>
      </c>
      <c r="B294" s="1">
        <v>218</v>
      </c>
      <c r="C294" s="1" t="s">
        <v>24</v>
      </c>
      <c r="D294" s="1">
        <v>3</v>
      </c>
      <c r="E294" s="1">
        <v>493959.097828998</v>
      </c>
      <c r="F294" s="1">
        <v>5180827.6085700002</v>
      </c>
      <c r="G294" s="1">
        <v>314.28149606299212</v>
      </c>
      <c r="M294" s="8">
        <f t="shared" si="56"/>
        <v>1.1969907477912081</v>
      </c>
      <c r="N294" s="6">
        <f t="shared" si="57"/>
        <v>0.88689831402938646</v>
      </c>
      <c r="O294" s="6">
        <f t="shared" si="58"/>
        <v>1.2200676308197849</v>
      </c>
      <c r="P294" s="7">
        <f t="shared" si="59"/>
        <v>0.78564472402811047</v>
      </c>
      <c r="Q294" s="7"/>
      <c r="R294" s="4" t="s">
        <v>8</v>
      </c>
      <c r="S294" s="4">
        <v>293</v>
      </c>
      <c r="T294" s="4" t="s">
        <v>24</v>
      </c>
      <c r="U294" s="4">
        <v>5</v>
      </c>
      <c r="V294" s="4">
        <v>494136.58341800002</v>
      </c>
      <c r="W294" s="4">
        <v>5180910.7742100004</v>
      </c>
      <c r="X294" s="4">
        <v>276.02362204724409</v>
      </c>
      <c r="Y294" s="4">
        <v>1.060681704715654</v>
      </c>
      <c r="Z294" s="4">
        <v>0.72367877786952939</v>
      </c>
      <c r="AA294">
        <v>0.99406270492529647</v>
      </c>
      <c r="AB294">
        <v>0.62121721289729226</v>
      </c>
    </row>
    <row r="295" spans="1:28" x14ac:dyDescent="0.25">
      <c r="A295" s="1" t="s">
        <v>8</v>
      </c>
      <c r="B295" s="1">
        <v>244</v>
      </c>
      <c r="C295" s="1" t="s">
        <v>24</v>
      </c>
      <c r="D295" s="1">
        <v>3</v>
      </c>
      <c r="E295" s="1">
        <v>494016.170361</v>
      </c>
      <c r="F295" s="1">
        <v>5180863.3944100002</v>
      </c>
      <c r="G295" s="1">
        <v>292.57381889763781</v>
      </c>
      <c r="M295" s="8">
        <f t="shared" si="56"/>
        <v>1.1143136285574382</v>
      </c>
      <c r="N295" s="6">
        <f t="shared" si="57"/>
        <v>0.82563953003916346</v>
      </c>
      <c r="O295" s="6">
        <f t="shared" si="58"/>
        <v>1.1357965726076076</v>
      </c>
      <c r="P295" s="7">
        <f t="shared" si="59"/>
        <v>0.66954438975600783</v>
      </c>
      <c r="Q295" s="7"/>
      <c r="R295" s="4" t="s">
        <v>8</v>
      </c>
      <c r="S295" s="4">
        <v>297</v>
      </c>
      <c r="T295" s="4" t="s">
        <v>9</v>
      </c>
      <c r="U295" s="4">
        <v>1</v>
      </c>
      <c r="V295" s="4">
        <v>493470.68572100002</v>
      </c>
      <c r="W295" s="4">
        <v>5180953.4659200003</v>
      </c>
      <c r="X295" s="4">
        <v>179.21259842519686</v>
      </c>
      <c r="Y295" s="4">
        <v>0.55693709070109609</v>
      </c>
      <c r="Z295" s="4">
        <v>0.3898845849125287</v>
      </c>
      <c r="AA295">
        <v>0.52271520231960622</v>
      </c>
      <c r="AB295">
        <v>0</v>
      </c>
    </row>
    <row r="296" spans="1:28" x14ac:dyDescent="0.25">
      <c r="A296" s="1" t="s">
        <v>8</v>
      </c>
      <c r="B296" s="1">
        <v>290</v>
      </c>
      <c r="C296" s="1" t="s">
        <v>24</v>
      </c>
      <c r="D296" s="1">
        <v>3</v>
      </c>
      <c r="E296" s="1">
        <v>494040.87357200001</v>
      </c>
      <c r="F296" s="1">
        <v>5180924.75875</v>
      </c>
      <c r="G296" s="1">
        <v>277.32775590551182</v>
      </c>
      <c r="M296" s="8">
        <f t="shared" si="56"/>
        <v>1.0562465881162186</v>
      </c>
      <c r="N296" s="6">
        <f t="shared" si="57"/>
        <v>0.78261533761075475</v>
      </c>
      <c r="O296" s="6">
        <f t="shared" si="58"/>
        <v>1.0766100529201612</v>
      </c>
      <c r="P296" s="7">
        <f t="shared" si="59"/>
        <v>0.58800305319400958</v>
      </c>
      <c r="Q296" s="7"/>
      <c r="R296" s="4" t="s">
        <v>8</v>
      </c>
      <c r="S296" s="4">
        <v>298</v>
      </c>
      <c r="T296" s="4" t="s">
        <v>9</v>
      </c>
      <c r="U296" s="4">
        <v>1</v>
      </c>
      <c r="V296" s="4">
        <v>493502.60757300002</v>
      </c>
      <c r="W296" s="4">
        <v>5180966.5437000003</v>
      </c>
    </row>
    <row r="297" spans="1:28" x14ac:dyDescent="0.25">
      <c r="A297" s="1" t="s">
        <v>8</v>
      </c>
      <c r="B297" s="1">
        <v>86</v>
      </c>
      <c r="C297" s="1" t="s">
        <v>24</v>
      </c>
      <c r="D297" s="1">
        <v>3</v>
      </c>
      <c r="E297" s="1">
        <v>493838.99775600003</v>
      </c>
      <c r="F297" s="1">
        <v>5180655.6023700004</v>
      </c>
      <c r="G297" s="1">
        <v>259.24212598425197</v>
      </c>
      <c r="M297" s="8">
        <f t="shared" si="56"/>
        <v>0.98736460825131156</v>
      </c>
      <c r="N297" s="6">
        <f t="shared" si="57"/>
        <v>0.73157792406188382</v>
      </c>
      <c r="O297" s="6">
        <f t="shared" si="58"/>
        <v>1.0064000917028064</v>
      </c>
      <c r="P297" s="7">
        <f t="shared" si="59"/>
        <v>0.49127470849893412</v>
      </c>
      <c r="Q297" s="7"/>
      <c r="R297" s="4" t="s">
        <v>8</v>
      </c>
      <c r="S297" s="4">
        <v>299</v>
      </c>
      <c r="T297" s="4" t="s">
        <v>9</v>
      </c>
      <c r="U297" s="4">
        <v>2</v>
      </c>
      <c r="V297" s="4">
        <v>493534.496961998</v>
      </c>
      <c r="W297" s="4">
        <v>5180949.6186800003</v>
      </c>
      <c r="X297" s="4">
        <v>340.28051181102364</v>
      </c>
      <c r="Y297" s="4">
        <v>1.2653576024225428</v>
      </c>
      <c r="Z297" s="4">
        <v>0.79929023905303564</v>
      </c>
      <c r="AA297">
        <v>1.2898020854707233</v>
      </c>
      <c r="AB297">
        <v>0.67921739612393084</v>
      </c>
    </row>
    <row r="298" spans="1:28" x14ac:dyDescent="0.25">
      <c r="A298" s="1" t="s">
        <v>8</v>
      </c>
      <c r="B298" s="1">
        <v>193</v>
      </c>
      <c r="C298" s="1" t="s">
        <v>24</v>
      </c>
      <c r="D298" s="1">
        <v>3</v>
      </c>
      <c r="E298" s="1">
        <v>493942.357093998</v>
      </c>
      <c r="F298" s="1">
        <v>5180804.6231500003</v>
      </c>
      <c r="G298" s="1">
        <v>258.90748031496065</v>
      </c>
      <c r="M298" s="8">
        <f t="shared" si="56"/>
        <v>0.98609005733136235</v>
      </c>
      <c r="N298" s="6">
        <f t="shared" si="57"/>
        <v>0.73063355831458499</v>
      </c>
      <c r="O298" s="6">
        <f t="shared" si="58"/>
        <v>1.0051009686108936</v>
      </c>
      <c r="P298" s="7">
        <f t="shared" si="59"/>
        <v>0.48948490511410014</v>
      </c>
      <c r="Q298" s="7"/>
      <c r="R298" s="4" t="s">
        <v>8</v>
      </c>
      <c r="S298" s="4">
        <v>300</v>
      </c>
      <c r="T298" s="4" t="s">
        <v>9</v>
      </c>
      <c r="U298" s="4">
        <v>3</v>
      </c>
      <c r="V298" s="4">
        <v>493566.41524</v>
      </c>
      <c r="W298" s="4">
        <v>5180959.4742599903</v>
      </c>
      <c r="X298" s="4">
        <v>263.80905511811022</v>
      </c>
      <c r="Y298" s="4">
        <v>1.1250397257672817</v>
      </c>
      <c r="Z298" s="4">
        <v>0.79181683899556865</v>
      </c>
      <c r="AA298">
        <v>1.0327117207366878</v>
      </c>
      <c r="AB298">
        <v>0.74066168623265727</v>
      </c>
    </row>
    <row r="299" spans="1:28" x14ac:dyDescent="0.25">
      <c r="A299" s="1" t="s">
        <v>8</v>
      </c>
      <c r="B299" s="1">
        <v>14</v>
      </c>
      <c r="C299" s="1" t="s">
        <v>24</v>
      </c>
      <c r="D299" s="1">
        <v>3</v>
      </c>
      <c r="E299" s="1">
        <v>493768.28853800002</v>
      </c>
      <c r="F299" s="1">
        <v>5180574.2933700001</v>
      </c>
      <c r="G299" s="1">
        <v>256.27952755905511</v>
      </c>
      <c r="M299" s="8">
        <f t="shared" si="56"/>
        <v>0.9760810839305839</v>
      </c>
      <c r="N299" s="6">
        <f t="shared" si="57"/>
        <v>0.72321750965197351</v>
      </c>
      <c r="O299" s="6">
        <f t="shared" si="58"/>
        <v>0.9948990313891064</v>
      </c>
      <c r="P299" s="7">
        <f t="shared" si="59"/>
        <v>0.47542968441555028</v>
      </c>
      <c r="Q299" s="7"/>
      <c r="R299" s="4" t="s">
        <v>8</v>
      </c>
      <c r="S299" s="4">
        <v>301</v>
      </c>
      <c r="T299" s="4" t="s">
        <v>9</v>
      </c>
      <c r="U299" s="4">
        <v>4</v>
      </c>
      <c r="V299" s="4">
        <v>493598.317293</v>
      </c>
      <c r="W299" s="4">
        <v>5180954.2174000004</v>
      </c>
      <c r="X299" s="4">
        <v>313.125</v>
      </c>
      <c r="Y299" s="4">
        <v>1.3382810185202121</v>
      </c>
      <c r="Z299" s="4">
        <v>0.88603417303755694</v>
      </c>
      <c r="AA299">
        <v>1.3576366662399182</v>
      </c>
      <c r="AB299">
        <v>0.83631672633452669</v>
      </c>
    </row>
    <row r="300" spans="1:28" x14ac:dyDescent="0.25">
      <c r="A300" s="1" t="s">
        <v>8</v>
      </c>
      <c r="B300" s="1">
        <v>15</v>
      </c>
      <c r="C300" s="1" t="s">
        <v>24</v>
      </c>
      <c r="D300" s="1">
        <v>3</v>
      </c>
      <c r="E300" s="1">
        <v>493797.922326</v>
      </c>
      <c r="F300" s="1">
        <v>5180576.3034399804</v>
      </c>
      <c r="G300" s="1">
        <v>255.80708661417322</v>
      </c>
      <c r="M300" s="8">
        <f t="shared" si="56"/>
        <v>0.97428171792594964</v>
      </c>
      <c r="N300" s="6">
        <f t="shared" si="57"/>
        <v>0.72188428742049271</v>
      </c>
      <c r="O300" s="6">
        <f t="shared" si="58"/>
        <v>0.99306497525934689</v>
      </c>
      <c r="P300" s="7">
        <f t="shared" si="59"/>
        <v>0.47290290316637273</v>
      </c>
      <c r="Q300" s="7"/>
      <c r="R300" s="4" t="s">
        <v>8</v>
      </c>
      <c r="S300" s="4">
        <v>302</v>
      </c>
      <c r="T300" s="4" t="s">
        <v>9</v>
      </c>
      <c r="U300" s="4">
        <v>5</v>
      </c>
      <c r="V300" s="4">
        <v>493631.431901998</v>
      </c>
      <c r="W300" s="4">
        <v>5180959.5847699903</v>
      </c>
      <c r="X300" s="4">
        <v>349.78838582677162</v>
      </c>
      <c r="Y300" s="4">
        <v>1.3416488367198434</v>
      </c>
      <c r="Z300" s="4">
        <v>1</v>
      </c>
      <c r="AA300" s="7">
        <v>1.3004665629860028</v>
      </c>
      <c r="AB300" s="7">
        <v>1</v>
      </c>
    </row>
    <row r="301" spans="1:28" x14ac:dyDescent="0.25">
      <c r="A301" s="1" t="s">
        <v>8</v>
      </c>
      <c r="B301" s="1">
        <v>87</v>
      </c>
      <c r="C301" s="1" t="s">
        <v>24</v>
      </c>
      <c r="D301" s="1">
        <v>3</v>
      </c>
      <c r="E301" s="1">
        <v>493870.93683800002</v>
      </c>
      <c r="F301" s="1">
        <v>5180684.7948000003</v>
      </c>
      <c r="G301" s="1">
        <v>233.28248031496062</v>
      </c>
      <c r="M301" s="8">
        <f t="shared" si="56"/>
        <v>0.88849319497583279</v>
      </c>
      <c r="N301" s="6">
        <f t="shared" si="57"/>
        <v>0.65832013998833439</v>
      </c>
      <c r="O301" s="6">
        <f t="shared" si="58"/>
        <v>0.90562252832279377</v>
      </c>
      <c r="P301" s="7">
        <f t="shared" si="59"/>
        <v>0.35243334298423395</v>
      </c>
      <c r="Q301" s="7"/>
      <c r="R301" s="4" t="s">
        <v>8</v>
      </c>
      <c r="S301" s="4">
        <v>303</v>
      </c>
      <c r="T301" s="4" t="s">
        <v>9</v>
      </c>
      <c r="U301" s="4">
        <v>6</v>
      </c>
      <c r="V301" s="4">
        <v>493663.33024500002</v>
      </c>
      <c r="W301" s="4">
        <v>5180951.1721900003</v>
      </c>
      <c r="X301" s="4">
        <v>289.64566929133855</v>
      </c>
      <c r="Y301" s="4">
        <v>1.0422410979835277</v>
      </c>
      <c r="Z301" s="4">
        <v>0.76627434642224757</v>
      </c>
      <c r="AA301">
        <v>1.0121062044297704</v>
      </c>
      <c r="AB301">
        <v>0.58200614696842679</v>
      </c>
    </row>
    <row r="302" spans="1:28" x14ac:dyDescent="0.25">
      <c r="A302" s="1" t="s">
        <v>8</v>
      </c>
      <c r="B302" s="1">
        <v>113</v>
      </c>
      <c r="C302" s="1" t="s">
        <v>24</v>
      </c>
      <c r="D302" s="1">
        <v>3</v>
      </c>
      <c r="E302" s="1">
        <v>493851.846663</v>
      </c>
      <c r="F302" s="1">
        <v>5180685.5506600002</v>
      </c>
      <c r="G302" s="1">
        <v>231.50590551181102</v>
      </c>
      <c r="M302" s="8">
        <f t="shared" si="56"/>
        <v>0.8817268290625726</v>
      </c>
      <c r="N302" s="6">
        <f t="shared" si="57"/>
        <v>0.65330666888870381</v>
      </c>
      <c r="O302" s="6">
        <f t="shared" si="58"/>
        <v>0.89872571308484417</v>
      </c>
      <c r="P302" s="7">
        <f t="shared" si="59"/>
        <v>0.34293159266180617</v>
      </c>
      <c r="Q302" s="7"/>
      <c r="R302" s="4" t="s">
        <v>8</v>
      </c>
      <c r="S302" s="4">
        <v>304</v>
      </c>
      <c r="T302" s="4" t="s">
        <v>9</v>
      </c>
      <c r="U302" s="4">
        <v>6</v>
      </c>
      <c r="V302" s="4">
        <v>493694.04643400002</v>
      </c>
      <c r="W302" s="4">
        <v>5180960.0055299904</v>
      </c>
      <c r="X302" s="4">
        <v>215.5708661417323</v>
      </c>
      <c r="Y302" s="4">
        <v>0.77569541008682985</v>
      </c>
      <c r="Z302" s="4">
        <v>0.57030517654411006</v>
      </c>
      <c r="AA302">
        <v>0.75326729949098925</v>
      </c>
      <c r="AB302">
        <v>0.23153581074788121</v>
      </c>
    </row>
    <row r="303" spans="1:28" x14ac:dyDescent="0.25">
      <c r="A303" s="1" t="s">
        <v>8</v>
      </c>
      <c r="B303" s="1">
        <v>62</v>
      </c>
      <c r="C303" s="1" t="s">
        <v>24</v>
      </c>
      <c r="D303" s="1">
        <v>3</v>
      </c>
      <c r="E303" s="1">
        <v>493862.44210400002</v>
      </c>
      <c r="F303" s="1">
        <v>5180655.2967800004</v>
      </c>
      <c r="G303" s="1">
        <v>213.74015748031496</v>
      </c>
      <c r="M303" s="8">
        <f t="shared" si="56"/>
        <v>0.81406316992997008</v>
      </c>
      <c r="N303" s="6">
        <f t="shared" si="57"/>
        <v>0.60317195789239786</v>
      </c>
      <c r="O303" s="6">
        <f t="shared" si="58"/>
        <v>0.82975756070534745</v>
      </c>
      <c r="P303" s="7">
        <f t="shared" si="59"/>
        <v>0.24791408943752802</v>
      </c>
      <c r="Q303" s="7"/>
      <c r="R303" s="4" t="s">
        <v>8</v>
      </c>
      <c r="S303" s="4">
        <v>305</v>
      </c>
      <c r="T303" s="4" t="s">
        <v>15</v>
      </c>
      <c r="U303" s="4">
        <v>1</v>
      </c>
      <c r="V303" s="4">
        <v>493725.95835299901</v>
      </c>
      <c r="W303" s="4">
        <v>5180964.0836100001</v>
      </c>
      <c r="X303" s="4">
        <v>267.40157480314963</v>
      </c>
      <c r="Y303" s="4">
        <v>1.0050512808346477</v>
      </c>
      <c r="Z303" s="4">
        <v>0.70157135663468873</v>
      </c>
      <c r="AA303">
        <v>1</v>
      </c>
      <c r="AB303">
        <v>0.503693364827142</v>
      </c>
    </row>
    <row r="304" spans="1:28" x14ac:dyDescent="0.25">
      <c r="A304" s="1" t="s">
        <v>8</v>
      </c>
      <c r="B304" s="1">
        <v>167</v>
      </c>
      <c r="C304" s="1" t="s">
        <v>24</v>
      </c>
      <c r="D304" s="1">
        <v>3</v>
      </c>
      <c r="E304" s="1">
        <v>493925.225664998</v>
      </c>
      <c r="F304" s="1">
        <v>5180772.8595099803</v>
      </c>
      <c r="G304" s="1">
        <v>201.79133858267718</v>
      </c>
      <c r="M304" s="8">
        <f t="shared" si="56"/>
        <v>0.76855420472942748</v>
      </c>
      <c r="N304" s="6">
        <f t="shared" si="57"/>
        <v>0.56945254562119829</v>
      </c>
      <c r="O304" s="6">
        <f t="shared" si="58"/>
        <v>0.78337122442351415</v>
      </c>
      <c r="P304" s="7">
        <f t="shared" si="59"/>
        <v>0.18400758034374767</v>
      </c>
      <c r="Q304" s="7"/>
      <c r="R304" s="4" t="s">
        <v>8</v>
      </c>
      <c r="S304" s="4">
        <v>306</v>
      </c>
      <c r="T304" s="4" t="s">
        <v>15</v>
      </c>
      <c r="U304" s="4">
        <v>2</v>
      </c>
      <c r="V304" s="4">
        <v>493757.84306599799</v>
      </c>
      <c r="W304" s="4">
        <v>5180942.0481599905</v>
      </c>
      <c r="X304" s="4">
        <v>232.03740157480314</v>
      </c>
      <c r="Y304" s="4">
        <v>0.91245113596779825</v>
      </c>
      <c r="Z304" s="4">
        <v>0.64342248908296951</v>
      </c>
      <c r="AA304">
        <v>0.90816287222158021</v>
      </c>
      <c r="AB304">
        <v>0.45190250450979574</v>
      </c>
    </row>
    <row r="305" spans="1:28" x14ac:dyDescent="0.25">
      <c r="A305" s="1" t="s">
        <v>8</v>
      </c>
      <c r="B305" s="1">
        <v>141</v>
      </c>
      <c r="C305" s="1" t="s">
        <v>24</v>
      </c>
      <c r="D305" s="1">
        <v>3</v>
      </c>
      <c r="E305" s="1">
        <v>493911.60960500001</v>
      </c>
      <c r="F305" s="1">
        <v>5180745.0927600004</v>
      </c>
      <c r="G305" s="1">
        <v>185.71850393700788</v>
      </c>
      <c r="M305" s="8">
        <f t="shared" si="56"/>
        <v>0.70733827378009795</v>
      </c>
      <c r="N305" s="6">
        <f t="shared" si="57"/>
        <v>0.52409521428769834</v>
      </c>
      <c r="O305" s="6">
        <f t="shared" si="58"/>
        <v>0.72097510650898877</v>
      </c>
      <c r="P305" s="7">
        <f t="shared" si="59"/>
        <v>9.8044376595688737E-2</v>
      </c>
      <c r="Q305" s="7"/>
      <c r="R305" s="4" t="s">
        <v>8</v>
      </c>
      <c r="S305" s="4">
        <v>307</v>
      </c>
      <c r="T305" s="4" t="s">
        <v>15</v>
      </c>
      <c r="U305" s="4">
        <v>3</v>
      </c>
      <c r="V305" s="4">
        <v>493789.76676500001</v>
      </c>
      <c r="W305" s="4">
        <v>5180957.4610299803</v>
      </c>
      <c r="X305" s="4">
        <v>305.01968503937007</v>
      </c>
      <c r="Y305" s="4">
        <v>1.1289654875492219</v>
      </c>
      <c r="Z305" s="4">
        <v>0.81415510718789408</v>
      </c>
      <c r="AA305">
        <v>1.0911395524884249</v>
      </c>
      <c r="AB305">
        <v>0.6834828519653684</v>
      </c>
    </row>
    <row r="306" spans="1:28" x14ac:dyDescent="0.25">
      <c r="A306" s="1" t="s">
        <v>8</v>
      </c>
      <c r="B306" s="1">
        <v>114</v>
      </c>
      <c r="C306" s="1" t="s">
        <v>24</v>
      </c>
      <c r="D306" s="1">
        <v>3</v>
      </c>
      <c r="E306" s="1">
        <v>493882.41985800001</v>
      </c>
      <c r="F306" s="1">
        <v>5180716.5640399903</v>
      </c>
      <c r="G306" s="1">
        <v>167.38681102362204</v>
      </c>
      <c r="M306" s="8">
        <f t="shared" si="56"/>
        <v>0.63751912412111056</v>
      </c>
      <c r="N306" s="6">
        <f t="shared" si="57"/>
        <v>0.47236341415993116</v>
      </c>
      <c r="O306" s="6">
        <f t="shared" si="58"/>
        <v>0.64980990772405089</v>
      </c>
      <c r="P306" s="7">
        <f t="shared" si="59"/>
        <v>0</v>
      </c>
      <c r="Q306" s="7"/>
      <c r="R306" s="4" t="s">
        <v>8</v>
      </c>
      <c r="S306" s="4">
        <v>308</v>
      </c>
      <c r="T306" s="4" t="s">
        <v>15</v>
      </c>
      <c r="U306" s="4">
        <v>3</v>
      </c>
      <c r="V306" s="4">
        <v>493821.674625999</v>
      </c>
      <c r="W306" s="4">
        <v>5180957.6503400002</v>
      </c>
      <c r="X306" s="4">
        <v>314.17322834645665</v>
      </c>
      <c r="Y306" s="4">
        <v>1.1628453811736417</v>
      </c>
      <c r="Z306" s="4">
        <v>0.83858764186633039</v>
      </c>
      <c r="AA306">
        <v>1.1238843018854636</v>
      </c>
      <c r="AB306">
        <v>0.72509452113022654</v>
      </c>
    </row>
    <row r="307" spans="1:28" x14ac:dyDescent="0.25">
      <c r="A307" s="1" t="s">
        <v>8</v>
      </c>
      <c r="B307" s="1">
        <v>37</v>
      </c>
      <c r="C307" s="1" t="s">
        <v>24</v>
      </c>
      <c r="D307" s="1">
        <v>3</v>
      </c>
      <c r="E307" s="1">
        <v>493819.787974999</v>
      </c>
      <c r="F307" s="1">
        <v>5180608.06183</v>
      </c>
      <c r="M307" s="8"/>
      <c r="N307" s="8"/>
      <c r="O307" s="8"/>
      <c r="R307" s="4" t="s">
        <v>8</v>
      </c>
      <c r="S307" s="4">
        <v>309</v>
      </c>
      <c r="T307" s="4" t="s">
        <v>15</v>
      </c>
      <c r="U307" s="4">
        <v>5</v>
      </c>
      <c r="V307" s="4">
        <v>493855.16524100001</v>
      </c>
      <c r="W307" s="4">
        <v>5180939.6167799802</v>
      </c>
      <c r="X307" s="4">
        <v>263.74507874015745</v>
      </c>
      <c r="Y307" s="4">
        <v>1.0450115629253225</v>
      </c>
      <c r="Z307" s="4">
        <v>0.66797537142287355</v>
      </c>
      <c r="AA307">
        <v>1.0269809332183577</v>
      </c>
      <c r="AB307">
        <v>0.51821239962381516</v>
      </c>
    </row>
    <row r="308" spans="1:28" x14ac:dyDescent="0.25">
      <c r="A308" s="1" t="s">
        <v>8</v>
      </c>
      <c r="B308" s="1">
        <v>61</v>
      </c>
      <c r="C308" s="1" t="s">
        <v>24</v>
      </c>
      <c r="D308" s="1">
        <v>3</v>
      </c>
      <c r="E308" s="1">
        <v>493832.32370200002</v>
      </c>
      <c r="F308" s="1">
        <v>5180623.82828</v>
      </c>
      <c r="M308" s="8"/>
      <c r="N308" s="8"/>
      <c r="O308" s="8"/>
      <c r="R308" s="4" t="s">
        <v>8</v>
      </c>
      <c r="S308" s="4">
        <v>310</v>
      </c>
      <c r="T308" s="4" t="s">
        <v>15</v>
      </c>
      <c r="U308" s="4">
        <v>5</v>
      </c>
      <c r="V308" s="4">
        <v>493885.503361999</v>
      </c>
      <c r="W308" s="4">
        <v>5180970.8085200004</v>
      </c>
      <c r="X308" s="4">
        <v>394.84251968503941</v>
      </c>
      <c r="Y308" s="4">
        <v>1.5644462470215232</v>
      </c>
      <c r="Z308" s="4">
        <v>1</v>
      </c>
      <c r="AA308" s="7">
        <v>1.5374532911756253</v>
      </c>
      <c r="AB308" s="7">
        <v>1</v>
      </c>
    </row>
    <row r="309" spans="1:28" x14ac:dyDescent="0.25">
      <c r="A309" s="1" t="s">
        <v>8</v>
      </c>
      <c r="B309" s="1">
        <v>316</v>
      </c>
      <c r="C309" s="1" t="s">
        <v>24</v>
      </c>
      <c r="D309" s="1">
        <v>3</v>
      </c>
      <c r="E309" s="1">
        <v>494076.92789499799</v>
      </c>
      <c r="F309" s="1">
        <v>5180949.5033200001</v>
      </c>
      <c r="M309" s="8"/>
      <c r="N309" s="8"/>
      <c r="O309" s="8"/>
      <c r="R309" s="4" t="s">
        <v>8</v>
      </c>
      <c r="S309" s="4">
        <v>311</v>
      </c>
      <c r="T309" s="4" t="s">
        <v>15</v>
      </c>
      <c r="U309" s="4">
        <v>6</v>
      </c>
      <c r="V309" s="4">
        <v>493917.40765800001</v>
      </c>
      <c r="W309" s="4">
        <v>5180967.5535500003</v>
      </c>
      <c r="X309" s="4">
        <v>451.37303149606299</v>
      </c>
      <c r="Y309" s="4">
        <v>1.7596710698816618</v>
      </c>
      <c r="Z309" s="4">
        <v>1</v>
      </c>
      <c r="AA309" s="7">
        <v>1.8344900694041641</v>
      </c>
      <c r="AB309" s="7">
        <v>1</v>
      </c>
    </row>
    <row r="310" spans="1:28" x14ac:dyDescent="0.25">
      <c r="A310" s="5" t="s">
        <v>8</v>
      </c>
      <c r="B310" s="5">
        <v>268</v>
      </c>
      <c r="C310" s="5" t="s">
        <v>24</v>
      </c>
      <c r="D310" s="5">
        <v>4</v>
      </c>
      <c r="E310" s="5">
        <v>494051.827297999</v>
      </c>
      <c r="F310" s="5">
        <v>5180885.9662300004</v>
      </c>
      <c r="G310" s="5">
        <v>449.44881889763775</v>
      </c>
      <c r="H310" s="5"/>
      <c r="I310" s="5"/>
      <c r="J310" s="5"/>
      <c r="K310" s="5"/>
      <c r="L310" s="5"/>
      <c r="M310" s="6">
        <f t="shared" ref="M310:M324" si="60">G310/$I$17</f>
        <v>1.7651106157632293</v>
      </c>
      <c r="N310" s="6">
        <f>G310/$J$17</f>
        <v>1</v>
      </c>
      <c r="O310" s="6">
        <f>G310/$K$17</f>
        <v>1.9716753022452504</v>
      </c>
      <c r="P310" s="7">
        <f>(G310-$L$17)/($J$17-$L$17)</f>
        <v>1</v>
      </c>
      <c r="R310" s="4" t="s">
        <v>8</v>
      </c>
      <c r="S310" s="4">
        <v>312</v>
      </c>
      <c r="T310" s="4" t="s">
        <v>15</v>
      </c>
      <c r="U310" s="4">
        <v>6</v>
      </c>
      <c r="V310" s="4">
        <v>493946.579880998</v>
      </c>
      <c r="W310" s="4">
        <v>5180965.7970000003</v>
      </c>
      <c r="X310" s="4">
        <v>401.84547244094483</v>
      </c>
      <c r="Y310" s="4">
        <v>1.5665886153489144</v>
      </c>
      <c r="Z310" s="4">
        <v>0.89027355291706178</v>
      </c>
      <c r="AA310">
        <v>1.6331979918795125</v>
      </c>
      <c r="AB310">
        <v>0.85864175855045988</v>
      </c>
    </row>
    <row r="311" spans="1:28" x14ac:dyDescent="0.25">
      <c r="A311" s="1" t="s">
        <v>8</v>
      </c>
      <c r="B311" s="1">
        <v>220</v>
      </c>
      <c r="C311" s="1" t="s">
        <v>24</v>
      </c>
      <c r="D311" s="1">
        <v>4</v>
      </c>
      <c r="E311" s="1">
        <v>494022.916354999</v>
      </c>
      <c r="F311" s="1">
        <v>5180829.4337499803</v>
      </c>
      <c r="G311" s="1">
        <v>351.89468503937007</v>
      </c>
      <c r="M311" s="8">
        <f t="shared" si="60"/>
        <v>1.3819883779361173</v>
      </c>
      <c r="N311" s="6">
        <f t="shared" ref="N311:N324" si="61">G311/$J$17</f>
        <v>0.78294717939733716</v>
      </c>
      <c r="O311" s="6">
        <f t="shared" ref="O311:O324" si="62">G311/$K$17</f>
        <v>1.543717616580311</v>
      </c>
      <c r="P311" s="7">
        <f t="shared" ref="P311:P324" si="63">(G311-$L$17)/($J$17-$L$17)</f>
        <v>0.70322628939291865</v>
      </c>
      <c r="Q311" s="7"/>
      <c r="R311" s="4" t="s">
        <v>8</v>
      </c>
      <c r="S311" s="4">
        <v>313</v>
      </c>
      <c r="T311" s="4" t="s">
        <v>24</v>
      </c>
      <c r="U311" s="4">
        <v>1</v>
      </c>
      <c r="V311" s="4">
        <v>493981.20999900001</v>
      </c>
      <c r="W311" s="4">
        <v>5180954.7101699803</v>
      </c>
      <c r="X311" s="4">
        <v>294.03051181102364</v>
      </c>
      <c r="Y311" s="4">
        <v>1.1927466713987054</v>
      </c>
      <c r="Z311" s="4">
        <v>0.73054631712804463</v>
      </c>
      <c r="AA311">
        <v>1.2460401046934795</v>
      </c>
      <c r="AB311">
        <v>0.56953099056511636</v>
      </c>
    </row>
    <row r="312" spans="1:28" x14ac:dyDescent="0.25">
      <c r="A312" s="1" t="s">
        <v>8</v>
      </c>
      <c r="B312" s="1">
        <v>16</v>
      </c>
      <c r="C312" s="1" t="s">
        <v>24</v>
      </c>
      <c r="D312" s="1">
        <v>4</v>
      </c>
      <c r="E312" s="1">
        <v>493861.755168</v>
      </c>
      <c r="F312" s="1">
        <v>5180589.4613600001</v>
      </c>
      <c r="G312" s="1">
        <v>332.78543307086613</v>
      </c>
      <c r="M312" s="8">
        <f t="shared" si="60"/>
        <v>1.3069410264008967</v>
      </c>
      <c r="N312" s="6">
        <f t="shared" si="61"/>
        <v>0.74043009810791882</v>
      </c>
      <c r="O312" s="6">
        <f t="shared" si="62"/>
        <v>1.4598877374784112</v>
      </c>
      <c r="P312" s="7">
        <f t="shared" si="63"/>
        <v>0.64509319559847289</v>
      </c>
      <c r="Q312" s="7"/>
      <c r="R312" s="4" t="s">
        <v>8</v>
      </c>
      <c r="S312" s="4">
        <v>314</v>
      </c>
      <c r="T312" s="4" t="s">
        <v>24</v>
      </c>
      <c r="U312" s="4">
        <v>2</v>
      </c>
      <c r="V312" s="4">
        <v>494013.118976</v>
      </c>
      <c r="W312" s="4">
        <v>5180956.0117199803</v>
      </c>
      <c r="X312" s="4">
        <v>229.59645669291339</v>
      </c>
      <c r="Y312" s="4">
        <v>0.86082784919121713</v>
      </c>
      <c r="Z312" s="4">
        <v>0.53824499873093523</v>
      </c>
      <c r="AA312">
        <v>0.89413162635593546</v>
      </c>
      <c r="AB312">
        <v>0.25599033367413337</v>
      </c>
    </row>
    <row r="313" spans="1:28" x14ac:dyDescent="0.25">
      <c r="A313" s="1" t="s">
        <v>8</v>
      </c>
      <c r="B313" s="1">
        <v>245</v>
      </c>
      <c r="C313" s="1" t="s">
        <v>24</v>
      </c>
      <c r="D313" s="1">
        <v>4</v>
      </c>
      <c r="E313" s="1">
        <v>494050.810379998</v>
      </c>
      <c r="F313" s="1">
        <v>5180861.1869900003</v>
      </c>
      <c r="G313" s="1">
        <v>328.06594488188978</v>
      </c>
      <c r="M313" s="8">
        <f t="shared" si="60"/>
        <v>1.2884062826145779</v>
      </c>
      <c r="N313" s="6">
        <f t="shared" si="61"/>
        <v>0.72992948493342691</v>
      </c>
      <c r="O313" s="6">
        <f t="shared" si="62"/>
        <v>1.4391839378238345</v>
      </c>
      <c r="P313" s="7">
        <f t="shared" si="63"/>
        <v>0.63073583352047313</v>
      </c>
      <c r="Q313" s="7"/>
      <c r="R313" s="4" t="s">
        <v>8</v>
      </c>
      <c r="S313" s="4">
        <v>315</v>
      </c>
      <c r="T313" s="4" t="s">
        <v>24</v>
      </c>
      <c r="U313" s="4">
        <v>2</v>
      </c>
      <c r="V313" s="4">
        <v>494042.75106500002</v>
      </c>
      <c r="W313" s="4">
        <v>5180958.35647</v>
      </c>
    </row>
    <row r="314" spans="1:28" x14ac:dyDescent="0.25">
      <c r="A314" s="1" t="s">
        <v>8</v>
      </c>
      <c r="B314" s="1">
        <v>38</v>
      </c>
      <c r="C314" s="1" t="s">
        <v>24</v>
      </c>
      <c r="D314" s="1">
        <v>4</v>
      </c>
      <c r="E314" s="1">
        <v>493851.68107400002</v>
      </c>
      <c r="F314" s="1">
        <v>5180592.0274799904</v>
      </c>
      <c r="G314" s="1">
        <v>325.26082677165351</v>
      </c>
      <c r="M314" s="8">
        <f t="shared" si="60"/>
        <v>1.2773898029918438</v>
      </c>
      <c r="N314" s="6">
        <f t="shared" si="61"/>
        <v>0.72368824456902592</v>
      </c>
      <c r="O314" s="6">
        <f t="shared" si="62"/>
        <v>1.4268782383419689</v>
      </c>
      <c r="P314" s="7">
        <f t="shared" si="63"/>
        <v>0.62220226064825201</v>
      </c>
      <c r="Q314" s="7"/>
      <c r="R314" s="4" t="s">
        <v>8</v>
      </c>
      <c r="S314" s="4">
        <v>316</v>
      </c>
      <c r="T314" s="4" t="s">
        <v>24</v>
      </c>
      <c r="U314" s="4">
        <v>3</v>
      </c>
      <c r="V314" s="4">
        <v>494076.92789499799</v>
      </c>
      <c r="W314" s="4">
        <v>5180949.5033200001</v>
      </c>
    </row>
    <row r="315" spans="1:28" x14ac:dyDescent="0.25">
      <c r="A315" s="1" t="s">
        <v>8</v>
      </c>
      <c r="B315" s="1">
        <v>63</v>
      </c>
      <c r="C315" s="1" t="s">
        <v>24</v>
      </c>
      <c r="D315" s="1">
        <v>4</v>
      </c>
      <c r="E315" s="1">
        <v>493896.16895899799</v>
      </c>
      <c r="F315" s="1">
        <v>5180649.7655999903</v>
      </c>
      <c r="G315" s="1">
        <v>311.16141732283461</v>
      </c>
      <c r="M315" s="8">
        <f t="shared" si="60"/>
        <v>1.2220174975196814</v>
      </c>
      <c r="N315" s="6">
        <f t="shared" si="61"/>
        <v>0.69231779957953743</v>
      </c>
      <c r="O315" s="6">
        <f t="shared" si="62"/>
        <v>1.3650259067357513</v>
      </c>
      <c r="P315" s="7">
        <f t="shared" si="63"/>
        <v>0.57930982857998348</v>
      </c>
      <c r="Q315" s="7"/>
      <c r="R315" s="4" t="s">
        <v>8</v>
      </c>
      <c r="S315" s="4">
        <v>323</v>
      </c>
      <c r="T315" s="4" t="s">
        <v>9</v>
      </c>
      <c r="U315" s="4">
        <v>1</v>
      </c>
      <c r="V315" s="4">
        <v>493501.32631400001</v>
      </c>
      <c r="W315" s="4">
        <v>5180997.2675900003</v>
      </c>
      <c r="X315" s="4">
        <v>193.09547244094489</v>
      </c>
      <c r="Y315" s="4">
        <v>0.60008075098415281</v>
      </c>
      <c r="Z315" s="4">
        <v>0.42008736429626781</v>
      </c>
      <c r="AA315">
        <v>0.56320783154147602</v>
      </c>
      <c r="AB315">
        <v>4.9503386796757101E-2</v>
      </c>
    </row>
    <row r="316" spans="1:28" x14ac:dyDescent="0.25">
      <c r="A316" s="1" t="s">
        <v>8</v>
      </c>
      <c r="B316" s="1">
        <v>115</v>
      </c>
      <c r="C316" s="1" t="s">
        <v>24</v>
      </c>
      <c r="D316" s="1">
        <v>4</v>
      </c>
      <c r="E316" s="1">
        <v>493915.69116500003</v>
      </c>
      <c r="F316" s="1">
        <v>5180711.4881800003</v>
      </c>
      <c r="G316" s="1">
        <v>251.86023622047242</v>
      </c>
      <c r="M316" s="8">
        <f t="shared" si="60"/>
        <v>0.98912525286364039</v>
      </c>
      <c r="N316" s="6">
        <f t="shared" si="61"/>
        <v>0.56037578836720392</v>
      </c>
      <c r="O316" s="6">
        <f t="shared" si="62"/>
        <v>1.1048791018998272</v>
      </c>
      <c r="P316" s="7">
        <f t="shared" si="63"/>
        <v>0.39890710382513656</v>
      </c>
      <c r="Q316" s="7"/>
      <c r="R316" s="4" t="s">
        <v>8</v>
      </c>
      <c r="S316" s="4">
        <v>324</v>
      </c>
      <c r="T316" s="4" t="s">
        <v>9</v>
      </c>
      <c r="U316" s="4">
        <v>2</v>
      </c>
      <c r="V316" s="4">
        <v>493530.638179</v>
      </c>
      <c r="W316" s="4">
        <v>5180981.4038000004</v>
      </c>
      <c r="X316" s="4">
        <v>235.03937007874018</v>
      </c>
      <c r="Y316" s="4">
        <v>0.87401083363512388</v>
      </c>
      <c r="Z316" s="4">
        <v>0.55208766819253718</v>
      </c>
      <c r="AA316">
        <v>0.89089518550989577</v>
      </c>
      <c r="AB316">
        <v>0.28412806917065425</v>
      </c>
    </row>
    <row r="317" spans="1:28" x14ac:dyDescent="0.25">
      <c r="A317" s="1" t="s">
        <v>8</v>
      </c>
      <c r="B317" s="1">
        <v>116</v>
      </c>
      <c r="C317" s="1" t="s">
        <v>24</v>
      </c>
      <c r="D317" s="1">
        <v>4</v>
      </c>
      <c r="E317" s="1">
        <v>493946.230398999</v>
      </c>
      <c r="F317" s="1">
        <v>5180709.2763900002</v>
      </c>
      <c r="G317" s="1">
        <v>227.95275590551179</v>
      </c>
      <c r="M317" s="8">
        <f t="shared" si="60"/>
        <v>0.89523392302637506</v>
      </c>
      <c r="N317" s="6">
        <f t="shared" si="61"/>
        <v>0.50718290119131049</v>
      </c>
      <c r="O317" s="6">
        <f t="shared" si="62"/>
        <v>1</v>
      </c>
      <c r="P317" s="7">
        <f t="shared" si="63"/>
        <v>0.32617710906504971</v>
      </c>
      <c r="Q317" s="7"/>
      <c r="R317" s="4" t="s">
        <v>8</v>
      </c>
      <c r="S317" s="4">
        <v>325</v>
      </c>
      <c r="T317" s="4" t="s">
        <v>9</v>
      </c>
      <c r="U317" s="4">
        <v>2</v>
      </c>
      <c r="V317" s="4">
        <v>493562.55629500002</v>
      </c>
      <c r="W317" s="4">
        <v>5180991.2593599902</v>
      </c>
      <c r="X317" s="4">
        <v>300.47736220472444</v>
      </c>
      <c r="Y317" s="4">
        <v>1.1173467225556901</v>
      </c>
      <c r="Z317" s="4">
        <v>0.70579599574605822</v>
      </c>
      <c r="AA317">
        <v>1.1389318957637711</v>
      </c>
      <c r="AB317">
        <v>0.52979104698209778</v>
      </c>
    </row>
    <row r="318" spans="1:28" x14ac:dyDescent="0.25">
      <c r="A318" s="1" t="s">
        <v>8</v>
      </c>
      <c r="B318" s="1">
        <v>88</v>
      </c>
      <c r="C318" s="1" t="s">
        <v>24</v>
      </c>
      <c r="D318" s="1">
        <v>4</v>
      </c>
      <c r="E318" s="1">
        <v>493902.842645998</v>
      </c>
      <c r="F318" s="1">
        <v>5180681.5397699904</v>
      </c>
      <c r="G318" s="1">
        <v>222.86909448818898</v>
      </c>
      <c r="M318" s="8">
        <f t="shared" si="60"/>
        <v>0.87526896960482403</v>
      </c>
      <c r="N318" s="6">
        <f t="shared" si="61"/>
        <v>0.49587202172389633</v>
      </c>
      <c r="O318" s="6">
        <f t="shared" si="62"/>
        <v>0.97769861830742666</v>
      </c>
      <c r="P318" s="7">
        <f t="shared" si="63"/>
        <v>0.31071187963170899</v>
      </c>
      <c r="Q318" s="7"/>
      <c r="R318" s="4" t="s">
        <v>8</v>
      </c>
      <c r="S318" s="4">
        <v>326</v>
      </c>
      <c r="T318" s="4" t="s">
        <v>9</v>
      </c>
      <c r="U318" s="4">
        <v>3</v>
      </c>
      <c r="V318" s="4">
        <v>493594.458174998</v>
      </c>
      <c r="W318" s="4">
        <v>5180986.0024800003</v>
      </c>
      <c r="X318" s="4">
        <v>255.45275590551182</v>
      </c>
      <c r="Y318" s="4">
        <v>1.0894034638870289</v>
      </c>
      <c r="Z318" s="4">
        <v>0.76673559822747417</v>
      </c>
      <c r="AA318">
        <v>1</v>
      </c>
      <c r="AB318">
        <v>0.70941743642586386</v>
      </c>
    </row>
    <row r="319" spans="1:28" x14ac:dyDescent="0.25">
      <c r="A319" s="1" t="s">
        <v>8</v>
      </c>
      <c r="B319" s="1">
        <v>142</v>
      </c>
      <c r="C319" s="1" t="s">
        <v>24</v>
      </c>
      <c r="D319" s="1">
        <v>4</v>
      </c>
      <c r="E319" s="1">
        <v>493943.514329998</v>
      </c>
      <c r="F319" s="1">
        <v>5180741.0600800002</v>
      </c>
      <c r="G319" s="1">
        <v>211.95866141732282</v>
      </c>
      <c r="M319" s="8">
        <f t="shared" si="60"/>
        <v>0.832420662019559</v>
      </c>
      <c r="N319" s="6">
        <f t="shared" si="61"/>
        <v>0.47159688156972668</v>
      </c>
      <c r="O319" s="6">
        <f t="shared" si="62"/>
        <v>0.9298359240069084</v>
      </c>
      <c r="P319" s="7">
        <f t="shared" si="63"/>
        <v>0.27752077251291257</v>
      </c>
      <c r="Q319" s="7"/>
      <c r="R319" s="4" t="s">
        <v>8</v>
      </c>
      <c r="S319" s="4">
        <v>327</v>
      </c>
      <c r="T319" s="4" t="s">
        <v>9</v>
      </c>
      <c r="U319" s="4">
        <v>4</v>
      </c>
      <c r="V319" s="4">
        <v>493626.37309200002</v>
      </c>
      <c r="W319" s="4">
        <v>5180992.9692099905</v>
      </c>
      <c r="X319" s="4">
        <v>267.75590551181102</v>
      </c>
      <c r="Y319" s="4">
        <v>1.1443757155869003</v>
      </c>
      <c r="Z319" s="4">
        <v>0.75765551238668172</v>
      </c>
      <c r="AA319">
        <v>1.1609268979644092</v>
      </c>
      <c r="AB319">
        <v>0.65193303866077323</v>
      </c>
    </row>
    <row r="320" spans="1:28" x14ac:dyDescent="0.25">
      <c r="A320" s="1" t="s">
        <v>8</v>
      </c>
      <c r="B320" s="1">
        <v>194</v>
      </c>
      <c r="C320" s="1" t="s">
        <v>24</v>
      </c>
      <c r="D320" s="1">
        <v>4</v>
      </c>
      <c r="E320" s="1">
        <v>493976.07760600001</v>
      </c>
      <c r="F320" s="1">
        <v>5180793.5362799903</v>
      </c>
      <c r="G320" s="1">
        <v>190.45767716535431</v>
      </c>
      <c r="M320" s="8">
        <f t="shared" si="60"/>
        <v>0.74798031206916538</v>
      </c>
      <c r="N320" s="6">
        <f t="shared" si="61"/>
        <v>0.42375832165381921</v>
      </c>
      <c r="O320" s="6">
        <f t="shared" si="62"/>
        <v>0.83551381692573401</v>
      </c>
      <c r="P320" s="7">
        <f t="shared" si="63"/>
        <v>0.21211168500636268</v>
      </c>
      <c r="Q320" s="7"/>
      <c r="R320" s="4" t="s">
        <v>8</v>
      </c>
      <c r="S320" s="4">
        <v>328</v>
      </c>
      <c r="T320" s="4" t="s">
        <v>9</v>
      </c>
      <c r="U320" s="4">
        <v>5</v>
      </c>
      <c r="V320" s="4">
        <v>493658.27126000001</v>
      </c>
      <c r="W320" s="4">
        <v>5180984.1567599904</v>
      </c>
      <c r="X320" s="4">
        <v>295.83661417322833</v>
      </c>
      <c r="Y320" s="4">
        <v>1.1347113436213778</v>
      </c>
      <c r="Z320" s="4">
        <v>0.8457588249363367</v>
      </c>
      <c r="AA320">
        <v>1.0998810721800383</v>
      </c>
      <c r="AB320">
        <v>0.75556843771599302</v>
      </c>
    </row>
    <row r="321" spans="1:28" x14ac:dyDescent="0.25">
      <c r="A321" s="1" t="s">
        <v>8</v>
      </c>
      <c r="B321" s="1">
        <v>168</v>
      </c>
      <c r="C321" s="1" t="s">
        <v>24</v>
      </c>
      <c r="D321" s="1">
        <v>4</v>
      </c>
      <c r="E321" s="1">
        <v>493957.125439998</v>
      </c>
      <c r="F321" s="1">
        <v>5180764.0486500002</v>
      </c>
      <c r="G321" s="1">
        <v>175.48720472440942</v>
      </c>
      <c r="M321" s="8">
        <f t="shared" si="60"/>
        <v>0.68918709976678549</v>
      </c>
      <c r="N321" s="6">
        <f t="shared" si="61"/>
        <v>0.39044980728801681</v>
      </c>
      <c r="O321" s="6">
        <f t="shared" si="62"/>
        <v>0.76984024179620025</v>
      </c>
      <c r="P321" s="7">
        <f t="shared" si="63"/>
        <v>0.16656935399356232</v>
      </c>
      <c r="Q321" s="7"/>
      <c r="R321" s="4" t="s">
        <v>8</v>
      </c>
      <c r="S321" s="4">
        <v>329</v>
      </c>
      <c r="T321" s="4" t="s">
        <v>9</v>
      </c>
      <c r="U321" s="4">
        <v>6</v>
      </c>
      <c r="V321" s="4">
        <v>493691.386340998</v>
      </c>
      <c r="W321" s="4">
        <v>5180990.9908600003</v>
      </c>
      <c r="X321" s="4">
        <v>309.74901574803147</v>
      </c>
      <c r="Y321" s="4">
        <v>1.1145796001797816</v>
      </c>
      <c r="Z321" s="4">
        <v>0.81945891053015307</v>
      </c>
      <c r="AA321">
        <v>1.0823531434860367</v>
      </c>
      <c r="AB321">
        <v>0.67712116978671866</v>
      </c>
    </row>
    <row r="322" spans="1:28" x14ac:dyDescent="0.25">
      <c r="A322" s="1" t="s">
        <v>8</v>
      </c>
      <c r="B322" s="1">
        <v>195</v>
      </c>
      <c r="C322" s="1" t="s">
        <v>24</v>
      </c>
      <c r="D322" s="1">
        <v>4</v>
      </c>
      <c r="E322" s="1">
        <v>494006.16654900002</v>
      </c>
      <c r="F322" s="1">
        <v>5180797.1138899904</v>
      </c>
      <c r="G322" s="1">
        <v>164.68011811023621</v>
      </c>
      <c r="M322" s="8">
        <f t="shared" si="60"/>
        <v>0.64674466248341078</v>
      </c>
      <c r="N322" s="6">
        <f t="shared" si="61"/>
        <v>0.36640460756832516</v>
      </c>
      <c r="O322" s="6">
        <f t="shared" si="62"/>
        <v>0.72243091537132986</v>
      </c>
      <c r="P322" s="7">
        <f t="shared" si="63"/>
        <v>0.13369264166479522</v>
      </c>
      <c r="Q322" s="7"/>
      <c r="R322" s="4" t="s">
        <v>8</v>
      </c>
      <c r="S322" s="4">
        <v>330</v>
      </c>
      <c r="T322" s="4" t="s">
        <v>9</v>
      </c>
      <c r="U322" s="4">
        <v>6</v>
      </c>
      <c r="V322" s="4">
        <v>493722.098564999</v>
      </c>
      <c r="W322" s="4">
        <v>5180995.8686100002</v>
      </c>
      <c r="X322" s="4">
        <v>354.78838582677162</v>
      </c>
      <c r="Y322" s="4">
        <v>1.2766461784172636</v>
      </c>
      <c r="Z322" s="4">
        <v>0.9386131652952816</v>
      </c>
      <c r="AA322">
        <v>1.2397338010730501</v>
      </c>
      <c r="AB322">
        <v>0.89021607525379509</v>
      </c>
    </row>
    <row r="323" spans="1:28" x14ac:dyDescent="0.25">
      <c r="A323" s="1" t="s">
        <v>8</v>
      </c>
      <c r="B323" s="1">
        <v>291</v>
      </c>
      <c r="C323" s="1" t="s">
        <v>24</v>
      </c>
      <c r="D323" s="1">
        <v>4</v>
      </c>
      <c r="E323" s="1">
        <v>494072.77446300001</v>
      </c>
      <c r="F323" s="1">
        <v>5180917.7264599903</v>
      </c>
      <c r="G323" s="1">
        <v>154.8228346456693</v>
      </c>
      <c r="M323" s="8">
        <f t="shared" si="60"/>
        <v>0.60803236654597936</v>
      </c>
      <c r="N323" s="6">
        <f t="shared" si="61"/>
        <v>0.34447266993693071</v>
      </c>
      <c r="O323" s="6">
        <f t="shared" si="62"/>
        <v>0.67918825561312623</v>
      </c>
      <c r="P323" s="7">
        <f t="shared" si="63"/>
        <v>0.10370536716820124</v>
      </c>
      <c r="Q323" s="7"/>
      <c r="R323" s="4" t="s">
        <v>8</v>
      </c>
      <c r="S323" s="4">
        <v>331</v>
      </c>
      <c r="T323" s="4" t="s">
        <v>15</v>
      </c>
      <c r="U323" s="4">
        <v>1</v>
      </c>
      <c r="V323" s="4">
        <v>493753.983095998</v>
      </c>
      <c r="W323" s="4">
        <v>5180973.8331300002</v>
      </c>
      <c r="X323" s="4">
        <v>215.24114173228347</v>
      </c>
      <c r="Y323" s="4">
        <v>0.8090019116214846</v>
      </c>
      <c r="Z323" s="4">
        <v>0.56472000929644028</v>
      </c>
      <c r="AA323">
        <v>0.80493595406360419</v>
      </c>
      <c r="AB323">
        <v>0.27610049388018038</v>
      </c>
    </row>
    <row r="324" spans="1:28" x14ac:dyDescent="0.25">
      <c r="A324" s="1" t="s">
        <v>8</v>
      </c>
      <c r="B324" s="1">
        <v>169</v>
      </c>
      <c r="C324" s="1" t="s">
        <v>24</v>
      </c>
      <c r="D324" s="1">
        <v>4</v>
      </c>
      <c r="E324" s="1">
        <v>493989.035435998</v>
      </c>
      <c r="F324" s="1">
        <v>5180765.3500800002</v>
      </c>
      <c r="G324" s="1">
        <v>120.73326771653544</v>
      </c>
      <c r="M324" s="8">
        <f t="shared" si="60"/>
        <v>0.47415314839391326</v>
      </c>
      <c r="N324" s="6">
        <f t="shared" si="61"/>
        <v>0.26862517519271201</v>
      </c>
      <c r="O324" s="6">
        <f t="shared" si="62"/>
        <v>0.52964162348877386</v>
      </c>
      <c r="P324" s="7">
        <f t="shared" si="63"/>
        <v>0</v>
      </c>
      <c r="Q324" s="7"/>
      <c r="R324" s="4" t="s">
        <v>8</v>
      </c>
      <c r="S324" s="4">
        <v>332</v>
      </c>
      <c r="T324" s="4" t="s">
        <v>15</v>
      </c>
      <c r="U324" s="4">
        <v>2</v>
      </c>
      <c r="V324" s="4">
        <v>493785.90663500002</v>
      </c>
      <c r="W324" s="4">
        <v>5180989.2459899904</v>
      </c>
      <c r="X324" s="4">
        <v>286.57480314960634</v>
      </c>
      <c r="Y324" s="4">
        <v>1.1269110190811631</v>
      </c>
      <c r="Z324" s="4">
        <v>0.79465065502183418</v>
      </c>
      <c r="AA324">
        <v>1.121614854193151</v>
      </c>
      <c r="AB324">
        <v>0.6843562528841719</v>
      </c>
    </row>
    <row r="325" spans="1:28" x14ac:dyDescent="0.25">
      <c r="A325" s="1" t="s">
        <v>8</v>
      </c>
      <c r="B325" s="1">
        <v>39</v>
      </c>
      <c r="C325" s="1" t="s">
        <v>24</v>
      </c>
      <c r="D325" s="1">
        <v>4</v>
      </c>
      <c r="E325" s="1">
        <v>493883.62043100002</v>
      </c>
      <c r="F325" s="1">
        <v>5180621.2199799903</v>
      </c>
      <c r="M325" s="8"/>
      <c r="N325" s="8"/>
      <c r="O325" s="8"/>
      <c r="R325" s="4" t="s">
        <v>8</v>
      </c>
      <c r="S325" s="4">
        <v>333</v>
      </c>
      <c r="T325" s="4" t="s">
        <v>15</v>
      </c>
      <c r="U325" s="4">
        <v>3</v>
      </c>
      <c r="V325" s="4">
        <v>493817.81432800001</v>
      </c>
      <c r="W325" s="4">
        <v>5180989.4352799803</v>
      </c>
      <c r="X325" s="4">
        <v>343.23326771653547</v>
      </c>
      <c r="Y325" s="4">
        <v>1.2704049359328895</v>
      </c>
      <c r="Z325" s="4">
        <v>0.91615437158469959</v>
      </c>
      <c r="AA325">
        <v>1.2278400788690738</v>
      </c>
      <c r="AB325">
        <v>0.85720038479608074</v>
      </c>
    </row>
    <row r="326" spans="1:28" x14ac:dyDescent="0.25">
      <c r="A326" s="1" t="s">
        <v>8</v>
      </c>
      <c r="B326" s="1">
        <v>269</v>
      </c>
      <c r="C326" s="1" t="s">
        <v>24</v>
      </c>
      <c r="D326" s="1">
        <v>4</v>
      </c>
      <c r="E326" s="1">
        <v>494083.75327500002</v>
      </c>
      <c r="F326" s="1">
        <v>5180904.1587199904</v>
      </c>
      <c r="M326" s="8"/>
      <c r="N326" s="8"/>
      <c r="O326" s="8"/>
      <c r="R326" s="4" t="s">
        <v>8</v>
      </c>
      <c r="S326" s="4">
        <v>334</v>
      </c>
      <c r="T326" s="4" t="s">
        <v>15</v>
      </c>
      <c r="U326" s="4">
        <v>4</v>
      </c>
      <c r="V326" s="4">
        <v>493849.705391998</v>
      </c>
      <c r="W326" s="4">
        <v>5180973.4009100003</v>
      </c>
      <c r="X326" s="4">
        <v>313.70570866141736</v>
      </c>
      <c r="Y326" s="4">
        <v>1.2056187184702039</v>
      </c>
      <c r="Z326" s="4">
        <v>0.87827225130890074</v>
      </c>
      <c r="AA326">
        <v>1.2198599203919172</v>
      </c>
      <c r="AB326">
        <v>0.75671880163013594</v>
      </c>
    </row>
    <row r="327" spans="1:28" x14ac:dyDescent="0.25">
      <c r="A327" s="1" t="s">
        <v>8</v>
      </c>
      <c r="B327" s="1">
        <v>292</v>
      </c>
      <c r="C327" s="1" t="s">
        <v>24</v>
      </c>
      <c r="D327" s="1">
        <v>4</v>
      </c>
      <c r="E327" s="1">
        <v>494104.70020800002</v>
      </c>
      <c r="F327" s="1">
        <v>5180935.9190600002</v>
      </c>
      <c r="M327" s="8"/>
      <c r="N327" s="8"/>
      <c r="O327" s="8"/>
      <c r="R327" s="4" t="s">
        <v>8</v>
      </c>
      <c r="S327" s="4">
        <v>335</v>
      </c>
      <c r="T327" s="4" t="s">
        <v>15</v>
      </c>
      <c r="U327" s="4">
        <v>4</v>
      </c>
      <c r="V327" s="4">
        <v>493881.642735</v>
      </c>
      <c r="W327" s="4">
        <v>5181002.5934100002</v>
      </c>
      <c r="X327" s="4">
        <v>357.1850393700787</v>
      </c>
      <c r="Y327" s="4">
        <v>1.3727163948006491</v>
      </c>
      <c r="Z327" s="4">
        <v>1</v>
      </c>
      <c r="AA327" s="7">
        <v>1.3889314145744029</v>
      </c>
      <c r="AB327" s="7">
        <v>1</v>
      </c>
    </row>
    <row r="328" spans="1:28" x14ac:dyDescent="0.25">
      <c r="A328" s="5" t="s">
        <v>8</v>
      </c>
      <c r="B328" s="5">
        <v>17</v>
      </c>
      <c r="C328" s="5" t="s">
        <v>24</v>
      </c>
      <c r="D328" s="5">
        <v>5</v>
      </c>
      <c r="E328" s="5">
        <v>493893.661479</v>
      </c>
      <c r="F328" s="5">
        <v>5180586.20627</v>
      </c>
      <c r="G328" s="5">
        <v>381.41732283464563</v>
      </c>
      <c r="H328" s="5"/>
      <c r="I328" s="5"/>
      <c r="J328" s="5"/>
      <c r="K328" s="5"/>
      <c r="L328" s="5"/>
      <c r="M328" s="6">
        <f>G328/$I$18</f>
        <v>1.4656802674775717</v>
      </c>
      <c r="N328" s="6">
        <f>G328/$J$18</f>
        <v>1</v>
      </c>
      <c r="O328" s="6">
        <f>G328/$K$18</f>
        <v>1.3736242312532123</v>
      </c>
      <c r="P328" s="7">
        <f>(G328-$L$18)/($J$18-$L$18)</f>
        <v>1</v>
      </c>
      <c r="R328" s="4" t="s">
        <v>8</v>
      </c>
      <c r="S328" s="4">
        <v>336</v>
      </c>
      <c r="T328" s="4" t="s">
        <v>15</v>
      </c>
      <c r="U328" s="4">
        <v>5</v>
      </c>
      <c r="V328" s="4">
        <v>493913.54685899901</v>
      </c>
      <c r="W328" s="4">
        <v>5180999.3384299902</v>
      </c>
      <c r="X328" s="4">
        <v>370.51181102362204</v>
      </c>
      <c r="Y328" s="4">
        <v>1.4680430382609984</v>
      </c>
      <c r="Z328" s="4">
        <v>0.9383787017648817</v>
      </c>
      <c r="AA328">
        <v>1.4427134233975278</v>
      </c>
      <c r="AB328">
        <v>0.91058380959270768</v>
      </c>
    </row>
    <row r="329" spans="1:28" x14ac:dyDescent="0.25">
      <c r="A329" s="3" t="s">
        <v>8</v>
      </c>
      <c r="B329" s="3">
        <v>270</v>
      </c>
      <c r="C329" s="3" t="s">
        <v>24</v>
      </c>
      <c r="D329" s="3">
        <v>5</v>
      </c>
      <c r="E329" s="3">
        <v>494115.63656700001</v>
      </c>
      <c r="F329" s="3">
        <v>5180879.0137499804</v>
      </c>
      <c r="G329" s="3">
        <v>339.19291338582678</v>
      </c>
      <c r="H329" s="3"/>
      <c r="I329" s="3"/>
      <c r="J329" s="3"/>
      <c r="K329" s="3"/>
      <c r="L329" s="3"/>
      <c r="M329" s="8">
        <f t="shared" ref="M329:M342" si="64">G329/$I$18</f>
        <v>1.3034236524001879</v>
      </c>
      <c r="N329" s="6">
        <f t="shared" ref="N329:N342" si="65">G329/$J$18</f>
        <v>0.88929603633360876</v>
      </c>
      <c r="O329" s="6">
        <f t="shared" ref="O329:O342" si="66">G329/$K$18</f>
        <v>1.2215585842652821</v>
      </c>
      <c r="P329" s="7">
        <f t="shared" ref="P329:P342" si="67">(G329-$L$18)/($J$18-$L$18)</f>
        <v>0.84824634323210546</v>
      </c>
      <c r="Q329" s="7"/>
      <c r="R329" s="4" t="s">
        <v>8</v>
      </c>
      <c r="S329" s="4">
        <v>337</v>
      </c>
      <c r="T329" s="4" t="s">
        <v>15</v>
      </c>
      <c r="U329" s="4">
        <v>6</v>
      </c>
      <c r="V329" s="4">
        <v>493945.450232998</v>
      </c>
      <c r="W329" s="4">
        <v>5180995.3057500003</v>
      </c>
      <c r="X329" s="4">
        <v>374.85728346456693</v>
      </c>
      <c r="Y329" s="4">
        <v>1.4613755608320638</v>
      </c>
      <c r="Z329" s="4">
        <v>0.83048223377926056</v>
      </c>
      <c r="AA329">
        <v>1.523511410684641</v>
      </c>
      <c r="AB329">
        <v>0.78161387737902943</v>
      </c>
    </row>
    <row r="330" spans="1:28" x14ac:dyDescent="0.25">
      <c r="A330" s="1" t="s">
        <v>8</v>
      </c>
      <c r="B330" s="1">
        <v>247</v>
      </c>
      <c r="C330" s="1" t="s">
        <v>24</v>
      </c>
      <c r="D330" s="1">
        <v>5</v>
      </c>
      <c r="E330" s="1">
        <v>494114.637672999</v>
      </c>
      <c r="F330" s="1">
        <v>5180872.3474000003</v>
      </c>
      <c r="G330" s="1">
        <v>334.83759842519686</v>
      </c>
      <c r="M330" s="8">
        <f t="shared" si="64"/>
        <v>1.2866873931526954</v>
      </c>
      <c r="N330" s="6">
        <f t="shared" si="65"/>
        <v>0.87787727085053691</v>
      </c>
      <c r="O330" s="6">
        <f t="shared" si="66"/>
        <v>1.2058734913067366</v>
      </c>
      <c r="P330" s="7">
        <f t="shared" si="67"/>
        <v>0.83259343108296946</v>
      </c>
      <c r="Q330" s="7"/>
      <c r="R330" s="4" t="s">
        <v>8</v>
      </c>
      <c r="S330" s="4">
        <v>338</v>
      </c>
      <c r="T330" s="4" t="s">
        <v>24</v>
      </c>
      <c r="U330" s="4">
        <v>1</v>
      </c>
      <c r="V330" s="4">
        <v>493977.955288</v>
      </c>
      <c r="W330" s="4">
        <v>5180985.8885700004</v>
      </c>
      <c r="X330" s="4">
        <v>402.48031496062993</v>
      </c>
      <c r="Y330" s="4">
        <v>1.6326776871419775</v>
      </c>
      <c r="Z330" s="4">
        <v>1</v>
      </c>
      <c r="AA330" s="7">
        <v>1.7056277959102806</v>
      </c>
      <c r="AB330" s="7">
        <v>1</v>
      </c>
    </row>
    <row r="331" spans="1:28" x14ac:dyDescent="0.25">
      <c r="A331" s="1" t="s">
        <v>8</v>
      </c>
      <c r="B331" s="1">
        <v>246</v>
      </c>
      <c r="C331" s="1" t="s">
        <v>24</v>
      </c>
      <c r="D331" s="1">
        <v>5</v>
      </c>
      <c r="E331" s="1">
        <v>494082.71162100002</v>
      </c>
      <c r="F331" s="1">
        <v>5180854.1547499904</v>
      </c>
      <c r="G331" s="1">
        <v>324.54232283464569</v>
      </c>
      <c r="M331" s="8">
        <f t="shared" si="64"/>
        <v>1.2471255238354593</v>
      </c>
      <c r="N331" s="6">
        <f t="shared" si="65"/>
        <v>0.85088511560693658</v>
      </c>
      <c r="O331" s="6">
        <f t="shared" si="66"/>
        <v>1.1687964128103789</v>
      </c>
      <c r="P331" s="7">
        <f t="shared" si="67"/>
        <v>0.79559242292930565</v>
      </c>
      <c r="Q331" s="7"/>
      <c r="R331" s="4" t="s">
        <v>8</v>
      </c>
      <c r="S331" s="4">
        <v>348</v>
      </c>
      <c r="T331" s="4" t="s">
        <v>9</v>
      </c>
      <c r="U331" s="4">
        <v>1</v>
      </c>
      <c r="V331" s="4">
        <v>493540.901106</v>
      </c>
      <c r="W331" s="4">
        <v>5181013.1737099905</v>
      </c>
      <c r="X331" s="4">
        <v>364.96555118110234</v>
      </c>
      <c r="Y331" s="4">
        <v>1.1341995711633344</v>
      </c>
      <c r="Z331" s="4">
        <v>0.79399798719513504</v>
      </c>
      <c r="AA331">
        <v>1.0645068683881895</v>
      </c>
      <c r="AB331">
        <v>0.66235566630400444</v>
      </c>
    </row>
    <row r="332" spans="1:28" x14ac:dyDescent="0.25">
      <c r="A332" s="1" t="s">
        <v>8</v>
      </c>
      <c r="B332" s="1">
        <v>221</v>
      </c>
      <c r="C332" s="1" t="s">
        <v>24</v>
      </c>
      <c r="D332" s="1">
        <v>5</v>
      </c>
      <c r="E332" s="1">
        <v>494054.817732998</v>
      </c>
      <c r="F332" s="1">
        <v>5180822.4013599902</v>
      </c>
      <c r="G332" s="1">
        <v>314.65551181102364</v>
      </c>
      <c r="M332" s="8">
        <f t="shared" si="64"/>
        <v>1.2091332697922816</v>
      </c>
      <c r="N332" s="6">
        <f t="shared" si="65"/>
        <v>0.82496387283237005</v>
      </c>
      <c r="O332" s="6">
        <f t="shared" si="66"/>
        <v>1.1331903656310371</v>
      </c>
      <c r="P332" s="7">
        <f t="shared" si="67"/>
        <v>0.76005942800544779</v>
      </c>
      <c r="Q332" s="7"/>
      <c r="R332" s="4" t="s">
        <v>8</v>
      </c>
      <c r="S332" s="4">
        <v>349</v>
      </c>
      <c r="T332" s="4" t="s">
        <v>9</v>
      </c>
      <c r="U332" s="4">
        <v>2</v>
      </c>
      <c r="V332" s="4">
        <v>493572.819036</v>
      </c>
      <c r="W332" s="4">
        <v>5181023.0293300003</v>
      </c>
    </row>
    <row r="333" spans="1:28" x14ac:dyDescent="0.25">
      <c r="A333" s="1" t="s">
        <v>8</v>
      </c>
      <c r="B333" s="1">
        <v>222</v>
      </c>
      <c r="C333" s="1" t="s">
        <v>24</v>
      </c>
      <c r="D333" s="1">
        <v>5</v>
      </c>
      <c r="E333" s="1">
        <v>494086.744038</v>
      </c>
      <c r="F333" s="1">
        <v>5180840.59387</v>
      </c>
      <c r="G333" s="1">
        <v>309.55708661417322</v>
      </c>
      <c r="M333" s="8">
        <f t="shared" si="64"/>
        <v>1.1895414454076463</v>
      </c>
      <c r="N333" s="6">
        <f t="shared" si="65"/>
        <v>0.81159682080924855</v>
      </c>
      <c r="O333" s="6">
        <f t="shared" si="66"/>
        <v>1.1148290590716552</v>
      </c>
      <c r="P333" s="7">
        <f t="shared" si="67"/>
        <v>0.74173579299244774</v>
      </c>
      <c r="Q333" s="7"/>
      <c r="R333" s="4" t="s">
        <v>8</v>
      </c>
      <c r="S333" s="4">
        <v>350</v>
      </c>
      <c r="T333" s="4" t="s">
        <v>9</v>
      </c>
      <c r="U333" s="4">
        <v>3</v>
      </c>
      <c r="V333" s="4">
        <v>493604.72075600002</v>
      </c>
      <c r="W333" s="4">
        <v>5181017.7725</v>
      </c>
      <c r="X333" s="4">
        <v>297.00295275590548</v>
      </c>
      <c r="Y333" s="4">
        <v>1.266598374991255</v>
      </c>
      <c r="Z333" s="4">
        <v>0.89144756277695703</v>
      </c>
      <c r="AA333">
        <v>1.1626531555829542</v>
      </c>
      <c r="AB333">
        <v>0.86477385640157489</v>
      </c>
    </row>
    <row r="334" spans="1:28" x14ac:dyDescent="0.25">
      <c r="A334" s="1" t="s">
        <v>8</v>
      </c>
      <c r="B334" s="1">
        <v>117</v>
      </c>
      <c r="C334" s="1" t="s">
        <v>24</v>
      </c>
      <c r="D334" s="1">
        <v>5</v>
      </c>
      <c r="E334" s="1">
        <v>493978.13054300001</v>
      </c>
      <c r="F334" s="1">
        <v>5180700.4656499904</v>
      </c>
      <c r="G334" s="1">
        <v>280.18700787401576</v>
      </c>
      <c r="M334" s="8">
        <f t="shared" si="64"/>
        <v>1.076680433894613</v>
      </c>
      <c r="N334" s="6">
        <f t="shared" si="65"/>
        <v>0.73459434351775399</v>
      </c>
      <c r="O334" s="6">
        <f t="shared" si="66"/>
        <v>1.009056590397533</v>
      </c>
      <c r="P334" s="7">
        <f t="shared" si="67"/>
        <v>0.63618033569748333</v>
      </c>
      <c r="Q334" s="7"/>
      <c r="R334" s="4" t="s">
        <v>8</v>
      </c>
      <c r="S334" s="4">
        <v>351</v>
      </c>
      <c r="T334" s="4" t="s">
        <v>9</v>
      </c>
      <c r="U334" s="4">
        <v>4</v>
      </c>
      <c r="V334" s="4">
        <v>493636.63549199799</v>
      </c>
      <c r="W334" s="4">
        <v>5181024.7392800003</v>
      </c>
      <c r="X334" s="4">
        <v>107.34251968503938</v>
      </c>
      <c r="Y334" s="4">
        <v>0.45877670762353828</v>
      </c>
      <c r="Z334" s="4">
        <v>0.30374176658172147</v>
      </c>
      <c r="AA334">
        <v>0.46541202577561563</v>
      </c>
      <c r="AB334">
        <v>0</v>
      </c>
    </row>
    <row r="335" spans="1:28" x14ac:dyDescent="0.25">
      <c r="A335" s="1" t="s">
        <v>8</v>
      </c>
      <c r="B335" s="1">
        <v>64</v>
      </c>
      <c r="C335" s="1" t="s">
        <v>24</v>
      </c>
      <c r="D335" s="1">
        <v>5</v>
      </c>
      <c r="E335" s="1">
        <v>493928.07418</v>
      </c>
      <c r="F335" s="1">
        <v>5180645.7328500003</v>
      </c>
      <c r="G335" s="1">
        <v>279.32086614173232</v>
      </c>
      <c r="M335" s="8">
        <f t="shared" si="64"/>
        <v>1.0733520930725129</v>
      </c>
      <c r="N335" s="6">
        <f t="shared" si="65"/>
        <v>0.73232349298100763</v>
      </c>
      <c r="O335" s="6">
        <f t="shared" si="66"/>
        <v>1.0059372950747039</v>
      </c>
      <c r="P335" s="7">
        <f t="shared" si="67"/>
        <v>0.63306744017403938</v>
      </c>
      <c r="Q335" s="7"/>
      <c r="R335" s="4" t="s">
        <v>8</v>
      </c>
      <c r="S335" s="4">
        <v>352</v>
      </c>
      <c r="T335" s="4" t="s">
        <v>9</v>
      </c>
      <c r="U335" s="4">
        <v>5</v>
      </c>
      <c r="V335" s="4">
        <v>493670.53272100003</v>
      </c>
      <c r="W335" s="4">
        <v>5181014.3275100002</v>
      </c>
      <c r="X335" s="4">
        <v>297.60334645669292</v>
      </c>
      <c r="Y335" s="4">
        <v>1.1414878245136837</v>
      </c>
      <c r="Z335" s="4">
        <v>0.8508096852709035</v>
      </c>
      <c r="AA335">
        <v>1.1064495471594546</v>
      </c>
      <c r="AB335">
        <v>0.76357271855700004</v>
      </c>
    </row>
    <row r="336" spans="1:28" x14ac:dyDescent="0.25">
      <c r="A336" s="1" t="s">
        <v>8</v>
      </c>
      <c r="B336" s="1">
        <v>293</v>
      </c>
      <c r="C336" s="1" t="s">
        <v>24</v>
      </c>
      <c r="D336" s="1">
        <v>5</v>
      </c>
      <c r="E336" s="1">
        <v>494136.58341800002</v>
      </c>
      <c r="F336" s="1">
        <v>5180910.7742100004</v>
      </c>
      <c r="G336" s="1">
        <v>276.02362204724409</v>
      </c>
      <c r="M336" s="8">
        <f t="shared" si="64"/>
        <v>1.060681704715654</v>
      </c>
      <c r="N336" s="6">
        <f t="shared" si="65"/>
        <v>0.72367877786952939</v>
      </c>
      <c r="O336" s="6">
        <f t="shared" si="66"/>
        <v>0.99406270492529647</v>
      </c>
      <c r="P336" s="7">
        <f t="shared" si="67"/>
        <v>0.62121721289729226</v>
      </c>
      <c r="Q336" s="7"/>
      <c r="R336" s="4" t="s">
        <v>8</v>
      </c>
      <c r="S336" s="4">
        <v>353</v>
      </c>
      <c r="T336" s="4" t="s">
        <v>9</v>
      </c>
      <c r="U336" s="4">
        <v>5</v>
      </c>
      <c r="V336" s="4">
        <v>493700.44887800002</v>
      </c>
      <c r="W336" s="4">
        <v>5181023.56073</v>
      </c>
      <c r="X336" s="4">
        <v>297.78543307086613</v>
      </c>
      <c r="Y336" s="4">
        <v>1.1421862361933921</v>
      </c>
      <c r="Z336" s="4">
        <v>0.85133024747808717</v>
      </c>
      <c r="AA336">
        <v>1.1071265209038512</v>
      </c>
      <c r="AB336">
        <v>0.76439767229270261</v>
      </c>
    </row>
    <row r="337" spans="1:28" x14ac:dyDescent="0.25">
      <c r="A337" s="1" t="s">
        <v>8</v>
      </c>
      <c r="B337" s="1">
        <v>196</v>
      </c>
      <c r="C337" s="1" t="s">
        <v>24</v>
      </c>
      <c r="D337" s="1">
        <v>5</v>
      </c>
      <c r="E337" s="1">
        <v>494038.07558499801</v>
      </c>
      <c r="F337" s="1">
        <v>5180797.63772</v>
      </c>
      <c r="G337" s="1">
        <v>240.62007874015748</v>
      </c>
      <c r="M337" s="8">
        <f t="shared" si="64"/>
        <v>0.92463577361230898</v>
      </c>
      <c r="N337" s="6">
        <f t="shared" si="65"/>
        <v>0.63085776218001655</v>
      </c>
      <c r="O337" s="6">
        <f t="shared" si="66"/>
        <v>0.86656150860464709</v>
      </c>
      <c r="P337" s="7">
        <f t="shared" si="67"/>
        <v>0.49397760837651883</v>
      </c>
      <c r="Q337" s="7"/>
      <c r="R337" s="4" t="s">
        <v>8</v>
      </c>
      <c r="S337" s="4">
        <v>354</v>
      </c>
      <c r="T337" s="4" t="s">
        <v>9</v>
      </c>
      <c r="U337" s="4">
        <v>6</v>
      </c>
      <c r="V337" s="4">
        <v>493732.36045400001</v>
      </c>
      <c r="W337" s="4">
        <v>5181027.6388400001</v>
      </c>
      <c r="X337" s="4">
        <v>286.18110236220468</v>
      </c>
      <c r="Y337" s="4">
        <v>1.0297744381191061</v>
      </c>
      <c r="Z337" s="4">
        <v>0.75710863451723764</v>
      </c>
      <c r="AA337">
        <v>1</v>
      </c>
      <c r="AB337">
        <v>0.56561423116326703</v>
      </c>
    </row>
    <row r="338" spans="1:28" x14ac:dyDescent="0.25">
      <c r="A338" s="1" t="s">
        <v>8</v>
      </c>
      <c r="B338" s="1">
        <v>90</v>
      </c>
      <c r="C338" s="1" t="s">
        <v>24</v>
      </c>
      <c r="D338" s="1">
        <v>5</v>
      </c>
      <c r="E338" s="1">
        <v>493966.647998998</v>
      </c>
      <c r="F338" s="1">
        <v>5180668.6962400004</v>
      </c>
      <c r="G338" s="1">
        <v>239.3307086614173</v>
      </c>
      <c r="M338" s="8">
        <f t="shared" si="64"/>
        <v>0.91968108443395524</v>
      </c>
      <c r="N338" s="6">
        <f t="shared" si="65"/>
        <v>0.62747729149463249</v>
      </c>
      <c r="O338" s="6">
        <f t="shared" si="66"/>
        <v>0.86191801215816244</v>
      </c>
      <c r="P338" s="7">
        <f t="shared" si="67"/>
        <v>0.4893436389041193</v>
      </c>
      <c r="Q338" s="7"/>
      <c r="R338" s="4" t="s">
        <v>8</v>
      </c>
      <c r="S338" s="4">
        <v>355</v>
      </c>
      <c r="T338" s="4" t="s">
        <v>15</v>
      </c>
      <c r="U338" s="4">
        <v>1</v>
      </c>
      <c r="V338" s="4">
        <v>493764.244851998</v>
      </c>
      <c r="W338" s="4">
        <v>5181005.6034199903</v>
      </c>
      <c r="X338" s="4">
        <v>346.72736220472439</v>
      </c>
      <c r="Y338" s="4">
        <v>1.3032039162103413</v>
      </c>
      <c r="Z338" s="4">
        <v>0.90969541246497687</v>
      </c>
      <c r="AA338">
        <v>1.2966541519434627</v>
      </c>
      <c r="AB338">
        <v>0.84981747906377492</v>
      </c>
    </row>
    <row r="339" spans="1:28" x14ac:dyDescent="0.25">
      <c r="A339" s="1" t="s">
        <v>8</v>
      </c>
      <c r="B339" s="1">
        <v>89</v>
      </c>
      <c r="C339" s="1" t="s">
        <v>24</v>
      </c>
      <c r="D339" s="1">
        <v>5</v>
      </c>
      <c r="E339" s="1">
        <v>493935.202922998</v>
      </c>
      <c r="F339" s="1">
        <v>5180676.1413799804</v>
      </c>
      <c r="G339" s="1">
        <v>224.58169291338584</v>
      </c>
      <c r="M339" s="8">
        <f t="shared" si="64"/>
        <v>0.86300473532126076</v>
      </c>
      <c r="N339" s="6">
        <f t="shared" si="65"/>
        <v>0.58880831957060287</v>
      </c>
      <c r="O339" s="6">
        <f t="shared" si="66"/>
        <v>0.8088013753256651</v>
      </c>
      <c r="P339" s="7">
        <f t="shared" si="67"/>
        <v>0.4363359804736554</v>
      </c>
      <c r="Q339" s="7"/>
      <c r="R339" s="4" t="s">
        <v>8</v>
      </c>
      <c r="S339" s="4">
        <v>356</v>
      </c>
      <c r="T339" s="4" t="s">
        <v>15</v>
      </c>
      <c r="U339" s="4">
        <v>2</v>
      </c>
      <c r="V339" s="4">
        <v>493796.168196999</v>
      </c>
      <c r="W339" s="4">
        <v>5181021.01633</v>
      </c>
      <c r="X339" s="4">
        <v>284.55708661417322</v>
      </c>
      <c r="Y339" s="4">
        <v>1.1189766613770951</v>
      </c>
      <c r="Z339" s="4">
        <v>0.78905567685589517</v>
      </c>
      <c r="AA339">
        <v>1.1137177857390501</v>
      </c>
      <c r="AB339">
        <v>0.67575617737131355</v>
      </c>
    </row>
    <row r="340" spans="1:28" x14ac:dyDescent="0.25">
      <c r="A340" s="1" t="s">
        <v>8</v>
      </c>
      <c r="B340" s="1">
        <v>143</v>
      </c>
      <c r="C340" s="1" t="s">
        <v>24</v>
      </c>
      <c r="D340" s="1">
        <v>5</v>
      </c>
      <c r="E340" s="1">
        <v>493976.77996199799</v>
      </c>
      <c r="F340" s="1">
        <v>5180731.3388799904</v>
      </c>
      <c r="G340" s="1">
        <v>209.54724409448818</v>
      </c>
      <c r="M340" s="8">
        <f t="shared" si="64"/>
        <v>0.80523154661946483</v>
      </c>
      <c r="N340" s="6">
        <f t="shared" si="65"/>
        <v>0.54939099917423617</v>
      </c>
      <c r="O340" s="6">
        <f t="shared" si="66"/>
        <v>0.75465678889814436</v>
      </c>
      <c r="P340" s="7">
        <f t="shared" si="67"/>
        <v>0.38230248147296553</v>
      </c>
      <c r="Q340" s="7"/>
      <c r="R340" s="4" t="s">
        <v>8</v>
      </c>
      <c r="S340" s="4">
        <v>357</v>
      </c>
      <c r="T340" s="4" t="s">
        <v>15</v>
      </c>
      <c r="U340" s="4">
        <v>2</v>
      </c>
      <c r="V340" s="4">
        <v>493828.07572000002</v>
      </c>
      <c r="W340" s="4">
        <v>5181021.2056799904</v>
      </c>
      <c r="X340" s="4">
        <v>255.50196850393698</v>
      </c>
      <c r="Y340" s="4">
        <v>1.0047219104385186</v>
      </c>
      <c r="Z340" s="4">
        <v>0.70848799126637552</v>
      </c>
      <c r="AA340">
        <v>1</v>
      </c>
      <c r="AB340">
        <v>0.5519150899861559</v>
      </c>
    </row>
    <row r="341" spans="1:28" x14ac:dyDescent="0.25">
      <c r="A341" s="1" t="s">
        <v>8</v>
      </c>
      <c r="B341" s="1">
        <v>144</v>
      </c>
      <c r="C341" s="1" t="s">
        <v>24</v>
      </c>
      <c r="D341" s="1">
        <v>5</v>
      </c>
      <c r="E341" s="1">
        <v>494007.324461999</v>
      </c>
      <c r="F341" s="1">
        <v>5180733.5508399904</v>
      </c>
      <c r="G341" s="1">
        <v>196.6240157480315</v>
      </c>
      <c r="M341" s="8">
        <f t="shared" si="64"/>
        <v>0.75557118867153827</v>
      </c>
      <c r="N341" s="6">
        <f t="shared" si="65"/>
        <v>0.51550887696118919</v>
      </c>
      <c r="O341" s="6">
        <f t="shared" si="66"/>
        <v>0.70811548482002018</v>
      </c>
      <c r="P341" s="7">
        <f t="shared" si="67"/>
        <v>0.33585666531067054</v>
      </c>
      <c r="Q341" s="7"/>
      <c r="R341" s="4" t="s">
        <v>8</v>
      </c>
      <c r="S341" s="4">
        <v>358</v>
      </c>
      <c r="T341" s="4" t="s">
        <v>15</v>
      </c>
      <c r="U341" s="4">
        <v>4</v>
      </c>
      <c r="V341" s="4">
        <v>493861.715192998</v>
      </c>
      <c r="W341" s="4">
        <v>5181003.9557499904</v>
      </c>
      <c r="X341" s="4">
        <v>314.83759842519686</v>
      </c>
      <c r="Y341" s="4">
        <v>1.2099687428681667</v>
      </c>
      <c r="Z341" s="4">
        <v>0.88144116836594111</v>
      </c>
      <c r="AA341">
        <v>1.2242613288426212</v>
      </c>
      <c r="AB341">
        <v>0.76305209824870601</v>
      </c>
    </row>
    <row r="342" spans="1:28" x14ac:dyDescent="0.25">
      <c r="A342" s="1" t="s">
        <v>8</v>
      </c>
      <c r="B342" s="1">
        <v>170</v>
      </c>
      <c r="C342" s="1" t="s">
        <v>24</v>
      </c>
      <c r="D342" s="1">
        <v>5</v>
      </c>
      <c r="E342" s="1">
        <v>494020.94464300002</v>
      </c>
      <c r="F342" s="1">
        <v>5180765.8738200003</v>
      </c>
      <c r="G342" s="1">
        <v>103.1742125984252</v>
      </c>
      <c r="M342" s="8">
        <f t="shared" si="64"/>
        <v>0.3964696894052861</v>
      </c>
      <c r="N342" s="6">
        <f t="shared" si="65"/>
        <v>0.27050216763005785</v>
      </c>
      <c r="O342" s="6">
        <f t="shared" si="66"/>
        <v>0.37156833206316575</v>
      </c>
      <c r="P342" s="7">
        <f t="shared" si="67"/>
        <v>0</v>
      </c>
      <c r="Q342" s="7"/>
      <c r="R342" s="4" t="s">
        <v>8</v>
      </c>
      <c r="S342" s="4">
        <v>359</v>
      </c>
      <c r="T342" s="4" t="s">
        <v>15</v>
      </c>
      <c r="U342" s="4">
        <v>4</v>
      </c>
      <c r="V342" s="4">
        <v>493891.90376700001</v>
      </c>
      <c r="W342" s="4">
        <v>5181034.3639200004</v>
      </c>
      <c r="X342" s="4">
        <v>330.76279527559058</v>
      </c>
      <c r="Y342" s="4">
        <v>1.2711716948325495</v>
      </c>
      <c r="Z342" s="4">
        <v>0.92602645356847635</v>
      </c>
      <c r="AA342">
        <v>1.2861872320881815</v>
      </c>
      <c r="AB342">
        <v>0.85215882806476517</v>
      </c>
    </row>
    <row r="343" spans="1:28" x14ac:dyDescent="0.25">
      <c r="A343" s="1" t="s">
        <v>8</v>
      </c>
      <c r="B343" s="1">
        <v>40</v>
      </c>
      <c r="C343" s="1" t="s">
        <v>24</v>
      </c>
      <c r="D343" s="1">
        <v>5</v>
      </c>
      <c r="E343" s="1">
        <v>493915.526583998</v>
      </c>
      <c r="F343" s="1">
        <v>5180617.9650100004</v>
      </c>
      <c r="M343" s="8"/>
      <c r="N343" s="8"/>
      <c r="O343" s="8"/>
      <c r="R343" s="4" t="s">
        <v>8</v>
      </c>
      <c r="S343" s="4">
        <v>360</v>
      </c>
      <c r="T343" s="4" t="s">
        <v>15</v>
      </c>
      <c r="U343" s="4">
        <v>5</v>
      </c>
      <c r="V343" s="4">
        <v>493923.807727999</v>
      </c>
      <c r="W343" s="4">
        <v>5181031.1089899903</v>
      </c>
      <c r="X343" s="4">
        <v>322.94783464566927</v>
      </c>
      <c r="Y343" s="4">
        <v>1.2795849046302399</v>
      </c>
      <c r="Z343" s="4">
        <v>0.81791554491973262</v>
      </c>
      <c r="AA343">
        <v>1.2575069464405479</v>
      </c>
      <c r="AB343">
        <v>0.7357845619619473</v>
      </c>
    </row>
    <row r="344" spans="1:28" x14ac:dyDescent="0.25">
      <c r="A344" s="5" t="s">
        <v>8</v>
      </c>
      <c r="B344" s="5">
        <v>41</v>
      </c>
      <c r="C344" s="5" t="s">
        <v>24</v>
      </c>
      <c r="D344" s="5">
        <v>6</v>
      </c>
      <c r="E344" s="5">
        <v>493947.431986999</v>
      </c>
      <c r="F344" s="5">
        <v>5180613.9323500004</v>
      </c>
      <c r="G344" s="5">
        <v>337.60826771653541</v>
      </c>
      <c r="H344" s="5"/>
      <c r="I344" s="5"/>
      <c r="J344" s="5"/>
      <c r="K344" s="5"/>
      <c r="L344" s="5"/>
      <c r="M344" s="6">
        <f>G344/$I$19</f>
        <v>1.4031373504236158</v>
      </c>
      <c r="N344" s="6">
        <f>G344/$J$19</f>
        <v>0.94084893368991285</v>
      </c>
      <c r="O344" s="6">
        <f>G344/$K$19</f>
        <v>1.5098766383114524</v>
      </c>
      <c r="P344" s="7">
        <f>(G344-$L$19)/($J$19-$L$19)</f>
        <v>0.90528165147688577</v>
      </c>
      <c r="R344" s="4" t="s">
        <v>8</v>
      </c>
      <c r="S344" s="4">
        <v>371</v>
      </c>
      <c r="T344" s="4" t="s">
        <v>9</v>
      </c>
      <c r="U344" s="4">
        <v>1</v>
      </c>
      <c r="V344" s="4">
        <v>493570.49415500002</v>
      </c>
      <c r="W344" s="4">
        <v>5181049.8085700003</v>
      </c>
      <c r="X344" s="4">
        <v>188.28248031496062</v>
      </c>
      <c r="Y344" s="4">
        <v>0.58512346641951984</v>
      </c>
      <c r="Z344" s="4">
        <v>0.40961649643476589</v>
      </c>
      <c r="AA344">
        <v>0.54916962119798474</v>
      </c>
      <c r="AB344">
        <v>3.2341276804829205E-2</v>
      </c>
    </row>
    <row r="345" spans="1:28" x14ac:dyDescent="0.25">
      <c r="A345" s="1" t="s">
        <v>8</v>
      </c>
      <c r="B345" s="1">
        <v>91</v>
      </c>
      <c r="C345" s="1" t="s">
        <v>24</v>
      </c>
      <c r="D345" s="1">
        <v>6</v>
      </c>
      <c r="E345" s="1">
        <v>493998.558499999</v>
      </c>
      <c r="F345" s="1">
        <v>5180669.9977099802</v>
      </c>
      <c r="G345" s="1">
        <v>317.89862204724409</v>
      </c>
      <c r="M345" s="6">
        <f t="shared" ref="M345:M356" si="68">G345/$I$19</f>
        <v>1.3212218801975788</v>
      </c>
      <c r="N345" s="6">
        <f t="shared" ref="N345:N356" si="69">G345/$J$19</f>
        <v>0.88592196393060407</v>
      </c>
      <c r="O345" s="6">
        <f t="shared" ref="O345:O356" si="70">G345/$K$19</f>
        <v>1.4217297047462887</v>
      </c>
      <c r="P345" s="7">
        <f t="shared" ref="P345:P356" si="71">(G345-$L$19)/($J$19-$L$19)</f>
        <v>0.81732733062479401</v>
      </c>
      <c r="Q345" s="7"/>
      <c r="R345" s="4" t="s">
        <v>8</v>
      </c>
      <c r="S345" s="4">
        <v>372</v>
      </c>
      <c r="T345" s="4" t="s">
        <v>9</v>
      </c>
      <c r="U345" s="4">
        <v>2</v>
      </c>
      <c r="V345" s="4">
        <v>493603.45696400001</v>
      </c>
      <c r="W345" s="4">
        <v>5181049.5548099903</v>
      </c>
      <c r="X345" s="4">
        <v>301.03346456692913</v>
      </c>
      <c r="Y345" s="4">
        <v>1.1194146292600611</v>
      </c>
      <c r="Z345" s="4">
        <v>0.70710223331946176</v>
      </c>
      <c r="AA345">
        <v>1.1410397507881138</v>
      </c>
      <c r="AB345">
        <v>0.53187872965433147</v>
      </c>
    </row>
    <row r="346" spans="1:28" x14ac:dyDescent="0.25">
      <c r="A346" s="1" t="s">
        <v>8</v>
      </c>
      <c r="B346" s="1">
        <v>65</v>
      </c>
      <c r="C346" s="1" t="s">
        <v>24</v>
      </c>
      <c r="D346" s="1">
        <v>6</v>
      </c>
      <c r="E346" s="1">
        <v>493959.974636</v>
      </c>
      <c r="F346" s="1">
        <v>5180636.9220099803</v>
      </c>
      <c r="G346" s="1">
        <v>311.04330708661416</v>
      </c>
      <c r="M346" s="6">
        <f t="shared" si="68"/>
        <v>1.2927304320016064</v>
      </c>
      <c r="N346" s="6">
        <f t="shared" si="69"/>
        <v>0.86681752725776584</v>
      </c>
      <c r="O346" s="6">
        <f t="shared" si="70"/>
        <v>1.3910708586897911</v>
      </c>
      <c r="P346" s="7">
        <f t="shared" si="71"/>
        <v>0.78673547820357959</v>
      </c>
      <c r="Q346" s="7"/>
      <c r="R346" s="4" t="s">
        <v>8</v>
      </c>
      <c r="S346" s="4">
        <v>373</v>
      </c>
      <c r="T346" s="4" t="s">
        <v>9</v>
      </c>
      <c r="U346" s="4">
        <v>3</v>
      </c>
      <c r="V346" s="4">
        <v>493635.37153300003</v>
      </c>
      <c r="W346" s="4">
        <v>5181056.5215800004</v>
      </c>
      <c r="X346" s="4">
        <v>310.22637795275591</v>
      </c>
      <c r="Y346" s="4">
        <v>1.3229909755049418</v>
      </c>
      <c r="Z346" s="4">
        <v>0.93113737075332348</v>
      </c>
      <c r="AA346">
        <v>1.2144178161362411</v>
      </c>
      <c r="AB346">
        <v>0.9142163176682736</v>
      </c>
    </row>
    <row r="347" spans="1:28" x14ac:dyDescent="0.25">
      <c r="A347" s="1" t="s">
        <v>8</v>
      </c>
      <c r="B347" s="1">
        <v>248</v>
      </c>
      <c r="C347" s="1" t="s">
        <v>24</v>
      </c>
      <c r="D347" s="1">
        <v>6</v>
      </c>
      <c r="E347" s="1">
        <v>494145.15560300002</v>
      </c>
      <c r="F347" s="1">
        <v>5180849.02348</v>
      </c>
      <c r="G347" s="1">
        <v>303.03641732283461</v>
      </c>
      <c r="M347" s="6">
        <f t="shared" si="68"/>
        <v>1.2594529113879329</v>
      </c>
      <c r="N347" s="6">
        <f t="shared" si="69"/>
        <v>0.84450387437427132</v>
      </c>
      <c r="O347" s="6">
        <f t="shared" si="70"/>
        <v>1.3552618547171265</v>
      </c>
      <c r="P347" s="7">
        <f t="shared" si="71"/>
        <v>0.75100472164269227</v>
      </c>
      <c r="Q347" s="7"/>
      <c r="R347" s="4" t="s">
        <v>8</v>
      </c>
      <c r="S347" s="4">
        <v>374</v>
      </c>
      <c r="T347" s="4" t="s">
        <v>9</v>
      </c>
      <c r="U347" s="4">
        <v>4</v>
      </c>
      <c r="V347" s="4">
        <v>493667.269375998</v>
      </c>
      <c r="W347" s="4">
        <v>5181047.7091800002</v>
      </c>
      <c r="X347" s="4">
        <v>353.4005905511811</v>
      </c>
      <c r="Y347" s="4">
        <v>1.5104169333923485</v>
      </c>
      <c r="Z347" s="4">
        <v>1</v>
      </c>
      <c r="AA347" s="7">
        <v>1.5322621943413135</v>
      </c>
      <c r="AB347" s="7">
        <v>1</v>
      </c>
    </row>
    <row r="348" spans="1:28" x14ac:dyDescent="0.25">
      <c r="A348" s="1" t="s">
        <v>8</v>
      </c>
      <c r="B348" s="1">
        <v>66</v>
      </c>
      <c r="C348" s="1" t="s">
        <v>24</v>
      </c>
      <c r="D348" s="1">
        <v>6</v>
      </c>
      <c r="E348" s="1">
        <v>493989.609204999</v>
      </c>
      <c r="F348" s="1">
        <v>5180640.4995499803</v>
      </c>
      <c r="G348" s="1">
        <v>295.02460629921262</v>
      </c>
      <c r="M348" s="6">
        <f t="shared" si="68"/>
        <v>1.2261549374733296</v>
      </c>
      <c r="N348" s="6">
        <f t="shared" si="69"/>
        <v>0.82217650689158617</v>
      </c>
      <c r="O348" s="6">
        <f t="shared" si="70"/>
        <v>1.3194308415225982</v>
      </c>
      <c r="P348" s="7">
        <f t="shared" si="71"/>
        <v>0.71525200395300326</v>
      </c>
      <c r="Q348" s="7"/>
      <c r="R348" s="4" t="s">
        <v>8</v>
      </c>
      <c r="S348" s="4">
        <v>375</v>
      </c>
      <c r="T348" s="4" t="s">
        <v>9</v>
      </c>
      <c r="U348" s="4">
        <v>5</v>
      </c>
      <c r="V348" s="4">
        <v>493700.38410800003</v>
      </c>
      <c r="W348" s="4">
        <v>5181054.1435000002</v>
      </c>
      <c r="X348" s="4">
        <v>281.58464566929132</v>
      </c>
      <c r="Y348" s="4">
        <v>1.0800464726906875</v>
      </c>
      <c r="Z348" s="4">
        <v>0.80501428028757549</v>
      </c>
      <c r="AA348">
        <v>1.0468941542402339</v>
      </c>
      <c r="AB348">
        <v>0.6909990858620767</v>
      </c>
    </row>
    <row r="349" spans="1:28" x14ac:dyDescent="0.25">
      <c r="A349" s="1" t="s">
        <v>8</v>
      </c>
      <c r="B349" s="1">
        <v>198</v>
      </c>
      <c r="C349" s="1" t="s">
        <v>24</v>
      </c>
      <c r="D349" s="1">
        <v>6</v>
      </c>
      <c r="E349" s="1">
        <v>494101.90357700002</v>
      </c>
      <c r="F349" s="1">
        <v>5180808.7980000004</v>
      </c>
      <c r="G349" s="1">
        <v>249.50787401574803</v>
      </c>
      <c r="M349" s="6">
        <f t="shared" si="68"/>
        <v>1.0369823571685566</v>
      </c>
      <c r="N349" s="6">
        <f t="shared" si="69"/>
        <v>0.69533017897551941</v>
      </c>
      <c r="O349" s="6">
        <f t="shared" si="70"/>
        <v>1.1158675485028227</v>
      </c>
      <c r="P349" s="7">
        <f t="shared" si="71"/>
        <v>0.51213352366311626</v>
      </c>
      <c r="Q349" s="7"/>
      <c r="R349" s="4" t="s">
        <v>8</v>
      </c>
      <c r="S349" s="4">
        <v>376</v>
      </c>
      <c r="T349" s="4" t="s">
        <v>9</v>
      </c>
      <c r="U349" s="4">
        <v>5</v>
      </c>
      <c r="V349" s="4">
        <v>493731.095987999</v>
      </c>
      <c r="W349" s="4">
        <v>5181059.4211299904</v>
      </c>
      <c r="X349" s="4">
        <v>232.52460629921259</v>
      </c>
      <c r="Y349" s="4">
        <v>0.89187171498763151</v>
      </c>
      <c r="Z349" s="4">
        <v>0.66475793857365961</v>
      </c>
      <c r="AA349">
        <v>0.86449547159454754</v>
      </c>
      <c r="AB349">
        <v>0.46872979420748712</v>
      </c>
    </row>
    <row r="350" spans="1:28" x14ac:dyDescent="0.25">
      <c r="A350" s="1" t="s">
        <v>8</v>
      </c>
      <c r="B350" s="1">
        <v>271</v>
      </c>
      <c r="C350" s="1" t="s">
        <v>24</v>
      </c>
      <c r="D350" s="1">
        <v>6</v>
      </c>
      <c r="E350" s="1">
        <v>494147.55805200001</v>
      </c>
      <c r="F350" s="1">
        <v>5180892.7616900001</v>
      </c>
      <c r="G350" s="1">
        <v>227.7755905511811</v>
      </c>
      <c r="M350" s="6">
        <f t="shared" si="68"/>
        <v>0.94666058026014743</v>
      </c>
      <c r="N350" s="6">
        <f t="shared" si="69"/>
        <v>0.63476650894877595</v>
      </c>
      <c r="O350" s="6">
        <f t="shared" si="70"/>
        <v>1.0186748247515709</v>
      </c>
      <c r="P350" s="7">
        <f t="shared" si="71"/>
        <v>0.41515317887339404</v>
      </c>
      <c r="Q350" s="7"/>
      <c r="R350" s="4" t="s">
        <v>8</v>
      </c>
      <c r="S350" s="4">
        <v>377</v>
      </c>
      <c r="T350" s="4" t="s">
        <v>15</v>
      </c>
      <c r="U350" s="4">
        <v>1</v>
      </c>
      <c r="V350" s="4">
        <v>493767.37831900001</v>
      </c>
      <c r="W350" s="4">
        <v>5181033.5277100001</v>
      </c>
      <c r="X350" s="4">
        <v>282.8494094488189</v>
      </c>
      <c r="Y350" s="4">
        <v>1.063113264980333</v>
      </c>
      <c r="Z350" s="4">
        <v>0.74210125372825986</v>
      </c>
      <c r="AA350">
        <v>1.0577701707891636</v>
      </c>
      <c r="AB350">
        <v>0.57109727292248236</v>
      </c>
    </row>
    <row r="351" spans="1:28" x14ac:dyDescent="0.25">
      <c r="A351" s="1" t="s">
        <v>8</v>
      </c>
      <c r="B351" s="1">
        <v>223</v>
      </c>
      <c r="C351" s="1" t="s">
        <v>24</v>
      </c>
      <c r="D351" s="1">
        <v>6</v>
      </c>
      <c r="E351" s="1">
        <v>494118.627680998</v>
      </c>
      <c r="F351" s="1">
        <v>5180815.4489200003</v>
      </c>
      <c r="G351" s="1">
        <v>219.42421259842519</v>
      </c>
      <c r="M351" s="6">
        <f t="shared" si="68"/>
        <v>0.91195132858134975</v>
      </c>
      <c r="N351" s="6">
        <f t="shared" si="69"/>
        <v>0.61149283412192279</v>
      </c>
      <c r="O351" s="6">
        <f t="shared" si="70"/>
        <v>0.9813251752484291</v>
      </c>
      <c r="P351" s="7">
        <f t="shared" si="71"/>
        <v>0.37788514329636536</v>
      </c>
      <c r="Q351" s="7"/>
      <c r="R351" s="4" t="s">
        <v>8</v>
      </c>
      <c r="S351" s="4">
        <v>378</v>
      </c>
      <c r="T351" s="4" t="s">
        <v>15</v>
      </c>
      <c r="U351" s="4">
        <v>1</v>
      </c>
      <c r="V351" s="4">
        <v>493794.903391</v>
      </c>
      <c r="W351" s="4">
        <v>5181052.7986000003</v>
      </c>
      <c r="X351" s="4">
        <v>302.80019685039366</v>
      </c>
      <c r="Y351" s="4">
        <v>1.1380999753105681</v>
      </c>
      <c r="Z351" s="4">
        <v>0.79444537695773987</v>
      </c>
      <c r="AA351">
        <v>1.1323800058892812</v>
      </c>
      <c r="AB351">
        <v>0.65814902297616473</v>
      </c>
    </row>
    <row r="352" spans="1:28" x14ac:dyDescent="0.25">
      <c r="A352" s="1" t="s">
        <v>8</v>
      </c>
      <c r="B352" s="1">
        <v>118</v>
      </c>
      <c r="C352" s="1" t="s">
        <v>24</v>
      </c>
      <c r="D352" s="1">
        <v>6</v>
      </c>
      <c r="E352" s="1">
        <v>494010.040872999</v>
      </c>
      <c r="F352" s="1">
        <v>5180701.7671800004</v>
      </c>
      <c r="G352" s="1">
        <v>212.90846456692913</v>
      </c>
      <c r="M352" s="6">
        <f t="shared" si="68"/>
        <v>0.88487115814957129</v>
      </c>
      <c r="N352" s="6">
        <f t="shared" si="69"/>
        <v>0.59333470479325234</v>
      </c>
      <c r="O352" s="6">
        <f t="shared" si="70"/>
        <v>0.95218496550054477</v>
      </c>
      <c r="P352" s="7">
        <f t="shared" si="71"/>
        <v>0.34880860876249031</v>
      </c>
      <c r="Q352" s="7"/>
      <c r="R352" s="4" t="s">
        <v>8</v>
      </c>
      <c r="S352" s="4">
        <v>379</v>
      </c>
      <c r="T352" s="4" t="s">
        <v>15</v>
      </c>
      <c r="U352" s="4">
        <v>2</v>
      </c>
      <c r="V352" s="4">
        <v>493826.81074599799</v>
      </c>
      <c r="W352" s="4">
        <v>5181052.9879400004</v>
      </c>
      <c r="X352" s="4">
        <v>327.54921259842519</v>
      </c>
      <c r="Y352" s="4">
        <v>1.2880365367496227</v>
      </c>
      <c r="Z352" s="4">
        <v>0.90826965065502185</v>
      </c>
      <c r="AA352">
        <v>1.281983127239108</v>
      </c>
      <c r="AB352">
        <v>0.85900071317699378</v>
      </c>
    </row>
    <row r="353" spans="1:28" x14ac:dyDescent="0.25">
      <c r="A353" s="1" t="s">
        <v>8</v>
      </c>
      <c r="B353" s="1">
        <v>172</v>
      </c>
      <c r="C353" s="1" t="s">
        <v>24</v>
      </c>
      <c r="D353" s="1">
        <v>6</v>
      </c>
      <c r="E353" s="1">
        <v>494084.77300500002</v>
      </c>
      <c r="F353" s="1">
        <v>5180777.0339099905</v>
      </c>
      <c r="G353" s="1">
        <v>191.1072834645669</v>
      </c>
      <c r="M353" s="6">
        <f t="shared" si="68"/>
        <v>0.79426303502813711</v>
      </c>
      <c r="N353" s="6">
        <f t="shared" si="69"/>
        <v>0.53257903037783716</v>
      </c>
      <c r="O353" s="6">
        <f t="shared" si="70"/>
        <v>0.85468411264319744</v>
      </c>
      <c r="P353" s="7">
        <f t="shared" si="71"/>
        <v>0.25152080816953981</v>
      </c>
      <c r="Q353" s="7"/>
      <c r="R353" s="4" t="s">
        <v>8</v>
      </c>
      <c r="S353" s="4">
        <v>380</v>
      </c>
      <c r="T353" s="4" t="s">
        <v>15</v>
      </c>
      <c r="U353" s="4">
        <v>3</v>
      </c>
      <c r="V353" s="4">
        <v>493858.701495999</v>
      </c>
      <c r="W353" s="4">
        <v>5181036.9536199803</v>
      </c>
      <c r="X353" s="4">
        <v>374.64566929133855</v>
      </c>
      <c r="Y353" s="4">
        <v>1.3866712590536812</v>
      </c>
      <c r="Z353" s="4">
        <v>1</v>
      </c>
      <c r="AA353" s="7">
        <v>1.340210904353643</v>
      </c>
      <c r="AB353" s="7">
        <v>1</v>
      </c>
    </row>
    <row r="354" spans="1:28" x14ac:dyDescent="0.25">
      <c r="A354" s="1" t="s">
        <v>8</v>
      </c>
      <c r="B354" s="1">
        <v>145</v>
      </c>
      <c r="C354" s="1" t="s">
        <v>24</v>
      </c>
      <c r="D354" s="1">
        <v>6</v>
      </c>
      <c r="E354" s="1">
        <v>494039.23383600003</v>
      </c>
      <c r="F354" s="1">
        <v>5180734.0746799903</v>
      </c>
      <c r="G354" s="1">
        <v>185.42322834645668</v>
      </c>
      <c r="M354" s="6">
        <f t="shared" si="68"/>
        <v>0.77063947245358722</v>
      </c>
      <c r="N354" s="6">
        <f t="shared" si="69"/>
        <v>0.51673866831241855</v>
      </c>
      <c r="O354" s="6">
        <f t="shared" si="70"/>
        <v>0.82926346139032248</v>
      </c>
      <c r="P354" s="7">
        <f t="shared" si="71"/>
        <v>0.22615570440320626</v>
      </c>
      <c r="Q354" s="7"/>
      <c r="R354" s="4" t="s">
        <v>8</v>
      </c>
      <c r="S354" s="4">
        <v>381</v>
      </c>
      <c r="T354" s="4" t="s">
        <v>15</v>
      </c>
      <c r="U354" s="4">
        <v>3</v>
      </c>
      <c r="V354" s="4">
        <v>493890.63845799799</v>
      </c>
      <c r="W354" s="4">
        <v>5181066.1461699903</v>
      </c>
      <c r="X354" s="4">
        <v>340</v>
      </c>
      <c r="Y354" s="4">
        <v>1.2584376831849087</v>
      </c>
      <c r="Z354" s="4">
        <v>0.90752416981925188</v>
      </c>
      <c r="AA354">
        <v>1.2162737883562487</v>
      </c>
      <c r="AB354">
        <v>0.84250206939752581</v>
      </c>
    </row>
    <row r="355" spans="1:28" x14ac:dyDescent="0.25">
      <c r="A355" s="1" t="s">
        <v>8</v>
      </c>
      <c r="B355" s="1">
        <v>171</v>
      </c>
      <c r="C355" s="1" t="s">
        <v>24</v>
      </c>
      <c r="D355" s="1">
        <v>6</v>
      </c>
      <c r="E355" s="1">
        <v>494052.84635599901</v>
      </c>
      <c r="F355" s="1">
        <v>5180758.8414200004</v>
      </c>
      <c r="G355" s="1">
        <v>168.79921259842519</v>
      </c>
      <c r="M355" s="6">
        <f t="shared" si="68"/>
        <v>0.70154822191087751</v>
      </c>
      <c r="N355" s="6">
        <f t="shared" si="69"/>
        <v>0.47041075224576556</v>
      </c>
      <c r="O355" s="6">
        <f t="shared" si="70"/>
        <v>0.75491630993386227</v>
      </c>
      <c r="P355" s="7">
        <f t="shared" si="71"/>
        <v>0.15197101130998128</v>
      </c>
      <c r="Q355" s="7"/>
      <c r="R355" s="4" t="s">
        <v>8</v>
      </c>
      <c r="S355" s="4">
        <v>394</v>
      </c>
      <c r="T355" s="4" t="s">
        <v>9</v>
      </c>
      <c r="U355" s="4">
        <v>2</v>
      </c>
      <c r="V355" s="4">
        <v>493594.938430999</v>
      </c>
      <c r="W355" s="4">
        <v>5181067.5489800004</v>
      </c>
    </row>
    <row r="356" spans="1:28" x14ac:dyDescent="0.25">
      <c r="A356" s="1" t="s">
        <v>8</v>
      </c>
      <c r="B356" s="1">
        <v>197</v>
      </c>
      <c r="C356" s="1" t="s">
        <v>24</v>
      </c>
      <c r="D356" s="1">
        <v>6</v>
      </c>
      <c r="E356" s="1">
        <v>494069.977149999</v>
      </c>
      <c r="F356" s="1">
        <v>5180790.6054199804</v>
      </c>
      <c r="G356" s="1">
        <v>134.74409448818898</v>
      </c>
      <c r="M356" s="6">
        <f t="shared" si="68"/>
        <v>0.56001137947288127</v>
      </c>
      <c r="N356" s="6">
        <f t="shared" si="69"/>
        <v>0.37550572584516217</v>
      </c>
      <c r="O356" s="6">
        <f t="shared" si="70"/>
        <v>0.60261249463525224</v>
      </c>
      <c r="P356" s="7">
        <f t="shared" si="71"/>
        <v>0</v>
      </c>
      <c r="Q356" s="7"/>
      <c r="R356" s="4" t="s">
        <v>8</v>
      </c>
      <c r="S356" s="4">
        <v>395</v>
      </c>
      <c r="T356" s="4" t="s">
        <v>9</v>
      </c>
      <c r="U356" s="4">
        <v>2</v>
      </c>
      <c r="V356" s="4">
        <v>493626.398015999</v>
      </c>
      <c r="W356" s="4">
        <v>5181088.3120799903</v>
      </c>
      <c r="X356" s="4">
        <v>159.35531496062993</v>
      </c>
      <c r="Y356" s="4">
        <v>0.5925742211880014</v>
      </c>
      <c r="Z356" s="4">
        <v>0.374312202339668</v>
      </c>
      <c r="AA356">
        <v>0.60402171277210914</v>
      </c>
      <c r="AB356">
        <v>0</v>
      </c>
    </row>
    <row r="357" spans="1:28" x14ac:dyDescent="0.25">
      <c r="A357" s="5" t="s">
        <v>8</v>
      </c>
      <c r="B357" s="5">
        <v>92</v>
      </c>
      <c r="C357" s="5" t="s">
        <v>24</v>
      </c>
      <c r="D357" s="5">
        <v>7</v>
      </c>
      <c r="E357" s="5">
        <v>494030.468212999</v>
      </c>
      <c r="F357" s="5">
        <v>5180670.5214999802</v>
      </c>
      <c r="G357" s="5">
        <v>358.83366141732284</v>
      </c>
      <c r="H357" s="5"/>
      <c r="I357" s="5"/>
      <c r="J357" s="5"/>
      <c r="K357" s="5"/>
      <c r="L357" s="5"/>
      <c r="M357" s="6">
        <f>G357/$I$19</f>
        <v>1.4913524373361993</v>
      </c>
      <c r="N357" s="6">
        <f>G357/$J$19</f>
        <v>1</v>
      </c>
      <c r="O357" s="6">
        <f>G357/$J$19</f>
        <v>1</v>
      </c>
      <c r="P357" s="7">
        <f>(G357-$L$19)/($J$19-$L$19)</f>
        <v>1</v>
      </c>
      <c r="R357" s="4" t="s">
        <v>8</v>
      </c>
      <c r="S357" s="4">
        <v>396</v>
      </c>
      <c r="T357" s="4" t="s">
        <v>9</v>
      </c>
      <c r="U357" s="4">
        <v>3</v>
      </c>
      <c r="V357" s="4">
        <v>493658.29567700002</v>
      </c>
      <c r="W357" s="4">
        <v>5181079.4996199803</v>
      </c>
      <c r="X357" s="4">
        <v>156.89960629921259</v>
      </c>
      <c r="Y357" s="4">
        <v>0.66911384055725998</v>
      </c>
      <c r="Z357" s="4">
        <v>0.470930576070901</v>
      </c>
      <c r="AA357">
        <v>0.61420204978038062</v>
      </c>
      <c r="AB357">
        <v>0.34092665513561254</v>
      </c>
    </row>
    <row r="358" spans="1:28" x14ac:dyDescent="0.25">
      <c r="A358" s="1" t="s">
        <v>8</v>
      </c>
      <c r="B358" s="1">
        <v>67</v>
      </c>
      <c r="C358" s="1" t="s">
        <v>24</v>
      </c>
      <c r="D358" s="1">
        <v>7</v>
      </c>
      <c r="E358" s="1">
        <v>494023.79518900003</v>
      </c>
      <c r="F358" s="1">
        <v>5180638.7472000001</v>
      </c>
      <c r="G358" s="1">
        <v>355</v>
      </c>
      <c r="M358" s="6">
        <f t="shared" ref="M358:M365" si="72">G358/$I$19</f>
        <v>1.4754193159114595</v>
      </c>
      <c r="N358" s="6">
        <f t="shared" ref="N358:N365" si="73">G358/$J$19</f>
        <v>0.98931632723033669</v>
      </c>
      <c r="O358" s="6">
        <f t="shared" ref="O358:O365" si="74">G358/$J$19</f>
        <v>0.98931632723033669</v>
      </c>
      <c r="P358" s="7">
        <f t="shared" ref="P358:P365" si="75">(G358-$L$19)/($J$19-$L$19)</f>
        <v>0.98289228066322609</v>
      </c>
      <c r="Q358" s="7"/>
      <c r="R358" s="4" t="s">
        <v>8</v>
      </c>
      <c r="S358" s="4">
        <v>397</v>
      </c>
      <c r="T358" s="4" t="s">
        <v>9</v>
      </c>
      <c r="U358" s="4">
        <v>4</v>
      </c>
      <c r="V358" s="4">
        <v>493690.210724</v>
      </c>
      <c r="W358" s="4">
        <v>5181087.1334199803</v>
      </c>
      <c r="X358" s="4">
        <v>219.09940944881888</v>
      </c>
      <c r="Y358" s="4">
        <v>0.93642021823342858</v>
      </c>
      <c r="Z358" s="4">
        <v>0.61997465569341736</v>
      </c>
      <c r="AA358">
        <v>0.94996372636879611</v>
      </c>
      <c r="AB358">
        <v>0.45418908378167555</v>
      </c>
    </row>
    <row r="359" spans="1:28" x14ac:dyDescent="0.25">
      <c r="A359" s="1" t="s">
        <v>8</v>
      </c>
      <c r="B359" s="1">
        <v>119</v>
      </c>
      <c r="C359" s="1" t="s">
        <v>24</v>
      </c>
      <c r="D359" s="1">
        <v>7</v>
      </c>
      <c r="E359" s="1">
        <v>494044.226517</v>
      </c>
      <c r="F359" s="1">
        <v>5180700.4701500004</v>
      </c>
      <c r="G359" s="1">
        <v>270.99901574803147</v>
      </c>
      <c r="M359" s="6">
        <f t="shared" si="72"/>
        <v>1.1263019223313788</v>
      </c>
      <c r="N359" s="6">
        <f t="shared" si="73"/>
        <v>0.75522183364191176</v>
      </c>
      <c r="O359" s="6">
        <f t="shared" si="74"/>
        <v>0.75522183364191176</v>
      </c>
      <c r="P359" s="7">
        <f t="shared" si="75"/>
        <v>0.60803777314153928</v>
      </c>
      <c r="Q359" s="7"/>
      <c r="R359" s="4" t="s">
        <v>8</v>
      </c>
      <c r="S359" s="4">
        <v>398</v>
      </c>
      <c r="T359" s="4" t="s">
        <v>9</v>
      </c>
      <c r="U359" s="4">
        <v>4</v>
      </c>
      <c r="V359" s="4">
        <v>493719.72291200003</v>
      </c>
      <c r="W359" s="4">
        <v>5181093.2106900001</v>
      </c>
      <c r="X359" s="4">
        <v>257.1161417322835</v>
      </c>
      <c r="Y359" s="4">
        <v>1.0989018827480004</v>
      </c>
      <c r="Z359" s="4">
        <v>0.7275487042375125</v>
      </c>
      <c r="AA359">
        <v>1.1147953740451502</v>
      </c>
      <c r="AB359">
        <v>0.60869217384347696</v>
      </c>
    </row>
    <row r="360" spans="1:28" x14ac:dyDescent="0.25">
      <c r="A360" s="1" t="s">
        <v>8</v>
      </c>
      <c r="B360" s="1">
        <v>120</v>
      </c>
      <c r="C360" s="1" t="s">
        <v>24</v>
      </c>
      <c r="D360" s="1">
        <v>7</v>
      </c>
      <c r="E360" s="1">
        <v>494073.852491998</v>
      </c>
      <c r="F360" s="1">
        <v>5180695.25875</v>
      </c>
      <c r="G360" s="1">
        <v>262.27362204724415</v>
      </c>
      <c r="M360" s="6">
        <f t="shared" si="72"/>
        <v>1.090038219781875</v>
      </c>
      <c r="N360" s="6">
        <f t="shared" si="73"/>
        <v>0.730905849276555</v>
      </c>
      <c r="O360" s="6">
        <f t="shared" si="74"/>
        <v>0.730905849276555</v>
      </c>
      <c r="P360" s="7">
        <f t="shared" si="75"/>
        <v>0.56910069177555744</v>
      </c>
      <c r="Q360" s="7"/>
      <c r="R360" s="4" t="s">
        <v>8</v>
      </c>
      <c r="S360" s="4">
        <v>399</v>
      </c>
      <c r="T360" s="4" t="s">
        <v>9</v>
      </c>
      <c r="U360" s="4">
        <v>6</v>
      </c>
      <c r="V360" s="4">
        <v>493754.005991999</v>
      </c>
      <c r="W360" s="4">
        <v>5181069.176</v>
      </c>
      <c r="X360" s="4">
        <v>361.69291338582678</v>
      </c>
      <c r="Y360" s="4">
        <v>1.3014909565277519</v>
      </c>
      <c r="Z360" s="4">
        <v>0.95687949171961262</v>
      </c>
      <c r="AA360">
        <v>1.2638602283670384</v>
      </c>
      <c r="AB360">
        <v>0.92288348700754408</v>
      </c>
    </row>
    <row r="361" spans="1:28" x14ac:dyDescent="0.25">
      <c r="A361" s="1" t="s">
        <v>8</v>
      </c>
      <c r="B361" s="1">
        <v>199</v>
      </c>
      <c r="C361" s="1" t="s">
        <v>24</v>
      </c>
      <c r="D361" s="1">
        <v>7</v>
      </c>
      <c r="E361" s="1">
        <v>494133.78745300003</v>
      </c>
      <c r="F361" s="1">
        <v>5180783.6531300005</v>
      </c>
      <c r="G361" s="1">
        <v>208.77952755905511</v>
      </c>
      <c r="M361" s="6">
        <f t="shared" si="72"/>
        <v>0.86771083866901078</v>
      </c>
      <c r="N361" s="6">
        <f t="shared" si="73"/>
        <v>0.58182815607213878</v>
      </c>
      <c r="O361" s="6">
        <f t="shared" si="74"/>
        <v>0.58182815607213878</v>
      </c>
      <c r="P361" s="7">
        <f t="shared" si="75"/>
        <v>0.33038322169759521</v>
      </c>
      <c r="Q361" s="7"/>
      <c r="R361" s="4" t="s">
        <v>8</v>
      </c>
      <c r="S361" s="4">
        <v>400</v>
      </c>
      <c r="T361" s="4" t="s">
        <v>9</v>
      </c>
      <c r="U361" s="4">
        <v>6</v>
      </c>
      <c r="V361" s="4">
        <v>493785.92902500002</v>
      </c>
      <c r="W361" s="4">
        <v>5181084.5888499804</v>
      </c>
      <c r="X361" s="4">
        <v>239.41437007874015</v>
      </c>
      <c r="Y361" s="4">
        <v>0.8614922382730843</v>
      </c>
      <c r="Z361" s="4">
        <v>0.63338454327674198</v>
      </c>
      <c r="AA361">
        <v>0.83658343651121203</v>
      </c>
      <c r="AB361">
        <v>0.34434665176492496</v>
      </c>
    </row>
    <row r="362" spans="1:28" x14ac:dyDescent="0.25">
      <c r="A362" s="1" t="s">
        <v>8</v>
      </c>
      <c r="B362" s="1">
        <v>146</v>
      </c>
      <c r="C362" s="1" t="s">
        <v>24</v>
      </c>
      <c r="D362" s="1">
        <v>7</v>
      </c>
      <c r="E362" s="1">
        <v>494071.13574</v>
      </c>
      <c r="F362" s="1">
        <v>5180727.0423800005</v>
      </c>
      <c r="G362" s="1">
        <v>195.11318897637796</v>
      </c>
      <c r="M362" s="6">
        <f t="shared" si="72"/>
        <v>0.8109120219854391</v>
      </c>
      <c r="N362" s="6">
        <f t="shared" si="73"/>
        <v>0.54374271411917985</v>
      </c>
      <c r="O362" s="6">
        <f t="shared" si="74"/>
        <v>0.54374271411917985</v>
      </c>
      <c r="P362" s="7">
        <f t="shared" si="75"/>
        <v>0.26939716701438454</v>
      </c>
      <c r="Q362" s="7"/>
      <c r="R362" s="4" t="s">
        <v>8</v>
      </c>
      <c r="S362" s="4">
        <v>401</v>
      </c>
      <c r="T362" s="4" t="s">
        <v>15</v>
      </c>
      <c r="U362" s="4">
        <v>1</v>
      </c>
      <c r="V362" s="4">
        <v>493817.836210999</v>
      </c>
      <c r="W362" s="4">
        <v>5181084.7781400001</v>
      </c>
      <c r="X362" s="4">
        <v>304.0255905511811</v>
      </c>
      <c r="Y362" s="4">
        <v>1.1427057204689868</v>
      </c>
      <c r="Z362" s="4">
        <v>0.79766039587341342</v>
      </c>
      <c r="AA362">
        <v>1.1369626030624262</v>
      </c>
      <c r="AB362">
        <v>0.66349581275499248</v>
      </c>
    </row>
    <row r="363" spans="1:28" x14ac:dyDescent="0.25">
      <c r="A363" s="1" t="s">
        <v>8</v>
      </c>
      <c r="B363" s="1">
        <v>173</v>
      </c>
      <c r="C363" s="1" t="s">
        <v>24</v>
      </c>
      <c r="D363" s="1">
        <v>7</v>
      </c>
      <c r="E363" s="1">
        <v>494116.65697800001</v>
      </c>
      <c r="F363" s="1">
        <v>5180751.8889600001</v>
      </c>
      <c r="G363" s="1">
        <v>178.29232283464569</v>
      </c>
      <c r="M363" s="6">
        <f t="shared" si="72"/>
        <v>0.74100263940551558</v>
      </c>
      <c r="N363" s="6">
        <f t="shared" si="73"/>
        <v>0.4968662140848934</v>
      </c>
      <c r="O363" s="6">
        <f t="shared" si="74"/>
        <v>0.4968662140848934</v>
      </c>
      <c r="P363" s="7">
        <f t="shared" si="75"/>
        <v>0.19433402876907879</v>
      </c>
      <c r="Q363" s="7"/>
      <c r="R363" s="4" t="s">
        <v>8</v>
      </c>
      <c r="S363" s="4">
        <v>402</v>
      </c>
      <c r="T363" s="4" t="s">
        <v>15</v>
      </c>
      <c r="U363" s="4">
        <v>2</v>
      </c>
      <c r="V363" s="4">
        <v>493849.726767999</v>
      </c>
      <c r="W363" s="4">
        <v>5181068.7437699903</v>
      </c>
      <c r="X363" s="4">
        <v>320.5462598425197</v>
      </c>
      <c r="Y363" s="4">
        <v>1.2604985098889192</v>
      </c>
      <c r="Z363" s="4">
        <v>0.88885098253275119</v>
      </c>
      <c r="AA363">
        <v>1.2545745213606074</v>
      </c>
      <c r="AB363">
        <v>0.82915215840919598</v>
      </c>
    </row>
    <row r="364" spans="1:28" x14ac:dyDescent="0.25">
      <c r="A364" s="1" t="s">
        <v>8</v>
      </c>
      <c r="B364" s="1">
        <v>147</v>
      </c>
      <c r="C364" s="1" t="s">
        <v>24</v>
      </c>
      <c r="D364" s="1">
        <v>7</v>
      </c>
      <c r="E364" s="1">
        <v>494103.06250200002</v>
      </c>
      <c r="F364" s="1">
        <v>5180745.2349699903</v>
      </c>
      <c r="G364" s="1">
        <v>163.70078740157479</v>
      </c>
      <c r="M364" s="6">
        <f t="shared" si="72"/>
        <v>0.68035860214703869</v>
      </c>
      <c r="N364" s="6">
        <f t="shared" si="73"/>
        <v>0.45620242748405671</v>
      </c>
      <c r="O364" s="6">
        <f t="shared" si="74"/>
        <v>0.45620242748405671</v>
      </c>
      <c r="P364" s="7">
        <f t="shared" si="75"/>
        <v>0.12921928187108808</v>
      </c>
      <c r="Q364" s="7"/>
      <c r="R364" s="4" t="s">
        <v>8</v>
      </c>
      <c r="S364" s="4">
        <v>419</v>
      </c>
      <c r="T364" s="4" t="s">
        <v>9</v>
      </c>
      <c r="U364" s="4">
        <v>2</v>
      </c>
      <c r="V364" s="4">
        <v>493648.355764999</v>
      </c>
      <c r="W364" s="4">
        <v>5181104.3018699903</v>
      </c>
      <c r="X364" s="4">
        <v>299.02066929133861</v>
      </c>
      <c r="Y364" s="4">
        <v>1.1119299049937974</v>
      </c>
      <c r="Z364" s="4">
        <v>0.70237434688121336</v>
      </c>
      <c r="AA364">
        <v>1.1334104348150498</v>
      </c>
      <c r="AB364">
        <v>0.52432242688491892</v>
      </c>
    </row>
    <row r="365" spans="1:28" x14ac:dyDescent="0.25">
      <c r="A365" s="1" t="s">
        <v>8</v>
      </c>
      <c r="B365" s="1">
        <v>224</v>
      </c>
      <c r="C365" s="1" t="s">
        <v>24</v>
      </c>
      <c r="D365" s="1">
        <v>7</v>
      </c>
      <c r="E365" s="1">
        <v>494150.549497</v>
      </c>
      <c r="F365" s="1">
        <v>5180829.1968799904</v>
      </c>
      <c r="G365" s="1">
        <v>146.11712598425197</v>
      </c>
      <c r="M365" s="6">
        <f t="shared" si="72"/>
        <v>0.60727895792291153</v>
      </c>
      <c r="N365" s="6">
        <f t="shared" si="73"/>
        <v>0.40720016457519026</v>
      </c>
      <c r="O365" s="6">
        <f t="shared" si="74"/>
        <v>0.40720016457519026</v>
      </c>
      <c r="P365" s="7">
        <f t="shared" si="75"/>
        <v>5.0752168661469199E-2</v>
      </c>
      <c r="Q365" s="7"/>
      <c r="R365" s="4" t="s">
        <v>8</v>
      </c>
      <c r="S365" s="4">
        <v>420</v>
      </c>
      <c r="T365" s="4" t="s">
        <v>9</v>
      </c>
      <c r="U365" s="4">
        <v>3</v>
      </c>
      <c r="V365" s="4">
        <v>493681.925006998</v>
      </c>
      <c r="W365" s="4">
        <v>5181110.7360899802</v>
      </c>
      <c r="X365" s="4">
        <v>217.16535433070865</v>
      </c>
      <c r="Y365" s="4">
        <v>0.92612306493039231</v>
      </c>
      <c r="Z365" s="4">
        <v>0.65181683899556864</v>
      </c>
      <c r="AA365">
        <v>0.85011944208985124</v>
      </c>
      <c r="AB365">
        <v>0.56626062635704566</v>
      </c>
    </row>
    <row r="366" spans="1:28" x14ac:dyDescent="0.25">
      <c r="A366" s="5" t="s">
        <v>8</v>
      </c>
      <c r="B366" s="5">
        <v>93</v>
      </c>
      <c r="C366" s="5" t="s">
        <v>24</v>
      </c>
      <c r="D366" s="5">
        <v>8</v>
      </c>
      <c r="E366" s="5">
        <v>494062.370444</v>
      </c>
      <c r="F366" s="5">
        <v>5180663.4891600003</v>
      </c>
      <c r="G366" s="5">
        <v>290.63484251968504</v>
      </c>
      <c r="H366" s="5"/>
      <c r="I366" s="5"/>
      <c r="J366" s="5"/>
      <c r="K366" s="5"/>
      <c r="L366" s="5"/>
      <c r="M366" s="6">
        <f>G366/$I$18</f>
        <v>1.1168285450611963</v>
      </c>
      <c r="N366" s="6">
        <f>G366/$J$18</f>
        <v>0.7619864781172585</v>
      </c>
      <c r="O366" s="6">
        <f>G366/$K$18</f>
        <v>1.0466830902291619</v>
      </c>
      <c r="P366" s="7">
        <f>(G366-$L$18)/($J$18-$L$18)</f>
        <v>0.67372963794902641</v>
      </c>
      <c r="R366" s="4" t="s">
        <v>8</v>
      </c>
      <c r="S366" s="4">
        <v>421</v>
      </c>
      <c r="T366" s="4" t="s">
        <v>9</v>
      </c>
      <c r="U366" s="4">
        <v>4</v>
      </c>
      <c r="V366" s="4">
        <v>493712.774829</v>
      </c>
      <c r="W366" s="4">
        <v>5181114.8141000001</v>
      </c>
      <c r="X366" s="4">
        <v>274.24704724409446</v>
      </c>
      <c r="Y366" s="4">
        <v>1.1721185395991616</v>
      </c>
      <c r="Z366" s="4">
        <v>0.77602317193744685</v>
      </c>
      <c r="AA366">
        <v>1.1890709682925786</v>
      </c>
      <c r="AB366">
        <v>0.67831356627132533</v>
      </c>
    </row>
    <row r="367" spans="1:28" x14ac:dyDescent="0.25">
      <c r="A367" s="1" t="s">
        <v>8</v>
      </c>
      <c r="B367" s="1">
        <v>174</v>
      </c>
      <c r="C367" s="1" t="s">
        <v>24</v>
      </c>
      <c r="D367" s="1">
        <v>8</v>
      </c>
      <c r="E367" s="1">
        <v>494148.57913600001</v>
      </c>
      <c r="F367" s="1">
        <v>5180765.6369000003</v>
      </c>
      <c r="G367" s="1">
        <v>281.53543307086613</v>
      </c>
      <c r="M367" s="6">
        <f t="shared" ref="M367:M370" si="76">G367/$I$18</f>
        <v>1.081862055401746</v>
      </c>
      <c r="N367" s="6">
        <f t="shared" ref="N367:N370" si="77">G367/$J$18</f>
        <v>0.73812964492155253</v>
      </c>
      <c r="O367" s="6">
        <f t="shared" ref="O367:O370" si="78">G367/$K$18</f>
        <v>1.013912766070574</v>
      </c>
      <c r="P367" s="7">
        <f t="shared" ref="P367:P370" si="79">(G367-$L$18)/($J$18-$L$18)</f>
        <v>0.64102654804648129</v>
      </c>
      <c r="Q367" s="7"/>
      <c r="R367" s="4" t="s">
        <v>8</v>
      </c>
      <c r="S367" s="4">
        <v>422</v>
      </c>
      <c r="T367" s="4" t="s">
        <v>9</v>
      </c>
      <c r="U367" s="4">
        <v>5</v>
      </c>
      <c r="V367" s="4">
        <v>493745.871519999</v>
      </c>
      <c r="W367" s="4">
        <v>5181100.9654400004</v>
      </c>
      <c r="X367" s="4">
        <v>308.49409448818898</v>
      </c>
      <c r="Y367" s="4">
        <v>1.1832603933567836</v>
      </c>
      <c r="Z367" s="4">
        <v>0.8819449329600294</v>
      </c>
      <c r="AA367">
        <v>1.1469398957094501</v>
      </c>
      <c r="AB367">
        <v>0.81291387037078344</v>
      </c>
    </row>
    <row r="368" spans="1:28" x14ac:dyDescent="0.25">
      <c r="A368" s="1" t="s">
        <v>8</v>
      </c>
      <c r="B368" s="1">
        <v>148</v>
      </c>
      <c r="C368" s="1" t="s">
        <v>24</v>
      </c>
      <c r="D368" s="1">
        <v>8</v>
      </c>
      <c r="E368" s="1">
        <v>494134.94672100001</v>
      </c>
      <c r="F368" s="1">
        <v>5180720.0901100002</v>
      </c>
      <c r="G368" s="1">
        <v>257.87401574803147</v>
      </c>
      <c r="M368" s="6">
        <f t="shared" si="76"/>
        <v>0.99093783567073646</v>
      </c>
      <c r="N368" s="6">
        <f t="shared" si="77"/>
        <v>0.676094137076796</v>
      </c>
      <c r="O368" s="6">
        <f t="shared" si="78"/>
        <v>0.92869928929691781</v>
      </c>
      <c r="P368" s="7">
        <f t="shared" si="79"/>
        <v>0.55598790215603389</v>
      </c>
      <c r="Q368" s="7"/>
      <c r="R368" s="4" t="s">
        <v>8</v>
      </c>
      <c r="S368" s="4">
        <v>423</v>
      </c>
      <c r="T368" s="4" t="s">
        <v>9</v>
      </c>
      <c r="U368" s="4">
        <v>6</v>
      </c>
      <c r="V368" s="4">
        <v>493780.193463</v>
      </c>
      <c r="W368" s="4">
        <v>5181114.7788800001</v>
      </c>
    </row>
    <row r="369" spans="1:23" x14ac:dyDescent="0.25">
      <c r="A369" s="1" t="s">
        <v>8</v>
      </c>
      <c r="B369" s="1">
        <v>94</v>
      </c>
      <c r="C369" s="1" t="s">
        <v>24</v>
      </c>
      <c r="D369" s="1">
        <v>8</v>
      </c>
      <c r="E369" s="1">
        <v>494094.297571</v>
      </c>
      <c r="F369" s="1">
        <v>5180681.6816999903</v>
      </c>
      <c r="G369" s="1">
        <v>194.06496062992125</v>
      </c>
      <c r="M369" s="6">
        <f t="shared" si="76"/>
        <v>0.74573745442442407</v>
      </c>
      <c r="N369" s="6">
        <f t="shared" si="77"/>
        <v>0.50879954582989262</v>
      </c>
      <c r="O369" s="6">
        <f t="shared" si="78"/>
        <v>0.69889938500256987</v>
      </c>
      <c r="P369" s="7">
        <f t="shared" si="79"/>
        <v>0.3266594739914041</v>
      </c>
      <c r="Q369" s="7"/>
      <c r="R369" s="4" t="s">
        <v>8</v>
      </c>
      <c r="S369" s="4">
        <v>424</v>
      </c>
      <c r="T369" s="4" t="s">
        <v>9</v>
      </c>
      <c r="U369" s="4">
        <v>6</v>
      </c>
      <c r="V369" s="4">
        <v>493809.70142300002</v>
      </c>
      <c r="W369" s="4">
        <v>5181116.5674999803</v>
      </c>
    </row>
    <row r="370" spans="1:23" x14ac:dyDescent="0.25">
      <c r="A370" s="1" t="s">
        <v>8</v>
      </c>
      <c r="B370" s="1">
        <v>121</v>
      </c>
      <c r="C370" s="1" t="s">
        <v>24</v>
      </c>
      <c r="D370" s="1">
        <v>8</v>
      </c>
      <c r="E370" s="1">
        <v>494105.779413999</v>
      </c>
      <c r="F370" s="1">
        <v>5180713.4513499904</v>
      </c>
      <c r="G370" s="1">
        <v>126.92421259842521</v>
      </c>
      <c r="M370" s="6">
        <f t="shared" si="76"/>
        <v>0.48773430762946507</v>
      </c>
      <c r="N370" s="6">
        <f t="shared" si="77"/>
        <v>0.33276992155243607</v>
      </c>
      <c r="O370" s="6">
        <f t="shared" si="78"/>
        <v>0.45710082767665677</v>
      </c>
      <c r="P370" s="7">
        <f t="shared" si="79"/>
        <v>8.5357010205345044E-2</v>
      </c>
      <c r="Q370" s="7"/>
      <c r="R370" s="4" t="s">
        <v>8</v>
      </c>
      <c r="S370" s="4">
        <v>425</v>
      </c>
      <c r="T370" s="4" t="s">
        <v>15</v>
      </c>
      <c r="U370" s="4">
        <v>1</v>
      </c>
      <c r="V370" s="4">
        <v>493841.59178900003</v>
      </c>
      <c r="W370" s="4">
        <v>5181100.5330800004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37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39</v>
      </c>
      <c r="N1" s="2" t="s">
        <v>40</v>
      </c>
      <c r="O1" s="2" t="s">
        <v>41</v>
      </c>
      <c r="P1" s="1" t="s">
        <v>42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37</v>
      </c>
      <c r="Y1" s="4" t="s">
        <v>39</v>
      </c>
      <c r="Z1" s="4" t="s">
        <v>40</v>
      </c>
      <c r="AA1" s="4" t="s">
        <v>41</v>
      </c>
      <c r="AB1" t="s">
        <v>42</v>
      </c>
    </row>
    <row r="2" spans="1:28" x14ac:dyDescent="0.25">
      <c r="A2" s="5" t="s">
        <v>38</v>
      </c>
      <c r="B2" s="5">
        <v>123</v>
      </c>
      <c r="C2" s="5" t="s">
        <v>9</v>
      </c>
      <c r="D2" s="5">
        <v>1</v>
      </c>
      <c r="E2" s="5">
        <v>493337.243514998</v>
      </c>
      <c r="F2" s="5">
        <v>5180738.1465699803</v>
      </c>
      <c r="G2" s="5">
        <v>700.49212598425197</v>
      </c>
      <c r="H2" s="5" t="s">
        <v>10</v>
      </c>
      <c r="I2" s="5">
        <f>AVERAGE(G2:G22)</f>
        <v>538.57775590551194</v>
      </c>
      <c r="J2" s="5">
        <f>MAX(G2:G22)</f>
        <v>700.49212598425197</v>
      </c>
      <c r="K2" s="5">
        <f>MEDIAN(G2:G22)</f>
        <v>527.263779527559</v>
      </c>
      <c r="L2" s="5">
        <f>MIN(G2:G22)</f>
        <v>360.92519685039366</v>
      </c>
      <c r="M2" s="6">
        <f t="shared" ref="M2:M21" si="0">G2/$I$2</f>
        <v>1.3006332294702982</v>
      </c>
      <c r="N2" s="6">
        <f>G2/$J$2</f>
        <v>1</v>
      </c>
      <c r="O2" s="6">
        <f>G2/$K$2</f>
        <v>1.3285420944558524</v>
      </c>
      <c r="P2" s="7">
        <f>(G2-$L$2)/($J$2-$L$2)</f>
        <v>1</v>
      </c>
      <c r="R2" s="4" t="s">
        <v>38</v>
      </c>
      <c r="S2" s="4">
        <v>1</v>
      </c>
      <c r="T2" s="4" t="s">
        <v>9</v>
      </c>
      <c r="U2" s="4">
        <v>4</v>
      </c>
      <c r="V2" s="4">
        <v>493319.28016000002</v>
      </c>
      <c r="W2" s="4">
        <v>5180579.2617899803</v>
      </c>
      <c r="X2" s="4">
        <v>446.94881889763781</v>
      </c>
      <c r="Y2" s="4">
        <v>0.91062146124215515</v>
      </c>
      <c r="Z2" s="4">
        <v>0.74066220844886643</v>
      </c>
      <c r="AA2" s="4">
        <v>0.87528912875867393</v>
      </c>
      <c r="AB2">
        <v>0.4238921700061597</v>
      </c>
    </row>
    <row r="3" spans="1:28" x14ac:dyDescent="0.25">
      <c r="A3" s="1" t="s">
        <v>38</v>
      </c>
      <c r="B3" s="1">
        <v>42</v>
      </c>
      <c r="C3" s="1" t="s">
        <v>9</v>
      </c>
      <c r="D3" s="1">
        <v>1</v>
      </c>
      <c r="E3" s="1">
        <v>493228.31810600002</v>
      </c>
      <c r="F3" s="1">
        <v>5180622.0768400002</v>
      </c>
      <c r="G3" s="1">
        <v>646.85039370078744</v>
      </c>
      <c r="H3" s="1" t="s">
        <v>11</v>
      </c>
      <c r="I3" s="1">
        <f>AVERAGE(G23:G43)</f>
        <v>481.23734533183364</v>
      </c>
      <c r="J3" s="1">
        <f>MAX(G23:G43)</f>
        <v>645.52165354330714</v>
      </c>
      <c r="K3" s="1">
        <f>MEDIAN(G23:G43)</f>
        <v>474.6062992125984</v>
      </c>
      <c r="L3" s="1">
        <f>MIN(G23:G43)</f>
        <v>364.18307086614169</v>
      </c>
      <c r="M3" s="8">
        <f t="shared" si="0"/>
        <v>1.2010343661765912</v>
      </c>
      <c r="N3" s="6">
        <f t="shared" ref="N3:N21" si="1">G3/$J$2</f>
        <v>0.92342279050161591</v>
      </c>
      <c r="O3" s="6">
        <f t="shared" ref="O3:O21" si="2">G3/$K$2</f>
        <v>1.2268060481612846</v>
      </c>
      <c r="P3" s="7">
        <f t="shared" ref="P3:P20" si="3">(G3-$L$2)/($J$2-$L$2)</f>
        <v>0.84202898550724647</v>
      </c>
      <c r="R3" s="4" t="s">
        <v>38</v>
      </c>
      <c r="S3" s="4">
        <v>2</v>
      </c>
      <c r="T3" s="4" t="s">
        <v>9</v>
      </c>
      <c r="U3" s="4">
        <v>5</v>
      </c>
      <c r="V3" s="4">
        <v>493353.58603200002</v>
      </c>
      <c r="W3" s="4">
        <v>5180575.07118</v>
      </c>
      <c r="X3" s="4">
        <v>335.7775590551181</v>
      </c>
      <c r="Y3" s="4">
        <v>0.69239582350248963</v>
      </c>
      <c r="Z3" s="4">
        <v>0.51779615997571515</v>
      </c>
      <c r="AA3" s="4">
        <v>0.68468956658739011</v>
      </c>
      <c r="AB3">
        <v>0</v>
      </c>
    </row>
    <row r="4" spans="1:28" x14ac:dyDescent="0.25">
      <c r="A4" s="1" t="s">
        <v>38</v>
      </c>
      <c r="B4" s="1">
        <v>272</v>
      </c>
      <c r="C4" s="1" t="s">
        <v>9</v>
      </c>
      <c r="D4" s="1">
        <v>1</v>
      </c>
      <c r="E4" s="1">
        <v>493466.52908200002</v>
      </c>
      <c r="F4" s="1">
        <v>5180921.6894899802</v>
      </c>
      <c r="G4" s="1">
        <v>640.89566929133855</v>
      </c>
      <c r="H4" s="1" t="s">
        <v>12</v>
      </c>
      <c r="I4" s="1">
        <f>AVERAGE(G44:G64)</f>
        <v>461.2270341207348</v>
      </c>
      <c r="J4" s="1">
        <f>MAX(G44:G64)</f>
        <v>596.99803149606294</v>
      </c>
      <c r="K4" s="1">
        <f>MEDIAN(G44:G64)</f>
        <v>453.88779527559052</v>
      </c>
      <c r="L4" s="1">
        <f>MIN(G44:G64)</f>
        <v>332.08661417322833</v>
      </c>
      <c r="M4" s="8">
        <f t="shared" si="0"/>
        <v>1.1899779785999502</v>
      </c>
      <c r="N4" s="6">
        <f>G4/$J$2</f>
        <v>0.91492201770408876</v>
      </c>
      <c r="O4" s="6">
        <f t="shared" si="2"/>
        <v>1.2155124136643645</v>
      </c>
      <c r="P4" s="7">
        <f t="shared" si="3"/>
        <v>0.8244927536231883</v>
      </c>
      <c r="R4" s="4" t="s">
        <v>38</v>
      </c>
      <c r="S4" s="4">
        <v>3</v>
      </c>
      <c r="T4" s="4" t="s">
        <v>9</v>
      </c>
      <c r="U4" s="4">
        <v>5</v>
      </c>
      <c r="V4" s="4">
        <v>493383.10704700003</v>
      </c>
      <c r="W4" s="4">
        <v>5180586.0806700001</v>
      </c>
      <c r="X4" s="4">
        <v>548.86811023622045</v>
      </c>
      <c r="Y4" s="4">
        <v>1.1318028168728225</v>
      </c>
      <c r="Z4" s="4">
        <v>0.84639902861045746</v>
      </c>
      <c r="AA4" s="4">
        <v>1.1192060290413544</v>
      </c>
      <c r="AB4">
        <v>0.68146049732451974</v>
      </c>
    </row>
    <row r="5" spans="1:28" x14ac:dyDescent="0.25">
      <c r="A5" s="1" t="s">
        <v>38</v>
      </c>
      <c r="B5" s="1">
        <v>149</v>
      </c>
      <c r="C5" s="1" t="s">
        <v>9</v>
      </c>
      <c r="D5" s="1">
        <v>1</v>
      </c>
      <c r="E5" s="1">
        <v>493350.86385000002</v>
      </c>
      <c r="F5" s="1">
        <v>5180767.3566100001</v>
      </c>
      <c r="G5" s="1">
        <v>603.88779527559052</v>
      </c>
      <c r="H5" s="1" t="s">
        <v>13</v>
      </c>
      <c r="I5" s="1">
        <f>AVERAGE(G65:G87)</f>
        <v>490.81735706949678</v>
      </c>
      <c r="J5" s="1">
        <f>MAX(G65:G87)</f>
        <v>603.44488188976379</v>
      </c>
      <c r="K5" s="1">
        <f>MEDIAN(G65:G87)</f>
        <v>510.62992125984249</v>
      </c>
      <c r="L5" s="1">
        <f>MIN(G65:G87)</f>
        <v>331.80118110236219</v>
      </c>
      <c r="M5" s="8">
        <f t="shared" si="0"/>
        <v>1.1212639004376865</v>
      </c>
      <c r="N5" s="6">
        <f t="shared" si="1"/>
        <v>0.86209076858226774</v>
      </c>
      <c r="O5" s="6">
        <f>G5/$K$2</f>
        <v>1.1453238753033415</v>
      </c>
      <c r="P5" s="7">
        <f t="shared" si="3"/>
        <v>0.71550724637681151</v>
      </c>
      <c r="R5" s="4" t="s">
        <v>38</v>
      </c>
      <c r="S5" s="4">
        <v>4</v>
      </c>
      <c r="T5" s="4" t="s">
        <v>9</v>
      </c>
      <c r="U5" s="4">
        <v>6</v>
      </c>
      <c r="V5" s="4">
        <v>493415.01299900003</v>
      </c>
      <c r="W5" s="4">
        <v>5180582.7119100001</v>
      </c>
      <c r="X5" s="4">
        <v>519.88188976377955</v>
      </c>
      <c r="Y5" s="4">
        <v>1.0900450180868346</v>
      </c>
      <c r="Z5" s="4">
        <v>0.86939346555839037</v>
      </c>
      <c r="AA5" s="4">
        <v>1.0675883256528418</v>
      </c>
      <c r="AB5">
        <v>0.73750372159184907</v>
      </c>
    </row>
    <row r="6" spans="1:28" x14ac:dyDescent="0.25">
      <c r="A6" s="1" t="s">
        <v>38</v>
      </c>
      <c r="B6" s="1">
        <v>43</v>
      </c>
      <c r="C6" s="1" t="s">
        <v>9</v>
      </c>
      <c r="D6" s="1">
        <v>1</v>
      </c>
      <c r="E6" s="1">
        <v>493257.95663500001</v>
      </c>
      <c r="F6" s="1">
        <v>5180626.4461700004</v>
      </c>
      <c r="G6" s="1">
        <v>596.70275590551182</v>
      </c>
      <c r="H6" s="1" t="s">
        <v>14</v>
      </c>
      <c r="I6" s="1">
        <f>AVERAGE(G88:G107)</f>
        <v>484.95029527559063</v>
      </c>
      <c r="J6" s="1">
        <f>MAX(G88:G107)</f>
        <v>648.47440944881896</v>
      </c>
      <c r="K6" s="1">
        <f>MEDIAN(G88:G107)</f>
        <v>490.40846456692907</v>
      </c>
      <c r="L6" s="1">
        <f>MIN(G88:G107)</f>
        <v>335.7775590551181</v>
      </c>
      <c r="M6" s="8">
        <f t="shared" si="0"/>
        <v>1.107923135262566</v>
      </c>
      <c r="N6" s="6">
        <f t="shared" si="1"/>
        <v>0.85183363776872278</v>
      </c>
      <c r="O6" s="6">
        <f t="shared" si="2"/>
        <v>1.1316968452492069</v>
      </c>
      <c r="P6" s="7">
        <f t="shared" si="3"/>
        <v>0.69434782608695655</v>
      </c>
      <c r="R6" s="4" t="s">
        <v>38</v>
      </c>
      <c r="S6" s="4">
        <v>5</v>
      </c>
      <c r="T6" s="4" t="s">
        <v>15</v>
      </c>
      <c r="U6" s="4">
        <v>1</v>
      </c>
      <c r="V6" s="4">
        <v>493446.911100998</v>
      </c>
      <c r="W6" s="4">
        <v>5180572.1204000004</v>
      </c>
      <c r="X6" s="4">
        <v>588.92716535433067</v>
      </c>
      <c r="Y6" s="4">
        <v>1.2780420513961503</v>
      </c>
      <c r="Z6" s="4">
        <v>1</v>
      </c>
      <c r="AA6" s="4">
        <v>1.3075116088500409</v>
      </c>
      <c r="AB6" s="7">
        <v>1</v>
      </c>
    </row>
    <row r="7" spans="1:28" x14ac:dyDescent="0.25">
      <c r="A7" s="1" t="s">
        <v>38</v>
      </c>
      <c r="B7" s="1">
        <v>249</v>
      </c>
      <c r="C7" s="1" t="s">
        <v>9</v>
      </c>
      <c r="D7" s="1">
        <v>1</v>
      </c>
      <c r="E7" s="1">
        <v>493445.578717998</v>
      </c>
      <c r="F7" s="1">
        <v>5180889.9313700004</v>
      </c>
      <c r="G7" s="1">
        <v>586.22047244094495</v>
      </c>
      <c r="H7" s="1" t="s">
        <v>16</v>
      </c>
      <c r="I7" s="1">
        <f>AVERAGE(G108:G130)</f>
        <v>476.93616422947133</v>
      </c>
      <c r="J7" s="1">
        <f>MAX(G108:G130)</f>
        <v>597.98228346456688</v>
      </c>
      <c r="K7" s="1">
        <f>MEDIAN(G108:G130)</f>
        <v>486.96850393700788</v>
      </c>
      <c r="L7" s="1">
        <f>MIN(G108:G130)</f>
        <v>300.45275590551182</v>
      </c>
      <c r="M7" s="8">
        <f t="shared" si="0"/>
        <v>1.0884602381235207</v>
      </c>
      <c r="N7" s="6">
        <f t="shared" si="1"/>
        <v>0.83686946747224966</v>
      </c>
      <c r="O7" s="6">
        <f t="shared" si="2"/>
        <v>1.1118163151017364</v>
      </c>
      <c r="P7" s="7">
        <f t="shared" si="3"/>
        <v>0.66347826086956541</v>
      </c>
      <c r="R7" s="4" t="s">
        <v>38</v>
      </c>
      <c r="S7" s="4">
        <v>6</v>
      </c>
      <c r="T7" s="4" t="s">
        <v>15</v>
      </c>
      <c r="U7" s="4">
        <v>2</v>
      </c>
      <c r="V7" s="4">
        <v>493479.23487300001</v>
      </c>
      <c r="W7" s="4">
        <v>5180583.9985100003</v>
      </c>
      <c r="X7" s="4">
        <v>462.25393700787401</v>
      </c>
      <c r="Y7" s="4">
        <v>0.99522501077198011</v>
      </c>
      <c r="Z7" s="4">
        <v>0.7402474584285601</v>
      </c>
      <c r="AA7" s="4">
        <v>1.0071194218686339</v>
      </c>
      <c r="AB7">
        <v>0.32621938754650631</v>
      </c>
    </row>
    <row r="8" spans="1:28" x14ac:dyDescent="0.25">
      <c r="A8" s="1" t="s">
        <v>38</v>
      </c>
      <c r="B8" s="1">
        <v>323</v>
      </c>
      <c r="C8" s="1" t="s">
        <v>9</v>
      </c>
      <c r="D8" s="1">
        <v>1</v>
      </c>
      <c r="E8" s="1">
        <v>493501.32631400001</v>
      </c>
      <c r="F8" s="1">
        <v>5180997.2675900003</v>
      </c>
      <c r="G8" s="1">
        <v>567.61811023622056</v>
      </c>
      <c r="H8" s="1" t="s">
        <v>17</v>
      </c>
      <c r="I8" s="1">
        <f>AVERAGE(G131:G155)</f>
        <v>460.80421587926526</v>
      </c>
      <c r="J8" s="1">
        <f>MAX(G131:G155)</f>
        <v>588.92716535433067</v>
      </c>
      <c r="K8" s="1">
        <f>MEDIAN(G131:G155)</f>
        <v>450.41830708661416</v>
      </c>
      <c r="L8" s="1">
        <f>MIN(G131:G155)</f>
        <v>335.29527559055123</v>
      </c>
      <c r="M8" s="8">
        <f t="shared" si="0"/>
        <v>1.0539204488345104</v>
      </c>
      <c r="N8" s="6">
        <f t="shared" si="1"/>
        <v>0.81031333427005769</v>
      </c>
      <c r="O8" s="6">
        <f t="shared" si="2"/>
        <v>1.0765353742766477</v>
      </c>
      <c r="P8" s="7">
        <f t="shared" si="3"/>
        <v>0.6086956521739133</v>
      </c>
      <c r="R8" s="4" t="s">
        <v>38</v>
      </c>
      <c r="S8" s="4">
        <v>7</v>
      </c>
      <c r="T8" s="4" t="s">
        <v>15</v>
      </c>
      <c r="U8" s="4">
        <v>3</v>
      </c>
      <c r="V8" s="4">
        <v>493510.72638299799</v>
      </c>
      <c r="W8" s="4">
        <v>5180568.2729099803</v>
      </c>
      <c r="X8" s="4">
        <v>529.62598425196848</v>
      </c>
      <c r="Y8" s="4">
        <v>1.1074968542868238</v>
      </c>
      <c r="Z8" s="4">
        <v>0.81411885741951096</v>
      </c>
      <c r="AA8" s="4">
        <v>1.0812711617486008</v>
      </c>
      <c r="AB8">
        <v>0.61546165884194048</v>
      </c>
    </row>
    <row r="9" spans="1:28" x14ac:dyDescent="0.25">
      <c r="A9" s="1" t="s">
        <v>38</v>
      </c>
      <c r="B9" s="1">
        <v>175</v>
      </c>
      <c r="C9" s="1" t="s">
        <v>9</v>
      </c>
      <c r="D9" s="1">
        <v>1</v>
      </c>
      <c r="E9" s="1">
        <v>493367.998337998</v>
      </c>
      <c r="F9" s="1">
        <v>5180799.1186100002</v>
      </c>
      <c r="G9" s="1">
        <v>558.66141732283461</v>
      </c>
      <c r="H9" s="1" t="s">
        <v>18</v>
      </c>
      <c r="I9" s="1">
        <f>AVERAGE(G156:G173)</f>
        <v>464.47178477690289</v>
      </c>
      <c r="J9" s="1">
        <f>MAX(G156:G173)</f>
        <v>624.4586614173229</v>
      </c>
      <c r="K9" s="1">
        <f>MEDIAN(G156:G173)</f>
        <v>458.98622047244095</v>
      </c>
      <c r="L9" s="1">
        <f>MIN(G156:G173)</f>
        <v>383.72047244094489</v>
      </c>
      <c r="M9" s="8">
        <f t="shared" si="0"/>
        <v>1.0372901799175793</v>
      </c>
      <c r="N9" s="6">
        <f t="shared" si="1"/>
        <v>0.79752704791344664</v>
      </c>
      <c r="O9" s="6">
        <f t="shared" si="2"/>
        <v>1.0595482546201234</v>
      </c>
      <c r="P9" s="7">
        <f t="shared" si="3"/>
        <v>0.58231884057971006</v>
      </c>
      <c r="R9" s="4" t="s">
        <v>38</v>
      </c>
      <c r="S9" s="4">
        <v>8</v>
      </c>
      <c r="T9" s="4" t="s">
        <v>15</v>
      </c>
      <c r="U9" s="4">
        <v>3</v>
      </c>
      <c r="V9" s="4">
        <v>493542.64672600001</v>
      </c>
      <c r="W9" s="4">
        <v>5180578.1283600004</v>
      </c>
      <c r="X9" s="4">
        <v>348.52362204724409</v>
      </c>
      <c r="Y9" s="4">
        <v>0.72879508660651238</v>
      </c>
      <c r="Z9" s="4">
        <v>0.53573589929799081</v>
      </c>
      <c r="AA9" s="4">
        <v>0.7115371090414041</v>
      </c>
      <c r="AB9">
        <v>3.9561815336463267E-2</v>
      </c>
    </row>
    <row r="10" spans="1:28" x14ac:dyDescent="0.25">
      <c r="A10" s="1" t="s">
        <v>38</v>
      </c>
      <c r="B10" s="1">
        <v>96</v>
      </c>
      <c r="C10" s="1" t="s">
        <v>9</v>
      </c>
      <c r="D10" s="1">
        <v>1</v>
      </c>
      <c r="E10" s="1">
        <v>493308.02597100002</v>
      </c>
      <c r="F10" s="1">
        <v>5180687.1739800004</v>
      </c>
      <c r="G10" s="1">
        <v>535.43307086614175</v>
      </c>
      <c r="H10" s="1" t="s">
        <v>19</v>
      </c>
      <c r="I10" s="1">
        <f>AVERAGE(G174:G195)</f>
        <v>478.21895132426619</v>
      </c>
      <c r="J10" s="1">
        <f>MAX(G174:G195)</f>
        <v>650.55118110236219</v>
      </c>
      <c r="K10" s="1">
        <f>MEDIAN(G174:G195)</f>
        <v>489.81791338582678</v>
      </c>
      <c r="L10" s="1">
        <f>MIN(G174:G195)</f>
        <v>336.08267716535431</v>
      </c>
      <c r="M10" s="8">
        <f t="shared" si="0"/>
        <v>0.99416113085828617</v>
      </c>
      <c r="N10" s="6">
        <f t="shared" si="1"/>
        <v>0.76436700857102713</v>
      </c>
      <c r="O10" s="6">
        <f t="shared" si="2"/>
        <v>1.0154937464999068</v>
      </c>
      <c r="P10" s="7">
        <f t="shared" si="3"/>
        <v>0.51391304347826094</v>
      </c>
      <c r="R10" s="4" t="s">
        <v>38</v>
      </c>
      <c r="S10" s="4">
        <v>9</v>
      </c>
      <c r="T10" s="4" t="s">
        <v>15</v>
      </c>
      <c r="U10" s="4">
        <v>4</v>
      </c>
      <c r="V10" s="4">
        <v>493574.550785998</v>
      </c>
      <c r="W10" s="4">
        <v>5180572.8713800004</v>
      </c>
      <c r="X10" s="4">
        <v>497.04724409448818</v>
      </c>
      <c r="Y10" s="4">
        <v>1.0429399547973301</v>
      </c>
      <c r="Z10" s="4">
        <v>0.8213385378547613</v>
      </c>
      <c r="AA10" s="4">
        <v>1.0262663211908754</v>
      </c>
      <c r="AB10">
        <v>0.59108844550327566</v>
      </c>
    </row>
    <row r="11" spans="1:28" x14ac:dyDescent="0.25">
      <c r="A11" s="1" t="s">
        <v>38</v>
      </c>
      <c r="B11" s="1">
        <v>298</v>
      </c>
      <c r="C11" s="1" t="s">
        <v>9</v>
      </c>
      <c r="D11" s="1">
        <v>1</v>
      </c>
      <c r="E11" s="1">
        <v>493502.60757300002</v>
      </c>
      <c r="F11" s="1">
        <v>5180966.5437000003</v>
      </c>
      <c r="G11" s="1">
        <v>527.36220472440937</v>
      </c>
      <c r="H11" s="1" t="s">
        <v>20</v>
      </c>
      <c r="I11" s="1">
        <f>AVERAGE(G197:G212)</f>
        <v>476.58280019685043</v>
      </c>
      <c r="J11" s="1">
        <f>MAX(G196:G212)</f>
        <v>605.16732283464569</v>
      </c>
      <c r="K11" s="1">
        <f>MEDIAN(G197:G212)</f>
        <v>484.32578740157476</v>
      </c>
      <c r="L11" s="1">
        <f>MIN(G197:G212)</f>
        <v>340.75787401574803</v>
      </c>
      <c r="M11" s="8">
        <f t="shared" si="0"/>
        <v>0.97917561381226037</v>
      </c>
      <c r="N11" s="6">
        <f t="shared" si="1"/>
        <v>0.75284529998594907</v>
      </c>
      <c r="O11" s="6">
        <f t="shared" si="2"/>
        <v>1.0001866716445771</v>
      </c>
      <c r="P11" s="7">
        <f t="shared" si="3"/>
        <v>0.49014492753623168</v>
      </c>
      <c r="R11" s="4" t="s">
        <v>38</v>
      </c>
      <c r="S11" s="4">
        <v>10</v>
      </c>
      <c r="T11" s="4" t="s">
        <v>15</v>
      </c>
      <c r="U11" s="4">
        <v>5</v>
      </c>
      <c r="V11" s="4">
        <v>493606.467921998</v>
      </c>
      <c r="W11" s="4">
        <v>5180579.8379899804</v>
      </c>
      <c r="X11" s="4">
        <v>483.42519685039372</v>
      </c>
      <c r="Y11" s="4">
        <v>0.99199192123201241</v>
      </c>
      <c r="Z11" s="4">
        <v>0.78116898608349905</v>
      </c>
      <c r="AA11" s="4">
        <v>0.9966012965799913</v>
      </c>
      <c r="AB11">
        <v>0.47929912201029379</v>
      </c>
    </row>
    <row r="12" spans="1:28" x14ac:dyDescent="0.25">
      <c r="A12" s="1" t="s">
        <v>38</v>
      </c>
      <c r="B12" s="1">
        <v>95</v>
      </c>
      <c r="C12" s="1" t="s">
        <v>9</v>
      </c>
      <c r="D12" s="1">
        <v>1</v>
      </c>
      <c r="E12" s="1">
        <v>493276.726444998</v>
      </c>
      <c r="F12" s="1">
        <v>5180689.0780499903</v>
      </c>
      <c r="G12" s="1">
        <v>527.16535433070862</v>
      </c>
      <c r="H12" s="1" t="s">
        <v>21</v>
      </c>
      <c r="I12" s="1">
        <f>AVERAGE(G213:G233)</f>
        <v>487.32775590551171</v>
      </c>
      <c r="J12" s="1">
        <f>MAX(G213:G233)</f>
        <v>618.84842519685037</v>
      </c>
      <c r="K12" s="1">
        <f>MEDIAN(G213:G233)</f>
        <v>485.07381889763781</v>
      </c>
      <c r="L12" s="1">
        <f>MIN(G213:G233)</f>
        <v>358.76968503937007</v>
      </c>
      <c r="M12" s="8">
        <f t="shared" si="0"/>
        <v>0.9788101133965037</v>
      </c>
      <c r="N12" s="6">
        <f t="shared" si="1"/>
        <v>0.75256428270338616</v>
      </c>
      <c r="O12" s="6">
        <f t="shared" si="2"/>
        <v>0.9998133283554228</v>
      </c>
      <c r="P12" s="7">
        <f t="shared" si="3"/>
        <v>0.48956521739130432</v>
      </c>
      <c r="R12" s="4" t="s">
        <v>38</v>
      </c>
      <c r="S12" s="4">
        <v>11</v>
      </c>
      <c r="T12" s="4" t="s">
        <v>15</v>
      </c>
      <c r="U12" s="4">
        <v>6</v>
      </c>
      <c r="V12" s="4">
        <v>493638.36825900001</v>
      </c>
      <c r="W12" s="4">
        <v>5180571.02544</v>
      </c>
      <c r="X12" s="4">
        <v>528.3562992125984</v>
      </c>
      <c r="Y12" s="4">
        <v>1.1082403738108277</v>
      </c>
      <c r="Z12" s="4">
        <v>0.86939833184873261</v>
      </c>
      <c r="AA12" s="4">
        <v>1.0681510665393186</v>
      </c>
      <c r="AB12">
        <v>0.75056450864548852</v>
      </c>
    </row>
    <row r="13" spans="1:28" x14ac:dyDescent="0.25">
      <c r="A13" s="1" t="s">
        <v>38</v>
      </c>
      <c r="B13" s="1">
        <v>200</v>
      </c>
      <c r="C13" s="1" t="s">
        <v>9</v>
      </c>
      <c r="D13" s="1">
        <v>1</v>
      </c>
      <c r="E13" s="1">
        <v>493387.33872200001</v>
      </c>
      <c r="F13" s="1">
        <v>5180837.4458999904</v>
      </c>
      <c r="G13" s="1">
        <v>519.6850393700787</v>
      </c>
      <c r="H13" s="1" t="s">
        <v>22</v>
      </c>
      <c r="I13" s="1">
        <f>AVERAGE(G234:G254)</f>
        <v>476.75243719535052</v>
      </c>
      <c r="J13" s="1">
        <f>MAX(G234:G254)</f>
        <v>607.72637795275591</v>
      </c>
      <c r="K13" s="1">
        <f>MEDIAN(G234:G254)</f>
        <v>494.64566929133861</v>
      </c>
      <c r="L13" s="1">
        <f>MIN(G234:G254)</f>
        <v>289.5275590551181</v>
      </c>
      <c r="M13" s="8">
        <f t="shared" si="0"/>
        <v>0.96492109759774825</v>
      </c>
      <c r="N13" s="6">
        <f t="shared" si="1"/>
        <v>0.74188562596599683</v>
      </c>
      <c r="O13" s="6">
        <f t="shared" si="2"/>
        <v>0.98562628336755653</v>
      </c>
      <c r="P13" s="7">
        <f t="shared" si="3"/>
        <v>0.46753623188405791</v>
      </c>
      <c r="R13" s="4" t="s">
        <v>38</v>
      </c>
      <c r="S13" s="4">
        <v>12</v>
      </c>
      <c r="T13" s="4" t="s">
        <v>15</v>
      </c>
      <c r="U13" s="4">
        <v>6</v>
      </c>
      <c r="V13" s="4">
        <v>493668.466732</v>
      </c>
      <c r="W13" s="4">
        <v>5180579.1139500001</v>
      </c>
      <c r="X13" s="4">
        <v>437.75590551181102</v>
      </c>
      <c r="Y13" s="4">
        <v>0.91820381262663464</v>
      </c>
      <c r="Z13" s="4">
        <v>0.7203174346100899</v>
      </c>
      <c r="AA13" s="4">
        <v>0.88498885705189423</v>
      </c>
      <c r="AB13">
        <v>0.46583562745522594</v>
      </c>
    </row>
    <row r="14" spans="1:28" x14ac:dyDescent="0.25">
      <c r="A14" s="1" t="s">
        <v>38</v>
      </c>
      <c r="B14" s="1">
        <v>68</v>
      </c>
      <c r="C14" s="1" t="s">
        <v>9</v>
      </c>
      <c r="D14" s="1">
        <v>1</v>
      </c>
      <c r="E14" s="1">
        <v>493264.633727999</v>
      </c>
      <c r="F14" s="1">
        <v>5180658.2196300002</v>
      </c>
      <c r="G14" s="1">
        <v>517.12598425196848</v>
      </c>
      <c r="H14" s="1" t="s">
        <v>23</v>
      </c>
      <c r="I14" s="1">
        <f>AVERAGE(G255:G272)</f>
        <v>457.01134784622514</v>
      </c>
      <c r="J14" s="1">
        <f>MAX(G255:G272)</f>
        <v>599.8523622047245</v>
      </c>
      <c r="K14" s="1">
        <f>MEDIAN(G255:G272)</f>
        <v>473.22834645669292</v>
      </c>
      <c r="L14" s="1">
        <f>MIN(G255:G272)</f>
        <v>286.32874015748035</v>
      </c>
      <c r="M14" s="8">
        <f t="shared" si="0"/>
        <v>0.96016959219291087</v>
      </c>
      <c r="N14" s="6">
        <f t="shared" si="1"/>
        <v>0.73823240129267942</v>
      </c>
      <c r="O14" s="6">
        <f t="shared" si="2"/>
        <v>0.98077282060854964</v>
      </c>
      <c r="P14" s="7">
        <f t="shared" si="3"/>
        <v>0.45999999999999996</v>
      </c>
      <c r="R14" s="4" t="s">
        <v>38</v>
      </c>
      <c r="S14" s="4">
        <v>13</v>
      </c>
      <c r="T14" s="4" t="s">
        <v>24</v>
      </c>
      <c r="U14" s="4">
        <v>1</v>
      </c>
      <c r="V14" s="4">
        <v>493702.19999400002</v>
      </c>
      <c r="W14" s="4">
        <v>5180582.7370800003</v>
      </c>
      <c r="X14" s="4">
        <v>286.32874015748035</v>
      </c>
      <c r="Y14" s="4">
        <v>0.62652435548235896</v>
      </c>
      <c r="Z14" s="4">
        <v>0.47733202067437852</v>
      </c>
      <c r="AA14" s="4">
        <v>0.60505407653910159</v>
      </c>
      <c r="AB14">
        <v>0</v>
      </c>
    </row>
    <row r="15" spans="1:28" x14ac:dyDescent="0.25">
      <c r="A15" s="1" t="s">
        <v>38</v>
      </c>
      <c r="B15" s="1">
        <v>348</v>
      </c>
      <c r="C15" s="1" t="s">
        <v>9</v>
      </c>
      <c r="D15" s="1">
        <v>1</v>
      </c>
      <c r="E15" s="1">
        <v>493540.901106</v>
      </c>
      <c r="F15" s="1">
        <v>5181013.1737099905</v>
      </c>
      <c r="G15" s="1">
        <v>514.41929133858264</v>
      </c>
      <c r="H15" s="1" t="s">
        <v>25</v>
      </c>
      <c r="I15" s="1">
        <f>AVERAGE(G273:G290)</f>
        <v>489.5188744789254</v>
      </c>
      <c r="J15" s="1">
        <f>MAX(G273:G290)</f>
        <v>628.70078740157476</v>
      </c>
      <c r="K15" s="1">
        <f>MEDIAN(G273:G290)</f>
        <v>472.83464566929132</v>
      </c>
      <c r="L15" s="1">
        <f>MIN(G273:G290)</f>
        <v>381.74212598425197</v>
      </c>
      <c r="M15" s="8">
        <f t="shared" si="0"/>
        <v>0.95514396147625591</v>
      </c>
      <c r="N15" s="6">
        <f t="shared" si="1"/>
        <v>0.73436841365743988</v>
      </c>
      <c r="O15" s="6">
        <f t="shared" si="2"/>
        <v>0.97563935038267691</v>
      </c>
      <c r="P15" s="7">
        <f t="shared" si="3"/>
        <v>0.45202898550724635</v>
      </c>
      <c r="R15" s="4" t="s">
        <v>38</v>
      </c>
      <c r="S15" s="4">
        <v>14</v>
      </c>
      <c r="T15" s="4" t="s">
        <v>24</v>
      </c>
      <c r="U15" s="4">
        <v>3</v>
      </c>
      <c r="V15" s="4">
        <v>493768.28853800002</v>
      </c>
      <c r="W15" s="4">
        <v>5180574.2933700001</v>
      </c>
      <c r="X15" s="4">
        <v>380.62007874015745</v>
      </c>
      <c r="Y15" s="4">
        <v>0.77374084453686787</v>
      </c>
      <c r="Z15" s="4">
        <v>0.56660805860805863</v>
      </c>
      <c r="AA15" s="4">
        <v>0.7841630335597688</v>
      </c>
      <c r="AB15">
        <v>0.12987586044596094</v>
      </c>
    </row>
    <row r="16" spans="1:28" x14ac:dyDescent="0.25">
      <c r="A16" s="1" t="s">
        <v>38</v>
      </c>
      <c r="B16" s="1">
        <v>18</v>
      </c>
      <c r="C16" s="1" t="s">
        <v>9</v>
      </c>
      <c r="D16" s="1">
        <v>1</v>
      </c>
      <c r="E16" s="1">
        <v>493215.020101998</v>
      </c>
      <c r="F16" s="1">
        <v>5180604.1297000004</v>
      </c>
      <c r="G16" s="1">
        <v>511.61417322834643</v>
      </c>
      <c r="H16" s="1" t="s">
        <v>26</v>
      </c>
      <c r="I16" s="1">
        <f>AVERAGE(G291:G309)</f>
        <v>491.92191601049871</v>
      </c>
      <c r="J16" s="1">
        <f>MAX(G291:G309)</f>
        <v>671.75196850393695</v>
      </c>
      <c r="K16" s="1">
        <f>MEDIAN(G291:G309)</f>
        <v>485.3838582677165</v>
      </c>
      <c r="L16" s="1">
        <f>MIN(G291:G309)</f>
        <v>337.16535433070868</v>
      </c>
      <c r="M16" s="8">
        <f t="shared" si="0"/>
        <v>0.94993558055172256</v>
      </c>
      <c r="N16" s="6">
        <f t="shared" si="1"/>
        <v>0.73036391738091888</v>
      </c>
      <c r="O16" s="6">
        <f t="shared" si="2"/>
        <v>0.97031920851222708</v>
      </c>
      <c r="P16" s="7">
        <f t="shared" si="3"/>
        <v>0.44376811594202897</v>
      </c>
      <c r="R16" s="4" t="s">
        <v>38</v>
      </c>
      <c r="S16" s="4">
        <v>15</v>
      </c>
      <c r="T16" s="4" t="s">
        <v>24</v>
      </c>
      <c r="U16" s="4">
        <v>3</v>
      </c>
      <c r="V16" s="4">
        <v>493797.922326</v>
      </c>
      <c r="W16" s="4">
        <v>5180576.3034399804</v>
      </c>
      <c r="X16" s="4">
        <v>337.16535433070868</v>
      </c>
      <c r="Y16" s="4">
        <v>0.68540421428085518</v>
      </c>
      <c r="Z16" s="4">
        <v>0.50191941391941397</v>
      </c>
      <c r="AA16" s="4">
        <v>0.69463652032850054</v>
      </c>
      <c r="AB16">
        <v>0</v>
      </c>
    </row>
    <row r="17" spans="1:28" x14ac:dyDescent="0.25">
      <c r="A17" s="1" t="s">
        <v>38</v>
      </c>
      <c r="B17" s="1">
        <v>176</v>
      </c>
      <c r="C17" s="1" t="s">
        <v>9</v>
      </c>
      <c r="D17" s="1">
        <v>1</v>
      </c>
      <c r="E17" s="1">
        <v>493398.713634999</v>
      </c>
      <c r="F17" s="1">
        <v>5180809.4156499803</v>
      </c>
      <c r="G17" s="1">
        <v>489.4192913385827</v>
      </c>
      <c r="H17" s="1" t="s">
        <v>27</v>
      </c>
      <c r="I17" s="1">
        <f>AVERAGE(G310:G327)</f>
        <v>466.35457677165363</v>
      </c>
      <c r="J17" s="1">
        <f>MAX(G310:G327)</f>
        <v>585.18700787401565</v>
      </c>
      <c r="K17" s="1">
        <f>MEDIAN(G310:G327)</f>
        <v>482.09153543307082</v>
      </c>
      <c r="L17" s="1">
        <f>MIN(G310:G327)</f>
        <v>322.39173228346459</v>
      </c>
      <c r="M17" s="8">
        <f t="shared" si="0"/>
        <v>0.90872540867515217</v>
      </c>
      <c r="N17" s="6">
        <f t="shared" si="1"/>
        <v>0.69867921877195449</v>
      </c>
      <c r="O17" s="6">
        <f t="shared" si="2"/>
        <v>0.9282247526600711</v>
      </c>
      <c r="P17" s="7">
        <f t="shared" si="3"/>
        <v>0.37840579710144939</v>
      </c>
      <c r="R17" s="4" t="s">
        <v>38</v>
      </c>
      <c r="S17" s="4">
        <v>16</v>
      </c>
      <c r="T17" s="4" t="s">
        <v>24</v>
      </c>
      <c r="U17" s="4">
        <v>4</v>
      </c>
      <c r="V17" s="4">
        <v>493861.755168</v>
      </c>
      <c r="W17" s="4">
        <v>5180589.4613600001</v>
      </c>
      <c r="X17" s="4">
        <v>322.39173228346459</v>
      </c>
    </row>
    <row r="18" spans="1:28" x14ac:dyDescent="0.25">
      <c r="A18" s="1" t="s">
        <v>38</v>
      </c>
      <c r="B18" s="1">
        <v>201</v>
      </c>
      <c r="C18" s="1" t="s">
        <v>9</v>
      </c>
      <c r="D18" s="1">
        <v>1</v>
      </c>
      <c r="E18" s="1">
        <v>493416.665978998</v>
      </c>
      <c r="F18" s="1">
        <v>5180836.9577099904</v>
      </c>
      <c r="G18" s="1">
        <v>488.23818897637796</v>
      </c>
      <c r="H18" s="1" t="s">
        <v>28</v>
      </c>
      <c r="I18" s="1">
        <f>AVERAGE(G328:G343,G366:G370)</f>
        <v>475.861220472441</v>
      </c>
      <c r="J18" s="1">
        <f>MAX(G328:G343,G366:G370)</f>
        <v>559.79330708661416</v>
      </c>
      <c r="K18" s="1">
        <f>MEDIAN(G328:G343,G366:G370)</f>
        <v>486.04822834645665</v>
      </c>
      <c r="L18" s="1">
        <f>MIN(G328:G343,G366:G370)</f>
        <v>312.5</v>
      </c>
      <c r="M18" s="8">
        <f t="shared" si="0"/>
        <v>0.90653240618061182</v>
      </c>
      <c r="N18" s="6">
        <f t="shared" si="1"/>
        <v>0.69699311507657724</v>
      </c>
      <c r="O18" s="6">
        <f t="shared" si="2"/>
        <v>0.92598469292514474</v>
      </c>
      <c r="P18" s="7">
        <f t="shared" si="3"/>
        <v>0.37492753623188413</v>
      </c>
      <c r="R18" s="4" t="s">
        <v>38</v>
      </c>
      <c r="S18" s="4">
        <v>17</v>
      </c>
      <c r="T18" s="4" t="s">
        <v>24</v>
      </c>
      <c r="U18" s="4">
        <v>5</v>
      </c>
      <c r="V18" s="4">
        <v>493893.661479</v>
      </c>
      <c r="W18" s="4">
        <v>5180586.20627</v>
      </c>
      <c r="X18" s="4">
        <v>501.87007874015745</v>
      </c>
      <c r="Y18" s="4">
        <v>1.0546563938156055</v>
      </c>
      <c r="Z18" s="4">
        <v>0.89652747252747245</v>
      </c>
      <c r="AA18" s="4">
        <v>1.0325520174150762</v>
      </c>
      <c r="AB18">
        <v>0.76577114427860693</v>
      </c>
    </row>
    <row r="19" spans="1:28" x14ac:dyDescent="0.25">
      <c r="A19" s="1" t="s">
        <v>38</v>
      </c>
      <c r="B19" s="1">
        <v>371</v>
      </c>
      <c r="C19" s="1" t="s">
        <v>9</v>
      </c>
      <c r="D19" s="1">
        <v>1</v>
      </c>
      <c r="E19" s="1">
        <v>493570.49415500002</v>
      </c>
      <c r="F19" s="1">
        <v>5181049.8085700003</v>
      </c>
      <c r="G19" s="1">
        <v>452.80511811023621</v>
      </c>
      <c r="H19" s="1" t="s">
        <v>29</v>
      </c>
      <c r="I19" s="1">
        <f>AVERAGE(G344:G356,G357:G365)</f>
        <v>463.00554760200424</v>
      </c>
      <c r="J19" s="1">
        <f>MAX(G344:G356,G357:G365)</f>
        <v>580.90551181102364</v>
      </c>
      <c r="K19" s="1">
        <f>MEDIAN(G344:G356,G357:G365)</f>
        <v>483.90748031496059</v>
      </c>
      <c r="L19" s="1">
        <f>MIN(G344:G356,G357:G365)</f>
        <v>285.13779527559052</v>
      </c>
      <c r="M19" s="8">
        <f t="shared" si="0"/>
        <v>0.84074233134440168</v>
      </c>
      <c r="N19" s="6">
        <f t="shared" si="1"/>
        <v>0.64641000421525918</v>
      </c>
      <c r="O19" s="6">
        <f>G19/$K$2</f>
        <v>0.85878290087735676</v>
      </c>
      <c r="P19" s="7">
        <f t="shared" si="3"/>
        <v>0.2705797101449276</v>
      </c>
      <c r="R19" s="4" t="s">
        <v>38</v>
      </c>
      <c r="S19" s="4">
        <v>18</v>
      </c>
      <c r="T19" s="4" t="s">
        <v>9</v>
      </c>
      <c r="U19" s="4">
        <v>1</v>
      </c>
      <c r="V19" s="4">
        <v>493215.020101998</v>
      </c>
      <c r="W19" s="4">
        <v>5180604.1297000004</v>
      </c>
      <c r="X19" s="4">
        <v>511.61417322834643</v>
      </c>
      <c r="Y19" s="4">
        <v>0.94993558055172256</v>
      </c>
      <c r="Z19" s="4">
        <v>0.73036391738091888</v>
      </c>
      <c r="AA19" s="4">
        <v>0.97031920851222708</v>
      </c>
      <c r="AB19">
        <v>0.44376811594202897</v>
      </c>
    </row>
    <row r="20" spans="1:28" x14ac:dyDescent="0.25">
      <c r="A20" s="1" t="s">
        <v>38</v>
      </c>
      <c r="B20" s="1">
        <v>297</v>
      </c>
      <c r="C20" s="1" t="s">
        <v>9</v>
      </c>
      <c r="D20" s="1">
        <v>1</v>
      </c>
      <c r="E20" s="1">
        <v>493470.68572100002</v>
      </c>
      <c r="F20" s="1">
        <v>5180953.4659200003</v>
      </c>
      <c r="G20" s="1">
        <v>426.03346456692913</v>
      </c>
      <c r="M20" s="8">
        <f t="shared" si="0"/>
        <v>0.79103427480148736</v>
      </c>
      <c r="N20" s="6">
        <f t="shared" si="1"/>
        <v>0.60819165378670792</v>
      </c>
      <c r="O20" s="6">
        <f>G20/$K$2</f>
        <v>0.80800821355236152</v>
      </c>
      <c r="P20" s="7">
        <f t="shared" si="3"/>
        <v>0.19173913043478269</v>
      </c>
      <c r="R20" s="4" t="s">
        <v>38</v>
      </c>
      <c r="S20" s="4">
        <v>19</v>
      </c>
      <c r="T20" s="4" t="s">
        <v>9</v>
      </c>
      <c r="U20" s="4">
        <v>2</v>
      </c>
      <c r="V20" s="4">
        <v>493246.597671</v>
      </c>
      <c r="W20" s="4">
        <v>5180590.1908</v>
      </c>
      <c r="X20" s="4">
        <v>515.89566929133855</v>
      </c>
      <c r="Y20" s="4">
        <v>1.0720191903136831</v>
      </c>
      <c r="Z20" s="4">
        <v>0.79919188838911326</v>
      </c>
      <c r="AA20" s="4">
        <v>1.0869970966403981</v>
      </c>
      <c r="AB20">
        <v>0.53925272879932817</v>
      </c>
    </row>
    <row r="21" spans="1:28" x14ac:dyDescent="0.25">
      <c r="A21" s="1" t="s">
        <v>38</v>
      </c>
      <c r="B21" s="1">
        <v>225</v>
      </c>
      <c r="C21" s="1" t="s">
        <v>9</v>
      </c>
      <c r="D21" s="1">
        <v>1</v>
      </c>
      <c r="E21" s="1">
        <v>493412.658734</v>
      </c>
      <c r="F21" s="1">
        <v>5180872.0767299803</v>
      </c>
      <c r="G21" s="1">
        <v>360.92519685039366</v>
      </c>
      <c r="I21" s="3"/>
      <c r="J21" s="3"/>
      <c r="K21" s="3"/>
      <c r="L21" s="3"/>
      <c r="M21" s="8">
        <f t="shared" si="0"/>
        <v>0.67014501228995127</v>
      </c>
      <c r="N21" s="6">
        <f t="shared" si="1"/>
        <v>0.51524518757903603</v>
      </c>
      <c r="O21" s="6">
        <f t="shared" si="2"/>
        <v>0.68452492066455106</v>
      </c>
      <c r="P21" s="7">
        <f>(G21-$L$2)/($J$2-$L$2)</f>
        <v>0</v>
      </c>
      <c r="R21" s="4" t="s">
        <v>38</v>
      </c>
      <c r="S21" s="4">
        <v>20</v>
      </c>
      <c r="T21" s="4" t="s">
        <v>9</v>
      </c>
      <c r="U21" s="4">
        <v>2</v>
      </c>
      <c r="V21" s="4">
        <v>493277.31095900002</v>
      </c>
      <c r="W21" s="4">
        <v>5180594.6435200004</v>
      </c>
      <c r="X21" s="4">
        <v>396.99803149606299</v>
      </c>
      <c r="Y21" s="4">
        <v>0.82495266700948977</v>
      </c>
      <c r="Z21" s="4">
        <v>0.61500343066249896</v>
      </c>
      <c r="AA21" s="4">
        <v>0.83647863956864377</v>
      </c>
      <c r="AB21">
        <v>0.11663867898124836</v>
      </c>
    </row>
    <row r="22" spans="1:28" x14ac:dyDescent="0.25">
      <c r="A22" s="1" t="s">
        <v>38</v>
      </c>
      <c r="B22" s="1">
        <v>122</v>
      </c>
      <c r="C22" s="1" t="s">
        <v>9</v>
      </c>
      <c r="D22" s="1">
        <v>1</v>
      </c>
      <c r="E22" s="1">
        <v>493305.31326999801</v>
      </c>
      <c r="F22" s="1">
        <v>5180718.9579600003</v>
      </c>
      <c r="M22" s="8"/>
      <c r="N22" s="8"/>
      <c r="O22" s="8"/>
      <c r="R22" s="4" t="s">
        <v>38</v>
      </c>
      <c r="S22" s="4">
        <v>21</v>
      </c>
      <c r="T22" s="4" t="s">
        <v>9</v>
      </c>
      <c r="U22" s="4">
        <v>3</v>
      </c>
      <c r="V22" s="4">
        <v>493309.217427</v>
      </c>
      <c r="W22" s="4">
        <v>5180591.82981</v>
      </c>
      <c r="X22" s="4">
        <v>470.2755905511811</v>
      </c>
      <c r="Y22" s="4">
        <v>1.0196184433284492</v>
      </c>
      <c r="Z22" s="4">
        <v>0.78773390487181605</v>
      </c>
      <c r="AA22" s="4">
        <v>1.0361053887021576</v>
      </c>
      <c r="AB22">
        <v>0.52164220694779873</v>
      </c>
    </row>
    <row r="23" spans="1:28" x14ac:dyDescent="0.25">
      <c r="A23" s="5" t="s">
        <v>38</v>
      </c>
      <c r="B23" s="5">
        <v>226</v>
      </c>
      <c r="C23" s="5" t="s">
        <v>9</v>
      </c>
      <c r="D23" s="5">
        <v>2</v>
      </c>
      <c r="E23" s="5">
        <v>493445.76270899799</v>
      </c>
      <c r="F23" s="5">
        <v>5180867.1087600002</v>
      </c>
      <c r="G23" s="5">
        <v>645.52165354330714</v>
      </c>
      <c r="H23" s="5"/>
      <c r="I23" s="5"/>
      <c r="J23" s="5"/>
      <c r="K23" s="5"/>
      <c r="L23" s="5"/>
      <c r="M23" s="6">
        <f t="shared" ref="M23:M41" si="4">G23/$I$3</f>
        <v>1.3413789677901919</v>
      </c>
      <c r="N23" s="6">
        <f>G23/$J$3</f>
        <v>1</v>
      </c>
      <c r="O23" s="6">
        <f>G23/$K$3</f>
        <v>1.3601202820406473</v>
      </c>
      <c r="P23" s="7">
        <f>(G23-$L$3)/($J$3-$L$3)</f>
        <v>1</v>
      </c>
      <c r="R23" s="4" t="s">
        <v>38</v>
      </c>
      <c r="S23" s="4">
        <v>22</v>
      </c>
      <c r="T23" s="4" t="s">
        <v>9</v>
      </c>
      <c r="U23" s="4">
        <v>4</v>
      </c>
      <c r="V23" s="4">
        <v>493341.14833300002</v>
      </c>
      <c r="W23" s="4">
        <v>5180611.0184399802</v>
      </c>
      <c r="X23" s="4">
        <v>482.92322834645665</v>
      </c>
      <c r="Y23" s="4">
        <v>0.98391636194332388</v>
      </c>
      <c r="Z23" s="4">
        <v>0.80027727939977156</v>
      </c>
      <c r="AA23" s="4">
        <v>0.94574016962220508</v>
      </c>
      <c r="AB23">
        <v>0.55632450451103288</v>
      </c>
    </row>
    <row r="24" spans="1:28" x14ac:dyDescent="0.25">
      <c r="A24" s="1" t="s">
        <v>38</v>
      </c>
      <c r="B24" s="1">
        <v>349</v>
      </c>
      <c r="C24" s="1" t="s">
        <v>9</v>
      </c>
      <c r="D24" s="1">
        <v>2</v>
      </c>
      <c r="E24" s="1">
        <v>493572.819036</v>
      </c>
      <c r="F24" s="1">
        <v>5181023.0293300003</v>
      </c>
      <c r="G24" s="1">
        <v>596.45669291338584</v>
      </c>
      <c r="M24" s="8">
        <f t="shared" si="4"/>
        <v>1.2394231218736849</v>
      </c>
      <c r="N24" s="6">
        <f t="shared" ref="N24:N41" si="5">G24/$J$3</f>
        <v>0.92399176641000225</v>
      </c>
      <c r="O24" s="6">
        <f t="shared" ref="O24:O40" si="6">G24/$K$3</f>
        <v>1.256739941932808</v>
      </c>
      <c r="P24" s="7">
        <f t="shared" ref="P24:P41" si="7">(G24-$L$3)/($J$3-$L$3)</f>
        <v>0.82560173523649583</v>
      </c>
      <c r="R24" s="4" t="s">
        <v>38</v>
      </c>
      <c r="S24" s="4">
        <v>23</v>
      </c>
      <c r="T24" s="4" t="s">
        <v>9</v>
      </c>
      <c r="U24" s="4">
        <v>4</v>
      </c>
      <c r="V24" s="4">
        <v>493371.45561800001</v>
      </c>
      <c r="W24" s="4">
        <v>5180609.6268499903</v>
      </c>
      <c r="X24" s="4">
        <v>416.38779527559058</v>
      </c>
      <c r="Y24" s="4">
        <v>0.84835588896387093</v>
      </c>
      <c r="Z24" s="4">
        <v>0.6900179416082205</v>
      </c>
      <c r="AA24" s="4">
        <v>0.81543947571318431</v>
      </c>
      <c r="AB24">
        <v>0.31138809377151355</v>
      </c>
    </row>
    <row r="25" spans="1:28" x14ac:dyDescent="0.25">
      <c r="A25" s="1" t="s">
        <v>38</v>
      </c>
      <c r="B25" s="1">
        <v>299</v>
      </c>
      <c r="C25" s="1" t="s">
        <v>9</v>
      </c>
      <c r="D25" s="1">
        <v>2</v>
      </c>
      <c r="E25" s="1">
        <v>493534.496961998</v>
      </c>
      <c r="F25" s="1">
        <v>5180949.6186800003</v>
      </c>
      <c r="G25" s="1">
        <v>560.48228346456699</v>
      </c>
      <c r="M25" s="8">
        <f t="shared" si="4"/>
        <v>1.1646691365527557</v>
      </c>
      <c r="N25" s="6">
        <f t="shared" si="5"/>
        <v>0.86826256003659374</v>
      </c>
      <c r="O25" s="6">
        <f t="shared" si="6"/>
        <v>1.1809415180423062</v>
      </c>
      <c r="P25" s="7">
        <f t="shared" si="7"/>
        <v>0.6977329974811084</v>
      </c>
      <c r="R25" s="4" t="s">
        <v>38</v>
      </c>
      <c r="S25" s="4">
        <v>24</v>
      </c>
      <c r="T25" s="4" t="s">
        <v>9</v>
      </c>
      <c r="U25" s="4">
        <v>5</v>
      </c>
      <c r="V25" s="4">
        <v>493404.974858</v>
      </c>
      <c r="W25" s="4">
        <v>5180617.8375500003</v>
      </c>
      <c r="X25" s="4">
        <v>542.71653543307082</v>
      </c>
      <c r="Y25" s="4">
        <v>1.1191178574799143</v>
      </c>
      <c r="Z25" s="4">
        <v>0.83691280261060919</v>
      </c>
      <c r="AA25" s="4">
        <v>1.1066622512568867</v>
      </c>
      <c r="AB25">
        <v>0.66178785017311903</v>
      </c>
    </row>
    <row r="26" spans="1:28" x14ac:dyDescent="0.25">
      <c r="A26" s="1" t="s">
        <v>38</v>
      </c>
      <c r="B26" s="1">
        <v>150</v>
      </c>
      <c r="C26" s="1" t="s">
        <v>9</v>
      </c>
      <c r="D26" s="1">
        <v>2</v>
      </c>
      <c r="E26" s="1">
        <v>493382.78291000001</v>
      </c>
      <c r="F26" s="1">
        <v>5180776.7667300003</v>
      </c>
      <c r="G26" s="1">
        <v>560.33464566929126</v>
      </c>
      <c r="M26" s="8">
        <f t="shared" si="4"/>
        <v>1.1643623486513015</v>
      </c>
      <c r="N26" s="6">
        <f t="shared" si="5"/>
        <v>0.86803384920332372</v>
      </c>
      <c r="O26" s="6">
        <f t="shared" si="6"/>
        <v>1.1806304437992534</v>
      </c>
      <c r="P26" s="7">
        <f t="shared" si="7"/>
        <v>0.69720822837951268</v>
      </c>
      <c r="R26" s="4" t="s">
        <v>38</v>
      </c>
      <c r="S26" s="4">
        <v>25</v>
      </c>
      <c r="T26" s="4" t="s">
        <v>9</v>
      </c>
      <c r="U26" s="4">
        <v>6</v>
      </c>
      <c r="V26" s="4">
        <v>493436.88065299799</v>
      </c>
      <c r="W26" s="4">
        <v>5180614.4689100003</v>
      </c>
      <c r="X26" s="4">
        <v>549.6062992125984</v>
      </c>
      <c r="Y26" s="4">
        <v>1.1523686825060362</v>
      </c>
      <c r="Z26" s="4">
        <v>0.91910130853427707</v>
      </c>
      <c r="AA26" s="4">
        <v>1.1286280216670708</v>
      </c>
      <c r="AB26">
        <v>0.83740778722418874</v>
      </c>
    </row>
    <row r="27" spans="1:28" x14ac:dyDescent="0.25">
      <c r="A27" s="1" t="s">
        <v>38</v>
      </c>
      <c r="B27" s="1">
        <v>325</v>
      </c>
      <c r="C27" s="1" t="s">
        <v>9</v>
      </c>
      <c r="D27" s="1">
        <v>2</v>
      </c>
      <c r="E27" s="1">
        <v>493562.55629500002</v>
      </c>
      <c r="F27" s="1">
        <v>5180991.2593599902</v>
      </c>
      <c r="G27" s="1">
        <v>531.69291338582684</v>
      </c>
      <c r="M27" s="8">
        <f t="shared" si="4"/>
        <v>1.1048454957692486</v>
      </c>
      <c r="N27" s="6">
        <f t="shared" si="5"/>
        <v>0.82366394754898231</v>
      </c>
      <c r="O27" s="6">
        <f t="shared" si="6"/>
        <v>1.1202820406470346</v>
      </c>
      <c r="P27" s="7">
        <f t="shared" si="7"/>
        <v>0.59540302267002543</v>
      </c>
      <c r="R27" s="4" t="s">
        <v>38</v>
      </c>
      <c r="S27" s="4">
        <v>26</v>
      </c>
      <c r="T27" s="4" t="s">
        <v>15</v>
      </c>
      <c r="U27" s="4">
        <v>1</v>
      </c>
      <c r="V27" s="4">
        <v>493468.77862400003</v>
      </c>
      <c r="W27" s="4">
        <v>5180603.8775000004</v>
      </c>
      <c r="X27" s="4">
        <v>542.66732283464569</v>
      </c>
      <c r="Y27" s="4">
        <v>1.1776526866169759</v>
      </c>
      <c r="Z27" s="4">
        <v>0.92145065597058584</v>
      </c>
      <c r="AA27" s="4">
        <v>1.2048074296640263</v>
      </c>
      <c r="AB27">
        <v>0.81761030695797288</v>
      </c>
    </row>
    <row r="28" spans="1:28" x14ac:dyDescent="0.25">
      <c r="A28" s="1" t="s">
        <v>38</v>
      </c>
      <c r="B28" s="1">
        <v>19</v>
      </c>
      <c r="C28" s="1" t="s">
        <v>9</v>
      </c>
      <c r="D28" s="1">
        <v>2</v>
      </c>
      <c r="E28" s="1">
        <v>493246.597671</v>
      </c>
      <c r="F28" s="1">
        <v>5180590.1908</v>
      </c>
      <c r="G28" s="1">
        <v>515.89566929133855</v>
      </c>
      <c r="M28" s="8">
        <f t="shared" si="4"/>
        <v>1.0720191903136831</v>
      </c>
      <c r="N28" s="6">
        <f t="shared" si="5"/>
        <v>0.79919188838911326</v>
      </c>
      <c r="O28" s="6">
        <f t="shared" si="6"/>
        <v>1.0869970966403981</v>
      </c>
      <c r="P28" s="7">
        <f t="shared" si="7"/>
        <v>0.53925272879932817</v>
      </c>
      <c r="R28" s="4" t="s">
        <v>38</v>
      </c>
      <c r="S28" s="4">
        <v>27</v>
      </c>
      <c r="T28" s="4" t="s">
        <v>15</v>
      </c>
      <c r="U28" s="4">
        <v>2</v>
      </c>
      <c r="V28" s="4">
        <v>493502.30170800001</v>
      </c>
      <c r="W28" s="4">
        <v>5180616.15558</v>
      </c>
      <c r="X28" s="4">
        <v>617.51968503937007</v>
      </c>
      <c r="Y28" s="4">
        <v>1.3295095747010335</v>
      </c>
      <c r="Z28" s="4">
        <v>0.9888880132398139</v>
      </c>
      <c r="AA28" s="4">
        <v>1.3453991808376042</v>
      </c>
      <c r="AB28">
        <v>0.9711762541395802</v>
      </c>
    </row>
    <row r="29" spans="1:28" x14ac:dyDescent="0.25">
      <c r="A29" s="1" t="s">
        <v>38</v>
      </c>
      <c r="B29" s="1">
        <v>394</v>
      </c>
      <c r="C29" s="1" t="s">
        <v>9</v>
      </c>
      <c r="D29" s="1">
        <v>2</v>
      </c>
      <c r="E29" s="1">
        <v>493594.938430999</v>
      </c>
      <c r="F29" s="1">
        <v>5181067.5489800004</v>
      </c>
      <c r="G29" s="1">
        <v>512.64763779527561</v>
      </c>
      <c r="M29" s="8">
        <f t="shared" si="4"/>
        <v>1.0652698564816978</v>
      </c>
      <c r="N29" s="6">
        <f t="shared" si="5"/>
        <v>0.79416025005717772</v>
      </c>
      <c r="O29" s="6">
        <f t="shared" si="6"/>
        <v>1.0801534632932395</v>
      </c>
      <c r="P29" s="7">
        <f t="shared" si="7"/>
        <v>0.52770780856423183</v>
      </c>
      <c r="R29" s="4" t="s">
        <v>38</v>
      </c>
      <c r="S29" s="4">
        <v>28</v>
      </c>
      <c r="T29" s="4" t="s">
        <v>15</v>
      </c>
      <c r="U29" s="4">
        <v>3</v>
      </c>
      <c r="V29" s="4">
        <v>493532.593582</v>
      </c>
      <c r="W29" s="4">
        <v>5180600.0302499803</v>
      </c>
      <c r="X29" s="4">
        <v>542.47047244094483</v>
      </c>
      <c r="Y29" s="4">
        <v>1.1343558655271937</v>
      </c>
      <c r="Z29" s="4">
        <v>0.83386286613410787</v>
      </c>
      <c r="AA29" s="4">
        <v>1.1074941475520188</v>
      </c>
      <c r="AB29">
        <v>0.65630672926447564</v>
      </c>
    </row>
    <row r="30" spans="1:28" x14ac:dyDescent="0.25">
      <c r="A30" s="1" t="s">
        <v>38</v>
      </c>
      <c r="B30" s="1">
        <v>124</v>
      </c>
      <c r="C30" s="1" t="s">
        <v>9</v>
      </c>
      <c r="D30" s="1">
        <v>2</v>
      </c>
      <c r="E30" s="1">
        <v>493369.149492</v>
      </c>
      <c r="F30" s="1">
        <v>5180735.5554299904</v>
      </c>
      <c r="G30" s="1">
        <v>505.95472440944877</v>
      </c>
      <c r="M30" s="8">
        <f t="shared" si="4"/>
        <v>1.0513621382824549</v>
      </c>
      <c r="N30" s="6">
        <f t="shared" si="5"/>
        <v>0.78379202561561323</v>
      </c>
      <c r="O30" s="6">
        <f t="shared" si="6"/>
        <v>1.0660514309415181</v>
      </c>
      <c r="P30" s="7">
        <f t="shared" si="7"/>
        <v>0.50391827595857808</v>
      </c>
      <c r="R30" s="4" t="s">
        <v>38</v>
      </c>
      <c r="S30" s="4">
        <v>29</v>
      </c>
      <c r="T30" s="4" t="s">
        <v>15</v>
      </c>
      <c r="U30" s="4">
        <v>3</v>
      </c>
      <c r="V30" s="4">
        <v>493564.513719999</v>
      </c>
      <c r="W30" s="4">
        <v>5180609.8858099803</v>
      </c>
      <c r="X30" s="4">
        <v>501.57480314960634</v>
      </c>
      <c r="Y30" s="4">
        <v>1.0488392435319931</v>
      </c>
      <c r="Z30" s="4">
        <v>0.77099975792786257</v>
      </c>
      <c r="AA30" s="4">
        <v>1.0240025720629755</v>
      </c>
      <c r="AB30">
        <v>0.52625978090766845</v>
      </c>
    </row>
    <row r="31" spans="1:28" x14ac:dyDescent="0.25">
      <c r="A31" s="1" t="s">
        <v>38</v>
      </c>
      <c r="B31" s="1">
        <v>395</v>
      </c>
      <c r="C31" s="1" t="s">
        <v>9</v>
      </c>
      <c r="D31" s="1">
        <v>2</v>
      </c>
      <c r="E31" s="1">
        <v>493626.398015999</v>
      </c>
      <c r="F31" s="1">
        <v>5181088.3120799903</v>
      </c>
      <c r="G31" s="1">
        <v>496.36811023622045</v>
      </c>
      <c r="M31" s="8">
        <f t="shared" si="4"/>
        <v>1.0314413772147162</v>
      </c>
      <c r="N31" s="6">
        <f t="shared" si="5"/>
        <v>0.76894106884196067</v>
      </c>
      <c r="O31" s="6">
        <f t="shared" si="6"/>
        <v>1.0458523434259643</v>
      </c>
      <c r="P31" s="7">
        <f t="shared" si="7"/>
        <v>0.46984326896165679</v>
      </c>
      <c r="R31" s="4" t="s">
        <v>38</v>
      </c>
      <c r="S31" s="4">
        <v>30</v>
      </c>
      <c r="T31" s="4" t="s">
        <v>15</v>
      </c>
      <c r="U31" s="4">
        <v>4</v>
      </c>
      <c r="V31" s="4">
        <v>493596.417629998</v>
      </c>
      <c r="W31" s="4">
        <v>5180604.6289499803</v>
      </c>
      <c r="X31" s="4">
        <v>531.10236220472439</v>
      </c>
      <c r="Y31" s="4">
        <v>1.1143968309081966</v>
      </c>
      <c r="Z31" s="4">
        <v>0.87761242579490928</v>
      </c>
      <c r="AA31" s="4">
        <v>1.0965808057714779</v>
      </c>
      <c r="AB31">
        <v>0.71988534842167939</v>
      </c>
    </row>
    <row r="32" spans="1:28" x14ac:dyDescent="0.25">
      <c r="A32" s="1" t="s">
        <v>38</v>
      </c>
      <c r="B32" s="1">
        <v>372</v>
      </c>
      <c r="C32" s="1" t="s">
        <v>9</v>
      </c>
      <c r="D32" s="1">
        <v>2</v>
      </c>
      <c r="E32" s="1">
        <v>493603.45696400001</v>
      </c>
      <c r="F32" s="1">
        <v>5181049.5548099903</v>
      </c>
      <c r="G32" s="1">
        <v>493.26771653543307</v>
      </c>
      <c r="M32" s="8">
        <f t="shared" si="4"/>
        <v>1.0249988312841847</v>
      </c>
      <c r="N32" s="6">
        <f t="shared" si="5"/>
        <v>0.76413814134329494</v>
      </c>
      <c r="O32" s="6">
        <f t="shared" si="6"/>
        <v>1.0393197843218582</v>
      </c>
      <c r="P32" s="7">
        <f t="shared" si="7"/>
        <v>0.4588231178281556</v>
      </c>
      <c r="R32" s="4" t="s">
        <v>38</v>
      </c>
      <c r="S32" s="4">
        <v>31</v>
      </c>
      <c r="T32" s="4" t="s">
        <v>15</v>
      </c>
      <c r="U32" s="4">
        <v>5</v>
      </c>
      <c r="V32" s="4">
        <v>493628.33457200002</v>
      </c>
      <c r="W32" s="4">
        <v>5180611.5956800003</v>
      </c>
      <c r="X32" s="4">
        <v>577.07677165354323</v>
      </c>
      <c r="Y32" s="4">
        <v>1.1841656147437516</v>
      </c>
      <c r="Z32" s="4">
        <v>0.93250099403578524</v>
      </c>
      <c r="AA32" s="4">
        <v>1.1896679416031732</v>
      </c>
      <c r="AB32">
        <v>0.839388434756282</v>
      </c>
    </row>
    <row r="33" spans="1:28" x14ac:dyDescent="0.25">
      <c r="A33" s="1" t="s">
        <v>38</v>
      </c>
      <c r="B33" s="1">
        <v>273</v>
      </c>
      <c r="C33" s="1" t="s">
        <v>9</v>
      </c>
      <c r="D33" s="1">
        <v>2</v>
      </c>
      <c r="E33" s="1">
        <v>493498.45111099799</v>
      </c>
      <c r="F33" s="1">
        <v>5180934.76724</v>
      </c>
      <c r="G33" s="1">
        <v>474.6062992125984</v>
      </c>
      <c r="M33" s="8">
        <f t="shared" si="4"/>
        <v>0.98622084054041392</v>
      </c>
      <c r="N33" s="6">
        <f t="shared" si="5"/>
        <v>0.7352290920179918</v>
      </c>
      <c r="O33" s="6">
        <f t="shared" si="6"/>
        <v>1</v>
      </c>
      <c r="P33" s="7">
        <f t="shared" si="7"/>
        <v>0.39249230338650987</v>
      </c>
      <c r="R33" s="4" t="s">
        <v>38</v>
      </c>
      <c r="S33" s="4">
        <v>32</v>
      </c>
      <c r="T33" s="4" t="s">
        <v>15</v>
      </c>
      <c r="U33" s="4">
        <v>6</v>
      </c>
      <c r="V33" s="4">
        <v>493660.234772</v>
      </c>
      <c r="W33" s="4">
        <v>5180602.7832500003</v>
      </c>
      <c r="X33" s="4">
        <v>530.81692913385825</v>
      </c>
      <c r="Y33" s="4">
        <v>1.1134016057821527</v>
      </c>
      <c r="Z33" s="4">
        <v>0.87344724269171592</v>
      </c>
      <c r="AA33" s="4">
        <v>1.0731255969436484</v>
      </c>
      <c r="AB33">
        <v>0.7582975037891676</v>
      </c>
    </row>
    <row r="34" spans="1:28" x14ac:dyDescent="0.25">
      <c r="A34" s="1" t="s">
        <v>38</v>
      </c>
      <c r="B34" s="1">
        <v>324</v>
      </c>
      <c r="C34" s="1" t="s">
        <v>9</v>
      </c>
      <c r="D34" s="1">
        <v>2</v>
      </c>
      <c r="E34" s="1">
        <v>493530.638179</v>
      </c>
      <c r="F34" s="1">
        <v>5180981.4038000004</v>
      </c>
      <c r="G34" s="1">
        <v>471.06299212598429</v>
      </c>
      <c r="M34" s="8">
        <f t="shared" si="4"/>
        <v>0.97885793090552087</v>
      </c>
      <c r="N34" s="6">
        <f t="shared" si="5"/>
        <v>0.72974003201951665</v>
      </c>
      <c r="O34" s="6">
        <f t="shared" si="6"/>
        <v>0.99253421816673593</v>
      </c>
      <c r="P34" s="7">
        <f t="shared" si="7"/>
        <v>0.37989784494822293</v>
      </c>
      <c r="R34" s="4" t="s">
        <v>38</v>
      </c>
      <c r="S34" s="4">
        <v>33</v>
      </c>
      <c r="T34" s="4" t="s">
        <v>15</v>
      </c>
      <c r="U34" s="4">
        <v>6</v>
      </c>
      <c r="V34" s="4">
        <v>493692.152348998</v>
      </c>
      <c r="W34" s="4">
        <v>5180610.4170500003</v>
      </c>
      <c r="X34" s="4">
        <v>375.74803149606299</v>
      </c>
      <c r="Y34" s="4">
        <v>0.78814076694924007</v>
      </c>
      <c r="Z34" s="4">
        <v>0.61828488136691229</v>
      </c>
      <c r="AA34" s="4">
        <v>0.75963069086278256</v>
      </c>
      <c r="AB34">
        <v>0.27096414983451389</v>
      </c>
    </row>
    <row r="35" spans="1:28" x14ac:dyDescent="0.25">
      <c r="A35" s="1" t="s">
        <v>38</v>
      </c>
      <c r="B35" s="1">
        <v>202</v>
      </c>
      <c r="C35" s="1" t="s">
        <v>9</v>
      </c>
      <c r="D35" s="1">
        <v>2</v>
      </c>
      <c r="E35" s="1">
        <v>493448.56273100001</v>
      </c>
      <c r="F35" s="1">
        <v>5180826.3661900004</v>
      </c>
      <c r="G35" s="1">
        <v>457.67716535433073</v>
      </c>
      <c r="M35" s="8">
        <f t="shared" si="4"/>
        <v>0.95104249450703549</v>
      </c>
      <c r="N35" s="6">
        <f t="shared" si="5"/>
        <v>0.70900358313638789</v>
      </c>
      <c r="O35" s="6">
        <f t="shared" si="6"/>
        <v>0.96433015346329332</v>
      </c>
      <c r="P35" s="7">
        <f t="shared" si="7"/>
        <v>0.33231877973691587</v>
      </c>
      <c r="R35" s="4" t="s">
        <v>38</v>
      </c>
      <c r="S35" s="4">
        <v>34</v>
      </c>
      <c r="T35" s="4" t="s">
        <v>24</v>
      </c>
      <c r="U35" s="4">
        <v>1</v>
      </c>
      <c r="V35" s="4">
        <v>493724.06612700003</v>
      </c>
      <c r="W35" s="4">
        <v>5180614.4951200001</v>
      </c>
      <c r="X35" s="4">
        <v>483.03149606299212</v>
      </c>
      <c r="Y35" s="4">
        <v>1.0569354532210045</v>
      </c>
      <c r="Z35" s="4">
        <v>0.8052506358191811</v>
      </c>
      <c r="AA35" s="4">
        <v>1.0207154742096505</v>
      </c>
      <c r="AB35">
        <v>0.62739373391096853</v>
      </c>
    </row>
    <row r="36" spans="1:28" x14ac:dyDescent="0.25">
      <c r="A36" s="1" t="s">
        <v>38</v>
      </c>
      <c r="B36" s="1">
        <v>69</v>
      </c>
      <c r="C36" s="1" t="s">
        <v>9</v>
      </c>
      <c r="D36" s="1">
        <v>2</v>
      </c>
      <c r="E36" s="1">
        <v>493296.53985200002</v>
      </c>
      <c r="F36" s="1">
        <v>5180655.4058499904</v>
      </c>
      <c r="G36" s="1">
        <v>456.59448818897636</v>
      </c>
      <c r="M36" s="8">
        <f t="shared" si="4"/>
        <v>0.94879271656304021</v>
      </c>
      <c r="N36" s="6">
        <f t="shared" si="5"/>
        <v>0.70732637035907597</v>
      </c>
      <c r="O36" s="6">
        <f t="shared" si="6"/>
        <v>0.96204894234757365</v>
      </c>
      <c r="P36" s="7">
        <f t="shared" si="7"/>
        <v>0.32847047299188353</v>
      </c>
      <c r="R36" s="4" t="s">
        <v>38</v>
      </c>
      <c r="S36" s="4">
        <v>35</v>
      </c>
      <c r="T36" s="4" t="s">
        <v>24</v>
      </c>
      <c r="U36" s="4">
        <v>2</v>
      </c>
      <c r="V36" s="4">
        <v>493755.952693998</v>
      </c>
      <c r="W36" s="4">
        <v>5180592.4596699905</v>
      </c>
      <c r="X36" s="4">
        <v>435.54133858267716</v>
      </c>
      <c r="Y36" s="4">
        <v>0.88973349402777302</v>
      </c>
      <c r="Z36" s="4">
        <v>0.69276410545431777</v>
      </c>
      <c r="AA36" s="4">
        <v>0.92112822647793502</v>
      </c>
      <c r="AB36">
        <v>0.2178470367860986</v>
      </c>
    </row>
    <row r="37" spans="1:28" x14ac:dyDescent="0.25">
      <c r="A37" s="1" t="s">
        <v>38</v>
      </c>
      <c r="B37" s="1">
        <v>250</v>
      </c>
      <c r="C37" s="1" t="s">
        <v>9</v>
      </c>
      <c r="D37" s="1">
        <v>2</v>
      </c>
      <c r="E37" s="1">
        <v>493477.500961999</v>
      </c>
      <c r="F37" s="1">
        <v>5180903.0090199905</v>
      </c>
      <c r="G37" s="1">
        <v>440.00984251968504</v>
      </c>
      <c r="M37" s="8">
        <f t="shared" si="4"/>
        <v>0.9143302089663875</v>
      </c>
      <c r="N37" s="6">
        <f t="shared" si="5"/>
        <v>0.68163452008843484</v>
      </c>
      <c r="O37" s="6">
        <f t="shared" si="6"/>
        <v>0.92710493571132313</v>
      </c>
      <c r="P37" s="7">
        <f t="shared" si="7"/>
        <v>0.26952141057934514</v>
      </c>
      <c r="R37" s="4" t="s">
        <v>38</v>
      </c>
      <c r="S37" s="4">
        <v>36</v>
      </c>
      <c r="T37" s="4" t="s">
        <v>24</v>
      </c>
      <c r="U37" s="4">
        <v>2</v>
      </c>
      <c r="V37" s="4">
        <v>493785.60215200001</v>
      </c>
      <c r="W37" s="4">
        <v>5180609.6934099803</v>
      </c>
      <c r="X37" s="4">
        <v>596.31889763779532</v>
      </c>
      <c r="Y37" s="4">
        <v>1.218173453010478</v>
      </c>
      <c r="Z37" s="4">
        <v>0.94849395704176853</v>
      </c>
      <c r="AA37" s="4">
        <v>1.2611573688592841</v>
      </c>
      <c r="AB37">
        <v>0.86887728667649788</v>
      </c>
    </row>
    <row r="38" spans="1:28" x14ac:dyDescent="0.25">
      <c r="A38" s="1" t="s">
        <v>38</v>
      </c>
      <c r="B38" s="1">
        <v>44</v>
      </c>
      <c r="C38" s="1" t="s">
        <v>9</v>
      </c>
      <c r="D38" s="1">
        <v>2</v>
      </c>
      <c r="E38" s="1">
        <v>493289.86292500002</v>
      </c>
      <c r="F38" s="1">
        <v>5180623.6323600002</v>
      </c>
      <c r="G38" s="1">
        <v>431.00393700787401</v>
      </c>
      <c r="M38" s="8">
        <f t="shared" si="4"/>
        <v>0.89561614697770064</v>
      </c>
      <c r="N38" s="6">
        <f t="shared" si="5"/>
        <v>0.66768315925897681</v>
      </c>
      <c r="O38" s="6">
        <f t="shared" si="6"/>
        <v>0.9081294068851099</v>
      </c>
      <c r="P38" s="7">
        <f t="shared" si="7"/>
        <v>0.23751049538203198</v>
      </c>
      <c r="R38" s="4" t="s">
        <v>38</v>
      </c>
      <c r="S38" s="4">
        <v>37</v>
      </c>
      <c r="T38" s="4" t="s">
        <v>24</v>
      </c>
      <c r="U38" s="4">
        <v>3</v>
      </c>
      <c r="V38" s="4">
        <v>493819.787974999</v>
      </c>
      <c r="W38" s="4">
        <v>5180608.06183</v>
      </c>
      <c r="Y38" s="4">
        <v>0</v>
      </c>
      <c r="Z38" s="4">
        <v>0</v>
      </c>
      <c r="AA38" s="4">
        <v>0</v>
      </c>
      <c r="AB38">
        <v>-1.007707242454551</v>
      </c>
    </row>
    <row r="39" spans="1:28" x14ac:dyDescent="0.25">
      <c r="A39" s="1" t="s">
        <v>38</v>
      </c>
      <c r="B39" s="1">
        <v>97</v>
      </c>
      <c r="C39" s="1" t="s">
        <v>9</v>
      </c>
      <c r="D39" s="1">
        <v>2</v>
      </c>
      <c r="E39" s="1">
        <v>493339.95637500001</v>
      </c>
      <c r="F39" s="1">
        <v>5180706.3626100002</v>
      </c>
      <c r="G39" s="1">
        <v>416.87992125984255</v>
      </c>
      <c r="M39" s="8">
        <f t="shared" si="4"/>
        <v>0.86626677107194594</v>
      </c>
      <c r="N39" s="6">
        <f t="shared" si="5"/>
        <v>0.64580315620949913</v>
      </c>
      <c r="O39" s="6">
        <f t="shared" si="6"/>
        <v>0.87836997096640412</v>
      </c>
      <c r="P39" s="7">
        <f t="shared" si="7"/>
        <v>0.18730758466274858</v>
      </c>
      <c r="R39" s="4" t="s">
        <v>38</v>
      </c>
      <c r="S39" s="4">
        <v>38</v>
      </c>
      <c r="T39" s="4" t="s">
        <v>24</v>
      </c>
      <c r="U39" s="4">
        <v>4</v>
      </c>
      <c r="V39" s="4">
        <v>493851.68107400002</v>
      </c>
      <c r="W39" s="4">
        <v>5180592.0274799904</v>
      </c>
      <c r="X39" s="4">
        <v>473.68110236220468</v>
      </c>
      <c r="Y39" s="4">
        <v>1.0157102041139363</v>
      </c>
      <c r="Z39" s="4">
        <v>0.80945252712135241</v>
      </c>
      <c r="AA39" s="4">
        <v>0.98255428180602489</v>
      </c>
      <c r="AB39">
        <v>0.57569288389513107</v>
      </c>
    </row>
    <row r="40" spans="1:28" x14ac:dyDescent="0.25">
      <c r="A40" s="1" t="s">
        <v>38</v>
      </c>
      <c r="B40" s="1">
        <v>70</v>
      </c>
      <c r="C40" s="1" t="s">
        <v>9</v>
      </c>
      <c r="D40" s="1">
        <v>2</v>
      </c>
      <c r="E40" s="1">
        <v>493328.470462</v>
      </c>
      <c r="F40" s="1">
        <v>5180674.59442</v>
      </c>
      <c r="G40" s="1">
        <v>399.36023622047242</v>
      </c>
      <c r="M40" s="8">
        <f t="shared" si="4"/>
        <v>0.82986127343275184</v>
      </c>
      <c r="N40" s="6">
        <f t="shared" si="5"/>
        <v>0.61866280399481577</v>
      </c>
      <c r="O40" s="6">
        <f t="shared" si="6"/>
        <v>0.84145582745748648</v>
      </c>
      <c r="P40" s="7">
        <f t="shared" si="7"/>
        <v>0.12503498460677304</v>
      </c>
      <c r="R40" s="4" t="s">
        <v>38</v>
      </c>
      <c r="S40" s="4">
        <v>39</v>
      </c>
      <c r="T40" s="4" t="s">
        <v>24</v>
      </c>
      <c r="U40" s="4">
        <v>4</v>
      </c>
      <c r="V40" s="4">
        <v>493883.62043100002</v>
      </c>
      <c r="W40" s="4">
        <v>5180621.2199799903</v>
      </c>
    </row>
    <row r="41" spans="1:28" x14ac:dyDescent="0.25">
      <c r="A41" s="1" t="s">
        <v>38</v>
      </c>
      <c r="B41" s="1">
        <v>20</v>
      </c>
      <c r="C41" s="1" t="s">
        <v>9</v>
      </c>
      <c r="D41" s="1">
        <v>2</v>
      </c>
      <c r="E41" s="1">
        <v>493277.31095900002</v>
      </c>
      <c r="F41" s="1">
        <v>5180594.6435200004</v>
      </c>
      <c r="G41" s="1">
        <v>396.99803149606299</v>
      </c>
      <c r="M41" s="8">
        <f t="shared" si="4"/>
        <v>0.82495266700948977</v>
      </c>
      <c r="N41" s="6">
        <f t="shared" si="5"/>
        <v>0.61500343066249896</v>
      </c>
      <c r="O41" s="6">
        <f>G41/$K$3</f>
        <v>0.83647863956864377</v>
      </c>
      <c r="P41" s="7">
        <f t="shared" si="7"/>
        <v>0.11663867898124836</v>
      </c>
      <c r="R41" s="4" t="s">
        <v>38</v>
      </c>
      <c r="S41" s="4">
        <v>40</v>
      </c>
      <c r="T41" s="4" t="s">
        <v>24</v>
      </c>
      <c r="U41" s="4">
        <v>5</v>
      </c>
      <c r="V41" s="4">
        <v>493915.526583998</v>
      </c>
      <c r="W41" s="4">
        <v>5180617.9650100004</v>
      </c>
    </row>
    <row r="42" spans="1:28" x14ac:dyDescent="0.25">
      <c r="A42" s="1" t="s">
        <v>38</v>
      </c>
      <c r="B42" s="1">
        <v>177</v>
      </c>
      <c r="C42" s="1" t="s">
        <v>9</v>
      </c>
      <c r="D42" s="1">
        <v>2</v>
      </c>
      <c r="E42" s="1">
        <v>493431.82198000001</v>
      </c>
      <c r="F42" s="1">
        <v>5180805.1601499803</v>
      </c>
      <c r="G42" s="1">
        <v>378.98622047244095</v>
      </c>
      <c r="M42" s="8"/>
      <c r="N42" s="8"/>
      <c r="O42" s="8"/>
      <c r="R42" s="4" t="s">
        <v>38</v>
      </c>
      <c r="S42" s="4">
        <v>41</v>
      </c>
      <c r="T42" s="4" t="s">
        <v>24</v>
      </c>
      <c r="U42" s="4">
        <v>6</v>
      </c>
      <c r="V42" s="4">
        <v>493947.431986999</v>
      </c>
      <c r="W42" s="4">
        <v>5180613.9323500004</v>
      </c>
      <c r="X42" s="4">
        <v>580.90551181102364</v>
      </c>
      <c r="Y42" s="4">
        <v>1.2546405001401091</v>
      </c>
      <c r="Z42" s="4">
        <v>1</v>
      </c>
      <c r="AA42" s="4">
        <v>1.2004474727956882</v>
      </c>
      <c r="AB42" s="7">
        <v>1</v>
      </c>
    </row>
    <row r="43" spans="1:28" x14ac:dyDescent="0.25">
      <c r="A43" s="1" t="s">
        <v>38</v>
      </c>
      <c r="B43" s="1">
        <v>419</v>
      </c>
      <c r="C43" s="1" t="s">
        <v>9</v>
      </c>
      <c r="D43" s="1">
        <v>2</v>
      </c>
      <c r="E43" s="1">
        <v>493648.355764999</v>
      </c>
      <c r="F43" s="1">
        <v>5181104.3018699903</v>
      </c>
      <c r="G43" s="1">
        <v>364.18307086614169</v>
      </c>
      <c r="M43" s="8"/>
      <c r="N43" s="8"/>
      <c r="O43" s="8"/>
      <c r="R43" s="4" t="s">
        <v>38</v>
      </c>
      <c r="S43" s="4">
        <v>42</v>
      </c>
      <c r="T43" s="4" t="s">
        <v>9</v>
      </c>
      <c r="U43" s="4">
        <v>1</v>
      </c>
      <c r="V43" s="4">
        <v>493228.31810600002</v>
      </c>
      <c r="W43" s="4">
        <v>5180622.0768400002</v>
      </c>
      <c r="X43" s="4">
        <v>646.85039370078744</v>
      </c>
      <c r="Y43" s="4">
        <v>1.2010343661765912</v>
      </c>
      <c r="Z43" s="4">
        <v>0.92342279050161591</v>
      </c>
      <c r="AA43" s="4">
        <v>1.2268060481612846</v>
      </c>
      <c r="AB43">
        <v>0.84202898550724647</v>
      </c>
    </row>
    <row r="44" spans="1:28" x14ac:dyDescent="0.25">
      <c r="A44" s="5" t="s">
        <v>38</v>
      </c>
      <c r="B44" s="5">
        <v>275</v>
      </c>
      <c r="C44" s="5" t="s">
        <v>9</v>
      </c>
      <c r="D44" s="5">
        <v>3</v>
      </c>
      <c r="E44" s="5">
        <v>493560.659740998</v>
      </c>
      <c r="F44" s="5">
        <v>5180928.8972899904</v>
      </c>
      <c r="G44" s="5">
        <v>596.99803149606294</v>
      </c>
      <c r="H44" s="5"/>
      <c r="I44" s="5"/>
      <c r="J44" s="5"/>
      <c r="K44" s="5"/>
      <c r="L44" s="5"/>
      <c r="M44" s="6">
        <f>G44/$I$4</f>
        <v>1.2943691226472809</v>
      </c>
      <c r="N44" s="6">
        <f>G44/$J$4</f>
        <v>1</v>
      </c>
      <c r="O44" s="6">
        <f>G44/$K$4</f>
        <v>1.3152987097473707</v>
      </c>
      <c r="P44" s="7">
        <f>(G44-$L$4)/($J$4-$L$4)</f>
        <v>1</v>
      </c>
      <c r="R44" s="4" t="s">
        <v>38</v>
      </c>
      <c r="S44" s="4">
        <v>43</v>
      </c>
      <c r="T44" s="4" t="s">
        <v>9</v>
      </c>
      <c r="U44" s="4">
        <v>1</v>
      </c>
      <c r="V44" s="4">
        <v>493257.95663500001</v>
      </c>
      <c r="W44" s="4">
        <v>5180626.4461700004</v>
      </c>
      <c r="X44" s="4">
        <v>596.70275590551182</v>
      </c>
      <c r="Y44" s="4">
        <v>1.107923135262566</v>
      </c>
      <c r="Z44" s="4">
        <v>0.85183363776872278</v>
      </c>
      <c r="AA44" s="4">
        <v>1.1316968452492069</v>
      </c>
      <c r="AB44">
        <v>0.69434782608695655</v>
      </c>
    </row>
    <row r="45" spans="1:28" x14ac:dyDescent="0.25">
      <c r="A45" s="1" t="s">
        <v>38</v>
      </c>
      <c r="B45" s="1">
        <v>99</v>
      </c>
      <c r="C45" s="1" t="s">
        <v>9</v>
      </c>
      <c r="D45" s="1">
        <v>3</v>
      </c>
      <c r="E45" s="1">
        <v>493403.78188800003</v>
      </c>
      <c r="F45" s="1">
        <v>5180713.1816999903</v>
      </c>
      <c r="G45" s="1">
        <v>564.91141732283472</v>
      </c>
      <c r="M45" s="8">
        <f t="shared" ref="M45:M64" si="8">G45/$I$4</f>
        <v>1.2248011836508235</v>
      </c>
      <c r="N45" s="6">
        <f t="shared" ref="N45:N64" si="9">G45/$J$4</f>
        <v>0.94625340037919403</v>
      </c>
      <c r="O45" s="6">
        <f t="shared" ref="O45:O64" si="10">G45/$K$4</f>
        <v>1.2446058766128161</v>
      </c>
      <c r="P45" s="7">
        <f t="shared" ref="P45:P64" si="11">(G45-$L$4)/($J$4-$L$4)</f>
        <v>0.87887794909901595</v>
      </c>
      <c r="R45" s="4" t="s">
        <v>38</v>
      </c>
      <c r="S45" s="4">
        <v>44</v>
      </c>
      <c r="T45" s="4" t="s">
        <v>9</v>
      </c>
      <c r="U45" s="4">
        <v>2</v>
      </c>
      <c r="V45" s="4">
        <v>493289.86292500002</v>
      </c>
      <c r="W45" s="4">
        <v>5180623.6323600002</v>
      </c>
      <c r="X45" s="4">
        <v>431.00393700787401</v>
      </c>
      <c r="Y45" s="4">
        <v>0.89561614697770064</v>
      </c>
      <c r="Z45" s="4">
        <v>0.66768315925897681</v>
      </c>
      <c r="AA45" s="4">
        <v>0.9081294068851099</v>
      </c>
      <c r="AB45">
        <v>0.23751049538203198</v>
      </c>
    </row>
    <row r="46" spans="1:28" x14ac:dyDescent="0.25">
      <c r="A46" s="1" t="s">
        <v>38</v>
      </c>
      <c r="B46" s="1">
        <v>71</v>
      </c>
      <c r="C46" s="1" t="s">
        <v>9</v>
      </c>
      <c r="D46" s="1">
        <v>3</v>
      </c>
      <c r="E46" s="1">
        <v>493360.376774</v>
      </c>
      <c r="F46" s="1">
        <v>5180672.0032200003</v>
      </c>
      <c r="G46" s="1">
        <v>537.8937007874016</v>
      </c>
      <c r="M46" s="8">
        <f t="shared" si="8"/>
        <v>1.166223271827119</v>
      </c>
      <c r="N46" s="6">
        <f t="shared" si="9"/>
        <v>0.90099744456351505</v>
      </c>
      <c r="O46" s="6">
        <f t="shared" si="10"/>
        <v>1.1850807763200695</v>
      </c>
      <c r="P46" s="7">
        <f t="shared" si="11"/>
        <v>0.77689020992011915</v>
      </c>
      <c r="R46" s="4" t="s">
        <v>38</v>
      </c>
      <c r="S46" s="4">
        <v>45</v>
      </c>
      <c r="T46" s="4" t="s">
        <v>9</v>
      </c>
      <c r="U46" s="4">
        <v>3</v>
      </c>
      <c r="V46" s="4">
        <v>493323.203397998</v>
      </c>
      <c r="W46" s="4">
        <v>5180641.4112200001</v>
      </c>
      <c r="X46" s="4">
        <v>414.71456692913387</v>
      </c>
      <c r="Y46" s="4">
        <v>0.8991549415999206</v>
      </c>
      <c r="Z46" s="4">
        <v>0.69466655675542011</v>
      </c>
      <c r="AA46" s="4">
        <v>0.91369402580505266</v>
      </c>
      <c r="AB46">
        <v>0.3119078580717074</v>
      </c>
    </row>
    <row r="47" spans="1:28" x14ac:dyDescent="0.25">
      <c r="A47" s="1" t="s">
        <v>38</v>
      </c>
      <c r="B47" s="1">
        <v>373</v>
      </c>
      <c r="C47" s="1" t="s">
        <v>9</v>
      </c>
      <c r="D47" s="1">
        <v>3</v>
      </c>
      <c r="E47" s="1">
        <v>493635.37153300003</v>
      </c>
      <c r="F47" s="1">
        <v>5181056.5215800004</v>
      </c>
      <c r="G47" s="1">
        <v>524.66535433070862</v>
      </c>
      <c r="M47" s="8">
        <f t="shared" si="8"/>
        <v>1.1375425018850209</v>
      </c>
      <c r="N47" s="6">
        <f t="shared" si="9"/>
        <v>0.87883933723518259</v>
      </c>
      <c r="O47" s="6">
        <f t="shared" si="10"/>
        <v>1.1559362463406702</v>
      </c>
      <c r="P47" s="7">
        <f t="shared" si="11"/>
        <v>0.72695522942597068</v>
      </c>
      <c r="R47" s="4" t="s">
        <v>38</v>
      </c>
      <c r="S47" s="4">
        <v>46</v>
      </c>
      <c r="T47" s="4" t="s">
        <v>9</v>
      </c>
      <c r="U47" s="4">
        <v>3</v>
      </c>
      <c r="V47" s="4">
        <v>493353.700202999</v>
      </c>
      <c r="W47" s="4">
        <v>5180640.2296700003</v>
      </c>
      <c r="X47" s="4">
        <v>377.11614173228344</v>
      </c>
      <c r="Y47" s="4">
        <v>0.81763668179425542</v>
      </c>
      <c r="Z47" s="4">
        <v>0.63168741241447535</v>
      </c>
      <c r="AA47" s="4">
        <v>0.83085763851241456</v>
      </c>
      <c r="AB47">
        <v>0.16997956529816088</v>
      </c>
    </row>
    <row r="48" spans="1:28" x14ac:dyDescent="0.25">
      <c r="A48" s="1" t="s">
        <v>38</v>
      </c>
      <c r="B48" s="1">
        <v>300</v>
      </c>
      <c r="C48" s="1" t="s">
        <v>9</v>
      </c>
      <c r="D48" s="1">
        <v>3</v>
      </c>
      <c r="E48" s="1">
        <v>493566.41524</v>
      </c>
      <c r="F48" s="1">
        <v>5180959.4742599903</v>
      </c>
      <c r="G48" s="1">
        <v>506.25</v>
      </c>
      <c r="M48" s="8">
        <f t="shared" si="8"/>
        <v>1.0976156264671155</v>
      </c>
      <c r="N48" s="6">
        <f t="shared" si="9"/>
        <v>0.84799274585772</v>
      </c>
      <c r="O48" s="6">
        <f t="shared" si="10"/>
        <v>1.1153637645017891</v>
      </c>
      <c r="P48" s="7">
        <f t="shared" si="11"/>
        <v>0.65744008916960817</v>
      </c>
      <c r="R48" s="4" t="s">
        <v>38</v>
      </c>
      <c r="S48" s="4">
        <v>47</v>
      </c>
      <c r="T48" s="4" t="s">
        <v>9</v>
      </c>
      <c r="U48" s="4">
        <v>4</v>
      </c>
      <c r="V48" s="4">
        <v>493385.61993400002</v>
      </c>
      <c r="W48" s="4">
        <v>5180649.6397900004</v>
      </c>
      <c r="X48" s="4">
        <v>600.68897637795271</v>
      </c>
      <c r="Y48" s="4">
        <v>1.2238543884520749</v>
      </c>
      <c r="Z48" s="4">
        <v>0.99543304518023157</v>
      </c>
      <c r="AA48" s="4">
        <v>1.1763685427910562</v>
      </c>
      <c r="AB48">
        <v>0.98985470488061145</v>
      </c>
    </row>
    <row r="49" spans="1:28" x14ac:dyDescent="0.25">
      <c r="A49" s="1" t="s">
        <v>38</v>
      </c>
      <c r="B49" s="1">
        <v>125</v>
      </c>
      <c r="C49" s="1" t="s">
        <v>9</v>
      </c>
      <c r="D49" s="1">
        <v>3</v>
      </c>
      <c r="E49" s="1">
        <v>493401.068692</v>
      </c>
      <c r="F49" s="1">
        <v>5180744.9656400001</v>
      </c>
      <c r="G49" s="1">
        <v>488.53346456692913</v>
      </c>
      <c r="M49" s="8">
        <f t="shared" si="8"/>
        <v>1.0592038810089488</v>
      </c>
      <c r="N49" s="6">
        <f t="shared" si="9"/>
        <v>0.81831670925727484</v>
      </c>
      <c r="O49" s="6">
        <f t="shared" si="10"/>
        <v>1.0763309118508078</v>
      </c>
      <c r="P49" s="7">
        <f t="shared" si="11"/>
        <v>0.59056288315065963</v>
      </c>
      <c r="R49" s="4" t="s">
        <v>38</v>
      </c>
      <c r="S49" s="4">
        <v>48</v>
      </c>
      <c r="T49" s="4" t="s">
        <v>9</v>
      </c>
      <c r="U49" s="4">
        <v>5</v>
      </c>
      <c r="V49" s="4">
        <v>493417.52554900001</v>
      </c>
      <c r="W49" s="4">
        <v>5180646.2710499903</v>
      </c>
      <c r="X49" s="4">
        <v>648.47440944881896</v>
      </c>
      <c r="Y49" s="4">
        <v>1.3371976793627887</v>
      </c>
      <c r="Z49" s="4">
        <v>1</v>
      </c>
      <c r="AA49" s="4">
        <v>1.322314878927457</v>
      </c>
      <c r="AB49" s="7">
        <v>1</v>
      </c>
    </row>
    <row r="50" spans="1:28" x14ac:dyDescent="0.25">
      <c r="A50" s="1" t="s">
        <v>38</v>
      </c>
      <c r="B50" s="1">
        <v>326</v>
      </c>
      <c r="C50" s="1" t="s">
        <v>9</v>
      </c>
      <c r="D50" s="1">
        <v>3</v>
      </c>
      <c r="E50" s="1">
        <v>493594.458174998</v>
      </c>
      <c r="F50" s="1">
        <v>5180986.0024800003</v>
      </c>
      <c r="G50" s="1">
        <v>484.10433070866145</v>
      </c>
      <c r="M50" s="8">
        <f t="shared" si="8"/>
        <v>1.0496009446444072</v>
      </c>
      <c r="N50" s="6">
        <f t="shared" si="9"/>
        <v>0.81089770010716355</v>
      </c>
      <c r="O50" s="6">
        <f t="shared" si="10"/>
        <v>1.0665726986880626</v>
      </c>
      <c r="P50" s="7">
        <f t="shared" si="11"/>
        <v>0.57384358164592264</v>
      </c>
      <c r="R50" s="4" t="s">
        <v>38</v>
      </c>
      <c r="S50" s="4">
        <v>49</v>
      </c>
      <c r="T50" s="4" t="s">
        <v>9</v>
      </c>
      <c r="U50" s="4">
        <v>6</v>
      </c>
      <c r="V50" s="4">
        <v>493449.423316998</v>
      </c>
      <c r="W50" s="4">
        <v>5180635.6795399804</v>
      </c>
      <c r="X50" s="4">
        <v>590.20669291338584</v>
      </c>
      <c r="Y50" s="4">
        <v>1.2374962042706745</v>
      </c>
      <c r="Z50" s="4">
        <v>0.98699695498312912</v>
      </c>
      <c r="AA50" s="4">
        <v>1.2120017786401487</v>
      </c>
      <c r="AB50">
        <v>0.97386615501670604</v>
      </c>
    </row>
    <row r="51" spans="1:28" x14ac:dyDescent="0.25">
      <c r="A51" s="1" t="s">
        <v>38</v>
      </c>
      <c r="B51" s="1">
        <v>98</v>
      </c>
      <c r="C51" s="1" t="s">
        <v>9</v>
      </c>
      <c r="D51" s="1">
        <v>3</v>
      </c>
      <c r="E51" s="1">
        <v>493371.862522999</v>
      </c>
      <c r="F51" s="1">
        <v>5180703.7714799903</v>
      </c>
      <c r="G51" s="1">
        <v>483.85826771653547</v>
      </c>
      <c r="M51" s="8">
        <f t="shared" si="8"/>
        <v>1.0490674481797104</v>
      </c>
      <c r="N51" s="6">
        <f t="shared" si="9"/>
        <v>0.81048553293215742</v>
      </c>
      <c r="O51" s="6">
        <f t="shared" si="10"/>
        <v>1.0660305757345767</v>
      </c>
      <c r="P51" s="7">
        <f t="shared" si="11"/>
        <v>0.57291473156232608</v>
      </c>
      <c r="R51" s="4" t="s">
        <v>38</v>
      </c>
      <c r="S51" s="4">
        <v>50</v>
      </c>
      <c r="T51" s="4" t="s">
        <v>15</v>
      </c>
      <c r="U51" s="4">
        <v>1</v>
      </c>
      <c r="V51" s="4">
        <v>493485.65363100002</v>
      </c>
      <c r="W51" s="4">
        <v>5180644.8884500004</v>
      </c>
      <c r="X51" s="4">
        <v>527.80511811023621</v>
      </c>
      <c r="Y51" s="4">
        <v>1.1453999332517517</v>
      </c>
      <c r="Z51" s="4">
        <v>0.89621459012283788</v>
      </c>
      <c r="AA51" s="4">
        <v>1.1718109806063917</v>
      </c>
      <c r="AB51">
        <v>0.75901276727851297</v>
      </c>
    </row>
    <row r="52" spans="1:28" x14ac:dyDescent="0.25">
      <c r="A52" s="1" t="s">
        <v>38</v>
      </c>
      <c r="B52" s="1">
        <v>420</v>
      </c>
      <c r="C52" s="1" t="s">
        <v>9</v>
      </c>
      <c r="D52" s="1">
        <v>3</v>
      </c>
      <c r="E52" s="1">
        <v>493681.925006998</v>
      </c>
      <c r="F52" s="1">
        <v>5181110.7360899802</v>
      </c>
      <c r="G52" s="1">
        <v>477.47047244094489</v>
      </c>
      <c r="M52" s="8">
        <f t="shared" si="8"/>
        <v>1.0352178799561824</v>
      </c>
      <c r="N52" s="6">
        <f t="shared" si="9"/>
        <v>0.79978567306899684</v>
      </c>
      <c r="O52" s="6">
        <f t="shared" si="10"/>
        <v>1.0519570638620841</v>
      </c>
      <c r="P52" s="7">
        <f t="shared" si="11"/>
        <v>0.54880178339216068</v>
      </c>
      <c r="R52" s="4" t="s">
        <v>38</v>
      </c>
      <c r="S52" s="4">
        <v>51</v>
      </c>
      <c r="T52" s="4" t="s">
        <v>15</v>
      </c>
      <c r="U52" s="4">
        <v>2</v>
      </c>
      <c r="V52" s="4">
        <v>493514.03761100001</v>
      </c>
      <c r="W52" s="4">
        <v>5180631.0323999804</v>
      </c>
      <c r="X52" s="4">
        <v>624.4586614173229</v>
      </c>
      <c r="Y52" s="4">
        <v>1.3444490750224269</v>
      </c>
      <c r="Z52" s="4">
        <v>1</v>
      </c>
      <c r="AA52" s="4">
        <v>1.3605172302875648</v>
      </c>
      <c r="AB52" s="7">
        <v>1</v>
      </c>
    </row>
    <row r="53" spans="1:28" x14ac:dyDescent="0.25">
      <c r="A53" s="1" t="s">
        <v>38</v>
      </c>
      <c r="B53" s="1">
        <v>21</v>
      </c>
      <c r="C53" s="1" t="s">
        <v>9</v>
      </c>
      <c r="D53" s="1">
        <v>3</v>
      </c>
      <c r="E53" s="1">
        <v>493309.217427</v>
      </c>
      <c r="F53" s="1">
        <v>5180591.82981</v>
      </c>
      <c r="G53" s="1">
        <v>470.2755905511811</v>
      </c>
      <c r="M53" s="8">
        <f t="shared" si="8"/>
        <v>1.0196184433284492</v>
      </c>
      <c r="N53" s="6">
        <f t="shared" si="9"/>
        <v>0.78773390487181605</v>
      </c>
      <c r="O53" s="6">
        <f t="shared" si="10"/>
        <v>1.0361053887021576</v>
      </c>
      <c r="P53" s="7">
        <f t="shared" si="11"/>
        <v>0.52164220694779873</v>
      </c>
      <c r="R53" s="4" t="s">
        <v>38</v>
      </c>
      <c r="S53" s="4">
        <v>52</v>
      </c>
      <c r="T53" s="4" t="s">
        <v>15</v>
      </c>
      <c r="U53" s="4">
        <v>2</v>
      </c>
      <c r="V53" s="4">
        <v>493545.15792600001</v>
      </c>
      <c r="W53" s="4">
        <v>5180641.6875400003</v>
      </c>
      <c r="X53" s="4">
        <v>504.08464566929132</v>
      </c>
      <c r="Y53" s="4">
        <v>1.0852858283122955</v>
      </c>
      <c r="Z53" s="4">
        <v>0.80723461265663166</v>
      </c>
      <c r="AA53" s="4">
        <v>1.0982565994038556</v>
      </c>
      <c r="AB53">
        <v>0.4999795576270491</v>
      </c>
    </row>
    <row r="54" spans="1:28" x14ac:dyDescent="0.25">
      <c r="A54" s="1" t="s">
        <v>38</v>
      </c>
      <c r="B54" s="1">
        <v>151</v>
      </c>
      <c r="C54" s="1" t="s">
        <v>9</v>
      </c>
      <c r="D54" s="1">
        <v>3</v>
      </c>
      <c r="E54" s="1">
        <v>493417.88659000001</v>
      </c>
      <c r="F54" s="1">
        <v>5180770.9989099903</v>
      </c>
      <c r="G54" s="1">
        <v>453.88779527559052</v>
      </c>
      <c r="M54" s="8">
        <f t="shared" si="8"/>
        <v>0.98408757877964481</v>
      </c>
      <c r="N54" s="6">
        <f t="shared" si="9"/>
        <v>0.76028357101640431</v>
      </c>
      <c r="O54" s="6">
        <f t="shared" si="10"/>
        <v>1</v>
      </c>
      <c r="P54" s="7">
        <f t="shared" si="11"/>
        <v>0.45978079138027123</v>
      </c>
      <c r="R54" s="4" t="s">
        <v>38</v>
      </c>
      <c r="S54" s="4">
        <v>53</v>
      </c>
      <c r="T54" s="4" t="s">
        <v>15</v>
      </c>
      <c r="U54" s="4">
        <v>3</v>
      </c>
      <c r="V54" s="4">
        <v>493577.061649999</v>
      </c>
      <c r="W54" s="4">
        <v>5180636.4305800004</v>
      </c>
      <c r="X54" s="4">
        <v>503.34645669291336</v>
      </c>
      <c r="Y54" s="4">
        <v>1.0525439347375611</v>
      </c>
      <c r="Z54" s="4">
        <v>0.77372306947470348</v>
      </c>
      <c r="AA54" s="4">
        <v>1.0276195356220674</v>
      </c>
      <c r="AB54">
        <v>0.53189358372456963</v>
      </c>
    </row>
    <row r="55" spans="1:28" x14ac:dyDescent="0.25">
      <c r="A55" s="1" t="s">
        <v>38</v>
      </c>
      <c r="B55" s="1">
        <v>350</v>
      </c>
      <c r="C55" s="1" t="s">
        <v>9</v>
      </c>
      <c r="D55" s="1">
        <v>3</v>
      </c>
      <c r="E55" s="1">
        <v>493604.72075600002</v>
      </c>
      <c r="F55" s="1">
        <v>5181017.7725</v>
      </c>
      <c r="G55" s="1">
        <v>451.33858267716533</v>
      </c>
      <c r="M55" s="8">
        <f t="shared" si="8"/>
        <v>0.97856055540538633</v>
      </c>
      <c r="N55" s="6">
        <f t="shared" si="9"/>
        <v>0.75601351908334025</v>
      </c>
      <c r="O55" s="6">
        <f t="shared" si="10"/>
        <v>0.99438360620188659</v>
      </c>
      <c r="P55" s="7">
        <f t="shared" si="11"/>
        <v>0.45015790451421145</v>
      </c>
      <c r="R55" s="4" t="s">
        <v>38</v>
      </c>
      <c r="S55" s="4">
        <v>54</v>
      </c>
      <c r="T55" s="4" t="s">
        <v>15</v>
      </c>
      <c r="U55" s="4">
        <v>4</v>
      </c>
      <c r="V55" s="4">
        <v>493608.97844500002</v>
      </c>
      <c r="W55" s="4">
        <v>5180643.3971999902</v>
      </c>
      <c r="X55" s="4">
        <v>590.61023622047242</v>
      </c>
      <c r="Y55" s="4">
        <v>1.2392604936152196</v>
      </c>
      <c r="Z55" s="4">
        <v>0.97594535252500603</v>
      </c>
      <c r="AA55" s="4">
        <v>1.2194482548392014</v>
      </c>
      <c r="AB55">
        <v>0.94494490768314454</v>
      </c>
    </row>
    <row r="56" spans="1:28" x14ac:dyDescent="0.25">
      <c r="A56" s="1" t="s">
        <v>38</v>
      </c>
      <c r="B56" s="1">
        <v>251</v>
      </c>
      <c r="C56" s="1" t="s">
        <v>9</v>
      </c>
      <c r="D56" s="1">
        <v>3</v>
      </c>
      <c r="E56" s="1">
        <v>493509.39061900001</v>
      </c>
      <c r="F56" s="1">
        <v>5180886.0838599904</v>
      </c>
      <c r="G56" s="1">
        <v>440.25590551181102</v>
      </c>
      <c r="M56" s="8">
        <f t="shared" si="8"/>
        <v>0.95453187463544431</v>
      </c>
      <c r="N56" s="6">
        <f t="shared" si="9"/>
        <v>0.73744950952106181</v>
      </c>
      <c r="O56" s="6">
        <f t="shared" si="10"/>
        <v>0.96996638837688398</v>
      </c>
      <c r="P56" s="7">
        <f t="shared" si="11"/>
        <v>0.40832249674902482</v>
      </c>
      <c r="R56" s="4" t="s">
        <v>38</v>
      </c>
      <c r="S56" s="4">
        <v>55</v>
      </c>
      <c r="T56" s="4" t="s">
        <v>15</v>
      </c>
      <c r="U56" s="4">
        <v>5</v>
      </c>
      <c r="V56" s="4">
        <v>493640.878448</v>
      </c>
      <c r="W56" s="4">
        <v>5180634.5846699905</v>
      </c>
      <c r="X56" s="4">
        <v>476.19094488188978</v>
      </c>
      <c r="Y56" s="4">
        <v>0.97714718505427944</v>
      </c>
      <c r="Z56" s="4">
        <v>0.76947912524850903</v>
      </c>
      <c r="AA56" s="4">
        <v>0.98168758306532611</v>
      </c>
      <c r="AB56">
        <v>0.45148349984862257</v>
      </c>
    </row>
    <row r="57" spans="1:28" x14ac:dyDescent="0.25">
      <c r="A57" s="1" t="s">
        <v>38</v>
      </c>
      <c r="B57" s="1">
        <v>203</v>
      </c>
      <c r="C57" s="1" t="s">
        <v>9</v>
      </c>
      <c r="D57" s="1">
        <v>3</v>
      </c>
      <c r="E57" s="1">
        <v>493480.485305999</v>
      </c>
      <c r="F57" s="1">
        <v>5180839.4438500004</v>
      </c>
      <c r="G57" s="1">
        <v>436.26968503937007</v>
      </c>
      <c r="M57" s="8">
        <f t="shared" si="8"/>
        <v>0.94588923190735674</v>
      </c>
      <c r="N57" s="6">
        <f t="shared" si="9"/>
        <v>0.73077240128596166</v>
      </c>
      <c r="O57" s="6">
        <f t="shared" si="10"/>
        <v>0.9611839965304132</v>
      </c>
      <c r="P57" s="7">
        <f t="shared" si="11"/>
        <v>0.39327512539476139</v>
      </c>
      <c r="R57" s="4" t="s">
        <v>38</v>
      </c>
      <c r="S57" s="4">
        <v>56</v>
      </c>
      <c r="T57" s="4" t="s">
        <v>15</v>
      </c>
      <c r="U57" s="4">
        <v>5</v>
      </c>
      <c r="V57" s="4">
        <v>493671.430219998</v>
      </c>
      <c r="W57" s="4">
        <v>5180643.5840299902</v>
      </c>
      <c r="X57" s="4">
        <v>527.51968503937007</v>
      </c>
      <c r="Y57" s="4">
        <v>1.0824741226962891</v>
      </c>
      <c r="Z57" s="4">
        <v>0.8524214711729623</v>
      </c>
      <c r="AA57" s="4">
        <v>1.0875039313360455</v>
      </c>
      <c r="AB57">
        <v>0.64884196185286103</v>
      </c>
    </row>
    <row r="58" spans="1:28" x14ac:dyDescent="0.25">
      <c r="A58" s="1" t="s">
        <v>38</v>
      </c>
      <c r="B58" s="1">
        <v>274</v>
      </c>
      <c r="C58" s="1" t="s">
        <v>9</v>
      </c>
      <c r="D58" s="1">
        <v>3</v>
      </c>
      <c r="E58" s="1">
        <v>493530.34065799799</v>
      </c>
      <c r="F58" s="1">
        <v>5180917.8421999803</v>
      </c>
      <c r="G58" s="1">
        <v>428.29724409448818</v>
      </c>
      <c r="M58" s="8">
        <f t="shared" si="8"/>
        <v>0.92860394645118172</v>
      </c>
      <c r="N58" s="6">
        <f t="shared" si="9"/>
        <v>0.71741818481576136</v>
      </c>
      <c r="O58" s="6">
        <f t="shared" si="10"/>
        <v>0.94361921283747163</v>
      </c>
      <c r="P58" s="7">
        <f t="shared" si="11"/>
        <v>0.36318038268623454</v>
      </c>
      <c r="R58" s="4" t="s">
        <v>38</v>
      </c>
      <c r="S58" s="4">
        <v>57</v>
      </c>
      <c r="T58" s="4" t="s">
        <v>15</v>
      </c>
      <c r="U58" s="4">
        <v>6</v>
      </c>
      <c r="V58" s="4">
        <v>493704.70950300002</v>
      </c>
      <c r="W58" s="4">
        <v>5180646.2963300003</v>
      </c>
      <c r="X58" s="4">
        <v>494.64566929133861</v>
      </c>
      <c r="Y58" s="4">
        <v>1.0375314958036728</v>
      </c>
      <c r="Z58" s="4">
        <v>0.8139282532998624</v>
      </c>
      <c r="AA58" s="4">
        <v>1</v>
      </c>
      <c r="AB58">
        <v>0.64462247517708571</v>
      </c>
    </row>
    <row r="59" spans="1:28" x14ac:dyDescent="0.25">
      <c r="A59" s="1" t="s">
        <v>38</v>
      </c>
      <c r="B59" s="1">
        <v>227</v>
      </c>
      <c r="C59" s="1" t="s">
        <v>9</v>
      </c>
      <c r="D59" s="1">
        <v>3</v>
      </c>
      <c r="E59" s="1">
        <v>493478.459027</v>
      </c>
      <c r="F59" s="1">
        <v>5180856.1175499903</v>
      </c>
      <c r="G59" s="1">
        <v>426.47637795275591</v>
      </c>
      <c r="M59" s="8">
        <f t="shared" si="8"/>
        <v>0.92465607261242577</v>
      </c>
      <c r="N59" s="6">
        <f t="shared" si="9"/>
        <v>0.71436814772071555</v>
      </c>
      <c r="O59" s="6">
        <f t="shared" si="10"/>
        <v>0.93960750298167628</v>
      </c>
      <c r="P59" s="7">
        <f t="shared" si="11"/>
        <v>0.35630689206762045</v>
      </c>
      <c r="R59" s="4" t="s">
        <v>38</v>
      </c>
      <c r="S59" s="4">
        <v>58</v>
      </c>
      <c r="T59" s="4" t="s">
        <v>24</v>
      </c>
      <c r="U59" s="4">
        <v>1</v>
      </c>
      <c r="V59" s="4">
        <v>493736.59583100001</v>
      </c>
      <c r="W59" s="4">
        <v>5180624.2607800001</v>
      </c>
      <c r="X59" s="4">
        <v>487.01771653543307</v>
      </c>
      <c r="Y59" s="4">
        <v>1.0656578197250901</v>
      </c>
      <c r="Z59" s="4">
        <v>0.81189597177783235</v>
      </c>
      <c r="AA59" s="4">
        <v>1.029138935108153</v>
      </c>
      <c r="AB59">
        <v>0.64010799271676999</v>
      </c>
    </row>
    <row r="60" spans="1:28" x14ac:dyDescent="0.25">
      <c r="A60" s="1" t="s">
        <v>38</v>
      </c>
      <c r="B60" s="1">
        <v>178</v>
      </c>
      <c r="C60" s="1" t="s">
        <v>9</v>
      </c>
      <c r="D60" s="1">
        <v>3</v>
      </c>
      <c r="E60" s="1">
        <v>493463.71892800002</v>
      </c>
      <c r="F60" s="1">
        <v>5180794.5687100003</v>
      </c>
      <c r="G60" s="1">
        <v>425.59055118110234</v>
      </c>
      <c r="M60" s="8">
        <f t="shared" si="8"/>
        <v>0.92273548533951733</v>
      </c>
      <c r="N60" s="6">
        <f t="shared" si="9"/>
        <v>0.71288434589069327</v>
      </c>
      <c r="O60" s="6">
        <f t="shared" si="10"/>
        <v>0.93765586034912718</v>
      </c>
      <c r="P60" s="7">
        <f t="shared" si="11"/>
        <v>0.35296303176667293</v>
      </c>
      <c r="R60" s="4" t="s">
        <v>38</v>
      </c>
      <c r="S60" s="4">
        <v>59</v>
      </c>
      <c r="T60" s="4" t="s">
        <v>24</v>
      </c>
      <c r="U60" s="4">
        <v>2</v>
      </c>
      <c r="V60" s="4">
        <v>493770.79737400002</v>
      </c>
      <c r="W60" s="4">
        <v>5180636.94221</v>
      </c>
      <c r="X60" s="4">
        <v>419.49803149606299</v>
      </c>
      <c r="Y60" s="4">
        <v>0.85695987093981418</v>
      </c>
      <c r="Z60" s="4">
        <v>0.66724591395829425</v>
      </c>
      <c r="AA60" s="4">
        <v>0.88719816819317243</v>
      </c>
      <c r="AB60">
        <v>0.15288350404527523</v>
      </c>
    </row>
    <row r="61" spans="1:28" x14ac:dyDescent="0.25">
      <c r="A61" s="1" t="s">
        <v>38</v>
      </c>
      <c r="B61" s="1">
        <v>45</v>
      </c>
      <c r="C61" s="1" t="s">
        <v>9</v>
      </c>
      <c r="D61" s="1">
        <v>3</v>
      </c>
      <c r="E61" s="1">
        <v>493323.203397998</v>
      </c>
      <c r="F61" s="1">
        <v>5180641.4112200001</v>
      </c>
      <c r="G61" s="1">
        <v>414.71456692913387</v>
      </c>
      <c r="M61" s="8">
        <f t="shared" si="8"/>
        <v>0.8991549415999206</v>
      </c>
      <c r="N61" s="6">
        <f t="shared" si="9"/>
        <v>0.69466655675542011</v>
      </c>
      <c r="O61" s="6">
        <f t="shared" si="10"/>
        <v>0.91369402580505266</v>
      </c>
      <c r="P61" s="7">
        <f t="shared" si="11"/>
        <v>0.3119078580717074</v>
      </c>
      <c r="R61" s="4" t="s">
        <v>38</v>
      </c>
      <c r="S61" s="4">
        <v>60</v>
      </c>
      <c r="T61" s="4" t="s">
        <v>24</v>
      </c>
      <c r="U61" s="4">
        <v>2</v>
      </c>
      <c r="V61" s="4">
        <v>493800.430823998</v>
      </c>
      <c r="W61" s="4">
        <v>5180639.8627300002</v>
      </c>
      <c r="X61" s="4">
        <v>628.70078740157476</v>
      </c>
      <c r="Y61" s="4">
        <v>1.284323894703352</v>
      </c>
      <c r="Z61" s="4">
        <v>1</v>
      </c>
      <c r="AA61" s="4">
        <v>1.3296419650291424</v>
      </c>
      <c r="AB61" s="7">
        <v>1</v>
      </c>
    </row>
    <row r="62" spans="1:28" x14ac:dyDescent="0.25">
      <c r="A62" s="1" t="s">
        <v>38</v>
      </c>
      <c r="B62" s="1">
        <v>46</v>
      </c>
      <c r="C62" s="1" t="s">
        <v>9</v>
      </c>
      <c r="D62" s="1">
        <v>3</v>
      </c>
      <c r="E62" s="1">
        <v>493353.700202999</v>
      </c>
      <c r="F62" s="1">
        <v>5180640.2296700003</v>
      </c>
      <c r="G62" s="1">
        <v>377.11614173228344</v>
      </c>
      <c r="M62" s="8">
        <f t="shared" si="8"/>
        <v>0.81763668179425542</v>
      </c>
      <c r="N62" s="6">
        <f t="shared" si="9"/>
        <v>0.63168741241447535</v>
      </c>
      <c r="O62" s="6">
        <f t="shared" si="10"/>
        <v>0.83085763851241456</v>
      </c>
      <c r="P62" s="7">
        <f t="shared" si="11"/>
        <v>0.16997956529816088</v>
      </c>
      <c r="R62" s="4" t="s">
        <v>38</v>
      </c>
      <c r="S62" s="4">
        <v>61</v>
      </c>
      <c r="T62" s="4" t="s">
        <v>24</v>
      </c>
      <c r="U62" s="4">
        <v>3</v>
      </c>
      <c r="V62" s="4">
        <v>493832.32370200002</v>
      </c>
      <c r="W62" s="4">
        <v>5180623.82828</v>
      </c>
    </row>
    <row r="63" spans="1:28" x14ac:dyDescent="0.25">
      <c r="A63" s="1" t="s">
        <v>38</v>
      </c>
      <c r="B63" s="1">
        <v>396</v>
      </c>
      <c r="C63" s="1" t="s">
        <v>9</v>
      </c>
      <c r="D63" s="1">
        <v>3</v>
      </c>
      <c r="E63" s="1">
        <v>493658.29567700002</v>
      </c>
      <c r="F63" s="1">
        <v>5181079.4996199803</v>
      </c>
      <c r="G63" s="1">
        <v>364.77362204724409</v>
      </c>
      <c r="M63" s="8">
        <f t="shared" si="8"/>
        <v>0.79087649912506597</v>
      </c>
      <c r="N63" s="6">
        <f t="shared" si="9"/>
        <v>0.61101310691616528</v>
      </c>
      <c r="O63" s="6">
        <f t="shared" si="10"/>
        <v>0.80366475116556435</v>
      </c>
      <c r="P63" s="7">
        <f t="shared" si="11"/>
        <v>0.12338844510496014</v>
      </c>
      <c r="R63" s="4" t="s">
        <v>38</v>
      </c>
      <c r="S63" s="4">
        <v>62</v>
      </c>
      <c r="T63" s="4" t="s">
        <v>24</v>
      </c>
      <c r="U63" s="4">
        <v>3</v>
      </c>
      <c r="V63" s="4">
        <v>493862.44210400002</v>
      </c>
      <c r="W63" s="4">
        <v>5180655.2967800004</v>
      </c>
      <c r="X63" s="4">
        <v>526.13188976377944</v>
      </c>
      <c r="Y63" s="4">
        <v>1.0695435040396748</v>
      </c>
      <c r="Z63" s="4">
        <v>0.78322344322344317</v>
      </c>
      <c r="AA63" s="4">
        <v>1.0839501165973842</v>
      </c>
      <c r="AB63">
        <v>0.56477613696534668</v>
      </c>
    </row>
    <row r="64" spans="1:28" x14ac:dyDescent="0.25">
      <c r="A64" s="1" t="s">
        <v>38</v>
      </c>
      <c r="B64" s="1">
        <v>228</v>
      </c>
      <c r="C64" s="1" t="s">
        <v>9</v>
      </c>
      <c r="D64" s="1">
        <v>3</v>
      </c>
      <c r="E64" s="1">
        <v>493508.38215899799</v>
      </c>
      <c r="F64" s="1">
        <v>5180871.1945700003</v>
      </c>
      <c r="G64" s="9">
        <v>332.08661417322833</v>
      </c>
      <c r="M64" s="8">
        <f t="shared" si="8"/>
        <v>0.7200068287547482</v>
      </c>
      <c r="N64" s="6">
        <f t="shared" si="9"/>
        <v>0.55626081938834393</v>
      </c>
      <c r="O64" s="6">
        <f t="shared" si="10"/>
        <v>0.73164913802450393</v>
      </c>
      <c r="P64" s="7">
        <f t="shared" si="11"/>
        <v>0</v>
      </c>
      <c r="R64" s="4" t="s">
        <v>38</v>
      </c>
      <c r="S64" s="4">
        <v>63</v>
      </c>
      <c r="T64" s="4" t="s">
        <v>24</v>
      </c>
      <c r="U64" s="4">
        <v>4</v>
      </c>
      <c r="V64" s="4">
        <v>493896.16895899799</v>
      </c>
      <c r="W64" s="4">
        <v>5180649.7655999903</v>
      </c>
      <c r="X64" s="4">
        <v>585.18700787401565</v>
      </c>
      <c r="Y64" s="4">
        <v>1.2548113324521897</v>
      </c>
      <c r="Z64" s="4">
        <v>1</v>
      </c>
      <c r="AA64" s="4">
        <v>1.2138504098569838</v>
      </c>
      <c r="AB64" s="7">
        <v>1</v>
      </c>
    </row>
    <row r="65" spans="1:28" x14ac:dyDescent="0.25">
      <c r="A65" s="5" t="s">
        <v>38</v>
      </c>
      <c r="B65" s="5">
        <v>100</v>
      </c>
      <c r="C65" s="5" t="s">
        <v>9</v>
      </c>
      <c r="D65" s="5">
        <v>4</v>
      </c>
      <c r="E65" s="5">
        <v>493435.68717500003</v>
      </c>
      <c r="F65" s="5">
        <v>5180709.8130599903</v>
      </c>
      <c r="G65" s="5">
        <v>603.44488188976379</v>
      </c>
      <c r="H65" s="5"/>
      <c r="I65" s="5"/>
      <c r="J65" s="5"/>
      <c r="K65" s="5"/>
      <c r="L65" s="5"/>
      <c r="M65" s="6">
        <f t="shared" ref="M65:M87" si="12">G65/$I$5</f>
        <v>1.2294693192855435</v>
      </c>
      <c r="N65" s="6">
        <f>G65/$J$5</f>
        <v>1</v>
      </c>
      <c r="O65" s="6">
        <f>G65/$K$5</f>
        <v>1.1817656129529686</v>
      </c>
      <c r="P65" s="7">
        <f>(G65-$L$5)/($J$5-$L$5)</f>
        <v>1</v>
      </c>
      <c r="R65" s="4" t="s">
        <v>38</v>
      </c>
      <c r="S65" s="4">
        <v>64</v>
      </c>
      <c r="T65" s="4" t="s">
        <v>24</v>
      </c>
      <c r="U65" s="4">
        <v>5</v>
      </c>
      <c r="V65" s="4">
        <v>493928.07418</v>
      </c>
      <c r="W65" s="4">
        <v>5180645.7328500003</v>
      </c>
      <c r="X65" s="4">
        <v>477.75590551181102</v>
      </c>
      <c r="Y65" s="4">
        <v>1.0039815916024613</v>
      </c>
      <c r="Z65" s="4">
        <v>0.85345054945054943</v>
      </c>
      <c r="AA65" s="4">
        <v>0.98293930035943911</v>
      </c>
      <c r="AB65">
        <v>0.66825870646766172</v>
      </c>
    </row>
    <row r="66" spans="1:28" x14ac:dyDescent="0.25">
      <c r="A66" s="1" t="s">
        <v>38</v>
      </c>
      <c r="B66" s="1">
        <v>47</v>
      </c>
      <c r="C66" s="1" t="s">
        <v>9</v>
      </c>
      <c r="D66" s="1">
        <v>4</v>
      </c>
      <c r="E66" s="1">
        <v>493385.61993400002</v>
      </c>
      <c r="F66" s="1">
        <v>5180649.6397900004</v>
      </c>
      <c r="G66" s="1">
        <v>600.68897637795271</v>
      </c>
      <c r="M66" s="8">
        <f t="shared" si="12"/>
        <v>1.2238543884520749</v>
      </c>
      <c r="N66" s="6">
        <f t="shared" ref="N66:N87" si="13">G66/$J$5</f>
        <v>0.99543304518023157</v>
      </c>
      <c r="O66" s="6">
        <f t="shared" ref="O66:O87" si="14">G66/$K$5</f>
        <v>1.1763685427910562</v>
      </c>
      <c r="P66" s="7">
        <f t="shared" ref="P66:P87" si="15">(G66-$L$5)/($J$5-$L$5)</f>
        <v>0.98985470488061145</v>
      </c>
      <c r="R66" s="4" t="s">
        <v>38</v>
      </c>
      <c r="S66" s="4">
        <v>65</v>
      </c>
      <c r="T66" s="4" t="s">
        <v>24</v>
      </c>
      <c r="U66" s="4">
        <v>6</v>
      </c>
      <c r="V66" s="4">
        <v>493959.974636</v>
      </c>
      <c r="W66" s="4">
        <v>5180636.9220099803</v>
      </c>
      <c r="X66" s="4">
        <v>371.25984251968504</v>
      </c>
      <c r="Y66" s="4">
        <v>0.80184750364766022</v>
      </c>
      <c r="Z66" s="4">
        <v>0.63910538800406635</v>
      </c>
      <c r="AA66" s="4">
        <v>0.7672124478795892</v>
      </c>
      <c r="AB66">
        <v>0.29118136439267889</v>
      </c>
    </row>
    <row r="67" spans="1:28" x14ac:dyDescent="0.25">
      <c r="A67" s="1" t="s">
        <v>38</v>
      </c>
      <c r="B67" s="1">
        <v>153</v>
      </c>
      <c r="C67" s="1" t="s">
        <v>9</v>
      </c>
      <c r="D67" s="1">
        <v>4</v>
      </c>
      <c r="E67" s="1">
        <v>493478.50785200001</v>
      </c>
      <c r="F67" s="1">
        <v>5180775.8840899803</v>
      </c>
      <c r="G67" s="1">
        <v>578.59251968503941</v>
      </c>
      <c r="M67" s="8">
        <f t="shared" si="12"/>
        <v>1.1788346751623011</v>
      </c>
      <c r="N67" s="6">
        <f t="shared" si="13"/>
        <v>0.95881585385744583</v>
      </c>
      <c r="O67" s="6">
        <f t="shared" si="14"/>
        <v>1.1330956052428682</v>
      </c>
      <c r="P67" s="7">
        <f t="shared" si="15"/>
        <v>0.90851117794122982</v>
      </c>
      <c r="R67" s="4" t="s">
        <v>38</v>
      </c>
      <c r="S67" s="4">
        <v>66</v>
      </c>
      <c r="T67" s="4" t="s">
        <v>24</v>
      </c>
      <c r="U67" s="4">
        <v>6</v>
      </c>
      <c r="V67" s="4">
        <v>493989.609204999</v>
      </c>
      <c r="W67" s="4">
        <v>5180640.4995499803</v>
      </c>
      <c r="X67" s="4">
        <v>501.96850393700788</v>
      </c>
      <c r="Y67" s="4">
        <v>1.0841522451227645</v>
      </c>
      <c r="Z67" s="4">
        <v>0.86411385970857335</v>
      </c>
      <c r="AA67" s="4">
        <v>1.0373232990948846</v>
      </c>
      <c r="AB67">
        <v>0.7331114808652246</v>
      </c>
    </row>
    <row r="68" spans="1:28" x14ac:dyDescent="0.25">
      <c r="A68" s="1" t="s">
        <v>38</v>
      </c>
      <c r="B68" s="1">
        <v>421</v>
      </c>
      <c r="C68" s="1" t="s">
        <v>9</v>
      </c>
      <c r="D68" s="1">
        <v>4</v>
      </c>
      <c r="E68" s="1">
        <v>493712.774829</v>
      </c>
      <c r="F68" s="1">
        <v>5181114.8141000001</v>
      </c>
      <c r="G68" s="1">
        <v>576.87992125984249</v>
      </c>
      <c r="M68" s="8">
        <f t="shared" si="12"/>
        <v>1.1753453967157885</v>
      </c>
      <c r="N68" s="6">
        <f t="shared" si="13"/>
        <v>0.95597781764801815</v>
      </c>
      <c r="O68" s="6">
        <f t="shared" si="14"/>
        <v>1.1297417116422515</v>
      </c>
      <c r="P68" s="7">
        <f t="shared" si="15"/>
        <v>0.90220660168846678</v>
      </c>
      <c r="R68" s="4" t="s">
        <v>38</v>
      </c>
      <c r="S68" s="4">
        <v>67</v>
      </c>
      <c r="T68" s="4" t="s">
        <v>24</v>
      </c>
      <c r="U68" s="4">
        <v>7</v>
      </c>
      <c r="V68" s="4">
        <v>494023.79518900003</v>
      </c>
      <c r="W68" s="4">
        <v>5180638.7472000001</v>
      </c>
      <c r="X68" s="4">
        <v>560.28543307086613</v>
      </c>
      <c r="Y68" s="4">
        <v>1.2101052265414385</v>
      </c>
      <c r="Z68" s="4">
        <v>0.96450355811589283</v>
      </c>
      <c r="AA68" s="4">
        <v>0.96450355811589283</v>
      </c>
      <c r="AB68" s="7">
        <v>0.93028286189683851</v>
      </c>
    </row>
    <row r="69" spans="1:28" x14ac:dyDescent="0.25">
      <c r="A69" s="1" t="s">
        <v>38</v>
      </c>
      <c r="B69" s="1">
        <v>229</v>
      </c>
      <c r="C69" s="1" t="s">
        <v>9</v>
      </c>
      <c r="D69" s="1">
        <v>4</v>
      </c>
      <c r="E69" s="1">
        <v>493540.27207200002</v>
      </c>
      <c r="F69" s="1">
        <v>5180854.2695899904</v>
      </c>
      <c r="G69" s="1">
        <v>562.5</v>
      </c>
      <c r="M69" s="8">
        <f t="shared" si="12"/>
        <v>1.1460474897597261</v>
      </c>
      <c r="N69" s="6">
        <f t="shared" si="13"/>
        <v>0.93214809982058389</v>
      </c>
      <c r="O69" s="6">
        <f t="shared" si="14"/>
        <v>1.1015805705474171</v>
      </c>
      <c r="P69" s="7">
        <f t="shared" si="15"/>
        <v>0.84926990108337252</v>
      </c>
      <c r="R69" s="4" t="s">
        <v>38</v>
      </c>
      <c r="S69" s="4">
        <v>68</v>
      </c>
      <c r="T69" s="4" t="s">
        <v>9</v>
      </c>
      <c r="U69" s="4">
        <v>1</v>
      </c>
      <c r="V69" s="4">
        <v>493264.633727999</v>
      </c>
      <c r="W69" s="4">
        <v>5180658.2196300002</v>
      </c>
      <c r="X69" s="4">
        <v>517.12598425196848</v>
      </c>
      <c r="Y69" s="4">
        <v>0.96016959219291087</v>
      </c>
      <c r="Z69" s="4">
        <v>0.73823240129267942</v>
      </c>
      <c r="AA69" s="4">
        <v>0.98077282060854964</v>
      </c>
      <c r="AB69">
        <v>0.45999999999999996</v>
      </c>
    </row>
    <row r="70" spans="1:28" x14ac:dyDescent="0.25">
      <c r="A70" s="1" t="s">
        <v>38</v>
      </c>
      <c r="B70" s="1">
        <v>72</v>
      </c>
      <c r="C70" s="1" t="s">
        <v>9</v>
      </c>
      <c r="D70" s="1">
        <v>4</v>
      </c>
      <c r="E70" s="1">
        <v>493392.296325</v>
      </c>
      <c r="F70" s="1">
        <v>5180681.4133900004</v>
      </c>
      <c r="G70" s="1">
        <v>547.04724409448818</v>
      </c>
      <c r="M70" s="8">
        <f t="shared" si="12"/>
        <v>1.1145637704434923</v>
      </c>
      <c r="N70" s="6">
        <f t="shared" si="13"/>
        <v>0.90654053172402538</v>
      </c>
      <c r="O70" s="6">
        <f t="shared" si="14"/>
        <v>1.0713184271395528</v>
      </c>
      <c r="P70" s="7">
        <f t="shared" si="15"/>
        <v>0.79238378202108761</v>
      </c>
      <c r="R70" s="4" t="s">
        <v>38</v>
      </c>
      <c r="S70" s="4">
        <v>69</v>
      </c>
      <c r="T70" s="4" t="s">
        <v>9</v>
      </c>
      <c r="U70" s="4">
        <v>2</v>
      </c>
      <c r="V70" s="4">
        <v>493296.53985200002</v>
      </c>
      <c r="W70" s="4">
        <v>5180655.4058499904</v>
      </c>
      <c r="X70" s="4">
        <v>456.59448818897636</v>
      </c>
      <c r="Y70" s="4">
        <v>0.94879271656304021</v>
      </c>
      <c r="Z70" s="4">
        <v>0.70732637035907597</v>
      </c>
      <c r="AA70" s="4">
        <v>0.96204894234757365</v>
      </c>
      <c r="AB70">
        <v>0.32847047299188353</v>
      </c>
    </row>
    <row r="71" spans="1:28" x14ac:dyDescent="0.25">
      <c r="A71" s="1" t="s">
        <v>38</v>
      </c>
      <c r="B71" s="1">
        <v>327</v>
      </c>
      <c r="C71" s="1" t="s">
        <v>9</v>
      </c>
      <c r="D71" s="1">
        <v>4</v>
      </c>
      <c r="E71" s="1">
        <v>493626.37309200002</v>
      </c>
      <c r="F71" s="1">
        <v>5180992.9692099905</v>
      </c>
      <c r="G71" s="1">
        <v>542.0374015748032</v>
      </c>
      <c r="M71" s="8">
        <f t="shared" si="12"/>
        <v>1.1043566283212229</v>
      </c>
      <c r="N71" s="6">
        <f t="shared" si="13"/>
        <v>0.89823846028380372</v>
      </c>
      <c r="O71" s="6">
        <f t="shared" si="14"/>
        <v>1.0615073245952198</v>
      </c>
      <c r="P71" s="7">
        <f t="shared" si="15"/>
        <v>0.77394108482191404</v>
      </c>
      <c r="R71" s="4" t="s">
        <v>38</v>
      </c>
      <c r="S71" s="4">
        <v>70</v>
      </c>
      <c r="T71" s="4" t="s">
        <v>9</v>
      </c>
      <c r="U71" s="4">
        <v>2</v>
      </c>
      <c r="V71" s="4">
        <v>493328.470462</v>
      </c>
      <c r="W71" s="4">
        <v>5180674.59442</v>
      </c>
      <c r="X71" s="4">
        <v>399.36023622047242</v>
      </c>
      <c r="Y71" s="4">
        <v>0.82986127343275184</v>
      </c>
      <c r="Z71" s="4">
        <v>0.61866280399481577</v>
      </c>
      <c r="AA71" s="4">
        <v>0.84145582745748648</v>
      </c>
      <c r="AB71">
        <v>0.12503498460677304</v>
      </c>
    </row>
    <row r="72" spans="1:28" x14ac:dyDescent="0.25">
      <c r="A72" s="1" t="s">
        <v>38</v>
      </c>
      <c r="B72" s="1">
        <v>152</v>
      </c>
      <c r="C72" s="1" t="s">
        <v>9</v>
      </c>
      <c r="D72" s="1">
        <v>4</v>
      </c>
      <c r="E72" s="1">
        <v>493447.78446200001</v>
      </c>
      <c r="F72" s="1">
        <v>5180761.6069099903</v>
      </c>
      <c r="G72" s="1">
        <v>538.73031496062993</v>
      </c>
      <c r="M72" s="8">
        <f t="shared" si="12"/>
        <v>1.0976187113210607</v>
      </c>
      <c r="N72" s="6">
        <f t="shared" si="13"/>
        <v>0.89275811450008158</v>
      </c>
      <c r="O72" s="6">
        <f t="shared" si="14"/>
        <v>1.0550308404009252</v>
      </c>
      <c r="P72" s="7">
        <f t="shared" si="15"/>
        <v>0.76176673067864775</v>
      </c>
      <c r="R72" s="4" t="s">
        <v>38</v>
      </c>
      <c r="S72" s="4">
        <v>71</v>
      </c>
      <c r="T72" s="4" t="s">
        <v>9</v>
      </c>
      <c r="U72" s="4">
        <v>3</v>
      </c>
      <c r="V72" s="4">
        <v>493360.376774</v>
      </c>
      <c r="W72" s="4">
        <v>5180672.0032200003</v>
      </c>
      <c r="X72" s="4">
        <v>537.8937007874016</v>
      </c>
      <c r="Y72" s="4">
        <v>1.166223271827119</v>
      </c>
      <c r="Z72" s="4">
        <v>0.90099744456351505</v>
      </c>
      <c r="AA72" s="4">
        <v>1.1850807763200695</v>
      </c>
      <c r="AB72">
        <v>0.77689020992011915</v>
      </c>
    </row>
    <row r="73" spans="1:28" x14ac:dyDescent="0.25">
      <c r="A73" s="1" t="s">
        <v>38</v>
      </c>
      <c r="B73" s="1">
        <v>73</v>
      </c>
      <c r="C73" s="1" t="s">
        <v>9</v>
      </c>
      <c r="D73" s="1">
        <v>4</v>
      </c>
      <c r="E73" s="1">
        <v>493421.80271800002</v>
      </c>
      <c r="F73" s="1">
        <v>5180680.0438900003</v>
      </c>
      <c r="G73" s="1">
        <v>534.25196850393695</v>
      </c>
      <c r="M73" s="8">
        <f t="shared" si="12"/>
        <v>1.0884944487166743</v>
      </c>
      <c r="N73" s="6">
        <f t="shared" si="13"/>
        <v>0.88533681291795785</v>
      </c>
      <c r="O73" s="6">
        <f t="shared" si="14"/>
        <v>1.046260601387818</v>
      </c>
      <c r="P73" s="7">
        <f t="shared" si="15"/>
        <v>0.74528062610964141</v>
      </c>
      <c r="R73" s="4" t="s">
        <v>38</v>
      </c>
      <c r="S73" s="4">
        <v>72</v>
      </c>
      <c r="T73" s="4" t="s">
        <v>9</v>
      </c>
      <c r="U73" s="4">
        <v>4</v>
      </c>
      <c r="V73" s="4">
        <v>493392.296325</v>
      </c>
      <c r="W73" s="4">
        <v>5180681.4133900004</v>
      </c>
      <c r="X73" s="4">
        <v>547.04724409448818</v>
      </c>
      <c r="Y73" s="4">
        <v>1.1145637704434923</v>
      </c>
      <c r="Z73" s="4">
        <v>0.90654053172402538</v>
      </c>
      <c r="AA73" s="4">
        <v>1.0713184271395528</v>
      </c>
      <c r="AB73">
        <v>0.79238378202108761</v>
      </c>
    </row>
    <row r="74" spans="1:28" x14ac:dyDescent="0.25">
      <c r="A74" s="1" t="s">
        <v>38</v>
      </c>
      <c r="B74" s="1">
        <v>301</v>
      </c>
      <c r="C74" s="1" t="s">
        <v>9</v>
      </c>
      <c r="D74" s="1">
        <v>4</v>
      </c>
      <c r="E74" s="1">
        <v>493598.317293</v>
      </c>
      <c r="F74" s="1">
        <v>5180954.2174000004</v>
      </c>
      <c r="G74" s="1">
        <v>526.96850393700788</v>
      </c>
      <c r="M74" s="8">
        <f t="shared" si="12"/>
        <v>1.0736549886567934</v>
      </c>
      <c r="N74" s="6">
        <f t="shared" si="13"/>
        <v>0.87326700375142718</v>
      </c>
      <c r="O74" s="6">
        <f t="shared" si="14"/>
        <v>1.0319969159599076</v>
      </c>
      <c r="P74" s="7">
        <f t="shared" si="15"/>
        <v>0.71846806043697231</v>
      </c>
      <c r="R74" s="4" t="s">
        <v>38</v>
      </c>
      <c r="S74" s="4">
        <v>73</v>
      </c>
      <c r="T74" s="4" t="s">
        <v>9</v>
      </c>
      <c r="U74" s="4">
        <v>4</v>
      </c>
      <c r="V74" s="4">
        <v>493421.80271800002</v>
      </c>
      <c r="W74" s="4">
        <v>5180680.0438900003</v>
      </c>
      <c r="X74" s="4">
        <v>534.25196850393695</v>
      </c>
      <c r="Y74" s="4">
        <v>1.0884944487166743</v>
      </c>
      <c r="Z74" s="4">
        <v>0.88533681291795785</v>
      </c>
      <c r="AA74" s="4">
        <v>1.046260601387818</v>
      </c>
      <c r="AB74">
        <v>0.74528062610964141</v>
      </c>
    </row>
    <row r="75" spans="1:28" x14ac:dyDescent="0.25">
      <c r="A75" s="1" t="s">
        <v>38</v>
      </c>
      <c r="B75" s="1">
        <v>126</v>
      </c>
      <c r="C75" s="1" t="s">
        <v>9</v>
      </c>
      <c r="D75" s="1">
        <v>4</v>
      </c>
      <c r="E75" s="1">
        <v>493434.17333700001</v>
      </c>
      <c r="F75" s="1">
        <v>5180740.7972900001</v>
      </c>
      <c r="G75" s="1">
        <v>521.75196850393706</v>
      </c>
      <c r="M75" s="8">
        <f t="shared" si="12"/>
        <v>1.0630267267220139</v>
      </c>
      <c r="N75" s="6">
        <f t="shared" si="13"/>
        <v>0.86462241069972279</v>
      </c>
      <c r="O75" s="6">
        <f t="shared" si="14"/>
        <v>1.0217810331534312</v>
      </c>
      <c r="P75" s="7">
        <f t="shared" si="15"/>
        <v>0.69926446610384452</v>
      </c>
      <c r="R75" s="4" t="s">
        <v>38</v>
      </c>
      <c r="S75" s="4">
        <v>74</v>
      </c>
      <c r="T75" s="4" t="s">
        <v>9</v>
      </c>
      <c r="U75" s="4">
        <v>6</v>
      </c>
      <c r="V75" s="4">
        <v>493458.49844300002</v>
      </c>
      <c r="W75" s="4">
        <v>5180665.85384</v>
      </c>
      <c r="X75" s="4">
        <v>597.98228346456688</v>
      </c>
      <c r="Y75" s="4">
        <v>1.2537994144995386</v>
      </c>
      <c r="Z75" s="4">
        <v>1</v>
      </c>
      <c r="AA75" s="4">
        <v>1.227969116339235</v>
      </c>
      <c r="AB75" s="7">
        <v>1</v>
      </c>
    </row>
    <row r="76" spans="1:28" x14ac:dyDescent="0.25">
      <c r="A76" s="1" t="s">
        <v>38</v>
      </c>
      <c r="B76" s="1">
        <v>179</v>
      </c>
      <c r="C76" s="1" t="s">
        <v>9</v>
      </c>
      <c r="D76" s="1">
        <v>4</v>
      </c>
      <c r="E76" s="1">
        <v>493495.641638998</v>
      </c>
      <c r="F76" s="1">
        <v>5180807.6464499803</v>
      </c>
      <c r="G76" s="1">
        <v>510.62992125984249</v>
      </c>
      <c r="M76" s="8">
        <f t="shared" si="12"/>
        <v>1.0403664701440873</v>
      </c>
      <c r="N76" s="6">
        <f t="shared" si="13"/>
        <v>0.84619148589137161</v>
      </c>
      <c r="O76" s="6">
        <f t="shared" si="14"/>
        <v>1</v>
      </c>
      <c r="P76" s="7">
        <f t="shared" si="15"/>
        <v>0.65832095365774113</v>
      </c>
      <c r="R76" s="4" t="s">
        <v>38</v>
      </c>
      <c r="S76" s="4">
        <v>75</v>
      </c>
      <c r="T76" s="4" t="s">
        <v>9</v>
      </c>
      <c r="U76" s="4">
        <v>6</v>
      </c>
      <c r="V76" s="4">
        <v>493488.02278900001</v>
      </c>
      <c r="W76" s="4">
        <v>5180680.5309100002</v>
      </c>
      <c r="X76" s="4">
        <v>389.32086614173227</v>
      </c>
      <c r="Y76" s="4">
        <v>0.81629554506673108</v>
      </c>
      <c r="Z76" s="4">
        <v>0.65105752612953671</v>
      </c>
      <c r="AA76" s="4">
        <v>0.7994785350472956</v>
      </c>
      <c r="AB76">
        <v>0.29868669158754835</v>
      </c>
    </row>
    <row r="77" spans="1:28" x14ac:dyDescent="0.25">
      <c r="A77" s="1" t="s">
        <v>38</v>
      </c>
      <c r="B77" s="1">
        <v>22</v>
      </c>
      <c r="C77" s="1" t="s">
        <v>9</v>
      </c>
      <c r="D77" s="1">
        <v>4</v>
      </c>
      <c r="E77" s="1">
        <v>493341.14833300002</v>
      </c>
      <c r="F77" s="1">
        <v>5180611.0184399802</v>
      </c>
      <c r="G77" s="1">
        <v>482.92322834645665</v>
      </c>
      <c r="M77" s="8">
        <f t="shared" si="12"/>
        <v>0.98391636194332388</v>
      </c>
      <c r="N77" s="6">
        <f t="shared" si="13"/>
        <v>0.80027727939977156</v>
      </c>
      <c r="O77" s="6">
        <f t="shared" si="14"/>
        <v>0.94574016962220508</v>
      </c>
      <c r="P77" s="7">
        <f t="shared" si="15"/>
        <v>0.55632450451103288</v>
      </c>
      <c r="R77" s="4" t="s">
        <v>38</v>
      </c>
      <c r="S77" s="4">
        <v>76</v>
      </c>
      <c r="T77" s="4" t="s">
        <v>15</v>
      </c>
      <c r="U77" s="4">
        <v>1</v>
      </c>
      <c r="V77" s="4">
        <v>493519.91366000002</v>
      </c>
      <c r="W77" s="4">
        <v>5180663.6058200002</v>
      </c>
      <c r="X77" s="4">
        <v>526.23031496062993</v>
      </c>
      <c r="Y77" s="4">
        <v>1.1419824229613968</v>
      </c>
      <c r="Z77" s="4">
        <v>0.89354056990055997</v>
      </c>
      <c r="AA77" s="4">
        <v>1.1683146681234635</v>
      </c>
      <c r="AB77">
        <v>0.7528037564515504</v>
      </c>
    </row>
    <row r="78" spans="1:28" x14ac:dyDescent="0.25">
      <c r="A78" s="1" t="s">
        <v>38</v>
      </c>
      <c r="B78" s="1">
        <v>276</v>
      </c>
      <c r="C78" s="1" t="s">
        <v>9</v>
      </c>
      <c r="D78" s="1">
        <v>4</v>
      </c>
      <c r="E78" s="1">
        <v>493594.16132999799</v>
      </c>
      <c r="F78" s="1">
        <v>5180922.4408799903</v>
      </c>
      <c r="G78" s="1">
        <v>462.54921259842519</v>
      </c>
      <c r="M78" s="8">
        <f t="shared" si="12"/>
        <v>0.94240598042446777</v>
      </c>
      <c r="N78" s="6">
        <f t="shared" si="13"/>
        <v>0.76651443483934101</v>
      </c>
      <c r="O78" s="6">
        <f t="shared" si="14"/>
        <v>0.90584040092521201</v>
      </c>
      <c r="P78" s="7">
        <f t="shared" si="15"/>
        <v>0.48132178702126882</v>
      </c>
      <c r="R78" s="4" t="s">
        <v>38</v>
      </c>
      <c r="S78" s="4">
        <v>77</v>
      </c>
      <c r="T78" s="4" t="s">
        <v>15</v>
      </c>
      <c r="U78" s="4">
        <v>2</v>
      </c>
      <c r="V78" s="4">
        <v>493551.833480998</v>
      </c>
      <c r="W78" s="4">
        <v>5180673.4613199905</v>
      </c>
      <c r="X78" s="4">
        <v>481.98818897637796</v>
      </c>
      <c r="Y78" s="4">
        <v>1.0377125258704114</v>
      </c>
      <c r="Z78" s="4">
        <v>0.77184963354086211</v>
      </c>
      <c r="AA78" s="4">
        <v>1.0501147256234855</v>
      </c>
      <c r="AB78">
        <v>0.40819330307862123</v>
      </c>
    </row>
    <row r="79" spans="1:28" x14ac:dyDescent="0.25">
      <c r="A79" s="1" t="s">
        <v>38</v>
      </c>
      <c r="B79" s="1">
        <v>374</v>
      </c>
      <c r="C79" s="1" t="s">
        <v>9</v>
      </c>
      <c r="D79" s="1">
        <v>4</v>
      </c>
      <c r="E79" s="1">
        <v>493667.269375998</v>
      </c>
      <c r="F79" s="1">
        <v>5181047.7091800002</v>
      </c>
      <c r="G79" s="1">
        <v>458.08070866141736</v>
      </c>
      <c r="M79" s="8">
        <f t="shared" si="12"/>
        <v>0.93330177114448687</v>
      </c>
      <c r="N79" s="6">
        <f t="shared" si="13"/>
        <v>0.75910944381014522</v>
      </c>
      <c r="O79" s="6">
        <f t="shared" si="14"/>
        <v>0.89708943716268319</v>
      </c>
      <c r="P79" s="7">
        <f t="shared" si="15"/>
        <v>0.46487191564911784</v>
      </c>
      <c r="R79" s="4" t="s">
        <v>38</v>
      </c>
      <c r="S79" s="4">
        <v>78</v>
      </c>
      <c r="T79" s="4" t="s">
        <v>15</v>
      </c>
      <c r="U79" s="4">
        <v>3</v>
      </c>
      <c r="V79" s="4">
        <v>493583.737041999</v>
      </c>
      <c r="W79" s="4">
        <v>5180668.20438</v>
      </c>
      <c r="X79" s="4">
        <v>408.07086614173232</v>
      </c>
      <c r="Y79" s="4">
        <v>0.85331387434922357</v>
      </c>
      <c r="Z79" s="4">
        <v>0.62726942628903426</v>
      </c>
      <c r="AA79" s="4">
        <v>0.83310727311089017</v>
      </c>
      <c r="AB79">
        <v>0.2289201877934274</v>
      </c>
    </row>
    <row r="80" spans="1:28" x14ac:dyDescent="0.25">
      <c r="A80" s="1" t="s">
        <v>38</v>
      </c>
      <c r="B80" s="1">
        <v>1</v>
      </c>
      <c r="C80" s="1" t="s">
        <v>9</v>
      </c>
      <c r="D80" s="1">
        <v>4</v>
      </c>
      <c r="E80" s="1">
        <v>493319.28016000002</v>
      </c>
      <c r="F80" s="1">
        <v>5180579.2617899803</v>
      </c>
      <c r="G80" s="1">
        <v>446.94881889763781</v>
      </c>
      <c r="M80" s="8">
        <f t="shared" si="12"/>
        <v>0.91062146124215515</v>
      </c>
      <c r="N80" s="6">
        <f t="shared" si="13"/>
        <v>0.74066220844886643</v>
      </c>
      <c r="O80" s="6">
        <f t="shared" si="14"/>
        <v>0.87528912875867393</v>
      </c>
      <c r="P80" s="7">
        <f t="shared" si="15"/>
        <v>0.4238921700061597</v>
      </c>
      <c r="R80" s="4" t="s">
        <v>38</v>
      </c>
      <c r="S80" s="4">
        <v>79</v>
      </c>
      <c r="T80" s="4" t="s">
        <v>15</v>
      </c>
      <c r="U80" s="4">
        <v>3</v>
      </c>
      <c r="V80" s="4">
        <v>493615.65366100002</v>
      </c>
      <c r="W80" s="4">
        <v>5180675.17105</v>
      </c>
      <c r="X80" s="4">
        <v>359.40944881889766</v>
      </c>
      <c r="Y80" s="4">
        <v>0.75155835590294851</v>
      </c>
      <c r="Z80" s="4">
        <v>0.55246913580246915</v>
      </c>
      <c r="AA80" s="4">
        <v>0.73376134068782595</v>
      </c>
      <c r="AB80">
        <v>7.4178403755868663E-2</v>
      </c>
    </row>
    <row r="81" spans="1:28" x14ac:dyDescent="0.25">
      <c r="A81" s="1" t="s">
        <v>38</v>
      </c>
      <c r="B81" s="1">
        <v>398</v>
      </c>
      <c r="C81" s="1" t="s">
        <v>9</v>
      </c>
      <c r="D81" s="1">
        <v>4</v>
      </c>
      <c r="E81" s="1">
        <v>493719.72291200003</v>
      </c>
      <c r="F81" s="1">
        <v>5181093.2106900001</v>
      </c>
      <c r="G81" s="1">
        <v>433.0807086614173</v>
      </c>
      <c r="M81" s="8">
        <f t="shared" si="12"/>
        <v>0.88236632715516561</v>
      </c>
      <c r="N81" s="6">
        <f t="shared" si="13"/>
        <v>0.71768063937367477</v>
      </c>
      <c r="O81" s="6">
        <f t="shared" si="14"/>
        <v>0.84813030069390904</v>
      </c>
      <c r="P81" s="7">
        <f t="shared" si="15"/>
        <v>0.37283959563752306</v>
      </c>
      <c r="R81" s="4" t="s">
        <v>38</v>
      </c>
      <c r="S81" s="4">
        <v>80</v>
      </c>
      <c r="T81" s="4" t="s">
        <v>15</v>
      </c>
      <c r="U81" s="4">
        <v>4</v>
      </c>
      <c r="V81" s="4">
        <v>493647.55350400001</v>
      </c>
      <c r="W81" s="4">
        <v>5180666.35855</v>
      </c>
      <c r="X81" s="4">
        <v>497.8937007874016</v>
      </c>
      <c r="Y81" s="4">
        <v>1.0447160505619355</v>
      </c>
      <c r="Z81" s="4">
        <v>0.82273725298853384</v>
      </c>
      <c r="AA81" s="4">
        <v>1.0280140222527054</v>
      </c>
      <c r="AB81">
        <v>0.59428975580702803</v>
      </c>
    </row>
    <row r="82" spans="1:28" x14ac:dyDescent="0.25">
      <c r="A82" s="1" t="s">
        <v>38</v>
      </c>
      <c r="B82" s="1">
        <v>204</v>
      </c>
      <c r="C82" s="1" t="s">
        <v>9</v>
      </c>
      <c r="D82" s="1">
        <v>4</v>
      </c>
      <c r="E82" s="1">
        <v>493512.37530999799</v>
      </c>
      <c r="F82" s="1">
        <v>5180822.5187200001</v>
      </c>
      <c r="G82" s="1">
        <v>427.55905511811022</v>
      </c>
      <c r="M82" s="8">
        <f t="shared" si="12"/>
        <v>0.87111641216382341</v>
      </c>
      <c r="N82" s="6">
        <f t="shared" si="13"/>
        <v>0.70853041918121018</v>
      </c>
      <c r="O82" s="6">
        <f t="shared" si="14"/>
        <v>0.83731688511950653</v>
      </c>
      <c r="P82" s="7">
        <f t="shared" si="15"/>
        <v>0.35251277220189131</v>
      </c>
      <c r="R82" s="4" t="s">
        <v>38</v>
      </c>
      <c r="S82" s="4">
        <v>81</v>
      </c>
      <c r="T82" s="4" t="s">
        <v>15</v>
      </c>
      <c r="U82" s="4">
        <v>5</v>
      </c>
      <c r="V82" s="4">
        <v>493679.47076</v>
      </c>
      <c r="W82" s="4">
        <v>5180673.9922799803</v>
      </c>
      <c r="X82" s="4">
        <v>455.32480314960628</v>
      </c>
      <c r="Y82" s="4">
        <v>0.93432971471850557</v>
      </c>
      <c r="Z82" s="4">
        <v>0.73576143141153083</v>
      </c>
      <c r="AA82" s="4">
        <v>0.93867115768969323</v>
      </c>
      <c r="AB82">
        <v>0.37125340599455037</v>
      </c>
    </row>
    <row r="83" spans="1:28" x14ac:dyDescent="0.25">
      <c r="A83" s="1" t="s">
        <v>38</v>
      </c>
      <c r="B83" s="1">
        <v>23</v>
      </c>
      <c r="C83" s="1" t="s">
        <v>9</v>
      </c>
      <c r="D83" s="1">
        <v>4</v>
      </c>
      <c r="E83" s="1">
        <v>493371.45561800001</v>
      </c>
      <c r="F83" s="1">
        <v>5180609.6268499903</v>
      </c>
      <c r="G83" s="1">
        <v>416.38779527559058</v>
      </c>
      <c r="M83" s="8">
        <f t="shared" si="12"/>
        <v>0.84835588896387093</v>
      </c>
      <c r="N83" s="6">
        <f t="shared" si="13"/>
        <v>0.6900179416082205</v>
      </c>
      <c r="O83" s="6">
        <f t="shared" si="14"/>
        <v>0.81543947571318431</v>
      </c>
      <c r="P83" s="7">
        <f t="shared" si="15"/>
        <v>0.31138809377151355</v>
      </c>
      <c r="R83" s="4" t="s">
        <v>38</v>
      </c>
      <c r="S83" s="4">
        <v>82</v>
      </c>
      <c r="T83" s="4" t="s">
        <v>15</v>
      </c>
      <c r="U83" s="4">
        <v>6</v>
      </c>
      <c r="V83" s="4">
        <v>493711.38420799799</v>
      </c>
      <c r="W83" s="4">
        <v>5180678.0702799903</v>
      </c>
      <c r="X83" s="4">
        <v>407.73622047244095</v>
      </c>
      <c r="Y83" s="4">
        <v>0.8552367825764674</v>
      </c>
      <c r="Z83" s="4">
        <v>0.67092072232569444</v>
      </c>
      <c r="AA83" s="4">
        <v>0.82429958611907028</v>
      </c>
      <c r="AB83">
        <v>0.37149308670234155</v>
      </c>
    </row>
    <row r="84" spans="1:28" x14ac:dyDescent="0.25">
      <c r="A84" s="1" t="s">
        <v>38</v>
      </c>
      <c r="B84" s="1">
        <v>351</v>
      </c>
      <c r="C84" s="1" t="s">
        <v>9</v>
      </c>
      <c r="D84" s="1">
        <v>4</v>
      </c>
      <c r="E84" s="1">
        <v>493636.63549199799</v>
      </c>
      <c r="F84" s="1">
        <v>5181024.7392800003</v>
      </c>
      <c r="G84" s="1">
        <v>416.29921259842519</v>
      </c>
      <c r="M84" s="8">
        <f t="shared" si="12"/>
        <v>0.84817540904422362</v>
      </c>
      <c r="N84" s="6">
        <f t="shared" si="13"/>
        <v>0.68987114663187077</v>
      </c>
      <c r="O84" s="6">
        <f t="shared" si="14"/>
        <v>0.81526599845797998</v>
      </c>
      <c r="P84" s="7">
        <f t="shared" si="15"/>
        <v>0.31106199499981879</v>
      </c>
      <c r="R84" s="4" t="s">
        <v>38</v>
      </c>
      <c r="S84" s="4">
        <v>83</v>
      </c>
      <c r="T84" s="4" t="s">
        <v>24</v>
      </c>
      <c r="U84" s="4">
        <v>1</v>
      </c>
      <c r="V84" s="4">
        <v>493743.27039100003</v>
      </c>
      <c r="W84" s="4">
        <v>5180656.0347600002</v>
      </c>
      <c r="X84" s="4">
        <v>423.13976377952758</v>
      </c>
      <c r="Y84" s="4">
        <v>0.92588458858554501</v>
      </c>
      <c r="Z84" s="4">
        <v>0.70540651407006316</v>
      </c>
      <c r="AA84" s="4">
        <v>0.89415557404326129</v>
      </c>
      <c r="AB84">
        <v>0.436365919507754</v>
      </c>
    </row>
    <row r="85" spans="1:28" x14ac:dyDescent="0.25">
      <c r="A85" s="1" t="s">
        <v>38</v>
      </c>
      <c r="B85" s="1">
        <v>252</v>
      </c>
      <c r="C85" s="1" t="s">
        <v>9</v>
      </c>
      <c r="D85" s="1">
        <v>4</v>
      </c>
      <c r="E85" s="1">
        <v>493543.70833300002</v>
      </c>
      <c r="F85" s="1">
        <v>5180893.1404100005</v>
      </c>
      <c r="G85" s="1">
        <v>391.68307086614169</v>
      </c>
      <c r="M85" s="8">
        <f t="shared" si="12"/>
        <v>0.7980220447067069</v>
      </c>
      <c r="N85" s="6">
        <f t="shared" si="13"/>
        <v>0.6490784537595824</v>
      </c>
      <c r="O85" s="6">
        <f t="shared" si="14"/>
        <v>0.76705859676175792</v>
      </c>
      <c r="P85" s="7">
        <f t="shared" si="15"/>
        <v>0.22044276966556747</v>
      </c>
      <c r="R85" s="4" t="s">
        <v>38</v>
      </c>
      <c r="S85" s="4">
        <v>84</v>
      </c>
      <c r="T85" s="4" t="s">
        <v>24</v>
      </c>
      <c r="U85" s="4">
        <v>1</v>
      </c>
      <c r="V85" s="4">
        <v>493775.195645998</v>
      </c>
      <c r="W85" s="4">
        <v>5180671.4475499904</v>
      </c>
      <c r="X85" s="4">
        <v>500.40354330708664</v>
      </c>
      <c r="Y85" s="4">
        <v>1.0949477418128839</v>
      </c>
      <c r="Z85" s="4">
        <v>0.83421117400935263</v>
      </c>
      <c r="AA85" s="4">
        <v>1.0574251247920134</v>
      </c>
      <c r="AB85">
        <v>0.68280278771896763</v>
      </c>
    </row>
    <row r="86" spans="1:28" x14ac:dyDescent="0.25">
      <c r="A86" s="1" t="s">
        <v>38</v>
      </c>
      <c r="B86" s="1">
        <v>253</v>
      </c>
      <c r="C86" s="1" t="s">
        <v>9</v>
      </c>
      <c r="D86" s="1">
        <v>4</v>
      </c>
      <c r="E86" s="1">
        <v>493573.21164499799</v>
      </c>
      <c r="F86" s="1">
        <v>5180890.6823100001</v>
      </c>
      <c r="G86" s="1">
        <v>377.96259842519686</v>
      </c>
      <c r="M86" s="8">
        <f t="shared" si="12"/>
        <v>0.77006771048579614</v>
      </c>
      <c r="N86" s="6">
        <f t="shared" si="13"/>
        <v>0.62634154297830702</v>
      </c>
      <c r="O86" s="6">
        <f t="shared" si="14"/>
        <v>0.74018889745566696</v>
      </c>
      <c r="P86" s="7">
        <f t="shared" si="15"/>
        <v>0.16993369324975549</v>
      </c>
      <c r="R86" s="4" t="s">
        <v>38</v>
      </c>
      <c r="S86" s="4">
        <v>85</v>
      </c>
      <c r="T86" s="4" t="s">
        <v>24</v>
      </c>
      <c r="U86" s="4">
        <v>2</v>
      </c>
      <c r="V86" s="4">
        <v>493807.10502900003</v>
      </c>
      <c r="W86" s="4">
        <v>5180671.6367899803</v>
      </c>
      <c r="X86" s="4">
        <v>483.6712598425197</v>
      </c>
      <c r="Y86" s="4">
        <v>0.98805436329164986</v>
      </c>
      <c r="Z86" s="4">
        <v>0.76931867994238845</v>
      </c>
      <c r="AA86" s="4">
        <v>1.0229184013322232</v>
      </c>
      <c r="AB86">
        <v>0.41273763500856897</v>
      </c>
    </row>
    <row r="87" spans="1:28" x14ac:dyDescent="0.25">
      <c r="A87" s="1" t="s">
        <v>38</v>
      </c>
      <c r="B87" s="1">
        <v>397</v>
      </c>
      <c r="C87" s="1" t="s">
        <v>9</v>
      </c>
      <c r="D87" s="1">
        <v>4</v>
      </c>
      <c r="E87" s="1">
        <v>493690.210724</v>
      </c>
      <c r="F87" s="1">
        <v>5181087.1334199803</v>
      </c>
      <c r="G87" s="1">
        <v>331.80118110236219</v>
      </c>
      <c r="H87" s="10"/>
      <c r="M87" s="8">
        <f t="shared" si="12"/>
        <v>0.67601761902519908</v>
      </c>
      <c r="N87" s="6">
        <f t="shared" si="13"/>
        <v>0.5498450497471864</v>
      </c>
      <c r="O87" s="6">
        <f t="shared" si="14"/>
        <v>0.64978797224363916</v>
      </c>
      <c r="P87" s="7">
        <f t="shared" si="15"/>
        <v>0</v>
      </c>
      <c r="R87" s="4" t="s">
        <v>38</v>
      </c>
      <c r="S87" s="4">
        <v>86</v>
      </c>
      <c r="T87" s="4" t="s">
        <v>24</v>
      </c>
      <c r="U87" s="4">
        <v>3</v>
      </c>
      <c r="V87" s="4">
        <v>493838.99775600003</v>
      </c>
      <c r="W87" s="4">
        <v>5180655.6023700004</v>
      </c>
      <c r="X87" s="4">
        <v>476.68307086614175</v>
      </c>
      <c r="Y87" s="4">
        <v>0.96902182104846146</v>
      </c>
      <c r="Z87" s="4">
        <v>0.7096117216117217</v>
      </c>
      <c r="AA87" s="4">
        <v>0.98207441954780506</v>
      </c>
      <c r="AB87">
        <v>0.41698535035594525</v>
      </c>
    </row>
    <row r="88" spans="1:28" x14ac:dyDescent="0.25">
      <c r="A88" s="5" t="s">
        <v>38</v>
      </c>
      <c r="B88" s="5">
        <v>48</v>
      </c>
      <c r="C88" s="5" t="s">
        <v>9</v>
      </c>
      <c r="D88" s="5">
        <v>5</v>
      </c>
      <c r="E88" s="5">
        <v>493417.52554900001</v>
      </c>
      <c r="F88" s="5">
        <v>5180646.2710499903</v>
      </c>
      <c r="G88" s="5">
        <v>648.47440944881896</v>
      </c>
      <c r="H88" s="11"/>
      <c r="I88" s="5"/>
      <c r="J88" s="5"/>
      <c r="K88" s="5"/>
      <c r="L88" s="5"/>
      <c r="M88" s="6">
        <f t="shared" ref="M88:M107" si="16">G88/$I$6</f>
        <v>1.3371976793627887</v>
      </c>
      <c r="N88" s="6">
        <f>G88/$J$6</f>
        <v>1</v>
      </c>
      <c r="O88" s="6">
        <f>G88/$K$6</f>
        <v>1.322314878927457</v>
      </c>
      <c r="P88" s="7">
        <f>(G88-$L$6)/($J$6-$L$6)</f>
        <v>1</v>
      </c>
      <c r="R88" s="4" t="s">
        <v>38</v>
      </c>
      <c r="S88" s="4">
        <v>87</v>
      </c>
      <c r="T88" s="4" t="s">
        <v>24</v>
      </c>
      <c r="U88" s="4">
        <v>3</v>
      </c>
      <c r="V88" s="4">
        <v>493870.93683800002</v>
      </c>
      <c r="W88" s="4">
        <v>5180684.7948000003</v>
      </c>
      <c r="X88" s="4">
        <v>471.45669291338584</v>
      </c>
      <c r="Y88" s="4">
        <v>0.95839741546161139</v>
      </c>
      <c r="Z88" s="4">
        <v>0.70183150183150189</v>
      </c>
      <c r="AA88" s="4">
        <v>0.97130690459292313</v>
      </c>
      <c r="AB88">
        <v>0.40136494675530981</v>
      </c>
    </row>
    <row r="89" spans="1:28" x14ac:dyDescent="0.25">
      <c r="A89" s="1" t="s">
        <v>38</v>
      </c>
      <c r="B89" s="1">
        <v>154</v>
      </c>
      <c r="C89" s="1" t="s">
        <v>9</v>
      </c>
      <c r="D89" s="1">
        <v>5</v>
      </c>
      <c r="E89" s="1">
        <v>493510.39818800002</v>
      </c>
      <c r="F89" s="1">
        <v>5180758.9589499803</v>
      </c>
      <c r="G89" s="1">
        <v>574.01574803149606</v>
      </c>
      <c r="H89" s="10"/>
      <c r="M89" s="8">
        <f t="shared" si="16"/>
        <v>1.1836589308710304</v>
      </c>
      <c r="N89" s="6">
        <f t="shared" ref="N89:N107" si="17">G89/$J$6</f>
        <v>0.88517872049783708</v>
      </c>
      <c r="O89" s="6">
        <f t="shared" ref="O89:O107" si="18">G89/$K$6</f>
        <v>1.1704849926242589</v>
      </c>
      <c r="P89" s="7">
        <f t="shared" ref="P89:P107" si="19">(G89-$L$6)/($J$6-$L$6)</f>
        <v>0.76188227887944582</v>
      </c>
      <c r="R89" s="4" t="s">
        <v>38</v>
      </c>
      <c r="S89" s="4">
        <v>88</v>
      </c>
      <c r="T89" s="4" t="s">
        <v>24</v>
      </c>
      <c r="U89" s="4">
        <v>4</v>
      </c>
      <c r="V89" s="4">
        <v>493902.842645998</v>
      </c>
      <c r="W89" s="4">
        <v>5180681.5397699904</v>
      </c>
      <c r="X89" s="4">
        <v>490.50196850393701</v>
      </c>
      <c r="Y89" s="4">
        <v>1.0517790388151522</v>
      </c>
      <c r="Z89" s="4">
        <v>0.83819695568076713</v>
      </c>
      <c r="AA89" s="4">
        <v>1.0174457181939753</v>
      </c>
      <c r="AB89">
        <v>0.63970037453183537</v>
      </c>
    </row>
    <row r="90" spans="1:28" x14ac:dyDescent="0.25">
      <c r="A90" s="1" t="s">
        <v>38</v>
      </c>
      <c r="B90" s="1">
        <v>3</v>
      </c>
      <c r="C90" s="1" t="s">
        <v>9</v>
      </c>
      <c r="D90" s="1">
        <v>5</v>
      </c>
      <c r="E90" s="1">
        <v>493383.10704700003</v>
      </c>
      <c r="F90" s="1">
        <v>5180586.0806700001</v>
      </c>
      <c r="G90" s="1">
        <v>548.86811023622045</v>
      </c>
      <c r="H90" s="10"/>
      <c r="M90" s="8">
        <f t="shared" si="16"/>
        <v>1.1318028168728225</v>
      </c>
      <c r="N90" s="6">
        <f t="shared" si="17"/>
        <v>0.84639902861045746</v>
      </c>
      <c r="O90" s="6">
        <f t="shared" si="18"/>
        <v>1.1192060290413544</v>
      </c>
      <c r="P90" s="7">
        <f t="shared" si="19"/>
        <v>0.68146049732451974</v>
      </c>
      <c r="R90" s="4" t="s">
        <v>38</v>
      </c>
      <c r="S90" s="4">
        <v>89</v>
      </c>
      <c r="T90" s="4" t="s">
        <v>24</v>
      </c>
      <c r="U90" s="4">
        <v>5</v>
      </c>
      <c r="V90" s="4">
        <v>493935.202922998</v>
      </c>
      <c r="W90" s="4">
        <v>5180676.1413799804</v>
      </c>
      <c r="X90" s="4">
        <v>559.79330708661416</v>
      </c>
      <c r="Y90" s="4">
        <v>1.1763793370908524</v>
      </c>
      <c r="Z90" s="4">
        <v>1</v>
      </c>
      <c r="AA90" s="4">
        <v>1.1517237887915761</v>
      </c>
      <c r="AB90" s="7">
        <v>1</v>
      </c>
    </row>
    <row r="91" spans="1:28" x14ac:dyDescent="0.25">
      <c r="A91" s="1" t="s">
        <v>38</v>
      </c>
      <c r="B91" s="1">
        <v>302</v>
      </c>
      <c r="C91" s="1" t="s">
        <v>9</v>
      </c>
      <c r="D91" s="1">
        <v>5</v>
      </c>
      <c r="E91" s="1">
        <v>493631.431901998</v>
      </c>
      <c r="F91" s="1">
        <v>5180959.5847699903</v>
      </c>
      <c r="G91" s="1">
        <v>544.69488188976379</v>
      </c>
      <c r="M91" s="8">
        <f t="shared" si="16"/>
        <v>1.1231973404206737</v>
      </c>
      <c r="N91" s="6">
        <f t="shared" si="17"/>
        <v>0.8399635728921605</v>
      </c>
      <c r="O91" s="6">
        <f t="shared" si="18"/>
        <v>1.1106963301923716</v>
      </c>
      <c r="P91" s="7">
        <f t="shared" si="19"/>
        <v>0.66811457349700965</v>
      </c>
      <c r="R91" s="4" t="s">
        <v>38</v>
      </c>
      <c r="S91" s="4">
        <v>90</v>
      </c>
      <c r="T91" s="4" t="s">
        <v>24</v>
      </c>
      <c r="U91" s="4">
        <v>5</v>
      </c>
      <c r="V91" s="4">
        <v>493966.647998998</v>
      </c>
      <c r="W91" s="4">
        <v>5180668.6962400004</v>
      </c>
      <c r="X91" s="4">
        <v>491.33858267716533</v>
      </c>
      <c r="Y91" s="4">
        <v>1.0325249495837425</v>
      </c>
      <c r="Z91" s="4">
        <v>0.87771428571428567</v>
      </c>
      <c r="AA91" s="4">
        <v>1.010884422619349</v>
      </c>
      <c r="AB91">
        <v>0.72318407960199005</v>
      </c>
    </row>
    <row r="92" spans="1:28" x14ac:dyDescent="0.25">
      <c r="A92" s="1" t="s">
        <v>38</v>
      </c>
      <c r="B92" s="1">
        <v>127</v>
      </c>
      <c r="C92" s="1" t="s">
        <v>9</v>
      </c>
      <c r="D92" s="1">
        <v>5</v>
      </c>
      <c r="E92" s="1">
        <v>493466.070624999</v>
      </c>
      <c r="F92" s="1">
        <v>5180730.2058699904</v>
      </c>
      <c r="G92" s="1">
        <v>543.40551181102364</v>
      </c>
      <c r="H92" s="10"/>
      <c r="M92" s="8">
        <f t="shared" si="16"/>
        <v>1.1205385729319202</v>
      </c>
      <c r="N92" s="6">
        <f t="shared" si="17"/>
        <v>0.83797525992259236</v>
      </c>
      <c r="O92" s="6">
        <f t="shared" si="18"/>
        <v>1.108067154368747</v>
      </c>
      <c r="P92" s="7">
        <f t="shared" si="19"/>
        <v>0.66399118665407608</v>
      </c>
      <c r="R92" s="4" t="s">
        <v>38</v>
      </c>
      <c r="S92" s="4">
        <v>91</v>
      </c>
      <c r="T92" s="4" t="s">
        <v>24</v>
      </c>
      <c r="U92" s="4">
        <v>6</v>
      </c>
      <c r="V92" s="4">
        <v>493998.558499999</v>
      </c>
      <c r="W92" s="4">
        <v>5180669.9977099802</v>
      </c>
      <c r="X92" s="4">
        <v>535.53149606299212</v>
      </c>
      <c r="Y92" s="4">
        <v>1.1566416403358748</v>
      </c>
      <c r="Z92" s="4">
        <v>0.92189088444595046</v>
      </c>
      <c r="AA92" s="4">
        <v>1.106681582426523</v>
      </c>
      <c r="AB92">
        <v>0.84658901830282851</v>
      </c>
    </row>
    <row r="93" spans="1:28" x14ac:dyDescent="0.25">
      <c r="A93" s="1" t="s">
        <v>38</v>
      </c>
      <c r="B93" s="1">
        <v>24</v>
      </c>
      <c r="C93" s="1" t="s">
        <v>9</v>
      </c>
      <c r="D93" s="1">
        <v>5</v>
      </c>
      <c r="E93" s="1">
        <v>493404.974858</v>
      </c>
      <c r="F93" s="1">
        <v>5180617.8375500003</v>
      </c>
      <c r="G93" s="1">
        <v>542.71653543307082</v>
      </c>
      <c r="H93" s="10"/>
      <c r="M93" s="8">
        <f t="shared" si="16"/>
        <v>1.1191178574799143</v>
      </c>
      <c r="N93" s="6">
        <f t="shared" si="17"/>
        <v>0.83691280261060919</v>
      </c>
      <c r="O93" s="6">
        <f t="shared" si="18"/>
        <v>1.1066622512568867</v>
      </c>
      <c r="P93" s="7">
        <f t="shared" si="19"/>
        <v>0.66178785017311903</v>
      </c>
      <c r="R93" s="4" t="s">
        <v>38</v>
      </c>
      <c r="S93" s="4">
        <v>92</v>
      </c>
      <c r="T93" s="4" t="s">
        <v>24</v>
      </c>
      <c r="U93" s="4">
        <v>7</v>
      </c>
      <c r="V93" s="4">
        <v>494030.468212999</v>
      </c>
      <c r="W93" s="4">
        <v>5180670.5214999802</v>
      </c>
      <c r="X93" s="4">
        <v>518.75</v>
      </c>
      <c r="Y93" s="4">
        <v>1.1203969427293197</v>
      </c>
      <c r="Z93" s="4">
        <v>0.89300237207726196</v>
      </c>
      <c r="AA93" s="4">
        <v>0.89300237207726196</v>
      </c>
      <c r="AB93">
        <v>0.78985024958402661</v>
      </c>
    </row>
    <row r="94" spans="1:28" x14ac:dyDescent="0.25">
      <c r="A94" s="1" t="s">
        <v>38</v>
      </c>
      <c r="B94" s="1">
        <v>353</v>
      </c>
      <c r="C94" s="1" t="s">
        <v>9</v>
      </c>
      <c r="D94" s="1">
        <v>5</v>
      </c>
      <c r="E94" s="1">
        <v>493700.44887800002</v>
      </c>
      <c r="F94" s="1">
        <v>5181023.56073</v>
      </c>
      <c r="G94" s="1">
        <v>541.54527559055123</v>
      </c>
      <c r="H94" s="10"/>
      <c r="M94" s="8">
        <f t="shared" si="16"/>
        <v>1.1167026412115049</v>
      </c>
      <c r="N94" s="6">
        <f t="shared" si="17"/>
        <v>0.83510662518023826</v>
      </c>
      <c r="O94" s="6">
        <f t="shared" si="18"/>
        <v>1.1042739159667241</v>
      </c>
      <c r="P94" s="7">
        <f t="shared" si="19"/>
        <v>0.6580421781554926</v>
      </c>
      <c r="R94" s="4" t="s">
        <v>38</v>
      </c>
      <c r="S94" s="4">
        <v>93</v>
      </c>
      <c r="T94" s="4" t="s">
        <v>24</v>
      </c>
      <c r="U94" s="4">
        <v>8</v>
      </c>
      <c r="V94" s="4">
        <v>494062.370444</v>
      </c>
      <c r="W94" s="4">
        <v>5180663.4891600003</v>
      </c>
      <c r="X94" s="4">
        <v>556.10236220472439</v>
      </c>
      <c r="Y94" s="4">
        <v>1.1686229898133305</v>
      </c>
      <c r="Z94" s="4">
        <v>0.99340659340659343</v>
      </c>
      <c r="AA94" s="4">
        <v>1.1441300055687744</v>
      </c>
      <c r="AB94" s="7">
        <v>0.9850746268656716</v>
      </c>
    </row>
    <row r="95" spans="1:28" x14ac:dyDescent="0.25">
      <c r="A95" s="1" t="s">
        <v>38</v>
      </c>
      <c r="B95" s="1">
        <v>128</v>
      </c>
      <c r="C95" s="1" t="s">
        <v>9</v>
      </c>
      <c r="D95" s="1">
        <v>5</v>
      </c>
      <c r="E95" s="1">
        <v>493496.794142998</v>
      </c>
      <c r="F95" s="1">
        <v>5180744.0833000001</v>
      </c>
      <c r="G95" s="1">
        <v>533.513779527559</v>
      </c>
      <c r="M95" s="8">
        <f t="shared" si="16"/>
        <v>1.100141158228124</v>
      </c>
      <c r="N95" s="6">
        <f t="shared" si="17"/>
        <v>0.82272140851483633</v>
      </c>
      <c r="O95" s="6">
        <f t="shared" si="18"/>
        <v>1.0878967596913227</v>
      </c>
      <c r="P95" s="7">
        <f t="shared" si="19"/>
        <v>0.63235757003462356</v>
      </c>
      <c r="R95" s="4" t="s">
        <v>38</v>
      </c>
      <c r="S95" s="4">
        <v>94</v>
      </c>
      <c r="T95" s="4" t="s">
        <v>24</v>
      </c>
      <c r="U95" s="4">
        <v>8</v>
      </c>
      <c r="V95" s="4">
        <v>494094.297571</v>
      </c>
      <c r="W95" s="4">
        <v>5180681.6816999903</v>
      </c>
      <c r="X95" s="4">
        <v>545.57086614173227</v>
      </c>
      <c r="Y95" s="4">
        <v>1.1464915455814673</v>
      </c>
      <c r="Z95" s="4">
        <v>0.97459340659340654</v>
      </c>
      <c r="AA95" s="4">
        <v>1.1224624107730472</v>
      </c>
      <c r="AB95">
        <v>0.94248756218905472</v>
      </c>
    </row>
    <row r="96" spans="1:28" x14ac:dyDescent="0.25">
      <c r="A96" s="1" t="s">
        <v>38</v>
      </c>
      <c r="B96" s="1">
        <v>352</v>
      </c>
      <c r="C96" s="1" t="s">
        <v>9</v>
      </c>
      <c r="D96" s="1">
        <v>5</v>
      </c>
      <c r="E96" s="1">
        <v>493670.53272100003</v>
      </c>
      <c r="F96" s="1">
        <v>5181014.3275100002</v>
      </c>
      <c r="G96" s="1">
        <v>511.03346456692918</v>
      </c>
      <c r="M96" s="8">
        <f t="shared" si="16"/>
        <v>1.0537852426226813</v>
      </c>
      <c r="N96" s="6">
        <f t="shared" si="17"/>
        <v>0.78805494422099109</v>
      </c>
      <c r="O96" s="6">
        <f t="shared" si="18"/>
        <v>1.0420567781557639</v>
      </c>
      <c r="P96" s="7">
        <f t="shared" si="19"/>
        <v>0.56046584828454526</v>
      </c>
      <c r="R96" s="4" t="s">
        <v>38</v>
      </c>
      <c r="S96" s="4">
        <v>95</v>
      </c>
      <c r="T96" s="4" t="s">
        <v>9</v>
      </c>
      <c r="U96" s="4">
        <v>1</v>
      </c>
      <c r="V96" s="4">
        <v>493276.726444998</v>
      </c>
      <c r="W96" s="4">
        <v>5180689.0780499903</v>
      </c>
      <c r="X96" s="4">
        <v>527.16535433070862</v>
      </c>
      <c r="Y96" s="4">
        <v>0.9788101133965037</v>
      </c>
      <c r="Z96" s="4">
        <v>0.75256428270338616</v>
      </c>
      <c r="AA96" s="4">
        <v>0.9998133283554228</v>
      </c>
      <c r="AB96">
        <v>0.48956521739130432</v>
      </c>
    </row>
    <row r="97" spans="1:28" x14ac:dyDescent="0.25">
      <c r="A97" s="1" t="s">
        <v>38</v>
      </c>
      <c r="B97" s="1">
        <v>328</v>
      </c>
      <c r="C97" s="1" t="s">
        <v>9</v>
      </c>
      <c r="D97" s="1">
        <v>5</v>
      </c>
      <c r="E97" s="1">
        <v>493658.27126000001</v>
      </c>
      <c r="F97" s="1">
        <v>5180984.1567599904</v>
      </c>
      <c r="G97" s="1">
        <v>507.53937007874009</v>
      </c>
      <c r="M97" s="8">
        <f t="shared" si="16"/>
        <v>1.0465801856875092</v>
      </c>
      <c r="N97" s="6">
        <f t="shared" si="17"/>
        <v>0.78266676785307721</v>
      </c>
      <c r="O97" s="6">
        <f t="shared" si="18"/>
        <v>1.0349319123741858</v>
      </c>
      <c r="P97" s="7">
        <f t="shared" si="19"/>
        <v>0.54929178470254925</v>
      </c>
      <c r="R97" s="4" t="s">
        <v>38</v>
      </c>
      <c r="S97" s="4">
        <v>96</v>
      </c>
      <c r="T97" s="4" t="s">
        <v>9</v>
      </c>
      <c r="U97" s="4">
        <v>1</v>
      </c>
      <c r="V97" s="4">
        <v>493308.02597100002</v>
      </c>
      <c r="W97" s="4">
        <v>5180687.1739800004</v>
      </c>
      <c r="X97" s="4">
        <v>535.43307086614175</v>
      </c>
      <c r="Y97" s="4">
        <v>0.99416113085828617</v>
      </c>
      <c r="Z97" s="4">
        <v>0.76436700857102713</v>
      </c>
      <c r="AA97" s="4">
        <v>1.0154937464999068</v>
      </c>
      <c r="AB97">
        <v>0.51391304347826094</v>
      </c>
    </row>
    <row r="98" spans="1:28" x14ac:dyDescent="0.25">
      <c r="A98" s="1" t="s">
        <v>38</v>
      </c>
      <c r="B98" s="1">
        <v>205</v>
      </c>
      <c r="C98" s="1" t="s">
        <v>9</v>
      </c>
      <c r="D98" s="1">
        <v>5</v>
      </c>
      <c r="E98" s="1">
        <v>493544.29430000001</v>
      </c>
      <c r="F98" s="1">
        <v>5180832.3741800003</v>
      </c>
      <c r="G98" s="1">
        <v>473.2775590551181</v>
      </c>
      <c r="M98" s="8">
        <f t="shared" si="16"/>
        <v>0.97593003585276905</v>
      </c>
      <c r="N98" s="6">
        <f t="shared" si="17"/>
        <v>0.72983228352432261</v>
      </c>
      <c r="O98" s="6">
        <f t="shared" si="18"/>
        <v>0.9650680876258142</v>
      </c>
      <c r="P98" s="7">
        <f t="shared" si="19"/>
        <v>0.43972300912810819</v>
      </c>
      <c r="R98" s="4" t="s">
        <v>38</v>
      </c>
      <c r="S98" s="4">
        <v>97</v>
      </c>
      <c r="T98" s="4" t="s">
        <v>9</v>
      </c>
      <c r="U98" s="4">
        <v>2</v>
      </c>
      <c r="V98" s="4">
        <v>493339.95637500001</v>
      </c>
      <c r="W98" s="4">
        <v>5180706.3626100002</v>
      </c>
      <c r="X98" s="4">
        <v>416.87992125984255</v>
      </c>
      <c r="Y98" s="4">
        <v>0.86626677107194594</v>
      </c>
      <c r="Z98" s="4">
        <v>0.64580315620949913</v>
      </c>
      <c r="AA98" s="4">
        <v>0.87836997096640412</v>
      </c>
      <c r="AB98">
        <v>0.18730758466274858</v>
      </c>
    </row>
    <row r="99" spans="1:28" x14ac:dyDescent="0.25">
      <c r="A99" s="1" t="s">
        <v>38</v>
      </c>
      <c r="B99" s="1">
        <v>101</v>
      </c>
      <c r="C99" s="1" t="s">
        <v>9</v>
      </c>
      <c r="D99" s="1">
        <v>5</v>
      </c>
      <c r="E99" s="1">
        <v>493467.584636999</v>
      </c>
      <c r="F99" s="1">
        <v>5180699.2216499904</v>
      </c>
      <c r="G99" s="1">
        <v>463.09055118110234</v>
      </c>
      <c r="M99" s="8">
        <f t="shared" si="16"/>
        <v>0.95492374309811334</v>
      </c>
      <c r="N99" s="6">
        <f t="shared" si="17"/>
        <v>0.71412309326857393</v>
      </c>
      <c r="O99" s="6">
        <f t="shared" si="18"/>
        <v>0.94429559161473553</v>
      </c>
      <c r="P99" s="7">
        <f t="shared" si="19"/>
        <v>0.40714510544538862</v>
      </c>
      <c r="R99" s="4" t="s">
        <v>38</v>
      </c>
      <c r="S99" s="4">
        <v>98</v>
      </c>
      <c r="T99" s="4" t="s">
        <v>9</v>
      </c>
      <c r="U99" s="4">
        <v>3</v>
      </c>
      <c r="V99" s="4">
        <v>493371.862522999</v>
      </c>
      <c r="W99" s="4">
        <v>5180703.7714799903</v>
      </c>
      <c r="X99" s="4">
        <v>483.85826771653547</v>
      </c>
      <c r="Y99" s="4">
        <v>1.0490674481797104</v>
      </c>
      <c r="Z99" s="4">
        <v>0.81048553293215742</v>
      </c>
      <c r="AA99" s="4">
        <v>1.0660305757345767</v>
      </c>
      <c r="AB99">
        <v>0.57291473156232608</v>
      </c>
    </row>
    <row r="100" spans="1:28" x14ac:dyDescent="0.25">
      <c r="A100" s="1" t="s">
        <v>38</v>
      </c>
      <c r="B100" s="1">
        <v>375</v>
      </c>
      <c r="C100" s="1" t="s">
        <v>9</v>
      </c>
      <c r="D100" s="1">
        <v>5</v>
      </c>
      <c r="E100" s="1">
        <v>493700.38410800003</v>
      </c>
      <c r="F100" s="1">
        <v>5181054.1435000002</v>
      </c>
      <c r="G100" s="1">
        <v>458.67125984251965</v>
      </c>
      <c r="M100" s="8">
        <f t="shared" si="16"/>
        <v>0.94581086827024829</v>
      </c>
      <c r="N100" s="6">
        <f t="shared" si="17"/>
        <v>0.70730818851028299</v>
      </c>
      <c r="O100" s="6">
        <f t="shared" si="18"/>
        <v>0.93528414165437379</v>
      </c>
      <c r="P100" s="7">
        <f t="shared" si="19"/>
        <v>0.39301227573182229</v>
      </c>
      <c r="R100" s="4" t="s">
        <v>38</v>
      </c>
      <c r="S100" s="4">
        <v>99</v>
      </c>
      <c r="T100" s="4" t="s">
        <v>9</v>
      </c>
      <c r="U100" s="4">
        <v>3</v>
      </c>
      <c r="V100" s="4">
        <v>493403.78188800003</v>
      </c>
      <c r="W100" s="4">
        <v>5180713.1816999903</v>
      </c>
      <c r="X100" s="4">
        <v>564.91141732283472</v>
      </c>
      <c r="Y100" s="4">
        <v>1.2248011836508235</v>
      </c>
      <c r="Z100" s="4">
        <v>0.94625340037919403</v>
      </c>
      <c r="AA100" s="4">
        <v>1.2446058766128161</v>
      </c>
      <c r="AB100">
        <v>0.87887794909901595</v>
      </c>
    </row>
    <row r="101" spans="1:28" x14ac:dyDescent="0.25">
      <c r="A101" s="1" t="s">
        <v>38</v>
      </c>
      <c r="B101" s="1">
        <v>376</v>
      </c>
      <c r="C101" s="1" t="s">
        <v>9</v>
      </c>
      <c r="D101" s="1">
        <v>5</v>
      </c>
      <c r="E101" s="1">
        <v>493731.095987999</v>
      </c>
      <c r="F101" s="1">
        <v>5181059.4211299904</v>
      </c>
      <c r="G101" s="1">
        <v>451.68307086614175</v>
      </c>
      <c r="M101" s="8">
        <f t="shared" si="16"/>
        <v>0.93140075439990488</v>
      </c>
      <c r="N101" s="6">
        <f t="shared" si="17"/>
        <v>0.69653183577445543</v>
      </c>
      <c r="O101" s="6">
        <f t="shared" si="18"/>
        <v>0.92103441009121856</v>
      </c>
      <c r="P101" s="7">
        <f t="shared" si="19"/>
        <v>0.37066414856783125</v>
      </c>
      <c r="R101" s="4" t="s">
        <v>38</v>
      </c>
      <c r="S101" s="4">
        <v>100</v>
      </c>
      <c r="T101" s="4" t="s">
        <v>9</v>
      </c>
      <c r="U101" s="4">
        <v>4</v>
      </c>
      <c r="V101" s="4">
        <v>493435.68717500003</v>
      </c>
      <c r="W101" s="4">
        <v>5180709.8130599903</v>
      </c>
      <c r="X101" s="4">
        <v>603.44488188976379</v>
      </c>
      <c r="Y101" s="4">
        <v>1.2294693192855435</v>
      </c>
      <c r="Z101" s="4">
        <v>1</v>
      </c>
      <c r="AA101" s="4">
        <v>1.1817656129529686</v>
      </c>
      <c r="AB101" s="7">
        <v>1</v>
      </c>
    </row>
    <row r="102" spans="1:28" x14ac:dyDescent="0.25">
      <c r="A102" s="1" t="s">
        <v>38</v>
      </c>
      <c r="B102" s="1">
        <v>180</v>
      </c>
      <c r="C102" s="1" t="s">
        <v>9</v>
      </c>
      <c r="D102" s="1">
        <v>5</v>
      </c>
      <c r="E102" s="1">
        <v>493527.53185500001</v>
      </c>
      <c r="F102" s="1">
        <v>5180790.7214000002</v>
      </c>
      <c r="G102" s="1">
        <v>449.75393700787401</v>
      </c>
      <c r="M102" s="8">
        <f t="shared" si="16"/>
        <v>0.92742275113428896</v>
      </c>
      <c r="N102" s="6">
        <f t="shared" si="17"/>
        <v>0.693556955300903</v>
      </c>
      <c r="O102" s="6">
        <f t="shared" si="18"/>
        <v>0.91710068137800937</v>
      </c>
      <c r="P102" s="7">
        <f t="shared" si="19"/>
        <v>0.36449480642115195</v>
      </c>
      <c r="R102" s="4" t="s">
        <v>38</v>
      </c>
      <c r="S102" s="4">
        <v>101</v>
      </c>
      <c r="T102" s="4" t="s">
        <v>9</v>
      </c>
      <c r="U102" s="4">
        <v>5</v>
      </c>
      <c r="V102" s="4">
        <v>493467.584636999</v>
      </c>
      <c r="W102" s="4">
        <v>5180699.2216499904</v>
      </c>
      <c r="X102" s="4">
        <v>463.09055118110234</v>
      </c>
      <c r="Y102" s="4">
        <v>0.95492374309811334</v>
      </c>
      <c r="Z102" s="4">
        <v>0.71412309326857393</v>
      </c>
      <c r="AA102" s="4">
        <v>0.94429559161473553</v>
      </c>
      <c r="AB102">
        <v>0.40714510544538862</v>
      </c>
    </row>
    <row r="103" spans="1:28" x14ac:dyDescent="0.25">
      <c r="A103" s="1" t="s">
        <v>38</v>
      </c>
      <c r="B103" s="1">
        <v>422</v>
      </c>
      <c r="C103" s="1" t="s">
        <v>9</v>
      </c>
      <c r="D103" s="1">
        <v>5</v>
      </c>
      <c r="E103" s="1">
        <v>493745.871519999</v>
      </c>
      <c r="F103" s="1">
        <v>5181100.9654400004</v>
      </c>
      <c r="G103" s="1">
        <v>432.83464566929132</v>
      </c>
      <c r="M103" s="8">
        <f t="shared" si="16"/>
        <v>0.89253403882003479</v>
      </c>
      <c r="N103" s="6">
        <f t="shared" si="17"/>
        <v>0.66746603931092041</v>
      </c>
      <c r="O103" s="6">
        <f t="shared" si="18"/>
        <v>0.88260027495960913</v>
      </c>
      <c r="P103" s="7">
        <f t="shared" si="19"/>
        <v>0.31038715769593944</v>
      </c>
      <c r="R103" s="4" t="s">
        <v>38</v>
      </c>
      <c r="S103" s="4">
        <v>102</v>
      </c>
      <c r="T103" s="4" t="s">
        <v>9</v>
      </c>
      <c r="U103" s="4">
        <v>6</v>
      </c>
      <c r="V103" s="4">
        <v>493499.50784600002</v>
      </c>
      <c r="W103" s="4">
        <v>5180712.2994100004</v>
      </c>
      <c r="X103" s="4">
        <v>500.68897637795271</v>
      </c>
      <c r="Y103" s="4">
        <v>1.0498029168890053</v>
      </c>
      <c r="Z103" s="4">
        <v>0.83729734178256932</v>
      </c>
      <c r="AA103" s="4">
        <v>1.0281752769019321</v>
      </c>
      <c r="AB103">
        <v>0.67299612954447707</v>
      </c>
    </row>
    <row r="104" spans="1:28" x14ac:dyDescent="0.25">
      <c r="A104" s="1" t="s">
        <v>38</v>
      </c>
      <c r="B104" s="1">
        <v>230</v>
      </c>
      <c r="C104" s="1" t="s">
        <v>9</v>
      </c>
      <c r="D104" s="1">
        <v>5</v>
      </c>
      <c r="E104" s="1">
        <v>493572.190846999</v>
      </c>
      <c r="F104" s="1">
        <v>5180864.12519</v>
      </c>
      <c r="G104" s="1">
        <v>424.16338582677162</v>
      </c>
      <c r="M104" s="8">
        <f t="shared" si="16"/>
        <v>0.87465332005979157</v>
      </c>
      <c r="N104" s="6">
        <f t="shared" si="17"/>
        <v>0.65409425514153441</v>
      </c>
      <c r="O104" s="6">
        <f t="shared" si="18"/>
        <v>0.86491856579462323</v>
      </c>
      <c r="P104" s="7">
        <f t="shared" si="19"/>
        <v>0.282656594271325</v>
      </c>
      <c r="R104" s="4" t="s">
        <v>38</v>
      </c>
      <c r="S104" s="4">
        <v>103</v>
      </c>
      <c r="T104" s="4" t="s">
        <v>15</v>
      </c>
      <c r="U104" s="4">
        <v>1</v>
      </c>
      <c r="V104" s="4">
        <v>493531.398579998</v>
      </c>
      <c r="W104" s="4">
        <v>5180695.3743799804</v>
      </c>
      <c r="X104" s="4">
        <v>450.3937007874016</v>
      </c>
      <c r="Y104" s="4">
        <v>0.97740794304149481</v>
      </c>
      <c r="Z104" s="4">
        <v>0.76476978357148839</v>
      </c>
      <c r="AA104" s="4">
        <v>0.99994537011745432</v>
      </c>
      <c r="AB104">
        <v>0.45380107881563125</v>
      </c>
    </row>
    <row r="105" spans="1:28" x14ac:dyDescent="0.25">
      <c r="A105" s="1" t="s">
        <v>38</v>
      </c>
      <c r="B105" s="1">
        <v>277</v>
      </c>
      <c r="C105" s="1" t="s">
        <v>9</v>
      </c>
      <c r="D105" s="1">
        <v>5</v>
      </c>
      <c r="E105" s="1">
        <v>493626.07658499799</v>
      </c>
      <c r="F105" s="1">
        <v>5180929.4075999903</v>
      </c>
      <c r="G105" s="1">
        <v>367.03740157480314</v>
      </c>
      <c r="M105" s="8">
        <f t="shared" si="16"/>
        <v>0.75685571315349087</v>
      </c>
      <c r="N105" s="6">
        <f t="shared" si="17"/>
        <v>0.56600136601654394</v>
      </c>
      <c r="O105" s="6">
        <f t="shared" si="18"/>
        <v>0.74843202777694162</v>
      </c>
      <c r="P105" s="7">
        <f t="shared" si="19"/>
        <v>9.9968523764557726E-2</v>
      </c>
      <c r="R105" s="4" t="s">
        <v>38</v>
      </c>
      <c r="S105" s="4">
        <v>104</v>
      </c>
      <c r="T105" s="4" t="s">
        <v>15</v>
      </c>
      <c r="U105" s="4">
        <v>1</v>
      </c>
      <c r="V105" s="4">
        <v>493561.31900000002</v>
      </c>
      <c r="W105" s="4">
        <v>5180707.22915</v>
      </c>
      <c r="X105" s="4">
        <v>399.75393700787401</v>
      </c>
      <c r="Y105" s="4">
        <v>0.86751362776727081</v>
      </c>
      <c r="Z105" s="4">
        <v>0.67878332079886361</v>
      </c>
      <c r="AA105" s="4">
        <v>0.88751707183829553</v>
      </c>
      <c r="AB105">
        <v>0.25414257441111404</v>
      </c>
    </row>
    <row r="106" spans="1:28" x14ac:dyDescent="0.25">
      <c r="A106" s="1" t="s">
        <v>38</v>
      </c>
      <c r="B106" s="1">
        <v>254</v>
      </c>
      <c r="C106" s="1" t="s">
        <v>9</v>
      </c>
      <c r="D106" s="1">
        <v>5</v>
      </c>
      <c r="E106" s="1">
        <v>493605.127092999</v>
      </c>
      <c r="F106" s="1">
        <v>5180897.6489199903</v>
      </c>
      <c r="G106" s="1">
        <v>346.9094488188976</v>
      </c>
      <c r="M106" s="8">
        <f t="shared" si="16"/>
        <v>0.7153505260198959</v>
      </c>
      <c r="N106" s="6">
        <f t="shared" si="17"/>
        <v>0.53496243454504044</v>
      </c>
      <c r="O106" s="6">
        <f t="shared" si="18"/>
        <v>0.70738878686616291</v>
      </c>
      <c r="P106" s="7">
        <f t="shared" si="19"/>
        <v>3.559962228517459E-2</v>
      </c>
      <c r="R106" s="4" t="s">
        <v>38</v>
      </c>
      <c r="S106" s="4">
        <v>105</v>
      </c>
      <c r="T106" s="4" t="s">
        <v>15</v>
      </c>
      <c r="U106" s="4">
        <v>2</v>
      </c>
      <c r="V106" s="4">
        <v>493595.221616</v>
      </c>
      <c r="W106" s="4">
        <v>5180699.9730599904</v>
      </c>
      <c r="X106" s="4">
        <v>425.34448818897636</v>
      </c>
      <c r="Y106" s="4">
        <v>0.91575958353052522</v>
      </c>
      <c r="Z106" s="4">
        <v>0.68114114587437924</v>
      </c>
      <c r="AA106" s="4">
        <v>0.92670426521990856</v>
      </c>
      <c r="AB106">
        <v>0.1729015904166154</v>
      </c>
    </row>
    <row r="107" spans="1:28" x14ac:dyDescent="0.25">
      <c r="A107" s="1" t="s">
        <v>38</v>
      </c>
      <c r="B107" s="1">
        <v>2</v>
      </c>
      <c r="C107" s="1" t="s">
        <v>9</v>
      </c>
      <c r="D107" s="1">
        <v>5</v>
      </c>
      <c r="E107" s="1">
        <v>493353.58603200002</v>
      </c>
      <c r="F107" s="1">
        <v>5180575.07118</v>
      </c>
      <c r="G107" s="1">
        <v>335.7775590551181</v>
      </c>
      <c r="M107" s="8">
        <f t="shared" si="16"/>
        <v>0.69239582350248963</v>
      </c>
      <c r="N107" s="6">
        <f t="shared" si="17"/>
        <v>0.51779615997571515</v>
      </c>
      <c r="O107" s="6">
        <f t="shared" si="18"/>
        <v>0.68468956658739011</v>
      </c>
      <c r="P107" s="7">
        <f t="shared" si="19"/>
        <v>0</v>
      </c>
      <c r="R107" s="4" t="s">
        <v>38</v>
      </c>
      <c r="S107" s="4">
        <v>106</v>
      </c>
      <c r="T107" s="4" t="s">
        <v>15</v>
      </c>
      <c r="U107" s="4">
        <v>3</v>
      </c>
      <c r="V107" s="4">
        <v>493627.13805200002</v>
      </c>
      <c r="W107" s="4">
        <v>5180706.9397900002</v>
      </c>
      <c r="X107" s="4">
        <v>363.78937007874015</v>
      </c>
      <c r="Y107" s="4">
        <v>0.7607171758278255</v>
      </c>
      <c r="Z107" s="4">
        <v>0.55920176712660374</v>
      </c>
      <c r="AA107" s="4">
        <v>0.74270327837558148</v>
      </c>
      <c r="AB107">
        <v>8.8106416275430394E-2</v>
      </c>
    </row>
    <row r="108" spans="1:28" x14ac:dyDescent="0.25">
      <c r="A108" s="5" t="s">
        <v>38</v>
      </c>
      <c r="B108" s="5">
        <v>74</v>
      </c>
      <c r="C108" s="5" t="s">
        <v>9</v>
      </c>
      <c r="D108" s="5">
        <v>6</v>
      </c>
      <c r="E108" s="5">
        <v>493458.49844300002</v>
      </c>
      <c r="F108" s="5">
        <v>5180665.85384</v>
      </c>
      <c r="G108" s="5">
        <v>597.98228346456688</v>
      </c>
      <c r="H108" s="5"/>
      <c r="I108" s="5"/>
      <c r="J108" s="5"/>
      <c r="K108" s="5"/>
      <c r="L108" s="5"/>
      <c r="M108" s="6">
        <f t="shared" ref="M108:M128" si="20">G108/$I$7</f>
        <v>1.2537994144995386</v>
      </c>
      <c r="N108" s="6">
        <f>G108/$J$7</f>
        <v>1</v>
      </c>
      <c r="O108" s="6">
        <f>G108/$K$7</f>
        <v>1.227969116339235</v>
      </c>
      <c r="P108" s="7">
        <f>(G108-$L$7)/($J$7-$L$7)</f>
        <v>1</v>
      </c>
      <c r="R108" s="4" t="s">
        <v>38</v>
      </c>
      <c r="S108" s="4">
        <v>107</v>
      </c>
      <c r="T108" s="4" t="s">
        <v>15</v>
      </c>
      <c r="U108" s="4">
        <v>4</v>
      </c>
      <c r="V108" s="4">
        <v>493659.03774300002</v>
      </c>
      <c r="W108" s="4">
        <v>5180698.1273499904</v>
      </c>
      <c r="X108" s="4">
        <v>391.98818897637796</v>
      </c>
      <c r="Y108" s="4">
        <v>0.82249755722293993</v>
      </c>
      <c r="Z108" s="4">
        <v>0.64773521997235095</v>
      </c>
      <c r="AA108" s="4">
        <v>0.80934816847025359</v>
      </c>
      <c r="AB108">
        <v>0.19375372245384156</v>
      </c>
    </row>
    <row r="109" spans="1:28" x14ac:dyDescent="0.25">
      <c r="A109" s="1" t="s">
        <v>38</v>
      </c>
      <c r="B109" s="1">
        <v>329</v>
      </c>
      <c r="C109" s="1" t="s">
        <v>9</v>
      </c>
      <c r="D109" s="1">
        <v>6</v>
      </c>
      <c r="E109" s="1">
        <v>493691.386340998</v>
      </c>
      <c r="F109" s="1">
        <v>5180990.9908600003</v>
      </c>
      <c r="G109" s="1">
        <v>594.69488188976379</v>
      </c>
      <c r="M109" s="8">
        <f t="shared" si="20"/>
        <v>1.2469066648584746</v>
      </c>
      <c r="N109" s="6">
        <f t="shared" ref="N109:N128" si="21">G109/$J$7</f>
        <v>0.99450251008147483</v>
      </c>
      <c r="O109" s="6">
        <f t="shared" ref="O109:O128" si="22">G109/$K$7</f>
        <v>1.2212183685019</v>
      </c>
      <c r="P109" s="7">
        <f t="shared" ref="P109:P128" si="23">(G109-$L$7)/($J$7-$L$7)</f>
        <v>0.98895100731086061</v>
      </c>
      <c r="R109" s="4" t="s">
        <v>38</v>
      </c>
      <c r="S109" s="4">
        <v>108</v>
      </c>
      <c r="T109" s="4" t="s">
        <v>15</v>
      </c>
      <c r="U109" s="4">
        <v>5</v>
      </c>
      <c r="V109" s="4">
        <v>493690.954815</v>
      </c>
      <c r="W109" s="4">
        <v>5180705.7611499904</v>
      </c>
      <c r="X109" s="4">
        <v>446.76181102362204</v>
      </c>
      <c r="Y109" s="4">
        <v>0.91675839434486261</v>
      </c>
      <c r="Z109" s="4">
        <v>0.72192445328031807</v>
      </c>
      <c r="AA109" s="4">
        <v>0.92101819067233448</v>
      </c>
      <c r="AB109">
        <v>0.33832879200726618</v>
      </c>
    </row>
    <row r="110" spans="1:28" x14ac:dyDescent="0.25">
      <c r="A110" s="1" t="s">
        <v>38</v>
      </c>
      <c r="B110" s="1">
        <v>49</v>
      </c>
      <c r="C110" s="1" t="s">
        <v>9</v>
      </c>
      <c r="D110" s="1">
        <v>6</v>
      </c>
      <c r="E110" s="1">
        <v>493449.423316998</v>
      </c>
      <c r="F110" s="1">
        <v>5180635.6795399804</v>
      </c>
      <c r="G110" s="1">
        <v>590.20669291338584</v>
      </c>
      <c r="M110" s="8">
        <f t="shared" si="20"/>
        <v>1.2374962042706745</v>
      </c>
      <c r="N110" s="6">
        <f t="shared" si="21"/>
        <v>0.98699695498312912</v>
      </c>
      <c r="O110" s="6">
        <f t="shared" si="22"/>
        <v>1.2120017786401487</v>
      </c>
      <c r="P110" s="7">
        <f t="shared" si="23"/>
        <v>0.97386615501670604</v>
      </c>
      <c r="R110" s="4" t="s">
        <v>38</v>
      </c>
      <c r="S110" s="4">
        <v>109</v>
      </c>
      <c r="T110" s="4" t="s">
        <v>15</v>
      </c>
      <c r="U110" s="4">
        <v>6</v>
      </c>
      <c r="V110" s="4">
        <v>493725.57659200003</v>
      </c>
      <c r="W110" s="4">
        <v>5180706.6988500003</v>
      </c>
      <c r="X110" s="4">
        <v>545.43307086614175</v>
      </c>
      <c r="Y110" s="4">
        <v>1.1440593236918244</v>
      </c>
      <c r="Z110" s="4">
        <v>0.89749777309903633</v>
      </c>
      <c r="AA110" s="4">
        <v>1.1026743075453678</v>
      </c>
      <c r="AB110">
        <v>0.80423149494262125</v>
      </c>
    </row>
    <row r="111" spans="1:28" x14ac:dyDescent="0.25">
      <c r="A111" s="1" t="s">
        <v>38</v>
      </c>
      <c r="B111" s="1">
        <v>25</v>
      </c>
      <c r="C111" s="1" t="s">
        <v>9</v>
      </c>
      <c r="D111" s="1">
        <v>6</v>
      </c>
      <c r="E111" s="1">
        <v>493436.88065299799</v>
      </c>
      <c r="F111" s="1">
        <v>5180614.4689100003</v>
      </c>
      <c r="G111" s="1">
        <v>549.6062992125984</v>
      </c>
      <c r="M111" s="8">
        <f t="shared" si="20"/>
        <v>1.1523686825060362</v>
      </c>
      <c r="N111" s="6">
        <f t="shared" si="21"/>
        <v>0.91910130853427707</v>
      </c>
      <c r="O111" s="6">
        <f t="shared" si="22"/>
        <v>1.1286280216670708</v>
      </c>
      <c r="P111" s="7">
        <f t="shared" si="23"/>
        <v>0.83740778722418874</v>
      </c>
      <c r="R111" s="4" t="s">
        <v>38</v>
      </c>
      <c r="S111" s="4">
        <v>110</v>
      </c>
      <c r="T111" s="4" t="s">
        <v>24</v>
      </c>
      <c r="U111" s="4">
        <v>1</v>
      </c>
      <c r="V111" s="4">
        <v>493759.15355300001</v>
      </c>
      <c r="W111" s="4">
        <v>5180683.4043399803</v>
      </c>
      <c r="X111" s="4">
        <v>460.73818897637796</v>
      </c>
      <c r="Y111" s="4">
        <v>1.0081548109203775</v>
      </c>
      <c r="Z111" s="4">
        <v>0.76808597916153898</v>
      </c>
      <c r="AA111" s="4">
        <v>0.97360648918469217</v>
      </c>
      <c r="AB111">
        <v>0.5562880642933381</v>
      </c>
    </row>
    <row r="112" spans="1:28" x14ac:dyDescent="0.25">
      <c r="A112" s="1" t="s">
        <v>38</v>
      </c>
      <c r="B112" s="1">
        <v>207</v>
      </c>
      <c r="C112" s="1" t="s">
        <v>9</v>
      </c>
      <c r="D112" s="1">
        <v>6</v>
      </c>
      <c r="E112" s="1">
        <v>493606.513420998</v>
      </c>
      <c r="F112" s="1">
        <v>5180835.6831999803</v>
      </c>
      <c r="G112" s="1">
        <v>544.94094488188978</v>
      </c>
      <c r="M112" s="8">
        <f t="shared" si="20"/>
        <v>1.142586756368718</v>
      </c>
      <c r="N112" s="6">
        <f t="shared" si="21"/>
        <v>0.91129948152415452</v>
      </c>
      <c r="O112" s="6">
        <f>G112/$K$7</f>
        <v>1.1190476190476191</v>
      </c>
      <c r="P112" s="7">
        <f t="shared" si="23"/>
        <v>0.82172748023421238</v>
      </c>
      <c r="R112" s="4" t="s">
        <v>38</v>
      </c>
      <c r="S112" s="4">
        <v>111</v>
      </c>
      <c r="T112" s="4" t="s">
        <v>24</v>
      </c>
      <c r="U112" s="4">
        <v>1</v>
      </c>
      <c r="V112" s="4">
        <v>493786.67919900001</v>
      </c>
      <c r="W112" s="4">
        <v>5180703.2165999804</v>
      </c>
      <c r="X112" s="4">
        <v>413.44488188976379</v>
      </c>
      <c r="Y112" s="4">
        <v>0.90467093177931202</v>
      </c>
      <c r="Z112" s="4">
        <v>0.68924440068914583</v>
      </c>
      <c r="AA112" s="4">
        <v>0.87366888519134778</v>
      </c>
      <c r="AB112">
        <v>0.40544358636278005</v>
      </c>
    </row>
    <row r="113" spans="1:28" x14ac:dyDescent="0.25">
      <c r="A113" s="1" t="s">
        <v>38</v>
      </c>
      <c r="B113" s="1">
        <v>330</v>
      </c>
      <c r="C113" s="1" t="s">
        <v>9</v>
      </c>
      <c r="D113" s="1">
        <v>6</v>
      </c>
      <c r="E113" s="1">
        <v>493722.098564999</v>
      </c>
      <c r="F113" s="1">
        <v>5180995.8686100002</v>
      </c>
      <c r="G113" s="1">
        <v>543.36614173228338</v>
      </c>
      <c r="M113" s="8">
        <f t="shared" si="20"/>
        <v>1.1392848403729983</v>
      </c>
      <c r="N113" s="6">
        <f t="shared" si="21"/>
        <v>0.90866595341947154</v>
      </c>
      <c r="O113" s="6">
        <f t="shared" si="22"/>
        <v>1.1158137278680571</v>
      </c>
      <c r="P113" s="7">
        <f t="shared" si="23"/>
        <v>0.81643454960468409</v>
      </c>
      <c r="R113" s="4" t="s">
        <v>38</v>
      </c>
      <c r="S113" s="4">
        <v>112</v>
      </c>
      <c r="T113" s="4" t="s">
        <v>24</v>
      </c>
      <c r="U113" s="4">
        <v>2</v>
      </c>
      <c r="V113" s="4">
        <v>493818.588412999</v>
      </c>
      <c r="W113" s="4">
        <v>5180703.4058999904</v>
      </c>
      <c r="X113" s="4">
        <v>449.91141732283467</v>
      </c>
      <c r="Y113" s="4">
        <v>0.91908900918631298</v>
      </c>
      <c r="Z113" s="4">
        <v>0.71562089047529598</v>
      </c>
      <c r="AA113" s="4">
        <v>0.9515195670274772</v>
      </c>
      <c r="AB113">
        <v>0.27603523175640682</v>
      </c>
    </row>
    <row r="114" spans="1:28" x14ac:dyDescent="0.25">
      <c r="A114" s="1" t="s">
        <v>38</v>
      </c>
      <c r="B114" s="1">
        <v>129</v>
      </c>
      <c r="C114" s="1" t="s">
        <v>9</v>
      </c>
      <c r="D114" s="1">
        <v>6</v>
      </c>
      <c r="E114" s="1">
        <v>493528.684700999</v>
      </c>
      <c r="F114" s="1">
        <v>5180727.1582500003</v>
      </c>
      <c r="G114" s="1">
        <v>523.03149606299212</v>
      </c>
      <c r="M114" s="8">
        <f t="shared" si="20"/>
        <v>1.096648850078273</v>
      </c>
      <c r="N114" s="6">
        <f t="shared" si="21"/>
        <v>0.87466052176775577</v>
      </c>
      <c r="O114" s="6">
        <f t="shared" si="22"/>
        <v>1.0740561080119653</v>
      </c>
      <c r="P114" s="7">
        <f t="shared" si="23"/>
        <v>0.74808958285090488</v>
      </c>
      <c r="R114" s="4" t="s">
        <v>38</v>
      </c>
      <c r="S114" s="4">
        <v>113</v>
      </c>
      <c r="T114" s="4" t="s">
        <v>24</v>
      </c>
      <c r="U114" s="4">
        <v>3</v>
      </c>
      <c r="V114" s="4">
        <v>493851.846663</v>
      </c>
      <c r="W114" s="4">
        <v>5180685.5506600002</v>
      </c>
      <c r="X114" s="4">
        <v>442.3818897637795</v>
      </c>
      <c r="Y114" s="4">
        <v>0.89929290679201634</v>
      </c>
      <c r="Z114" s="4">
        <v>0.65854945054945058</v>
      </c>
      <c r="AA114" s="4">
        <v>0.91140626584203588</v>
      </c>
      <c r="AB114">
        <v>0.31446725892804606</v>
      </c>
    </row>
    <row r="115" spans="1:28" x14ac:dyDescent="0.25">
      <c r="A115" s="1" t="s">
        <v>38</v>
      </c>
      <c r="B115" s="1">
        <v>4</v>
      </c>
      <c r="C115" s="1" t="s">
        <v>9</v>
      </c>
      <c r="D115" s="1">
        <v>6</v>
      </c>
      <c r="E115" s="1">
        <v>493415.01299900003</v>
      </c>
      <c r="F115" s="1">
        <v>5180582.7119100001</v>
      </c>
      <c r="G115" s="1">
        <v>519.88188976377955</v>
      </c>
      <c r="M115" s="8">
        <f t="shared" si="20"/>
        <v>1.0900450180868346</v>
      </c>
      <c r="N115" s="6">
        <f t="shared" si="21"/>
        <v>0.86939346555839037</v>
      </c>
      <c r="O115" s="6">
        <f t="shared" si="22"/>
        <v>1.0675883256528418</v>
      </c>
      <c r="P115" s="7">
        <f t="shared" si="23"/>
        <v>0.73750372159184907</v>
      </c>
      <c r="R115" s="4" t="s">
        <v>38</v>
      </c>
      <c r="S115" s="4">
        <v>114</v>
      </c>
      <c r="T115" s="4" t="s">
        <v>24</v>
      </c>
      <c r="U115" s="4">
        <v>3</v>
      </c>
      <c r="V115" s="4">
        <v>493882.41985800001</v>
      </c>
      <c r="W115" s="4">
        <v>5180716.5640399903</v>
      </c>
    </row>
    <row r="116" spans="1:28" x14ac:dyDescent="0.25">
      <c r="A116" s="1" t="s">
        <v>38</v>
      </c>
      <c r="B116" s="1">
        <v>102</v>
      </c>
      <c r="C116" s="1" t="s">
        <v>9</v>
      </c>
      <c r="D116" s="1">
        <v>6</v>
      </c>
      <c r="E116" s="1">
        <v>493499.50784600002</v>
      </c>
      <c r="F116" s="1">
        <v>5180712.2994100004</v>
      </c>
      <c r="G116" s="1">
        <v>500.68897637795271</v>
      </c>
      <c r="M116" s="8">
        <f t="shared" si="20"/>
        <v>1.0498029168890053</v>
      </c>
      <c r="N116" s="6">
        <f t="shared" si="21"/>
        <v>0.83729734178256932</v>
      </c>
      <c r="O116" s="6">
        <f t="shared" si="22"/>
        <v>1.0281752769019321</v>
      </c>
      <c r="P116" s="7">
        <f t="shared" si="23"/>
        <v>0.67299612954447707</v>
      </c>
      <c r="R116" s="4" t="s">
        <v>38</v>
      </c>
      <c r="S116" s="4">
        <v>115</v>
      </c>
      <c r="T116" s="4" t="s">
        <v>24</v>
      </c>
      <c r="U116" s="4">
        <v>4</v>
      </c>
      <c r="V116" s="4">
        <v>493915.69116500003</v>
      </c>
      <c r="W116" s="4">
        <v>5180711.4881800003</v>
      </c>
      <c r="X116" s="4">
        <v>383.21850393700788</v>
      </c>
      <c r="Y116" s="4">
        <v>0.82173205330125321</v>
      </c>
      <c r="Z116" s="4">
        <v>0.65486502396770674</v>
      </c>
      <c r="AA116" s="4">
        <v>0.79490817774420441</v>
      </c>
      <c r="AB116">
        <v>0.23146067415730343</v>
      </c>
    </row>
    <row r="117" spans="1:28" x14ac:dyDescent="0.25">
      <c r="A117" s="1" t="s">
        <v>38</v>
      </c>
      <c r="B117" s="1">
        <v>354</v>
      </c>
      <c r="C117" s="1" t="s">
        <v>9</v>
      </c>
      <c r="D117" s="1">
        <v>6</v>
      </c>
      <c r="E117" s="1">
        <v>493732.36045400001</v>
      </c>
      <c r="F117" s="1">
        <v>5181027.6388400001</v>
      </c>
      <c r="G117" s="1">
        <v>487.41141732283461</v>
      </c>
      <c r="M117" s="8">
        <f t="shared" si="20"/>
        <v>1.0219636376500971</v>
      </c>
      <c r="N117" s="6">
        <f t="shared" si="21"/>
        <v>0.81509340794996299</v>
      </c>
      <c r="O117" s="6">
        <f t="shared" si="22"/>
        <v>1.0009095318942516</v>
      </c>
      <c r="P117" s="7">
        <f t="shared" si="23"/>
        <v>0.62837010817426975</v>
      </c>
      <c r="R117" s="4" t="s">
        <v>38</v>
      </c>
      <c r="S117" s="4">
        <v>116</v>
      </c>
      <c r="T117" s="4" t="s">
        <v>24</v>
      </c>
      <c r="U117" s="4">
        <v>4</v>
      </c>
      <c r="V117" s="4">
        <v>493946.230398999</v>
      </c>
      <c r="W117" s="4">
        <v>5180709.2763900002</v>
      </c>
      <c r="X117" s="4">
        <v>518.01181102362204</v>
      </c>
      <c r="Y117" s="4">
        <v>1.1107681511556429</v>
      </c>
      <c r="Z117" s="4">
        <v>0.88520729963838207</v>
      </c>
      <c r="AA117" s="4">
        <v>1.0745092434744441</v>
      </c>
      <c r="AB117">
        <v>0.74438202247191032</v>
      </c>
    </row>
    <row r="118" spans="1:28" x14ac:dyDescent="0.25">
      <c r="A118" s="1" t="s">
        <v>38</v>
      </c>
      <c r="B118" s="1">
        <v>303</v>
      </c>
      <c r="C118" s="1" t="s">
        <v>9</v>
      </c>
      <c r="D118" s="1">
        <v>6</v>
      </c>
      <c r="E118" s="1">
        <v>493663.33024500002</v>
      </c>
      <c r="F118" s="1">
        <v>5180951.1721900003</v>
      </c>
      <c r="G118" s="1">
        <v>486.96850393700788</v>
      </c>
      <c r="M118" s="8">
        <f t="shared" si="20"/>
        <v>1.0210349737763011</v>
      </c>
      <c r="N118" s="6">
        <f t="shared" si="21"/>
        <v>0.81435272817052107</v>
      </c>
      <c r="O118" s="6">
        <f t="shared" si="22"/>
        <v>1</v>
      </c>
      <c r="P118" s="7">
        <f t="shared" si="23"/>
        <v>0.62688147143471518</v>
      </c>
      <c r="R118" s="4" t="s">
        <v>38</v>
      </c>
      <c r="S118" s="4">
        <v>117</v>
      </c>
      <c r="T118" s="4" t="s">
        <v>24</v>
      </c>
      <c r="U118" s="4">
        <v>5</v>
      </c>
      <c r="V118" s="4">
        <v>493978.13054300001</v>
      </c>
      <c r="W118" s="4">
        <v>5180700.4656499904</v>
      </c>
      <c r="X118" s="4">
        <v>510.92519685039372</v>
      </c>
      <c r="Y118" s="4">
        <v>1.0736852991364598</v>
      </c>
      <c r="Z118" s="4">
        <v>0.91270329670329675</v>
      </c>
      <c r="AA118" s="4">
        <v>1.0511820989216829</v>
      </c>
      <c r="AB118">
        <v>0.80238805970149263</v>
      </c>
    </row>
    <row r="119" spans="1:28" x14ac:dyDescent="0.25">
      <c r="A119" s="1" t="s">
        <v>38</v>
      </c>
      <c r="B119" s="1">
        <v>278</v>
      </c>
      <c r="C119" s="1" t="s">
        <v>9</v>
      </c>
      <c r="D119" s="1">
        <v>6</v>
      </c>
      <c r="E119" s="1">
        <v>493657.97509099799</v>
      </c>
      <c r="F119" s="1">
        <v>5180920.5951500004</v>
      </c>
      <c r="G119" s="1">
        <v>478.9468503937008</v>
      </c>
      <c r="M119" s="8">
        <f t="shared" si="20"/>
        <v>1.004215839173106</v>
      </c>
      <c r="N119" s="6">
        <f t="shared" si="21"/>
        <v>0.8009381943872933</v>
      </c>
      <c r="O119" s="6">
        <f t="shared" si="22"/>
        <v>0.98352736680410702</v>
      </c>
      <c r="P119" s="7">
        <f t="shared" si="23"/>
        <v>0.59992060604055719</v>
      </c>
      <c r="R119" s="4" t="s">
        <v>38</v>
      </c>
      <c r="S119" s="4">
        <v>118</v>
      </c>
      <c r="T119" s="4" t="s">
        <v>24</v>
      </c>
      <c r="U119" s="4">
        <v>6</v>
      </c>
      <c r="V119" s="4">
        <v>494010.040872999</v>
      </c>
      <c r="W119" s="4">
        <v>5180701.7671800004</v>
      </c>
      <c r="X119" s="4">
        <v>530.8562992125984</v>
      </c>
      <c r="Y119" s="4">
        <v>1.1465441439352215</v>
      </c>
      <c r="Z119" s="4">
        <v>0.91384276516435103</v>
      </c>
      <c r="AA119" s="4">
        <v>1.0970202379741687</v>
      </c>
      <c r="AB119">
        <v>0.8307820299500831</v>
      </c>
    </row>
    <row r="120" spans="1:28" x14ac:dyDescent="0.25">
      <c r="A120" s="1" t="s">
        <v>38</v>
      </c>
      <c r="B120" s="1">
        <v>255</v>
      </c>
      <c r="C120" s="1" t="s">
        <v>9</v>
      </c>
      <c r="D120" s="1">
        <v>6</v>
      </c>
      <c r="E120" s="1">
        <v>493637.025738</v>
      </c>
      <c r="F120" s="1">
        <v>5180888.8363600001</v>
      </c>
      <c r="G120" s="1">
        <v>474.86220472440942</v>
      </c>
      <c r="M120" s="8">
        <f t="shared" si="20"/>
        <v>0.99565149455920887</v>
      </c>
      <c r="N120" s="6">
        <f t="shared" si="21"/>
        <v>0.79410748086577243</v>
      </c>
      <c r="O120" s="6">
        <f t="shared" si="22"/>
        <v>0.9751394615571185</v>
      </c>
      <c r="P120" s="7">
        <f t="shared" si="23"/>
        <v>0.58619206722021899</v>
      </c>
      <c r="R120" s="4" t="s">
        <v>38</v>
      </c>
      <c r="S120" s="4">
        <v>119</v>
      </c>
      <c r="T120" s="4" t="s">
        <v>24</v>
      </c>
      <c r="U120" s="4">
        <v>7</v>
      </c>
      <c r="V120" s="4">
        <v>494044.226517</v>
      </c>
      <c r="W120" s="4">
        <v>5180700.4701500004</v>
      </c>
      <c r="X120" s="4">
        <v>496.30905511811022</v>
      </c>
      <c r="Y120" s="4">
        <v>1.0719289600061843</v>
      </c>
      <c r="Z120" s="4">
        <v>0.8543713995255845</v>
      </c>
      <c r="AA120" s="4">
        <v>0.8543713995255845</v>
      </c>
      <c r="AB120">
        <v>0.71397670549084857</v>
      </c>
    </row>
    <row r="121" spans="1:28" x14ac:dyDescent="0.25">
      <c r="A121" s="1" t="s">
        <v>38</v>
      </c>
      <c r="B121" s="1">
        <v>181</v>
      </c>
      <c r="C121" s="1" t="s">
        <v>9</v>
      </c>
      <c r="D121" s="1">
        <v>6</v>
      </c>
      <c r="E121" s="1">
        <v>493559.45098800003</v>
      </c>
      <c r="F121" s="1">
        <v>5180800.5769400001</v>
      </c>
      <c r="G121" s="1">
        <v>460.23622047244095</v>
      </c>
      <c r="M121" s="8">
        <f t="shared" si="20"/>
        <v>0.96498494974896587</v>
      </c>
      <c r="N121" s="6">
        <f t="shared" si="21"/>
        <v>0.76964858859353147</v>
      </c>
      <c r="O121" s="6">
        <f t="shared" si="22"/>
        <v>0.94510469722693835</v>
      </c>
      <c r="P121" s="7">
        <f t="shared" si="23"/>
        <v>0.53703397399847841</v>
      </c>
      <c r="R121" s="4" t="s">
        <v>38</v>
      </c>
      <c r="S121" s="4">
        <v>120</v>
      </c>
      <c r="T121" s="4" t="s">
        <v>24</v>
      </c>
      <c r="U121" s="4">
        <v>7</v>
      </c>
      <c r="V121" s="4">
        <v>494073.852491998</v>
      </c>
      <c r="W121" s="4">
        <v>5180695.25875</v>
      </c>
      <c r="X121" s="4">
        <v>546.35826771653547</v>
      </c>
      <c r="Y121" s="4">
        <v>1.1800253162110717</v>
      </c>
      <c r="Z121" s="4">
        <v>0.94052863436123346</v>
      </c>
      <c r="AA121" s="4">
        <v>0.94052863436123346</v>
      </c>
      <c r="AB121">
        <v>0.88319467554076547</v>
      </c>
    </row>
    <row r="122" spans="1:28" x14ac:dyDescent="0.25">
      <c r="A122" s="1" t="s">
        <v>38</v>
      </c>
      <c r="B122" s="1">
        <v>155</v>
      </c>
      <c r="C122" s="1" t="s">
        <v>9</v>
      </c>
      <c r="D122" s="1">
        <v>6</v>
      </c>
      <c r="E122" s="1">
        <v>493542.317518998</v>
      </c>
      <c r="F122" s="1">
        <v>5180768.8143999903</v>
      </c>
      <c r="G122" s="1">
        <v>424.21259842519686</v>
      </c>
      <c r="M122" s="8">
        <f t="shared" si="20"/>
        <v>0.88945362134688688</v>
      </c>
      <c r="N122" s="6">
        <f t="shared" si="21"/>
        <v>0.70940663319891373</v>
      </c>
      <c r="O122" s="6">
        <f t="shared" si="22"/>
        <v>0.87112943649446195</v>
      </c>
      <c r="P122" s="7">
        <f t="shared" si="23"/>
        <v>0.4159581858480268</v>
      </c>
      <c r="R122" s="4" t="s">
        <v>38</v>
      </c>
      <c r="S122" s="4">
        <v>121</v>
      </c>
      <c r="T122" s="4" t="s">
        <v>24</v>
      </c>
      <c r="U122" s="4">
        <v>8</v>
      </c>
      <c r="V122" s="4">
        <v>494105.779413999</v>
      </c>
      <c r="W122" s="4">
        <v>5180713.4513499904</v>
      </c>
      <c r="X122" s="4">
        <v>312.5</v>
      </c>
      <c r="Y122" s="4">
        <v>0.65670406949687155</v>
      </c>
      <c r="Z122" s="4">
        <v>0.55824175824175826</v>
      </c>
      <c r="AA122" s="4">
        <v>0.64294031286386888</v>
      </c>
      <c r="AB122">
        <v>0</v>
      </c>
    </row>
    <row r="123" spans="1:28" x14ac:dyDescent="0.25">
      <c r="A123" s="1" t="s">
        <v>38</v>
      </c>
      <c r="B123" s="1">
        <v>304</v>
      </c>
      <c r="C123" s="1" t="s">
        <v>9</v>
      </c>
      <c r="D123" s="1">
        <v>6</v>
      </c>
      <c r="E123" s="1">
        <v>493694.04643400002</v>
      </c>
      <c r="F123" s="1">
        <v>5180960.0055299904</v>
      </c>
      <c r="G123" s="1">
        <v>417.3818897637795</v>
      </c>
      <c r="M123" s="8">
        <f t="shared" si="20"/>
        <v>0.87513156071545439</v>
      </c>
      <c r="N123" s="6">
        <f t="shared" si="21"/>
        <v>0.6979837050448523</v>
      </c>
      <c r="O123" s="6">
        <f t="shared" si="22"/>
        <v>0.85710243350311255</v>
      </c>
      <c r="P123" s="7">
        <f t="shared" si="23"/>
        <v>0.39300009924244927</v>
      </c>
      <c r="R123" s="4" t="s">
        <v>38</v>
      </c>
      <c r="S123" s="4">
        <v>122</v>
      </c>
      <c r="T123" s="4" t="s">
        <v>9</v>
      </c>
      <c r="U123" s="4">
        <v>1</v>
      </c>
      <c r="V123" s="4">
        <v>493305.31326999801</v>
      </c>
      <c r="W123" s="4">
        <v>5180718.9579600003</v>
      </c>
    </row>
    <row r="124" spans="1:28" x14ac:dyDescent="0.25">
      <c r="A124" s="1" t="s">
        <v>38</v>
      </c>
      <c r="B124" s="1">
        <v>231</v>
      </c>
      <c r="C124" s="1" t="s">
        <v>9</v>
      </c>
      <c r="D124" s="1">
        <v>6</v>
      </c>
      <c r="E124" s="1">
        <v>493604.093411999</v>
      </c>
      <c r="F124" s="1">
        <v>5180858.8683700003</v>
      </c>
      <c r="G124" s="1">
        <v>409.4094488188976</v>
      </c>
      <c r="M124" s="8">
        <f t="shared" si="20"/>
        <v>0.85841561098712538</v>
      </c>
      <c r="N124" s="6">
        <f t="shared" si="21"/>
        <v>0.68465146901489593</v>
      </c>
      <c r="O124" s="6">
        <f t="shared" si="22"/>
        <v>0.84073085940658088</v>
      </c>
      <c r="P124" s="7">
        <f t="shared" si="23"/>
        <v>0.36620463793046404</v>
      </c>
      <c r="R124" s="4" t="s">
        <v>38</v>
      </c>
      <c r="S124" s="4">
        <v>123</v>
      </c>
      <c r="T124" s="4" t="s">
        <v>9</v>
      </c>
      <c r="U124" s="4">
        <v>1</v>
      </c>
      <c r="V124" s="4">
        <v>493337.243514998</v>
      </c>
      <c r="W124" s="4">
        <v>5180738.1465699803</v>
      </c>
      <c r="X124" s="4">
        <v>700.49212598425197</v>
      </c>
      <c r="Y124" s="4">
        <v>1.3006332294702982</v>
      </c>
      <c r="Z124" s="4">
        <v>1</v>
      </c>
      <c r="AA124" s="4">
        <v>1.3285420944558524</v>
      </c>
      <c r="AB124" s="7">
        <v>1</v>
      </c>
    </row>
    <row r="125" spans="1:28" x14ac:dyDescent="0.25">
      <c r="A125" s="1" t="s">
        <v>38</v>
      </c>
      <c r="B125" s="1">
        <v>399</v>
      </c>
      <c r="C125" s="1" t="s">
        <v>9</v>
      </c>
      <c r="D125" s="1">
        <v>6</v>
      </c>
      <c r="E125" s="1">
        <v>493754.005991999</v>
      </c>
      <c r="F125" s="1">
        <v>5181069.176</v>
      </c>
      <c r="G125" s="1">
        <v>396.9094488188976</v>
      </c>
      <c r="M125" s="8">
        <f t="shared" si="20"/>
        <v>0.83220665277110339</v>
      </c>
      <c r="N125" s="6">
        <f t="shared" si="21"/>
        <v>0.66374783968397666</v>
      </c>
      <c r="O125" s="6">
        <f t="shared" si="22"/>
        <v>0.815061848168809</v>
      </c>
      <c r="P125" s="7">
        <f t="shared" si="23"/>
        <v>0.32419200105858603</v>
      </c>
      <c r="R125" s="4" t="s">
        <v>38</v>
      </c>
      <c r="S125" s="4">
        <v>124</v>
      </c>
      <c r="T125" s="4" t="s">
        <v>9</v>
      </c>
      <c r="U125" s="4">
        <v>2</v>
      </c>
      <c r="V125" s="4">
        <v>493369.149492</v>
      </c>
      <c r="W125" s="4">
        <v>5180735.5554299904</v>
      </c>
      <c r="X125" s="4">
        <v>505.95472440944877</v>
      </c>
      <c r="Y125" s="4">
        <v>1.0513621382824549</v>
      </c>
      <c r="Z125" s="4">
        <v>0.78379202561561323</v>
      </c>
      <c r="AA125" s="4">
        <v>1.0660514309415181</v>
      </c>
      <c r="AB125">
        <v>0.50391827595857808</v>
      </c>
    </row>
    <row r="126" spans="1:28" x14ac:dyDescent="0.25">
      <c r="A126" s="1" t="s">
        <v>38</v>
      </c>
      <c r="B126" s="1">
        <v>75</v>
      </c>
      <c r="C126" s="1" t="s">
        <v>9</v>
      </c>
      <c r="D126" s="1">
        <v>6</v>
      </c>
      <c r="E126" s="1">
        <v>493488.02278900001</v>
      </c>
      <c r="F126" s="1">
        <v>5180680.5309100002</v>
      </c>
      <c r="G126" s="1">
        <v>389.32086614173227</v>
      </c>
      <c r="M126" s="8">
        <f t="shared" si="20"/>
        <v>0.81629554506673108</v>
      </c>
      <c r="N126" s="6">
        <f t="shared" si="21"/>
        <v>0.65105752612953671</v>
      </c>
      <c r="O126" s="6">
        <f t="shared" si="22"/>
        <v>0.7994785350472956</v>
      </c>
      <c r="P126" s="7">
        <f t="shared" si="23"/>
        <v>0.29868669158754835</v>
      </c>
      <c r="R126" s="4" t="s">
        <v>38</v>
      </c>
      <c r="S126" s="4">
        <v>125</v>
      </c>
      <c r="T126" s="4" t="s">
        <v>9</v>
      </c>
      <c r="U126" s="4">
        <v>3</v>
      </c>
      <c r="V126" s="4">
        <v>493401.068692</v>
      </c>
      <c r="W126" s="4">
        <v>5180744.9656400001</v>
      </c>
      <c r="X126" s="4">
        <v>488.53346456692913</v>
      </c>
      <c r="Y126" s="4">
        <v>1.0592038810089488</v>
      </c>
      <c r="Z126" s="4">
        <v>0.81831670925727484</v>
      </c>
      <c r="AA126" s="4">
        <v>1.0763309118508078</v>
      </c>
      <c r="AB126">
        <v>0.59056288315065963</v>
      </c>
    </row>
    <row r="127" spans="1:28" x14ac:dyDescent="0.25">
      <c r="A127" s="1" t="s">
        <v>38</v>
      </c>
      <c r="B127" s="1">
        <v>206</v>
      </c>
      <c r="C127" s="1" t="s">
        <v>9</v>
      </c>
      <c r="D127" s="1">
        <v>6</v>
      </c>
      <c r="E127" s="1">
        <v>493576.197009</v>
      </c>
      <c r="F127" s="1">
        <v>5180827.1172000002</v>
      </c>
      <c r="G127" s="1">
        <v>325.14763779527561</v>
      </c>
      <c r="M127" s="8">
        <f t="shared" si="20"/>
        <v>0.68174246824116957</v>
      </c>
      <c r="N127" s="6">
        <f t="shared" si="21"/>
        <v>0.54374125586371502</v>
      </c>
      <c r="O127" s="6">
        <f t="shared" si="22"/>
        <v>0.66769746948015207</v>
      </c>
      <c r="P127" s="7">
        <f t="shared" si="23"/>
        <v>8.2999768434285012E-2</v>
      </c>
      <c r="R127" s="4" t="s">
        <v>38</v>
      </c>
      <c r="S127" s="4">
        <v>126</v>
      </c>
      <c r="T127" s="4" t="s">
        <v>9</v>
      </c>
      <c r="U127" s="4">
        <v>4</v>
      </c>
      <c r="V127" s="4">
        <v>493434.17333700001</v>
      </c>
      <c r="W127" s="4">
        <v>5180740.7972900001</v>
      </c>
      <c r="X127" s="4">
        <v>521.75196850393706</v>
      </c>
      <c r="Y127" s="4">
        <v>1.0630267267220139</v>
      </c>
      <c r="Z127" s="4">
        <v>0.86462241069972279</v>
      </c>
      <c r="AA127" s="4">
        <v>1.0217810331534312</v>
      </c>
      <c r="AB127">
        <v>0.69926446610384452</v>
      </c>
    </row>
    <row r="128" spans="1:28" x14ac:dyDescent="0.25">
      <c r="A128" s="1" t="s">
        <v>38</v>
      </c>
      <c r="B128" s="1">
        <v>400</v>
      </c>
      <c r="C128" s="1" t="s">
        <v>9</v>
      </c>
      <c r="D128" s="1">
        <v>6</v>
      </c>
      <c r="E128" s="1">
        <v>493785.92902500002</v>
      </c>
      <c r="F128" s="1">
        <v>5181084.5888499804</v>
      </c>
      <c r="G128" s="1">
        <v>300.45275590551182</v>
      </c>
      <c r="M128" s="8">
        <f t="shared" si="20"/>
        <v>0.62996429803329634</v>
      </c>
      <c r="N128" s="6">
        <f t="shared" si="21"/>
        <v>0.50244424327215875</v>
      </c>
      <c r="O128" s="6">
        <f t="shared" si="22"/>
        <v>0.6169860134206484</v>
      </c>
      <c r="P128" s="7">
        <f t="shared" si="23"/>
        <v>0</v>
      </c>
      <c r="R128" s="4" t="s">
        <v>38</v>
      </c>
      <c r="S128" s="4">
        <v>127</v>
      </c>
      <c r="T128" s="4" t="s">
        <v>9</v>
      </c>
      <c r="U128" s="4">
        <v>5</v>
      </c>
      <c r="V128" s="4">
        <v>493466.070624999</v>
      </c>
      <c r="W128" s="4">
        <v>5180730.2058699904</v>
      </c>
      <c r="X128" s="4">
        <v>543.40551181102364</v>
      </c>
      <c r="Y128" s="4">
        <v>1.1205385729319202</v>
      </c>
      <c r="Z128" s="4">
        <v>0.83797525992259236</v>
      </c>
      <c r="AA128" s="4">
        <v>1.108067154368747</v>
      </c>
      <c r="AB128">
        <v>0.66399118665407608</v>
      </c>
    </row>
    <row r="129" spans="1:28" x14ac:dyDescent="0.25">
      <c r="A129" s="1" t="s">
        <v>38</v>
      </c>
      <c r="B129" s="1">
        <v>423</v>
      </c>
      <c r="C129" s="1" t="s">
        <v>9</v>
      </c>
      <c r="D129" s="1">
        <v>6</v>
      </c>
      <c r="E129" s="1">
        <v>493780.193463</v>
      </c>
      <c r="F129" s="1">
        <v>5181114.7788800001</v>
      </c>
      <c r="M129" s="8"/>
      <c r="N129" s="8"/>
      <c r="O129" s="8"/>
      <c r="R129" s="4" t="s">
        <v>38</v>
      </c>
      <c r="S129" s="4">
        <v>128</v>
      </c>
      <c r="T129" s="4" t="s">
        <v>9</v>
      </c>
      <c r="U129" s="4">
        <v>5</v>
      </c>
      <c r="V129" s="4">
        <v>493496.794142998</v>
      </c>
      <c r="W129" s="4">
        <v>5180744.0833000001</v>
      </c>
      <c r="X129" s="4">
        <v>533.513779527559</v>
      </c>
      <c r="Y129" s="4">
        <v>1.100141158228124</v>
      </c>
      <c r="Z129" s="4">
        <v>0.82272140851483633</v>
      </c>
      <c r="AA129" s="4">
        <v>1.0878967596913227</v>
      </c>
      <c r="AB129">
        <v>0.63235757003462356</v>
      </c>
    </row>
    <row r="130" spans="1:28" x14ac:dyDescent="0.25">
      <c r="A130" s="1" t="s">
        <v>38</v>
      </c>
      <c r="B130" s="1">
        <v>424</v>
      </c>
      <c r="C130" s="1" t="s">
        <v>9</v>
      </c>
      <c r="D130" s="1">
        <v>6</v>
      </c>
      <c r="E130" s="1">
        <v>493809.70142300002</v>
      </c>
      <c r="F130" s="1">
        <v>5181116.5674999803</v>
      </c>
      <c r="M130" s="8"/>
      <c r="N130" s="8"/>
      <c r="O130" s="8"/>
      <c r="R130" s="4" t="s">
        <v>38</v>
      </c>
      <c r="S130" s="4">
        <v>129</v>
      </c>
      <c r="T130" s="4" t="s">
        <v>9</v>
      </c>
      <c r="U130" s="4">
        <v>6</v>
      </c>
      <c r="V130" s="4">
        <v>493528.684700999</v>
      </c>
      <c r="W130" s="4">
        <v>5180727.1582500003</v>
      </c>
      <c r="X130" s="4">
        <v>523.03149606299212</v>
      </c>
      <c r="Y130" s="4">
        <v>1.096648850078273</v>
      </c>
      <c r="Z130" s="4">
        <v>0.87466052176775577</v>
      </c>
      <c r="AA130" s="4">
        <v>1.0740561080119653</v>
      </c>
      <c r="AB130">
        <v>0.74808958285090488</v>
      </c>
    </row>
    <row r="131" spans="1:28" x14ac:dyDescent="0.25">
      <c r="A131" s="5" t="s">
        <v>38</v>
      </c>
      <c r="B131" s="5">
        <v>5</v>
      </c>
      <c r="C131" s="5" t="s">
        <v>15</v>
      </c>
      <c r="D131" s="5">
        <v>1</v>
      </c>
      <c r="E131" s="5">
        <v>493446.911100998</v>
      </c>
      <c r="F131" s="5">
        <v>5180572.1204000004</v>
      </c>
      <c r="G131" s="5">
        <v>588.92716535433067</v>
      </c>
      <c r="H131" s="5"/>
      <c r="I131" s="5"/>
      <c r="J131" s="5"/>
      <c r="K131" s="5"/>
      <c r="L131" s="5"/>
      <c r="M131" s="6">
        <f t="shared" ref="M131:M153" si="24">G131/$I$8</f>
        <v>1.2780420513961503</v>
      </c>
      <c r="N131" s="6">
        <f>G131/$J$8</f>
        <v>1</v>
      </c>
      <c r="O131" s="6">
        <f>G131/$K$8</f>
        <v>1.3075116088500409</v>
      </c>
      <c r="P131" s="7">
        <f>(G131-$L$8)/($J$8-$L$8)</f>
        <v>1</v>
      </c>
      <c r="R131" s="4" t="s">
        <v>38</v>
      </c>
      <c r="S131" s="4">
        <v>130</v>
      </c>
      <c r="T131" s="4" t="s">
        <v>15</v>
      </c>
      <c r="U131" s="4">
        <v>1</v>
      </c>
      <c r="V131" s="4">
        <v>493560.60417000001</v>
      </c>
      <c r="W131" s="4">
        <v>5180737.0137999803</v>
      </c>
      <c r="X131" s="4">
        <v>434.39960629921262</v>
      </c>
      <c r="Y131" s="4">
        <v>0.94269885415507815</v>
      </c>
      <c r="Z131" s="4">
        <v>0.73761176568897813</v>
      </c>
      <c r="AA131" s="4">
        <v>0.96443594646271513</v>
      </c>
      <c r="AB131">
        <v>0.390740812604292</v>
      </c>
    </row>
    <row r="132" spans="1:28" x14ac:dyDescent="0.25">
      <c r="A132" s="1" t="s">
        <v>38</v>
      </c>
      <c r="B132" s="1">
        <v>355</v>
      </c>
      <c r="C132" s="1" t="s">
        <v>15</v>
      </c>
      <c r="D132" s="1">
        <v>1</v>
      </c>
      <c r="E132" s="1">
        <v>493764.244851998</v>
      </c>
      <c r="F132" s="1">
        <v>5181005.6034199903</v>
      </c>
      <c r="G132" s="1">
        <v>580.4724409448819</v>
      </c>
      <c r="M132" s="8">
        <f t="shared" si="24"/>
        <v>1.2596942930248076</v>
      </c>
      <c r="N132" s="6">
        <f t="shared" ref="N132:N153" si="25">G132/$J$8</f>
        <v>0.98564385393164544</v>
      </c>
      <c r="O132" s="6">
        <f t="shared" ref="O132:O153" si="26">G132/$K$8</f>
        <v>1.2887407812073204</v>
      </c>
      <c r="P132" s="7">
        <f t="shared" ref="P132:P153" si="27">(G132-$L$8)/($J$8-$L$8)</f>
        <v>0.96666537312274459</v>
      </c>
      <c r="R132" s="4" t="s">
        <v>38</v>
      </c>
      <c r="S132" s="4">
        <v>131</v>
      </c>
      <c r="T132" s="4" t="s">
        <v>15</v>
      </c>
      <c r="U132" s="4">
        <v>2</v>
      </c>
      <c r="V132" s="4">
        <v>493592.5074</v>
      </c>
      <c r="W132" s="4">
        <v>5180731.75691</v>
      </c>
      <c r="X132" s="4">
        <v>392.71653543307087</v>
      </c>
      <c r="Y132" s="4">
        <v>0.8455121458490793</v>
      </c>
      <c r="Z132" s="4">
        <v>0.6288911655764835</v>
      </c>
      <c r="AA132" s="4">
        <v>0.85561726674243566</v>
      </c>
      <c r="AB132">
        <v>3.7368657753792056E-2</v>
      </c>
    </row>
    <row r="133" spans="1:28" x14ac:dyDescent="0.25">
      <c r="A133" s="1" t="s">
        <v>38</v>
      </c>
      <c r="B133" s="1">
        <v>26</v>
      </c>
      <c r="C133" s="1" t="s">
        <v>15</v>
      </c>
      <c r="D133" s="1">
        <v>1</v>
      </c>
      <c r="E133" s="1">
        <v>493468.77862400003</v>
      </c>
      <c r="F133" s="1">
        <v>5180603.8775000004</v>
      </c>
      <c r="G133" s="1">
        <v>542.66732283464569</v>
      </c>
      <c r="M133" s="8">
        <f t="shared" si="24"/>
        <v>1.1776526866169759</v>
      </c>
      <c r="N133" s="6">
        <f t="shared" si="25"/>
        <v>0.92145065597058584</v>
      </c>
      <c r="O133" s="6">
        <f t="shared" si="26"/>
        <v>1.2048074296640263</v>
      </c>
      <c r="P133" s="7">
        <f t="shared" si="27"/>
        <v>0.81761030695797288</v>
      </c>
      <c r="R133" s="4" t="s">
        <v>38</v>
      </c>
      <c r="S133" s="4">
        <v>132</v>
      </c>
      <c r="T133" s="4" t="s">
        <v>15</v>
      </c>
      <c r="U133" s="4">
        <v>2</v>
      </c>
      <c r="V133" s="4">
        <v>493624.423671</v>
      </c>
      <c r="W133" s="4">
        <v>5180738.7236200003</v>
      </c>
      <c r="X133" s="4">
        <v>455.71850393700788</v>
      </c>
      <c r="Y133" s="4">
        <v>0.9811543324550932</v>
      </c>
      <c r="Z133" s="4">
        <v>0.72978170068563319</v>
      </c>
      <c r="AA133" s="4">
        <v>0.99288057813136621</v>
      </c>
      <c r="AB133">
        <v>0.29907191626804031</v>
      </c>
    </row>
    <row r="134" spans="1:28" x14ac:dyDescent="0.25">
      <c r="A134" s="1" t="s">
        <v>38</v>
      </c>
      <c r="B134" s="1">
        <v>279</v>
      </c>
      <c r="C134" s="1" t="s">
        <v>15</v>
      </c>
      <c r="D134" s="1">
        <v>1</v>
      </c>
      <c r="E134" s="1">
        <v>493690.95224100002</v>
      </c>
      <c r="F134" s="1">
        <v>5180926.7128600003</v>
      </c>
      <c r="G134" s="1">
        <v>540.56102362204729</v>
      </c>
      <c r="M134" s="8">
        <f t="shared" si="24"/>
        <v>1.1730817666036264</v>
      </c>
      <c r="N134" s="6">
        <f t="shared" si="25"/>
        <v>0.91787415392328919</v>
      </c>
      <c r="O134" s="6">
        <f t="shared" si="26"/>
        <v>1.2001311117181099</v>
      </c>
      <c r="P134" s="7">
        <f t="shared" si="27"/>
        <v>0.80930575497691049</v>
      </c>
      <c r="R134" s="4" t="s">
        <v>38</v>
      </c>
      <c r="S134" s="4">
        <v>133</v>
      </c>
      <c r="T134" s="4" t="s">
        <v>15</v>
      </c>
      <c r="U134" s="4">
        <v>3</v>
      </c>
      <c r="V134" s="4">
        <v>493656.32318900002</v>
      </c>
      <c r="W134" s="4">
        <v>5180729.9111700002</v>
      </c>
      <c r="X134" s="4">
        <v>531.75196850393695</v>
      </c>
      <c r="Y134" s="4">
        <v>1.1119424837335057</v>
      </c>
      <c r="Z134" s="4">
        <v>0.81738683127572009</v>
      </c>
      <c r="AA134" s="4">
        <v>1.0856115180195114</v>
      </c>
      <c r="AB134">
        <v>0.62222222222222212</v>
      </c>
    </row>
    <row r="135" spans="1:28" x14ac:dyDescent="0.25">
      <c r="A135" s="1" t="s">
        <v>38</v>
      </c>
      <c r="B135" s="1">
        <v>305</v>
      </c>
      <c r="C135" s="1" t="s">
        <v>15</v>
      </c>
      <c r="D135" s="1">
        <v>1</v>
      </c>
      <c r="E135" s="1">
        <v>493725.95835299901</v>
      </c>
      <c r="F135" s="1">
        <v>5180964.0836100001</v>
      </c>
      <c r="G135" s="1">
        <v>538.59251968503941</v>
      </c>
      <c r="M135" s="8">
        <f t="shared" si="24"/>
        <v>1.1688098787406827</v>
      </c>
      <c r="N135" s="6">
        <f t="shared" si="25"/>
        <v>0.9145316286454418</v>
      </c>
      <c r="O135" s="6">
        <f t="shared" si="26"/>
        <v>1.1957607211144496</v>
      </c>
      <c r="P135" s="7">
        <f t="shared" si="27"/>
        <v>0.80154449144320716</v>
      </c>
      <c r="R135" s="4" t="s">
        <v>38</v>
      </c>
      <c r="S135" s="4">
        <v>134</v>
      </c>
      <c r="T135" s="4" t="s">
        <v>15</v>
      </c>
      <c r="U135" s="4">
        <v>4</v>
      </c>
      <c r="V135" s="4">
        <v>493688.24009600002</v>
      </c>
      <c r="W135" s="4">
        <v>5180737.54495</v>
      </c>
      <c r="X135" s="4">
        <v>545.43307086614175</v>
      </c>
      <c r="Y135" s="4">
        <v>1.1444665452484921</v>
      </c>
      <c r="Z135" s="4">
        <v>0.90129299829226639</v>
      </c>
      <c r="AA135" s="4">
        <v>1.1261697911903674</v>
      </c>
      <c r="AB135">
        <v>0.77408427635497323</v>
      </c>
    </row>
    <row r="136" spans="1:28" x14ac:dyDescent="0.25">
      <c r="A136" s="1" t="s">
        <v>38</v>
      </c>
      <c r="B136" s="1">
        <v>50</v>
      </c>
      <c r="C136" s="1" t="s">
        <v>15</v>
      </c>
      <c r="D136" s="1">
        <v>1</v>
      </c>
      <c r="E136" s="1">
        <v>493485.65363100002</v>
      </c>
      <c r="F136" s="1">
        <v>5180644.8884500004</v>
      </c>
      <c r="G136" s="1">
        <v>527.80511811023621</v>
      </c>
      <c r="M136" s="8">
        <f t="shared" si="24"/>
        <v>1.1453999332517517</v>
      </c>
      <c r="N136" s="6">
        <f t="shared" si="25"/>
        <v>0.89621459012283788</v>
      </c>
      <c r="O136" s="6">
        <f t="shared" si="26"/>
        <v>1.1718109806063917</v>
      </c>
      <c r="P136" s="7">
        <f t="shared" si="27"/>
        <v>0.75901276727851297</v>
      </c>
      <c r="R136" s="4" t="s">
        <v>38</v>
      </c>
      <c r="S136" s="4">
        <v>135</v>
      </c>
      <c r="T136" s="4" t="s">
        <v>15</v>
      </c>
      <c r="U136" s="4">
        <v>5</v>
      </c>
      <c r="V136" s="4">
        <v>493720.1532</v>
      </c>
      <c r="W136" s="4">
        <v>5180741.6229999904</v>
      </c>
      <c r="X136" s="4">
        <v>433.96653543307087</v>
      </c>
      <c r="Y136" s="4">
        <v>0.89050239838424661</v>
      </c>
      <c r="Z136" s="4">
        <v>0.70124850894632207</v>
      </c>
      <c r="AA136" s="4">
        <v>0.89464019397972949</v>
      </c>
      <c r="AB136">
        <v>0.28913109294580691</v>
      </c>
    </row>
    <row r="137" spans="1:28" x14ac:dyDescent="0.25">
      <c r="A137" s="1" t="s">
        <v>38</v>
      </c>
      <c r="B137" s="1">
        <v>76</v>
      </c>
      <c r="C137" s="1" t="s">
        <v>15</v>
      </c>
      <c r="D137" s="1">
        <v>1</v>
      </c>
      <c r="E137" s="1">
        <v>493519.91366000002</v>
      </c>
      <c r="F137" s="1">
        <v>5180663.6058200002</v>
      </c>
      <c r="G137" s="1">
        <v>526.23031496062993</v>
      </c>
      <c r="M137" s="8">
        <f t="shared" si="24"/>
        <v>1.1419824229613968</v>
      </c>
      <c r="N137" s="6">
        <f t="shared" si="25"/>
        <v>0.89354056990055997</v>
      </c>
      <c r="O137" s="6">
        <f t="shared" si="26"/>
        <v>1.1683146681234635</v>
      </c>
      <c r="P137" s="7">
        <f t="shared" si="27"/>
        <v>0.7528037564515504</v>
      </c>
      <c r="R137" s="4" t="s">
        <v>38</v>
      </c>
      <c r="S137" s="4">
        <v>136</v>
      </c>
      <c r="T137" s="4" t="s">
        <v>15</v>
      </c>
      <c r="U137" s="4">
        <v>6</v>
      </c>
      <c r="V137" s="4">
        <v>493752.039076999</v>
      </c>
      <c r="W137" s="4">
        <v>5180719.5875199903</v>
      </c>
      <c r="X137" s="4">
        <v>442.43110236220468</v>
      </c>
      <c r="Y137" s="4">
        <v>0.92801015337215242</v>
      </c>
      <c r="Z137" s="4">
        <v>0.72801036521175799</v>
      </c>
      <c r="AA137" s="4">
        <v>0.89444046482012085</v>
      </c>
      <c r="AB137">
        <v>0.48052831822821601</v>
      </c>
    </row>
    <row r="138" spans="1:28" x14ac:dyDescent="0.25">
      <c r="A138" s="1" t="s">
        <v>38</v>
      </c>
      <c r="B138" s="1">
        <v>257</v>
      </c>
      <c r="C138" s="1" t="s">
        <v>15</v>
      </c>
      <c r="D138" s="1">
        <v>1</v>
      </c>
      <c r="E138" s="1">
        <v>493700.854097998</v>
      </c>
      <c r="F138" s="1">
        <v>5180900.5479899803</v>
      </c>
      <c r="G138" s="1">
        <v>497.35236220472439</v>
      </c>
      <c r="M138" s="8">
        <f t="shared" si="24"/>
        <v>1.0793138280120143</v>
      </c>
      <c r="N138" s="6">
        <f t="shared" si="25"/>
        <v>0.84450572407453828</v>
      </c>
      <c r="O138" s="6">
        <f t="shared" si="26"/>
        <v>1.1042010379677683</v>
      </c>
      <c r="P138" s="7">
        <f t="shared" si="27"/>
        <v>0.63894602041212301</v>
      </c>
      <c r="R138" s="4" t="s">
        <v>38</v>
      </c>
      <c r="S138" s="4">
        <v>137</v>
      </c>
      <c r="T138" s="4" t="s">
        <v>15</v>
      </c>
      <c r="U138" s="4">
        <v>6</v>
      </c>
      <c r="V138" s="4">
        <v>493782.143090998</v>
      </c>
      <c r="W138" s="4">
        <v>5180736.3660199903</v>
      </c>
      <c r="X138" s="4">
        <v>539.23228346456699</v>
      </c>
      <c r="Y138" s="4">
        <v>1.1310530191240851</v>
      </c>
      <c r="Z138" s="4">
        <v>0.88729451777471868</v>
      </c>
      <c r="AA138" s="4">
        <v>1.0901384909264566</v>
      </c>
      <c r="AB138">
        <v>0.78474434718055019</v>
      </c>
    </row>
    <row r="139" spans="1:28" x14ac:dyDescent="0.25">
      <c r="A139" s="1" t="s">
        <v>38</v>
      </c>
      <c r="B139" s="1">
        <v>183</v>
      </c>
      <c r="C139" s="1" t="s">
        <v>15</v>
      </c>
      <c r="D139" s="1">
        <v>1</v>
      </c>
      <c r="E139" s="1">
        <v>493623.269814</v>
      </c>
      <c r="F139" s="1">
        <v>5180802.28675</v>
      </c>
      <c r="G139" s="1">
        <v>496.07283464566927</v>
      </c>
      <c r="M139" s="8">
        <f t="shared" si="24"/>
        <v>1.0765371009011009</v>
      </c>
      <c r="N139" s="6">
        <f t="shared" si="25"/>
        <v>0.84233308264393747</v>
      </c>
      <c r="O139" s="6">
        <f t="shared" si="26"/>
        <v>1.1013602840753893</v>
      </c>
      <c r="P139" s="7">
        <f t="shared" si="27"/>
        <v>0.63390119911521592</v>
      </c>
      <c r="R139" s="4" t="s">
        <v>38</v>
      </c>
      <c r="S139" s="4">
        <v>138</v>
      </c>
      <c r="T139" s="4" t="s">
        <v>24</v>
      </c>
      <c r="U139" s="4">
        <v>1</v>
      </c>
      <c r="V139" s="4">
        <v>493815.87301600003</v>
      </c>
      <c r="W139" s="4">
        <v>5180735.1896400005</v>
      </c>
      <c r="X139" s="4">
        <v>406.65354330708664</v>
      </c>
      <c r="Y139" s="4">
        <v>0.88981060366124021</v>
      </c>
      <c r="Z139" s="4">
        <v>0.67792271720403641</v>
      </c>
      <c r="AA139" s="4">
        <v>0.85931780366056576</v>
      </c>
      <c r="AB139">
        <v>0.3837822565454887</v>
      </c>
    </row>
    <row r="140" spans="1:28" x14ac:dyDescent="0.25">
      <c r="A140" s="1" t="s">
        <v>38</v>
      </c>
      <c r="B140" s="1">
        <v>331</v>
      </c>
      <c r="C140" s="1" t="s">
        <v>15</v>
      </c>
      <c r="D140" s="1">
        <v>1</v>
      </c>
      <c r="E140" s="1">
        <v>493753.983095998</v>
      </c>
      <c r="F140" s="1">
        <v>5180973.8331300002</v>
      </c>
      <c r="G140" s="1">
        <v>481.25984251968504</v>
      </c>
      <c r="M140" s="8">
        <f t="shared" si="24"/>
        <v>1.0443911447324503</v>
      </c>
      <c r="N140" s="6">
        <f t="shared" si="25"/>
        <v>0.81718057992813575</v>
      </c>
      <c r="O140" s="6">
        <f t="shared" si="26"/>
        <v>1.0684730947828462</v>
      </c>
      <c r="P140" s="7">
        <f t="shared" si="27"/>
        <v>0.57549769102409876</v>
      </c>
      <c r="R140" s="4" t="s">
        <v>38</v>
      </c>
      <c r="S140" s="4">
        <v>139</v>
      </c>
      <c r="T140" s="4" t="s">
        <v>24</v>
      </c>
      <c r="U140" s="4">
        <v>2</v>
      </c>
      <c r="V140" s="4">
        <v>493847.76542900002</v>
      </c>
      <c r="W140" s="4">
        <v>5180719.15527</v>
      </c>
      <c r="X140" s="4">
        <v>410.24606299212599</v>
      </c>
    </row>
    <row r="141" spans="1:28" x14ac:dyDescent="0.25">
      <c r="A141" s="1" t="s">
        <v>38</v>
      </c>
      <c r="B141" s="1">
        <v>156</v>
      </c>
      <c r="C141" s="1" t="s">
        <v>15</v>
      </c>
      <c r="D141" s="1">
        <v>1</v>
      </c>
      <c r="E141" s="1">
        <v>493574.22056400002</v>
      </c>
      <c r="F141" s="1">
        <v>5180763.5574099803</v>
      </c>
      <c r="G141" s="1">
        <v>479.9212598425197</v>
      </c>
      <c r="M141" s="8">
        <f t="shared" si="24"/>
        <v>1.0414862609856488</v>
      </c>
      <c r="N141" s="6">
        <f t="shared" si="25"/>
        <v>0.81490766273919957</v>
      </c>
      <c r="O141" s="6">
        <f t="shared" si="26"/>
        <v>1.0655012291723573</v>
      </c>
      <c r="P141" s="7">
        <f t="shared" si="27"/>
        <v>0.57022003182118053</v>
      </c>
      <c r="R141" s="4" t="s">
        <v>38</v>
      </c>
      <c r="S141" s="4">
        <v>140</v>
      </c>
      <c r="T141" s="4" t="s">
        <v>24</v>
      </c>
      <c r="U141" s="4">
        <v>2</v>
      </c>
      <c r="V141" s="4">
        <v>493879.70413000003</v>
      </c>
      <c r="W141" s="4">
        <v>5180748.3477499904</v>
      </c>
      <c r="X141" s="4">
        <v>381.74212598425197</v>
      </c>
    </row>
    <row r="142" spans="1:28" x14ac:dyDescent="0.25">
      <c r="A142" s="1" t="s">
        <v>38</v>
      </c>
      <c r="B142" s="1">
        <v>182</v>
      </c>
      <c r="C142" s="1" t="s">
        <v>15</v>
      </c>
      <c r="D142" s="1">
        <v>1</v>
      </c>
      <c r="E142" s="1">
        <v>493593.77961500001</v>
      </c>
      <c r="F142" s="1">
        <v>5180793.1975299902</v>
      </c>
      <c r="G142" s="1">
        <v>450.44291338582673</v>
      </c>
      <c r="M142" s="8">
        <f t="shared" si="24"/>
        <v>0.97751474023806828</v>
      </c>
      <c r="N142" s="6">
        <f t="shared" si="25"/>
        <v>0.76485334670343441</v>
      </c>
      <c r="O142" s="6">
        <f t="shared" si="26"/>
        <v>1.0000546298825457</v>
      </c>
      <c r="P142" s="7">
        <f t="shared" si="27"/>
        <v>0.45399511040397356</v>
      </c>
      <c r="R142" s="4" t="s">
        <v>38</v>
      </c>
      <c r="S142" s="4">
        <v>141</v>
      </c>
      <c r="T142" s="4" t="s">
        <v>24</v>
      </c>
      <c r="U142" s="4">
        <v>3</v>
      </c>
      <c r="V142" s="4">
        <v>493911.60960500001</v>
      </c>
      <c r="W142" s="4">
        <v>5180745.0927600004</v>
      </c>
      <c r="X142" s="4">
        <v>388.48425196850394</v>
      </c>
      <c r="Y142" s="4">
        <v>0.78972747365907725</v>
      </c>
      <c r="Z142" s="4">
        <v>0.57831501831501841</v>
      </c>
      <c r="AA142" s="4">
        <v>0.80036500050694526</v>
      </c>
      <c r="AB142">
        <v>0.15338000823674766</v>
      </c>
    </row>
    <row r="143" spans="1:28" x14ac:dyDescent="0.25">
      <c r="A143" s="1" t="s">
        <v>38</v>
      </c>
      <c r="B143" s="1">
        <v>103</v>
      </c>
      <c r="C143" s="1" t="s">
        <v>15</v>
      </c>
      <c r="D143" s="1">
        <v>1</v>
      </c>
      <c r="E143" s="1">
        <v>493531.398579998</v>
      </c>
      <c r="F143" s="1">
        <v>5180695.3743799804</v>
      </c>
      <c r="G143" s="1">
        <v>450.3937007874016</v>
      </c>
      <c r="M143" s="8">
        <f t="shared" si="24"/>
        <v>0.97740794304149481</v>
      </c>
      <c r="N143" s="6">
        <f t="shared" si="25"/>
        <v>0.76476978357148839</v>
      </c>
      <c r="O143" s="6">
        <f t="shared" si="26"/>
        <v>0.99994537011745432</v>
      </c>
      <c r="P143" s="7">
        <f t="shared" si="27"/>
        <v>0.45380107881563125</v>
      </c>
      <c r="R143" s="4" t="s">
        <v>38</v>
      </c>
      <c r="S143" s="4">
        <v>142</v>
      </c>
      <c r="T143" s="4" t="s">
        <v>24</v>
      </c>
      <c r="U143" s="4">
        <v>4</v>
      </c>
      <c r="V143" s="4">
        <v>493943.514329998</v>
      </c>
      <c r="W143" s="4">
        <v>5180741.0600800002</v>
      </c>
      <c r="X143" s="4">
        <v>464.86220472440948</v>
      </c>
      <c r="Y143" s="4">
        <v>0.99679991980013338</v>
      </c>
      <c r="Z143" s="4">
        <v>0.79438230594567338</v>
      </c>
      <c r="AA143" s="4">
        <v>0.96426128765529151</v>
      </c>
      <c r="AB143">
        <v>0.54213483146067443</v>
      </c>
    </row>
    <row r="144" spans="1:28" x14ac:dyDescent="0.25">
      <c r="A144" s="1" t="s">
        <v>38</v>
      </c>
      <c r="B144" s="1">
        <v>157</v>
      </c>
      <c r="C144" s="1" t="s">
        <v>15</v>
      </c>
      <c r="D144" s="1">
        <v>1</v>
      </c>
      <c r="E144" s="1">
        <v>493606.136686999</v>
      </c>
      <c r="F144" s="1">
        <v>5180770.52403</v>
      </c>
      <c r="G144" s="1">
        <v>445.92519685039372</v>
      </c>
      <c r="M144" s="8">
        <f t="shared" si="24"/>
        <v>0.96771075759261294</v>
      </c>
      <c r="N144" s="6">
        <f t="shared" si="25"/>
        <v>0.75718225119077476</v>
      </c>
      <c r="O144" s="6">
        <f t="shared" si="26"/>
        <v>0.99002458344714561</v>
      </c>
      <c r="P144" s="7">
        <f t="shared" si="27"/>
        <v>0.43618301059412473</v>
      </c>
      <c r="R144" s="4" t="s">
        <v>38</v>
      </c>
      <c r="S144" s="4">
        <v>143</v>
      </c>
      <c r="T144" s="4" t="s">
        <v>24</v>
      </c>
      <c r="U144" s="4">
        <v>5</v>
      </c>
      <c r="V144" s="4">
        <v>493976.77996199799</v>
      </c>
      <c r="W144" s="4">
        <v>5180731.3388799904</v>
      </c>
      <c r="X144" s="4">
        <v>326.03346456692913</v>
      </c>
      <c r="Y144" s="4">
        <v>0.68514400951445253</v>
      </c>
      <c r="Z144" s="4">
        <v>0.58241758241758246</v>
      </c>
      <c r="AA144" s="4">
        <v>0.67078418468080803</v>
      </c>
      <c r="AB144">
        <v>5.4726368159203953E-2</v>
      </c>
    </row>
    <row r="145" spans="1:28" x14ac:dyDescent="0.25">
      <c r="A145" s="1" t="s">
        <v>38</v>
      </c>
      <c r="B145" s="1">
        <v>378</v>
      </c>
      <c r="C145" s="1" t="s">
        <v>15</v>
      </c>
      <c r="D145" s="1">
        <v>1</v>
      </c>
      <c r="E145" s="1">
        <v>493794.903391</v>
      </c>
      <c r="F145" s="1">
        <v>5181052.7986000003</v>
      </c>
      <c r="G145" s="1">
        <v>441.8405511811024</v>
      </c>
      <c r="M145" s="8">
        <f t="shared" si="24"/>
        <v>0.95884659027700492</v>
      </c>
      <c r="N145" s="6">
        <f t="shared" si="25"/>
        <v>0.75024651123924135</v>
      </c>
      <c r="O145" s="6">
        <f t="shared" si="26"/>
        <v>0.98095602294455075</v>
      </c>
      <c r="P145" s="7">
        <f t="shared" si="27"/>
        <v>0.42007838876169051</v>
      </c>
      <c r="R145" s="4" t="s">
        <v>38</v>
      </c>
      <c r="S145" s="4">
        <v>144</v>
      </c>
      <c r="T145" s="4" t="s">
        <v>24</v>
      </c>
      <c r="U145" s="4">
        <v>5</v>
      </c>
      <c r="V145" s="4">
        <v>494007.324461999</v>
      </c>
      <c r="W145" s="4">
        <v>5180733.5508399904</v>
      </c>
      <c r="X145" s="4">
        <v>439.96062992125985</v>
      </c>
      <c r="Y145" s="4">
        <v>0.92455659548063485</v>
      </c>
      <c r="Z145" s="4">
        <v>0.78593406593406601</v>
      </c>
      <c r="AA145" s="4">
        <v>0.90517896015795074</v>
      </c>
      <c r="AB145">
        <v>0.51542288557213933</v>
      </c>
    </row>
    <row r="146" spans="1:28" x14ac:dyDescent="0.25">
      <c r="A146" s="1" t="s">
        <v>38</v>
      </c>
      <c r="B146" s="1">
        <v>130</v>
      </c>
      <c r="C146" s="1" t="s">
        <v>15</v>
      </c>
      <c r="D146" s="1">
        <v>1</v>
      </c>
      <c r="E146" s="1">
        <v>493560.60417000001</v>
      </c>
      <c r="F146" s="1">
        <v>5180737.0137999803</v>
      </c>
      <c r="G146" s="1">
        <v>434.39960629921262</v>
      </c>
      <c r="M146" s="8">
        <f t="shared" si="24"/>
        <v>0.94269885415507815</v>
      </c>
      <c r="N146" s="6">
        <f t="shared" si="25"/>
        <v>0.73761176568897813</v>
      </c>
      <c r="O146" s="6">
        <f t="shared" si="26"/>
        <v>0.96443594646271513</v>
      </c>
      <c r="P146" s="7">
        <f t="shared" si="27"/>
        <v>0.390740812604292</v>
      </c>
      <c r="R146" s="4" t="s">
        <v>38</v>
      </c>
      <c r="S146" s="4">
        <v>145</v>
      </c>
      <c r="T146" s="4" t="s">
        <v>24</v>
      </c>
      <c r="U146" s="4">
        <v>6</v>
      </c>
      <c r="V146" s="4">
        <v>494039.23383600003</v>
      </c>
      <c r="W146" s="4">
        <v>5180734.0746799903</v>
      </c>
      <c r="X146" s="4">
        <v>399.95078740157481</v>
      </c>
      <c r="Y146" s="4">
        <v>0.86381424471693202</v>
      </c>
      <c r="Z146" s="4">
        <v>0.6884954252795662</v>
      </c>
      <c r="AA146" s="4">
        <v>0.82650259330824782</v>
      </c>
      <c r="AB146">
        <v>0.38818635607321139</v>
      </c>
    </row>
    <row r="147" spans="1:28" x14ac:dyDescent="0.25">
      <c r="A147" s="1" t="s">
        <v>38</v>
      </c>
      <c r="B147" s="1">
        <v>280</v>
      </c>
      <c r="C147" s="1" t="s">
        <v>15</v>
      </c>
      <c r="D147" s="1">
        <v>1</v>
      </c>
      <c r="E147" s="1">
        <v>493721.803071998</v>
      </c>
      <c r="F147" s="1">
        <v>5180932.3069900004</v>
      </c>
      <c r="G147" s="1">
        <v>431.70275590551182</v>
      </c>
      <c r="M147" s="8">
        <f t="shared" si="24"/>
        <v>0.93684636778284536</v>
      </c>
      <c r="N147" s="6">
        <f t="shared" si="25"/>
        <v>0.73303250605832715</v>
      </c>
      <c r="O147" s="6">
        <f t="shared" si="26"/>
        <v>0.95844851133570064</v>
      </c>
      <c r="P147" s="7">
        <f t="shared" si="27"/>
        <v>0.38010788156311848</v>
      </c>
      <c r="R147" s="4" t="s">
        <v>38</v>
      </c>
      <c r="S147" s="4">
        <v>146</v>
      </c>
      <c r="T147" s="4" t="s">
        <v>24</v>
      </c>
      <c r="U147" s="4">
        <v>7</v>
      </c>
      <c r="V147" s="4">
        <v>494071.13574</v>
      </c>
      <c r="W147" s="4">
        <v>5180727.0423800005</v>
      </c>
      <c r="X147" s="4">
        <v>383.66141732283467</v>
      </c>
      <c r="Y147" s="4">
        <v>0.82863244146834036</v>
      </c>
      <c r="Z147" s="4">
        <v>0.66045408336157241</v>
      </c>
      <c r="AA147" s="4">
        <v>0.66045408336157241</v>
      </c>
      <c r="AB147">
        <v>0.33311148086522474</v>
      </c>
    </row>
    <row r="148" spans="1:28" x14ac:dyDescent="0.25">
      <c r="A148" s="1" t="s">
        <v>38</v>
      </c>
      <c r="B148" s="1">
        <v>256</v>
      </c>
      <c r="C148" s="1" t="s">
        <v>15</v>
      </c>
      <c r="D148" s="1">
        <v>1</v>
      </c>
      <c r="E148" s="1">
        <v>493668.941824999</v>
      </c>
      <c r="F148" s="1">
        <v>5180896.47004</v>
      </c>
      <c r="G148" s="1">
        <v>401.04330708661416</v>
      </c>
      <c r="M148" s="8">
        <f t="shared" si="24"/>
        <v>0.87031171431749887</v>
      </c>
      <c r="N148" s="6">
        <f t="shared" si="25"/>
        <v>0.68097267485585367</v>
      </c>
      <c r="O148" s="6">
        <f t="shared" si="26"/>
        <v>0.89037967768369297</v>
      </c>
      <c r="P148" s="7">
        <f t="shared" si="27"/>
        <v>0.25922620202568963</v>
      </c>
      <c r="R148" s="4" t="s">
        <v>38</v>
      </c>
      <c r="S148" s="4">
        <v>147</v>
      </c>
      <c r="T148" s="4" t="s">
        <v>24</v>
      </c>
      <c r="U148" s="4">
        <v>7</v>
      </c>
      <c r="V148" s="4">
        <v>494103.06250200002</v>
      </c>
      <c r="W148" s="4">
        <v>5180745.2349699903</v>
      </c>
      <c r="X148" s="4">
        <v>325.68897637795271</v>
      </c>
      <c r="Y148" s="4">
        <v>0.70342348610024064</v>
      </c>
      <c r="Z148" s="4">
        <v>0.56065740426973898</v>
      </c>
      <c r="AA148" s="4">
        <v>0.56065740426973898</v>
      </c>
      <c r="AB148">
        <v>0.13710482529118129</v>
      </c>
    </row>
    <row r="149" spans="1:28" x14ac:dyDescent="0.25">
      <c r="A149" s="1" t="s">
        <v>38</v>
      </c>
      <c r="B149" s="1">
        <v>104</v>
      </c>
      <c r="C149" s="1" t="s">
        <v>15</v>
      </c>
      <c r="D149" s="1">
        <v>1</v>
      </c>
      <c r="E149" s="1">
        <v>493561.31900000002</v>
      </c>
      <c r="F149" s="1">
        <v>5180707.22915</v>
      </c>
      <c r="G149" s="1">
        <v>399.75393700787401</v>
      </c>
      <c r="M149" s="8">
        <f t="shared" si="24"/>
        <v>0.86751362776727081</v>
      </c>
      <c r="N149" s="6">
        <f t="shared" si="25"/>
        <v>0.67878332079886361</v>
      </c>
      <c r="O149" s="6">
        <f t="shared" si="26"/>
        <v>0.88751707183829553</v>
      </c>
      <c r="P149" s="7">
        <f t="shared" si="27"/>
        <v>0.25414257441111404</v>
      </c>
      <c r="R149" s="4" t="s">
        <v>38</v>
      </c>
      <c r="S149" s="4">
        <v>148</v>
      </c>
      <c r="T149" s="4" t="s">
        <v>24</v>
      </c>
      <c r="U149" s="4">
        <v>8</v>
      </c>
      <c r="V149" s="4">
        <v>494134.94672100001</v>
      </c>
      <c r="W149" s="4">
        <v>5180720.0901100002</v>
      </c>
      <c r="X149" s="4">
        <v>520.47244094488178</v>
      </c>
      <c r="Y149" s="4">
        <v>1.0937483840943167</v>
      </c>
      <c r="Z149" s="4">
        <v>0.92975824175824162</v>
      </c>
      <c r="AA149" s="4">
        <v>1.0708246848579961</v>
      </c>
      <c r="AB149">
        <v>0.8409950248756215</v>
      </c>
    </row>
    <row r="150" spans="1:28" x14ac:dyDescent="0.25">
      <c r="A150" s="1" t="s">
        <v>38</v>
      </c>
      <c r="B150" s="1">
        <v>208</v>
      </c>
      <c r="C150" s="1" t="s">
        <v>15</v>
      </c>
      <c r="D150" s="1">
        <v>1</v>
      </c>
      <c r="E150" s="1">
        <v>493640.011778999</v>
      </c>
      <c r="F150" s="1">
        <v>5180825.2712899903</v>
      </c>
      <c r="G150" s="1">
        <v>391.44685039370074</v>
      </c>
      <c r="M150" s="8">
        <f t="shared" si="24"/>
        <v>0.84948626098564872</v>
      </c>
      <c r="N150" s="6">
        <f t="shared" si="25"/>
        <v>0.66467786412634744</v>
      </c>
      <c r="O150" s="6">
        <f t="shared" si="26"/>
        <v>0.86907402349084939</v>
      </c>
      <c r="P150" s="7">
        <f t="shared" si="27"/>
        <v>0.22139004229888598</v>
      </c>
      <c r="R150" s="4" t="s">
        <v>38</v>
      </c>
      <c r="S150" s="4">
        <v>149</v>
      </c>
      <c r="T150" s="4" t="s">
        <v>9</v>
      </c>
      <c r="U150" s="4">
        <v>1</v>
      </c>
      <c r="V150" s="4">
        <v>493350.86385000002</v>
      </c>
      <c r="W150" s="4">
        <v>5180767.3566100001</v>
      </c>
      <c r="X150" s="4">
        <v>603.88779527559052</v>
      </c>
      <c r="Y150" s="4">
        <v>1.1212639004376865</v>
      </c>
      <c r="Z150" s="4">
        <v>0.86209076858226774</v>
      </c>
      <c r="AA150" s="4">
        <v>1.1453238753033415</v>
      </c>
      <c r="AB150">
        <v>0.71550724637681151</v>
      </c>
    </row>
    <row r="151" spans="1:28" x14ac:dyDescent="0.25">
      <c r="A151" s="1" t="s">
        <v>38</v>
      </c>
      <c r="B151" s="1">
        <v>377</v>
      </c>
      <c r="C151" s="1" t="s">
        <v>15</v>
      </c>
      <c r="D151" s="1">
        <v>1</v>
      </c>
      <c r="E151" s="1">
        <v>493767.37831900001</v>
      </c>
      <c r="F151" s="1">
        <v>5181033.5277100001</v>
      </c>
      <c r="G151" s="1">
        <v>375.74803149606299</v>
      </c>
      <c r="M151" s="8">
        <f t="shared" si="24"/>
        <v>0.81541795527867367</v>
      </c>
      <c r="N151" s="6">
        <f t="shared" si="25"/>
        <v>0.63802122503551439</v>
      </c>
      <c r="O151" s="6">
        <f t="shared" si="26"/>
        <v>0.83422015842665942</v>
      </c>
      <c r="P151" s="7">
        <f t="shared" si="27"/>
        <v>0.15949396561760243</v>
      </c>
      <c r="R151" s="4" t="s">
        <v>38</v>
      </c>
      <c r="S151" s="4">
        <v>150</v>
      </c>
      <c r="T151" s="4" t="s">
        <v>9</v>
      </c>
      <c r="U151" s="4">
        <v>2</v>
      </c>
      <c r="V151" s="4">
        <v>493382.78291000001</v>
      </c>
      <c r="W151" s="4">
        <v>5180776.7667300003</v>
      </c>
      <c r="X151" s="4">
        <v>560.33464566929126</v>
      </c>
      <c r="Y151" s="4">
        <v>1.1643623486513015</v>
      </c>
      <c r="Z151" s="4">
        <v>0.86803384920332372</v>
      </c>
      <c r="AA151" s="4">
        <v>1.1806304437992534</v>
      </c>
      <c r="AB151">
        <v>0.69720822837951268</v>
      </c>
    </row>
    <row r="152" spans="1:28" x14ac:dyDescent="0.25">
      <c r="A152" s="1" t="s">
        <v>38</v>
      </c>
      <c r="B152" s="1">
        <v>233</v>
      </c>
      <c r="C152" s="1" t="s">
        <v>15</v>
      </c>
      <c r="D152" s="1">
        <v>1</v>
      </c>
      <c r="E152" s="1">
        <v>493667.907851998</v>
      </c>
      <c r="F152" s="1">
        <v>5180857.0227399804</v>
      </c>
      <c r="G152" s="1">
        <v>363.34645669291342</v>
      </c>
      <c r="M152" s="8">
        <f t="shared" si="24"/>
        <v>0.78850506174212909</v>
      </c>
      <c r="N152" s="6">
        <f t="shared" si="25"/>
        <v>0.61696331578507568</v>
      </c>
      <c r="O152" s="6">
        <f t="shared" si="26"/>
        <v>0.80668669762360024</v>
      </c>
      <c r="P152" s="7">
        <f t="shared" si="27"/>
        <v>0.11059800535527183</v>
      </c>
      <c r="R152" s="4" t="s">
        <v>38</v>
      </c>
      <c r="S152" s="4">
        <v>151</v>
      </c>
      <c r="T152" s="4" t="s">
        <v>9</v>
      </c>
      <c r="U152" s="4">
        <v>3</v>
      </c>
      <c r="V152" s="4">
        <v>493417.88659000001</v>
      </c>
      <c r="W152" s="4">
        <v>5180770.9989099903</v>
      </c>
      <c r="X152" s="4">
        <v>453.88779527559052</v>
      </c>
      <c r="Y152" s="4">
        <v>0.98408757877964481</v>
      </c>
      <c r="Z152" s="4">
        <v>0.76028357101640431</v>
      </c>
      <c r="AA152" s="4">
        <v>1</v>
      </c>
      <c r="AB152">
        <v>0.45978079138027123</v>
      </c>
    </row>
    <row r="153" spans="1:28" x14ac:dyDescent="0.25">
      <c r="A153" s="1" t="s">
        <v>38</v>
      </c>
      <c r="B153" s="1">
        <v>401</v>
      </c>
      <c r="C153" s="1" t="s">
        <v>15</v>
      </c>
      <c r="D153" s="1">
        <v>1</v>
      </c>
      <c r="E153" s="1">
        <v>493817.836210999</v>
      </c>
      <c r="F153" s="1">
        <v>5181084.7781400001</v>
      </c>
      <c r="G153" s="1">
        <v>338.10039370078738</v>
      </c>
      <c r="M153" s="8">
        <f t="shared" si="24"/>
        <v>0.73371809989987735</v>
      </c>
      <c r="N153" s="6">
        <f t="shared" si="25"/>
        <v>0.57409542909668254</v>
      </c>
      <c r="O153" s="6">
        <f t="shared" si="26"/>
        <v>0.75063643813165803</v>
      </c>
      <c r="P153" s="7">
        <f t="shared" si="27"/>
        <v>1.1059800535526914E-2</v>
      </c>
      <c r="R153" s="4" t="s">
        <v>38</v>
      </c>
      <c r="S153" s="4">
        <v>152</v>
      </c>
      <c r="T153" s="4" t="s">
        <v>9</v>
      </c>
      <c r="U153" s="4">
        <v>4</v>
      </c>
      <c r="V153" s="4">
        <v>493447.78446200001</v>
      </c>
      <c r="W153" s="4">
        <v>5180761.6069099903</v>
      </c>
      <c r="X153" s="4">
        <v>538.73031496062993</v>
      </c>
      <c r="Y153" s="4">
        <v>1.0976187113210607</v>
      </c>
      <c r="Z153" s="4">
        <v>0.89275811450008158</v>
      </c>
      <c r="AA153" s="4">
        <v>1.0550308404009252</v>
      </c>
      <c r="AB153">
        <v>0.76176673067864775</v>
      </c>
    </row>
    <row r="154" spans="1:28" x14ac:dyDescent="0.25">
      <c r="A154" s="1" t="s">
        <v>38</v>
      </c>
      <c r="B154" s="1">
        <v>232</v>
      </c>
      <c r="C154" s="1" t="s">
        <v>15</v>
      </c>
      <c r="D154" s="1">
        <v>1</v>
      </c>
      <c r="E154" s="1">
        <v>493642.625925</v>
      </c>
      <c r="F154" s="1">
        <v>5180861.3212599903</v>
      </c>
      <c r="G154" s="1">
        <v>335.29527559055123</v>
      </c>
      <c r="M154" s="8"/>
      <c r="N154" s="8"/>
      <c r="O154" s="8"/>
      <c r="R154" s="4" t="s">
        <v>38</v>
      </c>
      <c r="S154" s="4">
        <v>153</v>
      </c>
      <c r="T154" s="4" t="s">
        <v>9</v>
      </c>
      <c r="U154" s="4">
        <v>4</v>
      </c>
      <c r="V154" s="4">
        <v>493478.50785200001</v>
      </c>
      <c r="W154" s="4">
        <v>5180775.8840899803</v>
      </c>
      <c r="X154" s="4">
        <v>578.59251968503941</v>
      </c>
      <c r="Y154" s="4">
        <v>1.1788346751623011</v>
      </c>
      <c r="Z154" s="4">
        <v>0.95881585385744583</v>
      </c>
      <c r="AA154" s="4">
        <v>1.1330956052428682</v>
      </c>
      <c r="AB154">
        <v>0.90851117794122982</v>
      </c>
    </row>
    <row r="155" spans="1:28" x14ac:dyDescent="0.25">
      <c r="A155" s="1" t="s">
        <v>38</v>
      </c>
      <c r="B155" s="1">
        <v>425</v>
      </c>
      <c r="C155" s="1" t="s">
        <v>15</v>
      </c>
      <c r="D155" s="1">
        <v>1</v>
      </c>
      <c r="E155" s="1">
        <v>493841.59178900003</v>
      </c>
      <c r="F155" s="1">
        <v>5181100.5330800004</v>
      </c>
      <c r="M155" s="8"/>
      <c r="N155" s="8"/>
      <c r="O155" s="8"/>
      <c r="R155" s="4" t="s">
        <v>38</v>
      </c>
      <c r="S155" s="4">
        <v>154</v>
      </c>
      <c r="T155" s="4" t="s">
        <v>9</v>
      </c>
      <c r="U155" s="4">
        <v>5</v>
      </c>
      <c r="V155" s="4">
        <v>493510.39818800002</v>
      </c>
      <c r="W155" s="4">
        <v>5180758.9589499803</v>
      </c>
      <c r="X155" s="4">
        <v>574.01574803149606</v>
      </c>
      <c r="Y155" s="4">
        <v>1.1836589308710304</v>
      </c>
      <c r="Z155" s="4">
        <v>0.88517872049783708</v>
      </c>
      <c r="AA155" s="4">
        <v>1.1704849926242589</v>
      </c>
      <c r="AB155">
        <v>0.76188227887944582</v>
      </c>
    </row>
    <row r="156" spans="1:28" x14ac:dyDescent="0.25">
      <c r="A156" s="5" t="s">
        <v>38</v>
      </c>
      <c r="B156" s="5">
        <v>51</v>
      </c>
      <c r="C156" s="5" t="s">
        <v>15</v>
      </c>
      <c r="D156" s="5">
        <v>2</v>
      </c>
      <c r="E156" s="5">
        <v>493514.03761100001</v>
      </c>
      <c r="F156" s="5">
        <v>5180631.0323999804</v>
      </c>
      <c r="G156" s="5">
        <v>624.4586614173229</v>
      </c>
      <c r="H156" s="5"/>
      <c r="I156" s="5"/>
      <c r="J156" s="5"/>
      <c r="K156" s="5"/>
      <c r="L156" s="5"/>
      <c r="M156" s="6">
        <f t="shared" ref="M156:M172" si="28">G156/$I$9</f>
        <v>1.3444490750224269</v>
      </c>
      <c r="N156" s="6">
        <f>G156/$J$9</f>
        <v>1</v>
      </c>
      <c r="O156" s="6">
        <f>G156/$K$9</f>
        <v>1.3605172302875648</v>
      </c>
      <c r="P156" s="7">
        <f>(G156-$L$9)/($J$9-$L$9)</f>
        <v>1</v>
      </c>
      <c r="R156" s="4" t="s">
        <v>38</v>
      </c>
      <c r="S156" s="4">
        <v>155</v>
      </c>
      <c r="T156" s="4" t="s">
        <v>9</v>
      </c>
      <c r="U156" s="4">
        <v>6</v>
      </c>
      <c r="V156" s="4">
        <v>493542.317518998</v>
      </c>
      <c r="W156" s="4">
        <v>5180768.8143999903</v>
      </c>
      <c r="X156" s="4">
        <v>424.21259842519686</v>
      </c>
      <c r="Y156" s="4">
        <v>0.88945362134688688</v>
      </c>
      <c r="Z156" s="4">
        <v>0.70940663319891373</v>
      </c>
      <c r="AA156" s="4">
        <v>0.87112943649446195</v>
      </c>
      <c r="AB156">
        <v>0.4159581858480268</v>
      </c>
    </row>
    <row r="157" spans="1:28" x14ac:dyDescent="0.25">
      <c r="A157" s="1" t="s">
        <v>38</v>
      </c>
      <c r="B157" s="1">
        <v>27</v>
      </c>
      <c r="C157" s="1" t="s">
        <v>15</v>
      </c>
      <c r="D157" s="1">
        <v>2</v>
      </c>
      <c r="E157" s="1">
        <v>493502.30170800001</v>
      </c>
      <c r="F157" s="1">
        <v>5180616.15558</v>
      </c>
      <c r="G157" s="1">
        <v>617.51968503937007</v>
      </c>
      <c r="M157" s="8">
        <f t="shared" si="28"/>
        <v>1.3295095747010335</v>
      </c>
      <c r="N157" s="6">
        <f t="shared" ref="N157:N172" si="29">G157/$J$9</f>
        <v>0.9888880132398139</v>
      </c>
      <c r="O157" s="6">
        <f t="shared" ref="O157:O172" si="30">G157/$K$9</f>
        <v>1.3453991808376042</v>
      </c>
      <c r="P157" s="7">
        <f t="shared" ref="P157:P172" si="31">(G157-$L$9)/($J$9-$L$9)</f>
        <v>0.9711762541395802</v>
      </c>
      <c r="R157" s="4" t="s">
        <v>38</v>
      </c>
      <c r="S157" s="4">
        <v>156</v>
      </c>
      <c r="T157" s="4" t="s">
        <v>15</v>
      </c>
      <c r="U157" s="4">
        <v>1</v>
      </c>
      <c r="V157" s="4">
        <v>493574.22056400002</v>
      </c>
      <c r="W157" s="4">
        <v>5180763.5574099803</v>
      </c>
      <c r="X157" s="4">
        <v>479.9212598425197</v>
      </c>
      <c r="Y157" s="4">
        <v>1.0414862609856488</v>
      </c>
      <c r="Z157" s="4">
        <v>0.81490766273919957</v>
      </c>
      <c r="AA157" s="4">
        <v>1.0655012291723573</v>
      </c>
      <c r="AB157">
        <v>0.57022003182118053</v>
      </c>
    </row>
    <row r="158" spans="1:28" x14ac:dyDescent="0.25">
      <c r="A158" s="1" t="s">
        <v>38</v>
      </c>
      <c r="B158" s="1">
        <v>332</v>
      </c>
      <c r="C158" s="1" t="s">
        <v>15</v>
      </c>
      <c r="D158" s="1">
        <v>2</v>
      </c>
      <c r="E158" s="1">
        <v>493785.90663500002</v>
      </c>
      <c r="F158" s="1">
        <v>5180989.2459899904</v>
      </c>
      <c r="G158" s="1">
        <v>531.65354330708658</v>
      </c>
      <c r="M158" s="8">
        <f t="shared" si="28"/>
        <v>1.1446412047665129</v>
      </c>
      <c r="N158" s="6">
        <f t="shared" si="29"/>
        <v>0.85138308771376769</v>
      </c>
      <c r="O158" s="6">
        <f t="shared" si="30"/>
        <v>1.15832136041001</v>
      </c>
      <c r="P158" s="7">
        <f t="shared" si="31"/>
        <v>0.6144977308966022</v>
      </c>
      <c r="R158" s="4" t="s">
        <v>38</v>
      </c>
      <c r="S158" s="4">
        <v>157</v>
      </c>
      <c r="T158" s="4" t="s">
        <v>15</v>
      </c>
      <c r="U158" s="4">
        <v>1</v>
      </c>
      <c r="V158" s="4">
        <v>493606.136686999</v>
      </c>
      <c r="W158" s="4">
        <v>5180770.52403</v>
      </c>
      <c r="X158" s="4">
        <v>445.92519685039372</v>
      </c>
      <c r="Y158" s="4">
        <v>0.96771075759261294</v>
      </c>
      <c r="Z158" s="4">
        <v>0.75718225119077476</v>
      </c>
      <c r="AA158" s="4">
        <v>0.99002458344714561</v>
      </c>
      <c r="AB158">
        <v>0.43618301059412473</v>
      </c>
    </row>
    <row r="159" spans="1:28" x14ac:dyDescent="0.25">
      <c r="A159" s="1" t="s">
        <v>38</v>
      </c>
      <c r="B159" s="1">
        <v>52</v>
      </c>
      <c r="C159" s="1" t="s">
        <v>15</v>
      </c>
      <c r="D159" s="1">
        <v>2</v>
      </c>
      <c r="E159" s="1">
        <v>493545.15792600001</v>
      </c>
      <c r="F159" s="1">
        <v>5180641.6875400003</v>
      </c>
      <c r="G159" s="1">
        <v>504.08464566929132</v>
      </c>
      <c r="M159" s="8">
        <f t="shared" si="28"/>
        <v>1.0852858283122955</v>
      </c>
      <c r="N159" s="6">
        <f t="shared" si="29"/>
        <v>0.80723461265663166</v>
      </c>
      <c r="O159" s="6">
        <f t="shared" si="30"/>
        <v>1.0982565994038556</v>
      </c>
      <c r="P159" s="7">
        <f t="shared" si="31"/>
        <v>0.4999795576270491</v>
      </c>
      <c r="R159" s="4" t="s">
        <v>38</v>
      </c>
      <c r="S159" s="4">
        <v>158</v>
      </c>
      <c r="T159" s="4" t="s">
        <v>15</v>
      </c>
      <c r="U159" s="4">
        <v>2</v>
      </c>
      <c r="V159" s="4">
        <v>493638.036009998</v>
      </c>
      <c r="W159" s="4">
        <v>5180761.7114700004</v>
      </c>
      <c r="X159" s="4">
        <v>383.72047244094489</v>
      </c>
      <c r="Y159" s="4">
        <v>0.82614377238276204</v>
      </c>
      <c r="Z159" s="4">
        <v>0.61448498699661114</v>
      </c>
      <c r="AA159" s="4">
        <v>0.83601741256191964</v>
      </c>
      <c r="AB159">
        <v>0</v>
      </c>
    </row>
    <row r="160" spans="1:28" x14ac:dyDescent="0.25">
      <c r="A160" s="1" t="s">
        <v>38</v>
      </c>
      <c r="B160" s="1">
        <v>306</v>
      </c>
      <c r="C160" s="1" t="s">
        <v>15</v>
      </c>
      <c r="D160" s="1">
        <v>2</v>
      </c>
      <c r="E160" s="1">
        <v>493757.84306599799</v>
      </c>
      <c r="F160" s="1">
        <v>5180942.0481599905</v>
      </c>
      <c r="G160" s="1">
        <v>485.83661417322833</v>
      </c>
      <c r="M160" s="8">
        <f t="shared" si="28"/>
        <v>1.0459981210841203</v>
      </c>
      <c r="N160" s="6">
        <f t="shared" si="29"/>
        <v>0.77801245172984468</v>
      </c>
      <c r="O160" s="6">
        <f t="shared" si="30"/>
        <v>1.0584993459567258</v>
      </c>
      <c r="P160" s="7">
        <f t="shared" si="31"/>
        <v>0.42417923872603108</v>
      </c>
      <c r="R160" s="4" t="s">
        <v>38</v>
      </c>
      <c r="S160" s="4">
        <v>159</v>
      </c>
      <c r="T160" s="4" t="s">
        <v>15</v>
      </c>
      <c r="U160" s="4">
        <v>3</v>
      </c>
      <c r="V160" s="4">
        <v>493669.952770998</v>
      </c>
      <c r="W160" s="4">
        <v>5180769.34516</v>
      </c>
      <c r="X160" s="4">
        <v>446.46653543307087</v>
      </c>
      <c r="Y160" s="4">
        <v>0.93360276542101128</v>
      </c>
      <c r="Z160" s="4">
        <v>0.68628963931251519</v>
      </c>
      <c r="AA160" s="4">
        <v>0.91149491113321479</v>
      </c>
      <c r="AB160">
        <v>0.35101721439749617</v>
      </c>
    </row>
    <row r="161" spans="1:28" x14ac:dyDescent="0.25">
      <c r="A161" s="1" t="s">
        <v>38</v>
      </c>
      <c r="B161" s="1">
        <v>77</v>
      </c>
      <c r="C161" s="1" t="s">
        <v>15</v>
      </c>
      <c r="D161" s="1">
        <v>2</v>
      </c>
      <c r="E161" s="1">
        <v>493551.833480998</v>
      </c>
      <c r="F161" s="1">
        <v>5180673.4613199905</v>
      </c>
      <c r="G161" s="1">
        <v>481.98818897637796</v>
      </c>
      <c r="M161" s="8">
        <f t="shared" si="28"/>
        <v>1.0377125258704114</v>
      </c>
      <c r="N161" s="6">
        <f t="shared" si="29"/>
        <v>0.77184963354086211</v>
      </c>
      <c r="O161" s="6">
        <f t="shared" si="30"/>
        <v>1.0501147256234855</v>
      </c>
      <c r="P161" s="7">
        <f t="shared" si="31"/>
        <v>0.40819330307862123</v>
      </c>
      <c r="R161" s="4" t="s">
        <v>38</v>
      </c>
      <c r="S161" s="4">
        <v>160</v>
      </c>
      <c r="T161" s="4" t="s">
        <v>15</v>
      </c>
      <c r="U161" s="4">
        <v>4</v>
      </c>
      <c r="V161" s="4">
        <v>493701.865718999</v>
      </c>
      <c r="W161" s="4">
        <v>5180773.4231099803</v>
      </c>
      <c r="X161" s="4">
        <v>451.53543307086613</v>
      </c>
      <c r="Y161" s="4">
        <v>0.94744382903529334</v>
      </c>
      <c r="Z161" s="4">
        <v>0.74613320322029764</v>
      </c>
      <c r="AA161" s="4">
        <v>0.93229690595945747</v>
      </c>
      <c r="AB161">
        <v>0.41896217986896955</v>
      </c>
    </row>
    <row r="162" spans="1:28" x14ac:dyDescent="0.25">
      <c r="A162" s="1" t="s">
        <v>38</v>
      </c>
      <c r="B162" s="1">
        <v>356</v>
      </c>
      <c r="C162" s="1" t="s">
        <v>15</v>
      </c>
      <c r="D162" s="1">
        <v>2</v>
      </c>
      <c r="E162" s="1">
        <v>493796.168196999</v>
      </c>
      <c r="F162" s="1">
        <v>5181021.01633</v>
      </c>
      <c r="G162" s="1">
        <v>481.65354330708664</v>
      </c>
      <c r="M162" s="8">
        <f t="shared" si="28"/>
        <v>1.0369920393300889</v>
      </c>
      <c r="N162" s="6">
        <f t="shared" si="29"/>
        <v>0.77131373630703759</v>
      </c>
      <c r="O162" s="6">
        <f t="shared" si="30"/>
        <v>1.0493856282032037</v>
      </c>
      <c r="P162" s="7">
        <f t="shared" si="31"/>
        <v>0.406803221717977</v>
      </c>
      <c r="R162" s="4" t="s">
        <v>38</v>
      </c>
      <c r="S162" s="4">
        <v>161</v>
      </c>
      <c r="T162" s="4" t="s">
        <v>15</v>
      </c>
      <c r="U162" s="4">
        <v>5</v>
      </c>
      <c r="V162" s="4">
        <v>493733.751358999</v>
      </c>
      <c r="W162" s="4">
        <v>5180751.3875399902</v>
      </c>
      <c r="X162" s="4">
        <v>486.7224409448819</v>
      </c>
      <c r="Y162" s="4">
        <v>0.99875788942186339</v>
      </c>
      <c r="Z162" s="4">
        <v>0.78649701789264415</v>
      </c>
      <c r="AA162" s="4">
        <v>1.0033987034200087</v>
      </c>
      <c r="AB162">
        <v>0.49197699061459288</v>
      </c>
    </row>
    <row r="163" spans="1:28" x14ac:dyDescent="0.25">
      <c r="A163" s="1" t="s">
        <v>38</v>
      </c>
      <c r="B163" s="1">
        <v>402</v>
      </c>
      <c r="C163" s="1" t="s">
        <v>15</v>
      </c>
      <c r="D163" s="1">
        <v>2</v>
      </c>
      <c r="E163" s="1">
        <v>493849.726767999</v>
      </c>
      <c r="F163" s="1">
        <v>5181068.7437699903</v>
      </c>
      <c r="G163" s="1">
        <v>464.82283464566927</v>
      </c>
      <c r="M163" s="8">
        <f t="shared" si="28"/>
        <v>1.0007558045079854</v>
      </c>
      <c r="N163" s="6">
        <f t="shared" si="29"/>
        <v>0.74436125778233109</v>
      </c>
      <c r="O163" s="6">
        <f t="shared" si="30"/>
        <v>1.0127163167713851</v>
      </c>
      <c r="P163" s="7">
        <f t="shared" si="31"/>
        <v>0.33689030622674659</v>
      </c>
      <c r="R163" s="4" t="s">
        <v>38</v>
      </c>
      <c r="S163" s="4">
        <v>162</v>
      </c>
      <c r="T163" s="4" t="s">
        <v>15</v>
      </c>
      <c r="U163" s="4">
        <v>6</v>
      </c>
      <c r="V163" s="4">
        <v>493767.49701400002</v>
      </c>
      <c r="W163" s="4">
        <v>5180765.4346099803</v>
      </c>
      <c r="X163" s="4">
        <v>359.75393700787401</v>
      </c>
      <c r="Y163" s="4">
        <v>0.7545927591356264</v>
      </c>
      <c r="Z163" s="4">
        <v>0.59196696088752121</v>
      </c>
      <c r="AA163" s="4">
        <v>0.7272962432346386</v>
      </c>
      <c r="AB163">
        <v>0.22069968140060009</v>
      </c>
    </row>
    <row r="164" spans="1:28" x14ac:dyDescent="0.25">
      <c r="A164" s="1" t="s">
        <v>38</v>
      </c>
      <c r="B164" s="1">
        <v>6</v>
      </c>
      <c r="C164" s="1" t="s">
        <v>15</v>
      </c>
      <c r="D164" s="1">
        <v>2</v>
      </c>
      <c r="E164" s="1">
        <v>493479.23487300001</v>
      </c>
      <c r="F164" s="1">
        <v>5180583.9985100003</v>
      </c>
      <c r="G164" s="1">
        <v>462.25393700787401</v>
      </c>
      <c r="M164" s="8">
        <f t="shared" si="28"/>
        <v>0.99522501077198011</v>
      </c>
      <c r="N164" s="6">
        <f t="shared" si="29"/>
        <v>0.7402474584285601</v>
      </c>
      <c r="O164" s="6">
        <f t="shared" si="30"/>
        <v>1.0071194218686339</v>
      </c>
      <c r="P164" s="7">
        <f t="shared" si="31"/>
        <v>0.32621938754650631</v>
      </c>
      <c r="R164" s="4" t="s">
        <v>38</v>
      </c>
      <c r="S164" s="4">
        <v>163</v>
      </c>
      <c r="T164" s="4" t="s">
        <v>15</v>
      </c>
      <c r="U164" s="4">
        <v>6</v>
      </c>
      <c r="V164" s="4">
        <v>493797.58500899799</v>
      </c>
      <c r="W164" s="4">
        <v>5180766.9894599803</v>
      </c>
      <c r="X164" s="4">
        <v>470.48228346456693</v>
      </c>
      <c r="Y164" s="4">
        <v>0.98684819784525946</v>
      </c>
      <c r="Z164" s="4">
        <v>0.77416794882176698</v>
      </c>
      <c r="AA164" s="4">
        <v>0.95115011142948103</v>
      </c>
      <c r="AB164">
        <v>0.56868446286615737</v>
      </c>
    </row>
    <row r="165" spans="1:28" x14ac:dyDescent="0.25">
      <c r="A165" s="1" t="s">
        <v>38</v>
      </c>
      <c r="B165" s="1">
        <v>132</v>
      </c>
      <c r="C165" s="1" t="s">
        <v>15</v>
      </c>
      <c r="D165" s="1">
        <v>2</v>
      </c>
      <c r="E165" s="1">
        <v>493624.423671</v>
      </c>
      <c r="F165" s="1">
        <v>5180738.7236200003</v>
      </c>
      <c r="G165" s="1">
        <v>455.71850393700788</v>
      </c>
      <c r="M165" s="8">
        <f t="shared" si="28"/>
        <v>0.9811543324550932</v>
      </c>
      <c r="N165" s="6">
        <f t="shared" si="29"/>
        <v>0.72978170068563319</v>
      </c>
      <c r="O165" s="6">
        <f t="shared" si="30"/>
        <v>0.99288057813136621</v>
      </c>
      <c r="P165" s="7">
        <f t="shared" si="31"/>
        <v>0.29907191626804031</v>
      </c>
      <c r="R165" s="4" t="s">
        <v>38</v>
      </c>
      <c r="S165" s="4">
        <v>164</v>
      </c>
      <c r="T165" s="4" t="s">
        <v>24</v>
      </c>
      <c r="U165" s="4">
        <v>1</v>
      </c>
      <c r="V165" s="4">
        <v>493829.477202999</v>
      </c>
      <c r="W165" s="4">
        <v>5180750.9549900005</v>
      </c>
      <c r="X165" s="4">
        <v>381.21062992125985</v>
      </c>
      <c r="Y165" s="4">
        <v>0.83413821498701457</v>
      </c>
      <c r="Z165" s="4">
        <v>0.635507424727213</v>
      </c>
      <c r="AA165" s="4">
        <v>0.80555324459234612</v>
      </c>
      <c r="AB165">
        <v>0.30263075280969409</v>
      </c>
    </row>
    <row r="166" spans="1:28" x14ac:dyDescent="0.25">
      <c r="A166" s="1" t="s">
        <v>38</v>
      </c>
      <c r="B166" s="1">
        <v>234</v>
      </c>
      <c r="C166" s="1" t="s">
        <v>15</v>
      </c>
      <c r="D166" s="1">
        <v>2</v>
      </c>
      <c r="E166" s="1">
        <v>493699.82406800002</v>
      </c>
      <c r="F166" s="1">
        <v>5180864.6565899802</v>
      </c>
      <c r="G166" s="1">
        <v>440.21653543307087</v>
      </c>
      <c r="M166" s="8">
        <f t="shared" si="28"/>
        <v>0.94777885301368214</v>
      </c>
      <c r="N166" s="6">
        <f t="shared" si="29"/>
        <v>0.70495704941287718</v>
      </c>
      <c r="O166" s="6">
        <f t="shared" si="30"/>
        <v>0.9591062123389017</v>
      </c>
      <c r="P166" s="7">
        <f t="shared" si="31"/>
        <v>0.23467844147348618</v>
      </c>
      <c r="R166" s="4" t="s">
        <v>38</v>
      </c>
      <c r="S166" s="4">
        <v>165</v>
      </c>
      <c r="T166" s="4" t="s">
        <v>24</v>
      </c>
      <c r="U166" s="4">
        <v>1</v>
      </c>
      <c r="V166" s="4">
        <v>493861.415824998</v>
      </c>
      <c r="W166" s="4">
        <v>5180780.14738</v>
      </c>
      <c r="X166" s="4">
        <v>466.97834645669292</v>
      </c>
      <c r="Y166" s="4">
        <v>1.0218090834230695</v>
      </c>
      <c r="Z166" s="4">
        <v>0.77848880137829179</v>
      </c>
      <c r="AA166" s="4">
        <v>0.98679284525790345</v>
      </c>
      <c r="AB166">
        <v>0.57619137313995084</v>
      </c>
    </row>
    <row r="167" spans="1:28" x14ac:dyDescent="0.25">
      <c r="A167" s="1" t="s">
        <v>38</v>
      </c>
      <c r="B167" s="1">
        <v>105</v>
      </c>
      <c r="C167" s="1" t="s">
        <v>15</v>
      </c>
      <c r="D167" s="1">
        <v>2</v>
      </c>
      <c r="E167" s="1">
        <v>493595.221616</v>
      </c>
      <c r="F167" s="1">
        <v>5180699.9730599904</v>
      </c>
      <c r="G167" s="1">
        <v>425.34448818897636</v>
      </c>
      <c r="M167" s="8">
        <f t="shared" si="28"/>
        <v>0.91575958353052522</v>
      </c>
      <c r="N167" s="6">
        <f t="shared" si="29"/>
        <v>0.68114114587437924</v>
      </c>
      <c r="O167" s="6">
        <f t="shared" si="30"/>
        <v>0.92670426521990856</v>
      </c>
      <c r="P167" s="7">
        <f t="shared" si="31"/>
        <v>0.1729015904166154</v>
      </c>
      <c r="R167" s="4" t="s">
        <v>38</v>
      </c>
      <c r="S167" s="4">
        <v>166</v>
      </c>
      <c r="T167" s="4" t="s">
        <v>24</v>
      </c>
      <c r="U167" s="4">
        <v>2</v>
      </c>
      <c r="V167" s="4">
        <v>493893.321120999</v>
      </c>
      <c r="W167" s="4">
        <v>5180776.8922899803</v>
      </c>
      <c r="X167" s="4">
        <v>536.41732283464569</v>
      </c>
      <c r="Y167" s="4">
        <v>1.0958051891372769</v>
      </c>
      <c r="Z167" s="4">
        <v>0.85321560523514317</v>
      </c>
      <c r="AA167" s="4">
        <v>1.1344712739383849</v>
      </c>
      <c r="AB167">
        <v>0.62632019449204912</v>
      </c>
    </row>
    <row r="168" spans="1:28" x14ac:dyDescent="0.25">
      <c r="A168" s="1" t="s">
        <v>38</v>
      </c>
      <c r="B168" s="1">
        <v>357</v>
      </c>
      <c r="C168" s="1" t="s">
        <v>15</v>
      </c>
      <c r="D168" s="1">
        <v>2</v>
      </c>
      <c r="E168" s="1">
        <v>493828.07572000002</v>
      </c>
      <c r="F168" s="1">
        <v>5181021.2056799904</v>
      </c>
      <c r="G168" s="1">
        <v>415.16732283464569</v>
      </c>
      <c r="M168" s="8">
        <f t="shared" si="28"/>
        <v>0.89384831639248152</v>
      </c>
      <c r="N168" s="6">
        <f t="shared" si="29"/>
        <v>0.66484356529277322</v>
      </c>
      <c r="O168" s="6">
        <f t="shared" si="30"/>
        <v>0.90453112602663355</v>
      </c>
      <c r="P168" s="7">
        <f t="shared" si="31"/>
        <v>0.13062676315466701</v>
      </c>
      <c r="R168" s="4" t="s">
        <v>38</v>
      </c>
      <c r="S168" s="4">
        <v>167</v>
      </c>
      <c r="T168" s="4" t="s">
        <v>24</v>
      </c>
      <c r="U168" s="4">
        <v>3</v>
      </c>
      <c r="V168" s="4">
        <v>493925.225664998</v>
      </c>
      <c r="W168" s="4">
        <v>5180772.8595099803</v>
      </c>
      <c r="X168" s="4">
        <v>418.70078740157476</v>
      </c>
      <c r="Y168" s="4">
        <v>0.85115294475442471</v>
      </c>
      <c r="Z168" s="4">
        <v>0.62329670329670328</v>
      </c>
      <c r="AA168" s="4">
        <v>0.86261786474703428</v>
      </c>
      <c r="AB168">
        <v>0.24369006295228557</v>
      </c>
    </row>
    <row r="169" spans="1:28" x14ac:dyDescent="0.25">
      <c r="A169" s="1" t="s">
        <v>38</v>
      </c>
      <c r="B169" s="1">
        <v>379</v>
      </c>
      <c r="C169" s="1" t="s">
        <v>15</v>
      </c>
      <c r="D169" s="1">
        <v>2</v>
      </c>
      <c r="E169" s="1">
        <v>493826.81074599799</v>
      </c>
      <c r="F169" s="1">
        <v>5181052.9879400004</v>
      </c>
      <c r="G169" s="1">
        <v>410.78740157480314</v>
      </c>
      <c r="M169" s="8">
        <f t="shared" si="28"/>
        <v>0.88441841902649554</v>
      </c>
      <c r="N169" s="6">
        <f t="shared" si="29"/>
        <v>0.65782961620301039</v>
      </c>
      <c r="O169" s="6">
        <f t="shared" si="30"/>
        <v>0.89498852743765145</v>
      </c>
      <c r="P169" s="7">
        <f t="shared" si="31"/>
        <v>0.11243305122858652</v>
      </c>
      <c r="R169" s="4" t="s">
        <v>38</v>
      </c>
      <c r="S169" s="4">
        <v>168</v>
      </c>
      <c r="T169" s="4" t="s">
        <v>24</v>
      </c>
      <c r="U169" s="4">
        <v>4</v>
      </c>
      <c r="V169" s="4">
        <v>493957.125439998</v>
      </c>
      <c r="W169" s="4">
        <v>5180764.0486500002</v>
      </c>
      <c r="X169" s="4">
        <v>417.51968503937007</v>
      </c>
      <c r="Y169" s="4">
        <v>0.89528377298161455</v>
      </c>
      <c r="Z169" s="4">
        <v>0.71348078378605684</v>
      </c>
      <c r="AA169" s="4">
        <v>0.86605894182378707</v>
      </c>
      <c r="AB169">
        <v>0.36198501872659183</v>
      </c>
    </row>
    <row r="170" spans="1:28" x14ac:dyDescent="0.25">
      <c r="A170" s="1" t="s">
        <v>38</v>
      </c>
      <c r="B170" s="1">
        <v>184</v>
      </c>
      <c r="C170" s="1" t="s">
        <v>15</v>
      </c>
      <c r="D170" s="1">
        <v>2</v>
      </c>
      <c r="E170" s="1">
        <v>493655.168991999</v>
      </c>
      <c r="F170" s="1">
        <v>5180793.4742900003</v>
      </c>
      <c r="G170" s="1">
        <v>398.8287401574803</v>
      </c>
      <c r="M170" s="8">
        <f t="shared" si="28"/>
        <v>0.85867162060026414</v>
      </c>
      <c r="N170" s="6">
        <f t="shared" si="29"/>
        <v>0.63867917093545579</v>
      </c>
      <c r="O170" s="6">
        <f t="shared" si="30"/>
        <v>0.86893401668346448</v>
      </c>
      <c r="P170" s="7">
        <f t="shared" si="31"/>
        <v>6.2758084958501867E-2</v>
      </c>
      <c r="R170" s="4" t="s">
        <v>38</v>
      </c>
      <c r="S170" s="4">
        <v>169</v>
      </c>
      <c r="T170" s="4" t="s">
        <v>24</v>
      </c>
      <c r="U170" s="4">
        <v>4</v>
      </c>
      <c r="V170" s="4">
        <v>493989.035435998</v>
      </c>
      <c r="W170" s="4">
        <v>5180765.3500800002</v>
      </c>
      <c r="X170" s="4">
        <v>444.8818897637795</v>
      </c>
      <c r="Y170" s="4">
        <v>0.9539563069016731</v>
      </c>
      <c r="Z170" s="4">
        <v>0.76023883609452536</v>
      </c>
      <c r="AA170" s="4">
        <v>0.92281622278253594</v>
      </c>
      <c r="AB170">
        <v>0.46610486891385772</v>
      </c>
    </row>
    <row r="171" spans="1:28" x14ac:dyDescent="0.25">
      <c r="A171" s="1" t="s">
        <v>38</v>
      </c>
      <c r="B171" s="1">
        <v>131</v>
      </c>
      <c r="C171" s="1" t="s">
        <v>15</v>
      </c>
      <c r="D171" s="1">
        <v>2</v>
      </c>
      <c r="E171" s="1">
        <v>493592.5074</v>
      </c>
      <c r="F171" s="1">
        <v>5180731.75691</v>
      </c>
      <c r="G171" s="1">
        <v>392.71653543307087</v>
      </c>
      <c r="M171" s="8">
        <f t="shared" si="28"/>
        <v>0.8455121458490793</v>
      </c>
      <c r="N171" s="6">
        <f t="shared" si="29"/>
        <v>0.6288911655764835</v>
      </c>
      <c r="O171" s="6">
        <f t="shared" si="30"/>
        <v>0.85561726674243566</v>
      </c>
      <c r="P171" s="7">
        <f t="shared" si="31"/>
        <v>3.7368657753792056E-2</v>
      </c>
      <c r="R171" s="4" t="s">
        <v>38</v>
      </c>
      <c r="S171" s="4">
        <v>170</v>
      </c>
      <c r="T171" s="4" t="s">
        <v>24</v>
      </c>
      <c r="U171" s="4">
        <v>5</v>
      </c>
      <c r="V171" s="4">
        <v>494020.94464300002</v>
      </c>
      <c r="W171" s="4">
        <v>5180765.8738200003</v>
      </c>
      <c r="X171" s="4">
        <v>418.01181102362204</v>
      </c>
      <c r="Y171" s="4">
        <v>0.8784321836703034</v>
      </c>
      <c r="Z171" s="4">
        <v>0.74672527472527472</v>
      </c>
      <c r="AA171" s="4">
        <v>0.86002126259302392</v>
      </c>
      <c r="AB171">
        <v>0.42666666666666669</v>
      </c>
    </row>
    <row r="172" spans="1:28" x14ac:dyDescent="0.25">
      <c r="A172" s="1" t="s">
        <v>38</v>
      </c>
      <c r="B172" s="1">
        <v>158</v>
      </c>
      <c r="C172" s="1" t="s">
        <v>15</v>
      </c>
      <c r="D172" s="1">
        <v>2</v>
      </c>
      <c r="E172" s="1">
        <v>493638.036009998</v>
      </c>
      <c r="F172" s="1">
        <v>5180761.7114700004</v>
      </c>
      <c r="G172" s="1">
        <v>383.72047244094489</v>
      </c>
      <c r="M172" s="8">
        <f t="shared" si="28"/>
        <v>0.82614377238276204</v>
      </c>
      <c r="N172" s="6">
        <f t="shared" si="29"/>
        <v>0.61448498699661114</v>
      </c>
      <c r="O172" s="6">
        <f t="shared" si="30"/>
        <v>0.83601741256191964</v>
      </c>
      <c r="P172" s="7">
        <f t="shared" si="31"/>
        <v>0</v>
      </c>
      <c r="R172" s="4" t="s">
        <v>38</v>
      </c>
      <c r="S172" s="4">
        <v>171</v>
      </c>
      <c r="T172" s="4" t="s">
        <v>24</v>
      </c>
      <c r="U172" s="4">
        <v>6</v>
      </c>
      <c r="V172" s="4">
        <v>494052.84635599901</v>
      </c>
      <c r="W172" s="4">
        <v>5180758.8414200004</v>
      </c>
      <c r="X172" s="4">
        <v>426.5255905511811</v>
      </c>
      <c r="Y172" s="4">
        <v>0.92121054004696068</v>
      </c>
      <c r="Z172" s="4">
        <v>0.73424262961707887</v>
      </c>
      <c r="AA172" s="4">
        <v>0.88141970914268286</v>
      </c>
      <c r="AB172">
        <v>0.47803660565723793</v>
      </c>
    </row>
    <row r="173" spans="1:28" x14ac:dyDescent="0.25">
      <c r="A173" s="1" t="s">
        <v>38</v>
      </c>
      <c r="B173" s="1">
        <v>209</v>
      </c>
      <c r="C173" s="1" t="s">
        <v>15</v>
      </c>
      <c r="D173" s="1">
        <v>2</v>
      </c>
      <c r="E173" s="1">
        <v>493671.92820000002</v>
      </c>
      <c r="F173" s="1">
        <v>5180832.9049800001</v>
      </c>
      <c r="G173" s="1">
        <v>383.72047244094489</v>
      </c>
      <c r="M173" s="8"/>
      <c r="N173" s="8"/>
      <c r="O173" s="8"/>
      <c r="R173" s="4" t="s">
        <v>38</v>
      </c>
      <c r="S173" s="4">
        <v>172</v>
      </c>
      <c r="T173" s="4" t="s">
        <v>24</v>
      </c>
      <c r="U173" s="4">
        <v>6</v>
      </c>
      <c r="V173" s="4">
        <v>494084.77300500002</v>
      </c>
      <c r="W173" s="4">
        <v>5180777.0339099905</v>
      </c>
      <c r="X173" s="4">
        <v>450.44291338582673</v>
      </c>
      <c r="Y173" s="4">
        <v>0.97286720584398645</v>
      </c>
      <c r="Z173" s="4">
        <v>0.77541511352084025</v>
      </c>
      <c r="AA173" s="4">
        <v>0.93084511339367437</v>
      </c>
      <c r="AB173">
        <v>0.55890183028286178</v>
      </c>
    </row>
    <row r="174" spans="1:28" x14ac:dyDescent="0.25">
      <c r="A174" s="5" t="s">
        <v>38</v>
      </c>
      <c r="B174" s="5">
        <v>307</v>
      </c>
      <c r="C174" s="5" t="s">
        <v>15</v>
      </c>
      <c r="D174" s="5">
        <v>3</v>
      </c>
      <c r="E174" s="5">
        <v>493789.76676500001</v>
      </c>
      <c r="F174" s="5">
        <v>5180957.4610299803</v>
      </c>
      <c r="G174" s="5">
        <v>650.55118110236219</v>
      </c>
      <c r="H174" s="5"/>
      <c r="I174" s="5"/>
      <c r="J174" s="5"/>
      <c r="K174" s="5"/>
      <c r="L174" s="5"/>
      <c r="M174" s="6">
        <f>G174/$I$10</f>
        <v>1.3603626106846665</v>
      </c>
      <c r="N174" s="6">
        <f>G174/$J$10</f>
        <v>1</v>
      </c>
      <c r="O174" s="6">
        <f>G174/$K$10</f>
        <v>1.3281490188986345</v>
      </c>
      <c r="P174" s="7">
        <f>(G174-$L$10)/($J$10-$L$10)</f>
        <v>1</v>
      </c>
      <c r="R174" s="4" t="s">
        <v>38</v>
      </c>
      <c r="S174" s="4">
        <v>173</v>
      </c>
      <c r="T174" s="4" t="s">
        <v>24</v>
      </c>
      <c r="U174" s="4">
        <v>7</v>
      </c>
      <c r="V174" s="4">
        <v>494116.65697800001</v>
      </c>
      <c r="W174" s="4">
        <v>5180751.8889600001</v>
      </c>
      <c r="X174" s="4">
        <v>415.40354330708664</v>
      </c>
      <c r="Y174" s="4">
        <v>0.89718912755698577</v>
      </c>
      <c r="Z174" s="4">
        <v>0.71509657743137922</v>
      </c>
      <c r="AA174" s="4">
        <v>0.71509657743137922</v>
      </c>
      <c r="AB174">
        <v>0.44043261231281206</v>
      </c>
    </row>
    <row r="175" spans="1:28" x14ac:dyDescent="0.25">
      <c r="A175" s="1" t="s">
        <v>38</v>
      </c>
      <c r="B175" s="1">
        <v>308</v>
      </c>
      <c r="C175" s="1" t="s">
        <v>15</v>
      </c>
      <c r="D175" s="1">
        <v>3</v>
      </c>
      <c r="E175" s="1">
        <v>493821.674625999</v>
      </c>
      <c r="F175" s="1">
        <v>5180957.6503400002</v>
      </c>
      <c r="G175" s="1">
        <v>625.94488188976379</v>
      </c>
      <c r="M175" s="8">
        <f t="shared" ref="M175:M195" si="32">G175/$I$10</f>
        <v>1.3089085661628852</v>
      </c>
      <c r="N175" s="6">
        <f t="shared" ref="N175:N195" si="33">G175/$J$10</f>
        <v>0.96217622851609785</v>
      </c>
      <c r="O175" s="6">
        <f t="shared" ref="O175:O195" si="34">G175/$K$10</f>
        <v>1.2779134139112438</v>
      </c>
      <c r="P175" s="7">
        <f t="shared" ref="P175:P195" si="35">(G175-$L$10)/($J$10-$L$10)</f>
        <v>0.9217527386541472</v>
      </c>
      <c r="R175" s="4" t="s">
        <v>38</v>
      </c>
      <c r="S175" s="4">
        <v>174</v>
      </c>
      <c r="T175" s="4" t="s">
        <v>24</v>
      </c>
      <c r="U175" s="4">
        <v>8</v>
      </c>
      <c r="V175" s="4">
        <v>494148.57913600001</v>
      </c>
      <c r="W175" s="4">
        <v>5180765.6369000003</v>
      </c>
      <c r="X175" s="4">
        <v>452.65748031496059</v>
      </c>
      <c r="Y175" s="4">
        <v>0.95123843011531084</v>
      </c>
      <c r="Z175" s="4">
        <v>0.80861538461538451</v>
      </c>
      <c r="AA175" s="4">
        <v>0.93130157444438821</v>
      </c>
      <c r="AB175">
        <v>0.56676616915422873</v>
      </c>
    </row>
    <row r="176" spans="1:28" x14ac:dyDescent="0.25">
      <c r="A176" s="1" t="s">
        <v>38</v>
      </c>
      <c r="B176" s="1">
        <v>259</v>
      </c>
      <c r="C176" s="1" t="s">
        <v>15</v>
      </c>
      <c r="D176" s="1">
        <v>3</v>
      </c>
      <c r="E176" s="1">
        <v>493764.663158999</v>
      </c>
      <c r="F176" s="1">
        <v>5180893.9251399804</v>
      </c>
      <c r="G176" s="1">
        <v>556.50590551181097</v>
      </c>
      <c r="M176" s="8">
        <f t="shared" si="32"/>
        <v>1.1637052525224176</v>
      </c>
      <c r="N176" s="6">
        <f t="shared" si="33"/>
        <v>0.85543754538852568</v>
      </c>
      <c r="O176" s="6">
        <f t="shared" si="34"/>
        <v>1.1361485366368265</v>
      </c>
      <c r="P176" s="7">
        <f t="shared" si="35"/>
        <v>0.70093896713615012</v>
      </c>
      <c r="R176" s="4" t="s">
        <v>38</v>
      </c>
      <c r="S176" s="4">
        <v>175</v>
      </c>
      <c r="T176" s="4" t="s">
        <v>9</v>
      </c>
      <c r="U176" s="4">
        <v>1</v>
      </c>
      <c r="V176" s="4">
        <v>493367.998337998</v>
      </c>
      <c r="W176" s="4">
        <v>5180799.1186100002</v>
      </c>
      <c r="X176" s="4">
        <v>558.66141732283461</v>
      </c>
      <c r="Y176" s="4">
        <v>1.0372901799175793</v>
      </c>
      <c r="Z176" s="4">
        <v>0.79752704791344664</v>
      </c>
      <c r="AA176" s="4">
        <v>1.0595482546201234</v>
      </c>
      <c r="AB176">
        <v>0.58231884057971006</v>
      </c>
    </row>
    <row r="177" spans="1:28" x14ac:dyDescent="0.25">
      <c r="A177" s="1" t="s">
        <v>38</v>
      </c>
      <c r="B177" s="1">
        <v>282</v>
      </c>
      <c r="C177" s="1" t="s">
        <v>15</v>
      </c>
      <c r="D177" s="1">
        <v>3</v>
      </c>
      <c r="E177" s="1">
        <v>493785.611817998</v>
      </c>
      <c r="F177" s="1">
        <v>5180925.6843699804</v>
      </c>
      <c r="G177" s="1">
        <v>550.60039370078732</v>
      </c>
      <c r="M177" s="8">
        <f t="shared" si="32"/>
        <v>1.1513562818371901</v>
      </c>
      <c r="N177" s="6">
        <f t="shared" si="33"/>
        <v>0.84635984023238919</v>
      </c>
      <c r="O177" s="6">
        <f t="shared" si="34"/>
        <v>1.1240919914398526</v>
      </c>
      <c r="P177" s="7">
        <f t="shared" si="35"/>
        <v>0.68215962441314537</v>
      </c>
      <c r="R177" s="4" t="s">
        <v>38</v>
      </c>
      <c r="S177" s="4">
        <v>176</v>
      </c>
      <c r="T177" s="4" t="s">
        <v>9</v>
      </c>
      <c r="U177" s="4">
        <v>1</v>
      </c>
      <c r="V177" s="4">
        <v>493398.713634999</v>
      </c>
      <c r="W177" s="4">
        <v>5180809.4156499803</v>
      </c>
      <c r="X177" s="4">
        <v>489.4192913385827</v>
      </c>
      <c r="Y177" s="4">
        <v>0.90872540867515217</v>
      </c>
      <c r="Z177" s="4">
        <v>0.69867921877195449</v>
      </c>
      <c r="AA177" s="4">
        <v>0.9282247526600711</v>
      </c>
      <c r="AB177">
        <v>0.37840579710144939</v>
      </c>
    </row>
    <row r="178" spans="1:28" x14ac:dyDescent="0.25">
      <c r="A178" s="1" t="s">
        <v>38</v>
      </c>
      <c r="B178" s="1">
        <v>28</v>
      </c>
      <c r="C178" s="1" t="s">
        <v>15</v>
      </c>
      <c r="D178" s="1">
        <v>3</v>
      </c>
      <c r="E178" s="1">
        <v>493532.593582</v>
      </c>
      <c r="F178" s="1">
        <v>5180600.0302499803</v>
      </c>
      <c r="G178" s="1">
        <v>542.47047244094483</v>
      </c>
      <c r="M178" s="8">
        <f t="shared" si="32"/>
        <v>1.1343558655271937</v>
      </c>
      <c r="N178" s="6">
        <f t="shared" si="33"/>
        <v>0.83386286613410787</v>
      </c>
      <c r="O178" s="6">
        <f t="shared" si="34"/>
        <v>1.1074941475520188</v>
      </c>
      <c r="P178" s="7">
        <f t="shared" si="35"/>
        <v>0.65630672926447564</v>
      </c>
      <c r="R178" s="4" t="s">
        <v>38</v>
      </c>
      <c r="S178" s="4">
        <v>177</v>
      </c>
      <c r="T178" s="4" t="s">
        <v>9</v>
      </c>
      <c r="U178" s="4">
        <v>2</v>
      </c>
      <c r="V178" s="4">
        <v>493431.82198000001</v>
      </c>
      <c r="W178" s="4">
        <v>5180805.1601499803</v>
      </c>
      <c r="X178" s="4">
        <v>378.98622047244095</v>
      </c>
    </row>
    <row r="179" spans="1:28" x14ac:dyDescent="0.25">
      <c r="A179" s="1" t="s">
        <v>38</v>
      </c>
      <c r="B179" s="1">
        <v>133</v>
      </c>
      <c r="C179" s="1" t="s">
        <v>15</v>
      </c>
      <c r="D179" s="1">
        <v>3</v>
      </c>
      <c r="E179" s="1">
        <v>493656.32318900002</v>
      </c>
      <c r="F179" s="1">
        <v>5180729.9111700002</v>
      </c>
      <c r="G179" s="1">
        <v>531.75196850393695</v>
      </c>
      <c r="M179" s="8">
        <f t="shared" si="32"/>
        <v>1.1119424837335057</v>
      </c>
      <c r="N179" s="6">
        <f t="shared" si="33"/>
        <v>0.81738683127572009</v>
      </c>
      <c r="O179" s="6">
        <f t="shared" si="34"/>
        <v>1.0856115180195114</v>
      </c>
      <c r="P179" s="7">
        <f t="shared" si="35"/>
        <v>0.62222222222222212</v>
      </c>
      <c r="R179" s="4" t="s">
        <v>38</v>
      </c>
      <c r="S179" s="4">
        <v>178</v>
      </c>
      <c r="T179" s="4" t="s">
        <v>9</v>
      </c>
      <c r="U179" s="4">
        <v>3</v>
      </c>
      <c r="V179" s="4">
        <v>493463.71892800002</v>
      </c>
      <c r="W179" s="4">
        <v>5180794.5687100003</v>
      </c>
      <c r="X179" s="4">
        <v>425.59055118110234</v>
      </c>
      <c r="Y179" s="4">
        <v>0.92273548533951733</v>
      </c>
      <c r="Z179" s="4">
        <v>0.71288434589069327</v>
      </c>
      <c r="AA179" s="4">
        <v>0.93765586034912718</v>
      </c>
      <c r="AB179">
        <v>0.35296303176667293</v>
      </c>
    </row>
    <row r="180" spans="1:28" x14ac:dyDescent="0.25">
      <c r="A180" s="1" t="s">
        <v>38</v>
      </c>
      <c r="B180" s="1">
        <v>7</v>
      </c>
      <c r="C180" s="1" t="s">
        <v>15</v>
      </c>
      <c r="D180" s="1">
        <v>3</v>
      </c>
      <c r="E180" s="1">
        <v>493510.72638299799</v>
      </c>
      <c r="F180" s="1">
        <v>5180568.2729099803</v>
      </c>
      <c r="G180" s="1">
        <v>529.62598425196848</v>
      </c>
      <c r="M180" s="8">
        <f t="shared" si="32"/>
        <v>1.1074968542868238</v>
      </c>
      <c r="N180" s="6">
        <f t="shared" si="33"/>
        <v>0.81411885741951096</v>
      </c>
      <c r="O180" s="6">
        <f t="shared" si="34"/>
        <v>1.0812711617486008</v>
      </c>
      <c r="P180" s="7">
        <f t="shared" si="35"/>
        <v>0.61546165884194048</v>
      </c>
      <c r="R180" s="4" t="s">
        <v>38</v>
      </c>
      <c r="S180" s="4">
        <v>179</v>
      </c>
      <c r="T180" s="4" t="s">
        <v>9</v>
      </c>
      <c r="U180" s="4">
        <v>4</v>
      </c>
      <c r="V180" s="4">
        <v>493495.641638998</v>
      </c>
      <c r="W180" s="4">
        <v>5180807.6464499803</v>
      </c>
      <c r="X180" s="4">
        <v>510.62992125984249</v>
      </c>
      <c r="Y180" s="4">
        <v>1.0403664701440873</v>
      </c>
      <c r="Z180" s="4">
        <v>0.84619148589137161</v>
      </c>
      <c r="AA180" s="4">
        <v>1</v>
      </c>
      <c r="AB180">
        <v>0.65832095365774113</v>
      </c>
    </row>
    <row r="181" spans="1:28" x14ac:dyDescent="0.25">
      <c r="A181" s="1" t="s">
        <v>38</v>
      </c>
      <c r="B181" s="1">
        <v>333</v>
      </c>
      <c r="C181" s="1" t="s">
        <v>15</v>
      </c>
      <c r="D181" s="1">
        <v>3</v>
      </c>
      <c r="E181" s="1">
        <v>493817.81432800001</v>
      </c>
      <c r="F181" s="1">
        <v>5180989.4352799803</v>
      </c>
      <c r="G181" s="1">
        <v>528.65157480314963</v>
      </c>
      <c r="M181" s="8">
        <f t="shared" si="32"/>
        <v>1.1054592741237612</v>
      </c>
      <c r="N181" s="6">
        <f t="shared" si="33"/>
        <v>0.81262103606874858</v>
      </c>
      <c r="O181" s="6">
        <f t="shared" si="34"/>
        <v>1.0792818317911004</v>
      </c>
      <c r="P181" s="7">
        <f t="shared" si="35"/>
        <v>0.61236306729264489</v>
      </c>
      <c r="R181" s="4" t="s">
        <v>38</v>
      </c>
      <c r="S181" s="4">
        <v>180</v>
      </c>
      <c r="T181" s="4" t="s">
        <v>9</v>
      </c>
      <c r="U181" s="4">
        <v>5</v>
      </c>
      <c r="V181" s="4">
        <v>493527.53185500001</v>
      </c>
      <c r="W181" s="4">
        <v>5180790.7214000002</v>
      </c>
      <c r="X181" s="4">
        <v>449.75393700787401</v>
      </c>
      <c r="Y181" s="4">
        <v>0.92742275113428896</v>
      </c>
      <c r="Z181" s="4">
        <v>0.693556955300903</v>
      </c>
      <c r="AA181" s="4">
        <v>0.91710068137800937</v>
      </c>
      <c r="AB181">
        <v>0.36449480642115195</v>
      </c>
    </row>
    <row r="182" spans="1:28" x14ac:dyDescent="0.25">
      <c r="A182" s="1" t="s">
        <v>38</v>
      </c>
      <c r="B182" s="1">
        <v>380</v>
      </c>
      <c r="C182" s="1" t="s">
        <v>15</v>
      </c>
      <c r="D182" s="1">
        <v>3</v>
      </c>
      <c r="E182" s="1">
        <v>493858.701495999</v>
      </c>
      <c r="F182" s="1">
        <v>5181036.9536199803</v>
      </c>
      <c r="G182" s="1">
        <v>520.6299212598426</v>
      </c>
      <c r="M182" s="8">
        <f t="shared" si="32"/>
        <v>1.0886852556096607</v>
      </c>
      <c r="N182" s="6">
        <f t="shared" si="33"/>
        <v>0.80029048656499646</v>
      </c>
      <c r="O182" s="6">
        <f t="shared" si="34"/>
        <v>1.062905024565211</v>
      </c>
      <c r="P182" s="7">
        <f t="shared" si="35"/>
        <v>0.58685446009389708</v>
      </c>
      <c r="R182" s="4" t="s">
        <v>38</v>
      </c>
      <c r="S182" s="4">
        <v>181</v>
      </c>
      <c r="T182" s="4" t="s">
        <v>9</v>
      </c>
      <c r="U182" s="4">
        <v>6</v>
      </c>
      <c r="V182" s="4">
        <v>493559.45098800003</v>
      </c>
      <c r="W182" s="4">
        <v>5180800.5769400001</v>
      </c>
      <c r="X182" s="4">
        <v>460.23622047244095</v>
      </c>
      <c r="Y182" s="4">
        <v>0.96498494974896587</v>
      </c>
      <c r="Z182" s="4">
        <v>0.76964858859353147</v>
      </c>
      <c r="AA182" s="4">
        <v>0.94510469722693835</v>
      </c>
      <c r="AB182">
        <v>0.53703397399847841</v>
      </c>
    </row>
    <row r="183" spans="1:28" x14ac:dyDescent="0.25">
      <c r="A183" s="1" t="s">
        <v>38</v>
      </c>
      <c r="B183" s="1">
        <v>53</v>
      </c>
      <c r="C183" s="1" t="s">
        <v>15</v>
      </c>
      <c r="D183" s="1">
        <v>3</v>
      </c>
      <c r="E183" s="1">
        <v>493577.061649999</v>
      </c>
      <c r="F183" s="1">
        <v>5180636.4305800004</v>
      </c>
      <c r="G183" s="1">
        <v>503.34645669291336</v>
      </c>
      <c r="M183" s="8">
        <f t="shared" si="32"/>
        <v>1.0525439347375611</v>
      </c>
      <c r="N183" s="6">
        <f t="shared" si="33"/>
        <v>0.77372306947470348</v>
      </c>
      <c r="O183" s="6">
        <f t="shared" si="34"/>
        <v>1.0276195356220674</v>
      </c>
      <c r="P183" s="7">
        <f t="shared" si="35"/>
        <v>0.53189358372456963</v>
      </c>
      <c r="R183" s="4" t="s">
        <v>38</v>
      </c>
      <c r="S183" s="4">
        <v>182</v>
      </c>
      <c r="T183" s="4" t="s">
        <v>15</v>
      </c>
      <c r="U183" s="4">
        <v>1</v>
      </c>
      <c r="V183" s="4">
        <v>493593.77961500001</v>
      </c>
      <c r="W183" s="4">
        <v>5180793.1975299902</v>
      </c>
      <c r="X183" s="4">
        <v>450.44291338582673</v>
      </c>
      <c r="Y183" s="4">
        <v>0.97751474023806828</v>
      </c>
      <c r="Z183" s="4">
        <v>0.76485334670343441</v>
      </c>
      <c r="AA183" s="4">
        <v>1.0000546298825457</v>
      </c>
      <c r="AB183">
        <v>0.45399511040397356</v>
      </c>
    </row>
    <row r="184" spans="1:28" x14ac:dyDescent="0.25">
      <c r="A184" s="1" t="s">
        <v>38</v>
      </c>
      <c r="B184" s="1">
        <v>29</v>
      </c>
      <c r="C184" s="1" t="s">
        <v>15</v>
      </c>
      <c r="D184" s="1">
        <v>3</v>
      </c>
      <c r="E184" s="1">
        <v>493564.513719999</v>
      </c>
      <c r="F184" s="1">
        <v>5180609.8858099803</v>
      </c>
      <c r="G184" s="1">
        <v>501.57480314960634</v>
      </c>
      <c r="M184" s="8">
        <f t="shared" si="32"/>
        <v>1.0488392435319931</v>
      </c>
      <c r="N184" s="6">
        <f t="shared" si="33"/>
        <v>0.77099975792786257</v>
      </c>
      <c r="O184" s="6">
        <f t="shared" si="34"/>
        <v>1.0240025720629755</v>
      </c>
      <c r="P184" s="7">
        <f t="shared" si="35"/>
        <v>0.52625978090766845</v>
      </c>
      <c r="R184" s="4" t="s">
        <v>38</v>
      </c>
      <c r="S184" s="4">
        <v>183</v>
      </c>
      <c r="T184" s="4" t="s">
        <v>15</v>
      </c>
      <c r="U184" s="4">
        <v>1</v>
      </c>
      <c r="V184" s="4">
        <v>493623.269814</v>
      </c>
      <c r="W184" s="4">
        <v>5180802.28675</v>
      </c>
      <c r="X184" s="4">
        <v>496.07283464566927</v>
      </c>
      <c r="Y184" s="4">
        <v>1.0765371009011009</v>
      </c>
      <c r="Z184" s="4">
        <v>0.84233308264393747</v>
      </c>
      <c r="AA184" s="4">
        <v>1.1013602840753893</v>
      </c>
      <c r="AB184">
        <v>0.63390119911521592</v>
      </c>
    </row>
    <row r="185" spans="1:28" x14ac:dyDescent="0.25">
      <c r="A185" s="1" t="s">
        <v>38</v>
      </c>
      <c r="B185" s="1">
        <v>281</v>
      </c>
      <c r="C185" s="1" t="s">
        <v>15</v>
      </c>
      <c r="D185" s="1">
        <v>3</v>
      </c>
      <c r="E185" s="1">
        <v>493754.887468</v>
      </c>
      <c r="F185" s="1">
        <v>5180909.4718399802</v>
      </c>
      <c r="G185" s="1">
        <v>478.06102362204723</v>
      </c>
      <c r="M185" s="8">
        <f t="shared" si="32"/>
        <v>0.9996697585869786</v>
      </c>
      <c r="N185" s="6">
        <f t="shared" si="33"/>
        <v>0.7348553618978455</v>
      </c>
      <c r="O185" s="6">
        <f t="shared" si="34"/>
        <v>0.9759974279370246</v>
      </c>
      <c r="P185" s="7">
        <f t="shared" si="35"/>
        <v>0.45148669796557123</v>
      </c>
      <c r="R185" s="4" t="s">
        <v>38</v>
      </c>
      <c r="S185" s="4">
        <v>184</v>
      </c>
      <c r="T185" s="4" t="s">
        <v>15</v>
      </c>
      <c r="U185" s="4">
        <v>2</v>
      </c>
      <c r="V185" s="4">
        <v>493655.168991999</v>
      </c>
      <c r="W185" s="4">
        <v>5180793.4742900003</v>
      </c>
      <c r="X185" s="4">
        <v>398.8287401574803</v>
      </c>
      <c r="Y185" s="4">
        <v>0.85867162060026414</v>
      </c>
      <c r="Z185" s="4">
        <v>0.63867917093545579</v>
      </c>
      <c r="AA185" s="4">
        <v>0.86893401668346448</v>
      </c>
      <c r="AB185">
        <v>6.2758084958501867E-2</v>
      </c>
    </row>
    <row r="186" spans="1:28" x14ac:dyDescent="0.25">
      <c r="A186" s="1" t="s">
        <v>38</v>
      </c>
      <c r="B186" s="1">
        <v>235</v>
      </c>
      <c r="C186" s="1" t="s">
        <v>15</v>
      </c>
      <c r="D186" s="1">
        <v>3</v>
      </c>
      <c r="E186" s="1">
        <v>493731.73648899799</v>
      </c>
      <c r="F186" s="1">
        <v>5180868.7346999804</v>
      </c>
      <c r="G186" s="1">
        <v>450.25590551181102</v>
      </c>
      <c r="M186" s="8">
        <f t="shared" si="32"/>
        <v>0.94152668827736552</v>
      </c>
      <c r="N186" s="6">
        <f t="shared" si="33"/>
        <v>0.69211450012103604</v>
      </c>
      <c r="O186" s="6">
        <f t="shared" si="34"/>
        <v>0.91923119430127298</v>
      </c>
      <c r="P186" s="7">
        <f t="shared" si="35"/>
        <v>0.36306729264475746</v>
      </c>
      <c r="R186" s="4" t="s">
        <v>38</v>
      </c>
      <c r="S186" s="4">
        <v>185</v>
      </c>
      <c r="T186" s="4" t="s">
        <v>15</v>
      </c>
      <c r="U186" s="4">
        <v>3</v>
      </c>
      <c r="V186" s="4">
        <v>493687.085563</v>
      </c>
      <c r="W186" s="4">
        <v>5180801.1080700001</v>
      </c>
      <c r="X186" s="4">
        <v>430.81692913385825</v>
      </c>
      <c r="Y186" s="4">
        <v>0.90087799310515815</v>
      </c>
      <c r="Z186" s="4">
        <v>0.6622337206487533</v>
      </c>
      <c r="AA186" s="4">
        <v>0.87954506636123408</v>
      </c>
      <c r="AB186">
        <v>0.30125195618153366</v>
      </c>
    </row>
    <row r="187" spans="1:28" x14ac:dyDescent="0.25">
      <c r="A187" s="1" t="s">
        <v>38</v>
      </c>
      <c r="B187" s="1">
        <v>159</v>
      </c>
      <c r="C187" s="1" t="s">
        <v>15</v>
      </c>
      <c r="D187" s="1">
        <v>3</v>
      </c>
      <c r="E187" s="1">
        <v>493669.952770998</v>
      </c>
      <c r="F187" s="1">
        <v>5180769.34516</v>
      </c>
      <c r="G187" s="1">
        <v>446.46653543307087</v>
      </c>
      <c r="M187" s="8">
        <f t="shared" si="32"/>
        <v>0.93360276542101128</v>
      </c>
      <c r="N187" s="6">
        <f t="shared" si="33"/>
        <v>0.68628963931251519</v>
      </c>
      <c r="O187" s="6">
        <f t="shared" si="34"/>
        <v>0.91149491113321479</v>
      </c>
      <c r="P187" s="7">
        <f t="shared" si="35"/>
        <v>0.35101721439749617</v>
      </c>
      <c r="R187" s="4" t="s">
        <v>38</v>
      </c>
      <c r="S187" s="4">
        <v>186</v>
      </c>
      <c r="T187" s="4" t="s">
        <v>15</v>
      </c>
      <c r="U187" s="4">
        <v>4</v>
      </c>
      <c r="V187" s="4">
        <v>493718.99832999799</v>
      </c>
      <c r="W187" s="4">
        <v>5180805.1860999903</v>
      </c>
      <c r="X187" s="4">
        <v>422.99212598425197</v>
      </c>
      <c r="Y187" s="4">
        <v>0.88755222767069419</v>
      </c>
      <c r="Z187" s="4">
        <v>0.69896722777913312</v>
      </c>
      <c r="AA187" s="4">
        <v>0.87336280038612013</v>
      </c>
      <c r="AB187">
        <v>0.31101101846337104</v>
      </c>
    </row>
    <row r="188" spans="1:28" x14ac:dyDescent="0.25">
      <c r="A188" s="1" t="s">
        <v>38</v>
      </c>
      <c r="B188" s="1">
        <v>210</v>
      </c>
      <c r="C188" s="1" t="s">
        <v>15</v>
      </c>
      <c r="D188" s="1">
        <v>3</v>
      </c>
      <c r="E188" s="1">
        <v>493703.84080900002</v>
      </c>
      <c r="F188" s="1">
        <v>5180836.9829399902</v>
      </c>
      <c r="G188" s="1">
        <v>431.16141732283467</v>
      </c>
      <c r="M188" s="8">
        <f t="shared" si="32"/>
        <v>0.9015983497284632</v>
      </c>
      <c r="N188" s="6">
        <f t="shared" si="33"/>
        <v>0.66276325344952802</v>
      </c>
      <c r="O188" s="6">
        <f t="shared" si="34"/>
        <v>0.88024836483105773</v>
      </c>
      <c r="P188" s="7">
        <f t="shared" si="35"/>
        <v>0.30234741784037572</v>
      </c>
      <c r="R188" s="4" t="s">
        <v>38</v>
      </c>
      <c r="S188" s="4">
        <v>187</v>
      </c>
      <c r="T188" s="4" t="s">
        <v>15</v>
      </c>
      <c r="U188" s="4">
        <v>5</v>
      </c>
      <c r="V188" s="4">
        <v>493750.88386399799</v>
      </c>
      <c r="W188" s="4">
        <v>5180783.1506200004</v>
      </c>
      <c r="X188" s="4">
        <v>375.50196850393701</v>
      </c>
      <c r="Y188" s="4">
        <v>0.77053269376420108</v>
      </c>
      <c r="Z188" s="4">
        <v>0.60677534791252485</v>
      </c>
      <c r="AA188" s="4">
        <v>0.77411303986121116</v>
      </c>
      <c r="AB188">
        <v>6.433545261883139E-2</v>
      </c>
    </row>
    <row r="189" spans="1:28" x14ac:dyDescent="0.25">
      <c r="A189" s="1" t="s">
        <v>38</v>
      </c>
      <c r="B189" s="1">
        <v>185</v>
      </c>
      <c r="C189" s="1" t="s">
        <v>15</v>
      </c>
      <c r="D189" s="1">
        <v>3</v>
      </c>
      <c r="E189" s="1">
        <v>493687.085563</v>
      </c>
      <c r="F189" s="1">
        <v>5180801.1080700001</v>
      </c>
      <c r="G189" s="1">
        <v>430.81692913385825</v>
      </c>
      <c r="M189" s="8">
        <f t="shared" si="32"/>
        <v>0.90087799310515815</v>
      </c>
      <c r="N189" s="6">
        <f t="shared" si="33"/>
        <v>0.6622337206487533</v>
      </c>
      <c r="O189" s="6">
        <f t="shared" si="34"/>
        <v>0.87954506636123408</v>
      </c>
      <c r="P189" s="7">
        <f t="shared" si="35"/>
        <v>0.30125195618153366</v>
      </c>
      <c r="R189" s="4" t="s">
        <v>38</v>
      </c>
      <c r="S189" s="4">
        <v>188</v>
      </c>
      <c r="T189" s="4" t="s">
        <v>15</v>
      </c>
      <c r="U189" s="4">
        <v>5</v>
      </c>
      <c r="V189" s="4">
        <v>493782.808423999</v>
      </c>
      <c r="W189" s="4">
        <v>5180798.5634500002</v>
      </c>
      <c r="X189" s="4">
        <v>358.76968503937007</v>
      </c>
      <c r="Y189" s="4">
        <v>0.7361979298157032</v>
      </c>
      <c r="Z189" s="4">
        <v>0.57973757455268393</v>
      </c>
      <c r="AA189" s="4">
        <v>0.73961873649395837</v>
      </c>
      <c r="AB189">
        <v>0</v>
      </c>
    </row>
    <row r="190" spans="1:28" x14ac:dyDescent="0.25">
      <c r="A190" s="1" t="s">
        <v>38</v>
      </c>
      <c r="B190" s="1">
        <v>381</v>
      </c>
      <c r="C190" s="1" t="s">
        <v>15</v>
      </c>
      <c r="D190" s="1">
        <v>3</v>
      </c>
      <c r="E190" s="1">
        <v>493890.63845799799</v>
      </c>
      <c r="F190" s="1">
        <v>5181066.1461699903</v>
      </c>
      <c r="G190" s="1">
        <v>426.5255905511811</v>
      </c>
      <c r="M190" s="8">
        <f t="shared" si="32"/>
        <v>0.89190440774055957</v>
      </c>
      <c r="N190" s="6">
        <f t="shared" si="33"/>
        <v>0.65563725490196079</v>
      </c>
      <c r="O190" s="6">
        <f t="shared" si="34"/>
        <v>0.87078397685143316</v>
      </c>
      <c r="P190" s="7">
        <f t="shared" si="35"/>
        <v>0.28760563380281695</v>
      </c>
      <c r="R190" s="4" t="s">
        <v>38</v>
      </c>
      <c r="S190" s="4">
        <v>189</v>
      </c>
      <c r="T190" s="4" t="s">
        <v>15</v>
      </c>
      <c r="U190" s="4">
        <v>6</v>
      </c>
      <c r="V190" s="4">
        <v>493814.71713100001</v>
      </c>
      <c r="W190" s="4">
        <v>5180798.7527299803</v>
      </c>
      <c r="X190" s="4">
        <v>487.31299212598424</v>
      </c>
      <c r="Y190" s="4">
        <v>1.0221510245291237</v>
      </c>
      <c r="Z190" s="4">
        <v>0.80186249898777229</v>
      </c>
      <c r="AA190" s="4">
        <v>0.98517589939509698</v>
      </c>
      <c r="AB190">
        <v>0.621578149648922</v>
      </c>
    </row>
    <row r="191" spans="1:28" x14ac:dyDescent="0.25">
      <c r="A191" s="1" t="s">
        <v>38</v>
      </c>
      <c r="B191" s="1">
        <v>78</v>
      </c>
      <c r="C191" s="1" t="s">
        <v>15</v>
      </c>
      <c r="D191" s="1">
        <v>3</v>
      </c>
      <c r="E191" s="1">
        <v>493583.737041999</v>
      </c>
      <c r="F191" s="1">
        <v>5180668.20438</v>
      </c>
      <c r="G191" s="1">
        <v>408.07086614173232</v>
      </c>
      <c r="M191" s="8">
        <f t="shared" si="32"/>
        <v>0.85331387434922357</v>
      </c>
      <c r="N191" s="6">
        <f t="shared" si="33"/>
        <v>0.62726942628903426</v>
      </c>
      <c r="O191" s="6">
        <f t="shared" si="34"/>
        <v>0.83310727311089017</v>
      </c>
      <c r="P191" s="7">
        <f t="shared" si="35"/>
        <v>0.2289201877934274</v>
      </c>
      <c r="R191" s="4" t="s">
        <v>38</v>
      </c>
      <c r="S191" s="4">
        <v>190</v>
      </c>
      <c r="T191" s="4" t="s">
        <v>24</v>
      </c>
      <c r="U191" s="4">
        <v>1</v>
      </c>
      <c r="V191" s="4">
        <v>493846.60920200002</v>
      </c>
      <c r="W191" s="4">
        <v>5180782.7183499904</v>
      </c>
      <c r="X191" s="4">
        <v>476.14173228346453</v>
      </c>
      <c r="Y191" s="4">
        <v>1.0418597580287576</v>
      </c>
      <c r="Z191" s="4">
        <v>0.79376486996472206</v>
      </c>
      <c r="AA191" s="4">
        <v>1.0061564059900165</v>
      </c>
      <c r="AB191">
        <v>0.60541847177748442</v>
      </c>
    </row>
    <row r="192" spans="1:28" x14ac:dyDescent="0.25">
      <c r="A192" s="1" t="s">
        <v>38</v>
      </c>
      <c r="B192" s="1">
        <v>106</v>
      </c>
      <c r="C192" s="1" t="s">
        <v>15</v>
      </c>
      <c r="D192" s="1">
        <v>3</v>
      </c>
      <c r="E192" s="1">
        <v>493627.13805200002</v>
      </c>
      <c r="F192" s="1">
        <v>5180706.9397900002</v>
      </c>
      <c r="G192" s="1">
        <v>363.78937007874015</v>
      </c>
      <c r="M192" s="8">
        <f t="shared" si="32"/>
        <v>0.7607171758278255</v>
      </c>
      <c r="N192" s="6">
        <f t="shared" si="33"/>
        <v>0.55920176712660374</v>
      </c>
      <c r="O192" s="6">
        <f t="shared" si="34"/>
        <v>0.74270327837558148</v>
      </c>
      <c r="P192" s="7">
        <f t="shared" si="35"/>
        <v>8.8106416275430394E-2</v>
      </c>
      <c r="R192" s="4" t="s">
        <v>38</v>
      </c>
      <c r="S192" s="4">
        <v>191</v>
      </c>
      <c r="T192" s="4" t="s">
        <v>24</v>
      </c>
      <c r="U192" s="4">
        <v>1</v>
      </c>
      <c r="V192" s="4">
        <v>493878.54757200001</v>
      </c>
      <c r="W192" s="4">
        <v>5180811.9108300004</v>
      </c>
      <c r="X192" s="4">
        <v>489.37007874015745</v>
      </c>
      <c r="Y192" s="4">
        <v>1.0708050927978716</v>
      </c>
      <c r="Z192" s="4">
        <v>0.81581754040528331</v>
      </c>
      <c r="AA192" s="4">
        <v>1.0341098169717138</v>
      </c>
      <c r="AB192">
        <v>0.64761097507377374</v>
      </c>
    </row>
    <row r="193" spans="1:28" x14ac:dyDescent="0.25">
      <c r="A193" s="1" t="s">
        <v>38</v>
      </c>
      <c r="B193" s="1">
        <v>79</v>
      </c>
      <c r="C193" s="1" t="s">
        <v>15</v>
      </c>
      <c r="D193" s="1">
        <v>3</v>
      </c>
      <c r="E193" s="1">
        <v>493615.65366100002</v>
      </c>
      <c r="F193" s="1">
        <v>5180675.17105</v>
      </c>
      <c r="G193" s="1">
        <v>359.40944881889766</v>
      </c>
      <c r="M193" s="8">
        <f t="shared" si="32"/>
        <v>0.75155835590294851</v>
      </c>
      <c r="N193" s="6">
        <f t="shared" si="33"/>
        <v>0.55246913580246915</v>
      </c>
      <c r="O193" s="6">
        <f t="shared" si="34"/>
        <v>0.73376134068782595</v>
      </c>
      <c r="P193" s="7">
        <f t="shared" si="35"/>
        <v>7.4178403755868663E-2</v>
      </c>
      <c r="R193" s="4" t="s">
        <v>38</v>
      </c>
      <c r="S193" s="4">
        <v>192</v>
      </c>
      <c r="T193" s="4" t="s">
        <v>24</v>
      </c>
      <c r="U193" s="4">
        <v>2</v>
      </c>
      <c r="V193" s="4">
        <v>493910.45270800003</v>
      </c>
      <c r="W193" s="4">
        <v>5180808.6558299903</v>
      </c>
      <c r="X193" s="4">
        <v>444.73425196850394</v>
      </c>
      <c r="Y193" s="4">
        <v>0.90851298112234591</v>
      </c>
      <c r="Z193" s="4">
        <v>0.70738618573486134</v>
      </c>
      <c r="AA193" s="4">
        <v>0.94057035803497091</v>
      </c>
      <c r="AB193">
        <v>0.25507153959587109</v>
      </c>
    </row>
    <row r="194" spans="1:28" x14ac:dyDescent="0.25">
      <c r="A194" s="1" t="s">
        <v>38</v>
      </c>
      <c r="B194" s="1">
        <v>8</v>
      </c>
      <c r="C194" s="1" t="s">
        <v>15</v>
      </c>
      <c r="D194" s="1">
        <v>3</v>
      </c>
      <c r="E194" s="1">
        <v>493542.64672600001</v>
      </c>
      <c r="F194" s="1">
        <v>5180578.1283600004</v>
      </c>
      <c r="G194" s="1">
        <v>348.52362204724409</v>
      </c>
      <c r="M194" s="8">
        <f t="shared" si="32"/>
        <v>0.72879508660651238</v>
      </c>
      <c r="N194" s="6">
        <f t="shared" si="33"/>
        <v>0.53573589929799081</v>
      </c>
      <c r="O194" s="6">
        <f t="shared" si="34"/>
        <v>0.7115371090414041</v>
      </c>
      <c r="P194" s="7">
        <f t="shared" si="35"/>
        <v>3.9561815336463267E-2</v>
      </c>
      <c r="R194" s="4" t="s">
        <v>38</v>
      </c>
      <c r="S194" s="4">
        <v>193</v>
      </c>
      <c r="T194" s="4" t="s">
        <v>24</v>
      </c>
      <c r="U194" s="4">
        <v>3</v>
      </c>
      <c r="V194" s="4">
        <v>493942.357093998</v>
      </c>
      <c r="W194" s="4">
        <v>5180804.6231500003</v>
      </c>
      <c r="X194" s="4">
        <v>485.3838582677165</v>
      </c>
      <c r="Y194" s="4">
        <v>0.98670915539643766</v>
      </c>
      <c r="Z194" s="4">
        <v>0.72256410256410253</v>
      </c>
      <c r="AA194" s="4">
        <v>1</v>
      </c>
      <c r="AB194">
        <v>0.44298993940107073</v>
      </c>
    </row>
    <row r="195" spans="1:28" x14ac:dyDescent="0.25">
      <c r="A195" s="1" t="s">
        <v>38</v>
      </c>
      <c r="B195" s="1">
        <v>258</v>
      </c>
      <c r="C195" s="1" t="s">
        <v>15</v>
      </c>
      <c r="D195" s="1">
        <v>3</v>
      </c>
      <c r="E195" s="1">
        <v>493732.739057998</v>
      </c>
      <c r="F195" s="1">
        <v>5180878.5124000004</v>
      </c>
      <c r="G195" s="1">
        <v>336.08267716535431</v>
      </c>
      <c r="M195" s="8">
        <f t="shared" si="32"/>
        <v>0.70277992169629966</v>
      </c>
      <c r="N195" s="6">
        <f t="shared" si="33"/>
        <v>0.51661220043572986</v>
      </c>
      <c r="O195" s="6">
        <f t="shared" si="34"/>
        <v>0.68613798715977936</v>
      </c>
      <c r="P195" s="7">
        <f t="shared" si="35"/>
        <v>0</v>
      </c>
      <c r="R195" s="4" t="s">
        <v>38</v>
      </c>
      <c r="S195" s="4">
        <v>194</v>
      </c>
      <c r="T195" s="4" t="s">
        <v>24</v>
      </c>
      <c r="U195" s="4">
        <v>4</v>
      </c>
      <c r="V195" s="4">
        <v>493976.07760600001</v>
      </c>
      <c r="W195" s="4">
        <v>5180793.5362799903</v>
      </c>
      <c r="X195" s="4">
        <v>495.71850393700782</v>
      </c>
      <c r="Y195" s="4">
        <v>1.0629648096704152</v>
      </c>
      <c r="Z195" s="4">
        <v>0.8471112606172736</v>
      </c>
      <c r="AA195" s="4">
        <v>1.0282663508947438</v>
      </c>
      <c r="AB195">
        <v>0.65955056179775284</v>
      </c>
    </row>
    <row r="196" spans="1:28" x14ac:dyDescent="0.25">
      <c r="A196" s="5" t="s">
        <v>38</v>
      </c>
      <c r="B196" s="5">
        <v>335</v>
      </c>
      <c r="C196" s="5" t="s">
        <v>15</v>
      </c>
      <c r="D196" s="5">
        <v>4</v>
      </c>
      <c r="E196" s="5">
        <v>493881.642735</v>
      </c>
      <c r="F196" s="5">
        <v>5181002.5934100002</v>
      </c>
      <c r="G196" s="5">
        <v>605.16732283464569</v>
      </c>
      <c r="H196" s="5"/>
      <c r="I196" s="5"/>
      <c r="J196" s="5"/>
      <c r="K196" s="5"/>
      <c r="L196" s="5"/>
      <c r="M196" s="6">
        <f t="shared" ref="M196:M211" si="36">G196/$I$11</f>
        <v>1.2698052103111652</v>
      </c>
      <c r="N196" s="6">
        <f>G196/$J$11</f>
        <v>1</v>
      </c>
      <c r="O196" s="6">
        <f>G196/$K$11</f>
        <v>1.2495046486816035</v>
      </c>
      <c r="P196" s="7">
        <f>(G196-$L$11)/($J$11-$L$11)</f>
        <v>1</v>
      </c>
      <c r="R196" s="4" t="s">
        <v>38</v>
      </c>
      <c r="S196" s="4">
        <v>195</v>
      </c>
      <c r="T196" s="4" t="s">
        <v>24</v>
      </c>
      <c r="U196" s="4">
        <v>4</v>
      </c>
      <c r="V196" s="4">
        <v>494006.16654900002</v>
      </c>
      <c r="W196" s="4">
        <v>5180797.1138899904</v>
      </c>
      <c r="X196" s="4">
        <v>494.83267716535431</v>
      </c>
      <c r="Y196" s="4">
        <v>1.0610653391478235</v>
      </c>
      <c r="Z196" s="4">
        <v>0.8455975107223952</v>
      </c>
      <c r="AA196" s="4">
        <v>1.0264288849644247</v>
      </c>
      <c r="AB196">
        <v>0.65617977528089899</v>
      </c>
    </row>
    <row r="197" spans="1:28" x14ac:dyDescent="0.25">
      <c r="A197" s="1" t="s">
        <v>38</v>
      </c>
      <c r="B197" s="1">
        <v>54</v>
      </c>
      <c r="C197" s="1" t="s">
        <v>15</v>
      </c>
      <c r="D197" s="1">
        <v>4</v>
      </c>
      <c r="E197" s="1">
        <v>493608.97844500002</v>
      </c>
      <c r="F197" s="1">
        <v>5180643.3971999902</v>
      </c>
      <c r="G197" s="1">
        <v>590.61023622047242</v>
      </c>
      <c r="M197" s="8">
        <f t="shared" si="36"/>
        <v>1.2392604936152196</v>
      </c>
      <c r="N197" s="6">
        <f t="shared" ref="N197:N211" si="37">G197/$J$11</f>
        <v>0.97594535252500603</v>
      </c>
      <c r="O197" s="6">
        <f t="shared" ref="O197:O211" si="38">G197/$K$11</f>
        <v>1.2194482548392014</v>
      </c>
      <c r="P197" s="7">
        <f t="shared" ref="P197:P211" si="39">(G197-$L$11)/($J$11-$L$11)</f>
        <v>0.94494490768314454</v>
      </c>
      <c r="R197" s="4" t="s">
        <v>38</v>
      </c>
      <c r="S197" s="4">
        <v>196</v>
      </c>
      <c r="T197" s="4" t="s">
        <v>24</v>
      </c>
      <c r="U197" s="4">
        <v>5</v>
      </c>
      <c r="V197" s="4">
        <v>494038.07558499801</v>
      </c>
      <c r="W197" s="4">
        <v>5180797.63772</v>
      </c>
      <c r="X197" s="4">
        <v>462.3031496062992</v>
      </c>
      <c r="Y197" s="4">
        <v>0.97150835100056865</v>
      </c>
      <c r="Z197" s="4">
        <v>0.82584615384615379</v>
      </c>
      <c r="AA197" s="4">
        <v>0.95114666126664305</v>
      </c>
      <c r="AB197">
        <v>0.6057711442786069</v>
      </c>
    </row>
    <row r="198" spans="1:28" x14ac:dyDescent="0.25">
      <c r="A198" s="1" t="s">
        <v>38</v>
      </c>
      <c r="B198" s="1">
        <v>134</v>
      </c>
      <c r="C198" s="1" t="s">
        <v>15</v>
      </c>
      <c r="D198" s="1">
        <v>4</v>
      </c>
      <c r="E198" s="1">
        <v>493688.24009600002</v>
      </c>
      <c r="F198" s="1">
        <v>5180737.54495</v>
      </c>
      <c r="G198" s="1">
        <v>545.43307086614175</v>
      </c>
      <c r="M198" s="8">
        <f t="shared" si="36"/>
        <v>1.1444665452484921</v>
      </c>
      <c r="N198" s="6">
        <f t="shared" si="37"/>
        <v>0.90129299829226639</v>
      </c>
      <c r="O198" s="6">
        <f t="shared" si="38"/>
        <v>1.1261697911903674</v>
      </c>
      <c r="P198" s="7">
        <f t="shared" si="39"/>
        <v>0.77408427635497323</v>
      </c>
      <c r="R198" s="4" t="s">
        <v>38</v>
      </c>
      <c r="S198" s="4">
        <v>197</v>
      </c>
      <c r="T198" s="4" t="s">
        <v>24</v>
      </c>
      <c r="U198" s="4">
        <v>6</v>
      </c>
      <c r="V198" s="4">
        <v>494069.977149999</v>
      </c>
      <c r="W198" s="4">
        <v>5180790.6054199804</v>
      </c>
      <c r="X198" s="4">
        <v>485.03937007874015</v>
      </c>
      <c r="Y198" s="4">
        <v>1.0475886792088203</v>
      </c>
      <c r="Z198" s="4">
        <v>0.8349711962046763</v>
      </c>
      <c r="AA198" s="4">
        <v>1.0023390623410964</v>
      </c>
      <c r="AB198">
        <v>0.67587354409317801</v>
      </c>
    </row>
    <row r="199" spans="1:28" x14ac:dyDescent="0.25">
      <c r="A199" s="1" t="s">
        <v>38</v>
      </c>
      <c r="B199" s="1">
        <v>30</v>
      </c>
      <c r="C199" s="1" t="s">
        <v>15</v>
      </c>
      <c r="D199" s="1">
        <v>4</v>
      </c>
      <c r="E199" s="1">
        <v>493596.417629998</v>
      </c>
      <c r="F199" s="1">
        <v>5180604.6289499803</v>
      </c>
      <c r="G199" s="1">
        <v>531.10236220472439</v>
      </c>
      <c r="M199" s="8">
        <f t="shared" si="36"/>
        <v>1.1143968309081966</v>
      </c>
      <c r="N199" s="6">
        <f t="shared" si="37"/>
        <v>0.87761242579490928</v>
      </c>
      <c r="O199" s="6">
        <f t="shared" si="38"/>
        <v>1.0965808057714779</v>
      </c>
      <c r="P199" s="7">
        <f t="shared" si="39"/>
        <v>0.71988534842167939</v>
      </c>
      <c r="R199" s="4" t="s">
        <v>38</v>
      </c>
      <c r="S199" s="4">
        <v>198</v>
      </c>
      <c r="T199" s="4" t="s">
        <v>24</v>
      </c>
      <c r="U199" s="4">
        <v>6</v>
      </c>
      <c r="V199" s="4">
        <v>494101.90357700002</v>
      </c>
      <c r="W199" s="4">
        <v>5180808.7980000004</v>
      </c>
      <c r="X199" s="4">
        <v>489.66535433070868</v>
      </c>
      <c r="Y199" s="4">
        <v>1.0575798861736772</v>
      </c>
      <c r="Z199" s="4">
        <v>0.84293459844120633</v>
      </c>
      <c r="AA199" s="4">
        <v>1.0118987084307944</v>
      </c>
      <c r="AB199">
        <v>0.69151414309484194</v>
      </c>
    </row>
    <row r="200" spans="1:28" x14ac:dyDescent="0.25">
      <c r="A200" s="1" t="s">
        <v>38</v>
      </c>
      <c r="B200" s="1">
        <v>283</v>
      </c>
      <c r="C200" s="1" t="s">
        <v>15</v>
      </c>
      <c r="D200" s="1">
        <v>4</v>
      </c>
      <c r="E200" s="1">
        <v>493817.519848998</v>
      </c>
      <c r="F200" s="1">
        <v>5180925.87366</v>
      </c>
      <c r="G200" s="1">
        <v>529.24212598425197</v>
      </c>
      <c r="M200" s="8">
        <f t="shared" si="36"/>
        <v>1.1104935506813314</v>
      </c>
      <c r="N200" s="6">
        <f t="shared" si="37"/>
        <v>0.87453850532650235</v>
      </c>
      <c r="O200" s="6">
        <f t="shared" si="38"/>
        <v>1.092739927856526</v>
      </c>
      <c r="P200" s="7">
        <f t="shared" si="39"/>
        <v>0.71284991066110781</v>
      </c>
      <c r="R200" s="4" t="s">
        <v>38</v>
      </c>
      <c r="S200" s="4">
        <v>199</v>
      </c>
      <c r="T200" s="4" t="s">
        <v>24</v>
      </c>
      <c r="U200" s="4">
        <v>7</v>
      </c>
      <c r="V200" s="4">
        <v>494133.78745300003</v>
      </c>
      <c r="W200" s="4">
        <v>5180783.6531300005</v>
      </c>
      <c r="X200" s="4">
        <v>482.7755905511811</v>
      </c>
      <c r="Y200" s="4">
        <v>1.0426993651621881</v>
      </c>
      <c r="Z200" s="4">
        <v>0.83107421213148081</v>
      </c>
      <c r="AA200" s="4">
        <v>0.83107421213148081</v>
      </c>
      <c r="AB200">
        <v>0.66821963394342754</v>
      </c>
    </row>
    <row r="201" spans="1:28" x14ac:dyDescent="0.25">
      <c r="A201" s="1" t="s">
        <v>38</v>
      </c>
      <c r="B201" s="1">
        <v>334</v>
      </c>
      <c r="C201" s="1" t="s">
        <v>15</v>
      </c>
      <c r="D201" s="1">
        <v>4</v>
      </c>
      <c r="E201" s="1">
        <v>493849.705391998</v>
      </c>
      <c r="F201" s="1">
        <v>5180973.4009100003</v>
      </c>
      <c r="G201" s="1">
        <v>521.56496062992119</v>
      </c>
      <c r="M201" s="8">
        <f t="shared" si="36"/>
        <v>1.0943847751418874</v>
      </c>
      <c r="N201" s="6">
        <f t="shared" si="37"/>
        <v>0.86185248434577522</v>
      </c>
      <c r="O201" s="6">
        <f t="shared" si="38"/>
        <v>1.0768886856678352</v>
      </c>
      <c r="P201" s="7">
        <f t="shared" si="39"/>
        <v>0.68381477069684304</v>
      </c>
      <c r="R201" s="4" t="s">
        <v>38</v>
      </c>
      <c r="S201" s="4">
        <v>200</v>
      </c>
      <c r="T201" s="4" t="s">
        <v>9</v>
      </c>
      <c r="U201" s="4">
        <v>1</v>
      </c>
      <c r="V201" s="4">
        <v>493387.33872200001</v>
      </c>
      <c r="W201" s="4">
        <v>5180837.4458999904</v>
      </c>
      <c r="X201" s="4">
        <v>519.6850393700787</v>
      </c>
      <c r="Y201" s="4">
        <v>0.96492109759774825</v>
      </c>
      <c r="Z201" s="4">
        <v>0.74188562596599683</v>
      </c>
      <c r="AA201" s="4">
        <v>0.98562628336755653</v>
      </c>
      <c r="AB201">
        <v>0.46753623188405791</v>
      </c>
    </row>
    <row r="202" spans="1:28" x14ac:dyDescent="0.25">
      <c r="A202" s="1" t="s">
        <v>38</v>
      </c>
      <c r="B202" s="1">
        <v>212</v>
      </c>
      <c r="C202" s="1" t="s">
        <v>15</v>
      </c>
      <c r="D202" s="1">
        <v>4</v>
      </c>
      <c r="E202" s="1">
        <v>493767.65054800001</v>
      </c>
      <c r="F202" s="1">
        <v>5180830.3601299804</v>
      </c>
      <c r="G202" s="1">
        <v>509.21259842519686</v>
      </c>
      <c r="M202" s="8">
        <f t="shared" si="36"/>
        <v>1.068466168344449</v>
      </c>
      <c r="N202" s="6">
        <f t="shared" si="37"/>
        <v>0.84144100187037485</v>
      </c>
      <c r="O202" s="6">
        <f t="shared" si="38"/>
        <v>1.0513844434283393</v>
      </c>
      <c r="P202" s="7">
        <f t="shared" si="39"/>
        <v>0.63709797498511023</v>
      </c>
      <c r="R202" s="4" t="s">
        <v>38</v>
      </c>
      <c r="S202" s="4">
        <v>201</v>
      </c>
      <c r="T202" s="4" t="s">
        <v>9</v>
      </c>
      <c r="U202" s="4">
        <v>1</v>
      </c>
      <c r="V202" s="4">
        <v>493416.665978998</v>
      </c>
      <c r="W202" s="4">
        <v>5180836.9577099904</v>
      </c>
      <c r="X202" s="4">
        <v>488.23818897637796</v>
      </c>
      <c r="Y202" s="4">
        <v>0.90653240618061182</v>
      </c>
      <c r="Z202" s="4">
        <v>0.69699311507657724</v>
      </c>
      <c r="AA202" s="4">
        <v>0.92598469292514474</v>
      </c>
      <c r="AB202">
        <v>0.37492753623188413</v>
      </c>
    </row>
    <row r="203" spans="1:28" x14ac:dyDescent="0.25">
      <c r="A203" s="1" t="s">
        <v>38</v>
      </c>
      <c r="B203" s="1">
        <v>80</v>
      </c>
      <c r="C203" s="1" t="s">
        <v>15</v>
      </c>
      <c r="D203" s="1">
        <v>4</v>
      </c>
      <c r="E203" s="1">
        <v>493647.55350400001</v>
      </c>
      <c r="F203" s="1">
        <v>5180666.35855</v>
      </c>
      <c r="G203" s="1">
        <v>497.8937007874016</v>
      </c>
      <c r="M203" s="8">
        <f t="shared" si="36"/>
        <v>1.0447160505619355</v>
      </c>
      <c r="N203" s="6">
        <f t="shared" si="37"/>
        <v>0.82273725298853384</v>
      </c>
      <c r="O203" s="6">
        <f t="shared" si="38"/>
        <v>1.0280140222527054</v>
      </c>
      <c r="P203" s="7">
        <f t="shared" si="39"/>
        <v>0.59428975580702803</v>
      </c>
      <c r="R203" s="4" t="s">
        <v>38</v>
      </c>
      <c r="S203" s="4">
        <v>202</v>
      </c>
      <c r="T203" s="4" t="s">
        <v>9</v>
      </c>
      <c r="U203" s="4">
        <v>2</v>
      </c>
      <c r="V203" s="4">
        <v>493448.56273100001</v>
      </c>
      <c r="W203" s="4">
        <v>5180826.3661900004</v>
      </c>
      <c r="X203" s="4">
        <v>457.67716535433073</v>
      </c>
      <c r="Y203" s="4">
        <v>0.95104249450703549</v>
      </c>
      <c r="Z203" s="4">
        <v>0.70900358313638789</v>
      </c>
      <c r="AA203" s="4">
        <v>0.96433015346329332</v>
      </c>
      <c r="AB203">
        <v>0.33231877973691587</v>
      </c>
    </row>
    <row r="204" spans="1:28" x14ac:dyDescent="0.25">
      <c r="A204" s="1" t="s">
        <v>38</v>
      </c>
      <c r="B204" s="1">
        <v>9</v>
      </c>
      <c r="C204" s="1" t="s">
        <v>15</v>
      </c>
      <c r="D204" s="1">
        <v>4</v>
      </c>
      <c r="E204" s="1">
        <v>493574.550785998</v>
      </c>
      <c r="F204" s="1">
        <v>5180572.8713800004</v>
      </c>
      <c r="G204" s="1">
        <v>497.04724409448818</v>
      </c>
      <c r="M204" s="8">
        <f t="shared" si="36"/>
        <v>1.0429399547973301</v>
      </c>
      <c r="N204" s="6">
        <f t="shared" si="37"/>
        <v>0.8213385378547613</v>
      </c>
      <c r="O204" s="6">
        <f t="shared" si="38"/>
        <v>1.0262663211908754</v>
      </c>
      <c r="P204" s="7">
        <f t="shared" si="39"/>
        <v>0.59108844550327566</v>
      </c>
      <c r="R204" s="4" t="s">
        <v>38</v>
      </c>
      <c r="S204" s="4">
        <v>203</v>
      </c>
      <c r="T204" s="4" t="s">
        <v>9</v>
      </c>
      <c r="U204" s="4">
        <v>3</v>
      </c>
      <c r="V204" s="4">
        <v>493480.485305999</v>
      </c>
      <c r="W204" s="4">
        <v>5180839.4438500004</v>
      </c>
      <c r="X204" s="4">
        <v>436.26968503937007</v>
      </c>
      <c r="Y204" s="4">
        <v>0.94588923190735674</v>
      </c>
      <c r="Z204" s="4">
        <v>0.73077240128596166</v>
      </c>
      <c r="AA204" s="4">
        <v>0.9611839965304132</v>
      </c>
      <c r="AB204">
        <v>0.39327512539476139</v>
      </c>
    </row>
    <row r="205" spans="1:28" x14ac:dyDescent="0.25">
      <c r="A205" s="1" t="s">
        <v>38</v>
      </c>
      <c r="B205" s="1">
        <v>359</v>
      </c>
      <c r="C205" s="1" t="s">
        <v>15</v>
      </c>
      <c r="D205" s="1">
        <v>4</v>
      </c>
      <c r="E205" s="1">
        <v>493891.90376700001</v>
      </c>
      <c r="F205" s="1">
        <v>5181034.3639200004</v>
      </c>
      <c r="G205" s="1">
        <v>471.60433070866139</v>
      </c>
      <c r="M205" s="8">
        <f t="shared" si="36"/>
        <v>0.98955382047750629</v>
      </c>
      <c r="N205" s="6">
        <f t="shared" si="37"/>
        <v>0.77929576319427496</v>
      </c>
      <c r="O205" s="6">
        <f t="shared" si="38"/>
        <v>0.97373367880912465</v>
      </c>
      <c r="P205" s="7">
        <f t="shared" si="39"/>
        <v>0.49486301369863001</v>
      </c>
      <c r="R205" s="4" t="s">
        <v>38</v>
      </c>
      <c r="S205" s="4">
        <v>204</v>
      </c>
      <c r="T205" s="4" t="s">
        <v>9</v>
      </c>
      <c r="U205" s="4">
        <v>4</v>
      </c>
      <c r="V205" s="4">
        <v>493512.37530999799</v>
      </c>
      <c r="W205" s="4">
        <v>5180822.5187200001</v>
      </c>
      <c r="X205" s="4">
        <v>427.55905511811022</v>
      </c>
      <c r="Y205" s="4">
        <v>0.87111641216382341</v>
      </c>
      <c r="Z205" s="4">
        <v>0.70853041918121018</v>
      </c>
      <c r="AA205" s="4">
        <v>0.83731688511950653</v>
      </c>
      <c r="AB205">
        <v>0.35251277220189131</v>
      </c>
    </row>
    <row r="206" spans="1:28" x14ac:dyDescent="0.25">
      <c r="A206" s="1" t="s">
        <v>38</v>
      </c>
      <c r="B206" s="1">
        <v>160</v>
      </c>
      <c r="C206" s="1" t="s">
        <v>15</v>
      </c>
      <c r="D206" s="1">
        <v>4</v>
      </c>
      <c r="E206" s="1">
        <v>493701.865718999</v>
      </c>
      <c r="F206" s="1">
        <v>5180773.4231099803</v>
      </c>
      <c r="G206" s="1">
        <v>451.53543307086613</v>
      </c>
      <c r="M206" s="8">
        <f t="shared" si="36"/>
        <v>0.94744382903529334</v>
      </c>
      <c r="N206" s="6">
        <f t="shared" si="37"/>
        <v>0.74613320322029764</v>
      </c>
      <c r="O206" s="6">
        <f t="shared" si="38"/>
        <v>0.93229690595945747</v>
      </c>
      <c r="P206" s="7">
        <f t="shared" si="39"/>
        <v>0.41896217986896955</v>
      </c>
      <c r="R206" s="4" t="s">
        <v>38</v>
      </c>
      <c r="S206" s="4">
        <v>205</v>
      </c>
      <c r="T206" s="4" t="s">
        <v>9</v>
      </c>
      <c r="U206" s="4">
        <v>5</v>
      </c>
      <c r="V206" s="4">
        <v>493544.29430000001</v>
      </c>
      <c r="W206" s="4">
        <v>5180832.3741800003</v>
      </c>
      <c r="X206" s="4">
        <v>473.2775590551181</v>
      </c>
      <c r="Y206" s="4">
        <v>0.97593003585276905</v>
      </c>
      <c r="Z206" s="4">
        <v>0.72983228352432261</v>
      </c>
      <c r="AA206" s="4">
        <v>0.9650680876258142</v>
      </c>
      <c r="AB206">
        <v>0.43972300912810819</v>
      </c>
    </row>
    <row r="207" spans="1:28" x14ac:dyDescent="0.25">
      <c r="A207" s="1" t="s">
        <v>38</v>
      </c>
      <c r="B207" s="1">
        <v>236</v>
      </c>
      <c r="C207" s="1" t="s">
        <v>15</v>
      </c>
      <c r="D207" s="1">
        <v>4</v>
      </c>
      <c r="E207" s="1">
        <v>493763.62173200003</v>
      </c>
      <c r="F207" s="1">
        <v>5180846.6992800003</v>
      </c>
      <c r="G207" s="1">
        <v>442.08661417322838</v>
      </c>
      <c r="M207" s="8">
        <f t="shared" si="36"/>
        <v>0.92761764375597788</v>
      </c>
      <c r="N207" s="6">
        <f t="shared" si="37"/>
        <v>0.73051963893632599</v>
      </c>
      <c r="O207" s="6">
        <f t="shared" si="38"/>
        <v>0.91278768480414585</v>
      </c>
      <c r="P207" s="7">
        <f t="shared" si="39"/>
        <v>0.38322662298987503</v>
      </c>
      <c r="R207" s="4" t="s">
        <v>38</v>
      </c>
      <c r="S207" s="4">
        <v>206</v>
      </c>
      <c r="T207" s="4" t="s">
        <v>9</v>
      </c>
      <c r="U207" s="4">
        <v>6</v>
      </c>
      <c r="V207" s="4">
        <v>493576.197009</v>
      </c>
      <c r="W207" s="4">
        <v>5180827.1172000002</v>
      </c>
      <c r="X207" s="4">
        <v>325.14763779527561</v>
      </c>
      <c r="Y207" s="4">
        <v>0.68174246824116957</v>
      </c>
      <c r="Z207" s="4">
        <v>0.54374125586371502</v>
      </c>
      <c r="AA207" s="4">
        <v>0.66769746948015207</v>
      </c>
      <c r="AB207">
        <v>8.2999768434285012E-2</v>
      </c>
    </row>
    <row r="208" spans="1:28" x14ac:dyDescent="0.25">
      <c r="A208" s="1" t="s">
        <v>38</v>
      </c>
      <c r="B208" s="1">
        <v>358</v>
      </c>
      <c r="C208" s="1" t="s">
        <v>15</v>
      </c>
      <c r="D208" s="1">
        <v>4</v>
      </c>
      <c r="E208" s="1">
        <v>493861.715192998</v>
      </c>
      <c r="F208" s="1">
        <v>5181003.9557499904</v>
      </c>
      <c r="G208" s="1">
        <v>441.79133858267716</v>
      </c>
      <c r="M208" s="8">
        <f t="shared" si="36"/>
        <v>0.92699807546599922</v>
      </c>
      <c r="N208" s="6">
        <f t="shared" si="37"/>
        <v>0.73003171505245179</v>
      </c>
      <c r="O208" s="6">
        <f t="shared" si="38"/>
        <v>0.91217802164304229</v>
      </c>
      <c r="P208" s="7">
        <f t="shared" si="39"/>
        <v>0.38210988683740316</v>
      </c>
      <c r="R208" s="4" t="s">
        <v>38</v>
      </c>
      <c r="S208" s="4">
        <v>207</v>
      </c>
      <c r="T208" s="4" t="s">
        <v>9</v>
      </c>
      <c r="U208" s="4">
        <v>6</v>
      </c>
      <c r="V208" s="4">
        <v>493606.513420998</v>
      </c>
      <c r="W208" s="4">
        <v>5180835.6831999803</v>
      </c>
      <c r="X208" s="4">
        <v>544.94094488188978</v>
      </c>
      <c r="Y208" s="4">
        <v>1.142586756368718</v>
      </c>
      <c r="Z208" s="4">
        <v>0.91129948152415452</v>
      </c>
      <c r="AA208" s="4">
        <v>1.1190476190476191</v>
      </c>
      <c r="AB208">
        <v>0.82172748023421238</v>
      </c>
    </row>
    <row r="209" spans="1:28" x14ac:dyDescent="0.25">
      <c r="A209" s="1" t="s">
        <v>38</v>
      </c>
      <c r="B209" s="1">
        <v>211</v>
      </c>
      <c r="C209" s="1" t="s">
        <v>15</v>
      </c>
      <c r="D209" s="1">
        <v>4</v>
      </c>
      <c r="E209" s="1">
        <v>493735.726117999</v>
      </c>
      <c r="F209" s="1">
        <v>5180814.9473799802</v>
      </c>
      <c r="G209" s="1">
        <v>440.46259842519686</v>
      </c>
      <c r="M209" s="8">
        <f t="shared" si="36"/>
        <v>0.92421001816109549</v>
      </c>
      <c r="N209" s="6">
        <f t="shared" si="37"/>
        <v>0.72783605757501824</v>
      </c>
      <c r="O209" s="6">
        <f t="shared" si="38"/>
        <v>0.90943453741807656</v>
      </c>
      <c r="P209" s="7">
        <f t="shared" si="39"/>
        <v>0.37708457415128055</v>
      </c>
      <c r="R209" s="4" t="s">
        <v>38</v>
      </c>
      <c r="S209" s="4">
        <v>208</v>
      </c>
      <c r="T209" s="4" t="s">
        <v>15</v>
      </c>
      <c r="U209" s="4">
        <v>1</v>
      </c>
      <c r="V209" s="4">
        <v>493640.011778999</v>
      </c>
      <c r="W209" s="4">
        <v>5180825.2712899903</v>
      </c>
      <c r="X209" s="4">
        <v>391.44685039370074</v>
      </c>
      <c r="Y209" s="4">
        <v>0.84948626098564872</v>
      </c>
      <c r="Z209" s="4">
        <v>0.66467786412634744</v>
      </c>
      <c r="AA209" s="4">
        <v>0.86907402349084939</v>
      </c>
      <c r="AB209">
        <v>0.22139004229888598</v>
      </c>
    </row>
    <row r="210" spans="1:28" x14ac:dyDescent="0.25">
      <c r="A210" s="1" t="s">
        <v>38</v>
      </c>
      <c r="B210" s="1">
        <v>186</v>
      </c>
      <c r="C210" s="1" t="s">
        <v>15</v>
      </c>
      <c r="D210" s="1">
        <v>4</v>
      </c>
      <c r="E210" s="1">
        <v>493718.99832999799</v>
      </c>
      <c r="F210" s="1">
        <v>5180805.1860999903</v>
      </c>
      <c r="G210" s="1">
        <v>422.99212598425197</v>
      </c>
      <c r="M210" s="8">
        <f t="shared" si="36"/>
        <v>0.88755222767069419</v>
      </c>
      <c r="N210" s="6">
        <f t="shared" si="37"/>
        <v>0.69896722777913312</v>
      </c>
      <c r="O210" s="6">
        <f t="shared" si="38"/>
        <v>0.87336280038612013</v>
      </c>
      <c r="P210" s="7">
        <f t="shared" si="39"/>
        <v>0.31101101846337104</v>
      </c>
      <c r="R210" s="4" t="s">
        <v>38</v>
      </c>
      <c r="S210" s="4">
        <v>209</v>
      </c>
      <c r="T210" s="4" t="s">
        <v>15</v>
      </c>
      <c r="U210" s="4">
        <v>2</v>
      </c>
      <c r="V210" s="4">
        <v>493671.92820000002</v>
      </c>
      <c r="W210" s="4">
        <v>5180832.9049800001</v>
      </c>
      <c r="X210" s="4">
        <v>383.72047244094489</v>
      </c>
    </row>
    <row r="211" spans="1:28" x14ac:dyDescent="0.25">
      <c r="A211" s="1" t="s">
        <v>38</v>
      </c>
      <c r="B211" s="1">
        <v>107</v>
      </c>
      <c r="C211" s="1" t="s">
        <v>15</v>
      </c>
      <c r="D211" s="1">
        <v>4</v>
      </c>
      <c r="E211" s="1">
        <v>493659.03774300002</v>
      </c>
      <c r="F211" s="1">
        <v>5180698.1273499904</v>
      </c>
      <c r="G211" s="1">
        <v>391.98818897637796</v>
      </c>
      <c r="M211" s="8">
        <f t="shared" si="36"/>
        <v>0.82249755722293993</v>
      </c>
      <c r="N211" s="6">
        <f t="shared" si="37"/>
        <v>0.64773521997235095</v>
      </c>
      <c r="O211" s="6">
        <f t="shared" si="38"/>
        <v>0.80934816847025359</v>
      </c>
      <c r="P211" s="7">
        <f t="shared" si="39"/>
        <v>0.19375372245384156</v>
      </c>
      <c r="R211" s="4" t="s">
        <v>38</v>
      </c>
      <c r="S211" s="4">
        <v>210</v>
      </c>
      <c r="T211" s="4" t="s">
        <v>15</v>
      </c>
      <c r="U211" s="4">
        <v>3</v>
      </c>
      <c r="V211" s="4">
        <v>493703.84080900002</v>
      </c>
      <c r="W211" s="4">
        <v>5180836.9829399902</v>
      </c>
      <c r="X211" s="4">
        <v>431.16141732283467</v>
      </c>
      <c r="Y211" s="4">
        <v>0.9015983497284632</v>
      </c>
      <c r="Z211" s="4">
        <v>0.66276325344952802</v>
      </c>
      <c r="AA211" s="4">
        <v>0.88024836483105773</v>
      </c>
      <c r="AB211">
        <v>0.30234741784037572</v>
      </c>
    </row>
    <row r="212" spans="1:28" x14ac:dyDescent="0.25">
      <c r="A212" s="1" t="s">
        <v>38</v>
      </c>
      <c r="B212" s="1">
        <v>260</v>
      </c>
      <c r="C212" s="1" t="s">
        <v>15</v>
      </c>
      <c r="D212" s="1">
        <v>4</v>
      </c>
      <c r="E212" s="1">
        <v>493796.571358999</v>
      </c>
      <c r="F212" s="1">
        <v>5180894.1143199904</v>
      </c>
      <c r="G212" s="1">
        <v>340.75787401574803</v>
      </c>
      <c r="M212" s="8"/>
      <c r="N212" s="8"/>
      <c r="O212" s="8"/>
      <c r="R212" s="4" t="s">
        <v>38</v>
      </c>
      <c r="S212" s="4">
        <v>211</v>
      </c>
      <c r="T212" s="4" t="s">
        <v>15</v>
      </c>
      <c r="U212" s="4">
        <v>4</v>
      </c>
      <c r="V212" s="4">
        <v>493735.726117999</v>
      </c>
      <c r="W212" s="4">
        <v>5180814.9473799802</v>
      </c>
      <c r="X212" s="4">
        <v>440.46259842519686</v>
      </c>
      <c r="Y212" s="4">
        <v>0.92421001816109549</v>
      </c>
      <c r="Z212" s="4">
        <v>0.72783605757501824</v>
      </c>
      <c r="AA212" s="4">
        <v>0.90943453741807656</v>
      </c>
      <c r="AB212">
        <v>0.37708457415128055</v>
      </c>
    </row>
    <row r="213" spans="1:28" x14ac:dyDescent="0.25">
      <c r="A213" s="5" t="s">
        <v>38</v>
      </c>
      <c r="B213" s="5">
        <v>336</v>
      </c>
      <c r="C213" s="5" t="s">
        <v>15</v>
      </c>
      <c r="D213" s="5">
        <v>5</v>
      </c>
      <c r="E213" s="5">
        <v>493913.54685899901</v>
      </c>
      <c r="F213" s="5">
        <v>5180999.3384299902</v>
      </c>
      <c r="G213" s="5">
        <v>618.84842519685037</v>
      </c>
      <c r="H213" s="5"/>
      <c r="I213" s="5"/>
      <c r="J213" s="5"/>
      <c r="K213" s="5"/>
      <c r="L213" s="5"/>
      <c r="M213" s="6">
        <f t="shared" ref="M213:M232" si="40">G213/$I$12</f>
        <v>1.2698813430951783</v>
      </c>
      <c r="N213" s="6">
        <f>G213/$J$12</f>
        <v>1</v>
      </c>
      <c r="O213" s="6">
        <f>G213/$K$12</f>
        <v>1.2757819554211856</v>
      </c>
      <c r="P213" s="7">
        <f>(G213-$L$12)/($J$12-$L$12)</f>
        <v>1</v>
      </c>
      <c r="R213" s="4" t="s">
        <v>38</v>
      </c>
      <c r="S213" s="4">
        <v>212</v>
      </c>
      <c r="T213" s="4" t="s">
        <v>15</v>
      </c>
      <c r="U213" s="4">
        <v>4</v>
      </c>
      <c r="V213" s="4">
        <v>493767.65054800001</v>
      </c>
      <c r="W213" s="4">
        <v>5180830.3601299804</v>
      </c>
      <c r="X213" s="4">
        <v>509.21259842519686</v>
      </c>
      <c r="Y213" s="4">
        <v>1.068466168344449</v>
      </c>
      <c r="Z213" s="4">
        <v>0.84144100187037485</v>
      </c>
      <c r="AA213" s="4">
        <v>1.0513844434283393</v>
      </c>
      <c r="AB213">
        <v>0.63709797498511023</v>
      </c>
    </row>
    <row r="214" spans="1:28" x14ac:dyDescent="0.25">
      <c r="A214" s="1" t="s">
        <v>38</v>
      </c>
      <c r="B214" s="1">
        <v>310</v>
      </c>
      <c r="C214" s="1" t="s">
        <v>15</v>
      </c>
      <c r="D214" s="1">
        <v>5</v>
      </c>
      <c r="E214" s="1">
        <v>493885.503361999</v>
      </c>
      <c r="F214" s="1">
        <v>5180970.8085200004</v>
      </c>
      <c r="G214" s="1">
        <v>605.8562992125984</v>
      </c>
      <c r="M214" s="8">
        <f t="shared" si="40"/>
        <v>1.2432214087351681</v>
      </c>
      <c r="N214" s="6">
        <f t="shared" ref="N214:N232" si="41">G214/$J$12</f>
        <v>0.97900596421471175</v>
      </c>
      <c r="O214" s="6">
        <f t="shared" ref="O214:O232" si="42">G214/$K$12</f>
        <v>1.248998143394848</v>
      </c>
      <c r="P214" s="7">
        <f t="shared" ref="P214:P232" si="43">(G214-$L$12)/($J$12-$L$12)</f>
        <v>0.95004541326067216</v>
      </c>
      <c r="R214" s="4" t="s">
        <v>38</v>
      </c>
      <c r="S214" s="4">
        <v>213</v>
      </c>
      <c r="T214" s="4" t="s">
        <v>15</v>
      </c>
      <c r="U214" s="4">
        <v>5</v>
      </c>
      <c r="V214" s="4">
        <v>493799.55908699799</v>
      </c>
      <c r="W214" s="4">
        <v>5180830.5493200002</v>
      </c>
    </row>
    <row r="215" spans="1:28" x14ac:dyDescent="0.25">
      <c r="A215" s="1" t="s">
        <v>38</v>
      </c>
      <c r="B215" s="1">
        <v>285</v>
      </c>
      <c r="C215" s="1" t="s">
        <v>15</v>
      </c>
      <c r="D215" s="1">
        <v>5</v>
      </c>
      <c r="E215" s="1">
        <v>493881.348931999</v>
      </c>
      <c r="F215" s="1">
        <v>5180939.0317900004</v>
      </c>
      <c r="G215" s="1">
        <v>584.69488188976368</v>
      </c>
      <c r="M215" s="8">
        <f t="shared" si="40"/>
        <v>1.1997980308003029</v>
      </c>
      <c r="N215" s="6">
        <f t="shared" si="41"/>
        <v>0.94481113320079513</v>
      </c>
      <c r="O215" s="6">
        <f t="shared" si="42"/>
        <v>1.2053729950186165</v>
      </c>
      <c r="P215" s="7">
        <f t="shared" si="43"/>
        <v>0.86867998788979683</v>
      </c>
      <c r="R215" s="4" t="s">
        <v>38</v>
      </c>
      <c r="S215" s="4">
        <v>214</v>
      </c>
      <c r="T215" s="4" t="s">
        <v>15</v>
      </c>
      <c r="U215" s="4">
        <v>6</v>
      </c>
      <c r="V215" s="4">
        <v>493831.45094800001</v>
      </c>
      <c r="W215" s="4">
        <v>5180814.5148600005</v>
      </c>
      <c r="X215" s="4">
        <v>289.5275590551181</v>
      </c>
      <c r="Y215" s="4">
        <v>0.60729119867400583</v>
      </c>
      <c r="Z215" s="4">
        <v>0.47641104542877966</v>
      </c>
      <c r="AA215" s="4">
        <v>0.58532314549506526</v>
      </c>
      <c r="AB215">
        <v>0</v>
      </c>
    </row>
    <row r="216" spans="1:28" x14ac:dyDescent="0.25">
      <c r="A216" s="1" t="s">
        <v>38</v>
      </c>
      <c r="B216" s="1">
        <v>31</v>
      </c>
      <c r="C216" s="1" t="s">
        <v>15</v>
      </c>
      <c r="D216" s="1">
        <v>5</v>
      </c>
      <c r="E216" s="1">
        <v>493628.33457200002</v>
      </c>
      <c r="F216" s="1">
        <v>5180611.5956800003</v>
      </c>
      <c r="G216" s="1">
        <v>577.07677165354323</v>
      </c>
      <c r="M216" s="8">
        <f t="shared" si="40"/>
        <v>1.1841656147437516</v>
      </c>
      <c r="N216" s="6">
        <f t="shared" si="41"/>
        <v>0.93250099403578524</v>
      </c>
      <c r="O216" s="6">
        <f t="shared" si="42"/>
        <v>1.1896679416031732</v>
      </c>
      <c r="P216" s="7">
        <f t="shared" si="43"/>
        <v>0.839388434756282</v>
      </c>
      <c r="R216" s="4" t="s">
        <v>38</v>
      </c>
      <c r="S216" s="4">
        <v>215</v>
      </c>
      <c r="T216" s="4" t="s">
        <v>15</v>
      </c>
      <c r="U216" s="4">
        <v>6</v>
      </c>
      <c r="V216" s="4">
        <v>493859.74745999801</v>
      </c>
      <c r="W216" s="4">
        <v>5180844.1624800004</v>
      </c>
      <c r="X216" s="4">
        <v>422.34251968503941</v>
      </c>
      <c r="Y216" s="4">
        <v>0.88587385555825382</v>
      </c>
      <c r="Z216" s="4">
        <v>0.69495505708964289</v>
      </c>
      <c r="AA216" s="4">
        <v>0.85382839859917226</v>
      </c>
      <c r="AB216">
        <v>0.4173961458752205</v>
      </c>
    </row>
    <row r="217" spans="1:28" x14ac:dyDescent="0.25">
      <c r="A217" s="1" t="s">
        <v>38</v>
      </c>
      <c r="B217" s="1">
        <v>261</v>
      </c>
      <c r="C217" s="1" t="s">
        <v>15</v>
      </c>
      <c r="D217" s="1">
        <v>5</v>
      </c>
      <c r="E217" s="1">
        <v>493828.46287400002</v>
      </c>
      <c r="F217" s="1">
        <v>5180878.0798399802</v>
      </c>
      <c r="G217" s="1">
        <v>543.31692913385825</v>
      </c>
      <c r="M217" s="8">
        <f t="shared" si="40"/>
        <v>1.1148901792476649</v>
      </c>
      <c r="N217" s="6">
        <f t="shared" si="41"/>
        <v>0.87794831013916497</v>
      </c>
      <c r="O217" s="6">
        <f t="shared" si="42"/>
        <v>1.1200706118680694</v>
      </c>
      <c r="P217" s="7">
        <f t="shared" si="43"/>
        <v>0.70958219800181654</v>
      </c>
      <c r="R217" s="4" t="s">
        <v>38</v>
      </c>
      <c r="S217" s="4">
        <v>216</v>
      </c>
      <c r="T217" s="4" t="s">
        <v>24</v>
      </c>
      <c r="U217" s="4">
        <v>1</v>
      </c>
      <c r="V217" s="4">
        <v>493895.294181998</v>
      </c>
      <c r="W217" s="4">
        <v>5180840.45218</v>
      </c>
      <c r="X217" s="4">
        <v>415.94488188976379</v>
      </c>
      <c r="Y217" s="4">
        <v>0.91014125546335589</v>
      </c>
      <c r="Z217" s="4">
        <v>0.693412092870621</v>
      </c>
      <c r="AA217" s="4">
        <v>0.87895174708818635</v>
      </c>
      <c r="AB217">
        <v>0.4134174671940728</v>
      </c>
    </row>
    <row r="218" spans="1:28" x14ac:dyDescent="0.25">
      <c r="A218" s="1" t="s">
        <v>38</v>
      </c>
      <c r="B218" s="1">
        <v>56</v>
      </c>
      <c r="C218" s="1" t="s">
        <v>15</v>
      </c>
      <c r="D218" s="1">
        <v>5</v>
      </c>
      <c r="E218" s="1">
        <v>493671.430219998</v>
      </c>
      <c r="F218" s="1">
        <v>5180643.5840299902</v>
      </c>
      <c r="G218" s="1">
        <v>527.51968503937007</v>
      </c>
      <c r="M218" s="8">
        <f t="shared" si="40"/>
        <v>1.0824741226962891</v>
      </c>
      <c r="N218" s="6">
        <f t="shared" si="41"/>
        <v>0.8524214711729623</v>
      </c>
      <c r="O218" s="6">
        <f t="shared" si="42"/>
        <v>1.0875039313360455</v>
      </c>
      <c r="P218" s="7">
        <f t="shared" si="43"/>
        <v>0.64884196185286103</v>
      </c>
      <c r="R218" s="4" t="s">
        <v>38</v>
      </c>
      <c r="S218" s="4">
        <v>217</v>
      </c>
      <c r="T218" s="4" t="s">
        <v>24</v>
      </c>
      <c r="U218" s="4">
        <v>2</v>
      </c>
      <c r="V218" s="4">
        <v>493927.19838900003</v>
      </c>
      <c r="W218" s="4">
        <v>5180836.4194099903</v>
      </c>
      <c r="X218" s="4">
        <v>499.90157480314957</v>
      </c>
      <c r="Y218" s="4">
        <v>1.0212100102070143</v>
      </c>
      <c r="Z218" s="4">
        <v>0.7951343227503288</v>
      </c>
      <c r="AA218" s="4">
        <v>1.0572439633638635</v>
      </c>
      <c r="AB218">
        <v>0.47845841138256739</v>
      </c>
    </row>
    <row r="219" spans="1:28" x14ac:dyDescent="0.25">
      <c r="A219" s="1" t="s">
        <v>38</v>
      </c>
      <c r="B219" s="1">
        <v>262</v>
      </c>
      <c r="C219" s="1" t="s">
        <v>15</v>
      </c>
      <c r="D219" s="1">
        <v>5</v>
      </c>
      <c r="E219" s="1">
        <v>493860.40082600003</v>
      </c>
      <c r="F219" s="1">
        <v>5180907.2722300002</v>
      </c>
      <c r="G219" s="1">
        <v>519.6850393700787</v>
      </c>
      <c r="M219" s="8">
        <f t="shared" si="40"/>
        <v>1.0663973744004041</v>
      </c>
      <c r="N219" s="6">
        <f t="shared" si="41"/>
        <v>0.83976143141153081</v>
      </c>
      <c r="O219" s="6">
        <f t="shared" si="42"/>
        <v>1.0713524810534965</v>
      </c>
      <c r="P219" s="7">
        <f t="shared" si="43"/>
        <v>0.61871783227369048</v>
      </c>
      <c r="R219" s="4" t="s">
        <v>38</v>
      </c>
      <c r="S219" s="4">
        <v>218</v>
      </c>
      <c r="T219" s="4" t="s">
        <v>24</v>
      </c>
      <c r="U219" s="4">
        <v>3</v>
      </c>
      <c r="V219" s="4">
        <v>493959.097828998</v>
      </c>
      <c r="W219" s="4">
        <v>5180827.6085700002</v>
      </c>
      <c r="X219" s="4">
        <v>563.73031496062993</v>
      </c>
      <c r="Y219" s="4">
        <v>1.1459751977153192</v>
      </c>
      <c r="Z219" s="4">
        <v>0.83919413919413932</v>
      </c>
      <c r="AA219" s="4">
        <v>1.1614113352935214</v>
      </c>
      <c r="AB219">
        <v>0.67714890863093502</v>
      </c>
    </row>
    <row r="220" spans="1:28" x14ac:dyDescent="0.25">
      <c r="A220" s="1" t="s">
        <v>38</v>
      </c>
      <c r="B220" s="1">
        <v>238</v>
      </c>
      <c r="C220" s="1" t="s">
        <v>15</v>
      </c>
      <c r="D220" s="1">
        <v>5</v>
      </c>
      <c r="E220" s="1">
        <v>493827.45429000002</v>
      </c>
      <c r="F220" s="1">
        <v>5180862.3015200002</v>
      </c>
      <c r="G220" s="1">
        <v>519.15354330708669</v>
      </c>
      <c r="M220" s="8">
        <f t="shared" si="40"/>
        <v>1.0653067407220402</v>
      </c>
      <c r="N220" s="6">
        <f t="shared" si="41"/>
        <v>0.83890258449304189</v>
      </c>
      <c r="O220" s="6">
        <f t="shared" si="42"/>
        <v>1.0702567796524194</v>
      </c>
      <c r="P220" s="7">
        <f t="shared" si="43"/>
        <v>0.61667423554344569</v>
      </c>
      <c r="R220" s="4" t="s">
        <v>38</v>
      </c>
      <c r="S220" s="4">
        <v>219</v>
      </c>
      <c r="T220" s="4" t="s">
        <v>24</v>
      </c>
      <c r="U220" s="4">
        <v>3</v>
      </c>
      <c r="V220" s="4">
        <v>493991.00748700002</v>
      </c>
      <c r="W220" s="4">
        <v>5180828.91</v>
      </c>
      <c r="X220" s="4">
        <v>579.42913385826773</v>
      </c>
      <c r="Y220" s="4">
        <v>1.1778884310694169</v>
      </c>
      <c r="Z220" s="4">
        <v>0.86256410256410265</v>
      </c>
      <c r="AA220" s="4">
        <v>1.1937544357700498</v>
      </c>
      <c r="AB220">
        <v>0.724068953344708</v>
      </c>
    </row>
    <row r="221" spans="1:28" x14ac:dyDescent="0.25">
      <c r="A221" s="1" t="s">
        <v>38</v>
      </c>
      <c r="B221" s="1">
        <v>360</v>
      </c>
      <c r="C221" s="1" t="s">
        <v>15</v>
      </c>
      <c r="D221" s="1">
        <v>5</v>
      </c>
      <c r="E221" s="1">
        <v>493923.807727999</v>
      </c>
      <c r="F221" s="1">
        <v>5181031.1089899903</v>
      </c>
      <c r="G221" s="1">
        <v>496.16141732283467</v>
      </c>
      <c r="M221" s="8">
        <f t="shared" si="40"/>
        <v>1.0181267356728101</v>
      </c>
      <c r="N221" s="6">
        <f t="shared" si="41"/>
        <v>0.80174950298210745</v>
      </c>
      <c r="O221" s="6">
        <f t="shared" si="42"/>
        <v>1.0228575486724767</v>
      </c>
      <c r="P221" s="7">
        <f t="shared" si="43"/>
        <v>0.52826975476839255</v>
      </c>
      <c r="R221" s="4" t="s">
        <v>38</v>
      </c>
      <c r="S221" s="4">
        <v>220</v>
      </c>
      <c r="T221" s="4" t="s">
        <v>24</v>
      </c>
      <c r="U221" s="4">
        <v>4</v>
      </c>
      <c r="V221" s="4">
        <v>494022.916354999</v>
      </c>
      <c r="W221" s="4">
        <v>5180829.4337499803</v>
      </c>
      <c r="X221" s="4">
        <v>562.59842519685037</v>
      </c>
      <c r="Y221" s="4">
        <v>1.2063748341260982</v>
      </c>
      <c r="Z221" s="4">
        <v>0.96139937768059891</v>
      </c>
      <c r="AA221" s="4">
        <v>1.1669950286338442</v>
      </c>
      <c r="AB221">
        <v>0.91404494382022494</v>
      </c>
    </row>
    <row r="222" spans="1:28" x14ac:dyDescent="0.25">
      <c r="A222" s="1" t="s">
        <v>38</v>
      </c>
      <c r="B222" s="1">
        <v>161</v>
      </c>
      <c r="C222" s="1" t="s">
        <v>15</v>
      </c>
      <c r="D222" s="1">
        <v>5</v>
      </c>
      <c r="E222" s="1">
        <v>493733.751358999</v>
      </c>
      <c r="F222" s="1">
        <v>5180751.3875399902</v>
      </c>
      <c r="G222" s="1">
        <v>486.7224409448819</v>
      </c>
      <c r="M222" s="8">
        <f t="shared" si="40"/>
        <v>0.99875788942186339</v>
      </c>
      <c r="N222" s="6">
        <f t="shared" si="41"/>
        <v>0.78649701789264415</v>
      </c>
      <c r="O222" s="6">
        <f t="shared" si="42"/>
        <v>1.0033987034200087</v>
      </c>
      <c r="P222" s="7">
        <f t="shared" si="43"/>
        <v>0.49197699061459288</v>
      </c>
      <c r="R222" s="4" t="s">
        <v>38</v>
      </c>
      <c r="S222" s="4">
        <v>221</v>
      </c>
      <c r="T222" s="4" t="s">
        <v>24</v>
      </c>
      <c r="U222" s="4">
        <v>5</v>
      </c>
      <c r="V222" s="4">
        <v>494054.817732998</v>
      </c>
      <c r="W222" s="4">
        <v>5180822.4013599902</v>
      </c>
      <c r="X222" s="4">
        <v>540.60039370078744</v>
      </c>
      <c r="Y222" s="4">
        <v>1.1360463312477376</v>
      </c>
      <c r="Z222" s="4">
        <v>0.96571428571428575</v>
      </c>
      <c r="AA222" s="4">
        <v>1.1122361160330079</v>
      </c>
      <c r="AB222" s="4">
        <v>0.92238805970149274</v>
      </c>
    </row>
    <row r="223" spans="1:28" x14ac:dyDescent="0.25">
      <c r="A223" s="1" t="s">
        <v>38</v>
      </c>
      <c r="B223" s="1">
        <v>10</v>
      </c>
      <c r="C223" s="1" t="s">
        <v>15</v>
      </c>
      <c r="D223" s="1">
        <v>5</v>
      </c>
      <c r="E223" s="1">
        <v>493606.467921998</v>
      </c>
      <c r="F223" s="1">
        <v>5180579.8379899804</v>
      </c>
      <c r="G223" s="1">
        <v>483.42519685039372</v>
      </c>
      <c r="M223" s="8">
        <f t="shared" si="40"/>
        <v>0.99199192123201241</v>
      </c>
      <c r="N223" s="6">
        <f t="shared" si="41"/>
        <v>0.78116898608349905</v>
      </c>
      <c r="O223" s="6">
        <f t="shared" si="42"/>
        <v>0.9966012965799913</v>
      </c>
      <c r="P223" s="7">
        <f t="shared" si="43"/>
        <v>0.47929912201029379</v>
      </c>
      <c r="R223" s="4" t="s">
        <v>38</v>
      </c>
      <c r="S223" s="4">
        <v>222</v>
      </c>
      <c r="T223" s="4" t="s">
        <v>24</v>
      </c>
      <c r="U223" s="4">
        <v>5</v>
      </c>
      <c r="V223" s="4">
        <v>494086.744038</v>
      </c>
      <c r="W223" s="4">
        <v>5180840.59387</v>
      </c>
      <c r="X223" s="4">
        <v>470.62007874015745</v>
      </c>
      <c r="Y223" s="4">
        <v>0.98898598686591843</v>
      </c>
      <c r="Z223" s="4">
        <v>0.84070329670329669</v>
      </c>
      <c r="AA223" s="4">
        <v>0.9682579861286893</v>
      </c>
      <c r="AB223">
        <v>0.63940298507462678</v>
      </c>
    </row>
    <row r="224" spans="1:28" x14ac:dyDescent="0.25">
      <c r="A224" s="1" t="s">
        <v>38</v>
      </c>
      <c r="B224" s="1">
        <v>55</v>
      </c>
      <c r="C224" s="1" t="s">
        <v>15</v>
      </c>
      <c r="D224" s="1">
        <v>5</v>
      </c>
      <c r="E224" s="1">
        <v>493640.878448</v>
      </c>
      <c r="F224" s="1">
        <v>5180634.5846699905</v>
      </c>
      <c r="G224" s="1">
        <v>476.19094488188978</v>
      </c>
      <c r="M224" s="8">
        <f t="shared" si="40"/>
        <v>0.97714718505427944</v>
      </c>
      <c r="N224" s="6">
        <f t="shared" si="41"/>
        <v>0.76947912524850903</v>
      </c>
      <c r="O224" s="6">
        <f t="shared" si="42"/>
        <v>0.98168758306532611</v>
      </c>
      <c r="P224" s="7">
        <f t="shared" si="43"/>
        <v>0.45148349984862257</v>
      </c>
      <c r="R224" s="4" t="s">
        <v>38</v>
      </c>
      <c r="S224" s="4">
        <v>223</v>
      </c>
      <c r="T224" s="4" t="s">
        <v>24</v>
      </c>
      <c r="U224" s="4">
        <v>6</v>
      </c>
      <c r="V224" s="4">
        <v>494118.627680998</v>
      </c>
      <c r="W224" s="4">
        <v>5180815.4489200003</v>
      </c>
      <c r="X224" s="4">
        <v>546.40748031496059</v>
      </c>
      <c r="Y224" s="4">
        <v>1.1801316056468678</v>
      </c>
      <c r="Z224" s="4">
        <v>0.94061335140630287</v>
      </c>
      <c r="AA224" s="4">
        <v>1.1291569205735787</v>
      </c>
      <c r="AB224">
        <v>0.88336106489184674</v>
      </c>
    </row>
    <row r="225" spans="1:28" x14ac:dyDescent="0.25">
      <c r="A225" s="1" t="s">
        <v>38</v>
      </c>
      <c r="B225" s="1">
        <v>309</v>
      </c>
      <c r="C225" s="1" t="s">
        <v>15</v>
      </c>
      <c r="D225" s="1">
        <v>5</v>
      </c>
      <c r="E225" s="1">
        <v>493855.16524100001</v>
      </c>
      <c r="F225" s="1">
        <v>5180939.6167799802</v>
      </c>
      <c r="G225" s="1">
        <v>461.5255905511811</v>
      </c>
      <c r="M225" s="8">
        <f t="shared" si="40"/>
        <v>0.9470537742994195</v>
      </c>
      <c r="N225" s="6">
        <f t="shared" si="41"/>
        <v>0.74578131212723664</v>
      </c>
      <c r="O225" s="6">
        <f t="shared" si="42"/>
        <v>0.95145434070226342</v>
      </c>
      <c r="P225" s="7">
        <f t="shared" si="43"/>
        <v>0.39509536784741145</v>
      </c>
      <c r="R225" s="4" t="s">
        <v>38</v>
      </c>
      <c r="S225" s="4">
        <v>224</v>
      </c>
      <c r="T225" s="4" t="s">
        <v>24</v>
      </c>
      <c r="U225" s="4">
        <v>7</v>
      </c>
      <c r="V225" s="4">
        <v>494150.549497</v>
      </c>
      <c r="W225" s="4">
        <v>5180829.1968799904</v>
      </c>
      <c r="X225" s="4">
        <v>285.13779527559052</v>
      </c>
      <c r="Y225" s="4">
        <v>0.61584099100404865</v>
      </c>
      <c r="Z225" s="4">
        <v>0.49085055913249737</v>
      </c>
      <c r="AA225" s="4">
        <v>0.49085055913249737</v>
      </c>
      <c r="AB225">
        <v>0</v>
      </c>
    </row>
    <row r="226" spans="1:28" x14ac:dyDescent="0.25">
      <c r="A226" s="1" t="s">
        <v>38</v>
      </c>
      <c r="B226" s="1">
        <v>81</v>
      </c>
      <c r="C226" s="1" t="s">
        <v>15</v>
      </c>
      <c r="D226" s="1">
        <v>5</v>
      </c>
      <c r="E226" s="1">
        <v>493679.47076</v>
      </c>
      <c r="F226" s="1">
        <v>5180673.9922799803</v>
      </c>
      <c r="G226" s="1">
        <v>455.32480314960628</v>
      </c>
      <c r="M226" s="8">
        <f t="shared" si="40"/>
        <v>0.93432971471850557</v>
      </c>
      <c r="N226" s="6">
        <f t="shared" si="41"/>
        <v>0.73576143141153083</v>
      </c>
      <c r="O226" s="6">
        <f t="shared" si="42"/>
        <v>0.93867115768969323</v>
      </c>
      <c r="P226" s="7">
        <f t="shared" si="43"/>
        <v>0.37125340599455037</v>
      </c>
      <c r="R226" s="4" t="s">
        <v>38</v>
      </c>
      <c r="S226" s="4">
        <v>225</v>
      </c>
      <c r="T226" s="4" t="s">
        <v>9</v>
      </c>
      <c r="U226" s="4">
        <v>1</v>
      </c>
      <c r="V226" s="4">
        <v>493412.658734</v>
      </c>
      <c r="W226" s="4">
        <v>5180872.0767299803</v>
      </c>
      <c r="X226" s="4">
        <v>360.92519685039366</v>
      </c>
      <c r="Y226" s="4">
        <v>0.67014501228995127</v>
      </c>
      <c r="Z226" s="4">
        <v>0.51524518757903603</v>
      </c>
      <c r="AA226" s="4">
        <v>0.68452492066455106</v>
      </c>
      <c r="AB226">
        <v>0</v>
      </c>
    </row>
    <row r="227" spans="1:28" x14ac:dyDescent="0.25">
      <c r="A227" s="1" t="s">
        <v>38</v>
      </c>
      <c r="B227" s="1">
        <v>108</v>
      </c>
      <c r="C227" s="1" t="s">
        <v>15</v>
      </c>
      <c r="D227" s="1">
        <v>5</v>
      </c>
      <c r="E227" s="1">
        <v>493690.954815</v>
      </c>
      <c r="F227" s="1">
        <v>5180705.7611499904</v>
      </c>
      <c r="G227" s="1">
        <v>446.76181102362204</v>
      </c>
      <c r="M227" s="8">
        <f t="shared" si="40"/>
        <v>0.91675839434486261</v>
      </c>
      <c r="N227" s="6">
        <f t="shared" si="41"/>
        <v>0.72192445328031807</v>
      </c>
      <c r="O227" s="6">
        <f t="shared" si="42"/>
        <v>0.92101819067233448</v>
      </c>
      <c r="P227" s="7">
        <f t="shared" si="43"/>
        <v>0.33832879200726618</v>
      </c>
      <c r="R227" s="4" t="s">
        <v>38</v>
      </c>
      <c r="S227" s="4">
        <v>226</v>
      </c>
      <c r="T227" s="4" t="s">
        <v>9</v>
      </c>
      <c r="U227" s="4">
        <v>2</v>
      </c>
      <c r="V227" s="4">
        <v>493445.76270899799</v>
      </c>
      <c r="W227" s="4">
        <v>5180867.1087600002</v>
      </c>
      <c r="X227" s="4">
        <v>645.52165354330714</v>
      </c>
      <c r="Y227" s="4">
        <v>1.3413789677901919</v>
      </c>
      <c r="Z227" s="4">
        <v>1</v>
      </c>
      <c r="AA227" s="4">
        <v>1.3601202820406473</v>
      </c>
      <c r="AB227" s="7">
        <v>1</v>
      </c>
    </row>
    <row r="228" spans="1:28" x14ac:dyDescent="0.25">
      <c r="A228" s="1" t="s">
        <v>38</v>
      </c>
      <c r="B228" s="1">
        <v>135</v>
      </c>
      <c r="C228" s="1" t="s">
        <v>15</v>
      </c>
      <c r="D228" s="1">
        <v>5</v>
      </c>
      <c r="E228" s="1">
        <v>493720.1532</v>
      </c>
      <c r="F228" s="1">
        <v>5180741.6229999904</v>
      </c>
      <c r="G228" s="1">
        <v>433.96653543307087</v>
      </c>
      <c r="M228" s="8">
        <f t="shared" si="40"/>
        <v>0.89050239838424661</v>
      </c>
      <c r="N228" s="6">
        <f t="shared" si="41"/>
        <v>0.70124850894632207</v>
      </c>
      <c r="O228" s="6">
        <f t="shared" si="42"/>
        <v>0.89464019397972949</v>
      </c>
      <c r="P228" s="7">
        <f t="shared" si="43"/>
        <v>0.28913109294580691</v>
      </c>
      <c r="R228" s="4" t="s">
        <v>38</v>
      </c>
      <c r="S228" s="4">
        <v>227</v>
      </c>
      <c r="T228" s="4" t="s">
        <v>9</v>
      </c>
      <c r="U228" s="4">
        <v>3</v>
      </c>
      <c r="V228" s="4">
        <v>493478.459027</v>
      </c>
      <c r="W228" s="4">
        <v>5180856.1175499903</v>
      </c>
      <c r="X228" s="4">
        <v>426.47637795275591</v>
      </c>
      <c r="Y228" s="4">
        <v>0.92465607261242577</v>
      </c>
      <c r="Z228" s="4">
        <v>0.71436814772071555</v>
      </c>
      <c r="AA228" s="4">
        <v>0.93960750298167628</v>
      </c>
      <c r="AB228">
        <v>0.35630689206762045</v>
      </c>
    </row>
    <row r="229" spans="1:28" x14ac:dyDescent="0.25">
      <c r="A229" s="1" t="s">
        <v>38</v>
      </c>
      <c r="B229" s="1">
        <v>237</v>
      </c>
      <c r="C229" s="1" t="s">
        <v>15</v>
      </c>
      <c r="D229" s="1">
        <v>5</v>
      </c>
      <c r="E229" s="1">
        <v>493798.241069999</v>
      </c>
      <c r="F229" s="1">
        <v>5180860.3842399903</v>
      </c>
      <c r="G229" s="1">
        <v>412.16535433070862</v>
      </c>
      <c r="M229" s="8">
        <f t="shared" si="40"/>
        <v>0.84576622065135076</v>
      </c>
      <c r="N229" s="6">
        <f t="shared" si="41"/>
        <v>0.66601988071570573</v>
      </c>
      <c r="O229" s="6">
        <f t="shared" si="42"/>
        <v>0.84969614576886776</v>
      </c>
      <c r="P229" s="7">
        <f t="shared" si="43"/>
        <v>0.20530578262185881</v>
      </c>
      <c r="R229" s="4" t="s">
        <v>38</v>
      </c>
      <c r="S229" s="4">
        <v>228</v>
      </c>
      <c r="T229" s="4" t="s">
        <v>9</v>
      </c>
      <c r="U229" s="4">
        <v>3</v>
      </c>
      <c r="V229" s="4">
        <v>493508.38215899799</v>
      </c>
      <c r="W229" s="4">
        <v>5180871.1945700003</v>
      </c>
      <c r="X229" s="4">
        <v>332.08661417322833</v>
      </c>
      <c r="Y229" s="4">
        <v>0.7200068287547482</v>
      </c>
      <c r="Z229" s="4">
        <v>0.55626081938834393</v>
      </c>
      <c r="AA229" s="4">
        <v>0.73164913802450393</v>
      </c>
      <c r="AB229">
        <v>0</v>
      </c>
    </row>
    <row r="230" spans="1:28" x14ac:dyDescent="0.25">
      <c r="A230" s="1" t="s">
        <v>38</v>
      </c>
      <c r="B230" s="1">
        <v>187</v>
      </c>
      <c r="C230" s="1" t="s">
        <v>15</v>
      </c>
      <c r="D230" s="1">
        <v>5</v>
      </c>
      <c r="E230" s="1">
        <v>493750.88386399799</v>
      </c>
      <c r="F230" s="1">
        <v>5180783.1506200004</v>
      </c>
      <c r="G230" s="1">
        <v>375.50196850393701</v>
      </c>
      <c r="M230" s="8">
        <f t="shared" si="40"/>
        <v>0.77053269376420108</v>
      </c>
      <c r="N230" s="6">
        <f t="shared" si="41"/>
        <v>0.60677534791252485</v>
      </c>
      <c r="O230" s="6">
        <f t="shared" si="42"/>
        <v>0.77411303986121116</v>
      </c>
      <c r="P230" s="7">
        <f t="shared" si="43"/>
        <v>6.433545261883139E-2</v>
      </c>
      <c r="R230" s="4" t="s">
        <v>38</v>
      </c>
      <c r="S230" s="4">
        <v>229</v>
      </c>
      <c r="T230" s="4" t="s">
        <v>9</v>
      </c>
      <c r="U230" s="4">
        <v>4</v>
      </c>
      <c r="V230" s="4">
        <v>493540.27207200002</v>
      </c>
      <c r="W230" s="4">
        <v>5180854.2695899904</v>
      </c>
      <c r="X230" s="4">
        <v>562.5</v>
      </c>
      <c r="Y230" s="4">
        <v>1.1460474897597261</v>
      </c>
      <c r="Z230" s="4">
        <v>0.93214809982058389</v>
      </c>
      <c r="AA230" s="4">
        <v>1.1015805705474171</v>
      </c>
      <c r="AB230">
        <v>0.84926990108337252</v>
      </c>
    </row>
    <row r="231" spans="1:28" x14ac:dyDescent="0.25">
      <c r="A231" s="1" t="s">
        <v>38</v>
      </c>
      <c r="B231" s="1">
        <v>284</v>
      </c>
      <c r="C231" s="1" t="s">
        <v>15</v>
      </c>
      <c r="D231" s="1">
        <v>5</v>
      </c>
      <c r="E231" s="1">
        <v>493849.41125</v>
      </c>
      <c r="F231" s="1">
        <v>5180909.8392899903</v>
      </c>
      <c r="G231" s="1">
        <v>363.88779527559052</v>
      </c>
      <c r="M231" s="8">
        <f t="shared" si="40"/>
        <v>0.74670032819994958</v>
      </c>
      <c r="N231" s="6">
        <f t="shared" si="41"/>
        <v>0.58800795228628233</v>
      </c>
      <c r="O231" s="6">
        <f t="shared" si="42"/>
        <v>0.75016993517100039</v>
      </c>
      <c r="P231" s="7">
        <f t="shared" si="43"/>
        <v>1.9679079624583609E-2</v>
      </c>
      <c r="R231" s="4" t="s">
        <v>38</v>
      </c>
      <c r="S231" s="4">
        <v>230</v>
      </c>
      <c r="T231" s="4" t="s">
        <v>9</v>
      </c>
      <c r="U231" s="4">
        <v>5</v>
      </c>
      <c r="V231" s="4">
        <v>493572.190846999</v>
      </c>
      <c r="W231" s="4">
        <v>5180864.12519</v>
      </c>
      <c r="X231" s="4">
        <v>424.16338582677162</v>
      </c>
      <c r="Y231" s="4">
        <v>0.87465332005979157</v>
      </c>
      <c r="Z231" s="4">
        <v>0.65409425514153441</v>
      </c>
      <c r="AA231" s="4">
        <v>0.86491856579462323</v>
      </c>
      <c r="AB231">
        <v>0.282656594271325</v>
      </c>
    </row>
    <row r="232" spans="1:28" x14ac:dyDescent="0.25">
      <c r="A232" s="1" t="s">
        <v>38</v>
      </c>
      <c r="B232" s="1">
        <v>188</v>
      </c>
      <c r="C232" s="1" t="s">
        <v>15</v>
      </c>
      <c r="D232" s="1">
        <v>5</v>
      </c>
      <c r="E232" s="1">
        <v>493782.808423999</v>
      </c>
      <c r="F232" s="1">
        <v>5180798.5634500002</v>
      </c>
      <c r="G232" s="1">
        <v>358.76968503937007</v>
      </c>
      <c r="M232" s="8">
        <f t="shared" si="40"/>
        <v>0.7361979298157032</v>
      </c>
      <c r="N232" s="6">
        <f t="shared" si="41"/>
        <v>0.57973757455268393</v>
      </c>
      <c r="O232" s="6">
        <f t="shared" si="42"/>
        <v>0.73961873649395837</v>
      </c>
      <c r="P232" s="7">
        <f t="shared" si="43"/>
        <v>0</v>
      </c>
      <c r="R232" s="4" t="s">
        <v>38</v>
      </c>
      <c r="S232" s="4">
        <v>231</v>
      </c>
      <c r="T232" s="4" t="s">
        <v>9</v>
      </c>
      <c r="U232" s="4">
        <v>6</v>
      </c>
      <c r="V232" s="4">
        <v>493604.093411999</v>
      </c>
      <c r="W232" s="4">
        <v>5180858.8683700003</v>
      </c>
      <c r="X232" s="4">
        <v>409.4094488188976</v>
      </c>
      <c r="Y232" s="4">
        <v>0.85841561098712538</v>
      </c>
      <c r="Z232" s="4">
        <v>0.68465146901489593</v>
      </c>
      <c r="AA232" s="4">
        <v>0.84073085940658088</v>
      </c>
      <c r="AB232">
        <v>0.36620463793046404</v>
      </c>
    </row>
    <row r="233" spans="1:28" x14ac:dyDescent="0.25">
      <c r="A233" s="1" t="s">
        <v>38</v>
      </c>
      <c r="B233" s="1">
        <v>213</v>
      </c>
      <c r="C233" s="1" t="s">
        <v>15</v>
      </c>
      <c r="D233" s="1">
        <v>5</v>
      </c>
      <c r="E233" s="1">
        <v>493799.55908699799</v>
      </c>
      <c r="F233" s="1">
        <v>5180830.5493200002</v>
      </c>
      <c r="M233" s="8"/>
      <c r="N233" s="8"/>
      <c r="O233" s="8"/>
      <c r="R233" s="4" t="s">
        <v>38</v>
      </c>
      <c r="S233" s="4">
        <v>232</v>
      </c>
      <c r="T233" s="4" t="s">
        <v>15</v>
      </c>
      <c r="U233" s="4">
        <v>1</v>
      </c>
      <c r="V233" s="4">
        <v>493642.625925</v>
      </c>
      <c r="W233" s="4">
        <v>5180861.3212599903</v>
      </c>
      <c r="X233" s="4">
        <v>335.29527559055123</v>
      </c>
    </row>
    <row r="234" spans="1:28" x14ac:dyDescent="0.25">
      <c r="A234" s="5" t="s">
        <v>38</v>
      </c>
      <c r="B234" s="5">
        <v>240</v>
      </c>
      <c r="C234" s="5" t="s">
        <v>15</v>
      </c>
      <c r="D234" s="5">
        <v>6</v>
      </c>
      <c r="E234" s="5">
        <v>493884.760519</v>
      </c>
      <c r="F234" s="5">
        <v>5180880.6179999802</v>
      </c>
      <c r="G234" s="5">
        <v>607.72637795275591</v>
      </c>
      <c r="H234" s="5"/>
      <c r="I234" s="5"/>
      <c r="J234" s="5"/>
      <c r="K234" s="5"/>
      <c r="L234" s="5"/>
      <c r="M234" s="6">
        <f t="shared" ref="M234:M254" si="44">G234/$I$13</f>
        <v>1.2747210722778928</v>
      </c>
      <c r="N234" s="6">
        <f>G234/$J$13</f>
        <v>1</v>
      </c>
      <c r="O234" s="6">
        <f>G234/$K$13</f>
        <v>1.2286095192613817</v>
      </c>
      <c r="P234" s="7">
        <f>(G234-$L$13)/($J$13-$L$13)</f>
        <v>1</v>
      </c>
      <c r="R234" s="4" t="s">
        <v>38</v>
      </c>
      <c r="S234" s="4">
        <v>233</v>
      </c>
      <c r="T234" s="4" t="s">
        <v>15</v>
      </c>
      <c r="U234" s="4">
        <v>1</v>
      </c>
      <c r="V234" s="4">
        <v>493667.907851998</v>
      </c>
      <c r="W234" s="4">
        <v>5180857.0227399804</v>
      </c>
      <c r="X234" s="4">
        <v>363.34645669291342</v>
      </c>
      <c r="Y234" s="4">
        <v>0.78850506174212909</v>
      </c>
      <c r="Z234" s="4">
        <v>0.61696331578507568</v>
      </c>
      <c r="AA234" s="4">
        <v>0.80668669762360024</v>
      </c>
      <c r="AB234">
        <v>0.11059800535527183</v>
      </c>
    </row>
    <row r="235" spans="1:28" x14ac:dyDescent="0.25">
      <c r="A235" s="1" t="s">
        <v>38</v>
      </c>
      <c r="B235" s="1">
        <v>311</v>
      </c>
      <c r="C235" s="1" t="s">
        <v>15</v>
      </c>
      <c r="D235" s="1">
        <v>6</v>
      </c>
      <c r="E235" s="1">
        <v>493917.40765800001</v>
      </c>
      <c r="F235" s="1">
        <v>5180967.5535500003</v>
      </c>
      <c r="G235" s="1">
        <v>578.10039370078744</v>
      </c>
      <c r="M235" s="8">
        <f t="shared" si="44"/>
        <v>1.2125798393431375</v>
      </c>
      <c r="N235" s="6">
        <f t="shared" ref="N235:N254" si="45">G235/$J$13</f>
        <v>0.95125111345048186</v>
      </c>
      <c r="O235" s="6">
        <f t="shared" ref="O235:O254" si="46">G235/$K$13</f>
        <v>1.1687161731932505</v>
      </c>
      <c r="P235" s="7">
        <f t="shared" ref="P235:P254" si="47">(G235-$L$13)/($J$13-$L$13)</f>
        <v>0.90689473847010438</v>
      </c>
      <c r="R235" s="4" t="s">
        <v>38</v>
      </c>
      <c r="S235" s="4">
        <v>234</v>
      </c>
      <c r="T235" s="4" t="s">
        <v>15</v>
      </c>
      <c r="U235" s="4">
        <v>2</v>
      </c>
      <c r="V235" s="4">
        <v>493699.82406800002</v>
      </c>
      <c r="W235" s="4">
        <v>5180864.6565899802</v>
      </c>
      <c r="X235" s="4">
        <v>440.21653543307087</v>
      </c>
      <c r="Y235" s="4">
        <v>0.94777885301368214</v>
      </c>
      <c r="Z235" s="4">
        <v>0.70495704941287718</v>
      </c>
      <c r="AA235" s="4">
        <v>0.9591062123389017</v>
      </c>
      <c r="AB235">
        <v>0.23467844147348618</v>
      </c>
    </row>
    <row r="236" spans="1:28" x14ac:dyDescent="0.25">
      <c r="A236" s="1" t="s">
        <v>38</v>
      </c>
      <c r="B236" s="1">
        <v>286</v>
      </c>
      <c r="C236" s="1" t="s">
        <v>15</v>
      </c>
      <c r="D236" s="1">
        <v>6</v>
      </c>
      <c r="E236" s="1">
        <v>493913.253394</v>
      </c>
      <c r="F236" s="1">
        <v>5180935.7768099904</v>
      </c>
      <c r="G236" s="1">
        <v>556.54527559055123</v>
      </c>
      <c r="M236" s="8">
        <f t="shared" si="44"/>
        <v>1.167367447274329</v>
      </c>
      <c r="N236" s="6">
        <f t="shared" si="45"/>
        <v>0.91578265446594875</v>
      </c>
      <c r="O236" s="6">
        <f t="shared" si="46"/>
        <v>1.1251392868513213</v>
      </c>
      <c r="P236" s="7">
        <f t="shared" si="47"/>
        <v>0.83915370101147591</v>
      </c>
      <c r="R236" s="4" t="s">
        <v>38</v>
      </c>
      <c r="S236" s="4">
        <v>235</v>
      </c>
      <c r="T236" s="4" t="s">
        <v>15</v>
      </c>
      <c r="U236" s="4">
        <v>3</v>
      </c>
      <c r="V236" s="4">
        <v>493731.73648899799</v>
      </c>
      <c r="W236" s="4">
        <v>5180868.7346999804</v>
      </c>
      <c r="X236" s="4">
        <v>450.25590551181102</v>
      </c>
      <c r="Y236" s="4">
        <v>0.94152668827736552</v>
      </c>
      <c r="Z236" s="4">
        <v>0.69211450012103604</v>
      </c>
      <c r="AA236" s="4">
        <v>0.91923119430127298</v>
      </c>
      <c r="AB236">
        <v>0.36306729264475746</v>
      </c>
    </row>
    <row r="237" spans="1:28" x14ac:dyDescent="0.25">
      <c r="A237" s="1" t="s">
        <v>38</v>
      </c>
      <c r="B237" s="1">
        <v>312</v>
      </c>
      <c r="C237" s="1" t="s">
        <v>15</v>
      </c>
      <c r="D237" s="1">
        <v>6</v>
      </c>
      <c r="E237" s="1">
        <v>493946.579880998</v>
      </c>
      <c r="F237" s="1">
        <v>5180965.7970000003</v>
      </c>
      <c r="G237" s="1">
        <v>556.44685039370086</v>
      </c>
      <c r="M237" s="8">
        <f t="shared" si="44"/>
        <v>1.167160997995476</v>
      </c>
      <c r="N237" s="6">
        <f t="shared" si="45"/>
        <v>0.91562069803222945</v>
      </c>
      <c r="O237" s="6">
        <f t="shared" si="46"/>
        <v>1.1249403056351481</v>
      </c>
      <c r="P237" s="7">
        <f t="shared" si="47"/>
        <v>0.8388443812057288</v>
      </c>
      <c r="R237" s="4" t="s">
        <v>38</v>
      </c>
      <c r="S237" s="4">
        <v>236</v>
      </c>
      <c r="T237" s="4" t="s">
        <v>15</v>
      </c>
      <c r="U237" s="4">
        <v>4</v>
      </c>
      <c r="V237" s="4">
        <v>493763.62173200003</v>
      </c>
      <c r="W237" s="4">
        <v>5180846.6992800003</v>
      </c>
      <c r="X237" s="4">
        <v>442.08661417322838</v>
      </c>
      <c r="Y237" s="4">
        <v>0.92761764375597788</v>
      </c>
      <c r="Z237" s="4">
        <v>0.73051963893632599</v>
      </c>
      <c r="AA237" s="4">
        <v>0.91278768480414585</v>
      </c>
      <c r="AB237">
        <v>0.38322662298987503</v>
      </c>
    </row>
    <row r="238" spans="1:28" x14ac:dyDescent="0.25">
      <c r="A238" s="1" t="s">
        <v>38</v>
      </c>
      <c r="B238" s="1">
        <v>109</v>
      </c>
      <c r="C238" s="1" t="s">
        <v>15</v>
      </c>
      <c r="D238" s="1">
        <v>6</v>
      </c>
      <c r="E238" s="1">
        <v>493725.57659200003</v>
      </c>
      <c r="F238" s="1">
        <v>5180706.6988500003</v>
      </c>
      <c r="G238" s="1">
        <v>545.43307086614175</v>
      </c>
      <c r="M238" s="8">
        <f t="shared" si="44"/>
        <v>1.1440593236918244</v>
      </c>
      <c r="N238" s="6">
        <f t="shared" si="45"/>
        <v>0.89749777309903633</v>
      </c>
      <c r="O238" s="6">
        <f t="shared" si="46"/>
        <v>1.1026743075453678</v>
      </c>
      <c r="P238" s="7">
        <f t="shared" si="47"/>
        <v>0.80423149494262125</v>
      </c>
      <c r="R238" s="4" t="s">
        <v>38</v>
      </c>
      <c r="S238" s="4">
        <v>237</v>
      </c>
      <c r="T238" s="4" t="s">
        <v>15</v>
      </c>
      <c r="U238" s="4">
        <v>5</v>
      </c>
      <c r="V238" s="4">
        <v>493798.241069999</v>
      </c>
      <c r="W238" s="4">
        <v>5180860.3842399903</v>
      </c>
      <c r="X238" s="4">
        <v>412.16535433070862</v>
      </c>
      <c r="Y238" s="4">
        <v>0.84576622065135076</v>
      </c>
      <c r="Z238" s="4">
        <v>0.66601988071570573</v>
      </c>
      <c r="AA238" s="4">
        <v>0.84969614576886776</v>
      </c>
      <c r="AB238">
        <v>0.20530578262185881</v>
      </c>
    </row>
    <row r="239" spans="1:28" x14ac:dyDescent="0.25">
      <c r="A239" s="1" t="s">
        <v>38</v>
      </c>
      <c r="B239" s="1">
        <v>137</v>
      </c>
      <c r="C239" s="1" t="s">
        <v>15</v>
      </c>
      <c r="D239" s="1">
        <v>6</v>
      </c>
      <c r="E239" s="1">
        <v>493782.143090998</v>
      </c>
      <c r="F239" s="1">
        <v>5180736.3660199903</v>
      </c>
      <c r="G239" s="1">
        <v>539.23228346456699</v>
      </c>
      <c r="M239" s="8">
        <f t="shared" si="44"/>
        <v>1.1310530191240851</v>
      </c>
      <c r="N239" s="6">
        <f t="shared" si="45"/>
        <v>0.88729451777471868</v>
      </c>
      <c r="O239" s="6">
        <f t="shared" si="46"/>
        <v>1.0901384909264566</v>
      </c>
      <c r="P239" s="7">
        <f t="shared" si="47"/>
        <v>0.78474434718055019</v>
      </c>
      <c r="R239" s="4" t="s">
        <v>38</v>
      </c>
      <c r="S239" s="4">
        <v>238</v>
      </c>
      <c r="T239" s="4" t="s">
        <v>15</v>
      </c>
      <c r="U239" s="4">
        <v>5</v>
      </c>
      <c r="V239" s="4">
        <v>493827.45429000002</v>
      </c>
      <c r="W239" s="4">
        <v>5180862.3015200002</v>
      </c>
      <c r="X239" s="4">
        <v>519.15354330708669</v>
      </c>
      <c r="Y239" s="4">
        <v>1.0653067407220402</v>
      </c>
      <c r="Z239" s="4">
        <v>0.83890258449304189</v>
      </c>
      <c r="AA239" s="4">
        <v>1.0702567796524194</v>
      </c>
      <c r="AB239">
        <v>0.61667423554344569</v>
      </c>
    </row>
    <row r="240" spans="1:28" x14ac:dyDescent="0.25">
      <c r="A240" s="1" t="s">
        <v>38</v>
      </c>
      <c r="B240" s="1">
        <v>32</v>
      </c>
      <c r="C240" s="1" t="s">
        <v>15</v>
      </c>
      <c r="D240" s="1">
        <v>6</v>
      </c>
      <c r="E240" s="1">
        <v>493660.234772</v>
      </c>
      <c r="F240" s="1">
        <v>5180602.7832500003</v>
      </c>
      <c r="G240" s="1">
        <v>530.81692913385825</v>
      </c>
      <c r="M240" s="8">
        <f t="shared" si="44"/>
        <v>1.1134016057821527</v>
      </c>
      <c r="N240" s="6">
        <f t="shared" si="45"/>
        <v>0.87344724269171592</v>
      </c>
      <c r="O240" s="6">
        <f t="shared" si="46"/>
        <v>1.0731255969436484</v>
      </c>
      <c r="P240" s="7">
        <f t="shared" si="47"/>
        <v>0.7582975037891676</v>
      </c>
      <c r="R240" s="4" t="s">
        <v>38</v>
      </c>
      <c r="S240" s="4">
        <v>239</v>
      </c>
      <c r="T240" s="4" t="s">
        <v>15</v>
      </c>
      <c r="U240" s="4">
        <v>6</v>
      </c>
      <c r="V240" s="4">
        <v>493858.43561599799</v>
      </c>
      <c r="W240" s="4">
        <v>5180848.0880899904</v>
      </c>
      <c r="X240" s="4">
        <v>344.25196850393701</v>
      </c>
      <c r="Y240" s="4">
        <v>0.72207699771627787</v>
      </c>
      <c r="Z240" s="4">
        <v>0.56645882257672686</v>
      </c>
      <c r="AA240" s="4">
        <v>0.69595670168736068</v>
      </c>
      <c r="AB240">
        <v>0.17198181199542209</v>
      </c>
    </row>
    <row r="241" spans="1:28" x14ac:dyDescent="0.25">
      <c r="A241" s="1" t="s">
        <v>38</v>
      </c>
      <c r="B241" s="1">
        <v>11</v>
      </c>
      <c r="C241" s="1" t="s">
        <v>15</v>
      </c>
      <c r="D241" s="1">
        <v>6</v>
      </c>
      <c r="E241" s="1">
        <v>493638.36825900001</v>
      </c>
      <c r="F241" s="1">
        <v>5180571.02544</v>
      </c>
      <c r="G241" s="1">
        <v>528.3562992125984</v>
      </c>
      <c r="M241" s="8">
        <f t="shared" si="44"/>
        <v>1.1082403738108277</v>
      </c>
      <c r="N241" s="6">
        <f t="shared" si="45"/>
        <v>0.86939833184873261</v>
      </c>
      <c r="O241" s="6">
        <f t="shared" si="46"/>
        <v>1.0681510665393186</v>
      </c>
      <c r="P241" s="7">
        <f t="shared" si="47"/>
        <v>0.75056450864548852</v>
      </c>
      <c r="R241" s="4" t="s">
        <v>38</v>
      </c>
      <c r="S241" s="4">
        <v>240</v>
      </c>
      <c r="T241" s="4" t="s">
        <v>15</v>
      </c>
      <c r="U241" s="4">
        <v>6</v>
      </c>
      <c r="V241" s="4">
        <v>493884.760519</v>
      </c>
      <c r="W241" s="4">
        <v>5180880.6179999802</v>
      </c>
      <c r="X241" s="4">
        <v>607.72637795275591</v>
      </c>
      <c r="Y241" s="4">
        <v>1.2747210722778928</v>
      </c>
      <c r="Z241" s="4">
        <v>1</v>
      </c>
      <c r="AA241" s="4">
        <v>1.2286095192613817</v>
      </c>
      <c r="AB241" s="7">
        <v>1</v>
      </c>
    </row>
    <row r="242" spans="1:28" x14ac:dyDescent="0.25">
      <c r="A242" s="1" t="s">
        <v>38</v>
      </c>
      <c r="B242" s="1">
        <v>263</v>
      </c>
      <c r="C242" s="1" t="s">
        <v>15</v>
      </c>
      <c r="D242" s="1">
        <v>6</v>
      </c>
      <c r="E242" s="1">
        <v>493892.30544600001</v>
      </c>
      <c r="F242" s="1">
        <v>5180904.0171299903</v>
      </c>
      <c r="G242" s="1">
        <v>523.96653543307093</v>
      </c>
      <c r="M242" s="8">
        <f t="shared" si="44"/>
        <v>1.0990327359739838</v>
      </c>
      <c r="N242" s="6">
        <f t="shared" si="45"/>
        <v>0.86217507490485068</v>
      </c>
      <c r="O242" s="6">
        <f t="shared" si="46"/>
        <v>1.0592765042979944</v>
      </c>
      <c r="P242" s="7">
        <f t="shared" si="47"/>
        <v>0.73676884530916531</v>
      </c>
      <c r="R242" s="4" t="s">
        <v>38</v>
      </c>
      <c r="S242" s="4">
        <v>241</v>
      </c>
      <c r="T242" s="4" t="s">
        <v>24</v>
      </c>
      <c r="U242" s="4">
        <v>1</v>
      </c>
      <c r="V242" s="4">
        <v>493923.18883200001</v>
      </c>
      <c r="W242" s="4">
        <v>5180872.2048300002</v>
      </c>
      <c r="Y242" s="4">
        <v>0</v>
      </c>
      <c r="Z242" s="4">
        <v>0</v>
      </c>
      <c r="AA242" s="4">
        <v>0</v>
      </c>
      <c r="AB242">
        <v>-0.91326050103597667</v>
      </c>
    </row>
    <row r="243" spans="1:28" x14ac:dyDescent="0.25">
      <c r="A243" s="1" t="s">
        <v>38</v>
      </c>
      <c r="B243" s="1">
        <v>337</v>
      </c>
      <c r="C243" s="1" t="s">
        <v>15</v>
      </c>
      <c r="D243" s="1">
        <v>6</v>
      </c>
      <c r="E243" s="1">
        <v>493945.450232998</v>
      </c>
      <c r="F243" s="1">
        <v>5180995.3057500003</v>
      </c>
      <c r="G243" s="1">
        <v>513.18897637795271</v>
      </c>
      <c r="M243" s="8">
        <f t="shared" si="44"/>
        <v>1.0764265399395792</v>
      </c>
      <c r="N243" s="6">
        <f t="shared" si="45"/>
        <v>0.84444084541258391</v>
      </c>
      <c r="O243" s="6">
        <f t="shared" si="46"/>
        <v>1.0374880611270294</v>
      </c>
      <c r="P243" s="7">
        <f t="shared" si="47"/>
        <v>0.70289832657985074</v>
      </c>
      <c r="R243" s="4" t="s">
        <v>38</v>
      </c>
      <c r="S243" s="4">
        <v>242</v>
      </c>
      <c r="T243" s="4" t="s">
        <v>24</v>
      </c>
      <c r="U243" s="4">
        <v>2</v>
      </c>
      <c r="V243" s="4">
        <v>493955.09288900002</v>
      </c>
      <c r="W243" s="4">
        <v>5180868.1722100005</v>
      </c>
      <c r="X243" s="4">
        <v>472.83464566929132</v>
      </c>
      <c r="Y243" s="4">
        <v>0.96591708781935359</v>
      </c>
      <c r="Z243" s="4">
        <v>0.75208215918341792</v>
      </c>
      <c r="AA243" s="4">
        <v>1</v>
      </c>
      <c r="AB243">
        <v>0.3688573592124666</v>
      </c>
    </row>
    <row r="244" spans="1:28" x14ac:dyDescent="0.25">
      <c r="A244" s="1" t="s">
        <v>38</v>
      </c>
      <c r="B244" s="1">
        <v>57</v>
      </c>
      <c r="C244" s="1" t="s">
        <v>15</v>
      </c>
      <c r="D244" s="1">
        <v>6</v>
      </c>
      <c r="E244" s="1">
        <v>493704.70950300002</v>
      </c>
      <c r="F244" s="1">
        <v>5180646.2963300003</v>
      </c>
      <c r="G244" s="1">
        <v>494.64566929133861</v>
      </c>
      <c r="M244" s="8">
        <f t="shared" si="44"/>
        <v>1.0375314958036728</v>
      </c>
      <c r="N244" s="6">
        <f t="shared" si="45"/>
        <v>0.8139282532998624</v>
      </c>
      <c r="O244" s="6">
        <f t="shared" si="46"/>
        <v>1</v>
      </c>
      <c r="P244" s="7">
        <f t="shared" si="47"/>
        <v>0.64462247517708571</v>
      </c>
      <c r="R244" s="4" t="s">
        <v>38</v>
      </c>
      <c r="S244" s="4">
        <v>243</v>
      </c>
      <c r="T244" s="4" t="s">
        <v>24</v>
      </c>
      <c r="U244" s="4">
        <v>3</v>
      </c>
      <c r="V244" s="4">
        <v>493986.992199998</v>
      </c>
      <c r="W244" s="4">
        <v>5180859.3615100002</v>
      </c>
      <c r="X244" s="4">
        <v>671.75196850393695</v>
      </c>
      <c r="Y244" s="4">
        <v>1.3655662548069931</v>
      </c>
      <c r="Z244" s="4">
        <v>1</v>
      </c>
      <c r="AA244" s="4">
        <v>1.3839602555003547</v>
      </c>
      <c r="AB244" s="7">
        <v>1</v>
      </c>
    </row>
    <row r="245" spans="1:28" x14ac:dyDescent="0.25">
      <c r="A245" s="1" t="s">
        <v>38</v>
      </c>
      <c r="B245" s="1">
        <v>189</v>
      </c>
      <c r="C245" s="1" t="s">
        <v>15</v>
      </c>
      <c r="D245" s="1">
        <v>6</v>
      </c>
      <c r="E245" s="1">
        <v>493814.71713100001</v>
      </c>
      <c r="F245" s="1">
        <v>5180798.7527299803</v>
      </c>
      <c r="G245" s="1">
        <v>487.31299212598424</v>
      </c>
      <c r="M245" s="8">
        <f t="shared" si="44"/>
        <v>1.0221510245291237</v>
      </c>
      <c r="N245" s="6">
        <f t="shared" si="45"/>
        <v>0.80186249898777229</v>
      </c>
      <c r="O245" s="6">
        <f t="shared" si="46"/>
        <v>0.98517589939509698</v>
      </c>
      <c r="P245" s="7">
        <f t="shared" si="47"/>
        <v>0.621578149648922</v>
      </c>
      <c r="R245" s="4" t="s">
        <v>38</v>
      </c>
      <c r="S245" s="4">
        <v>244</v>
      </c>
      <c r="T245" s="4" t="s">
        <v>24</v>
      </c>
      <c r="U245" s="4">
        <v>3</v>
      </c>
      <c r="V245" s="4">
        <v>494016.170361</v>
      </c>
      <c r="W245" s="4">
        <v>5180863.3944100002</v>
      </c>
      <c r="X245" s="4">
        <v>525.1476377952755</v>
      </c>
      <c r="Y245" s="4">
        <v>1.067542674362302</v>
      </c>
      <c r="Z245" s="4">
        <v>0.78175824175824171</v>
      </c>
      <c r="AA245" s="4">
        <v>1.0819223360032444</v>
      </c>
      <c r="AB245">
        <v>0.56183444137200667</v>
      </c>
    </row>
    <row r="246" spans="1:28" x14ac:dyDescent="0.25">
      <c r="A246" s="1" t="s">
        <v>38</v>
      </c>
      <c r="B246" s="1">
        <v>163</v>
      </c>
      <c r="C246" s="1" t="s">
        <v>15</v>
      </c>
      <c r="D246" s="1">
        <v>6</v>
      </c>
      <c r="E246" s="1">
        <v>493797.58500899799</v>
      </c>
      <c r="F246" s="1">
        <v>5180766.9894599803</v>
      </c>
      <c r="G246" s="1">
        <v>470.48228346456693</v>
      </c>
      <c r="M246" s="8">
        <f t="shared" si="44"/>
        <v>0.98684819784525946</v>
      </c>
      <c r="N246" s="6">
        <f t="shared" si="45"/>
        <v>0.77416794882176698</v>
      </c>
      <c r="O246" s="6">
        <f t="shared" si="46"/>
        <v>0.95115011142948103</v>
      </c>
      <c r="P246" s="7">
        <f t="shared" si="47"/>
        <v>0.56868446286615737</v>
      </c>
      <c r="R246" s="4" t="s">
        <v>38</v>
      </c>
      <c r="S246" s="4">
        <v>245</v>
      </c>
      <c r="T246" s="4" t="s">
        <v>24</v>
      </c>
      <c r="U246" s="4">
        <v>4</v>
      </c>
      <c r="V246" s="4">
        <v>494050.810379998</v>
      </c>
      <c r="W246" s="4">
        <v>5180861.1869900003</v>
      </c>
      <c r="X246" s="4">
        <v>329.57677165354335</v>
      </c>
      <c r="Y246" s="4">
        <v>0.70670856054430375</v>
      </c>
      <c r="Z246" s="4">
        <v>0.56319905811117665</v>
      </c>
      <c r="AA246" s="4">
        <v>0.68363940751931906</v>
      </c>
      <c r="AB246">
        <v>2.7340823970037523E-2</v>
      </c>
    </row>
    <row r="247" spans="1:28" x14ac:dyDescent="0.25">
      <c r="A247" s="1" t="s">
        <v>38</v>
      </c>
      <c r="B247" s="1">
        <v>136</v>
      </c>
      <c r="C247" s="1" t="s">
        <v>15</v>
      </c>
      <c r="D247" s="1">
        <v>6</v>
      </c>
      <c r="E247" s="1">
        <v>493752.039076999</v>
      </c>
      <c r="F247" s="1">
        <v>5180719.5875199903</v>
      </c>
      <c r="G247" s="1">
        <v>442.43110236220468</v>
      </c>
      <c r="M247" s="8">
        <f t="shared" si="44"/>
        <v>0.92801015337215242</v>
      </c>
      <c r="N247" s="6">
        <f t="shared" si="45"/>
        <v>0.72801036521175799</v>
      </c>
      <c r="O247" s="6">
        <f t="shared" si="46"/>
        <v>0.89444046482012085</v>
      </c>
      <c r="P247" s="7">
        <f t="shared" si="47"/>
        <v>0.48052831822821601</v>
      </c>
      <c r="R247" s="4" t="s">
        <v>38</v>
      </c>
      <c r="S247" s="4">
        <v>246</v>
      </c>
      <c r="T247" s="4" t="s">
        <v>24</v>
      </c>
      <c r="U247" s="4">
        <v>5</v>
      </c>
      <c r="V247" s="4">
        <v>494082.71162100002</v>
      </c>
      <c r="W247" s="4">
        <v>5180854.1547499904</v>
      </c>
      <c r="X247" s="4">
        <v>480.75787401574803</v>
      </c>
      <c r="Y247" s="4">
        <v>1.0102900873881793</v>
      </c>
      <c r="Z247" s="4">
        <v>0.85881318681318686</v>
      </c>
      <c r="AA247" s="4">
        <v>0.98911557738065115</v>
      </c>
      <c r="AB247">
        <v>0.68039800995024879</v>
      </c>
    </row>
    <row r="248" spans="1:28" x14ac:dyDescent="0.25">
      <c r="A248" s="1" t="s">
        <v>38</v>
      </c>
      <c r="B248" s="1">
        <v>12</v>
      </c>
      <c r="C248" s="1" t="s">
        <v>15</v>
      </c>
      <c r="D248" s="1">
        <v>6</v>
      </c>
      <c r="E248" s="1">
        <v>493668.466732</v>
      </c>
      <c r="F248" s="1">
        <v>5180579.1139500001</v>
      </c>
      <c r="G248" s="1">
        <v>437.75590551181102</v>
      </c>
      <c r="M248" s="8">
        <f t="shared" si="44"/>
        <v>0.91820381262663464</v>
      </c>
      <c r="N248" s="6">
        <f t="shared" si="45"/>
        <v>0.7203174346100899</v>
      </c>
      <c r="O248" s="6">
        <f t="shared" si="46"/>
        <v>0.88498885705189423</v>
      </c>
      <c r="P248" s="7">
        <f t="shared" si="47"/>
        <v>0.46583562745522594</v>
      </c>
      <c r="R248" s="4" t="s">
        <v>38</v>
      </c>
      <c r="S248" s="4">
        <v>247</v>
      </c>
      <c r="T248" s="4" t="s">
        <v>24</v>
      </c>
      <c r="U248" s="4">
        <v>5</v>
      </c>
      <c r="V248" s="4">
        <v>494114.637672999</v>
      </c>
      <c r="W248" s="4">
        <v>5180872.3474000003</v>
      </c>
      <c r="X248" s="4">
        <v>529.57677165354323</v>
      </c>
      <c r="Y248" s="4">
        <v>1.1128807073788713</v>
      </c>
      <c r="Z248" s="4">
        <v>0.94602197802197796</v>
      </c>
      <c r="AA248" s="4">
        <v>1.0895560168075735</v>
      </c>
      <c r="AB248">
        <v>0.87781094527363157</v>
      </c>
    </row>
    <row r="249" spans="1:28" x14ac:dyDescent="0.25">
      <c r="A249" s="1" t="s">
        <v>38</v>
      </c>
      <c r="B249" s="1">
        <v>215</v>
      </c>
      <c r="C249" s="1" t="s">
        <v>15</v>
      </c>
      <c r="D249" s="1">
        <v>6</v>
      </c>
      <c r="E249" s="1">
        <v>493859.74745999801</v>
      </c>
      <c r="F249" s="1">
        <v>5180844.1624800004</v>
      </c>
      <c r="G249" s="1">
        <v>422.34251968503941</v>
      </c>
      <c r="M249" s="8">
        <f t="shared" si="44"/>
        <v>0.88587385555825382</v>
      </c>
      <c r="N249" s="6">
        <f t="shared" si="45"/>
        <v>0.69495505708964289</v>
      </c>
      <c r="O249" s="6">
        <f t="shared" si="46"/>
        <v>0.85382839859917226</v>
      </c>
      <c r="P249" s="7">
        <f t="shared" si="47"/>
        <v>0.4173961458752205</v>
      </c>
      <c r="R249" s="4" t="s">
        <v>38</v>
      </c>
      <c r="S249" s="4">
        <v>248</v>
      </c>
      <c r="T249" s="4" t="s">
        <v>24</v>
      </c>
      <c r="U249" s="4">
        <v>6</v>
      </c>
      <c r="V249" s="4">
        <v>494145.15560300002</v>
      </c>
      <c r="W249" s="4">
        <v>5180849.02348</v>
      </c>
      <c r="X249" s="4">
        <v>396.70275590551182</v>
      </c>
      <c r="Y249" s="4">
        <v>0.85679914195437301</v>
      </c>
      <c r="Z249" s="4">
        <v>0.68290410030498139</v>
      </c>
      <c r="AA249" s="4">
        <v>0.81979050137292797</v>
      </c>
      <c r="AB249">
        <v>0.37720465890183036</v>
      </c>
    </row>
    <row r="250" spans="1:28" x14ac:dyDescent="0.25">
      <c r="A250" s="1" t="s">
        <v>38</v>
      </c>
      <c r="B250" s="1">
        <v>82</v>
      </c>
      <c r="C250" s="1" t="s">
        <v>15</v>
      </c>
      <c r="D250" s="1">
        <v>6</v>
      </c>
      <c r="E250" s="1">
        <v>493711.38420799799</v>
      </c>
      <c r="F250" s="1">
        <v>5180678.0702799903</v>
      </c>
      <c r="G250" s="1">
        <v>407.73622047244095</v>
      </c>
      <c r="M250" s="8">
        <f t="shared" si="44"/>
        <v>0.8552367825764674</v>
      </c>
      <c r="N250" s="6">
        <f t="shared" si="45"/>
        <v>0.67092072232569444</v>
      </c>
      <c r="O250" s="6">
        <f t="shared" si="46"/>
        <v>0.82429958611907028</v>
      </c>
      <c r="P250" s="7">
        <f t="shared" si="47"/>
        <v>0.37149308670234155</v>
      </c>
      <c r="R250" s="4" t="s">
        <v>38</v>
      </c>
      <c r="S250" s="4">
        <v>249</v>
      </c>
      <c r="T250" s="4" t="s">
        <v>9</v>
      </c>
      <c r="U250" s="4">
        <v>1</v>
      </c>
      <c r="V250" s="4">
        <v>493445.578717998</v>
      </c>
      <c r="W250" s="4">
        <v>5180889.9313700004</v>
      </c>
      <c r="X250" s="4">
        <v>586.22047244094495</v>
      </c>
      <c r="Y250" s="4">
        <v>1.0884602381235207</v>
      </c>
      <c r="Z250" s="4">
        <v>0.83686946747224966</v>
      </c>
      <c r="AA250" s="4">
        <v>1.1118163151017364</v>
      </c>
      <c r="AB250">
        <v>0.66347826086956541</v>
      </c>
    </row>
    <row r="251" spans="1:28" x14ac:dyDescent="0.25">
      <c r="A251" s="1" t="s">
        <v>38</v>
      </c>
      <c r="B251" s="1">
        <v>33</v>
      </c>
      <c r="C251" s="1" t="s">
        <v>15</v>
      </c>
      <c r="D251" s="1">
        <v>6</v>
      </c>
      <c r="E251" s="1">
        <v>493692.152348998</v>
      </c>
      <c r="F251" s="1">
        <v>5180610.4170500003</v>
      </c>
      <c r="G251" s="1">
        <v>375.74803149606299</v>
      </c>
      <c r="M251" s="8">
        <f t="shared" si="44"/>
        <v>0.78814076694924007</v>
      </c>
      <c r="N251" s="6">
        <f t="shared" si="45"/>
        <v>0.61828488136691229</v>
      </c>
      <c r="O251" s="6">
        <f t="shared" si="46"/>
        <v>0.75963069086278256</v>
      </c>
      <c r="P251" s="7">
        <f t="shared" si="47"/>
        <v>0.27096414983451389</v>
      </c>
      <c r="R251" s="4" t="s">
        <v>38</v>
      </c>
      <c r="S251" s="4">
        <v>250</v>
      </c>
      <c r="T251" s="4" t="s">
        <v>9</v>
      </c>
      <c r="U251" s="4">
        <v>2</v>
      </c>
      <c r="V251" s="4">
        <v>493477.500961999</v>
      </c>
      <c r="W251" s="4">
        <v>5180903.0090199905</v>
      </c>
      <c r="X251" s="4">
        <v>440.00984251968504</v>
      </c>
      <c r="Y251" s="4">
        <v>0.9143302089663875</v>
      </c>
      <c r="Z251" s="4">
        <v>0.68163452008843484</v>
      </c>
      <c r="AA251" s="4">
        <v>0.92710493571132313</v>
      </c>
      <c r="AB251">
        <v>0.26952141057934514</v>
      </c>
    </row>
    <row r="252" spans="1:28" x14ac:dyDescent="0.25">
      <c r="A252" s="1" t="s">
        <v>38</v>
      </c>
      <c r="B252" s="1">
        <v>162</v>
      </c>
      <c r="C252" s="1" t="s">
        <v>15</v>
      </c>
      <c r="D252" s="1">
        <v>6</v>
      </c>
      <c r="E252" s="1">
        <v>493767.49701400002</v>
      </c>
      <c r="F252" s="1">
        <v>5180765.4346099803</v>
      </c>
      <c r="G252" s="1">
        <v>359.75393700787401</v>
      </c>
      <c r="M252" s="8">
        <f t="shared" si="44"/>
        <v>0.7545927591356264</v>
      </c>
      <c r="N252" s="6">
        <f t="shared" si="45"/>
        <v>0.59196696088752121</v>
      </c>
      <c r="O252" s="6">
        <f t="shared" si="46"/>
        <v>0.7272962432346386</v>
      </c>
      <c r="P252" s="7">
        <f t="shared" si="47"/>
        <v>0.22069968140060009</v>
      </c>
      <c r="R252" s="4" t="s">
        <v>38</v>
      </c>
      <c r="S252" s="4">
        <v>251</v>
      </c>
      <c r="T252" s="4" t="s">
        <v>9</v>
      </c>
      <c r="U252" s="4">
        <v>3</v>
      </c>
      <c r="V252" s="4">
        <v>493509.39061900001</v>
      </c>
      <c r="W252" s="4">
        <v>5180886.0838599904</v>
      </c>
      <c r="X252" s="4">
        <v>440.25590551181102</v>
      </c>
      <c r="Y252" s="4">
        <v>0.95453187463544431</v>
      </c>
      <c r="Z252" s="4">
        <v>0.73744950952106181</v>
      </c>
      <c r="AA252" s="4">
        <v>0.96996638837688398</v>
      </c>
      <c r="AB252">
        <v>0.40832249674902482</v>
      </c>
    </row>
    <row r="253" spans="1:28" x14ac:dyDescent="0.25">
      <c r="A253" s="1" t="s">
        <v>38</v>
      </c>
      <c r="B253" s="1">
        <v>239</v>
      </c>
      <c r="C253" s="1" t="s">
        <v>15</v>
      </c>
      <c r="D253" s="1">
        <v>6</v>
      </c>
      <c r="E253" s="1">
        <v>493858.43561599799</v>
      </c>
      <c r="F253" s="1">
        <v>5180848.0880899904</v>
      </c>
      <c r="G253" s="1">
        <v>344.25196850393701</v>
      </c>
      <c r="M253" s="8">
        <f t="shared" si="44"/>
        <v>0.72207699771627787</v>
      </c>
      <c r="N253" s="6">
        <f t="shared" si="45"/>
        <v>0.56645882257672686</v>
      </c>
      <c r="O253" s="6">
        <f t="shared" si="46"/>
        <v>0.69595670168736068</v>
      </c>
      <c r="P253" s="7">
        <f t="shared" si="47"/>
        <v>0.17198181199542209</v>
      </c>
      <c r="R253" s="4" t="s">
        <v>38</v>
      </c>
      <c r="S253" s="4">
        <v>252</v>
      </c>
      <c r="T253" s="4" t="s">
        <v>9</v>
      </c>
      <c r="U253" s="4">
        <v>4</v>
      </c>
      <c r="V253" s="4">
        <v>493543.70833300002</v>
      </c>
      <c r="W253" s="4">
        <v>5180893.1404100005</v>
      </c>
      <c r="X253" s="4">
        <v>391.68307086614169</v>
      </c>
      <c r="Y253" s="4">
        <v>0.7980220447067069</v>
      </c>
      <c r="Z253" s="4">
        <v>0.6490784537595824</v>
      </c>
      <c r="AA253" s="4">
        <v>0.76705859676175792</v>
      </c>
      <c r="AB253">
        <v>0.22044276966556747</v>
      </c>
    </row>
    <row r="254" spans="1:28" x14ac:dyDescent="0.25">
      <c r="A254" s="1" t="s">
        <v>38</v>
      </c>
      <c r="B254" s="1">
        <v>214</v>
      </c>
      <c r="C254" s="1" t="s">
        <v>15</v>
      </c>
      <c r="D254" s="1">
        <v>6</v>
      </c>
      <c r="E254" s="1">
        <v>493831.45094800001</v>
      </c>
      <c r="F254" s="1">
        <v>5180814.5148600005</v>
      </c>
      <c r="G254" s="1">
        <v>289.5275590551181</v>
      </c>
      <c r="M254" s="8">
        <f t="shared" si="44"/>
        <v>0.60729119867400583</v>
      </c>
      <c r="N254" s="6">
        <f t="shared" si="45"/>
        <v>0.47641104542877966</v>
      </c>
      <c r="O254" s="6">
        <f t="shared" si="46"/>
        <v>0.58532314549506526</v>
      </c>
      <c r="P254" s="7">
        <f t="shared" si="47"/>
        <v>0</v>
      </c>
      <c r="R254" s="4" t="s">
        <v>38</v>
      </c>
      <c r="S254" s="4">
        <v>253</v>
      </c>
      <c r="T254" s="4" t="s">
        <v>9</v>
      </c>
      <c r="U254" s="4">
        <v>4</v>
      </c>
      <c r="V254" s="4">
        <v>493573.21164499799</v>
      </c>
      <c r="W254" s="4">
        <v>5180890.6823100001</v>
      </c>
      <c r="X254" s="4">
        <v>377.96259842519686</v>
      </c>
      <c r="Y254" s="4">
        <v>0.77006771048579614</v>
      </c>
      <c r="Z254" s="4">
        <v>0.62634154297830702</v>
      </c>
      <c r="AA254" s="4">
        <v>0.74018889745566696</v>
      </c>
      <c r="AB254">
        <v>0.16993369324975549</v>
      </c>
    </row>
    <row r="255" spans="1:28" x14ac:dyDescent="0.25">
      <c r="A255" s="5" t="s">
        <v>38</v>
      </c>
      <c r="B255" s="5">
        <v>264</v>
      </c>
      <c r="C255" s="5" t="s">
        <v>24</v>
      </c>
      <c r="D255" s="5">
        <v>1</v>
      </c>
      <c r="E255" s="5">
        <v>493924.20931300003</v>
      </c>
      <c r="F255" s="5">
        <v>5180899.9843499903</v>
      </c>
      <c r="G255" s="5">
        <v>599.8523622047245</v>
      </c>
      <c r="H255" s="5"/>
      <c r="I255" s="5"/>
      <c r="J255" s="5"/>
      <c r="K255" s="5"/>
      <c r="L255" s="5"/>
      <c r="M255" s="6">
        <f t="shared" ref="M255:M272" si="48">G255/$I$14</f>
        <v>1.3125546335592577</v>
      </c>
      <c r="N255" s="6">
        <f>G255/$J$14</f>
        <v>1</v>
      </c>
      <c r="O255" s="6">
        <f>G255/$K$14</f>
        <v>1.267574875207987</v>
      </c>
      <c r="P255" s="7">
        <f>(G255-$L$14)/($J$14-$L$14)</f>
        <v>1</v>
      </c>
      <c r="R255" s="4" t="s">
        <v>38</v>
      </c>
      <c r="S255" s="4">
        <v>254</v>
      </c>
      <c r="T255" s="4" t="s">
        <v>9</v>
      </c>
      <c r="U255" s="4">
        <v>5</v>
      </c>
      <c r="V255" s="4">
        <v>493605.127092999</v>
      </c>
      <c r="W255" s="4">
        <v>5180897.6489199903</v>
      </c>
      <c r="X255" s="4">
        <v>346.9094488188976</v>
      </c>
      <c r="Y255" s="4">
        <v>0.7153505260198959</v>
      </c>
      <c r="Z255" s="4">
        <v>0.53496243454504044</v>
      </c>
      <c r="AA255" s="4">
        <v>0.70738878686616291</v>
      </c>
      <c r="AB255">
        <v>3.559962228517459E-2</v>
      </c>
    </row>
    <row r="256" spans="1:28" x14ac:dyDescent="0.25">
      <c r="A256" s="1" t="s">
        <v>38</v>
      </c>
      <c r="B256" s="1">
        <v>338</v>
      </c>
      <c r="C256" s="1" t="s">
        <v>24</v>
      </c>
      <c r="D256" s="1">
        <v>1</v>
      </c>
      <c r="E256" s="1">
        <v>493977.955288</v>
      </c>
      <c r="F256" s="1">
        <v>5180985.8885700004</v>
      </c>
      <c r="G256" s="1">
        <v>509.69488188976379</v>
      </c>
      <c r="M256" s="8">
        <f t="shared" si="48"/>
        <v>1.1152783936149997</v>
      </c>
      <c r="N256" s="6">
        <f t="shared" ref="N256:N272" si="49">G256/$J$14</f>
        <v>0.84970054967593722</v>
      </c>
      <c r="O256" s="6">
        <f t="shared" ref="O256:O272" si="50">G256/$K$14</f>
        <v>1.0770590682196339</v>
      </c>
      <c r="P256" s="7">
        <f t="shared" ref="P256:P272" si="51">(G256-$L$14)/($J$14-$L$14)</f>
        <v>0.71243799836755173</v>
      </c>
      <c r="R256" s="4" t="s">
        <v>38</v>
      </c>
      <c r="S256" s="4">
        <v>255</v>
      </c>
      <c r="T256" s="4" t="s">
        <v>9</v>
      </c>
      <c r="U256" s="4">
        <v>6</v>
      </c>
      <c r="V256" s="4">
        <v>493637.025738</v>
      </c>
      <c r="W256" s="4">
        <v>5180888.8363600001</v>
      </c>
      <c r="X256" s="4">
        <v>474.86220472440942</v>
      </c>
      <c r="Y256" s="4">
        <v>0.99565149455920887</v>
      </c>
      <c r="Z256" s="4">
        <v>0.79410748086577243</v>
      </c>
      <c r="AA256" s="4">
        <v>0.9751394615571185</v>
      </c>
      <c r="AB256">
        <v>0.58619206722021899</v>
      </c>
    </row>
    <row r="257" spans="1:28" x14ac:dyDescent="0.25">
      <c r="A257" s="1" t="s">
        <v>38</v>
      </c>
      <c r="B257" s="1">
        <v>84</v>
      </c>
      <c r="C257" s="1" t="s">
        <v>24</v>
      </c>
      <c r="D257" s="1">
        <v>1</v>
      </c>
      <c r="E257" s="1">
        <v>493775.195645998</v>
      </c>
      <c r="F257" s="1">
        <v>5180671.4475499904</v>
      </c>
      <c r="G257" s="1">
        <v>500.40354330708664</v>
      </c>
      <c r="M257" s="8">
        <f t="shared" si="48"/>
        <v>1.0949477418128839</v>
      </c>
      <c r="N257" s="6">
        <f t="shared" si="49"/>
        <v>0.83421117400935263</v>
      </c>
      <c r="O257" s="6">
        <f t="shared" si="50"/>
        <v>1.0574251247920134</v>
      </c>
      <c r="P257" s="7">
        <f t="shared" si="51"/>
        <v>0.68280278771896763</v>
      </c>
      <c r="R257" s="4" t="s">
        <v>38</v>
      </c>
      <c r="S257" s="4">
        <v>256</v>
      </c>
      <c r="T257" s="4" t="s">
        <v>15</v>
      </c>
      <c r="U257" s="4">
        <v>1</v>
      </c>
      <c r="V257" s="4">
        <v>493668.941824999</v>
      </c>
      <c r="W257" s="4">
        <v>5180896.47004</v>
      </c>
      <c r="X257" s="4">
        <v>401.04330708661416</v>
      </c>
      <c r="Y257" s="4">
        <v>0.87031171431749887</v>
      </c>
      <c r="Z257" s="4">
        <v>0.68097267485585367</v>
      </c>
      <c r="AA257" s="4">
        <v>0.89037967768369297</v>
      </c>
      <c r="AB257">
        <v>0.25922620202568963</v>
      </c>
    </row>
    <row r="258" spans="1:28" x14ac:dyDescent="0.25">
      <c r="A258" s="1" t="s">
        <v>38</v>
      </c>
      <c r="B258" s="1">
        <v>313</v>
      </c>
      <c r="C258" s="1" t="s">
        <v>24</v>
      </c>
      <c r="D258" s="1">
        <v>1</v>
      </c>
      <c r="E258" s="1">
        <v>493981.20999900001</v>
      </c>
      <c r="F258" s="1">
        <v>5180954.7101699803</v>
      </c>
      <c r="G258" s="1">
        <v>496.01377952755905</v>
      </c>
      <c r="M258" s="8">
        <f t="shared" si="48"/>
        <v>1.0853423703046809</v>
      </c>
      <c r="N258" s="6">
        <f t="shared" si="49"/>
        <v>0.82689310033636876</v>
      </c>
      <c r="O258" s="6">
        <f t="shared" si="50"/>
        <v>1.0481489184692179</v>
      </c>
      <c r="P258" s="7">
        <f t="shared" si="51"/>
        <v>0.66880140641677632</v>
      </c>
      <c r="R258" s="4" t="s">
        <v>38</v>
      </c>
      <c r="S258" s="4">
        <v>257</v>
      </c>
      <c r="T258" s="4" t="s">
        <v>15</v>
      </c>
      <c r="U258" s="4">
        <v>1</v>
      </c>
      <c r="V258" s="4">
        <v>493700.854097998</v>
      </c>
      <c r="W258" s="4">
        <v>5180900.5479899803</v>
      </c>
      <c r="X258" s="4">
        <v>497.35236220472439</v>
      </c>
      <c r="Y258" s="4">
        <v>1.0793138280120143</v>
      </c>
      <c r="Z258" s="4">
        <v>0.84450572407453828</v>
      </c>
      <c r="AA258" s="4">
        <v>1.1042010379677683</v>
      </c>
      <c r="AB258">
        <v>0.63894602041212301</v>
      </c>
    </row>
    <row r="259" spans="1:28" x14ac:dyDescent="0.25">
      <c r="A259" s="1" t="s">
        <v>38</v>
      </c>
      <c r="B259" s="1">
        <v>191</v>
      </c>
      <c r="C259" s="1" t="s">
        <v>24</v>
      </c>
      <c r="D259" s="1">
        <v>1</v>
      </c>
      <c r="E259" s="1">
        <v>493878.54757200001</v>
      </c>
      <c r="F259" s="1">
        <v>5180811.9108300004</v>
      </c>
      <c r="G259" s="1">
        <v>489.37007874015745</v>
      </c>
      <c r="M259" s="8">
        <f t="shared" si="48"/>
        <v>1.0708050927978716</v>
      </c>
      <c r="N259" s="6">
        <f t="shared" si="49"/>
        <v>0.81581754040528331</v>
      </c>
      <c r="O259" s="6">
        <f t="shared" si="50"/>
        <v>1.0341098169717138</v>
      </c>
      <c r="P259" s="7">
        <f t="shared" si="51"/>
        <v>0.64761097507377374</v>
      </c>
      <c r="R259" s="4" t="s">
        <v>38</v>
      </c>
      <c r="S259" s="4">
        <v>258</v>
      </c>
      <c r="T259" s="4" t="s">
        <v>15</v>
      </c>
      <c r="U259" s="4">
        <v>3</v>
      </c>
      <c r="V259" s="4">
        <v>493732.739057998</v>
      </c>
      <c r="W259" s="4">
        <v>5180878.5124000004</v>
      </c>
      <c r="X259" s="4">
        <v>336.08267716535431</v>
      </c>
      <c r="Y259" s="4">
        <v>0.70277992169629966</v>
      </c>
      <c r="Z259" s="4">
        <v>0.51661220043572986</v>
      </c>
      <c r="AA259" s="4">
        <v>0.68613798715977936</v>
      </c>
      <c r="AB259">
        <v>0</v>
      </c>
    </row>
    <row r="260" spans="1:28" x14ac:dyDescent="0.25">
      <c r="A260" s="1" t="s">
        <v>38</v>
      </c>
      <c r="B260" s="1">
        <v>58</v>
      </c>
      <c r="C260" s="1" t="s">
        <v>24</v>
      </c>
      <c r="D260" s="1">
        <v>1</v>
      </c>
      <c r="E260" s="1">
        <v>493736.59583100001</v>
      </c>
      <c r="F260" s="1">
        <v>5180624.2607800001</v>
      </c>
      <c r="G260" s="1">
        <v>487.01771653543307</v>
      </c>
      <c r="M260" s="8">
        <f t="shared" si="48"/>
        <v>1.0656578197250901</v>
      </c>
      <c r="N260" s="6">
        <f t="shared" si="49"/>
        <v>0.81189597177783235</v>
      </c>
      <c r="O260" s="6">
        <f t="shared" si="50"/>
        <v>1.029138935108153</v>
      </c>
      <c r="P260" s="7">
        <f t="shared" si="51"/>
        <v>0.64010799271676999</v>
      </c>
      <c r="R260" s="4" t="s">
        <v>38</v>
      </c>
      <c r="S260" s="4">
        <v>259</v>
      </c>
      <c r="T260" s="4" t="s">
        <v>15</v>
      </c>
      <c r="U260" s="4">
        <v>3</v>
      </c>
      <c r="V260" s="4">
        <v>493764.663158999</v>
      </c>
      <c r="W260" s="4">
        <v>5180893.9251399804</v>
      </c>
      <c r="X260" s="4">
        <v>556.50590551181097</v>
      </c>
      <c r="Y260" s="4">
        <v>1.1637052525224176</v>
      </c>
      <c r="Z260" s="4">
        <v>0.85543754538852568</v>
      </c>
      <c r="AA260" s="4">
        <v>1.1361485366368265</v>
      </c>
      <c r="AB260">
        <v>0.70093896713615012</v>
      </c>
    </row>
    <row r="261" spans="1:28" x14ac:dyDescent="0.25">
      <c r="A261" s="1" t="s">
        <v>38</v>
      </c>
      <c r="B261" s="1">
        <v>34</v>
      </c>
      <c r="C261" s="1" t="s">
        <v>24</v>
      </c>
      <c r="D261" s="1">
        <v>1</v>
      </c>
      <c r="E261" s="1">
        <v>493724.06612700003</v>
      </c>
      <c r="F261" s="1">
        <v>5180614.4951200001</v>
      </c>
      <c r="G261" s="1">
        <v>483.03149606299212</v>
      </c>
      <c r="M261" s="8">
        <f t="shared" si="48"/>
        <v>1.0569354532210045</v>
      </c>
      <c r="N261" s="6">
        <f t="shared" si="49"/>
        <v>0.8052506358191811</v>
      </c>
      <c r="O261" s="6">
        <f t="shared" si="50"/>
        <v>1.0207154742096505</v>
      </c>
      <c r="P261" s="7">
        <f t="shared" si="51"/>
        <v>0.62739373391096853</v>
      </c>
      <c r="R261" s="4" t="s">
        <v>38</v>
      </c>
      <c r="S261" s="4">
        <v>260</v>
      </c>
      <c r="T261" s="4" t="s">
        <v>15</v>
      </c>
      <c r="U261" s="4">
        <v>4</v>
      </c>
      <c r="V261" s="4">
        <v>493796.571358999</v>
      </c>
      <c r="W261" s="4">
        <v>5180894.1143199904</v>
      </c>
      <c r="X261" s="4">
        <v>340.75787401574803</v>
      </c>
    </row>
    <row r="262" spans="1:28" x14ac:dyDescent="0.25">
      <c r="A262" s="1" t="s">
        <v>38</v>
      </c>
      <c r="B262" s="1">
        <v>190</v>
      </c>
      <c r="C262" s="1" t="s">
        <v>24</v>
      </c>
      <c r="D262" s="1">
        <v>1</v>
      </c>
      <c r="E262" s="1">
        <v>493846.60920200002</v>
      </c>
      <c r="F262" s="1">
        <v>5180782.7183499904</v>
      </c>
      <c r="G262" s="1">
        <v>476.14173228346453</v>
      </c>
      <c r="M262" s="8">
        <f t="shared" si="48"/>
        <v>1.0418597580287576</v>
      </c>
      <c r="N262" s="6">
        <f t="shared" si="49"/>
        <v>0.79376486996472206</v>
      </c>
      <c r="O262" s="6">
        <f t="shared" si="50"/>
        <v>1.0061564059900165</v>
      </c>
      <c r="P262" s="7">
        <f t="shared" si="51"/>
        <v>0.60541847177748442</v>
      </c>
      <c r="R262" s="4" t="s">
        <v>38</v>
      </c>
      <c r="S262" s="4">
        <v>261</v>
      </c>
      <c r="T262" s="4" t="s">
        <v>15</v>
      </c>
      <c r="U262" s="4">
        <v>5</v>
      </c>
      <c r="V262" s="4">
        <v>493828.46287400002</v>
      </c>
      <c r="W262" s="4">
        <v>5180878.0798399802</v>
      </c>
      <c r="X262" s="4">
        <v>543.31692913385825</v>
      </c>
      <c r="Y262" s="4">
        <v>1.1148901792476649</v>
      </c>
      <c r="Z262" s="4">
        <v>0.87794831013916497</v>
      </c>
      <c r="AA262" s="4">
        <v>1.1200706118680694</v>
      </c>
      <c r="AB262">
        <v>0.70958219800181654</v>
      </c>
    </row>
    <row r="263" spans="1:28" x14ac:dyDescent="0.25">
      <c r="A263" s="1" t="s">
        <v>38</v>
      </c>
      <c r="B263" s="1">
        <v>287</v>
      </c>
      <c r="C263" s="1" t="s">
        <v>24</v>
      </c>
      <c r="D263" s="1">
        <v>1</v>
      </c>
      <c r="E263" s="1">
        <v>493945.157106</v>
      </c>
      <c r="F263" s="1">
        <v>5180931.7441299902</v>
      </c>
      <c r="G263" s="1">
        <v>473.22834645669292</v>
      </c>
      <c r="M263" s="8">
        <f t="shared" si="48"/>
        <v>1.0354848926331792</v>
      </c>
      <c r="N263" s="6">
        <f t="shared" si="49"/>
        <v>0.78890803183197955</v>
      </c>
      <c r="O263" s="6">
        <f t="shared" si="50"/>
        <v>1</v>
      </c>
      <c r="P263" s="7">
        <f t="shared" si="51"/>
        <v>0.59612607521818273</v>
      </c>
      <c r="R263" s="4" t="s">
        <v>38</v>
      </c>
      <c r="S263" s="4">
        <v>262</v>
      </c>
      <c r="T263" s="4" t="s">
        <v>15</v>
      </c>
      <c r="U263" s="4">
        <v>5</v>
      </c>
      <c r="V263" s="4">
        <v>493860.40082600003</v>
      </c>
      <c r="W263" s="4">
        <v>5180907.2722300002</v>
      </c>
      <c r="X263" s="4">
        <v>519.6850393700787</v>
      </c>
      <c r="Y263" s="4">
        <v>1.0663973744004041</v>
      </c>
      <c r="Z263" s="4">
        <v>0.83976143141153081</v>
      </c>
      <c r="AA263" s="4">
        <v>1.0713524810534965</v>
      </c>
      <c r="AB263">
        <v>0.61871783227369048</v>
      </c>
    </row>
    <row r="264" spans="1:28" x14ac:dyDescent="0.25">
      <c r="A264" s="1" t="s">
        <v>38</v>
      </c>
      <c r="B264" s="1">
        <v>165</v>
      </c>
      <c r="C264" s="1" t="s">
        <v>24</v>
      </c>
      <c r="D264" s="1">
        <v>1</v>
      </c>
      <c r="E264" s="1">
        <v>493861.415824998</v>
      </c>
      <c r="F264" s="1">
        <v>5180780.14738</v>
      </c>
      <c r="G264" s="1">
        <v>466.97834645669292</v>
      </c>
      <c r="M264" s="8">
        <f t="shared" si="48"/>
        <v>1.0218090834230695</v>
      </c>
      <c r="N264" s="6">
        <f t="shared" si="49"/>
        <v>0.77848880137829179</v>
      </c>
      <c r="O264" s="6">
        <f t="shared" si="50"/>
        <v>0.98679284525790345</v>
      </c>
      <c r="P264" s="7">
        <f t="shared" si="51"/>
        <v>0.57619137313995084</v>
      </c>
      <c r="R264" s="4" t="s">
        <v>38</v>
      </c>
      <c r="S264" s="4">
        <v>263</v>
      </c>
      <c r="T264" s="4" t="s">
        <v>15</v>
      </c>
      <c r="U264" s="4">
        <v>6</v>
      </c>
      <c r="V264" s="4">
        <v>493892.30544600001</v>
      </c>
      <c r="W264" s="4">
        <v>5180904.0171299903</v>
      </c>
      <c r="X264" s="4">
        <v>523.96653543307093</v>
      </c>
      <c r="Y264" s="4">
        <v>1.0990327359739838</v>
      </c>
      <c r="Z264" s="4">
        <v>0.86217507490485068</v>
      </c>
      <c r="AA264" s="4">
        <v>1.0592765042979944</v>
      </c>
      <c r="AB264">
        <v>0.73676884530916531</v>
      </c>
    </row>
    <row r="265" spans="1:28" x14ac:dyDescent="0.25">
      <c r="A265" s="1" t="s">
        <v>38</v>
      </c>
      <c r="B265" s="1">
        <v>110</v>
      </c>
      <c r="C265" s="1" t="s">
        <v>24</v>
      </c>
      <c r="D265" s="1">
        <v>1</v>
      </c>
      <c r="E265" s="1">
        <v>493759.15355300001</v>
      </c>
      <c r="F265" s="1">
        <v>5180683.4043399803</v>
      </c>
      <c r="G265" s="1">
        <v>460.73818897637796</v>
      </c>
      <c r="M265" s="8">
        <f t="shared" si="48"/>
        <v>1.0081548109203775</v>
      </c>
      <c r="N265" s="6">
        <f t="shared" si="49"/>
        <v>0.76808597916153898</v>
      </c>
      <c r="O265" s="6">
        <f t="shared" si="50"/>
        <v>0.97360648918469217</v>
      </c>
      <c r="P265" s="7">
        <f t="shared" si="51"/>
        <v>0.5562880642933381</v>
      </c>
      <c r="R265" s="4" t="s">
        <v>38</v>
      </c>
      <c r="S265" s="4">
        <v>264</v>
      </c>
      <c r="T265" s="4" t="s">
        <v>24</v>
      </c>
      <c r="U265" s="4">
        <v>1</v>
      </c>
      <c r="V265" s="4">
        <v>493924.20931300003</v>
      </c>
      <c r="W265" s="4">
        <v>5180899.9843499903</v>
      </c>
      <c r="X265" s="4">
        <v>599.8523622047245</v>
      </c>
      <c r="Y265" s="4">
        <v>1.3125546335592577</v>
      </c>
      <c r="Z265" s="4">
        <v>1</v>
      </c>
      <c r="AA265" s="4">
        <v>1.267574875207987</v>
      </c>
      <c r="AB265" s="7">
        <v>1</v>
      </c>
    </row>
    <row r="266" spans="1:28" x14ac:dyDescent="0.25">
      <c r="A266" s="1" t="s">
        <v>38</v>
      </c>
      <c r="B266" s="1">
        <v>83</v>
      </c>
      <c r="C266" s="1" t="s">
        <v>24</v>
      </c>
      <c r="D266" s="1">
        <v>1</v>
      </c>
      <c r="E266" s="1">
        <v>493743.27039100003</v>
      </c>
      <c r="F266" s="1">
        <v>5180656.0347600002</v>
      </c>
      <c r="G266" s="1">
        <v>423.13976377952758</v>
      </c>
      <c r="M266" s="8">
        <f t="shared" si="48"/>
        <v>0.92588458858554501</v>
      </c>
      <c r="N266" s="6">
        <f t="shared" si="49"/>
        <v>0.70540651407006316</v>
      </c>
      <c r="O266" s="6">
        <f t="shared" si="50"/>
        <v>0.89415557404326129</v>
      </c>
      <c r="P266" s="7">
        <f t="shared" si="51"/>
        <v>0.436365919507754</v>
      </c>
      <c r="R266" s="4" t="s">
        <v>38</v>
      </c>
      <c r="S266" s="4">
        <v>265</v>
      </c>
      <c r="T266" s="4" t="s">
        <v>24</v>
      </c>
      <c r="U266" s="4">
        <v>2</v>
      </c>
      <c r="V266" s="4">
        <v>493957.474071</v>
      </c>
      <c r="W266" s="4">
        <v>5180890.2630399903</v>
      </c>
      <c r="X266" s="4">
        <v>550.09842519685037</v>
      </c>
      <c r="Y266" s="4">
        <v>1.1237532480895851</v>
      </c>
      <c r="Z266" s="4">
        <v>0.87497651700169077</v>
      </c>
      <c r="AA266" s="4">
        <v>1.1634054954204829</v>
      </c>
      <c r="AB266">
        <v>0.68171854449802727</v>
      </c>
    </row>
    <row r="267" spans="1:28" x14ac:dyDescent="0.25">
      <c r="A267" s="1" t="s">
        <v>38</v>
      </c>
      <c r="B267" s="1">
        <v>216</v>
      </c>
      <c r="C267" s="1" t="s">
        <v>24</v>
      </c>
      <c r="D267" s="1">
        <v>1</v>
      </c>
      <c r="E267" s="1">
        <v>493895.294181998</v>
      </c>
      <c r="F267" s="1">
        <v>5180840.45218</v>
      </c>
      <c r="G267" s="1">
        <v>415.94488188976379</v>
      </c>
      <c r="M267" s="8">
        <f t="shared" si="48"/>
        <v>0.91014125546335589</v>
      </c>
      <c r="N267" s="6">
        <f t="shared" si="49"/>
        <v>0.693412092870621</v>
      </c>
      <c r="O267" s="6">
        <f t="shared" si="50"/>
        <v>0.87895174708818635</v>
      </c>
      <c r="P267" s="7">
        <f t="shared" si="51"/>
        <v>0.4134174671940728</v>
      </c>
      <c r="R267" s="4" t="s">
        <v>38</v>
      </c>
      <c r="S267" s="4">
        <v>266</v>
      </c>
      <c r="T267" s="4" t="s">
        <v>24</v>
      </c>
      <c r="U267" s="4">
        <v>2</v>
      </c>
      <c r="V267" s="4">
        <v>493988.01773100003</v>
      </c>
      <c r="W267" s="4">
        <v>5180892.4748999802</v>
      </c>
      <c r="X267" s="4">
        <v>452.65748031496059</v>
      </c>
      <c r="Y267" s="4">
        <v>0.9246987274940065</v>
      </c>
      <c r="Z267" s="4">
        <v>0.71998872816081161</v>
      </c>
      <c r="AA267" s="4">
        <v>0.95732722731057451</v>
      </c>
      <c r="AB267">
        <v>0.28715475668566409</v>
      </c>
    </row>
    <row r="268" spans="1:28" x14ac:dyDescent="0.25">
      <c r="A268" s="1" t="s">
        <v>38</v>
      </c>
      <c r="B268" s="1">
        <v>111</v>
      </c>
      <c r="C268" s="1" t="s">
        <v>24</v>
      </c>
      <c r="D268" s="1">
        <v>1</v>
      </c>
      <c r="E268" s="1">
        <v>493786.67919900001</v>
      </c>
      <c r="F268" s="1">
        <v>5180703.2165999804</v>
      </c>
      <c r="G268" s="1">
        <v>413.44488188976379</v>
      </c>
      <c r="M268" s="8">
        <f t="shared" si="48"/>
        <v>0.90467093177931202</v>
      </c>
      <c r="N268" s="6">
        <f t="shared" si="49"/>
        <v>0.68924440068914583</v>
      </c>
      <c r="O268" s="6">
        <f t="shared" si="50"/>
        <v>0.87366888519134778</v>
      </c>
      <c r="P268" s="7">
        <f t="shared" si="51"/>
        <v>0.40544358636278005</v>
      </c>
      <c r="R268" s="4" t="s">
        <v>38</v>
      </c>
      <c r="S268" s="4">
        <v>267</v>
      </c>
      <c r="T268" s="4" t="s">
        <v>24</v>
      </c>
      <c r="U268" s="4">
        <v>3</v>
      </c>
      <c r="V268" s="4">
        <v>494019.926261999</v>
      </c>
      <c r="W268" s="4">
        <v>5180892.9986300003</v>
      </c>
      <c r="X268" s="4">
        <v>584.00590551181108</v>
      </c>
      <c r="Y268" s="4">
        <v>1.1871922890692008</v>
      </c>
      <c r="Z268" s="4">
        <v>0.86937728937728953</v>
      </c>
      <c r="AA268" s="4">
        <v>1.2031836155327995</v>
      </c>
      <c r="AB268">
        <v>0.73774783785373921</v>
      </c>
    </row>
    <row r="269" spans="1:28" x14ac:dyDescent="0.25">
      <c r="A269" s="1" t="s">
        <v>38</v>
      </c>
      <c r="B269" s="1">
        <v>138</v>
      </c>
      <c r="C269" s="1" t="s">
        <v>24</v>
      </c>
      <c r="D269" s="1">
        <v>1</v>
      </c>
      <c r="E269" s="1">
        <v>493815.87301600003</v>
      </c>
      <c r="F269" s="1">
        <v>5180735.1896400005</v>
      </c>
      <c r="G269" s="1">
        <v>406.65354330708664</v>
      </c>
      <c r="M269" s="8">
        <f t="shared" si="48"/>
        <v>0.88981060366124021</v>
      </c>
      <c r="N269" s="6">
        <f t="shared" si="49"/>
        <v>0.67792271720403641</v>
      </c>
      <c r="O269" s="6">
        <f t="shared" si="50"/>
        <v>0.85931780366056576</v>
      </c>
      <c r="P269" s="7">
        <f t="shared" si="51"/>
        <v>0.3837822565454887</v>
      </c>
      <c r="R269" s="4" t="s">
        <v>38</v>
      </c>
      <c r="S269" s="4">
        <v>268</v>
      </c>
      <c r="T269" s="4" t="s">
        <v>24</v>
      </c>
      <c r="U269" s="4">
        <v>4</v>
      </c>
      <c r="V269" s="4">
        <v>494051.827297999</v>
      </c>
      <c r="W269" s="4">
        <v>5180885.9662300004</v>
      </c>
      <c r="X269" s="4">
        <v>534.49803149606294</v>
      </c>
      <c r="Y269" s="4">
        <v>1.1461194081038797</v>
      </c>
      <c r="Z269" s="4">
        <v>0.91337986712639818</v>
      </c>
      <c r="AA269" s="4">
        <v>1.1087065260664959</v>
      </c>
      <c r="AB269">
        <v>0.80711610486891394</v>
      </c>
    </row>
    <row r="270" spans="1:28" x14ac:dyDescent="0.25">
      <c r="A270" s="1" t="s">
        <v>38</v>
      </c>
      <c r="B270" s="1">
        <v>164</v>
      </c>
      <c r="C270" s="1" t="s">
        <v>24</v>
      </c>
      <c r="D270" s="1">
        <v>1</v>
      </c>
      <c r="E270" s="1">
        <v>493829.477202999</v>
      </c>
      <c r="F270" s="1">
        <v>5180750.9549900005</v>
      </c>
      <c r="G270" s="1">
        <v>381.21062992125985</v>
      </c>
      <c r="M270" s="8">
        <f t="shared" si="48"/>
        <v>0.83413821498701457</v>
      </c>
      <c r="N270" s="6">
        <f t="shared" si="49"/>
        <v>0.635507424727213</v>
      </c>
      <c r="O270" s="6">
        <f t="shared" si="50"/>
        <v>0.80555324459234612</v>
      </c>
      <c r="P270" s="7">
        <f t="shared" si="51"/>
        <v>0.30263075280969409</v>
      </c>
      <c r="R270" s="4" t="s">
        <v>38</v>
      </c>
      <c r="S270" s="4">
        <v>269</v>
      </c>
      <c r="T270" s="4" t="s">
        <v>24</v>
      </c>
      <c r="U270" s="4">
        <v>4</v>
      </c>
      <c r="V270" s="4">
        <v>494083.75327500002</v>
      </c>
      <c r="W270" s="4">
        <v>5180904.1587199904</v>
      </c>
      <c r="X270" s="4">
        <v>572.73622047244089</v>
      </c>
      <c r="Y270" s="4">
        <v>1.2281132189957602</v>
      </c>
      <c r="Z270" s="4">
        <v>0.97872340425531923</v>
      </c>
      <c r="AA270" s="4">
        <v>1.1880238053919416</v>
      </c>
      <c r="AB270">
        <v>0.95262172284644209</v>
      </c>
    </row>
    <row r="271" spans="1:28" x14ac:dyDescent="0.25">
      <c r="A271" s="1" t="s">
        <v>38</v>
      </c>
      <c r="B271" s="1">
        <v>13</v>
      </c>
      <c r="C271" s="1" t="s">
        <v>24</v>
      </c>
      <c r="D271" s="1">
        <v>1</v>
      </c>
      <c r="E271" s="1">
        <v>493702.19999400002</v>
      </c>
      <c r="F271" s="1">
        <v>5180582.7370800003</v>
      </c>
      <c r="G271" s="1">
        <v>286.32874015748035</v>
      </c>
      <c r="M271" s="8">
        <f t="shared" si="48"/>
        <v>0.62652435548235896</v>
      </c>
      <c r="N271" s="6">
        <f t="shared" si="49"/>
        <v>0.47733202067437852</v>
      </c>
      <c r="O271" s="6">
        <f>G271/$K$14</f>
        <v>0.60505407653910159</v>
      </c>
      <c r="P271" s="7">
        <f t="shared" si="51"/>
        <v>0</v>
      </c>
      <c r="R271" s="4" t="s">
        <v>38</v>
      </c>
      <c r="S271" s="4">
        <v>270</v>
      </c>
      <c r="T271" s="4" t="s">
        <v>24</v>
      </c>
      <c r="U271" s="4">
        <v>5</v>
      </c>
      <c r="V271" s="4">
        <v>494115.63656700001</v>
      </c>
      <c r="W271" s="4">
        <v>5180879.0137499804</v>
      </c>
      <c r="X271" s="4">
        <v>512.15551181102364</v>
      </c>
      <c r="Y271" s="4">
        <v>1.0762707482289673</v>
      </c>
      <c r="Z271" s="4">
        <v>0.91490109890109894</v>
      </c>
      <c r="AA271" s="4">
        <v>1.0537133599959501</v>
      </c>
      <c r="AB271">
        <v>0.80736318407960206</v>
      </c>
    </row>
    <row r="272" spans="1:28" x14ac:dyDescent="0.25">
      <c r="A272" s="1" t="s">
        <v>38</v>
      </c>
      <c r="B272" s="1">
        <v>241</v>
      </c>
      <c r="C272" s="1" t="s">
        <v>24</v>
      </c>
      <c r="D272" s="1">
        <v>1</v>
      </c>
      <c r="E272" s="1">
        <v>493923.18883200001</v>
      </c>
      <c r="F272" s="1">
        <v>5180872.2048300002</v>
      </c>
      <c r="M272" s="8">
        <f t="shared" si="48"/>
        <v>0</v>
      </c>
      <c r="N272" s="6">
        <f t="shared" si="49"/>
        <v>0</v>
      </c>
      <c r="O272" s="6">
        <f t="shared" si="50"/>
        <v>0</v>
      </c>
      <c r="P272" s="7">
        <f t="shared" si="51"/>
        <v>-0.91326050103597667</v>
      </c>
      <c r="R272" s="4" t="s">
        <v>38</v>
      </c>
      <c r="S272" s="4">
        <v>271</v>
      </c>
      <c r="T272" s="4" t="s">
        <v>24</v>
      </c>
      <c r="U272" s="4">
        <v>6</v>
      </c>
      <c r="V272" s="4">
        <v>494147.55805200001</v>
      </c>
      <c r="W272" s="4">
        <v>5180892.7616900001</v>
      </c>
      <c r="X272" s="4">
        <v>456.49606299212599</v>
      </c>
      <c r="Y272" s="4">
        <v>0.98594080644693749</v>
      </c>
      <c r="Z272" s="4">
        <v>0.7858353100643849</v>
      </c>
      <c r="AA272" s="4">
        <v>0.94335401200040692</v>
      </c>
      <c r="AB272">
        <v>0.57936772046589013</v>
      </c>
    </row>
    <row r="273" spans="1:28" x14ac:dyDescent="0.25">
      <c r="A273" s="5" t="s">
        <v>38</v>
      </c>
      <c r="B273" s="5">
        <v>60</v>
      </c>
      <c r="C273" s="5" t="s">
        <v>24</v>
      </c>
      <c r="D273" s="5">
        <v>2</v>
      </c>
      <c r="E273" s="5">
        <v>493800.430823998</v>
      </c>
      <c r="F273" s="5">
        <v>5180639.8627300002</v>
      </c>
      <c r="G273" s="5">
        <v>628.70078740157476</v>
      </c>
      <c r="H273" s="5"/>
      <c r="I273" s="5"/>
      <c r="J273" s="5"/>
      <c r="K273" s="5"/>
      <c r="L273" s="5"/>
      <c r="M273" s="6">
        <f t="shared" ref="M273:M287" si="52">G273/$I$15</f>
        <v>1.284323894703352</v>
      </c>
      <c r="N273" s="6">
        <f>G273/$J$15</f>
        <v>1</v>
      </c>
      <c r="O273" s="6">
        <f>G273/$K$15</f>
        <v>1.3296419650291424</v>
      </c>
      <c r="P273" s="7">
        <f>(G273-$L$15)/($J$15-$L$15)</f>
        <v>1</v>
      </c>
      <c r="R273" s="4" t="s">
        <v>38</v>
      </c>
      <c r="S273" s="4">
        <v>272</v>
      </c>
      <c r="T273" s="4" t="s">
        <v>9</v>
      </c>
      <c r="U273" s="4">
        <v>1</v>
      </c>
      <c r="V273" s="4">
        <v>493466.52908200002</v>
      </c>
      <c r="W273" s="4">
        <v>5180921.6894899802</v>
      </c>
      <c r="X273" s="4">
        <v>640.89566929133855</v>
      </c>
      <c r="Y273" s="4">
        <v>1.1899779785999502</v>
      </c>
      <c r="Z273" s="4">
        <v>0.91492201770408876</v>
      </c>
      <c r="AA273" s="4">
        <v>1.2155124136643645</v>
      </c>
      <c r="AB273">
        <v>0.8244927536231883</v>
      </c>
    </row>
    <row r="274" spans="1:28" x14ac:dyDescent="0.25">
      <c r="A274" s="1" t="s">
        <v>38</v>
      </c>
      <c r="B274" s="1">
        <v>36</v>
      </c>
      <c r="C274" s="1" t="s">
        <v>24</v>
      </c>
      <c r="D274" s="1">
        <v>2</v>
      </c>
      <c r="E274" s="1">
        <v>493785.60215200001</v>
      </c>
      <c r="F274" s="1">
        <v>5180609.6934099803</v>
      </c>
      <c r="G274" s="1">
        <v>596.31889763779532</v>
      </c>
      <c r="M274" s="8">
        <f t="shared" si="52"/>
        <v>1.218173453010478</v>
      </c>
      <c r="N274" s="6">
        <f>G274/$J$15</f>
        <v>0.94849395704176853</v>
      </c>
      <c r="O274" s="6">
        <f t="shared" ref="O274:O287" si="53">G274/$K$15</f>
        <v>1.2611573688592841</v>
      </c>
      <c r="P274" s="7">
        <f t="shared" ref="P274:P286" si="54">(G274-$L$15)/($J$15-$L$15)</f>
        <v>0.86887728667649788</v>
      </c>
      <c r="R274" s="4" t="s">
        <v>38</v>
      </c>
      <c r="S274" s="4">
        <v>273</v>
      </c>
      <c r="T274" s="4" t="s">
        <v>9</v>
      </c>
      <c r="U274" s="4">
        <v>2</v>
      </c>
      <c r="V274" s="4">
        <v>493498.45111099799</v>
      </c>
      <c r="W274" s="4">
        <v>5180934.76724</v>
      </c>
      <c r="X274" s="4">
        <v>474.6062992125984</v>
      </c>
      <c r="Y274" s="4">
        <v>0.98622084054041392</v>
      </c>
      <c r="Z274" s="4">
        <v>0.7352290920179918</v>
      </c>
      <c r="AA274" s="4">
        <v>1</v>
      </c>
      <c r="AB274">
        <v>0.39249230338650987</v>
      </c>
    </row>
    <row r="275" spans="1:28" x14ac:dyDescent="0.25">
      <c r="A275" s="1" t="s">
        <v>38</v>
      </c>
      <c r="B275" s="1">
        <v>288</v>
      </c>
      <c r="C275" s="1" t="s">
        <v>24</v>
      </c>
      <c r="D275" s="1">
        <v>2</v>
      </c>
      <c r="E275" s="1">
        <v>493979.78699200001</v>
      </c>
      <c r="F275" s="1">
        <v>5180920.0508399904</v>
      </c>
      <c r="G275" s="1">
        <v>559.30118110236219</v>
      </c>
      <c r="M275" s="8">
        <f t="shared" si="52"/>
        <v>1.1425528417013899</v>
      </c>
      <c r="N275" s="6">
        <f t="shared" ref="N275:N287" si="55">G275/$J$15</f>
        <v>0.88961425261444049</v>
      </c>
      <c r="O275" s="6">
        <f t="shared" si="53"/>
        <v>1.1828684429641965</v>
      </c>
      <c r="P275" s="7">
        <f t="shared" si="54"/>
        <v>0.71898290223586159</v>
      </c>
      <c r="R275" s="4" t="s">
        <v>38</v>
      </c>
      <c r="S275" s="4">
        <v>274</v>
      </c>
      <c r="T275" s="4" t="s">
        <v>9</v>
      </c>
      <c r="U275" s="4">
        <v>3</v>
      </c>
      <c r="V275" s="4">
        <v>493530.34065799799</v>
      </c>
      <c r="W275" s="4">
        <v>5180917.8421999803</v>
      </c>
      <c r="X275" s="4">
        <v>428.29724409448818</v>
      </c>
      <c r="Y275" s="4">
        <v>0.92860394645118172</v>
      </c>
      <c r="Z275" s="4">
        <v>0.71741818481576136</v>
      </c>
      <c r="AA275" s="4">
        <v>0.94361921283747163</v>
      </c>
      <c r="AB275">
        <v>0.36318038268623454</v>
      </c>
    </row>
    <row r="276" spans="1:28" x14ac:dyDescent="0.25">
      <c r="A276" s="1" t="s">
        <v>38</v>
      </c>
      <c r="B276" s="1">
        <v>265</v>
      </c>
      <c r="C276" s="1" t="s">
        <v>24</v>
      </c>
      <c r="D276" s="1">
        <v>2</v>
      </c>
      <c r="E276" s="1">
        <v>493957.474071</v>
      </c>
      <c r="F276" s="1">
        <v>5180890.2630399903</v>
      </c>
      <c r="G276" s="1">
        <v>550.09842519685037</v>
      </c>
      <c r="M276" s="8">
        <f t="shared" si="52"/>
        <v>1.1237532480895851</v>
      </c>
      <c r="N276" s="6">
        <f t="shared" si="55"/>
        <v>0.87497651700169077</v>
      </c>
      <c r="O276" s="6">
        <f t="shared" si="53"/>
        <v>1.1634054954204829</v>
      </c>
      <c r="P276" s="7">
        <f t="shared" si="54"/>
        <v>0.68171854449802727</v>
      </c>
      <c r="R276" s="4" t="s">
        <v>38</v>
      </c>
      <c r="S276" s="4">
        <v>275</v>
      </c>
      <c r="T276" s="4" t="s">
        <v>9</v>
      </c>
      <c r="U276" s="4">
        <v>3</v>
      </c>
      <c r="V276" s="4">
        <v>493560.659740998</v>
      </c>
      <c r="W276" s="4">
        <v>5180928.8972899904</v>
      </c>
      <c r="X276" s="4">
        <v>596.99803149606294</v>
      </c>
      <c r="Y276" s="4">
        <v>1.2943691226472809</v>
      </c>
      <c r="Z276" s="4">
        <v>1</v>
      </c>
      <c r="AA276" s="4">
        <v>1.3152987097473707</v>
      </c>
      <c r="AB276" s="7">
        <v>1</v>
      </c>
    </row>
    <row r="277" spans="1:28" x14ac:dyDescent="0.25">
      <c r="A277" s="1" t="s">
        <v>38</v>
      </c>
      <c r="B277" s="1">
        <v>289</v>
      </c>
      <c r="C277" s="1" t="s">
        <v>24</v>
      </c>
      <c r="D277" s="1">
        <v>2</v>
      </c>
      <c r="E277" s="1">
        <v>494008.965211</v>
      </c>
      <c r="F277" s="1">
        <v>5180924.2349100001</v>
      </c>
      <c r="G277" s="1">
        <v>542.91338582677167</v>
      </c>
      <c r="M277" s="8">
        <f t="shared" si="52"/>
        <v>1.1090754905103153</v>
      </c>
      <c r="N277" s="6">
        <f t="shared" si="55"/>
        <v>0.86354812449120177</v>
      </c>
      <c r="O277" s="6">
        <f t="shared" si="53"/>
        <v>1.148209825145712</v>
      </c>
      <c r="P277" s="7">
        <f t="shared" si="54"/>
        <v>0.65262444701287337</v>
      </c>
      <c r="R277" s="4" t="s">
        <v>38</v>
      </c>
      <c r="S277" s="4">
        <v>276</v>
      </c>
      <c r="T277" s="4" t="s">
        <v>9</v>
      </c>
      <c r="U277" s="4">
        <v>4</v>
      </c>
      <c r="V277" s="4">
        <v>493594.16132999799</v>
      </c>
      <c r="W277" s="4">
        <v>5180922.4408799903</v>
      </c>
      <c r="X277" s="4">
        <v>462.54921259842519</v>
      </c>
      <c r="Y277" s="4">
        <v>0.94240598042446777</v>
      </c>
      <c r="Z277" s="4">
        <v>0.76651443483934101</v>
      </c>
      <c r="AA277" s="4">
        <v>0.90584040092521201</v>
      </c>
      <c r="AB277">
        <v>0.48132178702126882</v>
      </c>
    </row>
    <row r="278" spans="1:28" x14ac:dyDescent="0.25">
      <c r="A278" s="1" t="s">
        <v>38</v>
      </c>
      <c r="B278" s="1">
        <v>166</v>
      </c>
      <c r="C278" s="1" t="s">
        <v>24</v>
      </c>
      <c r="D278" s="1">
        <v>2</v>
      </c>
      <c r="E278" s="1">
        <v>493893.321120999</v>
      </c>
      <c r="F278" s="1">
        <v>5180776.8922899803</v>
      </c>
      <c r="G278" s="1">
        <v>536.41732283464569</v>
      </c>
      <c r="M278" s="8">
        <f t="shared" si="52"/>
        <v>1.0958051891372769</v>
      </c>
      <c r="N278" s="6">
        <f t="shared" si="55"/>
        <v>0.85321560523514317</v>
      </c>
      <c r="O278" s="6">
        <f t="shared" si="53"/>
        <v>1.1344712739383849</v>
      </c>
      <c r="P278" s="7">
        <f t="shared" si="54"/>
        <v>0.62632019449204912</v>
      </c>
      <c r="R278" s="4" t="s">
        <v>38</v>
      </c>
      <c r="S278" s="4">
        <v>277</v>
      </c>
      <c r="T278" s="4" t="s">
        <v>9</v>
      </c>
      <c r="U278" s="4">
        <v>5</v>
      </c>
      <c r="V278" s="4">
        <v>493626.07658499799</v>
      </c>
      <c r="W278" s="4">
        <v>5180929.4075999903</v>
      </c>
      <c r="X278" s="4">
        <v>367.03740157480314</v>
      </c>
      <c r="Y278" s="4">
        <v>0.75685571315349087</v>
      </c>
      <c r="Z278" s="4">
        <v>0.56600136601654394</v>
      </c>
      <c r="AA278" s="4">
        <v>0.74843202777694162</v>
      </c>
      <c r="AB278">
        <v>9.9968523764557726E-2</v>
      </c>
    </row>
    <row r="279" spans="1:28" x14ac:dyDescent="0.25">
      <c r="A279" s="1" t="s">
        <v>38</v>
      </c>
      <c r="B279" s="1">
        <v>217</v>
      </c>
      <c r="C279" s="1" t="s">
        <v>24</v>
      </c>
      <c r="D279" s="1">
        <v>2</v>
      </c>
      <c r="E279" s="1">
        <v>493927.19838900003</v>
      </c>
      <c r="F279" s="1">
        <v>5180836.4194099903</v>
      </c>
      <c r="G279" s="1">
        <v>499.90157480314957</v>
      </c>
      <c r="M279" s="8">
        <f t="shared" si="52"/>
        <v>1.0212100102070143</v>
      </c>
      <c r="N279" s="6">
        <f t="shared" si="55"/>
        <v>0.7951343227503288</v>
      </c>
      <c r="O279" s="6">
        <f t="shared" si="53"/>
        <v>1.0572439633638635</v>
      </c>
      <c r="P279" s="7">
        <f t="shared" si="54"/>
        <v>0.47845841138256739</v>
      </c>
      <c r="R279" s="4" t="s">
        <v>38</v>
      </c>
      <c r="S279" s="4">
        <v>278</v>
      </c>
      <c r="T279" s="4" t="s">
        <v>9</v>
      </c>
      <c r="U279" s="4">
        <v>6</v>
      </c>
      <c r="V279" s="4">
        <v>493657.97509099799</v>
      </c>
      <c r="W279" s="4">
        <v>5180920.5951500004</v>
      </c>
      <c r="X279" s="4">
        <v>478.9468503937008</v>
      </c>
      <c r="Y279" s="4">
        <v>1.004215839173106</v>
      </c>
      <c r="Z279" s="4">
        <v>0.8009381943872933</v>
      </c>
      <c r="AA279" s="4">
        <v>0.98352736680410702</v>
      </c>
      <c r="AB279">
        <v>0.59992060604055719</v>
      </c>
    </row>
    <row r="280" spans="1:28" x14ac:dyDescent="0.25">
      <c r="A280" s="1" t="s">
        <v>38</v>
      </c>
      <c r="B280" s="1">
        <v>85</v>
      </c>
      <c r="C280" s="1" t="s">
        <v>24</v>
      </c>
      <c r="D280" s="1">
        <v>2</v>
      </c>
      <c r="E280" s="1">
        <v>493807.10502900003</v>
      </c>
      <c r="F280" s="1">
        <v>5180671.6367899803</v>
      </c>
      <c r="G280" s="1">
        <v>483.6712598425197</v>
      </c>
      <c r="M280" s="8">
        <f t="shared" si="52"/>
        <v>0.98805436329164986</v>
      </c>
      <c r="N280" s="6">
        <f t="shared" si="55"/>
        <v>0.76931867994238845</v>
      </c>
      <c r="O280" s="6">
        <f t="shared" si="53"/>
        <v>1.0229184013322232</v>
      </c>
      <c r="P280" s="7">
        <f t="shared" si="54"/>
        <v>0.41273763500856897</v>
      </c>
      <c r="R280" s="4" t="s">
        <v>38</v>
      </c>
      <c r="S280" s="4">
        <v>279</v>
      </c>
      <c r="T280" s="4" t="s">
        <v>15</v>
      </c>
      <c r="U280" s="4">
        <v>1</v>
      </c>
      <c r="V280" s="4">
        <v>493690.95224100002</v>
      </c>
      <c r="W280" s="4">
        <v>5180926.7128600003</v>
      </c>
      <c r="X280" s="4">
        <v>540.56102362204729</v>
      </c>
      <c r="Y280" s="4">
        <v>1.1730817666036264</v>
      </c>
      <c r="Z280" s="4">
        <v>0.91787415392328919</v>
      </c>
      <c r="AA280" s="4">
        <v>1.2001311117181099</v>
      </c>
      <c r="AB280">
        <v>0.80930575497691049</v>
      </c>
    </row>
    <row r="281" spans="1:28" x14ac:dyDescent="0.25">
      <c r="A281" s="1" t="s">
        <v>38</v>
      </c>
      <c r="B281" s="1">
        <v>242</v>
      </c>
      <c r="C281" s="1" t="s">
        <v>24</v>
      </c>
      <c r="D281" s="1">
        <v>2</v>
      </c>
      <c r="E281" s="1">
        <v>493955.09288900002</v>
      </c>
      <c r="F281" s="1">
        <v>5180868.1722100005</v>
      </c>
      <c r="G281" s="1">
        <v>472.83464566929132</v>
      </c>
      <c r="M281" s="8">
        <f t="shared" si="52"/>
        <v>0.96591708781935359</v>
      </c>
      <c r="N281" s="6">
        <f t="shared" si="55"/>
        <v>0.75208215918341792</v>
      </c>
      <c r="O281" s="6">
        <f t="shared" si="53"/>
        <v>1</v>
      </c>
      <c r="P281" s="7">
        <f t="shared" si="54"/>
        <v>0.3688573592124666</v>
      </c>
      <c r="R281" s="4" t="s">
        <v>38</v>
      </c>
      <c r="S281" s="4">
        <v>280</v>
      </c>
      <c r="T281" s="4" t="s">
        <v>15</v>
      </c>
      <c r="U281" s="4">
        <v>1</v>
      </c>
      <c r="V281" s="4">
        <v>493721.803071998</v>
      </c>
      <c r="W281" s="4">
        <v>5180932.3069900004</v>
      </c>
      <c r="X281" s="4">
        <v>431.70275590551182</v>
      </c>
      <c r="Y281" s="4">
        <v>0.93684636778284536</v>
      </c>
      <c r="Z281" s="4">
        <v>0.73303250605832715</v>
      </c>
      <c r="AA281" s="4">
        <v>0.95844851133570064</v>
      </c>
      <c r="AB281">
        <v>0.38010788156311848</v>
      </c>
    </row>
    <row r="282" spans="1:28" x14ac:dyDescent="0.25">
      <c r="A282" s="1" t="s">
        <v>38</v>
      </c>
      <c r="B282" s="1">
        <v>314</v>
      </c>
      <c r="C282" s="1" t="s">
        <v>24</v>
      </c>
      <c r="D282" s="1">
        <v>2</v>
      </c>
      <c r="E282" s="1">
        <v>494013.118976</v>
      </c>
      <c r="F282" s="1">
        <v>5180956.0117199803</v>
      </c>
      <c r="G282" s="1">
        <v>457.33267716535431</v>
      </c>
      <c r="M282" s="8">
        <f t="shared" si="52"/>
        <v>0.93424932317914788</v>
      </c>
      <c r="N282" s="6">
        <f t="shared" si="55"/>
        <v>0.72742501095873258</v>
      </c>
      <c r="O282" s="6">
        <f t="shared" si="53"/>
        <v>0.96721482098251454</v>
      </c>
      <c r="P282" s="7">
        <f t="shared" si="54"/>
        <v>0.3060858475150452</v>
      </c>
      <c r="R282" s="4" t="s">
        <v>38</v>
      </c>
      <c r="S282" s="4">
        <v>281</v>
      </c>
      <c r="T282" s="4" t="s">
        <v>15</v>
      </c>
      <c r="U282" s="4">
        <v>3</v>
      </c>
      <c r="V282" s="4">
        <v>493754.887468</v>
      </c>
      <c r="W282" s="4">
        <v>5180909.4718399802</v>
      </c>
      <c r="X282" s="4">
        <v>478.06102362204723</v>
      </c>
      <c r="Y282" s="4">
        <v>0.9996697585869786</v>
      </c>
      <c r="Z282" s="4">
        <v>0.7348553618978455</v>
      </c>
      <c r="AA282" s="4">
        <v>0.9759974279370246</v>
      </c>
      <c r="AB282">
        <v>0.45148669796557123</v>
      </c>
    </row>
    <row r="283" spans="1:28" x14ac:dyDescent="0.25">
      <c r="A283" s="1" t="s">
        <v>38</v>
      </c>
      <c r="B283" s="1">
        <v>266</v>
      </c>
      <c r="C283" s="1" t="s">
        <v>24</v>
      </c>
      <c r="D283" s="1">
        <v>2</v>
      </c>
      <c r="E283" s="1">
        <v>493988.01773100003</v>
      </c>
      <c r="F283" s="1">
        <v>5180892.4748999802</v>
      </c>
      <c r="G283" s="1">
        <v>452.65748031496059</v>
      </c>
      <c r="M283" s="8">
        <f t="shared" si="52"/>
        <v>0.9246987274940065</v>
      </c>
      <c r="N283" s="6">
        <f t="shared" si="55"/>
        <v>0.71998872816081161</v>
      </c>
      <c r="O283" s="6">
        <f t="shared" si="53"/>
        <v>0.95732722731057451</v>
      </c>
      <c r="P283" s="7">
        <f t="shared" si="54"/>
        <v>0.28715475668566409</v>
      </c>
      <c r="R283" s="4" t="s">
        <v>38</v>
      </c>
      <c r="S283" s="4">
        <v>282</v>
      </c>
      <c r="T283" s="4" t="s">
        <v>15</v>
      </c>
      <c r="U283" s="4">
        <v>3</v>
      </c>
      <c r="V283" s="4">
        <v>493785.611817998</v>
      </c>
      <c r="W283" s="4">
        <v>5180925.6843699804</v>
      </c>
      <c r="X283" s="4">
        <v>550.60039370078732</v>
      </c>
      <c r="Y283" s="4">
        <v>1.1513562818371901</v>
      </c>
      <c r="Z283" s="4">
        <v>0.84635984023238919</v>
      </c>
      <c r="AA283" s="4">
        <v>1.1240919914398526</v>
      </c>
      <c r="AB283">
        <v>0.68215962441314537</v>
      </c>
    </row>
    <row r="284" spans="1:28" x14ac:dyDescent="0.25">
      <c r="A284" s="1" t="s">
        <v>38</v>
      </c>
      <c r="B284" s="1">
        <v>112</v>
      </c>
      <c r="C284" s="1" t="s">
        <v>24</v>
      </c>
      <c r="D284" s="1">
        <v>2</v>
      </c>
      <c r="E284" s="1">
        <v>493818.588412999</v>
      </c>
      <c r="F284" s="1">
        <v>5180703.4058999904</v>
      </c>
      <c r="G284" s="1">
        <v>449.91141732283467</v>
      </c>
      <c r="M284" s="8">
        <f t="shared" si="52"/>
        <v>0.91908900918631298</v>
      </c>
      <c r="N284" s="6">
        <f t="shared" si="55"/>
        <v>0.71562089047529598</v>
      </c>
      <c r="O284" s="6">
        <f t="shared" si="53"/>
        <v>0.9515195670274772</v>
      </c>
      <c r="P284" s="7">
        <f t="shared" si="54"/>
        <v>0.27603523175640682</v>
      </c>
      <c r="R284" s="4" t="s">
        <v>38</v>
      </c>
      <c r="S284" s="4">
        <v>283</v>
      </c>
      <c r="T284" s="4" t="s">
        <v>15</v>
      </c>
      <c r="U284" s="4">
        <v>4</v>
      </c>
      <c r="V284" s="4">
        <v>493817.519848998</v>
      </c>
      <c r="W284" s="4">
        <v>5180925.87366</v>
      </c>
      <c r="X284" s="4">
        <v>529.24212598425197</v>
      </c>
      <c r="Y284" s="4">
        <v>1.1104935506813314</v>
      </c>
      <c r="Z284" s="4">
        <v>0.87453850532650235</v>
      </c>
      <c r="AA284" s="4">
        <v>1.092739927856526</v>
      </c>
      <c r="AB284">
        <v>0.71284991066110781</v>
      </c>
    </row>
    <row r="285" spans="1:28" x14ac:dyDescent="0.25">
      <c r="A285" s="1" t="s">
        <v>38</v>
      </c>
      <c r="B285" s="1">
        <v>192</v>
      </c>
      <c r="C285" s="1" t="s">
        <v>24</v>
      </c>
      <c r="D285" s="1">
        <v>2</v>
      </c>
      <c r="E285" s="1">
        <v>493910.45270800003</v>
      </c>
      <c r="F285" s="1">
        <v>5180808.6558299903</v>
      </c>
      <c r="G285" s="1">
        <v>444.73425196850394</v>
      </c>
      <c r="M285" s="8">
        <f t="shared" si="52"/>
        <v>0.90851298112234591</v>
      </c>
      <c r="N285" s="6">
        <f t="shared" si="55"/>
        <v>0.70738618573486134</v>
      </c>
      <c r="O285" s="6">
        <f t="shared" si="53"/>
        <v>0.94057035803497091</v>
      </c>
      <c r="P285" s="7">
        <f t="shared" si="54"/>
        <v>0.25507153959587109</v>
      </c>
      <c r="R285" s="4" t="s">
        <v>38</v>
      </c>
      <c r="S285" s="4">
        <v>284</v>
      </c>
      <c r="T285" s="4" t="s">
        <v>15</v>
      </c>
      <c r="U285" s="4">
        <v>5</v>
      </c>
      <c r="V285" s="4">
        <v>493849.41125</v>
      </c>
      <c r="W285" s="4">
        <v>5180909.8392899903</v>
      </c>
      <c r="X285" s="4">
        <v>363.88779527559052</v>
      </c>
      <c r="Y285" s="4">
        <v>0.74670032819994958</v>
      </c>
      <c r="Z285" s="4">
        <v>0.58800795228628233</v>
      </c>
      <c r="AA285" s="4">
        <v>0.75016993517100039</v>
      </c>
      <c r="AB285">
        <v>1.9679079624583609E-2</v>
      </c>
    </row>
    <row r="286" spans="1:28" x14ac:dyDescent="0.25">
      <c r="A286" s="1" t="s">
        <v>38</v>
      </c>
      <c r="B286" s="1">
        <v>35</v>
      </c>
      <c r="C286" s="1" t="s">
        <v>24</v>
      </c>
      <c r="D286" s="1">
        <v>2</v>
      </c>
      <c r="E286" s="1">
        <v>493755.952693998</v>
      </c>
      <c r="F286" s="1">
        <v>5180592.4596699905</v>
      </c>
      <c r="G286" s="1">
        <v>435.54133858267716</v>
      </c>
      <c r="M286" s="8">
        <f t="shared" si="52"/>
        <v>0.88973349402777302</v>
      </c>
      <c r="N286" s="6">
        <f t="shared" si="55"/>
        <v>0.69276410545431777</v>
      </c>
      <c r="O286" s="6">
        <f t="shared" si="53"/>
        <v>0.92112822647793502</v>
      </c>
      <c r="P286" s="7">
        <f t="shared" si="54"/>
        <v>0.2178470367860986</v>
      </c>
      <c r="R286" s="4" t="s">
        <v>38</v>
      </c>
      <c r="S286" s="4">
        <v>285</v>
      </c>
      <c r="T286" s="4" t="s">
        <v>15</v>
      </c>
      <c r="U286" s="4">
        <v>5</v>
      </c>
      <c r="V286" s="4">
        <v>493881.348931999</v>
      </c>
      <c r="W286" s="4">
        <v>5180939.0317900004</v>
      </c>
      <c r="X286" s="4">
        <v>584.69488188976368</v>
      </c>
      <c r="Y286" s="4">
        <v>1.1997980308003029</v>
      </c>
      <c r="Z286" s="4">
        <v>0.94481113320079513</v>
      </c>
      <c r="AA286" s="4">
        <v>1.2053729950186165</v>
      </c>
      <c r="AB286">
        <v>0.86867998788979683</v>
      </c>
    </row>
    <row r="287" spans="1:28" x14ac:dyDescent="0.25">
      <c r="A287" s="1" t="s">
        <v>38</v>
      </c>
      <c r="B287" s="1">
        <v>59</v>
      </c>
      <c r="C287" s="1" t="s">
        <v>24</v>
      </c>
      <c r="D287" s="1">
        <v>2</v>
      </c>
      <c r="E287" s="1">
        <v>493770.79737400002</v>
      </c>
      <c r="F287" s="1">
        <v>5180636.94221</v>
      </c>
      <c r="G287" s="1">
        <v>419.49803149606299</v>
      </c>
      <c r="M287" s="8">
        <f t="shared" si="52"/>
        <v>0.85695987093981418</v>
      </c>
      <c r="N287" s="6">
        <f t="shared" si="55"/>
        <v>0.66724591395829425</v>
      </c>
      <c r="O287" s="6">
        <f t="shared" si="53"/>
        <v>0.88719816819317243</v>
      </c>
      <c r="P287" s="7">
        <f>(G287-$L$15)/($J$15-$L$15)</f>
        <v>0.15288350404527523</v>
      </c>
      <c r="R287" s="4" t="s">
        <v>38</v>
      </c>
      <c r="S287" s="4">
        <v>286</v>
      </c>
      <c r="T287" s="4" t="s">
        <v>15</v>
      </c>
      <c r="U287" s="4">
        <v>6</v>
      </c>
      <c r="V287" s="4">
        <v>493913.253394</v>
      </c>
      <c r="W287" s="4">
        <v>5180935.7768099904</v>
      </c>
      <c r="X287" s="4">
        <v>556.54527559055123</v>
      </c>
      <c r="Y287" s="4">
        <v>1.167367447274329</v>
      </c>
      <c r="Z287" s="4">
        <v>0.91578265446594875</v>
      </c>
      <c r="AA287" s="4">
        <v>1.1251392868513213</v>
      </c>
      <c r="AB287">
        <v>0.83915370101147591</v>
      </c>
    </row>
    <row r="288" spans="1:28" x14ac:dyDescent="0.25">
      <c r="A288" s="1" t="s">
        <v>38</v>
      </c>
      <c r="B288" s="1">
        <v>139</v>
      </c>
      <c r="C288" s="1" t="s">
        <v>24</v>
      </c>
      <c r="D288" s="1">
        <v>2</v>
      </c>
      <c r="E288" s="1">
        <v>493847.76542900002</v>
      </c>
      <c r="F288" s="1">
        <v>5180719.15527</v>
      </c>
      <c r="G288" s="1">
        <v>410.24606299212599</v>
      </c>
      <c r="M288" s="8"/>
      <c r="N288" s="8"/>
      <c r="O288" s="8"/>
      <c r="R288" s="4" t="s">
        <v>38</v>
      </c>
      <c r="S288" s="4">
        <v>287</v>
      </c>
      <c r="T288" s="4" t="s">
        <v>24</v>
      </c>
      <c r="U288" s="4">
        <v>1</v>
      </c>
      <c r="V288" s="4">
        <v>493945.157106</v>
      </c>
      <c r="W288" s="4">
        <v>5180931.7441299902</v>
      </c>
      <c r="X288" s="4">
        <v>473.22834645669292</v>
      </c>
      <c r="Y288" s="4">
        <v>1.0354848926331792</v>
      </c>
      <c r="Z288" s="4">
        <v>0.78890803183197955</v>
      </c>
      <c r="AA288" s="4">
        <v>1</v>
      </c>
      <c r="AB288">
        <v>0.59612607521818273</v>
      </c>
    </row>
    <row r="289" spans="1:28" x14ac:dyDescent="0.25">
      <c r="A289" s="1" t="s">
        <v>38</v>
      </c>
      <c r="B289" s="1">
        <v>140</v>
      </c>
      <c r="C289" s="1" t="s">
        <v>24</v>
      </c>
      <c r="D289" s="1">
        <v>2</v>
      </c>
      <c r="E289" s="1">
        <v>493879.70413000003</v>
      </c>
      <c r="F289" s="1">
        <v>5180748.3477499904</v>
      </c>
      <c r="G289" s="1">
        <v>381.74212598425197</v>
      </c>
      <c r="M289" s="8"/>
      <c r="N289" s="8"/>
      <c r="O289" s="8"/>
      <c r="R289" s="4" t="s">
        <v>38</v>
      </c>
      <c r="S289" s="4">
        <v>288</v>
      </c>
      <c r="T289" s="4" t="s">
        <v>24</v>
      </c>
      <c r="U289" s="4">
        <v>2</v>
      </c>
      <c r="V289" s="4">
        <v>493979.78699200001</v>
      </c>
      <c r="W289" s="4">
        <v>5180920.0508399904</v>
      </c>
      <c r="X289" s="4">
        <v>559.30118110236219</v>
      </c>
      <c r="Y289" s="4">
        <v>1.1425528417013899</v>
      </c>
      <c r="Z289" s="4">
        <v>0.88961425261444049</v>
      </c>
      <c r="AA289" s="4">
        <v>1.1828684429641965</v>
      </c>
      <c r="AB289">
        <v>0.71898290223586159</v>
      </c>
    </row>
    <row r="290" spans="1:28" x14ac:dyDescent="0.25">
      <c r="A290" s="1" t="s">
        <v>38</v>
      </c>
      <c r="B290" s="1">
        <v>315</v>
      </c>
      <c r="C290" s="1" t="s">
        <v>24</v>
      </c>
      <c r="D290" s="1">
        <v>2</v>
      </c>
      <c r="E290" s="1">
        <v>494042.75106500002</v>
      </c>
      <c r="F290" s="1">
        <v>5180958.35647</v>
      </c>
      <c r="M290" s="8"/>
      <c r="N290" s="8"/>
      <c r="O290" s="8"/>
      <c r="R290" s="4" t="s">
        <v>38</v>
      </c>
      <c r="S290" s="4">
        <v>289</v>
      </c>
      <c r="T290" s="4" t="s">
        <v>24</v>
      </c>
      <c r="U290" s="4">
        <v>2</v>
      </c>
      <c r="V290" s="4">
        <v>494008.965211</v>
      </c>
      <c r="W290" s="4">
        <v>5180924.2349100001</v>
      </c>
      <c r="X290" s="4">
        <v>542.91338582677167</v>
      </c>
      <c r="Y290" s="4">
        <v>1.1090754905103153</v>
      </c>
      <c r="Z290" s="4">
        <v>0.86354812449120177</v>
      </c>
      <c r="AA290" s="4">
        <v>1.148209825145712</v>
      </c>
      <c r="AB290">
        <v>0.65262444701287337</v>
      </c>
    </row>
    <row r="291" spans="1:28" x14ac:dyDescent="0.25">
      <c r="A291" s="5" t="s">
        <v>38</v>
      </c>
      <c r="B291" s="5">
        <v>243</v>
      </c>
      <c r="C291" s="5" t="s">
        <v>24</v>
      </c>
      <c r="D291" s="5">
        <v>3</v>
      </c>
      <c r="E291" s="5">
        <v>493986.992199998</v>
      </c>
      <c r="F291" s="5">
        <v>5180859.3615100002</v>
      </c>
      <c r="G291" s="5">
        <v>671.75196850393695</v>
      </c>
      <c r="H291" s="5"/>
      <c r="I291" s="5"/>
      <c r="J291" s="5"/>
      <c r="K291" s="5"/>
      <c r="L291" s="5"/>
      <c r="M291" s="6">
        <f t="shared" ref="M291:M306" si="56">G291/$I$16</f>
        <v>1.3655662548069931</v>
      </c>
      <c r="N291" s="6">
        <f>G291/$J$16</f>
        <v>1</v>
      </c>
      <c r="O291" s="6">
        <f>G291/$K$16</f>
        <v>1.3839602555003547</v>
      </c>
      <c r="P291" s="7">
        <f>(G291-$L$16)/($J$16-$L$16)</f>
        <v>1</v>
      </c>
      <c r="R291" s="4" t="s">
        <v>38</v>
      </c>
      <c r="S291" s="4">
        <v>290</v>
      </c>
      <c r="T291" s="4" t="s">
        <v>24</v>
      </c>
      <c r="U291" s="4">
        <v>3</v>
      </c>
      <c r="V291" s="4">
        <v>494040.87357200001</v>
      </c>
      <c r="W291" s="4">
        <v>5180924.75875</v>
      </c>
      <c r="X291" s="4">
        <v>527.75590551181108</v>
      </c>
      <c r="Y291" s="4">
        <v>1.0728448730073405</v>
      </c>
      <c r="Z291" s="4">
        <v>0.78564102564102578</v>
      </c>
      <c r="AA291" s="4">
        <v>1.0872959545777148</v>
      </c>
      <c r="AB291">
        <v>0.56962993469435808</v>
      </c>
    </row>
    <row r="292" spans="1:28" x14ac:dyDescent="0.25">
      <c r="A292" s="1" t="s">
        <v>38</v>
      </c>
      <c r="B292" s="1">
        <v>267</v>
      </c>
      <c r="C292" s="1" t="s">
        <v>24</v>
      </c>
      <c r="D292" s="1">
        <v>3</v>
      </c>
      <c r="E292" s="1">
        <v>494019.926261999</v>
      </c>
      <c r="F292" s="1">
        <v>5180892.9986300003</v>
      </c>
      <c r="G292" s="1">
        <v>584.00590551181108</v>
      </c>
      <c r="M292" s="8">
        <f t="shared" si="56"/>
        <v>1.1871922890692008</v>
      </c>
      <c r="N292" s="6">
        <f t="shared" ref="N292:N306" si="57">G292/$J$16</f>
        <v>0.86937728937728953</v>
      </c>
      <c r="O292" s="6">
        <f t="shared" ref="O292:O306" si="58">G292/$K$16</f>
        <v>1.2031836155327995</v>
      </c>
      <c r="P292" s="7">
        <f t="shared" ref="P292:P306" si="59">(G292-$L$16)/($J$16-$L$16)</f>
        <v>0.73774783785373921</v>
      </c>
      <c r="R292" s="4" t="s">
        <v>38</v>
      </c>
      <c r="S292" s="4">
        <v>291</v>
      </c>
      <c r="T292" s="4" t="s">
        <v>24</v>
      </c>
      <c r="U292" s="4">
        <v>4</v>
      </c>
      <c r="V292" s="4">
        <v>494072.77446300001</v>
      </c>
      <c r="W292" s="4">
        <v>5180917.7264599903</v>
      </c>
      <c r="X292" s="4">
        <v>371.45669291338578</v>
      </c>
      <c r="Y292" s="4">
        <v>0.79651130580683949</v>
      </c>
      <c r="Z292" s="4">
        <v>0.63476578925237581</v>
      </c>
      <c r="AA292" s="4">
        <v>0.77051071344718813</v>
      </c>
      <c r="AB292">
        <v>0.18670411985018709</v>
      </c>
    </row>
    <row r="293" spans="1:28" x14ac:dyDescent="0.25">
      <c r="A293" s="1" t="s">
        <v>38</v>
      </c>
      <c r="B293" s="1">
        <v>219</v>
      </c>
      <c r="C293" s="1" t="s">
        <v>24</v>
      </c>
      <c r="D293" s="1">
        <v>3</v>
      </c>
      <c r="E293" s="1">
        <v>493991.00748700002</v>
      </c>
      <c r="F293" s="1">
        <v>5180828.91</v>
      </c>
      <c r="G293" s="1">
        <v>579.42913385826773</v>
      </c>
      <c r="M293" s="8">
        <f t="shared" si="56"/>
        <v>1.1778884310694169</v>
      </c>
      <c r="N293" s="6">
        <f t="shared" si="57"/>
        <v>0.86256410256410265</v>
      </c>
      <c r="O293" s="6">
        <f t="shared" si="58"/>
        <v>1.1937544357700498</v>
      </c>
      <c r="P293" s="7">
        <f t="shared" si="59"/>
        <v>0.724068953344708</v>
      </c>
      <c r="R293" s="4" t="s">
        <v>38</v>
      </c>
      <c r="S293" s="4">
        <v>292</v>
      </c>
      <c r="T293" s="4" t="s">
        <v>24</v>
      </c>
      <c r="U293" s="4">
        <v>4</v>
      </c>
      <c r="V293" s="4">
        <v>494104.70020800002</v>
      </c>
      <c r="W293" s="4">
        <v>5180935.9190600002</v>
      </c>
    </row>
    <row r="294" spans="1:28" x14ac:dyDescent="0.25">
      <c r="A294" s="1" t="s">
        <v>38</v>
      </c>
      <c r="B294" s="1">
        <v>218</v>
      </c>
      <c r="C294" s="1" t="s">
        <v>24</v>
      </c>
      <c r="D294" s="1">
        <v>3</v>
      </c>
      <c r="E294" s="1">
        <v>493959.097828998</v>
      </c>
      <c r="F294" s="1">
        <v>5180827.6085700002</v>
      </c>
      <c r="G294" s="1">
        <v>563.73031496062993</v>
      </c>
      <c r="M294" s="8">
        <f t="shared" si="56"/>
        <v>1.1459751977153192</v>
      </c>
      <c r="N294" s="6">
        <f t="shared" si="57"/>
        <v>0.83919413919413932</v>
      </c>
      <c r="O294" s="6">
        <f t="shared" si="58"/>
        <v>1.1614113352935214</v>
      </c>
      <c r="P294" s="7">
        <f t="shared" si="59"/>
        <v>0.67714890863093502</v>
      </c>
      <c r="R294" s="4" t="s">
        <v>38</v>
      </c>
      <c r="S294" s="4">
        <v>293</v>
      </c>
      <c r="T294" s="4" t="s">
        <v>24</v>
      </c>
      <c r="U294" s="4">
        <v>5</v>
      </c>
      <c r="V294" s="4">
        <v>494136.58341800002</v>
      </c>
      <c r="W294" s="4">
        <v>5180910.7742100004</v>
      </c>
      <c r="X294" s="4">
        <v>408.21850393700788</v>
      </c>
      <c r="Y294" s="4">
        <v>0.85785200889394475</v>
      </c>
      <c r="Z294" s="4">
        <v>0.72923076923076924</v>
      </c>
      <c r="AA294" s="4">
        <v>0.83987242444185706</v>
      </c>
      <c r="AB294">
        <v>0.38706467661691546</v>
      </c>
    </row>
    <row r="295" spans="1:28" x14ac:dyDescent="0.25">
      <c r="A295" s="1" t="s">
        <v>38</v>
      </c>
      <c r="B295" s="1">
        <v>290</v>
      </c>
      <c r="C295" s="1" t="s">
        <v>24</v>
      </c>
      <c r="D295" s="1">
        <v>3</v>
      </c>
      <c r="E295" s="1">
        <v>494040.87357200001</v>
      </c>
      <c r="F295" s="1">
        <v>5180924.75875</v>
      </c>
      <c r="G295" s="1">
        <v>527.75590551181108</v>
      </c>
      <c r="M295" s="8">
        <f t="shared" si="56"/>
        <v>1.0728448730073405</v>
      </c>
      <c r="N295" s="6">
        <f t="shared" si="57"/>
        <v>0.78564102564102578</v>
      </c>
      <c r="O295" s="6">
        <f t="shared" si="58"/>
        <v>1.0872959545777148</v>
      </c>
      <c r="P295" s="7">
        <f t="shared" si="59"/>
        <v>0.56962993469435808</v>
      </c>
      <c r="R295" s="4" t="s">
        <v>38</v>
      </c>
      <c r="S295" s="4">
        <v>297</v>
      </c>
      <c r="T295" s="4" t="s">
        <v>9</v>
      </c>
      <c r="U295" s="4">
        <v>1</v>
      </c>
      <c r="V295" s="4">
        <v>493470.68572100002</v>
      </c>
      <c r="W295" s="4">
        <v>5180953.4659200003</v>
      </c>
      <c r="X295" s="4">
        <v>426.03346456692913</v>
      </c>
      <c r="Y295" s="4">
        <v>0.79103427480148736</v>
      </c>
      <c r="Z295" s="4">
        <v>0.60819165378670792</v>
      </c>
      <c r="AA295" s="4">
        <v>0.80800821355236152</v>
      </c>
      <c r="AB295">
        <v>0.19173913043478269</v>
      </c>
    </row>
    <row r="296" spans="1:28" x14ac:dyDescent="0.25">
      <c r="A296" s="1" t="s">
        <v>38</v>
      </c>
      <c r="B296" s="1">
        <v>62</v>
      </c>
      <c r="C296" s="1" t="s">
        <v>24</v>
      </c>
      <c r="D296" s="1">
        <v>3</v>
      </c>
      <c r="E296" s="1">
        <v>493862.44210400002</v>
      </c>
      <c r="F296" s="1">
        <v>5180655.2967800004</v>
      </c>
      <c r="G296" s="1">
        <v>526.13188976377944</v>
      </c>
      <c r="M296" s="8">
        <f t="shared" si="56"/>
        <v>1.0695435040396748</v>
      </c>
      <c r="N296" s="6">
        <f t="shared" si="57"/>
        <v>0.78322344322344317</v>
      </c>
      <c r="O296" s="6">
        <f t="shared" si="58"/>
        <v>1.0839501165973842</v>
      </c>
      <c r="P296" s="7">
        <f t="shared" si="59"/>
        <v>0.56477613696534668</v>
      </c>
      <c r="R296" s="4" t="s">
        <v>38</v>
      </c>
      <c r="S296" s="4">
        <v>298</v>
      </c>
      <c r="T296" s="4" t="s">
        <v>9</v>
      </c>
      <c r="U296" s="4">
        <v>1</v>
      </c>
      <c r="V296" s="4">
        <v>493502.60757300002</v>
      </c>
      <c r="W296" s="4">
        <v>5180966.5437000003</v>
      </c>
      <c r="X296" s="4">
        <v>527.36220472440937</v>
      </c>
      <c r="Y296" s="4">
        <v>0.97917561381226037</v>
      </c>
      <c r="Z296" s="4">
        <v>0.75284529998594907</v>
      </c>
      <c r="AA296" s="4">
        <v>1.0001866716445771</v>
      </c>
      <c r="AB296">
        <v>0.49014492753623168</v>
      </c>
    </row>
    <row r="297" spans="1:28" x14ac:dyDescent="0.25">
      <c r="A297" s="1" t="s">
        <v>38</v>
      </c>
      <c r="B297" s="1">
        <v>244</v>
      </c>
      <c r="C297" s="1" t="s">
        <v>24</v>
      </c>
      <c r="D297" s="1">
        <v>3</v>
      </c>
      <c r="E297" s="1">
        <v>494016.170361</v>
      </c>
      <c r="F297" s="1">
        <v>5180863.3944100002</v>
      </c>
      <c r="G297" s="1">
        <v>525.1476377952755</v>
      </c>
      <c r="M297" s="8">
        <f t="shared" si="56"/>
        <v>1.067542674362302</v>
      </c>
      <c r="N297" s="6">
        <f t="shared" si="57"/>
        <v>0.78175824175824171</v>
      </c>
      <c r="O297" s="6">
        <f t="shared" si="58"/>
        <v>1.0819223360032444</v>
      </c>
      <c r="P297" s="7">
        <f t="shared" si="59"/>
        <v>0.56183444137200667</v>
      </c>
      <c r="R297" s="4" t="s">
        <v>38</v>
      </c>
      <c r="S297" s="4">
        <v>299</v>
      </c>
      <c r="T297" s="4" t="s">
        <v>9</v>
      </c>
      <c r="U297" s="4">
        <v>2</v>
      </c>
      <c r="V297" s="4">
        <v>493534.496961998</v>
      </c>
      <c r="W297" s="4">
        <v>5180949.6186800003</v>
      </c>
      <c r="X297" s="4">
        <v>560.48228346456699</v>
      </c>
      <c r="Y297" s="4">
        <v>1.1646691365527557</v>
      </c>
      <c r="Z297" s="4">
        <v>0.86826256003659374</v>
      </c>
      <c r="AA297" s="4">
        <v>1.1809415180423062</v>
      </c>
      <c r="AB297">
        <v>0.6977329974811084</v>
      </c>
    </row>
    <row r="298" spans="1:28" x14ac:dyDescent="0.25">
      <c r="A298" s="1" t="s">
        <v>38</v>
      </c>
      <c r="B298" s="1">
        <v>193</v>
      </c>
      <c r="C298" s="1" t="s">
        <v>24</v>
      </c>
      <c r="D298" s="1">
        <v>3</v>
      </c>
      <c r="E298" s="1">
        <v>493942.357093998</v>
      </c>
      <c r="F298" s="1">
        <v>5180804.6231500003</v>
      </c>
      <c r="G298" s="1">
        <v>485.3838582677165</v>
      </c>
      <c r="M298" s="8">
        <f t="shared" si="56"/>
        <v>0.98670915539643766</v>
      </c>
      <c r="N298" s="6">
        <f t="shared" si="57"/>
        <v>0.72256410256410253</v>
      </c>
      <c r="O298" s="6">
        <f t="shared" si="58"/>
        <v>1</v>
      </c>
      <c r="P298" s="7">
        <f t="shared" si="59"/>
        <v>0.44298993940107073</v>
      </c>
      <c r="R298" s="4" t="s">
        <v>38</v>
      </c>
      <c r="S298" s="4">
        <v>300</v>
      </c>
      <c r="T298" s="4" t="s">
        <v>9</v>
      </c>
      <c r="U298" s="4">
        <v>3</v>
      </c>
      <c r="V298" s="4">
        <v>493566.41524</v>
      </c>
      <c r="W298" s="4">
        <v>5180959.4742599903</v>
      </c>
      <c r="X298" s="4">
        <v>506.25</v>
      </c>
      <c r="Y298" s="4">
        <v>1.0976156264671155</v>
      </c>
      <c r="Z298" s="4">
        <v>0.84799274585772</v>
      </c>
      <c r="AA298" s="4">
        <v>1.1153637645017891</v>
      </c>
      <c r="AB298">
        <v>0.65744008916960817</v>
      </c>
    </row>
    <row r="299" spans="1:28" x14ac:dyDescent="0.25">
      <c r="A299" s="1" t="s">
        <v>38</v>
      </c>
      <c r="B299" s="1">
        <v>86</v>
      </c>
      <c r="C299" s="1" t="s">
        <v>24</v>
      </c>
      <c r="D299" s="1">
        <v>3</v>
      </c>
      <c r="E299" s="1">
        <v>493838.99775600003</v>
      </c>
      <c r="F299" s="1">
        <v>5180655.6023700004</v>
      </c>
      <c r="G299" s="1">
        <v>476.68307086614175</v>
      </c>
      <c r="M299" s="8">
        <f t="shared" si="56"/>
        <v>0.96902182104846146</v>
      </c>
      <c r="N299" s="6">
        <f t="shared" si="57"/>
        <v>0.7096117216117217</v>
      </c>
      <c r="O299" s="6">
        <f t="shared" si="58"/>
        <v>0.98207441954780506</v>
      </c>
      <c r="P299" s="7">
        <f t="shared" si="59"/>
        <v>0.41698535035594525</v>
      </c>
      <c r="R299" s="4" t="s">
        <v>38</v>
      </c>
      <c r="S299" s="4">
        <v>301</v>
      </c>
      <c r="T299" s="4" t="s">
        <v>9</v>
      </c>
      <c r="U299" s="4">
        <v>4</v>
      </c>
      <c r="V299" s="4">
        <v>493598.317293</v>
      </c>
      <c r="W299" s="4">
        <v>5180954.2174000004</v>
      </c>
      <c r="X299" s="4">
        <v>526.96850393700788</v>
      </c>
      <c r="Y299" s="4">
        <v>1.0736549886567934</v>
      </c>
      <c r="Z299" s="4">
        <v>0.87326700375142718</v>
      </c>
      <c r="AA299" s="4">
        <v>1.0319969159599076</v>
      </c>
      <c r="AB299">
        <v>0.71846806043697231</v>
      </c>
    </row>
    <row r="300" spans="1:28" x14ac:dyDescent="0.25">
      <c r="A300" s="1" t="s">
        <v>38</v>
      </c>
      <c r="B300" s="1">
        <v>87</v>
      </c>
      <c r="C300" s="1" t="s">
        <v>24</v>
      </c>
      <c r="D300" s="1">
        <v>3</v>
      </c>
      <c r="E300" s="1">
        <v>493870.93683800002</v>
      </c>
      <c r="F300" s="1">
        <v>5180684.7948000003</v>
      </c>
      <c r="G300" s="1">
        <v>471.45669291338584</v>
      </c>
      <c r="M300" s="8">
        <f t="shared" si="56"/>
        <v>0.95839741546161139</v>
      </c>
      <c r="N300" s="6">
        <f t="shared" si="57"/>
        <v>0.70183150183150189</v>
      </c>
      <c r="O300" s="6">
        <f t="shared" si="58"/>
        <v>0.97130690459292313</v>
      </c>
      <c r="P300" s="7">
        <f t="shared" si="59"/>
        <v>0.40136494675530981</v>
      </c>
      <c r="R300" s="4" t="s">
        <v>38</v>
      </c>
      <c r="S300" s="4">
        <v>302</v>
      </c>
      <c r="T300" s="4" t="s">
        <v>9</v>
      </c>
      <c r="U300" s="4">
        <v>5</v>
      </c>
      <c r="V300" s="4">
        <v>493631.431901998</v>
      </c>
      <c r="W300" s="4">
        <v>5180959.5847699903</v>
      </c>
      <c r="X300" s="4">
        <v>544.69488188976379</v>
      </c>
      <c r="Y300" s="4">
        <v>1.1231973404206737</v>
      </c>
      <c r="Z300" s="4">
        <v>0.8399635728921605</v>
      </c>
      <c r="AA300" s="4">
        <v>1.1106963301923716</v>
      </c>
      <c r="AB300">
        <v>0.66811457349700965</v>
      </c>
    </row>
    <row r="301" spans="1:28" x14ac:dyDescent="0.25">
      <c r="A301" s="1" t="s">
        <v>38</v>
      </c>
      <c r="B301" s="1">
        <v>113</v>
      </c>
      <c r="C301" s="1" t="s">
        <v>24</v>
      </c>
      <c r="D301" s="1">
        <v>3</v>
      </c>
      <c r="E301" s="1">
        <v>493851.846663</v>
      </c>
      <c r="F301" s="1">
        <v>5180685.5506600002</v>
      </c>
      <c r="G301" s="1">
        <v>442.3818897637795</v>
      </c>
      <c r="M301" s="8">
        <f t="shared" si="56"/>
        <v>0.89929290679201634</v>
      </c>
      <c r="N301" s="6">
        <f t="shared" si="57"/>
        <v>0.65854945054945058</v>
      </c>
      <c r="O301" s="6">
        <f t="shared" si="58"/>
        <v>0.91140626584203588</v>
      </c>
      <c r="P301" s="7">
        <f t="shared" si="59"/>
        <v>0.31446725892804606</v>
      </c>
      <c r="R301" s="4" t="s">
        <v>38</v>
      </c>
      <c r="S301" s="4">
        <v>303</v>
      </c>
      <c r="T301" s="4" t="s">
        <v>9</v>
      </c>
      <c r="U301" s="4">
        <v>6</v>
      </c>
      <c r="V301" s="4">
        <v>493663.33024500002</v>
      </c>
      <c r="W301" s="4">
        <v>5180951.1721900003</v>
      </c>
      <c r="X301" s="4">
        <v>486.96850393700788</v>
      </c>
      <c r="Y301" s="4">
        <v>1.0210349737763011</v>
      </c>
      <c r="Z301" s="4">
        <v>0.81435272817052107</v>
      </c>
      <c r="AA301" s="4">
        <v>1</v>
      </c>
      <c r="AB301">
        <v>0.62688147143471518</v>
      </c>
    </row>
    <row r="302" spans="1:28" x14ac:dyDescent="0.25">
      <c r="A302" s="1" t="s">
        <v>38</v>
      </c>
      <c r="B302" s="1">
        <v>167</v>
      </c>
      <c r="C302" s="1" t="s">
        <v>24</v>
      </c>
      <c r="D302" s="1">
        <v>3</v>
      </c>
      <c r="E302" s="1">
        <v>493925.225664998</v>
      </c>
      <c r="F302" s="1">
        <v>5180772.8595099803</v>
      </c>
      <c r="G302" s="1">
        <v>418.70078740157476</v>
      </c>
      <c r="M302" s="8">
        <f t="shared" si="56"/>
        <v>0.85115294475442471</v>
      </c>
      <c r="N302" s="6">
        <f t="shared" si="57"/>
        <v>0.62329670329670328</v>
      </c>
      <c r="O302" s="6">
        <f t="shared" si="58"/>
        <v>0.86261786474703428</v>
      </c>
      <c r="P302" s="7">
        <f t="shared" si="59"/>
        <v>0.24369006295228557</v>
      </c>
      <c r="R302" s="4" t="s">
        <v>38</v>
      </c>
      <c r="S302" s="4">
        <v>304</v>
      </c>
      <c r="T302" s="4" t="s">
        <v>9</v>
      </c>
      <c r="U302" s="4">
        <v>6</v>
      </c>
      <c r="V302" s="4">
        <v>493694.04643400002</v>
      </c>
      <c r="W302" s="4">
        <v>5180960.0055299904</v>
      </c>
      <c r="X302" s="4">
        <v>417.3818897637795</v>
      </c>
      <c r="Y302" s="4">
        <v>0.87513156071545439</v>
      </c>
      <c r="Z302" s="4">
        <v>0.6979837050448523</v>
      </c>
      <c r="AA302" s="4">
        <v>0.85710243350311255</v>
      </c>
      <c r="AB302">
        <v>0.39300009924244927</v>
      </c>
    </row>
    <row r="303" spans="1:28" x14ac:dyDescent="0.25">
      <c r="A303" s="1" t="s">
        <v>38</v>
      </c>
      <c r="B303" s="1">
        <v>141</v>
      </c>
      <c r="C303" s="1" t="s">
        <v>24</v>
      </c>
      <c r="D303" s="1">
        <v>3</v>
      </c>
      <c r="E303" s="1">
        <v>493911.60960500001</v>
      </c>
      <c r="F303" s="1">
        <v>5180745.0927600004</v>
      </c>
      <c r="G303" s="1">
        <v>388.48425196850394</v>
      </c>
      <c r="M303" s="8">
        <f t="shared" si="56"/>
        <v>0.78972747365907725</v>
      </c>
      <c r="N303" s="6">
        <f t="shared" si="57"/>
        <v>0.57831501831501841</v>
      </c>
      <c r="O303" s="6">
        <f t="shared" si="58"/>
        <v>0.80036500050694526</v>
      </c>
      <c r="P303" s="7">
        <f t="shared" si="59"/>
        <v>0.15338000823674766</v>
      </c>
      <c r="R303" s="4" t="s">
        <v>38</v>
      </c>
      <c r="S303" s="4">
        <v>305</v>
      </c>
      <c r="T303" s="4" t="s">
        <v>15</v>
      </c>
      <c r="U303" s="4">
        <v>1</v>
      </c>
      <c r="V303" s="4">
        <v>493725.95835299901</v>
      </c>
      <c r="W303" s="4">
        <v>5180964.0836100001</v>
      </c>
      <c r="X303" s="4">
        <v>538.59251968503941</v>
      </c>
      <c r="Y303" s="4">
        <v>1.1688098787406827</v>
      </c>
      <c r="Z303" s="4">
        <v>0.9145316286454418</v>
      </c>
      <c r="AA303" s="4">
        <v>1.1957607211144496</v>
      </c>
      <c r="AB303">
        <v>0.80154449144320716</v>
      </c>
    </row>
    <row r="304" spans="1:28" x14ac:dyDescent="0.25">
      <c r="A304" s="1" t="s">
        <v>38</v>
      </c>
      <c r="B304" s="1">
        <v>14</v>
      </c>
      <c r="C304" s="1" t="s">
        <v>24</v>
      </c>
      <c r="D304" s="1">
        <v>3</v>
      </c>
      <c r="E304" s="1">
        <v>493768.28853800002</v>
      </c>
      <c r="F304" s="1">
        <v>5180574.2933700001</v>
      </c>
      <c r="G304" s="1">
        <v>380.62007874015745</v>
      </c>
      <c r="M304" s="8">
        <f t="shared" si="56"/>
        <v>0.77374084453686787</v>
      </c>
      <c r="N304" s="6">
        <f t="shared" si="57"/>
        <v>0.56660805860805863</v>
      </c>
      <c r="O304" s="6">
        <f t="shared" si="58"/>
        <v>0.7841630335597688</v>
      </c>
      <c r="P304" s="7">
        <f t="shared" si="59"/>
        <v>0.12987586044596094</v>
      </c>
      <c r="R304" s="4" t="s">
        <v>38</v>
      </c>
      <c r="S304" s="4">
        <v>306</v>
      </c>
      <c r="T304" s="4" t="s">
        <v>15</v>
      </c>
      <c r="U304" s="4">
        <v>2</v>
      </c>
      <c r="V304" s="4">
        <v>493757.84306599799</v>
      </c>
      <c r="W304" s="4">
        <v>5180942.0481599905</v>
      </c>
      <c r="X304" s="4">
        <v>485.83661417322833</v>
      </c>
      <c r="Y304" s="4">
        <v>1.0459981210841203</v>
      </c>
      <c r="Z304" s="4">
        <v>0.77801245172984468</v>
      </c>
      <c r="AA304" s="4">
        <v>1.0584993459567258</v>
      </c>
      <c r="AB304">
        <v>0.42417923872603108</v>
      </c>
    </row>
    <row r="305" spans="1:28" x14ac:dyDescent="0.25">
      <c r="A305" s="1" t="s">
        <v>38</v>
      </c>
      <c r="B305" s="1">
        <v>15</v>
      </c>
      <c r="C305" s="1" t="s">
        <v>24</v>
      </c>
      <c r="D305" s="1">
        <v>3</v>
      </c>
      <c r="E305" s="1">
        <v>493797.922326</v>
      </c>
      <c r="F305" s="1">
        <v>5180576.3034399804</v>
      </c>
      <c r="G305" s="1">
        <v>337.16535433070868</v>
      </c>
      <c r="M305" s="8">
        <f t="shared" si="56"/>
        <v>0.68540421428085518</v>
      </c>
      <c r="N305" s="6">
        <f t="shared" si="57"/>
        <v>0.50191941391941397</v>
      </c>
      <c r="O305" s="6">
        <f t="shared" si="58"/>
        <v>0.69463652032850054</v>
      </c>
      <c r="P305" s="7">
        <f t="shared" si="59"/>
        <v>0</v>
      </c>
      <c r="R305" s="4" t="s">
        <v>38</v>
      </c>
      <c r="S305" s="4">
        <v>307</v>
      </c>
      <c r="T305" s="4" t="s">
        <v>15</v>
      </c>
      <c r="U305" s="4">
        <v>3</v>
      </c>
      <c r="V305" s="4">
        <v>493789.76676500001</v>
      </c>
      <c r="W305" s="4">
        <v>5180957.4610299803</v>
      </c>
      <c r="X305" s="4">
        <v>650.55118110236219</v>
      </c>
      <c r="Y305" s="4">
        <v>1.3603626106846665</v>
      </c>
      <c r="Z305" s="4">
        <v>1</v>
      </c>
      <c r="AA305" s="4">
        <v>1.3281490188986345</v>
      </c>
      <c r="AB305" s="7">
        <v>1</v>
      </c>
    </row>
    <row r="306" spans="1:28" x14ac:dyDescent="0.25">
      <c r="A306" s="1" t="s">
        <v>38</v>
      </c>
      <c r="B306" s="1">
        <v>37</v>
      </c>
      <c r="C306" s="1" t="s">
        <v>24</v>
      </c>
      <c r="D306" s="1">
        <v>3</v>
      </c>
      <c r="E306" s="1">
        <v>493819.787974999</v>
      </c>
      <c r="F306" s="1">
        <v>5180608.06183</v>
      </c>
      <c r="M306" s="8">
        <f t="shared" si="56"/>
        <v>0</v>
      </c>
      <c r="N306" s="6">
        <f t="shared" si="57"/>
        <v>0</v>
      </c>
      <c r="O306" s="6">
        <f t="shared" si="58"/>
        <v>0</v>
      </c>
      <c r="P306" s="7">
        <f t="shared" si="59"/>
        <v>-1.007707242454551</v>
      </c>
      <c r="R306" s="4" t="s">
        <v>38</v>
      </c>
      <c r="S306" s="4">
        <v>308</v>
      </c>
      <c r="T306" s="4" t="s">
        <v>15</v>
      </c>
      <c r="U306" s="4">
        <v>3</v>
      </c>
      <c r="V306" s="4">
        <v>493821.674625999</v>
      </c>
      <c r="W306" s="4">
        <v>5180957.6503400002</v>
      </c>
      <c r="X306" s="4">
        <v>625.94488188976379</v>
      </c>
      <c r="Y306" s="4">
        <v>1.3089085661628852</v>
      </c>
      <c r="Z306" s="4">
        <v>0.96217622851609785</v>
      </c>
      <c r="AA306" s="4">
        <v>1.2779134139112438</v>
      </c>
      <c r="AB306">
        <v>0.9217527386541472</v>
      </c>
    </row>
    <row r="307" spans="1:28" x14ac:dyDescent="0.25">
      <c r="A307" s="1" t="s">
        <v>38</v>
      </c>
      <c r="B307" s="1">
        <v>61</v>
      </c>
      <c r="C307" s="1" t="s">
        <v>24</v>
      </c>
      <c r="D307" s="1">
        <v>3</v>
      </c>
      <c r="E307" s="1">
        <v>493832.32370200002</v>
      </c>
      <c r="F307" s="1">
        <v>5180623.82828</v>
      </c>
      <c r="M307" s="8"/>
      <c r="N307" s="8"/>
      <c r="O307" s="8"/>
      <c r="R307" s="4" t="s">
        <v>38</v>
      </c>
      <c r="S307" s="4">
        <v>309</v>
      </c>
      <c r="T307" s="4" t="s">
        <v>15</v>
      </c>
      <c r="U307" s="4">
        <v>5</v>
      </c>
      <c r="V307" s="4">
        <v>493855.16524100001</v>
      </c>
      <c r="W307" s="4">
        <v>5180939.6167799802</v>
      </c>
      <c r="X307" s="4">
        <v>461.5255905511811</v>
      </c>
      <c r="Y307" s="4">
        <v>0.9470537742994195</v>
      </c>
      <c r="Z307" s="4">
        <v>0.74578131212723664</v>
      </c>
      <c r="AA307" s="4">
        <v>0.95145434070226342</v>
      </c>
      <c r="AB307">
        <v>0.39509536784741145</v>
      </c>
    </row>
    <row r="308" spans="1:28" x14ac:dyDescent="0.25">
      <c r="A308" s="1" t="s">
        <v>38</v>
      </c>
      <c r="B308" s="1">
        <v>114</v>
      </c>
      <c r="C308" s="1" t="s">
        <v>24</v>
      </c>
      <c r="D308" s="1">
        <v>3</v>
      </c>
      <c r="E308" s="1">
        <v>493882.41985800001</v>
      </c>
      <c r="F308" s="1">
        <v>5180716.5640399903</v>
      </c>
      <c r="M308" s="8"/>
      <c r="N308" s="8"/>
      <c r="O308" s="8"/>
      <c r="R308" s="4" t="s">
        <v>38</v>
      </c>
      <c r="S308" s="4">
        <v>310</v>
      </c>
      <c r="T308" s="4" t="s">
        <v>15</v>
      </c>
      <c r="U308" s="4">
        <v>5</v>
      </c>
      <c r="V308" s="4">
        <v>493885.503361999</v>
      </c>
      <c r="W308" s="4">
        <v>5180970.8085200004</v>
      </c>
      <c r="X308" s="4">
        <v>605.8562992125984</v>
      </c>
      <c r="Y308" s="4">
        <v>1.2432214087351681</v>
      </c>
      <c r="Z308" s="4">
        <v>0.97900596421471175</v>
      </c>
      <c r="AA308" s="4">
        <v>1.248998143394848</v>
      </c>
      <c r="AB308">
        <v>0.95004541326067216</v>
      </c>
    </row>
    <row r="309" spans="1:28" x14ac:dyDescent="0.25">
      <c r="A309" s="1" t="s">
        <v>38</v>
      </c>
      <c r="B309" s="1">
        <v>316</v>
      </c>
      <c r="C309" s="1" t="s">
        <v>24</v>
      </c>
      <c r="D309" s="1">
        <v>3</v>
      </c>
      <c r="E309" s="1">
        <v>494076.92789499799</v>
      </c>
      <c r="F309" s="1">
        <v>5180949.5033200001</v>
      </c>
      <c r="M309" s="8"/>
      <c r="N309" s="8"/>
      <c r="O309" s="8"/>
      <c r="R309" s="4" t="s">
        <v>38</v>
      </c>
      <c r="S309" s="4">
        <v>311</v>
      </c>
      <c r="T309" s="4" t="s">
        <v>15</v>
      </c>
      <c r="U309" s="4">
        <v>6</v>
      </c>
      <c r="V309" s="4">
        <v>493917.40765800001</v>
      </c>
      <c r="W309" s="4">
        <v>5180967.5535500003</v>
      </c>
      <c r="X309" s="4">
        <v>578.10039370078744</v>
      </c>
      <c r="Y309" s="4">
        <v>1.2125798393431375</v>
      </c>
      <c r="Z309" s="4">
        <v>0.95125111345048186</v>
      </c>
      <c r="AA309" s="4">
        <v>1.1687161731932505</v>
      </c>
      <c r="AB309">
        <v>0.90689473847010438</v>
      </c>
    </row>
    <row r="310" spans="1:28" x14ac:dyDescent="0.25">
      <c r="A310" s="5" t="s">
        <v>38</v>
      </c>
      <c r="B310" s="5">
        <v>63</v>
      </c>
      <c r="C310" s="5" t="s">
        <v>24</v>
      </c>
      <c r="D310" s="5">
        <v>4</v>
      </c>
      <c r="E310" s="5">
        <v>493896.16895899799</v>
      </c>
      <c r="F310" s="5">
        <v>5180649.7655999903</v>
      </c>
      <c r="G310" s="5">
        <v>585.18700787401565</v>
      </c>
      <c r="H310" s="5"/>
      <c r="I310" s="5"/>
      <c r="J310" s="5"/>
      <c r="K310" s="5"/>
      <c r="L310" s="5"/>
      <c r="M310" s="6">
        <f t="shared" ref="M310:M324" si="60">G310/$I$17</f>
        <v>1.2548113324521897</v>
      </c>
      <c r="N310" s="6">
        <f>G310/$J$17</f>
        <v>1</v>
      </c>
      <c r="O310" s="6">
        <f>G310/$K$17</f>
        <v>1.2138504098569838</v>
      </c>
      <c r="P310" s="7">
        <f>(G310-$L$17)/($J$17-$L$17)</f>
        <v>1</v>
      </c>
      <c r="R310" s="4" t="s">
        <v>38</v>
      </c>
      <c r="S310" s="4">
        <v>312</v>
      </c>
      <c r="T310" s="4" t="s">
        <v>15</v>
      </c>
      <c r="U310" s="4">
        <v>6</v>
      </c>
      <c r="V310" s="4">
        <v>493946.579880998</v>
      </c>
      <c r="W310" s="4">
        <v>5180965.7970000003</v>
      </c>
      <c r="X310" s="4">
        <v>556.44685039370086</v>
      </c>
      <c r="Y310" s="4">
        <v>1.167160997995476</v>
      </c>
      <c r="Z310" s="4">
        <v>0.91562069803222945</v>
      </c>
      <c r="AA310" s="4">
        <v>1.1249403056351481</v>
      </c>
      <c r="AB310">
        <v>0.8388443812057288</v>
      </c>
    </row>
    <row r="311" spans="1:28" x14ac:dyDescent="0.25">
      <c r="A311" s="1" t="s">
        <v>38</v>
      </c>
      <c r="B311" s="1">
        <v>269</v>
      </c>
      <c r="C311" s="1" t="s">
        <v>24</v>
      </c>
      <c r="D311" s="1">
        <v>4</v>
      </c>
      <c r="E311" s="1">
        <v>494083.75327500002</v>
      </c>
      <c r="F311" s="1">
        <v>5180904.1587199904</v>
      </c>
      <c r="G311" s="1">
        <v>572.73622047244089</v>
      </c>
      <c r="M311" s="8">
        <f t="shared" si="60"/>
        <v>1.2281132189957602</v>
      </c>
      <c r="N311" s="6">
        <f t="shared" ref="N311:N324" si="61">G311/$J$17</f>
        <v>0.97872340425531923</v>
      </c>
      <c r="O311" s="6">
        <f t="shared" ref="O311:O324" si="62">G311/$K$17</f>
        <v>1.1880238053919416</v>
      </c>
      <c r="P311" s="7">
        <f t="shared" ref="P311:P324" si="63">(G311-$L$17)/($J$17-$L$17)</f>
        <v>0.95262172284644209</v>
      </c>
      <c r="R311" s="4" t="s">
        <v>38</v>
      </c>
      <c r="S311" s="4">
        <v>313</v>
      </c>
      <c r="T311" s="4" t="s">
        <v>24</v>
      </c>
      <c r="U311" s="4">
        <v>1</v>
      </c>
      <c r="V311" s="4">
        <v>493981.20999900001</v>
      </c>
      <c r="W311" s="4">
        <v>5180954.7101699803</v>
      </c>
      <c r="X311" s="4">
        <v>496.01377952755905</v>
      </c>
      <c r="Y311" s="4">
        <v>1.0853423703046809</v>
      </c>
      <c r="Z311" s="4">
        <v>0.82689310033636876</v>
      </c>
      <c r="AA311" s="4">
        <v>1.0481489184692179</v>
      </c>
      <c r="AB311">
        <v>0.66880140641677632</v>
      </c>
    </row>
    <row r="312" spans="1:28" x14ac:dyDescent="0.25">
      <c r="A312" s="1" t="s">
        <v>38</v>
      </c>
      <c r="B312" s="1">
        <v>220</v>
      </c>
      <c r="C312" s="1" t="s">
        <v>24</v>
      </c>
      <c r="D312" s="1">
        <v>4</v>
      </c>
      <c r="E312" s="1">
        <v>494022.916354999</v>
      </c>
      <c r="F312" s="1">
        <v>5180829.4337499803</v>
      </c>
      <c r="G312" s="1">
        <v>562.59842519685037</v>
      </c>
      <c r="M312" s="8">
        <f t="shared" si="60"/>
        <v>1.2063748341260982</v>
      </c>
      <c r="N312" s="6">
        <f t="shared" si="61"/>
        <v>0.96139937768059891</v>
      </c>
      <c r="O312" s="6">
        <f t="shared" si="62"/>
        <v>1.1669950286338442</v>
      </c>
      <c r="P312" s="7">
        <f t="shared" si="63"/>
        <v>0.91404494382022494</v>
      </c>
      <c r="R312" s="4" t="s">
        <v>38</v>
      </c>
      <c r="S312" s="4">
        <v>314</v>
      </c>
      <c r="T312" s="4" t="s">
        <v>24</v>
      </c>
      <c r="U312" s="4">
        <v>2</v>
      </c>
      <c r="V312" s="4">
        <v>494013.118976</v>
      </c>
      <c r="W312" s="4">
        <v>5180956.0117199803</v>
      </c>
      <c r="X312" s="4">
        <v>457.33267716535431</v>
      </c>
      <c r="Y312" s="4">
        <v>0.93424932317914788</v>
      </c>
      <c r="Z312" s="4">
        <v>0.72742501095873258</v>
      </c>
      <c r="AA312" s="4">
        <v>0.96721482098251454</v>
      </c>
      <c r="AB312">
        <v>0.3060858475150452</v>
      </c>
    </row>
    <row r="313" spans="1:28" x14ac:dyDescent="0.25">
      <c r="A313" s="1" t="s">
        <v>38</v>
      </c>
      <c r="B313" s="1">
        <v>268</v>
      </c>
      <c r="C313" s="1" t="s">
        <v>24</v>
      </c>
      <c r="D313" s="1">
        <v>4</v>
      </c>
      <c r="E313" s="1">
        <v>494051.827297999</v>
      </c>
      <c r="F313" s="1">
        <v>5180885.9662300004</v>
      </c>
      <c r="G313" s="1">
        <v>534.49803149606294</v>
      </c>
      <c r="M313" s="8">
        <f t="shared" si="60"/>
        <v>1.1461194081038797</v>
      </c>
      <c r="N313" s="6">
        <f t="shared" si="61"/>
        <v>0.91337986712639818</v>
      </c>
      <c r="O313" s="6">
        <f t="shared" si="62"/>
        <v>1.1087065260664959</v>
      </c>
      <c r="P313" s="7">
        <f t="shared" si="63"/>
        <v>0.80711610486891394</v>
      </c>
      <c r="R313" s="4" t="s">
        <v>38</v>
      </c>
      <c r="S313" s="4">
        <v>315</v>
      </c>
      <c r="T313" s="4" t="s">
        <v>24</v>
      </c>
      <c r="U313" s="4">
        <v>2</v>
      </c>
      <c r="V313" s="4">
        <v>494042.75106500002</v>
      </c>
      <c r="W313" s="4">
        <v>5180958.35647</v>
      </c>
    </row>
    <row r="314" spans="1:28" x14ac:dyDescent="0.25">
      <c r="A314" s="1" t="s">
        <v>38</v>
      </c>
      <c r="B314" s="1">
        <v>116</v>
      </c>
      <c r="C314" s="1" t="s">
        <v>24</v>
      </c>
      <c r="D314" s="1">
        <v>4</v>
      </c>
      <c r="E314" s="1">
        <v>493946.230398999</v>
      </c>
      <c r="F314" s="1">
        <v>5180709.2763900002</v>
      </c>
      <c r="G314" s="1">
        <v>518.01181102362204</v>
      </c>
      <c r="M314" s="8">
        <f t="shared" si="60"/>
        <v>1.1107681511556429</v>
      </c>
      <c r="N314" s="6">
        <f t="shared" si="61"/>
        <v>0.88520729963838207</v>
      </c>
      <c r="O314" s="6">
        <f t="shared" si="62"/>
        <v>1.0745092434744441</v>
      </c>
      <c r="P314" s="7">
        <f t="shared" si="63"/>
        <v>0.74438202247191032</v>
      </c>
      <c r="R314" s="4" t="s">
        <v>38</v>
      </c>
      <c r="S314" s="4">
        <v>316</v>
      </c>
      <c r="T314" s="4" t="s">
        <v>24</v>
      </c>
      <c r="U314" s="4">
        <v>3</v>
      </c>
      <c r="V314" s="4">
        <v>494076.92789499799</v>
      </c>
      <c r="W314" s="4">
        <v>5180949.5033200001</v>
      </c>
    </row>
    <row r="315" spans="1:28" x14ac:dyDescent="0.25">
      <c r="A315" s="1" t="s">
        <v>38</v>
      </c>
      <c r="B315" s="1">
        <v>194</v>
      </c>
      <c r="C315" s="1" t="s">
        <v>24</v>
      </c>
      <c r="D315" s="1">
        <v>4</v>
      </c>
      <c r="E315" s="1">
        <v>493976.07760600001</v>
      </c>
      <c r="F315" s="1">
        <v>5180793.5362799903</v>
      </c>
      <c r="G315" s="1">
        <v>495.71850393700782</v>
      </c>
      <c r="M315" s="8">
        <f t="shared" si="60"/>
        <v>1.0629648096704152</v>
      </c>
      <c r="N315" s="6">
        <f t="shared" si="61"/>
        <v>0.8471112606172736</v>
      </c>
      <c r="O315" s="6">
        <f t="shared" si="62"/>
        <v>1.0282663508947438</v>
      </c>
      <c r="P315" s="7">
        <f t="shared" si="63"/>
        <v>0.65955056179775284</v>
      </c>
      <c r="R315" s="4" t="s">
        <v>38</v>
      </c>
      <c r="S315" s="4">
        <v>323</v>
      </c>
      <c r="T315" s="4" t="s">
        <v>9</v>
      </c>
      <c r="U315" s="4">
        <v>1</v>
      </c>
      <c r="V315" s="4">
        <v>493501.32631400001</v>
      </c>
      <c r="W315" s="4">
        <v>5180997.2675900003</v>
      </c>
      <c r="X315" s="4">
        <v>567.61811023622056</v>
      </c>
      <c r="Y315" s="4">
        <v>1.0539204488345104</v>
      </c>
      <c r="Z315" s="4">
        <v>0.81031333427005769</v>
      </c>
      <c r="AA315" s="4">
        <v>1.0765353742766477</v>
      </c>
      <c r="AB315">
        <v>0.6086956521739133</v>
      </c>
    </row>
    <row r="316" spans="1:28" x14ac:dyDescent="0.25">
      <c r="A316" s="1" t="s">
        <v>38</v>
      </c>
      <c r="B316" s="1">
        <v>195</v>
      </c>
      <c r="C316" s="1" t="s">
        <v>24</v>
      </c>
      <c r="D316" s="1">
        <v>4</v>
      </c>
      <c r="E316" s="1">
        <v>494006.16654900002</v>
      </c>
      <c r="F316" s="1">
        <v>5180797.1138899904</v>
      </c>
      <c r="G316" s="1">
        <v>494.83267716535431</v>
      </c>
      <c r="M316" s="8">
        <f t="shared" si="60"/>
        <v>1.0610653391478235</v>
      </c>
      <c r="N316" s="6">
        <f t="shared" si="61"/>
        <v>0.8455975107223952</v>
      </c>
      <c r="O316" s="6">
        <f t="shared" si="62"/>
        <v>1.0264288849644247</v>
      </c>
      <c r="P316" s="7">
        <f t="shared" si="63"/>
        <v>0.65617977528089899</v>
      </c>
      <c r="R316" s="4" t="s">
        <v>38</v>
      </c>
      <c r="S316" s="4">
        <v>324</v>
      </c>
      <c r="T316" s="4" t="s">
        <v>9</v>
      </c>
      <c r="U316" s="4">
        <v>2</v>
      </c>
      <c r="V316" s="4">
        <v>493530.638179</v>
      </c>
      <c r="W316" s="4">
        <v>5180981.4038000004</v>
      </c>
      <c r="X316" s="4">
        <v>471.06299212598429</v>
      </c>
      <c r="Y316" s="4">
        <v>0.97885793090552087</v>
      </c>
      <c r="Z316" s="4">
        <v>0.72974003201951665</v>
      </c>
      <c r="AA316" s="4">
        <v>0.99253421816673593</v>
      </c>
      <c r="AB316">
        <v>0.37989784494822293</v>
      </c>
    </row>
    <row r="317" spans="1:28" x14ac:dyDescent="0.25">
      <c r="A317" s="1" t="s">
        <v>38</v>
      </c>
      <c r="B317" s="1">
        <v>88</v>
      </c>
      <c r="C317" s="1" t="s">
        <v>24</v>
      </c>
      <c r="D317" s="1">
        <v>4</v>
      </c>
      <c r="E317" s="1">
        <v>493902.842645998</v>
      </c>
      <c r="F317" s="1">
        <v>5180681.5397699904</v>
      </c>
      <c r="G317" s="1">
        <v>490.50196850393701</v>
      </c>
      <c r="M317" s="8">
        <f t="shared" si="60"/>
        <v>1.0517790388151522</v>
      </c>
      <c r="N317" s="6">
        <f t="shared" si="61"/>
        <v>0.83819695568076713</v>
      </c>
      <c r="O317" s="6">
        <f t="shared" si="62"/>
        <v>1.0174457181939753</v>
      </c>
      <c r="P317" s="7">
        <f t="shared" si="63"/>
        <v>0.63970037453183537</v>
      </c>
      <c r="R317" s="4" t="s">
        <v>38</v>
      </c>
      <c r="S317" s="4">
        <v>325</v>
      </c>
      <c r="T317" s="4" t="s">
        <v>9</v>
      </c>
      <c r="U317" s="4">
        <v>2</v>
      </c>
      <c r="V317" s="4">
        <v>493562.55629500002</v>
      </c>
      <c r="W317" s="4">
        <v>5180991.2593599902</v>
      </c>
      <c r="X317" s="4">
        <v>531.69291338582684</v>
      </c>
      <c r="Y317" s="4">
        <v>1.1048454957692486</v>
      </c>
      <c r="Z317" s="4">
        <v>0.82366394754898231</v>
      </c>
      <c r="AA317" s="4">
        <v>1.1202820406470346</v>
      </c>
      <c r="AB317">
        <v>0.59540302267002543</v>
      </c>
    </row>
    <row r="318" spans="1:28" x14ac:dyDescent="0.25">
      <c r="A318" s="1" t="s">
        <v>38</v>
      </c>
      <c r="B318" s="1">
        <v>38</v>
      </c>
      <c r="C318" s="1" t="s">
        <v>24</v>
      </c>
      <c r="D318" s="1">
        <v>4</v>
      </c>
      <c r="E318" s="1">
        <v>493851.68107400002</v>
      </c>
      <c r="F318" s="1">
        <v>5180592.0274799904</v>
      </c>
      <c r="G318" s="1">
        <v>473.68110236220468</v>
      </c>
      <c r="M318" s="8">
        <f t="shared" si="60"/>
        <v>1.0157102041139363</v>
      </c>
      <c r="N318" s="6">
        <f t="shared" si="61"/>
        <v>0.80945252712135241</v>
      </c>
      <c r="O318" s="6">
        <f t="shared" si="62"/>
        <v>0.98255428180602489</v>
      </c>
      <c r="P318" s="7">
        <f t="shared" si="63"/>
        <v>0.57569288389513107</v>
      </c>
      <c r="R318" s="4" t="s">
        <v>38</v>
      </c>
      <c r="S318" s="4">
        <v>326</v>
      </c>
      <c r="T318" s="4" t="s">
        <v>9</v>
      </c>
      <c r="U318" s="4">
        <v>3</v>
      </c>
      <c r="V318" s="4">
        <v>493594.458174998</v>
      </c>
      <c r="W318" s="4">
        <v>5180986.0024800003</v>
      </c>
      <c r="X318" s="4">
        <v>484.10433070866145</v>
      </c>
      <c r="Y318" s="4">
        <v>1.0496009446444072</v>
      </c>
      <c r="Z318" s="4">
        <v>0.81089770010716355</v>
      </c>
      <c r="AA318" s="4">
        <v>1.0665726986880626</v>
      </c>
      <c r="AB318">
        <v>0.57384358164592264</v>
      </c>
    </row>
    <row r="319" spans="1:28" x14ac:dyDescent="0.25">
      <c r="A319" s="1" t="s">
        <v>38</v>
      </c>
      <c r="B319" s="1">
        <v>142</v>
      </c>
      <c r="C319" s="1" t="s">
        <v>24</v>
      </c>
      <c r="D319" s="1">
        <v>4</v>
      </c>
      <c r="E319" s="1">
        <v>493943.514329998</v>
      </c>
      <c r="F319" s="1">
        <v>5180741.0600800002</v>
      </c>
      <c r="G319" s="1">
        <v>464.86220472440948</v>
      </c>
      <c r="M319" s="8">
        <f t="shared" si="60"/>
        <v>0.99679991980013338</v>
      </c>
      <c r="N319" s="6">
        <f t="shared" si="61"/>
        <v>0.79438230594567338</v>
      </c>
      <c r="O319" s="6">
        <f t="shared" si="62"/>
        <v>0.96426128765529151</v>
      </c>
      <c r="P319" s="7">
        <f t="shared" si="63"/>
        <v>0.54213483146067443</v>
      </c>
      <c r="R319" s="4" t="s">
        <v>38</v>
      </c>
      <c r="S319" s="4">
        <v>327</v>
      </c>
      <c r="T319" s="4" t="s">
        <v>9</v>
      </c>
      <c r="U319" s="4">
        <v>4</v>
      </c>
      <c r="V319" s="4">
        <v>493626.37309200002</v>
      </c>
      <c r="W319" s="4">
        <v>5180992.9692099905</v>
      </c>
      <c r="X319" s="4">
        <v>542.0374015748032</v>
      </c>
      <c r="Y319" s="4">
        <v>1.1043566283212229</v>
      </c>
      <c r="Z319" s="4">
        <v>0.89823846028380372</v>
      </c>
      <c r="AA319" s="4">
        <v>1.0615073245952198</v>
      </c>
      <c r="AB319">
        <v>0.77394108482191404</v>
      </c>
    </row>
    <row r="320" spans="1:28" x14ac:dyDescent="0.25">
      <c r="A320" s="1" t="s">
        <v>38</v>
      </c>
      <c r="B320" s="1">
        <v>169</v>
      </c>
      <c r="C320" s="1" t="s">
        <v>24</v>
      </c>
      <c r="D320" s="1">
        <v>4</v>
      </c>
      <c r="E320" s="1">
        <v>493989.035435998</v>
      </c>
      <c r="F320" s="1">
        <v>5180765.3500800002</v>
      </c>
      <c r="G320" s="1">
        <v>444.8818897637795</v>
      </c>
      <c r="M320" s="8">
        <f t="shared" si="60"/>
        <v>0.9539563069016731</v>
      </c>
      <c r="N320" s="6">
        <f t="shared" si="61"/>
        <v>0.76023883609452536</v>
      </c>
      <c r="O320" s="6">
        <f t="shared" si="62"/>
        <v>0.92281622278253594</v>
      </c>
      <c r="P320" s="7">
        <f t="shared" si="63"/>
        <v>0.46610486891385772</v>
      </c>
      <c r="R320" s="4" t="s">
        <v>38</v>
      </c>
      <c r="S320" s="4">
        <v>328</v>
      </c>
      <c r="T320" s="4" t="s">
        <v>9</v>
      </c>
      <c r="U320" s="4">
        <v>5</v>
      </c>
      <c r="V320" s="4">
        <v>493658.27126000001</v>
      </c>
      <c r="W320" s="4">
        <v>5180984.1567599904</v>
      </c>
      <c r="X320" s="4">
        <v>507.53937007874009</v>
      </c>
      <c r="Y320" s="4">
        <v>1.0465801856875092</v>
      </c>
      <c r="Z320" s="4">
        <v>0.78266676785307721</v>
      </c>
      <c r="AA320" s="4">
        <v>1.0349319123741858</v>
      </c>
      <c r="AB320">
        <v>0.54929178470254925</v>
      </c>
    </row>
    <row r="321" spans="1:28" x14ac:dyDescent="0.25">
      <c r="A321" s="1" t="s">
        <v>38</v>
      </c>
      <c r="B321" s="1">
        <v>168</v>
      </c>
      <c r="C321" s="1" t="s">
        <v>24</v>
      </c>
      <c r="D321" s="1">
        <v>4</v>
      </c>
      <c r="E321" s="1">
        <v>493957.125439998</v>
      </c>
      <c r="F321" s="1">
        <v>5180764.0486500002</v>
      </c>
      <c r="G321" s="1">
        <v>417.51968503937007</v>
      </c>
      <c r="M321" s="8">
        <f t="shared" si="60"/>
        <v>0.89528377298161455</v>
      </c>
      <c r="N321" s="6">
        <f t="shared" si="61"/>
        <v>0.71348078378605684</v>
      </c>
      <c r="O321" s="6">
        <f t="shared" si="62"/>
        <v>0.86605894182378707</v>
      </c>
      <c r="P321" s="7">
        <f t="shared" si="63"/>
        <v>0.36198501872659183</v>
      </c>
      <c r="R321" s="4" t="s">
        <v>38</v>
      </c>
      <c r="S321" s="4">
        <v>329</v>
      </c>
      <c r="T321" s="4" t="s">
        <v>9</v>
      </c>
      <c r="U321" s="4">
        <v>6</v>
      </c>
      <c r="V321" s="4">
        <v>493691.386340998</v>
      </c>
      <c r="W321" s="4">
        <v>5180990.9908600003</v>
      </c>
      <c r="X321" s="4">
        <v>594.69488188976379</v>
      </c>
      <c r="Y321" s="4">
        <v>1.2469066648584746</v>
      </c>
      <c r="Z321" s="4">
        <v>0.99450251008147483</v>
      </c>
      <c r="AA321" s="4">
        <v>1.2212183685019</v>
      </c>
      <c r="AB321">
        <v>0.98895100731086061</v>
      </c>
    </row>
    <row r="322" spans="1:28" x14ac:dyDescent="0.25">
      <c r="A322" s="1" t="s">
        <v>38</v>
      </c>
      <c r="B322" s="1">
        <v>115</v>
      </c>
      <c r="C322" s="1" t="s">
        <v>24</v>
      </c>
      <c r="D322" s="1">
        <v>4</v>
      </c>
      <c r="E322" s="1">
        <v>493915.69116500003</v>
      </c>
      <c r="F322" s="1">
        <v>5180711.4881800003</v>
      </c>
      <c r="G322" s="1">
        <v>383.21850393700788</v>
      </c>
      <c r="M322" s="8">
        <f t="shared" si="60"/>
        <v>0.82173205330125321</v>
      </c>
      <c r="N322" s="6">
        <f t="shared" si="61"/>
        <v>0.65486502396770674</v>
      </c>
      <c r="O322" s="6">
        <f t="shared" si="62"/>
        <v>0.79490817774420441</v>
      </c>
      <c r="P322" s="7">
        <f t="shared" si="63"/>
        <v>0.23146067415730343</v>
      </c>
      <c r="R322" s="4" t="s">
        <v>38</v>
      </c>
      <c r="S322" s="4">
        <v>330</v>
      </c>
      <c r="T322" s="4" t="s">
        <v>9</v>
      </c>
      <c r="U322" s="4">
        <v>6</v>
      </c>
      <c r="V322" s="4">
        <v>493722.098564999</v>
      </c>
      <c r="W322" s="4">
        <v>5180995.8686100002</v>
      </c>
      <c r="X322" s="4">
        <v>543.36614173228338</v>
      </c>
      <c r="Y322" s="4">
        <v>1.1392848403729983</v>
      </c>
      <c r="Z322" s="4">
        <v>0.90866595341947154</v>
      </c>
      <c r="AA322" s="4">
        <v>1.1158137278680571</v>
      </c>
      <c r="AB322">
        <v>0.81643454960468409</v>
      </c>
    </row>
    <row r="323" spans="1:28" x14ac:dyDescent="0.25">
      <c r="A323" s="1" t="s">
        <v>38</v>
      </c>
      <c r="B323" s="1">
        <v>291</v>
      </c>
      <c r="C323" s="1" t="s">
        <v>24</v>
      </c>
      <c r="D323" s="1">
        <v>4</v>
      </c>
      <c r="E323" s="1">
        <v>494072.77446300001</v>
      </c>
      <c r="F323" s="1">
        <v>5180917.7264599903</v>
      </c>
      <c r="G323" s="1">
        <v>371.45669291338578</v>
      </c>
      <c r="M323" s="8">
        <f t="shared" si="60"/>
        <v>0.79651130580683949</v>
      </c>
      <c r="N323" s="6">
        <f t="shared" si="61"/>
        <v>0.63476578925237581</v>
      </c>
      <c r="O323" s="6">
        <f t="shared" si="62"/>
        <v>0.77051071344718813</v>
      </c>
      <c r="P323" s="7">
        <f t="shared" si="63"/>
        <v>0.18670411985018709</v>
      </c>
      <c r="R323" s="4" t="s">
        <v>38</v>
      </c>
      <c r="S323" s="4">
        <v>331</v>
      </c>
      <c r="T323" s="4" t="s">
        <v>15</v>
      </c>
      <c r="U323" s="4">
        <v>1</v>
      </c>
      <c r="V323" s="4">
        <v>493753.983095998</v>
      </c>
      <c r="W323" s="4">
        <v>5180973.8331300002</v>
      </c>
      <c r="X323" s="4">
        <v>481.25984251968504</v>
      </c>
      <c r="Y323" s="4">
        <v>1.0443911447324503</v>
      </c>
      <c r="Z323" s="4">
        <v>0.81718057992813575</v>
      </c>
      <c r="AA323" s="4">
        <v>1.0684730947828462</v>
      </c>
      <c r="AB323">
        <v>0.57549769102409876</v>
      </c>
    </row>
    <row r="324" spans="1:28" x14ac:dyDescent="0.25">
      <c r="A324" s="1" t="s">
        <v>38</v>
      </c>
      <c r="B324" s="1">
        <v>245</v>
      </c>
      <c r="C324" s="1" t="s">
        <v>24</v>
      </c>
      <c r="D324" s="1">
        <v>4</v>
      </c>
      <c r="E324" s="1">
        <v>494050.810379998</v>
      </c>
      <c r="F324" s="1">
        <v>5180861.1869900003</v>
      </c>
      <c r="G324" s="1">
        <v>329.57677165354335</v>
      </c>
      <c r="M324" s="8">
        <f t="shared" si="60"/>
        <v>0.70670856054430375</v>
      </c>
      <c r="N324" s="6">
        <f t="shared" si="61"/>
        <v>0.56319905811117665</v>
      </c>
      <c r="O324" s="6">
        <f t="shared" si="62"/>
        <v>0.68363940751931906</v>
      </c>
      <c r="P324" s="7">
        <f t="shared" si="63"/>
        <v>2.7340823970037523E-2</v>
      </c>
      <c r="R324" s="4" t="s">
        <v>38</v>
      </c>
      <c r="S324" s="4">
        <v>332</v>
      </c>
      <c r="T324" s="4" t="s">
        <v>15</v>
      </c>
      <c r="U324" s="4">
        <v>2</v>
      </c>
      <c r="V324" s="4">
        <v>493785.90663500002</v>
      </c>
      <c r="W324" s="4">
        <v>5180989.2459899904</v>
      </c>
      <c r="X324" s="4">
        <v>531.65354330708658</v>
      </c>
      <c r="Y324" s="4">
        <v>1.1446412047665129</v>
      </c>
      <c r="Z324" s="4">
        <v>0.85138308771376769</v>
      </c>
      <c r="AA324" s="4">
        <v>1.15832136041001</v>
      </c>
      <c r="AB324">
        <v>0.6144977308966022</v>
      </c>
    </row>
    <row r="325" spans="1:28" x14ac:dyDescent="0.25">
      <c r="A325" s="1" t="s">
        <v>38</v>
      </c>
      <c r="B325" s="1">
        <v>16</v>
      </c>
      <c r="C325" s="1" t="s">
        <v>24</v>
      </c>
      <c r="D325" s="1">
        <v>4</v>
      </c>
      <c r="E325" s="1">
        <v>493861.755168</v>
      </c>
      <c r="F325" s="1">
        <v>5180589.4613600001</v>
      </c>
      <c r="G325" s="1">
        <v>322.39173228346459</v>
      </c>
      <c r="M325" s="8"/>
      <c r="N325" s="8"/>
      <c r="O325" s="8"/>
      <c r="R325" s="4" t="s">
        <v>38</v>
      </c>
      <c r="S325" s="4">
        <v>333</v>
      </c>
      <c r="T325" s="4" t="s">
        <v>15</v>
      </c>
      <c r="U325" s="4">
        <v>3</v>
      </c>
      <c r="V325" s="4">
        <v>493817.81432800001</v>
      </c>
      <c r="W325" s="4">
        <v>5180989.4352799803</v>
      </c>
      <c r="X325" s="4">
        <v>528.65157480314963</v>
      </c>
      <c r="Y325" s="4">
        <v>1.1054592741237612</v>
      </c>
      <c r="Z325" s="4">
        <v>0.81262103606874858</v>
      </c>
      <c r="AA325" s="4">
        <v>1.0792818317911004</v>
      </c>
      <c r="AB325">
        <v>0.61236306729264489</v>
      </c>
    </row>
    <row r="326" spans="1:28" x14ac:dyDescent="0.25">
      <c r="A326" s="1" t="s">
        <v>38</v>
      </c>
      <c r="B326" s="1">
        <v>39</v>
      </c>
      <c r="C326" s="1" t="s">
        <v>24</v>
      </c>
      <c r="D326" s="1">
        <v>4</v>
      </c>
      <c r="E326" s="1">
        <v>493883.62043100002</v>
      </c>
      <c r="F326" s="1">
        <v>5180621.2199799903</v>
      </c>
      <c r="M326" s="8"/>
      <c r="N326" s="8"/>
      <c r="O326" s="8"/>
      <c r="R326" s="4" t="s">
        <v>38</v>
      </c>
      <c r="S326" s="4">
        <v>334</v>
      </c>
      <c r="T326" s="4" t="s">
        <v>15</v>
      </c>
      <c r="U326" s="4">
        <v>4</v>
      </c>
      <c r="V326" s="4">
        <v>493849.705391998</v>
      </c>
      <c r="W326" s="4">
        <v>5180973.4009100003</v>
      </c>
      <c r="X326" s="4">
        <v>521.56496062992119</v>
      </c>
      <c r="Y326" s="4">
        <v>1.0943847751418874</v>
      </c>
      <c r="Z326" s="4">
        <v>0.86185248434577522</v>
      </c>
      <c r="AA326" s="4">
        <v>1.0768886856678352</v>
      </c>
      <c r="AB326">
        <v>0.68381477069684304</v>
      </c>
    </row>
    <row r="327" spans="1:28" x14ac:dyDescent="0.25">
      <c r="A327" s="1" t="s">
        <v>38</v>
      </c>
      <c r="B327" s="1">
        <v>292</v>
      </c>
      <c r="C327" s="1" t="s">
        <v>24</v>
      </c>
      <c r="D327" s="1">
        <v>4</v>
      </c>
      <c r="E327" s="1">
        <v>494104.70020800002</v>
      </c>
      <c r="F327" s="1">
        <v>5180935.9190600002</v>
      </c>
      <c r="M327" s="8"/>
      <c r="N327" s="8"/>
      <c r="O327" s="8"/>
      <c r="R327" s="4" t="s">
        <v>38</v>
      </c>
      <c r="S327" s="4">
        <v>335</v>
      </c>
      <c r="T327" s="4" t="s">
        <v>15</v>
      </c>
      <c r="U327" s="4">
        <v>4</v>
      </c>
      <c r="V327" s="4">
        <v>493881.642735</v>
      </c>
      <c r="W327" s="4">
        <v>5181002.5934100002</v>
      </c>
      <c r="X327" s="4">
        <v>605.16732283464569</v>
      </c>
      <c r="Y327" s="4">
        <v>1.2698052103111652</v>
      </c>
      <c r="Z327" s="4">
        <v>1</v>
      </c>
      <c r="AA327" s="4">
        <v>1.2495046486816035</v>
      </c>
      <c r="AB327" s="7">
        <v>1</v>
      </c>
    </row>
    <row r="328" spans="1:28" x14ac:dyDescent="0.25">
      <c r="A328" s="5" t="s">
        <v>38</v>
      </c>
      <c r="B328" s="5">
        <v>89</v>
      </c>
      <c r="C328" s="5" t="s">
        <v>24</v>
      </c>
      <c r="D328" s="5">
        <v>5</v>
      </c>
      <c r="E328" s="5">
        <v>493935.202922998</v>
      </c>
      <c r="F328" s="5">
        <v>5180676.1413799804</v>
      </c>
      <c r="G328" s="5">
        <v>559.79330708661416</v>
      </c>
      <c r="H328" s="5"/>
      <c r="I328" s="5"/>
      <c r="J328" s="5"/>
      <c r="K328" s="5"/>
      <c r="L328" s="5"/>
      <c r="M328" s="6">
        <f>G328/$I$18</f>
        <v>1.1763793370908524</v>
      </c>
      <c r="N328" s="6">
        <f>G328/$J$18</f>
        <v>1</v>
      </c>
      <c r="O328" s="6">
        <f>G328/$K$18</f>
        <v>1.1517237887915761</v>
      </c>
      <c r="P328" s="7">
        <f>(G328-$L$18)/($J$18-$L$18)</f>
        <v>1</v>
      </c>
      <c r="R328" s="4" t="s">
        <v>38</v>
      </c>
      <c r="S328" s="4">
        <v>336</v>
      </c>
      <c r="T328" s="4" t="s">
        <v>15</v>
      </c>
      <c r="U328" s="4">
        <v>5</v>
      </c>
      <c r="V328" s="4">
        <v>493913.54685899901</v>
      </c>
      <c r="W328" s="4">
        <v>5180999.3384299902</v>
      </c>
      <c r="X328" s="4">
        <v>618.84842519685037</v>
      </c>
      <c r="Y328" s="4">
        <v>1.2698813430951783</v>
      </c>
      <c r="Z328" s="4">
        <v>1</v>
      </c>
      <c r="AA328" s="4">
        <v>1.2757819554211856</v>
      </c>
      <c r="AB328" s="7">
        <v>1</v>
      </c>
    </row>
    <row r="329" spans="1:28" x14ac:dyDescent="0.25">
      <c r="A329" s="3" t="s">
        <v>38</v>
      </c>
      <c r="B329" s="3">
        <v>221</v>
      </c>
      <c r="C329" s="3" t="s">
        <v>24</v>
      </c>
      <c r="D329" s="3">
        <v>5</v>
      </c>
      <c r="E329" s="3">
        <v>494054.817732998</v>
      </c>
      <c r="F329" s="3">
        <v>5180822.4013599902</v>
      </c>
      <c r="G329" s="3">
        <v>540.60039370078744</v>
      </c>
      <c r="H329" s="3"/>
      <c r="I329" s="3"/>
      <c r="J329" s="3"/>
      <c r="K329" s="3"/>
      <c r="L329" s="3"/>
      <c r="M329" s="8">
        <f t="shared" ref="M329:M342" si="64">G329/$I$18</f>
        <v>1.1360463312477376</v>
      </c>
      <c r="N329" s="6">
        <f t="shared" ref="N329:N342" si="65">G329/$J$18</f>
        <v>0.96571428571428575</v>
      </c>
      <c r="O329" s="6">
        <f t="shared" ref="O329:O342" si="66">G329/$K$18</f>
        <v>1.1122361160330079</v>
      </c>
      <c r="P329" s="7">
        <f t="shared" ref="P329:P342" si="67">(G329-$L$18)/($J$18-$L$18)</f>
        <v>0.92238805970149274</v>
      </c>
      <c r="R329" s="4" t="s">
        <v>38</v>
      </c>
      <c r="S329" s="4">
        <v>337</v>
      </c>
      <c r="T329" s="4" t="s">
        <v>15</v>
      </c>
      <c r="U329" s="4">
        <v>6</v>
      </c>
      <c r="V329" s="4">
        <v>493945.450232998</v>
      </c>
      <c r="W329" s="4">
        <v>5180995.3057500003</v>
      </c>
      <c r="X329" s="4">
        <v>513.18897637795271</v>
      </c>
      <c r="Y329" s="4">
        <v>1.0764265399395792</v>
      </c>
      <c r="Z329" s="4">
        <v>0.84444084541258391</v>
      </c>
      <c r="AA329" s="4">
        <v>1.0374880611270294</v>
      </c>
      <c r="AB329">
        <v>0.70289832657985074</v>
      </c>
    </row>
    <row r="330" spans="1:28" x14ac:dyDescent="0.25">
      <c r="A330" s="1" t="s">
        <v>38</v>
      </c>
      <c r="B330" s="1">
        <v>247</v>
      </c>
      <c r="C330" s="1" t="s">
        <v>24</v>
      </c>
      <c r="D330" s="1">
        <v>5</v>
      </c>
      <c r="E330" s="1">
        <v>494114.637672999</v>
      </c>
      <c r="F330" s="1">
        <v>5180872.3474000003</v>
      </c>
      <c r="G330" s="1">
        <v>529.57677165354323</v>
      </c>
      <c r="M330" s="8">
        <f t="shared" si="64"/>
        <v>1.1128807073788713</v>
      </c>
      <c r="N330" s="6">
        <f t="shared" si="65"/>
        <v>0.94602197802197796</v>
      </c>
      <c r="O330" s="6">
        <f t="shared" si="66"/>
        <v>1.0895560168075735</v>
      </c>
      <c r="P330" s="7">
        <f t="shared" si="67"/>
        <v>0.87781094527363157</v>
      </c>
      <c r="R330" s="4" t="s">
        <v>38</v>
      </c>
      <c r="S330" s="4">
        <v>338</v>
      </c>
      <c r="T330" s="4" t="s">
        <v>24</v>
      </c>
      <c r="U330" s="4">
        <v>1</v>
      </c>
      <c r="V330" s="4">
        <v>493977.955288</v>
      </c>
      <c r="W330" s="4">
        <v>5180985.8885700004</v>
      </c>
      <c r="X330" s="4">
        <v>509.69488188976379</v>
      </c>
      <c r="Y330" s="4">
        <v>1.1152783936149997</v>
      </c>
      <c r="Z330" s="4">
        <v>0.84970054967593722</v>
      </c>
      <c r="AA330" s="4">
        <v>1.0770590682196339</v>
      </c>
      <c r="AB330">
        <v>0.71243799836755173</v>
      </c>
    </row>
    <row r="331" spans="1:28" x14ac:dyDescent="0.25">
      <c r="A331" s="1" t="s">
        <v>38</v>
      </c>
      <c r="B331" s="1">
        <v>270</v>
      </c>
      <c r="C331" s="1" t="s">
        <v>24</v>
      </c>
      <c r="D331" s="1">
        <v>5</v>
      </c>
      <c r="E331" s="1">
        <v>494115.63656700001</v>
      </c>
      <c r="F331" s="1">
        <v>5180879.0137499804</v>
      </c>
      <c r="G331" s="1">
        <v>512.15551181102364</v>
      </c>
      <c r="M331" s="8">
        <f t="shared" si="64"/>
        <v>1.0762707482289673</v>
      </c>
      <c r="N331" s="6">
        <f t="shared" si="65"/>
        <v>0.91490109890109894</v>
      </c>
      <c r="O331" s="6">
        <f t="shared" si="66"/>
        <v>1.0537133599959501</v>
      </c>
      <c r="P331" s="7">
        <f t="shared" si="67"/>
        <v>0.80736318407960206</v>
      </c>
      <c r="R331" s="4" t="s">
        <v>38</v>
      </c>
      <c r="S331" s="4">
        <v>348</v>
      </c>
      <c r="T331" s="4" t="s">
        <v>9</v>
      </c>
      <c r="U331" s="4">
        <v>1</v>
      </c>
      <c r="V331" s="4">
        <v>493540.901106</v>
      </c>
      <c r="W331" s="4">
        <v>5181013.1737099905</v>
      </c>
      <c r="X331" s="4">
        <v>514.41929133858264</v>
      </c>
      <c r="Y331" s="4">
        <v>0.95514396147625591</v>
      </c>
      <c r="Z331" s="4">
        <v>0.73436841365743988</v>
      </c>
      <c r="AA331" s="4">
        <v>0.97563935038267691</v>
      </c>
      <c r="AB331">
        <v>0.45202898550724635</v>
      </c>
    </row>
    <row r="332" spans="1:28" x14ac:dyDescent="0.25">
      <c r="A332" s="1" t="s">
        <v>38</v>
      </c>
      <c r="B332" s="1">
        <v>117</v>
      </c>
      <c r="C332" s="1" t="s">
        <v>24</v>
      </c>
      <c r="D332" s="1">
        <v>5</v>
      </c>
      <c r="E332" s="1">
        <v>493978.13054300001</v>
      </c>
      <c r="F332" s="1">
        <v>5180700.4656499904</v>
      </c>
      <c r="G332" s="1">
        <v>510.92519685039372</v>
      </c>
      <c r="M332" s="8">
        <f t="shared" si="64"/>
        <v>1.0736852991364598</v>
      </c>
      <c r="N332" s="6">
        <f t="shared" si="65"/>
        <v>0.91270329670329675</v>
      </c>
      <c r="O332" s="6">
        <f t="shared" si="66"/>
        <v>1.0511820989216829</v>
      </c>
      <c r="P332" s="7">
        <f t="shared" si="67"/>
        <v>0.80238805970149263</v>
      </c>
      <c r="R332" s="4" t="s">
        <v>38</v>
      </c>
      <c r="S332" s="4">
        <v>349</v>
      </c>
      <c r="T332" s="4" t="s">
        <v>9</v>
      </c>
      <c r="U332" s="4">
        <v>2</v>
      </c>
      <c r="V332" s="4">
        <v>493572.819036</v>
      </c>
      <c r="W332" s="4">
        <v>5181023.0293300003</v>
      </c>
      <c r="X332" s="4">
        <v>596.45669291338584</v>
      </c>
      <c r="Y332" s="4">
        <v>1.2394231218736849</v>
      </c>
      <c r="Z332" s="4">
        <v>0.92399176641000225</v>
      </c>
      <c r="AA332" s="4">
        <v>1.256739941932808</v>
      </c>
      <c r="AB332">
        <v>0.82560173523649583</v>
      </c>
    </row>
    <row r="333" spans="1:28" x14ac:dyDescent="0.25">
      <c r="A333" s="1" t="s">
        <v>38</v>
      </c>
      <c r="B333" s="1">
        <v>17</v>
      </c>
      <c r="C333" s="1" t="s">
        <v>24</v>
      </c>
      <c r="D333" s="1">
        <v>5</v>
      </c>
      <c r="E333" s="1">
        <v>493893.661479</v>
      </c>
      <c r="F333" s="1">
        <v>5180586.20627</v>
      </c>
      <c r="G333" s="1">
        <v>501.87007874015745</v>
      </c>
      <c r="M333" s="8">
        <f t="shared" si="64"/>
        <v>1.0546563938156055</v>
      </c>
      <c r="N333" s="6">
        <f t="shared" si="65"/>
        <v>0.89652747252747245</v>
      </c>
      <c r="O333" s="6">
        <f t="shared" si="66"/>
        <v>1.0325520174150762</v>
      </c>
      <c r="P333" s="7">
        <f t="shared" si="67"/>
        <v>0.76577114427860693</v>
      </c>
      <c r="R333" s="4" t="s">
        <v>38</v>
      </c>
      <c r="S333" s="4">
        <v>350</v>
      </c>
      <c r="T333" s="4" t="s">
        <v>9</v>
      </c>
      <c r="U333" s="4">
        <v>3</v>
      </c>
      <c r="V333" s="4">
        <v>493604.72075600002</v>
      </c>
      <c r="W333" s="4">
        <v>5181017.7725</v>
      </c>
      <c r="X333" s="4">
        <v>451.33858267716533</v>
      </c>
      <c r="Y333" s="4">
        <v>0.97856055540538633</v>
      </c>
      <c r="Z333" s="4">
        <v>0.75601351908334025</v>
      </c>
      <c r="AA333" s="4">
        <v>0.99438360620188659</v>
      </c>
      <c r="AB333">
        <v>0.45015790451421145</v>
      </c>
    </row>
    <row r="334" spans="1:28" x14ac:dyDescent="0.25">
      <c r="A334" s="1" t="s">
        <v>38</v>
      </c>
      <c r="B334" s="1">
        <v>90</v>
      </c>
      <c r="C334" s="1" t="s">
        <v>24</v>
      </c>
      <c r="D334" s="1">
        <v>5</v>
      </c>
      <c r="E334" s="1">
        <v>493966.647998998</v>
      </c>
      <c r="F334" s="1">
        <v>5180668.6962400004</v>
      </c>
      <c r="G334" s="1">
        <v>491.33858267716533</v>
      </c>
      <c r="M334" s="8">
        <f t="shared" si="64"/>
        <v>1.0325249495837425</v>
      </c>
      <c r="N334" s="6">
        <f t="shared" si="65"/>
        <v>0.87771428571428567</v>
      </c>
      <c r="O334" s="6">
        <f t="shared" si="66"/>
        <v>1.010884422619349</v>
      </c>
      <c r="P334" s="7">
        <f t="shared" si="67"/>
        <v>0.72318407960199005</v>
      </c>
      <c r="R334" s="4" t="s">
        <v>38</v>
      </c>
      <c r="S334" s="4">
        <v>351</v>
      </c>
      <c r="T334" s="4" t="s">
        <v>9</v>
      </c>
      <c r="U334" s="4">
        <v>4</v>
      </c>
      <c r="V334" s="4">
        <v>493636.63549199799</v>
      </c>
      <c r="W334" s="4">
        <v>5181024.7392800003</v>
      </c>
      <c r="X334" s="4">
        <v>416.29921259842519</v>
      </c>
      <c r="Y334" s="4">
        <v>0.84817540904422362</v>
      </c>
      <c r="Z334" s="4">
        <v>0.68987114663187077</v>
      </c>
      <c r="AA334" s="4">
        <v>0.81526599845797998</v>
      </c>
      <c r="AB334">
        <v>0.31106199499981879</v>
      </c>
    </row>
    <row r="335" spans="1:28" x14ac:dyDescent="0.25">
      <c r="A335" s="1" t="s">
        <v>38</v>
      </c>
      <c r="B335" s="1">
        <v>246</v>
      </c>
      <c r="C335" s="1" t="s">
        <v>24</v>
      </c>
      <c r="D335" s="1">
        <v>5</v>
      </c>
      <c r="E335" s="1">
        <v>494082.71162100002</v>
      </c>
      <c r="F335" s="1">
        <v>5180854.1547499904</v>
      </c>
      <c r="G335" s="1">
        <v>480.75787401574803</v>
      </c>
      <c r="M335" s="8">
        <f t="shared" si="64"/>
        <v>1.0102900873881793</v>
      </c>
      <c r="N335" s="6">
        <f t="shared" si="65"/>
        <v>0.85881318681318686</v>
      </c>
      <c r="O335" s="6">
        <f t="shared" si="66"/>
        <v>0.98911557738065115</v>
      </c>
      <c r="P335" s="7">
        <f t="shared" si="67"/>
        <v>0.68039800995024879</v>
      </c>
      <c r="R335" s="4" t="s">
        <v>38</v>
      </c>
      <c r="S335" s="4">
        <v>352</v>
      </c>
      <c r="T335" s="4" t="s">
        <v>9</v>
      </c>
      <c r="U335" s="4">
        <v>5</v>
      </c>
      <c r="V335" s="4">
        <v>493670.53272100003</v>
      </c>
      <c r="W335" s="4">
        <v>5181014.3275100002</v>
      </c>
      <c r="X335" s="4">
        <v>511.03346456692918</v>
      </c>
      <c r="Y335" s="4">
        <v>1.0537852426226813</v>
      </c>
      <c r="Z335" s="4">
        <v>0.78805494422099109</v>
      </c>
      <c r="AA335" s="4">
        <v>1.0420567781557639</v>
      </c>
      <c r="AB335">
        <v>0.56046584828454526</v>
      </c>
    </row>
    <row r="336" spans="1:28" x14ac:dyDescent="0.25">
      <c r="A336" s="1" t="s">
        <v>38</v>
      </c>
      <c r="B336" s="1">
        <v>64</v>
      </c>
      <c r="C336" s="1" t="s">
        <v>24</v>
      </c>
      <c r="D336" s="1">
        <v>5</v>
      </c>
      <c r="E336" s="1">
        <v>493928.07418</v>
      </c>
      <c r="F336" s="1">
        <v>5180645.7328500003</v>
      </c>
      <c r="G336" s="1">
        <v>477.75590551181102</v>
      </c>
      <c r="M336" s="8">
        <f t="shared" si="64"/>
        <v>1.0039815916024613</v>
      </c>
      <c r="N336" s="6">
        <f t="shared" si="65"/>
        <v>0.85345054945054943</v>
      </c>
      <c r="O336" s="6">
        <f t="shared" si="66"/>
        <v>0.98293930035943911</v>
      </c>
      <c r="P336" s="7">
        <f t="shared" si="67"/>
        <v>0.66825870646766172</v>
      </c>
      <c r="R336" s="4" t="s">
        <v>38</v>
      </c>
      <c r="S336" s="4">
        <v>353</v>
      </c>
      <c r="T336" s="4" t="s">
        <v>9</v>
      </c>
      <c r="U336" s="4">
        <v>5</v>
      </c>
      <c r="V336" s="4">
        <v>493700.44887800002</v>
      </c>
      <c r="W336" s="4">
        <v>5181023.56073</v>
      </c>
      <c r="X336" s="4">
        <v>541.54527559055123</v>
      </c>
      <c r="Y336" s="4">
        <v>1.1167026412115049</v>
      </c>
      <c r="Z336" s="4">
        <v>0.83510662518023826</v>
      </c>
      <c r="AA336" s="4">
        <v>1.1042739159667241</v>
      </c>
      <c r="AB336">
        <v>0.6580421781554926</v>
      </c>
    </row>
    <row r="337" spans="1:28" x14ac:dyDescent="0.25">
      <c r="A337" s="1" t="s">
        <v>38</v>
      </c>
      <c r="B337" s="1">
        <v>222</v>
      </c>
      <c r="C337" s="1" t="s">
        <v>24</v>
      </c>
      <c r="D337" s="1">
        <v>5</v>
      </c>
      <c r="E337" s="1">
        <v>494086.744038</v>
      </c>
      <c r="F337" s="1">
        <v>5180840.59387</v>
      </c>
      <c r="G337" s="1">
        <v>470.62007874015745</v>
      </c>
      <c r="M337" s="8">
        <f t="shared" si="64"/>
        <v>0.98898598686591843</v>
      </c>
      <c r="N337" s="6">
        <f t="shared" si="65"/>
        <v>0.84070329670329669</v>
      </c>
      <c r="O337" s="6">
        <f t="shared" si="66"/>
        <v>0.9682579861286893</v>
      </c>
      <c r="P337" s="7">
        <f t="shared" si="67"/>
        <v>0.63940298507462678</v>
      </c>
      <c r="R337" s="4" t="s">
        <v>38</v>
      </c>
      <c r="S337" s="4">
        <v>354</v>
      </c>
      <c r="T337" s="4" t="s">
        <v>9</v>
      </c>
      <c r="U337" s="4">
        <v>6</v>
      </c>
      <c r="V337" s="4">
        <v>493732.36045400001</v>
      </c>
      <c r="W337" s="4">
        <v>5181027.6388400001</v>
      </c>
      <c r="X337" s="4">
        <v>487.41141732283461</v>
      </c>
      <c r="Y337" s="4">
        <v>1.0219636376500971</v>
      </c>
      <c r="Z337" s="4">
        <v>0.81509340794996299</v>
      </c>
      <c r="AA337" s="4">
        <v>1.0009095318942516</v>
      </c>
      <c r="AB337">
        <v>0.62837010817426975</v>
      </c>
    </row>
    <row r="338" spans="1:28" x14ac:dyDescent="0.25">
      <c r="A338" s="1" t="s">
        <v>38</v>
      </c>
      <c r="B338" s="1">
        <v>196</v>
      </c>
      <c r="C338" s="1" t="s">
        <v>24</v>
      </c>
      <c r="D338" s="1">
        <v>5</v>
      </c>
      <c r="E338" s="1">
        <v>494038.07558499801</v>
      </c>
      <c r="F338" s="1">
        <v>5180797.63772</v>
      </c>
      <c r="G338" s="1">
        <v>462.3031496062992</v>
      </c>
      <c r="M338" s="8">
        <f t="shared" si="64"/>
        <v>0.97150835100056865</v>
      </c>
      <c r="N338" s="6">
        <f t="shared" si="65"/>
        <v>0.82584615384615379</v>
      </c>
      <c r="O338" s="6">
        <f t="shared" si="66"/>
        <v>0.95114666126664305</v>
      </c>
      <c r="P338" s="7">
        <f t="shared" si="67"/>
        <v>0.6057711442786069</v>
      </c>
      <c r="R338" s="4" t="s">
        <v>38</v>
      </c>
      <c r="S338" s="4">
        <v>355</v>
      </c>
      <c r="T338" s="4" t="s">
        <v>15</v>
      </c>
      <c r="U338" s="4">
        <v>1</v>
      </c>
      <c r="V338" s="4">
        <v>493764.244851998</v>
      </c>
      <c r="W338" s="4">
        <v>5181005.6034199903</v>
      </c>
      <c r="X338" s="4">
        <v>580.4724409448819</v>
      </c>
      <c r="Y338" s="4">
        <v>1.2596942930248076</v>
      </c>
      <c r="Z338" s="4">
        <v>0.98564385393164544</v>
      </c>
      <c r="AA338" s="4">
        <v>1.2887407812073204</v>
      </c>
      <c r="AB338">
        <v>0.96666537312274459</v>
      </c>
    </row>
    <row r="339" spans="1:28" x14ac:dyDescent="0.25">
      <c r="A339" s="1" t="s">
        <v>38</v>
      </c>
      <c r="B339" s="1">
        <v>144</v>
      </c>
      <c r="C339" s="1" t="s">
        <v>24</v>
      </c>
      <c r="D339" s="1">
        <v>5</v>
      </c>
      <c r="E339" s="1">
        <v>494007.324461999</v>
      </c>
      <c r="F339" s="1">
        <v>5180733.5508399904</v>
      </c>
      <c r="G339" s="1">
        <v>439.96062992125985</v>
      </c>
      <c r="M339" s="8">
        <f t="shared" si="64"/>
        <v>0.92455659548063485</v>
      </c>
      <c r="N339" s="6">
        <f t="shared" si="65"/>
        <v>0.78593406593406601</v>
      </c>
      <c r="O339" s="6">
        <f t="shared" si="66"/>
        <v>0.90517896015795074</v>
      </c>
      <c r="P339" s="7">
        <f t="shared" si="67"/>
        <v>0.51542288557213933</v>
      </c>
      <c r="R339" s="4" t="s">
        <v>38</v>
      </c>
      <c r="S339" s="4">
        <v>356</v>
      </c>
      <c r="T339" s="4" t="s">
        <v>15</v>
      </c>
      <c r="U339" s="4">
        <v>2</v>
      </c>
      <c r="V339" s="4">
        <v>493796.168196999</v>
      </c>
      <c r="W339" s="4">
        <v>5181021.01633</v>
      </c>
      <c r="X339" s="4">
        <v>481.65354330708664</v>
      </c>
      <c r="Y339" s="4">
        <v>1.0369920393300889</v>
      </c>
      <c r="Z339" s="4">
        <v>0.77131373630703759</v>
      </c>
      <c r="AA339" s="4">
        <v>1.0493856282032037</v>
      </c>
      <c r="AB339">
        <v>0.406803221717977</v>
      </c>
    </row>
    <row r="340" spans="1:28" x14ac:dyDescent="0.25">
      <c r="A340" s="1" t="s">
        <v>38</v>
      </c>
      <c r="B340" s="1">
        <v>170</v>
      </c>
      <c r="C340" s="1" t="s">
        <v>24</v>
      </c>
      <c r="D340" s="1">
        <v>5</v>
      </c>
      <c r="E340" s="1">
        <v>494020.94464300002</v>
      </c>
      <c r="F340" s="1">
        <v>5180765.8738200003</v>
      </c>
      <c r="G340" s="1">
        <v>418.01181102362204</v>
      </c>
      <c r="M340" s="8">
        <f t="shared" si="64"/>
        <v>0.8784321836703034</v>
      </c>
      <c r="N340" s="6">
        <f t="shared" si="65"/>
        <v>0.74672527472527472</v>
      </c>
      <c r="O340" s="6">
        <f t="shared" si="66"/>
        <v>0.86002126259302392</v>
      </c>
      <c r="P340" s="7">
        <f t="shared" si="67"/>
        <v>0.42666666666666669</v>
      </c>
      <c r="R340" s="4" t="s">
        <v>38</v>
      </c>
      <c r="S340" s="4">
        <v>357</v>
      </c>
      <c r="T340" s="4" t="s">
        <v>15</v>
      </c>
      <c r="U340" s="4">
        <v>2</v>
      </c>
      <c r="V340" s="4">
        <v>493828.07572000002</v>
      </c>
      <c r="W340" s="4">
        <v>5181021.2056799904</v>
      </c>
      <c r="X340" s="4">
        <v>415.16732283464569</v>
      </c>
      <c r="Y340" s="4">
        <v>0.89384831639248152</v>
      </c>
      <c r="Z340" s="4">
        <v>0.66484356529277322</v>
      </c>
      <c r="AA340" s="4">
        <v>0.90453112602663355</v>
      </c>
      <c r="AB340">
        <v>0.13062676315466701</v>
      </c>
    </row>
    <row r="341" spans="1:28" x14ac:dyDescent="0.25">
      <c r="A341" s="1" t="s">
        <v>38</v>
      </c>
      <c r="B341" s="1">
        <v>293</v>
      </c>
      <c r="C341" s="1" t="s">
        <v>24</v>
      </c>
      <c r="D341" s="1">
        <v>5</v>
      </c>
      <c r="E341" s="1">
        <v>494136.58341800002</v>
      </c>
      <c r="F341" s="1">
        <v>5180910.7742100004</v>
      </c>
      <c r="G341" s="1">
        <v>408.21850393700788</v>
      </c>
      <c r="M341" s="8">
        <f t="shared" si="64"/>
        <v>0.85785200889394475</v>
      </c>
      <c r="N341" s="6">
        <f t="shared" si="65"/>
        <v>0.72923076923076924</v>
      </c>
      <c r="O341" s="6">
        <f t="shared" si="66"/>
        <v>0.83987242444185706</v>
      </c>
      <c r="P341" s="7">
        <f t="shared" si="67"/>
        <v>0.38706467661691546</v>
      </c>
      <c r="R341" s="4" t="s">
        <v>38</v>
      </c>
      <c r="S341" s="4">
        <v>358</v>
      </c>
      <c r="T341" s="4" t="s">
        <v>15</v>
      </c>
      <c r="U341" s="4">
        <v>4</v>
      </c>
      <c r="V341" s="4">
        <v>493861.715192998</v>
      </c>
      <c r="W341" s="4">
        <v>5181003.9557499904</v>
      </c>
      <c r="X341" s="4">
        <v>441.79133858267716</v>
      </c>
      <c r="Y341" s="4">
        <v>0.92699807546599922</v>
      </c>
      <c r="Z341" s="4">
        <v>0.73003171505245179</v>
      </c>
      <c r="AA341" s="4">
        <v>0.91217802164304229</v>
      </c>
      <c r="AB341">
        <v>0.38210988683740316</v>
      </c>
    </row>
    <row r="342" spans="1:28" x14ac:dyDescent="0.25">
      <c r="A342" s="1" t="s">
        <v>38</v>
      </c>
      <c r="B342" s="1">
        <v>143</v>
      </c>
      <c r="C342" s="1" t="s">
        <v>24</v>
      </c>
      <c r="D342" s="1">
        <v>5</v>
      </c>
      <c r="E342" s="1">
        <v>493976.77996199799</v>
      </c>
      <c r="F342" s="1">
        <v>5180731.3388799904</v>
      </c>
      <c r="G342" s="1">
        <v>326.03346456692913</v>
      </c>
      <c r="M342" s="8">
        <f t="shared" si="64"/>
        <v>0.68514400951445253</v>
      </c>
      <c r="N342" s="6">
        <f t="shared" si="65"/>
        <v>0.58241758241758246</v>
      </c>
      <c r="O342" s="6">
        <f t="shared" si="66"/>
        <v>0.67078418468080803</v>
      </c>
      <c r="P342" s="7">
        <f t="shared" si="67"/>
        <v>5.4726368159203953E-2</v>
      </c>
      <c r="R342" s="4" t="s">
        <v>38</v>
      </c>
      <c r="S342" s="4">
        <v>359</v>
      </c>
      <c r="T342" s="4" t="s">
        <v>15</v>
      </c>
      <c r="U342" s="4">
        <v>4</v>
      </c>
      <c r="V342" s="4">
        <v>493891.90376700001</v>
      </c>
      <c r="W342" s="4">
        <v>5181034.3639200004</v>
      </c>
      <c r="X342" s="4">
        <v>471.60433070866139</v>
      </c>
      <c r="Y342" s="4">
        <v>0.98955382047750629</v>
      </c>
      <c r="Z342" s="4">
        <v>0.77929576319427496</v>
      </c>
      <c r="AA342" s="4">
        <v>0.97373367880912465</v>
      </c>
      <c r="AB342">
        <v>0.49486301369863001</v>
      </c>
    </row>
    <row r="343" spans="1:28" x14ac:dyDescent="0.25">
      <c r="A343" s="1" t="s">
        <v>38</v>
      </c>
      <c r="B343" s="1">
        <v>40</v>
      </c>
      <c r="C343" s="1" t="s">
        <v>24</v>
      </c>
      <c r="D343" s="1">
        <v>5</v>
      </c>
      <c r="E343" s="1">
        <v>493915.526583998</v>
      </c>
      <c r="F343" s="1">
        <v>5180617.9650100004</v>
      </c>
      <c r="M343" s="8"/>
      <c r="N343" s="8"/>
      <c r="O343" s="8"/>
      <c r="R343" s="4" t="s">
        <v>38</v>
      </c>
      <c r="S343" s="4">
        <v>360</v>
      </c>
      <c r="T343" s="4" t="s">
        <v>15</v>
      </c>
      <c r="U343" s="4">
        <v>5</v>
      </c>
      <c r="V343" s="4">
        <v>493923.807727999</v>
      </c>
      <c r="W343" s="4">
        <v>5181031.1089899903</v>
      </c>
      <c r="X343" s="4">
        <v>496.16141732283467</v>
      </c>
      <c r="Y343" s="4">
        <v>1.0181267356728101</v>
      </c>
      <c r="Z343" s="4">
        <v>0.80174950298210745</v>
      </c>
      <c r="AA343" s="4">
        <v>1.0228575486724767</v>
      </c>
      <c r="AB343">
        <v>0.52826975476839255</v>
      </c>
    </row>
    <row r="344" spans="1:28" x14ac:dyDescent="0.25">
      <c r="A344" s="5" t="s">
        <v>38</v>
      </c>
      <c r="B344" s="5">
        <v>41</v>
      </c>
      <c r="C344" s="5" t="s">
        <v>24</v>
      </c>
      <c r="D344" s="5">
        <v>6</v>
      </c>
      <c r="E344" s="5">
        <v>493947.431986999</v>
      </c>
      <c r="F344" s="5">
        <v>5180613.9323500004</v>
      </c>
      <c r="G344" s="5">
        <v>580.90551181102364</v>
      </c>
      <c r="H344" s="5"/>
      <c r="I344" s="5"/>
      <c r="J344" s="5"/>
      <c r="K344" s="5"/>
      <c r="L344" s="5"/>
      <c r="M344" s="6">
        <f>G344/$I$19</f>
        <v>1.2546405001401091</v>
      </c>
      <c r="N344" s="6">
        <f>G344/$J$19</f>
        <v>1</v>
      </c>
      <c r="O344" s="6">
        <f>G344/$K$19</f>
        <v>1.2004474727956882</v>
      </c>
      <c r="P344" s="7">
        <f>(G344-$L$19)/($J$19-$L$19)</f>
        <v>1</v>
      </c>
      <c r="R344" s="4" t="s">
        <v>38</v>
      </c>
      <c r="S344" s="4">
        <v>371</v>
      </c>
      <c r="T344" s="4" t="s">
        <v>9</v>
      </c>
      <c r="U344" s="4">
        <v>1</v>
      </c>
      <c r="V344" s="4">
        <v>493570.49415500002</v>
      </c>
      <c r="W344" s="4">
        <v>5181049.8085700003</v>
      </c>
      <c r="X344" s="4">
        <v>452.80511811023621</v>
      </c>
      <c r="Y344" s="4">
        <v>0.84074233134440168</v>
      </c>
      <c r="Z344" s="4">
        <v>0.64641000421525918</v>
      </c>
      <c r="AA344" s="4">
        <v>0.85878290087735676</v>
      </c>
      <c r="AB344">
        <v>0.2705797101449276</v>
      </c>
    </row>
    <row r="345" spans="1:28" x14ac:dyDescent="0.25">
      <c r="A345" s="1" t="s">
        <v>38</v>
      </c>
      <c r="B345" s="1">
        <v>223</v>
      </c>
      <c r="C345" s="1" t="s">
        <v>24</v>
      </c>
      <c r="D345" s="1">
        <v>6</v>
      </c>
      <c r="E345" s="1">
        <v>494118.627680998</v>
      </c>
      <c r="F345" s="1">
        <v>5180815.4489200003</v>
      </c>
      <c r="G345" s="1">
        <v>546.40748031496059</v>
      </c>
      <c r="M345" s="6">
        <f t="shared" ref="M345:M356" si="68">G345/$I$19</f>
        <v>1.1801316056468678</v>
      </c>
      <c r="N345" s="6">
        <f t="shared" ref="N345:N356" si="69">G345/$J$19</f>
        <v>0.94061335140630287</v>
      </c>
      <c r="O345" s="6">
        <f t="shared" ref="O345:O356" si="70">G345/$K$19</f>
        <v>1.1291569205735787</v>
      </c>
      <c r="P345" s="7">
        <f t="shared" ref="P345:P356" si="71">(G345-$L$19)/($J$19-$L$19)</f>
        <v>0.88336106489184674</v>
      </c>
      <c r="R345" s="4" t="s">
        <v>38</v>
      </c>
      <c r="S345" s="4">
        <v>372</v>
      </c>
      <c r="T345" s="4" t="s">
        <v>9</v>
      </c>
      <c r="U345" s="4">
        <v>2</v>
      </c>
      <c r="V345" s="4">
        <v>493603.45696400001</v>
      </c>
      <c r="W345" s="4">
        <v>5181049.5548099903</v>
      </c>
      <c r="X345" s="4">
        <v>493.26771653543307</v>
      </c>
      <c r="Y345" s="4">
        <v>1.0249988312841847</v>
      </c>
      <c r="Z345" s="4">
        <v>0.76413814134329494</v>
      </c>
      <c r="AA345" s="4">
        <v>1.0393197843218582</v>
      </c>
      <c r="AB345">
        <v>0.4588231178281556</v>
      </c>
    </row>
    <row r="346" spans="1:28" x14ac:dyDescent="0.25">
      <c r="A346" s="1" t="s">
        <v>38</v>
      </c>
      <c r="B346" s="1">
        <v>91</v>
      </c>
      <c r="C346" s="1" t="s">
        <v>24</v>
      </c>
      <c r="D346" s="1">
        <v>6</v>
      </c>
      <c r="E346" s="1">
        <v>493998.558499999</v>
      </c>
      <c r="F346" s="1">
        <v>5180669.9977099802</v>
      </c>
      <c r="G346" s="1">
        <v>535.53149606299212</v>
      </c>
      <c r="M346" s="6">
        <f t="shared" si="68"/>
        <v>1.1566416403358748</v>
      </c>
      <c r="N346" s="6">
        <f t="shared" si="69"/>
        <v>0.92189088444595046</v>
      </c>
      <c r="O346" s="6">
        <f t="shared" si="70"/>
        <v>1.106681582426523</v>
      </c>
      <c r="P346" s="7">
        <f t="shared" si="71"/>
        <v>0.84658901830282851</v>
      </c>
      <c r="R346" s="4" t="s">
        <v>38</v>
      </c>
      <c r="S346" s="4">
        <v>373</v>
      </c>
      <c r="T346" s="4" t="s">
        <v>9</v>
      </c>
      <c r="U346" s="4">
        <v>3</v>
      </c>
      <c r="V346" s="4">
        <v>493635.37153300003</v>
      </c>
      <c r="W346" s="4">
        <v>5181056.5215800004</v>
      </c>
      <c r="X346" s="4">
        <v>524.66535433070862</v>
      </c>
      <c r="Y346" s="4">
        <v>1.1375425018850209</v>
      </c>
      <c r="Z346" s="4">
        <v>0.87883933723518259</v>
      </c>
      <c r="AA346" s="4">
        <v>1.1559362463406702</v>
      </c>
      <c r="AB346">
        <v>0.72695522942597068</v>
      </c>
    </row>
    <row r="347" spans="1:28" x14ac:dyDescent="0.25">
      <c r="A347" s="1" t="s">
        <v>38</v>
      </c>
      <c r="B347" s="1">
        <v>118</v>
      </c>
      <c r="C347" s="1" t="s">
        <v>24</v>
      </c>
      <c r="D347" s="1">
        <v>6</v>
      </c>
      <c r="E347" s="1">
        <v>494010.040872999</v>
      </c>
      <c r="F347" s="1">
        <v>5180701.7671800004</v>
      </c>
      <c r="G347" s="1">
        <v>530.8562992125984</v>
      </c>
      <c r="M347" s="6">
        <f t="shared" si="68"/>
        <v>1.1465441439352215</v>
      </c>
      <c r="N347" s="6">
        <f t="shared" si="69"/>
        <v>0.91384276516435103</v>
      </c>
      <c r="O347" s="6">
        <f t="shared" si="70"/>
        <v>1.0970202379741687</v>
      </c>
      <c r="P347" s="7">
        <f t="shared" si="71"/>
        <v>0.8307820299500831</v>
      </c>
      <c r="R347" s="4" t="s">
        <v>38</v>
      </c>
      <c r="S347" s="4">
        <v>374</v>
      </c>
      <c r="T347" s="4" t="s">
        <v>9</v>
      </c>
      <c r="U347" s="4">
        <v>4</v>
      </c>
      <c r="V347" s="4">
        <v>493667.269375998</v>
      </c>
      <c r="W347" s="4">
        <v>5181047.7091800002</v>
      </c>
      <c r="X347" s="4">
        <v>458.08070866141736</v>
      </c>
      <c r="Y347" s="4">
        <v>0.93330177114448687</v>
      </c>
      <c r="Z347" s="4">
        <v>0.75910944381014522</v>
      </c>
      <c r="AA347" s="4">
        <v>0.89708943716268319</v>
      </c>
      <c r="AB347">
        <v>0.46487191564911784</v>
      </c>
    </row>
    <row r="348" spans="1:28" x14ac:dyDescent="0.25">
      <c r="A348" s="1" t="s">
        <v>38</v>
      </c>
      <c r="B348" s="1">
        <v>66</v>
      </c>
      <c r="C348" s="1" t="s">
        <v>24</v>
      </c>
      <c r="D348" s="1">
        <v>6</v>
      </c>
      <c r="E348" s="1">
        <v>493989.609204999</v>
      </c>
      <c r="F348" s="1">
        <v>5180640.4995499803</v>
      </c>
      <c r="G348" s="1">
        <v>501.96850393700788</v>
      </c>
      <c r="M348" s="6">
        <f t="shared" si="68"/>
        <v>1.0841522451227645</v>
      </c>
      <c r="N348" s="6">
        <f t="shared" si="69"/>
        <v>0.86411385970857335</v>
      </c>
      <c r="O348" s="6">
        <f t="shared" si="70"/>
        <v>1.0373232990948846</v>
      </c>
      <c r="P348" s="7">
        <f t="shared" si="71"/>
        <v>0.7331114808652246</v>
      </c>
      <c r="R348" s="4" t="s">
        <v>38</v>
      </c>
      <c r="S348" s="4">
        <v>375</v>
      </c>
      <c r="T348" s="4" t="s">
        <v>9</v>
      </c>
      <c r="U348" s="4">
        <v>5</v>
      </c>
      <c r="V348" s="4">
        <v>493700.38410800003</v>
      </c>
      <c r="W348" s="4">
        <v>5181054.1435000002</v>
      </c>
      <c r="X348" s="4">
        <v>458.67125984251965</v>
      </c>
      <c r="Y348" s="4">
        <v>0.94581086827024829</v>
      </c>
      <c r="Z348" s="4">
        <v>0.70730818851028299</v>
      </c>
      <c r="AA348" s="4">
        <v>0.93528414165437379</v>
      </c>
      <c r="AB348">
        <v>0.39301227573182229</v>
      </c>
    </row>
    <row r="349" spans="1:28" x14ac:dyDescent="0.25">
      <c r="A349" s="1" t="s">
        <v>38</v>
      </c>
      <c r="B349" s="1">
        <v>198</v>
      </c>
      <c r="C349" s="1" t="s">
        <v>24</v>
      </c>
      <c r="D349" s="1">
        <v>6</v>
      </c>
      <c r="E349" s="1">
        <v>494101.90357700002</v>
      </c>
      <c r="F349" s="1">
        <v>5180808.7980000004</v>
      </c>
      <c r="G349" s="1">
        <v>489.66535433070868</v>
      </c>
      <c r="M349" s="6">
        <f t="shared" si="68"/>
        <v>1.0575798861736772</v>
      </c>
      <c r="N349" s="6">
        <f t="shared" si="69"/>
        <v>0.84293459844120633</v>
      </c>
      <c r="O349" s="6">
        <f t="shared" si="70"/>
        <v>1.0118987084307944</v>
      </c>
      <c r="P349" s="7">
        <f t="shared" si="71"/>
        <v>0.69151414309484194</v>
      </c>
      <c r="R349" s="4" t="s">
        <v>38</v>
      </c>
      <c r="S349" s="4">
        <v>376</v>
      </c>
      <c r="T349" s="4" t="s">
        <v>9</v>
      </c>
      <c r="U349" s="4">
        <v>5</v>
      </c>
      <c r="V349" s="4">
        <v>493731.095987999</v>
      </c>
      <c r="W349" s="4">
        <v>5181059.4211299904</v>
      </c>
      <c r="X349" s="4">
        <v>451.68307086614175</v>
      </c>
      <c r="Y349" s="4">
        <v>0.93140075439990488</v>
      </c>
      <c r="Z349" s="4">
        <v>0.69653183577445543</v>
      </c>
      <c r="AA349" s="4">
        <v>0.92103441009121856</v>
      </c>
      <c r="AB349">
        <v>0.37066414856783125</v>
      </c>
    </row>
    <row r="350" spans="1:28" x14ac:dyDescent="0.25">
      <c r="A350" s="1" t="s">
        <v>38</v>
      </c>
      <c r="B350" s="1">
        <v>197</v>
      </c>
      <c r="C350" s="1" t="s">
        <v>24</v>
      </c>
      <c r="D350" s="1">
        <v>6</v>
      </c>
      <c r="E350" s="1">
        <v>494069.977149999</v>
      </c>
      <c r="F350" s="1">
        <v>5180790.6054199804</v>
      </c>
      <c r="G350" s="1">
        <v>485.03937007874015</v>
      </c>
      <c r="M350" s="6">
        <f t="shared" si="68"/>
        <v>1.0475886792088203</v>
      </c>
      <c r="N350" s="6">
        <f t="shared" si="69"/>
        <v>0.8349711962046763</v>
      </c>
      <c r="O350" s="6">
        <f t="shared" si="70"/>
        <v>1.0023390623410964</v>
      </c>
      <c r="P350" s="7">
        <f t="shared" si="71"/>
        <v>0.67587354409317801</v>
      </c>
      <c r="R350" s="4" t="s">
        <v>38</v>
      </c>
      <c r="S350" s="4">
        <v>377</v>
      </c>
      <c r="T350" s="4" t="s">
        <v>15</v>
      </c>
      <c r="U350" s="4">
        <v>1</v>
      </c>
      <c r="V350" s="4">
        <v>493767.37831900001</v>
      </c>
      <c r="W350" s="4">
        <v>5181033.5277100001</v>
      </c>
      <c r="X350" s="4">
        <v>375.74803149606299</v>
      </c>
      <c r="Y350" s="4">
        <v>0.81541795527867367</v>
      </c>
      <c r="Z350" s="4">
        <v>0.63802122503551439</v>
      </c>
      <c r="AA350" s="4">
        <v>0.83422015842665942</v>
      </c>
      <c r="AB350">
        <v>0.15949396561760243</v>
      </c>
    </row>
    <row r="351" spans="1:28" x14ac:dyDescent="0.25">
      <c r="A351" s="1" t="s">
        <v>38</v>
      </c>
      <c r="B351" s="1">
        <v>271</v>
      </c>
      <c r="C351" s="1" t="s">
        <v>24</v>
      </c>
      <c r="D351" s="1">
        <v>6</v>
      </c>
      <c r="E351" s="1">
        <v>494147.55805200001</v>
      </c>
      <c r="F351" s="1">
        <v>5180892.7616900001</v>
      </c>
      <c r="G351" s="1">
        <v>456.49606299212599</v>
      </c>
      <c r="M351" s="6">
        <f t="shared" si="68"/>
        <v>0.98594080644693749</v>
      </c>
      <c r="N351" s="6">
        <f t="shared" si="69"/>
        <v>0.7858353100643849</v>
      </c>
      <c r="O351" s="6">
        <f t="shared" si="70"/>
        <v>0.94335401200040692</v>
      </c>
      <c r="P351" s="7">
        <f t="shared" si="71"/>
        <v>0.57936772046589013</v>
      </c>
      <c r="R351" s="4" t="s">
        <v>38</v>
      </c>
      <c r="S351" s="4">
        <v>378</v>
      </c>
      <c r="T351" s="4" t="s">
        <v>15</v>
      </c>
      <c r="U351" s="4">
        <v>1</v>
      </c>
      <c r="V351" s="4">
        <v>493794.903391</v>
      </c>
      <c r="W351" s="4">
        <v>5181052.7986000003</v>
      </c>
      <c r="X351" s="4">
        <v>441.8405511811024</v>
      </c>
      <c r="Y351" s="4">
        <v>0.95884659027700492</v>
      </c>
      <c r="Z351" s="4">
        <v>0.75024651123924135</v>
      </c>
      <c r="AA351" s="4">
        <v>0.98095602294455075</v>
      </c>
      <c r="AB351">
        <v>0.42007838876169051</v>
      </c>
    </row>
    <row r="352" spans="1:28" x14ac:dyDescent="0.25">
      <c r="A352" s="1" t="s">
        <v>38</v>
      </c>
      <c r="B352" s="1">
        <v>172</v>
      </c>
      <c r="C352" s="1" t="s">
        <v>24</v>
      </c>
      <c r="D352" s="1">
        <v>6</v>
      </c>
      <c r="E352" s="1">
        <v>494084.77300500002</v>
      </c>
      <c r="F352" s="1">
        <v>5180777.0339099905</v>
      </c>
      <c r="G352" s="1">
        <v>450.44291338582673</v>
      </c>
      <c r="M352" s="6">
        <f t="shared" si="68"/>
        <v>0.97286720584398645</v>
      </c>
      <c r="N352" s="6">
        <f t="shared" si="69"/>
        <v>0.77541511352084025</v>
      </c>
      <c r="O352" s="6">
        <f t="shared" si="70"/>
        <v>0.93084511339367437</v>
      </c>
      <c r="P352" s="7">
        <f t="shared" si="71"/>
        <v>0.55890183028286178</v>
      </c>
      <c r="R352" s="4" t="s">
        <v>38</v>
      </c>
      <c r="S352" s="4">
        <v>379</v>
      </c>
      <c r="T352" s="4" t="s">
        <v>15</v>
      </c>
      <c r="U352" s="4">
        <v>2</v>
      </c>
      <c r="V352" s="4">
        <v>493826.81074599799</v>
      </c>
      <c r="W352" s="4">
        <v>5181052.9879400004</v>
      </c>
      <c r="X352" s="4">
        <v>410.78740157480314</v>
      </c>
      <c r="Y352" s="4">
        <v>0.88441841902649554</v>
      </c>
      <c r="Z352" s="4">
        <v>0.65782961620301039</v>
      </c>
      <c r="AA352" s="4">
        <v>0.89498852743765145</v>
      </c>
      <c r="AB352">
        <v>0.11243305122858652</v>
      </c>
    </row>
    <row r="353" spans="1:28" x14ac:dyDescent="0.25">
      <c r="A353" s="1" t="s">
        <v>38</v>
      </c>
      <c r="B353" s="1">
        <v>171</v>
      </c>
      <c r="C353" s="1" t="s">
        <v>24</v>
      </c>
      <c r="D353" s="1">
        <v>6</v>
      </c>
      <c r="E353" s="1">
        <v>494052.84635599901</v>
      </c>
      <c r="F353" s="1">
        <v>5180758.8414200004</v>
      </c>
      <c r="G353" s="1">
        <v>426.5255905511811</v>
      </c>
      <c r="M353" s="6">
        <f t="shared" si="68"/>
        <v>0.92121054004696068</v>
      </c>
      <c r="N353" s="6">
        <f t="shared" si="69"/>
        <v>0.73424262961707887</v>
      </c>
      <c r="O353" s="6">
        <f t="shared" si="70"/>
        <v>0.88141970914268286</v>
      </c>
      <c r="P353" s="7">
        <f t="shared" si="71"/>
        <v>0.47803660565723793</v>
      </c>
      <c r="R353" s="4" t="s">
        <v>38</v>
      </c>
      <c r="S353" s="4">
        <v>380</v>
      </c>
      <c r="T353" s="4" t="s">
        <v>15</v>
      </c>
      <c r="U353" s="4">
        <v>3</v>
      </c>
      <c r="V353" s="4">
        <v>493858.701495999</v>
      </c>
      <c r="W353" s="4">
        <v>5181036.9536199803</v>
      </c>
      <c r="X353" s="4">
        <v>520.6299212598426</v>
      </c>
      <c r="Y353" s="4">
        <v>1.0886852556096607</v>
      </c>
      <c r="Z353" s="4">
        <v>0.80029048656499646</v>
      </c>
      <c r="AA353" s="4">
        <v>1.062905024565211</v>
      </c>
      <c r="AB353">
        <v>0.58685446009389708</v>
      </c>
    </row>
    <row r="354" spans="1:28" x14ac:dyDescent="0.25">
      <c r="A354" s="1" t="s">
        <v>38</v>
      </c>
      <c r="B354" s="1">
        <v>145</v>
      </c>
      <c r="C354" s="1" t="s">
        <v>24</v>
      </c>
      <c r="D354" s="1">
        <v>6</v>
      </c>
      <c r="E354" s="1">
        <v>494039.23383600003</v>
      </c>
      <c r="F354" s="1">
        <v>5180734.0746799903</v>
      </c>
      <c r="G354" s="1">
        <v>399.95078740157481</v>
      </c>
      <c r="M354" s="6">
        <f t="shared" si="68"/>
        <v>0.86381424471693202</v>
      </c>
      <c r="N354" s="6">
        <f t="shared" si="69"/>
        <v>0.6884954252795662</v>
      </c>
      <c r="O354" s="6">
        <f t="shared" si="70"/>
        <v>0.82650259330824782</v>
      </c>
      <c r="P354" s="7">
        <f t="shared" si="71"/>
        <v>0.38818635607321139</v>
      </c>
      <c r="R354" s="4" t="s">
        <v>38</v>
      </c>
      <c r="S354" s="4">
        <v>381</v>
      </c>
      <c r="T354" s="4" t="s">
        <v>15</v>
      </c>
      <c r="U354" s="4">
        <v>3</v>
      </c>
      <c r="V354" s="4">
        <v>493890.63845799799</v>
      </c>
      <c r="W354" s="4">
        <v>5181066.1461699903</v>
      </c>
      <c r="X354" s="4">
        <v>426.5255905511811</v>
      </c>
      <c r="Y354" s="4">
        <v>0.89190440774055957</v>
      </c>
      <c r="Z354" s="4">
        <v>0.65563725490196079</v>
      </c>
      <c r="AA354" s="4">
        <v>0.87078397685143316</v>
      </c>
      <c r="AB354">
        <v>0.28760563380281695</v>
      </c>
    </row>
    <row r="355" spans="1:28" x14ac:dyDescent="0.25">
      <c r="A355" s="1" t="s">
        <v>38</v>
      </c>
      <c r="B355" s="1">
        <v>248</v>
      </c>
      <c r="C355" s="1" t="s">
        <v>24</v>
      </c>
      <c r="D355" s="1">
        <v>6</v>
      </c>
      <c r="E355" s="1">
        <v>494145.15560300002</v>
      </c>
      <c r="F355" s="1">
        <v>5180849.02348</v>
      </c>
      <c r="G355" s="1">
        <v>396.70275590551182</v>
      </c>
      <c r="M355" s="6">
        <f t="shared" si="68"/>
        <v>0.85679914195437301</v>
      </c>
      <c r="N355" s="6">
        <f t="shared" si="69"/>
        <v>0.68290410030498139</v>
      </c>
      <c r="O355" s="6">
        <f t="shared" si="70"/>
        <v>0.81979050137292797</v>
      </c>
      <c r="P355" s="7">
        <f t="shared" si="71"/>
        <v>0.37720465890183036</v>
      </c>
      <c r="R355" s="4" t="s">
        <v>38</v>
      </c>
      <c r="S355" s="4">
        <v>394</v>
      </c>
      <c r="T355" s="4" t="s">
        <v>9</v>
      </c>
      <c r="U355" s="4">
        <v>2</v>
      </c>
      <c r="V355" s="4">
        <v>493594.938430999</v>
      </c>
      <c r="W355" s="4">
        <v>5181067.5489800004</v>
      </c>
      <c r="X355" s="4">
        <v>512.64763779527561</v>
      </c>
      <c r="Y355" s="4">
        <v>1.0652698564816978</v>
      </c>
      <c r="Z355" s="4">
        <v>0.79416025005717772</v>
      </c>
      <c r="AA355" s="4">
        <v>1.0801534632932395</v>
      </c>
      <c r="AB355">
        <v>0.52770780856423183</v>
      </c>
    </row>
    <row r="356" spans="1:28" x14ac:dyDescent="0.25">
      <c r="A356" s="1" t="s">
        <v>38</v>
      </c>
      <c r="B356" s="1">
        <v>65</v>
      </c>
      <c r="C356" s="1" t="s">
        <v>24</v>
      </c>
      <c r="D356" s="1">
        <v>6</v>
      </c>
      <c r="E356" s="1">
        <v>493959.974636</v>
      </c>
      <c r="F356" s="1">
        <v>5180636.9220099803</v>
      </c>
      <c r="G356" s="1">
        <v>371.25984251968504</v>
      </c>
      <c r="M356" s="6">
        <f t="shared" si="68"/>
        <v>0.80184750364766022</v>
      </c>
      <c r="N356" s="6">
        <f t="shared" si="69"/>
        <v>0.63910538800406635</v>
      </c>
      <c r="O356" s="6">
        <f t="shared" si="70"/>
        <v>0.7672124478795892</v>
      </c>
      <c r="P356" s="7">
        <f t="shared" si="71"/>
        <v>0.29118136439267889</v>
      </c>
      <c r="R356" s="4" t="s">
        <v>38</v>
      </c>
      <c r="S356" s="4">
        <v>395</v>
      </c>
      <c r="T356" s="4" t="s">
        <v>9</v>
      </c>
      <c r="U356" s="4">
        <v>2</v>
      </c>
      <c r="V356" s="4">
        <v>493626.398015999</v>
      </c>
      <c r="W356" s="4">
        <v>5181088.3120799903</v>
      </c>
      <c r="X356" s="4">
        <v>496.36811023622045</v>
      </c>
      <c r="Y356" s="4">
        <v>1.0314413772147162</v>
      </c>
      <c r="Z356" s="4">
        <v>0.76894106884196067</v>
      </c>
      <c r="AA356" s="4">
        <v>1.0458523434259643</v>
      </c>
      <c r="AB356">
        <v>0.46984326896165679</v>
      </c>
    </row>
    <row r="357" spans="1:28" x14ac:dyDescent="0.25">
      <c r="A357" s="5" t="s">
        <v>38</v>
      </c>
      <c r="B357" s="5">
        <v>67</v>
      </c>
      <c r="C357" s="5" t="s">
        <v>24</v>
      </c>
      <c r="D357" s="5">
        <v>7</v>
      </c>
      <c r="E357" s="5">
        <v>494023.79518900003</v>
      </c>
      <c r="F357" s="5">
        <v>5180638.7472000001</v>
      </c>
      <c r="G357" s="5">
        <v>560.28543307086613</v>
      </c>
      <c r="H357" s="5"/>
      <c r="I357" s="5"/>
      <c r="J357" s="5"/>
      <c r="K357" s="5"/>
      <c r="L357" s="5"/>
      <c r="M357" s="6">
        <f>G357/$I$19</f>
        <v>1.2101052265414385</v>
      </c>
      <c r="N357" s="6">
        <f>G357/$J$19</f>
        <v>0.96450355811589283</v>
      </c>
      <c r="O357" s="6">
        <f>G357/$J$19</f>
        <v>0.96450355811589283</v>
      </c>
      <c r="P357" s="7">
        <f>(G357-$L$19)/($J$19-$L$19)</f>
        <v>0.93028286189683851</v>
      </c>
      <c r="R357" s="4" t="s">
        <v>38</v>
      </c>
      <c r="S357" s="4">
        <v>396</v>
      </c>
      <c r="T357" s="4" t="s">
        <v>9</v>
      </c>
      <c r="U357" s="4">
        <v>3</v>
      </c>
      <c r="V357" s="4">
        <v>493658.29567700002</v>
      </c>
      <c r="W357" s="4">
        <v>5181079.4996199803</v>
      </c>
      <c r="X357" s="4">
        <v>364.77362204724409</v>
      </c>
      <c r="Y357" s="4">
        <v>0.79087649912506597</v>
      </c>
      <c r="Z357" s="4">
        <v>0.61101310691616528</v>
      </c>
      <c r="AA357" s="4">
        <v>0.80366475116556435</v>
      </c>
      <c r="AB357">
        <v>0.12338844510496014</v>
      </c>
    </row>
    <row r="358" spans="1:28" x14ac:dyDescent="0.25">
      <c r="A358" s="1" t="s">
        <v>38</v>
      </c>
      <c r="B358" s="1">
        <v>120</v>
      </c>
      <c r="C358" s="1" t="s">
        <v>24</v>
      </c>
      <c r="D358" s="1">
        <v>7</v>
      </c>
      <c r="E358" s="1">
        <v>494073.852491998</v>
      </c>
      <c r="F358" s="1">
        <v>5180695.25875</v>
      </c>
      <c r="G358" s="1">
        <v>546.35826771653547</v>
      </c>
      <c r="M358" s="6">
        <f t="shared" ref="M358:M365" si="72">G358/$I$19</f>
        <v>1.1800253162110717</v>
      </c>
      <c r="N358" s="6">
        <f t="shared" ref="N358:N365" si="73">G358/$J$19</f>
        <v>0.94052863436123346</v>
      </c>
      <c r="O358" s="6">
        <f t="shared" ref="O358:O365" si="74">G358/$J$19</f>
        <v>0.94052863436123346</v>
      </c>
      <c r="P358" s="7">
        <f t="shared" ref="P358:P365" si="75">(G358-$L$19)/($J$19-$L$19)</f>
        <v>0.88319467554076547</v>
      </c>
      <c r="R358" s="4" t="s">
        <v>38</v>
      </c>
      <c r="S358" s="4">
        <v>397</v>
      </c>
      <c r="T358" s="4" t="s">
        <v>9</v>
      </c>
      <c r="U358" s="4">
        <v>4</v>
      </c>
      <c r="V358" s="4">
        <v>493690.210724</v>
      </c>
      <c r="W358" s="4">
        <v>5181087.1334199803</v>
      </c>
      <c r="X358" s="4">
        <v>331.80118110236219</v>
      </c>
      <c r="Y358" s="4">
        <v>0.67601761902519908</v>
      </c>
      <c r="Z358" s="4">
        <v>0.5498450497471864</v>
      </c>
      <c r="AA358" s="4">
        <v>0.64978797224363916</v>
      </c>
      <c r="AB358">
        <v>0</v>
      </c>
    </row>
    <row r="359" spans="1:28" x14ac:dyDescent="0.25">
      <c r="A359" s="1" t="s">
        <v>38</v>
      </c>
      <c r="B359" s="1">
        <v>92</v>
      </c>
      <c r="C359" s="1" t="s">
        <v>24</v>
      </c>
      <c r="D359" s="1">
        <v>7</v>
      </c>
      <c r="E359" s="1">
        <v>494030.468212999</v>
      </c>
      <c r="F359" s="1">
        <v>5180670.5214999802</v>
      </c>
      <c r="G359" s="1">
        <v>518.75</v>
      </c>
      <c r="M359" s="6">
        <f t="shared" si="72"/>
        <v>1.1203969427293197</v>
      </c>
      <c r="N359" s="6">
        <f t="shared" si="73"/>
        <v>0.89300237207726196</v>
      </c>
      <c r="O359" s="6">
        <f t="shared" si="74"/>
        <v>0.89300237207726196</v>
      </c>
      <c r="P359" s="7">
        <f t="shared" si="75"/>
        <v>0.78985024958402661</v>
      </c>
      <c r="R359" s="4" t="s">
        <v>38</v>
      </c>
      <c r="S359" s="4">
        <v>398</v>
      </c>
      <c r="T359" s="4" t="s">
        <v>9</v>
      </c>
      <c r="U359" s="4">
        <v>4</v>
      </c>
      <c r="V359" s="4">
        <v>493719.72291200003</v>
      </c>
      <c r="W359" s="4">
        <v>5181093.2106900001</v>
      </c>
      <c r="X359" s="4">
        <v>433.0807086614173</v>
      </c>
      <c r="Y359" s="4">
        <v>0.88236632715516561</v>
      </c>
      <c r="Z359" s="4">
        <v>0.71768063937367477</v>
      </c>
      <c r="AA359" s="4">
        <v>0.84813030069390904</v>
      </c>
      <c r="AB359">
        <v>0.37283959563752306</v>
      </c>
    </row>
    <row r="360" spans="1:28" x14ac:dyDescent="0.25">
      <c r="A360" s="1" t="s">
        <v>38</v>
      </c>
      <c r="B360" s="1">
        <v>119</v>
      </c>
      <c r="C360" s="1" t="s">
        <v>24</v>
      </c>
      <c r="D360" s="1">
        <v>7</v>
      </c>
      <c r="E360" s="1">
        <v>494044.226517</v>
      </c>
      <c r="F360" s="1">
        <v>5180700.4701500004</v>
      </c>
      <c r="G360" s="1">
        <v>496.30905511811022</v>
      </c>
      <c r="M360" s="6">
        <f t="shared" si="72"/>
        <v>1.0719289600061843</v>
      </c>
      <c r="N360" s="6">
        <f t="shared" si="73"/>
        <v>0.8543713995255845</v>
      </c>
      <c r="O360" s="6">
        <f t="shared" si="74"/>
        <v>0.8543713995255845</v>
      </c>
      <c r="P360" s="7">
        <f t="shared" si="75"/>
        <v>0.71397670549084857</v>
      </c>
      <c r="R360" s="4" t="s">
        <v>38</v>
      </c>
      <c r="S360" s="4">
        <v>399</v>
      </c>
      <c r="T360" s="4" t="s">
        <v>9</v>
      </c>
      <c r="U360" s="4">
        <v>6</v>
      </c>
      <c r="V360" s="4">
        <v>493754.005991999</v>
      </c>
      <c r="W360" s="4">
        <v>5181069.176</v>
      </c>
      <c r="X360" s="4">
        <v>396.9094488188976</v>
      </c>
      <c r="Y360" s="4">
        <v>0.83220665277110339</v>
      </c>
      <c r="Z360" s="4">
        <v>0.66374783968397666</v>
      </c>
      <c r="AA360" s="4">
        <v>0.815061848168809</v>
      </c>
      <c r="AB360">
        <v>0.32419200105858603</v>
      </c>
    </row>
    <row r="361" spans="1:28" x14ac:dyDescent="0.25">
      <c r="A361" s="1" t="s">
        <v>38</v>
      </c>
      <c r="B361" s="1">
        <v>199</v>
      </c>
      <c r="C361" s="1" t="s">
        <v>24</v>
      </c>
      <c r="D361" s="1">
        <v>7</v>
      </c>
      <c r="E361" s="1">
        <v>494133.78745300003</v>
      </c>
      <c r="F361" s="1">
        <v>5180783.6531300005</v>
      </c>
      <c r="G361" s="1">
        <v>482.7755905511811</v>
      </c>
      <c r="M361" s="6">
        <f t="shared" si="72"/>
        <v>1.0426993651621881</v>
      </c>
      <c r="N361" s="6">
        <f t="shared" si="73"/>
        <v>0.83107421213148081</v>
      </c>
      <c r="O361" s="6">
        <f t="shared" si="74"/>
        <v>0.83107421213148081</v>
      </c>
      <c r="P361" s="7">
        <f t="shared" si="75"/>
        <v>0.66821963394342754</v>
      </c>
      <c r="R361" s="4" t="s">
        <v>38</v>
      </c>
      <c r="S361" s="4">
        <v>400</v>
      </c>
      <c r="T361" s="4" t="s">
        <v>9</v>
      </c>
      <c r="U361" s="4">
        <v>6</v>
      </c>
      <c r="V361" s="4">
        <v>493785.92902500002</v>
      </c>
      <c r="W361" s="4">
        <v>5181084.5888499804</v>
      </c>
      <c r="X361" s="4">
        <v>300.45275590551182</v>
      </c>
      <c r="Y361" s="4">
        <v>0.62996429803329634</v>
      </c>
      <c r="Z361" s="4">
        <v>0.50244424327215875</v>
      </c>
      <c r="AA361" s="4">
        <v>0.6169860134206484</v>
      </c>
      <c r="AB361">
        <v>0</v>
      </c>
    </row>
    <row r="362" spans="1:28" x14ac:dyDescent="0.25">
      <c r="A362" s="1" t="s">
        <v>38</v>
      </c>
      <c r="B362" s="1">
        <v>173</v>
      </c>
      <c r="C362" s="1" t="s">
        <v>24</v>
      </c>
      <c r="D362" s="1">
        <v>7</v>
      </c>
      <c r="E362" s="1">
        <v>494116.65697800001</v>
      </c>
      <c r="F362" s="1">
        <v>5180751.8889600001</v>
      </c>
      <c r="G362" s="1">
        <v>415.40354330708664</v>
      </c>
      <c r="M362" s="6">
        <f t="shared" si="72"/>
        <v>0.89718912755698577</v>
      </c>
      <c r="N362" s="6">
        <f t="shared" si="73"/>
        <v>0.71509657743137922</v>
      </c>
      <c r="O362" s="6">
        <f t="shared" si="74"/>
        <v>0.71509657743137922</v>
      </c>
      <c r="P362" s="7">
        <f t="shared" si="75"/>
        <v>0.44043261231281206</v>
      </c>
      <c r="R362" s="4" t="s">
        <v>38</v>
      </c>
      <c r="S362" s="4">
        <v>401</v>
      </c>
      <c r="T362" s="4" t="s">
        <v>15</v>
      </c>
      <c r="U362" s="4">
        <v>1</v>
      </c>
      <c r="V362" s="4">
        <v>493817.836210999</v>
      </c>
      <c r="W362" s="4">
        <v>5181084.7781400001</v>
      </c>
      <c r="X362" s="4">
        <v>338.10039370078738</v>
      </c>
      <c r="Y362" s="4">
        <v>0.73371809989987735</v>
      </c>
      <c r="Z362" s="4">
        <v>0.57409542909668254</v>
      </c>
      <c r="AA362" s="4">
        <v>0.75063643813165803</v>
      </c>
      <c r="AB362">
        <v>1.1059800535526914E-2</v>
      </c>
    </row>
    <row r="363" spans="1:28" x14ac:dyDescent="0.25">
      <c r="A363" s="1" t="s">
        <v>38</v>
      </c>
      <c r="B363" s="1">
        <v>146</v>
      </c>
      <c r="C363" s="1" t="s">
        <v>24</v>
      </c>
      <c r="D363" s="1">
        <v>7</v>
      </c>
      <c r="E363" s="1">
        <v>494071.13574</v>
      </c>
      <c r="F363" s="1">
        <v>5180727.0423800005</v>
      </c>
      <c r="G363" s="1">
        <v>383.66141732283467</v>
      </c>
      <c r="M363" s="6">
        <f t="shared" si="72"/>
        <v>0.82863244146834036</v>
      </c>
      <c r="N363" s="6">
        <f t="shared" si="73"/>
        <v>0.66045408336157241</v>
      </c>
      <c r="O363" s="6">
        <f t="shared" si="74"/>
        <v>0.66045408336157241</v>
      </c>
      <c r="P363" s="7">
        <f t="shared" si="75"/>
        <v>0.33311148086522474</v>
      </c>
      <c r="R363" s="4" t="s">
        <v>38</v>
      </c>
      <c r="S363" s="4">
        <v>402</v>
      </c>
      <c r="T363" s="4" t="s">
        <v>15</v>
      </c>
      <c r="U363" s="4">
        <v>2</v>
      </c>
      <c r="V363" s="4">
        <v>493849.726767999</v>
      </c>
      <c r="W363" s="4">
        <v>5181068.7437699903</v>
      </c>
      <c r="X363" s="4">
        <v>464.82283464566927</v>
      </c>
      <c r="Y363" s="4">
        <v>1.0007558045079854</v>
      </c>
      <c r="Z363" s="4">
        <v>0.74436125778233109</v>
      </c>
      <c r="AA363" s="4">
        <v>1.0127163167713851</v>
      </c>
      <c r="AB363">
        <v>0.33689030622674659</v>
      </c>
    </row>
    <row r="364" spans="1:28" x14ac:dyDescent="0.25">
      <c r="A364" s="1" t="s">
        <v>38</v>
      </c>
      <c r="B364" s="1">
        <v>147</v>
      </c>
      <c r="C364" s="1" t="s">
        <v>24</v>
      </c>
      <c r="D364" s="1">
        <v>7</v>
      </c>
      <c r="E364" s="1">
        <v>494103.06250200002</v>
      </c>
      <c r="F364" s="1">
        <v>5180745.2349699903</v>
      </c>
      <c r="G364" s="1">
        <v>325.68897637795271</v>
      </c>
      <c r="M364" s="6">
        <f t="shared" si="72"/>
        <v>0.70342348610024064</v>
      </c>
      <c r="N364" s="6">
        <f t="shared" si="73"/>
        <v>0.56065740426973898</v>
      </c>
      <c r="O364" s="6">
        <f t="shared" si="74"/>
        <v>0.56065740426973898</v>
      </c>
      <c r="P364" s="7">
        <f t="shared" si="75"/>
        <v>0.13710482529118129</v>
      </c>
      <c r="R364" s="4" t="s">
        <v>38</v>
      </c>
      <c r="S364" s="4">
        <v>419</v>
      </c>
      <c r="T364" s="4" t="s">
        <v>9</v>
      </c>
      <c r="U364" s="4">
        <v>2</v>
      </c>
      <c r="V364" s="4">
        <v>493648.355764999</v>
      </c>
      <c r="W364" s="4">
        <v>5181104.3018699903</v>
      </c>
      <c r="X364" s="4">
        <v>364.18307086614169</v>
      </c>
    </row>
    <row r="365" spans="1:28" x14ac:dyDescent="0.25">
      <c r="A365" s="1" t="s">
        <v>38</v>
      </c>
      <c r="B365" s="1">
        <v>224</v>
      </c>
      <c r="C365" s="1" t="s">
        <v>24</v>
      </c>
      <c r="D365" s="1">
        <v>7</v>
      </c>
      <c r="E365" s="1">
        <v>494150.549497</v>
      </c>
      <c r="F365" s="1">
        <v>5180829.1968799904</v>
      </c>
      <c r="G365" s="1">
        <v>285.13779527559052</v>
      </c>
      <c r="M365" s="6">
        <f t="shared" si="72"/>
        <v>0.61584099100404865</v>
      </c>
      <c r="N365" s="6">
        <f t="shared" si="73"/>
        <v>0.49085055913249737</v>
      </c>
      <c r="O365" s="6">
        <f t="shared" si="74"/>
        <v>0.49085055913249737</v>
      </c>
      <c r="P365" s="7">
        <f t="shared" si="75"/>
        <v>0</v>
      </c>
      <c r="R365" s="4" t="s">
        <v>38</v>
      </c>
      <c r="S365" s="4">
        <v>420</v>
      </c>
      <c r="T365" s="4" t="s">
        <v>9</v>
      </c>
      <c r="U365" s="4">
        <v>3</v>
      </c>
      <c r="V365" s="4">
        <v>493681.925006998</v>
      </c>
      <c r="W365" s="4">
        <v>5181110.7360899802</v>
      </c>
      <c r="X365" s="4">
        <v>477.47047244094489</v>
      </c>
      <c r="Y365" s="4">
        <v>1.0352178799561824</v>
      </c>
      <c r="Z365" s="4">
        <v>0.79978567306899684</v>
      </c>
      <c r="AA365" s="4">
        <v>1.0519570638620841</v>
      </c>
      <c r="AB365">
        <v>0.54880178339216068</v>
      </c>
    </row>
    <row r="366" spans="1:28" x14ac:dyDescent="0.25">
      <c r="A366" s="5" t="s">
        <v>38</v>
      </c>
      <c r="B366" s="5">
        <v>93</v>
      </c>
      <c r="C366" s="5" t="s">
        <v>24</v>
      </c>
      <c r="D366" s="5">
        <v>8</v>
      </c>
      <c r="E366" s="5">
        <v>494062.370444</v>
      </c>
      <c r="F366" s="5">
        <v>5180663.4891600003</v>
      </c>
      <c r="G366" s="5">
        <v>556.10236220472439</v>
      </c>
      <c r="H366" s="5"/>
      <c r="I366" s="5"/>
      <c r="J366" s="5"/>
      <c r="K366" s="5"/>
      <c r="L366" s="5"/>
      <c r="M366" s="6">
        <f>G366/$I$18</f>
        <v>1.1686229898133305</v>
      </c>
      <c r="N366" s="6">
        <f>G366/$J$18</f>
        <v>0.99340659340659343</v>
      </c>
      <c r="O366" s="6">
        <f>G366/$K$18</f>
        <v>1.1441300055687744</v>
      </c>
      <c r="P366" s="7">
        <f>(G366-$L$18)/($J$18-$L$18)</f>
        <v>0.9850746268656716</v>
      </c>
      <c r="R366" s="4" t="s">
        <v>38</v>
      </c>
      <c r="S366" s="4">
        <v>421</v>
      </c>
      <c r="T366" s="4" t="s">
        <v>9</v>
      </c>
      <c r="U366" s="4">
        <v>4</v>
      </c>
      <c r="V366" s="4">
        <v>493712.774829</v>
      </c>
      <c r="W366" s="4">
        <v>5181114.8141000001</v>
      </c>
      <c r="X366" s="4">
        <v>576.87992125984249</v>
      </c>
      <c r="Y366" s="4">
        <v>1.1753453967157885</v>
      </c>
      <c r="Z366" s="4">
        <v>0.95597781764801815</v>
      </c>
      <c r="AA366" s="4">
        <v>1.1297417116422515</v>
      </c>
      <c r="AB366">
        <v>0.90220660168846678</v>
      </c>
    </row>
    <row r="367" spans="1:28" x14ac:dyDescent="0.25">
      <c r="A367" s="1" t="s">
        <v>38</v>
      </c>
      <c r="B367" s="1">
        <v>94</v>
      </c>
      <c r="C367" s="1" t="s">
        <v>24</v>
      </c>
      <c r="D367" s="1">
        <v>8</v>
      </c>
      <c r="E367" s="1">
        <v>494094.297571</v>
      </c>
      <c r="F367" s="1">
        <v>5180681.6816999903</v>
      </c>
      <c r="G367" s="1">
        <v>545.57086614173227</v>
      </c>
      <c r="M367" s="6">
        <f t="shared" ref="M367:M370" si="76">G367/$I$18</f>
        <v>1.1464915455814673</v>
      </c>
      <c r="N367" s="6">
        <f t="shared" ref="N367:N370" si="77">G367/$J$18</f>
        <v>0.97459340659340654</v>
      </c>
      <c r="O367" s="6">
        <f t="shared" ref="O367:O370" si="78">G367/$K$18</f>
        <v>1.1224624107730472</v>
      </c>
      <c r="P367" s="7">
        <f t="shared" ref="P367:P370" si="79">(G367-$L$18)/($J$18-$L$18)</f>
        <v>0.94248756218905472</v>
      </c>
      <c r="R367" s="4" t="s">
        <v>38</v>
      </c>
      <c r="S367" s="4">
        <v>422</v>
      </c>
      <c r="T367" s="4" t="s">
        <v>9</v>
      </c>
      <c r="U367" s="4">
        <v>5</v>
      </c>
      <c r="V367" s="4">
        <v>493745.871519999</v>
      </c>
      <c r="W367" s="4">
        <v>5181100.9654400004</v>
      </c>
      <c r="X367" s="4">
        <v>432.83464566929132</v>
      </c>
      <c r="Y367" s="4">
        <v>0.89253403882003479</v>
      </c>
      <c r="Z367" s="4">
        <v>0.66746603931092041</v>
      </c>
      <c r="AA367" s="4">
        <v>0.88260027495960913</v>
      </c>
      <c r="AB367">
        <v>0.31038715769593944</v>
      </c>
    </row>
    <row r="368" spans="1:28" x14ac:dyDescent="0.25">
      <c r="A368" s="1" t="s">
        <v>38</v>
      </c>
      <c r="B368" s="1">
        <v>148</v>
      </c>
      <c r="C368" s="1" t="s">
        <v>24</v>
      </c>
      <c r="D368" s="1">
        <v>8</v>
      </c>
      <c r="E368" s="1">
        <v>494134.94672100001</v>
      </c>
      <c r="F368" s="1">
        <v>5180720.0901100002</v>
      </c>
      <c r="G368" s="1">
        <v>520.47244094488178</v>
      </c>
      <c r="M368" s="6">
        <f t="shared" si="76"/>
        <v>1.0937483840943167</v>
      </c>
      <c r="N368" s="6">
        <f t="shared" si="77"/>
        <v>0.92975824175824162</v>
      </c>
      <c r="O368" s="6">
        <f t="shared" si="78"/>
        <v>1.0708246848579961</v>
      </c>
      <c r="P368" s="7">
        <f t="shared" si="79"/>
        <v>0.8409950248756215</v>
      </c>
      <c r="R368" s="4" t="s">
        <v>38</v>
      </c>
      <c r="S368" s="4">
        <v>423</v>
      </c>
      <c r="T368" s="4" t="s">
        <v>9</v>
      </c>
      <c r="U368" s="4">
        <v>6</v>
      </c>
      <c r="V368" s="4">
        <v>493780.193463</v>
      </c>
      <c r="W368" s="4">
        <v>5181114.7788800001</v>
      </c>
    </row>
    <row r="369" spans="1:23" x14ac:dyDescent="0.25">
      <c r="A369" s="1" t="s">
        <v>38</v>
      </c>
      <c r="B369" s="1">
        <v>174</v>
      </c>
      <c r="C369" s="1" t="s">
        <v>24</v>
      </c>
      <c r="D369" s="1">
        <v>8</v>
      </c>
      <c r="E369" s="1">
        <v>494148.57913600001</v>
      </c>
      <c r="F369" s="1">
        <v>5180765.6369000003</v>
      </c>
      <c r="G369" s="1">
        <v>452.65748031496059</v>
      </c>
      <c r="M369" s="6">
        <f t="shared" si="76"/>
        <v>0.95123843011531084</v>
      </c>
      <c r="N369" s="6">
        <f t="shared" si="77"/>
        <v>0.80861538461538451</v>
      </c>
      <c r="O369" s="6">
        <f t="shared" si="78"/>
        <v>0.93130157444438821</v>
      </c>
      <c r="P369" s="7">
        <f t="shared" si="79"/>
        <v>0.56676616915422873</v>
      </c>
      <c r="R369" s="4" t="s">
        <v>38</v>
      </c>
      <c r="S369" s="4">
        <v>424</v>
      </c>
      <c r="T369" s="4" t="s">
        <v>9</v>
      </c>
      <c r="U369" s="4">
        <v>6</v>
      </c>
      <c r="V369" s="4">
        <v>493809.70142300002</v>
      </c>
      <c r="W369" s="4">
        <v>5181116.5674999803</v>
      </c>
    </row>
    <row r="370" spans="1:23" x14ac:dyDescent="0.25">
      <c r="A370" s="1" t="s">
        <v>38</v>
      </c>
      <c r="B370" s="1">
        <v>121</v>
      </c>
      <c r="C370" s="1" t="s">
        <v>24</v>
      </c>
      <c r="D370" s="1">
        <v>8</v>
      </c>
      <c r="E370" s="1">
        <v>494105.779413999</v>
      </c>
      <c r="F370" s="1">
        <v>5180713.4513499904</v>
      </c>
      <c r="G370" s="1">
        <v>312.5</v>
      </c>
      <c r="M370" s="6">
        <f t="shared" si="76"/>
        <v>0.65670406949687155</v>
      </c>
      <c r="N370" s="6">
        <f t="shared" si="77"/>
        <v>0.55824175824175826</v>
      </c>
      <c r="O370" s="6">
        <f t="shared" si="78"/>
        <v>0.64294031286386888</v>
      </c>
      <c r="P370" s="7">
        <f t="shared" si="79"/>
        <v>0</v>
      </c>
      <c r="R370" s="4" t="s">
        <v>38</v>
      </c>
      <c r="S370" s="4">
        <v>425</v>
      </c>
      <c r="T370" s="4" t="s">
        <v>15</v>
      </c>
      <c r="U370" s="4">
        <v>1</v>
      </c>
      <c r="V370" s="4">
        <v>493841.59178900003</v>
      </c>
      <c r="W370" s="4">
        <v>5181100.5330800004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44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51</v>
      </c>
      <c r="N1" s="2" t="s">
        <v>52</v>
      </c>
      <c r="O1" s="2" t="s">
        <v>53</v>
      </c>
      <c r="P1" s="1" t="s">
        <v>54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44</v>
      </c>
      <c r="Y1" s="4" t="s">
        <v>51</v>
      </c>
      <c r="Z1" s="4" t="s">
        <v>52</v>
      </c>
      <c r="AA1" s="4" t="s">
        <v>53</v>
      </c>
      <c r="AB1" t="s">
        <v>54</v>
      </c>
    </row>
    <row r="2" spans="1:28" x14ac:dyDescent="0.25">
      <c r="A2" s="5" t="s">
        <v>45</v>
      </c>
      <c r="B2" s="5">
        <v>122</v>
      </c>
      <c r="C2" s="5" t="s">
        <v>9</v>
      </c>
      <c r="D2" s="5">
        <v>1</v>
      </c>
      <c r="E2" s="5">
        <v>493305.31</v>
      </c>
      <c r="F2" s="5">
        <v>5180718.96</v>
      </c>
      <c r="G2" s="5"/>
      <c r="H2" s="5" t="s">
        <v>10</v>
      </c>
      <c r="I2" s="5">
        <f>AVERAGE(G2:G22)</f>
        <v>425.71504999999996</v>
      </c>
      <c r="J2" s="5">
        <f>MAX(G2:G22)</f>
        <v>646.84500000000003</v>
      </c>
      <c r="K2" s="5">
        <f>MEDIAN(G2:G22)</f>
        <v>409.9855</v>
      </c>
      <c r="L2" s="5">
        <f>MIN(G2:G22)</f>
        <v>89.444999999999993</v>
      </c>
      <c r="M2" s="6"/>
      <c r="N2" s="6"/>
      <c r="O2" s="6"/>
      <c r="R2" s="4" t="s">
        <v>45</v>
      </c>
      <c r="S2" s="4">
        <v>18</v>
      </c>
      <c r="T2" s="4" t="s">
        <v>9</v>
      </c>
      <c r="U2" s="4">
        <v>1</v>
      </c>
      <c r="V2" s="4">
        <v>493215.02</v>
      </c>
      <c r="W2" s="4">
        <v>5180604.13</v>
      </c>
      <c r="X2" s="4">
        <v>379.08</v>
      </c>
      <c r="Y2" s="4">
        <v>0.89045477720367183</v>
      </c>
      <c r="Z2" s="4">
        <v>0.58604457018296496</v>
      </c>
      <c r="AA2" s="4">
        <v>0.92461806576086225</v>
      </c>
      <c r="AB2" s="108">
        <v>0.51961786867599558</v>
      </c>
    </row>
    <row r="3" spans="1:28" x14ac:dyDescent="0.25">
      <c r="A3" s="1" t="s">
        <v>45</v>
      </c>
      <c r="B3" s="1">
        <v>149</v>
      </c>
      <c r="C3" s="1" t="s">
        <v>9</v>
      </c>
      <c r="D3" s="1">
        <v>1</v>
      </c>
      <c r="E3" s="1">
        <v>493350.86</v>
      </c>
      <c r="F3" s="1">
        <v>5180767.3600000003</v>
      </c>
      <c r="G3" s="1">
        <v>646.84500000000003</v>
      </c>
      <c r="H3" s="1" t="s">
        <v>11</v>
      </c>
      <c r="I3" s="1">
        <f>AVERAGE(G23:G43)</f>
        <v>146.92849999999999</v>
      </c>
      <c r="J3" s="1">
        <f>MAX(G23:G43)</f>
        <v>567.66200000000003</v>
      </c>
      <c r="K3" s="1">
        <f>MEDIAN(G23:G43)</f>
        <v>125.745</v>
      </c>
      <c r="L3" s="1">
        <f>MIN(G23:G43)</f>
        <v>2.75</v>
      </c>
      <c r="M3" s="8">
        <f>G3/$I$2</f>
        <v>1.5194318359193553</v>
      </c>
      <c r="N3" s="6">
        <f t="shared" ref="N3:N21" si="0">G3/$J$2</f>
        <v>1</v>
      </c>
      <c r="O3" s="6">
        <f t="shared" ref="O3:O21" si="1">G3/$K$2</f>
        <v>1.5777265293528675</v>
      </c>
      <c r="P3" s="7">
        <f t="shared" ref="P3:P21" si="2">(G3-$L$2)/($J$2-$L$2)</f>
        <v>1</v>
      </c>
      <c r="R3" s="4" t="s">
        <v>45</v>
      </c>
      <c r="S3" s="4">
        <v>42</v>
      </c>
      <c r="T3" s="4" t="s">
        <v>9</v>
      </c>
      <c r="U3" s="4">
        <v>1</v>
      </c>
      <c r="V3" s="4">
        <v>493228.32</v>
      </c>
      <c r="W3" s="4">
        <v>5180622.08</v>
      </c>
      <c r="X3" s="4">
        <v>638.08600000000001</v>
      </c>
      <c r="Y3" s="4">
        <v>1.4988570406425614</v>
      </c>
      <c r="Z3" s="4">
        <v>0.98645888891465494</v>
      </c>
      <c r="AA3" s="4">
        <v>1.5563623591566043</v>
      </c>
      <c r="AB3">
        <v>0.98428597057768208</v>
      </c>
    </row>
    <row r="4" spans="1:28" x14ac:dyDescent="0.25">
      <c r="A4" s="1" t="s">
        <v>45</v>
      </c>
      <c r="B4" s="1">
        <v>42</v>
      </c>
      <c r="C4" s="1" t="s">
        <v>9</v>
      </c>
      <c r="D4" s="1">
        <v>1</v>
      </c>
      <c r="E4" s="1">
        <v>493228.32</v>
      </c>
      <c r="F4" s="1">
        <v>5180622.08</v>
      </c>
      <c r="G4" s="1">
        <v>638.08600000000001</v>
      </c>
      <c r="H4" s="1" t="s">
        <v>12</v>
      </c>
      <c r="I4" s="1">
        <f>AVERAGE(G44:G64)</f>
        <v>109.995</v>
      </c>
      <c r="J4" s="1">
        <f>MAX(G44:G64)</f>
        <v>109.995</v>
      </c>
      <c r="K4" s="1">
        <f>MEDIAN(G44:G64)</f>
        <v>109.995</v>
      </c>
      <c r="L4" s="1">
        <f>MIN(G44:G64)</f>
        <v>109.995</v>
      </c>
      <c r="M4" s="8">
        <f t="shared" ref="M4:M21" si="3">G4/$I$2</f>
        <v>1.4988570406425614</v>
      </c>
      <c r="N4" s="6">
        <f t="shared" si="0"/>
        <v>0.98645888891465494</v>
      </c>
      <c r="O4" s="6">
        <f t="shared" si="1"/>
        <v>1.5563623591566043</v>
      </c>
      <c r="P4" s="7">
        <f t="shared" si="2"/>
        <v>0.98428597057768208</v>
      </c>
      <c r="R4" s="4" t="s">
        <v>45</v>
      </c>
      <c r="S4" s="4">
        <v>43</v>
      </c>
      <c r="T4" s="4" t="s">
        <v>9</v>
      </c>
      <c r="U4" s="4">
        <v>1</v>
      </c>
      <c r="V4" s="4">
        <v>493257.96</v>
      </c>
      <c r="W4" s="4">
        <v>5180626.45</v>
      </c>
      <c r="X4" s="4">
        <v>630.75300000000004</v>
      </c>
      <c r="Y4" s="4">
        <v>1.4816319037816494</v>
      </c>
      <c r="Z4" s="4">
        <v>0.9751223245136007</v>
      </c>
      <c r="AA4" s="4">
        <v>1.5384763607493437</v>
      </c>
      <c r="AB4">
        <v>0.97113024757804078</v>
      </c>
    </row>
    <row r="5" spans="1:28" x14ac:dyDescent="0.25">
      <c r="A5" s="1" t="s">
        <v>45</v>
      </c>
      <c r="B5" s="1">
        <v>43</v>
      </c>
      <c r="C5" s="1" t="s">
        <v>9</v>
      </c>
      <c r="D5" s="1">
        <v>1</v>
      </c>
      <c r="E5" s="1">
        <v>493257.96</v>
      </c>
      <c r="F5" s="1">
        <v>5180626.45</v>
      </c>
      <c r="G5" s="1">
        <v>630.75300000000004</v>
      </c>
      <c r="H5" s="1" t="s">
        <v>13</v>
      </c>
      <c r="I5" s="1">
        <f>AVERAGE(G65:G87)</f>
        <v>269.28542857142855</v>
      </c>
      <c r="J5" s="1">
        <f>MAX(G65:G87)</f>
        <v>363.68099999999998</v>
      </c>
      <c r="K5" s="1">
        <f>MEDIAN(G65:G87)</f>
        <v>269.19299999999998</v>
      </c>
      <c r="L5" s="1">
        <f>MIN(G65:G87)</f>
        <v>189.46899999999999</v>
      </c>
      <c r="M5" s="8">
        <f t="shared" si="3"/>
        <v>1.4816319037816494</v>
      </c>
      <c r="N5" s="6">
        <f t="shared" si="0"/>
        <v>0.9751223245136007</v>
      </c>
      <c r="O5" s="6">
        <f>G5/$K$2</f>
        <v>1.5384763607493437</v>
      </c>
      <c r="P5" s="7">
        <f t="shared" si="2"/>
        <v>0.97113024757804078</v>
      </c>
      <c r="R5" s="4" t="s">
        <v>45</v>
      </c>
      <c r="S5" s="4">
        <v>68</v>
      </c>
      <c r="T5" s="4" t="s">
        <v>9</v>
      </c>
      <c r="U5" s="4">
        <v>1</v>
      </c>
      <c r="V5" s="4">
        <v>493264.63</v>
      </c>
      <c r="W5" s="4">
        <v>5180658.22</v>
      </c>
      <c r="X5" s="4">
        <v>518.45000000000005</v>
      </c>
      <c r="Y5" s="4">
        <v>1.2178333840910724</v>
      </c>
      <c r="Z5" s="4">
        <v>0.80150577031591808</v>
      </c>
      <c r="AA5" s="4">
        <v>1.2645569172568298</v>
      </c>
      <c r="AB5">
        <v>0.76965374955148902</v>
      </c>
    </row>
    <row r="6" spans="1:28" x14ac:dyDescent="0.25">
      <c r="A6" s="1" t="s">
        <v>45</v>
      </c>
      <c r="B6" s="1">
        <v>123</v>
      </c>
      <c r="C6" s="1" t="s">
        <v>9</v>
      </c>
      <c r="D6" s="1">
        <v>1</v>
      </c>
      <c r="E6" s="1">
        <v>493337.24</v>
      </c>
      <c r="F6" s="1">
        <v>5180738.1500000004</v>
      </c>
      <c r="G6" s="1">
        <v>562.98699999999997</v>
      </c>
      <c r="H6" s="1" t="s">
        <v>14</v>
      </c>
      <c r="I6" s="1">
        <f>AVERAGE(G88:G107)</f>
        <v>180.99000000000004</v>
      </c>
      <c r="J6" s="1">
        <f>MAX(G88:G107)</f>
        <v>297.29500000000002</v>
      </c>
      <c r="K6" s="1">
        <f>MEDIAN(G88:G107)</f>
        <v>184.345</v>
      </c>
      <c r="L6" s="1">
        <f>MIN(G88:G107)</f>
        <v>88.495000000000005</v>
      </c>
      <c r="M6" s="8">
        <f t="shared" si="3"/>
        <v>1.3224503103660536</v>
      </c>
      <c r="N6" s="6">
        <f t="shared" si="0"/>
        <v>0.87035843208187424</v>
      </c>
      <c r="O6" s="6">
        <f t="shared" si="1"/>
        <v>1.3731875883415388</v>
      </c>
      <c r="P6" s="7">
        <f t="shared" si="2"/>
        <v>0.84955507714388212</v>
      </c>
      <c r="R6" s="4" t="s">
        <v>45</v>
      </c>
      <c r="S6" s="4">
        <v>95</v>
      </c>
      <c r="T6" s="4" t="s">
        <v>9</v>
      </c>
      <c r="U6" s="4">
        <v>1</v>
      </c>
      <c r="V6" s="4">
        <v>493276.73</v>
      </c>
      <c r="W6" s="4">
        <v>5180689.08</v>
      </c>
      <c r="X6" s="4">
        <v>434.09899999999999</v>
      </c>
      <c r="Y6" s="4">
        <v>1.0196938069255481</v>
      </c>
      <c r="Z6" s="4">
        <v>0.67110204144733276</v>
      </c>
      <c r="AA6" s="4">
        <v>1.0588154946943245</v>
      </c>
      <c r="AB6">
        <v>0.61832436311445993</v>
      </c>
    </row>
    <row r="7" spans="1:28" x14ac:dyDescent="0.25">
      <c r="A7" s="1" t="s">
        <v>45</v>
      </c>
      <c r="B7" s="1">
        <v>175</v>
      </c>
      <c r="C7" s="1" t="s">
        <v>9</v>
      </c>
      <c r="D7" s="1">
        <v>1</v>
      </c>
      <c r="E7" s="1">
        <v>493368</v>
      </c>
      <c r="F7" s="1">
        <v>5180799.12</v>
      </c>
      <c r="G7" s="1">
        <v>531.83600000000001</v>
      </c>
      <c r="H7" s="1" t="s">
        <v>16</v>
      </c>
      <c r="I7" s="1">
        <f>AVERAGE(G108:G130)</f>
        <v>459.79388888888894</v>
      </c>
      <c r="J7" s="1">
        <f>MAX(G108:G130)</f>
        <v>597.38699999999994</v>
      </c>
      <c r="K7" s="1">
        <f>MEDIAN(G108:G130)</f>
        <v>444.95100000000002</v>
      </c>
      <c r="L7" s="1">
        <f>MIN(G108:G130)</f>
        <v>262.69200000000001</v>
      </c>
      <c r="M7" s="8">
        <f t="shared" si="3"/>
        <v>1.2492769518014457</v>
      </c>
      <c r="N7" s="6">
        <f t="shared" si="0"/>
        <v>0.82220006338458207</v>
      </c>
      <c r="O7" s="6">
        <f t="shared" si="1"/>
        <v>1.2972068524374643</v>
      </c>
      <c r="P7" s="7">
        <f t="shared" si="2"/>
        <v>0.79366881951919621</v>
      </c>
      <c r="R7" s="4" t="s">
        <v>45</v>
      </c>
      <c r="S7" s="4">
        <v>96</v>
      </c>
      <c r="T7" s="4" t="s">
        <v>9</v>
      </c>
      <c r="U7" s="4">
        <v>1</v>
      </c>
      <c r="V7" s="4">
        <v>493308.03</v>
      </c>
      <c r="W7" s="4">
        <v>5180687.17</v>
      </c>
      <c r="X7" s="4">
        <v>528.09500000000003</v>
      </c>
      <c r="Y7" s="4">
        <v>1.2404893836851671</v>
      </c>
      <c r="Z7" s="4">
        <v>0.81641660676050676</v>
      </c>
      <c r="AA7" s="4">
        <v>1.288082139490299</v>
      </c>
      <c r="AB7">
        <v>0.78695730175816281</v>
      </c>
    </row>
    <row r="8" spans="1:28" x14ac:dyDescent="0.25">
      <c r="A8" s="1" t="s">
        <v>45</v>
      </c>
      <c r="B8" s="1">
        <v>96</v>
      </c>
      <c r="C8" s="1" t="s">
        <v>9</v>
      </c>
      <c r="D8" s="1">
        <v>1</v>
      </c>
      <c r="E8" s="1">
        <v>493308.03</v>
      </c>
      <c r="F8" s="1">
        <v>5180687.17</v>
      </c>
      <c r="G8" s="1">
        <v>528.09500000000003</v>
      </c>
      <c r="H8" s="1" t="s">
        <v>17</v>
      </c>
      <c r="I8" s="1">
        <f>AVERAGE(G131:G155)</f>
        <v>432.78615789473685</v>
      </c>
      <c r="J8" s="1">
        <f>MAX(G131:G155)</f>
        <v>804.47299999999996</v>
      </c>
      <c r="K8" s="1">
        <f>MEDIAN(G131:G155)</f>
        <v>415.399</v>
      </c>
      <c r="L8" s="1">
        <f>MIN(G131:G155)</f>
        <v>277.505</v>
      </c>
      <c r="M8" s="8">
        <f t="shared" si="3"/>
        <v>1.2404893836851671</v>
      </c>
      <c r="N8" s="6">
        <f t="shared" si="0"/>
        <v>0.81641660676050676</v>
      </c>
      <c r="O8" s="6">
        <f t="shared" si="1"/>
        <v>1.288082139490299</v>
      </c>
      <c r="P8" s="7">
        <f t="shared" si="2"/>
        <v>0.78695730175816281</v>
      </c>
      <c r="R8" s="4" t="s">
        <v>45</v>
      </c>
      <c r="S8" s="4">
        <v>122</v>
      </c>
      <c r="T8" s="4" t="s">
        <v>9</v>
      </c>
      <c r="U8" s="4">
        <v>1</v>
      </c>
      <c r="V8" s="4">
        <v>493305.31</v>
      </c>
      <c r="W8" s="4">
        <v>5180718.96</v>
      </c>
      <c r="AB8" s="7"/>
    </row>
    <row r="9" spans="1:28" x14ac:dyDescent="0.25">
      <c r="A9" s="1" t="s">
        <v>45</v>
      </c>
      <c r="B9" s="1">
        <v>323</v>
      </c>
      <c r="C9" s="1" t="s">
        <v>9</v>
      </c>
      <c r="D9" s="1">
        <v>1</v>
      </c>
      <c r="E9" s="1">
        <v>493501.33</v>
      </c>
      <c r="F9" s="1">
        <v>5180997.2699999996</v>
      </c>
      <c r="G9" s="1">
        <v>520.86099999999999</v>
      </c>
      <c r="H9" s="1" t="s">
        <v>18</v>
      </c>
      <c r="I9" s="1">
        <f>AVERAGE(G156:G173)</f>
        <v>432.71282352941171</v>
      </c>
      <c r="J9" s="1">
        <f>MAX(G156:G173)</f>
        <v>515.399</v>
      </c>
      <c r="K9" s="1">
        <f>MEDIAN(G156:G173)</f>
        <v>433.70600000000002</v>
      </c>
      <c r="L9" s="1">
        <f>MIN(G156:G173)</f>
        <v>271.69799999999998</v>
      </c>
      <c r="M9" s="8">
        <f t="shared" si="3"/>
        <v>1.223496796742328</v>
      </c>
      <c r="N9" s="6">
        <f t="shared" si="0"/>
        <v>0.80523309293571099</v>
      </c>
      <c r="O9" s="6">
        <f t="shared" si="1"/>
        <v>1.2704376130375343</v>
      </c>
      <c r="P9" s="7">
        <f t="shared" si="2"/>
        <v>0.77397918909221375</v>
      </c>
      <c r="R9" s="4" t="s">
        <v>45</v>
      </c>
      <c r="S9" s="4">
        <v>123</v>
      </c>
      <c r="T9" s="4" t="s">
        <v>9</v>
      </c>
      <c r="U9" s="4">
        <v>1</v>
      </c>
      <c r="V9" s="4">
        <v>493337.24</v>
      </c>
      <c r="W9" s="4">
        <v>5180738.1500000004</v>
      </c>
      <c r="X9" s="4">
        <v>562.98699999999997</v>
      </c>
      <c r="Y9" s="4">
        <v>1.3224503103660536</v>
      </c>
      <c r="Z9" s="4">
        <v>0.87035843208187424</v>
      </c>
      <c r="AA9" s="4">
        <v>1.3731875883415388</v>
      </c>
      <c r="AB9">
        <v>0.84955507714388212</v>
      </c>
    </row>
    <row r="10" spans="1:28" x14ac:dyDescent="0.25">
      <c r="A10" s="1" t="s">
        <v>45</v>
      </c>
      <c r="B10" s="1">
        <v>68</v>
      </c>
      <c r="C10" s="1" t="s">
        <v>9</v>
      </c>
      <c r="D10" s="1">
        <v>1</v>
      </c>
      <c r="E10" s="1">
        <v>493264.63</v>
      </c>
      <c r="F10" s="1">
        <v>5180658.22</v>
      </c>
      <c r="G10" s="1">
        <v>518.45000000000005</v>
      </c>
      <c r="H10" s="1" t="s">
        <v>19</v>
      </c>
      <c r="I10" s="1">
        <f>AVERAGE(G174:G195)</f>
        <v>457.84500000000003</v>
      </c>
      <c r="J10" s="1">
        <f>MAX(G174:G195)</f>
        <v>585.13300000000004</v>
      </c>
      <c r="K10" s="1">
        <f>MEDIAN(G174:G195)</f>
        <v>449.89699999999999</v>
      </c>
      <c r="L10" s="1">
        <f>MIN(G174:G195)</f>
        <v>322.87900000000002</v>
      </c>
      <c r="M10" s="8">
        <f t="shared" si="3"/>
        <v>1.2178333840910724</v>
      </c>
      <c r="N10" s="6">
        <f t="shared" si="0"/>
        <v>0.80150577031591808</v>
      </c>
      <c r="O10" s="6">
        <f t="shared" si="1"/>
        <v>1.2645569172568298</v>
      </c>
      <c r="P10" s="7">
        <f t="shared" si="2"/>
        <v>0.76965374955148902</v>
      </c>
      <c r="R10" s="4" t="s">
        <v>45</v>
      </c>
      <c r="S10" s="4">
        <v>149</v>
      </c>
      <c r="T10" s="4" t="s">
        <v>9</v>
      </c>
      <c r="U10" s="4">
        <v>1</v>
      </c>
      <c r="V10" s="4">
        <v>493350.86</v>
      </c>
      <c r="W10" s="4">
        <v>5180767.3600000003</v>
      </c>
      <c r="X10" s="4">
        <v>646.84500000000003</v>
      </c>
      <c r="Y10" s="4">
        <v>1.5194318359193553</v>
      </c>
      <c r="Z10" s="4">
        <v>1</v>
      </c>
      <c r="AA10" s="4">
        <v>1.5777265293528675</v>
      </c>
      <c r="AB10">
        <v>1</v>
      </c>
    </row>
    <row r="11" spans="1:28" x14ac:dyDescent="0.25">
      <c r="A11" s="1" t="s">
        <v>45</v>
      </c>
      <c r="B11" s="1">
        <v>95</v>
      </c>
      <c r="C11" s="1" t="s">
        <v>9</v>
      </c>
      <c r="D11" s="1">
        <v>1</v>
      </c>
      <c r="E11" s="1">
        <v>493276.73</v>
      </c>
      <c r="F11" s="1">
        <v>5180689.08</v>
      </c>
      <c r="G11" s="1">
        <v>434.09899999999999</v>
      </c>
      <c r="H11" s="1" t="s">
        <v>20</v>
      </c>
      <c r="I11" s="1">
        <f>AVERAGE(G197:G212)</f>
        <v>460.81568749999991</v>
      </c>
      <c r="J11" s="1">
        <f>MAX(G196:G212)</f>
        <v>624.94600000000003</v>
      </c>
      <c r="K11" s="1">
        <f>MEDIAN(G197:G212)</f>
        <v>455.48250000000002</v>
      </c>
      <c r="L11" s="1">
        <f>MIN(G197:G212)</f>
        <v>391.23500000000001</v>
      </c>
      <c r="M11" s="8">
        <f t="shared" si="3"/>
        <v>1.0196938069255481</v>
      </c>
      <c r="N11" s="6">
        <f t="shared" si="0"/>
        <v>0.67110204144733276</v>
      </c>
      <c r="O11" s="6">
        <f t="shared" si="1"/>
        <v>1.0588154946943245</v>
      </c>
      <c r="P11" s="7">
        <f t="shared" si="2"/>
        <v>0.61832436311445993</v>
      </c>
      <c r="R11" s="4" t="s">
        <v>45</v>
      </c>
      <c r="S11" s="4">
        <v>175</v>
      </c>
      <c r="T11" s="4" t="s">
        <v>9</v>
      </c>
      <c r="U11" s="4">
        <v>1</v>
      </c>
      <c r="V11" s="4">
        <v>493368</v>
      </c>
      <c r="W11" s="4">
        <v>5180799.12</v>
      </c>
      <c r="X11" s="4">
        <v>531.83600000000001</v>
      </c>
      <c r="Y11" s="4">
        <v>1.2492769518014457</v>
      </c>
      <c r="Z11" s="4">
        <v>0.82220006338458207</v>
      </c>
      <c r="AA11" s="4">
        <v>1.2972068524374643</v>
      </c>
      <c r="AB11">
        <v>0.79366881951919621</v>
      </c>
    </row>
    <row r="12" spans="1:28" x14ac:dyDescent="0.25">
      <c r="A12" s="1" t="s">
        <v>45</v>
      </c>
      <c r="B12" s="1">
        <v>200</v>
      </c>
      <c r="C12" s="1" t="s">
        <v>9</v>
      </c>
      <c r="D12" s="1">
        <v>1</v>
      </c>
      <c r="E12" s="1">
        <v>493387.34</v>
      </c>
      <c r="F12" s="1">
        <v>5180837.45</v>
      </c>
      <c r="G12" s="1">
        <v>413.57799999999997</v>
      </c>
      <c r="H12" s="1" t="s">
        <v>21</v>
      </c>
      <c r="I12" s="1">
        <f>AVERAGE(G213:G233)</f>
        <v>408.66833333333341</v>
      </c>
      <c r="J12" s="1">
        <f>MAX(G213:G233)</f>
        <v>601.96400000000006</v>
      </c>
      <c r="K12" s="1">
        <f>MEDIAN(G213:G233)</f>
        <v>403.68599999999998</v>
      </c>
      <c r="L12" s="1">
        <f>MIN(G213:G233)</f>
        <v>224.65100000000001</v>
      </c>
      <c r="M12" s="8">
        <f t="shared" si="3"/>
        <v>0.97149020219040882</v>
      </c>
      <c r="N12" s="6">
        <f t="shared" si="0"/>
        <v>0.63937728513013159</v>
      </c>
      <c r="O12" s="6">
        <f t="shared" si="1"/>
        <v>1.0087625050154212</v>
      </c>
      <c r="P12" s="7">
        <f t="shared" si="2"/>
        <v>0.58150879081449569</v>
      </c>
      <c r="R12" s="4" t="s">
        <v>49</v>
      </c>
      <c r="S12" s="4">
        <v>176</v>
      </c>
      <c r="T12" s="4" t="s">
        <v>9</v>
      </c>
      <c r="U12" s="4">
        <v>1</v>
      </c>
      <c r="V12" s="4">
        <v>493398.71</v>
      </c>
      <c r="W12" s="4">
        <v>5180809.42</v>
      </c>
      <c r="X12" s="4">
        <v>89.444999999999993</v>
      </c>
    </row>
    <row r="13" spans="1:28" x14ac:dyDescent="0.25">
      <c r="A13" s="1" t="s">
        <v>45</v>
      </c>
      <c r="B13" s="1">
        <v>249</v>
      </c>
      <c r="C13" s="1" t="s">
        <v>9</v>
      </c>
      <c r="D13" s="1">
        <v>1</v>
      </c>
      <c r="E13" s="1">
        <v>493445.58</v>
      </c>
      <c r="F13" s="1">
        <v>5180889.93</v>
      </c>
      <c r="G13" s="1">
        <v>406.39299999999997</v>
      </c>
      <c r="H13" s="1" t="s">
        <v>22</v>
      </c>
      <c r="I13" s="1">
        <f>AVERAGE(G234:G254)</f>
        <v>428.77266666666668</v>
      </c>
      <c r="J13" s="1">
        <f>MAX(G234:G254)</f>
        <v>573.96199999999999</v>
      </c>
      <c r="K13" s="1">
        <f>MEDIAN(G234:G254)</f>
        <v>421.89499999999998</v>
      </c>
      <c r="L13" s="1">
        <f>MIN(G234:G254)</f>
        <v>280.95</v>
      </c>
      <c r="M13" s="8">
        <f t="shared" si="3"/>
        <v>0.95461271571207085</v>
      </c>
      <c r="N13" s="6">
        <f t="shared" si="0"/>
        <v>0.62826952361075672</v>
      </c>
      <c r="O13" s="6">
        <f t="shared" si="1"/>
        <v>0.99123749498457869</v>
      </c>
      <c r="P13" s="7">
        <f t="shared" si="2"/>
        <v>0.56861858629350548</v>
      </c>
      <c r="R13" s="4" t="s">
        <v>45</v>
      </c>
      <c r="S13" s="4">
        <v>200</v>
      </c>
      <c r="T13" s="4" t="s">
        <v>9</v>
      </c>
      <c r="U13" s="4">
        <v>1</v>
      </c>
      <c r="V13" s="4">
        <v>493387.34</v>
      </c>
      <c r="W13" s="4">
        <v>5180837.45</v>
      </c>
      <c r="X13" s="4">
        <v>413.57799999999997</v>
      </c>
      <c r="Y13" s="4">
        <v>0.97149020219040882</v>
      </c>
      <c r="Z13" s="4">
        <v>0.63937728513013159</v>
      </c>
      <c r="AA13" s="4">
        <v>1.0087625050154212</v>
      </c>
      <c r="AB13">
        <v>0.58150879081449569</v>
      </c>
    </row>
    <row r="14" spans="1:28" x14ac:dyDescent="0.25">
      <c r="A14" s="1" t="s">
        <v>45</v>
      </c>
      <c r="B14" s="1">
        <v>201</v>
      </c>
      <c r="C14" s="1" t="s">
        <v>9</v>
      </c>
      <c r="D14" s="1">
        <v>1</v>
      </c>
      <c r="E14" s="1">
        <v>493416.67</v>
      </c>
      <c r="F14" s="1">
        <v>5180836.96</v>
      </c>
      <c r="G14" s="1">
        <v>387.69200000000001</v>
      </c>
      <c r="H14" s="1" t="s">
        <v>23</v>
      </c>
      <c r="I14" s="1">
        <f>AVERAGE(G255:G272)</f>
        <v>493.89919999999995</v>
      </c>
      <c r="J14" s="1">
        <f>MAX(G255:G272)</f>
        <v>667.21900000000005</v>
      </c>
      <c r="K14" s="1">
        <f>MEDIAN(G255:G272)</f>
        <v>468.64699999999999</v>
      </c>
      <c r="L14" s="1">
        <f>MIN(G255:G272)</f>
        <v>286.41199999999998</v>
      </c>
      <c r="M14" s="8">
        <f t="shared" si="3"/>
        <v>0.91068427108696304</v>
      </c>
      <c r="N14" s="6">
        <f t="shared" si="0"/>
        <v>0.59935842435204723</v>
      </c>
      <c r="O14" s="6">
        <f t="shared" si="1"/>
        <v>0.94562368669135866</v>
      </c>
      <c r="P14" s="7">
        <f t="shared" si="2"/>
        <v>0.53506817366343729</v>
      </c>
      <c r="R14" s="4" t="s">
        <v>45</v>
      </c>
      <c r="S14" s="4">
        <v>201</v>
      </c>
      <c r="T14" s="4" t="s">
        <v>9</v>
      </c>
      <c r="U14" s="4">
        <v>1</v>
      </c>
      <c r="V14" s="4">
        <v>493416.67</v>
      </c>
      <c r="W14" s="4">
        <v>5180836.96</v>
      </c>
      <c r="X14" s="4">
        <v>387.69200000000001</v>
      </c>
      <c r="Y14" s="4">
        <v>0.91068427108696304</v>
      </c>
      <c r="Z14" s="4">
        <v>0.59935842435204723</v>
      </c>
      <c r="AA14" s="4">
        <v>0.94562368669135866</v>
      </c>
      <c r="AB14">
        <v>0.53506817366343729</v>
      </c>
    </row>
    <row r="15" spans="1:28" x14ac:dyDescent="0.25">
      <c r="A15" s="1" t="s">
        <v>45</v>
      </c>
      <c r="B15" s="1">
        <v>18</v>
      </c>
      <c r="C15" s="1" t="s">
        <v>9</v>
      </c>
      <c r="D15" s="1">
        <v>1</v>
      </c>
      <c r="E15" s="1">
        <v>493215.02</v>
      </c>
      <c r="F15" s="1">
        <v>5180604.13</v>
      </c>
      <c r="G15" s="1">
        <v>379.08</v>
      </c>
      <c r="H15" s="1" t="s">
        <v>25</v>
      </c>
      <c r="I15" s="1">
        <f>AVERAGE(G273:G290)</f>
        <v>514.09994444444453</v>
      </c>
      <c r="J15" s="1">
        <f>MAX(G273:G290)</f>
        <v>863.72500000000002</v>
      </c>
      <c r="K15" s="1">
        <f>MEDIAN(G273:G290)</f>
        <v>504.32600000000002</v>
      </c>
      <c r="L15" s="1">
        <f>MIN(G273:G290)</f>
        <v>370.46800000000002</v>
      </c>
      <c r="M15" s="8">
        <f t="shared" si="3"/>
        <v>0.89045477720367183</v>
      </c>
      <c r="N15" s="6">
        <f t="shared" si="0"/>
        <v>0.58604457018296496</v>
      </c>
      <c r="O15" s="6">
        <f t="shared" si="1"/>
        <v>0.92461806576086225</v>
      </c>
      <c r="P15" s="7">
        <f t="shared" si="2"/>
        <v>0.51961786867599558</v>
      </c>
      <c r="R15" s="4" t="s">
        <v>45</v>
      </c>
      <c r="S15" s="4">
        <v>225</v>
      </c>
      <c r="T15" s="4" t="s">
        <v>9</v>
      </c>
      <c r="U15" s="4">
        <v>1</v>
      </c>
      <c r="V15" s="4">
        <v>493412.66</v>
      </c>
      <c r="W15" s="4">
        <v>5180872.08</v>
      </c>
      <c r="X15" s="4">
        <v>167.66200000000001</v>
      </c>
      <c r="Y15" s="4">
        <v>0.39383620569674488</v>
      </c>
      <c r="Z15" s="4">
        <v>0.25919965370374665</v>
      </c>
      <c r="AA15" s="4">
        <v>0.4089461700474773</v>
      </c>
      <c r="AB15">
        <v>0.14032472192321493</v>
      </c>
    </row>
    <row r="16" spans="1:28" x14ac:dyDescent="0.25">
      <c r="A16" s="1" t="s">
        <v>45</v>
      </c>
      <c r="B16" s="1">
        <v>371</v>
      </c>
      <c r="C16" s="1" t="s">
        <v>9</v>
      </c>
      <c r="D16" s="1">
        <v>1</v>
      </c>
      <c r="E16" s="1">
        <v>493570.49</v>
      </c>
      <c r="F16" s="1">
        <v>5181049.8099999996</v>
      </c>
      <c r="G16" s="1">
        <v>378.58800000000002</v>
      </c>
      <c r="H16" s="1" t="s">
        <v>26</v>
      </c>
      <c r="I16" s="1">
        <f>AVERAGE(G291:G309)</f>
        <v>507.56352631578949</v>
      </c>
      <c r="J16" s="1">
        <f>MAX(G291:G309)</f>
        <v>683.952</v>
      </c>
      <c r="K16" s="1">
        <f>MEDIAN(G291:G309)</f>
        <v>527.40599999999995</v>
      </c>
      <c r="L16" s="1">
        <f>MIN(G291:G309)</f>
        <v>344.87700000000001</v>
      </c>
      <c r="M16" s="8">
        <f t="shared" si="3"/>
        <v>0.8892990745805206</v>
      </c>
      <c r="N16" s="6">
        <f t="shared" si="0"/>
        <v>0.5852839551979222</v>
      </c>
      <c r="O16" s="6">
        <f t="shared" si="1"/>
        <v>0.92341802332033696</v>
      </c>
      <c r="P16" s="7">
        <f t="shared" si="2"/>
        <v>0.5187351991388589</v>
      </c>
      <c r="R16" s="4" t="s">
        <v>45</v>
      </c>
      <c r="S16" s="4">
        <v>249</v>
      </c>
      <c r="T16" s="4" t="s">
        <v>9</v>
      </c>
      <c r="U16" s="4">
        <v>1</v>
      </c>
      <c r="V16" s="4">
        <v>493445.58</v>
      </c>
      <c r="W16" s="4">
        <v>5180889.93</v>
      </c>
      <c r="X16" s="4">
        <v>406.39299999999997</v>
      </c>
      <c r="Y16" s="4">
        <v>0.95461271571207085</v>
      </c>
      <c r="Z16" s="4">
        <v>0.62826952361075672</v>
      </c>
      <c r="AA16" s="4">
        <v>0.99123749498457869</v>
      </c>
      <c r="AB16">
        <v>0.56861858629350548</v>
      </c>
    </row>
    <row r="17" spans="1:28" x14ac:dyDescent="0.25">
      <c r="A17" s="1" t="s">
        <v>45</v>
      </c>
      <c r="B17" s="1">
        <v>297</v>
      </c>
      <c r="C17" s="1" t="s">
        <v>9</v>
      </c>
      <c r="D17" s="1">
        <v>1</v>
      </c>
      <c r="E17" s="1">
        <v>493470.69</v>
      </c>
      <c r="F17" s="1">
        <v>5180953.47</v>
      </c>
      <c r="G17" s="1">
        <v>371.15600000000001</v>
      </c>
      <c r="H17" s="1" t="s">
        <v>27</v>
      </c>
      <c r="I17" s="1">
        <f>AVERAGE(G310:G327)</f>
        <v>506.02622222222232</v>
      </c>
      <c r="J17" s="1">
        <f>MAX(G310:G327)</f>
        <v>618.99099999999999</v>
      </c>
      <c r="K17" s="1">
        <f>MEDIAN(G310:G327)</f>
        <v>507.25350000000003</v>
      </c>
      <c r="L17" s="1">
        <f>MIN(G310:G327)</f>
        <v>317.36700000000002</v>
      </c>
      <c r="M17" s="8">
        <f t="shared" si="3"/>
        <v>0.87184138780153542</v>
      </c>
      <c r="N17" s="6">
        <f t="shared" si="0"/>
        <v>0.57379434022060927</v>
      </c>
      <c r="O17" s="6">
        <f t="shared" si="1"/>
        <v>0.9052905529585803</v>
      </c>
      <c r="P17" s="7">
        <f t="shared" si="2"/>
        <v>0.5054018658055256</v>
      </c>
      <c r="R17" s="4" t="s">
        <v>45</v>
      </c>
      <c r="S17" s="4">
        <v>272</v>
      </c>
      <c r="T17" s="4" t="s">
        <v>9</v>
      </c>
      <c r="U17" s="4">
        <v>1</v>
      </c>
      <c r="V17" s="4">
        <v>493466.53</v>
      </c>
      <c r="W17" s="4">
        <v>5180921.6900000004</v>
      </c>
      <c r="X17" s="4">
        <v>248.91200000000001</v>
      </c>
      <c r="Y17" s="4">
        <v>0.58469156775171571</v>
      </c>
      <c r="Z17" s="4">
        <v>0.38480934381497883</v>
      </c>
      <c r="AA17" s="4">
        <v>0.60712391047976089</v>
      </c>
      <c r="AB17">
        <v>0.28609077861499821</v>
      </c>
    </row>
    <row r="18" spans="1:28" x14ac:dyDescent="0.25">
      <c r="A18" s="1" t="s">
        <v>45</v>
      </c>
      <c r="B18" s="1">
        <v>298</v>
      </c>
      <c r="C18" s="1" t="s">
        <v>9</v>
      </c>
      <c r="D18" s="1">
        <v>1</v>
      </c>
      <c r="E18" s="1">
        <v>493502.61</v>
      </c>
      <c r="F18" s="1">
        <v>5180966.54</v>
      </c>
      <c r="G18" s="1">
        <v>330.40800000000002</v>
      </c>
      <c r="H18" s="1" t="s">
        <v>28</v>
      </c>
      <c r="I18" s="1">
        <f>AVERAGE(G328:G343,G366:G370)</f>
        <v>521.8526190476191</v>
      </c>
      <c r="J18" s="1">
        <f>MAX(G328:G343,G366:G370)</f>
        <v>703.93200000000002</v>
      </c>
      <c r="K18" s="1">
        <f>MEDIAN(G328:G343,G366:G370)</f>
        <v>537.15099999999995</v>
      </c>
      <c r="L18" s="1">
        <f>MIN(G328:G343,G366:G370)</f>
        <v>322.584</v>
      </c>
      <c r="M18" s="8">
        <f t="shared" si="3"/>
        <v>0.77612478111826222</v>
      </c>
      <c r="N18" s="6">
        <f t="shared" si="0"/>
        <v>0.51079934141873251</v>
      </c>
      <c r="O18" s="6">
        <f t="shared" si="1"/>
        <v>0.80590167213230712</v>
      </c>
      <c r="P18" s="7">
        <f t="shared" si="2"/>
        <v>0.43229817007534982</v>
      </c>
      <c r="R18" s="4" t="s">
        <v>45</v>
      </c>
      <c r="S18" s="4">
        <v>297</v>
      </c>
      <c r="T18" s="4" t="s">
        <v>9</v>
      </c>
      <c r="U18" s="4">
        <v>1</v>
      </c>
      <c r="V18" s="4">
        <v>493470.69</v>
      </c>
      <c r="W18" s="4">
        <v>5180953.47</v>
      </c>
      <c r="X18" s="4">
        <v>371.15600000000001</v>
      </c>
      <c r="Y18" s="4">
        <v>0.87184138780153542</v>
      </c>
      <c r="Z18" s="4">
        <v>0.57379434022060927</v>
      </c>
      <c r="AA18" s="4">
        <v>0.9052905529585803</v>
      </c>
      <c r="AB18" s="108">
        <v>0.5054018658055256</v>
      </c>
    </row>
    <row r="19" spans="1:28" x14ac:dyDescent="0.25">
      <c r="A19" s="1" t="s">
        <v>45</v>
      </c>
      <c r="B19" s="1">
        <v>348</v>
      </c>
      <c r="C19" s="1" t="s">
        <v>9</v>
      </c>
      <c r="D19" s="1">
        <v>1</v>
      </c>
      <c r="E19" s="1">
        <v>493540.9</v>
      </c>
      <c r="F19" s="1">
        <v>5181013.17</v>
      </c>
      <c r="G19" s="1">
        <v>329.375</v>
      </c>
      <c r="H19" s="1" t="s">
        <v>29</v>
      </c>
      <c r="I19" s="1">
        <f>AVERAGE(G344:G356,G357:G365)</f>
        <v>519.39586363636374</v>
      </c>
      <c r="J19" s="1">
        <f>MAX(G344:G356,G357:G365)</f>
        <v>672.53399999999999</v>
      </c>
      <c r="K19" s="1">
        <f>MEDIAN(G344:G356,G357:G365)</f>
        <v>497.41150000000005</v>
      </c>
      <c r="L19" s="1">
        <f>MIN(G344:G356,G357:G365)</f>
        <v>302.06200000000001</v>
      </c>
      <c r="M19" s="8">
        <f t="shared" si="3"/>
        <v>0.77369827540745861</v>
      </c>
      <c r="N19" s="6">
        <f t="shared" si="0"/>
        <v>0.50920235914322598</v>
      </c>
      <c r="O19" s="6">
        <f>G19/$K$2</f>
        <v>0.80338207082933422</v>
      </c>
      <c r="P19" s="7">
        <f t="shared" si="2"/>
        <v>0.43044492285611763</v>
      </c>
      <c r="R19" s="4" t="s">
        <v>45</v>
      </c>
      <c r="S19" s="4">
        <v>298</v>
      </c>
      <c r="T19" s="4" t="s">
        <v>9</v>
      </c>
      <c r="U19" s="4">
        <v>1</v>
      </c>
      <c r="V19" s="4">
        <v>493502.61</v>
      </c>
      <c r="W19" s="4">
        <v>5180966.54</v>
      </c>
      <c r="X19" s="4">
        <v>330.40800000000002</v>
      </c>
      <c r="Y19" s="4">
        <v>0.77612478111826222</v>
      </c>
      <c r="Z19" s="4">
        <v>0.51079934141873251</v>
      </c>
      <c r="AA19" s="4">
        <v>0.80590167213230712</v>
      </c>
      <c r="AB19">
        <v>0.43229817007534982</v>
      </c>
    </row>
    <row r="20" spans="1:28" x14ac:dyDescent="0.25">
      <c r="A20" s="1" t="s">
        <v>45</v>
      </c>
      <c r="B20" s="1">
        <v>272</v>
      </c>
      <c r="C20" s="1" t="s">
        <v>9</v>
      </c>
      <c r="D20" s="1">
        <v>1</v>
      </c>
      <c r="E20" s="1">
        <v>493466.53</v>
      </c>
      <c r="F20" s="1">
        <v>5180921.6900000004</v>
      </c>
      <c r="G20" s="1">
        <v>248.91200000000001</v>
      </c>
      <c r="M20" s="8">
        <f t="shared" si="3"/>
        <v>0.58469156775171571</v>
      </c>
      <c r="N20" s="6">
        <f t="shared" si="0"/>
        <v>0.38480934381497883</v>
      </c>
      <c r="O20" s="6">
        <f>G20/$K$2</f>
        <v>0.60712391047976089</v>
      </c>
      <c r="P20" s="7">
        <f t="shared" si="2"/>
        <v>0.28609077861499821</v>
      </c>
      <c r="R20" s="4" t="s">
        <v>45</v>
      </c>
      <c r="S20" s="4">
        <v>323</v>
      </c>
      <c r="T20" s="4" t="s">
        <v>9</v>
      </c>
      <c r="U20" s="4">
        <v>1</v>
      </c>
      <c r="V20" s="4">
        <v>493501.33</v>
      </c>
      <c r="W20" s="4">
        <v>5180997.2699999996</v>
      </c>
      <c r="X20" s="4">
        <v>520.86099999999999</v>
      </c>
      <c r="Y20" s="4">
        <v>1.223496796742328</v>
      </c>
      <c r="Z20" s="4">
        <v>0.80523309293571099</v>
      </c>
      <c r="AA20" s="4">
        <v>1.2704376130375343</v>
      </c>
      <c r="AB20">
        <v>0.77397918909221375</v>
      </c>
    </row>
    <row r="21" spans="1:28" x14ac:dyDescent="0.25">
      <c r="A21" s="1" t="s">
        <v>45</v>
      </c>
      <c r="B21" s="1">
        <v>225</v>
      </c>
      <c r="C21" s="1" t="s">
        <v>9</v>
      </c>
      <c r="D21" s="1">
        <v>1</v>
      </c>
      <c r="E21" s="1">
        <v>493412.66</v>
      </c>
      <c r="F21" s="1">
        <v>5180872.08</v>
      </c>
      <c r="G21" s="1">
        <v>167.66200000000001</v>
      </c>
      <c r="I21" s="3"/>
      <c r="J21" s="3" t="s">
        <v>266</v>
      </c>
      <c r="K21" s="3"/>
      <c r="L21" s="3"/>
      <c r="M21" s="8">
        <f t="shared" si="3"/>
        <v>0.39383620569674488</v>
      </c>
      <c r="N21" s="6">
        <f t="shared" si="0"/>
        <v>0.25919965370374665</v>
      </c>
      <c r="O21" s="6">
        <f t="shared" si="1"/>
        <v>0.4089461700474773</v>
      </c>
      <c r="P21" s="7">
        <f t="shared" si="2"/>
        <v>0.14032472192321493</v>
      </c>
      <c r="R21" s="4" t="s">
        <v>45</v>
      </c>
      <c r="S21" s="4">
        <v>348</v>
      </c>
      <c r="T21" s="4" t="s">
        <v>9</v>
      </c>
      <c r="U21" s="4">
        <v>1</v>
      </c>
      <c r="V21" s="4">
        <v>493540.9</v>
      </c>
      <c r="W21" s="4">
        <v>5181013.17</v>
      </c>
      <c r="X21" s="4">
        <v>329.375</v>
      </c>
      <c r="Y21" s="4">
        <v>0.77369827540745861</v>
      </c>
      <c r="Z21" s="4">
        <v>0.50920235914322598</v>
      </c>
      <c r="AA21" s="4">
        <v>0.80338207082933422</v>
      </c>
      <c r="AB21">
        <v>0.43044492285611763</v>
      </c>
    </row>
    <row r="22" spans="1:28" x14ac:dyDescent="0.25">
      <c r="A22" s="1" t="s">
        <v>49</v>
      </c>
      <c r="B22" s="1">
        <v>176</v>
      </c>
      <c r="C22" s="1" t="s">
        <v>9</v>
      </c>
      <c r="D22" s="1">
        <v>1</v>
      </c>
      <c r="E22" s="1">
        <v>493398.71</v>
      </c>
      <c r="F22" s="1">
        <v>5180809.42</v>
      </c>
      <c r="G22" s="1">
        <v>89.444999999999993</v>
      </c>
      <c r="M22" s="8"/>
      <c r="N22" s="8"/>
      <c r="O22" s="8"/>
      <c r="R22" s="4" t="s">
        <v>45</v>
      </c>
      <c r="S22" s="4">
        <v>371</v>
      </c>
      <c r="T22" s="4" t="s">
        <v>9</v>
      </c>
      <c r="U22" s="4">
        <v>1</v>
      </c>
      <c r="V22" s="4">
        <v>493570.49</v>
      </c>
      <c r="W22" s="4">
        <v>5181049.8099999996</v>
      </c>
      <c r="X22" s="4">
        <v>378.58800000000002</v>
      </c>
      <c r="Y22" s="4">
        <v>0.8892990745805206</v>
      </c>
      <c r="Z22" s="4">
        <v>0.5852839551979222</v>
      </c>
      <c r="AA22" s="4">
        <v>0.92341802332033696</v>
      </c>
      <c r="AB22" s="108">
        <v>0.5187351991388589</v>
      </c>
    </row>
    <row r="23" spans="1:28" x14ac:dyDescent="0.25">
      <c r="A23" s="13" t="s">
        <v>45</v>
      </c>
      <c r="B23" s="13">
        <v>419</v>
      </c>
      <c r="C23" s="13" t="s">
        <v>9</v>
      </c>
      <c r="D23" s="13">
        <v>2</v>
      </c>
      <c r="E23" s="13">
        <v>493648.36</v>
      </c>
      <c r="F23" s="13">
        <v>5181104.3</v>
      </c>
      <c r="G23" s="13">
        <v>567.66200000000003</v>
      </c>
      <c r="H23" s="13"/>
      <c r="I23" s="13"/>
      <c r="J23" s="13"/>
      <c r="K23" s="13"/>
      <c r="L23" s="13"/>
      <c r="M23" s="14">
        <f t="shared" ref="M23:M41" si="4">G23/$I$3</f>
        <v>3.8635254562593375</v>
      </c>
      <c r="N23" s="14">
        <f>G23/$J$3</f>
        <v>1</v>
      </c>
      <c r="O23" s="14">
        <f>G23/$K$3</f>
        <v>4.5143902342041438</v>
      </c>
      <c r="P23" s="15">
        <f>(G23-$L$3)/($J$3-$L$3)</f>
        <v>1</v>
      </c>
      <c r="R23" s="4" t="s">
        <v>49</v>
      </c>
      <c r="S23" s="4">
        <v>19</v>
      </c>
      <c r="T23" s="4" t="s">
        <v>9</v>
      </c>
      <c r="U23" s="4">
        <v>2</v>
      </c>
      <c r="V23" s="4">
        <v>493246.6</v>
      </c>
      <c r="W23" s="4">
        <v>5180590.1900000004</v>
      </c>
      <c r="X23" s="4">
        <v>118.845</v>
      </c>
      <c r="Y23" s="4">
        <v>0.80886281422596717</v>
      </c>
      <c r="Z23" s="4">
        <v>0.20935873812233335</v>
      </c>
      <c r="AA23" s="4">
        <v>0.94512704282476434</v>
      </c>
      <c r="AB23">
        <v>0.20550988472540854</v>
      </c>
    </row>
    <row r="24" spans="1:28" x14ac:dyDescent="0.25">
      <c r="A24" s="1" t="s">
        <v>45</v>
      </c>
      <c r="B24" s="1">
        <v>394</v>
      </c>
      <c r="C24" s="1" t="s">
        <v>9</v>
      </c>
      <c r="D24" s="1">
        <v>2</v>
      </c>
      <c r="E24" s="1">
        <v>493594.94</v>
      </c>
      <c r="F24" s="1">
        <v>5181067.55</v>
      </c>
      <c r="G24" s="1">
        <v>427.75099999999998</v>
      </c>
      <c r="M24" s="8">
        <f t="shared" si="4"/>
        <v>2.9112867823465156</v>
      </c>
      <c r="N24" s="6">
        <f t="shared" ref="N24:N41" si="5">G24/$J$3</f>
        <v>0.75353115057904163</v>
      </c>
      <c r="O24" s="6">
        <f t="shared" ref="O24:O40" si="6">G24/$K$3</f>
        <v>3.4017336673426377</v>
      </c>
      <c r="P24" s="7">
        <f t="shared" ref="P24:P41" si="7">(G24-$L$3)/($J$3-$L$3)</f>
        <v>0.75233133656215467</v>
      </c>
      <c r="R24" s="4" t="s">
        <v>49</v>
      </c>
      <c r="S24" s="4">
        <v>20</v>
      </c>
      <c r="T24" s="4" t="s">
        <v>9</v>
      </c>
      <c r="U24" s="4">
        <v>2</v>
      </c>
      <c r="V24" s="4">
        <v>493277.31</v>
      </c>
      <c r="W24" s="4">
        <v>5180594.6399999997</v>
      </c>
      <c r="X24" s="4">
        <v>89.894999999999996</v>
      </c>
      <c r="Y24" s="4">
        <v>0.6118282021527478</v>
      </c>
      <c r="Z24" s="4">
        <v>0.15836008047042077</v>
      </c>
      <c r="AA24" s="4">
        <v>0.71489920076344982</v>
      </c>
      <c r="AB24">
        <v>0.15426296485116264</v>
      </c>
    </row>
    <row r="25" spans="1:28" x14ac:dyDescent="0.25">
      <c r="A25" s="1" t="s">
        <v>49</v>
      </c>
      <c r="B25" s="1">
        <v>202</v>
      </c>
      <c r="C25" s="1" t="s">
        <v>9</v>
      </c>
      <c r="D25" s="1">
        <v>2</v>
      </c>
      <c r="E25" s="1">
        <v>493448.56</v>
      </c>
      <c r="F25" s="1">
        <v>5180826.37</v>
      </c>
      <c r="M25" s="8">
        <f t="shared" si="4"/>
        <v>0</v>
      </c>
      <c r="N25" s="6">
        <f t="shared" si="5"/>
        <v>0</v>
      </c>
      <c r="O25" s="6">
        <f t="shared" si="6"/>
        <v>0</v>
      </c>
      <c r="P25" s="7">
        <f t="shared" si="7"/>
        <v>-4.8680148412496103E-3</v>
      </c>
      <c r="R25" s="4" t="s">
        <v>49</v>
      </c>
      <c r="S25" s="4">
        <v>44</v>
      </c>
      <c r="T25" s="4" t="s">
        <v>9</v>
      </c>
      <c r="U25" s="4">
        <v>2</v>
      </c>
      <c r="V25" s="4">
        <v>493289.86</v>
      </c>
      <c r="W25" s="4">
        <v>5180623.63</v>
      </c>
      <c r="X25" s="4">
        <v>101.995</v>
      </c>
      <c r="Y25" s="4">
        <v>0.69418118336469792</v>
      </c>
      <c r="Z25" s="4">
        <v>0.17967558159609062</v>
      </c>
      <c r="AA25" s="4">
        <v>0.81112569088234121</v>
      </c>
      <c r="AB25">
        <v>0.17568223015266093</v>
      </c>
    </row>
    <row r="26" spans="1:28" x14ac:dyDescent="0.25">
      <c r="A26" s="1" t="s">
        <v>49</v>
      </c>
      <c r="B26" s="1">
        <v>226</v>
      </c>
      <c r="C26" s="1" t="s">
        <v>9</v>
      </c>
      <c r="D26" s="1">
        <v>2</v>
      </c>
      <c r="E26" s="1">
        <v>493445.76</v>
      </c>
      <c r="F26" s="1">
        <v>5180867.1100000003</v>
      </c>
      <c r="G26" s="1">
        <v>179.44499999999999</v>
      </c>
      <c r="M26" s="8">
        <f t="shared" si="4"/>
        <v>1.2213083234362292</v>
      </c>
      <c r="N26" s="6">
        <f t="shared" si="5"/>
        <v>0.31611240491701043</v>
      </c>
      <c r="O26" s="6">
        <f t="shared" si="6"/>
        <v>1.4270547536681377</v>
      </c>
      <c r="P26" s="7">
        <f t="shared" si="7"/>
        <v>0.31278322995439994</v>
      </c>
      <c r="R26" s="4" t="s">
        <v>49</v>
      </c>
      <c r="S26" s="4">
        <v>69</v>
      </c>
      <c r="T26" s="4" t="s">
        <v>9</v>
      </c>
      <c r="U26" s="4">
        <v>2</v>
      </c>
      <c r="V26" s="4">
        <v>493296.54</v>
      </c>
      <c r="W26" s="4">
        <v>5180655.41</v>
      </c>
      <c r="X26" s="4">
        <v>135.595</v>
      </c>
      <c r="Y26" s="4">
        <v>0.92286384193672444</v>
      </c>
      <c r="Z26" s="4">
        <v>0.23886573348224821</v>
      </c>
      <c r="AA26" s="4">
        <v>1.078333134518271</v>
      </c>
      <c r="AB26">
        <v>0.23516052057665618</v>
      </c>
    </row>
    <row r="27" spans="1:28" x14ac:dyDescent="0.25">
      <c r="A27" s="1" t="s">
        <v>49</v>
      </c>
      <c r="B27" s="1">
        <v>325</v>
      </c>
      <c r="C27" s="1" t="s">
        <v>9</v>
      </c>
      <c r="D27" s="1">
        <v>2</v>
      </c>
      <c r="E27" s="1">
        <v>493562.56</v>
      </c>
      <c r="F27" s="1">
        <v>5180991.26</v>
      </c>
      <c r="G27" s="1">
        <v>175.79499999999999</v>
      </c>
      <c r="M27" s="8">
        <f t="shared" si="4"/>
        <v>1.1964663084425418</v>
      </c>
      <c r="N27" s="6">
        <f t="shared" si="5"/>
        <v>0.30968252234604393</v>
      </c>
      <c r="O27" s="6">
        <f t="shared" si="6"/>
        <v>1.3980277545826871</v>
      </c>
      <c r="P27" s="7">
        <f t="shared" si="7"/>
        <v>0.30632204661965046</v>
      </c>
      <c r="R27" s="4" t="s">
        <v>49</v>
      </c>
      <c r="S27" s="4">
        <v>70</v>
      </c>
      <c r="T27" s="4" t="s">
        <v>9</v>
      </c>
      <c r="U27" s="4">
        <v>2</v>
      </c>
      <c r="V27" s="4">
        <v>493328.47</v>
      </c>
      <c r="W27" s="4">
        <v>5180674.59</v>
      </c>
      <c r="X27" s="4">
        <v>39.945</v>
      </c>
      <c r="Y27" s="4">
        <v>0.27186692847201194</v>
      </c>
      <c r="Z27" s="4">
        <v>7.0367577889659694E-2</v>
      </c>
      <c r="AA27" s="4">
        <v>0.31766670642967909</v>
      </c>
      <c r="AB27">
        <v>6.5842113461919732E-2</v>
      </c>
    </row>
    <row r="28" spans="1:28" x14ac:dyDescent="0.25">
      <c r="A28" s="1" t="s">
        <v>49</v>
      </c>
      <c r="B28" s="1">
        <v>250</v>
      </c>
      <c r="C28" s="1" t="s">
        <v>9</v>
      </c>
      <c r="D28" s="1">
        <v>2</v>
      </c>
      <c r="E28" s="1">
        <v>493477.5</v>
      </c>
      <c r="F28" s="1">
        <v>5180903.01</v>
      </c>
      <c r="G28" s="1">
        <v>165.64500000000001</v>
      </c>
      <c r="M28" s="8">
        <f t="shared" si="4"/>
        <v>1.1273850886655756</v>
      </c>
      <c r="N28" s="6">
        <f t="shared" si="5"/>
        <v>0.29180216396376718</v>
      </c>
      <c r="O28" s="6">
        <f t="shared" si="6"/>
        <v>1.3173088393176668</v>
      </c>
      <c r="P28" s="7">
        <f t="shared" si="7"/>
        <v>0.28835464638740194</v>
      </c>
      <c r="R28" s="4" t="s">
        <v>49</v>
      </c>
      <c r="S28" s="4">
        <v>97</v>
      </c>
      <c r="T28" s="4" t="s">
        <v>9</v>
      </c>
      <c r="U28" s="4">
        <v>2</v>
      </c>
      <c r="V28" s="4">
        <v>493339.96</v>
      </c>
      <c r="W28" s="4">
        <v>5180706.3600000003</v>
      </c>
      <c r="X28" s="4">
        <v>2.75</v>
      </c>
      <c r="Y28" s="4">
        <v>1.8716586639079554E-2</v>
      </c>
      <c r="Z28" s="4">
        <v>4.8444320740158751E-3</v>
      </c>
      <c r="AA28" s="4">
        <v>2.1869656845202593E-2</v>
      </c>
      <c r="AB28">
        <v>0</v>
      </c>
    </row>
    <row r="29" spans="1:28" x14ac:dyDescent="0.25">
      <c r="A29" s="1" t="s">
        <v>49</v>
      </c>
      <c r="B29" s="1">
        <v>150</v>
      </c>
      <c r="C29" s="1" t="s">
        <v>9</v>
      </c>
      <c r="D29" s="1">
        <v>2</v>
      </c>
      <c r="E29" s="1">
        <v>493382.78</v>
      </c>
      <c r="F29" s="1">
        <v>5180776.7699999996</v>
      </c>
      <c r="G29" s="1">
        <v>140.625</v>
      </c>
      <c r="M29" s="8">
        <f t="shared" si="4"/>
        <v>0.95709818040747718</v>
      </c>
      <c r="N29" s="6">
        <f t="shared" si="5"/>
        <v>0.24772664014853907</v>
      </c>
      <c r="O29" s="6">
        <f t="shared" si="6"/>
        <v>1.118334725038769</v>
      </c>
      <c r="P29" s="7">
        <f t="shared" si="7"/>
        <v>0.24406456226810547</v>
      </c>
      <c r="R29" s="4" t="s">
        <v>49</v>
      </c>
      <c r="S29" s="4">
        <v>124</v>
      </c>
      <c r="T29" s="4" t="s">
        <v>9</v>
      </c>
      <c r="U29" s="4">
        <v>2</v>
      </c>
      <c r="V29" s="4">
        <v>493369.15</v>
      </c>
      <c r="W29" s="4">
        <v>5180735.5599999996</v>
      </c>
      <c r="X29" s="4">
        <v>84.22</v>
      </c>
      <c r="Y29" s="4">
        <v>0.57320397336119278</v>
      </c>
      <c r="Z29" s="4">
        <v>0.14836293428131528</v>
      </c>
      <c r="AA29" s="4">
        <v>0.66976818163744078</v>
      </c>
      <c r="AB29">
        <v>0.14421715240603844</v>
      </c>
    </row>
    <row r="30" spans="1:28" x14ac:dyDescent="0.25">
      <c r="A30" s="1" t="s">
        <v>49</v>
      </c>
      <c r="B30" s="1">
        <v>324</v>
      </c>
      <c r="C30" s="1" t="s">
        <v>9</v>
      </c>
      <c r="D30" s="1">
        <v>2</v>
      </c>
      <c r="E30" s="1">
        <v>493530.64</v>
      </c>
      <c r="F30" s="1">
        <v>5180981.4000000004</v>
      </c>
      <c r="G30" s="1">
        <v>139.26499999999999</v>
      </c>
      <c r="M30" s="8">
        <f t="shared" si="4"/>
        <v>0.94784197756051414</v>
      </c>
      <c r="N30" s="6">
        <f t="shared" si="5"/>
        <v>0.2453308482864803</v>
      </c>
      <c r="O30" s="6">
        <f t="shared" si="6"/>
        <v>1.1075191856535049</v>
      </c>
      <c r="P30" s="7">
        <f t="shared" si="7"/>
        <v>0.24165710765570564</v>
      </c>
      <c r="R30" s="4" t="s">
        <v>49</v>
      </c>
      <c r="S30" s="4">
        <v>150</v>
      </c>
      <c r="T30" s="4" t="s">
        <v>9</v>
      </c>
      <c r="U30" s="4">
        <v>2</v>
      </c>
      <c r="V30" s="4">
        <v>493382.78</v>
      </c>
      <c r="W30" s="4">
        <v>5180776.7699999996</v>
      </c>
      <c r="X30" s="4">
        <v>140.625</v>
      </c>
      <c r="Y30" s="4">
        <v>0.95709818040747718</v>
      </c>
      <c r="Z30" s="4">
        <v>0.24772664014853907</v>
      </c>
      <c r="AA30" s="4">
        <v>1.118334725038769</v>
      </c>
      <c r="AB30">
        <v>0.24406456226810547</v>
      </c>
    </row>
    <row r="31" spans="1:28" x14ac:dyDescent="0.25">
      <c r="A31" s="1" t="s">
        <v>49</v>
      </c>
      <c r="B31" s="1">
        <v>69</v>
      </c>
      <c r="C31" s="1" t="s">
        <v>9</v>
      </c>
      <c r="D31" s="1">
        <v>2</v>
      </c>
      <c r="E31" s="1">
        <v>493296.54</v>
      </c>
      <c r="F31" s="1">
        <v>5180655.41</v>
      </c>
      <c r="G31" s="1">
        <v>135.595</v>
      </c>
      <c r="M31" s="8">
        <f t="shared" si="4"/>
        <v>0.92286384193672444</v>
      </c>
      <c r="N31" s="6">
        <f t="shared" si="5"/>
        <v>0.23886573348224821</v>
      </c>
      <c r="O31" s="6">
        <f t="shared" si="6"/>
        <v>1.078333134518271</v>
      </c>
      <c r="P31" s="7">
        <f t="shared" si="7"/>
        <v>0.23516052057665618</v>
      </c>
      <c r="S31" s="4">
        <v>177</v>
      </c>
      <c r="T31" s="4" t="s">
        <v>9</v>
      </c>
      <c r="U31" s="4">
        <v>2</v>
      </c>
      <c r="V31" s="4">
        <v>493431.82</v>
      </c>
      <c r="W31" s="4">
        <v>5180805.16</v>
      </c>
    </row>
    <row r="32" spans="1:28" x14ac:dyDescent="0.25">
      <c r="A32" s="1" t="s">
        <v>49</v>
      </c>
      <c r="B32" s="1">
        <v>273</v>
      </c>
      <c r="C32" s="1" t="s">
        <v>9</v>
      </c>
      <c r="D32" s="1">
        <v>2</v>
      </c>
      <c r="E32" s="1">
        <v>493498.45</v>
      </c>
      <c r="F32" s="1">
        <v>5180934.7699999996</v>
      </c>
      <c r="G32" s="1">
        <v>132.64500000000001</v>
      </c>
      <c r="M32" s="8">
        <f t="shared" si="4"/>
        <v>0.90278604899662096</v>
      </c>
      <c r="N32" s="6">
        <f t="shared" si="5"/>
        <v>0.23366897907557665</v>
      </c>
      <c r="O32" s="6">
        <f t="shared" si="6"/>
        <v>1.0548729571752355</v>
      </c>
      <c r="P32" s="7">
        <f t="shared" si="7"/>
        <v>0.22993846829240661</v>
      </c>
      <c r="R32" s="4" t="s">
        <v>49</v>
      </c>
      <c r="S32" s="4">
        <v>202</v>
      </c>
      <c r="T32" s="4" t="s">
        <v>9</v>
      </c>
      <c r="U32" s="4">
        <v>2</v>
      </c>
      <c r="V32" s="4">
        <v>493448.56</v>
      </c>
      <c r="W32" s="4">
        <v>5180826.37</v>
      </c>
      <c r="Y32" s="4">
        <v>0</v>
      </c>
      <c r="Z32" s="4">
        <v>0</v>
      </c>
      <c r="AA32" s="4">
        <v>0</v>
      </c>
      <c r="AB32">
        <v>-4.8680148412496103E-3</v>
      </c>
    </row>
    <row r="33" spans="1:28" x14ac:dyDescent="0.25">
      <c r="A33" s="1" t="s">
        <v>49</v>
      </c>
      <c r="B33" s="1">
        <v>19</v>
      </c>
      <c r="C33" s="1" t="s">
        <v>9</v>
      </c>
      <c r="D33" s="1">
        <v>2</v>
      </c>
      <c r="E33" s="1">
        <v>493246.6</v>
      </c>
      <c r="F33" s="1">
        <v>5180590.1900000004</v>
      </c>
      <c r="G33" s="1">
        <v>118.845</v>
      </c>
      <c r="M33" s="8">
        <f t="shared" si="4"/>
        <v>0.80886281422596717</v>
      </c>
      <c r="N33" s="6">
        <f t="shared" si="5"/>
        <v>0.20935873812233335</v>
      </c>
      <c r="O33" s="6">
        <f t="shared" si="6"/>
        <v>0.94512704282476434</v>
      </c>
      <c r="P33" s="7">
        <f t="shared" si="7"/>
        <v>0.20550988472540854</v>
      </c>
      <c r="R33" s="4" t="s">
        <v>49</v>
      </c>
      <c r="S33" s="4">
        <v>226</v>
      </c>
      <c r="T33" s="4" t="s">
        <v>9</v>
      </c>
      <c r="U33" s="4">
        <v>2</v>
      </c>
      <c r="V33" s="4">
        <v>493445.76</v>
      </c>
      <c r="W33" s="4">
        <v>5180867.1100000003</v>
      </c>
      <c r="X33" s="4">
        <v>179.44499999999999</v>
      </c>
      <c r="Y33" s="4">
        <v>1.2213083234362292</v>
      </c>
      <c r="Z33" s="4">
        <v>0.31611240491701043</v>
      </c>
      <c r="AA33" s="4">
        <v>1.4270547536681377</v>
      </c>
      <c r="AB33">
        <v>0.31278322995439994</v>
      </c>
    </row>
    <row r="34" spans="1:28" x14ac:dyDescent="0.25">
      <c r="A34" s="1" t="s">
        <v>49</v>
      </c>
      <c r="B34" s="1">
        <v>372</v>
      </c>
      <c r="C34" s="1" t="s">
        <v>9</v>
      </c>
      <c r="D34" s="1">
        <v>2</v>
      </c>
      <c r="E34" s="1">
        <v>493603.46</v>
      </c>
      <c r="F34" s="1">
        <v>5181049.55</v>
      </c>
      <c r="G34" s="1">
        <v>114.395</v>
      </c>
      <c r="M34" s="8">
        <f t="shared" si="4"/>
        <v>0.77857597402818379</v>
      </c>
      <c r="N34" s="6">
        <f t="shared" si="5"/>
        <v>0.20151956622074402</v>
      </c>
      <c r="O34" s="6">
        <f t="shared" si="6"/>
        <v>0.90973796174798194</v>
      </c>
      <c r="P34" s="7">
        <f t="shared" si="7"/>
        <v>0.19763255161865917</v>
      </c>
      <c r="R34" s="4" t="s">
        <v>49</v>
      </c>
      <c r="S34" s="4">
        <v>250</v>
      </c>
      <c r="T34" s="4" t="s">
        <v>9</v>
      </c>
      <c r="U34" s="4">
        <v>2</v>
      </c>
      <c r="V34" s="4">
        <v>493477.5</v>
      </c>
      <c r="W34" s="4">
        <v>5180903.01</v>
      </c>
      <c r="X34" s="4">
        <v>165.64500000000001</v>
      </c>
      <c r="Y34" s="4">
        <v>1.1273850886655756</v>
      </c>
      <c r="Z34" s="4">
        <v>0.29180216396376718</v>
      </c>
      <c r="AA34" s="4">
        <v>1.3173088393176668</v>
      </c>
      <c r="AB34">
        <v>0.28835464638740194</v>
      </c>
    </row>
    <row r="35" spans="1:28" x14ac:dyDescent="0.25">
      <c r="A35" s="1" t="s">
        <v>49</v>
      </c>
      <c r="B35" s="1">
        <v>44</v>
      </c>
      <c r="C35" s="1" t="s">
        <v>9</v>
      </c>
      <c r="D35" s="1">
        <v>2</v>
      </c>
      <c r="E35" s="1">
        <v>493289.86</v>
      </c>
      <c r="F35" s="1">
        <v>5180623.63</v>
      </c>
      <c r="G35" s="1">
        <v>101.995</v>
      </c>
      <c r="M35" s="8">
        <f t="shared" si="4"/>
        <v>0.69418118336469792</v>
      </c>
      <c r="N35" s="6">
        <f t="shared" si="5"/>
        <v>0.17967558159609062</v>
      </c>
      <c r="O35" s="6">
        <f t="shared" si="6"/>
        <v>0.81112569088234121</v>
      </c>
      <c r="P35" s="7">
        <f t="shared" si="7"/>
        <v>0.17568223015266093</v>
      </c>
      <c r="R35" s="4" t="s">
        <v>49</v>
      </c>
      <c r="S35" s="4">
        <v>273</v>
      </c>
      <c r="T35" s="4" t="s">
        <v>9</v>
      </c>
      <c r="U35" s="4">
        <v>2</v>
      </c>
      <c r="V35" s="4">
        <v>493498.45</v>
      </c>
      <c r="W35" s="4">
        <v>5180934.7699999996</v>
      </c>
      <c r="X35" s="4">
        <v>132.64500000000001</v>
      </c>
      <c r="Y35" s="4">
        <v>0.90278604899662096</v>
      </c>
      <c r="Z35" s="4">
        <v>0.23366897907557665</v>
      </c>
      <c r="AA35" s="4">
        <v>1.0548729571752355</v>
      </c>
      <c r="AB35">
        <v>0.22993846829240661</v>
      </c>
    </row>
    <row r="36" spans="1:28" x14ac:dyDescent="0.25">
      <c r="A36" s="1" t="s">
        <v>49</v>
      </c>
      <c r="B36" s="1">
        <v>20</v>
      </c>
      <c r="C36" s="1" t="s">
        <v>9</v>
      </c>
      <c r="D36" s="1">
        <v>2</v>
      </c>
      <c r="E36" s="1">
        <v>493277.31</v>
      </c>
      <c r="F36" s="1">
        <v>5180594.6399999997</v>
      </c>
      <c r="G36" s="1">
        <v>89.894999999999996</v>
      </c>
      <c r="M36" s="8">
        <f t="shared" si="4"/>
        <v>0.6118282021527478</v>
      </c>
      <c r="N36" s="6">
        <f t="shared" si="5"/>
        <v>0.15836008047042077</v>
      </c>
      <c r="O36" s="6">
        <f t="shared" si="6"/>
        <v>0.71489920076344982</v>
      </c>
      <c r="P36" s="7">
        <f t="shared" si="7"/>
        <v>0.15426296485116264</v>
      </c>
      <c r="S36" s="4">
        <v>299</v>
      </c>
      <c r="T36" s="4" t="s">
        <v>9</v>
      </c>
      <c r="U36" s="4">
        <v>2</v>
      </c>
      <c r="V36" s="4">
        <v>493534.5</v>
      </c>
      <c r="W36" s="4">
        <v>5180949.62</v>
      </c>
    </row>
    <row r="37" spans="1:28" x14ac:dyDescent="0.25">
      <c r="A37" s="1" t="s">
        <v>49</v>
      </c>
      <c r="B37" s="1">
        <v>124</v>
      </c>
      <c r="C37" s="1" t="s">
        <v>9</v>
      </c>
      <c r="D37" s="1">
        <v>2</v>
      </c>
      <c r="E37" s="1">
        <v>493369.15</v>
      </c>
      <c r="F37" s="1">
        <v>5180735.5599999996</v>
      </c>
      <c r="G37" s="1">
        <v>84.22</v>
      </c>
      <c r="M37" s="8">
        <f t="shared" si="4"/>
        <v>0.57320397336119278</v>
      </c>
      <c r="N37" s="6">
        <f t="shared" si="5"/>
        <v>0.14836293428131528</v>
      </c>
      <c r="O37" s="6">
        <f t="shared" si="6"/>
        <v>0.66976818163744078</v>
      </c>
      <c r="P37" s="7">
        <f t="shared" si="7"/>
        <v>0.14421715240603844</v>
      </c>
      <c r="R37" s="4" t="s">
        <v>49</v>
      </c>
      <c r="S37" s="4">
        <v>324</v>
      </c>
      <c r="T37" s="4" t="s">
        <v>9</v>
      </c>
      <c r="U37" s="4">
        <v>2</v>
      </c>
      <c r="V37" s="4">
        <v>493530.64</v>
      </c>
      <c r="W37" s="4">
        <v>5180981.4000000004</v>
      </c>
      <c r="X37" s="4">
        <v>139.26499999999999</v>
      </c>
      <c r="Y37" s="4">
        <v>0.94784197756051414</v>
      </c>
      <c r="Z37" s="4">
        <v>0.2453308482864803</v>
      </c>
      <c r="AA37" s="4">
        <v>1.1075191856535049</v>
      </c>
      <c r="AB37">
        <v>0.24165710765570564</v>
      </c>
    </row>
    <row r="38" spans="1:28" x14ac:dyDescent="0.25">
      <c r="A38" s="1" t="s">
        <v>49</v>
      </c>
      <c r="B38" s="1">
        <v>70</v>
      </c>
      <c r="C38" s="1" t="s">
        <v>9</v>
      </c>
      <c r="D38" s="1">
        <v>2</v>
      </c>
      <c r="E38" s="1">
        <v>493328.47</v>
      </c>
      <c r="F38" s="1">
        <v>5180674.59</v>
      </c>
      <c r="G38" s="1">
        <v>39.945</v>
      </c>
      <c r="M38" s="8">
        <f t="shared" si="4"/>
        <v>0.27186692847201194</v>
      </c>
      <c r="N38" s="6">
        <f t="shared" si="5"/>
        <v>7.0367577889659694E-2</v>
      </c>
      <c r="O38" s="6">
        <f t="shared" si="6"/>
        <v>0.31766670642967909</v>
      </c>
      <c r="P38" s="7">
        <f t="shared" si="7"/>
        <v>6.5842113461919732E-2</v>
      </c>
      <c r="R38" s="4" t="s">
        <v>49</v>
      </c>
      <c r="S38" s="4">
        <v>325</v>
      </c>
      <c r="T38" s="4" t="s">
        <v>9</v>
      </c>
      <c r="U38" s="4">
        <v>2</v>
      </c>
      <c r="V38" s="4">
        <v>493562.56</v>
      </c>
      <c r="W38" s="4">
        <v>5180991.26</v>
      </c>
      <c r="X38" s="4">
        <v>175.79499999999999</v>
      </c>
      <c r="Y38" s="4">
        <v>1.1964663084425418</v>
      </c>
      <c r="Z38" s="4">
        <v>0.30968252234604393</v>
      </c>
      <c r="AA38" s="4">
        <v>1.3980277545826871</v>
      </c>
      <c r="AB38">
        <v>0.30632204661965046</v>
      </c>
    </row>
    <row r="39" spans="1:28" x14ac:dyDescent="0.25">
      <c r="A39" s="1" t="s">
        <v>49</v>
      </c>
      <c r="B39" s="1">
        <v>349</v>
      </c>
      <c r="C39" s="1" t="s">
        <v>9</v>
      </c>
      <c r="D39" s="1">
        <v>2</v>
      </c>
      <c r="E39" s="1">
        <v>493572.82</v>
      </c>
      <c r="F39" s="1">
        <v>5181023.03</v>
      </c>
      <c r="G39" s="1">
        <v>23.995000000000001</v>
      </c>
      <c r="M39" s="8">
        <f t="shared" si="4"/>
        <v>0.16331072596535051</v>
      </c>
      <c r="N39" s="6">
        <f t="shared" si="5"/>
        <v>4.2269871860367611E-2</v>
      </c>
      <c r="O39" s="6">
        <f t="shared" si="6"/>
        <v>0.19082269672750407</v>
      </c>
      <c r="P39" s="7">
        <f t="shared" si="7"/>
        <v>3.7607627382671989E-2</v>
      </c>
      <c r="R39" s="4" t="s">
        <v>49</v>
      </c>
      <c r="S39" s="4">
        <v>349</v>
      </c>
      <c r="T39" s="4" t="s">
        <v>9</v>
      </c>
      <c r="U39" s="4">
        <v>2</v>
      </c>
      <c r="V39" s="4">
        <v>493572.82</v>
      </c>
      <c r="W39" s="4">
        <v>5181023.03</v>
      </c>
      <c r="X39" s="4">
        <v>23.995000000000001</v>
      </c>
      <c r="Y39" s="4">
        <v>0.16331072596535051</v>
      </c>
      <c r="Z39" s="4">
        <v>4.2269871860367611E-2</v>
      </c>
      <c r="AA39" s="4">
        <v>0.19082269672750407</v>
      </c>
      <c r="AB39">
        <v>3.7607627382671989E-2</v>
      </c>
    </row>
    <row r="40" spans="1:28" x14ac:dyDescent="0.25">
      <c r="A40" s="1" t="s">
        <v>49</v>
      </c>
      <c r="B40" s="1">
        <v>395</v>
      </c>
      <c r="C40" s="1" t="s">
        <v>9</v>
      </c>
      <c r="D40" s="1">
        <v>2</v>
      </c>
      <c r="E40" s="1">
        <v>493626.4</v>
      </c>
      <c r="F40" s="1">
        <v>5181088.3099999996</v>
      </c>
      <c r="G40" s="1">
        <v>4.2450000000000001</v>
      </c>
      <c r="M40" s="8">
        <f t="shared" si="4"/>
        <v>2.8891603739233711E-2</v>
      </c>
      <c r="N40" s="6">
        <f t="shared" si="5"/>
        <v>7.4780415106172329E-3</v>
      </c>
      <c r="O40" s="6">
        <f t="shared" si="6"/>
        <v>3.3758797566503636E-2</v>
      </c>
      <c r="P40" s="7">
        <f t="shared" si="7"/>
        <v>2.6464298864247882E-3</v>
      </c>
      <c r="R40" s="4" t="s">
        <v>49</v>
      </c>
      <c r="S40" s="4">
        <v>372</v>
      </c>
      <c r="T40" s="4" t="s">
        <v>9</v>
      </c>
      <c r="U40" s="4">
        <v>2</v>
      </c>
      <c r="V40" s="4">
        <v>493603.46</v>
      </c>
      <c r="W40" s="4">
        <v>5181049.55</v>
      </c>
      <c r="X40" s="4">
        <v>114.395</v>
      </c>
      <c r="Y40" s="4">
        <v>0.77857597402818379</v>
      </c>
      <c r="Z40" s="4">
        <v>0.20151956622074402</v>
      </c>
      <c r="AA40" s="4">
        <v>0.90973796174798194</v>
      </c>
      <c r="AB40">
        <v>0.19763255161865917</v>
      </c>
    </row>
    <row r="41" spans="1:28" x14ac:dyDescent="0.25">
      <c r="A41" s="1" t="s">
        <v>49</v>
      </c>
      <c r="B41" s="1">
        <v>97</v>
      </c>
      <c r="C41" s="1" t="s">
        <v>9</v>
      </c>
      <c r="D41" s="1">
        <v>2</v>
      </c>
      <c r="E41" s="1">
        <v>493339.96</v>
      </c>
      <c r="F41" s="1">
        <v>5180706.3600000003</v>
      </c>
      <c r="G41" s="1">
        <v>2.75</v>
      </c>
      <c r="M41" s="8">
        <f t="shared" si="4"/>
        <v>1.8716586639079554E-2</v>
      </c>
      <c r="N41" s="6">
        <f t="shared" si="5"/>
        <v>4.8444320740158751E-3</v>
      </c>
      <c r="O41" s="6">
        <f>G41/$K$3</f>
        <v>2.1869656845202593E-2</v>
      </c>
      <c r="P41" s="7">
        <f t="shared" si="7"/>
        <v>0</v>
      </c>
      <c r="R41" s="4" t="s">
        <v>45</v>
      </c>
      <c r="S41" s="4">
        <v>394</v>
      </c>
      <c r="T41" s="4" t="s">
        <v>9</v>
      </c>
      <c r="U41" s="4">
        <v>2</v>
      </c>
      <c r="V41" s="4">
        <v>493594.94</v>
      </c>
      <c r="W41" s="4">
        <v>5181067.55</v>
      </c>
      <c r="X41" s="4">
        <v>427.75099999999998</v>
      </c>
      <c r="Y41" s="4">
        <v>2.9112867823465156</v>
      </c>
      <c r="Z41" s="4">
        <v>0.75353115057904163</v>
      </c>
      <c r="AA41" s="4">
        <v>3.4017336673426377</v>
      </c>
      <c r="AB41">
        <v>0.75233133656215467</v>
      </c>
    </row>
    <row r="42" spans="1:28" x14ac:dyDescent="0.25">
      <c r="B42" s="1">
        <v>177</v>
      </c>
      <c r="C42" s="1" t="s">
        <v>9</v>
      </c>
      <c r="D42" s="1">
        <v>2</v>
      </c>
      <c r="E42" s="1">
        <v>493431.82</v>
      </c>
      <c r="F42" s="1">
        <v>5180805.16</v>
      </c>
      <c r="M42" s="8"/>
      <c r="N42" s="8"/>
      <c r="O42" s="8"/>
      <c r="R42" s="4" t="s">
        <v>49</v>
      </c>
      <c r="S42" s="4">
        <v>395</v>
      </c>
      <c r="T42" s="4" t="s">
        <v>9</v>
      </c>
      <c r="U42" s="4">
        <v>2</v>
      </c>
      <c r="V42" s="4">
        <v>493626.4</v>
      </c>
      <c r="W42" s="4">
        <v>5181088.3099999996</v>
      </c>
      <c r="X42" s="4">
        <v>4.2450000000000001</v>
      </c>
      <c r="Y42" s="4">
        <v>2.8891603739233711E-2</v>
      </c>
      <c r="Z42" s="4">
        <v>7.4780415106172329E-3</v>
      </c>
      <c r="AA42" s="4">
        <v>3.3758797566503636E-2</v>
      </c>
      <c r="AB42">
        <v>2.6464298864247882E-3</v>
      </c>
    </row>
    <row r="43" spans="1:28" x14ac:dyDescent="0.25">
      <c r="B43" s="1">
        <v>299</v>
      </c>
      <c r="C43" s="1" t="s">
        <v>9</v>
      </c>
      <c r="D43" s="1">
        <v>2</v>
      </c>
      <c r="E43" s="1">
        <v>493534.5</v>
      </c>
      <c r="F43" s="1">
        <v>5180949.62</v>
      </c>
      <c r="M43" s="8"/>
      <c r="N43" s="8"/>
      <c r="O43" s="8"/>
      <c r="R43" s="4" t="s">
        <v>45</v>
      </c>
      <c r="S43" s="4">
        <v>419</v>
      </c>
      <c r="T43" s="4" t="s">
        <v>9</v>
      </c>
      <c r="U43" s="4">
        <v>2</v>
      </c>
      <c r="V43" s="4">
        <v>493648.36</v>
      </c>
      <c r="W43" s="4">
        <v>5181104.3</v>
      </c>
      <c r="X43" s="4">
        <v>567.66200000000003</v>
      </c>
      <c r="Y43" s="4">
        <v>3.8635254562593375</v>
      </c>
      <c r="Z43" s="4">
        <v>1</v>
      </c>
      <c r="AA43" s="4">
        <v>4.5143902342041438</v>
      </c>
      <c r="AB43" s="15">
        <v>1</v>
      </c>
    </row>
    <row r="44" spans="1:28" x14ac:dyDescent="0.25">
      <c r="A44" s="5" t="s">
        <v>50</v>
      </c>
      <c r="B44" s="5">
        <v>21</v>
      </c>
      <c r="C44" s="5" t="s">
        <v>9</v>
      </c>
      <c r="D44" s="5">
        <v>3</v>
      </c>
      <c r="E44" s="5">
        <v>493309.22</v>
      </c>
      <c r="F44" s="5">
        <v>5180591.83</v>
      </c>
      <c r="G44" s="5"/>
      <c r="H44" s="5"/>
      <c r="I44" s="5"/>
      <c r="J44" s="5"/>
      <c r="K44" s="5"/>
      <c r="L44" s="5"/>
      <c r="M44" s="6"/>
      <c r="N44" s="6"/>
      <c r="O44" s="6"/>
      <c r="R44" s="4" t="s">
        <v>50</v>
      </c>
      <c r="S44" s="4">
        <v>21</v>
      </c>
      <c r="T44" s="4" t="s">
        <v>9</v>
      </c>
      <c r="U44" s="4">
        <v>3</v>
      </c>
      <c r="V44" s="4">
        <v>493309.22</v>
      </c>
      <c r="W44" s="4">
        <v>5180591.83</v>
      </c>
      <c r="X44" s="4"/>
      <c r="Y44" s="4"/>
      <c r="Z44" s="4"/>
      <c r="AA44" s="4"/>
    </row>
    <row r="45" spans="1:28" x14ac:dyDescent="0.25">
      <c r="A45" s="1" t="s">
        <v>50</v>
      </c>
      <c r="B45" s="1">
        <v>45</v>
      </c>
      <c r="C45" s="1" t="s">
        <v>9</v>
      </c>
      <c r="D45" s="1">
        <v>3</v>
      </c>
      <c r="E45" s="1">
        <v>493323.2</v>
      </c>
      <c r="F45" s="1">
        <v>5180641.41</v>
      </c>
      <c r="M45" s="8"/>
      <c r="N45" s="6"/>
      <c r="O45" s="6"/>
      <c r="P45" s="7"/>
      <c r="R45" s="4" t="s">
        <v>50</v>
      </c>
      <c r="S45" s="4">
        <v>45</v>
      </c>
      <c r="T45" s="4" t="s">
        <v>9</v>
      </c>
      <c r="U45" s="4">
        <v>3</v>
      </c>
      <c r="V45" s="4">
        <v>493323.2</v>
      </c>
      <c r="W45" s="4">
        <v>5180641.41</v>
      </c>
    </row>
    <row r="46" spans="1:28" x14ac:dyDescent="0.25">
      <c r="A46" s="1" t="s">
        <v>50</v>
      </c>
      <c r="B46" s="1">
        <v>46</v>
      </c>
      <c r="C46" s="1" t="s">
        <v>9</v>
      </c>
      <c r="D46" s="1">
        <v>3</v>
      </c>
      <c r="E46" s="1">
        <v>493353.7</v>
      </c>
      <c r="F46" s="1">
        <v>5180640.2300000004</v>
      </c>
      <c r="M46" s="8"/>
      <c r="N46" s="6"/>
      <c r="O46" s="6"/>
      <c r="P46" s="7"/>
      <c r="R46" s="4" t="s">
        <v>50</v>
      </c>
      <c r="S46" s="4">
        <v>46</v>
      </c>
      <c r="T46" s="4" t="s">
        <v>9</v>
      </c>
      <c r="U46" s="4">
        <v>3</v>
      </c>
      <c r="V46" s="4">
        <v>493353.7</v>
      </c>
      <c r="W46" s="4">
        <v>5180640.2300000004</v>
      </c>
    </row>
    <row r="47" spans="1:28" x14ac:dyDescent="0.25">
      <c r="A47" s="1" t="s">
        <v>50</v>
      </c>
      <c r="B47" s="1">
        <v>71</v>
      </c>
      <c r="C47" s="1" t="s">
        <v>9</v>
      </c>
      <c r="D47" s="1">
        <v>3</v>
      </c>
      <c r="E47" s="1">
        <v>493360.38</v>
      </c>
      <c r="F47" s="1">
        <v>5180672</v>
      </c>
      <c r="M47" s="8"/>
      <c r="N47" s="6"/>
      <c r="O47" s="6"/>
      <c r="P47" s="7"/>
      <c r="R47" s="4" t="s">
        <v>50</v>
      </c>
      <c r="S47" s="4">
        <v>71</v>
      </c>
      <c r="T47" s="4" t="s">
        <v>9</v>
      </c>
      <c r="U47" s="4">
        <v>3</v>
      </c>
      <c r="V47" s="4">
        <v>493360.38</v>
      </c>
      <c r="W47" s="4">
        <v>5180672</v>
      </c>
    </row>
    <row r="48" spans="1:28" x14ac:dyDescent="0.25">
      <c r="A48" s="1" t="s">
        <v>50</v>
      </c>
      <c r="B48" s="1">
        <v>98</v>
      </c>
      <c r="C48" s="1" t="s">
        <v>9</v>
      </c>
      <c r="D48" s="1">
        <v>3</v>
      </c>
      <c r="E48" s="1">
        <v>493371.86</v>
      </c>
      <c r="F48" s="1">
        <v>5180703.7699999996</v>
      </c>
      <c r="M48" s="8"/>
      <c r="N48" s="6"/>
      <c r="O48" s="6"/>
      <c r="P48" s="7"/>
      <c r="R48" s="4" t="s">
        <v>50</v>
      </c>
      <c r="S48" s="4">
        <v>98</v>
      </c>
      <c r="T48" s="4" t="s">
        <v>9</v>
      </c>
      <c r="U48" s="4">
        <v>3</v>
      </c>
      <c r="V48" s="4">
        <v>493371.86</v>
      </c>
      <c r="W48" s="4">
        <v>5180703.7699999996</v>
      </c>
    </row>
    <row r="49" spans="1:28" x14ac:dyDescent="0.25">
      <c r="A49" s="1" t="s">
        <v>50</v>
      </c>
      <c r="B49" s="1">
        <v>99</v>
      </c>
      <c r="C49" s="1" t="s">
        <v>9</v>
      </c>
      <c r="D49" s="1">
        <v>3</v>
      </c>
      <c r="E49" s="1">
        <v>493403.78</v>
      </c>
      <c r="F49" s="1">
        <v>5180713.18</v>
      </c>
      <c r="M49" s="8"/>
      <c r="N49" s="6"/>
      <c r="O49" s="6"/>
      <c r="P49" s="7"/>
      <c r="R49" s="4" t="s">
        <v>50</v>
      </c>
      <c r="S49" s="4">
        <v>99</v>
      </c>
      <c r="T49" s="4" t="s">
        <v>9</v>
      </c>
      <c r="U49" s="4">
        <v>3</v>
      </c>
      <c r="V49" s="4">
        <v>493403.78</v>
      </c>
      <c r="W49" s="4">
        <v>5180713.18</v>
      </c>
    </row>
    <row r="50" spans="1:28" x14ac:dyDescent="0.25">
      <c r="A50" s="1" t="s">
        <v>50</v>
      </c>
      <c r="B50" s="1">
        <v>125</v>
      </c>
      <c r="C50" s="1" t="s">
        <v>9</v>
      </c>
      <c r="D50" s="1">
        <v>3</v>
      </c>
      <c r="E50" s="1">
        <v>493401.07</v>
      </c>
      <c r="F50" s="1">
        <v>5180744.97</v>
      </c>
      <c r="M50" s="8"/>
      <c r="N50" s="6"/>
      <c r="O50" s="6"/>
      <c r="P50" s="7"/>
      <c r="R50" s="4" t="s">
        <v>50</v>
      </c>
      <c r="S50" s="4">
        <v>125</v>
      </c>
      <c r="T50" s="4" t="s">
        <v>9</v>
      </c>
      <c r="U50" s="4">
        <v>3</v>
      </c>
      <c r="V50" s="4">
        <v>493401.07</v>
      </c>
      <c r="W50" s="4">
        <v>5180744.97</v>
      </c>
    </row>
    <row r="51" spans="1:28" x14ac:dyDescent="0.25">
      <c r="A51" s="1" t="s">
        <v>50</v>
      </c>
      <c r="B51" s="1">
        <v>151</v>
      </c>
      <c r="C51" s="1" t="s">
        <v>9</v>
      </c>
      <c r="D51" s="1">
        <v>3</v>
      </c>
      <c r="E51" s="1">
        <v>493417.89</v>
      </c>
      <c r="F51" s="1">
        <v>5180771</v>
      </c>
      <c r="M51" s="8"/>
      <c r="N51" s="6"/>
      <c r="O51" s="6"/>
      <c r="P51" s="7"/>
      <c r="R51" s="4" t="s">
        <v>50</v>
      </c>
      <c r="S51" s="4">
        <v>151</v>
      </c>
      <c r="T51" s="4" t="s">
        <v>9</v>
      </c>
      <c r="U51" s="4">
        <v>3</v>
      </c>
      <c r="V51" s="4">
        <v>493417.89</v>
      </c>
      <c r="W51" s="4">
        <v>5180771</v>
      </c>
    </row>
    <row r="52" spans="1:28" x14ac:dyDescent="0.25">
      <c r="A52" s="1" t="s">
        <v>50</v>
      </c>
      <c r="B52" s="1">
        <v>178</v>
      </c>
      <c r="C52" s="1" t="s">
        <v>9</v>
      </c>
      <c r="D52" s="1">
        <v>3</v>
      </c>
      <c r="E52" s="1">
        <v>493463.72</v>
      </c>
      <c r="F52" s="1">
        <v>5180794.57</v>
      </c>
      <c r="M52" s="8"/>
      <c r="N52" s="6"/>
      <c r="O52" s="6"/>
      <c r="P52" s="7"/>
      <c r="R52" s="4" t="s">
        <v>50</v>
      </c>
      <c r="S52" s="4">
        <v>178</v>
      </c>
      <c r="T52" s="4" t="s">
        <v>9</v>
      </c>
      <c r="U52" s="4">
        <v>3</v>
      </c>
      <c r="V52" s="4">
        <v>493463.72</v>
      </c>
      <c r="W52" s="4">
        <v>5180794.57</v>
      </c>
      <c r="AB52" s="108"/>
    </row>
    <row r="53" spans="1:28" x14ac:dyDescent="0.25">
      <c r="A53" s="1" t="s">
        <v>50</v>
      </c>
      <c r="B53" s="1">
        <v>203</v>
      </c>
      <c r="C53" s="1" t="s">
        <v>9</v>
      </c>
      <c r="D53" s="1">
        <v>3</v>
      </c>
      <c r="E53" s="1">
        <v>493480.49</v>
      </c>
      <c r="F53" s="1">
        <v>5180839.4400000004</v>
      </c>
      <c r="M53" s="8"/>
      <c r="N53" s="6"/>
      <c r="O53" s="6"/>
      <c r="P53" s="7"/>
      <c r="R53" s="4" t="s">
        <v>50</v>
      </c>
      <c r="S53" s="4">
        <v>203</v>
      </c>
      <c r="T53" s="4" t="s">
        <v>9</v>
      </c>
      <c r="U53" s="4">
        <v>3</v>
      </c>
      <c r="V53" s="4">
        <v>493480.49</v>
      </c>
      <c r="W53" s="4">
        <v>5180839.4400000004</v>
      </c>
    </row>
    <row r="54" spans="1:28" x14ac:dyDescent="0.25">
      <c r="A54" s="1" t="s">
        <v>50</v>
      </c>
      <c r="B54" s="1">
        <v>228</v>
      </c>
      <c r="C54" s="1" t="s">
        <v>9</v>
      </c>
      <c r="D54" s="1">
        <v>3</v>
      </c>
      <c r="E54" s="1">
        <v>493508.38</v>
      </c>
      <c r="F54" s="1">
        <v>5180871.1900000004</v>
      </c>
      <c r="M54" s="8"/>
      <c r="N54" s="6"/>
      <c r="O54" s="6"/>
      <c r="P54" s="7"/>
      <c r="R54" s="4" t="s">
        <v>49</v>
      </c>
      <c r="S54" s="4">
        <v>227</v>
      </c>
      <c r="T54" s="4" t="s">
        <v>9</v>
      </c>
      <c r="U54" s="4">
        <v>3</v>
      </c>
      <c r="V54" s="4">
        <v>493478.46</v>
      </c>
      <c r="W54" s="4">
        <v>5180856.12</v>
      </c>
      <c r="X54" s="4">
        <v>109.995</v>
      </c>
    </row>
    <row r="55" spans="1:28" x14ac:dyDescent="0.25">
      <c r="A55" s="1" t="s">
        <v>50</v>
      </c>
      <c r="B55" s="1">
        <v>251</v>
      </c>
      <c r="C55" s="1" t="s">
        <v>9</v>
      </c>
      <c r="D55" s="1">
        <v>3</v>
      </c>
      <c r="E55" s="1">
        <v>493509.39</v>
      </c>
      <c r="F55" s="1">
        <v>5180886.08</v>
      </c>
      <c r="M55" s="8"/>
      <c r="N55" s="6"/>
      <c r="O55" s="6"/>
      <c r="P55" s="7"/>
      <c r="R55" s="4" t="s">
        <v>50</v>
      </c>
      <c r="S55" s="4">
        <v>228</v>
      </c>
      <c r="T55" s="4" t="s">
        <v>9</v>
      </c>
      <c r="U55" s="4">
        <v>3</v>
      </c>
      <c r="V55" s="4">
        <v>493508.38</v>
      </c>
      <c r="W55" s="4">
        <v>5180871.1900000004</v>
      </c>
    </row>
    <row r="56" spans="1:28" x14ac:dyDescent="0.25">
      <c r="A56" s="1" t="s">
        <v>50</v>
      </c>
      <c r="B56" s="1">
        <v>274</v>
      </c>
      <c r="C56" s="1" t="s">
        <v>9</v>
      </c>
      <c r="D56" s="1">
        <v>3</v>
      </c>
      <c r="E56" s="1">
        <v>493530.34</v>
      </c>
      <c r="F56" s="1">
        <v>5180917.84</v>
      </c>
      <c r="M56" s="8"/>
      <c r="N56" s="6"/>
      <c r="O56" s="6"/>
      <c r="P56" s="7"/>
      <c r="R56" s="4" t="s">
        <v>50</v>
      </c>
      <c r="S56" s="4">
        <v>251</v>
      </c>
      <c r="T56" s="4" t="s">
        <v>9</v>
      </c>
      <c r="U56" s="4">
        <v>3</v>
      </c>
      <c r="V56" s="4">
        <v>493509.39</v>
      </c>
      <c r="W56" s="4">
        <v>5180886.08</v>
      </c>
    </row>
    <row r="57" spans="1:28" x14ac:dyDescent="0.25">
      <c r="A57" s="1" t="s">
        <v>50</v>
      </c>
      <c r="B57" s="1">
        <v>275</v>
      </c>
      <c r="C57" s="1" t="s">
        <v>9</v>
      </c>
      <c r="D57" s="1">
        <v>3</v>
      </c>
      <c r="E57" s="1">
        <v>493560.66</v>
      </c>
      <c r="F57" s="1">
        <v>5180928.9000000004</v>
      </c>
      <c r="M57" s="8"/>
      <c r="N57" s="6"/>
      <c r="O57" s="6"/>
      <c r="P57" s="7"/>
      <c r="R57" s="4" t="s">
        <v>50</v>
      </c>
      <c r="S57" s="4">
        <v>274</v>
      </c>
      <c r="T57" s="4" t="s">
        <v>9</v>
      </c>
      <c r="U57" s="4">
        <v>3</v>
      </c>
      <c r="V57" s="4">
        <v>493530.34</v>
      </c>
      <c r="W57" s="4">
        <v>5180917.84</v>
      </c>
    </row>
    <row r="58" spans="1:28" x14ac:dyDescent="0.25">
      <c r="A58" s="1" t="s">
        <v>50</v>
      </c>
      <c r="B58" s="1">
        <v>300</v>
      </c>
      <c r="C58" s="1" t="s">
        <v>9</v>
      </c>
      <c r="D58" s="1">
        <v>3</v>
      </c>
      <c r="E58" s="1">
        <v>493566.42</v>
      </c>
      <c r="F58" s="1">
        <v>5180959.47</v>
      </c>
      <c r="M58" s="8"/>
      <c r="N58" s="6"/>
      <c r="O58" s="6"/>
      <c r="P58" s="7"/>
      <c r="R58" s="4" t="s">
        <v>50</v>
      </c>
      <c r="S58" s="4">
        <v>275</v>
      </c>
      <c r="T58" s="4" t="s">
        <v>9</v>
      </c>
      <c r="U58" s="4">
        <v>3</v>
      </c>
      <c r="V58" s="4">
        <v>493560.66</v>
      </c>
      <c r="W58" s="4">
        <v>5180928.9000000004</v>
      </c>
    </row>
    <row r="59" spans="1:28" x14ac:dyDescent="0.25">
      <c r="A59" s="1" t="s">
        <v>50</v>
      </c>
      <c r="B59" s="1">
        <v>326</v>
      </c>
      <c r="C59" s="1" t="s">
        <v>9</v>
      </c>
      <c r="D59" s="1">
        <v>3</v>
      </c>
      <c r="E59" s="1">
        <v>493594.46</v>
      </c>
      <c r="F59" s="1">
        <v>5180986</v>
      </c>
      <c r="M59" s="8"/>
      <c r="N59" s="6"/>
      <c r="O59" s="6"/>
      <c r="P59" s="7"/>
      <c r="R59" s="4" t="s">
        <v>50</v>
      </c>
      <c r="S59" s="4">
        <v>300</v>
      </c>
      <c r="T59" s="4" t="s">
        <v>9</v>
      </c>
      <c r="U59" s="4">
        <v>3</v>
      </c>
      <c r="V59" s="4">
        <v>493566.42</v>
      </c>
      <c r="W59" s="4">
        <v>5180959.47</v>
      </c>
    </row>
    <row r="60" spans="1:28" x14ac:dyDescent="0.25">
      <c r="A60" s="1" t="s">
        <v>50</v>
      </c>
      <c r="B60" s="1">
        <v>350</v>
      </c>
      <c r="C60" s="1" t="s">
        <v>9</v>
      </c>
      <c r="D60" s="1">
        <v>3</v>
      </c>
      <c r="E60" s="1">
        <v>493604.72</v>
      </c>
      <c r="F60" s="1">
        <v>5181017.7699999996</v>
      </c>
      <c r="M60" s="8"/>
      <c r="N60" s="6"/>
      <c r="O60" s="6"/>
      <c r="P60" s="7"/>
      <c r="R60" s="4" t="s">
        <v>50</v>
      </c>
      <c r="S60" s="4">
        <v>326</v>
      </c>
      <c r="T60" s="4" t="s">
        <v>9</v>
      </c>
      <c r="U60" s="4">
        <v>3</v>
      </c>
      <c r="V60" s="4">
        <v>493594.46</v>
      </c>
      <c r="W60" s="4">
        <v>5180986</v>
      </c>
    </row>
    <row r="61" spans="1:28" x14ac:dyDescent="0.25">
      <c r="A61" s="1" t="s">
        <v>50</v>
      </c>
      <c r="B61" s="1">
        <v>373</v>
      </c>
      <c r="C61" s="1" t="s">
        <v>9</v>
      </c>
      <c r="D61" s="1">
        <v>3</v>
      </c>
      <c r="E61" s="1">
        <v>493635.37</v>
      </c>
      <c r="F61" s="1">
        <v>5181056.5199999996</v>
      </c>
      <c r="M61" s="8"/>
      <c r="N61" s="6"/>
      <c r="O61" s="6"/>
      <c r="P61" s="7"/>
      <c r="R61" s="4" t="s">
        <v>50</v>
      </c>
      <c r="S61" s="4">
        <v>350</v>
      </c>
      <c r="T61" s="4" t="s">
        <v>9</v>
      </c>
      <c r="U61" s="4">
        <v>3</v>
      </c>
      <c r="V61" s="4">
        <v>493604.72</v>
      </c>
      <c r="W61" s="4">
        <v>5181017.7699999996</v>
      </c>
    </row>
    <row r="62" spans="1:28" x14ac:dyDescent="0.25">
      <c r="A62" s="1" t="s">
        <v>50</v>
      </c>
      <c r="B62" s="1">
        <v>396</v>
      </c>
      <c r="C62" s="1" t="s">
        <v>9</v>
      </c>
      <c r="D62" s="1">
        <v>3</v>
      </c>
      <c r="E62" s="1">
        <v>493658.3</v>
      </c>
      <c r="F62" s="1">
        <v>5181079.5</v>
      </c>
      <c r="M62" s="8"/>
      <c r="N62" s="6"/>
      <c r="O62" s="6"/>
      <c r="P62" s="7"/>
      <c r="R62" s="4" t="s">
        <v>50</v>
      </c>
      <c r="S62" s="4">
        <v>373</v>
      </c>
      <c r="T62" s="4" t="s">
        <v>9</v>
      </c>
      <c r="U62" s="4">
        <v>3</v>
      </c>
      <c r="V62" s="4">
        <v>493635.37</v>
      </c>
      <c r="W62" s="4">
        <v>5181056.5199999996</v>
      </c>
    </row>
    <row r="63" spans="1:28" x14ac:dyDescent="0.25">
      <c r="A63" s="1" t="s">
        <v>50</v>
      </c>
      <c r="B63" s="1">
        <v>420</v>
      </c>
      <c r="C63" s="1" t="s">
        <v>9</v>
      </c>
      <c r="D63" s="1">
        <v>3</v>
      </c>
      <c r="E63" s="1">
        <v>493681.93</v>
      </c>
      <c r="F63" s="1">
        <v>5181110.74</v>
      </c>
      <c r="M63" s="8"/>
      <c r="N63" s="6"/>
      <c r="O63" s="6"/>
      <c r="P63" s="7"/>
      <c r="R63" s="4" t="s">
        <v>50</v>
      </c>
      <c r="S63" s="4">
        <v>396</v>
      </c>
      <c r="T63" s="4" t="s">
        <v>9</v>
      </c>
      <c r="U63" s="4">
        <v>3</v>
      </c>
      <c r="V63" s="4">
        <v>493658.3</v>
      </c>
      <c r="W63" s="4">
        <v>5181079.5</v>
      </c>
    </row>
    <row r="64" spans="1:28" x14ac:dyDescent="0.25">
      <c r="A64" s="1" t="s">
        <v>49</v>
      </c>
      <c r="B64" s="1">
        <v>227</v>
      </c>
      <c r="C64" s="1" t="s">
        <v>9</v>
      </c>
      <c r="D64" s="1">
        <v>3</v>
      </c>
      <c r="E64" s="1">
        <v>493478.46</v>
      </c>
      <c r="F64" s="1">
        <v>5180856.12</v>
      </c>
      <c r="G64" s="9">
        <v>109.995</v>
      </c>
      <c r="M64" s="8"/>
      <c r="N64" s="6"/>
      <c r="O64" s="6"/>
      <c r="P64" s="7"/>
      <c r="R64" s="4" t="s">
        <v>50</v>
      </c>
      <c r="S64" s="4">
        <v>420</v>
      </c>
      <c r="T64" s="4" t="s">
        <v>9</v>
      </c>
      <c r="U64" s="4">
        <v>3</v>
      </c>
      <c r="V64" s="4">
        <v>493681.93</v>
      </c>
      <c r="W64" s="4">
        <v>5181110.74</v>
      </c>
    </row>
    <row r="65" spans="1:28" x14ac:dyDescent="0.25">
      <c r="A65" s="5" t="s">
        <v>46</v>
      </c>
      <c r="B65" s="5">
        <v>1</v>
      </c>
      <c r="C65" s="5" t="s">
        <v>9</v>
      </c>
      <c r="D65" s="5">
        <v>4</v>
      </c>
      <c r="E65" s="5">
        <v>493319.28</v>
      </c>
      <c r="F65" s="5">
        <v>5180579.26</v>
      </c>
      <c r="G65" s="5"/>
      <c r="H65" s="5"/>
      <c r="I65" s="5"/>
      <c r="J65" s="5"/>
      <c r="K65" s="5"/>
      <c r="L65" s="5"/>
      <c r="M65" s="6"/>
      <c r="N65" s="6"/>
      <c r="O65" s="6"/>
      <c r="R65" s="4" t="s">
        <v>46</v>
      </c>
      <c r="S65" s="4">
        <v>1</v>
      </c>
      <c r="T65" s="4" t="s">
        <v>9</v>
      </c>
      <c r="U65" s="4">
        <v>4</v>
      </c>
      <c r="V65" s="4">
        <v>493319.28</v>
      </c>
      <c r="W65" s="4">
        <v>5180579.26</v>
      </c>
      <c r="X65" s="4"/>
      <c r="Y65" s="4"/>
      <c r="Z65" s="4"/>
      <c r="AA65" s="4"/>
    </row>
    <row r="66" spans="1:28" x14ac:dyDescent="0.25">
      <c r="A66" s="1" t="s">
        <v>46</v>
      </c>
      <c r="B66" s="1">
        <v>152</v>
      </c>
      <c r="C66" s="1" t="s">
        <v>9</v>
      </c>
      <c r="D66" s="1">
        <v>4</v>
      </c>
      <c r="E66" s="1">
        <v>493447.78</v>
      </c>
      <c r="F66" s="1">
        <v>5180761.6100000003</v>
      </c>
      <c r="G66" s="1">
        <v>363.68099999999998</v>
      </c>
      <c r="M66" s="8">
        <f t="shared" ref="M66:M86" si="8">G66/$I$5</f>
        <v>1.3505409554811199</v>
      </c>
      <c r="N66" s="6">
        <f t="shared" ref="N66:N86" si="9">G66/$J$5</f>
        <v>1</v>
      </c>
      <c r="O66" s="6">
        <f t="shared" ref="O66:O86" si="10">G66/$K$5</f>
        <v>1.3510046695122087</v>
      </c>
      <c r="P66" s="7">
        <f>(G66-$L$5)/($J$5-$L$5)</f>
        <v>1</v>
      </c>
      <c r="R66" s="4" t="s">
        <v>50</v>
      </c>
      <c r="S66" s="4">
        <v>22</v>
      </c>
      <c r="T66" s="4" t="s">
        <v>9</v>
      </c>
      <c r="U66" s="4">
        <v>4</v>
      </c>
      <c r="V66" s="4">
        <v>493341.15</v>
      </c>
      <c r="W66" s="4">
        <v>5180611.0199999996</v>
      </c>
      <c r="X66" s="4">
        <v>235.23599999999999</v>
      </c>
      <c r="Y66" s="4">
        <v>0.87355636451603669</v>
      </c>
      <c r="Z66" s="4">
        <v>0.64681960289374485</v>
      </c>
      <c r="AA66" s="4">
        <v>0.87385630384148183</v>
      </c>
      <c r="AB66">
        <v>0.26270865382407643</v>
      </c>
    </row>
    <row r="67" spans="1:28" x14ac:dyDescent="0.25">
      <c r="A67" s="1" t="s">
        <v>46</v>
      </c>
      <c r="B67" s="1">
        <v>327</v>
      </c>
      <c r="C67" s="1" t="s">
        <v>9</v>
      </c>
      <c r="D67" s="1">
        <v>4</v>
      </c>
      <c r="E67" s="1">
        <v>493626.37</v>
      </c>
      <c r="F67" s="1">
        <v>5180992.97</v>
      </c>
      <c r="G67" s="1">
        <v>322.83499999999998</v>
      </c>
      <c r="M67" s="8">
        <f t="shared" si="8"/>
        <v>1.1988580359236456</v>
      </c>
      <c r="N67" s="6">
        <f t="shared" si="9"/>
        <v>0.88768728638559613</v>
      </c>
      <c r="O67" s="6">
        <f t="shared" si="10"/>
        <v>1.1992696689735618</v>
      </c>
      <c r="P67" s="7">
        <f t="shared" ref="P67:P86" si="11">(G67-$L$5)/($J$5-$L$5)</f>
        <v>0.76553853925102744</v>
      </c>
      <c r="R67" s="4" t="s">
        <v>50</v>
      </c>
      <c r="S67" s="4">
        <v>23</v>
      </c>
      <c r="T67" s="4" t="s">
        <v>9</v>
      </c>
      <c r="U67" s="4">
        <v>4</v>
      </c>
      <c r="V67" s="4">
        <v>493371.46</v>
      </c>
      <c r="W67" s="4">
        <v>5180609.63</v>
      </c>
      <c r="X67" s="4">
        <v>224.40899999999999</v>
      </c>
      <c r="Y67" s="4">
        <v>0.83334995580897175</v>
      </c>
      <c r="Z67" s="4">
        <v>0.61704900723436196</v>
      </c>
      <c r="AA67" s="4">
        <v>0.83363609009149575</v>
      </c>
      <c r="AB67">
        <v>0.20056023695267836</v>
      </c>
    </row>
    <row r="68" spans="1:28" x14ac:dyDescent="0.25">
      <c r="A68" s="1" t="s">
        <v>46</v>
      </c>
      <c r="B68" s="1">
        <v>47</v>
      </c>
      <c r="C68" s="1" t="s">
        <v>9</v>
      </c>
      <c r="D68" s="1">
        <v>4</v>
      </c>
      <c r="E68" s="1">
        <v>493385.62</v>
      </c>
      <c r="F68" s="1">
        <v>5180649.6399999997</v>
      </c>
      <c r="G68" s="1">
        <v>312.5</v>
      </c>
      <c r="M68" s="8">
        <f t="shared" si="8"/>
        <v>1.1604786848580211</v>
      </c>
      <c r="N68" s="6">
        <f t="shared" si="9"/>
        <v>0.85926952466584727</v>
      </c>
      <c r="O68" s="6">
        <f t="shared" si="10"/>
        <v>1.1608771401930957</v>
      </c>
      <c r="P68" s="7">
        <f t="shared" si="11"/>
        <v>0.70621426767386875</v>
      </c>
      <c r="R68" s="4" t="s">
        <v>46</v>
      </c>
      <c r="S68" s="4">
        <v>47</v>
      </c>
      <c r="T68" s="4" t="s">
        <v>9</v>
      </c>
      <c r="U68" s="4">
        <v>4</v>
      </c>
      <c r="V68" s="4">
        <v>493385.62</v>
      </c>
      <c r="W68" s="4">
        <v>5180649.6399999997</v>
      </c>
      <c r="X68" s="4">
        <v>312.5</v>
      </c>
      <c r="Y68" s="4">
        <v>1.1604786848580211</v>
      </c>
      <c r="Z68" s="4">
        <v>0.85926952466584727</v>
      </c>
      <c r="AA68" s="4">
        <v>1.1608771401930957</v>
      </c>
      <c r="AB68">
        <v>0.70621426767386875</v>
      </c>
    </row>
    <row r="69" spans="1:28" x14ac:dyDescent="0.25">
      <c r="A69" s="1" t="s">
        <v>46</v>
      </c>
      <c r="B69" s="1">
        <v>351</v>
      </c>
      <c r="C69" s="1" t="s">
        <v>9</v>
      </c>
      <c r="D69" s="1">
        <v>4</v>
      </c>
      <c r="E69" s="1">
        <v>493636.64</v>
      </c>
      <c r="F69" s="1">
        <v>5181024.74</v>
      </c>
      <c r="G69" s="1">
        <v>310.53100000000001</v>
      </c>
      <c r="M69" s="8">
        <f t="shared" si="8"/>
        <v>1.1531667407604678</v>
      </c>
      <c r="N69" s="6">
        <f t="shared" si="9"/>
        <v>0.85385543924483276</v>
      </c>
      <c r="O69" s="6">
        <f t="shared" si="10"/>
        <v>1.1535626855081671</v>
      </c>
      <c r="P69" s="7">
        <f t="shared" si="11"/>
        <v>0.69491194636420006</v>
      </c>
      <c r="R69" s="4" t="s">
        <v>46</v>
      </c>
      <c r="S69" s="4">
        <v>72</v>
      </c>
      <c r="T69" s="4" t="s">
        <v>9</v>
      </c>
      <c r="U69" s="4">
        <v>4</v>
      </c>
      <c r="V69" s="4">
        <v>493392.3</v>
      </c>
      <c r="W69" s="4">
        <v>5180681.41</v>
      </c>
      <c r="X69" s="4">
        <v>273.62200000000001</v>
      </c>
      <c r="Y69" s="4">
        <v>1.0161039958663087</v>
      </c>
      <c r="Z69" s="4">
        <v>0.7523681468099791</v>
      </c>
      <c r="AA69" s="4">
        <v>1.0164528795325287</v>
      </c>
      <c r="AB69">
        <v>0.48304938810185305</v>
      </c>
    </row>
    <row r="70" spans="1:28" x14ac:dyDescent="0.25">
      <c r="A70" s="1" t="s">
        <v>46</v>
      </c>
      <c r="B70" s="1">
        <v>73</v>
      </c>
      <c r="C70" s="1" t="s">
        <v>9</v>
      </c>
      <c r="D70" s="1">
        <v>4</v>
      </c>
      <c r="E70" s="1">
        <v>493421.8</v>
      </c>
      <c r="F70" s="1">
        <v>5180680.04</v>
      </c>
      <c r="G70" s="1">
        <v>299.70499999999998</v>
      </c>
      <c r="M70" s="8">
        <f t="shared" si="8"/>
        <v>1.1129640455851944</v>
      </c>
      <c r="N70" s="6">
        <f t="shared" si="9"/>
        <v>0.8240875932479288</v>
      </c>
      <c r="O70" s="6">
        <f t="shared" si="10"/>
        <v>1.1133461865650296</v>
      </c>
      <c r="P70" s="7">
        <f t="shared" si="11"/>
        <v>0.63276926962551372</v>
      </c>
      <c r="R70" s="4" t="s">
        <v>46</v>
      </c>
      <c r="S70" s="4">
        <v>73</v>
      </c>
      <c r="T70" s="4" t="s">
        <v>9</v>
      </c>
      <c r="U70" s="4">
        <v>4</v>
      </c>
      <c r="V70" s="4">
        <v>493421.8</v>
      </c>
      <c r="W70" s="4">
        <v>5180680.04</v>
      </c>
      <c r="X70" s="4">
        <v>299.70499999999998</v>
      </c>
      <c r="Y70" s="4">
        <v>1.1129640455851944</v>
      </c>
      <c r="Z70" s="4">
        <v>0.8240875932479288</v>
      </c>
      <c r="AA70" s="4">
        <v>1.1133461865650296</v>
      </c>
      <c r="AB70">
        <v>0.63276926962551372</v>
      </c>
    </row>
    <row r="71" spans="1:28" x14ac:dyDescent="0.25">
      <c r="A71" s="1" t="s">
        <v>46</v>
      </c>
      <c r="B71" s="1">
        <v>276</v>
      </c>
      <c r="C71" s="1" t="s">
        <v>9</v>
      </c>
      <c r="D71" s="1">
        <v>4</v>
      </c>
      <c r="E71" s="1">
        <v>493594.16</v>
      </c>
      <c r="F71" s="1">
        <v>5180922.4400000004</v>
      </c>
      <c r="G71" s="1">
        <v>292.815</v>
      </c>
      <c r="M71" s="8">
        <f t="shared" si="8"/>
        <v>1.0873778115414447</v>
      </c>
      <c r="N71" s="6">
        <f t="shared" si="9"/>
        <v>0.80514241876809622</v>
      </c>
      <c r="O71" s="6">
        <f t="shared" si="10"/>
        <v>1.0877511673780522</v>
      </c>
      <c r="P71" s="7">
        <f t="shared" si="11"/>
        <v>0.59321975524074122</v>
      </c>
      <c r="R71" s="4" t="s">
        <v>46</v>
      </c>
      <c r="S71" s="4">
        <v>100</v>
      </c>
      <c r="T71" s="4" t="s">
        <v>9</v>
      </c>
      <c r="U71" s="4">
        <v>4</v>
      </c>
      <c r="V71" s="4">
        <v>493435.69</v>
      </c>
      <c r="W71" s="4">
        <v>5180709.8099999996</v>
      </c>
      <c r="X71" s="4">
        <v>285.92500000000001</v>
      </c>
      <c r="Y71" s="4">
        <v>1.0617915774976951</v>
      </c>
      <c r="Z71" s="4">
        <v>0.78619724428826365</v>
      </c>
      <c r="AA71" s="4">
        <v>1.0621561481910748</v>
      </c>
      <c r="AB71">
        <v>0.55367024085596872</v>
      </c>
    </row>
    <row r="72" spans="1:28" x14ac:dyDescent="0.25">
      <c r="A72" s="1" t="s">
        <v>46</v>
      </c>
      <c r="B72" s="1">
        <v>100</v>
      </c>
      <c r="C72" s="1" t="s">
        <v>9</v>
      </c>
      <c r="D72" s="1">
        <v>4</v>
      </c>
      <c r="E72" s="1">
        <v>493435.69</v>
      </c>
      <c r="F72" s="1">
        <v>5180709.8099999996</v>
      </c>
      <c r="G72" s="1">
        <v>285.92500000000001</v>
      </c>
      <c r="M72" s="8">
        <f t="shared" si="8"/>
        <v>1.0617915774976951</v>
      </c>
      <c r="N72" s="6">
        <f t="shared" si="9"/>
        <v>0.78619724428826365</v>
      </c>
      <c r="O72" s="6">
        <f t="shared" si="10"/>
        <v>1.0621561481910748</v>
      </c>
      <c r="P72" s="7">
        <f t="shared" si="11"/>
        <v>0.55367024085596872</v>
      </c>
      <c r="R72" s="4" t="s">
        <v>46</v>
      </c>
      <c r="S72" s="4">
        <v>126</v>
      </c>
      <c r="T72" s="4" t="s">
        <v>9</v>
      </c>
      <c r="U72" s="4">
        <v>4</v>
      </c>
      <c r="V72" s="4">
        <v>493434.17</v>
      </c>
      <c r="W72" s="4">
        <v>5180740.8</v>
      </c>
      <c r="X72" s="4">
        <v>231.791</v>
      </c>
      <c r="Y72" s="4">
        <v>0.86076324749416189</v>
      </c>
      <c r="Z72" s="4">
        <v>0.63734701565382856</v>
      </c>
      <c r="AA72" s="4">
        <v>0.86105879424799314</v>
      </c>
      <c r="AB72">
        <v>0.24293389663169015</v>
      </c>
    </row>
    <row r="73" spans="1:28" x14ac:dyDescent="0.25">
      <c r="A73" s="1" t="s">
        <v>46</v>
      </c>
      <c r="B73" s="1">
        <v>374</v>
      </c>
      <c r="C73" s="1" t="s">
        <v>9</v>
      </c>
      <c r="D73" s="1">
        <v>4</v>
      </c>
      <c r="E73" s="1">
        <v>493667.27</v>
      </c>
      <c r="F73" s="1">
        <v>5181047.71</v>
      </c>
      <c r="G73" s="1">
        <v>281.988</v>
      </c>
      <c r="M73" s="8">
        <f t="shared" si="8"/>
        <v>1.0471714028343797</v>
      </c>
      <c r="N73" s="6">
        <f t="shared" si="9"/>
        <v>0.77537182310871344</v>
      </c>
      <c r="O73" s="6">
        <f t="shared" si="10"/>
        <v>1.0475309536280661</v>
      </c>
      <c r="P73" s="7">
        <f t="shared" si="11"/>
        <v>0.53107133836934317</v>
      </c>
      <c r="R73" s="4" t="s">
        <v>46</v>
      </c>
      <c r="S73" s="4">
        <v>152</v>
      </c>
      <c r="T73" s="4" t="s">
        <v>9</v>
      </c>
      <c r="U73" s="4">
        <v>4</v>
      </c>
      <c r="V73" s="4">
        <v>493447.78</v>
      </c>
      <c r="W73" s="4">
        <v>5180761.6100000003</v>
      </c>
      <c r="X73" s="4">
        <v>363.68099999999998</v>
      </c>
      <c r="Y73" s="4">
        <v>1.3505409554811199</v>
      </c>
      <c r="Z73" s="4">
        <v>1</v>
      </c>
      <c r="AA73" s="4">
        <v>1.3510046695122087</v>
      </c>
      <c r="AB73">
        <v>1</v>
      </c>
    </row>
    <row r="74" spans="1:28" x14ac:dyDescent="0.25">
      <c r="A74" s="1" t="s">
        <v>46</v>
      </c>
      <c r="B74" s="1">
        <v>397</v>
      </c>
      <c r="C74" s="1" t="s">
        <v>9</v>
      </c>
      <c r="D74" s="1">
        <v>4</v>
      </c>
      <c r="E74" s="1">
        <v>493690.21</v>
      </c>
      <c r="F74" s="1">
        <v>5181087.13</v>
      </c>
      <c r="G74" s="1">
        <v>277.55900000000003</v>
      </c>
      <c r="M74" s="8">
        <f t="shared" si="8"/>
        <v>1.0307241705296242</v>
      </c>
      <c r="N74" s="6">
        <f t="shared" si="9"/>
        <v>0.76319356798952942</v>
      </c>
      <c r="O74" s="6">
        <f t="shared" si="10"/>
        <v>1.0310780740955376</v>
      </c>
      <c r="P74" s="7">
        <f t="shared" si="11"/>
        <v>0.5056482905884786</v>
      </c>
      <c r="R74" s="4" t="s">
        <v>46</v>
      </c>
      <c r="S74" s="4">
        <v>153</v>
      </c>
      <c r="T74" s="4" t="s">
        <v>9</v>
      </c>
      <c r="U74" s="4">
        <v>4</v>
      </c>
      <c r="V74" s="4">
        <v>493478.51</v>
      </c>
      <c r="W74" s="4">
        <v>5180775.88</v>
      </c>
      <c r="X74" s="4">
        <v>249.50800000000001</v>
      </c>
      <c r="Y74" s="4">
        <v>0.92655589024497653</v>
      </c>
      <c r="Z74" s="4">
        <v>0.68606278579304392</v>
      </c>
      <c r="AA74" s="4">
        <v>0.92687402718495659</v>
      </c>
      <c r="AB74">
        <v>0.3446318278878609</v>
      </c>
    </row>
    <row r="75" spans="1:28" x14ac:dyDescent="0.25">
      <c r="A75" s="1" t="s">
        <v>46</v>
      </c>
      <c r="B75" s="1">
        <v>72</v>
      </c>
      <c r="C75" s="1" t="s">
        <v>9</v>
      </c>
      <c r="D75" s="1">
        <v>4</v>
      </c>
      <c r="E75" s="1">
        <v>493392.3</v>
      </c>
      <c r="F75" s="1">
        <v>5180681.41</v>
      </c>
      <c r="G75" s="1">
        <v>273.62200000000001</v>
      </c>
      <c r="M75" s="8">
        <f t="shared" si="8"/>
        <v>1.0161039958663087</v>
      </c>
      <c r="N75" s="6">
        <f t="shared" si="9"/>
        <v>0.7523681468099791</v>
      </c>
      <c r="O75" s="6">
        <f t="shared" si="10"/>
        <v>1.0164528795325287</v>
      </c>
      <c r="P75" s="7">
        <f t="shared" si="11"/>
        <v>0.48304938810185305</v>
      </c>
      <c r="R75" s="4" t="s">
        <v>46</v>
      </c>
      <c r="S75" s="4">
        <v>179</v>
      </c>
      <c r="T75" s="4" t="s">
        <v>9</v>
      </c>
      <c r="U75" s="4">
        <v>4</v>
      </c>
      <c r="V75" s="4">
        <v>493495.64</v>
      </c>
      <c r="W75" s="4">
        <v>5180807.6500000004</v>
      </c>
      <c r="X75" s="4">
        <v>269.19299999999998</v>
      </c>
      <c r="Y75" s="4">
        <v>0.99965676356155286</v>
      </c>
      <c r="Z75" s="4">
        <v>0.74018989169079497</v>
      </c>
      <c r="AA75" s="4">
        <v>1</v>
      </c>
      <c r="AB75">
        <v>0.4576263403209882</v>
      </c>
    </row>
    <row r="76" spans="1:28" x14ac:dyDescent="0.25">
      <c r="A76" s="1" t="s">
        <v>46</v>
      </c>
      <c r="B76" s="1">
        <v>179</v>
      </c>
      <c r="C76" s="1" t="s">
        <v>9</v>
      </c>
      <c r="D76" s="1">
        <v>4</v>
      </c>
      <c r="E76" s="1">
        <v>493495.64</v>
      </c>
      <c r="F76" s="1">
        <v>5180807.6500000004</v>
      </c>
      <c r="G76" s="1">
        <v>269.19299999999998</v>
      </c>
      <c r="M76" s="8">
        <f t="shared" si="8"/>
        <v>0.99965676356155286</v>
      </c>
      <c r="N76" s="6">
        <f t="shared" si="9"/>
        <v>0.74018989169079497</v>
      </c>
      <c r="O76" s="6">
        <f t="shared" si="10"/>
        <v>1</v>
      </c>
      <c r="P76" s="7">
        <f t="shared" si="11"/>
        <v>0.4576263403209882</v>
      </c>
      <c r="R76" s="4" t="s">
        <v>46</v>
      </c>
      <c r="S76" s="4">
        <v>204</v>
      </c>
      <c r="T76" s="4" t="s">
        <v>9</v>
      </c>
      <c r="U76" s="4">
        <v>4</v>
      </c>
      <c r="V76" s="4">
        <v>493512.38</v>
      </c>
      <c r="W76" s="4">
        <v>5180822.5199999996</v>
      </c>
      <c r="X76" s="4">
        <v>257.38200000000001</v>
      </c>
      <c r="Y76" s="4">
        <v>0.95579623957160709</v>
      </c>
      <c r="Z76" s="4">
        <v>0.70771362815214434</v>
      </c>
      <c r="AA76" s="4">
        <v>0.956124416310974</v>
      </c>
      <c r="AB76">
        <v>0.38982963286111183</v>
      </c>
    </row>
    <row r="77" spans="1:28" x14ac:dyDescent="0.25">
      <c r="A77" s="1" t="s">
        <v>46</v>
      </c>
      <c r="B77" s="1">
        <v>229</v>
      </c>
      <c r="C77" s="1" t="s">
        <v>9</v>
      </c>
      <c r="D77" s="1">
        <v>4</v>
      </c>
      <c r="E77" s="1">
        <v>493540.27</v>
      </c>
      <c r="F77" s="1">
        <v>5180854.2699999996</v>
      </c>
      <c r="G77" s="1">
        <v>267.71699999999998</v>
      </c>
      <c r="M77" s="8">
        <f t="shared" si="8"/>
        <v>0.99417559063723149</v>
      </c>
      <c r="N77" s="6">
        <f t="shared" si="9"/>
        <v>0.73613138987189319</v>
      </c>
      <c r="O77" s="6">
        <f t="shared" si="10"/>
        <v>0.99451694509143995</v>
      </c>
      <c r="P77" s="7">
        <f t="shared" si="11"/>
        <v>0.44915390443827058</v>
      </c>
      <c r="R77" s="4" t="s">
        <v>46</v>
      </c>
      <c r="S77" s="4">
        <v>229</v>
      </c>
      <c r="T77" s="4" t="s">
        <v>9</v>
      </c>
      <c r="U77" s="4">
        <v>4</v>
      </c>
      <c r="V77" s="4">
        <v>493540.27</v>
      </c>
      <c r="W77" s="4">
        <v>5180854.2699999996</v>
      </c>
      <c r="X77" s="4">
        <v>267.71699999999998</v>
      </c>
      <c r="Y77" s="4">
        <v>0.99417559063723149</v>
      </c>
      <c r="Z77" s="4">
        <v>0.73613138987189319</v>
      </c>
      <c r="AA77" s="4">
        <v>0.99451694509143995</v>
      </c>
      <c r="AB77">
        <v>0.44915390443827058</v>
      </c>
    </row>
    <row r="78" spans="1:28" x14ac:dyDescent="0.25">
      <c r="A78" s="1" t="s">
        <v>46</v>
      </c>
      <c r="B78" s="1">
        <v>204</v>
      </c>
      <c r="C78" s="1" t="s">
        <v>9</v>
      </c>
      <c r="D78" s="1">
        <v>4</v>
      </c>
      <c r="E78" s="1">
        <v>493512.38</v>
      </c>
      <c r="F78" s="1">
        <v>5180822.5199999996</v>
      </c>
      <c r="G78" s="1">
        <v>257.38200000000001</v>
      </c>
      <c r="M78" s="8">
        <f t="shared" si="8"/>
        <v>0.95579623957160709</v>
      </c>
      <c r="N78" s="6">
        <f t="shared" si="9"/>
        <v>0.70771362815214434</v>
      </c>
      <c r="O78" s="6">
        <f t="shared" si="10"/>
        <v>0.956124416310974</v>
      </c>
      <c r="P78" s="7">
        <f t="shared" si="11"/>
        <v>0.38982963286111183</v>
      </c>
      <c r="R78" s="4" t="s">
        <v>46</v>
      </c>
      <c r="S78" s="4">
        <v>252</v>
      </c>
      <c r="T78" s="4" t="s">
        <v>9</v>
      </c>
      <c r="U78" s="4">
        <v>4</v>
      </c>
      <c r="V78" s="4">
        <v>493543.71</v>
      </c>
      <c r="W78" s="4">
        <v>5180893.1399999997</v>
      </c>
      <c r="X78" s="4">
        <v>189.46899999999999</v>
      </c>
      <c r="Y78" s="4">
        <v>0.70359915501236614</v>
      </c>
      <c r="Z78" s="4">
        <v>0.52097580022052292</v>
      </c>
      <c r="AA78" s="4">
        <v>0.70384073880078613</v>
      </c>
      <c r="AB78">
        <v>0</v>
      </c>
    </row>
    <row r="79" spans="1:28" x14ac:dyDescent="0.25">
      <c r="A79" s="1" t="s">
        <v>46</v>
      </c>
      <c r="B79" s="1">
        <v>253</v>
      </c>
      <c r="C79" s="1" t="s">
        <v>9</v>
      </c>
      <c r="D79" s="1">
        <v>4</v>
      </c>
      <c r="E79" s="1">
        <v>493573.21</v>
      </c>
      <c r="F79" s="1">
        <v>5180890.68</v>
      </c>
      <c r="G79" s="1">
        <v>251.96899999999999</v>
      </c>
      <c r="M79" s="8">
        <f t="shared" si="8"/>
        <v>0.93569489198397027</v>
      </c>
      <c r="N79" s="6">
        <f t="shared" si="9"/>
        <v>0.69282970515369235</v>
      </c>
      <c r="O79" s="6">
        <f t="shared" si="10"/>
        <v>0.93601616683940525</v>
      </c>
      <c r="P79" s="7">
        <f t="shared" si="11"/>
        <v>0.35875829449176866</v>
      </c>
      <c r="R79" s="4" t="s">
        <v>46</v>
      </c>
      <c r="S79" s="4">
        <v>253</v>
      </c>
      <c r="T79" s="4" t="s">
        <v>9</v>
      </c>
      <c r="U79" s="4">
        <v>4</v>
      </c>
      <c r="V79" s="4">
        <v>493573.21</v>
      </c>
      <c r="W79" s="4">
        <v>5180890.68</v>
      </c>
      <c r="X79" s="4">
        <v>251.96899999999999</v>
      </c>
      <c r="Y79" s="4">
        <v>0.93569489198397027</v>
      </c>
      <c r="Z79" s="4">
        <v>0.69282970515369235</v>
      </c>
      <c r="AA79" s="4">
        <v>0.93601616683940525</v>
      </c>
      <c r="AB79">
        <v>0.35875829449176866</v>
      </c>
    </row>
    <row r="80" spans="1:28" x14ac:dyDescent="0.25">
      <c r="A80" s="1" t="s">
        <v>46</v>
      </c>
      <c r="B80" s="1">
        <v>153</v>
      </c>
      <c r="C80" s="1" t="s">
        <v>9</v>
      </c>
      <c r="D80" s="1">
        <v>4</v>
      </c>
      <c r="E80" s="1">
        <v>493478.51</v>
      </c>
      <c r="F80" s="1">
        <v>5180775.88</v>
      </c>
      <c r="G80" s="1">
        <v>249.50800000000001</v>
      </c>
      <c r="M80" s="8">
        <f t="shared" si="8"/>
        <v>0.92655589024497653</v>
      </c>
      <c r="N80" s="6">
        <f t="shared" si="9"/>
        <v>0.68606278579304392</v>
      </c>
      <c r="O80" s="6">
        <f t="shared" si="10"/>
        <v>0.92687402718495659</v>
      </c>
      <c r="P80" s="7">
        <f t="shared" si="11"/>
        <v>0.3446318278878609</v>
      </c>
      <c r="R80" s="4" t="s">
        <v>46</v>
      </c>
      <c r="S80" s="4">
        <v>276</v>
      </c>
      <c r="T80" s="4" t="s">
        <v>9</v>
      </c>
      <c r="U80" s="4">
        <v>4</v>
      </c>
      <c r="V80" s="4">
        <v>493594.16</v>
      </c>
      <c r="W80" s="4">
        <v>5180922.4400000004</v>
      </c>
      <c r="X80" s="4">
        <v>292.815</v>
      </c>
      <c r="Y80" s="4">
        <v>1.0873778115414447</v>
      </c>
      <c r="Z80" s="4">
        <v>0.80514241876809622</v>
      </c>
      <c r="AA80" s="4">
        <v>1.0877511673780522</v>
      </c>
      <c r="AB80">
        <v>0.59321975524074122</v>
      </c>
    </row>
    <row r="81" spans="1:28" x14ac:dyDescent="0.25">
      <c r="A81" s="1" t="s">
        <v>46</v>
      </c>
      <c r="B81" s="1">
        <v>126</v>
      </c>
      <c r="C81" s="1" t="s">
        <v>9</v>
      </c>
      <c r="D81" s="1">
        <v>4</v>
      </c>
      <c r="E81" s="1">
        <v>493434.17</v>
      </c>
      <c r="F81" s="1">
        <v>5180740.8</v>
      </c>
      <c r="G81" s="1">
        <v>231.791</v>
      </c>
      <c r="M81" s="8">
        <f t="shared" si="8"/>
        <v>0.86076324749416189</v>
      </c>
      <c r="N81" s="6">
        <f t="shared" si="9"/>
        <v>0.63734701565382856</v>
      </c>
      <c r="O81" s="6">
        <f t="shared" si="10"/>
        <v>0.86105879424799314</v>
      </c>
      <c r="P81" s="7">
        <f t="shared" si="11"/>
        <v>0.24293389663169015</v>
      </c>
      <c r="R81" s="4" t="s">
        <v>46</v>
      </c>
      <c r="S81" s="4">
        <v>301</v>
      </c>
      <c r="T81" s="4" t="s">
        <v>9</v>
      </c>
      <c r="U81" s="4">
        <v>4</v>
      </c>
      <c r="V81" s="4">
        <v>493598.32</v>
      </c>
      <c r="W81" s="4">
        <v>5180954.22</v>
      </c>
      <c r="X81" s="4">
        <v>211.614</v>
      </c>
      <c r="Y81" s="4">
        <v>0.78583531653614491</v>
      </c>
      <c r="Z81" s="4">
        <v>0.58186707581644359</v>
      </c>
      <c r="AA81" s="4">
        <v>0.78610513646342961</v>
      </c>
      <c r="AB81">
        <v>0.12711523890432352</v>
      </c>
    </row>
    <row r="82" spans="1:28" x14ac:dyDescent="0.25">
      <c r="A82" s="1" t="s">
        <v>46</v>
      </c>
      <c r="B82" s="1">
        <v>301</v>
      </c>
      <c r="C82" s="1" t="s">
        <v>9</v>
      </c>
      <c r="D82" s="1">
        <v>4</v>
      </c>
      <c r="E82" s="1">
        <v>493598.32</v>
      </c>
      <c r="F82" s="1">
        <v>5180954.22</v>
      </c>
      <c r="G82" s="1">
        <v>211.614</v>
      </c>
      <c r="M82" s="8">
        <f t="shared" si="8"/>
        <v>0.78583531653614491</v>
      </c>
      <c r="N82" s="6">
        <f t="shared" si="9"/>
        <v>0.58186707581644359</v>
      </c>
      <c r="O82" s="6">
        <f t="shared" si="10"/>
        <v>0.78610513646342961</v>
      </c>
      <c r="P82" s="7">
        <f t="shared" si="11"/>
        <v>0.12711523890432352</v>
      </c>
      <c r="R82" s="4" t="s">
        <v>46</v>
      </c>
      <c r="S82" s="4">
        <v>327</v>
      </c>
      <c r="T82" s="4" t="s">
        <v>9</v>
      </c>
      <c r="U82" s="4">
        <v>4</v>
      </c>
      <c r="V82" s="4">
        <v>493626.37</v>
      </c>
      <c r="W82" s="4">
        <v>5180992.97</v>
      </c>
      <c r="X82" s="4">
        <v>322.83499999999998</v>
      </c>
      <c r="Y82" s="4">
        <v>1.1988580359236456</v>
      </c>
      <c r="Z82" s="4">
        <v>0.88768728638559613</v>
      </c>
      <c r="AA82" s="4">
        <v>1.1992696689735618</v>
      </c>
      <c r="AB82">
        <v>0.76553853925102744</v>
      </c>
    </row>
    <row r="83" spans="1:28" x14ac:dyDescent="0.25">
      <c r="A83" s="1" t="s">
        <v>46</v>
      </c>
      <c r="B83" s="1">
        <v>252</v>
      </c>
      <c r="C83" s="1" t="s">
        <v>9</v>
      </c>
      <c r="D83" s="1">
        <v>4</v>
      </c>
      <c r="E83" s="1">
        <v>493543.71</v>
      </c>
      <c r="F83" s="1">
        <v>5180893.1399999997</v>
      </c>
      <c r="G83" s="1">
        <v>189.46899999999999</v>
      </c>
      <c r="M83" s="8">
        <f t="shared" si="8"/>
        <v>0.70359915501236614</v>
      </c>
      <c r="N83" s="6">
        <f t="shared" si="9"/>
        <v>0.52097580022052292</v>
      </c>
      <c r="O83" s="6">
        <f t="shared" si="10"/>
        <v>0.70384073880078613</v>
      </c>
      <c r="P83" s="7">
        <f t="shared" si="11"/>
        <v>0</v>
      </c>
      <c r="R83" s="4" t="s">
        <v>46</v>
      </c>
      <c r="S83" s="4">
        <v>351</v>
      </c>
      <c r="T83" s="4" t="s">
        <v>9</v>
      </c>
      <c r="U83" s="4">
        <v>4</v>
      </c>
      <c r="V83" s="4">
        <v>493636.64</v>
      </c>
      <c r="W83" s="4">
        <v>5181024.74</v>
      </c>
      <c r="X83" s="4">
        <v>310.53100000000001</v>
      </c>
      <c r="Y83" s="4">
        <v>1.1531667407604678</v>
      </c>
      <c r="Z83" s="4">
        <v>0.85385543924483276</v>
      </c>
      <c r="AA83" s="4">
        <v>1.1535626855081671</v>
      </c>
      <c r="AB83" s="108">
        <v>0.69491194636420006</v>
      </c>
    </row>
    <row r="84" spans="1:28" x14ac:dyDescent="0.25">
      <c r="A84" s="1" t="s">
        <v>47</v>
      </c>
      <c r="B84" s="1">
        <v>398</v>
      </c>
      <c r="C84" s="1" t="s">
        <v>9</v>
      </c>
      <c r="D84" s="1">
        <v>4</v>
      </c>
      <c r="E84" s="1">
        <v>493719.72</v>
      </c>
      <c r="F84" s="1">
        <v>5181093.21</v>
      </c>
      <c r="G84" s="1">
        <v>245.54499999999999</v>
      </c>
      <c r="M84" s="8">
        <f t="shared" si="8"/>
        <v>0.91183916375508089</v>
      </c>
      <c r="N84" s="6">
        <f t="shared" si="9"/>
        <v>0.67516587338904144</v>
      </c>
      <c r="O84" s="6">
        <f t="shared" si="10"/>
        <v>0.91215224764388381</v>
      </c>
      <c r="P84" s="7">
        <f t="shared" si="11"/>
        <v>0.3218836819507267</v>
      </c>
      <c r="R84" s="4" t="s">
        <v>46</v>
      </c>
      <c r="S84" s="4">
        <v>374</v>
      </c>
      <c r="T84" s="4" t="s">
        <v>9</v>
      </c>
      <c r="U84" s="4">
        <v>4</v>
      </c>
      <c r="V84" s="4">
        <v>493667.27</v>
      </c>
      <c r="W84" s="4">
        <v>5181047.71</v>
      </c>
      <c r="X84" s="4">
        <v>281.988</v>
      </c>
      <c r="Y84" s="4">
        <v>1.0471714028343797</v>
      </c>
      <c r="Z84" s="4">
        <v>0.77537182310871344</v>
      </c>
      <c r="AA84" s="4">
        <v>1.0475309536280661</v>
      </c>
      <c r="AB84">
        <v>0.53107133836934317</v>
      </c>
    </row>
    <row r="85" spans="1:28" x14ac:dyDescent="0.25">
      <c r="A85" s="1" t="s">
        <v>50</v>
      </c>
      <c r="B85" s="1">
        <v>22</v>
      </c>
      <c r="C85" s="1" t="s">
        <v>9</v>
      </c>
      <c r="D85" s="1">
        <v>4</v>
      </c>
      <c r="E85" s="1">
        <v>493341.15</v>
      </c>
      <c r="F85" s="1">
        <v>5180611.0199999996</v>
      </c>
      <c r="G85" s="1">
        <v>235.23599999999999</v>
      </c>
      <c r="M85" s="8">
        <f t="shared" si="8"/>
        <v>0.87355636451603669</v>
      </c>
      <c r="N85" s="6">
        <f t="shared" si="9"/>
        <v>0.64681960289374485</v>
      </c>
      <c r="O85" s="6">
        <f t="shared" si="10"/>
        <v>0.87385630384148183</v>
      </c>
      <c r="P85" s="7">
        <f t="shared" si="11"/>
        <v>0.26270865382407643</v>
      </c>
      <c r="R85" s="4" t="s">
        <v>46</v>
      </c>
      <c r="S85" s="4">
        <v>397</v>
      </c>
      <c r="T85" s="4" t="s">
        <v>9</v>
      </c>
      <c r="U85" s="4">
        <v>4</v>
      </c>
      <c r="V85" s="4">
        <v>493690.21</v>
      </c>
      <c r="W85" s="4">
        <v>5181087.13</v>
      </c>
      <c r="X85" s="4">
        <v>277.55900000000003</v>
      </c>
      <c r="Y85" s="4">
        <v>1.0307241705296242</v>
      </c>
      <c r="Z85" s="4">
        <v>0.76319356798952942</v>
      </c>
      <c r="AA85" s="4">
        <v>1.0310780740955376</v>
      </c>
      <c r="AB85">
        <v>0.5056482905884786</v>
      </c>
    </row>
    <row r="86" spans="1:28" x14ac:dyDescent="0.25">
      <c r="A86" s="1" t="s">
        <v>50</v>
      </c>
      <c r="B86" s="1">
        <v>23</v>
      </c>
      <c r="C86" s="1" t="s">
        <v>9</v>
      </c>
      <c r="D86" s="1">
        <v>4</v>
      </c>
      <c r="E86" s="1">
        <v>493371.46</v>
      </c>
      <c r="F86" s="1">
        <v>5180609.63</v>
      </c>
      <c r="G86" s="1">
        <v>224.40899999999999</v>
      </c>
      <c r="M86" s="8">
        <f t="shared" si="8"/>
        <v>0.83334995580897175</v>
      </c>
      <c r="N86" s="6">
        <f t="shared" si="9"/>
        <v>0.61704900723436196</v>
      </c>
      <c r="O86" s="6">
        <f t="shared" si="10"/>
        <v>0.83363609009149575</v>
      </c>
      <c r="P86" s="7">
        <f t="shared" si="11"/>
        <v>0.20056023695267836</v>
      </c>
      <c r="R86" s="4" t="s">
        <v>47</v>
      </c>
      <c r="S86" s="4">
        <v>398</v>
      </c>
      <c r="T86" s="4" t="s">
        <v>9</v>
      </c>
      <c r="U86" s="4">
        <v>4</v>
      </c>
      <c r="V86" s="4">
        <v>493719.72</v>
      </c>
      <c r="W86" s="4">
        <v>5181093.21</v>
      </c>
      <c r="X86" s="4">
        <v>245.54499999999999</v>
      </c>
      <c r="Y86" s="4">
        <v>0.91183916375508089</v>
      </c>
      <c r="Z86" s="4">
        <v>0.67516587338904144</v>
      </c>
      <c r="AA86" s="4">
        <v>0.91215224764388381</v>
      </c>
      <c r="AB86">
        <v>0.3218836819507267</v>
      </c>
    </row>
    <row r="87" spans="1:28" x14ac:dyDescent="0.25">
      <c r="B87" s="1">
        <v>421</v>
      </c>
      <c r="C87" s="1" t="s">
        <v>9</v>
      </c>
      <c r="D87" s="1">
        <v>4</v>
      </c>
      <c r="E87" s="1">
        <v>493712.77</v>
      </c>
      <c r="F87" s="1">
        <v>5181114.8099999996</v>
      </c>
      <c r="H87" s="10"/>
      <c r="M87" s="8"/>
      <c r="N87" s="6"/>
      <c r="O87" s="6"/>
      <c r="P87" s="7"/>
      <c r="S87" s="4">
        <v>421</v>
      </c>
      <c r="T87" s="4" t="s">
        <v>9</v>
      </c>
      <c r="U87" s="4">
        <v>4</v>
      </c>
      <c r="V87" s="4">
        <v>493712.77</v>
      </c>
      <c r="W87" s="4">
        <v>5181114.8099999996</v>
      </c>
    </row>
    <row r="88" spans="1:28" x14ac:dyDescent="0.25">
      <c r="A88" s="5" t="s">
        <v>47</v>
      </c>
      <c r="B88" s="5">
        <v>128</v>
      </c>
      <c r="C88" s="5" t="s">
        <v>9</v>
      </c>
      <c r="D88" s="5">
        <v>5</v>
      </c>
      <c r="E88" s="5">
        <v>493496.79</v>
      </c>
      <c r="F88" s="5">
        <v>5180744.08</v>
      </c>
      <c r="G88" s="5">
        <v>297.29500000000002</v>
      </c>
      <c r="H88" s="11"/>
      <c r="I88" s="5"/>
      <c r="J88" s="5"/>
      <c r="K88" s="5"/>
      <c r="L88" s="5"/>
      <c r="M88" s="6">
        <f t="shared" ref="M88:M107" si="12">G88/$I$6</f>
        <v>1.6426045637880544</v>
      </c>
      <c r="N88" s="6">
        <f>G88/$J$6</f>
        <v>1</v>
      </c>
      <c r="O88" s="6">
        <f>G88/$K$6</f>
        <v>1.6127098646559441</v>
      </c>
      <c r="P88" s="7">
        <f>(G88-$L$6)/($J$6-$L$6)</f>
        <v>1</v>
      </c>
      <c r="R88" s="4" t="s">
        <v>47</v>
      </c>
      <c r="S88" s="4">
        <v>2</v>
      </c>
      <c r="T88" s="4" t="s">
        <v>9</v>
      </c>
      <c r="U88" s="4">
        <v>5</v>
      </c>
      <c r="V88" s="4">
        <v>493353.59</v>
      </c>
      <c r="W88" s="4">
        <v>5180575.07</v>
      </c>
      <c r="X88" s="4">
        <v>108.19499999999999</v>
      </c>
      <c r="Y88" s="4">
        <v>0.59779545831261383</v>
      </c>
      <c r="Z88" s="4">
        <v>0.36393144856119336</v>
      </c>
      <c r="AA88" s="4">
        <v>0.58691583715316387</v>
      </c>
      <c r="AB88">
        <v>9.4348659003831353E-2</v>
      </c>
    </row>
    <row r="89" spans="1:28" x14ac:dyDescent="0.25">
      <c r="A89" s="1" t="s">
        <v>47</v>
      </c>
      <c r="B89" s="1">
        <v>101</v>
      </c>
      <c r="C89" s="1" t="s">
        <v>9</v>
      </c>
      <c r="D89" s="1">
        <v>5</v>
      </c>
      <c r="E89" s="1">
        <v>493467.58</v>
      </c>
      <c r="F89" s="1">
        <v>5180699.22</v>
      </c>
      <c r="G89" s="1">
        <v>271.745</v>
      </c>
      <c r="H89" s="10"/>
      <c r="M89" s="8">
        <f t="shared" si="12"/>
        <v>1.5014365434554393</v>
      </c>
      <c r="N89" s="6">
        <f t="shared" ref="N89:N107" si="13">G89/$J$6</f>
        <v>0.91405842681511629</v>
      </c>
      <c r="O89" s="6">
        <f t="shared" ref="O89:O107" si="14">G89/$K$6</f>
        <v>1.4741110417966314</v>
      </c>
      <c r="P89" s="7">
        <f t="shared" ref="P89:P107" si="15">(G89-$L$6)/($J$6-$L$6)</f>
        <v>0.87763409961685823</v>
      </c>
      <c r="R89" s="4" t="s">
        <v>47</v>
      </c>
      <c r="S89" s="4">
        <v>3</v>
      </c>
      <c r="T89" s="4" t="s">
        <v>9</v>
      </c>
      <c r="U89" s="4">
        <v>5</v>
      </c>
      <c r="V89" s="4">
        <v>493383.11</v>
      </c>
      <c r="W89" s="4">
        <v>5180586.08</v>
      </c>
      <c r="X89" s="4">
        <v>154.19499999999999</v>
      </c>
      <c r="Y89" s="4">
        <v>0.85195314658268395</v>
      </c>
      <c r="Z89" s="4">
        <v>0.51865991691753977</v>
      </c>
      <c r="AA89" s="4">
        <v>0.83644796441454883</v>
      </c>
      <c r="AB89">
        <v>0.31465517241379304</v>
      </c>
    </row>
    <row r="90" spans="1:28" x14ac:dyDescent="0.25">
      <c r="A90" s="1" t="s">
        <v>47</v>
      </c>
      <c r="B90" s="1">
        <v>127</v>
      </c>
      <c r="C90" s="1" t="s">
        <v>9</v>
      </c>
      <c r="D90" s="1">
        <v>5</v>
      </c>
      <c r="E90" s="1">
        <v>493466.07</v>
      </c>
      <c r="F90" s="1">
        <v>5180730.21</v>
      </c>
      <c r="G90" s="1">
        <v>242.39500000000001</v>
      </c>
      <c r="H90" s="10"/>
      <c r="M90" s="8">
        <f t="shared" si="12"/>
        <v>1.3392728880048619</v>
      </c>
      <c r="N90" s="6">
        <f t="shared" si="13"/>
        <v>0.8153349366790561</v>
      </c>
      <c r="O90" s="6">
        <f t="shared" si="14"/>
        <v>1.3148986953809434</v>
      </c>
      <c r="P90" s="7">
        <f t="shared" si="15"/>
        <v>0.73706896551724133</v>
      </c>
      <c r="R90" s="4" t="s">
        <v>47</v>
      </c>
      <c r="S90" s="4">
        <v>24</v>
      </c>
      <c r="T90" s="4" t="s">
        <v>9</v>
      </c>
      <c r="U90" s="4">
        <v>5</v>
      </c>
      <c r="V90" s="4">
        <v>493404.97</v>
      </c>
      <c r="W90" s="4">
        <v>5180617.84</v>
      </c>
      <c r="X90" s="4">
        <v>109.995</v>
      </c>
      <c r="Y90" s="4">
        <v>0.60774075915796444</v>
      </c>
      <c r="Z90" s="4">
        <v>0.36998604080122438</v>
      </c>
      <c r="AA90" s="4">
        <v>0.59668013778513118</v>
      </c>
      <c r="AB90">
        <v>0.10296934865900383</v>
      </c>
    </row>
    <row r="91" spans="1:28" x14ac:dyDescent="0.25">
      <c r="A91" s="1" t="s">
        <v>47</v>
      </c>
      <c r="B91" s="1">
        <v>154</v>
      </c>
      <c r="C91" s="1" t="s">
        <v>9</v>
      </c>
      <c r="D91" s="1">
        <v>5</v>
      </c>
      <c r="E91" s="1">
        <v>493510.40000000002</v>
      </c>
      <c r="F91" s="1">
        <v>5180758.96</v>
      </c>
      <c r="G91" s="1">
        <v>234.69499999999999</v>
      </c>
      <c r="M91" s="8">
        <f t="shared" si="12"/>
        <v>1.2967291010553066</v>
      </c>
      <c r="N91" s="6">
        <f t="shared" si="13"/>
        <v>0.78943473654114593</v>
      </c>
      <c r="O91" s="6">
        <f t="shared" si="14"/>
        <v>1.2731291871219723</v>
      </c>
      <c r="P91" s="7">
        <f t="shared" si="15"/>
        <v>0.70019157088122597</v>
      </c>
      <c r="R91" s="4" t="s">
        <v>47</v>
      </c>
      <c r="S91" s="4">
        <v>48</v>
      </c>
      <c r="T91" s="4" t="s">
        <v>9</v>
      </c>
      <c r="U91" s="4">
        <v>5</v>
      </c>
      <c r="V91" s="4">
        <v>493417.53</v>
      </c>
      <c r="W91" s="4">
        <v>5180646.2699999996</v>
      </c>
      <c r="X91" s="4">
        <v>195.54499999999999</v>
      </c>
      <c r="Y91" s="4">
        <v>1.0804188076689316</v>
      </c>
      <c r="Z91" s="4">
        <v>0.6577473553204729</v>
      </c>
      <c r="AA91" s="4">
        <v>1.0607556483766849</v>
      </c>
      <c r="AB91">
        <v>0.51269157088122597</v>
      </c>
    </row>
    <row r="92" spans="1:28" x14ac:dyDescent="0.25">
      <c r="A92" s="1" t="s">
        <v>47</v>
      </c>
      <c r="B92" s="1">
        <v>302</v>
      </c>
      <c r="C92" s="1" t="s">
        <v>9</v>
      </c>
      <c r="D92" s="1">
        <v>5</v>
      </c>
      <c r="E92" s="1">
        <v>493631.43</v>
      </c>
      <c r="F92" s="1">
        <v>5180959.58</v>
      </c>
      <c r="G92" s="1">
        <v>222.745</v>
      </c>
      <c r="H92" s="10"/>
      <c r="M92" s="8">
        <f t="shared" si="12"/>
        <v>1.2307033537764516</v>
      </c>
      <c r="N92" s="6">
        <f t="shared" si="13"/>
        <v>0.74923897139205164</v>
      </c>
      <c r="O92" s="6">
        <f t="shared" si="14"/>
        <v>1.2083050801486344</v>
      </c>
      <c r="P92" s="7">
        <f t="shared" si="15"/>
        <v>0.64295977011494254</v>
      </c>
      <c r="R92" s="4" t="s">
        <v>47</v>
      </c>
      <c r="S92" s="4">
        <v>101</v>
      </c>
      <c r="T92" s="4" t="s">
        <v>9</v>
      </c>
      <c r="U92" s="4">
        <v>5</v>
      </c>
      <c r="V92" s="4">
        <v>493467.58</v>
      </c>
      <c r="W92" s="4">
        <v>5180699.22</v>
      </c>
      <c r="X92" s="4">
        <v>271.745</v>
      </c>
      <c r="Y92" s="4">
        <v>1.5014365434554393</v>
      </c>
      <c r="Z92" s="4">
        <v>0.91405842681511629</v>
      </c>
      <c r="AA92" s="4">
        <v>1.4741110417966314</v>
      </c>
      <c r="AB92">
        <v>0.87763409961685823</v>
      </c>
    </row>
    <row r="93" spans="1:28" x14ac:dyDescent="0.25">
      <c r="A93" s="1" t="s">
        <v>47</v>
      </c>
      <c r="B93" s="1">
        <v>375</v>
      </c>
      <c r="C93" s="1" t="s">
        <v>9</v>
      </c>
      <c r="D93" s="1">
        <v>5</v>
      </c>
      <c r="E93" s="1">
        <v>493700.38</v>
      </c>
      <c r="F93" s="1">
        <v>5181054.1399999997</v>
      </c>
      <c r="G93" s="1">
        <v>218.79499999999999</v>
      </c>
      <c r="H93" s="10"/>
      <c r="M93" s="8">
        <f t="shared" si="12"/>
        <v>1.2088789435880432</v>
      </c>
      <c r="N93" s="6">
        <f t="shared" si="13"/>
        <v>0.73595250508753918</v>
      </c>
      <c r="O93" s="6">
        <f t="shared" si="14"/>
        <v>1.1868778648729283</v>
      </c>
      <c r="P93" s="7">
        <f t="shared" si="15"/>
        <v>0.62404214559386961</v>
      </c>
      <c r="R93" s="4" t="s">
        <v>47</v>
      </c>
      <c r="S93" s="4">
        <v>127</v>
      </c>
      <c r="T93" s="4" t="s">
        <v>9</v>
      </c>
      <c r="U93" s="4">
        <v>5</v>
      </c>
      <c r="V93" s="4">
        <v>493466.07</v>
      </c>
      <c r="W93" s="4">
        <v>5180730.21</v>
      </c>
      <c r="X93" s="4">
        <v>242.39500000000001</v>
      </c>
      <c r="Y93" s="4">
        <v>1.3392728880048619</v>
      </c>
      <c r="Z93" s="4">
        <v>0.8153349366790561</v>
      </c>
      <c r="AA93" s="4">
        <v>1.3148986953809434</v>
      </c>
      <c r="AB93" s="108">
        <v>0.73706896551724133</v>
      </c>
    </row>
    <row r="94" spans="1:28" x14ac:dyDescent="0.25">
      <c r="A94" s="1" t="s">
        <v>47</v>
      </c>
      <c r="B94" s="1">
        <v>328</v>
      </c>
      <c r="C94" s="1" t="s">
        <v>9</v>
      </c>
      <c r="D94" s="1">
        <v>5</v>
      </c>
      <c r="E94" s="1">
        <v>493658.27</v>
      </c>
      <c r="F94" s="1">
        <v>5180984.16</v>
      </c>
      <c r="G94" s="1">
        <v>215.79499999999999</v>
      </c>
      <c r="H94" s="10"/>
      <c r="M94" s="8">
        <f t="shared" si="12"/>
        <v>1.1923034421791256</v>
      </c>
      <c r="N94" s="6">
        <f t="shared" si="13"/>
        <v>0.72586151802082099</v>
      </c>
      <c r="O94" s="6">
        <f t="shared" si="14"/>
        <v>1.1706040304863163</v>
      </c>
      <c r="P94" s="7">
        <f t="shared" si="15"/>
        <v>0.60967432950191558</v>
      </c>
      <c r="R94" s="4" t="s">
        <v>47</v>
      </c>
      <c r="S94" s="4">
        <v>128</v>
      </c>
      <c r="T94" s="4" t="s">
        <v>9</v>
      </c>
      <c r="U94" s="4">
        <v>5</v>
      </c>
      <c r="V94" s="4">
        <v>493496.79</v>
      </c>
      <c r="W94" s="4">
        <v>5180744.08</v>
      </c>
      <c r="X94" s="4">
        <v>297.29500000000002</v>
      </c>
      <c r="Y94" s="4">
        <v>1.6426045637880544</v>
      </c>
      <c r="Z94" s="4">
        <v>1</v>
      </c>
      <c r="AA94" s="4">
        <v>1.6127098646559441</v>
      </c>
      <c r="AB94" s="7">
        <v>1</v>
      </c>
    </row>
    <row r="95" spans="1:28" x14ac:dyDescent="0.25">
      <c r="A95" s="1" t="s">
        <v>47</v>
      </c>
      <c r="B95" s="1">
        <v>376</v>
      </c>
      <c r="C95" s="1" t="s">
        <v>9</v>
      </c>
      <c r="D95" s="1">
        <v>5</v>
      </c>
      <c r="E95" s="1">
        <v>493731.1</v>
      </c>
      <c r="F95" s="1">
        <v>5181059.42</v>
      </c>
      <c r="G95" s="1">
        <v>212.54499999999999</v>
      </c>
      <c r="M95" s="8">
        <f t="shared" si="12"/>
        <v>1.1743466489861316</v>
      </c>
      <c r="N95" s="6">
        <f t="shared" si="13"/>
        <v>0.7149296153652096</v>
      </c>
      <c r="O95" s="6">
        <f t="shared" si="14"/>
        <v>1.1529740432341533</v>
      </c>
      <c r="P95" s="7">
        <f t="shared" si="15"/>
        <v>0.59410919540229878</v>
      </c>
      <c r="R95" s="4" t="s">
        <v>47</v>
      </c>
      <c r="S95" s="4">
        <v>154</v>
      </c>
      <c r="T95" s="4" t="s">
        <v>9</v>
      </c>
      <c r="U95" s="4">
        <v>5</v>
      </c>
      <c r="V95" s="4">
        <v>493510.40000000002</v>
      </c>
      <c r="W95" s="4">
        <v>5180758.96</v>
      </c>
      <c r="X95" s="4">
        <v>234.69499999999999</v>
      </c>
      <c r="Y95" s="4">
        <v>1.2967291010553066</v>
      </c>
      <c r="Z95" s="4">
        <v>0.78943473654114593</v>
      </c>
      <c r="AA95" s="4">
        <v>1.2731291871219723</v>
      </c>
      <c r="AB95">
        <v>0.70019157088122597</v>
      </c>
    </row>
    <row r="96" spans="1:28" x14ac:dyDescent="0.25">
      <c r="A96" s="1" t="s">
        <v>47</v>
      </c>
      <c r="B96" s="1">
        <v>48</v>
      </c>
      <c r="C96" s="1" t="s">
        <v>9</v>
      </c>
      <c r="D96" s="1">
        <v>5</v>
      </c>
      <c r="E96" s="1">
        <v>493417.53</v>
      </c>
      <c r="F96" s="1">
        <v>5180646.2699999996</v>
      </c>
      <c r="G96" s="1">
        <v>195.54499999999999</v>
      </c>
      <c r="M96" s="8">
        <f t="shared" si="12"/>
        <v>1.0804188076689316</v>
      </c>
      <c r="N96" s="6">
        <f t="shared" si="13"/>
        <v>0.6577473553204729</v>
      </c>
      <c r="O96" s="6">
        <f t="shared" si="14"/>
        <v>1.0607556483766849</v>
      </c>
      <c r="P96" s="7">
        <f t="shared" si="15"/>
        <v>0.51269157088122597</v>
      </c>
      <c r="R96" s="4" t="s">
        <v>47</v>
      </c>
      <c r="S96" s="4">
        <v>180</v>
      </c>
      <c r="T96" s="4" t="s">
        <v>9</v>
      </c>
      <c r="U96" s="4">
        <v>5</v>
      </c>
      <c r="V96" s="4">
        <v>493527.53</v>
      </c>
      <c r="W96" s="4">
        <v>5180790.72</v>
      </c>
      <c r="X96" s="4">
        <v>92.394999999999996</v>
      </c>
      <c r="Y96" s="4">
        <v>0.51049781755898105</v>
      </c>
      <c r="Z96" s="4">
        <v>0.31078558334314399</v>
      </c>
      <c r="AA96" s="4">
        <v>0.50120697605034037</v>
      </c>
      <c r="AB96">
        <v>1.867816091954019E-2</v>
      </c>
    </row>
    <row r="97" spans="1:28" x14ac:dyDescent="0.25">
      <c r="A97" s="1" t="s">
        <v>47</v>
      </c>
      <c r="B97" s="1">
        <v>353</v>
      </c>
      <c r="C97" s="1" t="s">
        <v>9</v>
      </c>
      <c r="D97" s="1">
        <v>5</v>
      </c>
      <c r="E97" s="1">
        <v>493700.45</v>
      </c>
      <c r="F97" s="1">
        <v>5181023.5599999996</v>
      </c>
      <c r="G97" s="1">
        <v>191.14500000000001</v>
      </c>
      <c r="M97" s="8">
        <f t="shared" si="12"/>
        <v>1.056108072269186</v>
      </c>
      <c r="N97" s="6">
        <f t="shared" si="13"/>
        <v>0.64294724095595279</v>
      </c>
      <c r="O97" s="6">
        <f t="shared" si="14"/>
        <v>1.0368873579429874</v>
      </c>
      <c r="P97" s="7">
        <f t="shared" si="15"/>
        <v>0.49161877394636017</v>
      </c>
      <c r="R97" s="4" t="s">
        <v>47</v>
      </c>
      <c r="S97" s="4">
        <v>205</v>
      </c>
      <c r="T97" s="4" t="s">
        <v>9</v>
      </c>
      <c r="U97" s="4">
        <v>5</v>
      </c>
      <c r="V97" s="4">
        <v>493544.29</v>
      </c>
      <c r="W97" s="4">
        <v>5180832.37</v>
      </c>
      <c r="X97" s="4">
        <v>151.94499999999999</v>
      </c>
      <c r="Y97" s="4">
        <v>0.83952152052599571</v>
      </c>
      <c r="Z97" s="4">
        <v>0.5110916766175011</v>
      </c>
      <c r="AA97" s="4">
        <v>0.82424258862458977</v>
      </c>
      <c r="AB97">
        <v>0.30387931034482751</v>
      </c>
    </row>
    <row r="98" spans="1:28" x14ac:dyDescent="0.25">
      <c r="A98" s="1" t="s">
        <v>47</v>
      </c>
      <c r="B98" s="1">
        <v>352</v>
      </c>
      <c r="C98" s="1" t="s">
        <v>9</v>
      </c>
      <c r="D98" s="1">
        <v>5</v>
      </c>
      <c r="E98" s="1">
        <v>493670.53</v>
      </c>
      <c r="F98" s="1">
        <v>5181014.33</v>
      </c>
      <c r="G98" s="1">
        <v>177.54499999999999</v>
      </c>
      <c r="M98" s="8">
        <f t="shared" si="12"/>
        <v>0.98096579921542604</v>
      </c>
      <c r="N98" s="6">
        <f t="shared" si="13"/>
        <v>0.59720143292016337</v>
      </c>
      <c r="O98" s="6">
        <f t="shared" si="14"/>
        <v>0.96311264205701264</v>
      </c>
      <c r="P98" s="7">
        <f t="shared" si="15"/>
        <v>0.42648467432950182</v>
      </c>
      <c r="R98" s="4" t="s">
        <v>47</v>
      </c>
      <c r="S98" s="4">
        <v>230</v>
      </c>
      <c r="T98" s="4" t="s">
        <v>9</v>
      </c>
      <c r="U98" s="4">
        <v>5</v>
      </c>
      <c r="V98" s="4">
        <v>493572.19</v>
      </c>
      <c r="W98" s="4">
        <v>5180864.13</v>
      </c>
      <c r="X98" s="4">
        <v>140.245</v>
      </c>
      <c r="Y98" s="4">
        <v>0.774877065031217</v>
      </c>
      <c r="Z98" s="4">
        <v>0.47173682705729997</v>
      </c>
      <c r="AA98" s="4">
        <v>0.76077463451680272</v>
      </c>
      <c r="AB98">
        <v>0.24784482758620688</v>
      </c>
    </row>
    <row r="99" spans="1:28" x14ac:dyDescent="0.25">
      <c r="A99" s="1" t="s">
        <v>47</v>
      </c>
      <c r="B99" s="1">
        <v>422</v>
      </c>
      <c r="C99" s="1" t="s">
        <v>9</v>
      </c>
      <c r="D99" s="1">
        <v>5</v>
      </c>
      <c r="E99" s="1">
        <v>493745.87</v>
      </c>
      <c r="F99" s="1">
        <v>5181100.97</v>
      </c>
      <c r="G99" s="1">
        <v>160.89500000000001</v>
      </c>
      <c r="M99" s="8">
        <f t="shared" si="12"/>
        <v>0.88897176639593334</v>
      </c>
      <c r="N99" s="6">
        <f t="shared" si="13"/>
        <v>0.54119645469987721</v>
      </c>
      <c r="O99" s="6">
        <f t="shared" si="14"/>
        <v>0.87279286121131583</v>
      </c>
      <c r="P99" s="7">
        <f t="shared" si="15"/>
        <v>0.34674329501915707</v>
      </c>
      <c r="R99" s="4" t="s">
        <v>47</v>
      </c>
      <c r="S99" s="4">
        <v>254</v>
      </c>
      <c r="T99" s="4" t="s">
        <v>9</v>
      </c>
      <c r="U99" s="4">
        <v>5</v>
      </c>
      <c r="V99" s="4">
        <v>493605.13</v>
      </c>
      <c r="W99" s="4">
        <v>5180897.6500000004</v>
      </c>
      <c r="X99" s="4">
        <v>133.19499999999999</v>
      </c>
      <c r="Y99" s="4">
        <v>0.73592463672026065</v>
      </c>
      <c r="Z99" s="4">
        <v>0.44802300745051205</v>
      </c>
      <c r="AA99" s="4">
        <v>0.72253112370826433</v>
      </c>
      <c r="AB99">
        <v>0.21408045977011489</v>
      </c>
    </row>
    <row r="100" spans="1:28" x14ac:dyDescent="0.25">
      <c r="A100" s="1" t="s">
        <v>47</v>
      </c>
      <c r="B100" s="1">
        <v>3</v>
      </c>
      <c r="C100" s="1" t="s">
        <v>9</v>
      </c>
      <c r="D100" s="1">
        <v>5</v>
      </c>
      <c r="E100" s="1">
        <v>493383.11</v>
      </c>
      <c r="F100" s="1">
        <v>5180586.08</v>
      </c>
      <c r="G100" s="1">
        <v>154.19499999999999</v>
      </c>
      <c r="M100" s="8">
        <f t="shared" si="12"/>
        <v>0.85195314658268395</v>
      </c>
      <c r="N100" s="6">
        <f t="shared" si="13"/>
        <v>0.51865991691753977</v>
      </c>
      <c r="O100" s="6">
        <f t="shared" si="14"/>
        <v>0.83644796441454883</v>
      </c>
      <c r="P100" s="7">
        <f t="shared" si="15"/>
        <v>0.31465517241379304</v>
      </c>
      <c r="R100" s="4" t="s">
        <v>47</v>
      </c>
      <c r="S100" s="4">
        <v>277</v>
      </c>
      <c r="T100" s="4" t="s">
        <v>9</v>
      </c>
      <c r="U100" s="4">
        <v>5</v>
      </c>
      <c r="V100" s="4">
        <v>493626.08</v>
      </c>
      <c r="W100" s="4">
        <v>5180929.41</v>
      </c>
      <c r="X100" s="4">
        <v>88.495000000000005</v>
      </c>
      <c r="Y100" s="4">
        <v>0.48894966572738818</v>
      </c>
      <c r="Z100" s="4">
        <v>0.2976673001564103</v>
      </c>
      <c r="AA100" s="4">
        <v>0.48005099134774476</v>
      </c>
      <c r="AB100">
        <v>0</v>
      </c>
    </row>
    <row r="101" spans="1:28" x14ac:dyDescent="0.25">
      <c r="A101" s="1" t="s">
        <v>47</v>
      </c>
      <c r="B101" s="1">
        <v>205</v>
      </c>
      <c r="C101" s="1" t="s">
        <v>9</v>
      </c>
      <c r="D101" s="1">
        <v>5</v>
      </c>
      <c r="E101" s="1">
        <v>493544.29</v>
      </c>
      <c r="F101" s="1">
        <v>5180832.37</v>
      </c>
      <c r="G101" s="1">
        <v>151.94499999999999</v>
      </c>
      <c r="M101" s="8">
        <f t="shared" si="12"/>
        <v>0.83952152052599571</v>
      </c>
      <c r="N101" s="6">
        <f t="shared" si="13"/>
        <v>0.5110916766175011</v>
      </c>
      <c r="O101" s="6">
        <f t="shared" si="14"/>
        <v>0.82424258862458977</v>
      </c>
      <c r="P101" s="7">
        <f t="shared" si="15"/>
        <v>0.30387931034482751</v>
      </c>
      <c r="R101" s="4" t="s">
        <v>47</v>
      </c>
      <c r="S101" s="4">
        <v>302</v>
      </c>
      <c r="T101" s="4" t="s">
        <v>9</v>
      </c>
      <c r="U101" s="4">
        <v>5</v>
      </c>
      <c r="V101" s="4">
        <v>493631.43</v>
      </c>
      <c r="W101" s="4">
        <v>5180959.58</v>
      </c>
      <c r="X101" s="4">
        <v>222.745</v>
      </c>
      <c r="Y101" s="4">
        <v>1.2307033537764516</v>
      </c>
      <c r="Z101" s="4">
        <v>0.74923897139205164</v>
      </c>
      <c r="AA101" s="4">
        <v>1.2083050801486344</v>
      </c>
      <c r="AB101">
        <v>0.64295977011494254</v>
      </c>
    </row>
    <row r="102" spans="1:28" x14ac:dyDescent="0.25">
      <c r="A102" s="1" t="s">
        <v>47</v>
      </c>
      <c r="B102" s="1">
        <v>230</v>
      </c>
      <c r="C102" s="1" t="s">
        <v>9</v>
      </c>
      <c r="D102" s="1">
        <v>5</v>
      </c>
      <c r="E102" s="1">
        <v>493572.19</v>
      </c>
      <c r="F102" s="1">
        <v>5180864.13</v>
      </c>
      <c r="G102" s="1">
        <v>140.245</v>
      </c>
      <c r="M102" s="8">
        <f t="shared" si="12"/>
        <v>0.774877065031217</v>
      </c>
      <c r="N102" s="6">
        <f t="shared" si="13"/>
        <v>0.47173682705729997</v>
      </c>
      <c r="O102" s="6">
        <f t="shared" si="14"/>
        <v>0.76077463451680272</v>
      </c>
      <c r="P102" s="7">
        <f t="shared" si="15"/>
        <v>0.24784482758620688</v>
      </c>
      <c r="R102" s="4" t="s">
        <v>47</v>
      </c>
      <c r="S102" s="4">
        <v>328</v>
      </c>
      <c r="T102" s="4" t="s">
        <v>9</v>
      </c>
      <c r="U102" s="4">
        <v>5</v>
      </c>
      <c r="V102" s="4">
        <v>493658.27</v>
      </c>
      <c r="W102" s="4">
        <v>5180984.16</v>
      </c>
      <c r="X102" s="4">
        <v>215.79499999999999</v>
      </c>
      <c r="Y102" s="4">
        <v>1.1923034421791256</v>
      </c>
      <c r="Z102" s="4">
        <v>0.72586151802082099</v>
      </c>
      <c r="AA102" s="4">
        <v>1.1706040304863163</v>
      </c>
      <c r="AB102">
        <v>0.60967432950191558</v>
      </c>
    </row>
    <row r="103" spans="1:28" x14ac:dyDescent="0.25">
      <c r="A103" s="1" t="s">
        <v>47</v>
      </c>
      <c r="B103" s="1">
        <v>254</v>
      </c>
      <c r="C103" s="1" t="s">
        <v>9</v>
      </c>
      <c r="D103" s="1">
        <v>5</v>
      </c>
      <c r="E103" s="1">
        <v>493605.13</v>
      </c>
      <c r="F103" s="1">
        <v>5180897.6500000004</v>
      </c>
      <c r="G103" s="1">
        <v>133.19499999999999</v>
      </c>
      <c r="M103" s="8">
        <f t="shared" si="12"/>
        <v>0.73592463672026065</v>
      </c>
      <c r="N103" s="6">
        <f t="shared" si="13"/>
        <v>0.44802300745051205</v>
      </c>
      <c r="O103" s="6">
        <f t="shared" si="14"/>
        <v>0.72253112370826433</v>
      </c>
      <c r="P103" s="7">
        <f t="shared" si="15"/>
        <v>0.21408045977011489</v>
      </c>
      <c r="R103" s="4" t="s">
        <v>47</v>
      </c>
      <c r="S103" s="4">
        <v>352</v>
      </c>
      <c r="T103" s="4" t="s">
        <v>9</v>
      </c>
      <c r="U103" s="4">
        <v>5</v>
      </c>
      <c r="V103" s="4">
        <v>493670.53</v>
      </c>
      <c r="W103" s="4">
        <v>5181014.33</v>
      </c>
      <c r="X103" s="4">
        <v>177.54499999999999</v>
      </c>
      <c r="Y103" s="4">
        <v>0.98096579921542604</v>
      </c>
      <c r="Z103" s="4">
        <v>0.59720143292016337</v>
      </c>
      <c r="AA103" s="4">
        <v>0.96311264205701264</v>
      </c>
      <c r="AB103">
        <v>0.42648467432950182</v>
      </c>
    </row>
    <row r="104" spans="1:28" x14ac:dyDescent="0.25">
      <c r="A104" s="1" t="s">
        <v>47</v>
      </c>
      <c r="B104" s="1">
        <v>24</v>
      </c>
      <c r="C104" s="1" t="s">
        <v>9</v>
      </c>
      <c r="D104" s="1">
        <v>5</v>
      </c>
      <c r="E104" s="1">
        <v>493404.97</v>
      </c>
      <c r="F104" s="1">
        <v>5180617.84</v>
      </c>
      <c r="G104" s="1">
        <v>109.995</v>
      </c>
      <c r="M104" s="8">
        <f t="shared" si="12"/>
        <v>0.60774075915796444</v>
      </c>
      <c r="N104" s="6">
        <f t="shared" si="13"/>
        <v>0.36998604080122438</v>
      </c>
      <c r="O104" s="6">
        <f t="shared" si="14"/>
        <v>0.59668013778513118</v>
      </c>
      <c r="P104" s="7">
        <f t="shared" si="15"/>
        <v>0.10296934865900383</v>
      </c>
      <c r="R104" s="4" t="s">
        <v>47</v>
      </c>
      <c r="S104" s="4">
        <v>353</v>
      </c>
      <c r="T104" s="4" t="s">
        <v>9</v>
      </c>
      <c r="U104" s="4">
        <v>5</v>
      </c>
      <c r="V104" s="4">
        <v>493700.45</v>
      </c>
      <c r="W104" s="4">
        <v>5181023.5599999996</v>
      </c>
      <c r="X104" s="4">
        <v>191.14500000000001</v>
      </c>
      <c r="Y104" s="4">
        <v>1.056108072269186</v>
      </c>
      <c r="Z104" s="4">
        <v>0.64294724095595279</v>
      </c>
      <c r="AA104" s="4">
        <v>1.0368873579429874</v>
      </c>
      <c r="AB104">
        <v>0.49161877394636017</v>
      </c>
    </row>
    <row r="105" spans="1:28" x14ac:dyDescent="0.25">
      <c r="A105" s="1" t="s">
        <v>47</v>
      </c>
      <c r="B105" s="1">
        <v>2</v>
      </c>
      <c r="C105" s="1" t="s">
        <v>9</v>
      </c>
      <c r="D105" s="1">
        <v>5</v>
      </c>
      <c r="E105" s="1">
        <v>493353.59</v>
      </c>
      <c r="F105" s="1">
        <v>5180575.07</v>
      </c>
      <c r="G105" s="1">
        <v>108.19499999999999</v>
      </c>
      <c r="M105" s="8">
        <f t="shared" si="12"/>
        <v>0.59779545831261383</v>
      </c>
      <c r="N105" s="6">
        <f t="shared" si="13"/>
        <v>0.36393144856119336</v>
      </c>
      <c r="O105" s="6">
        <f t="shared" si="14"/>
        <v>0.58691583715316387</v>
      </c>
      <c r="P105" s="7">
        <f t="shared" si="15"/>
        <v>9.4348659003831353E-2</v>
      </c>
      <c r="R105" s="4" t="s">
        <v>47</v>
      </c>
      <c r="S105" s="4">
        <v>375</v>
      </c>
      <c r="T105" s="4" t="s">
        <v>9</v>
      </c>
      <c r="U105" s="4">
        <v>5</v>
      </c>
      <c r="V105" s="4">
        <v>493700.38</v>
      </c>
      <c r="W105" s="4">
        <v>5181054.1399999997</v>
      </c>
      <c r="X105" s="4">
        <v>218.79499999999999</v>
      </c>
      <c r="Y105" s="4">
        <v>1.2088789435880432</v>
      </c>
      <c r="Z105" s="4">
        <v>0.73595250508753918</v>
      </c>
      <c r="AA105" s="4">
        <v>1.1868778648729283</v>
      </c>
      <c r="AB105">
        <v>0.62404214559386961</v>
      </c>
    </row>
    <row r="106" spans="1:28" x14ac:dyDescent="0.25">
      <c r="A106" s="1" t="s">
        <v>47</v>
      </c>
      <c r="B106" s="1">
        <v>180</v>
      </c>
      <c r="C106" s="1" t="s">
        <v>9</v>
      </c>
      <c r="D106" s="1">
        <v>5</v>
      </c>
      <c r="E106" s="1">
        <v>493527.53</v>
      </c>
      <c r="F106" s="1">
        <v>5180790.72</v>
      </c>
      <c r="G106" s="1">
        <v>92.394999999999996</v>
      </c>
      <c r="M106" s="8">
        <f t="shared" si="12"/>
        <v>0.51049781755898105</v>
      </c>
      <c r="N106" s="6">
        <f t="shared" si="13"/>
        <v>0.31078558334314399</v>
      </c>
      <c r="O106" s="6">
        <f t="shared" si="14"/>
        <v>0.50120697605034037</v>
      </c>
      <c r="P106" s="7">
        <f t="shared" si="15"/>
        <v>1.867816091954019E-2</v>
      </c>
      <c r="R106" s="4" t="s">
        <v>47</v>
      </c>
      <c r="S106" s="4">
        <v>376</v>
      </c>
      <c r="T106" s="4" t="s">
        <v>9</v>
      </c>
      <c r="U106" s="4">
        <v>5</v>
      </c>
      <c r="V106" s="4">
        <v>493731.1</v>
      </c>
      <c r="W106" s="4">
        <v>5181059.42</v>
      </c>
      <c r="X106" s="4">
        <v>212.54499999999999</v>
      </c>
      <c r="Y106" s="4">
        <v>1.1743466489861316</v>
      </c>
      <c r="Z106" s="4">
        <v>0.7149296153652096</v>
      </c>
      <c r="AA106" s="4">
        <v>1.1529740432341533</v>
      </c>
      <c r="AB106">
        <v>0.59410919540229878</v>
      </c>
    </row>
    <row r="107" spans="1:28" x14ac:dyDescent="0.25">
      <c r="A107" s="1" t="s">
        <v>47</v>
      </c>
      <c r="B107" s="1">
        <v>277</v>
      </c>
      <c r="C107" s="1" t="s">
        <v>9</v>
      </c>
      <c r="D107" s="1">
        <v>5</v>
      </c>
      <c r="E107" s="1">
        <v>493626.08</v>
      </c>
      <c r="F107" s="1">
        <v>5180929.41</v>
      </c>
      <c r="G107" s="1">
        <v>88.495000000000005</v>
      </c>
      <c r="M107" s="8">
        <f t="shared" si="12"/>
        <v>0.48894966572738818</v>
      </c>
      <c r="N107" s="6">
        <f t="shared" si="13"/>
        <v>0.2976673001564103</v>
      </c>
      <c r="O107" s="6">
        <f t="shared" si="14"/>
        <v>0.48005099134774476</v>
      </c>
      <c r="P107" s="7">
        <f t="shared" si="15"/>
        <v>0</v>
      </c>
      <c r="R107" s="4" t="s">
        <v>47</v>
      </c>
      <c r="S107" s="4">
        <v>422</v>
      </c>
      <c r="T107" s="4" t="s">
        <v>9</v>
      </c>
      <c r="U107" s="4">
        <v>5</v>
      </c>
      <c r="V107" s="4">
        <v>493745.87</v>
      </c>
      <c r="W107" s="4">
        <v>5181100.97</v>
      </c>
      <c r="X107" s="4">
        <v>160.89500000000001</v>
      </c>
      <c r="Y107" s="4">
        <v>0.88897176639593334</v>
      </c>
      <c r="Z107" s="4">
        <v>0.54119645469987721</v>
      </c>
      <c r="AA107" s="4">
        <v>0.87279286121131583</v>
      </c>
      <c r="AB107" s="108">
        <v>0.34674329501915707</v>
      </c>
    </row>
    <row r="108" spans="1:28" x14ac:dyDescent="0.25">
      <c r="A108" s="5" t="s">
        <v>38</v>
      </c>
      <c r="B108" s="5">
        <v>329</v>
      </c>
      <c r="C108" s="5" t="s">
        <v>9</v>
      </c>
      <c r="D108" s="5">
        <v>6</v>
      </c>
      <c r="E108" s="5">
        <v>493691.39</v>
      </c>
      <c r="F108" s="5">
        <v>5180990.99</v>
      </c>
      <c r="G108" s="5">
        <v>597.38699999999994</v>
      </c>
      <c r="H108" s="5"/>
      <c r="I108" s="5"/>
      <c r="J108" s="5"/>
      <c r="K108" s="5"/>
      <c r="L108" s="5"/>
      <c r="M108" s="6">
        <f t="shared" ref="M108:M125" si="16">G108/$I$7</f>
        <v>1.2992495429715485</v>
      </c>
      <c r="N108" s="6">
        <f>G108/$J$7</f>
        <v>1</v>
      </c>
      <c r="O108" s="6">
        <f>G108/$K$7</f>
        <v>1.3425905324406506</v>
      </c>
      <c r="P108" s="7">
        <f>(G108-$L$7)/($J$7-$L$7)</f>
        <v>1</v>
      </c>
      <c r="R108" s="4"/>
      <c r="S108" s="4">
        <v>4</v>
      </c>
      <c r="T108" s="4" t="s">
        <v>9</v>
      </c>
      <c r="U108" s="4">
        <v>6</v>
      </c>
      <c r="V108" s="4">
        <v>493415.01</v>
      </c>
      <c r="W108" s="4">
        <v>5180582.71</v>
      </c>
      <c r="X108" s="4"/>
      <c r="Y108" s="4"/>
      <c r="Z108" s="4"/>
      <c r="AA108" s="4"/>
    </row>
    <row r="109" spans="1:28" x14ac:dyDescent="0.25">
      <c r="A109" s="1" t="s">
        <v>38</v>
      </c>
      <c r="B109" s="1">
        <v>330</v>
      </c>
      <c r="C109" s="1" t="s">
        <v>9</v>
      </c>
      <c r="D109" s="1">
        <v>6</v>
      </c>
      <c r="E109" s="1">
        <v>493722.1</v>
      </c>
      <c r="F109" s="1">
        <v>5180995.87</v>
      </c>
      <c r="G109" s="1">
        <v>555.26099999999997</v>
      </c>
      <c r="M109" s="8">
        <f t="shared" si="16"/>
        <v>1.2076302304535</v>
      </c>
      <c r="N109" s="6">
        <f t="shared" ref="N109:N124" si="17">G109/$J$7</f>
        <v>0.92948289802088102</v>
      </c>
      <c r="O109" s="6">
        <f t="shared" ref="O109:O125" si="18">G109/$K$7</f>
        <v>1.2479149389483335</v>
      </c>
      <c r="P109" s="7">
        <f t="shared" ref="P109:P125" si="19">(G109-$L$7)/($J$7-$L$7)</f>
        <v>0.87413615381167931</v>
      </c>
      <c r="S109" s="4">
        <v>25</v>
      </c>
      <c r="T109" s="4" t="s">
        <v>9</v>
      </c>
      <c r="U109" s="4">
        <v>6</v>
      </c>
      <c r="V109" s="4">
        <v>493436.88</v>
      </c>
      <c r="W109" s="4">
        <v>5180614.47</v>
      </c>
    </row>
    <row r="110" spans="1:28" x14ac:dyDescent="0.25">
      <c r="A110" s="1" t="s">
        <v>38</v>
      </c>
      <c r="B110" s="1">
        <v>75</v>
      </c>
      <c r="C110" s="1" t="s">
        <v>9</v>
      </c>
      <c r="D110" s="1">
        <v>6</v>
      </c>
      <c r="E110" s="1">
        <v>493488.02</v>
      </c>
      <c r="F110" s="1">
        <v>5180680.53</v>
      </c>
      <c r="G110" s="1">
        <v>549.55200000000002</v>
      </c>
      <c r="M110" s="8">
        <f t="shared" si="16"/>
        <v>1.1952137974865549</v>
      </c>
      <c r="N110" s="6">
        <f t="shared" si="17"/>
        <v>0.91992627894480472</v>
      </c>
      <c r="O110" s="6">
        <f t="shared" si="18"/>
        <v>1.2350843126546518</v>
      </c>
      <c r="P110" s="7">
        <f t="shared" si="19"/>
        <v>0.85707883296732867</v>
      </c>
      <c r="S110" s="4">
        <v>49</v>
      </c>
      <c r="T110" s="4" t="s">
        <v>9</v>
      </c>
      <c r="U110" s="4">
        <v>6</v>
      </c>
      <c r="V110" s="4">
        <v>493449.42</v>
      </c>
      <c r="W110" s="4">
        <v>5180635.68</v>
      </c>
    </row>
    <row r="111" spans="1:28" x14ac:dyDescent="0.25">
      <c r="A111" s="1" t="s">
        <v>38</v>
      </c>
      <c r="B111" s="1">
        <v>206</v>
      </c>
      <c r="C111" s="1" t="s">
        <v>9</v>
      </c>
      <c r="D111" s="1">
        <v>6</v>
      </c>
      <c r="E111" s="1">
        <v>493576.2</v>
      </c>
      <c r="F111" s="1">
        <v>5180827.12</v>
      </c>
      <c r="G111" s="1">
        <v>545.46799999999996</v>
      </c>
      <c r="M111" s="8">
        <f t="shared" si="16"/>
        <v>1.1863315567724184</v>
      </c>
      <c r="N111" s="6">
        <f t="shared" si="17"/>
        <v>0.91308983958472478</v>
      </c>
      <c r="O111" s="6">
        <f t="shared" si="18"/>
        <v>1.2259057738942039</v>
      </c>
      <c r="P111" s="7">
        <f t="shared" si="19"/>
        <v>0.84487667876723582</v>
      </c>
      <c r="R111" s="4" t="s">
        <v>38</v>
      </c>
      <c r="S111" s="4">
        <v>74</v>
      </c>
      <c r="T111" s="4" t="s">
        <v>9</v>
      </c>
      <c r="U111" s="4">
        <v>6</v>
      </c>
      <c r="V111" s="4">
        <v>493458.5</v>
      </c>
      <c r="W111" s="4">
        <v>5180665.8499999996</v>
      </c>
      <c r="X111" s="4">
        <v>262.69200000000001</v>
      </c>
      <c r="Y111" s="4">
        <v>0.57132555770762017</v>
      </c>
      <c r="Z111" s="4">
        <v>0.43973504612587827</v>
      </c>
      <c r="AA111" s="4">
        <v>0.59038410971095689</v>
      </c>
      <c r="AB111" s="108">
        <v>0</v>
      </c>
    </row>
    <row r="112" spans="1:28" x14ac:dyDescent="0.25">
      <c r="A112" s="1" t="s">
        <v>38</v>
      </c>
      <c r="B112" s="1">
        <v>399</v>
      </c>
      <c r="C112" s="1" t="s">
        <v>9</v>
      </c>
      <c r="D112" s="1">
        <v>6</v>
      </c>
      <c r="E112" s="1">
        <v>493754.01</v>
      </c>
      <c r="F112" s="1">
        <v>5181069.18</v>
      </c>
      <c r="G112" s="1">
        <v>545.12300000000005</v>
      </c>
      <c r="M112" s="8">
        <f t="shared" si="16"/>
        <v>1.185581220571053</v>
      </c>
      <c r="N112" s="6">
        <f t="shared" si="17"/>
        <v>0.91251232450655961</v>
      </c>
      <c r="O112" s="6">
        <f>G112/$K$7</f>
        <v>1.2251304076179175</v>
      </c>
      <c r="P112" s="7">
        <f t="shared" si="19"/>
        <v>0.84384588954122441</v>
      </c>
      <c r="R112" s="4" t="s">
        <v>38</v>
      </c>
      <c r="S112" s="4">
        <v>75</v>
      </c>
      <c r="T112" s="4" t="s">
        <v>9</v>
      </c>
      <c r="U112" s="4">
        <v>6</v>
      </c>
      <c r="V112" s="4">
        <v>493488.02</v>
      </c>
      <c r="W112" s="4">
        <v>5180680.53</v>
      </c>
      <c r="X112" s="4">
        <v>549.55200000000002</v>
      </c>
      <c r="Y112" s="4">
        <v>1.1952137974865549</v>
      </c>
      <c r="Z112" s="4">
        <v>0.91992627894480472</v>
      </c>
      <c r="AA112" s="4">
        <v>1.2350843126546518</v>
      </c>
      <c r="AB112">
        <v>0.85707883296732867</v>
      </c>
    </row>
    <row r="113" spans="1:28" x14ac:dyDescent="0.25">
      <c r="A113" s="1" t="s">
        <v>38</v>
      </c>
      <c r="B113" s="1">
        <v>303</v>
      </c>
      <c r="C113" s="1" t="s">
        <v>9</v>
      </c>
      <c r="D113" s="1">
        <v>6</v>
      </c>
      <c r="E113" s="1">
        <v>493663.33</v>
      </c>
      <c r="F113" s="1">
        <v>5180951.17</v>
      </c>
      <c r="G113" s="1">
        <v>517.072</v>
      </c>
      <c r="M113" s="8">
        <f t="shared" si="16"/>
        <v>1.1245734501811802</v>
      </c>
      <c r="N113" s="6">
        <f t="shared" si="17"/>
        <v>0.8655561637598409</v>
      </c>
      <c r="O113" s="6">
        <f t="shared" si="18"/>
        <v>1.1620875107596116</v>
      </c>
      <c r="P113" s="7">
        <f t="shared" si="19"/>
        <v>0.76003525597932464</v>
      </c>
      <c r="R113" s="4" t="s">
        <v>38</v>
      </c>
      <c r="S113" s="4">
        <v>102</v>
      </c>
      <c r="T113" s="4" t="s">
        <v>9</v>
      </c>
      <c r="U113" s="4">
        <v>6</v>
      </c>
      <c r="V113" s="4">
        <v>493499.51</v>
      </c>
      <c r="W113" s="4">
        <v>5180712.3</v>
      </c>
      <c r="X113" s="4">
        <v>487.101</v>
      </c>
      <c r="Y113" s="4">
        <v>1.0593898957141423</v>
      </c>
      <c r="Z113" s="4">
        <v>0.81538600605637557</v>
      </c>
      <c r="AA113" s="4">
        <v>1.0947295320158847</v>
      </c>
      <c r="AB113">
        <v>0.67048805629005526</v>
      </c>
    </row>
    <row r="114" spans="1:28" x14ac:dyDescent="0.25">
      <c r="A114" s="1" t="s">
        <v>38</v>
      </c>
      <c r="B114" s="1">
        <v>207</v>
      </c>
      <c r="C114" s="1" t="s">
        <v>9</v>
      </c>
      <c r="D114" s="1">
        <v>6</v>
      </c>
      <c r="E114" s="1">
        <v>493606.51</v>
      </c>
      <c r="F114" s="1">
        <v>5180835.68</v>
      </c>
      <c r="G114" s="1">
        <v>503.73500000000001</v>
      </c>
      <c r="M114" s="8">
        <f t="shared" si="16"/>
        <v>1.0955669750576646</v>
      </c>
      <c r="N114" s="6">
        <f t="shared" si="17"/>
        <v>0.84323060260768989</v>
      </c>
      <c r="O114" s="6">
        <f t="shared" si="18"/>
        <v>1.132113423725309</v>
      </c>
      <c r="P114" s="7">
        <f t="shared" si="19"/>
        <v>0.72018703595811129</v>
      </c>
      <c r="R114" s="4" t="s">
        <v>38</v>
      </c>
      <c r="S114" s="4">
        <v>129</v>
      </c>
      <c r="T114" s="4" t="s">
        <v>9</v>
      </c>
      <c r="U114" s="4">
        <v>6</v>
      </c>
      <c r="V114" s="4">
        <v>493528.68</v>
      </c>
      <c r="W114" s="4">
        <v>5180727.16</v>
      </c>
      <c r="X114" s="4">
        <v>377.75099999999998</v>
      </c>
      <c r="Y114" s="4">
        <v>0.82156594319435383</v>
      </c>
      <c r="Z114" s="4">
        <v>0.63233883562916504</v>
      </c>
      <c r="AA114" s="4">
        <v>0.84897213401026173</v>
      </c>
      <c r="AB114">
        <v>0.34377268856720294</v>
      </c>
    </row>
    <row r="115" spans="1:28" x14ac:dyDescent="0.25">
      <c r="A115" s="1" t="s">
        <v>38</v>
      </c>
      <c r="B115" s="1">
        <v>102</v>
      </c>
      <c r="C115" s="1" t="s">
        <v>9</v>
      </c>
      <c r="D115" s="1">
        <v>6</v>
      </c>
      <c r="E115" s="1">
        <v>493499.51</v>
      </c>
      <c r="F115" s="1">
        <v>5180712.3</v>
      </c>
      <c r="G115" s="1">
        <v>487.101</v>
      </c>
      <c r="M115" s="8">
        <f t="shared" si="16"/>
        <v>1.0593898957141423</v>
      </c>
      <c r="N115" s="6">
        <f t="shared" si="17"/>
        <v>0.81538600605637557</v>
      </c>
      <c r="O115" s="6">
        <f t="shared" si="18"/>
        <v>1.0947295320158847</v>
      </c>
      <c r="P115" s="7">
        <f t="shared" si="19"/>
        <v>0.67048805629005526</v>
      </c>
      <c r="R115" s="4" t="s">
        <v>38</v>
      </c>
      <c r="S115" s="4">
        <v>155</v>
      </c>
      <c r="T115" s="4" t="s">
        <v>9</v>
      </c>
      <c r="U115" s="4">
        <v>6</v>
      </c>
      <c r="V115" s="4">
        <v>493542.32</v>
      </c>
      <c r="W115" s="4">
        <v>5180768.8099999996</v>
      </c>
      <c r="X115" s="4">
        <v>453.834</v>
      </c>
      <c r="Y115" s="4">
        <v>0.98703791191463797</v>
      </c>
      <c r="Z115" s="4">
        <v>0.75969848691049524</v>
      </c>
      <c r="AA115" s="4">
        <v>1.0199639960355185</v>
      </c>
      <c r="AB115">
        <v>0.57109308474880127</v>
      </c>
    </row>
    <row r="116" spans="1:28" x14ac:dyDescent="0.25">
      <c r="A116" s="1" t="s">
        <v>38</v>
      </c>
      <c r="B116" s="1">
        <v>155</v>
      </c>
      <c r="C116" s="1" t="s">
        <v>9</v>
      </c>
      <c r="D116" s="1">
        <v>6</v>
      </c>
      <c r="E116" s="1">
        <v>493542.32</v>
      </c>
      <c r="F116" s="1">
        <v>5180768.8099999996</v>
      </c>
      <c r="G116" s="1">
        <v>453.834</v>
      </c>
      <c r="M116" s="8">
        <f t="shared" si="16"/>
        <v>0.98703791191463797</v>
      </c>
      <c r="N116" s="6">
        <f t="shared" si="17"/>
        <v>0.75969848691049524</v>
      </c>
      <c r="O116" s="6">
        <f t="shared" si="18"/>
        <v>1.0199639960355185</v>
      </c>
      <c r="P116" s="7">
        <f t="shared" si="19"/>
        <v>0.57109308474880127</v>
      </c>
      <c r="R116" s="4" t="s">
        <v>38</v>
      </c>
      <c r="S116" s="4">
        <v>181</v>
      </c>
      <c r="T116" s="4" t="s">
        <v>9</v>
      </c>
      <c r="U116" s="4">
        <v>6</v>
      </c>
      <c r="V116" s="4">
        <v>493559.45</v>
      </c>
      <c r="W116" s="4">
        <v>5180800.58</v>
      </c>
      <c r="X116" s="4">
        <v>419.33600000000001</v>
      </c>
      <c r="Y116" s="4">
        <v>0.91200864155315964</v>
      </c>
      <c r="Z116" s="4">
        <v>0.70195032700745086</v>
      </c>
      <c r="AA116" s="4">
        <v>0.94243186328382222</v>
      </c>
      <c r="AB116">
        <v>0.46802013773734308</v>
      </c>
    </row>
    <row r="117" spans="1:28" x14ac:dyDescent="0.25">
      <c r="A117" s="1" t="s">
        <v>38</v>
      </c>
      <c r="B117" s="1">
        <v>400</v>
      </c>
      <c r="C117" s="1" t="s">
        <v>9</v>
      </c>
      <c r="D117" s="1">
        <v>6</v>
      </c>
      <c r="E117" s="1">
        <v>493785.93</v>
      </c>
      <c r="F117" s="1">
        <v>5181084.59</v>
      </c>
      <c r="G117" s="1">
        <v>436.06799999999998</v>
      </c>
      <c r="M117" s="8">
        <f t="shared" si="16"/>
        <v>0.94839885987562045</v>
      </c>
      <c r="N117" s="6">
        <f t="shared" si="17"/>
        <v>0.72995897132009913</v>
      </c>
      <c r="O117" s="6">
        <f t="shared" si="18"/>
        <v>0.98003600396448143</v>
      </c>
      <c r="P117" s="7">
        <f t="shared" si="19"/>
        <v>0.51801192130148344</v>
      </c>
      <c r="R117" s="4" t="s">
        <v>38</v>
      </c>
      <c r="S117" s="4">
        <v>206</v>
      </c>
      <c r="T117" s="4" t="s">
        <v>9</v>
      </c>
      <c r="U117" s="4">
        <v>6</v>
      </c>
      <c r="V117" s="4">
        <v>493576.2</v>
      </c>
      <c r="W117" s="4">
        <v>5180827.12</v>
      </c>
      <c r="X117" s="4">
        <v>545.46799999999996</v>
      </c>
      <c r="Y117" s="4">
        <v>1.1863315567724184</v>
      </c>
      <c r="Z117" s="4">
        <v>0.91308983958472478</v>
      </c>
      <c r="AA117" s="4">
        <v>1.2259057738942039</v>
      </c>
      <c r="AB117">
        <v>0.84487667876723582</v>
      </c>
    </row>
    <row r="118" spans="1:28" x14ac:dyDescent="0.25">
      <c r="A118" s="1" t="s">
        <v>38</v>
      </c>
      <c r="B118" s="1">
        <v>278</v>
      </c>
      <c r="C118" s="1" t="s">
        <v>9</v>
      </c>
      <c r="D118" s="1">
        <v>6</v>
      </c>
      <c r="E118" s="1">
        <v>493657.98</v>
      </c>
      <c r="F118" s="1">
        <v>5180920.5999999996</v>
      </c>
      <c r="G118" s="1">
        <v>424.55200000000002</v>
      </c>
      <c r="M118" s="8">
        <f t="shared" si="16"/>
        <v>0.92335285496279118</v>
      </c>
      <c r="N118" s="6">
        <f t="shared" si="17"/>
        <v>0.71068168540661258</v>
      </c>
      <c r="O118" s="6">
        <f t="shared" si="18"/>
        <v>0.95415450240588284</v>
      </c>
      <c r="P118" s="7">
        <f t="shared" si="19"/>
        <v>0.4836044757166974</v>
      </c>
      <c r="R118" s="4" t="s">
        <v>38</v>
      </c>
      <c r="S118" s="4">
        <v>207</v>
      </c>
      <c r="T118" s="4" t="s">
        <v>9</v>
      </c>
      <c r="U118" s="4">
        <v>6</v>
      </c>
      <c r="V118" s="4">
        <v>493606.51</v>
      </c>
      <c r="W118" s="4">
        <v>5180835.68</v>
      </c>
      <c r="X118" s="4">
        <v>503.73500000000001</v>
      </c>
      <c r="Y118" s="4">
        <v>1.0955669750576646</v>
      </c>
      <c r="Z118" s="4">
        <v>0.84323060260768989</v>
      </c>
      <c r="AA118" s="4">
        <v>1.132113423725309</v>
      </c>
      <c r="AB118">
        <v>0.72018703595811129</v>
      </c>
    </row>
    <row r="119" spans="1:28" x14ac:dyDescent="0.25">
      <c r="A119" s="1" t="s">
        <v>38</v>
      </c>
      <c r="B119" s="1">
        <v>181</v>
      </c>
      <c r="C119" s="1" t="s">
        <v>9</v>
      </c>
      <c r="D119" s="1">
        <v>6</v>
      </c>
      <c r="E119" s="1">
        <v>493559.45</v>
      </c>
      <c r="F119" s="1">
        <v>5180800.58</v>
      </c>
      <c r="G119" s="1">
        <v>419.33600000000001</v>
      </c>
      <c r="M119" s="8">
        <f t="shared" si="16"/>
        <v>0.91200864155315964</v>
      </c>
      <c r="N119" s="6">
        <f t="shared" si="17"/>
        <v>0.70195032700745086</v>
      </c>
      <c r="O119" s="6">
        <f t="shared" si="18"/>
        <v>0.94243186328382222</v>
      </c>
      <c r="P119" s="7">
        <f t="shared" si="19"/>
        <v>0.46802013773734308</v>
      </c>
      <c r="R119" s="4" t="s">
        <v>38</v>
      </c>
      <c r="S119" s="4">
        <v>231</v>
      </c>
      <c r="T119" s="4" t="s">
        <v>9</v>
      </c>
      <c r="U119" s="4">
        <v>6</v>
      </c>
      <c r="V119" s="4">
        <v>493604.09</v>
      </c>
      <c r="W119" s="4">
        <v>5180858.87</v>
      </c>
      <c r="X119" s="4">
        <v>370.32</v>
      </c>
      <c r="Y119" s="4">
        <v>0.8054043538832012</v>
      </c>
      <c r="Z119" s="4">
        <v>0.61989966303250665</v>
      </c>
      <c r="AA119" s="4">
        <v>0.83227141865059295</v>
      </c>
      <c r="AB119">
        <v>0.32157038497736745</v>
      </c>
    </row>
    <row r="120" spans="1:28" x14ac:dyDescent="0.25">
      <c r="A120" s="1" t="s">
        <v>38</v>
      </c>
      <c r="B120" s="1">
        <v>304</v>
      </c>
      <c r="C120" s="1" t="s">
        <v>9</v>
      </c>
      <c r="D120" s="1">
        <v>6</v>
      </c>
      <c r="E120" s="1">
        <v>493694.05</v>
      </c>
      <c r="F120" s="1">
        <v>5180960.01</v>
      </c>
      <c r="G120" s="1">
        <v>413.233</v>
      </c>
      <c r="M120" s="8">
        <f t="shared" si="16"/>
        <v>0.8987353028953794</v>
      </c>
      <c r="N120" s="6">
        <f t="shared" si="17"/>
        <v>0.69173416897254214</v>
      </c>
      <c r="O120" s="6">
        <f t="shared" si="18"/>
        <v>0.92871574622823638</v>
      </c>
      <c r="P120" s="7">
        <f t="shared" si="19"/>
        <v>0.44978562571893821</v>
      </c>
      <c r="R120" s="4" t="s">
        <v>38</v>
      </c>
      <c r="S120" s="4">
        <v>255</v>
      </c>
      <c r="T120" s="4" t="s">
        <v>9</v>
      </c>
      <c r="U120" s="4">
        <v>6</v>
      </c>
      <c r="V120" s="4">
        <v>493637.03</v>
      </c>
      <c r="W120" s="4">
        <v>5180888.84</v>
      </c>
      <c r="X120" s="4">
        <v>408.755</v>
      </c>
      <c r="Y120" s="4">
        <v>0.88899615649040797</v>
      </c>
      <c r="Z120" s="4">
        <v>0.6842381906536299</v>
      </c>
      <c r="AA120" s="4">
        <v>0.91865171670588441</v>
      </c>
      <c r="AB120">
        <v>0.43640628034479156</v>
      </c>
    </row>
    <row r="121" spans="1:28" x14ac:dyDescent="0.25">
      <c r="A121" s="1" t="s">
        <v>38</v>
      </c>
      <c r="B121" s="1">
        <v>354</v>
      </c>
      <c r="C121" s="1" t="s">
        <v>9</v>
      </c>
      <c r="D121" s="1">
        <v>6</v>
      </c>
      <c r="E121" s="1">
        <v>493732.36</v>
      </c>
      <c r="F121" s="1">
        <v>5181027.6399999997</v>
      </c>
      <c r="G121" s="1">
        <v>409.05</v>
      </c>
      <c r="M121" s="8">
        <f t="shared" si="16"/>
        <v>0.88963774831476417</v>
      </c>
      <c r="N121" s="6">
        <f t="shared" si="17"/>
        <v>0.68473200789438016</v>
      </c>
      <c r="O121" s="6">
        <f t="shared" si="18"/>
        <v>0.9193147110580715</v>
      </c>
      <c r="P121" s="7">
        <f t="shared" si="19"/>
        <v>0.43728767982790312</v>
      </c>
      <c r="R121" s="4" t="s">
        <v>38</v>
      </c>
      <c r="S121" s="4">
        <v>278</v>
      </c>
      <c r="T121" s="4" t="s">
        <v>9</v>
      </c>
      <c r="U121" s="4">
        <v>6</v>
      </c>
      <c r="V121" s="4">
        <v>493657.98</v>
      </c>
      <c r="W121" s="4">
        <v>5180920.5999999996</v>
      </c>
      <c r="X121" s="4">
        <v>424.55200000000002</v>
      </c>
      <c r="Y121" s="4">
        <v>0.92335285496279118</v>
      </c>
      <c r="Z121" s="4">
        <v>0.71068168540661258</v>
      </c>
      <c r="AA121" s="4">
        <v>0.95415450240588284</v>
      </c>
      <c r="AB121">
        <v>0.4836044757166974</v>
      </c>
    </row>
    <row r="122" spans="1:28" x14ac:dyDescent="0.25">
      <c r="A122" s="1" t="s">
        <v>38</v>
      </c>
      <c r="B122" s="1">
        <v>255</v>
      </c>
      <c r="C122" s="1" t="s">
        <v>9</v>
      </c>
      <c r="D122" s="1">
        <v>6</v>
      </c>
      <c r="E122" s="1">
        <v>493637.03</v>
      </c>
      <c r="F122" s="1">
        <v>5180888.84</v>
      </c>
      <c r="G122" s="1">
        <v>408.755</v>
      </c>
      <c r="M122" s="8">
        <f t="shared" si="16"/>
        <v>0.88899615649040797</v>
      </c>
      <c r="N122" s="6">
        <f t="shared" si="17"/>
        <v>0.6842381906536299</v>
      </c>
      <c r="O122" s="6">
        <f t="shared" si="18"/>
        <v>0.91865171670588441</v>
      </c>
      <c r="P122" s="7">
        <f t="shared" si="19"/>
        <v>0.43640628034479156</v>
      </c>
      <c r="R122" s="4" t="s">
        <v>38</v>
      </c>
      <c r="S122" s="4">
        <v>303</v>
      </c>
      <c r="T122" s="4" t="s">
        <v>9</v>
      </c>
      <c r="U122" s="4">
        <v>6</v>
      </c>
      <c r="V122" s="4">
        <v>493663.33</v>
      </c>
      <c r="W122" s="4">
        <v>5180951.17</v>
      </c>
      <c r="X122" s="4">
        <v>517.072</v>
      </c>
      <c r="Y122" s="4">
        <v>1.1245734501811802</v>
      </c>
      <c r="Z122" s="4">
        <v>0.8655561637598409</v>
      </c>
      <c r="AA122" s="4">
        <v>1.1620875107596116</v>
      </c>
      <c r="AB122">
        <v>0.76003525597932464</v>
      </c>
    </row>
    <row r="123" spans="1:28" x14ac:dyDescent="0.25">
      <c r="A123" s="1" t="s">
        <v>38</v>
      </c>
      <c r="B123" s="1">
        <v>129</v>
      </c>
      <c r="C123" s="1" t="s">
        <v>9</v>
      </c>
      <c r="D123" s="1">
        <v>6</v>
      </c>
      <c r="E123" s="1">
        <v>493528.68</v>
      </c>
      <c r="F123" s="1">
        <v>5180727.16</v>
      </c>
      <c r="G123" s="1">
        <v>377.75099999999998</v>
      </c>
      <c r="M123" s="8">
        <f t="shared" si="16"/>
        <v>0.82156594319435383</v>
      </c>
      <c r="N123" s="6">
        <f t="shared" si="17"/>
        <v>0.63233883562916504</v>
      </c>
      <c r="O123" s="6">
        <f t="shared" si="18"/>
        <v>0.84897213401026173</v>
      </c>
      <c r="P123" s="7">
        <f t="shared" si="19"/>
        <v>0.34377268856720294</v>
      </c>
      <c r="R123" s="4" t="s">
        <v>38</v>
      </c>
      <c r="S123" s="4">
        <v>304</v>
      </c>
      <c r="T123" s="4" t="s">
        <v>9</v>
      </c>
      <c r="U123" s="4">
        <v>6</v>
      </c>
      <c r="V123" s="4">
        <v>493694.05</v>
      </c>
      <c r="W123" s="4">
        <v>5180960.01</v>
      </c>
      <c r="X123" s="4">
        <v>413.233</v>
      </c>
      <c r="Y123" s="4">
        <v>0.8987353028953794</v>
      </c>
      <c r="Z123" s="4">
        <v>0.69173416897254214</v>
      </c>
      <c r="AA123" s="4">
        <v>0.92871574622823638</v>
      </c>
      <c r="AB123" s="108">
        <v>0.44978562571893821</v>
      </c>
    </row>
    <row r="124" spans="1:28" x14ac:dyDescent="0.25">
      <c r="A124" s="1" t="s">
        <v>38</v>
      </c>
      <c r="B124" s="1">
        <v>231</v>
      </c>
      <c r="C124" s="1" t="s">
        <v>9</v>
      </c>
      <c r="D124" s="1">
        <v>6</v>
      </c>
      <c r="E124" s="1">
        <v>493604.09</v>
      </c>
      <c r="F124" s="1">
        <v>5180858.87</v>
      </c>
      <c r="G124" s="1">
        <v>370.32</v>
      </c>
      <c r="M124" s="8">
        <f t="shared" si="16"/>
        <v>0.8054043538832012</v>
      </c>
      <c r="N124" s="6">
        <f t="shared" si="17"/>
        <v>0.61989966303250665</v>
      </c>
      <c r="O124" s="6">
        <f t="shared" si="18"/>
        <v>0.83227141865059295</v>
      </c>
      <c r="P124" s="7">
        <f t="shared" si="19"/>
        <v>0.32157038497736745</v>
      </c>
      <c r="R124" s="4" t="s">
        <v>38</v>
      </c>
      <c r="S124" s="4">
        <v>329</v>
      </c>
      <c r="T124" s="4" t="s">
        <v>9</v>
      </c>
      <c r="U124" s="4">
        <v>6</v>
      </c>
      <c r="V124" s="4">
        <v>493691.39</v>
      </c>
      <c r="W124" s="4">
        <v>5180990.99</v>
      </c>
      <c r="X124" s="4">
        <v>597.38699999999994</v>
      </c>
      <c r="Y124" s="4">
        <v>1.2992495429715485</v>
      </c>
      <c r="Z124" s="4">
        <v>1</v>
      </c>
      <c r="AA124" s="4">
        <v>1.3425905324406506</v>
      </c>
      <c r="AB124" s="7">
        <v>1</v>
      </c>
    </row>
    <row r="125" spans="1:28" x14ac:dyDescent="0.25">
      <c r="A125" s="1" t="s">
        <v>38</v>
      </c>
      <c r="B125" s="1">
        <v>74</v>
      </c>
      <c r="C125" s="1" t="s">
        <v>9</v>
      </c>
      <c r="D125" s="1">
        <v>6</v>
      </c>
      <c r="E125" s="1">
        <v>493458.5</v>
      </c>
      <c r="F125" s="1">
        <v>5180665.8499999996</v>
      </c>
      <c r="G125" s="1">
        <v>262.69200000000001</v>
      </c>
      <c r="M125" s="8">
        <f t="shared" si="16"/>
        <v>0.57132555770762017</v>
      </c>
      <c r="N125" s="6">
        <f>G125/$J$7</f>
        <v>0.43973504612587827</v>
      </c>
      <c r="O125" s="6">
        <f t="shared" si="18"/>
        <v>0.59038410971095689</v>
      </c>
      <c r="P125" s="7">
        <f t="shared" si="19"/>
        <v>0</v>
      </c>
      <c r="R125" s="4" t="s">
        <v>38</v>
      </c>
      <c r="S125" s="4">
        <v>330</v>
      </c>
      <c r="T125" s="4" t="s">
        <v>9</v>
      </c>
      <c r="U125" s="4">
        <v>6</v>
      </c>
      <c r="V125" s="4">
        <v>493722.1</v>
      </c>
      <c r="W125" s="4">
        <v>5180995.87</v>
      </c>
      <c r="X125" s="4">
        <v>555.26099999999997</v>
      </c>
      <c r="Y125" s="4">
        <v>1.2076302304535</v>
      </c>
      <c r="Z125" s="4">
        <v>0.92948289802088102</v>
      </c>
      <c r="AA125" s="4">
        <v>1.2479149389483335</v>
      </c>
      <c r="AB125">
        <v>0.87413615381167931</v>
      </c>
    </row>
    <row r="126" spans="1:28" x14ac:dyDescent="0.25">
      <c r="B126" s="1">
        <v>4</v>
      </c>
      <c r="C126" s="1" t="s">
        <v>9</v>
      </c>
      <c r="D126" s="1">
        <v>6</v>
      </c>
      <c r="E126" s="1">
        <v>493415.01</v>
      </c>
      <c r="F126" s="1">
        <v>5180582.71</v>
      </c>
      <c r="M126" s="8"/>
      <c r="N126" s="6"/>
      <c r="O126" s="6"/>
      <c r="P126" s="7"/>
      <c r="R126" s="4" t="s">
        <v>38</v>
      </c>
      <c r="S126" s="4">
        <v>354</v>
      </c>
      <c r="T126" s="4" t="s">
        <v>9</v>
      </c>
      <c r="U126" s="4">
        <v>6</v>
      </c>
      <c r="V126" s="4">
        <v>493732.36</v>
      </c>
      <c r="W126" s="4">
        <v>5181027.6399999997</v>
      </c>
      <c r="X126" s="4">
        <v>409.05</v>
      </c>
      <c r="Y126" s="4">
        <v>0.88963774831476417</v>
      </c>
      <c r="Z126" s="4">
        <v>0.68473200789438016</v>
      </c>
      <c r="AA126" s="4">
        <v>0.9193147110580715</v>
      </c>
      <c r="AB126">
        <v>0.43728767982790312</v>
      </c>
    </row>
    <row r="127" spans="1:28" x14ac:dyDescent="0.25">
      <c r="B127" s="1">
        <v>25</v>
      </c>
      <c r="C127" s="1" t="s">
        <v>9</v>
      </c>
      <c r="D127" s="1">
        <v>6</v>
      </c>
      <c r="E127" s="1">
        <v>493436.88</v>
      </c>
      <c r="F127" s="1">
        <v>5180614.47</v>
      </c>
      <c r="M127" s="8"/>
      <c r="N127" s="6"/>
      <c r="O127" s="6"/>
      <c r="P127" s="7"/>
      <c r="R127" s="4" t="s">
        <v>38</v>
      </c>
      <c r="S127" s="4">
        <v>399</v>
      </c>
      <c r="T127" s="4" t="s">
        <v>9</v>
      </c>
      <c r="U127" s="4">
        <v>6</v>
      </c>
      <c r="V127" s="4">
        <v>493754.01</v>
      </c>
      <c r="W127" s="4">
        <v>5181069.18</v>
      </c>
      <c r="X127" s="4">
        <v>545.12300000000005</v>
      </c>
      <c r="Y127" s="4">
        <v>1.185581220571053</v>
      </c>
      <c r="Z127" s="4">
        <v>0.91251232450655961</v>
      </c>
      <c r="AA127" s="4">
        <v>1.2251304076179175</v>
      </c>
      <c r="AB127">
        <v>0.84384588954122441</v>
      </c>
    </row>
    <row r="128" spans="1:28" x14ac:dyDescent="0.25">
      <c r="B128" s="1">
        <v>49</v>
      </c>
      <c r="C128" s="1" t="s">
        <v>9</v>
      </c>
      <c r="D128" s="1">
        <v>6</v>
      </c>
      <c r="E128" s="1">
        <v>493449.42</v>
      </c>
      <c r="F128" s="1">
        <v>5180635.68</v>
      </c>
      <c r="M128" s="8"/>
      <c r="N128" s="6"/>
      <c r="O128" s="6"/>
      <c r="P128" s="7"/>
      <c r="R128" s="4" t="s">
        <v>38</v>
      </c>
      <c r="S128" s="4">
        <v>400</v>
      </c>
      <c r="T128" s="4" t="s">
        <v>9</v>
      </c>
      <c r="U128" s="4">
        <v>6</v>
      </c>
      <c r="V128" s="4">
        <v>493785.93</v>
      </c>
      <c r="W128" s="4">
        <v>5181084.59</v>
      </c>
      <c r="X128" s="4">
        <v>436.06799999999998</v>
      </c>
      <c r="Y128" s="4">
        <v>0.94839885987562045</v>
      </c>
      <c r="Z128" s="4">
        <v>0.72995897132009913</v>
      </c>
      <c r="AA128" s="4">
        <v>0.98003600396448143</v>
      </c>
      <c r="AB128">
        <v>0.51801192130148344</v>
      </c>
    </row>
    <row r="129" spans="1:28" x14ac:dyDescent="0.25">
      <c r="B129" s="1">
        <v>423</v>
      </c>
      <c r="C129" s="1" t="s">
        <v>9</v>
      </c>
      <c r="D129" s="1">
        <v>6</v>
      </c>
      <c r="E129" s="1">
        <v>493780.19</v>
      </c>
      <c r="F129" s="1">
        <v>5181114.78</v>
      </c>
      <c r="M129" s="8"/>
      <c r="N129" s="8"/>
      <c r="O129" s="8"/>
      <c r="S129" s="4">
        <v>423</v>
      </c>
      <c r="T129" s="4" t="s">
        <v>9</v>
      </c>
      <c r="U129" s="4">
        <v>6</v>
      </c>
      <c r="V129" s="4">
        <v>493780.19</v>
      </c>
      <c r="W129" s="4">
        <v>5181114.78</v>
      </c>
      <c r="AB129" s="108"/>
    </row>
    <row r="130" spans="1:28" x14ac:dyDescent="0.25">
      <c r="B130" s="1">
        <v>424</v>
      </c>
      <c r="C130" s="1" t="s">
        <v>9</v>
      </c>
      <c r="D130" s="1">
        <v>6</v>
      </c>
      <c r="E130" s="1">
        <v>493809.7</v>
      </c>
      <c r="F130" s="1">
        <v>5181116.57</v>
      </c>
      <c r="M130" s="8"/>
      <c r="N130" s="8"/>
      <c r="O130" s="8"/>
      <c r="S130" s="4">
        <v>424</v>
      </c>
      <c r="T130" s="4" t="s">
        <v>9</v>
      </c>
      <c r="U130" s="4">
        <v>6</v>
      </c>
      <c r="V130" s="4">
        <v>493809.7</v>
      </c>
      <c r="W130" s="4">
        <v>5181116.57</v>
      </c>
    </row>
    <row r="131" spans="1:28" x14ac:dyDescent="0.25">
      <c r="A131" s="5" t="s">
        <v>38</v>
      </c>
      <c r="B131" s="5">
        <v>232</v>
      </c>
      <c r="C131" s="5" t="s">
        <v>15</v>
      </c>
      <c r="D131" s="5">
        <v>1</v>
      </c>
      <c r="E131" s="5">
        <v>493642.63</v>
      </c>
      <c r="F131" s="5">
        <v>5180861.32</v>
      </c>
      <c r="G131" s="5">
        <v>391.92399999999998</v>
      </c>
      <c r="H131" s="5"/>
      <c r="I131" s="5"/>
      <c r="J131" s="5"/>
      <c r="K131" s="5"/>
      <c r="L131" s="5"/>
      <c r="M131" s="6">
        <f t="shared" ref="M131:M149" si="20">G131/$I$8</f>
        <v>0.90558349164051721</v>
      </c>
      <c r="N131" s="6">
        <f>G131/$J$8</f>
        <v>0.48718104896000236</v>
      </c>
      <c r="O131" s="6">
        <f>G131/$K$8</f>
        <v>0.94348806809838248</v>
      </c>
      <c r="P131" s="7">
        <f>(G131-$L$8)/($J$8-$L$8)</f>
        <v>0.21712703617676973</v>
      </c>
      <c r="R131" s="4"/>
      <c r="S131" s="4">
        <v>5</v>
      </c>
      <c r="T131" s="4" t="s">
        <v>15</v>
      </c>
      <c r="U131" s="4">
        <v>1</v>
      </c>
      <c r="V131" s="4">
        <v>493446.91</v>
      </c>
      <c r="W131" s="4">
        <v>5180572.12</v>
      </c>
      <c r="X131" s="4"/>
      <c r="Y131" s="4"/>
      <c r="Z131" s="4"/>
      <c r="AA131" s="4"/>
    </row>
    <row r="132" spans="1:28" x14ac:dyDescent="0.25">
      <c r="A132" s="1" t="s">
        <v>8</v>
      </c>
      <c r="B132" s="1">
        <v>425</v>
      </c>
      <c r="C132" s="1" t="s">
        <v>15</v>
      </c>
      <c r="D132" s="1">
        <v>1</v>
      </c>
      <c r="E132" s="1">
        <v>493841.59</v>
      </c>
      <c r="F132" s="1">
        <v>5181100.53</v>
      </c>
      <c r="G132" s="1">
        <v>804.47299999999996</v>
      </c>
      <c r="M132" s="8">
        <f t="shared" si="20"/>
        <v>1.8588233133733116</v>
      </c>
      <c r="N132" s="6">
        <f t="shared" ref="N132:N149" si="21">G132/$J$8</f>
        <v>1</v>
      </c>
      <c r="O132" s="6">
        <f t="shared" ref="O132:O149" si="22">G132/$K$8</f>
        <v>1.9366271945767803</v>
      </c>
      <c r="P132" s="7">
        <f t="shared" ref="P132:P149" si="23">(G132-$L$8)/($J$8-$L$8)</f>
        <v>1</v>
      </c>
      <c r="S132" s="4">
        <v>26</v>
      </c>
      <c r="T132" s="4" t="s">
        <v>15</v>
      </c>
      <c r="U132" s="4">
        <v>1</v>
      </c>
      <c r="V132" s="4">
        <v>493468.78</v>
      </c>
      <c r="W132" s="4">
        <v>5180603.88</v>
      </c>
    </row>
    <row r="133" spans="1:28" x14ac:dyDescent="0.25">
      <c r="A133" s="1" t="s">
        <v>8</v>
      </c>
      <c r="B133" s="1">
        <v>104</v>
      </c>
      <c r="C133" s="1" t="s">
        <v>15</v>
      </c>
      <c r="D133" s="1">
        <v>1</v>
      </c>
      <c r="E133" s="1">
        <v>493561.32</v>
      </c>
      <c r="F133" s="1">
        <v>5180707.2300000004</v>
      </c>
      <c r="G133" s="1">
        <v>550.04399999999998</v>
      </c>
      <c r="M133" s="8">
        <f t="shared" si="20"/>
        <v>1.2709371359649235</v>
      </c>
      <c r="N133" s="6">
        <f t="shared" si="21"/>
        <v>0.68373208299097676</v>
      </c>
      <c r="O133" s="6">
        <f t="shared" si="22"/>
        <v>1.3241341457249536</v>
      </c>
      <c r="P133" s="7">
        <f t="shared" si="23"/>
        <v>0.51718320657041794</v>
      </c>
      <c r="R133" s="4" t="s">
        <v>8</v>
      </c>
      <c r="S133" s="4">
        <v>50</v>
      </c>
      <c r="T133" s="4" t="s">
        <v>15</v>
      </c>
      <c r="U133" s="4">
        <v>1</v>
      </c>
      <c r="V133" s="4">
        <v>493485.65</v>
      </c>
      <c r="W133" s="4">
        <v>5180644.8899999997</v>
      </c>
      <c r="X133" s="4">
        <v>470.02499999999998</v>
      </c>
      <c r="Y133" s="4">
        <v>1.0860444388665509</v>
      </c>
      <c r="Z133" s="4">
        <v>0.58426448121938213</v>
      </c>
      <c r="AA133" s="4">
        <v>1.13150248315475</v>
      </c>
      <c r="AB133">
        <v>0.36533527652532982</v>
      </c>
    </row>
    <row r="134" spans="1:28" x14ac:dyDescent="0.25">
      <c r="A134" s="1" t="s">
        <v>8</v>
      </c>
      <c r="B134" s="1">
        <v>76</v>
      </c>
      <c r="C134" s="1" t="s">
        <v>15</v>
      </c>
      <c r="D134" s="1">
        <v>1</v>
      </c>
      <c r="E134" s="1">
        <v>493519.91</v>
      </c>
      <c r="F134" s="1">
        <v>5180663.6100000003</v>
      </c>
      <c r="G134" s="1">
        <v>476.17599999999999</v>
      </c>
      <c r="M134" s="8">
        <f t="shared" si="20"/>
        <v>1.1002570006312828</v>
      </c>
      <c r="N134" s="6">
        <f t="shared" si="21"/>
        <v>0.59191048052576034</v>
      </c>
      <c r="O134" s="6">
        <f t="shared" si="22"/>
        <v>1.1463099333411972</v>
      </c>
      <c r="P134" s="7">
        <f t="shared" si="23"/>
        <v>0.37700771204323602</v>
      </c>
      <c r="R134" s="4" t="s">
        <v>8</v>
      </c>
      <c r="S134" s="4">
        <v>76</v>
      </c>
      <c r="T134" s="4" t="s">
        <v>15</v>
      </c>
      <c r="U134" s="4">
        <v>1</v>
      </c>
      <c r="V134" s="4">
        <v>493519.91</v>
      </c>
      <c r="W134" s="4">
        <v>5180663.6100000003</v>
      </c>
      <c r="X134" s="4">
        <v>476.17599999999999</v>
      </c>
      <c r="Y134" s="4">
        <v>1.1002570006312828</v>
      </c>
      <c r="Z134" s="4">
        <v>0.59191048052576034</v>
      </c>
      <c r="AA134" s="4">
        <v>1.1463099333411972</v>
      </c>
      <c r="AB134">
        <v>0.37700771204323602</v>
      </c>
    </row>
    <row r="135" spans="1:28" x14ac:dyDescent="0.25">
      <c r="A135" s="1" t="s">
        <v>8</v>
      </c>
      <c r="B135" s="1">
        <v>50</v>
      </c>
      <c r="C135" s="1" t="s">
        <v>15</v>
      </c>
      <c r="D135" s="1">
        <v>1</v>
      </c>
      <c r="E135" s="1">
        <v>493485.65</v>
      </c>
      <c r="F135" s="1">
        <v>5180644.8899999997</v>
      </c>
      <c r="G135" s="1">
        <v>470.02499999999998</v>
      </c>
      <c r="M135" s="8">
        <f t="shared" si="20"/>
        <v>1.0860444388665509</v>
      </c>
      <c r="N135" s="6">
        <f t="shared" si="21"/>
        <v>0.58426448121938213</v>
      </c>
      <c r="O135" s="6">
        <f t="shared" si="22"/>
        <v>1.13150248315475</v>
      </c>
      <c r="P135" s="7">
        <f t="shared" si="23"/>
        <v>0.36533527652532982</v>
      </c>
      <c r="R135" s="4" t="s">
        <v>8</v>
      </c>
      <c r="S135" s="4">
        <v>103</v>
      </c>
      <c r="T135" s="4" t="s">
        <v>15</v>
      </c>
      <c r="U135" s="4">
        <v>1</v>
      </c>
      <c r="V135" s="4">
        <v>493531.4</v>
      </c>
      <c r="W135" s="4">
        <v>5180695.37</v>
      </c>
      <c r="X135" s="4">
        <v>446.15600000000001</v>
      </c>
      <c r="Y135" s="4">
        <v>1.0308924901163661</v>
      </c>
      <c r="Z135" s="4">
        <v>0.55459412559526555</v>
      </c>
      <c r="AA135" s="4">
        <v>1.0740420655803216</v>
      </c>
      <c r="AB135">
        <v>0.32004030605273948</v>
      </c>
    </row>
    <row r="136" spans="1:28" x14ac:dyDescent="0.25">
      <c r="A136" s="1" t="s">
        <v>8</v>
      </c>
      <c r="B136" s="1">
        <v>378</v>
      </c>
      <c r="C136" s="1" t="s">
        <v>15</v>
      </c>
      <c r="D136" s="1">
        <v>1</v>
      </c>
      <c r="E136" s="1">
        <v>493794.9</v>
      </c>
      <c r="F136" s="1">
        <v>5181052.8</v>
      </c>
      <c r="G136" s="1">
        <v>464.267</v>
      </c>
      <c r="M136" s="8">
        <f t="shared" si="20"/>
        <v>1.0727399468097591</v>
      </c>
      <c r="N136" s="6">
        <f t="shared" si="21"/>
        <v>0.57710700048354635</v>
      </c>
      <c r="O136" s="6">
        <f t="shared" si="22"/>
        <v>1.117641111317071</v>
      </c>
      <c r="P136" s="7">
        <f t="shared" si="23"/>
        <v>0.35440861684200942</v>
      </c>
      <c r="R136" s="4" t="s">
        <v>8</v>
      </c>
      <c r="S136" s="4">
        <v>104</v>
      </c>
      <c r="T136" s="4" t="s">
        <v>15</v>
      </c>
      <c r="U136" s="4">
        <v>1</v>
      </c>
      <c r="V136" s="4">
        <v>493561.32</v>
      </c>
      <c r="W136" s="4">
        <v>5180707.2300000004</v>
      </c>
      <c r="X136" s="4">
        <v>550.04399999999998</v>
      </c>
      <c r="Y136" s="4">
        <v>1.2709371359649235</v>
      </c>
      <c r="Z136" s="4">
        <v>0.68373208299097676</v>
      </c>
      <c r="AA136" s="4">
        <v>1.3241341457249536</v>
      </c>
      <c r="AB136">
        <v>0.51718320657041794</v>
      </c>
    </row>
    <row r="137" spans="1:28" x14ac:dyDescent="0.25">
      <c r="A137" s="1" t="s">
        <v>8</v>
      </c>
      <c r="B137" s="1">
        <v>103</v>
      </c>
      <c r="C137" s="1" t="s">
        <v>15</v>
      </c>
      <c r="D137" s="1">
        <v>1</v>
      </c>
      <c r="E137" s="1">
        <v>493531.4</v>
      </c>
      <c r="F137" s="1">
        <v>5180695.37</v>
      </c>
      <c r="G137" s="1">
        <v>446.15600000000001</v>
      </c>
      <c r="M137" s="8">
        <f t="shared" si="20"/>
        <v>1.0308924901163661</v>
      </c>
      <c r="N137" s="6">
        <f t="shared" si="21"/>
        <v>0.55459412559526555</v>
      </c>
      <c r="O137" s="6">
        <f t="shared" si="22"/>
        <v>1.0740420655803216</v>
      </c>
      <c r="P137" s="7">
        <f t="shared" si="23"/>
        <v>0.32004030605273948</v>
      </c>
      <c r="R137" s="4" t="s">
        <v>8</v>
      </c>
      <c r="S137" s="4">
        <v>130</v>
      </c>
      <c r="T137" s="4" t="s">
        <v>15</v>
      </c>
      <c r="U137" s="4">
        <v>1</v>
      </c>
      <c r="V137" s="4">
        <v>493560.6</v>
      </c>
      <c r="W137" s="4">
        <v>5180737.01</v>
      </c>
      <c r="X137" s="4">
        <v>369.04</v>
      </c>
      <c r="Y137" s="4">
        <v>0.85270749368504228</v>
      </c>
      <c r="Z137" s="4">
        <v>0.45873509738673646</v>
      </c>
      <c r="AA137" s="4">
        <v>0.88839886470598151</v>
      </c>
      <c r="AB137">
        <v>0.17370124941172904</v>
      </c>
    </row>
    <row r="138" spans="1:28" x14ac:dyDescent="0.25">
      <c r="A138" s="1" t="s">
        <v>8</v>
      </c>
      <c r="B138" s="1">
        <v>280</v>
      </c>
      <c r="C138" s="1" t="s">
        <v>15</v>
      </c>
      <c r="D138" s="1">
        <v>1</v>
      </c>
      <c r="E138" s="1">
        <v>493721.8</v>
      </c>
      <c r="F138" s="1">
        <v>5180932.3099999996</v>
      </c>
      <c r="G138" s="1">
        <v>443.10500000000002</v>
      </c>
      <c r="M138" s="8">
        <f t="shared" si="20"/>
        <v>1.0238428191776248</v>
      </c>
      <c r="N138" s="6">
        <f t="shared" si="21"/>
        <v>0.55080158066212292</v>
      </c>
      <c r="O138" s="6">
        <f t="shared" si="22"/>
        <v>1.0666973199261434</v>
      </c>
      <c r="P138" s="7">
        <f t="shared" si="23"/>
        <v>0.31425058068042089</v>
      </c>
      <c r="S138" s="4">
        <v>156</v>
      </c>
      <c r="T138" s="4" t="s">
        <v>15</v>
      </c>
      <c r="U138" s="4">
        <v>1</v>
      </c>
      <c r="V138" s="4">
        <v>493574.22</v>
      </c>
      <c r="W138" s="4">
        <v>5180763.5599999996</v>
      </c>
    </row>
    <row r="139" spans="1:28" x14ac:dyDescent="0.25">
      <c r="A139" s="1" t="s">
        <v>8</v>
      </c>
      <c r="B139" s="1">
        <v>355</v>
      </c>
      <c r="C139" s="1" t="s">
        <v>15</v>
      </c>
      <c r="D139" s="1">
        <v>1</v>
      </c>
      <c r="E139" s="1">
        <v>493764.24</v>
      </c>
      <c r="F139" s="1">
        <v>5181005.5999999996</v>
      </c>
      <c r="G139" s="1">
        <v>429.42399999999998</v>
      </c>
      <c r="M139" s="8">
        <f t="shared" si="20"/>
        <v>0.99223136453556671</v>
      </c>
      <c r="N139" s="6">
        <f t="shared" si="21"/>
        <v>0.53379541637817551</v>
      </c>
      <c r="O139" s="6">
        <f t="shared" si="22"/>
        <v>1.0337627196984105</v>
      </c>
      <c r="P139" s="7">
        <f t="shared" si="23"/>
        <v>0.28828885245403896</v>
      </c>
      <c r="R139" s="4" t="s">
        <v>8</v>
      </c>
      <c r="S139" s="4">
        <v>157</v>
      </c>
      <c r="T139" s="4" t="s">
        <v>15</v>
      </c>
      <c r="U139" s="4">
        <v>1</v>
      </c>
      <c r="V139" s="4">
        <v>493606.14</v>
      </c>
      <c r="W139" s="4">
        <v>5180770.5199999996</v>
      </c>
      <c r="X139" s="4">
        <v>350.88099999999997</v>
      </c>
      <c r="Y139" s="4">
        <v>0.81074912771434338</v>
      </c>
      <c r="Z139" s="4">
        <v>0.43616255610816024</v>
      </c>
      <c r="AA139" s="4">
        <v>0.84468426741518388</v>
      </c>
      <c r="AB139">
        <v>0.13924185149762411</v>
      </c>
    </row>
    <row r="140" spans="1:28" x14ac:dyDescent="0.25">
      <c r="A140" s="1" t="s">
        <v>8</v>
      </c>
      <c r="B140" s="1">
        <v>233</v>
      </c>
      <c r="C140" s="1" t="s">
        <v>15</v>
      </c>
      <c r="D140" s="1">
        <v>1</v>
      </c>
      <c r="E140" s="1">
        <v>493667.91</v>
      </c>
      <c r="F140" s="1">
        <v>5180857.0199999996</v>
      </c>
      <c r="G140" s="1">
        <v>417.31799999999998</v>
      </c>
      <c r="M140" s="8">
        <f t="shared" si="20"/>
        <v>0.96425912055510088</v>
      </c>
      <c r="N140" s="6">
        <f t="shared" si="21"/>
        <v>0.51874705552579148</v>
      </c>
      <c r="O140" s="6">
        <f t="shared" si="22"/>
        <v>1.0046196548378787</v>
      </c>
      <c r="P140" s="7">
        <f t="shared" si="23"/>
        <v>0.26531592051130237</v>
      </c>
      <c r="S140" s="4">
        <v>182</v>
      </c>
      <c r="T140" s="4" t="s">
        <v>15</v>
      </c>
      <c r="U140" s="4">
        <v>1</v>
      </c>
      <c r="V140" s="4">
        <v>493593.78</v>
      </c>
      <c r="W140" s="4">
        <v>5180793.2</v>
      </c>
    </row>
    <row r="141" spans="1:28" x14ac:dyDescent="0.25">
      <c r="A141" s="1" t="s">
        <v>8</v>
      </c>
      <c r="B141" s="1">
        <v>183</v>
      </c>
      <c r="C141" s="1" t="s">
        <v>15</v>
      </c>
      <c r="D141" s="1">
        <v>1</v>
      </c>
      <c r="E141" s="1">
        <v>493623.27</v>
      </c>
      <c r="F141" s="1">
        <v>5180802.29</v>
      </c>
      <c r="G141" s="1">
        <v>415.399</v>
      </c>
      <c r="M141" s="8">
        <f t="shared" si="20"/>
        <v>0.9598250600728182</v>
      </c>
      <c r="N141" s="6">
        <f t="shared" si="21"/>
        <v>0.51636164296377884</v>
      </c>
      <c r="O141" s="6">
        <f t="shared" si="22"/>
        <v>1</v>
      </c>
      <c r="P141" s="7">
        <f t="shared" si="23"/>
        <v>0.26167433316634031</v>
      </c>
      <c r="R141" s="4" t="s">
        <v>8</v>
      </c>
      <c r="S141" s="4">
        <v>183</v>
      </c>
      <c r="T141" s="4" t="s">
        <v>15</v>
      </c>
      <c r="U141" s="4">
        <v>1</v>
      </c>
      <c r="V141" s="4">
        <v>493623.27</v>
      </c>
      <c r="W141" s="4">
        <v>5180802.29</v>
      </c>
      <c r="X141" s="4">
        <v>415.399</v>
      </c>
      <c r="Y141" s="4">
        <v>0.9598250600728182</v>
      </c>
      <c r="Z141" s="4">
        <v>0.51636164296377884</v>
      </c>
      <c r="AA141" s="4">
        <v>1</v>
      </c>
      <c r="AB141">
        <v>0.26167433316634031</v>
      </c>
    </row>
    <row r="142" spans="1:28" x14ac:dyDescent="0.25">
      <c r="A142" s="1" t="s">
        <v>8</v>
      </c>
      <c r="B142" s="1">
        <v>305</v>
      </c>
      <c r="C142" s="1" t="s">
        <v>15</v>
      </c>
      <c r="D142" s="1">
        <v>1</v>
      </c>
      <c r="E142" s="1">
        <v>493725.96</v>
      </c>
      <c r="F142" s="1">
        <v>5180964.08</v>
      </c>
      <c r="G142" s="1">
        <v>410.96899999999999</v>
      </c>
      <c r="M142" s="8">
        <f t="shared" si="20"/>
        <v>0.94958905802148308</v>
      </c>
      <c r="N142" s="6">
        <f t="shared" si="21"/>
        <v>0.51085493235944524</v>
      </c>
      <c r="O142" s="6">
        <f t="shared" si="22"/>
        <v>0.98933555449098332</v>
      </c>
      <c r="P142" s="7">
        <f t="shared" si="23"/>
        <v>0.25326775060345219</v>
      </c>
      <c r="R142" s="4" t="s">
        <v>8</v>
      </c>
      <c r="S142" s="4">
        <v>208</v>
      </c>
      <c r="T142" s="4" t="s">
        <v>15</v>
      </c>
      <c r="U142" s="4">
        <v>1</v>
      </c>
      <c r="V142" s="4">
        <v>493640.01</v>
      </c>
      <c r="W142" s="4">
        <v>5180825.2699999996</v>
      </c>
      <c r="X142" s="4">
        <v>374.74900000000002</v>
      </c>
      <c r="Y142" s="4">
        <v>0.86589876585458458</v>
      </c>
      <c r="Z142" s="4">
        <v>0.46583166868247916</v>
      </c>
      <c r="AA142" s="4">
        <v>0.90214227766556976</v>
      </c>
      <c r="AB142">
        <v>0.18453492432178051</v>
      </c>
    </row>
    <row r="143" spans="1:28" x14ac:dyDescent="0.25">
      <c r="A143" s="1" t="s">
        <v>8</v>
      </c>
      <c r="B143" s="1">
        <v>257</v>
      </c>
      <c r="C143" s="1" t="s">
        <v>15</v>
      </c>
      <c r="D143" s="1">
        <v>1</v>
      </c>
      <c r="E143" s="1">
        <v>493700.85</v>
      </c>
      <c r="F143" s="1">
        <v>5180900.55</v>
      </c>
      <c r="G143" s="1">
        <v>390.94</v>
      </c>
      <c r="M143" s="8">
        <f t="shared" si="20"/>
        <v>0.90330985145575116</v>
      </c>
      <c r="N143" s="6">
        <f t="shared" si="21"/>
        <v>0.48595788795894956</v>
      </c>
      <c r="O143" s="6">
        <f t="shared" si="22"/>
        <v>0.9411192612403978</v>
      </c>
      <c r="P143" s="7">
        <f t="shared" si="23"/>
        <v>0.21525975011765422</v>
      </c>
      <c r="R143" s="4" t="s">
        <v>38</v>
      </c>
      <c r="S143" s="4">
        <v>232</v>
      </c>
      <c r="T143" s="4" t="s">
        <v>15</v>
      </c>
      <c r="U143" s="4">
        <v>1</v>
      </c>
      <c r="V143" s="4">
        <v>493642.63</v>
      </c>
      <c r="W143" s="4">
        <v>5180861.32</v>
      </c>
      <c r="X143" s="4">
        <v>391.92399999999998</v>
      </c>
      <c r="Y143" s="4">
        <v>0.90558349164051721</v>
      </c>
      <c r="Z143" s="4">
        <v>0.48718104896000236</v>
      </c>
      <c r="AA143" s="4">
        <v>0.94348806809838248</v>
      </c>
      <c r="AB143" s="7">
        <v>0.21712703617676973</v>
      </c>
    </row>
    <row r="144" spans="1:28" x14ac:dyDescent="0.25">
      <c r="A144" s="1" t="s">
        <v>8</v>
      </c>
      <c r="B144" s="1">
        <v>331</v>
      </c>
      <c r="C144" s="1" t="s">
        <v>15</v>
      </c>
      <c r="D144" s="1">
        <v>1</v>
      </c>
      <c r="E144" s="1">
        <v>493753.98</v>
      </c>
      <c r="F144" s="1">
        <v>5180973.83</v>
      </c>
      <c r="G144" s="1">
        <v>375.83199999999999</v>
      </c>
      <c r="M144" s="8">
        <f t="shared" si="20"/>
        <v>0.86840115642379356</v>
      </c>
      <c r="N144" s="6">
        <f t="shared" si="21"/>
        <v>0.46717789161351597</v>
      </c>
      <c r="O144" s="6">
        <f t="shared" si="22"/>
        <v>0.90474940960377848</v>
      </c>
      <c r="P144" s="7">
        <f t="shared" si="23"/>
        <v>0.18659007757586799</v>
      </c>
      <c r="R144" s="4" t="s">
        <v>8</v>
      </c>
      <c r="S144" s="4">
        <v>233</v>
      </c>
      <c r="T144" s="4" t="s">
        <v>15</v>
      </c>
      <c r="U144" s="4">
        <v>1</v>
      </c>
      <c r="V144" s="4">
        <v>493667.91</v>
      </c>
      <c r="W144" s="4">
        <v>5180857.0199999996</v>
      </c>
      <c r="X144" s="4">
        <v>417.31799999999998</v>
      </c>
      <c r="Y144" s="4">
        <v>0.96425912055510088</v>
      </c>
      <c r="Z144" s="4">
        <v>0.51874705552579148</v>
      </c>
      <c r="AA144" s="4">
        <v>1.0046196548378787</v>
      </c>
      <c r="AB144">
        <v>0.26531592051130237</v>
      </c>
    </row>
    <row r="145" spans="1:28" x14ac:dyDescent="0.25">
      <c r="A145" s="1" t="s">
        <v>8</v>
      </c>
      <c r="B145" s="1">
        <v>208</v>
      </c>
      <c r="C145" s="1" t="s">
        <v>15</v>
      </c>
      <c r="D145" s="1">
        <v>1</v>
      </c>
      <c r="E145" s="1">
        <v>493640.01</v>
      </c>
      <c r="F145" s="1">
        <v>5180825.2699999996</v>
      </c>
      <c r="G145" s="1">
        <v>374.74900000000002</v>
      </c>
      <c r="M145" s="8">
        <f t="shared" si="20"/>
        <v>0.86589876585458458</v>
      </c>
      <c r="N145" s="6">
        <f t="shared" si="21"/>
        <v>0.46583166868247916</v>
      </c>
      <c r="O145" s="6">
        <f t="shared" si="22"/>
        <v>0.90214227766556976</v>
      </c>
      <c r="P145" s="7">
        <f t="shared" si="23"/>
        <v>0.18453492432178051</v>
      </c>
      <c r="S145" s="4">
        <v>256</v>
      </c>
      <c r="T145" s="4" t="s">
        <v>15</v>
      </c>
      <c r="U145" s="4">
        <v>1</v>
      </c>
      <c r="V145" s="4">
        <v>493668.94</v>
      </c>
      <c r="W145" s="4">
        <v>5180896.47</v>
      </c>
    </row>
    <row r="146" spans="1:28" x14ac:dyDescent="0.25">
      <c r="A146" s="1" t="s">
        <v>8</v>
      </c>
      <c r="B146" s="1">
        <v>130</v>
      </c>
      <c r="C146" s="1" t="s">
        <v>15</v>
      </c>
      <c r="D146" s="1">
        <v>1</v>
      </c>
      <c r="E146" s="1">
        <v>493560.6</v>
      </c>
      <c r="F146" s="1">
        <v>5180737.01</v>
      </c>
      <c r="G146" s="1">
        <v>369.04</v>
      </c>
      <c r="M146" s="8">
        <f t="shared" si="20"/>
        <v>0.85270749368504228</v>
      </c>
      <c r="N146" s="6">
        <f t="shared" si="21"/>
        <v>0.45873509738673646</v>
      </c>
      <c r="O146" s="6">
        <f t="shared" si="22"/>
        <v>0.88839886470598151</v>
      </c>
      <c r="P146" s="7">
        <f t="shared" si="23"/>
        <v>0.17370124941172904</v>
      </c>
      <c r="R146" s="4" t="s">
        <v>8</v>
      </c>
      <c r="S146" s="4">
        <v>257</v>
      </c>
      <c r="T146" s="4" t="s">
        <v>15</v>
      </c>
      <c r="U146" s="4">
        <v>1</v>
      </c>
      <c r="V146" s="4">
        <v>493700.85</v>
      </c>
      <c r="W146" s="4">
        <v>5180900.55</v>
      </c>
      <c r="X146" s="4">
        <v>390.94</v>
      </c>
      <c r="Y146" s="4">
        <v>0.90330985145575116</v>
      </c>
      <c r="Z146" s="4">
        <v>0.48595788795894956</v>
      </c>
      <c r="AA146" s="4">
        <v>0.9411192612403978</v>
      </c>
      <c r="AB146">
        <v>0.21525975011765422</v>
      </c>
    </row>
    <row r="147" spans="1:28" x14ac:dyDescent="0.25">
      <c r="A147" s="1" t="s">
        <v>8</v>
      </c>
      <c r="B147" s="1">
        <v>377</v>
      </c>
      <c r="C147" s="1" t="s">
        <v>15</v>
      </c>
      <c r="D147" s="1">
        <v>1</v>
      </c>
      <c r="E147" s="1">
        <v>493767.38</v>
      </c>
      <c r="F147" s="1">
        <v>5181033.53</v>
      </c>
      <c r="G147" s="1">
        <v>364.71</v>
      </c>
      <c r="M147" s="8">
        <f t="shared" si="20"/>
        <v>0.84270255262809379</v>
      </c>
      <c r="N147" s="6">
        <f t="shared" si="21"/>
        <v>0.45335269176218468</v>
      </c>
      <c r="O147" s="6">
        <f t="shared" si="22"/>
        <v>0.87797515160123152</v>
      </c>
      <c r="P147" s="7">
        <f t="shared" si="23"/>
        <v>0.16548443169224694</v>
      </c>
      <c r="S147" s="4">
        <v>279</v>
      </c>
      <c r="T147" s="4" t="s">
        <v>15</v>
      </c>
      <c r="U147" s="4">
        <v>1</v>
      </c>
      <c r="V147" s="4">
        <v>493690.95</v>
      </c>
      <c r="W147" s="4">
        <v>5180926.71</v>
      </c>
    </row>
    <row r="148" spans="1:28" x14ac:dyDescent="0.25">
      <c r="A148" s="1" t="s">
        <v>8</v>
      </c>
      <c r="B148" s="1">
        <v>157</v>
      </c>
      <c r="C148" s="1" t="s">
        <v>15</v>
      </c>
      <c r="D148" s="1">
        <v>1</v>
      </c>
      <c r="E148" s="1">
        <v>493606.14</v>
      </c>
      <c r="F148" s="1">
        <v>5180770.5199999996</v>
      </c>
      <c r="G148" s="1">
        <v>350.88099999999997</v>
      </c>
      <c r="M148" s="8">
        <f t="shared" si="20"/>
        <v>0.81074912771434338</v>
      </c>
      <c r="N148" s="6">
        <f t="shared" si="21"/>
        <v>0.43616255610816024</v>
      </c>
      <c r="O148" s="6">
        <f t="shared" si="22"/>
        <v>0.84468426741518388</v>
      </c>
      <c r="P148" s="7">
        <f t="shared" si="23"/>
        <v>0.13924185149762411</v>
      </c>
      <c r="R148" s="4" t="s">
        <v>8</v>
      </c>
      <c r="S148" s="4">
        <v>280</v>
      </c>
      <c r="T148" s="4" t="s">
        <v>15</v>
      </c>
      <c r="U148" s="4">
        <v>1</v>
      </c>
      <c r="V148" s="4">
        <v>493721.8</v>
      </c>
      <c r="W148" s="4">
        <v>5180932.3099999996</v>
      </c>
      <c r="X148" s="4">
        <v>443.10500000000002</v>
      </c>
      <c r="Y148" s="4">
        <v>1.0238428191776248</v>
      </c>
      <c r="Z148" s="4">
        <v>0.55080158066212292</v>
      </c>
      <c r="AA148" s="4">
        <v>1.0666973199261434</v>
      </c>
      <c r="AB148">
        <v>0.31425058068042089</v>
      </c>
    </row>
    <row r="149" spans="1:28" x14ac:dyDescent="0.25">
      <c r="A149" s="1" t="s">
        <v>8</v>
      </c>
      <c r="B149" s="1">
        <v>401</v>
      </c>
      <c r="C149" s="1" t="s">
        <v>15</v>
      </c>
      <c r="D149" s="1">
        <v>1</v>
      </c>
      <c r="E149" s="1">
        <v>493817.84</v>
      </c>
      <c r="F149" s="1">
        <v>5181084.78</v>
      </c>
      <c r="G149" s="1">
        <v>277.505</v>
      </c>
      <c r="M149" s="8">
        <f t="shared" si="20"/>
        <v>0.64120581247308595</v>
      </c>
      <c r="N149" s="6">
        <f t="shared" si="21"/>
        <v>0.34495253414347032</v>
      </c>
      <c r="O149" s="6">
        <f t="shared" si="22"/>
        <v>0.66804445846041993</v>
      </c>
      <c r="P149" s="7">
        <f t="shared" si="23"/>
        <v>0</v>
      </c>
      <c r="R149" s="4" t="s">
        <v>8</v>
      </c>
      <c r="S149" s="4">
        <v>305</v>
      </c>
      <c r="T149" s="4" t="s">
        <v>15</v>
      </c>
      <c r="U149" s="4">
        <v>1</v>
      </c>
      <c r="V149" s="4">
        <v>493725.96</v>
      </c>
      <c r="W149" s="4">
        <v>5180964.08</v>
      </c>
      <c r="X149" s="4">
        <v>410.96899999999999</v>
      </c>
      <c r="Y149" s="4">
        <v>0.94958905802148308</v>
      </c>
      <c r="Z149" s="4">
        <v>0.51085493235944524</v>
      </c>
      <c r="AA149" s="4">
        <v>0.98933555449098332</v>
      </c>
      <c r="AB149" s="108">
        <v>0.25326775060345219</v>
      </c>
    </row>
    <row r="150" spans="1:28" x14ac:dyDescent="0.25">
      <c r="B150" s="1">
        <v>5</v>
      </c>
      <c r="C150" s="1" t="s">
        <v>15</v>
      </c>
      <c r="D150" s="1">
        <v>1</v>
      </c>
      <c r="E150" s="1">
        <v>493446.91</v>
      </c>
      <c r="F150" s="1">
        <v>5180572.12</v>
      </c>
      <c r="M150" s="8"/>
      <c r="N150" s="6"/>
      <c r="O150" s="6"/>
      <c r="P150" s="7"/>
      <c r="R150" s="4" t="s">
        <v>8</v>
      </c>
      <c r="S150" s="4">
        <v>331</v>
      </c>
      <c r="T150" s="4" t="s">
        <v>15</v>
      </c>
      <c r="U150" s="4">
        <v>1</v>
      </c>
      <c r="V150" s="4">
        <v>493753.98</v>
      </c>
      <c r="W150" s="4">
        <v>5180973.83</v>
      </c>
      <c r="X150" s="4">
        <v>375.83199999999999</v>
      </c>
      <c r="Y150" s="4">
        <v>0.86840115642379356</v>
      </c>
      <c r="Z150" s="4">
        <v>0.46717789161351597</v>
      </c>
      <c r="AA150" s="4">
        <v>0.90474940960377848</v>
      </c>
      <c r="AB150">
        <v>0.18659007757586799</v>
      </c>
    </row>
    <row r="151" spans="1:28" x14ac:dyDescent="0.25">
      <c r="B151" s="1">
        <v>26</v>
      </c>
      <c r="C151" s="1" t="s">
        <v>15</v>
      </c>
      <c r="D151" s="1">
        <v>1</v>
      </c>
      <c r="E151" s="1">
        <v>493468.78</v>
      </c>
      <c r="F151" s="1">
        <v>5180603.88</v>
      </c>
      <c r="M151" s="8"/>
      <c r="N151" s="6"/>
      <c r="O151" s="6"/>
      <c r="P151" s="7"/>
      <c r="R151" s="4" t="s">
        <v>8</v>
      </c>
      <c r="S151" s="4">
        <v>355</v>
      </c>
      <c r="T151" s="4" t="s">
        <v>15</v>
      </c>
      <c r="U151" s="4">
        <v>1</v>
      </c>
      <c r="V151" s="4">
        <v>493764.24</v>
      </c>
      <c r="W151" s="4">
        <v>5181005.5999999996</v>
      </c>
      <c r="X151" s="4">
        <v>429.42399999999998</v>
      </c>
      <c r="Y151" s="4">
        <v>0.99223136453556671</v>
      </c>
      <c r="Z151" s="4">
        <v>0.53379541637817551</v>
      </c>
      <c r="AA151" s="4">
        <v>1.0337627196984105</v>
      </c>
      <c r="AB151">
        <v>0.28828885245403896</v>
      </c>
    </row>
    <row r="152" spans="1:28" x14ac:dyDescent="0.25">
      <c r="B152" s="1">
        <v>156</v>
      </c>
      <c r="C152" s="1" t="s">
        <v>15</v>
      </c>
      <c r="D152" s="1">
        <v>1</v>
      </c>
      <c r="E152" s="1">
        <v>493574.22</v>
      </c>
      <c r="F152" s="1">
        <v>5180763.5599999996</v>
      </c>
      <c r="M152" s="8"/>
      <c r="N152" s="6"/>
      <c r="O152" s="6"/>
      <c r="P152" s="7"/>
      <c r="R152" s="4" t="s">
        <v>8</v>
      </c>
      <c r="S152" s="4">
        <v>377</v>
      </c>
      <c r="T152" s="4" t="s">
        <v>15</v>
      </c>
      <c r="U152" s="4">
        <v>1</v>
      </c>
      <c r="V152" s="4">
        <v>493767.38</v>
      </c>
      <c r="W152" s="4">
        <v>5181033.53</v>
      </c>
      <c r="X152" s="4">
        <v>364.71</v>
      </c>
      <c r="Y152" s="4">
        <v>0.84270255262809379</v>
      </c>
      <c r="Z152" s="4">
        <v>0.45335269176218468</v>
      </c>
      <c r="AA152" s="4">
        <v>0.87797515160123152</v>
      </c>
      <c r="AB152">
        <v>0.16548443169224694</v>
      </c>
    </row>
    <row r="153" spans="1:28" x14ac:dyDescent="0.25">
      <c r="B153" s="1">
        <v>182</v>
      </c>
      <c r="C153" s="1" t="s">
        <v>15</v>
      </c>
      <c r="D153" s="1">
        <v>1</v>
      </c>
      <c r="E153" s="1">
        <v>493593.78</v>
      </c>
      <c r="F153" s="1">
        <v>5180793.2</v>
      </c>
      <c r="M153" s="8"/>
      <c r="N153" s="6"/>
      <c r="O153" s="6"/>
      <c r="P153" s="7"/>
      <c r="R153" s="4" t="s">
        <v>8</v>
      </c>
      <c r="S153" s="4">
        <v>378</v>
      </c>
      <c r="T153" s="4" t="s">
        <v>15</v>
      </c>
      <c r="U153" s="4">
        <v>1</v>
      </c>
      <c r="V153" s="4">
        <v>493794.9</v>
      </c>
      <c r="W153" s="4">
        <v>5181052.8</v>
      </c>
      <c r="X153" s="4">
        <v>464.267</v>
      </c>
      <c r="Y153" s="4">
        <v>1.0727399468097591</v>
      </c>
      <c r="Z153" s="4">
        <v>0.57710700048354635</v>
      </c>
      <c r="AA153" s="4">
        <v>1.117641111317071</v>
      </c>
      <c r="AB153">
        <v>0.35440861684200942</v>
      </c>
    </row>
    <row r="154" spans="1:28" x14ac:dyDescent="0.25">
      <c r="B154" s="1">
        <v>256</v>
      </c>
      <c r="C154" s="1" t="s">
        <v>15</v>
      </c>
      <c r="D154" s="1">
        <v>1</v>
      </c>
      <c r="E154" s="1">
        <v>493668.94</v>
      </c>
      <c r="F154" s="1">
        <v>5180896.47</v>
      </c>
      <c r="M154" s="8"/>
      <c r="N154" s="8"/>
      <c r="O154" s="8"/>
      <c r="R154" s="4" t="s">
        <v>8</v>
      </c>
      <c r="S154" s="4">
        <v>401</v>
      </c>
      <c r="T154" s="4" t="s">
        <v>15</v>
      </c>
      <c r="U154" s="4">
        <v>1</v>
      </c>
      <c r="V154" s="4">
        <v>493817.84</v>
      </c>
      <c r="W154" s="4">
        <v>5181084.78</v>
      </c>
      <c r="X154" s="4">
        <v>277.505</v>
      </c>
      <c r="Y154" s="4">
        <v>0.64120581247308595</v>
      </c>
      <c r="Z154" s="4">
        <v>0.34495253414347032</v>
      </c>
      <c r="AA154" s="4">
        <v>0.66804445846041993</v>
      </c>
      <c r="AB154">
        <v>0</v>
      </c>
    </row>
    <row r="155" spans="1:28" x14ac:dyDescent="0.25">
      <c r="B155" s="1">
        <v>279</v>
      </c>
      <c r="C155" s="1" t="s">
        <v>15</v>
      </c>
      <c r="D155" s="1">
        <v>1</v>
      </c>
      <c r="E155" s="1">
        <v>493690.95</v>
      </c>
      <c r="F155" s="1">
        <v>5180926.71</v>
      </c>
      <c r="M155" s="8"/>
      <c r="N155" s="8"/>
      <c r="O155" s="8"/>
      <c r="R155" s="4" t="s">
        <v>8</v>
      </c>
      <c r="S155" s="4">
        <v>425</v>
      </c>
      <c r="T155" s="4" t="s">
        <v>15</v>
      </c>
      <c r="U155" s="4">
        <v>1</v>
      </c>
      <c r="V155" s="4">
        <v>493841.59</v>
      </c>
      <c r="W155" s="4">
        <v>5181100.53</v>
      </c>
      <c r="X155" s="4">
        <v>804.47299999999996</v>
      </c>
      <c r="Y155" s="4">
        <v>1.8588233133733116</v>
      </c>
      <c r="Z155" s="4">
        <v>1</v>
      </c>
      <c r="AA155" s="4">
        <v>1.9366271945767803</v>
      </c>
      <c r="AB155">
        <v>1</v>
      </c>
    </row>
    <row r="156" spans="1:28" x14ac:dyDescent="0.25">
      <c r="A156" s="5" t="s">
        <v>8</v>
      </c>
      <c r="B156" s="5">
        <v>51</v>
      </c>
      <c r="C156" s="5" t="s">
        <v>15</v>
      </c>
      <c r="D156" s="5">
        <v>2</v>
      </c>
      <c r="E156" s="5">
        <v>493514.04</v>
      </c>
      <c r="F156" s="5">
        <v>5180631.03</v>
      </c>
      <c r="G156" s="5">
        <v>515.399</v>
      </c>
      <c r="H156" s="5"/>
      <c r="I156" s="5"/>
      <c r="J156" s="5"/>
      <c r="K156" s="5"/>
      <c r="L156" s="5"/>
      <c r="M156" s="6">
        <f t="shared" ref="M156:M172" si="24">G156/$I$9</f>
        <v>1.191087880863249</v>
      </c>
      <c r="N156" s="6">
        <f>G156/$J$9</f>
        <v>1</v>
      </c>
      <c r="O156" s="6">
        <f>G156/$K$9</f>
        <v>1.1883603178189832</v>
      </c>
      <c r="P156" s="7">
        <f>(G156-$L$9)/($J$9-$L$9)</f>
        <v>1</v>
      </c>
      <c r="R156" s="4"/>
      <c r="S156" s="4">
        <v>6</v>
      </c>
      <c r="T156" s="4" t="s">
        <v>15</v>
      </c>
      <c r="U156" s="4">
        <v>2</v>
      </c>
      <c r="V156" s="4">
        <v>493479.23</v>
      </c>
      <c r="W156" s="4">
        <v>5180584</v>
      </c>
      <c r="X156" s="4"/>
      <c r="Y156" s="4"/>
      <c r="Z156" s="4"/>
      <c r="AA156" s="4"/>
    </row>
    <row r="157" spans="1:28" x14ac:dyDescent="0.25">
      <c r="A157" s="1" t="s">
        <v>8</v>
      </c>
      <c r="B157" s="1">
        <v>357</v>
      </c>
      <c r="C157" s="1" t="s">
        <v>15</v>
      </c>
      <c r="D157" s="1">
        <v>2</v>
      </c>
      <c r="E157" s="1">
        <v>493828.08</v>
      </c>
      <c r="F157" s="1">
        <v>5181021.21</v>
      </c>
      <c r="G157" s="1">
        <v>507.08199999999999</v>
      </c>
      <c r="M157" s="8">
        <f t="shared" si="24"/>
        <v>1.171867281084942</v>
      </c>
      <c r="N157" s="6">
        <f t="shared" ref="N157:N172" si="25">G157/$J$9</f>
        <v>0.98386298770467151</v>
      </c>
      <c r="O157" s="6">
        <f t="shared" ref="O157:O172" si="26">G157/$K$9</f>
        <v>1.169183732759058</v>
      </c>
      <c r="P157" s="7">
        <f t="shared" ref="P157:P172" si="27">(G157-$L$9)/($J$9-$L$9)</f>
        <v>0.96587211377876991</v>
      </c>
      <c r="R157" s="4" t="s">
        <v>8</v>
      </c>
      <c r="S157" s="4">
        <v>27</v>
      </c>
      <c r="T157" s="4" t="s">
        <v>15</v>
      </c>
      <c r="U157" s="4">
        <v>2</v>
      </c>
      <c r="V157" s="4">
        <v>493502.3</v>
      </c>
      <c r="W157" s="4">
        <v>5180616.16</v>
      </c>
      <c r="X157" s="4">
        <v>393.25299999999999</v>
      </c>
      <c r="Y157" s="4">
        <v>0.90880828719713314</v>
      </c>
      <c r="Z157" s="4">
        <v>0.76300691309063462</v>
      </c>
      <c r="AA157" s="4">
        <v>0.90672713773846791</v>
      </c>
      <c r="AB157">
        <v>0.49878744855376056</v>
      </c>
    </row>
    <row r="158" spans="1:28" x14ac:dyDescent="0.25">
      <c r="A158" s="1" t="s">
        <v>8</v>
      </c>
      <c r="B158" s="1">
        <v>77</v>
      </c>
      <c r="C158" s="1" t="s">
        <v>15</v>
      </c>
      <c r="D158" s="1">
        <v>2</v>
      </c>
      <c r="E158" s="1">
        <v>493551.83</v>
      </c>
      <c r="F158" s="1">
        <v>5180673.46</v>
      </c>
      <c r="G158" s="1">
        <v>492.36700000000002</v>
      </c>
      <c r="M158" s="8">
        <f t="shared" si="24"/>
        <v>1.1378608934766954</v>
      </c>
      <c r="N158" s="6">
        <f t="shared" si="25"/>
        <v>0.9553122920300583</v>
      </c>
      <c r="O158" s="6">
        <f t="shared" si="26"/>
        <v>1.1352552189732215</v>
      </c>
      <c r="P158" s="7">
        <f t="shared" si="27"/>
        <v>0.90549074480613545</v>
      </c>
      <c r="R158" s="4" t="s">
        <v>8</v>
      </c>
      <c r="S158" s="4">
        <v>51</v>
      </c>
      <c r="T158" s="4" t="s">
        <v>15</v>
      </c>
      <c r="U158" s="4">
        <v>2</v>
      </c>
      <c r="V158" s="4">
        <v>493514.04</v>
      </c>
      <c r="W158" s="4">
        <v>5180631.03</v>
      </c>
      <c r="X158" s="4">
        <v>515.399</v>
      </c>
      <c r="Y158" s="4">
        <v>1.191087880863249</v>
      </c>
      <c r="Z158" s="4">
        <v>1</v>
      </c>
      <c r="AA158" s="4">
        <v>1.1883603178189832</v>
      </c>
      <c r="AB158" s="7">
        <v>1</v>
      </c>
    </row>
    <row r="159" spans="1:28" x14ac:dyDescent="0.25">
      <c r="A159" s="1" t="s">
        <v>8</v>
      </c>
      <c r="B159" s="1">
        <v>184</v>
      </c>
      <c r="C159" s="1" t="s">
        <v>15</v>
      </c>
      <c r="D159" s="1">
        <v>2</v>
      </c>
      <c r="E159" s="1">
        <v>493655.17</v>
      </c>
      <c r="F159" s="1">
        <v>5180793.47</v>
      </c>
      <c r="G159" s="1">
        <v>476.22500000000002</v>
      </c>
      <c r="M159" s="8">
        <f t="shared" si="24"/>
        <v>1.1005567066759943</v>
      </c>
      <c r="N159" s="6">
        <f t="shared" si="25"/>
        <v>0.92399286766175337</v>
      </c>
      <c r="O159" s="6">
        <f t="shared" si="26"/>
        <v>1.098036457876995</v>
      </c>
      <c r="P159" s="7">
        <f t="shared" si="27"/>
        <v>0.83925383974624657</v>
      </c>
      <c r="R159" s="4" t="s">
        <v>8</v>
      </c>
      <c r="S159" s="4">
        <v>52</v>
      </c>
      <c r="T159" s="4" t="s">
        <v>15</v>
      </c>
      <c r="U159" s="4">
        <v>2</v>
      </c>
      <c r="V159" s="4">
        <v>493545.16</v>
      </c>
      <c r="W159" s="4">
        <v>5180641.6900000004</v>
      </c>
      <c r="X159" s="4">
        <v>417.95800000000003</v>
      </c>
      <c r="Y159" s="4">
        <v>0.96590158015409777</v>
      </c>
      <c r="Z159" s="4">
        <v>0.81094064986544412</v>
      </c>
      <c r="AA159" s="4">
        <v>0.96368968840643199</v>
      </c>
      <c r="AB159">
        <v>0.60016167352616545</v>
      </c>
    </row>
    <row r="160" spans="1:28" x14ac:dyDescent="0.25">
      <c r="A160" s="1" t="s">
        <v>8</v>
      </c>
      <c r="B160" s="1">
        <v>379</v>
      </c>
      <c r="C160" s="1" t="s">
        <v>15</v>
      </c>
      <c r="D160" s="1">
        <v>2</v>
      </c>
      <c r="E160" s="1">
        <v>493826.81</v>
      </c>
      <c r="F160" s="1">
        <v>5181052.99</v>
      </c>
      <c r="G160" s="1">
        <v>473.56799999999998</v>
      </c>
      <c r="M160" s="8">
        <f t="shared" si="24"/>
        <v>1.0944163755937575</v>
      </c>
      <c r="N160" s="6">
        <f t="shared" si="25"/>
        <v>0.91883763841218158</v>
      </c>
      <c r="O160" s="6">
        <f t="shared" si="26"/>
        <v>1.0919101880075441</v>
      </c>
      <c r="P160" s="7">
        <f t="shared" si="27"/>
        <v>0.82835113520256376</v>
      </c>
      <c r="R160" s="4" t="s">
        <v>8</v>
      </c>
      <c r="S160" s="4">
        <v>77</v>
      </c>
      <c r="T160" s="4" t="s">
        <v>15</v>
      </c>
      <c r="U160" s="4">
        <v>2</v>
      </c>
      <c r="V160" s="4">
        <v>493551.83</v>
      </c>
      <c r="W160" s="4">
        <v>5180673.46</v>
      </c>
      <c r="X160" s="4">
        <v>492.36700000000002</v>
      </c>
      <c r="Y160" s="4">
        <v>1.1378608934766954</v>
      </c>
      <c r="Z160" s="4">
        <v>0.9553122920300583</v>
      </c>
      <c r="AA160" s="4">
        <v>1.1352552189732215</v>
      </c>
      <c r="AB160">
        <v>0.90549074480613545</v>
      </c>
    </row>
    <row r="161" spans="1:28" x14ac:dyDescent="0.25">
      <c r="A161" s="1" t="s">
        <v>8</v>
      </c>
      <c r="B161" s="1">
        <v>131</v>
      </c>
      <c r="C161" s="1" t="s">
        <v>15</v>
      </c>
      <c r="D161" s="1">
        <v>2</v>
      </c>
      <c r="E161" s="1">
        <v>493592.51</v>
      </c>
      <c r="F161" s="1">
        <v>5180731.76</v>
      </c>
      <c r="G161" s="1">
        <v>467.02300000000002</v>
      </c>
      <c r="M161" s="8">
        <f t="shared" si="24"/>
        <v>1.079290870537966</v>
      </c>
      <c r="N161" s="6">
        <f t="shared" si="25"/>
        <v>0.90613873911280396</v>
      </c>
      <c r="O161" s="6">
        <f t="shared" si="26"/>
        <v>1.0768193200001845</v>
      </c>
      <c r="P161" s="7">
        <f t="shared" si="27"/>
        <v>0.8014944542697815</v>
      </c>
      <c r="R161" s="4" t="s">
        <v>8</v>
      </c>
      <c r="S161" s="4">
        <v>105</v>
      </c>
      <c r="T161" s="4" t="s">
        <v>15</v>
      </c>
      <c r="U161" s="4">
        <v>2</v>
      </c>
      <c r="V161" s="4">
        <v>493595.22</v>
      </c>
      <c r="W161" s="4">
        <v>5180699.97</v>
      </c>
      <c r="X161" s="4">
        <v>433.70600000000002</v>
      </c>
      <c r="Y161" s="4">
        <v>1.0022952323494541</v>
      </c>
      <c r="Z161" s="4">
        <v>0.84149561795812566</v>
      </c>
      <c r="AA161" s="4">
        <v>1</v>
      </c>
      <c r="AB161">
        <v>0.66478184332440171</v>
      </c>
    </row>
    <row r="162" spans="1:28" x14ac:dyDescent="0.25">
      <c r="A162" s="1" t="s">
        <v>8</v>
      </c>
      <c r="B162" s="1">
        <v>234</v>
      </c>
      <c r="C162" s="1" t="s">
        <v>15</v>
      </c>
      <c r="D162" s="1">
        <v>2</v>
      </c>
      <c r="E162" s="1">
        <v>493699.82</v>
      </c>
      <c r="F162" s="1">
        <v>5180864.66</v>
      </c>
      <c r="G162" s="1">
        <v>442.416</v>
      </c>
      <c r="M162" s="8">
        <f t="shared" si="24"/>
        <v>1.0224240557315694</v>
      </c>
      <c r="N162" s="6">
        <f t="shared" si="25"/>
        <v>0.85839514628472313</v>
      </c>
      <c r="O162" s="6">
        <f t="shared" si="26"/>
        <v>1.0200827288531862</v>
      </c>
      <c r="P162" s="7">
        <f t="shared" si="27"/>
        <v>0.70052236141829538</v>
      </c>
      <c r="R162" s="4" t="s">
        <v>8</v>
      </c>
      <c r="S162" s="4">
        <v>131</v>
      </c>
      <c r="T162" s="4" t="s">
        <v>15</v>
      </c>
      <c r="U162" s="4">
        <v>2</v>
      </c>
      <c r="V162" s="4">
        <v>493592.51</v>
      </c>
      <c r="W162" s="4">
        <v>5180731.76</v>
      </c>
      <c r="X162" s="4">
        <v>467.02300000000002</v>
      </c>
      <c r="Y162" s="4">
        <v>1.079290870537966</v>
      </c>
      <c r="Z162" s="4">
        <v>0.90613873911280396</v>
      </c>
      <c r="AA162" s="4">
        <v>1.0768193200001845</v>
      </c>
      <c r="AB162">
        <v>0.8014944542697815</v>
      </c>
    </row>
    <row r="163" spans="1:28" x14ac:dyDescent="0.25">
      <c r="A163" s="1" t="s">
        <v>8</v>
      </c>
      <c r="B163" s="1">
        <v>332</v>
      </c>
      <c r="C163" s="1" t="s">
        <v>15</v>
      </c>
      <c r="D163" s="1">
        <v>2</v>
      </c>
      <c r="E163" s="1">
        <v>493785.91</v>
      </c>
      <c r="F163" s="1">
        <v>5180989.25</v>
      </c>
      <c r="G163" s="1">
        <v>434.83800000000002</v>
      </c>
      <c r="M163" s="8">
        <f t="shared" si="24"/>
        <v>1.0049112860886682</v>
      </c>
      <c r="N163" s="6">
        <f t="shared" si="25"/>
        <v>0.84369197456727707</v>
      </c>
      <c r="O163" s="6">
        <f t="shared" si="26"/>
        <v>1.002610063038095</v>
      </c>
      <c r="P163" s="7">
        <f t="shared" si="27"/>
        <v>0.66942687965991121</v>
      </c>
      <c r="R163" s="4" t="s">
        <v>8</v>
      </c>
      <c r="S163" s="4">
        <v>132</v>
      </c>
      <c r="T163" s="4" t="s">
        <v>15</v>
      </c>
      <c r="U163" s="4">
        <v>2</v>
      </c>
      <c r="V163" s="4">
        <v>493624.42</v>
      </c>
      <c r="W163" s="4">
        <v>5180738.72</v>
      </c>
      <c r="X163" s="4">
        <v>271.69799999999998</v>
      </c>
      <c r="Y163" s="4">
        <v>0.62789449543903464</v>
      </c>
      <c r="Z163" s="4">
        <v>0.52716051059470426</v>
      </c>
      <c r="AA163" s="4">
        <v>0.62645663191194023</v>
      </c>
      <c r="AB163">
        <v>0</v>
      </c>
    </row>
    <row r="164" spans="1:28" x14ac:dyDescent="0.25">
      <c r="A164" s="1" t="s">
        <v>8</v>
      </c>
      <c r="B164" s="1">
        <v>105</v>
      </c>
      <c r="C164" s="1" t="s">
        <v>15</v>
      </c>
      <c r="D164" s="1">
        <v>2</v>
      </c>
      <c r="E164" s="1">
        <v>493595.22</v>
      </c>
      <c r="F164" s="1">
        <v>5180699.97</v>
      </c>
      <c r="G164" s="1">
        <v>433.70600000000002</v>
      </c>
      <c r="M164" s="8">
        <f t="shared" si="24"/>
        <v>1.0022952323494541</v>
      </c>
      <c r="N164" s="6">
        <f t="shared" si="25"/>
        <v>0.84149561795812566</v>
      </c>
      <c r="O164" s="6">
        <f t="shared" si="26"/>
        <v>1</v>
      </c>
      <c r="P164" s="7">
        <f t="shared" si="27"/>
        <v>0.66478184332440171</v>
      </c>
      <c r="R164" s="4" t="s">
        <v>8</v>
      </c>
      <c r="S164" s="4">
        <v>158</v>
      </c>
      <c r="T164" s="4" t="s">
        <v>15</v>
      </c>
      <c r="U164" s="4">
        <v>2</v>
      </c>
      <c r="V164" s="4">
        <v>493638.04</v>
      </c>
      <c r="W164" s="4">
        <v>5180761.71</v>
      </c>
      <c r="X164" s="4">
        <v>368.05599999999998</v>
      </c>
      <c r="Y164" s="4">
        <v>0.85057798148425579</v>
      </c>
      <c r="Z164" s="4">
        <v>0.71411857609347318</v>
      </c>
      <c r="AA164" s="4">
        <v>0.84863017804687957</v>
      </c>
      <c r="AB164">
        <v>0.39539435619878455</v>
      </c>
    </row>
    <row r="165" spans="1:28" x14ac:dyDescent="0.25">
      <c r="A165" s="1" t="s">
        <v>8</v>
      </c>
      <c r="B165" s="1">
        <v>356</v>
      </c>
      <c r="C165" s="1" t="s">
        <v>15</v>
      </c>
      <c r="D165" s="1">
        <v>2</v>
      </c>
      <c r="E165" s="1">
        <v>493796.17</v>
      </c>
      <c r="F165" s="1">
        <v>5181021.0199999996</v>
      </c>
      <c r="G165" s="1">
        <v>423.61700000000002</v>
      </c>
      <c r="M165" s="8">
        <f t="shared" si="24"/>
        <v>0.97897953784863179</v>
      </c>
      <c r="N165" s="6">
        <f t="shared" si="25"/>
        <v>0.82192049266684652</v>
      </c>
      <c r="O165" s="6">
        <f t="shared" si="26"/>
        <v>0.97673769788750908</v>
      </c>
      <c r="P165" s="7">
        <f t="shared" si="27"/>
        <v>0.62338275181472391</v>
      </c>
      <c r="R165" s="4" t="s">
        <v>8</v>
      </c>
      <c r="S165" s="4">
        <v>184</v>
      </c>
      <c r="T165" s="4" t="s">
        <v>15</v>
      </c>
      <c r="U165" s="4">
        <v>2</v>
      </c>
      <c r="V165" s="4">
        <v>493655.17</v>
      </c>
      <c r="W165" s="4">
        <v>5180793.47</v>
      </c>
      <c r="X165" s="4">
        <v>476.22500000000002</v>
      </c>
      <c r="Y165" s="4">
        <v>1.1005567066759943</v>
      </c>
      <c r="Z165" s="4">
        <v>0.92399286766175337</v>
      </c>
      <c r="AA165" s="4">
        <v>1.098036457876995</v>
      </c>
      <c r="AB165">
        <v>0.83925383974624657</v>
      </c>
    </row>
    <row r="166" spans="1:28" x14ac:dyDescent="0.25">
      <c r="A166" s="1" t="s">
        <v>8</v>
      </c>
      <c r="B166" s="1">
        <v>306</v>
      </c>
      <c r="C166" s="1" t="s">
        <v>15</v>
      </c>
      <c r="D166" s="1">
        <v>2</v>
      </c>
      <c r="E166" s="1">
        <v>493757.84</v>
      </c>
      <c r="F166" s="1">
        <v>5180942.05</v>
      </c>
      <c r="G166" s="1">
        <v>418.10500000000002</v>
      </c>
      <c r="M166" s="8">
        <f t="shared" si="24"/>
        <v>0.96624129737994979</v>
      </c>
      <c r="N166" s="6">
        <f t="shared" si="25"/>
        <v>0.81122586578553701</v>
      </c>
      <c r="O166" s="6">
        <f t="shared" si="26"/>
        <v>0.96402862768788078</v>
      </c>
      <c r="P166" s="7">
        <f t="shared" si="27"/>
        <v>0.60076487170754334</v>
      </c>
      <c r="R166" s="4" t="s">
        <v>8</v>
      </c>
      <c r="S166" s="4">
        <v>209</v>
      </c>
      <c r="T166" s="4" t="s">
        <v>15</v>
      </c>
      <c r="U166" s="4">
        <v>2</v>
      </c>
      <c r="V166" s="4">
        <v>493671.93</v>
      </c>
      <c r="W166" s="4">
        <v>5180832.9000000004</v>
      </c>
      <c r="X166" s="4">
        <v>415.64499999999998</v>
      </c>
      <c r="Y166" s="4">
        <v>0.96055623360038556</v>
      </c>
      <c r="Z166" s="4">
        <v>0.80645286467377697</v>
      </c>
      <c r="AA166" s="4">
        <v>0.9583565825697592</v>
      </c>
      <c r="AB166">
        <v>0.5906705347946869</v>
      </c>
    </row>
    <row r="167" spans="1:28" x14ac:dyDescent="0.25">
      <c r="A167" s="1" t="s">
        <v>8</v>
      </c>
      <c r="B167" s="1">
        <v>52</v>
      </c>
      <c r="C167" s="1" t="s">
        <v>15</v>
      </c>
      <c r="D167" s="1">
        <v>2</v>
      </c>
      <c r="E167" s="1">
        <v>493545.16</v>
      </c>
      <c r="F167" s="1">
        <v>5180641.6900000004</v>
      </c>
      <c r="G167" s="1">
        <v>417.95800000000003</v>
      </c>
      <c r="M167" s="8">
        <f t="shared" si="24"/>
        <v>0.96590158015409777</v>
      </c>
      <c r="N167" s="6">
        <f t="shared" si="25"/>
        <v>0.81094064986544412</v>
      </c>
      <c r="O167" s="6">
        <f t="shared" si="26"/>
        <v>0.96368968840643199</v>
      </c>
      <c r="P167" s="7">
        <f t="shared" si="27"/>
        <v>0.60016167352616545</v>
      </c>
      <c r="R167" s="4" t="s">
        <v>8</v>
      </c>
      <c r="S167" s="4">
        <v>234</v>
      </c>
      <c r="T167" s="4" t="s">
        <v>15</v>
      </c>
      <c r="U167" s="4">
        <v>2</v>
      </c>
      <c r="V167" s="4">
        <v>493699.82</v>
      </c>
      <c r="W167" s="4">
        <v>5180864.66</v>
      </c>
      <c r="X167" s="4">
        <v>442.416</v>
      </c>
      <c r="Y167" s="4">
        <v>1.0224240557315694</v>
      </c>
      <c r="Z167" s="4">
        <v>0.85839514628472313</v>
      </c>
      <c r="AA167" s="4">
        <v>1.0200827288531862</v>
      </c>
      <c r="AB167">
        <v>0.70052236141829538</v>
      </c>
    </row>
    <row r="168" spans="1:28" x14ac:dyDescent="0.25">
      <c r="A168" s="1" t="s">
        <v>8</v>
      </c>
      <c r="B168" s="1">
        <v>209</v>
      </c>
      <c r="C168" s="1" t="s">
        <v>15</v>
      </c>
      <c r="D168" s="1">
        <v>2</v>
      </c>
      <c r="E168" s="1">
        <v>493671.93</v>
      </c>
      <c r="F168" s="1">
        <v>5180832.9000000004</v>
      </c>
      <c r="G168" s="1">
        <v>415.64499999999998</v>
      </c>
      <c r="M168" s="8">
        <f t="shared" si="24"/>
        <v>0.96055623360038556</v>
      </c>
      <c r="N168" s="6">
        <f t="shared" si="25"/>
        <v>0.80645286467377697</v>
      </c>
      <c r="O168" s="6">
        <f t="shared" si="26"/>
        <v>0.9583565825697592</v>
      </c>
      <c r="P168" s="7">
        <f t="shared" si="27"/>
        <v>0.5906705347946869</v>
      </c>
      <c r="R168" s="4" t="s">
        <v>8</v>
      </c>
      <c r="S168" s="4">
        <v>306</v>
      </c>
      <c r="T168" s="4" t="s">
        <v>15</v>
      </c>
      <c r="U168" s="4">
        <v>2</v>
      </c>
      <c r="V168" s="4">
        <v>493757.84</v>
      </c>
      <c r="W168" s="4">
        <v>5180942.05</v>
      </c>
      <c r="X168" s="4">
        <v>418.10500000000002</v>
      </c>
      <c r="Y168" s="4">
        <v>0.96624129737994979</v>
      </c>
      <c r="Z168" s="4">
        <v>0.81122586578553701</v>
      </c>
      <c r="AA168" s="4">
        <v>0.96402862768788078</v>
      </c>
      <c r="AB168">
        <v>0.60076487170754334</v>
      </c>
    </row>
    <row r="169" spans="1:28" x14ac:dyDescent="0.25">
      <c r="A169" s="1" t="s">
        <v>8</v>
      </c>
      <c r="B169" s="1">
        <v>402</v>
      </c>
      <c r="C169" s="1" t="s">
        <v>15</v>
      </c>
      <c r="D169" s="1">
        <v>2</v>
      </c>
      <c r="E169" s="1">
        <v>493849.73</v>
      </c>
      <c r="F169" s="1">
        <v>5181068.74</v>
      </c>
      <c r="G169" s="1">
        <v>405.16199999999998</v>
      </c>
      <c r="M169" s="8">
        <f t="shared" si="24"/>
        <v>0.93633000449421833</v>
      </c>
      <c r="N169" s="6">
        <f t="shared" si="25"/>
        <v>0.78611328310687445</v>
      </c>
      <c r="O169" s="6">
        <f t="shared" si="26"/>
        <v>0.93418583095460972</v>
      </c>
      <c r="P169" s="7">
        <f t="shared" si="27"/>
        <v>0.54765470802335647</v>
      </c>
      <c r="R169" s="4" t="s">
        <v>8</v>
      </c>
      <c r="S169" s="4">
        <v>332</v>
      </c>
      <c r="T169" s="4" t="s">
        <v>15</v>
      </c>
      <c r="U169" s="4">
        <v>2</v>
      </c>
      <c r="V169" s="4">
        <v>493785.91</v>
      </c>
      <c r="W169" s="4">
        <v>5180989.25</v>
      </c>
      <c r="X169" s="4">
        <v>434.83800000000002</v>
      </c>
      <c r="Y169" s="4">
        <v>1.0049112860886682</v>
      </c>
      <c r="Z169" s="4">
        <v>0.84369197456727707</v>
      </c>
      <c r="AA169" s="4">
        <v>1.002610063038095</v>
      </c>
      <c r="AB169">
        <v>0.66942687965991121</v>
      </c>
    </row>
    <row r="170" spans="1:28" x14ac:dyDescent="0.25">
      <c r="A170" s="1" t="s">
        <v>8</v>
      </c>
      <c r="B170" s="1">
        <v>27</v>
      </c>
      <c r="C170" s="1" t="s">
        <v>15</v>
      </c>
      <c r="D170" s="1">
        <v>2</v>
      </c>
      <c r="E170" s="1">
        <v>493502.3</v>
      </c>
      <c r="F170" s="1">
        <v>5180616.16</v>
      </c>
      <c r="G170" s="1">
        <v>393.25299999999999</v>
      </c>
      <c r="M170" s="8">
        <f t="shared" si="24"/>
        <v>0.90880828719713314</v>
      </c>
      <c r="N170" s="6">
        <f t="shared" si="25"/>
        <v>0.76300691309063462</v>
      </c>
      <c r="O170" s="6">
        <f t="shared" si="26"/>
        <v>0.90672713773846791</v>
      </c>
      <c r="P170" s="7">
        <f t="shared" si="27"/>
        <v>0.49878744855376056</v>
      </c>
      <c r="R170" s="4" t="s">
        <v>8</v>
      </c>
      <c r="S170" s="4">
        <v>356</v>
      </c>
      <c r="T170" s="4" t="s">
        <v>15</v>
      </c>
      <c r="U170" s="4">
        <v>2</v>
      </c>
      <c r="V170" s="4">
        <v>493796.17</v>
      </c>
      <c r="W170" s="4">
        <v>5181021.0199999996</v>
      </c>
      <c r="X170" s="4">
        <v>423.61700000000002</v>
      </c>
      <c r="Y170" s="4">
        <v>0.97897953784863179</v>
      </c>
      <c r="Z170" s="4">
        <v>0.82192049266684652</v>
      </c>
      <c r="AA170" s="4">
        <v>0.97673769788750908</v>
      </c>
      <c r="AB170">
        <v>0.62338275181472391</v>
      </c>
    </row>
    <row r="171" spans="1:28" x14ac:dyDescent="0.25">
      <c r="A171" s="1" t="s">
        <v>8</v>
      </c>
      <c r="B171" s="1">
        <v>158</v>
      </c>
      <c r="C171" s="1" t="s">
        <v>15</v>
      </c>
      <c r="D171" s="1">
        <v>2</v>
      </c>
      <c r="E171" s="1">
        <v>493638.04</v>
      </c>
      <c r="F171" s="1">
        <v>5180761.71</v>
      </c>
      <c r="G171" s="1">
        <v>368.05599999999998</v>
      </c>
      <c r="M171" s="8">
        <f t="shared" si="24"/>
        <v>0.85057798148425579</v>
      </c>
      <c r="N171" s="6">
        <f t="shared" si="25"/>
        <v>0.71411857609347318</v>
      </c>
      <c r="O171" s="6">
        <f t="shared" si="26"/>
        <v>0.84863017804687957</v>
      </c>
      <c r="P171" s="7">
        <f t="shared" si="27"/>
        <v>0.39539435619878455</v>
      </c>
      <c r="R171" s="4" t="s">
        <v>8</v>
      </c>
      <c r="S171" s="4">
        <v>357</v>
      </c>
      <c r="T171" s="4" t="s">
        <v>15</v>
      </c>
      <c r="U171" s="4">
        <v>2</v>
      </c>
      <c r="V171" s="4">
        <v>493828.08</v>
      </c>
      <c r="W171" s="4">
        <v>5181021.21</v>
      </c>
      <c r="X171" s="4">
        <v>507.08199999999999</v>
      </c>
      <c r="Y171" s="4">
        <v>1.171867281084942</v>
      </c>
      <c r="Z171" s="4">
        <v>0.98386298770467151</v>
      </c>
      <c r="AA171" s="4">
        <v>1.169183732759058</v>
      </c>
      <c r="AB171">
        <v>0.96587211377876991</v>
      </c>
    </row>
    <row r="172" spans="1:28" x14ac:dyDescent="0.25">
      <c r="A172" s="1" t="s">
        <v>8</v>
      </c>
      <c r="B172" s="1">
        <v>132</v>
      </c>
      <c r="C172" s="1" t="s">
        <v>15</v>
      </c>
      <c r="D172" s="1">
        <v>2</v>
      </c>
      <c r="E172" s="1">
        <v>493624.42</v>
      </c>
      <c r="F172" s="1">
        <v>5180738.72</v>
      </c>
      <c r="G172" s="1">
        <v>271.69799999999998</v>
      </c>
      <c r="M172" s="8">
        <f t="shared" si="24"/>
        <v>0.62789449543903464</v>
      </c>
      <c r="N172" s="6">
        <f t="shared" si="25"/>
        <v>0.52716051059470426</v>
      </c>
      <c r="O172" s="6">
        <f t="shared" si="26"/>
        <v>0.62645663191194023</v>
      </c>
      <c r="P172" s="7">
        <f t="shared" si="27"/>
        <v>0</v>
      </c>
      <c r="R172" s="4" t="s">
        <v>8</v>
      </c>
      <c r="S172" s="4">
        <v>379</v>
      </c>
      <c r="T172" s="4" t="s">
        <v>15</v>
      </c>
      <c r="U172" s="4">
        <v>2</v>
      </c>
      <c r="V172" s="4">
        <v>493826.81</v>
      </c>
      <c r="W172" s="4">
        <v>5181052.99</v>
      </c>
      <c r="X172" s="4">
        <v>473.56799999999998</v>
      </c>
      <c r="Y172" s="4">
        <v>1.0944163755937575</v>
      </c>
      <c r="Z172" s="4">
        <v>0.91883763841218158</v>
      </c>
      <c r="AA172" s="4">
        <v>1.0919101880075441</v>
      </c>
      <c r="AB172">
        <v>0.82835113520256376</v>
      </c>
    </row>
    <row r="173" spans="1:28" x14ac:dyDescent="0.25">
      <c r="B173" s="1">
        <v>6</v>
      </c>
      <c r="C173" s="1" t="s">
        <v>15</v>
      </c>
      <c r="D173" s="1">
        <v>2</v>
      </c>
      <c r="E173" s="1">
        <v>493479.23</v>
      </c>
      <c r="F173" s="1">
        <v>5180584</v>
      </c>
      <c r="M173" s="8"/>
      <c r="N173" s="8"/>
      <c r="O173" s="8"/>
      <c r="R173" s="4" t="s">
        <v>8</v>
      </c>
      <c r="S173" s="4">
        <v>402</v>
      </c>
      <c r="T173" s="4" t="s">
        <v>15</v>
      </c>
      <c r="U173" s="4">
        <v>2</v>
      </c>
      <c r="V173" s="4">
        <v>493849.73</v>
      </c>
      <c r="W173" s="4">
        <v>5181068.74</v>
      </c>
      <c r="X173" s="4">
        <v>405.16199999999998</v>
      </c>
      <c r="Y173" s="4">
        <v>0.93633000449421833</v>
      </c>
      <c r="Z173" s="4">
        <v>0.78611328310687445</v>
      </c>
      <c r="AA173" s="4">
        <v>0.93418583095460972</v>
      </c>
      <c r="AB173">
        <v>0.54765470802335647</v>
      </c>
    </row>
    <row r="174" spans="1:28" x14ac:dyDescent="0.25">
      <c r="A174" s="5" t="s">
        <v>8</v>
      </c>
      <c r="B174" s="5">
        <v>106</v>
      </c>
      <c r="C174" s="5" t="s">
        <v>15</v>
      </c>
      <c r="D174" s="5">
        <v>3</v>
      </c>
      <c r="E174" s="5">
        <v>493627.14</v>
      </c>
      <c r="F174" s="5">
        <v>5180706.9400000004</v>
      </c>
      <c r="G174" s="5">
        <v>585.13300000000004</v>
      </c>
      <c r="H174" s="5"/>
      <c r="I174" s="5"/>
      <c r="J174" s="5"/>
      <c r="K174" s="5"/>
      <c r="L174" s="5"/>
      <c r="M174" s="6">
        <f>G174/$I$10</f>
        <v>1.2780154855901014</v>
      </c>
      <c r="N174" s="6">
        <f>G174/$J$10</f>
        <v>1</v>
      </c>
      <c r="O174" s="6">
        <f>G174/$K$10</f>
        <v>1.3005932468987347</v>
      </c>
      <c r="P174" s="7">
        <f>(G174-$L$10)/($J$10-$L$10)</f>
        <v>1</v>
      </c>
      <c r="R174" s="4" t="s">
        <v>8</v>
      </c>
      <c r="S174" s="4">
        <v>7</v>
      </c>
      <c r="T174" s="4" t="s">
        <v>15</v>
      </c>
      <c r="U174" s="4">
        <v>3</v>
      </c>
      <c r="V174" s="4">
        <v>493510.73</v>
      </c>
      <c r="W174" s="4">
        <v>5180568.2699999996</v>
      </c>
      <c r="X174" s="4">
        <v>503.48899999999998</v>
      </c>
      <c r="Y174" s="4">
        <v>1.0996931275868469</v>
      </c>
      <c r="Z174" s="4">
        <v>0.86046932919524266</v>
      </c>
      <c r="AA174" s="4">
        <v>1.1191205987148169</v>
      </c>
      <c r="AB174">
        <v>0.6886834900516291</v>
      </c>
    </row>
    <row r="175" spans="1:28" x14ac:dyDescent="0.25">
      <c r="A175" s="1" t="s">
        <v>8</v>
      </c>
      <c r="B175" s="1">
        <v>133</v>
      </c>
      <c r="C175" s="1" t="s">
        <v>15</v>
      </c>
      <c r="D175" s="1">
        <v>3</v>
      </c>
      <c r="E175" s="1">
        <v>493656.32000000001</v>
      </c>
      <c r="F175" s="1">
        <v>5180729.91</v>
      </c>
      <c r="G175" s="1">
        <v>570.02499999999998</v>
      </c>
      <c r="M175" s="8">
        <f t="shared" ref="M175:M194" si="28">G175/$I$10</f>
        <v>1.2450174185586824</v>
      </c>
      <c r="N175" s="6">
        <f t="shared" ref="N175:N194" si="29">G175/$J$10</f>
        <v>0.97418022911030477</v>
      </c>
      <c r="O175" s="6">
        <f t="shared" ref="O175:O194" si="30">G175/$K$10</f>
        <v>1.2670122272431246</v>
      </c>
      <c r="P175" s="7">
        <f t="shared" ref="P175:P194" si="31">(G175-$L$10)/($J$10-$L$10)</f>
        <v>0.94239172710425745</v>
      </c>
      <c r="R175" s="4" t="s">
        <v>8</v>
      </c>
      <c r="S175" s="4">
        <v>8</v>
      </c>
      <c r="T175" s="4" t="s">
        <v>15</v>
      </c>
      <c r="U175" s="4">
        <v>3</v>
      </c>
      <c r="V175" s="4">
        <v>493542.65</v>
      </c>
      <c r="W175" s="4">
        <v>5180578.13</v>
      </c>
      <c r="X175" s="4">
        <v>449.89699999999999</v>
      </c>
      <c r="Y175" s="4">
        <v>0.98264041324028861</v>
      </c>
      <c r="Z175" s="4">
        <v>0.76887989568183635</v>
      </c>
      <c r="AA175" s="4">
        <v>1</v>
      </c>
      <c r="AB175">
        <v>0.48433198349691509</v>
      </c>
    </row>
    <row r="176" spans="1:28" x14ac:dyDescent="0.25">
      <c r="A176" s="1" t="s">
        <v>8</v>
      </c>
      <c r="B176" s="1">
        <v>78</v>
      </c>
      <c r="C176" s="1" t="s">
        <v>15</v>
      </c>
      <c r="D176" s="1">
        <v>3</v>
      </c>
      <c r="E176" s="1">
        <v>493583.74</v>
      </c>
      <c r="F176" s="1">
        <v>5180668.2</v>
      </c>
      <c r="G176" s="1">
        <v>552.75099999999998</v>
      </c>
      <c r="M176" s="8">
        <f t="shared" si="28"/>
        <v>1.207288492830543</v>
      </c>
      <c r="N176" s="6">
        <f t="shared" si="29"/>
        <v>0.94465873570624104</v>
      </c>
      <c r="O176" s="6">
        <f t="shared" si="30"/>
        <v>1.2286167722834338</v>
      </c>
      <c r="P176" s="7">
        <f t="shared" si="31"/>
        <v>0.87652428561623441</v>
      </c>
      <c r="S176" s="4">
        <v>28</v>
      </c>
      <c r="T176" s="4" t="s">
        <v>15</v>
      </c>
      <c r="U176" s="4">
        <v>3</v>
      </c>
      <c r="V176" s="4">
        <v>493532.59</v>
      </c>
      <c r="W176" s="4">
        <v>5180600.03</v>
      </c>
    </row>
    <row r="177" spans="1:28" x14ac:dyDescent="0.25">
      <c r="A177" s="1" t="s">
        <v>8</v>
      </c>
      <c r="B177" s="1">
        <v>210</v>
      </c>
      <c r="C177" s="1" t="s">
        <v>15</v>
      </c>
      <c r="D177" s="1">
        <v>3</v>
      </c>
      <c r="E177" s="1">
        <v>493703.84</v>
      </c>
      <c r="F177" s="1">
        <v>5180836.9800000004</v>
      </c>
      <c r="G177" s="1">
        <v>510.28100000000001</v>
      </c>
      <c r="M177" s="8">
        <f t="shared" si="28"/>
        <v>1.1145278423920759</v>
      </c>
      <c r="N177" s="6">
        <f t="shared" si="29"/>
        <v>0.87207694660871971</v>
      </c>
      <c r="O177" s="6">
        <f t="shared" si="30"/>
        <v>1.1342173875353692</v>
      </c>
      <c r="P177" s="7">
        <f t="shared" si="31"/>
        <v>0.71458204641301937</v>
      </c>
      <c r="R177" s="4" t="s">
        <v>8</v>
      </c>
      <c r="S177" s="4">
        <v>29</v>
      </c>
      <c r="T177" s="4" t="s">
        <v>15</v>
      </c>
      <c r="U177" s="4">
        <v>3</v>
      </c>
      <c r="V177" s="4">
        <v>493564.51</v>
      </c>
      <c r="W177" s="4">
        <v>5180609.8899999997</v>
      </c>
      <c r="X177" s="4">
        <v>422.97699999999998</v>
      </c>
      <c r="Y177" s="4">
        <v>0.92384322205113079</v>
      </c>
      <c r="Z177" s="4">
        <v>0.72287326129273166</v>
      </c>
      <c r="AA177" s="4">
        <v>0.94016408200099133</v>
      </c>
      <c r="AB177">
        <v>0.38168340616349017</v>
      </c>
    </row>
    <row r="178" spans="1:28" x14ac:dyDescent="0.25">
      <c r="A178" s="1" t="s">
        <v>8</v>
      </c>
      <c r="B178" s="1">
        <v>7</v>
      </c>
      <c r="C178" s="1" t="s">
        <v>15</v>
      </c>
      <c r="D178" s="1">
        <v>3</v>
      </c>
      <c r="E178" s="1">
        <v>493510.73</v>
      </c>
      <c r="F178" s="1">
        <v>5180568.2699999996</v>
      </c>
      <c r="G178" s="1">
        <v>503.48899999999998</v>
      </c>
      <c r="M178" s="8">
        <f t="shared" si="28"/>
        <v>1.0996931275868469</v>
      </c>
      <c r="N178" s="6">
        <f t="shared" si="29"/>
        <v>0.86046932919524266</v>
      </c>
      <c r="O178" s="6">
        <f t="shared" si="30"/>
        <v>1.1191205987148169</v>
      </c>
      <c r="P178" s="7">
        <f t="shared" si="31"/>
        <v>0.6886834900516291</v>
      </c>
      <c r="R178" s="4" t="s">
        <v>8</v>
      </c>
      <c r="S178" s="4">
        <v>53</v>
      </c>
      <c r="T178" s="4" t="s">
        <v>15</v>
      </c>
      <c r="U178" s="4">
        <v>3</v>
      </c>
      <c r="V178" s="4">
        <v>493577.06</v>
      </c>
      <c r="W178" s="4">
        <v>5180636.43</v>
      </c>
      <c r="X178" s="4">
        <v>406.34399999999999</v>
      </c>
      <c r="Y178" s="4">
        <v>0.88751433345346131</v>
      </c>
      <c r="Z178" s="4">
        <v>0.69444724532713065</v>
      </c>
      <c r="AA178" s="4">
        <v>0.90319339759989514</v>
      </c>
      <c r="AB178">
        <v>0.31826015999755952</v>
      </c>
    </row>
    <row r="179" spans="1:28" x14ac:dyDescent="0.25">
      <c r="A179" s="1" t="s">
        <v>8</v>
      </c>
      <c r="B179" s="1">
        <v>235</v>
      </c>
      <c r="C179" s="1" t="s">
        <v>15</v>
      </c>
      <c r="D179" s="1">
        <v>3</v>
      </c>
      <c r="E179" s="1">
        <v>493731.74</v>
      </c>
      <c r="F179" s="1">
        <v>5180868.7300000004</v>
      </c>
      <c r="G179" s="1">
        <v>501.86500000000001</v>
      </c>
      <c r="M179" s="8">
        <f t="shared" si="28"/>
        <v>1.0961460756369514</v>
      </c>
      <c r="N179" s="6">
        <f t="shared" si="29"/>
        <v>0.8576938918160486</v>
      </c>
      <c r="O179" s="6">
        <f t="shared" si="30"/>
        <v>1.1155108836022467</v>
      </c>
      <c r="P179" s="7">
        <f t="shared" si="31"/>
        <v>0.6824910201560318</v>
      </c>
      <c r="R179" s="4" t="s">
        <v>8</v>
      </c>
      <c r="S179" s="4">
        <v>78</v>
      </c>
      <c r="T179" s="4" t="s">
        <v>15</v>
      </c>
      <c r="U179" s="4">
        <v>3</v>
      </c>
      <c r="V179" s="4">
        <v>493583.74</v>
      </c>
      <c r="W179" s="4">
        <v>5180668.2</v>
      </c>
      <c r="X179" s="4">
        <v>552.75099999999998</v>
      </c>
      <c r="Y179" s="4">
        <v>1.207288492830543</v>
      </c>
      <c r="Z179" s="4">
        <v>0.94465873570624104</v>
      </c>
      <c r="AA179" s="4">
        <v>1.2286167722834338</v>
      </c>
      <c r="AB179">
        <v>0.87652428561623441</v>
      </c>
    </row>
    <row r="180" spans="1:28" x14ac:dyDescent="0.25">
      <c r="A180" s="1" t="s">
        <v>8</v>
      </c>
      <c r="B180" s="1">
        <v>185</v>
      </c>
      <c r="C180" s="1" t="s">
        <v>15</v>
      </c>
      <c r="D180" s="1">
        <v>3</v>
      </c>
      <c r="E180" s="1">
        <v>493687.09</v>
      </c>
      <c r="F180" s="1">
        <v>5180801.1100000003</v>
      </c>
      <c r="G180" s="1">
        <v>498.81400000000002</v>
      </c>
      <c r="M180" s="8">
        <f t="shared" si="28"/>
        <v>1.0894822483591609</v>
      </c>
      <c r="N180" s="6">
        <f t="shared" si="29"/>
        <v>0.85247969265107248</v>
      </c>
      <c r="O180" s="6">
        <f t="shared" si="30"/>
        <v>1.1087293313802937</v>
      </c>
      <c r="P180" s="7">
        <f t="shared" si="31"/>
        <v>0.67085726051842864</v>
      </c>
      <c r="R180" s="4" t="s">
        <v>8</v>
      </c>
      <c r="S180" s="4">
        <v>79</v>
      </c>
      <c r="T180" s="4" t="s">
        <v>15</v>
      </c>
      <c r="U180" s="4">
        <v>3</v>
      </c>
      <c r="V180" s="4">
        <v>493615.65</v>
      </c>
      <c r="W180" s="4">
        <v>5180675.17</v>
      </c>
      <c r="X180" s="4">
        <v>470.56599999999997</v>
      </c>
      <c r="Y180" s="4">
        <v>1.0277845122257532</v>
      </c>
      <c r="Z180" s="4">
        <v>0.80420348877947401</v>
      </c>
      <c r="AA180" s="4">
        <v>1.0459416266389863</v>
      </c>
      <c r="AB180">
        <v>0.56314489006840673</v>
      </c>
    </row>
    <row r="181" spans="1:28" x14ac:dyDescent="0.25">
      <c r="A181" s="1" t="s">
        <v>8</v>
      </c>
      <c r="B181" s="1">
        <v>79</v>
      </c>
      <c r="C181" s="1" t="s">
        <v>15</v>
      </c>
      <c r="D181" s="1">
        <v>3</v>
      </c>
      <c r="E181" s="1">
        <v>493615.65</v>
      </c>
      <c r="F181" s="1">
        <v>5180675.17</v>
      </c>
      <c r="G181" s="1">
        <v>470.56599999999997</v>
      </c>
      <c r="M181" s="8">
        <f t="shared" si="28"/>
        <v>1.0277845122257532</v>
      </c>
      <c r="N181" s="6">
        <f t="shared" si="29"/>
        <v>0.80420348877947401</v>
      </c>
      <c r="O181" s="6">
        <f t="shared" si="30"/>
        <v>1.0459416266389863</v>
      </c>
      <c r="P181" s="7">
        <f t="shared" si="31"/>
        <v>0.56314489006840673</v>
      </c>
      <c r="R181" s="4" t="s">
        <v>8</v>
      </c>
      <c r="S181" s="4">
        <v>106</v>
      </c>
      <c r="T181" s="4" t="s">
        <v>15</v>
      </c>
      <c r="U181" s="4">
        <v>3</v>
      </c>
      <c r="V181" s="4">
        <v>493627.14</v>
      </c>
      <c r="W181" s="4">
        <v>5180706.9400000004</v>
      </c>
      <c r="X181" s="4">
        <v>585.13300000000004</v>
      </c>
      <c r="Y181" s="4">
        <v>1.2780154855901014</v>
      </c>
      <c r="Z181" s="4">
        <v>1</v>
      </c>
      <c r="AA181" s="4">
        <v>1.3005932468987347</v>
      </c>
      <c r="AB181" s="7">
        <v>1</v>
      </c>
    </row>
    <row r="182" spans="1:28" x14ac:dyDescent="0.25">
      <c r="A182" s="1" t="s">
        <v>8</v>
      </c>
      <c r="B182" s="1">
        <v>380</v>
      </c>
      <c r="C182" s="1" t="s">
        <v>15</v>
      </c>
      <c r="D182" s="1">
        <v>3</v>
      </c>
      <c r="E182" s="1">
        <v>493858.7</v>
      </c>
      <c r="F182" s="1">
        <v>5181036.95</v>
      </c>
      <c r="G182" s="1">
        <v>459.23200000000003</v>
      </c>
      <c r="M182" s="8">
        <f t="shared" si="28"/>
        <v>1.003029409516321</v>
      </c>
      <c r="N182" s="6">
        <f t="shared" si="29"/>
        <v>0.78483353357270913</v>
      </c>
      <c r="O182" s="6">
        <f t="shared" si="30"/>
        <v>1.0207491937043369</v>
      </c>
      <c r="P182" s="7">
        <f t="shared" si="31"/>
        <v>0.51992724610492114</v>
      </c>
      <c r="R182" s="4" t="s">
        <v>8</v>
      </c>
      <c r="S182" s="4">
        <v>133</v>
      </c>
      <c r="T182" s="4" t="s">
        <v>15</v>
      </c>
      <c r="U182" s="4">
        <v>3</v>
      </c>
      <c r="V182" s="4">
        <v>493656.32000000001</v>
      </c>
      <c r="W182" s="4">
        <v>5180729.91</v>
      </c>
      <c r="X182" s="4">
        <v>570.02499999999998</v>
      </c>
      <c r="Y182" s="4">
        <v>1.2450174185586824</v>
      </c>
      <c r="Z182" s="4">
        <v>0.97418022911030477</v>
      </c>
      <c r="AA182" s="4">
        <v>1.2670122272431246</v>
      </c>
      <c r="AB182">
        <v>0.94239172710425745</v>
      </c>
    </row>
    <row r="183" spans="1:28" x14ac:dyDescent="0.25">
      <c r="A183" s="1" t="s">
        <v>8</v>
      </c>
      <c r="B183" s="1">
        <v>333</v>
      </c>
      <c r="C183" s="1" t="s">
        <v>15</v>
      </c>
      <c r="D183" s="1">
        <v>3</v>
      </c>
      <c r="E183" s="1">
        <v>493817.81</v>
      </c>
      <c r="F183" s="1">
        <v>5180989.4400000004</v>
      </c>
      <c r="G183" s="1">
        <v>450.93</v>
      </c>
      <c r="M183" s="8">
        <f t="shared" si="28"/>
        <v>0.9848966353241817</v>
      </c>
      <c r="N183" s="6">
        <f t="shared" si="29"/>
        <v>0.7706453062807942</v>
      </c>
      <c r="O183" s="6">
        <f t="shared" si="30"/>
        <v>1.0022960811030082</v>
      </c>
      <c r="P183" s="7">
        <f t="shared" si="31"/>
        <v>0.48827091293173785</v>
      </c>
      <c r="R183" s="4" t="s">
        <v>8</v>
      </c>
      <c r="S183" s="4">
        <v>159</v>
      </c>
      <c r="T183" s="4" t="s">
        <v>15</v>
      </c>
      <c r="U183" s="4">
        <v>3</v>
      </c>
      <c r="V183" s="4">
        <v>493669.95</v>
      </c>
      <c r="W183" s="4">
        <v>5180769.3499999996</v>
      </c>
      <c r="X183" s="4">
        <v>384.83800000000002</v>
      </c>
      <c r="Y183" s="4">
        <v>0.84054210486081538</v>
      </c>
      <c r="Z183" s="4">
        <v>0.65769320821078281</v>
      </c>
      <c r="AA183" s="4">
        <v>0.85539134513010762</v>
      </c>
      <c r="AB183">
        <v>0.23625569104761032</v>
      </c>
    </row>
    <row r="184" spans="1:28" x14ac:dyDescent="0.25">
      <c r="A184" s="1" t="s">
        <v>8</v>
      </c>
      <c r="B184" s="1">
        <v>8</v>
      </c>
      <c r="C184" s="1" t="s">
        <v>15</v>
      </c>
      <c r="D184" s="1">
        <v>3</v>
      </c>
      <c r="E184" s="1">
        <v>493542.65</v>
      </c>
      <c r="F184" s="1">
        <v>5180578.13</v>
      </c>
      <c r="G184" s="1">
        <v>449.89699999999999</v>
      </c>
      <c r="M184" s="8">
        <f t="shared" si="28"/>
        <v>0.98264041324028861</v>
      </c>
      <c r="N184" s="6">
        <f t="shared" si="29"/>
        <v>0.76887989568183635</v>
      </c>
      <c r="O184" s="6">
        <f t="shared" si="30"/>
        <v>1</v>
      </c>
      <c r="P184" s="7">
        <f t="shared" si="31"/>
        <v>0.48433198349691509</v>
      </c>
      <c r="R184" s="4" t="s">
        <v>8</v>
      </c>
      <c r="S184" s="4">
        <v>185</v>
      </c>
      <c r="T184" s="4" t="s">
        <v>15</v>
      </c>
      <c r="U184" s="4">
        <v>3</v>
      </c>
      <c r="V184" s="4">
        <v>493687.09</v>
      </c>
      <c r="W184" s="4">
        <v>5180801.1100000003</v>
      </c>
      <c r="X184" s="4">
        <v>498.81400000000002</v>
      </c>
      <c r="Y184" s="4">
        <v>1.0894822483591609</v>
      </c>
      <c r="Z184" s="4">
        <v>0.85247969265107248</v>
      </c>
      <c r="AA184" s="4">
        <v>1.1087293313802937</v>
      </c>
      <c r="AB184">
        <v>0.67085726051842864</v>
      </c>
    </row>
    <row r="185" spans="1:28" x14ac:dyDescent="0.25">
      <c r="A185" s="1" t="s">
        <v>8</v>
      </c>
      <c r="B185" s="1">
        <v>307</v>
      </c>
      <c r="C185" s="1" t="s">
        <v>15</v>
      </c>
      <c r="D185" s="1">
        <v>3</v>
      </c>
      <c r="E185" s="1">
        <v>493789.77</v>
      </c>
      <c r="F185" s="1">
        <v>5180957.46</v>
      </c>
      <c r="G185" s="1">
        <v>448.71600000000001</v>
      </c>
      <c r="M185" s="8">
        <f t="shared" si="28"/>
        <v>0.98006093765357272</v>
      </c>
      <c r="N185" s="6">
        <f t="shared" si="29"/>
        <v>0.76686155113452836</v>
      </c>
      <c r="O185" s="6">
        <f t="shared" si="30"/>
        <v>0.99737495471185633</v>
      </c>
      <c r="P185" s="7">
        <f t="shared" si="31"/>
        <v>0.47982871567259217</v>
      </c>
      <c r="R185" s="4" t="s">
        <v>8</v>
      </c>
      <c r="S185" s="4">
        <v>210</v>
      </c>
      <c r="T185" s="4" t="s">
        <v>15</v>
      </c>
      <c r="U185" s="4">
        <v>3</v>
      </c>
      <c r="V185" s="4">
        <v>493703.84</v>
      </c>
      <c r="W185" s="4">
        <v>5180836.9800000004</v>
      </c>
      <c r="X185" s="4">
        <v>510.28100000000001</v>
      </c>
      <c r="Y185" s="4">
        <v>1.1145278423920759</v>
      </c>
      <c r="Z185" s="4">
        <v>0.87207694660871971</v>
      </c>
      <c r="AA185" s="4">
        <v>1.1342173875353692</v>
      </c>
      <c r="AB185">
        <v>0.71458204641301937</v>
      </c>
    </row>
    <row r="186" spans="1:28" x14ac:dyDescent="0.25">
      <c r="A186" s="1" t="s">
        <v>8</v>
      </c>
      <c r="B186" s="1">
        <v>258</v>
      </c>
      <c r="C186" s="1" t="s">
        <v>15</v>
      </c>
      <c r="D186" s="1">
        <v>3</v>
      </c>
      <c r="E186" s="1">
        <v>493732.74</v>
      </c>
      <c r="F186" s="1">
        <v>5180878.51</v>
      </c>
      <c r="G186" s="1">
        <v>448.17399999999998</v>
      </c>
      <c r="M186" s="8">
        <f t="shared" si="28"/>
        <v>0.97887713090674777</v>
      </c>
      <c r="N186" s="6">
        <f t="shared" si="29"/>
        <v>0.76593526599935391</v>
      </c>
      <c r="O186" s="6">
        <f t="shared" si="30"/>
        <v>0.9961702345203457</v>
      </c>
      <c r="P186" s="7">
        <f t="shared" si="31"/>
        <v>0.47776201697590864</v>
      </c>
      <c r="R186" s="4" t="s">
        <v>8</v>
      </c>
      <c r="S186" s="4">
        <v>235</v>
      </c>
      <c r="T186" s="4" t="s">
        <v>15</v>
      </c>
      <c r="U186" s="4">
        <v>3</v>
      </c>
      <c r="V186" s="4">
        <v>493731.74</v>
      </c>
      <c r="W186" s="4">
        <v>5180868.7300000004</v>
      </c>
      <c r="X186" s="4">
        <v>501.86500000000001</v>
      </c>
      <c r="Y186" s="4">
        <v>1.0961460756369514</v>
      </c>
      <c r="Z186" s="4">
        <v>0.8576938918160486</v>
      </c>
      <c r="AA186" s="4">
        <v>1.1155108836022467</v>
      </c>
      <c r="AB186">
        <v>0.6824910201560318</v>
      </c>
    </row>
    <row r="187" spans="1:28" x14ac:dyDescent="0.25">
      <c r="A187" s="1" t="s">
        <v>8</v>
      </c>
      <c r="B187" s="1">
        <v>259</v>
      </c>
      <c r="C187" s="1" t="s">
        <v>15</v>
      </c>
      <c r="D187" s="1">
        <v>3</v>
      </c>
      <c r="E187" s="1">
        <v>493764.66</v>
      </c>
      <c r="F187" s="1">
        <v>5180893.93</v>
      </c>
      <c r="G187" s="1">
        <v>440.34899999999999</v>
      </c>
      <c r="M187" s="8">
        <f t="shared" si="28"/>
        <v>0.96178619401762599</v>
      </c>
      <c r="N187" s="6">
        <f t="shared" si="29"/>
        <v>0.75256223798691912</v>
      </c>
      <c r="O187" s="6">
        <f t="shared" si="30"/>
        <v>0.97877736459678544</v>
      </c>
      <c r="P187" s="7">
        <f t="shared" si="31"/>
        <v>0.44792453117969588</v>
      </c>
      <c r="R187" s="4" t="s">
        <v>8</v>
      </c>
      <c r="S187" s="4">
        <v>258</v>
      </c>
      <c r="T187" s="4" t="s">
        <v>15</v>
      </c>
      <c r="U187" s="4">
        <v>3</v>
      </c>
      <c r="V187" s="4">
        <v>493732.74</v>
      </c>
      <c r="W187" s="4">
        <v>5180878.51</v>
      </c>
      <c r="X187" s="4">
        <v>448.17399999999998</v>
      </c>
      <c r="Y187" s="4">
        <v>0.97887713090674777</v>
      </c>
      <c r="Z187" s="4">
        <v>0.76593526599935391</v>
      </c>
      <c r="AA187" s="4">
        <v>0.9961702345203457</v>
      </c>
      <c r="AB187">
        <v>0.47776201697590864</v>
      </c>
    </row>
    <row r="188" spans="1:28" x14ac:dyDescent="0.25">
      <c r="A188" s="1" t="s">
        <v>8</v>
      </c>
      <c r="B188" s="1">
        <v>308</v>
      </c>
      <c r="C188" s="1" t="s">
        <v>15</v>
      </c>
      <c r="D188" s="1">
        <v>3</v>
      </c>
      <c r="E188" s="1">
        <v>493821.67</v>
      </c>
      <c r="F188" s="1">
        <v>5180957.6500000004</v>
      </c>
      <c r="G188" s="1">
        <v>439.31599999999997</v>
      </c>
      <c r="M188" s="8">
        <f t="shared" si="28"/>
        <v>0.95952997193373291</v>
      </c>
      <c r="N188" s="6">
        <f t="shared" si="29"/>
        <v>0.75079682738796127</v>
      </c>
      <c r="O188" s="6">
        <f t="shared" si="30"/>
        <v>0.97648128349377739</v>
      </c>
      <c r="P188" s="7">
        <f t="shared" si="31"/>
        <v>0.44398560174487306</v>
      </c>
      <c r="R188" s="4" t="s">
        <v>8</v>
      </c>
      <c r="S188" s="4">
        <v>259</v>
      </c>
      <c r="T188" s="4" t="s">
        <v>15</v>
      </c>
      <c r="U188" s="4">
        <v>3</v>
      </c>
      <c r="V188" s="4">
        <v>493764.66</v>
      </c>
      <c r="W188" s="4">
        <v>5180893.93</v>
      </c>
      <c r="X188" s="4">
        <v>440.34899999999999</v>
      </c>
      <c r="Y188" s="4">
        <v>0.96178619401762599</v>
      </c>
      <c r="Z188" s="4">
        <v>0.75256223798691912</v>
      </c>
      <c r="AA188" s="4">
        <v>0.97877736459678544</v>
      </c>
      <c r="AB188">
        <v>0.44792453117969588</v>
      </c>
    </row>
    <row r="189" spans="1:28" x14ac:dyDescent="0.25">
      <c r="A189" s="1" t="s">
        <v>8</v>
      </c>
      <c r="B189" s="1">
        <v>29</v>
      </c>
      <c r="C189" s="1" t="s">
        <v>15</v>
      </c>
      <c r="D189" s="1">
        <v>3</v>
      </c>
      <c r="E189" s="1">
        <v>493564.51</v>
      </c>
      <c r="F189" s="1">
        <v>5180609.8899999997</v>
      </c>
      <c r="G189" s="1">
        <v>422.97699999999998</v>
      </c>
      <c r="M189" s="8">
        <f t="shared" si="28"/>
        <v>0.92384322205113079</v>
      </c>
      <c r="N189" s="6">
        <f t="shared" si="29"/>
        <v>0.72287326129273166</v>
      </c>
      <c r="O189" s="6">
        <f t="shared" si="30"/>
        <v>0.94016408200099133</v>
      </c>
      <c r="P189" s="7">
        <f t="shared" si="31"/>
        <v>0.38168340616349017</v>
      </c>
      <c r="R189" s="4" t="s">
        <v>8</v>
      </c>
      <c r="S189" s="4">
        <v>281</v>
      </c>
      <c r="T189" s="4" t="s">
        <v>15</v>
      </c>
      <c r="U189" s="4">
        <v>3</v>
      </c>
      <c r="V189" s="4">
        <v>493754.89</v>
      </c>
      <c r="W189" s="4">
        <v>5180909.47</v>
      </c>
      <c r="X189" s="4">
        <v>349.94600000000003</v>
      </c>
      <c r="Y189" s="4">
        <v>0.76433290742500193</v>
      </c>
      <c r="Z189" s="4">
        <v>0.59806232087405775</v>
      </c>
      <c r="AA189" s="4">
        <v>0.77783581575338367</v>
      </c>
      <c r="AB189">
        <v>0.10320910262569877</v>
      </c>
    </row>
    <row r="190" spans="1:28" x14ac:dyDescent="0.25">
      <c r="A190" s="1" t="s">
        <v>8</v>
      </c>
      <c r="B190" s="1">
        <v>53</v>
      </c>
      <c r="C190" s="1" t="s">
        <v>15</v>
      </c>
      <c r="D190" s="1">
        <v>3</v>
      </c>
      <c r="E190" s="1">
        <v>493577.06</v>
      </c>
      <c r="F190" s="1">
        <v>5180636.43</v>
      </c>
      <c r="G190" s="1">
        <v>406.34399999999999</v>
      </c>
      <c r="M190" s="8">
        <f t="shared" si="28"/>
        <v>0.88751433345346131</v>
      </c>
      <c r="N190" s="6">
        <f t="shared" si="29"/>
        <v>0.69444724532713065</v>
      </c>
      <c r="O190" s="6">
        <f t="shared" si="30"/>
        <v>0.90319339759989514</v>
      </c>
      <c r="P190" s="7">
        <f t="shared" si="31"/>
        <v>0.31826015999755952</v>
      </c>
      <c r="R190" s="4" t="s">
        <v>8</v>
      </c>
      <c r="S190" s="4">
        <v>282</v>
      </c>
      <c r="T190" s="4" t="s">
        <v>15</v>
      </c>
      <c r="U190" s="4">
        <v>3</v>
      </c>
      <c r="V190" s="4">
        <v>493785.61</v>
      </c>
      <c r="W190" s="4">
        <v>5180925.68</v>
      </c>
      <c r="X190" s="4">
        <v>398.22300000000001</v>
      </c>
      <c r="Y190" s="4">
        <v>0.86977688955869337</v>
      </c>
      <c r="Z190" s="4">
        <v>0.6805683494179956</v>
      </c>
      <c r="AA190" s="4">
        <v>0.88514259930606343</v>
      </c>
      <c r="AB190">
        <v>0.28729399742234624</v>
      </c>
    </row>
    <row r="191" spans="1:28" x14ac:dyDescent="0.25">
      <c r="A191" s="1" t="s">
        <v>8</v>
      </c>
      <c r="B191" s="1">
        <v>282</v>
      </c>
      <c r="C191" s="1" t="s">
        <v>15</v>
      </c>
      <c r="D191" s="1">
        <v>3</v>
      </c>
      <c r="E191" s="1">
        <v>493785.61</v>
      </c>
      <c r="F191" s="1">
        <v>5180925.68</v>
      </c>
      <c r="G191" s="1">
        <v>398.22300000000001</v>
      </c>
      <c r="M191" s="8">
        <f t="shared" si="28"/>
        <v>0.86977688955869337</v>
      </c>
      <c r="N191" s="6">
        <f t="shared" si="29"/>
        <v>0.6805683494179956</v>
      </c>
      <c r="O191" s="6">
        <f t="shared" si="30"/>
        <v>0.88514259930606343</v>
      </c>
      <c r="P191" s="7">
        <f t="shared" si="31"/>
        <v>0.28729399742234624</v>
      </c>
      <c r="R191" s="4" t="s">
        <v>8</v>
      </c>
      <c r="S191" s="4">
        <v>307</v>
      </c>
      <c r="T191" s="4" t="s">
        <v>15</v>
      </c>
      <c r="U191" s="4">
        <v>3</v>
      </c>
      <c r="V191" s="4">
        <v>493789.77</v>
      </c>
      <c r="W191" s="4">
        <v>5180957.46</v>
      </c>
      <c r="X191" s="4">
        <v>448.71600000000001</v>
      </c>
      <c r="Y191" s="4">
        <v>0.98006093765357272</v>
      </c>
      <c r="Z191" s="4">
        <v>0.76686155113452836</v>
      </c>
      <c r="AA191" s="4">
        <v>0.99737495471185633</v>
      </c>
      <c r="AB191">
        <v>0.47982871567259217</v>
      </c>
    </row>
    <row r="192" spans="1:28" x14ac:dyDescent="0.25">
      <c r="A192" s="1" t="s">
        <v>8</v>
      </c>
      <c r="B192" s="1">
        <v>159</v>
      </c>
      <c r="C192" s="1" t="s">
        <v>15</v>
      </c>
      <c r="D192" s="1">
        <v>3</v>
      </c>
      <c r="E192" s="1">
        <v>493669.95</v>
      </c>
      <c r="F192" s="1">
        <v>5180769.3499999996</v>
      </c>
      <c r="G192" s="1">
        <v>384.83800000000002</v>
      </c>
      <c r="M192" s="8">
        <f t="shared" si="28"/>
        <v>0.84054210486081538</v>
      </c>
      <c r="N192" s="6">
        <f t="shared" si="29"/>
        <v>0.65769320821078281</v>
      </c>
      <c r="O192" s="6">
        <f t="shared" si="30"/>
        <v>0.85539134513010762</v>
      </c>
      <c r="P192" s="7">
        <f t="shared" si="31"/>
        <v>0.23625569104761032</v>
      </c>
      <c r="R192" s="4" t="s">
        <v>8</v>
      </c>
      <c r="S192" s="4">
        <v>308</v>
      </c>
      <c r="T192" s="4" t="s">
        <v>15</v>
      </c>
      <c r="U192" s="4">
        <v>3</v>
      </c>
      <c r="V192" s="4">
        <v>493821.67</v>
      </c>
      <c r="W192" s="4">
        <v>5180957.6500000004</v>
      </c>
      <c r="X192" s="4">
        <v>439.31599999999997</v>
      </c>
      <c r="Y192" s="4">
        <v>0.95952997193373291</v>
      </c>
      <c r="Z192" s="4">
        <v>0.75079682738796127</v>
      </c>
      <c r="AA192" s="4">
        <v>0.97648128349377739</v>
      </c>
      <c r="AB192">
        <v>0.44398560174487306</v>
      </c>
    </row>
    <row r="193" spans="1:28" x14ac:dyDescent="0.25">
      <c r="A193" s="1" t="s">
        <v>8</v>
      </c>
      <c r="B193" s="1">
        <v>281</v>
      </c>
      <c r="C193" s="1" t="s">
        <v>15</v>
      </c>
      <c r="D193" s="1">
        <v>3</v>
      </c>
      <c r="E193" s="1">
        <v>493754.89</v>
      </c>
      <c r="F193" s="1">
        <v>5180909.47</v>
      </c>
      <c r="G193" s="1">
        <v>349.94600000000003</v>
      </c>
      <c r="M193" s="8">
        <f t="shared" si="28"/>
        <v>0.76433290742500193</v>
      </c>
      <c r="N193" s="6">
        <f t="shared" si="29"/>
        <v>0.59806232087405775</v>
      </c>
      <c r="O193" s="6">
        <f t="shared" si="30"/>
        <v>0.77783581575338367</v>
      </c>
      <c r="P193" s="7">
        <f t="shared" si="31"/>
        <v>0.10320910262569877</v>
      </c>
      <c r="R193" s="4" t="s">
        <v>8</v>
      </c>
      <c r="S193" s="4">
        <v>333</v>
      </c>
      <c r="T193" s="4" t="s">
        <v>15</v>
      </c>
      <c r="U193" s="4">
        <v>3</v>
      </c>
      <c r="V193" s="4">
        <v>493817.81</v>
      </c>
      <c r="W193" s="4">
        <v>5180989.4400000004</v>
      </c>
      <c r="X193" s="4">
        <v>450.93</v>
      </c>
      <c r="Y193" s="4">
        <v>0.9848966353241817</v>
      </c>
      <c r="Z193" s="4">
        <v>0.7706453062807942</v>
      </c>
      <c r="AA193" s="4">
        <v>1.0022960811030082</v>
      </c>
      <c r="AB193">
        <v>0.48827091293173785</v>
      </c>
    </row>
    <row r="194" spans="1:28" x14ac:dyDescent="0.25">
      <c r="A194" s="1" t="s">
        <v>8</v>
      </c>
      <c r="B194" s="1">
        <v>381</v>
      </c>
      <c r="C194" s="1" t="s">
        <v>15</v>
      </c>
      <c r="D194" s="1">
        <v>3</v>
      </c>
      <c r="E194" s="1">
        <v>493890.64</v>
      </c>
      <c r="F194" s="1">
        <v>5181066.1500000004</v>
      </c>
      <c r="G194" s="1">
        <v>322.87900000000002</v>
      </c>
      <c r="M194" s="8">
        <f t="shared" si="28"/>
        <v>0.70521464687831037</v>
      </c>
      <c r="N194" s="6">
        <f t="shared" si="29"/>
        <v>0.55180446154976737</v>
      </c>
      <c r="O194" s="6">
        <f t="shared" si="30"/>
        <v>0.71767315630021988</v>
      </c>
      <c r="P194" s="7">
        <f t="shared" si="31"/>
        <v>0</v>
      </c>
      <c r="R194" s="4" t="s">
        <v>8</v>
      </c>
      <c r="S194" s="4">
        <v>380</v>
      </c>
      <c r="T194" s="4" t="s">
        <v>15</v>
      </c>
      <c r="U194" s="4">
        <v>3</v>
      </c>
      <c r="V194" s="4">
        <v>493858.7</v>
      </c>
      <c r="W194" s="4">
        <v>5181036.95</v>
      </c>
      <c r="X194" s="4">
        <v>459.23200000000003</v>
      </c>
      <c r="Y194" s="4">
        <v>1.003029409516321</v>
      </c>
      <c r="Z194" s="4">
        <v>0.78483353357270913</v>
      </c>
      <c r="AA194" s="4">
        <v>1.0207491937043369</v>
      </c>
      <c r="AB194">
        <v>0.51992724610492114</v>
      </c>
    </row>
    <row r="195" spans="1:28" x14ac:dyDescent="0.25">
      <c r="B195" s="1">
        <v>28</v>
      </c>
      <c r="C195" s="1" t="s">
        <v>15</v>
      </c>
      <c r="D195" s="1">
        <v>3</v>
      </c>
      <c r="E195" s="1">
        <v>493532.59</v>
      </c>
      <c r="F195" s="1">
        <v>5180600.03</v>
      </c>
      <c r="M195" s="8"/>
      <c r="N195" s="6"/>
      <c r="O195" s="6"/>
      <c r="P195" s="7"/>
      <c r="R195" s="4" t="s">
        <v>8</v>
      </c>
      <c r="S195" s="4">
        <v>381</v>
      </c>
      <c r="T195" s="4" t="s">
        <v>15</v>
      </c>
      <c r="U195" s="4">
        <v>3</v>
      </c>
      <c r="V195" s="4">
        <v>493890.64</v>
      </c>
      <c r="W195" s="4">
        <v>5181066.1500000004</v>
      </c>
      <c r="X195" s="4">
        <v>322.87900000000002</v>
      </c>
      <c r="Y195" s="4">
        <v>0.70521464687831037</v>
      </c>
      <c r="Z195" s="4">
        <v>0.55180446154976737</v>
      </c>
      <c r="AA195" s="4">
        <v>0.71767315630021988</v>
      </c>
      <c r="AB195">
        <v>0</v>
      </c>
    </row>
    <row r="196" spans="1:28" x14ac:dyDescent="0.25">
      <c r="A196" s="5" t="s">
        <v>8</v>
      </c>
      <c r="B196" s="5">
        <v>212</v>
      </c>
      <c r="C196" s="5" t="s">
        <v>15</v>
      </c>
      <c r="D196" s="5">
        <v>4</v>
      </c>
      <c r="E196" s="5">
        <v>493767.65</v>
      </c>
      <c r="F196" s="5">
        <v>5180830.3600000003</v>
      </c>
      <c r="G196" s="5">
        <v>624.94600000000003</v>
      </c>
      <c r="H196" s="5"/>
      <c r="I196" s="5"/>
      <c r="J196" s="5"/>
      <c r="K196" s="5"/>
      <c r="L196" s="5"/>
      <c r="M196" s="6">
        <f t="shared" ref="M196:M211" si="32">G196/$I$11</f>
        <v>1.3561734484136896</v>
      </c>
      <c r="N196" s="6">
        <f>G196/$J$11</f>
        <v>1</v>
      </c>
      <c r="O196" s="6">
        <f>G196/$K$11</f>
        <v>1.3720527133314673</v>
      </c>
      <c r="P196" s="7">
        <f>(G196-$L$11)/($J$11-$L$11)</f>
        <v>1</v>
      </c>
      <c r="R196" s="4" t="s">
        <v>8</v>
      </c>
      <c r="S196" s="4">
        <v>9</v>
      </c>
      <c r="T196" s="4" t="s">
        <v>15</v>
      </c>
      <c r="U196" s="4">
        <v>4</v>
      </c>
      <c r="V196" s="4">
        <v>493574.55</v>
      </c>
      <c r="W196" s="4">
        <v>5180572.87</v>
      </c>
      <c r="X196" s="4">
        <v>456.63900000000001</v>
      </c>
      <c r="Y196" s="4">
        <v>0.9909363165940398</v>
      </c>
      <c r="Z196" s="4">
        <v>0.73068553122989821</v>
      </c>
      <c r="AA196" s="4">
        <v>1.0025390657160265</v>
      </c>
      <c r="AB196">
        <v>0.27984990009028243</v>
      </c>
    </row>
    <row r="197" spans="1:28" x14ac:dyDescent="0.25">
      <c r="A197" s="1" t="s">
        <v>8</v>
      </c>
      <c r="B197" s="1">
        <v>211</v>
      </c>
      <c r="C197" s="1" t="s">
        <v>15</v>
      </c>
      <c r="D197" s="1">
        <v>4</v>
      </c>
      <c r="E197" s="1">
        <v>493735.73</v>
      </c>
      <c r="F197" s="1">
        <v>5180814.95</v>
      </c>
      <c r="G197" s="1">
        <v>584.78800000000001</v>
      </c>
      <c r="M197" s="8">
        <f t="shared" si="32"/>
        <v>1.2690279776987847</v>
      </c>
      <c r="N197" s="6">
        <f t="shared" ref="N197:N211" si="33">G197/$J$11</f>
        <v>0.93574164807839399</v>
      </c>
      <c r="O197" s="6">
        <f t="shared" ref="O197:O211" si="34">G197/$K$11</f>
        <v>1.2838868672232193</v>
      </c>
      <c r="P197" s="7">
        <f t="shared" ref="P197:P211" si="35">(G197-$L$11)/($J$11-$L$11)</f>
        <v>0.82817240095673716</v>
      </c>
      <c r="R197" s="4" t="s">
        <v>8</v>
      </c>
      <c r="S197" s="4">
        <v>30</v>
      </c>
      <c r="T197" s="4" t="s">
        <v>15</v>
      </c>
      <c r="U197" s="4">
        <v>4</v>
      </c>
      <c r="V197" s="4">
        <v>493596.42</v>
      </c>
      <c r="W197" s="4">
        <v>5180604.63</v>
      </c>
      <c r="X197" s="4">
        <v>415.98899999999998</v>
      </c>
      <c r="Y197" s="4">
        <v>0.90272317389368406</v>
      </c>
      <c r="Z197" s="4">
        <v>0.66563991128833522</v>
      </c>
      <c r="AA197" s="4">
        <v>0.91329304638487752</v>
      </c>
      <c r="AB197">
        <v>0.10591713697686442</v>
      </c>
    </row>
    <row r="198" spans="1:28" x14ac:dyDescent="0.25">
      <c r="A198" s="1" t="s">
        <v>8</v>
      </c>
      <c r="B198" s="1">
        <v>335</v>
      </c>
      <c r="C198" s="1" t="s">
        <v>15</v>
      </c>
      <c r="D198" s="1">
        <v>4</v>
      </c>
      <c r="E198" s="1">
        <v>493881.64</v>
      </c>
      <c r="F198" s="1">
        <v>5181002.59</v>
      </c>
      <c r="G198" s="1">
        <v>567.95799999999997</v>
      </c>
      <c r="M198" s="8">
        <f t="shared" si="32"/>
        <v>1.2325057835623274</v>
      </c>
      <c r="N198" s="6">
        <f t="shared" si="33"/>
        <v>0.90881132129816011</v>
      </c>
      <c r="O198" s="6">
        <f t="shared" si="34"/>
        <v>1.2469370392934964</v>
      </c>
      <c r="P198" s="7">
        <f t="shared" si="35"/>
        <v>0.75616038611789749</v>
      </c>
      <c r="R198" s="4" t="s">
        <v>8</v>
      </c>
      <c r="S198" s="4">
        <v>54</v>
      </c>
      <c r="T198" s="4" t="s">
        <v>15</v>
      </c>
      <c r="U198" s="4">
        <v>4</v>
      </c>
      <c r="V198" s="4">
        <v>493608.98</v>
      </c>
      <c r="W198" s="4">
        <v>5180643.4000000004</v>
      </c>
      <c r="X198" s="4">
        <v>420.07400000000001</v>
      </c>
      <c r="Y198" s="4">
        <v>0.9115878894639412</v>
      </c>
      <c r="Z198" s="4">
        <v>0.6721764760475305</v>
      </c>
      <c r="AA198" s="4">
        <v>0.9222615577985982</v>
      </c>
      <c r="AB198">
        <v>0.12339598906341591</v>
      </c>
    </row>
    <row r="199" spans="1:28" x14ac:dyDescent="0.25">
      <c r="A199" s="1" t="s">
        <v>8</v>
      </c>
      <c r="B199" s="1">
        <v>358</v>
      </c>
      <c r="C199" s="1" t="s">
        <v>15</v>
      </c>
      <c r="D199" s="1">
        <v>4</v>
      </c>
      <c r="E199" s="1">
        <v>493861.72</v>
      </c>
      <c r="F199" s="1">
        <v>5181003.96</v>
      </c>
      <c r="G199" s="1">
        <v>482.18</v>
      </c>
      <c r="M199" s="8">
        <f t="shared" si="32"/>
        <v>1.0463619470420049</v>
      </c>
      <c r="N199" s="6">
        <f t="shared" si="33"/>
        <v>0.77155466232282466</v>
      </c>
      <c r="O199" s="6">
        <f t="shared" si="34"/>
        <v>1.0586136679235756</v>
      </c>
      <c r="P199" s="7">
        <f t="shared" si="35"/>
        <v>0.38913444382164292</v>
      </c>
      <c r="R199" s="4" t="s">
        <v>8</v>
      </c>
      <c r="S199" s="4">
        <v>80</v>
      </c>
      <c r="T199" s="4" t="s">
        <v>15</v>
      </c>
      <c r="U199" s="4">
        <v>4</v>
      </c>
      <c r="V199" s="4">
        <v>493647.55</v>
      </c>
      <c r="W199" s="4">
        <v>5180666.3600000003</v>
      </c>
      <c r="X199" s="4">
        <v>417.71199999999999</v>
      </c>
      <c r="Y199" s="4">
        <v>0.90646219590777288</v>
      </c>
      <c r="Z199" s="4">
        <v>0.66839694949643647</v>
      </c>
      <c r="AA199" s="4">
        <v>0.91707584813906129</v>
      </c>
      <c r="AB199">
        <v>0.11328949001116753</v>
      </c>
    </row>
    <row r="200" spans="1:28" x14ac:dyDescent="0.25">
      <c r="A200" s="1" t="s">
        <v>8</v>
      </c>
      <c r="B200" s="1">
        <v>134</v>
      </c>
      <c r="C200" s="1" t="s">
        <v>15</v>
      </c>
      <c r="D200" s="1">
        <v>4</v>
      </c>
      <c r="E200" s="1">
        <v>493688.24</v>
      </c>
      <c r="F200" s="1">
        <v>5180737.54</v>
      </c>
      <c r="G200" s="1">
        <v>478.48899999999998</v>
      </c>
      <c r="M200" s="8">
        <f t="shared" si="32"/>
        <v>1.0383522370861129</v>
      </c>
      <c r="N200" s="6">
        <f t="shared" si="33"/>
        <v>0.76564855203489579</v>
      </c>
      <c r="O200" s="6">
        <f t="shared" si="34"/>
        <v>1.0505101732777877</v>
      </c>
      <c r="P200" s="7">
        <f t="shared" si="35"/>
        <v>0.37334143450671964</v>
      </c>
      <c r="R200" s="4" t="s">
        <v>8</v>
      </c>
      <c r="S200" s="4">
        <v>107</v>
      </c>
      <c r="T200" s="4" t="s">
        <v>15</v>
      </c>
      <c r="U200" s="4">
        <v>4</v>
      </c>
      <c r="V200" s="4">
        <v>493659.04</v>
      </c>
      <c r="W200" s="4">
        <v>5180698.13</v>
      </c>
      <c r="X200" s="4">
        <v>391.23500000000001</v>
      </c>
      <c r="Y200" s="4">
        <v>0.84900538460943797</v>
      </c>
      <c r="Z200" s="4">
        <v>0.62603008899968959</v>
      </c>
      <c r="AA200" s="4">
        <v>0.85894628223916392</v>
      </c>
      <c r="AB200">
        <v>0</v>
      </c>
    </row>
    <row r="201" spans="1:28" x14ac:dyDescent="0.25">
      <c r="A201" s="1" t="s">
        <v>8</v>
      </c>
      <c r="B201" s="1">
        <v>186</v>
      </c>
      <c r="C201" s="1" t="s">
        <v>15</v>
      </c>
      <c r="D201" s="1">
        <v>4</v>
      </c>
      <c r="E201" s="1">
        <v>493719</v>
      </c>
      <c r="F201" s="1">
        <v>5180805.1900000004</v>
      </c>
      <c r="G201" s="1">
        <v>471.10700000000003</v>
      </c>
      <c r="M201" s="8">
        <f t="shared" si="32"/>
        <v>1.0223328171743287</v>
      </c>
      <c r="N201" s="6">
        <f t="shared" si="33"/>
        <v>0.75383633145903806</v>
      </c>
      <c r="O201" s="6">
        <f t="shared" si="34"/>
        <v>1.0343031839862125</v>
      </c>
      <c r="P201" s="7">
        <f t="shared" si="35"/>
        <v>0.34175541587687364</v>
      </c>
      <c r="R201" s="4" t="s">
        <v>8</v>
      </c>
      <c r="S201" s="4">
        <v>134</v>
      </c>
      <c r="T201" s="4" t="s">
        <v>15</v>
      </c>
      <c r="U201" s="4">
        <v>4</v>
      </c>
      <c r="V201" s="4">
        <v>493688.24</v>
      </c>
      <c r="W201" s="4">
        <v>5180737.54</v>
      </c>
      <c r="X201" s="4">
        <v>478.48899999999998</v>
      </c>
      <c r="Y201" s="4">
        <v>1.0383522370861129</v>
      </c>
      <c r="Z201" s="4">
        <v>0.76564855203489579</v>
      </c>
      <c r="AA201" s="4">
        <v>1.0505101732777877</v>
      </c>
      <c r="AB201">
        <v>0.37334143450671964</v>
      </c>
    </row>
    <row r="202" spans="1:28" x14ac:dyDescent="0.25">
      <c r="A202" s="1" t="s">
        <v>8</v>
      </c>
      <c r="B202" s="1">
        <v>160</v>
      </c>
      <c r="C202" s="1" t="s">
        <v>15</v>
      </c>
      <c r="D202" s="1">
        <v>4</v>
      </c>
      <c r="E202" s="1">
        <v>493701.87</v>
      </c>
      <c r="F202" s="1">
        <v>5180773.42</v>
      </c>
      <c r="G202" s="1">
        <v>467.46600000000001</v>
      </c>
      <c r="M202" s="8">
        <f t="shared" si="32"/>
        <v>1.0144316104689906</v>
      </c>
      <c r="N202" s="6">
        <f t="shared" si="33"/>
        <v>0.74801022808370643</v>
      </c>
      <c r="O202" s="6">
        <f t="shared" si="34"/>
        <v>1.0263094630419389</v>
      </c>
      <c r="P202" s="7">
        <f t="shared" si="35"/>
        <v>0.3261763459999743</v>
      </c>
      <c r="R202" s="4" t="s">
        <v>8</v>
      </c>
      <c r="S202" s="4">
        <v>160</v>
      </c>
      <c r="T202" s="4" t="s">
        <v>15</v>
      </c>
      <c r="U202" s="4">
        <v>4</v>
      </c>
      <c r="V202" s="4">
        <v>493701.87</v>
      </c>
      <c r="W202" s="4">
        <v>5180773.42</v>
      </c>
      <c r="X202" s="4">
        <v>467.46600000000001</v>
      </c>
      <c r="Y202" s="4">
        <v>1.0144316104689906</v>
      </c>
      <c r="Z202" s="4">
        <v>0.74801022808370643</v>
      </c>
      <c r="AA202" s="4">
        <v>1.0263094630419389</v>
      </c>
      <c r="AB202">
        <v>0.3261763459999743</v>
      </c>
    </row>
    <row r="203" spans="1:28" x14ac:dyDescent="0.25">
      <c r="A203" s="1" t="s">
        <v>8</v>
      </c>
      <c r="B203" s="1">
        <v>260</v>
      </c>
      <c r="C203" s="1" t="s">
        <v>15</v>
      </c>
      <c r="D203" s="1">
        <v>4</v>
      </c>
      <c r="E203" s="1">
        <v>493796.57</v>
      </c>
      <c r="F203" s="1">
        <v>5180894.1100000003</v>
      </c>
      <c r="G203" s="1">
        <v>459.98500000000001</v>
      </c>
      <c r="M203" s="8">
        <f t="shared" si="32"/>
        <v>0.99819735412110966</v>
      </c>
      <c r="N203" s="6">
        <f t="shared" si="33"/>
        <v>0.73603959382090611</v>
      </c>
      <c r="O203" s="6">
        <f t="shared" si="34"/>
        <v>1.0098851218213651</v>
      </c>
      <c r="P203" s="7">
        <f t="shared" si="35"/>
        <v>0.29416672728284077</v>
      </c>
      <c r="R203" s="4" t="s">
        <v>8</v>
      </c>
      <c r="S203" s="4">
        <v>186</v>
      </c>
      <c r="T203" s="4" t="s">
        <v>15</v>
      </c>
      <c r="U203" s="4">
        <v>4</v>
      </c>
      <c r="V203" s="4">
        <v>493719</v>
      </c>
      <c r="W203" s="4">
        <v>5180805.1900000004</v>
      </c>
      <c r="X203" s="4">
        <v>471.10700000000003</v>
      </c>
      <c r="Y203" s="4">
        <v>1.0223328171743287</v>
      </c>
      <c r="Z203" s="4">
        <v>0.75383633145903806</v>
      </c>
      <c r="AA203" s="4">
        <v>1.0343031839862125</v>
      </c>
      <c r="AB203">
        <v>0.34175541587687364</v>
      </c>
    </row>
    <row r="204" spans="1:28" x14ac:dyDescent="0.25">
      <c r="A204" s="1" t="s">
        <v>8</v>
      </c>
      <c r="B204" s="1">
        <v>9</v>
      </c>
      <c r="C204" s="1" t="s">
        <v>15</v>
      </c>
      <c r="D204" s="1">
        <v>4</v>
      </c>
      <c r="E204" s="1">
        <v>493574.55</v>
      </c>
      <c r="F204" s="1">
        <v>5180572.87</v>
      </c>
      <c r="G204" s="1">
        <v>456.63900000000001</v>
      </c>
      <c r="M204" s="8">
        <f t="shared" si="32"/>
        <v>0.9909363165940398</v>
      </c>
      <c r="N204" s="6">
        <f t="shared" si="33"/>
        <v>0.73068553122989821</v>
      </c>
      <c r="O204" s="6">
        <f t="shared" si="34"/>
        <v>1.0025390657160265</v>
      </c>
      <c r="P204" s="7">
        <f t="shared" si="35"/>
        <v>0.27984990009028243</v>
      </c>
      <c r="R204" s="4" t="s">
        <v>8</v>
      </c>
      <c r="S204" s="4">
        <v>211</v>
      </c>
      <c r="T204" s="4" t="s">
        <v>15</v>
      </c>
      <c r="U204" s="4">
        <v>4</v>
      </c>
      <c r="V204" s="4">
        <v>493735.73</v>
      </c>
      <c r="W204" s="4">
        <v>5180814.95</v>
      </c>
      <c r="X204" s="4">
        <v>584.78800000000001</v>
      </c>
      <c r="Y204" s="4">
        <v>1.2690279776987847</v>
      </c>
      <c r="Z204" s="4">
        <v>0.93574164807839399</v>
      </c>
      <c r="AA204" s="4">
        <v>1.2838868672232193</v>
      </c>
      <c r="AB204">
        <v>0.82817240095673716</v>
      </c>
    </row>
    <row r="205" spans="1:28" x14ac:dyDescent="0.25">
      <c r="A205" s="1" t="s">
        <v>8</v>
      </c>
      <c r="B205" s="1">
        <v>283</v>
      </c>
      <c r="C205" s="1" t="s">
        <v>15</v>
      </c>
      <c r="D205" s="1">
        <v>4</v>
      </c>
      <c r="E205" s="1">
        <v>493817.52</v>
      </c>
      <c r="F205" s="1">
        <v>5180925.87</v>
      </c>
      <c r="G205" s="1">
        <v>454.32600000000002</v>
      </c>
      <c r="M205" s="8">
        <f t="shared" si="32"/>
        <v>0.98591695622341435</v>
      </c>
      <c r="N205" s="6">
        <f t="shared" si="33"/>
        <v>0.72698441145314951</v>
      </c>
      <c r="O205" s="6">
        <f t="shared" si="34"/>
        <v>0.99746093428397364</v>
      </c>
      <c r="P205" s="7">
        <f t="shared" si="35"/>
        <v>0.2699530616872976</v>
      </c>
      <c r="R205" s="4" t="s">
        <v>8</v>
      </c>
      <c r="S205" s="4">
        <v>212</v>
      </c>
      <c r="T205" s="4" t="s">
        <v>15</v>
      </c>
      <c r="U205" s="4">
        <v>4</v>
      </c>
      <c r="V205" s="4">
        <v>493767.65</v>
      </c>
      <c r="W205" s="4">
        <v>5180830.3600000003</v>
      </c>
      <c r="X205" s="4">
        <v>624.94600000000003</v>
      </c>
      <c r="Y205" s="4">
        <v>1.3561734484136896</v>
      </c>
      <c r="Z205" s="4">
        <v>1</v>
      </c>
      <c r="AA205" s="4">
        <v>1.3720527133314673</v>
      </c>
      <c r="AB205" s="7">
        <v>1</v>
      </c>
    </row>
    <row r="206" spans="1:28" x14ac:dyDescent="0.25">
      <c r="A206" s="1" t="s">
        <v>8</v>
      </c>
      <c r="B206" s="1">
        <v>236</v>
      </c>
      <c r="C206" s="1" t="s">
        <v>15</v>
      </c>
      <c r="D206" s="1">
        <v>4</v>
      </c>
      <c r="E206" s="1">
        <v>493763.62</v>
      </c>
      <c r="F206" s="1">
        <v>5180846.7</v>
      </c>
      <c r="G206" s="1">
        <v>438.43</v>
      </c>
      <c r="M206" s="8">
        <f t="shared" si="32"/>
        <v>0.95142160280730481</v>
      </c>
      <c r="N206" s="6">
        <f t="shared" si="33"/>
        <v>0.70154861380023237</v>
      </c>
      <c r="O206" s="6">
        <f t="shared" si="34"/>
        <v>0.96256167909853829</v>
      </c>
      <c r="P206" s="7">
        <f t="shared" si="35"/>
        <v>0.20193743555074425</v>
      </c>
      <c r="R206" s="4" t="s">
        <v>8</v>
      </c>
      <c r="S206" s="4">
        <v>236</v>
      </c>
      <c r="T206" s="4" t="s">
        <v>15</v>
      </c>
      <c r="U206" s="4">
        <v>4</v>
      </c>
      <c r="V206" s="4">
        <v>493763.62</v>
      </c>
      <c r="W206" s="4">
        <v>5180846.7</v>
      </c>
      <c r="X206" s="4">
        <v>438.43</v>
      </c>
      <c r="Y206" s="4">
        <v>0.95142160280730481</v>
      </c>
      <c r="Z206" s="4">
        <v>0.70154861380023237</v>
      </c>
      <c r="AA206" s="4">
        <v>0.96256167909853829</v>
      </c>
      <c r="AB206">
        <v>0.20193743555074425</v>
      </c>
    </row>
    <row r="207" spans="1:28" x14ac:dyDescent="0.25">
      <c r="A207" s="1" t="s">
        <v>8</v>
      </c>
      <c r="B207" s="1">
        <v>359</v>
      </c>
      <c r="C207" s="1" t="s">
        <v>15</v>
      </c>
      <c r="D207" s="1">
        <v>4</v>
      </c>
      <c r="E207" s="1">
        <v>493891.9</v>
      </c>
      <c r="F207" s="1">
        <v>5181034.3600000003</v>
      </c>
      <c r="G207" s="1">
        <v>436.80599999999998</v>
      </c>
      <c r="M207" s="8">
        <f t="shared" si="32"/>
        <v>0.94789741722931264</v>
      </c>
      <c r="N207" s="6">
        <f t="shared" si="33"/>
        <v>0.6989499892790737</v>
      </c>
      <c r="O207" s="6">
        <f t="shared" si="34"/>
        <v>0.95899622927335293</v>
      </c>
      <c r="P207" s="7">
        <f t="shared" si="35"/>
        <v>0.1949886826037284</v>
      </c>
      <c r="R207" s="4" t="s">
        <v>8</v>
      </c>
      <c r="S207" s="4">
        <v>260</v>
      </c>
      <c r="T207" s="4" t="s">
        <v>15</v>
      </c>
      <c r="U207" s="4">
        <v>4</v>
      </c>
      <c r="V207" s="4">
        <v>493796.57</v>
      </c>
      <c r="W207" s="4">
        <v>5180894.1100000003</v>
      </c>
      <c r="X207" s="4">
        <v>459.98500000000001</v>
      </c>
      <c r="Y207" s="4">
        <v>0.99819735412110966</v>
      </c>
      <c r="Z207" s="4">
        <v>0.73603959382090611</v>
      </c>
      <c r="AA207" s="4">
        <v>1.0098851218213651</v>
      </c>
      <c r="AB207">
        <v>0.29416672728284077</v>
      </c>
    </row>
    <row r="208" spans="1:28" x14ac:dyDescent="0.25">
      <c r="A208" s="1" t="s">
        <v>8</v>
      </c>
      <c r="B208" s="1">
        <v>334</v>
      </c>
      <c r="C208" s="1" t="s">
        <v>15</v>
      </c>
      <c r="D208" s="1">
        <v>4</v>
      </c>
      <c r="E208" s="1">
        <v>493849.71</v>
      </c>
      <c r="F208" s="1">
        <v>5180973.4000000004</v>
      </c>
      <c r="G208" s="1">
        <v>429.86700000000002</v>
      </c>
      <c r="M208" s="8">
        <f t="shared" si="32"/>
        <v>0.93283933611743652</v>
      </c>
      <c r="N208" s="6">
        <f t="shared" si="33"/>
        <v>0.68784662994882761</v>
      </c>
      <c r="O208" s="6">
        <f t="shared" si="34"/>
        <v>0.94376183497719457</v>
      </c>
      <c r="P208" s="7">
        <f t="shared" si="35"/>
        <v>0.1652981673947739</v>
      </c>
      <c r="R208" s="4" t="s">
        <v>8</v>
      </c>
      <c r="S208" s="4">
        <v>283</v>
      </c>
      <c r="T208" s="4" t="s">
        <v>15</v>
      </c>
      <c r="U208" s="4">
        <v>4</v>
      </c>
      <c r="V208" s="4">
        <v>493817.52</v>
      </c>
      <c r="W208" s="4">
        <v>5180925.87</v>
      </c>
      <c r="X208" s="4">
        <v>454.32600000000002</v>
      </c>
      <c r="Y208" s="4">
        <v>0.98591695622341435</v>
      </c>
      <c r="Z208" s="4">
        <v>0.72698441145314951</v>
      </c>
      <c r="AA208" s="4">
        <v>0.99746093428397364</v>
      </c>
      <c r="AB208">
        <v>0.2699530616872976</v>
      </c>
    </row>
    <row r="209" spans="1:28" x14ac:dyDescent="0.25">
      <c r="A209" s="1" t="s">
        <v>8</v>
      </c>
      <c r="B209" s="1">
        <v>54</v>
      </c>
      <c r="C209" s="1" t="s">
        <v>15</v>
      </c>
      <c r="D209" s="1">
        <v>4</v>
      </c>
      <c r="E209" s="1">
        <v>493608.98</v>
      </c>
      <c r="F209" s="1">
        <v>5180643.4000000004</v>
      </c>
      <c r="G209" s="1">
        <v>420.07400000000001</v>
      </c>
      <c r="M209" s="8">
        <f t="shared" si="32"/>
        <v>0.9115878894639412</v>
      </c>
      <c r="N209" s="6">
        <f t="shared" si="33"/>
        <v>0.6721764760475305</v>
      </c>
      <c r="O209" s="6">
        <f t="shared" si="34"/>
        <v>0.9222615577985982</v>
      </c>
      <c r="P209" s="7">
        <f t="shared" si="35"/>
        <v>0.12339598906341591</v>
      </c>
      <c r="R209" s="4" t="s">
        <v>8</v>
      </c>
      <c r="S209" s="4">
        <v>334</v>
      </c>
      <c r="T209" s="4" t="s">
        <v>15</v>
      </c>
      <c r="U209" s="4">
        <v>4</v>
      </c>
      <c r="V209" s="4">
        <v>493849.71</v>
      </c>
      <c r="W209" s="4">
        <v>5180973.4000000004</v>
      </c>
      <c r="X209" s="4">
        <v>429.86700000000002</v>
      </c>
      <c r="Y209" s="4">
        <v>0.93283933611743652</v>
      </c>
      <c r="Z209" s="4">
        <v>0.68784662994882761</v>
      </c>
      <c r="AA209" s="4">
        <v>0.94376183497719457</v>
      </c>
      <c r="AB209">
        <v>0.1652981673947739</v>
      </c>
    </row>
    <row r="210" spans="1:28" x14ac:dyDescent="0.25">
      <c r="A210" s="1" t="s">
        <v>8</v>
      </c>
      <c r="B210" s="1">
        <v>80</v>
      </c>
      <c r="C210" s="1" t="s">
        <v>15</v>
      </c>
      <c r="D210" s="1">
        <v>4</v>
      </c>
      <c r="E210" s="1">
        <v>493647.55</v>
      </c>
      <c r="F210" s="1">
        <v>5180666.3600000003</v>
      </c>
      <c r="G210" s="1">
        <v>417.71199999999999</v>
      </c>
      <c r="M210" s="8">
        <f t="shared" si="32"/>
        <v>0.90646219590777288</v>
      </c>
      <c r="N210" s="6">
        <f t="shared" si="33"/>
        <v>0.66839694949643647</v>
      </c>
      <c r="O210" s="6">
        <f t="shared" si="34"/>
        <v>0.91707584813906129</v>
      </c>
      <c r="P210" s="7">
        <f t="shared" si="35"/>
        <v>0.11328949001116753</v>
      </c>
      <c r="R210" s="4" t="s">
        <v>8</v>
      </c>
      <c r="S210" s="4">
        <v>335</v>
      </c>
      <c r="T210" s="4" t="s">
        <v>15</v>
      </c>
      <c r="U210" s="4">
        <v>4</v>
      </c>
      <c r="V210" s="4">
        <v>493881.64</v>
      </c>
      <c r="W210" s="4">
        <v>5181002.59</v>
      </c>
      <c r="X210" s="4">
        <v>567.95799999999997</v>
      </c>
      <c r="Y210" s="4">
        <v>1.2325057835623274</v>
      </c>
      <c r="Z210" s="4">
        <v>0.90881132129816011</v>
      </c>
      <c r="AA210" s="4">
        <v>1.2469370392934964</v>
      </c>
      <c r="AB210">
        <v>0.75616038611789749</v>
      </c>
    </row>
    <row r="211" spans="1:28" x14ac:dyDescent="0.25">
      <c r="A211" s="1" t="s">
        <v>8</v>
      </c>
      <c r="B211" s="1">
        <v>30</v>
      </c>
      <c r="C211" s="1" t="s">
        <v>15</v>
      </c>
      <c r="D211" s="1">
        <v>4</v>
      </c>
      <c r="E211" s="1">
        <v>493596.42</v>
      </c>
      <c r="F211" s="1">
        <v>5180604.63</v>
      </c>
      <c r="G211" s="1">
        <v>415.98899999999998</v>
      </c>
      <c r="M211" s="8">
        <f t="shared" si="32"/>
        <v>0.90272317389368406</v>
      </c>
      <c r="N211" s="6">
        <f t="shared" si="33"/>
        <v>0.66563991128833522</v>
      </c>
      <c r="O211" s="6">
        <f t="shared" si="34"/>
        <v>0.91329304638487752</v>
      </c>
      <c r="P211" s="7">
        <f t="shared" si="35"/>
        <v>0.10591713697686442</v>
      </c>
      <c r="R211" s="4" t="s">
        <v>8</v>
      </c>
      <c r="S211" s="4">
        <v>358</v>
      </c>
      <c r="T211" s="4" t="s">
        <v>15</v>
      </c>
      <c r="U211" s="4">
        <v>4</v>
      </c>
      <c r="V211" s="4">
        <v>493861.72</v>
      </c>
      <c r="W211" s="4">
        <v>5181003.96</v>
      </c>
      <c r="X211" s="4">
        <v>482.18</v>
      </c>
      <c r="Y211" s="4">
        <v>1.0463619470420049</v>
      </c>
      <c r="Z211" s="4">
        <v>0.77155466232282466</v>
      </c>
      <c r="AA211" s="4">
        <v>1.0586136679235756</v>
      </c>
      <c r="AB211">
        <v>0.38913444382164292</v>
      </c>
    </row>
    <row r="212" spans="1:28" x14ac:dyDescent="0.25">
      <c r="A212" s="1" t="s">
        <v>8</v>
      </c>
      <c r="B212" s="1">
        <v>107</v>
      </c>
      <c r="C212" s="1" t="s">
        <v>15</v>
      </c>
      <c r="D212" s="1">
        <v>4</v>
      </c>
      <c r="E212" s="1">
        <v>493659.04</v>
      </c>
      <c r="F212" s="1">
        <v>5180698.13</v>
      </c>
      <c r="G212" s="1">
        <v>391.23500000000001</v>
      </c>
      <c r="M212" s="8">
        <f t="shared" ref="M212" si="36">G212/$I$11</f>
        <v>0.84900538460943797</v>
      </c>
      <c r="N212" s="6">
        <f t="shared" ref="N212" si="37">G212/$J$11</f>
        <v>0.62603008899968959</v>
      </c>
      <c r="O212" s="6">
        <f>G212/$K$11</f>
        <v>0.85894628223916392</v>
      </c>
      <c r="P212" s="7">
        <f t="shared" ref="P212" si="38">(G212-$L$11)/($J$11-$L$11)</f>
        <v>0</v>
      </c>
      <c r="R212" s="4" t="s">
        <v>8</v>
      </c>
      <c r="S212" s="4">
        <v>359</v>
      </c>
      <c r="T212" s="4" t="s">
        <v>15</v>
      </c>
      <c r="U212" s="4">
        <v>4</v>
      </c>
      <c r="V212" s="4">
        <v>493891.9</v>
      </c>
      <c r="W212" s="4">
        <v>5181034.3600000003</v>
      </c>
      <c r="X212" s="4">
        <v>436.80599999999998</v>
      </c>
      <c r="Y212" s="4">
        <v>0.94789741722931264</v>
      </c>
      <c r="Z212" s="4">
        <v>0.6989499892790737</v>
      </c>
      <c r="AA212" s="4">
        <v>0.95899622927335293</v>
      </c>
      <c r="AB212">
        <v>0.1949886826037284</v>
      </c>
    </row>
    <row r="213" spans="1:28" x14ac:dyDescent="0.25">
      <c r="A213" s="5" t="s">
        <v>8</v>
      </c>
      <c r="B213" s="5">
        <v>213</v>
      </c>
      <c r="C213" s="5" t="s">
        <v>15</v>
      </c>
      <c r="D213" s="5">
        <v>5</v>
      </c>
      <c r="E213" s="5">
        <v>493799.56</v>
      </c>
      <c r="F213" s="5">
        <v>5180830.55</v>
      </c>
      <c r="G213" s="5">
        <v>601.96400000000006</v>
      </c>
      <c r="H213" s="5"/>
      <c r="I213" s="5"/>
      <c r="J213" s="5"/>
      <c r="K213" s="5"/>
      <c r="L213" s="5"/>
      <c r="M213" s="6">
        <f t="shared" ref="M213:M232" si="39">G213/$I$12</f>
        <v>1.4729890987394014</v>
      </c>
      <c r="N213" s="6">
        <f>G213/$J$12</f>
        <v>1</v>
      </c>
      <c r="O213" s="6">
        <f>G213/$K$12</f>
        <v>1.4911688787820239</v>
      </c>
      <c r="P213" s="7">
        <f>(G213-$L$12)/($J$12-$L$12)</f>
        <v>1</v>
      </c>
      <c r="R213" s="4" t="s">
        <v>8</v>
      </c>
      <c r="S213" s="4">
        <v>10</v>
      </c>
      <c r="T213" s="4" t="s">
        <v>15</v>
      </c>
      <c r="U213" s="4">
        <v>5</v>
      </c>
      <c r="V213" s="4">
        <v>493606.47</v>
      </c>
      <c r="W213" s="4">
        <v>5180579.8399999999</v>
      </c>
      <c r="X213" s="4">
        <v>392.36700000000002</v>
      </c>
      <c r="Y213" s="4">
        <v>0.96011109253224891</v>
      </c>
      <c r="Z213" s="4">
        <v>0.6518114040042261</v>
      </c>
      <c r="AA213" s="4">
        <v>0.97196088048631868</v>
      </c>
      <c r="AB213" s="108">
        <v>0.44450098459369275</v>
      </c>
    </row>
    <row r="214" spans="1:28" x14ac:dyDescent="0.25">
      <c r="A214" s="1" t="s">
        <v>8</v>
      </c>
      <c r="B214" s="1">
        <v>336</v>
      </c>
      <c r="C214" s="1" t="s">
        <v>15</v>
      </c>
      <c r="D214" s="1">
        <v>5</v>
      </c>
      <c r="E214" s="1">
        <v>493913.55</v>
      </c>
      <c r="F214" s="1">
        <v>5180999.34</v>
      </c>
      <c r="G214" s="1">
        <v>542.90800000000002</v>
      </c>
      <c r="M214" s="8">
        <f t="shared" si="39"/>
        <v>1.3284807158208978</v>
      </c>
      <c r="N214" s="6">
        <f t="shared" ref="N214:N232" si="40">G214/$J$12</f>
        <v>0.90189446544976104</v>
      </c>
      <c r="O214" s="6">
        <f t="shared" ref="O214:O232" si="41">G214/$K$12</f>
        <v>1.3448769588244329</v>
      </c>
      <c r="P214" s="7">
        <f t="shared" ref="P214:P232" si="42">(G214-$L$12)/($J$12-$L$12)</f>
        <v>0.84348273184332367</v>
      </c>
      <c r="R214" s="4" t="s">
        <v>8</v>
      </c>
      <c r="S214" s="4">
        <v>31</v>
      </c>
      <c r="T214" s="4" t="s">
        <v>15</v>
      </c>
      <c r="U214" s="4">
        <v>5</v>
      </c>
      <c r="V214" s="4">
        <v>493628.33</v>
      </c>
      <c r="W214" s="4">
        <v>5180611.5999999996</v>
      </c>
      <c r="X214" s="4">
        <v>459.59199999999998</v>
      </c>
      <c r="Y214" s="4">
        <v>1.124608790339354</v>
      </c>
      <c r="Z214" s="4">
        <v>0.76348751752596489</v>
      </c>
      <c r="AA214" s="4">
        <v>1.1384888254732639</v>
      </c>
      <c r="AB214" s="108">
        <v>0.62266871271331747</v>
      </c>
    </row>
    <row r="215" spans="1:28" x14ac:dyDescent="0.25">
      <c r="A215" s="1" t="s">
        <v>8</v>
      </c>
      <c r="B215" s="1">
        <v>108</v>
      </c>
      <c r="C215" s="1" t="s">
        <v>15</v>
      </c>
      <c r="D215" s="1">
        <v>5</v>
      </c>
      <c r="E215" s="1">
        <v>493690.95</v>
      </c>
      <c r="F215" s="1">
        <v>5180705.76</v>
      </c>
      <c r="G215" s="1">
        <v>532.47500000000002</v>
      </c>
      <c r="M215" s="8">
        <f t="shared" si="39"/>
        <v>1.3029514561522995</v>
      </c>
      <c r="N215" s="6">
        <f t="shared" si="40"/>
        <v>0.88456286422443864</v>
      </c>
      <c r="O215" s="6">
        <f t="shared" si="41"/>
        <v>1.3190326144577718</v>
      </c>
      <c r="P215" s="7">
        <f t="shared" si="42"/>
        <v>0.81583194854139662</v>
      </c>
      <c r="R215" s="4" t="s">
        <v>8</v>
      </c>
      <c r="S215" s="4">
        <v>55</v>
      </c>
      <c r="T215" s="4" t="s">
        <v>15</v>
      </c>
      <c r="U215" s="4">
        <v>5</v>
      </c>
      <c r="V215" s="4">
        <v>493640.88</v>
      </c>
      <c r="W215" s="4">
        <v>5180634.58</v>
      </c>
      <c r="X215" s="4">
        <v>403.68599999999998</v>
      </c>
      <c r="Y215" s="4">
        <v>0.98780836946015693</v>
      </c>
      <c r="Z215" s="4">
        <v>0.67061485404442778</v>
      </c>
      <c r="AA215" s="4">
        <v>1</v>
      </c>
      <c r="AB215">
        <v>0.4744999509690892</v>
      </c>
    </row>
    <row r="216" spans="1:28" x14ac:dyDescent="0.25">
      <c r="A216" s="1" t="s">
        <v>8</v>
      </c>
      <c r="B216" s="1">
        <v>31</v>
      </c>
      <c r="C216" s="1" t="s">
        <v>15</v>
      </c>
      <c r="D216" s="1">
        <v>5</v>
      </c>
      <c r="E216" s="1">
        <v>493628.33</v>
      </c>
      <c r="F216" s="1">
        <v>5180611.5999999996</v>
      </c>
      <c r="G216" s="1">
        <v>459.59199999999998</v>
      </c>
      <c r="M216" s="8">
        <f t="shared" si="39"/>
        <v>1.124608790339354</v>
      </c>
      <c r="N216" s="6">
        <f t="shared" si="40"/>
        <v>0.76348751752596489</v>
      </c>
      <c r="O216" s="6">
        <f t="shared" si="41"/>
        <v>1.1384888254732639</v>
      </c>
      <c r="P216" s="7">
        <f t="shared" si="42"/>
        <v>0.62266871271331747</v>
      </c>
      <c r="R216" s="4" t="s">
        <v>8</v>
      </c>
      <c r="S216" s="4">
        <v>56</v>
      </c>
      <c r="T216" s="4" t="s">
        <v>15</v>
      </c>
      <c r="U216" s="4">
        <v>5</v>
      </c>
      <c r="V216" s="4">
        <v>493671.43</v>
      </c>
      <c r="W216" s="4">
        <v>5180643.58</v>
      </c>
      <c r="X216" s="4">
        <v>450.34</v>
      </c>
      <c r="Y216" s="4">
        <v>1.1019694046924766</v>
      </c>
      <c r="Z216" s="4">
        <v>0.748117827644178</v>
      </c>
      <c r="AA216" s="4">
        <v>1.1155700222450122</v>
      </c>
      <c r="AB216">
        <v>0.59814795673618437</v>
      </c>
    </row>
    <row r="217" spans="1:28" x14ac:dyDescent="0.25">
      <c r="A217" s="1" t="s">
        <v>8</v>
      </c>
      <c r="B217" s="1">
        <v>56</v>
      </c>
      <c r="C217" s="1" t="s">
        <v>15</v>
      </c>
      <c r="D217" s="1">
        <v>5</v>
      </c>
      <c r="E217" s="1">
        <v>493671.43</v>
      </c>
      <c r="F217" s="1">
        <v>5180643.58</v>
      </c>
      <c r="G217" s="1">
        <v>450.34</v>
      </c>
      <c r="M217" s="8">
        <f t="shared" si="39"/>
        <v>1.1019694046924766</v>
      </c>
      <c r="N217" s="6">
        <f t="shared" si="40"/>
        <v>0.748117827644178</v>
      </c>
      <c r="O217" s="6">
        <f t="shared" si="41"/>
        <v>1.1155700222450122</v>
      </c>
      <c r="P217" s="7">
        <f t="shared" si="42"/>
        <v>0.59814795673618437</v>
      </c>
      <c r="R217" s="4" t="s">
        <v>8</v>
      </c>
      <c r="S217" s="4">
        <v>81</v>
      </c>
      <c r="T217" s="4" t="s">
        <v>15</v>
      </c>
      <c r="U217" s="4">
        <v>5</v>
      </c>
      <c r="V217" s="4">
        <v>493679.47</v>
      </c>
      <c r="W217" s="4">
        <v>5180673.99</v>
      </c>
      <c r="X217" s="4">
        <v>410.33</v>
      </c>
      <c r="Y217" s="4">
        <v>1.0040660519329039</v>
      </c>
      <c r="Z217" s="4">
        <v>0.68165205892711178</v>
      </c>
      <c r="AA217" s="4">
        <v>1.0164583364297994</v>
      </c>
      <c r="AB217">
        <v>0.49210867370061451</v>
      </c>
    </row>
    <row r="218" spans="1:28" x14ac:dyDescent="0.25">
      <c r="A218" s="1" t="s">
        <v>8</v>
      </c>
      <c r="B218" s="1">
        <v>238</v>
      </c>
      <c r="C218" s="1" t="s">
        <v>15</v>
      </c>
      <c r="D218" s="1">
        <v>5</v>
      </c>
      <c r="E218" s="1">
        <v>493827.45</v>
      </c>
      <c r="F218" s="1">
        <v>5180862.3</v>
      </c>
      <c r="G218" s="1">
        <v>436.46199999999999</v>
      </c>
      <c r="M218" s="8">
        <f t="shared" si="39"/>
        <v>1.0680103262221603</v>
      </c>
      <c r="N218" s="6">
        <f t="shared" si="40"/>
        <v>0.72506329282149751</v>
      </c>
      <c r="O218" s="6">
        <f t="shared" si="41"/>
        <v>1.0811918174026347</v>
      </c>
      <c r="P218" s="7">
        <f t="shared" si="42"/>
        <v>0.56136682277048489</v>
      </c>
      <c r="R218" s="4" t="s">
        <v>8</v>
      </c>
      <c r="S218" s="4">
        <v>108</v>
      </c>
      <c r="T218" s="4" t="s">
        <v>15</v>
      </c>
      <c r="U218" s="4">
        <v>5</v>
      </c>
      <c r="V218" s="4">
        <v>493690.95</v>
      </c>
      <c r="W218" s="4">
        <v>5180705.76</v>
      </c>
      <c r="X218" s="4">
        <v>532.47500000000002</v>
      </c>
      <c r="Y218" s="4">
        <v>1.3029514561522995</v>
      </c>
      <c r="Z218" s="4">
        <v>0.88456286422443864</v>
      </c>
      <c r="AA218" s="4">
        <v>1.3190326144577718</v>
      </c>
      <c r="AB218">
        <v>0.81583194854139662</v>
      </c>
    </row>
    <row r="219" spans="1:28" x14ac:dyDescent="0.25">
      <c r="A219" s="1" t="s">
        <v>8</v>
      </c>
      <c r="B219" s="1">
        <v>285</v>
      </c>
      <c r="C219" s="1" t="s">
        <v>15</v>
      </c>
      <c r="D219" s="1">
        <v>5</v>
      </c>
      <c r="E219" s="1">
        <v>493881.35</v>
      </c>
      <c r="F219" s="1">
        <v>5180939.03</v>
      </c>
      <c r="G219" s="1">
        <v>421.40300000000002</v>
      </c>
      <c r="M219" s="8">
        <f t="shared" si="39"/>
        <v>1.0311613737301233</v>
      </c>
      <c r="N219" s="6">
        <f t="shared" si="40"/>
        <v>0.70004684665528172</v>
      </c>
      <c r="O219" s="6">
        <f t="shared" si="41"/>
        <v>1.0438880714218477</v>
      </c>
      <c r="P219" s="7">
        <f t="shared" si="42"/>
        <v>0.52145566147999134</v>
      </c>
      <c r="R219" s="4" t="s">
        <v>8</v>
      </c>
      <c r="S219" s="4">
        <v>135</v>
      </c>
      <c r="T219" s="4" t="s">
        <v>15</v>
      </c>
      <c r="U219" s="4">
        <v>5</v>
      </c>
      <c r="V219" s="4">
        <v>493720.15</v>
      </c>
      <c r="W219" s="4">
        <v>5180741.62</v>
      </c>
      <c r="X219" s="4">
        <v>388.67599999999999</v>
      </c>
      <c r="Y219" s="4">
        <v>0.9510793185998424</v>
      </c>
      <c r="Z219" s="4">
        <v>0.64567980809483616</v>
      </c>
      <c r="AA219" s="4">
        <v>0.96281763548896915</v>
      </c>
      <c r="AB219">
        <v>0.43471865533390042</v>
      </c>
    </row>
    <row r="220" spans="1:28" x14ac:dyDescent="0.25">
      <c r="A220" s="1" t="s">
        <v>8</v>
      </c>
      <c r="B220" s="1">
        <v>161</v>
      </c>
      <c r="C220" s="1" t="s">
        <v>15</v>
      </c>
      <c r="D220" s="1">
        <v>5</v>
      </c>
      <c r="E220" s="1">
        <v>493733.75</v>
      </c>
      <c r="F220" s="1">
        <v>5180751.3899999997</v>
      </c>
      <c r="G220" s="1">
        <v>414.02100000000002</v>
      </c>
      <c r="M220" s="8">
        <f t="shared" si="39"/>
        <v>1.0130978258653103</v>
      </c>
      <c r="N220" s="6">
        <f t="shared" si="40"/>
        <v>0.68778365483650183</v>
      </c>
      <c r="O220" s="6">
        <f t="shared" si="41"/>
        <v>1.0256015814271489</v>
      </c>
      <c r="P220" s="7">
        <f t="shared" si="42"/>
        <v>0.50189100296040678</v>
      </c>
      <c r="R220" s="4" t="s">
        <v>8</v>
      </c>
      <c r="S220" s="4">
        <v>161</v>
      </c>
      <c r="T220" s="4" t="s">
        <v>15</v>
      </c>
      <c r="U220" s="4">
        <v>5</v>
      </c>
      <c r="V220" s="4">
        <v>493733.75</v>
      </c>
      <c r="W220" s="4">
        <v>5180751.3899999997</v>
      </c>
      <c r="X220" s="4">
        <v>414.02100000000002</v>
      </c>
      <c r="Y220" s="4">
        <v>1.0130978258653103</v>
      </c>
      <c r="Z220" s="4">
        <v>0.68778365483650183</v>
      </c>
      <c r="AA220" s="4">
        <v>1.0256015814271489</v>
      </c>
      <c r="AB220">
        <v>0.50189100296040678</v>
      </c>
    </row>
    <row r="221" spans="1:28" x14ac:dyDescent="0.25">
      <c r="A221" s="1" t="s">
        <v>8</v>
      </c>
      <c r="B221" s="1">
        <v>81</v>
      </c>
      <c r="C221" s="1" t="s">
        <v>15</v>
      </c>
      <c r="D221" s="1">
        <v>5</v>
      </c>
      <c r="E221" s="1">
        <v>493679.47</v>
      </c>
      <c r="F221" s="1">
        <v>5180673.99</v>
      </c>
      <c r="G221" s="1">
        <v>410.33</v>
      </c>
      <c r="M221" s="8">
        <f t="shared" si="39"/>
        <v>1.0040660519329039</v>
      </c>
      <c r="N221" s="6">
        <f t="shared" si="40"/>
        <v>0.68165205892711178</v>
      </c>
      <c r="O221" s="6">
        <f t="shared" si="41"/>
        <v>1.0164583364297994</v>
      </c>
      <c r="P221" s="7">
        <f t="shared" si="42"/>
        <v>0.49210867370061451</v>
      </c>
      <c r="R221" s="4" t="s">
        <v>8</v>
      </c>
      <c r="S221" s="4">
        <v>187</v>
      </c>
      <c r="T221" s="4" t="s">
        <v>15</v>
      </c>
      <c r="U221" s="4">
        <v>5</v>
      </c>
      <c r="V221" s="4">
        <v>493750.88</v>
      </c>
      <c r="W221" s="4">
        <v>5180783.1500000004</v>
      </c>
      <c r="X221" s="4">
        <v>224.65100000000001</v>
      </c>
      <c r="Y221" s="4">
        <v>0.5497147238388097</v>
      </c>
      <c r="Z221" s="4">
        <v>0.37319673601743625</v>
      </c>
      <c r="AA221" s="4">
        <v>0.5564993584122313</v>
      </c>
      <c r="AB221">
        <v>0</v>
      </c>
    </row>
    <row r="222" spans="1:28" x14ac:dyDescent="0.25">
      <c r="A222" s="1" t="s">
        <v>8</v>
      </c>
      <c r="B222" s="1">
        <v>188</v>
      </c>
      <c r="C222" s="1" t="s">
        <v>15</v>
      </c>
      <c r="D222" s="1">
        <v>5</v>
      </c>
      <c r="E222" s="1">
        <v>493782.81</v>
      </c>
      <c r="F222" s="1">
        <v>5180798.5599999996</v>
      </c>
      <c r="G222" s="1">
        <v>409.83800000000002</v>
      </c>
      <c r="M222" s="8">
        <f t="shared" si="39"/>
        <v>1.0028621416715264</v>
      </c>
      <c r="N222" s="6">
        <f t="shared" si="40"/>
        <v>0.68083473430304797</v>
      </c>
      <c r="O222" s="6">
        <f t="shared" si="41"/>
        <v>1.0152395673865333</v>
      </c>
      <c r="P222" s="7">
        <f t="shared" si="42"/>
        <v>0.4908047165085751</v>
      </c>
      <c r="R222" s="4" t="s">
        <v>8</v>
      </c>
      <c r="S222" s="4">
        <v>188</v>
      </c>
      <c r="T222" s="4" t="s">
        <v>15</v>
      </c>
      <c r="U222" s="4">
        <v>5</v>
      </c>
      <c r="V222" s="4">
        <v>493782.81</v>
      </c>
      <c r="W222" s="4">
        <v>5180798.5599999996</v>
      </c>
      <c r="X222" s="4">
        <v>409.83800000000002</v>
      </c>
      <c r="Y222" s="4">
        <v>1.0028621416715264</v>
      </c>
      <c r="Z222" s="4">
        <v>0.68083473430304797</v>
      </c>
      <c r="AA222" s="4">
        <v>1.0152395673865333</v>
      </c>
      <c r="AB222">
        <v>0.4908047165085751</v>
      </c>
    </row>
    <row r="223" spans="1:28" x14ac:dyDescent="0.25">
      <c r="A223" s="1" t="s">
        <v>8</v>
      </c>
      <c r="B223" s="1">
        <v>55</v>
      </c>
      <c r="C223" s="1" t="s">
        <v>15</v>
      </c>
      <c r="D223" s="1">
        <v>5</v>
      </c>
      <c r="E223" s="1">
        <v>493640.88</v>
      </c>
      <c r="F223" s="1">
        <v>5180634.58</v>
      </c>
      <c r="G223" s="1">
        <v>403.68599999999998</v>
      </c>
      <c r="M223" s="8">
        <f t="shared" si="39"/>
        <v>0.98780836946015693</v>
      </c>
      <c r="N223" s="6">
        <f t="shared" si="40"/>
        <v>0.67061485404442778</v>
      </c>
      <c r="O223" s="6">
        <f t="shared" si="41"/>
        <v>1</v>
      </c>
      <c r="P223" s="7">
        <f t="shared" si="42"/>
        <v>0.4744999509690892</v>
      </c>
      <c r="R223" s="4" t="s">
        <v>8</v>
      </c>
      <c r="S223" s="4">
        <v>213</v>
      </c>
      <c r="T223" s="4" t="s">
        <v>15</v>
      </c>
      <c r="U223" s="4">
        <v>5</v>
      </c>
      <c r="V223" s="4">
        <v>493799.56</v>
      </c>
      <c r="W223" s="4">
        <v>5180830.55</v>
      </c>
      <c r="X223" s="4">
        <v>601.96400000000006</v>
      </c>
      <c r="Y223" s="4">
        <v>1.4729890987394014</v>
      </c>
      <c r="Z223" s="4">
        <v>1</v>
      </c>
      <c r="AA223" s="4">
        <v>1.4911688787820239</v>
      </c>
      <c r="AB223" s="7">
        <v>1</v>
      </c>
    </row>
    <row r="224" spans="1:28" x14ac:dyDescent="0.25">
      <c r="A224" s="1" t="s">
        <v>8</v>
      </c>
      <c r="B224" s="1">
        <v>261</v>
      </c>
      <c r="C224" s="1" t="s">
        <v>15</v>
      </c>
      <c r="D224" s="1">
        <v>5</v>
      </c>
      <c r="E224" s="1">
        <v>493828.46</v>
      </c>
      <c r="F224" s="1">
        <v>5180878.08</v>
      </c>
      <c r="G224" s="1">
        <v>395.714</v>
      </c>
      <c r="M224" s="8">
        <f t="shared" si="39"/>
        <v>0.96830110807052161</v>
      </c>
      <c r="N224" s="6">
        <f t="shared" si="40"/>
        <v>0.65737153716833563</v>
      </c>
      <c r="O224" s="6">
        <f t="shared" si="41"/>
        <v>0.98025197802252251</v>
      </c>
      <c r="P224" s="7">
        <f t="shared" si="42"/>
        <v>0.45337160394685572</v>
      </c>
      <c r="R224" s="4" t="s">
        <v>8</v>
      </c>
      <c r="S224" s="4">
        <v>237</v>
      </c>
      <c r="T224" s="4" t="s">
        <v>15</v>
      </c>
      <c r="U224" s="4">
        <v>5</v>
      </c>
      <c r="V224" s="4">
        <v>493798.24</v>
      </c>
      <c r="W224" s="4">
        <v>5180860.38</v>
      </c>
      <c r="X224" s="4">
        <v>377.65300000000002</v>
      </c>
      <c r="Y224" s="4">
        <v>0.92410634540642156</v>
      </c>
      <c r="Z224" s="4">
        <v>0.62736808181220138</v>
      </c>
      <c r="AA224" s="4">
        <v>0.93551175913952933</v>
      </c>
      <c r="AB224">
        <v>0.40550418352932444</v>
      </c>
    </row>
    <row r="225" spans="1:28" x14ac:dyDescent="0.25">
      <c r="A225" s="1" t="s">
        <v>8</v>
      </c>
      <c r="B225" s="1">
        <v>10</v>
      </c>
      <c r="C225" s="1" t="s">
        <v>15</v>
      </c>
      <c r="D225" s="1">
        <v>5</v>
      </c>
      <c r="E225" s="1">
        <v>493606.47</v>
      </c>
      <c r="F225" s="1">
        <v>5180579.8399999999</v>
      </c>
      <c r="G225" s="1">
        <v>392.36700000000002</v>
      </c>
      <c r="M225" s="8">
        <f t="shared" si="39"/>
        <v>0.96011109253224891</v>
      </c>
      <c r="N225" s="6">
        <f t="shared" si="40"/>
        <v>0.6518114040042261</v>
      </c>
      <c r="O225" s="6">
        <f t="shared" si="41"/>
        <v>0.97196088048631868</v>
      </c>
      <c r="P225" s="7">
        <f t="shared" si="42"/>
        <v>0.44450098459369275</v>
      </c>
      <c r="R225" s="4" t="s">
        <v>8</v>
      </c>
      <c r="S225" s="4">
        <v>238</v>
      </c>
      <c r="T225" s="4" t="s">
        <v>15</v>
      </c>
      <c r="U225" s="4">
        <v>5</v>
      </c>
      <c r="V225" s="4">
        <v>493827.45</v>
      </c>
      <c r="W225" s="4">
        <v>5180862.3</v>
      </c>
      <c r="X225" s="4">
        <v>436.46199999999999</v>
      </c>
      <c r="Y225" s="4">
        <v>1.0680103262221603</v>
      </c>
      <c r="Z225" s="4">
        <v>0.72506329282149751</v>
      </c>
      <c r="AA225" s="4">
        <v>1.0811918174026347</v>
      </c>
      <c r="AB225">
        <v>0.56136682277048489</v>
      </c>
    </row>
    <row r="226" spans="1:28" x14ac:dyDescent="0.25">
      <c r="A226" s="1" t="s">
        <v>8</v>
      </c>
      <c r="B226" s="1">
        <v>135</v>
      </c>
      <c r="C226" s="1" t="s">
        <v>15</v>
      </c>
      <c r="D226" s="1">
        <v>5</v>
      </c>
      <c r="E226" s="1">
        <v>493720.15</v>
      </c>
      <c r="F226" s="1">
        <v>5180741.62</v>
      </c>
      <c r="G226" s="1">
        <v>388.67599999999999</v>
      </c>
      <c r="M226" s="8">
        <f t="shared" si="39"/>
        <v>0.9510793185998424</v>
      </c>
      <c r="N226" s="6">
        <f t="shared" si="40"/>
        <v>0.64567980809483616</v>
      </c>
      <c r="O226" s="6">
        <f t="shared" si="41"/>
        <v>0.96281763548896915</v>
      </c>
      <c r="P226" s="7">
        <f t="shared" si="42"/>
        <v>0.43471865533390042</v>
      </c>
      <c r="R226" s="4" t="s">
        <v>8</v>
      </c>
      <c r="S226" s="4">
        <v>261</v>
      </c>
      <c r="T226" s="4" t="s">
        <v>15</v>
      </c>
      <c r="U226" s="4">
        <v>5</v>
      </c>
      <c r="V226" s="4">
        <v>493828.46</v>
      </c>
      <c r="W226" s="4">
        <v>5180878.08</v>
      </c>
      <c r="X226" s="4">
        <v>395.714</v>
      </c>
      <c r="Y226" s="4">
        <v>0.96830110807052161</v>
      </c>
      <c r="Z226" s="4">
        <v>0.65737153716833563</v>
      </c>
      <c r="AA226" s="4">
        <v>0.98025197802252251</v>
      </c>
      <c r="AB226">
        <v>0.45337160394685572</v>
      </c>
    </row>
    <row r="227" spans="1:28" x14ac:dyDescent="0.25">
      <c r="A227" s="1" t="s">
        <v>8</v>
      </c>
      <c r="B227" s="1">
        <v>360</v>
      </c>
      <c r="C227" s="1" t="s">
        <v>15</v>
      </c>
      <c r="D227" s="1">
        <v>5</v>
      </c>
      <c r="E227" s="1">
        <v>493923.81</v>
      </c>
      <c r="F227" s="1">
        <v>5181031.1100000003</v>
      </c>
      <c r="G227" s="1">
        <v>378.68599999999998</v>
      </c>
      <c r="M227" s="8">
        <f t="shared" si="39"/>
        <v>0.92663406756089883</v>
      </c>
      <c r="N227" s="6">
        <f t="shared" si="40"/>
        <v>0.6290841312769534</v>
      </c>
      <c r="O227" s="6">
        <f t="shared" si="41"/>
        <v>0.93807067869581806</v>
      </c>
      <c r="P227" s="7">
        <f t="shared" si="42"/>
        <v>0.40824196356870807</v>
      </c>
      <c r="R227" s="4" t="s">
        <v>8</v>
      </c>
      <c r="S227" s="4">
        <v>262</v>
      </c>
      <c r="T227" s="4" t="s">
        <v>15</v>
      </c>
      <c r="U227" s="4">
        <v>5</v>
      </c>
      <c r="V227" s="4">
        <v>493860.4</v>
      </c>
      <c r="W227" s="4">
        <v>5180907.2699999996</v>
      </c>
      <c r="X227" s="4">
        <v>369.483</v>
      </c>
      <c r="Y227" s="4">
        <v>0.90411458354574392</v>
      </c>
      <c r="Z227" s="4">
        <v>0.61379584161179068</v>
      </c>
      <c r="AA227" s="4">
        <v>0.91527325693732264</v>
      </c>
      <c r="AB227">
        <v>0.38385107324687984</v>
      </c>
    </row>
    <row r="228" spans="1:28" x14ac:dyDescent="0.25">
      <c r="A228" s="1" t="s">
        <v>8</v>
      </c>
      <c r="B228" s="1">
        <v>237</v>
      </c>
      <c r="C228" s="1" t="s">
        <v>15</v>
      </c>
      <c r="D228" s="1">
        <v>5</v>
      </c>
      <c r="E228" s="1">
        <v>493798.24</v>
      </c>
      <c r="F228" s="1">
        <v>5180860.38</v>
      </c>
      <c r="G228" s="1">
        <v>377.65300000000002</v>
      </c>
      <c r="M228" s="8">
        <f t="shared" si="39"/>
        <v>0.92410634540642156</v>
      </c>
      <c r="N228" s="6">
        <f t="shared" si="40"/>
        <v>0.62736808181220138</v>
      </c>
      <c r="O228" s="6">
        <f t="shared" si="41"/>
        <v>0.93551175913952933</v>
      </c>
      <c r="P228" s="7">
        <f t="shared" si="42"/>
        <v>0.40550418352932444</v>
      </c>
      <c r="R228" s="4" t="s">
        <v>8</v>
      </c>
      <c r="S228" s="4">
        <v>284</v>
      </c>
      <c r="T228" s="4" t="s">
        <v>15</v>
      </c>
      <c r="U228" s="4">
        <v>5</v>
      </c>
      <c r="V228" s="4">
        <v>493849.41</v>
      </c>
      <c r="W228" s="4">
        <v>5180909.84</v>
      </c>
      <c r="X228" s="4">
        <v>327.30799999999999</v>
      </c>
      <c r="Y228" s="4">
        <v>0.80091353624169548</v>
      </c>
      <c r="Z228" s="4">
        <v>0.54373351230306122</v>
      </c>
      <c r="AA228" s="4">
        <v>0.81079849189716757</v>
      </c>
      <c r="AB228">
        <v>0.27207384850243688</v>
      </c>
    </row>
    <row r="229" spans="1:28" x14ac:dyDescent="0.25">
      <c r="A229" s="1" t="s">
        <v>8</v>
      </c>
      <c r="B229" s="1">
        <v>262</v>
      </c>
      <c r="C229" s="1" t="s">
        <v>15</v>
      </c>
      <c r="D229" s="1">
        <v>5</v>
      </c>
      <c r="E229" s="1">
        <v>493860.4</v>
      </c>
      <c r="F229" s="1">
        <v>5180907.2699999996</v>
      </c>
      <c r="G229" s="1">
        <v>369.483</v>
      </c>
      <c r="M229" s="8">
        <f t="shared" si="39"/>
        <v>0.90411458354574392</v>
      </c>
      <c r="N229" s="6">
        <f t="shared" si="40"/>
        <v>0.61379584161179068</v>
      </c>
      <c r="O229" s="6">
        <f t="shared" si="41"/>
        <v>0.91527325693732264</v>
      </c>
      <c r="P229" s="7">
        <f t="shared" si="42"/>
        <v>0.38385107324687984</v>
      </c>
      <c r="R229" s="4" t="s">
        <v>8</v>
      </c>
      <c r="S229" s="4">
        <v>285</v>
      </c>
      <c r="T229" s="4" t="s">
        <v>15</v>
      </c>
      <c r="U229" s="4">
        <v>5</v>
      </c>
      <c r="V229" s="4">
        <v>493881.35</v>
      </c>
      <c r="W229" s="4">
        <v>5180939.03</v>
      </c>
      <c r="X229" s="4">
        <v>421.40300000000002</v>
      </c>
      <c r="Y229" s="4">
        <v>1.0311613737301233</v>
      </c>
      <c r="Z229" s="4">
        <v>0.70004684665528172</v>
      </c>
      <c r="AA229" s="4">
        <v>1.0438880714218477</v>
      </c>
      <c r="AB229">
        <v>0.52145566147999134</v>
      </c>
    </row>
    <row r="230" spans="1:28" x14ac:dyDescent="0.25">
      <c r="A230" s="1" t="s">
        <v>8</v>
      </c>
      <c r="B230" s="1">
        <v>309</v>
      </c>
      <c r="C230" s="1" t="s">
        <v>15</v>
      </c>
      <c r="D230" s="1">
        <v>5</v>
      </c>
      <c r="E230" s="1">
        <v>493855.17</v>
      </c>
      <c r="F230" s="1">
        <v>5180939.62</v>
      </c>
      <c r="G230" s="1">
        <v>331.786</v>
      </c>
      <c r="M230" s="8">
        <f t="shared" si="39"/>
        <v>0.81187107719789053</v>
      </c>
      <c r="N230" s="6">
        <f t="shared" si="40"/>
        <v>0.55117249536517132</v>
      </c>
      <c r="O230" s="6">
        <f t="shared" si="41"/>
        <v>0.82189127192917277</v>
      </c>
      <c r="P230" s="7">
        <f t="shared" si="42"/>
        <v>0.28394197920559316</v>
      </c>
      <c r="R230" s="4" t="s">
        <v>8</v>
      </c>
      <c r="S230" s="4">
        <v>309</v>
      </c>
      <c r="T230" s="4" t="s">
        <v>15</v>
      </c>
      <c r="U230" s="4">
        <v>5</v>
      </c>
      <c r="V230" s="4">
        <v>493855.17</v>
      </c>
      <c r="W230" s="4">
        <v>5180939.62</v>
      </c>
      <c r="X230" s="4">
        <v>331.786</v>
      </c>
      <c r="Y230" s="4">
        <v>0.81187107719789053</v>
      </c>
      <c r="Z230" s="4">
        <v>0.55117249536517132</v>
      </c>
      <c r="AA230" s="4">
        <v>0.82189127192917277</v>
      </c>
      <c r="AB230">
        <v>0.28394197920559316</v>
      </c>
    </row>
    <row r="231" spans="1:28" x14ac:dyDescent="0.25">
      <c r="A231" s="1" t="s">
        <v>8</v>
      </c>
      <c r="B231" s="1">
        <v>284</v>
      </c>
      <c r="C231" s="1" t="s">
        <v>15</v>
      </c>
      <c r="D231" s="1">
        <v>5</v>
      </c>
      <c r="E231" s="1">
        <v>493849.41</v>
      </c>
      <c r="F231" s="1">
        <v>5180909.84</v>
      </c>
      <c r="G231" s="1">
        <v>327.30799999999999</v>
      </c>
      <c r="M231" s="8">
        <f t="shared" si="39"/>
        <v>0.80091353624169548</v>
      </c>
      <c r="N231" s="6">
        <f t="shared" si="40"/>
        <v>0.54373351230306122</v>
      </c>
      <c r="O231" s="6">
        <f t="shared" si="41"/>
        <v>0.81079849189716757</v>
      </c>
      <c r="P231" s="7">
        <f t="shared" si="42"/>
        <v>0.27207384850243688</v>
      </c>
      <c r="R231" s="4" t="s">
        <v>8</v>
      </c>
      <c r="S231" s="4">
        <v>310</v>
      </c>
      <c r="T231" s="4" t="s">
        <v>15</v>
      </c>
      <c r="U231" s="4">
        <v>5</v>
      </c>
      <c r="V231" s="4">
        <v>493885.5</v>
      </c>
      <c r="W231" s="4">
        <v>5180970.8099999996</v>
      </c>
      <c r="X231" s="4">
        <v>312.69200000000001</v>
      </c>
      <c r="Y231" s="4">
        <v>0.76514859237931321</v>
      </c>
      <c r="Z231" s="4">
        <v>0.51945299054428495</v>
      </c>
      <c r="AA231" s="4">
        <v>0.77459213348989076</v>
      </c>
      <c r="AB231">
        <v>0.23333677874867811</v>
      </c>
    </row>
    <row r="232" spans="1:28" x14ac:dyDescent="0.25">
      <c r="A232" s="1" t="s">
        <v>8</v>
      </c>
      <c r="B232" s="1">
        <v>310</v>
      </c>
      <c r="C232" s="1" t="s">
        <v>15</v>
      </c>
      <c r="D232" s="1">
        <v>5</v>
      </c>
      <c r="E232" s="1">
        <v>493885.5</v>
      </c>
      <c r="F232" s="1">
        <v>5180970.8099999996</v>
      </c>
      <c r="G232" s="1">
        <v>312.69200000000001</v>
      </c>
      <c r="M232" s="8">
        <f t="shared" si="39"/>
        <v>0.76514859237931321</v>
      </c>
      <c r="N232" s="6">
        <f t="shared" si="40"/>
        <v>0.51945299054428495</v>
      </c>
      <c r="O232" s="6">
        <f t="shared" si="41"/>
        <v>0.77459213348989076</v>
      </c>
      <c r="P232" s="7">
        <f t="shared" si="42"/>
        <v>0.23333677874867811</v>
      </c>
      <c r="R232" s="4" t="s">
        <v>8</v>
      </c>
      <c r="S232" s="4">
        <v>336</v>
      </c>
      <c r="T232" s="4" t="s">
        <v>15</v>
      </c>
      <c r="U232" s="4">
        <v>5</v>
      </c>
      <c r="V232" s="4">
        <v>493913.55</v>
      </c>
      <c r="W232" s="4">
        <v>5180999.34</v>
      </c>
      <c r="X232" s="4">
        <v>542.90800000000002</v>
      </c>
      <c r="Y232" s="4">
        <v>1.3284807158208978</v>
      </c>
      <c r="Z232" s="4">
        <v>0.90189446544976104</v>
      </c>
      <c r="AA232" s="4">
        <v>1.3448769588244329</v>
      </c>
      <c r="AB232">
        <v>0.84348273184332367</v>
      </c>
    </row>
    <row r="233" spans="1:28" x14ac:dyDescent="0.25">
      <c r="A233" s="1" t="s">
        <v>8</v>
      </c>
      <c r="B233" s="1">
        <v>187</v>
      </c>
      <c r="C233" s="1" t="s">
        <v>15</v>
      </c>
      <c r="D233" s="1">
        <v>5</v>
      </c>
      <c r="E233" s="1">
        <v>493750.88</v>
      </c>
      <c r="F233" s="1">
        <v>5180783.1500000004</v>
      </c>
      <c r="G233" s="1">
        <v>224.65100000000001</v>
      </c>
      <c r="M233" s="8">
        <f t="shared" ref="M233" si="43">G233/$I$12</f>
        <v>0.5497147238388097</v>
      </c>
      <c r="N233" s="6">
        <f t="shared" ref="N233" si="44">G233/$J$12</f>
        <v>0.37319673601743625</v>
      </c>
      <c r="O233" s="6">
        <f t="shared" ref="O233" si="45">G233/$K$12</f>
        <v>0.5564993584122313</v>
      </c>
      <c r="P233" s="7">
        <f t="shared" ref="P233" si="46">(G233-$L$12)/($J$12-$L$12)</f>
        <v>0</v>
      </c>
      <c r="R233" s="4" t="s">
        <v>8</v>
      </c>
      <c r="S233" s="4">
        <v>360</v>
      </c>
      <c r="T233" s="4" t="s">
        <v>15</v>
      </c>
      <c r="U233" s="4">
        <v>5</v>
      </c>
      <c r="V233" s="4">
        <v>493923.81</v>
      </c>
      <c r="W233" s="4">
        <v>5181031.1100000003</v>
      </c>
      <c r="X233" s="4">
        <v>378.68599999999998</v>
      </c>
      <c r="Y233" s="4">
        <v>0.92663406756089883</v>
      </c>
      <c r="Z233" s="4">
        <v>0.6290841312769534</v>
      </c>
      <c r="AA233" s="4">
        <v>0.93807067869581806</v>
      </c>
      <c r="AB233" s="108">
        <v>0.40824196356870807</v>
      </c>
    </row>
    <row r="234" spans="1:28" x14ac:dyDescent="0.25">
      <c r="A234" s="5" t="s">
        <v>8</v>
      </c>
      <c r="B234" s="5">
        <v>82</v>
      </c>
      <c r="C234" s="5" t="s">
        <v>15</v>
      </c>
      <c r="D234" s="5">
        <v>6</v>
      </c>
      <c r="E234" s="5">
        <v>493711.38</v>
      </c>
      <c r="F234" s="5">
        <v>5180678.07</v>
      </c>
      <c r="G234" s="5">
        <v>573.96199999999999</v>
      </c>
      <c r="H234" s="5"/>
      <c r="I234" s="5"/>
      <c r="J234" s="5"/>
      <c r="K234" s="5"/>
      <c r="L234" s="5"/>
      <c r="M234" s="6">
        <f t="shared" ref="M234:M254" si="47">G234/$I$13</f>
        <v>1.3386161120345046</v>
      </c>
      <c r="N234" s="6">
        <f>G234/$J$13</f>
        <v>1</v>
      </c>
      <c r="O234" s="6">
        <f>G234/$K$13</f>
        <v>1.3604380236788776</v>
      </c>
      <c r="P234" s="7">
        <f>(G234-$L$13)/($J$13-$L$13)</f>
        <v>1</v>
      </c>
      <c r="R234" s="4" t="s">
        <v>8</v>
      </c>
      <c r="S234" s="4">
        <v>11</v>
      </c>
      <c r="T234" s="4" t="s">
        <v>15</v>
      </c>
      <c r="U234" s="4">
        <v>6</v>
      </c>
      <c r="V234" s="4">
        <v>493638.37</v>
      </c>
      <c r="W234" s="4">
        <v>5180571.03</v>
      </c>
      <c r="X234" s="4">
        <v>418.30200000000002</v>
      </c>
      <c r="Y234" s="4">
        <v>0.9755799110328861</v>
      </c>
      <c r="Z234" s="4">
        <v>0.72879737682982504</v>
      </c>
      <c r="AA234" s="4">
        <v>0.99148366299671731</v>
      </c>
      <c r="AB234">
        <v>0.46875895867746042</v>
      </c>
    </row>
    <row r="235" spans="1:28" x14ac:dyDescent="0.25">
      <c r="A235" s="1" t="s">
        <v>8</v>
      </c>
      <c r="B235" s="1">
        <v>214</v>
      </c>
      <c r="C235" s="1" t="s">
        <v>15</v>
      </c>
      <c r="D235" s="1">
        <v>6</v>
      </c>
      <c r="E235" s="1">
        <v>493831.45</v>
      </c>
      <c r="F235" s="1">
        <v>5180814.51</v>
      </c>
      <c r="G235" s="1">
        <v>543.59699999999998</v>
      </c>
      <c r="M235" s="8">
        <f t="shared" si="47"/>
        <v>1.2677976985473265</v>
      </c>
      <c r="N235" s="6">
        <f t="shared" ref="N235:N254" si="48">G235/$J$13</f>
        <v>0.94709580076729816</v>
      </c>
      <c r="O235" s="6">
        <f t="shared" ref="O235:O254" si="49">G235/$K$13</f>
        <v>1.288465139430427</v>
      </c>
      <c r="P235" s="7">
        <f t="shared" ref="P235:P254" si="50">(G235-$L$13)/($J$13-$L$13)</f>
        <v>0.89636943196865659</v>
      </c>
      <c r="R235" s="4" t="s">
        <v>8</v>
      </c>
      <c r="S235" s="4">
        <v>12</v>
      </c>
      <c r="T235" s="4" t="s">
        <v>15</v>
      </c>
      <c r="U235" s="4">
        <v>6</v>
      </c>
      <c r="V235" s="4">
        <v>493668.47</v>
      </c>
      <c r="W235" s="4">
        <v>5180579.1100000003</v>
      </c>
      <c r="X235" s="4">
        <v>388.13499999999999</v>
      </c>
      <c r="Y235" s="4">
        <v>0.90522328071285629</v>
      </c>
      <c r="Z235" s="4">
        <v>0.67623814817008787</v>
      </c>
      <c r="AA235" s="4">
        <v>0.91998008983277835</v>
      </c>
      <c r="AB235">
        <v>0.36580413088883734</v>
      </c>
    </row>
    <row r="236" spans="1:28" x14ac:dyDescent="0.25">
      <c r="A236" s="1" t="s">
        <v>8</v>
      </c>
      <c r="B236" s="1">
        <v>311</v>
      </c>
      <c r="C236" s="1" t="s">
        <v>15</v>
      </c>
      <c r="D236" s="1">
        <v>6</v>
      </c>
      <c r="E236" s="1">
        <v>493917.41</v>
      </c>
      <c r="F236" s="1">
        <v>5180967.55</v>
      </c>
      <c r="G236" s="1">
        <v>508.70600000000002</v>
      </c>
      <c r="M236" s="8">
        <f t="shared" si="47"/>
        <v>1.1864235748858369</v>
      </c>
      <c r="N236" s="6">
        <f t="shared" si="48"/>
        <v>0.88630606207379592</v>
      </c>
      <c r="O236" s="6">
        <f t="shared" si="49"/>
        <v>1.2057644674622834</v>
      </c>
      <c r="P236" s="7">
        <f t="shared" si="50"/>
        <v>0.77729239758098656</v>
      </c>
      <c r="R236" s="4" t="s">
        <v>8</v>
      </c>
      <c r="S236" s="4">
        <v>32</v>
      </c>
      <c r="T236" s="4" t="s">
        <v>15</v>
      </c>
      <c r="U236" s="4">
        <v>6</v>
      </c>
      <c r="V236" s="4">
        <v>493660.23</v>
      </c>
      <c r="W236" s="4">
        <v>5180602.78</v>
      </c>
      <c r="X236" s="4">
        <v>421.84500000000003</v>
      </c>
      <c r="Y236" s="4">
        <v>0.98384303103898108</v>
      </c>
      <c r="Z236" s="4">
        <v>0.73497025935514904</v>
      </c>
      <c r="AA236" s="4">
        <v>0.9998814870998709</v>
      </c>
      <c r="AB236">
        <v>0.4808506136267458</v>
      </c>
    </row>
    <row r="237" spans="1:28" x14ac:dyDescent="0.25">
      <c r="A237" s="1" t="s">
        <v>8</v>
      </c>
      <c r="B237" s="1">
        <v>312</v>
      </c>
      <c r="C237" s="1" t="s">
        <v>15</v>
      </c>
      <c r="D237" s="1">
        <v>6</v>
      </c>
      <c r="E237" s="1">
        <v>493946.58</v>
      </c>
      <c r="F237" s="1">
        <v>5180965.8</v>
      </c>
      <c r="G237" s="1">
        <v>490.202</v>
      </c>
      <c r="M237" s="8">
        <f t="shared" si="47"/>
        <v>1.1432678389014224</v>
      </c>
      <c r="N237" s="6">
        <f t="shared" si="48"/>
        <v>0.85406699398218</v>
      </c>
      <c r="O237" s="6">
        <f t="shared" si="49"/>
        <v>1.1619052133824768</v>
      </c>
      <c r="P237" s="7">
        <f t="shared" si="50"/>
        <v>0.71414140035220408</v>
      </c>
      <c r="R237" s="4" t="s">
        <v>8</v>
      </c>
      <c r="S237" s="4">
        <v>33</v>
      </c>
      <c r="T237" s="4" t="s">
        <v>15</v>
      </c>
      <c r="U237" s="4">
        <v>6</v>
      </c>
      <c r="V237" s="4">
        <v>493692.15</v>
      </c>
      <c r="W237" s="4">
        <v>5180610.42</v>
      </c>
      <c r="X237" s="4">
        <v>280.95</v>
      </c>
      <c r="Y237" s="4">
        <v>0.65524232732496934</v>
      </c>
      <c r="Z237" s="4">
        <v>0.48949233572954304</v>
      </c>
      <c r="AA237" s="4">
        <v>0.6659239858258571</v>
      </c>
      <c r="AB237">
        <v>0</v>
      </c>
    </row>
    <row r="238" spans="1:28" x14ac:dyDescent="0.25">
      <c r="A238" s="1" t="s">
        <v>8</v>
      </c>
      <c r="B238" s="1">
        <v>163</v>
      </c>
      <c r="C238" s="1" t="s">
        <v>15</v>
      </c>
      <c r="D238" s="1">
        <v>6</v>
      </c>
      <c r="E238" s="1">
        <v>493797.59</v>
      </c>
      <c r="F238" s="1">
        <v>5180766.99</v>
      </c>
      <c r="G238" s="1">
        <v>470.714</v>
      </c>
      <c r="M238" s="8">
        <f t="shared" si="47"/>
        <v>1.0978171805105736</v>
      </c>
      <c r="N238" s="6">
        <f t="shared" si="48"/>
        <v>0.82011352667946658</v>
      </c>
      <c r="O238" s="6">
        <f t="shared" si="49"/>
        <v>1.1157136254281279</v>
      </c>
      <c r="P238" s="7">
        <f t="shared" si="50"/>
        <v>0.64763217888687152</v>
      </c>
      <c r="R238" s="4" t="s">
        <v>8</v>
      </c>
      <c r="S238" s="4">
        <v>57</v>
      </c>
      <c r="T238" s="4" t="s">
        <v>15</v>
      </c>
      <c r="U238" s="4">
        <v>6</v>
      </c>
      <c r="V238" s="4">
        <v>493704.71</v>
      </c>
      <c r="W238" s="4">
        <v>5180646.3</v>
      </c>
      <c r="X238" s="4">
        <v>362.74099999999999</v>
      </c>
      <c r="Y238" s="4">
        <v>0.84599842340696463</v>
      </c>
      <c r="Z238" s="4">
        <v>0.63199480104954686</v>
      </c>
      <c r="AA238" s="4">
        <v>0.85978975811517089</v>
      </c>
      <c r="AB238">
        <v>0.27913873834518721</v>
      </c>
    </row>
    <row r="239" spans="1:28" x14ac:dyDescent="0.25">
      <c r="A239" s="1" t="s">
        <v>8</v>
      </c>
      <c r="B239" s="1">
        <v>162</v>
      </c>
      <c r="C239" s="1" t="s">
        <v>15</v>
      </c>
      <c r="D239" s="1">
        <v>6</v>
      </c>
      <c r="E239" s="1">
        <v>493767.5</v>
      </c>
      <c r="F239" s="1">
        <v>5180765.43</v>
      </c>
      <c r="G239" s="1">
        <v>461.85500000000002</v>
      </c>
      <c r="M239" s="8">
        <f t="shared" si="47"/>
        <v>1.0771558821380094</v>
      </c>
      <c r="N239" s="6">
        <f t="shared" si="48"/>
        <v>0.80467870695272514</v>
      </c>
      <c r="O239" s="6">
        <f t="shared" si="49"/>
        <v>1.0947155097832399</v>
      </c>
      <c r="P239" s="7">
        <f t="shared" si="50"/>
        <v>0.61739792226939516</v>
      </c>
      <c r="R239" s="4" t="s">
        <v>8</v>
      </c>
      <c r="S239" s="4">
        <v>82</v>
      </c>
      <c r="T239" s="4" t="s">
        <v>15</v>
      </c>
      <c r="U239" s="4">
        <v>6</v>
      </c>
      <c r="V239" s="4">
        <v>493711.38</v>
      </c>
      <c r="W239" s="4">
        <v>5180678.07</v>
      </c>
      <c r="X239" s="4">
        <v>573.96199999999999</v>
      </c>
      <c r="Y239" s="4">
        <v>1.3386161120345046</v>
      </c>
      <c r="Z239" s="4">
        <v>1</v>
      </c>
      <c r="AA239" s="4">
        <v>1.3604380236788776</v>
      </c>
      <c r="AB239" s="7">
        <v>1</v>
      </c>
    </row>
    <row r="240" spans="1:28" x14ac:dyDescent="0.25">
      <c r="A240" s="1" t="s">
        <v>8</v>
      </c>
      <c r="B240" s="1">
        <v>136</v>
      </c>
      <c r="C240" s="1" t="s">
        <v>15</v>
      </c>
      <c r="D240" s="1">
        <v>6</v>
      </c>
      <c r="E240" s="1">
        <v>493752.04</v>
      </c>
      <c r="F240" s="1">
        <v>5180719.59</v>
      </c>
      <c r="G240" s="1">
        <v>457.32799999999997</v>
      </c>
      <c r="M240" s="8">
        <f t="shared" si="47"/>
        <v>1.0665978397254798</v>
      </c>
      <c r="N240" s="6">
        <f t="shared" si="48"/>
        <v>0.79679142521630353</v>
      </c>
      <c r="O240" s="6">
        <f t="shared" si="49"/>
        <v>1.083985351805544</v>
      </c>
      <c r="P240" s="7">
        <f t="shared" si="50"/>
        <v>0.60194804308355965</v>
      </c>
      <c r="R240" s="4" t="s">
        <v>8</v>
      </c>
      <c r="S240" s="4">
        <v>109</v>
      </c>
      <c r="T240" s="4" t="s">
        <v>15</v>
      </c>
      <c r="U240" s="4">
        <v>6</v>
      </c>
      <c r="V240" s="4">
        <v>493725.58</v>
      </c>
      <c r="W240" s="4">
        <v>5180706.7</v>
      </c>
      <c r="X240" s="4">
        <v>442.81</v>
      </c>
      <c r="Y240" s="4">
        <v>1.0327384052776996</v>
      </c>
      <c r="Z240" s="4">
        <v>0.77149706775012983</v>
      </c>
      <c r="AA240" s="4">
        <v>1.0495739461240357</v>
      </c>
      <c r="AB240">
        <v>0.55240058427641192</v>
      </c>
    </row>
    <row r="241" spans="1:28" x14ac:dyDescent="0.25">
      <c r="A241" s="1" t="s">
        <v>8</v>
      </c>
      <c r="B241" s="1">
        <v>189</v>
      </c>
      <c r="C241" s="1" t="s">
        <v>15</v>
      </c>
      <c r="D241" s="1">
        <v>6</v>
      </c>
      <c r="E241" s="1">
        <v>493814.72</v>
      </c>
      <c r="F241" s="1">
        <v>5180798.75</v>
      </c>
      <c r="G241" s="1">
        <v>449.84699999999998</v>
      </c>
      <c r="M241" s="8">
        <f t="shared" si="47"/>
        <v>1.0491503656172112</v>
      </c>
      <c r="N241" s="6">
        <f t="shared" si="48"/>
        <v>0.78375746129534707</v>
      </c>
      <c r="O241" s="6">
        <f t="shared" si="49"/>
        <v>1.0662534516882163</v>
      </c>
      <c r="P241" s="7">
        <f t="shared" si="50"/>
        <v>0.57641666552905679</v>
      </c>
      <c r="R241" s="4" t="s">
        <v>8</v>
      </c>
      <c r="S241" s="4">
        <v>136</v>
      </c>
      <c r="T241" s="4" t="s">
        <v>15</v>
      </c>
      <c r="U241" s="4">
        <v>6</v>
      </c>
      <c r="V241" s="4">
        <v>493752.04</v>
      </c>
      <c r="W241" s="4">
        <v>5180719.59</v>
      </c>
      <c r="X241" s="4">
        <v>457.32799999999997</v>
      </c>
      <c r="Y241" s="4">
        <v>1.0665978397254798</v>
      </c>
      <c r="Z241" s="4">
        <v>0.79679142521630353</v>
      </c>
      <c r="AA241" s="4">
        <v>1.083985351805544</v>
      </c>
      <c r="AB241">
        <v>0.60194804308355965</v>
      </c>
    </row>
    <row r="242" spans="1:28" x14ac:dyDescent="0.25">
      <c r="A242" s="1" t="s">
        <v>8</v>
      </c>
      <c r="B242" s="1">
        <v>286</v>
      </c>
      <c r="C242" s="1" t="s">
        <v>15</v>
      </c>
      <c r="D242" s="1">
        <v>6</v>
      </c>
      <c r="E242" s="1">
        <v>493913.25</v>
      </c>
      <c r="F242" s="1">
        <v>5180935.78</v>
      </c>
      <c r="G242" s="1">
        <v>448.42</v>
      </c>
      <c r="M242" s="8">
        <f t="shared" si="47"/>
        <v>1.0458222616802377</v>
      </c>
      <c r="N242" s="6">
        <f t="shared" si="48"/>
        <v>0.78127123398413134</v>
      </c>
      <c r="O242" s="6">
        <f t="shared" si="49"/>
        <v>1.0628710935185295</v>
      </c>
      <c r="P242" s="7">
        <f t="shared" si="50"/>
        <v>0.57154655782015762</v>
      </c>
      <c r="R242" s="4" t="s">
        <v>8</v>
      </c>
      <c r="S242" s="4">
        <v>137</v>
      </c>
      <c r="T242" s="4" t="s">
        <v>15</v>
      </c>
      <c r="U242" s="4">
        <v>6</v>
      </c>
      <c r="V242" s="4">
        <v>493782.14</v>
      </c>
      <c r="W242" s="4">
        <v>5180736.37</v>
      </c>
      <c r="X242" s="4">
        <v>414.66</v>
      </c>
      <c r="Y242" s="4">
        <v>0.96708589944321699</v>
      </c>
      <c r="Z242" s="4">
        <v>0.72245200901801865</v>
      </c>
      <c r="AA242" s="4">
        <v>0.98285118335130794</v>
      </c>
      <c r="AB242">
        <v>0.45632943360681488</v>
      </c>
    </row>
    <row r="243" spans="1:28" x14ac:dyDescent="0.25">
      <c r="A243" s="1" t="s">
        <v>8</v>
      </c>
      <c r="B243" s="1">
        <v>109</v>
      </c>
      <c r="C243" s="1" t="s">
        <v>15</v>
      </c>
      <c r="D243" s="1">
        <v>6</v>
      </c>
      <c r="E243" s="1">
        <v>493725.58</v>
      </c>
      <c r="F243" s="1">
        <v>5180706.7</v>
      </c>
      <c r="G243" s="1">
        <v>442.81</v>
      </c>
      <c r="M243" s="8">
        <f t="shared" si="47"/>
        <v>1.0327384052776996</v>
      </c>
      <c r="N243" s="6">
        <f t="shared" si="48"/>
        <v>0.77149706775012983</v>
      </c>
      <c r="O243" s="6">
        <f t="shared" si="49"/>
        <v>1.0495739461240357</v>
      </c>
      <c r="P243" s="7">
        <f t="shared" si="50"/>
        <v>0.55240058427641192</v>
      </c>
      <c r="R243" s="4" t="s">
        <v>8</v>
      </c>
      <c r="S243" s="4">
        <v>162</v>
      </c>
      <c r="T243" s="4" t="s">
        <v>15</v>
      </c>
      <c r="U243" s="4">
        <v>6</v>
      </c>
      <c r="V243" s="4">
        <v>493767.5</v>
      </c>
      <c r="W243" s="4">
        <v>5180765.43</v>
      </c>
      <c r="X243" s="4">
        <v>461.85500000000002</v>
      </c>
      <c r="Y243" s="4">
        <v>1.0771558821380094</v>
      </c>
      <c r="Z243" s="4">
        <v>0.80467870695272514</v>
      </c>
      <c r="AA243" s="4">
        <v>1.0947155097832399</v>
      </c>
      <c r="AB243">
        <v>0.61739792226939516</v>
      </c>
    </row>
    <row r="244" spans="1:28" x14ac:dyDescent="0.25">
      <c r="A244" s="1" t="s">
        <v>8</v>
      </c>
      <c r="B244" s="1">
        <v>337</v>
      </c>
      <c r="C244" s="1" t="s">
        <v>15</v>
      </c>
      <c r="D244" s="1">
        <v>6</v>
      </c>
      <c r="E244" s="1">
        <v>493945.45</v>
      </c>
      <c r="F244" s="1">
        <v>5180995.3099999996</v>
      </c>
      <c r="G244" s="1">
        <v>421.89499999999998</v>
      </c>
      <c r="M244" s="8">
        <f t="shared" si="47"/>
        <v>0.98395964294987703</v>
      </c>
      <c r="N244" s="6">
        <f t="shared" si="48"/>
        <v>0.73505737313620068</v>
      </c>
      <c r="O244" s="6">
        <f t="shared" si="49"/>
        <v>1</v>
      </c>
      <c r="P244" s="7">
        <f t="shared" si="50"/>
        <v>0.48102125510218008</v>
      </c>
      <c r="R244" s="4" t="s">
        <v>8</v>
      </c>
      <c r="S244" s="4">
        <v>163</v>
      </c>
      <c r="T244" s="4" t="s">
        <v>15</v>
      </c>
      <c r="U244" s="4">
        <v>6</v>
      </c>
      <c r="V244" s="4">
        <v>493797.59</v>
      </c>
      <c r="W244" s="4">
        <v>5180766.99</v>
      </c>
      <c r="X244" s="4">
        <v>470.714</v>
      </c>
      <c r="Y244" s="4">
        <v>1.0978171805105736</v>
      </c>
      <c r="Z244" s="4">
        <v>0.82011352667946658</v>
      </c>
      <c r="AA244" s="4">
        <v>1.1157136254281279</v>
      </c>
      <c r="AB244">
        <v>0.64763217888687152</v>
      </c>
    </row>
    <row r="245" spans="1:28" x14ac:dyDescent="0.25">
      <c r="A245" s="1" t="s">
        <v>8</v>
      </c>
      <c r="B245" s="1">
        <v>32</v>
      </c>
      <c r="C245" s="1" t="s">
        <v>15</v>
      </c>
      <c r="D245" s="1">
        <v>6</v>
      </c>
      <c r="E245" s="1">
        <v>493660.23</v>
      </c>
      <c r="F245" s="1">
        <v>5180602.78</v>
      </c>
      <c r="G245" s="1">
        <v>421.84500000000003</v>
      </c>
      <c r="M245" s="8">
        <f t="shared" si="47"/>
        <v>0.98384303103898108</v>
      </c>
      <c r="N245" s="6">
        <f t="shared" si="48"/>
        <v>0.73497025935514904</v>
      </c>
      <c r="O245" s="6">
        <f t="shared" si="49"/>
        <v>0.9998814870998709</v>
      </c>
      <c r="P245" s="7">
        <f t="shared" si="50"/>
        <v>0.4808506136267458</v>
      </c>
      <c r="R245" s="4" t="s">
        <v>8</v>
      </c>
      <c r="S245" s="4">
        <v>189</v>
      </c>
      <c r="T245" s="4" t="s">
        <v>15</v>
      </c>
      <c r="U245" s="4">
        <v>6</v>
      </c>
      <c r="V245" s="4">
        <v>493814.72</v>
      </c>
      <c r="W245" s="4">
        <v>5180798.75</v>
      </c>
      <c r="X245" s="4">
        <v>449.84699999999998</v>
      </c>
      <c r="Y245" s="4">
        <v>1.0491503656172112</v>
      </c>
      <c r="Z245" s="4">
        <v>0.78375746129534707</v>
      </c>
      <c r="AA245" s="4">
        <v>1.0662534516882163</v>
      </c>
      <c r="AB245">
        <v>0.57641666552905679</v>
      </c>
    </row>
    <row r="246" spans="1:28" x14ac:dyDescent="0.25">
      <c r="A246" s="1" t="s">
        <v>8</v>
      </c>
      <c r="B246" s="1">
        <v>11</v>
      </c>
      <c r="C246" s="1" t="s">
        <v>15</v>
      </c>
      <c r="D246" s="1">
        <v>6</v>
      </c>
      <c r="E246" s="1">
        <v>493638.37</v>
      </c>
      <c r="F246" s="1">
        <v>5180571.03</v>
      </c>
      <c r="G246" s="1">
        <v>418.30200000000002</v>
      </c>
      <c r="M246" s="8">
        <f t="shared" si="47"/>
        <v>0.9755799110328861</v>
      </c>
      <c r="N246" s="6">
        <f t="shared" si="48"/>
        <v>0.72879737682982504</v>
      </c>
      <c r="O246" s="6">
        <f t="shared" si="49"/>
        <v>0.99148366299671731</v>
      </c>
      <c r="P246" s="7">
        <f t="shared" si="50"/>
        <v>0.46875895867746042</v>
      </c>
      <c r="R246" s="4" t="s">
        <v>8</v>
      </c>
      <c r="S246" s="4">
        <v>214</v>
      </c>
      <c r="T246" s="4" t="s">
        <v>15</v>
      </c>
      <c r="U246" s="4">
        <v>6</v>
      </c>
      <c r="V246" s="4">
        <v>493831.45</v>
      </c>
      <c r="W246" s="4">
        <v>5180814.51</v>
      </c>
      <c r="X246" s="4">
        <v>543.59699999999998</v>
      </c>
      <c r="Y246" s="4">
        <v>1.2677976985473265</v>
      </c>
      <c r="Z246" s="4">
        <v>0.94709580076729816</v>
      </c>
      <c r="AA246" s="4">
        <v>1.288465139430427</v>
      </c>
      <c r="AB246">
        <v>0.89636943196865659</v>
      </c>
    </row>
    <row r="247" spans="1:28" x14ac:dyDescent="0.25">
      <c r="A247" s="1" t="s">
        <v>8</v>
      </c>
      <c r="B247" s="1">
        <v>137</v>
      </c>
      <c r="C247" s="1" t="s">
        <v>15</v>
      </c>
      <c r="D247" s="1">
        <v>6</v>
      </c>
      <c r="E247" s="1">
        <v>493782.14</v>
      </c>
      <c r="F247" s="1">
        <v>5180736.37</v>
      </c>
      <c r="G247" s="1">
        <v>414.66</v>
      </c>
      <c r="M247" s="8">
        <f t="shared" si="47"/>
        <v>0.96708589944321699</v>
      </c>
      <c r="N247" s="6">
        <f t="shared" si="48"/>
        <v>0.72245200901801865</v>
      </c>
      <c r="O247" s="6">
        <f t="shared" si="49"/>
        <v>0.98285118335130794</v>
      </c>
      <c r="P247" s="7">
        <f t="shared" si="50"/>
        <v>0.45632943360681488</v>
      </c>
      <c r="R247" s="4" t="s">
        <v>8</v>
      </c>
      <c r="S247" s="4">
        <v>215</v>
      </c>
      <c r="T247" s="4" t="s">
        <v>15</v>
      </c>
      <c r="U247" s="4">
        <v>6</v>
      </c>
      <c r="V247" s="4">
        <v>493859.75</v>
      </c>
      <c r="W247" s="4">
        <v>5180844.16</v>
      </c>
      <c r="X247" s="4">
        <v>317.76100000000002</v>
      </c>
      <c r="Y247" s="4">
        <v>0.74109434836486787</v>
      </c>
      <c r="Z247" s="4">
        <v>0.55362724361543103</v>
      </c>
      <c r="AA247" s="4">
        <v>0.75317555315896145</v>
      </c>
      <c r="AB247">
        <v>0.12562966704435324</v>
      </c>
    </row>
    <row r="248" spans="1:28" x14ac:dyDescent="0.25">
      <c r="A248" s="1" t="s">
        <v>8</v>
      </c>
      <c r="B248" s="1">
        <v>239</v>
      </c>
      <c r="C248" s="1" t="s">
        <v>15</v>
      </c>
      <c r="D248" s="1">
        <v>6</v>
      </c>
      <c r="E248" s="1">
        <v>493858.44</v>
      </c>
      <c r="F248" s="1">
        <v>5180848.09</v>
      </c>
      <c r="G248" s="1">
        <v>402.35700000000003</v>
      </c>
      <c r="M248" s="8">
        <f t="shared" si="47"/>
        <v>0.93839237264813213</v>
      </c>
      <c r="N248" s="6">
        <f t="shared" si="48"/>
        <v>0.70101679205243561</v>
      </c>
      <c r="O248" s="6">
        <f t="shared" si="49"/>
        <v>0.95368989914552205</v>
      </c>
      <c r="P248" s="7">
        <f t="shared" si="50"/>
        <v>0.4143413921614133</v>
      </c>
      <c r="R248" s="4" t="s">
        <v>8</v>
      </c>
      <c r="S248" s="4">
        <v>239</v>
      </c>
      <c r="T248" s="4" t="s">
        <v>15</v>
      </c>
      <c r="U248" s="4">
        <v>6</v>
      </c>
      <c r="V248" s="4">
        <v>493858.44</v>
      </c>
      <c r="W248" s="4">
        <v>5180848.09</v>
      </c>
      <c r="X248" s="4">
        <v>402.35700000000003</v>
      </c>
      <c r="Y248" s="4">
        <v>0.93839237264813213</v>
      </c>
      <c r="Z248" s="4">
        <v>0.70101679205243561</v>
      </c>
      <c r="AA248" s="4">
        <v>0.95368989914552205</v>
      </c>
      <c r="AB248">
        <v>0.4143413921614133</v>
      </c>
    </row>
    <row r="249" spans="1:28" x14ac:dyDescent="0.25">
      <c r="A249" s="1" t="s">
        <v>8</v>
      </c>
      <c r="B249" s="1">
        <v>12</v>
      </c>
      <c r="C249" s="1" t="s">
        <v>15</v>
      </c>
      <c r="D249" s="1">
        <v>6</v>
      </c>
      <c r="E249" s="1">
        <v>493668.47</v>
      </c>
      <c r="F249" s="1">
        <v>5180579.1100000003</v>
      </c>
      <c r="G249" s="1">
        <v>388.13499999999999</v>
      </c>
      <c r="M249" s="8">
        <f t="shared" si="47"/>
        <v>0.90522328071285629</v>
      </c>
      <c r="N249" s="6">
        <f t="shared" si="48"/>
        <v>0.67623814817008787</v>
      </c>
      <c r="O249" s="6">
        <f t="shared" si="49"/>
        <v>0.91998008983277835</v>
      </c>
      <c r="P249" s="7">
        <f t="shared" si="50"/>
        <v>0.36580413088883734</v>
      </c>
      <c r="R249" s="4" t="s">
        <v>8</v>
      </c>
      <c r="S249" s="4">
        <v>240</v>
      </c>
      <c r="T249" s="4" t="s">
        <v>15</v>
      </c>
      <c r="U249" s="4">
        <v>6</v>
      </c>
      <c r="V249" s="4">
        <v>493884.76</v>
      </c>
      <c r="W249" s="4">
        <v>5180880.62</v>
      </c>
      <c r="X249" s="4">
        <v>349.15800000000002</v>
      </c>
      <c r="Y249" s="4">
        <v>0.81431963169294064</v>
      </c>
      <c r="Z249" s="4">
        <v>0.60832947128904002</v>
      </c>
      <c r="AA249" s="4">
        <v>0.8275945436660781</v>
      </c>
      <c r="AB249" s="108">
        <v>0.23278227512866376</v>
      </c>
    </row>
    <row r="250" spans="1:28" x14ac:dyDescent="0.25">
      <c r="A250" s="1" t="s">
        <v>8</v>
      </c>
      <c r="B250" s="1">
        <v>263</v>
      </c>
      <c r="C250" s="1" t="s">
        <v>15</v>
      </c>
      <c r="D250" s="1">
        <v>6</v>
      </c>
      <c r="E250" s="1">
        <v>493892.31</v>
      </c>
      <c r="F250" s="1">
        <v>5180904.0199999996</v>
      </c>
      <c r="G250" s="1">
        <v>378.98099999999999</v>
      </c>
      <c r="M250" s="8">
        <f t="shared" si="47"/>
        <v>0.88387397206600538</v>
      </c>
      <c r="N250" s="6">
        <f t="shared" si="48"/>
        <v>0.66028935713514136</v>
      </c>
      <c r="O250" s="6">
        <f t="shared" si="49"/>
        <v>0.89828274807712827</v>
      </c>
      <c r="P250" s="7">
        <f t="shared" si="50"/>
        <v>0.33456308956629766</v>
      </c>
      <c r="R250" s="4" t="s">
        <v>8</v>
      </c>
      <c r="S250" s="4">
        <v>263</v>
      </c>
      <c r="T250" s="4" t="s">
        <v>15</v>
      </c>
      <c r="U250" s="4">
        <v>6</v>
      </c>
      <c r="V250" s="4">
        <v>493892.31</v>
      </c>
      <c r="W250" s="4">
        <v>5180904.0199999996</v>
      </c>
      <c r="X250" s="4">
        <v>378.98099999999999</v>
      </c>
      <c r="Y250" s="4">
        <v>0.88387397206600538</v>
      </c>
      <c r="Z250" s="4">
        <v>0.66028935713514136</v>
      </c>
      <c r="AA250" s="4">
        <v>0.89828274807712827</v>
      </c>
      <c r="AB250">
        <v>0.33456308956629766</v>
      </c>
    </row>
    <row r="251" spans="1:28" x14ac:dyDescent="0.25">
      <c r="A251" s="1" t="s">
        <v>8</v>
      </c>
      <c r="B251" s="1">
        <v>57</v>
      </c>
      <c r="C251" s="1" t="s">
        <v>15</v>
      </c>
      <c r="D251" s="1">
        <v>6</v>
      </c>
      <c r="E251" s="1">
        <v>493704.71</v>
      </c>
      <c r="F251" s="1">
        <v>5180646.3</v>
      </c>
      <c r="G251" s="1">
        <v>362.74099999999999</v>
      </c>
      <c r="M251" s="8">
        <f t="shared" si="47"/>
        <v>0.84599842340696463</v>
      </c>
      <c r="N251" s="6">
        <f t="shared" si="48"/>
        <v>0.63199480104954686</v>
      </c>
      <c r="O251" s="6">
        <f t="shared" si="49"/>
        <v>0.85978975811517089</v>
      </c>
      <c r="P251" s="7">
        <f t="shared" si="50"/>
        <v>0.27913873834518721</v>
      </c>
      <c r="R251" s="4" t="s">
        <v>8</v>
      </c>
      <c r="S251" s="4">
        <v>286</v>
      </c>
      <c r="T251" s="4" t="s">
        <v>15</v>
      </c>
      <c r="U251" s="4">
        <v>6</v>
      </c>
      <c r="V251" s="4">
        <v>493913.25</v>
      </c>
      <c r="W251" s="4">
        <v>5180935.78</v>
      </c>
      <c r="X251" s="4">
        <v>448.42</v>
      </c>
      <c r="Y251" s="4">
        <v>1.0458222616802377</v>
      </c>
      <c r="Z251" s="4">
        <v>0.78127123398413134</v>
      </c>
      <c r="AA251" s="4">
        <v>1.0628710935185295</v>
      </c>
      <c r="AB251">
        <v>0.57154655782015762</v>
      </c>
    </row>
    <row r="252" spans="1:28" x14ac:dyDescent="0.25">
      <c r="A252" s="1" t="s">
        <v>8</v>
      </c>
      <c r="B252" s="1">
        <v>240</v>
      </c>
      <c r="C252" s="1" t="s">
        <v>15</v>
      </c>
      <c r="D252" s="1">
        <v>6</v>
      </c>
      <c r="E252" s="1">
        <v>493884.76</v>
      </c>
      <c r="F252" s="1">
        <v>5180880.62</v>
      </c>
      <c r="G252" s="1">
        <v>349.15800000000002</v>
      </c>
      <c r="M252" s="8">
        <f t="shared" si="47"/>
        <v>0.81431963169294064</v>
      </c>
      <c r="N252" s="6">
        <f t="shared" si="48"/>
        <v>0.60832947128904002</v>
      </c>
      <c r="O252" s="6">
        <f t="shared" si="49"/>
        <v>0.8275945436660781</v>
      </c>
      <c r="P252" s="7">
        <f t="shared" si="50"/>
        <v>0.23278227512866376</v>
      </c>
      <c r="R252" s="4" t="s">
        <v>8</v>
      </c>
      <c r="S252" s="4">
        <v>311</v>
      </c>
      <c r="T252" s="4" t="s">
        <v>15</v>
      </c>
      <c r="U252" s="4">
        <v>6</v>
      </c>
      <c r="V252" s="4">
        <v>493917.41</v>
      </c>
      <c r="W252" s="4">
        <v>5180967.55</v>
      </c>
      <c r="X252" s="4">
        <v>508.70600000000002</v>
      </c>
      <c r="Y252" s="4">
        <v>1.1864235748858369</v>
      </c>
      <c r="Z252" s="4">
        <v>0.88630606207379592</v>
      </c>
      <c r="AA252" s="4">
        <v>1.2057644674622834</v>
      </c>
      <c r="AB252">
        <v>0.77729239758098656</v>
      </c>
    </row>
    <row r="253" spans="1:28" x14ac:dyDescent="0.25">
      <c r="A253" s="1" t="s">
        <v>8</v>
      </c>
      <c r="B253" s="1">
        <v>215</v>
      </c>
      <c r="C253" s="1" t="s">
        <v>15</v>
      </c>
      <c r="D253" s="1">
        <v>6</v>
      </c>
      <c r="E253" s="1">
        <v>493859.75</v>
      </c>
      <c r="F253" s="1">
        <v>5180844.16</v>
      </c>
      <c r="G253" s="1">
        <v>317.76100000000002</v>
      </c>
      <c r="M253" s="8">
        <f t="shared" si="47"/>
        <v>0.74109434836486787</v>
      </c>
      <c r="N253" s="6">
        <f t="shared" si="48"/>
        <v>0.55362724361543103</v>
      </c>
      <c r="O253" s="6">
        <f t="shared" si="49"/>
        <v>0.75317555315896145</v>
      </c>
      <c r="P253" s="7">
        <f t="shared" si="50"/>
        <v>0.12562966704435324</v>
      </c>
      <c r="R253" s="4" t="s">
        <v>8</v>
      </c>
      <c r="S253" s="4">
        <v>312</v>
      </c>
      <c r="T253" s="4" t="s">
        <v>15</v>
      </c>
      <c r="U253" s="4">
        <v>6</v>
      </c>
      <c r="V253" s="4">
        <v>493946.58</v>
      </c>
      <c r="W253" s="4">
        <v>5180965.8</v>
      </c>
      <c r="X253" s="4">
        <v>490.202</v>
      </c>
      <c r="Y253" s="4">
        <v>1.1432678389014224</v>
      </c>
      <c r="Z253" s="4">
        <v>0.85406699398218</v>
      </c>
      <c r="AA253" s="4">
        <v>1.1619052133824768</v>
      </c>
      <c r="AB253">
        <v>0.71414140035220408</v>
      </c>
    </row>
    <row r="254" spans="1:28" x14ac:dyDescent="0.25">
      <c r="A254" s="1" t="s">
        <v>8</v>
      </c>
      <c r="B254" s="1">
        <v>33</v>
      </c>
      <c r="C254" s="1" t="s">
        <v>15</v>
      </c>
      <c r="D254" s="1">
        <v>6</v>
      </c>
      <c r="E254" s="1">
        <v>493692.15</v>
      </c>
      <c r="F254" s="1">
        <v>5180610.42</v>
      </c>
      <c r="G254" s="1">
        <v>280.95</v>
      </c>
      <c r="M254" s="8">
        <f t="shared" si="47"/>
        <v>0.65524232732496934</v>
      </c>
      <c r="N254" s="6">
        <f t="shared" si="48"/>
        <v>0.48949233572954304</v>
      </c>
      <c r="O254" s="6">
        <f t="shared" si="49"/>
        <v>0.6659239858258571</v>
      </c>
      <c r="P254" s="7">
        <f t="shared" si="50"/>
        <v>0</v>
      </c>
      <c r="R254" s="4" t="s">
        <v>8</v>
      </c>
      <c r="S254" s="4">
        <v>337</v>
      </c>
      <c r="T254" s="4" t="s">
        <v>15</v>
      </c>
      <c r="U254" s="4">
        <v>6</v>
      </c>
      <c r="V254" s="4">
        <v>493945.45</v>
      </c>
      <c r="W254" s="4">
        <v>5180995.3099999996</v>
      </c>
      <c r="X254" s="4">
        <v>421.89499999999998</v>
      </c>
      <c r="Y254" s="4">
        <v>0.98395964294987703</v>
      </c>
      <c r="Z254" s="4">
        <v>0.73505737313620068</v>
      </c>
      <c r="AA254" s="4">
        <v>1</v>
      </c>
      <c r="AB254">
        <v>0.48102125510218008</v>
      </c>
    </row>
    <row r="255" spans="1:28" x14ac:dyDescent="0.25">
      <c r="A255" s="5" t="s">
        <v>8</v>
      </c>
      <c r="B255" s="5">
        <v>110</v>
      </c>
      <c r="C255" s="5" t="s">
        <v>24</v>
      </c>
      <c r="D255" s="5">
        <v>1</v>
      </c>
      <c r="E255" s="5">
        <v>493759.15</v>
      </c>
      <c r="F255" s="5">
        <v>5180683.4000000004</v>
      </c>
      <c r="G255" s="5">
        <v>358.46</v>
      </c>
      <c r="H255" s="5"/>
      <c r="I255" s="5"/>
      <c r="J255" s="5"/>
      <c r="K255" s="5"/>
      <c r="L255" s="5"/>
      <c r="M255" s="6">
        <f t="shared" ref="M255:M269" si="51">G255/$I$14</f>
        <v>0.72577562385199246</v>
      </c>
      <c r="N255" s="6">
        <f>G255/$J$14</f>
        <v>0.53724489260647545</v>
      </c>
      <c r="O255" s="6">
        <f>G255/$K$14</f>
        <v>0.76488273690005482</v>
      </c>
      <c r="P255" s="7">
        <f>(G255-$L$14)/($J$14-$L$14)</f>
        <v>0.18919820276412982</v>
      </c>
      <c r="R255" s="4" t="s">
        <v>48</v>
      </c>
      <c r="S255" s="4">
        <v>13</v>
      </c>
      <c r="T255" s="4" t="s">
        <v>24</v>
      </c>
      <c r="U255" s="4">
        <v>1</v>
      </c>
      <c r="V255" s="4">
        <v>493702.2</v>
      </c>
      <c r="W255" s="4">
        <v>5180582.74</v>
      </c>
      <c r="X255" s="4">
        <v>286.41199999999998</v>
      </c>
      <c r="Y255" s="4">
        <v>0.57989970423114678</v>
      </c>
      <c r="Z255" s="4">
        <v>0.42926235613793967</v>
      </c>
      <c r="AA255" s="4">
        <v>0.61114655593655776</v>
      </c>
      <c r="AB255">
        <v>0</v>
      </c>
    </row>
    <row r="256" spans="1:28" x14ac:dyDescent="0.25">
      <c r="A256" s="1" t="s">
        <v>48</v>
      </c>
      <c r="B256" s="1">
        <v>313</v>
      </c>
      <c r="C256" s="1" t="s">
        <v>24</v>
      </c>
      <c r="D256" s="1">
        <v>1</v>
      </c>
      <c r="E256" s="1">
        <v>493981.21</v>
      </c>
      <c r="F256" s="1">
        <v>5180954.71</v>
      </c>
      <c r="G256" s="1">
        <v>667.21900000000005</v>
      </c>
      <c r="M256" s="8">
        <f t="shared" si="51"/>
        <v>1.350921402585791</v>
      </c>
      <c r="N256" s="6">
        <f t="shared" ref="N256:N269" si="52">G256/$J$14</f>
        <v>1</v>
      </c>
      <c r="O256" s="6">
        <f t="shared" ref="O256:O269" si="53">G256/$K$14</f>
        <v>1.4237133706179705</v>
      </c>
      <c r="P256" s="7">
        <f t="shared" ref="P256:P269" si="54">(G256-$L$14)/($J$14-$L$14)</f>
        <v>1</v>
      </c>
      <c r="S256" s="4">
        <v>34</v>
      </c>
      <c r="T256" s="4" t="s">
        <v>24</v>
      </c>
      <c r="U256" s="4">
        <v>1</v>
      </c>
      <c r="V256" s="4">
        <v>493724.07</v>
      </c>
      <c r="W256" s="4">
        <v>5180614.5</v>
      </c>
    </row>
    <row r="257" spans="1:28" x14ac:dyDescent="0.25">
      <c r="A257" s="1" t="s">
        <v>48</v>
      </c>
      <c r="B257" s="1">
        <v>190</v>
      </c>
      <c r="C257" s="1" t="s">
        <v>24</v>
      </c>
      <c r="D257" s="1">
        <v>1</v>
      </c>
      <c r="E257" s="1">
        <v>493846.61</v>
      </c>
      <c r="F257" s="1">
        <v>5180782.72</v>
      </c>
      <c r="G257" s="1">
        <v>647.48500000000001</v>
      </c>
      <c r="M257" s="8">
        <f t="shared" si="51"/>
        <v>1.3109658812972365</v>
      </c>
      <c r="N257" s="6">
        <f t="shared" si="52"/>
        <v>0.97042350412683087</v>
      </c>
      <c r="O257" s="6">
        <f t="shared" si="53"/>
        <v>1.3816049179873124</v>
      </c>
      <c r="P257" s="7">
        <f t="shared" si="54"/>
        <v>0.9481784736099913</v>
      </c>
      <c r="S257" s="4">
        <v>58</v>
      </c>
      <c r="T257" s="4" t="s">
        <v>24</v>
      </c>
      <c r="U257" s="4">
        <v>1</v>
      </c>
      <c r="V257" s="4">
        <v>493736.6</v>
      </c>
      <c r="W257" s="4">
        <v>5180624.26</v>
      </c>
    </row>
    <row r="258" spans="1:28" x14ac:dyDescent="0.25">
      <c r="A258" s="1" t="s">
        <v>48</v>
      </c>
      <c r="B258" s="1">
        <v>191</v>
      </c>
      <c r="C258" s="1" t="s">
        <v>24</v>
      </c>
      <c r="D258" s="1">
        <v>1</v>
      </c>
      <c r="E258" s="1">
        <v>493878.55</v>
      </c>
      <c r="F258" s="1">
        <v>5180811.91</v>
      </c>
      <c r="G258" s="1">
        <v>588.92200000000003</v>
      </c>
      <c r="M258" s="8">
        <f t="shared" si="51"/>
        <v>1.1923931036940334</v>
      </c>
      <c r="N258" s="6">
        <f t="shared" si="52"/>
        <v>0.88265172304745521</v>
      </c>
      <c r="O258" s="6">
        <f t="shared" si="53"/>
        <v>1.2566430597016518</v>
      </c>
      <c r="P258" s="7">
        <f t="shared" si="54"/>
        <v>0.79439190981258223</v>
      </c>
      <c r="S258" s="4">
        <v>83</v>
      </c>
      <c r="T258" s="4" t="s">
        <v>24</v>
      </c>
      <c r="U258" s="4">
        <v>1</v>
      </c>
      <c r="V258" s="4">
        <v>493743.27</v>
      </c>
      <c r="W258" s="4">
        <v>5180656.03</v>
      </c>
    </row>
    <row r="259" spans="1:28" x14ac:dyDescent="0.25">
      <c r="A259" s="1" t="s">
        <v>48</v>
      </c>
      <c r="B259" s="1">
        <v>165</v>
      </c>
      <c r="C259" s="1" t="s">
        <v>24</v>
      </c>
      <c r="D259" s="1">
        <v>1</v>
      </c>
      <c r="E259" s="1">
        <v>493861.42</v>
      </c>
      <c r="F259" s="1">
        <v>5180780.1500000004</v>
      </c>
      <c r="G259" s="1">
        <v>577.99699999999996</v>
      </c>
      <c r="M259" s="8">
        <f t="shared" si="51"/>
        <v>1.1702732055447751</v>
      </c>
      <c r="N259" s="6">
        <f t="shared" si="52"/>
        <v>0.86627778885193607</v>
      </c>
      <c r="O259" s="6">
        <f t="shared" si="53"/>
        <v>1.2333312706578725</v>
      </c>
      <c r="P259" s="7">
        <f t="shared" si="54"/>
        <v>0.76570283634491998</v>
      </c>
      <c r="R259" s="4" t="s">
        <v>48</v>
      </c>
      <c r="S259" s="4">
        <v>84</v>
      </c>
      <c r="T259" s="4" t="s">
        <v>24</v>
      </c>
      <c r="U259" s="4">
        <v>1</v>
      </c>
      <c r="V259" s="4">
        <v>493775.2</v>
      </c>
      <c r="W259" s="4">
        <v>5180671.45</v>
      </c>
      <c r="X259" s="4">
        <v>548.17399999999998</v>
      </c>
      <c r="Y259" s="4">
        <v>1.109890439182732</v>
      </c>
      <c r="Z259" s="4">
        <v>0.82158032070429643</v>
      </c>
      <c r="AA259" s="4">
        <v>1.1696948876233071</v>
      </c>
      <c r="AB259">
        <v>0.68738757428303565</v>
      </c>
    </row>
    <row r="260" spans="1:28" x14ac:dyDescent="0.25">
      <c r="A260" s="1" t="s">
        <v>48</v>
      </c>
      <c r="B260" s="1">
        <v>84</v>
      </c>
      <c r="C260" s="1" t="s">
        <v>24</v>
      </c>
      <c r="D260" s="1">
        <v>1</v>
      </c>
      <c r="E260" s="1">
        <v>493775.2</v>
      </c>
      <c r="F260" s="1">
        <v>5180671.45</v>
      </c>
      <c r="G260" s="1">
        <v>548.17399999999998</v>
      </c>
      <c r="M260" s="8">
        <f t="shared" si="51"/>
        <v>1.109890439182732</v>
      </c>
      <c r="N260" s="6">
        <f t="shared" si="52"/>
        <v>0.82158032070429643</v>
      </c>
      <c r="O260" s="6">
        <f t="shared" si="53"/>
        <v>1.1696948876233071</v>
      </c>
      <c r="P260" s="7">
        <f t="shared" si="54"/>
        <v>0.68738757428303565</v>
      </c>
      <c r="R260" s="4" t="s">
        <v>8</v>
      </c>
      <c r="S260" s="4">
        <v>110</v>
      </c>
      <c r="T260" s="4" t="s">
        <v>24</v>
      </c>
      <c r="U260" s="4">
        <v>1</v>
      </c>
      <c r="V260" s="4">
        <v>493759.15</v>
      </c>
      <c r="W260" s="4">
        <v>5180683.4000000004</v>
      </c>
      <c r="X260" s="4">
        <v>358.46</v>
      </c>
      <c r="Y260" s="4">
        <v>0.72577562385199246</v>
      </c>
      <c r="Z260" s="4">
        <v>0.53724489260647545</v>
      </c>
      <c r="AA260" s="4">
        <v>0.76488273690005482</v>
      </c>
      <c r="AB260" s="7">
        <v>0.18919820276412982</v>
      </c>
    </row>
    <row r="261" spans="1:28" x14ac:dyDescent="0.25">
      <c r="A261" s="1" t="s">
        <v>48</v>
      </c>
      <c r="B261" s="1">
        <v>264</v>
      </c>
      <c r="C261" s="1" t="s">
        <v>24</v>
      </c>
      <c r="D261" s="1">
        <v>1</v>
      </c>
      <c r="E261" s="1">
        <v>493924.21</v>
      </c>
      <c r="F261" s="1">
        <v>5180899.9800000004</v>
      </c>
      <c r="G261" s="1">
        <v>516.28399999999999</v>
      </c>
      <c r="M261" s="8">
        <f t="shared" si="51"/>
        <v>1.0453226083378957</v>
      </c>
      <c r="N261" s="6">
        <f t="shared" si="52"/>
        <v>0.77378491919444736</v>
      </c>
      <c r="O261" s="6">
        <f t="shared" si="53"/>
        <v>1.1016479354396806</v>
      </c>
      <c r="P261" s="7">
        <f t="shared" si="54"/>
        <v>0.60364436578109115</v>
      </c>
      <c r="R261" s="4" t="s">
        <v>48</v>
      </c>
      <c r="S261" s="4">
        <v>111</v>
      </c>
      <c r="T261" s="4" t="s">
        <v>24</v>
      </c>
      <c r="U261" s="4">
        <v>1</v>
      </c>
      <c r="V261" s="4">
        <v>493786.68</v>
      </c>
      <c r="W261" s="4">
        <v>5180703.22</v>
      </c>
      <c r="X261" s="4">
        <v>446.69799999999998</v>
      </c>
      <c r="Y261" s="4">
        <v>0.90443151153109791</v>
      </c>
      <c r="Z261" s="4">
        <v>0.66949232560823346</v>
      </c>
      <c r="AA261" s="4">
        <v>0.95316517549456192</v>
      </c>
      <c r="AB261">
        <v>0.42091138030550901</v>
      </c>
    </row>
    <row r="262" spans="1:28" x14ac:dyDescent="0.25">
      <c r="A262" s="1" t="s">
        <v>48</v>
      </c>
      <c r="B262" s="1">
        <v>164</v>
      </c>
      <c r="C262" s="1" t="s">
        <v>24</v>
      </c>
      <c r="D262" s="1">
        <v>1</v>
      </c>
      <c r="E262" s="1">
        <v>493829.48</v>
      </c>
      <c r="F262" s="1">
        <v>5180750.95</v>
      </c>
      <c r="G262" s="1">
        <v>493.745</v>
      </c>
      <c r="M262" s="8">
        <f t="shared" si="51"/>
        <v>0.99968779054511536</v>
      </c>
      <c r="N262" s="6">
        <f t="shared" si="52"/>
        <v>0.74000440634933951</v>
      </c>
      <c r="O262" s="6">
        <f t="shared" si="53"/>
        <v>1.0535541676357685</v>
      </c>
      <c r="P262" s="7">
        <f t="shared" si="54"/>
        <v>0.54445690336574692</v>
      </c>
      <c r="R262" s="4" t="s">
        <v>48</v>
      </c>
      <c r="S262" s="4">
        <v>138</v>
      </c>
      <c r="T262" s="4" t="s">
        <v>24</v>
      </c>
      <c r="U262" s="4">
        <v>1</v>
      </c>
      <c r="V262" s="4">
        <v>493815.87</v>
      </c>
      <c r="W262" s="4">
        <v>5180735.1900000004</v>
      </c>
      <c r="X262" s="4">
        <v>466.23500000000001</v>
      </c>
      <c r="Y262" s="4">
        <v>0.94398816600634317</v>
      </c>
      <c r="Z262" s="4">
        <v>0.69877356610048569</v>
      </c>
      <c r="AA262" s="4">
        <v>0.99485326909166183</v>
      </c>
      <c r="AB262">
        <v>0.47221558427234794</v>
      </c>
    </row>
    <row r="263" spans="1:28" x14ac:dyDescent="0.25">
      <c r="A263" s="1" t="s">
        <v>48</v>
      </c>
      <c r="B263" s="1">
        <v>241</v>
      </c>
      <c r="C263" s="1" t="s">
        <v>24</v>
      </c>
      <c r="D263" s="1">
        <v>1</v>
      </c>
      <c r="E263" s="1">
        <v>493923.19</v>
      </c>
      <c r="F263" s="1">
        <v>5180872.2</v>
      </c>
      <c r="G263" s="1">
        <v>468.64699999999999</v>
      </c>
      <c r="M263" s="8">
        <f t="shared" si="51"/>
        <v>0.94887175358858655</v>
      </c>
      <c r="N263" s="6">
        <f t="shared" si="52"/>
        <v>0.70238857106886943</v>
      </c>
      <c r="O263" s="6">
        <f t="shared" si="53"/>
        <v>1</v>
      </c>
      <c r="P263" s="7">
        <f t="shared" si="54"/>
        <v>0.47854950145349212</v>
      </c>
      <c r="R263" s="4" t="s">
        <v>48</v>
      </c>
      <c r="S263" s="4">
        <v>164</v>
      </c>
      <c r="T263" s="4" t="s">
        <v>24</v>
      </c>
      <c r="U263" s="4">
        <v>1</v>
      </c>
      <c r="V263" s="4">
        <v>493829.48</v>
      </c>
      <c r="W263" s="4">
        <v>5180750.95</v>
      </c>
      <c r="X263" s="4">
        <v>493.745</v>
      </c>
      <c r="Y263" s="4">
        <v>0.99968779054511536</v>
      </c>
      <c r="Z263" s="4">
        <v>0.74000440634933951</v>
      </c>
      <c r="AA263" s="4">
        <v>1.0535541676357685</v>
      </c>
      <c r="AB263">
        <v>0.54445690336574692</v>
      </c>
    </row>
    <row r="264" spans="1:28" x14ac:dyDescent="0.25">
      <c r="A264" s="1" t="s">
        <v>48</v>
      </c>
      <c r="B264" s="1">
        <v>138</v>
      </c>
      <c r="C264" s="1" t="s">
        <v>24</v>
      </c>
      <c r="D264" s="1">
        <v>1</v>
      </c>
      <c r="E264" s="1">
        <v>493815.87</v>
      </c>
      <c r="F264" s="1">
        <v>5180735.1900000004</v>
      </c>
      <c r="G264" s="1">
        <v>466.23500000000001</v>
      </c>
      <c r="M264" s="8">
        <f t="shared" si="51"/>
        <v>0.94398816600634317</v>
      </c>
      <c r="N264" s="6">
        <f t="shared" si="52"/>
        <v>0.69877356610048569</v>
      </c>
      <c r="O264" s="6">
        <f t="shared" si="53"/>
        <v>0.99485326909166183</v>
      </c>
      <c r="P264" s="7">
        <f t="shared" si="54"/>
        <v>0.47221558427234794</v>
      </c>
      <c r="R264" s="4" t="s">
        <v>48</v>
      </c>
      <c r="S264" s="4">
        <v>165</v>
      </c>
      <c r="T264" s="4" t="s">
        <v>24</v>
      </c>
      <c r="U264" s="4">
        <v>1</v>
      </c>
      <c r="V264" s="4">
        <v>493861.42</v>
      </c>
      <c r="W264" s="4">
        <v>5180780.1500000004</v>
      </c>
      <c r="X264" s="4">
        <v>577.99699999999996</v>
      </c>
      <c r="Y264" s="4">
        <v>1.1702732055447751</v>
      </c>
      <c r="Z264" s="4">
        <v>0.86627778885193607</v>
      </c>
      <c r="AA264" s="4">
        <v>1.2333312706578725</v>
      </c>
      <c r="AB264">
        <v>0.76570283634491998</v>
      </c>
    </row>
    <row r="265" spans="1:28" x14ac:dyDescent="0.25">
      <c r="A265" s="1" t="s">
        <v>48</v>
      </c>
      <c r="B265" s="1">
        <v>287</v>
      </c>
      <c r="C265" s="1" t="s">
        <v>24</v>
      </c>
      <c r="D265" s="1">
        <v>1</v>
      </c>
      <c r="E265" s="1">
        <v>493945.16</v>
      </c>
      <c r="F265" s="1">
        <v>5180931.74</v>
      </c>
      <c r="G265" s="1">
        <v>455.60500000000002</v>
      </c>
      <c r="M265" s="8">
        <f t="shared" si="51"/>
        <v>0.92246555572473099</v>
      </c>
      <c r="N265" s="6">
        <f t="shared" si="52"/>
        <v>0.68284176559720267</v>
      </c>
      <c r="O265" s="6">
        <f t="shared" si="53"/>
        <v>0.97217095169711965</v>
      </c>
      <c r="P265" s="7">
        <f t="shared" si="54"/>
        <v>0.44430118143836644</v>
      </c>
      <c r="R265" s="4" t="s">
        <v>48</v>
      </c>
      <c r="S265" s="4">
        <v>190</v>
      </c>
      <c r="T265" s="4" t="s">
        <v>24</v>
      </c>
      <c r="U265" s="4">
        <v>1</v>
      </c>
      <c r="V265" s="4">
        <v>493846.61</v>
      </c>
      <c r="W265" s="4">
        <v>5180782.72</v>
      </c>
      <c r="X265" s="4">
        <v>647.48500000000001</v>
      </c>
      <c r="Y265" s="4">
        <v>1.3109658812972365</v>
      </c>
      <c r="Z265" s="4">
        <v>0.97042350412683087</v>
      </c>
      <c r="AA265" s="4">
        <v>1.3816049179873124</v>
      </c>
      <c r="AB265">
        <v>0.9481784736099913</v>
      </c>
    </row>
    <row r="266" spans="1:28" x14ac:dyDescent="0.25">
      <c r="A266" s="1" t="s">
        <v>48</v>
      </c>
      <c r="B266" s="1">
        <v>338</v>
      </c>
      <c r="C266" s="1" t="s">
        <v>24</v>
      </c>
      <c r="D266" s="1">
        <v>1</v>
      </c>
      <c r="E266" s="1">
        <v>493977.96</v>
      </c>
      <c r="F266" s="1">
        <v>5180985.8899999997</v>
      </c>
      <c r="G266" s="1">
        <v>449.40499999999997</v>
      </c>
      <c r="M266" s="8">
        <f t="shared" si="51"/>
        <v>0.9099123869809872</v>
      </c>
      <c r="N266" s="6">
        <f t="shared" si="52"/>
        <v>0.6735494642688532</v>
      </c>
      <c r="O266" s="6">
        <f t="shared" si="53"/>
        <v>0.95894137805213731</v>
      </c>
      <c r="P266" s="7">
        <f t="shared" si="54"/>
        <v>0.42801996812033383</v>
      </c>
      <c r="R266" s="4" t="s">
        <v>48</v>
      </c>
      <c r="S266" s="4">
        <v>191</v>
      </c>
      <c r="T266" s="4" t="s">
        <v>24</v>
      </c>
      <c r="U266" s="4">
        <v>1</v>
      </c>
      <c r="V266" s="4">
        <v>493878.55</v>
      </c>
      <c r="W266" s="4">
        <v>5180811.91</v>
      </c>
      <c r="X266" s="4">
        <v>588.92200000000003</v>
      </c>
      <c r="Y266" s="4">
        <v>1.1923931036940334</v>
      </c>
      <c r="Z266" s="4">
        <v>0.88265172304745521</v>
      </c>
      <c r="AA266" s="4">
        <v>1.2566430597016518</v>
      </c>
      <c r="AB266">
        <v>0.79439190981258223</v>
      </c>
    </row>
    <row r="267" spans="1:28" x14ac:dyDescent="0.25">
      <c r="A267" s="1" t="s">
        <v>48</v>
      </c>
      <c r="B267" s="1">
        <v>111</v>
      </c>
      <c r="C267" s="1" t="s">
        <v>24</v>
      </c>
      <c r="D267" s="1">
        <v>1</v>
      </c>
      <c r="E267" s="1">
        <v>493786.68</v>
      </c>
      <c r="F267" s="1">
        <v>5180703.22</v>
      </c>
      <c r="G267" s="1">
        <v>446.69799999999998</v>
      </c>
      <c r="M267" s="8">
        <f t="shared" si="51"/>
        <v>0.90443151153109791</v>
      </c>
      <c r="N267" s="6">
        <f t="shared" si="52"/>
        <v>0.66949232560823346</v>
      </c>
      <c r="O267" s="6">
        <f t="shared" si="53"/>
        <v>0.95316517549456192</v>
      </c>
      <c r="P267" s="7">
        <f t="shared" si="54"/>
        <v>0.42091138030550901</v>
      </c>
      <c r="R267" s="4" t="s">
        <v>48</v>
      </c>
      <c r="S267" s="4">
        <v>216</v>
      </c>
      <c r="T267" s="4" t="s">
        <v>24</v>
      </c>
      <c r="U267" s="4">
        <v>1</v>
      </c>
      <c r="V267" s="4">
        <v>493895.29</v>
      </c>
      <c r="W267" s="4">
        <v>5180840.45</v>
      </c>
      <c r="X267" s="4">
        <v>437.2</v>
      </c>
      <c r="Y267" s="4">
        <v>0.88520086689753708</v>
      </c>
      <c r="Z267" s="4">
        <v>0.65525711947651366</v>
      </c>
      <c r="AA267" s="4">
        <v>0.93289832219132951</v>
      </c>
      <c r="AB267">
        <v>0.3959696119031425</v>
      </c>
    </row>
    <row r="268" spans="1:28" x14ac:dyDescent="0.25">
      <c r="A268" s="1" t="s">
        <v>48</v>
      </c>
      <c r="B268" s="1">
        <v>216</v>
      </c>
      <c r="C268" s="1" t="s">
        <v>24</v>
      </c>
      <c r="D268" s="1">
        <v>1</v>
      </c>
      <c r="E268" s="1">
        <v>493895.29</v>
      </c>
      <c r="F268" s="1">
        <v>5180840.45</v>
      </c>
      <c r="G268" s="1">
        <v>437.2</v>
      </c>
      <c r="M268" s="8">
        <f t="shared" si="51"/>
        <v>0.88520086689753708</v>
      </c>
      <c r="N268" s="6">
        <f t="shared" si="52"/>
        <v>0.65525711947651366</v>
      </c>
      <c r="O268" s="6">
        <f t="shared" si="53"/>
        <v>0.93289832219132951</v>
      </c>
      <c r="P268" s="7">
        <f t="shared" si="54"/>
        <v>0.3959696119031425</v>
      </c>
      <c r="R268" s="4" t="s">
        <v>48</v>
      </c>
      <c r="S268" s="4">
        <v>241</v>
      </c>
      <c r="T268" s="4" t="s">
        <v>24</v>
      </c>
      <c r="U268" s="4">
        <v>1</v>
      </c>
      <c r="V268" s="4">
        <v>493923.19</v>
      </c>
      <c r="W268" s="4">
        <v>5180872.2</v>
      </c>
      <c r="X268" s="4">
        <v>468.64699999999999</v>
      </c>
      <c r="Y268" s="4">
        <v>0.94887175358858655</v>
      </c>
      <c r="Z268" s="4">
        <v>0.70238857106886943</v>
      </c>
      <c r="AA268" s="4">
        <v>1</v>
      </c>
      <c r="AB268">
        <v>0.47854950145349212</v>
      </c>
    </row>
    <row r="269" spans="1:28" x14ac:dyDescent="0.25">
      <c r="A269" s="1" t="s">
        <v>48</v>
      </c>
      <c r="B269" s="1">
        <v>13</v>
      </c>
      <c r="C269" s="1" t="s">
        <v>24</v>
      </c>
      <c r="D269" s="1">
        <v>1</v>
      </c>
      <c r="E269" s="1">
        <v>493702.2</v>
      </c>
      <c r="F269" s="1">
        <v>5180582.74</v>
      </c>
      <c r="G269" s="1">
        <v>286.41199999999998</v>
      </c>
      <c r="M269" s="8">
        <f t="shared" si="51"/>
        <v>0.57989970423114678</v>
      </c>
      <c r="N269" s="6">
        <f t="shared" si="52"/>
        <v>0.42926235613793967</v>
      </c>
      <c r="O269" s="6">
        <f t="shared" si="53"/>
        <v>0.61114655593655776</v>
      </c>
      <c r="P269" s="7">
        <f t="shared" si="54"/>
        <v>0</v>
      </c>
      <c r="R269" s="4" t="s">
        <v>48</v>
      </c>
      <c r="S269" s="4">
        <v>264</v>
      </c>
      <c r="T269" s="4" t="s">
        <v>24</v>
      </c>
      <c r="U269" s="4">
        <v>1</v>
      </c>
      <c r="V269" s="4">
        <v>493924.21</v>
      </c>
      <c r="W269" s="4">
        <v>5180899.9800000004</v>
      </c>
      <c r="X269" s="4">
        <v>516.28399999999999</v>
      </c>
      <c r="Y269" s="4">
        <v>1.0453226083378957</v>
      </c>
      <c r="Z269" s="4">
        <v>0.77378491919444736</v>
      </c>
      <c r="AA269" s="4">
        <v>1.1016479354396806</v>
      </c>
      <c r="AB269">
        <v>0.60364436578109115</v>
      </c>
    </row>
    <row r="270" spans="1:28" x14ac:dyDescent="0.25">
      <c r="B270" s="1">
        <v>34</v>
      </c>
      <c r="C270" s="1" t="s">
        <v>24</v>
      </c>
      <c r="D270" s="1">
        <v>1</v>
      </c>
      <c r="E270" s="1">
        <v>493724.07</v>
      </c>
      <c r="F270" s="1">
        <v>5180614.5</v>
      </c>
      <c r="M270" s="8"/>
      <c r="N270" s="6"/>
      <c r="O270" s="6"/>
      <c r="P270" s="7"/>
      <c r="R270" s="4" t="s">
        <v>48</v>
      </c>
      <c r="S270" s="4">
        <v>287</v>
      </c>
      <c r="T270" s="4" t="s">
        <v>24</v>
      </c>
      <c r="U270" s="4">
        <v>1</v>
      </c>
      <c r="V270" s="4">
        <v>493945.16</v>
      </c>
      <c r="W270" s="4">
        <v>5180931.74</v>
      </c>
      <c r="X270" s="4">
        <v>455.60500000000002</v>
      </c>
      <c r="Y270" s="4">
        <v>0.92246555572473099</v>
      </c>
      <c r="Z270" s="4">
        <v>0.68284176559720267</v>
      </c>
      <c r="AA270" s="4">
        <v>0.97217095169711965</v>
      </c>
      <c r="AB270" s="108">
        <v>0.44430118143836644</v>
      </c>
    </row>
    <row r="271" spans="1:28" x14ac:dyDescent="0.25">
      <c r="B271" s="1">
        <v>58</v>
      </c>
      <c r="C271" s="1" t="s">
        <v>24</v>
      </c>
      <c r="D271" s="1">
        <v>1</v>
      </c>
      <c r="E271" s="1">
        <v>493736.6</v>
      </c>
      <c r="F271" s="1">
        <v>5180624.26</v>
      </c>
      <c r="M271" s="8"/>
      <c r="N271" s="6"/>
      <c r="O271" s="6"/>
      <c r="P271" s="7"/>
      <c r="R271" s="4" t="s">
        <v>48</v>
      </c>
      <c r="S271" s="4">
        <v>313</v>
      </c>
      <c r="T271" s="4" t="s">
        <v>24</v>
      </c>
      <c r="U271" s="4">
        <v>1</v>
      </c>
      <c r="V271" s="4">
        <v>493981.21</v>
      </c>
      <c r="W271" s="4">
        <v>5180954.71</v>
      </c>
      <c r="X271" s="4">
        <v>667.21900000000005</v>
      </c>
      <c r="Y271" s="4">
        <v>1.350921402585791</v>
      </c>
      <c r="Z271" s="4">
        <v>1</v>
      </c>
      <c r="AA271" s="4">
        <v>1.4237133706179705</v>
      </c>
      <c r="AB271">
        <v>1</v>
      </c>
    </row>
    <row r="272" spans="1:28" x14ac:dyDescent="0.25">
      <c r="B272" s="1">
        <v>83</v>
      </c>
      <c r="C272" s="1" t="s">
        <v>24</v>
      </c>
      <c r="D272" s="1">
        <v>1</v>
      </c>
      <c r="E272" s="1">
        <v>493743.27</v>
      </c>
      <c r="F272" s="1">
        <v>5180656.03</v>
      </c>
      <c r="M272" s="8"/>
      <c r="N272" s="6"/>
      <c r="O272" s="6"/>
      <c r="P272" s="7"/>
      <c r="R272" s="4" t="s">
        <v>48</v>
      </c>
      <c r="S272" s="4">
        <v>338</v>
      </c>
      <c r="T272" s="4" t="s">
        <v>24</v>
      </c>
      <c r="U272" s="4">
        <v>1</v>
      </c>
      <c r="V272" s="4">
        <v>493977.96</v>
      </c>
      <c r="W272" s="4">
        <v>5180985.8899999997</v>
      </c>
      <c r="X272" s="4">
        <v>449.40499999999997</v>
      </c>
      <c r="Y272" s="4">
        <v>0.9099123869809872</v>
      </c>
      <c r="Z272" s="4">
        <v>0.6735494642688532</v>
      </c>
      <c r="AA272" s="4">
        <v>0.95894137805213731</v>
      </c>
      <c r="AB272">
        <v>0.42801996812033383</v>
      </c>
    </row>
    <row r="273" spans="1:28" x14ac:dyDescent="0.25">
      <c r="A273" s="5" t="s">
        <v>48</v>
      </c>
      <c r="B273" s="5">
        <v>315</v>
      </c>
      <c r="C273" s="5" t="s">
        <v>24</v>
      </c>
      <c r="D273" s="5">
        <v>2</v>
      </c>
      <c r="E273" s="5">
        <v>494042.75</v>
      </c>
      <c r="F273" s="5">
        <v>5180958.3600000003</v>
      </c>
      <c r="G273" s="5">
        <v>863.72500000000002</v>
      </c>
      <c r="H273" s="5"/>
      <c r="I273" s="5"/>
      <c r="J273" s="5"/>
      <c r="K273" s="5"/>
      <c r="L273" s="5"/>
      <c r="M273" s="6">
        <f t="shared" ref="M273:M287" si="55">G273/$I$15</f>
        <v>1.6800721519886046</v>
      </c>
      <c r="N273" s="6">
        <f>G273/$J$15</f>
        <v>1</v>
      </c>
      <c r="O273" s="6">
        <f>G273/$K$15</f>
        <v>1.7126323052945911</v>
      </c>
      <c r="P273" s="7">
        <f>(G273-$L$15)/($J$15-$L$15)</f>
        <v>1</v>
      </c>
      <c r="R273" s="4" t="s">
        <v>48</v>
      </c>
      <c r="S273" s="4">
        <v>35</v>
      </c>
      <c r="T273" s="4" t="s">
        <v>24</v>
      </c>
      <c r="U273" s="4">
        <v>2</v>
      </c>
      <c r="V273" s="4">
        <v>493755.95</v>
      </c>
      <c r="W273" s="4">
        <v>5180592.46</v>
      </c>
      <c r="X273" s="4">
        <v>566.77700000000004</v>
      </c>
      <c r="Y273" s="4">
        <v>1.1024646202062525</v>
      </c>
      <c r="Z273" s="4">
        <v>0.65620075834322267</v>
      </c>
      <c r="AA273" s="4">
        <v>1.1238306174974124</v>
      </c>
      <c r="AB273">
        <v>0.39798522879553666</v>
      </c>
    </row>
    <row r="274" spans="1:28" x14ac:dyDescent="0.25">
      <c r="A274" s="1" t="s">
        <v>48</v>
      </c>
      <c r="B274" s="1">
        <v>266</v>
      </c>
      <c r="C274" s="1" t="s">
        <v>24</v>
      </c>
      <c r="D274" s="1">
        <v>2</v>
      </c>
      <c r="E274" s="1">
        <v>493988.02</v>
      </c>
      <c r="F274" s="1">
        <v>5180892.47</v>
      </c>
      <c r="G274" s="1">
        <v>630.80200000000002</v>
      </c>
      <c r="M274" s="8">
        <f t="shared" si="55"/>
        <v>1.227002661285381</v>
      </c>
      <c r="N274" s="6">
        <f>G274/$J$15</f>
        <v>0.73032736113925145</v>
      </c>
      <c r="O274" s="6">
        <f t="shared" ref="O274:O287" si="56">G274/$K$15</f>
        <v>1.2507822321276316</v>
      </c>
      <c r="P274" s="7">
        <f t="shared" ref="P274:P286" si="57">(G274-$L$15)/($J$15-$L$15)</f>
        <v>0.52778571819558562</v>
      </c>
      <c r="R274" s="4" t="s">
        <v>48</v>
      </c>
      <c r="S274" s="4">
        <v>36</v>
      </c>
      <c r="T274" s="4" t="s">
        <v>24</v>
      </c>
      <c r="U274" s="4">
        <v>2</v>
      </c>
      <c r="V274" s="4">
        <v>493785.59999999998</v>
      </c>
      <c r="W274" s="4">
        <v>5180609.6900000004</v>
      </c>
      <c r="X274" s="4">
        <v>596.30399999999997</v>
      </c>
      <c r="Y274" s="4">
        <v>1.1598989777063451</v>
      </c>
      <c r="Z274" s="4">
        <v>0.69038640771078752</v>
      </c>
      <c r="AA274" s="4">
        <v>1.1823780649817777</v>
      </c>
      <c r="AB274">
        <v>0.45784651814368565</v>
      </c>
    </row>
    <row r="275" spans="1:28" x14ac:dyDescent="0.25">
      <c r="A275" s="1" t="s">
        <v>48</v>
      </c>
      <c r="B275" s="1">
        <v>288</v>
      </c>
      <c r="C275" s="1" t="s">
        <v>24</v>
      </c>
      <c r="D275" s="1">
        <v>2</v>
      </c>
      <c r="E275" s="1">
        <v>493979.79</v>
      </c>
      <c r="F275" s="1">
        <v>5180920.05</v>
      </c>
      <c r="G275" s="1">
        <v>611.11699999999996</v>
      </c>
      <c r="M275" s="8">
        <f t="shared" si="55"/>
        <v>1.1887124412362964</v>
      </c>
      <c r="N275" s="6">
        <f t="shared" ref="N275:N287" si="58">G275/$J$15</f>
        <v>0.70753654230223739</v>
      </c>
      <c r="O275" s="6">
        <f t="shared" si="56"/>
        <v>1.2117499395232447</v>
      </c>
      <c r="P275" s="7">
        <f t="shared" si="57"/>
        <v>0.48787751618324715</v>
      </c>
      <c r="R275" s="4" t="s">
        <v>48</v>
      </c>
      <c r="S275" s="4">
        <v>59</v>
      </c>
      <c r="T275" s="4" t="s">
        <v>24</v>
      </c>
      <c r="U275" s="4">
        <v>2</v>
      </c>
      <c r="V275" s="4">
        <v>493770.8</v>
      </c>
      <c r="W275" s="4">
        <v>5180636.9400000004</v>
      </c>
      <c r="X275" s="4">
        <v>411.01900000000001</v>
      </c>
      <c r="Y275" s="4">
        <v>0.79949240306602709</v>
      </c>
      <c r="Z275" s="4">
        <v>0.47586789776838695</v>
      </c>
      <c r="AA275" s="4">
        <v>0.81498673477076333</v>
      </c>
      <c r="AB275">
        <v>8.2210693411345376E-2</v>
      </c>
    </row>
    <row r="276" spans="1:28" x14ac:dyDescent="0.25">
      <c r="A276" s="1" t="s">
        <v>48</v>
      </c>
      <c r="B276" s="1">
        <v>36</v>
      </c>
      <c r="C276" s="1" t="s">
        <v>24</v>
      </c>
      <c r="D276" s="1">
        <v>2</v>
      </c>
      <c r="E276" s="1">
        <v>493785.59999999998</v>
      </c>
      <c r="F276" s="1">
        <v>5180609.6900000004</v>
      </c>
      <c r="G276" s="1">
        <v>596.30399999999997</v>
      </c>
      <c r="M276" s="8">
        <f t="shared" si="55"/>
        <v>1.1598989777063451</v>
      </c>
      <c r="N276" s="6">
        <f t="shared" si="58"/>
        <v>0.69038640771078752</v>
      </c>
      <c r="O276" s="6">
        <f t="shared" si="56"/>
        <v>1.1823780649817777</v>
      </c>
      <c r="P276" s="7">
        <f t="shared" si="57"/>
        <v>0.45784651814368565</v>
      </c>
      <c r="R276" s="4" t="s">
        <v>48</v>
      </c>
      <c r="S276" s="4">
        <v>60</v>
      </c>
      <c r="T276" s="4" t="s">
        <v>24</v>
      </c>
      <c r="U276" s="4">
        <v>2</v>
      </c>
      <c r="V276" s="4">
        <v>493800.43</v>
      </c>
      <c r="W276" s="4">
        <v>5180639.8600000003</v>
      </c>
      <c r="X276" s="4">
        <v>550.34</v>
      </c>
      <c r="Y276" s="4">
        <v>1.07049223783659</v>
      </c>
      <c r="Z276" s="4">
        <v>0.63717039566991807</v>
      </c>
      <c r="AA276" s="4">
        <v>1.0912386036016386</v>
      </c>
      <c r="AB276">
        <v>0.36466182943171616</v>
      </c>
    </row>
    <row r="277" spans="1:28" x14ac:dyDescent="0.25">
      <c r="A277" s="1" t="s">
        <v>48</v>
      </c>
      <c r="B277" s="1">
        <v>85</v>
      </c>
      <c r="C277" s="1" t="s">
        <v>24</v>
      </c>
      <c r="D277" s="1">
        <v>2</v>
      </c>
      <c r="E277" s="1">
        <v>493807.11</v>
      </c>
      <c r="F277" s="1">
        <v>5180671.6399999997</v>
      </c>
      <c r="G277" s="1">
        <v>586.11699999999996</v>
      </c>
      <c r="M277" s="8">
        <f t="shared" si="55"/>
        <v>1.1400837645166053</v>
      </c>
      <c r="N277" s="6">
        <f t="shared" si="58"/>
        <v>0.67859214449043381</v>
      </c>
      <c r="O277" s="6">
        <f t="shared" si="56"/>
        <v>1.162178828773452</v>
      </c>
      <c r="P277" s="7">
        <f t="shared" si="57"/>
        <v>0.43719399826054156</v>
      </c>
      <c r="R277" s="4" t="s">
        <v>48</v>
      </c>
      <c r="S277" s="4">
        <v>85</v>
      </c>
      <c r="T277" s="4" t="s">
        <v>24</v>
      </c>
      <c r="U277" s="4">
        <v>2</v>
      </c>
      <c r="V277" s="4">
        <v>493807.11</v>
      </c>
      <c r="W277" s="4">
        <v>5180671.6399999997</v>
      </c>
      <c r="X277" s="4">
        <v>586.11699999999996</v>
      </c>
      <c r="Y277" s="4">
        <v>1.1400837645166053</v>
      </c>
      <c r="Z277" s="4">
        <v>0.67859214449043381</v>
      </c>
      <c r="AA277" s="4">
        <v>1.162178828773452</v>
      </c>
      <c r="AB277">
        <v>0.43719399826054156</v>
      </c>
    </row>
    <row r="278" spans="1:28" x14ac:dyDescent="0.25">
      <c r="A278" s="1" t="s">
        <v>48</v>
      </c>
      <c r="B278" s="1">
        <v>35</v>
      </c>
      <c r="C278" s="1" t="s">
        <v>24</v>
      </c>
      <c r="D278" s="1">
        <v>2</v>
      </c>
      <c r="E278" s="1">
        <v>493755.95</v>
      </c>
      <c r="F278" s="1">
        <v>5180592.46</v>
      </c>
      <c r="G278" s="1">
        <v>566.77700000000004</v>
      </c>
      <c r="M278" s="8">
        <f t="shared" si="55"/>
        <v>1.1024646202062525</v>
      </c>
      <c r="N278" s="6">
        <f t="shared" si="58"/>
        <v>0.65620075834322267</v>
      </c>
      <c r="O278" s="6">
        <f t="shared" si="56"/>
        <v>1.1238306174974124</v>
      </c>
      <c r="P278" s="7">
        <f t="shared" si="57"/>
        <v>0.39798522879553666</v>
      </c>
      <c r="R278" s="4" t="s">
        <v>48</v>
      </c>
      <c r="S278" s="4">
        <v>112</v>
      </c>
      <c r="T278" s="4" t="s">
        <v>24</v>
      </c>
      <c r="U278" s="4">
        <v>2</v>
      </c>
      <c r="V278" s="4">
        <v>493818.59</v>
      </c>
      <c r="W278" s="4">
        <v>5180703.41</v>
      </c>
      <c r="X278" s="4">
        <v>415.3</v>
      </c>
      <c r="Y278" s="4">
        <v>0.80781957766750701</v>
      </c>
      <c r="Z278" s="4">
        <v>0.48082433644968015</v>
      </c>
      <c r="AA278" s="4">
        <v>0.82347529177555789</v>
      </c>
      <c r="AB278">
        <v>9.0889739020429502E-2</v>
      </c>
    </row>
    <row r="279" spans="1:28" x14ac:dyDescent="0.25">
      <c r="A279" s="1" t="s">
        <v>48</v>
      </c>
      <c r="B279" s="1">
        <v>60</v>
      </c>
      <c r="C279" s="1" t="s">
        <v>24</v>
      </c>
      <c r="D279" s="1">
        <v>2</v>
      </c>
      <c r="E279" s="1">
        <v>493800.43</v>
      </c>
      <c r="F279" s="1">
        <v>5180639.8600000003</v>
      </c>
      <c r="G279" s="1">
        <v>550.34</v>
      </c>
      <c r="M279" s="8">
        <f t="shared" si="55"/>
        <v>1.07049223783659</v>
      </c>
      <c r="N279" s="6">
        <f t="shared" si="58"/>
        <v>0.63717039566991807</v>
      </c>
      <c r="O279" s="6">
        <f t="shared" si="56"/>
        <v>1.0912386036016386</v>
      </c>
      <c r="P279" s="7">
        <f t="shared" si="57"/>
        <v>0.36466182943171616</v>
      </c>
      <c r="R279" s="4" t="s">
        <v>48</v>
      </c>
      <c r="S279" s="4">
        <v>139</v>
      </c>
      <c r="T279" s="4" t="s">
        <v>24</v>
      </c>
      <c r="U279" s="4">
        <v>2</v>
      </c>
      <c r="V279" s="4">
        <v>493847.77</v>
      </c>
      <c r="W279" s="4">
        <v>5180719.16</v>
      </c>
      <c r="X279" s="4">
        <v>439.267</v>
      </c>
      <c r="Y279" s="4">
        <v>0.85443891746514034</v>
      </c>
      <c r="Z279" s="4">
        <v>0.50857275174389993</v>
      </c>
      <c r="AA279" s="4">
        <v>0.87099812422916922</v>
      </c>
      <c r="AB279">
        <v>0.13947901398256887</v>
      </c>
    </row>
    <row r="280" spans="1:28" x14ac:dyDescent="0.25">
      <c r="A280" s="1" t="s">
        <v>48</v>
      </c>
      <c r="B280" s="1">
        <v>242</v>
      </c>
      <c r="C280" s="1" t="s">
        <v>24</v>
      </c>
      <c r="D280" s="1">
        <v>2</v>
      </c>
      <c r="E280" s="1">
        <v>493955.09</v>
      </c>
      <c r="F280" s="1">
        <v>5180868.17</v>
      </c>
      <c r="G280" s="1">
        <v>537.54399999999998</v>
      </c>
      <c r="M280" s="8">
        <f t="shared" si="55"/>
        <v>1.0456021359443832</v>
      </c>
      <c r="N280" s="6">
        <f t="shared" si="58"/>
        <v>0.62235549509392452</v>
      </c>
      <c r="O280" s="6">
        <f t="shared" si="56"/>
        <v>1.0658661262754645</v>
      </c>
      <c r="P280" s="7">
        <f t="shared" si="57"/>
        <v>0.33871997761815842</v>
      </c>
      <c r="R280" s="4" t="s">
        <v>48</v>
      </c>
      <c r="S280" s="4">
        <v>140</v>
      </c>
      <c r="T280" s="4" t="s">
        <v>24</v>
      </c>
      <c r="U280" s="4">
        <v>2</v>
      </c>
      <c r="V280" s="4">
        <v>493879.7</v>
      </c>
      <c r="W280" s="4">
        <v>5180748.3499999996</v>
      </c>
      <c r="X280" s="4">
        <v>404.71899999999999</v>
      </c>
      <c r="Y280" s="4">
        <v>0.78723797653266503</v>
      </c>
      <c r="Z280" s="4">
        <v>0.46857390951981243</v>
      </c>
      <c r="AA280" s="4">
        <v>0.80249481486181551</v>
      </c>
      <c r="AB280">
        <v>6.9438446894823536E-2</v>
      </c>
    </row>
    <row r="281" spans="1:28" x14ac:dyDescent="0.25">
      <c r="A281" s="1" t="s">
        <v>48</v>
      </c>
      <c r="B281" s="1">
        <v>314</v>
      </c>
      <c r="C281" s="1" t="s">
        <v>24</v>
      </c>
      <c r="D281" s="1">
        <v>2</v>
      </c>
      <c r="E281" s="1">
        <v>494013.12</v>
      </c>
      <c r="F281" s="1">
        <v>5180956.01</v>
      </c>
      <c r="G281" s="1">
        <v>527.94799999999998</v>
      </c>
      <c r="M281" s="8">
        <f t="shared" si="55"/>
        <v>1.0269365046722971</v>
      </c>
      <c r="N281" s="6">
        <f t="shared" si="58"/>
        <v>0.61124547743784186</v>
      </c>
      <c r="O281" s="6">
        <f t="shared" si="56"/>
        <v>1.0468387511252641</v>
      </c>
      <c r="P281" s="7">
        <f t="shared" si="57"/>
        <v>0.31926561609870707</v>
      </c>
      <c r="R281" s="4" t="s">
        <v>48</v>
      </c>
      <c r="S281" s="4">
        <v>166</v>
      </c>
      <c r="T281" s="4" t="s">
        <v>24</v>
      </c>
      <c r="U281" s="4">
        <v>2</v>
      </c>
      <c r="V281" s="4">
        <v>493893.32</v>
      </c>
      <c r="W281" s="4">
        <v>5180776.8899999997</v>
      </c>
      <c r="X281" s="4">
        <v>434.54199999999997</v>
      </c>
      <c r="Y281" s="4">
        <v>0.84524809756511876</v>
      </c>
      <c r="Z281" s="4">
        <v>0.50310226055746909</v>
      </c>
      <c r="AA281" s="4">
        <v>0.86162918429745827</v>
      </c>
      <c r="AB281">
        <v>0.12989982909517747</v>
      </c>
    </row>
    <row r="282" spans="1:28" x14ac:dyDescent="0.25">
      <c r="A282" s="1" t="s">
        <v>48</v>
      </c>
      <c r="B282" s="1">
        <v>265</v>
      </c>
      <c r="C282" s="1" t="s">
        <v>24</v>
      </c>
      <c r="D282" s="1">
        <v>2</v>
      </c>
      <c r="E282" s="1">
        <v>493957.47</v>
      </c>
      <c r="F282" s="1">
        <v>5180890.26</v>
      </c>
      <c r="G282" s="1">
        <v>480.70400000000001</v>
      </c>
      <c r="M282" s="8">
        <f t="shared" si="55"/>
        <v>0.93503997655449389</v>
      </c>
      <c r="N282" s="6">
        <f t="shared" si="58"/>
        <v>0.55654751222900811</v>
      </c>
      <c r="O282" s="6">
        <f t="shared" si="56"/>
        <v>0.95316124887473574</v>
      </c>
      <c r="P282" s="7">
        <f t="shared" si="57"/>
        <v>0.223485931269095</v>
      </c>
      <c r="R282" s="4" t="s">
        <v>48</v>
      </c>
      <c r="S282" s="4">
        <v>192</v>
      </c>
      <c r="T282" s="4" t="s">
        <v>24</v>
      </c>
      <c r="U282" s="4">
        <v>2</v>
      </c>
      <c r="V282" s="4">
        <v>493910.45</v>
      </c>
      <c r="W282" s="4">
        <v>5180808.66</v>
      </c>
      <c r="X282" s="4">
        <v>426.86500000000001</v>
      </c>
      <c r="Y282" s="4">
        <v>0.83031520351803612</v>
      </c>
      <c r="Z282" s="4">
        <v>0.49421401487742045</v>
      </c>
      <c r="AA282" s="4">
        <v>0.84640688760841198</v>
      </c>
      <c r="AB282">
        <v>0.11433593441147311</v>
      </c>
    </row>
    <row r="283" spans="1:28" x14ac:dyDescent="0.25">
      <c r="A283" s="1" t="s">
        <v>48</v>
      </c>
      <c r="B283" s="1">
        <v>139</v>
      </c>
      <c r="C283" s="1" t="s">
        <v>24</v>
      </c>
      <c r="D283" s="1">
        <v>2</v>
      </c>
      <c r="E283" s="1">
        <v>493847.77</v>
      </c>
      <c r="F283" s="1">
        <v>5180719.16</v>
      </c>
      <c r="G283" s="1">
        <v>439.267</v>
      </c>
      <c r="M283" s="8">
        <f t="shared" si="55"/>
        <v>0.85443891746514034</v>
      </c>
      <c r="N283" s="6">
        <f t="shared" si="58"/>
        <v>0.50857275174389993</v>
      </c>
      <c r="O283" s="6">
        <f t="shared" si="56"/>
        <v>0.87099812422916922</v>
      </c>
      <c r="P283" s="7">
        <f t="shared" si="57"/>
        <v>0.13947901398256887</v>
      </c>
      <c r="R283" s="4" t="s">
        <v>48</v>
      </c>
      <c r="S283" s="4">
        <v>217</v>
      </c>
      <c r="T283" s="4" t="s">
        <v>24</v>
      </c>
      <c r="U283" s="4">
        <v>2</v>
      </c>
      <c r="V283" s="4">
        <v>493927.2</v>
      </c>
      <c r="W283" s="4">
        <v>5180836.42</v>
      </c>
      <c r="X283" s="4">
        <v>400.24099999999999</v>
      </c>
      <c r="Y283" s="4">
        <v>0.77852760795863396</v>
      </c>
      <c r="Z283" s="4">
        <v>0.46338938898376214</v>
      </c>
      <c r="AA283" s="4">
        <v>0.79361563750431263</v>
      </c>
      <c r="AB283">
        <v>6.0360015164508493E-2</v>
      </c>
    </row>
    <row r="284" spans="1:28" x14ac:dyDescent="0.25">
      <c r="A284" s="1" t="s">
        <v>48</v>
      </c>
      <c r="B284" s="1">
        <v>166</v>
      </c>
      <c r="C284" s="1" t="s">
        <v>24</v>
      </c>
      <c r="D284" s="1">
        <v>2</v>
      </c>
      <c r="E284" s="1">
        <v>493893.32</v>
      </c>
      <c r="F284" s="1">
        <v>5180776.8899999997</v>
      </c>
      <c r="G284" s="1">
        <v>434.54199999999997</v>
      </c>
      <c r="M284" s="8">
        <f t="shared" si="55"/>
        <v>0.84524809756511876</v>
      </c>
      <c r="N284" s="6">
        <f t="shared" si="58"/>
        <v>0.50310226055746909</v>
      </c>
      <c r="O284" s="6">
        <f t="shared" si="56"/>
        <v>0.86162918429745827</v>
      </c>
      <c r="P284" s="7">
        <f t="shared" si="57"/>
        <v>0.12989982909517747</v>
      </c>
      <c r="R284" s="4" t="s">
        <v>48</v>
      </c>
      <c r="S284" s="4">
        <v>242</v>
      </c>
      <c r="T284" s="4" t="s">
        <v>24</v>
      </c>
      <c r="U284" s="4">
        <v>2</v>
      </c>
      <c r="V284" s="4">
        <v>493955.09</v>
      </c>
      <c r="W284" s="4">
        <v>5180868.17</v>
      </c>
      <c r="X284" s="4">
        <v>537.54399999999998</v>
      </c>
      <c r="Y284" s="4">
        <v>1.0456021359443832</v>
      </c>
      <c r="Z284" s="4">
        <v>0.62235549509392452</v>
      </c>
      <c r="AA284" s="4">
        <v>1.0658661262754645</v>
      </c>
      <c r="AB284">
        <v>0.33871997761815842</v>
      </c>
    </row>
    <row r="285" spans="1:28" x14ac:dyDescent="0.25">
      <c r="A285" s="1" t="s">
        <v>48</v>
      </c>
      <c r="B285" s="1">
        <v>192</v>
      </c>
      <c r="C285" s="1" t="s">
        <v>24</v>
      </c>
      <c r="D285" s="1">
        <v>2</v>
      </c>
      <c r="E285" s="1">
        <v>493910.45</v>
      </c>
      <c r="F285" s="1">
        <v>5180808.66</v>
      </c>
      <c r="G285" s="1">
        <v>426.86500000000001</v>
      </c>
      <c r="M285" s="8">
        <f t="shared" si="55"/>
        <v>0.83031520351803612</v>
      </c>
      <c r="N285" s="6">
        <f t="shared" si="58"/>
        <v>0.49421401487742045</v>
      </c>
      <c r="O285" s="6">
        <f t="shared" si="56"/>
        <v>0.84640688760841198</v>
      </c>
      <c r="P285" s="7">
        <f t="shared" si="57"/>
        <v>0.11433593441147311</v>
      </c>
      <c r="R285" s="4" t="s">
        <v>48</v>
      </c>
      <c r="S285" s="4">
        <v>265</v>
      </c>
      <c r="T285" s="4" t="s">
        <v>24</v>
      </c>
      <c r="U285" s="4">
        <v>2</v>
      </c>
      <c r="V285" s="4">
        <v>493957.47</v>
      </c>
      <c r="W285" s="4">
        <v>5180890.26</v>
      </c>
      <c r="X285" s="4">
        <v>480.70400000000001</v>
      </c>
      <c r="Y285" s="4">
        <v>0.93503997655449389</v>
      </c>
      <c r="Z285" s="4">
        <v>0.55654751222900811</v>
      </c>
      <c r="AA285" s="4">
        <v>0.95316124887473574</v>
      </c>
      <c r="AB285">
        <v>0.223485931269095</v>
      </c>
    </row>
    <row r="286" spans="1:28" x14ac:dyDescent="0.25">
      <c r="A286" s="1" t="s">
        <v>48</v>
      </c>
      <c r="B286" s="1">
        <v>112</v>
      </c>
      <c r="C286" s="1" t="s">
        <v>24</v>
      </c>
      <c r="D286" s="1">
        <v>2</v>
      </c>
      <c r="E286" s="1">
        <v>493818.59</v>
      </c>
      <c r="F286" s="1">
        <v>5180703.41</v>
      </c>
      <c r="G286" s="1">
        <v>415.3</v>
      </c>
      <c r="M286" s="8">
        <f t="shared" si="55"/>
        <v>0.80781957766750701</v>
      </c>
      <c r="N286" s="6">
        <f t="shared" si="58"/>
        <v>0.48082433644968015</v>
      </c>
      <c r="O286" s="6">
        <f t="shared" si="56"/>
        <v>0.82347529177555789</v>
      </c>
      <c r="P286" s="7">
        <f t="shared" si="57"/>
        <v>9.0889739020429502E-2</v>
      </c>
      <c r="R286" s="4" t="s">
        <v>48</v>
      </c>
      <c r="S286" s="4">
        <v>266</v>
      </c>
      <c r="T286" s="4" t="s">
        <v>24</v>
      </c>
      <c r="U286" s="4">
        <v>2</v>
      </c>
      <c r="V286" s="4">
        <v>493988.02</v>
      </c>
      <c r="W286" s="4">
        <v>5180892.47</v>
      </c>
      <c r="X286" s="4">
        <v>630.80200000000002</v>
      </c>
      <c r="Y286" s="4">
        <v>1.227002661285381</v>
      </c>
      <c r="Z286" s="4">
        <v>0.73032736113925145</v>
      </c>
      <c r="AA286" s="4">
        <v>1.2507822321276316</v>
      </c>
      <c r="AB286">
        <v>0.52778571819558562</v>
      </c>
    </row>
    <row r="287" spans="1:28" x14ac:dyDescent="0.25">
      <c r="A287" s="1" t="s">
        <v>48</v>
      </c>
      <c r="B287" s="1">
        <v>59</v>
      </c>
      <c r="C287" s="1" t="s">
        <v>24</v>
      </c>
      <c r="D287" s="1">
        <v>2</v>
      </c>
      <c r="E287" s="1">
        <v>493770.8</v>
      </c>
      <c r="F287" s="1">
        <v>5180636.9400000004</v>
      </c>
      <c r="G287" s="1">
        <v>411.01900000000001</v>
      </c>
      <c r="M287" s="8">
        <f t="shared" si="55"/>
        <v>0.79949240306602709</v>
      </c>
      <c r="N287" s="6">
        <f t="shared" si="58"/>
        <v>0.47586789776838695</v>
      </c>
      <c r="O287" s="6">
        <f t="shared" si="56"/>
        <v>0.81498673477076333</v>
      </c>
      <c r="P287" s="7">
        <f>(G287-$L$15)/($J$15-$L$15)</f>
        <v>8.2210693411345376E-2</v>
      </c>
      <c r="R287" s="4" t="s">
        <v>48</v>
      </c>
      <c r="S287" s="4">
        <v>288</v>
      </c>
      <c r="T287" s="4" t="s">
        <v>24</v>
      </c>
      <c r="U287" s="4">
        <v>2</v>
      </c>
      <c r="V287" s="4">
        <v>493979.79</v>
      </c>
      <c r="W287" s="4">
        <v>5180920.05</v>
      </c>
      <c r="X287" s="4">
        <v>611.11699999999996</v>
      </c>
      <c r="Y287" s="4">
        <v>1.1887124412362964</v>
      </c>
      <c r="Z287" s="4">
        <v>0.70753654230223739</v>
      </c>
      <c r="AA287" s="4">
        <v>1.2117499395232447</v>
      </c>
      <c r="AB287">
        <v>0.48787751618324715</v>
      </c>
    </row>
    <row r="288" spans="1:28" x14ac:dyDescent="0.25">
      <c r="A288" s="1" t="s">
        <v>48</v>
      </c>
      <c r="B288" s="1">
        <v>140</v>
      </c>
      <c r="C288" s="1" t="s">
        <v>24</v>
      </c>
      <c r="D288" s="1">
        <v>2</v>
      </c>
      <c r="E288" s="1">
        <v>493879.7</v>
      </c>
      <c r="F288" s="1">
        <v>5180748.3499999996</v>
      </c>
      <c r="G288" s="1">
        <v>404.71899999999999</v>
      </c>
      <c r="M288" s="8">
        <f t="shared" ref="M288:M290" si="59">G288/$I$15</f>
        <v>0.78723797653266503</v>
      </c>
      <c r="N288" s="6">
        <f t="shared" ref="N288:N290" si="60">G288/$J$15</f>
        <v>0.46857390951981243</v>
      </c>
      <c r="O288" s="6">
        <f t="shared" ref="O288:O290" si="61">G288/$K$15</f>
        <v>0.80249481486181551</v>
      </c>
      <c r="P288" s="7">
        <f t="shared" ref="P288:P290" si="62">(G288-$L$15)/($J$15-$L$15)</f>
        <v>6.9438446894823536E-2</v>
      </c>
      <c r="R288" s="4" t="s">
        <v>48</v>
      </c>
      <c r="S288" s="4">
        <v>289</v>
      </c>
      <c r="T288" s="4" t="s">
        <v>24</v>
      </c>
      <c r="U288" s="4">
        <v>2</v>
      </c>
      <c r="V288" s="4">
        <v>494008.97</v>
      </c>
      <c r="W288" s="4">
        <v>5180924.2300000004</v>
      </c>
      <c r="X288" s="4">
        <v>370.46800000000002</v>
      </c>
      <c r="Y288" s="4">
        <v>0.72061474427961958</v>
      </c>
      <c r="Z288" s="4">
        <v>0.42891892674172916</v>
      </c>
      <c r="AA288" s="4">
        <v>0.73458041029016941</v>
      </c>
      <c r="AB288">
        <v>0</v>
      </c>
    </row>
    <row r="289" spans="1:28" x14ac:dyDescent="0.25">
      <c r="A289" s="1" t="s">
        <v>48</v>
      </c>
      <c r="B289" s="1">
        <v>217</v>
      </c>
      <c r="C289" s="1" t="s">
        <v>24</v>
      </c>
      <c r="D289" s="1">
        <v>2</v>
      </c>
      <c r="E289" s="1">
        <v>493927.2</v>
      </c>
      <c r="F289" s="1">
        <v>5180836.42</v>
      </c>
      <c r="G289" s="1">
        <v>400.24099999999999</v>
      </c>
      <c r="M289" s="8">
        <f t="shared" si="59"/>
        <v>0.77852760795863396</v>
      </c>
      <c r="N289" s="6">
        <f t="shared" si="60"/>
        <v>0.46338938898376214</v>
      </c>
      <c r="O289" s="6">
        <f t="shared" si="61"/>
        <v>0.79361563750431263</v>
      </c>
      <c r="P289" s="7">
        <f t="shared" si="62"/>
        <v>6.0360015164508493E-2</v>
      </c>
      <c r="R289" s="4" t="s">
        <v>48</v>
      </c>
      <c r="S289" s="4">
        <v>314</v>
      </c>
      <c r="T289" s="4" t="s">
        <v>24</v>
      </c>
      <c r="U289" s="4">
        <v>2</v>
      </c>
      <c r="V289" s="4">
        <v>494013.12</v>
      </c>
      <c r="W289" s="4">
        <v>5180956.01</v>
      </c>
      <c r="X289" s="4">
        <v>527.94799999999998</v>
      </c>
      <c r="Y289" s="4">
        <v>1.0269365046722971</v>
      </c>
      <c r="Z289" s="4">
        <v>0.61124547743784186</v>
      </c>
      <c r="AA289" s="4">
        <v>1.0468387511252641</v>
      </c>
      <c r="AB289">
        <v>0.31926561609870707</v>
      </c>
    </row>
    <row r="290" spans="1:28" x14ac:dyDescent="0.25">
      <c r="A290" s="1" t="s">
        <v>48</v>
      </c>
      <c r="B290" s="1">
        <v>289</v>
      </c>
      <c r="C290" s="1" t="s">
        <v>24</v>
      </c>
      <c r="D290" s="1">
        <v>2</v>
      </c>
      <c r="E290" s="1">
        <v>494008.97</v>
      </c>
      <c r="F290" s="1">
        <v>5180924.2300000004</v>
      </c>
      <c r="G290" s="1">
        <v>370.46800000000002</v>
      </c>
      <c r="M290" s="8">
        <f t="shared" si="59"/>
        <v>0.72061474427961958</v>
      </c>
      <c r="N290" s="6">
        <f t="shared" si="60"/>
        <v>0.42891892674172916</v>
      </c>
      <c r="O290" s="6">
        <f t="shared" si="61"/>
        <v>0.73458041029016941</v>
      </c>
      <c r="P290" s="7">
        <f t="shared" si="62"/>
        <v>0</v>
      </c>
      <c r="R290" s="4" t="s">
        <v>48</v>
      </c>
      <c r="S290" s="4">
        <v>315</v>
      </c>
      <c r="T290" s="4" t="s">
        <v>24</v>
      </c>
      <c r="U290" s="4">
        <v>2</v>
      </c>
      <c r="V290" s="4">
        <v>494042.75</v>
      </c>
      <c r="W290" s="4">
        <v>5180958.3600000003</v>
      </c>
      <c r="X290" s="4">
        <v>863.72500000000002</v>
      </c>
      <c r="Y290" s="4">
        <v>1.6800721519886046</v>
      </c>
      <c r="Z290" s="4">
        <v>1</v>
      </c>
      <c r="AA290" s="4">
        <v>1.7126323052945911</v>
      </c>
      <c r="AB290" s="7">
        <v>1</v>
      </c>
    </row>
    <row r="291" spans="1:28" x14ac:dyDescent="0.25">
      <c r="A291" s="5" t="s">
        <v>48</v>
      </c>
      <c r="B291" s="5">
        <v>316</v>
      </c>
      <c r="C291" s="5" t="s">
        <v>24</v>
      </c>
      <c r="D291" s="5">
        <v>3</v>
      </c>
      <c r="E291" s="5">
        <v>494076.93</v>
      </c>
      <c r="F291" s="5">
        <v>5180949.5</v>
      </c>
      <c r="G291" s="5">
        <v>683.952</v>
      </c>
      <c r="H291" s="5"/>
      <c r="I291" s="5"/>
      <c r="J291" s="5"/>
      <c r="K291" s="5"/>
      <c r="L291" s="5"/>
      <c r="M291" s="6">
        <f t="shared" ref="M291:M306" si="63">G291/$I$16</f>
        <v>1.3475199941267397</v>
      </c>
      <c r="N291" s="6">
        <f>G291/$J$16</f>
        <v>1</v>
      </c>
      <c r="O291" s="6">
        <f>G291/$K$16</f>
        <v>1.2968225617456002</v>
      </c>
      <c r="P291" s="7">
        <f>(G291-$L$16)/($J$16-$L$16)</f>
        <v>1</v>
      </c>
      <c r="R291" s="4" t="s">
        <v>48</v>
      </c>
      <c r="S291" s="4">
        <v>14</v>
      </c>
      <c r="T291" s="4" t="s">
        <v>24</v>
      </c>
      <c r="U291" s="4">
        <v>3</v>
      </c>
      <c r="V291" s="4">
        <v>493768.29</v>
      </c>
      <c r="W291" s="4">
        <v>5180574.29</v>
      </c>
      <c r="X291" s="4">
        <v>510.52699999999999</v>
      </c>
      <c r="Y291" s="4">
        <v>1.0058386261631549</v>
      </c>
      <c r="Z291" s="4">
        <v>0.74643688445972811</v>
      </c>
      <c r="AA291" s="4">
        <v>0.9679961926864693</v>
      </c>
      <c r="AB291">
        <v>0.4885349848853498</v>
      </c>
    </row>
    <row r="292" spans="1:28" x14ac:dyDescent="0.25">
      <c r="A292" s="1" t="s">
        <v>48</v>
      </c>
      <c r="B292" s="1">
        <v>219</v>
      </c>
      <c r="C292" s="1" t="s">
        <v>24</v>
      </c>
      <c r="D292" s="1">
        <v>3</v>
      </c>
      <c r="E292" s="1">
        <v>493991.01</v>
      </c>
      <c r="F292" s="1">
        <v>5180828.91</v>
      </c>
      <c r="G292" s="1">
        <v>632.279</v>
      </c>
      <c r="M292" s="8">
        <f t="shared" si="63"/>
        <v>1.2457140184785789</v>
      </c>
      <c r="N292" s="6">
        <f t="shared" ref="N292:N306" si="64">G292/$J$16</f>
        <v>0.92444937656443726</v>
      </c>
      <c r="O292" s="6">
        <f t="shared" ref="O292:O306" si="65">G292/$K$16</f>
        <v>1.1988468087204167</v>
      </c>
      <c r="P292" s="7">
        <f t="shared" ref="P292:P306" si="66">(G292-$L$16)/($J$16-$L$16)</f>
        <v>0.84760598687605981</v>
      </c>
      <c r="R292" s="4" t="s">
        <v>48</v>
      </c>
      <c r="S292" s="4">
        <v>15</v>
      </c>
      <c r="T292" s="4" t="s">
        <v>24</v>
      </c>
      <c r="U292" s="4">
        <v>3</v>
      </c>
      <c r="V292" s="4">
        <v>493797.92</v>
      </c>
      <c r="W292" s="4">
        <v>5180576.3</v>
      </c>
      <c r="X292" s="4">
        <v>437.44600000000003</v>
      </c>
      <c r="Y292" s="4">
        <v>0.86185467891133571</v>
      </c>
      <c r="Z292" s="4">
        <v>0.63958581888787525</v>
      </c>
      <c r="AA292" s="4">
        <v>0.82942932010633186</v>
      </c>
      <c r="AB292">
        <v>0.27300449753004502</v>
      </c>
    </row>
    <row r="293" spans="1:28" x14ac:dyDescent="0.25">
      <c r="A293" s="1" t="s">
        <v>48</v>
      </c>
      <c r="B293" s="1">
        <v>267</v>
      </c>
      <c r="C293" s="1" t="s">
        <v>24</v>
      </c>
      <c r="D293" s="1">
        <v>3</v>
      </c>
      <c r="E293" s="1">
        <v>494019.93</v>
      </c>
      <c r="F293" s="1">
        <v>5180893</v>
      </c>
      <c r="G293" s="1">
        <v>602.25900000000001</v>
      </c>
      <c r="M293" s="8">
        <f t="shared" si="63"/>
        <v>1.1865687126330156</v>
      </c>
      <c r="N293" s="6">
        <f t="shared" si="64"/>
        <v>0.88055740753737111</v>
      </c>
      <c r="O293" s="6">
        <f t="shared" si="65"/>
        <v>1.1419267130066781</v>
      </c>
      <c r="P293" s="7">
        <f t="shared" si="66"/>
        <v>0.75907100199071009</v>
      </c>
      <c r="R293" s="4" t="s">
        <v>48</v>
      </c>
      <c r="S293" s="4">
        <v>37</v>
      </c>
      <c r="T293" s="4" t="s">
        <v>24</v>
      </c>
      <c r="U293" s="4">
        <v>3</v>
      </c>
      <c r="V293" s="4">
        <v>493819.79</v>
      </c>
      <c r="W293" s="4">
        <v>5180608.0599999996</v>
      </c>
      <c r="X293" s="4">
        <v>344.87700000000001</v>
      </c>
      <c r="Y293" s="4">
        <v>0.67947553777815939</v>
      </c>
      <c r="Z293" s="4">
        <v>0.50424152572110326</v>
      </c>
      <c r="AA293" s="4">
        <v>0.6539117871241511</v>
      </c>
      <c r="AB293">
        <v>0</v>
      </c>
    </row>
    <row r="294" spans="1:28" x14ac:dyDescent="0.25">
      <c r="A294" s="1" t="s">
        <v>48</v>
      </c>
      <c r="B294" s="1">
        <v>193</v>
      </c>
      <c r="C294" s="1" t="s">
        <v>24</v>
      </c>
      <c r="D294" s="1">
        <v>3</v>
      </c>
      <c r="E294" s="1">
        <v>493942.36</v>
      </c>
      <c r="F294" s="1">
        <v>5180804.62</v>
      </c>
      <c r="G294" s="1">
        <v>561.06799999999998</v>
      </c>
      <c r="M294" s="8">
        <f t="shared" si="63"/>
        <v>1.1054143391125424</v>
      </c>
      <c r="N294" s="6">
        <f t="shared" si="64"/>
        <v>0.82033242098860737</v>
      </c>
      <c r="O294" s="6">
        <f t="shared" si="65"/>
        <v>1.0638255916694161</v>
      </c>
      <c r="P294" s="7">
        <f t="shared" si="66"/>
        <v>0.63759050357590497</v>
      </c>
      <c r="R294" s="4" t="s">
        <v>48</v>
      </c>
      <c r="S294" s="4">
        <v>61</v>
      </c>
      <c r="T294" s="4" t="s">
        <v>24</v>
      </c>
      <c r="U294" s="4">
        <v>3</v>
      </c>
      <c r="V294" s="4">
        <v>493832.32</v>
      </c>
      <c r="W294" s="4">
        <v>5180623.83</v>
      </c>
      <c r="X294" s="4">
        <v>561.01900000000001</v>
      </c>
      <c r="Y294" s="4">
        <v>1.1053177994727545</v>
      </c>
      <c r="Z294" s="4">
        <v>0.82026077853416612</v>
      </c>
      <c r="AA294" s="4">
        <v>1.0637326841181178</v>
      </c>
      <c r="AB294">
        <v>0.6374459927744599</v>
      </c>
    </row>
    <row r="295" spans="1:28" x14ac:dyDescent="0.25">
      <c r="A295" s="1" t="s">
        <v>48</v>
      </c>
      <c r="B295" s="1">
        <v>61</v>
      </c>
      <c r="C295" s="1" t="s">
        <v>24</v>
      </c>
      <c r="D295" s="1">
        <v>3</v>
      </c>
      <c r="E295" s="1">
        <v>493832.32</v>
      </c>
      <c r="F295" s="1">
        <v>5180623.83</v>
      </c>
      <c r="G295" s="1">
        <v>561.01900000000001</v>
      </c>
      <c r="M295" s="8">
        <f t="shared" si="63"/>
        <v>1.1053177994727545</v>
      </c>
      <c r="N295" s="6">
        <f t="shared" si="64"/>
        <v>0.82026077853416612</v>
      </c>
      <c r="O295" s="6">
        <f t="shared" si="65"/>
        <v>1.0637326841181178</v>
      </c>
      <c r="P295" s="7">
        <f t="shared" si="66"/>
        <v>0.6374459927744599</v>
      </c>
      <c r="R295" s="4" t="s">
        <v>48</v>
      </c>
      <c r="S295" s="4">
        <v>62</v>
      </c>
      <c r="T295" s="4" t="s">
        <v>24</v>
      </c>
      <c r="U295" s="4">
        <v>3</v>
      </c>
      <c r="V295" s="4">
        <v>493862.44</v>
      </c>
      <c r="W295" s="4">
        <v>5180655.3</v>
      </c>
      <c r="X295" s="4">
        <v>527.40599999999995</v>
      </c>
      <c r="Y295" s="4">
        <v>1.0390935767749889</v>
      </c>
      <c r="Z295" s="4">
        <v>0.77111551687837732</v>
      </c>
      <c r="AA295" s="4">
        <v>1</v>
      </c>
      <c r="AB295">
        <v>0.53831453218314518</v>
      </c>
    </row>
    <row r="296" spans="1:28" x14ac:dyDescent="0.25">
      <c r="A296" s="1" t="s">
        <v>48</v>
      </c>
      <c r="B296" s="1">
        <v>244</v>
      </c>
      <c r="C296" s="1" t="s">
        <v>24</v>
      </c>
      <c r="D296" s="1">
        <v>3</v>
      </c>
      <c r="E296" s="1">
        <v>494016.17</v>
      </c>
      <c r="F296" s="1">
        <v>5180863.3899999997</v>
      </c>
      <c r="G296" s="1">
        <v>547.63300000000004</v>
      </c>
      <c r="M296" s="8">
        <f t="shared" si="63"/>
        <v>1.0789447460400861</v>
      </c>
      <c r="N296" s="6">
        <f t="shared" si="64"/>
        <v>0.80068922965354294</v>
      </c>
      <c r="O296" s="6">
        <f t="shared" si="65"/>
        <v>1.0383518579614188</v>
      </c>
      <c r="P296" s="7">
        <f t="shared" si="66"/>
        <v>0.59796800117968008</v>
      </c>
      <c r="R296" s="4" t="s">
        <v>48</v>
      </c>
      <c r="S296" s="4">
        <v>86</v>
      </c>
      <c r="T296" s="4" t="s">
        <v>24</v>
      </c>
      <c r="U296" s="4">
        <v>3</v>
      </c>
      <c r="V296" s="4">
        <v>493839</v>
      </c>
      <c r="W296" s="4">
        <v>5180655.5999999996</v>
      </c>
      <c r="X296" s="4">
        <v>375.14299999999997</v>
      </c>
      <c r="Y296" s="4">
        <v>0.73910551201939245</v>
      </c>
      <c r="Z296" s="4">
        <v>0.54849316911128265</v>
      </c>
      <c r="AA296" s="4">
        <v>0.71129831666685628</v>
      </c>
      <c r="AB296">
        <v>8.926048809260477E-2</v>
      </c>
    </row>
    <row r="297" spans="1:28" x14ac:dyDescent="0.25">
      <c r="A297" s="1" t="s">
        <v>48</v>
      </c>
      <c r="B297" s="1">
        <v>113</v>
      </c>
      <c r="C297" s="1" t="s">
        <v>24</v>
      </c>
      <c r="D297" s="1">
        <v>3</v>
      </c>
      <c r="E297" s="1">
        <v>493851.85</v>
      </c>
      <c r="F297" s="1">
        <v>5180685.55</v>
      </c>
      <c r="G297" s="1">
        <v>546.89499999999998</v>
      </c>
      <c r="M297" s="8">
        <f t="shared" si="63"/>
        <v>1.0774907408530765</v>
      </c>
      <c r="N297" s="6">
        <f t="shared" si="64"/>
        <v>0.79961020656420334</v>
      </c>
      <c r="O297" s="6">
        <f t="shared" si="65"/>
        <v>1.0369525564745188</v>
      </c>
      <c r="P297" s="7">
        <f t="shared" si="66"/>
        <v>0.59579149155791489</v>
      </c>
      <c r="R297" s="4" t="s">
        <v>48</v>
      </c>
      <c r="S297" s="4">
        <v>87</v>
      </c>
      <c r="T297" s="4" t="s">
        <v>24</v>
      </c>
      <c r="U297" s="4">
        <v>3</v>
      </c>
      <c r="V297" s="4">
        <v>493870.94</v>
      </c>
      <c r="W297" s="4">
        <v>5180684.79</v>
      </c>
      <c r="X297" s="4">
        <v>465.49700000000001</v>
      </c>
      <c r="Y297" s="4">
        <v>0.91712066739480991</v>
      </c>
      <c r="Z297" s="4">
        <v>0.68059893091912882</v>
      </c>
      <c r="AA297" s="4">
        <v>0.88261604911586156</v>
      </c>
      <c r="AB297">
        <v>0.35573250755732511</v>
      </c>
    </row>
    <row r="298" spans="1:28" x14ac:dyDescent="0.25">
      <c r="A298" s="1" t="s">
        <v>48</v>
      </c>
      <c r="B298" s="1">
        <v>218</v>
      </c>
      <c r="C298" s="1" t="s">
        <v>24</v>
      </c>
      <c r="D298" s="1">
        <v>3</v>
      </c>
      <c r="E298" s="1">
        <v>493959.1</v>
      </c>
      <c r="F298" s="1">
        <v>5180827.6100000003</v>
      </c>
      <c r="G298" s="1">
        <v>544.18799999999999</v>
      </c>
      <c r="M298" s="8">
        <f t="shared" si="63"/>
        <v>1.0721574183039779</v>
      </c>
      <c r="N298" s="6">
        <f t="shared" si="64"/>
        <v>0.79565232647905115</v>
      </c>
      <c r="O298" s="6">
        <f t="shared" si="65"/>
        <v>1.0318198882834098</v>
      </c>
      <c r="P298" s="7">
        <f t="shared" si="66"/>
        <v>0.58780800707808001</v>
      </c>
      <c r="R298" s="4" t="s">
        <v>48</v>
      </c>
      <c r="S298" s="4">
        <v>113</v>
      </c>
      <c r="T298" s="4" t="s">
        <v>24</v>
      </c>
      <c r="U298" s="4">
        <v>3</v>
      </c>
      <c r="V298" s="4">
        <v>493851.85</v>
      </c>
      <c r="W298" s="4">
        <v>5180685.55</v>
      </c>
      <c r="X298" s="4">
        <v>546.89499999999998</v>
      </c>
      <c r="Y298" s="4">
        <v>1.0774907408530765</v>
      </c>
      <c r="Z298" s="4">
        <v>0.79961020656420334</v>
      </c>
      <c r="AA298" s="4">
        <v>1.0369525564745188</v>
      </c>
      <c r="AB298">
        <v>0.59579149155791489</v>
      </c>
    </row>
    <row r="299" spans="1:28" x14ac:dyDescent="0.25">
      <c r="A299" s="1" t="s">
        <v>48</v>
      </c>
      <c r="B299" s="1">
        <v>62</v>
      </c>
      <c r="C299" s="1" t="s">
        <v>24</v>
      </c>
      <c r="D299" s="1">
        <v>3</v>
      </c>
      <c r="E299" s="1">
        <v>493862.44</v>
      </c>
      <c r="F299" s="1">
        <v>5180655.3</v>
      </c>
      <c r="G299" s="1">
        <v>527.40599999999995</v>
      </c>
      <c r="M299" s="8">
        <f t="shared" si="63"/>
        <v>1.0390935767749889</v>
      </c>
      <c r="N299" s="6">
        <f t="shared" si="64"/>
        <v>0.77111551687837732</v>
      </c>
      <c r="O299" s="6">
        <f t="shared" si="65"/>
        <v>1</v>
      </c>
      <c r="P299" s="7">
        <f t="shared" si="66"/>
        <v>0.53831453218314518</v>
      </c>
      <c r="R299" s="4" t="s">
        <v>48</v>
      </c>
      <c r="S299" s="4">
        <v>114</v>
      </c>
      <c r="T299" s="4" t="s">
        <v>24</v>
      </c>
      <c r="U299" s="4">
        <v>3</v>
      </c>
      <c r="V299" s="4">
        <v>493882.42</v>
      </c>
      <c r="W299" s="4">
        <v>5180716.5599999996</v>
      </c>
      <c r="X299" s="4">
        <v>455.113</v>
      </c>
      <c r="Y299" s="4">
        <v>0.89666214454669768</v>
      </c>
      <c r="Z299" s="4">
        <v>0.6654165789412122</v>
      </c>
      <c r="AA299" s="4">
        <v>0.86292723253053638</v>
      </c>
      <c r="AB299">
        <v>0.32510801445108012</v>
      </c>
    </row>
    <row r="300" spans="1:28" x14ac:dyDescent="0.25">
      <c r="A300" s="1" t="s">
        <v>48</v>
      </c>
      <c r="B300" s="1">
        <v>243</v>
      </c>
      <c r="C300" s="1" t="s">
        <v>24</v>
      </c>
      <c r="D300" s="1">
        <v>3</v>
      </c>
      <c r="E300" s="1">
        <v>493986.99</v>
      </c>
      <c r="F300" s="1">
        <v>5180859.3600000003</v>
      </c>
      <c r="G300" s="1">
        <v>527.40599999999995</v>
      </c>
      <c r="M300" s="8">
        <f t="shared" si="63"/>
        <v>1.0390935767749889</v>
      </c>
      <c r="N300" s="6">
        <f t="shared" si="64"/>
        <v>0.77111551687837732</v>
      </c>
      <c r="O300" s="6">
        <f t="shared" si="65"/>
        <v>1</v>
      </c>
      <c r="P300" s="7">
        <f t="shared" si="66"/>
        <v>0.53831453218314518</v>
      </c>
      <c r="R300" s="4" t="s">
        <v>48</v>
      </c>
      <c r="S300" s="4">
        <v>141</v>
      </c>
      <c r="T300" s="4" t="s">
        <v>24</v>
      </c>
      <c r="U300" s="4">
        <v>3</v>
      </c>
      <c r="V300" s="4">
        <v>493911.61</v>
      </c>
      <c r="W300" s="4">
        <v>5180745.09</v>
      </c>
      <c r="X300" s="4">
        <v>384.73899999999998</v>
      </c>
      <c r="Y300" s="4">
        <v>0.75801151984397697</v>
      </c>
      <c r="Z300" s="4">
        <v>0.56252339345451141</v>
      </c>
      <c r="AA300" s="4">
        <v>0.72949302814150774</v>
      </c>
      <c r="AB300">
        <v>0.11756101157561002</v>
      </c>
    </row>
    <row r="301" spans="1:28" x14ac:dyDescent="0.25">
      <c r="A301" s="1" t="s">
        <v>48</v>
      </c>
      <c r="B301" s="1">
        <v>14</v>
      </c>
      <c r="C301" s="1" t="s">
        <v>24</v>
      </c>
      <c r="D301" s="1">
        <v>3</v>
      </c>
      <c r="E301" s="1">
        <v>493768.29</v>
      </c>
      <c r="F301" s="1">
        <v>5180574.29</v>
      </c>
      <c r="G301" s="1">
        <v>510.52699999999999</v>
      </c>
      <c r="M301" s="8">
        <f t="shared" si="63"/>
        <v>1.0058386261631549</v>
      </c>
      <c r="N301" s="6">
        <f t="shared" si="64"/>
        <v>0.74643688445972811</v>
      </c>
      <c r="O301" s="6">
        <f t="shared" si="65"/>
        <v>0.9679961926864693</v>
      </c>
      <c r="P301" s="7">
        <f t="shared" si="66"/>
        <v>0.4885349848853498</v>
      </c>
      <c r="R301" s="4" t="s">
        <v>48</v>
      </c>
      <c r="S301" s="4">
        <v>167</v>
      </c>
      <c r="T301" s="4" t="s">
        <v>24</v>
      </c>
      <c r="U301" s="4">
        <v>3</v>
      </c>
      <c r="V301" s="4">
        <v>493925.23</v>
      </c>
      <c r="W301" s="4">
        <v>5180772.8600000003</v>
      </c>
      <c r="X301" s="4">
        <v>474.74900000000002</v>
      </c>
      <c r="Y301" s="4">
        <v>0.93534892754414878</v>
      </c>
      <c r="Z301" s="4">
        <v>0.69412619599036196</v>
      </c>
      <c r="AA301" s="4">
        <v>0.90015851165894978</v>
      </c>
      <c r="AB301">
        <v>0.38301850623018513</v>
      </c>
    </row>
    <row r="302" spans="1:28" x14ac:dyDescent="0.25">
      <c r="A302" s="1" t="s">
        <v>48</v>
      </c>
      <c r="B302" s="1">
        <v>167</v>
      </c>
      <c r="C302" s="1" t="s">
        <v>24</v>
      </c>
      <c r="D302" s="1">
        <v>3</v>
      </c>
      <c r="E302" s="1">
        <v>493925.23</v>
      </c>
      <c r="F302" s="1">
        <v>5180772.8600000003</v>
      </c>
      <c r="G302" s="1">
        <v>474.74900000000002</v>
      </c>
      <c r="M302" s="8">
        <f t="shared" si="63"/>
        <v>0.93534892754414878</v>
      </c>
      <c r="N302" s="6">
        <f t="shared" si="64"/>
        <v>0.69412619599036196</v>
      </c>
      <c r="O302" s="6">
        <f t="shared" si="65"/>
        <v>0.90015851165894978</v>
      </c>
      <c r="P302" s="7">
        <f t="shared" si="66"/>
        <v>0.38301850623018513</v>
      </c>
      <c r="R302" s="4" t="s">
        <v>48</v>
      </c>
      <c r="S302" s="4">
        <v>193</v>
      </c>
      <c r="T302" s="4" t="s">
        <v>24</v>
      </c>
      <c r="U302" s="4">
        <v>3</v>
      </c>
      <c r="V302" s="4">
        <v>493942.36</v>
      </c>
      <c r="W302" s="4">
        <v>5180804.62</v>
      </c>
      <c r="X302" s="4">
        <v>561.06799999999998</v>
      </c>
      <c r="Y302" s="4">
        <v>1.1054143391125424</v>
      </c>
      <c r="Z302" s="4">
        <v>0.82033242098860737</v>
      </c>
      <c r="AA302" s="4">
        <v>1.0638255916694161</v>
      </c>
      <c r="AB302">
        <v>0.63759050357590497</v>
      </c>
    </row>
    <row r="303" spans="1:28" x14ac:dyDescent="0.25">
      <c r="A303" s="1" t="s">
        <v>48</v>
      </c>
      <c r="B303" s="1">
        <v>87</v>
      </c>
      <c r="C303" s="1" t="s">
        <v>24</v>
      </c>
      <c r="D303" s="1">
        <v>3</v>
      </c>
      <c r="E303" s="1">
        <v>493870.94</v>
      </c>
      <c r="F303" s="1">
        <v>5180684.79</v>
      </c>
      <c r="G303" s="1">
        <v>465.49700000000001</v>
      </c>
      <c r="M303" s="8">
        <f t="shared" si="63"/>
        <v>0.91712066739480991</v>
      </c>
      <c r="N303" s="6">
        <f t="shared" si="64"/>
        <v>0.68059893091912882</v>
      </c>
      <c r="O303" s="6">
        <f t="shared" si="65"/>
        <v>0.88261604911586156</v>
      </c>
      <c r="P303" s="7">
        <f t="shared" si="66"/>
        <v>0.35573250755732511</v>
      </c>
      <c r="R303" s="4" t="s">
        <v>48</v>
      </c>
      <c r="S303" s="4">
        <v>218</v>
      </c>
      <c r="T303" s="4" t="s">
        <v>24</v>
      </c>
      <c r="U303" s="4">
        <v>3</v>
      </c>
      <c r="V303" s="4">
        <v>493959.1</v>
      </c>
      <c r="W303" s="4">
        <v>5180827.6100000003</v>
      </c>
      <c r="X303" s="4">
        <v>544.18799999999999</v>
      </c>
      <c r="Y303" s="4">
        <v>1.0721574183039779</v>
      </c>
      <c r="Z303" s="4">
        <v>0.79565232647905115</v>
      </c>
      <c r="AA303" s="4">
        <v>1.0318198882834098</v>
      </c>
      <c r="AB303">
        <v>0.58780800707808001</v>
      </c>
    </row>
    <row r="304" spans="1:28" x14ac:dyDescent="0.25">
      <c r="A304" s="1" t="s">
        <v>48</v>
      </c>
      <c r="B304" s="1">
        <v>290</v>
      </c>
      <c r="C304" s="1" t="s">
        <v>24</v>
      </c>
      <c r="D304" s="1">
        <v>3</v>
      </c>
      <c r="E304" s="1">
        <v>494040.87</v>
      </c>
      <c r="F304" s="1">
        <v>5180924.76</v>
      </c>
      <c r="G304" s="1">
        <v>461.51100000000002</v>
      </c>
      <c r="M304" s="8">
        <f t="shared" si="63"/>
        <v>0.90926746322757424</v>
      </c>
      <c r="N304" s="6">
        <f t="shared" si="64"/>
        <v>0.67477103656396942</v>
      </c>
      <c r="O304" s="6">
        <f t="shared" si="65"/>
        <v>0.87505830422862096</v>
      </c>
      <c r="P304" s="7">
        <f t="shared" si="66"/>
        <v>0.34397699623977002</v>
      </c>
      <c r="R304" s="4" t="s">
        <v>48</v>
      </c>
      <c r="S304" s="4">
        <v>219</v>
      </c>
      <c r="T304" s="4" t="s">
        <v>24</v>
      </c>
      <c r="U304" s="4">
        <v>3</v>
      </c>
      <c r="V304" s="4">
        <v>493991.01</v>
      </c>
      <c r="W304" s="4">
        <v>5180828.91</v>
      </c>
      <c r="X304" s="4">
        <v>632.279</v>
      </c>
      <c r="Y304" s="4">
        <v>1.2457140184785789</v>
      </c>
      <c r="Z304" s="4">
        <v>0.92444937656443726</v>
      </c>
      <c r="AA304" s="4">
        <v>1.1988468087204167</v>
      </c>
      <c r="AB304">
        <v>0.84760598687605981</v>
      </c>
    </row>
    <row r="305" spans="1:28" x14ac:dyDescent="0.25">
      <c r="A305" s="1" t="s">
        <v>48</v>
      </c>
      <c r="B305" s="1">
        <v>114</v>
      </c>
      <c r="C305" s="1" t="s">
        <v>24</v>
      </c>
      <c r="D305" s="1">
        <v>3</v>
      </c>
      <c r="E305" s="1">
        <v>493882.42</v>
      </c>
      <c r="F305" s="1">
        <v>5180716.5599999996</v>
      </c>
      <c r="G305" s="1">
        <v>455.113</v>
      </c>
      <c r="M305" s="8">
        <f t="shared" si="63"/>
        <v>0.89666214454669768</v>
      </c>
      <c r="N305" s="6">
        <f t="shared" si="64"/>
        <v>0.6654165789412122</v>
      </c>
      <c r="O305" s="6">
        <f t="shared" si="65"/>
        <v>0.86292723253053638</v>
      </c>
      <c r="P305" s="7">
        <f t="shared" si="66"/>
        <v>0.32510801445108012</v>
      </c>
      <c r="R305" s="4" t="s">
        <v>48</v>
      </c>
      <c r="S305" s="4">
        <v>243</v>
      </c>
      <c r="T305" s="4" t="s">
        <v>24</v>
      </c>
      <c r="U305" s="4">
        <v>3</v>
      </c>
      <c r="V305" s="4">
        <v>493986.99</v>
      </c>
      <c r="W305" s="4">
        <v>5180859.3600000003</v>
      </c>
      <c r="X305" s="4">
        <v>527.40599999999995</v>
      </c>
      <c r="Y305" s="4">
        <v>1.0390935767749889</v>
      </c>
      <c r="Z305" s="4">
        <v>0.77111551687837732</v>
      </c>
      <c r="AA305" s="4">
        <v>1</v>
      </c>
      <c r="AB305">
        <v>0.53831453218314518</v>
      </c>
    </row>
    <row r="306" spans="1:28" x14ac:dyDescent="0.25">
      <c r="A306" s="1" t="s">
        <v>48</v>
      </c>
      <c r="B306" s="1">
        <v>15</v>
      </c>
      <c r="C306" s="1" t="s">
        <v>24</v>
      </c>
      <c r="D306" s="1">
        <v>3</v>
      </c>
      <c r="E306" s="1">
        <v>493797.92</v>
      </c>
      <c r="F306" s="1">
        <v>5180576.3</v>
      </c>
      <c r="G306" s="1">
        <v>437.44600000000003</v>
      </c>
      <c r="M306" s="8">
        <f t="shared" si="63"/>
        <v>0.86185467891133571</v>
      </c>
      <c r="N306" s="6">
        <f t="shared" si="64"/>
        <v>0.63958581888787525</v>
      </c>
      <c r="O306" s="6">
        <f t="shared" si="65"/>
        <v>0.82942932010633186</v>
      </c>
      <c r="P306" s="7">
        <f t="shared" si="66"/>
        <v>0.27300449753004502</v>
      </c>
      <c r="R306" s="4" t="s">
        <v>48</v>
      </c>
      <c r="S306" s="4">
        <v>244</v>
      </c>
      <c r="T306" s="4" t="s">
        <v>24</v>
      </c>
      <c r="U306" s="4">
        <v>3</v>
      </c>
      <c r="V306" s="4">
        <v>494016.17</v>
      </c>
      <c r="W306" s="4">
        <v>5180863.3899999997</v>
      </c>
      <c r="X306" s="4">
        <v>547.63300000000004</v>
      </c>
      <c r="Y306" s="4">
        <v>1.0789447460400861</v>
      </c>
      <c r="Z306" s="4">
        <v>0.80068922965354294</v>
      </c>
      <c r="AA306" s="4">
        <v>1.0383518579614188</v>
      </c>
      <c r="AB306">
        <v>0.59796800117968008</v>
      </c>
    </row>
    <row r="307" spans="1:28" x14ac:dyDescent="0.25">
      <c r="A307" s="1" t="s">
        <v>48</v>
      </c>
      <c r="B307" s="1">
        <v>141</v>
      </c>
      <c r="C307" s="1" t="s">
        <v>24</v>
      </c>
      <c r="D307" s="1">
        <v>3</v>
      </c>
      <c r="E307" s="1">
        <v>493911.61</v>
      </c>
      <c r="F307" s="1">
        <v>5180745.09</v>
      </c>
      <c r="G307" s="1">
        <v>384.73899999999998</v>
      </c>
      <c r="M307" s="8">
        <f t="shared" ref="M307:M309" si="67">G307/$I$16</f>
        <v>0.75801151984397697</v>
      </c>
      <c r="N307" s="6">
        <f t="shared" ref="N307:N309" si="68">G307/$J$16</f>
        <v>0.56252339345451141</v>
      </c>
      <c r="O307" s="6">
        <f t="shared" ref="O307:O309" si="69">G307/$K$16</f>
        <v>0.72949302814150774</v>
      </c>
      <c r="P307" s="7">
        <f t="shared" ref="P307:P309" si="70">(G307-$L$16)/($J$16-$L$16)</f>
        <v>0.11756101157561002</v>
      </c>
      <c r="R307" s="4" t="s">
        <v>48</v>
      </c>
      <c r="S307" s="4">
        <v>267</v>
      </c>
      <c r="T307" s="4" t="s">
        <v>24</v>
      </c>
      <c r="U307" s="4">
        <v>3</v>
      </c>
      <c r="V307" s="4">
        <v>494019.93</v>
      </c>
      <c r="W307" s="4">
        <v>5180893</v>
      </c>
      <c r="X307" s="4">
        <v>602.25900000000001</v>
      </c>
      <c r="Y307" s="4">
        <v>1.1865687126330156</v>
      </c>
      <c r="Z307" s="4">
        <v>0.88055740753737111</v>
      </c>
      <c r="AA307" s="4">
        <v>1.1419267130066781</v>
      </c>
      <c r="AB307">
        <v>0.75907100199071009</v>
      </c>
    </row>
    <row r="308" spans="1:28" x14ac:dyDescent="0.25">
      <c r="A308" s="1" t="s">
        <v>48</v>
      </c>
      <c r="B308" s="1">
        <v>86</v>
      </c>
      <c r="C308" s="1" t="s">
        <v>24</v>
      </c>
      <c r="D308" s="1">
        <v>3</v>
      </c>
      <c r="E308" s="1">
        <v>493839</v>
      </c>
      <c r="F308" s="1">
        <v>5180655.5999999996</v>
      </c>
      <c r="G308" s="1">
        <v>375.14299999999997</v>
      </c>
      <c r="M308" s="8">
        <f t="shared" si="67"/>
        <v>0.73910551201939245</v>
      </c>
      <c r="N308" s="6">
        <f t="shared" si="68"/>
        <v>0.54849316911128265</v>
      </c>
      <c r="O308" s="6">
        <f t="shared" si="69"/>
        <v>0.71129831666685628</v>
      </c>
      <c r="P308" s="7">
        <f t="shared" si="70"/>
        <v>8.926048809260477E-2</v>
      </c>
      <c r="R308" s="4" t="s">
        <v>48</v>
      </c>
      <c r="S308" s="4">
        <v>290</v>
      </c>
      <c r="T308" s="4" t="s">
        <v>24</v>
      </c>
      <c r="U308" s="4">
        <v>3</v>
      </c>
      <c r="V308" s="4">
        <v>494040.87</v>
      </c>
      <c r="W308" s="4">
        <v>5180924.76</v>
      </c>
      <c r="X308" s="4">
        <v>461.51100000000002</v>
      </c>
      <c r="Y308" s="4">
        <v>0.90926746322757424</v>
      </c>
      <c r="Z308" s="4">
        <v>0.67477103656396942</v>
      </c>
      <c r="AA308" s="4">
        <v>0.87505830422862096</v>
      </c>
      <c r="AB308">
        <v>0.34397699623977002</v>
      </c>
    </row>
    <row r="309" spans="1:28" x14ac:dyDescent="0.25">
      <c r="A309" s="1" t="s">
        <v>48</v>
      </c>
      <c r="B309" s="1">
        <v>37</v>
      </c>
      <c r="C309" s="1" t="s">
        <v>24</v>
      </c>
      <c r="D309" s="1">
        <v>3</v>
      </c>
      <c r="E309" s="1">
        <v>493819.79</v>
      </c>
      <c r="F309" s="1">
        <v>5180608.0599999996</v>
      </c>
      <c r="G309" s="1">
        <v>344.87700000000001</v>
      </c>
      <c r="M309" s="8">
        <f t="shared" si="67"/>
        <v>0.67947553777815939</v>
      </c>
      <c r="N309" s="6">
        <f t="shared" si="68"/>
        <v>0.50424152572110326</v>
      </c>
      <c r="O309" s="6">
        <f t="shared" si="69"/>
        <v>0.6539117871241511</v>
      </c>
      <c r="P309" s="7">
        <f t="shared" si="70"/>
        <v>0</v>
      </c>
      <c r="R309" s="4" t="s">
        <v>48</v>
      </c>
      <c r="S309" s="4">
        <v>316</v>
      </c>
      <c r="T309" s="4" t="s">
        <v>24</v>
      </c>
      <c r="U309" s="4">
        <v>3</v>
      </c>
      <c r="V309" s="4">
        <v>494076.93</v>
      </c>
      <c r="W309" s="4">
        <v>5180949.5</v>
      </c>
      <c r="X309" s="4">
        <v>683.952</v>
      </c>
      <c r="Y309" s="4">
        <v>1.3475199941267397</v>
      </c>
      <c r="Z309" s="4">
        <v>1</v>
      </c>
      <c r="AA309" s="4">
        <v>1.2968225617456002</v>
      </c>
      <c r="AB309" s="7">
        <v>1</v>
      </c>
    </row>
    <row r="310" spans="1:28" x14ac:dyDescent="0.25">
      <c r="A310" s="5" t="s">
        <v>48</v>
      </c>
      <c r="B310" s="5">
        <v>269</v>
      </c>
      <c r="C310" s="5" t="s">
        <v>24</v>
      </c>
      <c r="D310" s="5">
        <v>4</v>
      </c>
      <c r="E310" s="5">
        <v>494083.75</v>
      </c>
      <c r="F310" s="5">
        <v>5180904.16</v>
      </c>
      <c r="G310" s="5">
        <v>618.99099999999999</v>
      </c>
      <c r="H310" s="5"/>
      <c r="I310" s="5"/>
      <c r="J310" s="5"/>
      <c r="K310" s="5"/>
      <c r="L310" s="5"/>
      <c r="M310" s="6">
        <f t="shared" ref="M310:M324" si="71">G310/$I$17</f>
        <v>1.2232389801494694</v>
      </c>
      <c r="N310" s="6">
        <f>G310/$J$17</f>
        <v>1</v>
      </c>
      <c r="O310" s="6">
        <f>G310/$K$17</f>
        <v>1.2202794066477609</v>
      </c>
      <c r="P310" s="7">
        <f>(G310-$L$17)/($J$17-$L$17)</f>
        <v>1</v>
      </c>
      <c r="R310" s="4" t="s">
        <v>48</v>
      </c>
      <c r="S310" s="4">
        <v>16</v>
      </c>
      <c r="T310" s="4" t="s">
        <v>24</v>
      </c>
      <c r="U310" s="4">
        <v>4</v>
      </c>
      <c r="V310" s="4">
        <v>493861.76</v>
      </c>
      <c r="W310" s="4">
        <v>5180589.46</v>
      </c>
      <c r="X310" s="4">
        <v>502.84899999999999</v>
      </c>
      <c r="Y310" s="4">
        <v>0.99372123008118141</v>
      </c>
      <c r="Z310" s="4">
        <v>0.81236883896534839</v>
      </c>
      <c r="AA310" s="4">
        <v>0.99131696479176579</v>
      </c>
      <c r="AB310">
        <v>0.61494443412991007</v>
      </c>
    </row>
    <row r="311" spans="1:28" x14ac:dyDescent="0.25">
      <c r="A311" s="1" t="s">
        <v>48</v>
      </c>
      <c r="B311" s="1">
        <v>291</v>
      </c>
      <c r="C311" s="1" t="s">
        <v>24</v>
      </c>
      <c r="D311" s="1">
        <v>4</v>
      </c>
      <c r="E311" s="1">
        <v>494072.77</v>
      </c>
      <c r="F311" s="1">
        <v>5180917.7300000004</v>
      </c>
      <c r="G311" s="1">
        <v>609.149</v>
      </c>
      <c r="M311" s="8">
        <f t="shared" si="71"/>
        <v>1.2037893951916412</v>
      </c>
      <c r="N311" s="6">
        <f t="shared" ref="N311:N324" si="72">G311/$J$17</f>
        <v>0.98409993037055465</v>
      </c>
      <c r="O311" s="6">
        <f t="shared" ref="O311:O324" si="73">G311/$K$17</f>
        <v>1.2008768791146833</v>
      </c>
      <c r="P311" s="7">
        <f t="shared" ref="P311:P324" si="74">(G311-$L$17)/($J$17-$L$17)</f>
        <v>0.96736997055937202</v>
      </c>
      <c r="R311" s="4" t="s">
        <v>48</v>
      </c>
      <c r="S311" s="4">
        <v>38</v>
      </c>
      <c r="T311" s="4" t="s">
        <v>24</v>
      </c>
      <c r="U311" s="4">
        <v>4</v>
      </c>
      <c r="V311" s="4">
        <v>493851.68</v>
      </c>
      <c r="W311" s="4">
        <v>5180592.03</v>
      </c>
      <c r="X311" s="4">
        <v>490.69400000000002</v>
      </c>
      <c r="Y311" s="4">
        <v>0.96970073575458082</v>
      </c>
      <c r="Z311" s="4">
        <v>0.79273204295377486</v>
      </c>
      <c r="AA311" s="4">
        <v>0.96735458700629962</v>
      </c>
      <c r="AB311">
        <v>0.57464591677054877</v>
      </c>
    </row>
    <row r="312" spans="1:28" x14ac:dyDescent="0.25">
      <c r="A312" s="1" t="s">
        <v>48</v>
      </c>
      <c r="B312" s="1">
        <v>220</v>
      </c>
      <c r="C312" s="1" t="s">
        <v>24</v>
      </c>
      <c r="D312" s="1">
        <v>4</v>
      </c>
      <c r="E312" s="1">
        <v>494022.92</v>
      </c>
      <c r="F312" s="1">
        <v>5180829.43</v>
      </c>
      <c r="G312" s="1">
        <v>600.83199999999999</v>
      </c>
      <c r="M312" s="8">
        <f t="shared" si="71"/>
        <v>1.1873534880493675</v>
      </c>
      <c r="N312" s="6">
        <f t="shared" si="72"/>
        <v>0.97066354761216234</v>
      </c>
      <c r="O312" s="6">
        <f t="shared" si="73"/>
        <v>1.1844807379347801</v>
      </c>
      <c r="P312" s="7">
        <f t="shared" si="74"/>
        <v>0.93979590483515907</v>
      </c>
      <c r="R312" s="4" t="s">
        <v>48</v>
      </c>
      <c r="S312" s="4">
        <v>39</v>
      </c>
      <c r="T312" s="4" t="s">
        <v>24</v>
      </c>
      <c r="U312" s="4">
        <v>4</v>
      </c>
      <c r="V312" s="4">
        <v>493883.62</v>
      </c>
      <c r="W312" s="4">
        <v>5180621.22</v>
      </c>
      <c r="X312" s="4">
        <v>441.38299999999998</v>
      </c>
      <c r="Y312" s="4">
        <v>0.87225321656585186</v>
      </c>
      <c r="Z312" s="4">
        <v>0.71306852603672755</v>
      </c>
      <c r="AA312" s="4">
        <v>0.87014283785129121</v>
      </c>
      <c r="AB312">
        <v>0.41116091557700973</v>
      </c>
    </row>
    <row r="313" spans="1:28" x14ac:dyDescent="0.25">
      <c r="A313" s="1" t="s">
        <v>48</v>
      </c>
      <c r="B313" s="1">
        <v>116</v>
      </c>
      <c r="C313" s="1" t="s">
        <v>24</v>
      </c>
      <c r="D313" s="1">
        <v>4</v>
      </c>
      <c r="E313" s="1">
        <v>493946.23</v>
      </c>
      <c r="F313" s="1">
        <v>5180709.28</v>
      </c>
      <c r="G313" s="1">
        <v>565.59500000000003</v>
      </c>
      <c r="M313" s="8">
        <f t="shared" si="71"/>
        <v>1.1177187567794027</v>
      </c>
      <c r="N313" s="6">
        <f t="shared" si="72"/>
        <v>0.9137370333332796</v>
      </c>
      <c r="O313" s="6">
        <f t="shared" si="73"/>
        <v>1.1150144848680197</v>
      </c>
      <c r="P313" s="7">
        <f t="shared" si="74"/>
        <v>0.82297164681855572</v>
      </c>
      <c r="R313" s="4" t="s">
        <v>48</v>
      </c>
      <c r="S313" s="4">
        <v>63</v>
      </c>
      <c r="T313" s="4" t="s">
        <v>24</v>
      </c>
      <c r="U313" s="4">
        <v>4</v>
      </c>
      <c r="V313" s="4">
        <v>493896.17</v>
      </c>
      <c r="W313" s="4">
        <v>5180649.7699999996</v>
      </c>
      <c r="X313" s="4">
        <v>513.28200000000004</v>
      </c>
      <c r="Y313" s="4">
        <v>1.0143387387039231</v>
      </c>
      <c r="Z313" s="4">
        <v>0.82922368822810033</v>
      </c>
      <c r="AA313" s="4">
        <v>1.0118845902492541</v>
      </c>
      <c r="AB313" s="108">
        <v>0.64953385672227693</v>
      </c>
    </row>
    <row r="314" spans="1:28" x14ac:dyDescent="0.25">
      <c r="A314" s="1" t="s">
        <v>48</v>
      </c>
      <c r="B314" s="1">
        <v>195</v>
      </c>
      <c r="C314" s="1" t="s">
        <v>24</v>
      </c>
      <c r="D314" s="1">
        <v>4</v>
      </c>
      <c r="E314" s="1">
        <v>494006.17</v>
      </c>
      <c r="F314" s="1">
        <v>5180797.1100000003</v>
      </c>
      <c r="G314" s="1">
        <v>556.73699999999997</v>
      </c>
      <c r="M314" s="8">
        <f t="shared" si="71"/>
        <v>1.1002137350809222</v>
      </c>
      <c r="N314" s="6">
        <f t="shared" si="72"/>
        <v>0.89942664756030377</v>
      </c>
      <c r="O314" s="6">
        <f t="shared" si="73"/>
        <v>1.0975518158080722</v>
      </c>
      <c r="P314" s="7">
        <f t="shared" si="74"/>
        <v>0.7936039572447815</v>
      </c>
      <c r="R314" s="4" t="s">
        <v>48</v>
      </c>
      <c r="S314" s="4">
        <v>88</v>
      </c>
      <c r="T314" s="4" t="s">
        <v>24</v>
      </c>
      <c r="U314" s="4">
        <v>4</v>
      </c>
      <c r="V314" s="4">
        <v>493902.84</v>
      </c>
      <c r="W314" s="4">
        <v>5180681.54</v>
      </c>
      <c r="X314" s="4">
        <v>472.928</v>
      </c>
      <c r="Y314" s="4">
        <v>0.93459188324891362</v>
      </c>
      <c r="Z314" s="4">
        <v>0.76403049478910035</v>
      </c>
      <c r="AA314" s="4">
        <v>0.93233067884203846</v>
      </c>
      <c r="AB314" s="108">
        <v>0.51574476832082328</v>
      </c>
    </row>
    <row r="315" spans="1:28" x14ac:dyDescent="0.25">
      <c r="A315" s="1" t="s">
        <v>48</v>
      </c>
      <c r="B315" s="1">
        <v>292</v>
      </c>
      <c r="C315" s="1" t="s">
        <v>24</v>
      </c>
      <c r="D315" s="1">
        <v>4</v>
      </c>
      <c r="E315" s="1">
        <v>494104.7</v>
      </c>
      <c r="F315" s="1">
        <v>5180935.92</v>
      </c>
      <c r="G315" s="1">
        <v>540.25099999999998</v>
      </c>
      <c r="M315" s="8">
        <f t="shared" si="71"/>
        <v>1.0676343957581467</v>
      </c>
      <c r="N315" s="6">
        <f t="shared" si="72"/>
        <v>0.87279298083493939</v>
      </c>
      <c r="O315" s="6">
        <f t="shared" si="73"/>
        <v>1.0650513007795903</v>
      </c>
      <c r="P315" s="7">
        <f t="shared" si="74"/>
        <v>0.73894650293080122</v>
      </c>
      <c r="R315" s="4" t="s">
        <v>48</v>
      </c>
      <c r="S315" s="4">
        <v>115</v>
      </c>
      <c r="T315" s="4" t="s">
        <v>24</v>
      </c>
      <c r="U315" s="4">
        <v>4</v>
      </c>
      <c r="V315" s="4">
        <v>493915.69</v>
      </c>
      <c r="W315" s="4">
        <v>5180711.49</v>
      </c>
      <c r="X315" s="4">
        <v>477.8</v>
      </c>
      <c r="Y315" s="4">
        <v>0.94421984280129512</v>
      </c>
      <c r="Z315" s="4">
        <v>0.77190136851747448</v>
      </c>
      <c r="AA315" s="4">
        <v>0.94193534396509826</v>
      </c>
      <c r="AB315">
        <v>0.53189732912500332</v>
      </c>
    </row>
    <row r="316" spans="1:28" x14ac:dyDescent="0.25">
      <c r="A316" s="1" t="s">
        <v>48</v>
      </c>
      <c r="B316" s="1">
        <v>245</v>
      </c>
      <c r="C316" s="1" t="s">
        <v>24</v>
      </c>
      <c r="D316" s="1">
        <v>4</v>
      </c>
      <c r="E316" s="1">
        <v>494050.81</v>
      </c>
      <c r="F316" s="1">
        <v>5180861.1900000004</v>
      </c>
      <c r="G316" s="1">
        <v>529.91600000000005</v>
      </c>
      <c r="M316" s="8">
        <f t="shared" si="71"/>
        <v>1.0472105529884703</v>
      </c>
      <c r="N316" s="6">
        <f t="shared" si="72"/>
        <v>0.85609645374488497</v>
      </c>
      <c r="O316" s="6">
        <f t="shared" si="73"/>
        <v>1.0446768726090605</v>
      </c>
      <c r="P316" s="7">
        <f t="shared" si="74"/>
        <v>0.70468198817070282</v>
      </c>
      <c r="R316" s="4" t="s">
        <v>48</v>
      </c>
      <c r="S316" s="4">
        <v>116</v>
      </c>
      <c r="T316" s="4" t="s">
        <v>24</v>
      </c>
      <c r="U316" s="4">
        <v>4</v>
      </c>
      <c r="V316" s="4">
        <v>493946.23</v>
      </c>
      <c r="W316" s="4">
        <v>5180709.28</v>
      </c>
      <c r="X316" s="4">
        <v>565.59500000000003</v>
      </c>
      <c r="Y316" s="4">
        <v>1.1177187567794027</v>
      </c>
      <c r="Z316" s="4">
        <v>0.9137370333332796</v>
      </c>
      <c r="AA316" s="4">
        <v>1.1150144848680197</v>
      </c>
      <c r="AB316">
        <v>0.82297164681855572</v>
      </c>
    </row>
    <row r="317" spans="1:28" x14ac:dyDescent="0.25">
      <c r="A317" s="1" t="s">
        <v>48</v>
      </c>
      <c r="B317" s="1">
        <v>63</v>
      </c>
      <c r="C317" s="1" t="s">
        <v>24</v>
      </c>
      <c r="D317" s="1">
        <v>4</v>
      </c>
      <c r="E317" s="1">
        <v>493896.17</v>
      </c>
      <c r="F317" s="1">
        <v>5180649.7699999996</v>
      </c>
      <c r="G317" s="1">
        <v>513.28200000000004</v>
      </c>
      <c r="M317" s="8">
        <f t="shared" si="71"/>
        <v>1.0143387387039231</v>
      </c>
      <c r="N317" s="6">
        <f t="shared" si="72"/>
        <v>0.82922368822810033</v>
      </c>
      <c r="O317" s="6">
        <f t="shared" si="73"/>
        <v>1.0118845902492541</v>
      </c>
      <c r="P317" s="7">
        <f t="shared" si="74"/>
        <v>0.64953385672227693</v>
      </c>
      <c r="R317" s="4" t="s">
        <v>48</v>
      </c>
      <c r="S317" s="4">
        <v>142</v>
      </c>
      <c r="T317" s="4" t="s">
        <v>24</v>
      </c>
      <c r="U317" s="4">
        <v>4</v>
      </c>
      <c r="V317" s="4">
        <v>493943.51</v>
      </c>
      <c r="W317" s="4">
        <v>5180741.0599999996</v>
      </c>
      <c r="X317" s="4">
        <v>385.72300000000001</v>
      </c>
      <c r="Y317" s="4">
        <v>0.7622589167535454</v>
      </c>
      <c r="Z317" s="4">
        <v>0.62314799407422727</v>
      </c>
      <c r="AA317" s="4">
        <v>0.7604146644626405</v>
      </c>
      <c r="AB317">
        <v>0.22662652839296607</v>
      </c>
    </row>
    <row r="318" spans="1:28" x14ac:dyDescent="0.25">
      <c r="A318" s="1" t="s">
        <v>48</v>
      </c>
      <c r="B318" s="1">
        <v>194</v>
      </c>
      <c r="C318" s="1" t="s">
        <v>24</v>
      </c>
      <c r="D318" s="1">
        <v>4</v>
      </c>
      <c r="E318" s="1">
        <v>493976.08</v>
      </c>
      <c r="F318" s="1">
        <v>5180793.54</v>
      </c>
      <c r="G318" s="1">
        <v>511.65800000000002</v>
      </c>
      <c r="M318" s="8">
        <f t="shared" si="71"/>
        <v>1.011129418853129</v>
      </c>
      <c r="N318" s="6">
        <f t="shared" si="72"/>
        <v>0.82660006365197558</v>
      </c>
      <c r="O318" s="6">
        <f t="shared" si="73"/>
        <v>1.0086830352082341</v>
      </c>
      <c r="P318" s="7">
        <f t="shared" si="74"/>
        <v>0.64414966978755017</v>
      </c>
      <c r="R318" s="4" t="s">
        <v>48</v>
      </c>
      <c r="S318" s="4">
        <v>168</v>
      </c>
      <c r="T318" s="4" t="s">
        <v>24</v>
      </c>
      <c r="U318" s="4">
        <v>4</v>
      </c>
      <c r="V318" s="4">
        <v>493957.13</v>
      </c>
      <c r="W318" s="4">
        <v>5180764.05</v>
      </c>
      <c r="X318" s="4">
        <v>474.01100000000002</v>
      </c>
      <c r="Y318" s="4">
        <v>0.93673208854350087</v>
      </c>
      <c r="Z318" s="4">
        <v>0.76578011635064169</v>
      </c>
      <c r="AA318" s="4">
        <v>0.93446570600301426</v>
      </c>
      <c r="AB318">
        <v>0.51933533140598898</v>
      </c>
    </row>
    <row r="319" spans="1:28" x14ac:dyDescent="0.25">
      <c r="A319" s="1" t="s">
        <v>48</v>
      </c>
      <c r="B319" s="1">
        <v>16</v>
      </c>
      <c r="C319" s="1" t="s">
        <v>24</v>
      </c>
      <c r="D319" s="1">
        <v>4</v>
      </c>
      <c r="E319" s="1">
        <v>493861.76</v>
      </c>
      <c r="F319" s="1">
        <v>5180589.46</v>
      </c>
      <c r="G319" s="1">
        <v>502.84899999999999</v>
      </c>
      <c r="M319" s="8">
        <f t="shared" si="71"/>
        <v>0.99372123008118141</v>
      </c>
      <c r="N319" s="6">
        <f t="shared" si="72"/>
        <v>0.81236883896534839</v>
      </c>
      <c r="O319" s="6">
        <f t="shared" si="73"/>
        <v>0.99131696479176579</v>
      </c>
      <c r="P319" s="7">
        <f t="shared" si="74"/>
        <v>0.61494443412991007</v>
      </c>
      <c r="R319" s="4" t="s">
        <v>48</v>
      </c>
      <c r="S319" s="4">
        <v>169</v>
      </c>
      <c r="T319" s="4" t="s">
        <v>24</v>
      </c>
      <c r="U319" s="4">
        <v>4</v>
      </c>
      <c r="V319" s="4">
        <v>493989.04</v>
      </c>
      <c r="W319" s="4">
        <v>5180765.3499999996</v>
      </c>
      <c r="X319" s="4">
        <v>317.36700000000002</v>
      </c>
      <c r="Y319" s="4">
        <v>0.62717500805843163</v>
      </c>
      <c r="Z319" s="4">
        <v>0.51271666308556996</v>
      </c>
      <c r="AA319" s="4">
        <v>0.62565758540847916</v>
      </c>
      <c r="AB319">
        <v>0</v>
      </c>
    </row>
    <row r="320" spans="1:28" x14ac:dyDescent="0.25">
      <c r="A320" s="1" t="s">
        <v>48</v>
      </c>
      <c r="B320" s="1">
        <v>268</v>
      </c>
      <c r="C320" s="1" t="s">
        <v>24</v>
      </c>
      <c r="D320" s="1">
        <v>4</v>
      </c>
      <c r="E320" s="1">
        <v>494051.83</v>
      </c>
      <c r="F320" s="1">
        <v>5180885.97</v>
      </c>
      <c r="G320" s="1">
        <v>499.30599999999998</v>
      </c>
      <c r="M320" s="8">
        <f t="shared" si="71"/>
        <v>0.98671961663822405</v>
      </c>
      <c r="N320" s="6">
        <f t="shared" si="72"/>
        <v>0.80664500776263304</v>
      </c>
      <c r="O320" s="6">
        <f t="shared" si="73"/>
        <v>0.9843322914479643</v>
      </c>
      <c r="P320" s="7">
        <f t="shared" si="74"/>
        <v>0.60319802137760914</v>
      </c>
      <c r="R320" s="4" t="s">
        <v>48</v>
      </c>
      <c r="S320" s="4">
        <v>194</v>
      </c>
      <c r="T320" s="4" t="s">
        <v>24</v>
      </c>
      <c r="U320" s="4">
        <v>4</v>
      </c>
      <c r="V320" s="4">
        <v>493976.08</v>
      </c>
      <c r="W320" s="4">
        <v>5180793.54</v>
      </c>
      <c r="X320" s="4">
        <v>511.65800000000002</v>
      </c>
      <c r="Y320" s="4">
        <v>1.011129418853129</v>
      </c>
      <c r="Z320" s="4">
        <v>0.82660006365197558</v>
      </c>
      <c r="AA320" s="4">
        <v>1.0086830352082341</v>
      </c>
      <c r="AB320">
        <v>0.64414966978755017</v>
      </c>
    </row>
    <row r="321" spans="1:28" x14ac:dyDescent="0.25">
      <c r="A321" s="1" t="s">
        <v>48</v>
      </c>
      <c r="B321" s="1">
        <v>38</v>
      </c>
      <c r="C321" s="1" t="s">
        <v>24</v>
      </c>
      <c r="D321" s="1">
        <v>4</v>
      </c>
      <c r="E321" s="1">
        <v>493851.68</v>
      </c>
      <c r="F321" s="1">
        <v>5180592.03</v>
      </c>
      <c r="G321" s="1">
        <v>490.69400000000002</v>
      </c>
      <c r="M321" s="8">
        <f t="shared" si="71"/>
        <v>0.96970073575458082</v>
      </c>
      <c r="N321" s="6">
        <f t="shared" si="72"/>
        <v>0.79273204295377486</v>
      </c>
      <c r="O321" s="6">
        <f t="shared" si="73"/>
        <v>0.96735458700629962</v>
      </c>
      <c r="P321" s="7">
        <f t="shared" si="74"/>
        <v>0.57464591677054877</v>
      </c>
      <c r="R321" s="4" t="s">
        <v>48</v>
      </c>
      <c r="S321" s="4">
        <v>195</v>
      </c>
      <c r="T321" s="4" t="s">
        <v>24</v>
      </c>
      <c r="U321" s="4">
        <v>4</v>
      </c>
      <c r="V321" s="4">
        <v>494006.17</v>
      </c>
      <c r="W321" s="4">
        <v>5180797.1100000003</v>
      </c>
      <c r="X321" s="4">
        <v>556.73699999999997</v>
      </c>
      <c r="Y321" s="4">
        <v>1.1002137350809222</v>
      </c>
      <c r="Z321" s="4">
        <v>0.89942664756030377</v>
      </c>
      <c r="AA321" s="4">
        <v>1.0975518158080722</v>
      </c>
      <c r="AB321" s="108">
        <v>0.7936039572447815</v>
      </c>
    </row>
    <row r="322" spans="1:28" x14ac:dyDescent="0.25">
      <c r="A322" s="1" t="s">
        <v>48</v>
      </c>
      <c r="B322" s="1">
        <v>115</v>
      </c>
      <c r="C322" s="1" t="s">
        <v>24</v>
      </c>
      <c r="D322" s="1">
        <v>4</v>
      </c>
      <c r="E322" s="1">
        <v>493915.69</v>
      </c>
      <c r="F322" s="1">
        <v>5180711.49</v>
      </c>
      <c r="G322" s="1">
        <v>477.8</v>
      </c>
      <c r="M322" s="8">
        <f t="shared" si="71"/>
        <v>0.94421984280129512</v>
      </c>
      <c r="N322" s="6">
        <f t="shared" si="72"/>
        <v>0.77190136851747448</v>
      </c>
      <c r="O322" s="6">
        <f t="shared" si="73"/>
        <v>0.94193534396509826</v>
      </c>
      <c r="P322" s="7">
        <f t="shared" si="74"/>
        <v>0.53189732912500332</v>
      </c>
      <c r="R322" s="4" t="s">
        <v>48</v>
      </c>
      <c r="S322" s="4">
        <v>220</v>
      </c>
      <c r="T322" s="4" t="s">
        <v>24</v>
      </c>
      <c r="U322" s="4">
        <v>4</v>
      </c>
      <c r="V322" s="4">
        <v>494022.92</v>
      </c>
      <c r="W322" s="4">
        <v>5180829.43</v>
      </c>
      <c r="X322" s="4">
        <v>600.83199999999999</v>
      </c>
      <c r="Y322" s="4">
        <v>1.1873534880493675</v>
      </c>
      <c r="Z322" s="4">
        <v>0.97066354761216234</v>
      </c>
      <c r="AA322" s="4">
        <v>1.1844807379347801</v>
      </c>
      <c r="AB322">
        <v>0.93979590483515907</v>
      </c>
    </row>
    <row r="323" spans="1:28" x14ac:dyDescent="0.25">
      <c r="A323" s="1" t="s">
        <v>48</v>
      </c>
      <c r="B323" s="1">
        <v>168</v>
      </c>
      <c r="C323" s="1" t="s">
        <v>24</v>
      </c>
      <c r="D323" s="1">
        <v>4</v>
      </c>
      <c r="E323" s="1">
        <v>493957.13</v>
      </c>
      <c r="F323" s="1">
        <v>5180764.05</v>
      </c>
      <c r="G323" s="1">
        <v>474.01100000000002</v>
      </c>
      <c r="M323" s="8">
        <f t="shared" si="71"/>
        <v>0.93673208854350087</v>
      </c>
      <c r="N323" s="6">
        <f t="shared" si="72"/>
        <v>0.76578011635064169</v>
      </c>
      <c r="O323" s="6">
        <f t="shared" si="73"/>
        <v>0.93446570600301426</v>
      </c>
      <c r="P323" s="7">
        <f t="shared" si="74"/>
        <v>0.51933533140598898</v>
      </c>
      <c r="R323" s="4" t="s">
        <v>48</v>
      </c>
      <c r="S323" s="4">
        <v>245</v>
      </c>
      <c r="T323" s="4" t="s">
        <v>24</v>
      </c>
      <c r="U323" s="4">
        <v>4</v>
      </c>
      <c r="V323" s="4">
        <v>494050.81</v>
      </c>
      <c r="W323" s="4">
        <v>5180861.1900000004</v>
      </c>
      <c r="X323" s="4">
        <v>529.91600000000005</v>
      </c>
      <c r="Y323" s="4">
        <v>1.0472105529884703</v>
      </c>
      <c r="Z323" s="4">
        <v>0.85609645374488497</v>
      </c>
      <c r="AA323" s="4">
        <v>1.0446768726090605</v>
      </c>
      <c r="AB323">
        <v>0.70468198817070282</v>
      </c>
    </row>
    <row r="324" spans="1:28" x14ac:dyDescent="0.25">
      <c r="A324" s="1" t="s">
        <v>48</v>
      </c>
      <c r="B324" s="1">
        <v>88</v>
      </c>
      <c r="C324" s="1" t="s">
        <v>24</v>
      </c>
      <c r="D324" s="1">
        <v>4</v>
      </c>
      <c r="E324" s="1">
        <v>493902.84</v>
      </c>
      <c r="F324" s="1">
        <v>5180681.54</v>
      </c>
      <c r="G324" s="1">
        <v>472.928</v>
      </c>
      <c r="M324" s="8">
        <f t="shared" si="71"/>
        <v>0.93459188324891362</v>
      </c>
      <c r="N324" s="6">
        <f t="shared" si="72"/>
        <v>0.76403049478910035</v>
      </c>
      <c r="O324" s="6">
        <f t="shared" si="73"/>
        <v>0.93233067884203846</v>
      </c>
      <c r="P324" s="7">
        <f t="shared" si="74"/>
        <v>0.51574476832082328</v>
      </c>
      <c r="R324" s="4" t="s">
        <v>48</v>
      </c>
      <c r="S324" s="4">
        <v>268</v>
      </c>
      <c r="T324" s="4" t="s">
        <v>24</v>
      </c>
      <c r="U324" s="4">
        <v>4</v>
      </c>
      <c r="V324" s="4">
        <v>494051.83</v>
      </c>
      <c r="W324" s="4">
        <v>5180885.97</v>
      </c>
      <c r="X324" s="4">
        <v>499.30599999999998</v>
      </c>
      <c r="Y324" s="4">
        <v>0.98671961663822405</v>
      </c>
      <c r="Z324" s="4">
        <v>0.80664500776263304</v>
      </c>
      <c r="AA324" s="4">
        <v>0.9843322914479643</v>
      </c>
      <c r="AB324">
        <v>0.60319802137760914</v>
      </c>
    </row>
    <row r="325" spans="1:28" x14ac:dyDescent="0.25">
      <c r="A325" s="1" t="s">
        <v>48</v>
      </c>
      <c r="B325" s="1">
        <v>39</v>
      </c>
      <c r="C325" s="1" t="s">
        <v>24</v>
      </c>
      <c r="D325" s="1">
        <v>4</v>
      </c>
      <c r="E325" s="1">
        <v>493883.62</v>
      </c>
      <c r="F325" s="1">
        <v>5180621.22</v>
      </c>
      <c r="G325" s="1">
        <v>441.38299999999998</v>
      </c>
      <c r="M325" s="8">
        <f t="shared" ref="M325:M327" si="75">G325/$I$17</f>
        <v>0.87225321656585186</v>
      </c>
      <c r="N325" s="6">
        <f t="shared" ref="N325:N327" si="76">G325/$J$17</f>
        <v>0.71306852603672755</v>
      </c>
      <c r="O325" s="6">
        <f t="shared" ref="O325:O327" si="77">G325/$K$17</f>
        <v>0.87014283785129121</v>
      </c>
      <c r="P325" s="7">
        <f t="shared" ref="P325:P327" si="78">(G325-$L$17)/($J$17-$L$17)</f>
        <v>0.41116091557700973</v>
      </c>
      <c r="R325" s="4" t="s">
        <v>48</v>
      </c>
      <c r="S325" s="4">
        <v>269</v>
      </c>
      <c r="T325" s="4" t="s">
        <v>24</v>
      </c>
      <c r="U325" s="4">
        <v>4</v>
      </c>
      <c r="V325" s="4">
        <v>494083.75</v>
      </c>
      <c r="W325" s="4">
        <v>5180904.16</v>
      </c>
      <c r="X325" s="4">
        <v>618.99099999999999</v>
      </c>
      <c r="Y325" s="4">
        <v>1.2232389801494694</v>
      </c>
      <c r="Z325" s="4">
        <v>1</v>
      </c>
      <c r="AA325" s="4">
        <v>1.2202794066477609</v>
      </c>
      <c r="AB325" s="7">
        <v>1</v>
      </c>
    </row>
    <row r="326" spans="1:28" x14ac:dyDescent="0.25">
      <c r="A326" s="1" t="s">
        <v>48</v>
      </c>
      <c r="B326" s="1">
        <v>142</v>
      </c>
      <c r="C326" s="1" t="s">
        <v>24</v>
      </c>
      <c r="D326" s="1">
        <v>4</v>
      </c>
      <c r="E326" s="1">
        <v>493943.51</v>
      </c>
      <c r="F326" s="1">
        <v>5180741.0599999996</v>
      </c>
      <c r="G326" s="1">
        <v>385.72300000000001</v>
      </c>
      <c r="M326" s="8">
        <f t="shared" si="75"/>
        <v>0.7622589167535454</v>
      </c>
      <c r="N326" s="6">
        <f t="shared" si="76"/>
        <v>0.62314799407422727</v>
      </c>
      <c r="O326" s="6">
        <f t="shared" si="77"/>
        <v>0.7604146644626405</v>
      </c>
      <c r="P326" s="7">
        <f t="shared" si="78"/>
        <v>0.22662652839296607</v>
      </c>
      <c r="R326" s="4" t="s">
        <v>48</v>
      </c>
      <c r="S326" s="4">
        <v>291</v>
      </c>
      <c r="T326" s="4" t="s">
        <v>24</v>
      </c>
      <c r="U326" s="4">
        <v>4</v>
      </c>
      <c r="V326" s="4">
        <v>494072.77</v>
      </c>
      <c r="W326" s="4">
        <v>5180917.7300000004</v>
      </c>
      <c r="X326" s="4">
        <v>609.149</v>
      </c>
      <c r="Y326" s="4">
        <v>1.2037893951916412</v>
      </c>
      <c r="Z326" s="4">
        <v>0.98409993037055465</v>
      </c>
      <c r="AA326" s="4">
        <v>1.2008768791146833</v>
      </c>
      <c r="AB326">
        <v>0.96736997055937202</v>
      </c>
    </row>
    <row r="327" spans="1:28" x14ac:dyDescent="0.25">
      <c r="A327" s="1" t="s">
        <v>48</v>
      </c>
      <c r="B327" s="1">
        <v>169</v>
      </c>
      <c r="C327" s="1" t="s">
        <v>24</v>
      </c>
      <c r="D327" s="1">
        <v>4</v>
      </c>
      <c r="E327" s="1">
        <v>493989.04</v>
      </c>
      <c r="F327" s="1">
        <v>5180765.3499999996</v>
      </c>
      <c r="G327" s="1">
        <v>317.36700000000002</v>
      </c>
      <c r="M327" s="8">
        <f t="shared" si="75"/>
        <v>0.62717500805843163</v>
      </c>
      <c r="N327" s="6">
        <f t="shared" si="76"/>
        <v>0.51271666308556996</v>
      </c>
      <c r="O327" s="6">
        <f t="shared" si="77"/>
        <v>0.62565758540847916</v>
      </c>
      <c r="P327" s="7">
        <f t="shared" si="78"/>
        <v>0</v>
      </c>
      <c r="R327" s="4" t="s">
        <v>48</v>
      </c>
      <c r="S327" s="4">
        <v>292</v>
      </c>
      <c r="T327" s="4" t="s">
        <v>24</v>
      </c>
      <c r="U327" s="4">
        <v>4</v>
      </c>
      <c r="V327" s="4">
        <v>494104.7</v>
      </c>
      <c r="W327" s="4">
        <v>5180935.92</v>
      </c>
      <c r="X327" s="4">
        <v>540.25099999999998</v>
      </c>
      <c r="Y327" s="4">
        <v>1.0676343957581467</v>
      </c>
      <c r="Z327" s="4">
        <v>0.87279298083493939</v>
      </c>
      <c r="AA327" s="4">
        <v>1.0650513007795903</v>
      </c>
      <c r="AB327">
        <v>0.73894650293080122</v>
      </c>
    </row>
    <row r="328" spans="1:28" x14ac:dyDescent="0.25">
      <c r="A328" s="5" t="s">
        <v>48</v>
      </c>
      <c r="B328" s="5">
        <v>17</v>
      </c>
      <c r="C328" s="5" t="s">
        <v>24</v>
      </c>
      <c r="D328" s="5">
        <v>5</v>
      </c>
      <c r="E328" s="5">
        <v>493893.66</v>
      </c>
      <c r="F328" s="5">
        <v>5180586.21</v>
      </c>
      <c r="G328" s="5">
        <v>703.93200000000002</v>
      </c>
      <c r="H328" s="5"/>
      <c r="I328" s="5"/>
      <c r="J328" s="5"/>
      <c r="K328" s="5"/>
      <c r="L328" s="5"/>
      <c r="M328" s="6">
        <f>G328/$I$18</f>
        <v>1.3489095854010962</v>
      </c>
      <c r="N328" s="6">
        <f>G328/$J$18</f>
        <v>1</v>
      </c>
      <c r="O328" s="6">
        <f>G328/$K$18</f>
        <v>1.3104918356290878</v>
      </c>
      <c r="P328" s="7">
        <f>(G328-$L$18)/($J$18-$L$18)</f>
        <v>1</v>
      </c>
      <c r="R328" s="4" t="s">
        <v>48</v>
      </c>
      <c r="S328" s="4">
        <v>17</v>
      </c>
      <c r="T328" s="4" t="s">
        <v>24</v>
      </c>
      <c r="U328" s="4">
        <v>5</v>
      </c>
      <c r="V328" s="4">
        <v>493893.66</v>
      </c>
      <c r="W328" s="4">
        <v>5180586.21</v>
      </c>
      <c r="X328" s="4">
        <v>703.93200000000002</v>
      </c>
      <c r="Y328" s="4">
        <v>1.3489095854010962</v>
      </c>
      <c r="Z328" s="4">
        <v>1</v>
      </c>
      <c r="AA328" s="4">
        <v>1.3104918356290878</v>
      </c>
      <c r="AB328" s="7">
        <v>1</v>
      </c>
    </row>
    <row r="329" spans="1:28" x14ac:dyDescent="0.25">
      <c r="A329" s="3" t="s">
        <v>48</v>
      </c>
      <c r="B329" s="3">
        <v>222</v>
      </c>
      <c r="C329" s="3" t="s">
        <v>24</v>
      </c>
      <c r="D329" s="3">
        <v>5</v>
      </c>
      <c r="E329" s="3">
        <v>494086.74</v>
      </c>
      <c r="F329" s="3">
        <v>5180840.59</v>
      </c>
      <c r="G329" s="3">
        <v>671.05799999999999</v>
      </c>
      <c r="H329" s="3"/>
      <c r="I329" s="3"/>
      <c r="J329" s="3"/>
      <c r="K329" s="3"/>
      <c r="L329" s="3"/>
      <c r="M329" s="8">
        <f t="shared" ref="M329:M342" si="79">G329/$I$18</f>
        <v>1.2859147880194233</v>
      </c>
      <c r="N329" s="6">
        <f t="shared" ref="N329:N342" si="80">G329/$J$18</f>
        <v>0.95329946642573427</v>
      </c>
      <c r="O329" s="6">
        <f t="shared" ref="O329:O342" si="81">G329/$K$18</f>
        <v>1.2492911676604903</v>
      </c>
      <c r="P329" s="7">
        <f t="shared" ref="P329:P342" si="82">(G329-$L$18)/($J$18-$L$18)</f>
        <v>0.91379527360835766</v>
      </c>
      <c r="R329" s="4" t="s">
        <v>48</v>
      </c>
      <c r="S329" s="4">
        <v>40</v>
      </c>
      <c r="T329" s="4" t="s">
        <v>24</v>
      </c>
      <c r="U329" s="4">
        <v>5</v>
      </c>
      <c r="V329" s="4">
        <v>493915.53</v>
      </c>
      <c r="W329" s="4">
        <v>5180617.97</v>
      </c>
      <c r="X329" s="4">
        <v>400.97899999999998</v>
      </c>
      <c r="Y329" s="4">
        <v>0.76837594631945427</v>
      </c>
      <c r="Z329" s="4">
        <v>0.56962746401641062</v>
      </c>
      <c r="AA329" s="4">
        <v>0.74649214094360805</v>
      </c>
      <c r="AB329">
        <v>0.20557338703756145</v>
      </c>
    </row>
    <row r="330" spans="1:28" x14ac:dyDescent="0.25">
      <c r="A330" s="1" t="s">
        <v>48</v>
      </c>
      <c r="B330" s="1">
        <v>270</v>
      </c>
      <c r="C330" s="1" t="s">
        <v>24</v>
      </c>
      <c r="D330" s="1">
        <v>5</v>
      </c>
      <c r="E330" s="1">
        <v>494115.64</v>
      </c>
      <c r="F330" s="1">
        <v>5180879.01</v>
      </c>
      <c r="G330" s="1">
        <v>612.59400000000005</v>
      </c>
      <c r="M330" s="8">
        <f t="shared" si="79"/>
        <v>1.1738831571219934</v>
      </c>
      <c r="N330" s="6">
        <f t="shared" si="80"/>
        <v>0.87024598966945677</v>
      </c>
      <c r="O330" s="6">
        <f t="shared" si="81"/>
        <v>1.1404502644507786</v>
      </c>
      <c r="P330" s="7">
        <f t="shared" si="82"/>
        <v>0.76048648478555025</v>
      </c>
      <c r="R330" s="4" t="s">
        <v>48</v>
      </c>
      <c r="S330" s="4">
        <v>64</v>
      </c>
      <c r="T330" s="4" t="s">
        <v>24</v>
      </c>
      <c r="U330" s="4">
        <v>5</v>
      </c>
      <c r="V330" s="4">
        <v>493928.07</v>
      </c>
      <c r="W330" s="4">
        <v>5180645.7300000004</v>
      </c>
      <c r="X330" s="4">
        <v>537.44600000000003</v>
      </c>
      <c r="Y330" s="4">
        <v>1.0298808138221838</v>
      </c>
      <c r="Z330" s="4">
        <v>0.76349135996090534</v>
      </c>
      <c r="AA330" s="4">
        <v>1.0005491938021154</v>
      </c>
      <c r="AB330">
        <v>0.56342763040582355</v>
      </c>
    </row>
    <row r="331" spans="1:28" x14ac:dyDescent="0.25">
      <c r="A331" s="1" t="s">
        <v>48</v>
      </c>
      <c r="B331" s="1">
        <v>246</v>
      </c>
      <c r="C331" s="1" t="s">
        <v>24</v>
      </c>
      <c r="D331" s="1">
        <v>5</v>
      </c>
      <c r="E331" s="1">
        <v>494082.71</v>
      </c>
      <c r="F331" s="1">
        <v>5180854.1500000004</v>
      </c>
      <c r="G331" s="1">
        <v>603.19399999999996</v>
      </c>
      <c r="M331" s="8">
        <f t="shared" si="79"/>
        <v>1.1558704085855291</v>
      </c>
      <c r="N331" s="6">
        <f t="shared" si="80"/>
        <v>0.85689242710943658</v>
      </c>
      <c r="O331" s="6">
        <f t="shared" si="81"/>
        <v>1.1229505297393099</v>
      </c>
      <c r="P331" s="7">
        <f t="shared" si="82"/>
        <v>0.73583708318910801</v>
      </c>
      <c r="R331" s="4" t="s">
        <v>48</v>
      </c>
      <c r="S331" s="4">
        <v>89</v>
      </c>
      <c r="T331" s="4" t="s">
        <v>24</v>
      </c>
      <c r="U331" s="4">
        <v>5</v>
      </c>
      <c r="V331" s="4">
        <v>493935.2</v>
      </c>
      <c r="W331" s="4">
        <v>5180676.1399999997</v>
      </c>
      <c r="X331" s="4">
        <v>537.15099999999995</v>
      </c>
      <c r="Y331" s="4">
        <v>1.0293155201181139</v>
      </c>
      <c r="Z331" s="4">
        <v>0.76307228539120242</v>
      </c>
      <c r="AA331" s="4">
        <v>1</v>
      </c>
      <c r="AB331">
        <v>0.56265405875997765</v>
      </c>
    </row>
    <row r="332" spans="1:28" x14ac:dyDescent="0.25">
      <c r="A332" s="1" t="s">
        <v>48</v>
      </c>
      <c r="B332" s="1">
        <v>247</v>
      </c>
      <c r="C332" s="1" t="s">
        <v>24</v>
      </c>
      <c r="D332" s="1">
        <v>5</v>
      </c>
      <c r="E332" s="1">
        <v>494114.64</v>
      </c>
      <c r="F332" s="1">
        <v>5180872.3499999996</v>
      </c>
      <c r="G332" s="1">
        <v>566.33399999999995</v>
      </c>
      <c r="M332" s="8">
        <f t="shared" si="79"/>
        <v>1.0852374393244579</v>
      </c>
      <c r="N332" s="6">
        <f t="shared" si="80"/>
        <v>0.80452941477301776</v>
      </c>
      <c r="O332" s="6">
        <f t="shared" si="81"/>
        <v>1.0543292295834876</v>
      </c>
      <c r="P332" s="7">
        <f t="shared" si="82"/>
        <v>0.63917996160986801</v>
      </c>
      <c r="R332" s="4" t="s">
        <v>48</v>
      </c>
      <c r="S332" s="4">
        <v>90</v>
      </c>
      <c r="T332" s="4" t="s">
        <v>24</v>
      </c>
      <c r="U332" s="4">
        <v>5</v>
      </c>
      <c r="V332" s="4">
        <v>493966.65</v>
      </c>
      <c r="W332" s="4">
        <v>5180668.7</v>
      </c>
      <c r="X332" s="4">
        <v>512.84</v>
      </c>
      <c r="Y332" s="4">
        <v>0.98272957015322238</v>
      </c>
      <c r="Z332" s="4">
        <v>0.72853627907241048</v>
      </c>
      <c r="AA332" s="4">
        <v>0.95474084568398843</v>
      </c>
      <c r="AB332">
        <v>0.49890388831198806</v>
      </c>
    </row>
    <row r="333" spans="1:28" x14ac:dyDescent="0.25">
      <c r="A333" s="1" t="s">
        <v>48</v>
      </c>
      <c r="B333" s="1">
        <v>221</v>
      </c>
      <c r="C333" s="1" t="s">
        <v>24</v>
      </c>
      <c r="D333" s="1">
        <v>5</v>
      </c>
      <c r="E333" s="1">
        <v>494054.82</v>
      </c>
      <c r="F333" s="1">
        <v>5180822.4000000004</v>
      </c>
      <c r="G333" s="1">
        <v>561.51099999999997</v>
      </c>
      <c r="M333" s="8">
        <f t="shared" si="79"/>
        <v>1.0759953663253763</v>
      </c>
      <c r="N333" s="6">
        <f t="shared" si="80"/>
        <v>0.79767790070631817</v>
      </c>
      <c r="O333" s="6">
        <f t="shared" si="81"/>
        <v>1.0453503763373799</v>
      </c>
      <c r="P333" s="7">
        <f t="shared" si="82"/>
        <v>0.62653272076948074</v>
      </c>
      <c r="R333" s="4" t="s">
        <v>48</v>
      </c>
      <c r="S333" s="4">
        <v>117</v>
      </c>
      <c r="T333" s="4" t="s">
        <v>24</v>
      </c>
      <c r="U333" s="4">
        <v>5</v>
      </c>
      <c r="V333" s="4">
        <v>493978.13</v>
      </c>
      <c r="W333" s="4">
        <v>5180700.47</v>
      </c>
      <c r="X333" s="4">
        <v>531.88499999999999</v>
      </c>
      <c r="Y333" s="4">
        <v>1.0192245484380054</v>
      </c>
      <c r="Z333" s="4">
        <v>0.75559144917406795</v>
      </c>
      <c r="AA333" s="4">
        <v>0.99019642521376683</v>
      </c>
      <c r="AB333">
        <v>0.548845149312439</v>
      </c>
    </row>
    <row r="334" spans="1:28" x14ac:dyDescent="0.25">
      <c r="A334" s="1" t="s">
        <v>48</v>
      </c>
      <c r="B334" s="1">
        <v>143</v>
      </c>
      <c r="C334" s="1" t="s">
        <v>24</v>
      </c>
      <c r="D334" s="1">
        <v>5</v>
      </c>
      <c r="E334" s="1">
        <v>493976.78</v>
      </c>
      <c r="F334" s="1">
        <v>5180731.34</v>
      </c>
      <c r="G334" s="1">
        <v>545.81200000000001</v>
      </c>
      <c r="M334" s="8">
        <f t="shared" si="79"/>
        <v>1.0459121600196368</v>
      </c>
      <c r="N334" s="6">
        <f t="shared" si="80"/>
        <v>0.77537603063932314</v>
      </c>
      <c r="O334" s="6">
        <f t="shared" si="81"/>
        <v>1.0161239576953223</v>
      </c>
      <c r="P334" s="7">
        <f t="shared" si="82"/>
        <v>0.58536559782665698</v>
      </c>
      <c r="R334" s="4" t="s">
        <v>48</v>
      </c>
      <c r="S334" s="4">
        <v>143</v>
      </c>
      <c r="T334" s="4" t="s">
        <v>24</v>
      </c>
      <c r="U334" s="4">
        <v>5</v>
      </c>
      <c r="V334" s="4">
        <v>493976.78</v>
      </c>
      <c r="W334" s="4">
        <v>5180731.34</v>
      </c>
      <c r="X334" s="4">
        <v>545.81200000000001</v>
      </c>
      <c r="Y334" s="4">
        <v>1.0459121600196368</v>
      </c>
      <c r="Z334" s="4">
        <v>0.77537603063932314</v>
      </c>
      <c r="AA334" s="4">
        <v>1.0161239576953223</v>
      </c>
      <c r="AB334">
        <v>0.58536559782665698</v>
      </c>
    </row>
    <row r="335" spans="1:28" x14ac:dyDescent="0.25">
      <c r="A335" s="1" t="s">
        <v>48</v>
      </c>
      <c r="B335" s="1">
        <v>64</v>
      </c>
      <c r="C335" s="1" t="s">
        <v>24</v>
      </c>
      <c r="D335" s="1">
        <v>5</v>
      </c>
      <c r="E335" s="1">
        <v>493928.07</v>
      </c>
      <c r="F335" s="1">
        <v>5180645.7300000004</v>
      </c>
      <c r="G335" s="1">
        <v>537.44600000000003</v>
      </c>
      <c r="M335" s="8">
        <f t="shared" si="79"/>
        <v>1.0298808138221838</v>
      </c>
      <c r="N335" s="6">
        <f t="shared" si="80"/>
        <v>0.76349135996090534</v>
      </c>
      <c r="O335" s="6">
        <f t="shared" si="81"/>
        <v>1.0005491938021154</v>
      </c>
      <c r="P335" s="7">
        <f t="shared" si="82"/>
        <v>0.56342763040582355</v>
      </c>
      <c r="R335" s="4" t="s">
        <v>48</v>
      </c>
      <c r="S335" s="4">
        <v>144</v>
      </c>
      <c r="T335" s="4" t="s">
        <v>24</v>
      </c>
      <c r="U335" s="4">
        <v>5</v>
      </c>
      <c r="V335" s="4">
        <v>494007.32</v>
      </c>
      <c r="W335" s="4">
        <v>5180733.55</v>
      </c>
      <c r="X335" s="4">
        <v>465.15300000000002</v>
      </c>
      <c r="Y335" s="4">
        <v>0.89134936382786412</v>
      </c>
      <c r="Z335" s="4">
        <v>0.66079251973201958</v>
      </c>
      <c r="AA335" s="4">
        <v>0.86596320215358447</v>
      </c>
      <c r="AB335">
        <v>0.3738553761918248</v>
      </c>
    </row>
    <row r="336" spans="1:28" x14ac:dyDescent="0.25">
      <c r="A336" s="1" t="s">
        <v>48</v>
      </c>
      <c r="B336" s="1">
        <v>89</v>
      </c>
      <c r="C336" s="1" t="s">
        <v>24</v>
      </c>
      <c r="D336" s="1">
        <v>5</v>
      </c>
      <c r="E336" s="1">
        <v>493935.2</v>
      </c>
      <c r="F336" s="1">
        <v>5180676.1399999997</v>
      </c>
      <c r="G336" s="1">
        <v>537.15099999999995</v>
      </c>
      <c r="M336" s="8">
        <f t="shared" si="79"/>
        <v>1.0293155201181139</v>
      </c>
      <c r="N336" s="6">
        <f t="shared" si="80"/>
        <v>0.76307228539120242</v>
      </c>
      <c r="O336" s="6">
        <f t="shared" si="81"/>
        <v>1</v>
      </c>
      <c r="P336" s="7">
        <f t="shared" si="82"/>
        <v>0.56265405875997765</v>
      </c>
      <c r="R336" s="4" t="s">
        <v>48</v>
      </c>
      <c r="S336" s="4">
        <v>170</v>
      </c>
      <c r="T336" s="4" t="s">
        <v>24</v>
      </c>
      <c r="U336" s="4">
        <v>5</v>
      </c>
      <c r="V336" s="4">
        <v>494020.94</v>
      </c>
      <c r="W336" s="4">
        <v>5180765.87</v>
      </c>
      <c r="X336" s="4">
        <v>406.39299999999997</v>
      </c>
      <c r="Y336" s="4">
        <v>0.77875052297651992</v>
      </c>
      <c r="Z336" s="4">
        <v>0.57731854781427749</v>
      </c>
      <c r="AA336" s="4">
        <v>0.75657124346785165</v>
      </c>
      <c r="AB336">
        <v>0.21977039344640581</v>
      </c>
    </row>
    <row r="337" spans="1:28" x14ac:dyDescent="0.25">
      <c r="A337" s="1" t="s">
        <v>48</v>
      </c>
      <c r="B337" s="1">
        <v>117</v>
      </c>
      <c r="C337" s="1" t="s">
        <v>24</v>
      </c>
      <c r="D337" s="1">
        <v>5</v>
      </c>
      <c r="E337" s="1">
        <v>493978.13</v>
      </c>
      <c r="F337" s="1">
        <v>5180700.47</v>
      </c>
      <c r="G337" s="1">
        <v>531.88499999999999</v>
      </c>
      <c r="M337" s="8">
        <f t="shared" si="79"/>
        <v>1.0192245484380054</v>
      </c>
      <c r="N337" s="6">
        <f t="shared" si="80"/>
        <v>0.75559144917406795</v>
      </c>
      <c r="O337" s="6">
        <f t="shared" si="81"/>
        <v>0.99019642521376683</v>
      </c>
      <c r="P337" s="7">
        <f t="shared" si="82"/>
        <v>0.548845149312439</v>
      </c>
      <c r="R337" s="4" t="s">
        <v>48</v>
      </c>
      <c r="S337" s="4">
        <v>196</v>
      </c>
      <c r="T337" s="4" t="s">
        <v>24</v>
      </c>
      <c r="U337" s="4">
        <v>5</v>
      </c>
      <c r="V337" s="4">
        <v>494038.08</v>
      </c>
      <c r="W337" s="4">
        <v>5180797.6399999997</v>
      </c>
      <c r="X337" s="4">
        <v>510.23099999999999</v>
      </c>
      <c r="Y337" s="4">
        <v>0.97773007430943137</v>
      </c>
      <c r="Z337" s="4">
        <v>0.72482995516612403</v>
      </c>
      <c r="AA337" s="4">
        <v>0.94988373846460317</v>
      </c>
      <c r="AB337">
        <v>0.49206236823059252</v>
      </c>
    </row>
    <row r="338" spans="1:28" x14ac:dyDescent="0.25">
      <c r="A338" s="1" t="s">
        <v>48</v>
      </c>
      <c r="B338" s="1">
        <v>90</v>
      </c>
      <c r="C338" s="1" t="s">
        <v>24</v>
      </c>
      <c r="D338" s="1">
        <v>5</v>
      </c>
      <c r="E338" s="1">
        <v>493966.65</v>
      </c>
      <c r="F338" s="1">
        <v>5180668.7</v>
      </c>
      <c r="G338" s="1">
        <v>512.84</v>
      </c>
      <c r="M338" s="8">
        <f t="shared" si="79"/>
        <v>0.98272957015322238</v>
      </c>
      <c r="N338" s="6">
        <f t="shared" si="80"/>
        <v>0.72853627907241048</v>
      </c>
      <c r="O338" s="6">
        <f t="shared" si="81"/>
        <v>0.95474084568398843</v>
      </c>
      <c r="P338" s="7">
        <f t="shared" si="82"/>
        <v>0.49890388831198806</v>
      </c>
      <c r="R338" s="4" t="s">
        <v>48</v>
      </c>
      <c r="S338" s="4">
        <v>221</v>
      </c>
      <c r="T338" s="4" t="s">
        <v>24</v>
      </c>
      <c r="U338" s="4">
        <v>5</v>
      </c>
      <c r="V338" s="4">
        <v>494054.82</v>
      </c>
      <c r="W338" s="4">
        <v>5180822.4000000004</v>
      </c>
      <c r="X338" s="4">
        <v>561.51099999999997</v>
      </c>
      <c r="Y338" s="4">
        <v>1.0759953663253763</v>
      </c>
      <c r="Z338" s="4">
        <v>0.79767790070631817</v>
      </c>
      <c r="AA338" s="4">
        <v>1.0453503763373799</v>
      </c>
      <c r="AB338">
        <v>0.62653272076948074</v>
      </c>
    </row>
    <row r="339" spans="1:28" x14ac:dyDescent="0.25">
      <c r="A339" s="1" t="s">
        <v>48</v>
      </c>
      <c r="B339" s="1">
        <v>196</v>
      </c>
      <c r="C339" s="1" t="s">
        <v>24</v>
      </c>
      <c r="D339" s="1">
        <v>5</v>
      </c>
      <c r="E339" s="1">
        <v>494038.08</v>
      </c>
      <c r="F339" s="1">
        <v>5180797.6399999997</v>
      </c>
      <c r="G339" s="1">
        <v>510.23099999999999</v>
      </c>
      <c r="M339" s="8">
        <f t="shared" si="79"/>
        <v>0.97773007430943137</v>
      </c>
      <c r="N339" s="6">
        <f t="shared" si="80"/>
        <v>0.72482995516612403</v>
      </c>
      <c r="O339" s="6">
        <f t="shared" si="81"/>
        <v>0.94988373846460317</v>
      </c>
      <c r="P339" s="7">
        <f t="shared" si="82"/>
        <v>0.49206236823059252</v>
      </c>
      <c r="R339" s="4" t="s">
        <v>48</v>
      </c>
      <c r="S339" s="4">
        <v>222</v>
      </c>
      <c r="T339" s="4" t="s">
        <v>24</v>
      </c>
      <c r="U339" s="4">
        <v>5</v>
      </c>
      <c r="V339" s="4">
        <v>494086.74</v>
      </c>
      <c r="W339" s="4">
        <v>5180840.59</v>
      </c>
      <c r="X339" s="4">
        <v>671.05799999999999</v>
      </c>
      <c r="Y339" s="4">
        <v>1.2859147880194233</v>
      </c>
      <c r="Z339" s="4">
        <v>0.95329946642573427</v>
      </c>
      <c r="AA339" s="4">
        <v>1.2492911676604903</v>
      </c>
      <c r="AB339" s="4">
        <v>0.91379527360835766</v>
      </c>
    </row>
    <row r="340" spans="1:28" x14ac:dyDescent="0.25">
      <c r="A340" s="1" t="s">
        <v>48</v>
      </c>
      <c r="B340" s="1">
        <v>144</v>
      </c>
      <c r="C340" s="1" t="s">
        <v>24</v>
      </c>
      <c r="D340" s="1">
        <v>5</v>
      </c>
      <c r="E340" s="1">
        <v>494007.32</v>
      </c>
      <c r="F340" s="1">
        <v>5180733.55</v>
      </c>
      <c r="G340" s="1">
        <v>465.15300000000002</v>
      </c>
      <c r="M340" s="8">
        <f t="shared" si="79"/>
        <v>0.89134936382786412</v>
      </c>
      <c r="N340" s="6">
        <f t="shared" si="80"/>
        <v>0.66079251973201958</v>
      </c>
      <c r="O340" s="6">
        <f t="shared" si="81"/>
        <v>0.86596320215358447</v>
      </c>
      <c r="P340" s="7">
        <f t="shared" si="82"/>
        <v>0.3738553761918248</v>
      </c>
      <c r="R340" s="4" t="s">
        <v>48</v>
      </c>
      <c r="S340" s="4">
        <v>246</v>
      </c>
      <c r="T340" s="4" t="s">
        <v>24</v>
      </c>
      <c r="U340" s="4">
        <v>5</v>
      </c>
      <c r="V340" s="4">
        <v>494082.71</v>
      </c>
      <c r="W340" s="4">
        <v>5180854.1500000004</v>
      </c>
      <c r="X340" s="4">
        <v>603.19399999999996</v>
      </c>
      <c r="Y340" s="4">
        <v>1.1558704085855291</v>
      </c>
      <c r="Z340" s="4">
        <v>0.85689242710943658</v>
      </c>
      <c r="AA340" s="4">
        <v>1.1229505297393099</v>
      </c>
      <c r="AB340">
        <v>0.73583708318910801</v>
      </c>
    </row>
    <row r="341" spans="1:28" x14ac:dyDescent="0.25">
      <c r="A341" s="1" t="s">
        <v>48</v>
      </c>
      <c r="B341" s="1">
        <v>293</v>
      </c>
      <c r="C341" s="1" t="s">
        <v>24</v>
      </c>
      <c r="D341" s="1">
        <v>5</v>
      </c>
      <c r="E341" s="1">
        <v>494136.58</v>
      </c>
      <c r="F341" s="1">
        <v>5180910.7699999996</v>
      </c>
      <c r="G341" s="1">
        <v>431.983</v>
      </c>
      <c r="M341" s="8">
        <f t="shared" si="79"/>
        <v>0.82778735649227719</v>
      </c>
      <c r="N341" s="6">
        <f t="shared" si="80"/>
        <v>0.61367149099628937</v>
      </c>
      <c r="O341" s="6">
        <f t="shared" si="81"/>
        <v>0.80421147870896648</v>
      </c>
      <c r="P341" s="7">
        <f t="shared" si="82"/>
        <v>0.28687445587757116</v>
      </c>
      <c r="R341" s="4" t="s">
        <v>48</v>
      </c>
      <c r="S341" s="4">
        <v>247</v>
      </c>
      <c r="T341" s="4" t="s">
        <v>24</v>
      </c>
      <c r="U341" s="4">
        <v>5</v>
      </c>
      <c r="V341" s="4">
        <v>494114.64</v>
      </c>
      <c r="W341" s="4">
        <v>5180872.3499999996</v>
      </c>
      <c r="X341" s="4">
        <v>566.33399999999995</v>
      </c>
      <c r="Y341" s="4">
        <v>1.0852374393244579</v>
      </c>
      <c r="Z341" s="4">
        <v>0.80452941477301776</v>
      </c>
      <c r="AA341" s="4">
        <v>1.0543292295834876</v>
      </c>
      <c r="AB341">
        <v>0.63917996160986801</v>
      </c>
    </row>
    <row r="342" spans="1:28" x14ac:dyDescent="0.25">
      <c r="A342" s="1" t="s">
        <v>48</v>
      </c>
      <c r="B342" s="1">
        <v>170</v>
      </c>
      <c r="C342" s="1" t="s">
        <v>24</v>
      </c>
      <c r="D342" s="1">
        <v>5</v>
      </c>
      <c r="E342" s="1">
        <v>494020.94</v>
      </c>
      <c r="F342" s="1">
        <v>5180765.87</v>
      </c>
      <c r="G342" s="1">
        <v>406.39299999999997</v>
      </c>
      <c r="M342" s="8">
        <f t="shared" si="79"/>
        <v>0.77875052297651992</v>
      </c>
      <c r="N342" s="6">
        <f t="shared" si="80"/>
        <v>0.57731854781427749</v>
      </c>
      <c r="O342" s="6">
        <f t="shared" si="81"/>
        <v>0.75657124346785165</v>
      </c>
      <c r="P342" s="7">
        <f t="shared" si="82"/>
        <v>0.21977039344640581</v>
      </c>
      <c r="R342" s="4" t="s">
        <v>48</v>
      </c>
      <c r="S342" s="4">
        <v>270</v>
      </c>
      <c r="T342" s="4" t="s">
        <v>24</v>
      </c>
      <c r="U342" s="4">
        <v>5</v>
      </c>
      <c r="V342" s="4">
        <v>494115.64</v>
      </c>
      <c r="W342" s="4">
        <v>5180879.01</v>
      </c>
      <c r="X342" s="4">
        <v>612.59400000000005</v>
      </c>
      <c r="Y342" s="4">
        <v>1.1738831571219934</v>
      </c>
      <c r="Z342" s="4">
        <v>0.87024598966945677</v>
      </c>
      <c r="AA342" s="4">
        <v>1.1404502644507786</v>
      </c>
      <c r="AB342">
        <v>0.76048648478555025</v>
      </c>
    </row>
    <row r="343" spans="1:28" x14ac:dyDescent="0.25">
      <c r="A343" s="1" t="s">
        <v>48</v>
      </c>
      <c r="B343" s="1">
        <v>40</v>
      </c>
      <c r="C343" s="1" t="s">
        <v>24</v>
      </c>
      <c r="D343" s="1">
        <v>5</v>
      </c>
      <c r="E343" s="1">
        <v>493915.53</v>
      </c>
      <c r="F343" s="1">
        <v>5180617.97</v>
      </c>
      <c r="G343" s="1">
        <v>400.97899999999998</v>
      </c>
      <c r="M343" s="8">
        <f t="shared" ref="M343" si="83">G343/$I$18</f>
        <v>0.76837594631945427</v>
      </c>
      <c r="N343" s="6">
        <f t="shared" ref="N343" si="84">G343/$J$18</f>
        <v>0.56962746401641062</v>
      </c>
      <c r="O343" s="6">
        <f t="shared" ref="O343" si="85">G343/$K$18</f>
        <v>0.74649214094360805</v>
      </c>
      <c r="P343" s="7">
        <f t="shared" ref="P343" si="86">(G343-$L$18)/($J$18-$L$18)</f>
        <v>0.20557338703756145</v>
      </c>
      <c r="R343" s="4" t="s">
        <v>48</v>
      </c>
      <c r="S343" s="4">
        <v>293</v>
      </c>
      <c r="T343" s="4" t="s">
        <v>24</v>
      </c>
      <c r="U343" s="4">
        <v>5</v>
      </c>
      <c r="V343" s="4">
        <v>494136.58</v>
      </c>
      <c r="W343" s="4">
        <v>5180910.7699999996</v>
      </c>
      <c r="X343" s="4">
        <v>431.983</v>
      </c>
      <c r="Y343" s="4">
        <v>0.82778735649227719</v>
      </c>
      <c r="Z343" s="4">
        <v>0.61367149099628937</v>
      </c>
      <c r="AA343" s="4">
        <v>0.80421147870896648</v>
      </c>
      <c r="AB343">
        <v>0.28687445587757116</v>
      </c>
    </row>
    <row r="344" spans="1:28" x14ac:dyDescent="0.25">
      <c r="A344" s="5" t="s">
        <v>48</v>
      </c>
      <c r="B344" s="5">
        <v>248</v>
      </c>
      <c r="C344" s="5" t="s">
        <v>24</v>
      </c>
      <c r="D344" s="5">
        <v>6</v>
      </c>
      <c r="E344" s="5">
        <v>494145.16</v>
      </c>
      <c r="F344" s="5">
        <v>5180849.0199999996</v>
      </c>
      <c r="G344" s="5">
        <v>665.3</v>
      </c>
      <c r="H344" s="5"/>
      <c r="I344" s="5"/>
      <c r="J344" s="5"/>
      <c r="K344" s="5"/>
      <c r="L344" s="5"/>
      <c r="M344" s="6">
        <f>G344/$I$19</f>
        <v>1.2809112404980294</v>
      </c>
      <c r="N344" s="6">
        <f>G344/$J$19</f>
        <v>0.98924366649121076</v>
      </c>
      <c r="O344" s="6">
        <f>G344/$K$19</f>
        <v>1.337524363630515</v>
      </c>
      <c r="P344" s="7">
        <f>(G344-$L$19)/($J$19-$L$19)</f>
        <v>0.98047355805566938</v>
      </c>
      <c r="R344" s="4" t="s">
        <v>48</v>
      </c>
      <c r="S344" s="4">
        <v>41</v>
      </c>
      <c r="T344" s="4" t="s">
        <v>24</v>
      </c>
      <c r="U344" s="4">
        <v>6</v>
      </c>
      <c r="V344" s="4">
        <v>493947.43</v>
      </c>
      <c r="W344" s="4">
        <v>5180613.93</v>
      </c>
      <c r="X344" s="4">
        <v>611.16600000000005</v>
      </c>
      <c r="Y344" s="4">
        <v>1.1766863057420993</v>
      </c>
      <c r="Z344" s="4">
        <v>0.90875108172969699</v>
      </c>
      <c r="AA344" s="4">
        <v>1.2286929433678151</v>
      </c>
      <c r="AB344">
        <v>0.83435185385130339</v>
      </c>
    </row>
    <row r="345" spans="1:28" x14ac:dyDescent="0.25">
      <c r="A345" s="1" t="s">
        <v>48</v>
      </c>
      <c r="B345" s="1">
        <v>271</v>
      </c>
      <c r="C345" s="1" t="s">
        <v>24</v>
      </c>
      <c r="D345" s="1">
        <v>6</v>
      </c>
      <c r="E345" s="1">
        <v>494147.56</v>
      </c>
      <c r="F345" s="1">
        <v>5180892.76</v>
      </c>
      <c r="G345" s="1">
        <v>651.471</v>
      </c>
      <c r="M345" s="6">
        <f t="shared" ref="M345:M356" si="87">G345/$I$19</f>
        <v>1.2542860765947568</v>
      </c>
      <c r="N345" s="6">
        <f t="shared" ref="N345:N356" si="88">G345/$J$19</f>
        <v>0.96868113731053007</v>
      </c>
      <c r="O345" s="6">
        <f t="shared" ref="O345:O356" si="89">G345/$K$19</f>
        <v>1.3097224330358264</v>
      </c>
      <c r="P345" s="7">
        <f t="shared" ref="P345:P356" si="90">(G345-$L$19)/($J$19-$L$19)</f>
        <v>0.94314550087456006</v>
      </c>
      <c r="R345" s="4" t="s">
        <v>48</v>
      </c>
      <c r="S345" s="4">
        <v>65</v>
      </c>
      <c r="T345" s="4" t="s">
        <v>24</v>
      </c>
      <c r="U345" s="4">
        <v>6</v>
      </c>
      <c r="V345" s="4">
        <v>493959.97</v>
      </c>
      <c r="W345" s="4">
        <v>5180636.92</v>
      </c>
      <c r="X345" s="4">
        <v>643.59699999999998</v>
      </c>
      <c r="Y345" s="4">
        <v>1.2391261560962126</v>
      </c>
      <c r="Z345" s="4">
        <v>0.95697317905117063</v>
      </c>
      <c r="AA345" s="4">
        <v>1.2938924813760839</v>
      </c>
      <c r="AB345">
        <v>0.9218915329633548</v>
      </c>
    </row>
    <row r="346" spans="1:28" x14ac:dyDescent="0.25">
      <c r="A346" s="1" t="s">
        <v>48</v>
      </c>
      <c r="B346" s="1">
        <v>65</v>
      </c>
      <c r="C346" s="1" t="s">
        <v>24</v>
      </c>
      <c r="D346" s="1">
        <v>6</v>
      </c>
      <c r="E346" s="1">
        <v>493959.97</v>
      </c>
      <c r="F346" s="1">
        <v>5180636.92</v>
      </c>
      <c r="G346" s="1">
        <v>643.59699999999998</v>
      </c>
      <c r="M346" s="6">
        <f t="shared" si="87"/>
        <v>1.2391261560962126</v>
      </c>
      <c r="N346" s="6">
        <f t="shared" si="88"/>
        <v>0.95697317905117063</v>
      </c>
      <c r="O346" s="6">
        <f t="shared" si="89"/>
        <v>1.2938924813760839</v>
      </c>
      <c r="P346" s="7">
        <f t="shared" si="90"/>
        <v>0.9218915329633548</v>
      </c>
      <c r="R346" s="4" t="s">
        <v>48</v>
      </c>
      <c r="S346" s="4">
        <v>66</v>
      </c>
      <c r="T346" s="4" t="s">
        <v>24</v>
      </c>
      <c r="U346" s="4">
        <v>6</v>
      </c>
      <c r="V346" s="4">
        <v>493989.61</v>
      </c>
      <c r="W346" s="4">
        <v>5180640.5</v>
      </c>
      <c r="X346" s="4">
        <v>636.16600000000005</v>
      </c>
      <c r="Y346" s="4">
        <v>1.2248191495906651</v>
      </c>
      <c r="Z346" s="4">
        <v>0.94592392354884669</v>
      </c>
      <c r="AA346" s="4">
        <v>1.2789531404078915</v>
      </c>
      <c r="AB346">
        <v>0.90183333693234591</v>
      </c>
    </row>
    <row r="347" spans="1:28" x14ac:dyDescent="0.25">
      <c r="A347" s="1" t="s">
        <v>48</v>
      </c>
      <c r="B347" s="1">
        <v>66</v>
      </c>
      <c r="C347" s="1" t="s">
        <v>24</v>
      </c>
      <c r="D347" s="1">
        <v>6</v>
      </c>
      <c r="E347" s="1">
        <v>493989.61</v>
      </c>
      <c r="F347" s="1">
        <v>5180640.5</v>
      </c>
      <c r="G347" s="1">
        <v>636.16600000000005</v>
      </c>
      <c r="M347" s="6">
        <f t="shared" si="87"/>
        <v>1.2248191495906651</v>
      </c>
      <c r="N347" s="6">
        <f t="shared" si="88"/>
        <v>0.94592392354884669</v>
      </c>
      <c r="O347" s="6">
        <f t="shared" si="89"/>
        <v>1.2789531404078915</v>
      </c>
      <c r="P347" s="7">
        <f t="shared" si="90"/>
        <v>0.90183333693234591</v>
      </c>
      <c r="R347" s="4" t="s">
        <v>48</v>
      </c>
      <c r="S347" s="4">
        <v>91</v>
      </c>
      <c r="T347" s="4" t="s">
        <v>24</v>
      </c>
      <c r="U347" s="4">
        <v>6</v>
      </c>
      <c r="V347" s="4">
        <v>493998.56</v>
      </c>
      <c r="W347" s="4">
        <v>5180670</v>
      </c>
      <c r="X347" s="4">
        <v>443.351</v>
      </c>
      <c r="Y347" s="4">
        <v>0.85358977812421744</v>
      </c>
      <c r="Z347" s="4">
        <v>0.65922466373447286</v>
      </c>
      <c r="AA347" s="4">
        <v>0.89131634471659771</v>
      </c>
      <c r="AB347">
        <v>0.38137565052149691</v>
      </c>
    </row>
    <row r="348" spans="1:28" x14ac:dyDescent="0.25">
      <c r="A348" s="1" t="s">
        <v>48</v>
      </c>
      <c r="B348" s="1">
        <v>41</v>
      </c>
      <c r="C348" s="1" t="s">
        <v>24</v>
      </c>
      <c r="D348" s="1">
        <v>6</v>
      </c>
      <c r="E348" s="1">
        <v>493947.43</v>
      </c>
      <c r="F348" s="1">
        <v>5180613.93</v>
      </c>
      <c r="G348" s="1">
        <v>611.16600000000005</v>
      </c>
      <c r="M348" s="6">
        <f t="shared" si="87"/>
        <v>1.1766863057420993</v>
      </c>
      <c r="N348" s="6">
        <f t="shared" si="88"/>
        <v>0.90875108172969699</v>
      </c>
      <c r="O348" s="6">
        <f t="shared" si="89"/>
        <v>1.2286929433678151</v>
      </c>
      <c r="P348" s="7">
        <f t="shared" si="90"/>
        <v>0.83435185385130339</v>
      </c>
      <c r="R348" s="4" t="s">
        <v>48</v>
      </c>
      <c r="S348" s="4">
        <v>118</v>
      </c>
      <c r="T348" s="4" t="s">
        <v>24</v>
      </c>
      <c r="U348" s="4">
        <v>6</v>
      </c>
      <c r="V348" s="4">
        <v>494010.04</v>
      </c>
      <c r="W348" s="4">
        <v>5180701.7699999996</v>
      </c>
      <c r="X348" s="4">
        <v>553.04600000000005</v>
      </c>
      <c r="Y348" s="4">
        <v>1.0647870703629538</v>
      </c>
      <c r="Z348" s="4">
        <v>0.82233165906853789</v>
      </c>
      <c r="AA348" s="4">
        <v>1.1118480372890454</v>
      </c>
      <c r="AB348">
        <v>0.67747090198449555</v>
      </c>
    </row>
    <row r="349" spans="1:28" x14ac:dyDescent="0.25">
      <c r="A349" s="1" t="s">
        <v>48</v>
      </c>
      <c r="B349" s="1">
        <v>118</v>
      </c>
      <c r="C349" s="1" t="s">
        <v>24</v>
      </c>
      <c r="D349" s="1">
        <v>6</v>
      </c>
      <c r="E349" s="1">
        <v>494010.04</v>
      </c>
      <c r="F349" s="1">
        <v>5180701.7699999996</v>
      </c>
      <c r="G349" s="1">
        <v>553.04600000000005</v>
      </c>
      <c r="M349" s="6">
        <f t="shared" si="87"/>
        <v>1.0647870703629538</v>
      </c>
      <c r="N349" s="6">
        <f t="shared" si="88"/>
        <v>0.82233165906853789</v>
      </c>
      <c r="O349" s="6">
        <f t="shared" si="89"/>
        <v>1.1118480372890454</v>
      </c>
      <c r="P349" s="7">
        <f t="shared" si="90"/>
        <v>0.67747090198449555</v>
      </c>
      <c r="R349" s="4" t="s">
        <v>48</v>
      </c>
      <c r="S349" s="4">
        <v>145</v>
      </c>
      <c r="T349" s="4" t="s">
        <v>24</v>
      </c>
      <c r="U349" s="4">
        <v>6</v>
      </c>
      <c r="V349" s="4">
        <v>494039.23</v>
      </c>
      <c r="W349" s="4">
        <v>5180734.07</v>
      </c>
      <c r="X349" s="4">
        <v>506.73700000000002</v>
      </c>
      <c r="Y349" s="4">
        <v>0.97562771573162477</v>
      </c>
      <c r="Z349" s="4">
        <v>0.75347417379641779</v>
      </c>
      <c r="AA349" s="4">
        <v>1.0187480586998894</v>
      </c>
      <c r="AB349">
        <v>0.55247090198449555</v>
      </c>
    </row>
    <row r="350" spans="1:28" x14ac:dyDescent="0.25">
      <c r="A350" s="1" t="s">
        <v>48</v>
      </c>
      <c r="B350" s="1">
        <v>145</v>
      </c>
      <c r="C350" s="1" t="s">
        <v>24</v>
      </c>
      <c r="D350" s="1">
        <v>6</v>
      </c>
      <c r="E350" s="1">
        <v>494039.23</v>
      </c>
      <c r="F350" s="1">
        <v>5180734.07</v>
      </c>
      <c r="G350" s="1">
        <v>506.73700000000002</v>
      </c>
      <c r="M350" s="6">
        <f t="shared" si="87"/>
        <v>0.97562771573162477</v>
      </c>
      <c r="N350" s="6">
        <f t="shared" si="88"/>
        <v>0.75347417379641779</v>
      </c>
      <c r="O350" s="6">
        <f t="shared" si="89"/>
        <v>1.0187480586998894</v>
      </c>
      <c r="P350" s="7">
        <f t="shared" si="90"/>
        <v>0.55247090198449555</v>
      </c>
      <c r="R350" s="4" t="s">
        <v>48</v>
      </c>
      <c r="S350" s="4">
        <v>171</v>
      </c>
      <c r="T350" s="4" t="s">
        <v>24</v>
      </c>
      <c r="U350" s="4">
        <v>6</v>
      </c>
      <c r="V350" s="4">
        <v>494052.85</v>
      </c>
      <c r="W350" s="4">
        <v>5180758.84</v>
      </c>
      <c r="X350" s="4">
        <v>418.45</v>
      </c>
      <c r="Y350" s="4">
        <v>0.80564754033729202</v>
      </c>
      <c r="Z350" s="4">
        <v>0.6221990263689271</v>
      </c>
      <c r="AA350" s="4">
        <v>0.84125517805679995</v>
      </c>
      <c r="AB350">
        <v>0.31416139411345523</v>
      </c>
    </row>
    <row r="351" spans="1:28" x14ac:dyDescent="0.25">
      <c r="A351" s="1" t="s">
        <v>48</v>
      </c>
      <c r="B351" s="1">
        <v>197</v>
      </c>
      <c r="C351" s="1" t="s">
        <v>24</v>
      </c>
      <c r="D351" s="1">
        <v>6</v>
      </c>
      <c r="E351" s="1">
        <v>494069.98</v>
      </c>
      <c r="F351" s="1">
        <v>5180790.6100000003</v>
      </c>
      <c r="G351" s="1">
        <v>488.08600000000001</v>
      </c>
      <c r="M351" s="6">
        <f t="shared" si="87"/>
        <v>0.93971868890684085</v>
      </c>
      <c r="N351" s="6">
        <f t="shared" si="88"/>
        <v>0.72574174688565929</v>
      </c>
      <c r="O351" s="6">
        <f t="shared" si="89"/>
        <v>0.98125194130011062</v>
      </c>
      <c r="P351" s="7">
        <f t="shared" si="90"/>
        <v>0.50212701634671453</v>
      </c>
      <c r="R351" s="4" t="s">
        <v>48</v>
      </c>
      <c r="S351" s="4">
        <v>172</v>
      </c>
      <c r="T351" s="4" t="s">
        <v>24</v>
      </c>
      <c r="U351" s="4">
        <v>6</v>
      </c>
      <c r="V351" s="4">
        <v>494084.77</v>
      </c>
      <c r="W351" s="4">
        <v>5180777.03</v>
      </c>
      <c r="X351" s="4">
        <v>392.12099999999998</v>
      </c>
      <c r="Y351" s="4">
        <v>0.75495595450973663</v>
      </c>
      <c r="Z351" s="4">
        <v>0.58305007627867134</v>
      </c>
      <c r="AA351" s="4">
        <v>0.788323148942073</v>
      </c>
      <c r="AB351">
        <v>0.2430925953918244</v>
      </c>
    </row>
    <row r="352" spans="1:28" x14ac:dyDescent="0.25">
      <c r="A352" s="1" t="s">
        <v>48</v>
      </c>
      <c r="B352" s="1">
        <v>198</v>
      </c>
      <c r="C352" s="1" t="s">
        <v>24</v>
      </c>
      <c r="D352" s="1">
        <v>6</v>
      </c>
      <c r="E352" s="1">
        <v>494101.9</v>
      </c>
      <c r="F352" s="1">
        <v>5180808.8</v>
      </c>
      <c r="G352" s="1">
        <v>462.00299999999999</v>
      </c>
      <c r="M352" s="6">
        <f t="shared" si="87"/>
        <v>0.88950073026275522</v>
      </c>
      <c r="N352" s="6">
        <f t="shared" si="88"/>
        <v>0.6869585775589041</v>
      </c>
      <c r="O352" s="6">
        <f t="shared" si="89"/>
        <v>0.92881447252425797</v>
      </c>
      <c r="P352" s="7">
        <f t="shared" si="90"/>
        <v>0.43172223541860111</v>
      </c>
      <c r="R352" s="4" t="s">
        <v>48</v>
      </c>
      <c r="S352" s="4">
        <v>197</v>
      </c>
      <c r="T352" s="4" t="s">
        <v>24</v>
      </c>
      <c r="U352" s="4">
        <v>6</v>
      </c>
      <c r="V352" s="4">
        <v>494069.98</v>
      </c>
      <c r="W352" s="4">
        <v>5180790.6100000003</v>
      </c>
      <c r="X352" s="4">
        <v>488.08600000000001</v>
      </c>
      <c r="Y352" s="4">
        <v>0.93971868890684085</v>
      </c>
      <c r="Z352" s="4">
        <v>0.72574174688565929</v>
      </c>
      <c r="AA352" s="4">
        <v>0.98125194130011062</v>
      </c>
      <c r="AB352">
        <v>0.50212701634671453</v>
      </c>
    </row>
    <row r="353" spans="1:28" x14ac:dyDescent="0.25">
      <c r="A353" s="1" t="s">
        <v>48</v>
      </c>
      <c r="B353" s="1">
        <v>223</v>
      </c>
      <c r="C353" s="1" t="s">
        <v>24</v>
      </c>
      <c r="D353" s="1">
        <v>6</v>
      </c>
      <c r="E353" s="1">
        <v>494118.63</v>
      </c>
      <c r="F353" s="1">
        <v>5180815.45</v>
      </c>
      <c r="G353" s="1">
        <v>459.54199999999997</v>
      </c>
      <c r="M353" s="6">
        <f t="shared" si="87"/>
        <v>0.88476253311430242</v>
      </c>
      <c r="N353" s="6">
        <f t="shared" si="88"/>
        <v>0.68329928301022691</v>
      </c>
      <c r="O353" s="6">
        <f t="shared" si="89"/>
        <v>0.92386685872763286</v>
      </c>
      <c r="P353" s="7">
        <f t="shared" si="90"/>
        <v>0.4250793582241032</v>
      </c>
      <c r="R353" s="4" t="s">
        <v>48</v>
      </c>
      <c r="S353" s="4">
        <v>198</v>
      </c>
      <c r="T353" s="4" t="s">
        <v>24</v>
      </c>
      <c r="U353" s="4">
        <v>6</v>
      </c>
      <c r="V353" s="4">
        <v>494101.9</v>
      </c>
      <c r="W353" s="4">
        <v>5180808.8</v>
      </c>
      <c r="X353" s="4">
        <v>462.00299999999999</v>
      </c>
      <c r="Y353" s="4">
        <v>0.88950073026275522</v>
      </c>
      <c r="Z353" s="4">
        <v>0.6869585775589041</v>
      </c>
      <c r="AA353" s="4">
        <v>0.92881447252425797</v>
      </c>
      <c r="AB353">
        <v>0.43172223541860111</v>
      </c>
    </row>
    <row r="354" spans="1:28" x14ac:dyDescent="0.25">
      <c r="A354" s="1" t="s">
        <v>48</v>
      </c>
      <c r="B354" s="1">
        <v>91</v>
      </c>
      <c r="C354" s="1" t="s">
        <v>24</v>
      </c>
      <c r="D354" s="1">
        <v>6</v>
      </c>
      <c r="E354" s="1">
        <v>493998.56</v>
      </c>
      <c r="F354" s="1">
        <v>5180670</v>
      </c>
      <c r="G354" s="1">
        <v>443.351</v>
      </c>
      <c r="M354" s="6">
        <f t="shared" si="87"/>
        <v>0.85358977812421744</v>
      </c>
      <c r="N354" s="6">
        <f t="shared" si="88"/>
        <v>0.65922466373447286</v>
      </c>
      <c r="O354" s="6">
        <f t="shared" si="89"/>
        <v>0.89131634471659771</v>
      </c>
      <c r="P354" s="7">
        <f t="shared" si="90"/>
        <v>0.38137565052149691</v>
      </c>
      <c r="R354" s="4" t="s">
        <v>48</v>
      </c>
      <c r="S354" s="4">
        <v>223</v>
      </c>
      <c r="T354" s="4" t="s">
        <v>24</v>
      </c>
      <c r="U354" s="4">
        <v>6</v>
      </c>
      <c r="V354" s="4">
        <v>494118.63</v>
      </c>
      <c r="W354" s="4">
        <v>5180815.45</v>
      </c>
      <c r="X354" s="4">
        <v>459.54199999999997</v>
      </c>
      <c r="Y354" s="4">
        <v>0.88476253311430242</v>
      </c>
      <c r="Z354" s="4">
        <v>0.68329928301022691</v>
      </c>
      <c r="AA354" s="4">
        <v>0.92386685872763286</v>
      </c>
      <c r="AB354">
        <v>0.4250793582241032</v>
      </c>
    </row>
    <row r="355" spans="1:28" x14ac:dyDescent="0.25">
      <c r="A355" s="1" t="s">
        <v>48</v>
      </c>
      <c r="B355" s="1">
        <v>171</v>
      </c>
      <c r="C355" s="1" t="s">
        <v>24</v>
      </c>
      <c r="D355" s="1">
        <v>6</v>
      </c>
      <c r="E355" s="1">
        <v>494052.85</v>
      </c>
      <c r="F355" s="1">
        <v>5180758.84</v>
      </c>
      <c r="G355" s="1">
        <v>418.45</v>
      </c>
      <c r="M355" s="6">
        <f t="shared" si="87"/>
        <v>0.80564754033729202</v>
      </c>
      <c r="N355" s="6">
        <f t="shared" si="88"/>
        <v>0.6221990263689271</v>
      </c>
      <c r="O355" s="6">
        <f t="shared" si="89"/>
        <v>0.84125517805679995</v>
      </c>
      <c r="P355" s="7">
        <f t="shared" si="90"/>
        <v>0.31416139411345523</v>
      </c>
      <c r="R355" s="4" t="s">
        <v>48</v>
      </c>
      <c r="S355" s="4">
        <v>248</v>
      </c>
      <c r="T355" s="4" t="s">
        <v>24</v>
      </c>
      <c r="U355" s="4">
        <v>6</v>
      </c>
      <c r="V355" s="4">
        <v>494145.16</v>
      </c>
      <c r="W355" s="4">
        <v>5180849.0199999996</v>
      </c>
      <c r="X355" s="4">
        <v>665.3</v>
      </c>
      <c r="Y355" s="4">
        <v>1.2809112404980294</v>
      </c>
      <c r="Z355" s="4">
        <v>0.98924366649121076</v>
      </c>
      <c r="AA355" s="4">
        <v>1.337524363630515</v>
      </c>
      <c r="AB355" s="7">
        <v>0.98047355805566938</v>
      </c>
    </row>
    <row r="356" spans="1:28" x14ac:dyDescent="0.25">
      <c r="A356" s="1" t="s">
        <v>48</v>
      </c>
      <c r="B356" s="1">
        <v>172</v>
      </c>
      <c r="C356" s="1" t="s">
        <v>24</v>
      </c>
      <c r="D356" s="1">
        <v>6</v>
      </c>
      <c r="E356" s="1">
        <v>494084.77</v>
      </c>
      <c r="F356" s="1">
        <v>5180777.03</v>
      </c>
      <c r="G356" s="1">
        <v>392.12099999999998</v>
      </c>
      <c r="M356" s="6">
        <f t="shared" si="87"/>
        <v>0.75495595450973663</v>
      </c>
      <c r="N356" s="6">
        <f t="shared" si="88"/>
        <v>0.58305007627867134</v>
      </c>
      <c r="O356" s="6">
        <f t="shared" si="89"/>
        <v>0.788323148942073</v>
      </c>
      <c r="P356" s="7">
        <f t="shared" si="90"/>
        <v>0.2430925953918244</v>
      </c>
      <c r="R356" s="4" t="s">
        <v>48</v>
      </c>
      <c r="S356" s="4">
        <v>271</v>
      </c>
      <c r="T356" s="4" t="s">
        <v>24</v>
      </c>
      <c r="U356" s="4">
        <v>6</v>
      </c>
      <c r="V356" s="4">
        <v>494147.56</v>
      </c>
      <c r="W356" s="4">
        <v>5180892.76</v>
      </c>
      <c r="X356" s="4">
        <v>651.471</v>
      </c>
      <c r="Y356" s="4">
        <v>1.2542860765947568</v>
      </c>
      <c r="Z356" s="4">
        <v>0.96868113731053007</v>
      </c>
      <c r="AA356" s="4">
        <v>1.3097224330358264</v>
      </c>
      <c r="AB356">
        <v>0.94314550087456006</v>
      </c>
    </row>
    <row r="357" spans="1:28" x14ac:dyDescent="0.25">
      <c r="A357" s="5" t="s">
        <v>48</v>
      </c>
      <c r="B357" s="5">
        <v>92</v>
      </c>
      <c r="C357" s="5" t="s">
        <v>24</v>
      </c>
      <c r="D357" s="5">
        <v>7</v>
      </c>
      <c r="E357" s="5">
        <v>494030.47</v>
      </c>
      <c r="F357" s="5">
        <v>5180670.5199999996</v>
      </c>
      <c r="G357" s="5">
        <v>672.53399999999999</v>
      </c>
      <c r="H357" s="5"/>
      <c r="I357" s="5"/>
      <c r="J357" s="5"/>
      <c r="K357" s="5"/>
      <c r="L357" s="5"/>
      <c r="M357" s="6">
        <f>G357/$I$19</f>
        <v>1.2948389601940504</v>
      </c>
      <c r="N357" s="6">
        <f>G357/$J$19</f>
        <v>1</v>
      </c>
      <c r="O357" s="6">
        <f>G357/$J$19</f>
        <v>1</v>
      </c>
      <c r="P357" s="7">
        <f>(G357-$L$19)/($J$19-$L$19)</f>
        <v>1</v>
      </c>
      <c r="R357" s="4" t="s">
        <v>48</v>
      </c>
      <c r="S357" s="4">
        <v>67</v>
      </c>
      <c r="T357" s="4" t="s">
        <v>24</v>
      </c>
      <c r="U357" s="4">
        <v>7</v>
      </c>
      <c r="V357" s="4">
        <v>494023.8</v>
      </c>
      <c r="W357" s="4">
        <v>5180638.75</v>
      </c>
      <c r="X357" s="4">
        <v>476.81599999999997</v>
      </c>
      <c r="Y357" s="4">
        <v>0.91802040289990738</v>
      </c>
      <c r="Z357" s="4">
        <v>0.70898422979358666</v>
      </c>
      <c r="AA357" s="4">
        <v>0.70898422979358666</v>
      </c>
      <c r="AB357">
        <v>0.47170636377378039</v>
      </c>
    </row>
    <row r="358" spans="1:28" x14ac:dyDescent="0.25">
      <c r="A358" s="1" t="s">
        <v>48</v>
      </c>
      <c r="B358" s="1">
        <v>224</v>
      </c>
      <c r="C358" s="1" t="s">
        <v>24</v>
      </c>
      <c r="D358" s="1">
        <v>7</v>
      </c>
      <c r="E358" s="1">
        <v>494150.55</v>
      </c>
      <c r="F358" s="1">
        <v>5180829.2</v>
      </c>
      <c r="G358" s="1">
        <v>560.91999999999996</v>
      </c>
      <c r="M358" s="6">
        <f t="shared" ref="M358:M365" si="91">G358/$I$19</f>
        <v>1.079946990861498</v>
      </c>
      <c r="N358" s="6">
        <f t="shared" ref="N358:N365" si="92">G358/$J$19</f>
        <v>0.83403961732789711</v>
      </c>
      <c r="O358" s="6">
        <f t="shared" ref="O358:O365" si="93">G358/$J$19</f>
        <v>0.83403961732789711</v>
      </c>
      <c r="P358" s="7">
        <f t="shared" ref="P358:P365" si="94">(G358-$L$19)/($J$19-$L$19)</f>
        <v>0.69872486989570048</v>
      </c>
      <c r="R358" s="4" t="s">
        <v>48</v>
      </c>
      <c r="S358" s="4">
        <v>92</v>
      </c>
      <c r="T358" s="4" t="s">
        <v>24</v>
      </c>
      <c r="U358" s="4">
        <v>7</v>
      </c>
      <c r="V358" s="4">
        <v>494030.47</v>
      </c>
      <c r="W358" s="4">
        <v>5180670.5199999996</v>
      </c>
      <c r="X358" s="4">
        <v>672.53399999999999</v>
      </c>
      <c r="Y358" s="4">
        <v>1.2948389601940504</v>
      </c>
      <c r="Z358" s="4">
        <v>1</v>
      </c>
      <c r="AA358" s="4">
        <v>1</v>
      </c>
      <c r="AB358" s="7">
        <v>1</v>
      </c>
    </row>
    <row r="359" spans="1:28" x14ac:dyDescent="0.25">
      <c r="A359" s="1" t="s">
        <v>48</v>
      </c>
      <c r="B359" s="1">
        <v>119</v>
      </c>
      <c r="C359" s="1" t="s">
        <v>24</v>
      </c>
      <c r="D359" s="1">
        <v>7</v>
      </c>
      <c r="E359" s="1">
        <v>494044.23</v>
      </c>
      <c r="F359" s="1">
        <v>5180700.47</v>
      </c>
      <c r="G359" s="1">
        <v>550.43799999999999</v>
      </c>
      <c r="M359" s="6">
        <f t="shared" si="91"/>
        <v>1.0597658520926714</v>
      </c>
      <c r="N359" s="6">
        <f t="shared" si="92"/>
        <v>0.81845378820996406</v>
      </c>
      <c r="O359" s="6">
        <f t="shared" si="93"/>
        <v>0.81845378820996406</v>
      </c>
      <c r="P359" s="7">
        <f t="shared" si="94"/>
        <v>0.6704312336694811</v>
      </c>
      <c r="R359" s="4" t="s">
        <v>48</v>
      </c>
      <c r="S359" s="4">
        <v>119</v>
      </c>
      <c r="T359" s="4" t="s">
        <v>24</v>
      </c>
      <c r="U359" s="4">
        <v>7</v>
      </c>
      <c r="V359" s="4">
        <v>494044.23</v>
      </c>
      <c r="W359" s="4">
        <v>5180700.47</v>
      </c>
      <c r="X359" s="4">
        <v>550.43799999999999</v>
      </c>
      <c r="Y359" s="4">
        <v>1.0597658520926714</v>
      </c>
      <c r="Z359" s="4">
        <v>0.81845378820996406</v>
      </c>
      <c r="AA359" s="4">
        <v>0.81845378820996406</v>
      </c>
      <c r="AB359">
        <v>0.6704312336694811</v>
      </c>
    </row>
    <row r="360" spans="1:28" x14ac:dyDescent="0.25">
      <c r="A360" s="1" t="s">
        <v>48</v>
      </c>
      <c r="B360" s="1">
        <v>120</v>
      </c>
      <c r="C360" s="1" t="s">
        <v>24</v>
      </c>
      <c r="D360" s="1">
        <v>7</v>
      </c>
      <c r="E360" s="1">
        <v>494073.85</v>
      </c>
      <c r="F360" s="1">
        <v>5180695.26</v>
      </c>
      <c r="G360" s="1">
        <v>524.55200000000002</v>
      </c>
      <c r="M360" s="6">
        <f t="shared" si="91"/>
        <v>1.0099271802581127</v>
      </c>
      <c r="N360" s="6">
        <f t="shared" si="92"/>
        <v>0.7799635408767438</v>
      </c>
      <c r="O360" s="6">
        <f t="shared" si="93"/>
        <v>0.7799635408767438</v>
      </c>
      <c r="P360" s="7">
        <f t="shared" si="94"/>
        <v>0.60055820682804639</v>
      </c>
      <c r="R360" s="4" t="s">
        <v>48</v>
      </c>
      <c r="S360" s="4">
        <v>120</v>
      </c>
      <c r="T360" s="4" t="s">
        <v>24</v>
      </c>
      <c r="U360" s="4">
        <v>7</v>
      </c>
      <c r="V360" s="4">
        <v>494073.85</v>
      </c>
      <c r="W360" s="4">
        <v>5180695.26</v>
      </c>
      <c r="X360" s="4">
        <v>524.55200000000002</v>
      </c>
      <c r="Y360" s="4">
        <v>1.0099271802581127</v>
      </c>
      <c r="Z360" s="4">
        <v>0.7799635408767438</v>
      </c>
      <c r="AA360" s="4">
        <v>0.7799635408767438</v>
      </c>
      <c r="AB360">
        <v>0.60055820682804639</v>
      </c>
    </row>
    <row r="361" spans="1:28" x14ac:dyDescent="0.25">
      <c r="A361" s="1" t="s">
        <v>48</v>
      </c>
      <c r="B361" s="1">
        <v>173</v>
      </c>
      <c r="C361" s="1" t="s">
        <v>24</v>
      </c>
      <c r="D361" s="1">
        <v>7</v>
      </c>
      <c r="E361" s="1">
        <v>494116.66</v>
      </c>
      <c r="F361" s="1">
        <v>5180751.8899999997</v>
      </c>
      <c r="G361" s="1">
        <v>483.65600000000001</v>
      </c>
      <c r="M361" s="6">
        <f t="shared" si="91"/>
        <v>0.931189548976875</v>
      </c>
      <c r="N361" s="6">
        <f t="shared" si="92"/>
        <v>0.71915471931530606</v>
      </c>
      <c r="O361" s="6">
        <f t="shared" si="93"/>
        <v>0.71915471931530606</v>
      </c>
      <c r="P361" s="7">
        <f t="shared" si="94"/>
        <v>0.49016929754475375</v>
      </c>
      <c r="R361" s="4" t="s">
        <v>48</v>
      </c>
      <c r="S361" s="4">
        <v>146</v>
      </c>
      <c r="T361" s="4" t="s">
        <v>24</v>
      </c>
      <c r="U361" s="4">
        <v>7</v>
      </c>
      <c r="V361" s="4">
        <v>494071.14</v>
      </c>
      <c r="W361" s="4">
        <v>5180727.04</v>
      </c>
      <c r="X361" s="4">
        <v>445.46800000000002</v>
      </c>
      <c r="Y361" s="4">
        <v>0.857665667341314</v>
      </c>
      <c r="Z361" s="4">
        <v>0.6623724599797185</v>
      </c>
      <c r="AA361" s="4">
        <v>0.6623724599797185</v>
      </c>
      <c r="AB361">
        <v>0.38708998250879961</v>
      </c>
    </row>
    <row r="362" spans="1:28" x14ac:dyDescent="0.25">
      <c r="A362" s="1" t="s">
        <v>48</v>
      </c>
      <c r="B362" s="1">
        <v>199</v>
      </c>
      <c r="C362" s="1" t="s">
        <v>24</v>
      </c>
      <c r="D362" s="1">
        <v>7</v>
      </c>
      <c r="E362" s="1">
        <v>494133.79</v>
      </c>
      <c r="F362" s="1">
        <v>5180783.6500000004</v>
      </c>
      <c r="G362" s="1">
        <v>479.22699999999998</v>
      </c>
      <c r="M362" s="6">
        <f t="shared" si="91"/>
        <v>0.92266233436066303</v>
      </c>
      <c r="N362" s="6">
        <f t="shared" si="92"/>
        <v>0.71256917865862546</v>
      </c>
      <c r="O362" s="6">
        <f t="shared" si="93"/>
        <v>0.71256917865862546</v>
      </c>
      <c r="P362" s="7">
        <f t="shared" si="94"/>
        <v>0.47821427800211613</v>
      </c>
      <c r="R362" s="4" t="s">
        <v>48</v>
      </c>
      <c r="S362" s="4">
        <v>147</v>
      </c>
      <c r="T362" s="4" t="s">
        <v>24</v>
      </c>
      <c r="U362" s="4">
        <v>7</v>
      </c>
      <c r="V362" s="4">
        <v>494103.06</v>
      </c>
      <c r="W362" s="4">
        <v>5180745.2300000004</v>
      </c>
      <c r="X362" s="4">
        <v>302.06200000000001</v>
      </c>
      <c r="Y362" s="4">
        <v>0.58156412314341766</v>
      </c>
      <c r="Z362" s="4">
        <v>0.44914011782303948</v>
      </c>
      <c r="AA362" s="4">
        <v>0.44914011782303948</v>
      </c>
      <c r="AB362">
        <v>0</v>
      </c>
    </row>
    <row r="363" spans="1:28" x14ac:dyDescent="0.25">
      <c r="A363" s="1" t="s">
        <v>48</v>
      </c>
      <c r="B363" s="1">
        <v>67</v>
      </c>
      <c r="C363" s="1" t="s">
        <v>24</v>
      </c>
      <c r="D363" s="1">
        <v>7</v>
      </c>
      <c r="E363" s="1">
        <v>494023.8</v>
      </c>
      <c r="F363" s="1">
        <v>5180638.75</v>
      </c>
      <c r="G363" s="1">
        <v>476.81599999999997</v>
      </c>
      <c r="M363" s="6">
        <f t="shared" si="91"/>
        <v>0.91802040289990738</v>
      </c>
      <c r="N363" s="6">
        <f t="shared" si="92"/>
        <v>0.70898422979358666</v>
      </c>
      <c r="O363" s="6">
        <f t="shared" si="93"/>
        <v>0.70898422979358666</v>
      </c>
      <c r="P363" s="7">
        <f t="shared" si="94"/>
        <v>0.47170636377378039</v>
      </c>
      <c r="R363" s="4" t="s">
        <v>48</v>
      </c>
      <c r="S363" s="4">
        <v>173</v>
      </c>
      <c r="T363" s="4" t="s">
        <v>24</v>
      </c>
      <c r="U363" s="4">
        <v>7</v>
      </c>
      <c r="V363" s="4">
        <v>494116.66</v>
      </c>
      <c r="W363" s="4">
        <v>5180751.8899999997</v>
      </c>
      <c r="X363" s="4">
        <v>483.65600000000001</v>
      </c>
      <c r="Y363" s="4">
        <v>0.931189548976875</v>
      </c>
      <c r="Z363" s="4">
        <v>0.71915471931530606</v>
      </c>
      <c r="AA363" s="4">
        <v>0.71915471931530606</v>
      </c>
      <c r="AB363">
        <v>0.49016929754475375</v>
      </c>
    </row>
    <row r="364" spans="1:28" x14ac:dyDescent="0.25">
      <c r="A364" s="1" t="s">
        <v>48</v>
      </c>
      <c r="B364" s="1">
        <v>146</v>
      </c>
      <c r="C364" s="1" t="s">
        <v>24</v>
      </c>
      <c r="D364" s="1">
        <v>7</v>
      </c>
      <c r="E364" s="1">
        <v>494071.14</v>
      </c>
      <c r="F364" s="1">
        <v>5180727.04</v>
      </c>
      <c r="G364" s="1">
        <v>445.46800000000002</v>
      </c>
      <c r="M364" s="6">
        <f t="shared" si="91"/>
        <v>0.857665667341314</v>
      </c>
      <c r="N364" s="6">
        <f t="shared" si="92"/>
        <v>0.6623724599797185</v>
      </c>
      <c r="O364" s="6">
        <f t="shared" si="93"/>
        <v>0.6623724599797185</v>
      </c>
      <c r="P364" s="7">
        <f t="shared" si="94"/>
        <v>0.38708998250879961</v>
      </c>
      <c r="R364" s="4" t="s">
        <v>48</v>
      </c>
      <c r="S364" s="4">
        <v>199</v>
      </c>
      <c r="T364" s="4" t="s">
        <v>24</v>
      </c>
      <c r="U364" s="4">
        <v>7</v>
      </c>
      <c r="V364" s="4">
        <v>494133.79</v>
      </c>
      <c r="W364" s="4">
        <v>5180783.6500000004</v>
      </c>
      <c r="X364" s="4">
        <v>479.22699999999998</v>
      </c>
      <c r="Y364" s="4">
        <v>0.92266233436066303</v>
      </c>
      <c r="Z364" s="4">
        <v>0.71256917865862546</v>
      </c>
      <c r="AA364" s="4">
        <v>0.71256917865862546</v>
      </c>
      <c r="AB364" s="108">
        <v>0.47821427800211613</v>
      </c>
    </row>
    <row r="365" spans="1:28" x14ac:dyDescent="0.25">
      <c r="A365" s="1" t="s">
        <v>48</v>
      </c>
      <c r="B365" s="1">
        <v>147</v>
      </c>
      <c r="C365" s="1" t="s">
        <v>24</v>
      </c>
      <c r="D365" s="1">
        <v>7</v>
      </c>
      <c r="E365" s="1">
        <v>494103.06</v>
      </c>
      <c r="F365" s="1">
        <v>5180745.2300000004</v>
      </c>
      <c r="G365" s="1">
        <v>302.06200000000001</v>
      </c>
      <c r="M365" s="6">
        <f t="shared" si="91"/>
        <v>0.58156412314341766</v>
      </c>
      <c r="N365" s="6">
        <f t="shared" si="92"/>
        <v>0.44914011782303948</v>
      </c>
      <c r="O365" s="6">
        <f t="shared" si="93"/>
        <v>0.44914011782303948</v>
      </c>
      <c r="P365" s="7">
        <f t="shared" si="94"/>
        <v>0</v>
      </c>
      <c r="R365" s="4" t="s">
        <v>48</v>
      </c>
      <c r="S365" s="4">
        <v>224</v>
      </c>
      <c r="T365" s="4" t="s">
        <v>24</v>
      </c>
      <c r="U365" s="4">
        <v>7</v>
      </c>
      <c r="V365" s="4">
        <v>494150.55</v>
      </c>
      <c r="W365" s="4">
        <v>5180829.2</v>
      </c>
      <c r="X365" s="4">
        <v>560.91999999999996</v>
      </c>
      <c r="Y365" s="4">
        <v>1.079946990861498</v>
      </c>
      <c r="Z365" s="4">
        <v>0.83403961732789711</v>
      </c>
      <c r="AA365" s="4">
        <v>0.83403961732789711</v>
      </c>
      <c r="AB365">
        <v>0.69872486989570048</v>
      </c>
    </row>
    <row r="366" spans="1:28" x14ac:dyDescent="0.25">
      <c r="A366" s="5" t="s">
        <v>48</v>
      </c>
      <c r="B366" s="5">
        <v>148</v>
      </c>
      <c r="C366" s="5" t="s">
        <v>24</v>
      </c>
      <c r="D366" s="5">
        <v>8</v>
      </c>
      <c r="E366" s="5">
        <v>494134.95</v>
      </c>
      <c r="F366" s="5">
        <v>5180720.09</v>
      </c>
      <c r="G366" s="5">
        <v>555.45799999999997</v>
      </c>
      <c r="H366" s="5"/>
      <c r="I366" s="5"/>
      <c r="J366" s="5"/>
      <c r="K366" s="5"/>
      <c r="L366" s="5"/>
      <c r="M366" s="6">
        <f>G366/$I$18</f>
        <v>1.0643963060177999</v>
      </c>
      <c r="N366" s="6">
        <f>G366/$J$18</f>
        <v>0.78907905877272233</v>
      </c>
      <c r="O366" s="6">
        <f>G366/$K$18</f>
        <v>1.0340816641875377</v>
      </c>
      <c r="P366" s="7">
        <f>(G366-$L$18)/($J$18-$L$18)</f>
        <v>0.6106600795074314</v>
      </c>
      <c r="R366" s="4" t="s">
        <v>48</v>
      </c>
      <c r="S366" s="4">
        <v>93</v>
      </c>
      <c r="T366" s="4" t="s">
        <v>24</v>
      </c>
      <c r="U366" s="4">
        <v>8</v>
      </c>
      <c r="V366" s="4">
        <v>494062.37</v>
      </c>
      <c r="W366" s="4">
        <v>5180663.49</v>
      </c>
      <c r="X366" s="4">
        <v>544.58199999999999</v>
      </c>
      <c r="Y366" s="4">
        <v>1.0435551727111421</v>
      </c>
      <c r="Z366" s="4">
        <v>0.7736287027724269</v>
      </c>
      <c r="AA366" s="4">
        <v>1.0138340987915875</v>
      </c>
      <c r="AB366">
        <v>0.5821401974049949</v>
      </c>
    </row>
    <row r="367" spans="1:28" x14ac:dyDescent="0.25">
      <c r="A367" s="1" t="s">
        <v>48</v>
      </c>
      <c r="B367" s="1">
        <v>93</v>
      </c>
      <c r="C367" s="1" t="s">
        <v>24</v>
      </c>
      <c r="D367" s="1">
        <v>8</v>
      </c>
      <c r="E367" s="1">
        <v>494062.37</v>
      </c>
      <c r="F367" s="1">
        <v>5180663.49</v>
      </c>
      <c r="G367" s="1">
        <v>544.58199999999999</v>
      </c>
      <c r="M367" s="6">
        <f t="shared" ref="M367:M370" si="95">G367/$I$18</f>
        <v>1.0435551727111421</v>
      </c>
      <c r="N367" s="6">
        <f t="shared" ref="N367:N370" si="96">G367/$J$18</f>
        <v>0.7736287027724269</v>
      </c>
      <c r="O367" s="6">
        <f t="shared" ref="O367:O370" si="97">G367/$K$18</f>
        <v>1.0138340987915875</v>
      </c>
      <c r="P367" s="7">
        <f t="shared" ref="P367:P370" si="98">(G367-$L$18)/($J$18-$L$18)</f>
        <v>0.5821401974049949</v>
      </c>
      <c r="R367" s="4" t="s">
        <v>48</v>
      </c>
      <c r="S367" s="4">
        <v>94</v>
      </c>
      <c r="T367" s="4" t="s">
        <v>24</v>
      </c>
      <c r="U367" s="4">
        <v>8</v>
      </c>
      <c r="V367" s="4">
        <v>494094.3</v>
      </c>
      <c r="W367" s="4">
        <v>5180681.68</v>
      </c>
      <c r="X367" s="4">
        <v>513.67600000000004</v>
      </c>
      <c r="Y367" s="4">
        <v>0.98433155502306113</v>
      </c>
      <c r="Z367" s="4">
        <v>0.7297238937851952</v>
      </c>
      <c r="AA367" s="4">
        <v>0.95629720506896587</v>
      </c>
      <c r="AB367">
        <v>0.50109611168801205</v>
      </c>
    </row>
    <row r="368" spans="1:28" x14ac:dyDescent="0.25">
      <c r="A368" s="1" t="s">
        <v>48</v>
      </c>
      <c r="B368" s="1">
        <v>94</v>
      </c>
      <c r="C368" s="1" t="s">
        <v>24</v>
      </c>
      <c r="D368" s="1">
        <v>8</v>
      </c>
      <c r="E368" s="1">
        <v>494094.3</v>
      </c>
      <c r="F368" s="1">
        <v>5180681.68</v>
      </c>
      <c r="G368" s="1">
        <v>513.67600000000004</v>
      </c>
      <c r="M368" s="6">
        <f t="shared" si="95"/>
        <v>0.98433155502306113</v>
      </c>
      <c r="N368" s="6">
        <f t="shared" si="96"/>
        <v>0.7297238937851952</v>
      </c>
      <c r="O368" s="6">
        <f t="shared" si="97"/>
        <v>0.95629720506896587</v>
      </c>
      <c r="P368" s="7">
        <f t="shared" si="98"/>
        <v>0.50109611168801205</v>
      </c>
      <c r="R368" s="4" t="s">
        <v>48</v>
      </c>
      <c r="S368" s="4">
        <v>121</v>
      </c>
      <c r="T368" s="4" t="s">
        <v>24</v>
      </c>
      <c r="U368" s="4">
        <v>8</v>
      </c>
      <c r="V368" s="4">
        <v>494105.78</v>
      </c>
      <c r="W368" s="4">
        <v>5180713.45</v>
      </c>
      <c r="X368" s="4">
        <v>322.584</v>
      </c>
      <c r="Y368" s="4">
        <v>0.61815153977518733</v>
      </c>
      <c r="Z368" s="4">
        <v>0.45826017285760556</v>
      </c>
      <c r="AA368" s="4">
        <v>0.60054621512386652</v>
      </c>
      <c r="AB368">
        <v>0</v>
      </c>
    </row>
    <row r="369" spans="1:28" x14ac:dyDescent="0.25">
      <c r="A369" s="1" t="s">
        <v>48</v>
      </c>
      <c r="B369" s="1">
        <v>174</v>
      </c>
      <c r="C369" s="1" t="s">
        <v>24</v>
      </c>
      <c r="D369" s="1">
        <v>8</v>
      </c>
      <c r="E369" s="1">
        <v>494148.58</v>
      </c>
      <c r="F369" s="1">
        <v>5180765.6399999997</v>
      </c>
      <c r="G369" s="1">
        <v>424.10899999999998</v>
      </c>
      <c r="M369" s="6">
        <f t="shared" si="95"/>
        <v>0.81269880521822191</v>
      </c>
      <c r="N369" s="6">
        <f t="shared" si="96"/>
        <v>0.60248575146463001</v>
      </c>
      <c r="O369" s="6">
        <f t="shared" si="97"/>
        <v>0.7895526583772533</v>
      </c>
      <c r="P369" s="7">
        <f t="shared" si="98"/>
        <v>0.26622664862540246</v>
      </c>
      <c r="R369" s="4" t="s">
        <v>48</v>
      </c>
      <c r="S369" s="4">
        <v>148</v>
      </c>
      <c r="T369" s="4" t="s">
        <v>24</v>
      </c>
      <c r="U369" s="4">
        <v>8</v>
      </c>
      <c r="V369" s="4">
        <v>494134.95</v>
      </c>
      <c r="W369" s="4">
        <v>5180720.09</v>
      </c>
      <c r="X369" s="4">
        <v>555.45799999999997</v>
      </c>
      <c r="Y369" s="4">
        <v>1.0643963060177999</v>
      </c>
      <c r="Z369" s="4">
        <v>0.78907905877272233</v>
      </c>
      <c r="AA369" s="4">
        <v>1.0340816641875377</v>
      </c>
      <c r="AB369" s="7">
        <v>0.6106600795074314</v>
      </c>
    </row>
    <row r="370" spans="1:28" x14ac:dyDescent="0.25">
      <c r="A370" s="1" t="s">
        <v>48</v>
      </c>
      <c r="B370" s="1">
        <v>121</v>
      </c>
      <c r="C370" s="1" t="s">
        <v>24</v>
      </c>
      <c r="D370" s="1">
        <v>8</v>
      </c>
      <c r="E370" s="1">
        <v>494105.78</v>
      </c>
      <c r="F370" s="1">
        <v>5180713.45</v>
      </c>
      <c r="G370" s="1">
        <v>322.584</v>
      </c>
      <c r="M370" s="6">
        <f t="shared" si="95"/>
        <v>0.61815153977518733</v>
      </c>
      <c r="N370" s="6">
        <f t="shared" si="96"/>
        <v>0.45826017285760556</v>
      </c>
      <c r="O370" s="6">
        <f t="shared" si="97"/>
        <v>0.60054621512386652</v>
      </c>
      <c r="P370" s="7">
        <f t="shared" si="98"/>
        <v>0</v>
      </c>
      <c r="R370" s="4" t="s">
        <v>48</v>
      </c>
      <c r="S370" s="4">
        <v>174</v>
      </c>
      <c r="T370" s="4" t="s">
        <v>24</v>
      </c>
      <c r="U370" s="4">
        <v>8</v>
      </c>
      <c r="V370" s="4">
        <v>494148.58</v>
      </c>
      <c r="W370" s="4">
        <v>5180765.6399999997</v>
      </c>
      <c r="X370" s="4">
        <v>424.10899999999998</v>
      </c>
      <c r="Y370" s="4">
        <v>0.81269880521822191</v>
      </c>
      <c r="Z370" s="4">
        <v>0.60248575146463001</v>
      </c>
      <c r="AA370" s="4">
        <v>0.7895526583772533</v>
      </c>
      <c r="AB370">
        <v>0.26622664862540246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55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64</v>
      </c>
      <c r="N1" s="2" t="s">
        <v>65</v>
      </c>
      <c r="O1" s="2" t="s">
        <v>66</v>
      </c>
      <c r="P1" s="1" t="s">
        <v>67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55</v>
      </c>
      <c r="Y1" s="4" t="s">
        <v>64</v>
      </c>
      <c r="Z1" s="4" t="s">
        <v>65</v>
      </c>
      <c r="AA1" s="4" t="s">
        <v>66</v>
      </c>
      <c r="AB1" t="s">
        <v>67</v>
      </c>
    </row>
    <row r="2" spans="1:28" x14ac:dyDescent="0.25">
      <c r="A2" s="5" t="s">
        <v>56</v>
      </c>
      <c r="B2" s="5">
        <v>298</v>
      </c>
      <c r="C2" s="5" t="s">
        <v>9</v>
      </c>
      <c r="D2" s="5">
        <v>1</v>
      </c>
      <c r="E2" s="5">
        <v>493502.60757300002</v>
      </c>
      <c r="F2" s="5">
        <v>5180966.5437000003</v>
      </c>
      <c r="G2" s="5">
        <v>490.15748031496065</v>
      </c>
      <c r="H2" s="5" t="s">
        <v>10</v>
      </c>
      <c r="I2" s="5">
        <f>AVERAGE(G2:G22)</f>
        <v>360.44713395200608</v>
      </c>
      <c r="J2" s="5">
        <f>MAX(G2:G22)</f>
        <v>490.15748031496065</v>
      </c>
      <c r="K2" s="5">
        <f>MEDIAN(G2:G22)</f>
        <v>369.09448818897636</v>
      </c>
      <c r="L2" s="5">
        <f>MIN(G2:G22)</f>
        <v>223.42519685039369</v>
      </c>
      <c r="M2" s="6">
        <f t="shared" ref="M2:M22" si="0">G2/$I$2</f>
        <v>1.3598595581570796</v>
      </c>
      <c r="N2" s="6">
        <f>G2/$J$2</f>
        <v>1</v>
      </c>
      <c r="O2" s="6">
        <f>G2/$K$2</f>
        <v>1.3280000000000001</v>
      </c>
      <c r="P2" s="7">
        <f>(G2-$L$2)/($J$2-$L$2)</f>
        <v>1</v>
      </c>
      <c r="R2" s="4" t="s">
        <v>56</v>
      </c>
      <c r="S2" s="4">
        <v>18</v>
      </c>
      <c r="T2" s="4" t="s">
        <v>9</v>
      </c>
      <c r="U2" s="4">
        <v>1</v>
      </c>
      <c r="V2" s="4">
        <v>493215.020101998</v>
      </c>
      <c r="W2" s="4">
        <v>5180604.1297000004</v>
      </c>
      <c r="X2" s="4">
        <v>420.2755905511811</v>
      </c>
      <c r="Y2" s="4">
        <v>1.1659839986607889</v>
      </c>
      <c r="Z2" s="4">
        <v>0.85742971887550201</v>
      </c>
      <c r="AA2" s="4">
        <v>1.1386666666666667</v>
      </c>
      <c r="AB2">
        <v>0.73800738007380062</v>
      </c>
    </row>
    <row r="3" spans="1:28" x14ac:dyDescent="0.25">
      <c r="A3" s="1" t="s">
        <v>56</v>
      </c>
      <c r="B3" s="1">
        <v>43</v>
      </c>
      <c r="C3" s="1" t="s">
        <v>9</v>
      </c>
      <c r="D3" s="1">
        <v>1</v>
      </c>
      <c r="E3" s="1">
        <v>493257.95663500001</v>
      </c>
      <c r="F3" s="1">
        <v>5180626.4461700004</v>
      </c>
      <c r="G3" s="1">
        <v>463.58267716535431</v>
      </c>
      <c r="H3" s="1" t="s">
        <v>11</v>
      </c>
      <c r="I3" s="1">
        <f>AVERAGE(G23:G43)</f>
        <v>382.28815382452194</v>
      </c>
      <c r="J3" s="1">
        <f>MAX(G23:G43)</f>
        <v>519.6850393700787</v>
      </c>
      <c r="K3" s="1">
        <f>MEDIAN(G23:G43)</f>
        <v>391.73233267716535</v>
      </c>
      <c r="L3" s="1">
        <f>MIN(G23:G43)</f>
        <v>263.77952755905511</v>
      </c>
      <c r="M3" s="8">
        <f t="shared" si="0"/>
        <v>1.2861322327148281</v>
      </c>
      <c r="N3" s="6">
        <f t="shared" ref="N3:N21" si="1">G3/$J$2</f>
        <v>0.94578313253012036</v>
      </c>
      <c r="O3" s="6">
        <f t="shared" ref="O3:O21" si="2">G3/$K$2</f>
        <v>1.256</v>
      </c>
      <c r="P3" s="7">
        <f t="shared" ref="P3:P21" si="3">(G3-$L$2)/($J$2-$L$2)</f>
        <v>0.9003690036900367</v>
      </c>
      <c r="R3" s="4" t="s">
        <v>56</v>
      </c>
      <c r="S3" s="4">
        <v>42</v>
      </c>
      <c r="T3" s="4" t="s">
        <v>9</v>
      </c>
      <c r="U3" s="4">
        <v>1</v>
      </c>
      <c r="V3" s="4">
        <v>493228.31810600002</v>
      </c>
      <c r="W3" s="4">
        <v>5180622.0768400002</v>
      </c>
      <c r="X3" s="4">
        <v>403.54330708661416</v>
      </c>
      <c r="Y3" s="4">
        <v>1.1195630900490012</v>
      </c>
      <c r="Z3" s="4">
        <v>0.82329317269076296</v>
      </c>
      <c r="AA3" s="4">
        <v>1.0933333333333333</v>
      </c>
      <c r="AB3">
        <v>0.67527675276752752</v>
      </c>
    </row>
    <row r="4" spans="1:28" x14ac:dyDescent="0.25">
      <c r="A4" s="1" t="s">
        <v>56</v>
      </c>
      <c r="B4" s="1">
        <v>149</v>
      </c>
      <c r="C4" s="1" t="s">
        <v>9</v>
      </c>
      <c r="D4" s="1">
        <v>1</v>
      </c>
      <c r="E4" s="1">
        <v>493350.86385000002</v>
      </c>
      <c r="F4" s="1">
        <v>5180767.3566100001</v>
      </c>
      <c r="G4" s="1">
        <v>420.76771653543307</v>
      </c>
      <c r="H4" s="1" t="s">
        <v>12</v>
      </c>
      <c r="I4" s="1">
        <f>AVERAGE(G44:G64)</f>
        <v>385.82677399700032</v>
      </c>
      <c r="J4" s="1">
        <f>MAX(G44:G64)</f>
        <v>544.29133858267721</v>
      </c>
      <c r="K4" s="1">
        <f>MEDIAN(G44:G64)</f>
        <v>389.76377952755905</v>
      </c>
      <c r="L4" s="1">
        <f>MIN(G44:G64)</f>
        <v>177.65748031496062</v>
      </c>
      <c r="M4" s="8">
        <f t="shared" si="0"/>
        <v>1.1673493195023121</v>
      </c>
      <c r="N4" s="6">
        <f t="shared" si="1"/>
        <v>0.85843373493975894</v>
      </c>
      <c r="O4" s="6">
        <f t="shared" si="2"/>
        <v>1.1400000000000001</v>
      </c>
      <c r="P4" s="7">
        <f t="shared" si="3"/>
        <v>0.7398523985239851</v>
      </c>
      <c r="R4" s="4" t="s">
        <v>56</v>
      </c>
      <c r="S4" s="4">
        <v>43</v>
      </c>
      <c r="T4" s="4" t="s">
        <v>9</v>
      </c>
      <c r="U4" s="4">
        <v>1</v>
      </c>
      <c r="V4" s="4">
        <v>493257.95663500001</v>
      </c>
      <c r="W4" s="4">
        <v>5180626.4461700004</v>
      </c>
      <c r="X4" s="4">
        <v>463.58267716535431</v>
      </c>
      <c r="Y4" s="4">
        <v>1.2861322327148281</v>
      </c>
      <c r="Z4" s="4">
        <v>0.94578313253012036</v>
      </c>
      <c r="AA4" s="4">
        <v>1.256</v>
      </c>
      <c r="AB4">
        <v>0.9003690036900367</v>
      </c>
    </row>
    <row r="5" spans="1:28" x14ac:dyDescent="0.25">
      <c r="A5" s="1" t="s">
        <v>56</v>
      </c>
      <c r="B5" s="1">
        <v>18</v>
      </c>
      <c r="C5" s="1" t="s">
        <v>9</v>
      </c>
      <c r="D5" s="1">
        <v>1</v>
      </c>
      <c r="E5" s="1">
        <v>493215.020101998</v>
      </c>
      <c r="F5" s="1">
        <v>5180604.1297000004</v>
      </c>
      <c r="G5" s="1">
        <v>420.2755905511811</v>
      </c>
      <c r="H5" s="1" t="s">
        <v>13</v>
      </c>
      <c r="I5" s="1">
        <f>AVERAGE(G65:G87)</f>
        <v>406.96679005477569</v>
      </c>
      <c r="J5" s="1">
        <f>MAX(G65:G87)</f>
        <v>513.2874015748032</v>
      </c>
      <c r="K5" s="1">
        <f>MEDIAN(G65:G87)</f>
        <v>409.44876968503939</v>
      </c>
      <c r="L5" s="1">
        <f>MIN(G65:G87)</f>
        <v>257.87401574803147</v>
      </c>
      <c r="M5" s="8">
        <f t="shared" si="0"/>
        <v>1.1659839986607889</v>
      </c>
      <c r="N5" s="6">
        <f t="shared" si="1"/>
        <v>0.85742971887550201</v>
      </c>
      <c r="O5" s="6">
        <f>G5/$K$2</f>
        <v>1.1386666666666667</v>
      </c>
      <c r="P5" s="7">
        <f t="shared" si="3"/>
        <v>0.73800738007380062</v>
      </c>
      <c r="R5" s="4" t="s">
        <v>56</v>
      </c>
      <c r="S5" s="4">
        <v>68</v>
      </c>
      <c r="T5" s="4" t="s">
        <v>9</v>
      </c>
      <c r="U5" s="4">
        <v>1</v>
      </c>
      <c r="V5" s="4">
        <v>493264.633727999</v>
      </c>
      <c r="W5" s="4">
        <v>5180658.2196300002</v>
      </c>
      <c r="X5" s="4">
        <v>245.57086614173227</v>
      </c>
      <c r="Y5" s="4">
        <v>0.68129509992006287</v>
      </c>
      <c r="Z5" s="4">
        <v>0.50100401606425693</v>
      </c>
      <c r="AA5" s="4">
        <v>0.66533333333333333</v>
      </c>
      <c r="AB5">
        <v>8.3025830258302541E-2</v>
      </c>
    </row>
    <row r="6" spans="1:28" x14ac:dyDescent="0.25">
      <c r="A6" s="1" t="s">
        <v>56</v>
      </c>
      <c r="B6" s="1">
        <v>176</v>
      </c>
      <c r="C6" s="1" t="s">
        <v>9</v>
      </c>
      <c r="D6" s="1">
        <v>1</v>
      </c>
      <c r="E6" s="1">
        <v>493398.713634999</v>
      </c>
      <c r="F6" s="1">
        <v>5180809.4156499803</v>
      </c>
      <c r="G6" s="1">
        <v>417.81500984251966</v>
      </c>
      <c r="H6" s="1" t="s">
        <v>14</v>
      </c>
      <c r="I6" s="1">
        <f>AVERAGE(G88:G107)</f>
        <v>438.45964320866142</v>
      </c>
      <c r="J6" s="1">
        <f>MAX(G88:G107)</f>
        <v>565.94488188976379</v>
      </c>
      <c r="K6" s="1">
        <f>MEDIAN(G88:G107)</f>
        <v>455.70866141732284</v>
      </c>
      <c r="L6" s="1">
        <f>MIN(G88:G107)</f>
        <v>258.85826771653541</v>
      </c>
      <c r="M6" s="8">
        <f t="shared" si="0"/>
        <v>1.1591575309852573</v>
      </c>
      <c r="N6" s="6">
        <f t="shared" si="1"/>
        <v>0.85240973895582317</v>
      </c>
      <c r="O6" s="6">
        <f t="shared" si="2"/>
        <v>1.1320001333333334</v>
      </c>
      <c r="P6" s="7">
        <f t="shared" si="3"/>
        <v>0.72878247232472304</v>
      </c>
      <c r="R6" s="4" t="s">
        <v>56</v>
      </c>
      <c r="S6" s="4">
        <v>95</v>
      </c>
      <c r="T6" s="4" t="s">
        <v>9</v>
      </c>
      <c r="U6" s="4">
        <v>1</v>
      </c>
      <c r="V6" s="4">
        <v>493276.726444998</v>
      </c>
      <c r="W6" s="4">
        <v>5180689.0780499903</v>
      </c>
      <c r="X6" s="4">
        <v>223.42519685039369</v>
      </c>
      <c r="Y6" s="4">
        <v>0.6198556620515201</v>
      </c>
      <c r="Z6" s="4">
        <v>0.45582329317269071</v>
      </c>
      <c r="AA6" s="4">
        <v>0.60533333333333339</v>
      </c>
      <c r="AB6">
        <v>0</v>
      </c>
    </row>
    <row r="7" spans="1:28" x14ac:dyDescent="0.25">
      <c r="A7" s="1" t="s">
        <v>56</v>
      </c>
      <c r="B7" s="1">
        <v>371</v>
      </c>
      <c r="C7" s="1" t="s">
        <v>9</v>
      </c>
      <c r="D7" s="1">
        <v>1</v>
      </c>
      <c r="E7" s="1">
        <v>493570.49415500002</v>
      </c>
      <c r="F7" s="1">
        <v>5181049.8085700003</v>
      </c>
      <c r="G7" s="1">
        <v>407.48031496062993</v>
      </c>
      <c r="H7" s="1" t="s">
        <v>16</v>
      </c>
      <c r="I7" s="1">
        <f>AVERAGE(G108:G130)</f>
        <v>437.17191835395579</v>
      </c>
      <c r="J7" s="1">
        <f>MAX(G108:G130)</f>
        <v>519.19291338582673</v>
      </c>
      <c r="K7" s="1">
        <f>MEDIAN(G108:G130)</f>
        <v>428.14960629921256</v>
      </c>
      <c r="L7" s="1">
        <f>MIN(G108:G130)</f>
        <v>381.39763779527556</v>
      </c>
      <c r="M7" s="8">
        <f t="shared" si="0"/>
        <v>1.1304856567811865</v>
      </c>
      <c r="N7" s="6">
        <f t="shared" si="1"/>
        <v>0.83132530120481929</v>
      </c>
      <c r="O7" s="6">
        <f t="shared" si="2"/>
        <v>1.1040000000000001</v>
      </c>
      <c r="P7" s="7">
        <f t="shared" si="3"/>
        <v>0.69003690036900356</v>
      </c>
      <c r="R7" s="4" t="s">
        <v>56</v>
      </c>
      <c r="S7" s="4">
        <v>96</v>
      </c>
      <c r="T7" s="4" t="s">
        <v>9</v>
      </c>
      <c r="U7" s="4">
        <v>1</v>
      </c>
      <c r="V7" s="4">
        <v>493308.02597100002</v>
      </c>
      <c r="W7" s="4">
        <v>5180687.1739800004</v>
      </c>
      <c r="X7" s="4">
        <v>399.6062992125984</v>
      </c>
      <c r="Y7" s="4">
        <v>1.1086405233168157</v>
      </c>
      <c r="Z7" s="4">
        <v>0.81526104417670675</v>
      </c>
      <c r="AA7" s="4">
        <v>1.0826666666666667</v>
      </c>
      <c r="AB7">
        <v>0.66051660516605148</v>
      </c>
    </row>
    <row r="8" spans="1:28" x14ac:dyDescent="0.25">
      <c r="A8" s="1" t="s">
        <v>56</v>
      </c>
      <c r="B8" s="1">
        <v>122</v>
      </c>
      <c r="C8" s="1" t="s">
        <v>9</v>
      </c>
      <c r="D8" s="1">
        <v>1</v>
      </c>
      <c r="E8" s="1">
        <v>493305.31326999801</v>
      </c>
      <c r="F8" s="1">
        <v>5180718.9579600003</v>
      </c>
      <c r="G8" s="1">
        <v>405.51181102362204</v>
      </c>
      <c r="H8" s="1" t="s">
        <v>17</v>
      </c>
      <c r="I8" s="1">
        <f>AVERAGE(G131:G155)</f>
        <v>519.27493438320209</v>
      </c>
      <c r="J8" s="1">
        <f>MAX(G131:G155)</f>
        <v>633.85826771653547</v>
      </c>
      <c r="K8" s="1">
        <f>MEDIAN(G131:G155)</f>
        <v>525.09842519685037</v>
      </c>
      <c r="L8" s="1">
        <f>MIN(G131:G155)</f>
        <v>306.59448818897602</v>
      </c>
      <c r="M8" s="8">
        <f t="shared" si="0"/>
        <v>1.1250243734150938</v>
      </c>
      <c r="N8" s="6">
        <f t="shared" si="1"/>
        <v>0.82730923694779113</v>
      </c>
      <c r="O8" s="6">
        <f t="shared" si="2"/>
        <v>1.0986666666666667</v>
      </c>
      <c r="P8" s="7">
        <f t="shared" si="3"/>
        <v>0.68265682656826554</v>
      </c>
      <c r="R8" s="4" t="s">
        <v>56</v>
      </c>
      <c r="S8" s="4">
        <v>122</v>
      </c>
      <c r="T8" s="4" t="s">
        <v>9</v>
      </c>
      <c r="U8" s="4">
        <v>1</v>
      </c>
      <c r="V8" s="4">
        <v>493305.31326999801</v>
      </c>
      <c r="W8" s="4">
        <v>5180718.9579600003</v>
      </c>
      <c r="X8" s="4">
        <v>405.51181102362204</v>
      </c>
      <c r="Y8" s="4">
        <v>1.1250243734150938</v>
      </c>
      <c r="Z8" s="4">
        <v>0.82730923694779113</v>
      </c>
      <c r="AA8" s="4">
        <v>1.0986666666666667</v>
      </c>
      <c r="AB8" s="108">
        <v>0.68265682656826554</v>
      </c>
    </row>
    <row r="9" spans="1:28" x14ac:dyDescent="0.25">
      <c r="A9" s="1" t="s">
        <v>56</v>
      </c>
      <c r="B9" s="1">
        <v>42</v>
      </c>
      <c r="C9" s="1" t="s">
        <v>9</v>
      </c>
      <c r="D9" s="1">
        <v>1</v>
      </c>
      <c r="E9" s="1">
        <v>493228.31810600002</v>
      </c>
      <c r="F9" s="1">
        <v>5180622.0768400002</v>
      </c>
      <c r="G9" s="1">
        <v>403.54330708661416</v>
      </c>
      <c r="H9" s="1" t="s">
        <v>18</v>
      </c>
      <c r="I9" s="1">
        <f>AVERAGE(G156:G173)</f>
        <v>510.53696412948386</v>
      </c>
      <c r="J9" s="1">
        <f>MAX(G156:G173)</f>
        <v>663.38582677165357</v>
      </c>
      <c r="K9" s="1">
        <f>MEDIAN(G156:G173)</f>
        <v>495.57086614173227</v>
      </c>
      <c r="L9" s="1">
        <f>MIN(G156:G173)</f>
        <v>409.44881889763781</v>
      </c>
      <c r="M9" s="8">
        <f t="shared" si="0"/>
        <v>1.1195630900490012</v>
      </c>
      <c r="N9" s="6">
        <f t="shared" si="1"/>
        <v>0.82329317269076296</v>
      </c>
      <c r="O9" s="6">
        <f t="shared" si="2"/>
        <v>1.0933333333333333</v>
      </c>
      <c r="P9" s="7">
        <f t="shared" si="3"/>
        <v>0.67527675276752752</v>
      </c>
      <c r="R9" s="4" t="s">
        <v>56</v>
      </c>
      <c r="S9" s="4">
        <v>123</v>
      </c>
      <c r="T9" s="4" t="s">
        <v>9</v>
      </c>
      <c r="U9" s="4">
        <v>1</v>
      </c>
      <c r="V9" s="4">
        <v>493337.243514998</v>
      </c>
      <c r="W9" s="4">
        <v>5180738.1465699803</v>
      </c>
      <c r="X9" s="4">
        <v>314.96062992125985</v>
      </c>
      <c r="Y9" s="4">
        <v>0.87380533857483023</v>
      </c>
      <c r="Z9" s="4">
        <v>0.64257028112449799</v>
      </c>
      <c r="AA9" s="4">
        <v>0.85333333333333339</v>
      </c>
      <c r="AB9">
        <v>0.34317343173431736</v>
      </c>
    </row>
    <row r="10" spans="1:28" x14ac:dyDescent="0.25">
      <c r="A10" s="1" t="s">
        <v>56</v>
      </c>
      <c r="B10" s="1">
        <v>96</v>
      </c>
      <c r="C10" s="1" t="s">
        <v>9</v>
      </c>
      <c r="D10" s="1">
        <v>1</v>
      </c>
      <c r="E10" s="1">
        <v>493308.02597100002</v>
      </c>
      <c r="F10" s="1">
        <v>5180687.1739800004</v>
      </c>
      <c r="G10" s="1">
        <v>399.6062992125984</v>
      </c>
      <c r="H10" s="1" t="s">
        <v>19</v>
      </c>
      <c r="I10" s="1">
        <f>AVERAGE(G174:G195)</f>
        <v>501.82086614173232</v>
      </c>
      <c r="J10" s="1">
        <f>MAX(G174:G195)</f>
        <v>569.38976377952758</v>
      </c>
      <c r="K10" s="1">
        <f>MEDIAN(G174:G195)</f>
        <v>509.35039370078738</v>
      </c>
      <c r="L10" s="1">
        <f>MIN(G174:G195)</f>
        <v>429.1338582677165</v>
      </c>
      <c r="M10" s="8">
        <f t="shared" si="0"/>
        <v>1.1086405233168157</v>
      </c>
      <c r="N10" s="6">
        <f t="shared" si="1"/>
        <v>0.81526104417670675</v>
      </c>
      <c r="O10" s="6">
        <f t="shared" si="2"/>
        <v>1.0826666666666667</v>
      </c>
      <c r="P10" s="7">
        <f t="shared" si="3"/>
        <v>0.66051660516605148</v>
      </c>
      <c r="R10" s="4" t="s">
        <v>56</v>
      </c>
      <c r="S10" s="4">
        <v>149</v>
      </c>
      <c r="T10" s="4" t="s">
        <v>9</v>
      </c>
      <c r="U10" s="4">
        <v>1</v>
      </c>
      <c r="V10" s="4">
        <v>493350.86385000002</v>
      </c>
      <c r="W10" s="4">
        <v>5180767.3566100001</v>
      </c>
      <c r="X10" s="4">
        <v>420.76771653543307</v>
      </c>
      <c r="Y10" s="4">
        <v>1.1673493195023121</v>
      </c>
      <c r="Z10" s="4">
        <v>0.85843373493975894</v>
      </c>
      <c r="AA10" s="4">
        <v>1.1400000000000001</v>
      </c>
      <c r="AB10">
        <v>0.7398523985239851</v>
      </c>
    </row>
    <row r="11" spans="1:28" x14ac:dyDescent="0.25">
      <c r="A11" s="1" t="s">
        <v>56</v>
      </c>
      <c r="B11" s="1">
        <v>297</v>
      </c>
      <c r="C11" s="1" t="s">
        <v>9</v>
      </c>
      <c r="D11" s="1">
        <v>1</v>
      </c>
      <c r="E11" s="1">
        <v>493470.68572100002</v>
      </c>
      <c r="F11" s="1">
        <v>5180953.4659200003</v>
      </c>
      <c r="G11" s="1">
        <v>391.24015748031496</v>
      </c>
      <c r="H11" s="1" t="s">
        <v>20</v>
      </c>
      <c r="I11" s="1">
        <f>AVERAGE(G197:G212)</f>
        <v>500.95349409448818</v>
      </c>
      <c r="J11" s="1">
        <f>MAX(G196:G212)</f>
        <v>647.14566929133855</v>
      </c>
      <c r="K11" s="1">
        <f>MEDIAN(G197:G212)</f>
        <v>528.05118110236219</v>
      </c>
      <c r="L11" s="1">
        <f>MIN(G197:G212)</f>
        <v>321.35826771653541</v>
      </c>
      <c r="M11" s="8">
        <f t="shared" si="0"/>
        <v>1.0854300690109218</v>
      </c>
      <c r="N11" s="6">
        <f t="shared" si="1"/>
        <v>0.79819277108433728</v>
      </c>
      <c r="O11" s="6">
        <f t="shared" si="2"/>
        <v>1.06</v>
      </c>
      <c r="P11" s="7">
        <f t="shared" si="3"/>
        <v>0.62915129151291505</v>
      </c>
      <c r="R11" s="4" t="s">
        <v>56</v>
      </c>
      <c r="S11" s="4">
        <v>175</v>
      </c>
      <c r="T11" s="4" t="s">
        <v>9</v>
      </c>
      <c r="U11" s="4">
        <v>1</v>
      </c>
      <c r="V11" s="4">
        <v>493367.998337998</v>
      </c>
      <c r="W11" s="4">
        <v>5180799.1186100002</v>
      </c>
      <c r="X11" s="4">
        <v>369.09448818897636</v>
      </c>
      <c r="Y11" s="4">
        <v>1.023990631142379</v>
      </c>
      <c r="Z11" s="4">
        <v>0.75301204819277101</v>
      </c>
      <c r="AA11" s="4">
        <v>1</v>
      </c>
      <c r="AB11">
        <v>0.54612546125461237</v>
      </c>
    </row>
    <row r="12" spans="1:28" x14ac:dyDescent="0.25">
      <c r="A12" s="1" t="s">
        <v>56</v>
      </c>
      <c r="B12" s="1">
        <v>175</v>
      </c>
      <c r="C12" s="1" t="s">
        <v>9</v>
      </c>
      <c r="D12" s="1">
        <v>1</v>
      </c>
      <c r="E12" s="1">
        <v>493367.998337998</v>
      </c>
      <c r="F12" s="1">
        <v>5180799.1186100002</v>
      </c>
      <c r="G12" s="1">
        <v>369.09448818897636</v>
      </c>
      <c r="H12" s="1" t="s">
        <v>21</v>
      </c>
      <c r="I12" s="1">
        <f>AVERAGE(G213:G233)</f>
        <v>535.43307086614163</v>
      </c>
      <c r="J12" s="1">
        <f>MAX(G213:G233)</f>
        <v>849.40944881889766</v>
      </c>
      <c r="K12" s="1">
        <f>MEDIAN(G213:G233)</f>
        <v>538.87795275590554</v>
      </c>
      <c r="L12" s="1">
        <f>MIN(G213:G233)</f>
        <v>326.77165354330708</v>
      </c>
      <c r="M12" s="8">
        <f t="shared" si="0"/>
        <v>1.023990631142379</v>
      </c>
      <c r="N12" s="6">
        <f t="shared" si="1"/>
        <v>0.75301204819277101</v>
      </c>
      <c r="O12" s="6">
        <f t="shared" si="2"/>
        <v>1</v>
      </c>
      <c r="P12" s="7">
        <f t="shared" si="3"/>
        <v>0.54612546125461237</v>
      </c>
      <c r="R12" s="4" t="s">
        <v>56</v>
      </c>
      <c r="S12" s="4">
        <v>176</v>
      </c>
      <c r="T12" s="4" t="s">
        <v>9</v>
      </c>
      <c r="U12" s="4">
        <v>1</v>
      </c>
      <c r="V12" s="4">
        <v>493398.713634999</v>
      </c>
      <c r="W12" s="4">
        <v>5180809.4156499803</v>
      </c>
      <c r="X12" s="4">
        <v>417.81500984251966</v>
      </c>
      <c r="Y12" s="4">
        <v>1.1591575309852573</v>
      </c>
      <c r="Z12" s="4">
        <v>0.85240973895582317</v>
      </c>
      <c r="AA12" s="4">
        <v>1.1320001333333334</v>
      </c>
      <c r="AB12">
        <v>0.72878247232472304</v>
      </c>
    </row>
    <row r="13" spans="1:28" x14ac:dyDescent="0.25">
      <c r="A13" s="1" t="s">
        <v>56</v>
      </c>
      <c r="B13" s="1">
        <v>348</v>
      </c>
      <c r="C13" s="1" t="s">
        <v>9</v>
      </c>
      <c r="D13" s="1">
        <v>1</v>
      </c>
      <c r="E13" s="1">
        <v>493540.901106</v>
      </c>
      <c r="F13" s="1">
        <v>5181013.1737099905</v>
      </c>
      <c r="G13" s="1">
        <v>344.98031496062993</v>
      </c>
      <c r="H13" s="1" t="s">
        <v>22</v>
      </c>
      <c r="I13" s="1">
        <f>AVERAGE(G234:G254)</f>
        <v>567.39782527184104</v>
      </c>
      <c r="J13" s="1">
        <f>MAX(G234:G254)</f>
        <v>740.15748031496059</v>
      </c>
      <c r="K13" s="1">
        <f>MEDIAN(G234:G254)</f>
        <v>579.72440944881885</v>
      </c>
      <c r="L13" s="1">
        <f>MIN(G234:G254)</f>
        <v>355.31496062992125</v>
      </c>
      <c r="M13" s="8">
        <f t="shared" si="0"/>
        <v>0.95708990990774367</v>
      </c>
      <c r="N13" s="6">
        <f t="shared" si="1"/>
        <v>0.70381526104417669</v>
      </c>
      <c r="O13" s="6">
        <f t="shared" si="2"/>
        <v>0.93466666666666676</v>
      </c>
      <c r="P13" s="7">
        <f t="shared" si="3"/>
        <v>0.45571955719557189</v>
      </c>
      <c r="R13" s="4" t="s">
        <v>56</v>
      </c>
      <c r="S13" s="4">
        <v>200</v>
      </c>
      <c r="T13" s="4" t="s">
        <v>9</v>
      </c>
      <c r="U13" s="4">
        <v>1</v>
      </c>
      <c r="V13" s="4">
        <v>493387.33872200001</v>
      </c>
      <c r="W13" s="4">
        <v>5180837.4458999904</v>
      </c>
      <c r="X13" s="4">
        <v>340.05905511811022</v>
      </c>
      <c r="Y13" s="4">
        <v>0.94343670149251191</v>
      </c>
      <c r="Z13" s="4">
        <v>0.69377510040160639</v>
      </c>
      <c r="AA13" s="4">
        <v>0.92133333333333334</v>
      </c>
      <c r="AB13">
        <v>0.43726937269372684</v>
      </c>
    </row>
    <row r="14" spans="1:28" x14ac:dyDescent="0.25">
      <c r="A14" s="1" t="s">
        <v>56</v>
      </c>
      <c r="B14" s="1">
        <v>200</v>
      </c>
      <c r="C14" s="1" t="s">
        <v>9</v>
      </c>
      <c r="D14" s="1">
        <v>1</v>
      </c>
      <c r="E14" s="1">
        <v>493387.33872200001</v>
      </c>
      <c r="F14" s="1">
        <v>5180837.4458999904</v>
      </c>
      <c r="G14" s="1">
        <v>340.05905511811022</v>
      </c>
      <c r="H14" s="1" t="s">
        <v>23</v>
      </c>
      <c r="I14" s="1">
        <f>AVERAGE(G255:G272)</f>
        <v>67.607142857142861</v>
      </c>
      <c r="J14" s="1">
        <f>MAX(G255:G272)</f>
        <v>118</v>
      </c>
      <c r="K14" s="1">
        <f>MEDIAN(G255:G272)</f>
        <v>64</v>
      </c>
      <c r="L14" s="1">
        <f>MIN(G255:G272)</f>
        <v>19.5</v>
      </c>
      <c r="M14" s="8">
        <f t="shared" si="0"/>
        <v>0.94343670149251191</v>
      </c>
      <c r="N14" s="6">
        <f t="shared" si="1"/>
        <v>0.69377510040160639</v>
      </c>
      <c r="O14" s="6">
        <f t="shared" si="2"/>
        <v>0.92133333333333334</v>
      </c>
      <c r="P14" s="7">
        <f t="shared" si="3"/>
        <v>0.43726937269372684</v>
      </c>
      <c r="R14" s="4" t="s">
        <v>56</v>
      </c>
      <c r="S14" s="4">
        <v>201</v>
      </c>
      <c r="T14" s="4" t="s">
        <v>9</v>
      </c>
      <c r="U14" s="4">
        <v>1</v>
      </c>
      <c r="V14" s="4">
        <v>493416.665978998</v>
      </c>
      <c r="W14" s="4">
        <v>5180836.9577099904</v>
      </c>
      <c r="X14" s="4">
        <v>334.15354330708664</v>
      </c>
      <c r="Y14" s="4">
        <v>0.92705285139423399</v>
      </c>
      <c r="Z14" s="4">
        <v>0.68172690763052213</v>
      </c>
      <c r="AA14" s="4">
        <v>0.90533333333333343</v>
      </c>
      <c r="AB14">
        <v>0.41512915129151295</v>
      </c>
    </row>
    <row r="15" spans="1:28" x14ac:dyDescent="0.25">
      <c r="A15" s="1" t="s">
        <v>56</v>
      </c>
      <c r="B15" s="1">
        <v>201</v>
      </c>
      <c r="C15" s="1" t="s">
        <v>9</v>
      </c>
      <c r="D15" s="1">
        <v>1</v>
      </c>
      <c r="E15" s="1">
        <v>493416.665978998</v>
      </c>
      <c r="F15" s="1">
        <v>5180836.9577099904</v>
      </c>
      <c r="G15" s="1">
        <v>334.15354330708664</v>
      </c>
      <c r="H15" s="1" t="s">
        <v>25</v>
      </c>
      <c r="I15" s="1">
        <f>AVERAGE(G273:G290)</f>
        <v>257.78125</v>
      </c>
      <c r="J15" s="1">
        <f>MAX(G273:G290)</f>
        <v>334</v>
      </c>
      <c r="K15" s="1">
        <f>MEDIAN(G273:G290)</f>
        <v>263.5</v>
      </c>
      <c r="L15" s="1">
        <f>MIN(G273:G290)</f>
        <v>141</v>
      </c>
      <c r="M15" s="8">
        <f t="shared" si="0"/>
        <v>0.92705285139423399</v>
      </c>
      <c r="N15" s="6">
        <f t="shared" si="1"/>
        <v>0.68172690763052213</v>
      </c>
      <c r="O15" s="6">
        <f t="shared" si="2"/>
        <v>0.90533333333333343</v>
      </c>
      <c r="P15" s="7">
        <f t="shared" si="3"/>
        <v>0.41512915129151295</v>
      </c>
      <c r="R15" s="4" t="s">
        <v>56</v>
      </c>
      <c r="S15" s="4">
        <v>225</v>
      </c>
      <c r="T15" s="4" t="s">
        <v>9</v>
      </c>
      <c r="U15" s="4">
        <v>1</v>
      </c>
      <c r="V15" s="4">
        <v>493412.658734</v>
      </c>
      <c r="W15" s="4">
        <v>5180872.0767299803</v>
      </c>
      <c r="X15" s="4">
        <v>318.89763779527561</v>
      </c>
      <c r="Y15" s="4">
        <v>0.88472790530701562</v>
      </c>
      <c r="Z15" s="4">
        <v>0.6506024096385542</v>
      </c>
      <c r="AA15" s="4">
        <v>0.8640000000000001</v>
      </c>
      <c r="AB15">
        <v>0.35793357933579339</v>
      </c>
    </row>
    <row r="16" spans="1:28" x14ac:dyDescent="0.25">
      <c r="A16" s="1" t="s">
        <v>56</v>
      </c>
      <c r="B16" s="1">
        <v>225</v>
      </c>
      <c r="C16" s="1" t="s">
        <v>9</v>
      </c>
      <c r="D16" s="1">
        <v>1</v>
      </c>
      <c r="E16" s="1">
        <v>493412.658734</v>
      </c>
      <c r="F16" s="1">
        <v>5180872.0767299803</v>
      </c>
      <c r="G16" s="1">
        <v>318.89763779527561</v>
      </c>
      <c r="H16" s="1" t="s">
        <v>26</v>
      </c>
      <c r="I16" s="1">
        <f>AVERAGE(G291:G309)</f>
        <v>419.01012373453324</v>
      </c>
      <c r="J16" s="1">
        <f>MAX(G291:G309)</f>
        <v>534.44881889763781</v>
      </c>
      <c r="K16" s="1">
        <f>MEDIAN(G291:G309)</f>
        <v>458.16929133858264</v>
      </c>
      <c r="L16" s="1">
        <f>MIN(G291:G309)</f>
        <v>204.7244094488189</v>
      </c>
      <c r="M16" s="8">
        <f t="shared" si="0"/>
        <v>0.88472790530701562</v>
      </c>
      <c r="N16" s="6">
        <f t="shared" si="1"/>
        <v>0.6506024096385542</v>
      </c>
      <c r="O16" s="6">
        <f t="shared" si="2"/>
        <v>0.8640000000000001</v>
      </c>
      <c r="P16" s="7">
        <f t="shared" si="3"/>
        <v>0.35793357933579339</v>
      </c>
      <c r="R16" s="4" t="s">
        <v>56</v>
      </c>
      <c r="S16" s="4">
        <v>249</v>
      </c>
      <c r="T16" s="4" t="s">
        <v>9</v>
      </c>
      <c r="U16" s="4">
        <v>1</v>
      </c>
      <c r="V16" s="4">
        <v>493445.578717998</v>
      </c>
      <c r="W16" s="4">
        <v>5180889.9313700004</v>
      </c>
      <c r="X16" s="4">
        <v>273.62204724409446</v>
      </c>
      <c r="Y16" s="4">
        <v>0.75911838788688368</v>
      </c>
      <c r="Z16" s="4">
        <v>0.55823293172690758</v>
      </c>
      <c r="AA16" s="4">
        <v>0.74133333333333329</v>
      </c>
      <c r="AB16">
        <v>0.18819188191881908</v>
      </c>
    </row>
    <row r="17" spans="1:28" x14ac:dyDescent="0.25">
      <c r="A17" s="1" t="s">
        <v>56</v>
      </c>
      <c r="B17" s="1">
        <v>123</v>
      </c>
      <c r="C17" s="1" t="s">
        <v>9</v>
      </c>
      <c r="D17" s="1">
        <v>1</v>
      </c>
      <c r="E17" s="1">
        <v>493337.243514998</v>
      </c>
      <c r="F17" s="1">
        <v>5180738.1465699803</v>
      </c>
      <c r="G17" s="1">
        <v>314.96062992125985</v>
      </c>
      <c r="H17" s="1" t="s">
        <v>27</v>
      </c>
      <c r="I17" s="1">
        <f>AVERAGE(G310:G327)</f>
        <v>299.2994441871237</v>
      </c>
      <c r="J17" s="1">
        <f>MAX(G310:G327)</f>
        <v>428.64173228346453</v>
      </c>
      <c r="K17" s="1">
        <f>MEDIAN(G310:G327)</f>
        <v>312.5</v>
      </c>
      <c r="L17" s="1">
        <f>MIN(G310:G327)</f>
        <v>111.71259842519684</v>
      </c>
      <c r="M17" s="8">
        <f t="shared" si="0"/>
        <v>0.87380533857483023</v>
      </c>
      <c r="N17" s="6">
        <f t="shared" si="1"/>
        <v>0.64257028112449799</v>
      </c>
      <c r="O17" s="6">
        <f t="shared" si="2"/>
        <v>0.85333333333333339</v>
      </c>
      <c r="P17" s="7">
        <f t="shared" si="3"/>
        <v>0.34317343173431736</v>
      </c>
      <c r="R17" s="4" t="s">
        <v>56</v>
      </c>
      <c r="S17" s="4">
        <v>272</v>
      </c>
      <c r="T17" s="4" t="s">
        <v>9</v>
      </c>
      <c r="U17" s="4">
        <v>1</v>
      </c>
      <c r="V17" s="4">
        <v>493466.52908200002</v>
      </c>
      <c r="W17" s="4">
        <v>5180921.6894899802</v>
      </c>
      <c r="X17" s="4">
        <v>279.5275590551181</v>
      </c>
      <c r="Y17" s="4">
        <v>0.77550223798516171</v>
      </c>
      <c r="Z17" s="4">
        <v>0.57028112449799195</v>
      </c>
      <c r="AA17" s="4">
        <v>0.75733333333333341</v>
      </c>
      <c r="AB17">
        <v>0.21033210332103319</v>
      </c>
    </row>
    <row r="18" spans="1:28" x14ac:dyDescent="0.25">
      <c r="A18" s="1" t="s">
        <v>56</v>
      </c>
      <c r="B18" s="1">
        <v>323</v>
      </c>
      <c r="C18" s="1" t="s">
        <v>9</v>
      </c>
      <c r="D18" s="1">
        <v>1</v>
      </c>
      <c r="E18" s="1">
        <v>493501.32631400001</v>
      </c>
      <c r="F18" s="1">
        <v>5180997.2675900003</v>
      </c>
      <c r="G18" s="1">
        <v>305.11811023622045</v>
      </c>
      <c r="H18" s="1" t="s">
        <v>28</v>
      </c>
      <c r="I18" s="1">
        <f>AVERAGE(G328:G343,G366:G370)</f>
        <v>214.81299212598424</v>
      </c>
      <c r="J18" s="1">
        <f>MAX(G328:G343,G366:G370)</f>
        <v>281.98818897637796</v>
      </c>
      <c r="K18" s="1">
        <f>MEDIAN(G328:G343,G366:G370)</f>
        <v>223.6712598425197</v>
      </c>
      <c r="L18" s="1">
        <f>MIN(G328:G343,G366:G370)</f>
        <v>123.03149606299212</v>
      </c>
      <c r="M18" s="8">
        <f t="shared" si="0"/>
        <v>0.84649892174436669</v>
      </c>
      <c r="N18" s="6">
        <f t="shared" si="1"/>
        <v>0.6224899598393574</v>
      </c>
      <c r="O18" s="6">
        <f t="shared" si="2"/>
        <v>0.82666666666666666</v>
      </c>
      <c r="P18" s="7">
        <f t="shared" si="3"/>
        <v>0.30627306273062715</v>
      </c>
      <c r="R18" s="4" t="s">
        <v>56</v>
      </c>
      <c r="S18" s="4">
        <v>297</v>
      </c>
      <c r="T18" s="4" t="s">
        <v>9</v>
      </c>
      <c r="U18" s="4">
        <v>1</v>
      </c>
      <c r="V18" s="4">
        <v>493470.68572100002</v>
      </c>
      <c r="W18" s="4">
        <v>5180953.4659200003</v>
      </c>
      <c r="X18" s="4">
        <v>391.24015748031496</v>
      </c>
      <c r="Y18" s="4">
        <v>1.0854300690109218</v>
      </c>
      <c r="Z18" s="4">
        <v>0.79819277108433728</v>
      </c>
      <c r="AA18" s="4">
        <v>1.06</v>
      </c>
      <c r="AB18" s="108">
        <v>0.62915129151291505</v>
      </c>
    </row>
    <row r="19" spans="1:28" x14ac:dyDescent="0.25">
      <c r="A19" s="1" t="s">
        <v>56</v>
      </c>
      <c r="B19" s="1">
        <v>272</v>
      </c>
      <c r="C19" s="1" t="s">
        <v>9</v>
      </c>
      <c r="D19" s="1">
        <v>1</v>
      </c>
      <c r="E19" s="1">
        <v>493466.52908200002</v>
      </c>
      <c r="F19" s="1">
        <v>5180921.6894899802</v>
      </c>
      <c r="G19" s="1">
        <v>279.5275590551181</v>
      </c>
      <c r="H19" s="1" t="s">
        <v>29</v>
      </c>
      <c r="I19" s="1">
        <f>AVERAGE(G344:G356,G357:G365)</f>
        <v>43.368421052631582</v>
      </c>
      <c r="J19" s="1">
        <f>MAX(G344:G356,G357:G365)</f>
        <v>81</v>
      </c>
      <c r="K19" s="1">
        <f>MEDIAN(G344:G356,G357:G365)</f>
        <v>41.5</v>
      </c>
      <c r="L19" s="1">
        <f>MIN(G344:G356,G357:G365)</f>
        <v>14</v>
      </c>
      <c r="M19" s="8">
        <f t="shared" si="0"/>
        <v>0.77550223798516171</v>
      </c>
      <c r="N19" s="6">
        <f t="shared" si="1"/>
        <v>0.57028112449799195</v>
      </c>
      <c r="O19" s="6">
        <f>G19/$K$2</f>
        <v>0.75733333333333341</v>
      </c>
      <c r="P19" s="7">
        <f t="shared" si="3"/>
        <v>0.21033210332103319</v>
      </c>
      <c r="R19" s="4" t="s">
        <v>56</v>
      </c>
      <c r="S19" s="4">
        <v>298</v>
      </c>
      <c r="T19" s="4" t="s">
        <v>9</v>
      </c>
      <c r="U19" s="4">
        <v>1</v>
      </c>
      <c r="V19" s="4">
        <v>493502.60757300002</v>
      </c>
      <c r="W19" s="4">
        <v>5180966.5437000003</v>
      </c>
      <c r="X19" s="4">
        <v>490.15748031496065</v>
      </c>
      <c r="Y19" s="4">
        <v>1.3598595581570796</v>
      </c>
      <c r="Z19" s="4">
        <v>1</v>
      </c>
      <c r="AA19" s="4">
        <v>1.3280000000000001</v>
      </c>
      <c r="AB19" s="7">
        <v>1</v>
      </c>
    </row>
    <row r="20" spans="1:28" x14ac:dyDescent="0.25">
      <c r="A20" s="1" t="s">
        <v>56</v>
      </c>
      <c r="B20" s="1">
        <v>249</v>
      </c>
      <c r="C20" s="1" t="s">
        <v>9</v>
      </c>
      <c r="D20" s="1">
        <v>1</v>
      </c>
      <c r="E20" s="1">
        <v>493445.578717998</v>
      </c>
      <c r="F20" s="1">
        <v>5180889.9313700004</v>
      </c>
      <c r="G20" s="1">
        <v>273.62204724409446</v>
      </c>
      <c r="M20" s="8">
        <f t="shared" si="0"/>
        <v>0.75911838788688368</v>
      </c>
      <c r="N20" s="6">
        <f t="shared" si="1"/>
        <v>0.55823293172690758</v>
      </c>
      <c r="O20" s="6">
        <f>G20/$K$2</f>
        <v>0.74133333333333329</v>
      </c>
      <c r="P20" s="7">
        <f t="shared" si="3"/>
        <v>0.18819188191881908</v>
      </c>
      <c r="R20" s="4" t="s">
        <v>56</v>
      </c>
      <c r="S20" s="4">
        <v>323</v>
      </c>
      <c r="T20" s="4" t="s">
        <v>9</v>
      </c>
      <c r="U20" s="4">
        <v>1</v>
      </c>
      <c r="V20" s="4">
        <v>493501.32631400001</v>
      </c>
      <c r="W20" s="4">
        <v>5180997.2675900003</v>
      </c>
      <c r="X20" s="4">
        <v>305.11811023622045</v>
      </c>
      <c r="Y20" s="4">
        <v>0.84649892174436669</v>
      </c>
      <c r="Z20" s="4">
        <v>0.6224899598393574</v>
      </c>
      <c r="AA20" s="4">
        <v>0.82666666666666666</v>
      </c>
      <c r="AB20">
        <v>0.30627306273062715</v>
      </c>
    </row>
    <row r="21" spans="1:28" x14ac:dyDescent="0.25">
      <c r="A21" s="1" t="s">
        <v>56</v>
      </c>
      <c r="B21" s="1">
        <v>68</v>
      </c>
      <c r="C21" s="1" t="s">
        <v>9</v>
      </c>
      <c r="D21" s="1">
        <v>1</v>
      </c>
      <c r="E21" s="1">
        <v>493264.633727999</v>
      </c>
      <c r="F21" s="1">
        <v>5180658.2196300002</v>
      </c>
      <c r="G21" s="1">
        <v>245.57086614173227</v>
      </c>
      <c r="I21" s="3"/>
      <c r="J21" s="3"/>
      <c r="K21" s="3"/>
      <c r="L21" s="3"/>
      <c r="M21" s="8">
        <f t="shared" si="0"/>
        <v>0.68129509992006287</v>
      </c>
      <c r="N21" s="6">
        <f t="shared" si="1"/>
        <v>0.50100401606425693</v>
      </c>
      <c r="O21" s="6">
        <f t="shared" si="2"/>
        <v>0.66533333333333333</v>
      </c>
      <c r="P21" s="7">
        <f t="shared" si="3"/>
        <v>8.3025830258302541E-2</v>
      </c>
      <c r="R21" s="4" t="s">
        <v>56</v>
      </c>
      <c r="S21" s="4">
        <v>348</v>
      </c>
      <c r="T21" s="4" t="s">
        <v>9</v>
      </c>
      <c r="U21" s="4">
        <v>1</v>
      </c>
      <c r="V21" s="4">
        <v>493540.901106</v>
      </c>
      <c r="W21" s="4">
        <v>5181013.1737099905</v>
      </c>
      <c r="X21" s="4">
        <v>344.98031496062993</v>
      </c>
      <c r="Y21" s="4">
        <v>0.95708990990774367</v>
      </c>
      <c r="Z21" s="4">
        <v>0.70381526104417669</v>
      </c>
      <c r="AA21" s="4">
        <v>0.93466666666666676</v>
      </c>
      <c r="AB21">
        <v>0.45571955719557189</v>
      </c>
    </row>
    <row r="22" spans="1:28" x14ac:dyDescent="0.25">
      <c r="A22" s="1" t="s">
        <v>56</v>
      </c>
      <c r="B22" s="1">
        <v>95</v>
      </c>
      <c r="C22" s="1" t="s">
        <v>9</v>
      </c>
      <c r="D22" s="1">
        <v>1</v>
      </c>
      <c r="E22" s="1">
        <v>493276.726444998</v>
      </c>
      <c r="F22" s="1">
        <v>5180689.0780499903</v>
      </c>
      <c r="G22" s="1">
        <v>223.42519685039369</v>
      </c>
      <c r="M22" s="8">
        <f t="shared" si="0"/>
        <v>0.6198556620515201</v>
      </c>
      <c r="N22" s="6">
        <f t="shared" ref="N22" si="4">G22/$J$2</f>
        <v>0.45582329317269071</v>
      </c>
      <c r="O22" s="6">
        <f t="shared" ref="O22" si="5">G22/$K$2</f>
        <v>0.60533333333333339</v>
      </c>
      <c r="P22" s="7">
        <f t="shared" ref="P22" si="6">(G22-$L$2)/($J$2-$L$2)</f>
        <v>0</v>
      </c>
      <c r="R22" s="4" t="s">
        <v>56</v>
      </c>
      <c r="S22" s="4">
        <v>371</v>
      </c>
      <c r="T22" s="4" t="s">
        <v>9</v>
      </c>
      <c r="U22" s="4">
        <v>1</v>
      </c>
      <c r="V22" s="4">
        <v>493570.49415500002</v>
      </c>
      <c r="W22" s="4">
        <v>5181049.8085700003</v>
      </c>
      <c r="X22" s="4">
        <v>407.48031496062993</v>
      </c>
      <c r="Y22" s="4">
        <v>1.1304856567811865</v>
      </c>
      <c r="Z22" s="4">
        <v>0.83132530120481929</v>
      </c>
      <c r="AA22" s="4">
        <v>1.1040000000000001</v>
      </c>
      <c r="AB22">
        <v>0.69003690036900356</v>
      </c>
    </row>
    <row r="23" spans="1:28" x14ac:dyDescent="0.25">
      <c r="A23" s="5" t="s">
        <v>56</v>
      </c>
      <c r="B23" s="5">
        <v>372</v>
      </c>
      <c r="C23" s="5" t="s">
        <v>9</v>
      </c>
      <c r="D23" s="5">
        <v>2</v>
      </c>
      <c r="E23" s="5">
        <v>493603.45696400001</v>
      </c>
      <c r="F23" s="5">
        <v>5181049.5548099903</v>
      </c>
      <c r="G23" s="5">
        <v>519.6850393700787</v>
      </c>
      <c r="H23" s="5"/>
      <c r="I23" s="5"/>
      <c r="J23" s="5"/>
      <c r="K23" s="5"/>
      <c r="L23" s="5"/>
      <c r="M23" s="6">
        <f t="shared" ref="M23:M41" si="7">G23/$I$3</f>
        <v>1.359406599893296</v>
      </c>
      <c r="N23" s="6">
        <f>G23/$J$3</f>
        <v>1</v>
      </c>
      <c r="O23" s="6">
        <f>G23/$K$3</f>
        <v>1.3266329991667085</v>
      </c>
      <c r="P23" s="7">
        <f>(G23-$L$3)/($J$3-$L$3)</f>
        <v>1</v>
      </c>
      <c r="R23" s="4" t="s">
        <v>56</v>
      </c>
      <c r="S23" s="4">
        <v>19</v>
      </c>
      <c r="T23" s="4" t="s">
        <v>9</v>
      </c>
      <c r="U23" s="4">
        <v>2</v>
      </c>
      <c r="V23" s="4">
        <v>493246.597671</v>
      </c>
      <c r="W23" s="4">
        <v>5180590.1908</v>
      </c>
      <c r="X23" s="4">
        <v>349.40944881889766</v>
      </c>
      <c r="Y23" s="4">
        <v>0.91399496773128819</v>
      </c>
      <c r="Z23" s="4">
        <v>0.67234848484848497</v>
      </c>
      <c r="AA23" s="4">
        <v>0.89195968693973793</v>
      </c>
      <c r="AB23">
        <v>0.33461538461538476</v>
      </c>
    </row>
    <row r="24" spans="1:28" x14ac:dyDescent="0.25">
      <c r="A24" s="1" t="s">
        <v>56</v>
      </c>
      <c r="B24" s="1">
        <v>202</v>
      </c>
      <c r="C24" s="1" t="s">
        <v>9</v>
      </c>
      <c r="D24" s="1">
        <v>2</v>
      </c>
      <c r="E24" s="1">
        <v>493448.56273100001</v>
      </c>
      <c r="F24" s="1">
        <v>5180826.3661900004</v>
      </c>
      <c r="G24" s="1">
        <v>467.0275590551181</v>
      </c>
      <c r="M24" s="8">
        <f t="shared" si="7"/>
        <v>1.2216636963056231</v>
      </c>
      <c r="N24" s="6">
        <f t="shared" ref="N24:N41" si="8">G24/$J$3</f>
        <v>0.89867424242424243</v>
      </c>
      <c r="O24" s="6">
        <f t="shared" ref="O24:O40" si="9">G24/$K$3</f>
        <v>1.1922109055011425</v>
      </c>
      <c r="P24" s="7">
        <f t="shared" ref="P24:P41" si="10">(G24-$L$3)/($J$3-$L$3)</f>
        <v>0.7942307692307693</v>
      </c>
      <c r="R24" s="4" t="s">
        <v>56</v>
      </c>
      <c r="S24" s="4">
        <v>20</v>
      </c>
      <c r="T24" s="4" t="s">
        <v>9</v>
      </c>
      <c r="U24" s="4">
        <v>2</v>
      </c>
      <c r="V24" s="4">
        <v>493277.31095900002</v>
      </c>
      <c r="W24" s="4">
        <v>5180594.6435200004</v>
      </c>
      <c r="X24" s="4">
        <v>263.77952755905511</v>
      </c>
      <c r="Y24" s="4">
        <v>0.69000183479432453</v>
      </c>
      <c r="Z24" s="4">
        <v>0.50757575757575757</v>
      </c>
      <c r="AA24" s="4">
        <v>0.67336674957704146</v>
      </c>
      <c r="AB24">
        <v>0</v>
      </c>
    </row>
    <row r="25" spans="1:28" x14ac:dyDescent="0.25">
      <c r="A25" s="1" t="s">
        <v>56</v>
      </c>
      <c r="B25" s="1">
        <v>177</v>
      </c>
      <c r="C25" s="1" t="s">
        <v>9</v>
      </c>
      <c r="D25" s="1">
        <v>2</v>
      </c>
      <c r="E25" s="1">
        <v>493431.82198000001</v>
      </c>
      <c r="F25" s="1">
        <v>5180805.1601499803</v>
      </c>
      <c r="G25" s="1">
        <v>452.75590551181102</v>
      </c>
      <c r="M25" s="8">
        <f t="shared" si="7"/>
        <v>1.1843315074827958</v>
      </c>
      <c r="N25" s="6">
        <f t="shared" si="8"/>
        <v>0.87121212121212133</v>
      </c>
      <c r="O25" s="6">
        <f t="shared" si="9"/>
        <v>1.1557787492740266</v>
      </c>
      <c r="P25" s="7">
        <f t="shared" si="10"/>
        <v>0.73846153846153861</v>
      </c>
      <c r="R25" s="4" t="s">
        <v>56</v>
      </c>
      <c r="S25" s="4">
        <v>44</v>
      </c>
      <c r="T25" s="4" t="s">
        <v>9</v>
      </c>
      <c r="U25" s="4">
        <v>2</v>
      </c>
      <c r="V25" s="4">
        <v>493289.86292500002</v>
      </c>
      <c r="W25" s="4">
        <v>5180623.6323600002</v>
      </c>
      <c r="X25" s="4">
        <v>285.92519685039372</v>
      </c>
      <c r="Y25" s="4">
        <v>0.74793109331250485</v>
      </c>
      <c r="Z25" s="4">
        <v>0.55018939393939403</v>
      </c>
      <c r="AA25" s="4">
        <v>0.72989940579153201</v>
      </c>
      <c r="AB25">
        <v>8.6538461538461647E-2</v>
      </c>
    </row>
    <row r="26" spans="1:28" x14ac:dyDescent="0.25">
      <c r="A26" s="1" t="s">
        <v>56</v>
      </c>
      <c r="B26" s="1">
        <v>419</v>
      </c>
      <c r="C26" s="1" t="s">
        <v>9</v>
      </c>
      <c r="D26" s="1">
        <v>2</v>
      </c>
      <c r="E26" s="1">
        <v>493648.355764999</v>
      </c>
      <c r="F26" s="1">
        <v>5181104.3018699903</v>
      </c>
      <c r="G26" s="1">
        <v>451.27952755905511</v>
      </c>
      <c r="M26" s="8">
        <f t="shared" si="7"/>
        <v>1.1804695569149171</v>
      </c>
      <c r="N26" s="6">
        <f t="shared" si="8"/>
        <v>0.86837121212121215</v>
      </c>
      <c r="O26" s="6">
        <f t="shared" si="9"/>
        <v>1.1520099055263937</v>
      </c>
      <c r="P26" s="7">
        <f t="shared" si="10"/>
        <v>0.73269230769230775</v>
      </c>
      <c r="R26" s="4" t="s">
        <v>56</v>
      </c>
      <c r="S26" s="4">
        <v>69</v>
      </c>
      <c r="T26" s="4" t="s">
        <v>9</v>
      </c>
      <c r="U26" s="4">
        <v>2</v>
      </c>
      <c r="V26" s="4">
        <v>493296.53985200002</v>
      </c>
      <c r="W26" s="4">
        <v>5180655.4058499904</v>
      </c>
      <c r="X26" s="4">
        <v>393.70078740157481</v>
      </c>
      <c r="Y26" s="4">
        <v>1.0298534847676486</v>
      </c>
      <c r="Z26" s="4">
        <v>0.75757575757575768</v>
      </c>
      <c r="AA26" s="4">
        <v>1.0050249993687188</v>
      </c>
      <c r="AB26">
        <v>0.50769230769230789</v>
      </c>
    </row>
    <row r="27" spans="1:28" x14ac:dyDescent="0.25">
      <c r="A27" s="1" t="s">
        <v>56</v>
      </c>
      <c r="B27" s="1">
        <v>395</v>
      </c>
      <c r="C27" s="1" t="s">
        <v>9</v>
      </c>
      <c r="D27" s="1">
        <v>2</v>
      </c>
      <c r="E27" s="1">
        <v>493626.398015999</v>
      </c>
      <c r="F27" s="1">
        <v>5181088.3120799903</v>
      </c>
      <c r="G27" s="1">
        <v>447.34251968503935</v>
      </c>
      <c r="M27" s="8">
        <f t="shared" si="7"/>
        <v>1.1701710220672406</v>
      </c>
      <c r="N27" s="6">
        <f t="shared" si="8"/>
        <v>0.86079545454545459</v>
      </c>
      <c r="O27" s="6">
        <f t="shared" si="9"/>
        <v>1.1419596555327065</v>
      </c>
      <c r="P27" s="7">
        <f t="shared" si="10"/>
        <v>0.71730769230769231</v>
      </c>
      <c r="R27" s="4" t="s">
        <v>56</v>
      </c>
      <c r="S27" s="4">
        <v>70</v>
      </c>
      <c r="T27" s="4" t="s">
        <v>9</v>
      </c>
      <c r="U27" s="4">
        <v>2</v>
      </c>
      <c r="V27" s="4">
        <v>493328.470462</v>
      </c>
      <c r="W27" s="4">
        <v>5180674.59442</v>
      </c>
      <c r="X27" s="4">
        <v>382.87401574803147</v>
      </c>
      <c r="Y27" s="4">
        <v>1.0015325139365381</v>
      </c>
      <c r="Z27" s="4">
        <v>0.7367424242424242</v>
      </c>
      <c r="AA27" s="4">
        <v>0.9773868118860789</v>
      </c>
      <c r="AB27" s="108">
        <v>0.46538461538461534</v>
      </c>
    </row>
    <row r="28" spans="1:28" x14ac:dyDescent="0.25">
      <c r="A28" s="1" t="s">
        <v>56</v>
      </c>
      <c r="B28" s="1">
        <v>349</v>
      </c>
      <c r="C28" s="1" t="s">
        <v>9</v>
      </c>
      <c r="D28" s="1">
        <v>2</v>
      </c>
      <c r="E28" s="1">
        <v>493572.819036</v>
      </c>
      <c r="F28" s="1">
        <v>5181023.0293300003</v>
      </c>
      <c r="G28" s="1">
        <v>437.5</v>
      </c>
      <c r="M28" s="8">
        <f t="shared" si="7"/>
        <v>1.1444246849480495</v>
      </c>
      <c r="N28" s="6">
        <f t="shared" si="8"/>
        <v>0.84185606060606066</v>
      </c>
      <c r="O28" s="6">
        <f t="shared" si="9"/>
        <v>1.1168340305484887</v>
      </c>
      <c r="P28" s="7">
        <f t="shared" si="10"/>
        <v>0.67884615384615399</v>
      </c>
      <c r="R28" s="4" t="s">
        <v>56</v>
      </c>
      <c r="S28" s="4">
        <v>97</v>
      </c>
      <c r="T28" s="4" t="s">
        <v>9</v>
      </c>
      <c r="U28" s="4">
        <v>2</v>
      </c>
      <c r="V28" s="4">
        <v>493339.95637500001</v>
      </c>
      <c r="W28" s="4">
        <v>5180706.3626100002</v>
      </c>
      <c r="X28" s="4">
        <v>317.91338582677167</v>
      </c>
      <c r="Y28" s="4">
        <v>0.83160668894987633</v>
      </c>
      <c r="Z28" s="4">
        <v>0.61174242424242431</v>
      </c>
      <c r="AA28" s="4">
        <v>0.81155768699024045</v>
      </c>
      <c r="AB28">
        <v>0.21153846153846168</v>
      </c>
    </row>
    <row r="29" spans="1:28" x14ac:dyDescent="0.25">
      <c r="A29" s="1" t="s">
        <v>56</v>
      </c>
      <c r="B29" s="1">
        <v>250</v>
      </c>
      <c r="C29" s="1" t="s">
        <v>9</v>
      </c>
      <c r="D29" s="1">
        <v>2</v>
      </c>
      <c r="E29" s="1">
        <v>493477.500961999</v>
      </c>
      <c r="F29" s="1">
        <v>5180903.0090199905</v>
      </c>
      <c r="G29" s="1">
        <v>408.95669291338584</v>
      </c>
      <c r="M29" s="8">
        <f t="shared" si="7"/>
        <v>1.0697603073023949</v>
      </c>
      <c r="N29" s="6">
        <f t="shared" si="8"/>
        <v>0.78693181818181823</v>
      </c>
      <c r="O29" s="6">
        <f t="shared" si="9"/>
        <v>1.0439697180942566</v>
      </c>
      <c r="P29" s="7">
        <f t="shared" si="10"/>
        <v>0.5673076923076924</v>
      </c>
      <c r="R29" s="4" t="s">
        <v>56</v>
      </c>
      <c r="S29" s="4">
        <v>124</v>
      </c>
      <c r="T29" s="4" t="s">
        <v>9</v>
      </c>
      <c r="U29" s="4">
        <v>2</v>
      </c>
      <c r="V29" s="4">
        <v>493369.149492</v>
      </c>
      <c r="W29" s="4">
        <v>5180735.5554299904</v>
      </c>
      <c r="X29" s="4">
        <v>364.66535433070868</v>
      </c>
      <c r="Y29" s="4">
        <v>0.9539017902660345</v>
      </c>
      <c r="Z29" s="4">
        <v>0.70170454545454553</v>
      </c>
      <c r="AA29" s="4">
        <v>0.93090440566527577</v>
      </c>
      <c r="AB29">
        <v>0.39423076923076938</v>
      </c>
    </row>
    <row r="30" spans="1:28" x14ac:dyDescent="0.25">
      <c r="A30" s="1" t="s">
        <v>56</v>
      </c>
      <c r="B30" s="1">
        <v>325</v>
      </c>
      <c r="C30" s="1" t="s">
        <v>9</v>
      </c>
      <c r="D30" s="1">
        <v>2</v>
      </c>
      <c r="E30" s="1">
        <v>493562.55629500002</v>
      </c>
      <c r="F30" s="1">
        <v>5180991.2593599902</v>
      </c>
      <c r="G30" s="1">
        <v>404.03543307086613</v>
      </c>
      <c r="M30" s="8">
        <f t="shared" si="7"/>
        <v>1.0568871387427994</v>
      </c>
      <c r="N30" s="6">
        <f t="shared" si="8"/>
        <v>0.77746212121212122</v>
      </c>
      <c r="O30" s="6">
        <f t="shared" si="9"/>
        <v>1.0314069056021475</v>
      </c>
      <c r="P30" s="7">
        <f t="shared" si="10"/>
        <v>0.54807692307692313</v>
      </c>
      <c r="R30" s="4" t="s">
        <v>56</v>
      </c>
      <c r="S30" s="4">
        <v>150</v>
      </c>
      <c r="T30" s="4" t="s">
        <v>9</v>
      </c>
      <c r="U30" s="4">
        <v>2</v>
      </c>
      <c r="V30" s="4">
        <v>493382.78291000001</v>
      </c>
      <c r="W30" s="4">
        <v>5180776.7667300003</v>
      </c>
      <c r="X30" s="4">
        <v>391.73233267716535</v>
      </c>
      <c r="Y30" s="4">
        <v>1.0247043460754959</v>
      </c>
      <c r="Z30" s="4">
        <v>0.75378797348484849</v>
      </c>
      <c r="AA30" s="4">
        <v>1</v>
      </c>
      <c r="AB30">
        <v>0.50000019230769233</v>
      </c>
    </row>
    <row r="31" spans="1:28" x14ac:dyDescent="0.25">
      <c r="A31" s="1" t="s">
        <v>56</v>
      </c>
      <c r="B31" s="1">
        <v>324</v>
      </c>
      <c r="C31" s="1" t="s">
        <v>9</v>
      </c>
      <c r="D31" s="1">
        <v>2</v>
      </c>
      <c r="E31" s="1">
        <v>493530.638179</v>
      </c>
      <c r="F31" s="1">
        <v>5180981.4038000004</v>
      </c>
      <c r="G31" s="1">
        <v>398.12992125984249</v>
      </c>
      <c r="M31" s="8">
        <f t="shared" si="7"/>
        <v>1.0414393364712846</v>
      </c>
      <c r="N31" s="6">
        <f t="shared" si="8"/>
        <v>0.76609848484848486</v>
      </c>
      <c r="O31" s="6">
        <f t="shared" si="9"/>
        <v>1.0163315306116167</v>
      </c>
      <c r="P31" s="7">
        <f t="shared" si="10"/>
        <v>0.52500000000000002</v>
      </c>
      <c r="R31" s="4" t="s">
        <v>56</v>
      </c>
      <c r="S31" s="4">
        <v>177</v>
      </c>
      <c r="T31" s="4" t="s">
        <v>9</v>
      </c>
      <c r="U31" s="4">
        <v>2</v>
      </c>
      <c r="V31" s="4">
        <v>493431.82198000001</v>
      </c>
      <c r="W31" s="4">
        <v>5180805.1601499803</v>
      </c>
      <c r="X31" s="4">
        <v>452.75590551181102</v>
      </c>
      <c r="Y31" s="4">
        <v>1.1843315074827958</v>
      </c>
      <c r="Z31" s="4">
        <v>0.87121212121212133</v>
      </c>
      <c r="AA31" s="4">
        <v>1.1557787492740266</v>
      </c>
      <c r="AB31">
        <v>0.73846153846153861</v>
      </c>
    </row>
    <row r="32" spans="1:28" x14ac:dyDescent="0.25">
      <c r="A32" s="1" t="s">
        <v>56</v>
      </c>
      <c r="B32" s="1">
        <v>69</v>
      </c>
      <c r="C32" s="1" t="s">
        <v>9</v>
      </c>
      <c r="D32" s="1">
        <v>2</v>
      </c>
      <c r="E32" s="1">
        <v>493296.53985200002</v>
      </c>
      <c r="F32" s="1">
        <v>5180655.4058499904</v>
      </c>
      <c r="G32" s="1">
        <v>393.70078740157481</v>
      </c>
      <c r="M32" s="8">
        <f t="shared" si="7"/>
        <v>1.0298534847676486</v>
      </c>
      <c r="N32" s="6">
        <f t="shared" si="8"/>
        <v>0.75757575757575768</v>
      </c>
      <c r="O32" s="6">
        <f t="shared" si="9"/>
        <v>1.0050249993687188</v>
      </c>
      <c r="P32" s="7">
        <f t="shared" si="10"/>
        <v>0.50769230769230789</v>
      </c>
      <c r="R32" s="4" t="s">
        <v>56</v>
      </c>
      <c r="S32" s="4">
        <v>202</v>
      </c>
      <c r="T32" s="4" t="s">
        <v>9</v>
      </c>
      <c r="U32" s="4">
        <v>2</v>
      </c>
      <c r="V32" s="4">
        <v>493448.56273100001</v>
      </c>
      <c r="W32" s="4">
        <v>5180826.3661900004</v>
      </c>
      <c r="X32" s="4">
        <v>467.0275590551181</v>
      </c>
      <c r="Y32" s="4">
        <v>1.2216636963056231</v>
      </c>
      <c r="Z32" s="4">
        <v>0.89867424242424243</v>
      </c>
      <c r="AA32" s="4">
        <v>1.1922109055011425</v>
      </c>
      <c r="AB32">
        <v>0.7942307692307693</v>
      </c>
    </row>
    <row r="33" spans="1:28" x14ac:dyDescent="0.25">
      <c r="A33" s="1" t="s">
        <v>56</v>
      </c>
      <c r="B33" s="1">
        <v>150</v>
      </c>
      <c r="C33" s="1" t="s">
        <v>9</v>
      </c>
      <c r="D33" s="1">
        <v>2</v>
      </c>
      <c r="E33" s="1">
        <v>493382.78291000001</v>
      </c>
      <c r="F33" s="1">
        <v>5180776.7667300003</v>
      </c>
      <c r="G33" s="1">
        <v>391.73233267716535</v>
      </c>
      <c r="M33" s="8">
        <f t="shared" si="7"/>
        <v>1.0247043460754959</v>
      </c>
      <c r="N33" s="6">
        <f t="shared" si="8"/>
        <v>0.75378797348484849</v>
      </c>
      <c r="O33" s="6">
        <f t="shared" si="9"/>
        <v>1</v>
      </c>
      <c r="P33" s="7">
        <f t="shared" si="10"/>
        <v>0.50000019230769233</v>
      </c>
      <c r="R33" s="4" t="s">
        <v>56</v>
      </c>
      <c r="S33" s="4">
        <v>226</v>
      </c>
      <c r="T33" s="4" t="s">
        <v>9</v>
      </c>
      <c r="U33" s="4">
        <v>2</v>
      </c>
      <c r="V33" s="4">
        <v>493445.76270899799</v>
      </c>
      <c r="W33" s="4">
        <v>5180867.1087600002</v>
      </c>
      <c r="X33" s="4">
        <v>334.64566929133861</v>
      </c>
      <c r="Y33" s="4">
        <v>0.87537546205250139</v>
      </c>
      <c r="Z33" s="4">
        <v>0.64393939393939403</v>
      </c>
      <c r="AA33" s="4">
        <v>0.85427124946341093</v>
      </c>
      <c r="AB33">
        <v>0.2769230769230771</v>
      </c>
    </row>
    <row r="34" spans="1:28" x14ac:dyDescent="0.25">
      <c r="A34" s="1" t="s">
        <v>56</v>
      </c>
      <c r="B34" s="1">
        <v>70</v>
      </c>
      <c r="C34" s="1" t="s">
        <v>9</v>
      </c>
      <c r="D34" s="1">
        <v>2</v>
      </c>
      <c r="E34" s="1">
        <v>493328.470462</v>
      </c>
      <c r="F34" s="1">
        <v>5180674.59442</v>
      </c>
      <c r="G34" s="1">
        <v>382.87401574803147</v>
      </c>
      <c r="M34" s="8">
        <f t="shared" si="7"/>
        <v>1.0015325139365381</v>
      </c>
      <c r="N34" s="6">
        <f t="shared" si="8"/>
        <v>0.7367424242424242</v>
      </c>
      <c r="O34" s="6">
        <f t="shared" si="9"/>
        <v>0.9773868118860789</v>
      </c>
      <c r="P34" s="7">
        <f t="shared" si="10"/>
        <v>0.46538461538461534</v>
      </c>
      <c r="R34" s="4" t="s">
        <v>56</v>
      </c>
      <c r="S34" s="4">
        <v>250</v>
      </c>
      <c r="T34" s="4" t="s">
        <v>9</v>
      </c>
      <c r="U34" s="4">
        <v>2</v>
      </c>
      <c r="V34" s="4">
        <v>493477.500961999</v>
      </c>
      <c r="W34" s="4">
        <v>5180903.0090199905</v>
      </c>
      <c r="X34" s="4">
        <v>408.95669291338584</v>
      </c>
      <c r="Y34" s="4">
        <v>1.0697603073023949</v>
      </c>
      <c r="Z34" s="4">
        <v>0.78693181818181823</v>
      </c>
      <c r="AA34" s="4">
        <v>1.0439697180942566</v>
      </c>
      <c r="AB34">
        <v>0.5673076923076924</v>
      </c>
    </row>
    <row r="35" spans="1:28" x14ac:dyDescent="0.25">
      <c r="A35" s="1" t="s">
        <v>56</v>
      </c>
      <c r="B35" s="1">
        <v>299</v>
      </c>
      <c r="C35" s="1" t="s">
        <v>9</v>
      </c>
      <c r="D35" s="1">
        <v>2</v>
      </c>
      <c r="E35" s="1">
        <v>493534.496961998</v>
      </c>
      <c r="F35" s="1">
        <v>5180949.6186800003</v>
      </c>
      <c r="G35" s="1">
        <v>365.15748031496065</v>
      </c>
      <c r="M35" s="8">
        <f t="shared" si="7"/>
        <v>0.95518910712199412</v>
      </c>
      <c r="N35" s="6">
        <f t="shared" si="8"/>
        <v>0.70265151515151525</v>
      </c>
      <c r="O35" s="6">
        <f t="shared" si="9"/>
        <v>0.93216068691448661</v>
      </c>
      <c r="P35" s="7">
        <f t="shared" si="10"/>
        <v>0.3961538461538463</v>
      </c>
      <c r="R35" s="4" t="s">
        <v>56</v>
      </c>
      <c r="S35" s="4">
        <v>273</v>
      </c>
      <c r="T35" s="4" t="s">
        <v>9</v>
      </c>
      <c r="U35" s="4">
        <v>2</v>
      </c>
      <c r="V35" s="4">
        <v>493498.45111099799</v>
      </c>
      <c r="W35" s="4">
        <v>5180934.76724</v>
      </c>
      <c r="X35" s="4">
        <v>273.62204724409446</v>
      </c>
      <c r="Y35" s="4">
        <v>0.7157481719135157</v>
      </c>
      <c r="Z35" s="4">
        <v>0.52651515151515149</v>
      </c>
      <c r="AA35" s="4">
        <v>0.69849237456125945</v>
      </c>
      <c r="AB35">
        <v>3.8461538461538387E-2</v>
      </c>
    </row>
    <row r="36" spans="1:28" x14ac:dyDescent="0.25">
      <c r="A36" s="1" t="s">
        <v>56</v>
      </c>
      <c r="B36" s="1">
        <v>124</v>
      </c>
      <c r="C36" s="1" t="s">
        <v>9</v>
      </c>
      <c r="D36" s="1">
        <v>2</v>
      </c>
      <c r="E36" s="1">
        <v>493369.149492</v>
      </c>
      <c r="F36" s="1">
        <v>5180735.5554299904</v>
      </c>
      <c r="G36" s="1">
        <v>364.66535433070868</v>
      </c>
      <c r="M36" s="8">
        <f t="shared" si="7"/>
        <v>0.9539017902660345</v>
      </c>
      <c r="N36" s="6">
        <f t="shared" si="8"/>
        <v>0.70170454545454553</v>
      </c>
      <c r="O36" s="6">
        <f t="shared" si="9"/>
        <v>0.93090440566527577</v>
      </c>
      <c r="P36" s="7">
        <f t="shared" si="10"/>
        <v>0.39423076923076938</v>
      </c>
      <c r="R36" s="4" t="s">
        <v>56</v>
      </c>
      <c r="S36" s="4">
        <v>299</v>
      </c>
      <c r="T36" s="4" t="s">
        <v>9</v>
      </c>
      <c r="U36" s="4">
        <v>2</v>
      </c>
      <c r="V36" s="4">
        <v>493534.496961998</v>
      </c>
      <c r="W36" s="4">
        <v>5180949.6186800003</v>
      </c>
      <c r="X36" s="4">
        <v>365.15748031496065</v>
      </c>
      <c r="Y36" s="4">
        <v>0.95518910712199412</v>
      </c>
      <c r="Z36" s="4">
        <v>0.70265151515151525</v>
      </c>
      <c r="AA36" s="4">
        <v>0.93216068691448661</v>
      </c>
      <c r="AB36">
        <v>0.3961538461538463</v>
      </c>
    </row>
    <row r="37" spans="1:28" x14ac:dyDescent="0.25">
      <c r="A37" s="1" t="s">
        <v>56</v>
      </c>
      <c r="B37" s="1">
        <v>19</v>
      </c>
      <c r="C37" s="1" t="s">
        <v>9</v>
      </c>
      <c r="D37" s="1">
        <v>2</v>
      </c>
      <c r="E37" s="1">
        <v>493246.597671</v>
      </c>
      <c r="F37" s="1">
        <v>5180590.1908</v>
      </c>
      <c r="G37" s="1">
        <v>349.40944881889766</v>
      </c>
      <c r="M37" s="8">
        <f t="shared" si="7"/>
        <v>0.91399496773128819</v>
      </c>
      <c r="N37" s="6">
        <f t="shared" si="8"/>
        <v>0.67234848484848497</v>
      </c>
      <c r="O37" s="6">
        <f t="shared" si="9"/>
        <v>0.89195968693973793</v>
      </c>
      <c r="P37" s="7">
        <f t="shared" si="10"/>
        <v>0.33461538461538476</v>
      </c>
      <c r="R37" s="4" t="s">
        <v>56</v>
      </c>
      <c r="S37" s="4">
        <v>324</v>
      </c>
      <c r="T37" s="4" t="s">
        <v>9</v>
      </c>
      <c r="U37" s="4">
        <v>2</v>
      </c>
      <c r="V37" s="4">
        <v>493530.638179</v>
      </c>
      <c r="W37" s="4">
        <v>5180981.4038000004</v>
      </c>
      <c r="X37" s="4">
        <v>398.12992125984249</v>
      </c>
      <c r="Y37" s="4">
        <v>1.0414393364712846</v>
      </c>
      <c r="Z37" s="4">
        <v>0.76609848484848486</v>
      </c>
      <c r="AA37" s="4">
        <v>1.0163315306116167</v>
      </c>
      <c r="AB37">
        <v>0.52500000000000002</v>
      </c>
    </row>
    <row r="38" spans="1:28" x14ac:dyDescent="0.25">
      <c r="A38" s="1" t="s">
        <v>56</v>
      </c>
      <c r="B38" s="1">
        <v>226</v>
      </c>
      <c r="C38" s="1" t="s">
        <v>9</v>
      </c>
      <c r="D38" s="1">
        <v>2</v>
      </c>
      <c r="E38" s="1">
        <v>493445.76270899799</v>
      </c>
      <c r="F38" s="1">
        <v>5180867.1087600002</v>
      </c>
      <c r="G38" s="1">
        <v>334.64566929133861</v>
      </c>
      <c r="M38" s="8">
        <f t="shared" si="7"/>
        <v>0.87537546205250139</v>
      </c>
      <c r="N38" s="6">
        <f t="shared" si="8"/>
        <v>0.64393939393939403</v>
      </c>
      <c r="O38" s="6">
        <f t="shared" si="9"/>
        <v>0.85427124946341093</v>
      </c>
      <c r="P38" s="7">
        <f t="shared" si="10"/>
        <v>0.2769230769230771</v>
      </c>
      <c r="R38" s="4" t="s">
        <v>56</v>
      </c>
      <c r="S38" s="4">
        <v>325</v>
      </c>
      <c r="T38" s="4" t="s">
        <v>9</v>
      </c>
      <c r="U38" s="4">
        <v>2</v>
      </c>
      <c r="V38" s="4">
        <v>493562.55629500002</v>
      </c>
      <c r="W38" s="4">
        <v>5180991.2593599902</v>
      </c>
      <c r="X38" s="4">
        <v>404.03543307086613</v>
      </c>
      <c r="Y38" s="4">
        <v>1.0568871387427994</v>
      </c>
      <c r="Z38" s="4">
        <v>0.77746212121212122</v>
      </c>
      <c r="AA38" s="4">
        <v>1.0314069056021475</v>
      </c>
      <c r="AB38">
        <v>0.54807692307692313</v>
      </c>
    </row>
    <row r="39" spans="1:28" x14ac:dyDescent="0.25">
      <c r="A39" s="1" t="s">
        <v>56</v>
      </c>
      <c r="B39" s="1">
        <v>97</v>
      </c>
      <c r="C39" s="1" t="s">
        <v>9</v>
      </c>
      <c r="D39" s="1">
        <v>2</v>
      </c>
      <c r="E39" s="1">
        <v>493339.95637500001</v>
      </c>
      <c r="F39" s="1">
        <v>5180706.3626100002</v>
      </c>
      <c r="G39" s="1">
        <v>317.91338582677167</v>
      </c>
      <c r="M39" s="8">
        <f t="shared" si="7"/>
        <v>0.83160668894987633</v>
      </c>
      <c r="N39" s="6">
        <f t="shared" si="8"/>
        <v>0.61174242424242431</v>
      </c>
      <c r="O39" s="6">
        <f t="shared" si="9"/>
        <v>0.81155768699024045</v>
      </c>
      <c r="P39" s="7">
        <f t="shared" si="10"/>
        <v>0.21153846153846168</v>
      </c>
      <c r="R39" s="4" t="s">
        <v>56</v>
      </c>
      <c r="S39" s="4">
        <v>349</v>
      </c>
      <c r="T39" s="4" t="s">
        <v>9</v>
      </c>
      <c r="U39" s="4">
        <v>2</v>
      </c>
      <c r="V39" s="4">
        <v>493572.819036</v>
      </c>
      <c r="W39" s="4">
        <v>5181023.0293300003</v>
      </c>
      <c r="X39" s="4">
        <v>437.5</v>
      </c>
      <c r="Y39" s="4">
        <v>1.1444246849480495</v>
      </c>
      <c r="Z39" s="4">
        <v>0.84185606060606066</v>
      </c>
      <c r="AA39" s="4">
        <v>1.1168340305484887</v>
      </c>
      <c r="AB39">
        <v>0.67884615384615399</v>
      </c>
    </row>
    <row r="40" spans="1:28" x14ac:dyDescent="0.25">
      <c r="A40" s="1" t="s">
        <v>56</v>
      </c>
      <c r="B40" s="1">
        <v>394</v>
      </c>
      <c r="C40" s="1" t="s">
        <v>9</v>
      </c>
      <c r="D40" s="1">
        <v>2</v>
      </c>
      <c r="E40" s="1">
        <v>493594.938430999</v>
      </c>
      <c r="F40" s="1">
        <v>5181067.5489800004</v>
      </c>
      <c r="G40" s="1">
        <v>317.91338582677167</v>
      </c>
      <c r="M40" s="8">
        <f t="shared" si="7"/>
        <v>0.83160668894987633</v>
      </c>
      <c r="N40" s="6">
        <f t="shared" si="8"/>
        <v>0.61174242424242431</v>
      </c>
      <c r="O40" s="6">
        <f t="shared" si="9"/>
        <v>0.81155768699024045</v>
      </c>
      <c r="P40" s="7">
        <f t="shared" si="10"/>
        <v>0.21153846153846168</v>
      </c>
      <c r="R40" s="4" t="s">
        <v>56</v>
      </c>
      <c r="S40" s="4">
        <v>372</v>
      </c>
      <c r="T40" s="4" t="s">
        <v>9</v>
      </c>
      <c r="U40" s="4">
        <v>2</v>
      </c>
      <c r="V40" s="4">
        <v>493603.45696400001</v>
      </c>
      <c r="W40" s="4">
        <v>5181049.5548099903</v>
      </c>
      <c r="X40" s="4">
        <v>519.6850393700787</v>
      </c>
      <c r="Y40" s="4">
        <v>1.359406599893296</v>
      </c>
      <c r="Z40" s="4">
        <v>1</v>
      </c>
      <c r="AA40" s="4">
        <v>1.3266329991667085</v>
      </c>
      <c r="AB40" s="7">
        <v>1</v>
      </c>
    </row>
    <row r="41" spans="1:28" x14ac:dyDescent="0.25">
      <c r="A41" s="1" t="s">
        <v>56</v>
      </c>
      <c r="B41" s="1">
        <v>44</v>
      </c>
      <c r="C41" s="1" t="s">
        <v>9</v>
      </c>
      <c r="D41" s="1">
        <v>2</v>
      </c>
      <c r="E41" s="1">
        <v>493289.86292500002</v>
      </c>
      <c r="F41" s="1">
        <v>5180623.6323600002</v>
      </c>
      <c r="G41" s="1">
        <v>285.92519685039372</v>
      </c>
      <c r="M41" s="8">
        <f t="shared" si="7"/>
        <v>0.74793109331250485</v>
      </c>
      <c r="N41" s="6">
        <f t="shared" si="8"/>
        <v>0.55018939393939403</v>
      </c>
      <c r="O41" s="6">
        <f>G41/$K$3</f>
        <v>0.72989940579153201</v>
      </c>
      <c r="P41" s="7">
        <f t="shared" si="10"/>
        <v>8.6538461538461647E-2</v>
      </c>
      <c r="R41" s="4" t="s">
        <v>56</v>
      </c>
      <c r="S41" s="4">
        <v>394</v>
      </c>
      <c r="T41" s="4" t="s">
        <v>9</v>
      </c>
      <c r="U41" s="4">
        <v>2</v>
      </c>
      <c r="V41" s="4">
        <v>493594.938430999</v>
      </c>
      <c r="W41" s="4">
        <v>5181067.5489800004</v>
      </c>
      <c r="X41" s="4">
        <v>317.91338582677167</v>
      </c>
      <c r="Y41" s="4">
        <v>0.83160668894987633</v>
      </c>
      <c r="Z41" s="4">
        <v>0.61174242424242431</v>
      </c>
      <c r="AA41" s="4">
        <v>0.81155768699024045</v>
      </c>
      <c r="AB41">
        <v>0.21153846153846168</v>
      </c>
    </row>
    <row r="42" spans="1:28" x14ac:dyDescent="0.25">
      <c r="A42" s="1" t="s">
        <v>56</v>
      </c>
      <c r="B42" s="1">
        <v>273</v>
      </c>
      <c r="C42" s="1" t="s">
        <v>9</v>
      </c>
      <c r="D42" s="1">
        <v>2</v>
      </c>
      <c r="E42" s="1">
        <v>493498.45111099799</v>
      </c>
      <c r="F42" s="1">
        <v>5180934.76724</v>
      </c>
      <c r="G42" s="1">
        <v>273.62204724409446</v>
      </c>
      <c r="M42" s="8">
        <f t="shared" ref="M42:M43" si="11">G42/$I$3</f>
        <v>0.7157481719135157</v>
      </c>
      <c r="N42" s="6">
        <f t="shared" ref="N42:N43" si="12">G42/$J$3</f>
        <v>0.52651515151515149</v>
      </c>
      <c r="O42" s="6">
        <f t="shared" ref="O42:O43" si="13">G42/$K$3</f>
        <v>0.69849237456125945</v>
      </c>
      <c r="P42" s="7">
        <f t="shared" ref="P42:P43" si="14">(G42-$L$3)/($J$3-$L$3)</f>
        <v>3.8461538461538387E-2</v>
      </c>
      <c r="R42" s="4" t="s">
        <v>56</v>
      </c>
      <c r="S42" s="4">
        <v>395</v>
      </c>
      <c r="T42" s="4" t="s">
        <v>9</v>
      </c>
      <c r="U42" s="4">
        <v>2</v>
      </c>
      <c r="V42" s="4">
        <v>493626.398015999</v>
      </c>
      <c r="W42" s="4">
        <v>5181088.3120799903</v>
      </c>
      <c r="X42" s="4">
        <v>447.34251968503935</v>
      </c>
      <c r="Y42" s="4">
        <v>1.1701710220672406</v>
      </c>
      <c r="Z42" s="4">
        <v>0.86079545454545459</v>
      </c>
      <c r="AA42" s="4">
        <v>1.1419596555327065</v>
      </c>
      <c r="AB42">
        <v>0.71730769230769231</v>
      </c>
    </row>
    <row r="43" spans="1:28" x14ac:dyDescent="0.25">
      <c r="A43" s="1" t="s">
        <v>56</v>
      </c>
      <c r="B43" s="1">
        <v>20</v>
      </c>
      <c r="C43" s="1" t="s">
        <v>9</v>
      </c>
      <c r="D43" s="1">
        <v>2</v>
      </c>
      <c r="E43" s="1">
        <v>493277.31095900002</v>
      </c>
      <c r="F43" s="1">
        <v>5180594.6435200004</v>
      </c>
      <c r="G43" s="1">
        <v>263.77952755905511</v>
      </c>
      <c r="M43" s="8">
        <f t="shared" si="11"/>
        <v>0.69000183479432453</v>
      </c>
      <c r="N43" s="6">
        <f t="shared" si="12"/>
        <v>0.50757575757575757</v>
      </c>
      <c r="O43" s="6">
        <f t="shared" si="13"/>
        <v>0.67336674957704146</v>
      </c>
      <c r="P43" s="7">
        <f t="shared" si="14"/>
        <v>0</v>
      </c>
      <c r="R43" s="4" t="s">
        <v>56</v>
      </c>
      <c r="S43" s="4">
        <v>419</v>
      </c>
      <c r="T43" s="4" t="s">
        <v>9</v>
      </c>
      <c r="U43" s="4">
        <v>2</v>
      </c>
      <c r="V43" s="4">
        <v>493648.355764999</v>
      </c>
      <c r="W43" s="4">
        <v>5181104.3018699903</v>
      </c>
      <c r="X43" s="4">
        <v>451.27952755905511</v>
      </c>
      <c r="Y43" s="4">
        <v>1.1804695569149171</v>
      </c>
      <c r="Z43" s="4">
        <v>0.86837121212121215</v>
      </c>
      <c r="AA43" s="4">
        <v>1.1520099055263937</v>
      </c>
      <c r="AB43">
        <v>0.73269230769230775</v>
      </c>
    </row>
    <row r="44" spans="1:28" x14ac:dyDescent="0.25">
      <c r="A44" s="5" t="s">
        <v>56</v>
      </c>
      <c r="B44" s="5">
        <v>178</v>
      </c>
      <c r="C44" s="5" t="s">
        <v>9</v>
      </c>
      <c r="D44" s="5">
        <v>3</v>
      </c>
      <c r="E44" s="5">
        <v>493463.71892800002</v>
      </c>
      <c r="F44" s="5">
        <v>5180794.5687100003</v>
      </c>
      <c r="G44" s="5">
        <v>544.29133858267721</v>
      </c>
      <c r="H44" s="5"/>
      <c r="I44" s="5"/>
      <c r="J44" s="5"/>
      <c r="K44" s="5"/>
      <c r="L44" s="5"/>
      <c r="M44" s="6">
        <f>G44/$I$4</f>
        <v>1.4107142771458077</v>
      </c>
      <c r="N44" s="6">
        <f>G44/$J$4</f>
        <v>1</v>
      </c>
      <c r="O44" s="6">
        <f>G44/$K$4</f>
        <v>1.3964646464646466</v>
      </c>
      <c r="P44" s="7">
        <f>(G44-$L$4)/($J$4-$L$4)</f>
        <v>1</v>
      </c>
      <c r="R44" s="4" t="s">
        <v>56</v>
      </c>
      <c r="S44" s="4">
        <v>21</v>
      </c>
      <c r="T44" s="4" t="s">
        <v>9</v>
      </c>
      <c r="U44" s="4">
        <v>3</v>
      </c>
      <c r="V44" s="4">
        <v>493309.217427</v>
      </c>
      <c r="W44" s="4">
        <v>5180591.82981</v>
      </c>
      <c r="X44" s="4">
        <v>389.76377952755905</v>
      </c>
      <c r="Y44" s="4">
        <v>1.0102040754968169</v>
      </c>
      <c r="Z44" s="4">
        <v>0.7160940325497287</v>
      </c>
      <c r="AA44" s="4">
        <v>1</v>
      </c>
      <c r="AB44">
        <v>0.57852348993288583</v>
      </c>
    </row>
    <row r="45" spans="1:28" x14ac:dyDescent="0.25">
      <c r="A45" s="1" t="s">
        <v>56</v>
      </c>
      <c r="B45" s="1">
        <v>326</v>
      </c>
      <c r="C45" s="1" t="s">
        <v>9</v>
      </c>
      <c r="D45" s="1">
        <v>3</v>
      </c>
      <c r="E45" s="1">
        <v>493594.458174998</v>
      </c>
      <c r="F45" s="1">
        <v>5180986.0024800003</v>
      </c>
      <c r="G45" s="1">
        <v>509.84251968503935</v>
      </c>
      <c r="M45" s="8">
        <f t="shared" ref="M45:M64" si="15">G45/$I$4</f>
        <v>1.3214285634024019</v>
      </c>
      <c r="N45" s="6">
        <f t="shared" ref="N45:N64" si="16">G45/$J$4</f>
        <v>0.93670886075949356</v>
      </c>
      <c r="O45" s="6">
        <f t="shared" ref="O45:O64" si="17">G45/$K$4</f>
        <v>1.308080808080808</v>
      </c>
      <c r="P45" s="7">
        <f t="shared" ref="P45:P64" si="18">(G45-$L$4)/($J$4-$L$4)</f>
        <v>0.90604026845637553</v>
      </c>
      <c r="R45" s="4" t="s">
        <v>56</v>
      </c>
      <c r="S45" s="4">
        <v>45</v>
      </c>
      <c r="T45" s="4" t="s">
        <v>9</v>
      </c>
      <c r="U45" s="4">
        <v>3</v>
      </c>
      <c r="V45" s="4">
        <v>493323.203397998</v>
      </c>
      <c r="W45" s="4">
        <v>5180641.4112200001</v>
      </c>
      <c r="X45" s="4">
        <v>295.76771653543307</v>
      </c>
      <c r="Y45" s="4">
        <v>0.76658162799695329</v>
      </c>
      <c r="Z45" s="4">
        <v>0.54339963833634719</v>
      </c>
      <c r="AA45" s="4">
        <v>0.75883838383838387</v>
      </c>
      <c r="AB45">
        <v>0.32214765100671133</v>
      </c>
    </row>
    <row r="46" spans="1:28" x14ac:dyDescent="0.25">
      <c r="A46" s="1" t="s">
        <v>56</v>
      </c>
      <c r="B46" s="1">
        <v>373</v>
      </c>
      <c r="C46" s="1" t="s">
        <v>9</v>
      </c>
      <c r="D46" s="1">
        <v>3</v>
      </c>
      <c r="E46" s="1">
        <v>493635.37153300003</v>
      </c>
      <c r="F46" s="1">
        <v>5181056.5215800004</v>
      </c>
      <c r="G46" s="1">
        <v>491.14173228346453</v>
      </c>
      <c r="M46" s="8">
        <f t="shared" si="15"/>
        <v>1.2729591759416961</v>
      </c>
      <c r="N46" s="6">
        <f t="shared" si="16"/>
        <v>0.90235081374321868</v>
      </c>
      <c r="O46" s="6">
        <f t="shared" si="17"/>
        <v>1.2601010101010099</v>
      </c>
      <c r="P46" s="7">
        <f t="shared" si="18"/>
        <v>0.8550335570469797</v>
      </c>
      <c r="R46" s="4" t="s">
        <v>56</v>
      </c>
      <c r="S46" s="4">
        <v>46</v>
      </c>
      <c r="T46" s="4" t="s">
        <v>9</v>
      </c>
      <c r="U46" s="4">
        <v>3</v>
      </c>
      <c r="V46" s="4">
        <v>493353.700202999</v>
      </c>
      <c r="W46" s="4">
        <v>5180640.2296700003</v>
      </c>
      <c r="X46" s="4">
        <v>281.00393700787401</v>
      </c>
      <c r="Y46" s="4">
        <v>0.72831632210692232</v>
      </c>
      <c r="Z46" s="4">
        <v>0.51627486437613013</v>
      </c>
      <c r="AA46" s="4">
        <v>0.72095959595959591</v>
      </c>
      <c r="AB46">
        <v>0.28187919463087241</v>
      </c>
    </row>
    <row r="47" spans="1:28" x14ac:dyDescent="0.25">
      <c r="A47" s="1" t="s">
        <v>56</v>
      </c>
      <c r="B47" s="1">
        <v>275</v>
      </c>
      <c r="C47" s="1" t="s">
        <v>9</v>
      </c>
      <c r="D47" s="1">
        <v>3</v>
      </c>
      <c r="E47" s="1">
        <v>493560.659740998</v>
      </c>
      <c r="F47" s="1">
        <v>5180928.8972899904</v>
      </c>
      <c r="G47" s="1">
        <v>484.74409448818898</v>
      </c>
      <c r="M47" s="8">
        <f t="shared" si="15"/>
        <v>1.2563775433893494</v>
      </c>
      <c r="N47" s="6">
        <f t="shared" si="16"/>
        <v>0.89059674502712471</v>
      </c>
      <c r="O47" s="6">
        <f t="shared" si="17"/>
        <v>1.2436868686868687</v>
      </c>
      <c r="P47" s="7">
        <f t="shared" si="18"/>
        <v>0.83758389261744937</v>
      </c>
      <c r="R47" s="4" t="s">
        <v>56</v>
      </c>
      <c r="S47" s="4">
        <v>71</v>
      </c>
      <c r="T47" s="4" t="s">
        <v>9</v>
      </c>
      <c r="U47" s="4">
        <v>3</v>
      </c>
      <c r="V47" s="4">
        <v>493360.376774</v>
      </c>
      <c r="W47" s="4">
        <v>5180672.0032200003</v>
      </c>
      <c r="X47" s="4">
        <v>267.2244094488189</v>
      </c>
      <c r="Y47" s="4">
        <v>0.6926020366095601</v>
      </c>
      <c r="Z47" s="4">
        <v>0.49095840867992763</v>
      </c>
      <c r="AA47" s="4">
        <v>0.68560606060606066</v>
      </c>
      <c r="AB47">
        <v>0.24429530201342281</v>
      </c>
    </row>
    <row r="48" spans="1:28" x14ac:dyDescent="0.25">
      <c r="A48" s="1" t="s">
        <v>56</v>
      </c>
      <c r="B48" s="1">
        <v>274</v>
      </c>
      <c r="C48" s="1" t="s">
        <v>9</v>
      </c>
      <c r="D48" s="1">
        <v>3</v>
      </c>
      <c r="E48" s="1">
        <v>493530.34065799799</v>
      </c>
      <c r="F48" s="1">
        <v>5180917.8421999803</v>
      </c>
      <c r="G48" s="1">
        <v>482.7755905511811</v>
      </c>
      <c r="M48" s="8">
        <f t="shared" si="15"/>
        <v>1.2512755026040119</v>
      </c>
      <c r="N48" s="6">
        <f t="shared" si="16"/>
        <v>0.8869801084990957</v>
      </c>
      <c r="O48" s="6">
        <f t="shared" si="17"/>
        <v>1.2386363636363635</v>
      </c>
      <c r="P48" s="7">
        <f t="shared" si="18"/>
        <v>0.83221476510067083</v>
      </c>
      <c r="R48" s="4" t="s">
        <v>56</v>
      </c>
      <c r="S48" s="4">
        <v>98</v>
      </c>
      <c r="T48" s="4" t="s">
        <v>9</v>
      </c>
      <c r="U48" s="4">
        <v>3</v>
      </c>
      <c r="V48" s="4">
        <v>493371.862522999</v>
      </c>
      <c r="W48" s="4">
        <v>5180703.7714799903</v>
      </c>
      <c r="X48" s="4">
        <v>389.27165354330708</v>
      </c>
      <c r="Y48" s="4">
        <v>1.0089285653004827</v>
      </c>
      <c r="Z48" s="4">
        <v>0.71518987341772144</v>
      </c>
      <c r="AA48" s="4">
        <v>0.9987373737373737</v>
      </c>
      <c r="AB48">
        <v>0.57718120805369111</v>
      </c>
    </row>
    <row r="49" spans="1:28" x14ac:dyDescent="0.25">
      <c r="A49" s="1" t="s">
        <v>56</v>
      </c>
      <c r="B49" s="1">
        <v>151</v>
      </c>
      <c r="C49" s="1" t="s">
        <v>9</v>
      </c>
      <c r="D49" s="1">
        <v>3</v>
      </c>
      <c r="E49" s="1">
        <v>493417.88659000001</v>
      </c>
      <c r="F49" s="1">
        <v>5180770.9989099903</v>
      </c>
      <c r="G49" s="1">
        <v>472.44094488188978</v>
      </c>
      <c r="M49" s="8">
        <f t="shared" si="15"/>
        <v>1.2244897884809904</v>
      </c>
      <c r="N49" s="6">
        <f t="shared" si="16"/>
        <v>0.86799276672694392</v>
      </c>
      <c r="O49" s="6">
        <f t="shared" si="17"/>
        <v>1.2121212121212122</v>
      </c>
      <c r="P49" s="7">
        <f t="shared" si="18"/>
        <v>0.80402684563758386</v>
      </c>
      <c r="R49" s="4" t="s">
        <v>56</v>
      </c>
      <c r="S49" s="4">
        <v>99</v>
      </c>
      <c r="T49" s="4" t="s">
        <v>9</v>
      </c>
      <c r="U49" s="4">
        <v>3</v>
      </c>
      <c r="V49" s="4">
        <v>493403.78188800003</v>
      </c>
      <c r="W49" s="4">
        <v>5180713.1816999903</v>
      </c>
      <c r="X49" s="4">
        <v>366.14178149606295</v>
      </c>
      <c r="Y49" s="4">
        <v>0.94897971362378697</v>
      </c>
      <c r="Z49" s="4">
        <v>0.6726944846292946</v>
      </c>
      <c r="AA49" s="4">
        <v>0.93939406565656558</v>
      </c>
      <c r="AB49">
        <v>0.51409409395973138</v>
      </c>
    </row>
    <row r="50" spans="1:28" x14ac:dyDescent="0.25">
      <c r="A50" s="1" t="s">
        <v>56</v>
      </c>
      <c r="B50" s="1">
        <v>350</v>
      </c>
      <c r="C50" s="1" t="s">
        <v>9</v>
      </c>
      <c r="D50" s="1">
        <v>3</v>
      </c>
      <c r="E50" s="1">
        <v>493604.72075600002</v>
      </c>
      <c r="F50" s="1">
        <v>5181017.7725</v>
      </c>
      <c r="G50" s="1">
        <v>469.98031496062993</v>
      </c>
      <c r="M50" s="8">
        <f t="shared" si="15"/>
        <v>1.2181122374993185</v>
      </c>
      <c r="N50" s="6">
        <f t="shared" si="16"/>
        <v>0.86347197106690776</v>
      </c>
      <c r="O50" s="6">
        <f t="shared" si="17"/>
        <v>1.2058080808080809</v>
      </c>
      <c r="P50" s="7">
        <f t="shared" si="18"/>
        <v>0.79731543624161072</v>
      </c>
      <c r="R50" s="4" t="s">
        <v>56</v>
      </c>
      <c r="S50" s="4">
        <v>125</v>
      </c>
      <c r="T50" s="4" t="s">
        <v>9</v>
      </c>
      <c r="U50" s="4">
        <v>3</v>
      </c>
      <c r="V50" s="4">
        <v>493401.068692</v>
      </c>
      <c r="W50" s="4">
        <v>5180744.9656400001</v>
      </c>
      <c r="X50" s="4">
        <v>469.48818897637796</v>
      </c>
      <c r="Y50" s="4">
        <v>1.2168367273029841</v>
      </c>
      <c r="Z50" s="4">
        <v>0.86256781193490051</v>
      </c>
      <c r="AA50" s="4">
        <v>1.2045454545454546</v>
      </c>
      <c r="AB50">
        <v>0.795973154362416</v>
      </c>
    </row>
    <row r="51" spans="1:28" x14ac:dyDescent="0.25">
      <c r="A51" s="1" t="s">
        <v>56</v>
      </c>
      <c r="B51" s="1">
        <v>125</v>
      </c>
      <c r="C51" s="1" t="s">
        <v>9</v>
      </c>
      <c r="D51" s="1">
        <v>3</v>
      </c>
      <c r="E51" s="1">
        <v>493401.068692</v>
      </c>
      <c r="F51" s="1">
        <v>5180744.9656400001</v>
      </c>
      <c r="G51" s="1">
        <v>469.48818897637796</v>
      </c>
      <c r="M51" s="8">
        <f t="shared" si="15"/>
        <v>1.2168367273029841</v>
      </c>
      <c r="N51" s="6">
        <f t="shared" si="16"/>
        <v>0.86256781193490051</v>
      </c>
      <c r="O51" s="6">
        <f t="shared" si="17"/>
        <v>1.2045454545454546</v>
      </c>
      <c r="P51" s="7">
        <f t="shared" si="18"/>
        <v>0.795973154362416</v>
      </c>
      <c r="R51" s="4" t="s">
        <v>56</v>
      </c>
      <c r="S51" s="4">
        <v>151</v>
      </c>
      <c r="T51" s="4" t="s">
        <v>9</v>
      </c>
      <c r="U51" s="4">
        <v>3</v>
      </c>
      <c r="V51" s="4">
        <v>493417.88659000001</v>
      </c>
      <c r="W51" s="4">
        <v>5180770.9989099903</v>
      </c>
      <c r="X51" s="4">
        <v>472.44094488188978</v>
      </c>
      <c r="Y51" s="4">
        <v>1.2244897884809904</v>
      </c>
      <c r="Z51" s="4">
        <v>0.86799276672694392</v>
      </c>
      <c r="AA51" s="4">
        <v>1.2121212121212122</v>
      </c>
      <c r="AB51">
        <v>0.80402684563758386</v>
      </c>
    </row>
    <row r="52" spans="1:28" x14ac:dyDescent="0.25">
      <c r="A52" s="1" t="s">
        <v>56</v>
      </c>
      <c r="B52" s="1">
        <v>300</v>
      </c>
      <c r="C52" s="1" t="s">
        <v>9</v>
      </c>
      <c r="D52" s="1">
        <v>3</v>
      </c>
      <c r="E52" s="1">
        <v>493566.41524</v>
      </c>
      <c r="F52" s="1">
        <v>5180959.4742599903</v>
      </c>
      <c r="G52" s="1">
        <v>462.59842519685037</v>
      </c>
      <c r="M52" s="8">
        <f t="shared" si="15"/>
        <v>1.198979584554303</v>
      </c>
      <c r="N52" s="6">
        <f t="shared" si="16"/>
        <v>0.84990958408679917</v>
      </c>
      <c r="O52" s="6">
        <f t="shared" si="17"/>
        <v>1.1868686868686869</v>
      </c>
      <c r="P52" s="7">
        <f t="shared" si="18"/>
        <v>0.77718120805369117</v>
      </c>
      <c r="R52" s="4" t="s">
        <v>56</v>
      </c>
      <c r="S52" s="4">
        <v>178</v>
      </c>
      <c r="T52" s="4" t="s">
        <v>9</v>
      </c>
      <c r="U52" s="4">
        <v>3</v>
      </c>
      <c r="V52" s="4">
        <v>493463.71892800002</v>
      </c>
      <c r="W52" s="4">
        <v>5180794.5687100003</v>
      </c>
      <c r="X52" s="4">
        <v>544.29133858267721</v>
      </c>
      <c r="Y52" s="4">
        <v>1.4107142771458077</v>
      </c>
      <c r="Z52" s="4">
        <v>1</v>
      </c>
      <c r="AA52" s="4">
        <v>1.3964646464646466</v>
      </c>
      <c r="AB52" s="7">
        <v>1</v>
      </c>
    </row>
    <row r="53" spans="1:28" x14ac:dyDescent="0.25">
      <c r="A53" s="1" t="s">
        <v>56</v>
      </c>
      <c r="B53" s="1">
        <v>396</v>
      </c>
      <c r="C53" s="1" t="s">
        <v>9</v>
      </c>
      <c r="D53" s="1">
        <v>3</v>
      </c>
      <c r="E53" s="1">
        <v>493658.29567700002</v>
      </c>
      <c r="F53" s="1">
        <v>5181079.4996199803</v>
      </c>
      <c r="G53" s="1">
        <v>416.33858267716533</v>
      </c>
      <c r="M53" s="8">
        <f t="shared" si="15"/>
        <v>1.0790816260988727</v>
      </c>
      <c r="N53" s="6">
        <f t="shared" si="16"/>
        <v>0.76491862567811919</v>
      </c>
      <c r="O53" s="6">
        <f t="shared" si="17"/>
        <v>1.0681818181818181</v>
      </c>
      <c r="P53" s="7">
        <f t="shared" si="18"/>
        <v>0.65100671140939581</v>
      </c>
      <c r="R53" s="4" t="s">
        <v>56</v>
      </c>
      <c r="S53" s="4">
        <v>203</v>
      </c>
      <c r="T53" s="4" t="s">
        <v>9</v>
      </c>
      <c r="U53" s="4">
        <v>3</v>
      </c>
      <c r="V53" s="4">
        <v>493480.485305999</v>
      </c>
      <c r="W53" s="4">
        <v>5180839.4438500004</v>
      </c>
      <c r="X53" s="4">
        <v>313.97637795275591</v>
      </c>
      <c r="Y53" s="4">
        <v>0.81377550526132481</v>
      </c>
      <c r="Z53" s="4">
        <v>0.57685352622061481</v>
      </c>
      <c r="AA53" s="4">
        <v>0.80555555555555558</v>
      </c>
      <c r="AB53">
        <v>0.37181208053691273</v>
      </c>
    </row>
    <row r="54" spans="1:28" x14ac:dyDescent="0.25">
      <c r="A54" s="1" t="s">
        <v>56</v>
      </c>
      <c r="B54" s="1">
        <v>21</v>
      </c>
      <c r="C54" s="1" t="s">
        <v>9</v>
      </c>
      <c r="D54" s="1">
        <v>3</v>
      </c>
      <c r="E54" s="1">
        <v>493309.217427</v>
      </c>
      <c r="F54" s="1">
        <v>5180591.82981</v>
      </c>
      <c r="G54" s="1">
        <v>389.76377952755905</v>
      </c>
      <c r="M54" s="8">
        <f t="shared" si="15"/>
        <v>1.0102040754968169</v>
      </c>
      <c r="N54" s="6">
        <f t="shared" si="16"/>
        <v>0.7160940325497287</v>
      </c>
      <c r="O54" s="6">
        <f t="shared" si="17"/>
        <v>1</v>
      </c>
      <c r="P54" s="7">
        <f t="shared" si="18"/>
        <v>0.57852348993288583</v>
      </c>
      <c r="R54" s="4" t="s">
        <v>56</v>
      </c>
      <c r="S54" s="4">
        <v>227</v>
      </c>
      <c r="T54" s="4" t="s">
        <v>9</v>
      </c>
      <c r="U54" s="4">
        <v>3</v>
      </c>
      <c r="V54" s="4">
        <v>493478.459027</v>
      </c>
      <c r="W54" s="4">
        <v>5180856.1175499903</v>
      </c>
      <c r="X54" s="4">
        <v>303.64173228346453</v>
      </c>
      <c r="Y54" s="4">
        <v>0.78698979113830303</v>
      </c>
      <c r="Z54" s="4">
        <v>0.55786618444846281</v>
      </c>
      <c r="AA54" s="4">
        <v>0.77904040404040398</v>
      </c>
      <c r="AB54">
        <v>0.34362416107382537</v>
      </c>
    </row>
    <row r="55" spans="1:28" x14ac:dyDescent="0.25">
      <c r="A55" s="1" t="s">
        <v>56</v>
      </c>
      <c r="B55" s="1">
        <v>98</v>
      </c>
      <c r="C55" s="1" t="s">
        <v>9</v>
      </c>
      <c r="D55" s="1">
        <v>3</v>
      </c>
      <c r="E55" s="1">
        <v>493371.862522999</v>
      </c>
      <c r="F55" s="1">
        <v>5180703.7714799903</v>
      </c>
      <c r="G55" s="1">
        <v>389.27165354330708</v>
      </c>
      <c r="M55" s="8">
        <f t="shared" si="15"/>
        <v>1.0089285653004827</v>
      </c>
      <c r="N55" s="6">
        <f t="shared" si="16"/>
        <v>0.71518987341772144</v>
      </c>
      <c r="O55" s="6">
        <f t="shared" si="17"/>
        <v>0.9987373737373737</v>
      </c>
      <c r="P55" s="7">
        <f t="shared" si="18"/>
        <v>0.57718120805369111</v>
      </c>
      <c r="R55" s="4" t="s">
        <v>56</v>
      </c>
      <c r="S55" s="4">
        <v>228</v>
      </c>
      <c r="T55" s="4" t="s">
        <v>9</v>
      </c>
      <c r="U55" s="4">
        <v>3</v>
      </c>
      <c r="V55" s="4">
        <v>493508.38215899799</v>
      </c>
      <c r="W55" s="4">
        <v>5180871.1945700003</v>
      </c>
      <c r="X55" s="4">
        <v>210.62992125984252</v>
      </c>
      <c r="Y55" s="4">
        <v>0.54591836403110816</v>
      </c>
      <c r="Z55" s="4">
        <v>0.38698010849909581</v>
      </c>
      <c r="AA55" s="4">
        <v>0.54040404040404044</v>
      </c>
      <c r="AB55" s="108">
        <v>8.9932885906040261E-2</v>
      </c>
    </row>
    <row r="56" spans="1:28" x14ac:dyDescent="0.25">
      <c r="A56" s="1" t="s">
        <v>56</v>
      </c>
      <c r="B56" s="1">
        <v>99</v>
      </c>
      <c r="C56" s="1" t="s">
        <v>9</v>
      </c>
      <c r="D56" s="1">
        <v>3</v>
      </c>
      <c r="E56" s="1">
        <v>493403.78188800003</v>
      </c>
      <c r="F56" s="1">
        <v>5180713.1816999903</v>
      </c>
      <c r="G56" s="1">
        <v>366.14178149606295</v>
      </c>
      <c r="M56" s="8">
        <f t="shared" si="15"/>
        <v>0.94897971362378697</v>
      </c>
      <c r="N56" s="6">
        <f t="shared" si="16"/>
        <v>0.6726944846292946</v>
      </c>
      <c r="O56" s="6">
        <f t="shared" si="17"/>
        <v>0.93939406565656558</v>
      </c>
      <c r="P56" s="7">
        <f t="shared" si="18"/>
        <v>0.51409409395973138</v>
      </c>
      <c r="R56" s="4" t="s">
        <v>56</v>
      </c>
      <c r="S56" s="4">
        <v>251</v>
      </c>
      <c r="T56" s="4" t="s">
        <v>9</v>
      </c>
      <c r="U56" s="4">
        <v>3</v>
      </c>
      <c r="V56" s="4">
        <v>493509.39061900001</v>
      </c>
      <c r="W56" s="4">
        <v>5180886.0838599904</v>
      </c>
      <c r="X56" s="4">
        <v>177.65748031496062</v>
      </c>
      <c r="Y56" s="4">
        <v>0.46045918087670573</v>
      </c>
      <c r="Z56" s="4">
        <v>0.32640144665461118</v>
      </c>
      <c r="AA56" s="4">
        <v>0.45580808080808077</v>
      </c>
      <c r="AB56">
        <v>0</v>
      </c>
    </row>
    <row r="57" spans="1:28" x14ac:dyDescent="0.25">
      <c r="A57" s="1" t="s">
        <v>56</v>
      </c>
      <c r="B57" s="1">
        <v>203</v>
      </c>
      <c r="C57" s="1" t="s">
        <v>9</v>
      </c>
      <c r="D57" s="1">
        <v>3</v>
      </c>
      <c r="E57" s="1">
        <v>493480.485305999</v>
      </c>
      <c r="F57" s="1">
        <v>5180839.4438500004</v>
      </c>
      <c r="G57" s="1">
        <v>313.97637795275591</v>
      </c>
      <c r="M57" s="8">
        <f t="shared" si="15"/>
        <v>0.81377550526132481</v>
      </c>
      <c r="N57" s="6">
        <f t="shared" si="16"/>
        <v>0.57685352622061481</v>
      </c>
      <c r="O57" s="6">
        <f t="shared" si="17"/>
        <v>0.80555555555555558</v>
      </c>
      <c r="P57" s="7">
        <f t="shared" si="18"/>
        <v>0.37181208053691273</v>
      </c>
      <c r="R57" s="4" t="s">
        <v>56</v>
      </c>
      <c r="S57" s="4">
        <v>274</v>
      </c>
      <c r="T57" s="4" t="s">
        <v>9</v>
      </c>
      <c r="U57" s="4">
        <v>3</v>
      </c>
      <c r="V57" s="4">
        <v>493530.34065799799</v>
      </c>
      <c r="W57" s="4">
        <v>5180917.8421999803</v>
      </c>
      <c r="X57" s="4">
        <v>482.7755905511811</v>
      </c>
      <c r="Y57" s="4">
        <v>1.2512755026040119</v>
      </c>
      <c r="Z57" s="4">
        <v>0.8869801084990957</v>
      </c>
      <c r="AA57" s="4">
        <v>1.2386363636363635</v>
      </c>
      <c r="AB57">
        <v>0.83221476510067083</v>
      </c>
    </row>
    <row r="58" spans="1:28" x14ac:dyDescent="0.25">
      <c r="A58" s="1" t="s">
        <v>56</v>
      </c>
      <c r="B58" s="1">
        <v>227</v>
      </c>
      <c r="C58" s="1" t="s">
        <v>9</v>
      </c>
      <c r="D58" s="1">
        <v>3</v>
      </c>
      <c r="E58" s="1">
        <v>493478.459027</v>
      </c>
      <c r="F58" s="1">
        <v>5180856.1175499903</v>
      </c>
      <c r="G58" s="1">
        <v>303.64173228346453</v>
      </c>
      <c r="M58" s="8">
        <f t="shared" si="15"/>
        <v>0.78698979113830303</v>
      </c>
      <c r="N58" s="6">
        <f t="shared" si="16"/>
        <v>0.55786618444846281</v>
      </c>
      <c r="O58" s="6">
        <f t="shared" si="17"/>
        <v>0.77904040404040398</v>
      </c>
      <c r="P58" s="7">
        <f t="shared" si="18"/>
        <v>0.34362416107382537</v>
      </c>
      <c r="R58" s="4" t="s">
        <v>56</v>
      </c>
      <c r="S58" s="4">
        <v>275</v>
      </c>
      <c r="T58" s="4" t="s">
        <v>9</v>
      </c>
      <c r="U58" s="4">
        <v>3</v>
      </c>
      <c r="V58" s="4">
        <v>493560.659740998</v>
      </c>
      <c r="W58" s="4">
        <v>5180928.8972899904</v>
      </c>
      <c r="X58" s="4">
        <v>484.74409448818898</v>
      </c>
      <c r="Y58" s="4">
        <v>1.2563775433893494</v>
      </c>
      <c r="Z58" s="4">
        <v>0.89059674502712471</v>
      </c>
      <c r="AA58" s="4">
        <v>1.2436868686868687</v>
      </c>
      <c r="AB58">
        <v>0.83758389261744937</v>
      </c>
    </row>
    <row r="59" spans="1:28" x14ac:dyDescent="0.25">
      <c r="A59" s="1" t="s">
        <v>56</v>
      </c>
      <c r="B59" s="1">
        <v>420</v>
      </c>
      <c r="C59" s="1" t="s">
        <v>9</v>
      </c>
      <c r="D59" s="1">
        <v>3</v>
      </c>
      <c r="E59" s="1">
        <v>493681.925006998</v>
      </c>
      <c r="F59" s="1">
        <v>5181110.7360899802</v>
      </c>
      <c r="G59" s="1">
        <v>303.64173228346453</v>
      </c>
      <c r="M59" s="8">
        <f t="shared" si="15"/>
        <v>0.78698979113830303</v>
      </c>
      <c r="N59" s="6">
        <f t="shared" si="16"/>
        <v>0.55786618444846281</v>
      </c>
      <c r="O59" s="6">
        <f t="shared" si="17"/>
        <v>0.77904040404040398</v>
      </c>
      <c r="P59" s="7">
        <f t="shared" si="18"/>
        <v>0.34362416107382537</v>
      </c>
      <c r="R59" s="4" t="s">
        <v>56</v>
      </c>
      <c r="S59" s="4">
        <v>300</v>
      </c>
      <c r="T59" s="4" t="s">
        <v>9</v>
      </c>
      <c r="U59" s="4">
        <v>3</v>
      </c>
      <c r="V59" s="4">
        <v>493566.41524</v>
      </c>
      <c r="W59" s="4">
        <v>5180959.4742599903</v>
      </c>
      <c r="X59" s="4">
        <v>462.59842519685037</v>
      </c>
      <c r="Y59" s="4">
        <v>1.198979584554303</v>
      </c>
      <c r="Z59" s="4">
        <v>0.84990958408679917</v>
      </c>
      <c r="AA59" s="4">
        <v>1.1868686868686869</v>
      </c>
      <c r="AB59">
        <v>0.77718120805369117</v>
      </c>
    </row>
    <row r="60" spans="1:28" x14ac:dyDescent="0.25">
      <c r="A60" s="1" t="s">
        <v>56</v>
      </c>
      <c r="B60" s="1">
        <v>45</v>
      </c>
      <c r="C60" s="1" t="s">
        <v>9</v>
      </c>
      <c r="D60" s="1">
        <v>3</v>
      </c>
      <c r="E60" s="1">
        <v>493323.203397998</v>
      </c>
      <c r="F60" s="1">
        <v>5180641.4112200001</v>
      </c>
      <c r="G60" s="1">
        <v>295.76771653543307</v>
      </c>
      <c r="M60" s="8">
        <f t="shared" si="15"/>
        <v>0.76658162799695329</v>
      </c>
      <c r="N60" s="6">
        <f t="shared" si="16"/>
        <v>0.54339963833634719</v>
      </c>
      <c r="O60" s="6">
        <f t="shared" si="17"/>
        <v>0.75883838383838387</v>
      </c>
      <c r="P60" s="7">
        <f t="shared" si="18"/>
        <v>0.32214765100671133</v>
      </c>
      <c r="R60" s="4" t="s">
        <v>56</v>
      </c>
      <c r="S60" s="4">
        <v>326</v>
      </c>
      <c r="T60" s="4" t="s">
        <v>9</v>
      </c>
      <c r="U60" s="4">
        <v>3</v>
      </c>
      <c r="V60" s="4">
        <v>493594.458174998</v>
      </c>
      <c r="W60" s="4">
        <v>5180986.0024800003</v>
      </c>
      <c r="X60" s="4">
        <v>509.84251968503935</v>
      </c>
      <c r="Y60" s="4">
        <v>1.3214285634024019</v>
      </c>
      <c r="Z60" s="4">
        <v>0.93670886075949356</v>
      </c>
      <c r="AA60" s="4">
        <v>1.308080808080808</v>
      </c>
      <c r="AB60">
        <v>0.90604026845637553</v>
      </c>
    </row>
    <row r="61" spans="1:28" x14ac:dyDescent="0.25">
      <c r="A61" s="1" t="s">
        <v>56</v>
      </c>
      <c r="B61" s="1">
        <v>46</v>
      </c>
      <c r="C61" s="1" t="s">
        <v>9</v>
      </c>
      <c r="D61" s="1">
        <v>3</v>
      </c>
      <c r="E61" s="1">
        <v>493353.700202999</v>
      </c>
      <c r="F61" s="1">
        <v>5180640.2296700003</v>
      </c>
      <c r="G61" s="1">
        <v>281.00393700787401</v>
      </c>
      <c r="M61" s="8">
        <f t="shared" si="15"/>
        <v>0.72831632210692232</v>
      </c>
      <c r="N61" s="6">
        <f t="shared" si="16"/>
        <v>0.51627486437613013</v>
      </c>
      <c r="O61" s="6">
        <f t="shared" si="17"/>
        <v>0.72095959595959591</v>
      </c>
      <c r="P61" s="7">
        <f t="shared" si="18"/>
        <v>0.28187919463087241</v>
      </c>
      <c r="R61" s="4" t="s">
        <v>56</v>
      </c>
      <c r="S61" s="4">
        <v>350</v>
      </c>
      <c r="T61" s="4" t="s">
        <v>9</v>
      </c>
      <c r="U61" s="4">
        <v>3</v>
      </c>
      <c r="V61" s="4">
        <v>493604.72075600002</v>
      </c>
      <c r="W61" s="4">
        <v>5181017.7725</v>
      </c>
      <c r="X61" s="4">
        <v>469.98031496062993</v>
      </c>
      <c r="Y61" s="4">
        <v>1.2181122374993185</v>
      </c>
      <c r="Z61" s="4">
        <v>0.86347197106690776</v>
      </c>
      <c r="AA61" s="4">
        <v>1.2058080808080809</v>
      </c>
      <c r="AB61">
        <v>0.79731543624161072</v>
      </c>
    </row>
    <row r="62" spans="1:28" x14ac:dyDescent="0.25">
      <c r="A62" s="1" t="s">
        <v>56</v>
      </c>
      <c r="B62" s="1">
        <v>71</v>
      </c>
      <c r="C62" s="1" t="s">
        <v>9</v>
      </c>
      <c r="D62" s="1">
        <v>3</v>
      </c>
      <c r="E62" s="1">
        <v>493360.376774</v>
      </c>
      <c r="F62" s="1">
        <v>5180672.0032200003</v>
      </c>
      <c r="G62" s="1">
        <v>267.2244094488189</v>
      </c>
      <c r="M62" s="8">
        <f t="shared" si="15"/>
        <v>0.6926020366095601</v>
      </c>
      <c r="N62" s="6">
        <f t="shared" si="16"/>
        <v>0.49095840867992763</v>
      </c>
      <c r="O62" s="6">
        <f t="shared" si="17"/>
        <v>0.68560606060606066</v>
      </c>
      <c r="P62" s="7">
        <f t="shared" si="18"/>
        <v>0.24429530201342281</v>
      </c>
      <c r="R62" s="4" t="s">
        <v>56</v>
      </c>
      <c r="S62" s="4">
        <v>373</v>
      </c>
      <c r="T62" s="4" t="s">
        <v>9</v>
      </c>
      <c r="U62" s="4">
        <v>3</v>
      </c>
      <c r="V62" s="4">
        <v>493635.37153300003</v>
      </c>
      <c r="W62" s="4">
        <v>5181056.5215800004</v>
      </c>
      <c r="X62" s="4">
        <v>491.14173228346453</v>
      </c>
      <c r="Y62" s="4">
        <v>1.2729591759416961</v>
      </c>
      <c r="Z62" s="4">
        <v>0.90235081374321868</v>
      </c>
      <c r="AA62" s="4">
        <v>1.2601010101010099</v>
      </c>
      <c r="AB62">
        <v>0.8550335570469797</v>
      </c>
    </row>
    <row r="63" spans="1:28" x14ac:dyDescent="0.25">
      <c r="A63" s="1" t="s">
        <v>56</v>
      </c>
      <c r="B63" s="1">
        <v>228</v>
      </c>
      <c r="C63" s="1" t="s">
        <v>9</v>
      </c>
      <c r="D63" s="1">
        <v>3</v>
      </c>
      <c r="E63" s="1">
        <v>493508.38215899799</v>
      </c>
      <c r="F63" s="1">
        <v>5180871.1945700003</v>
      </c>
      <c r="G63" s="1">
        <v>210.62992125984252</v>
      </c>
      <c r="M63" s="8">
        <f t="shared" si="15"/>
        <v>0.54591836403110816</v>
      </c>
      <c r="N63" s="6">
        <f t="shared" si="16"/>
        <v>0.38698010849909581</v>
      </c>
      <c r="O63" s="6">
        <f t="shared" si="17"/>
        <v>0.54040404040404044</v>
      </c>
      <c r="P63" s="7">
        <f t="shared" si="18"/>
        <v>8.9932885906040261E-2</v>
      </c>
      <c r="R63" s="4" t="s">
        <v>56</v>
      </c>
      <c r="S63" s="4">
        <v>396</v>
      </c>
      <c r="T63" s="4" t="s">
        <v>9</v>
      </c>
      <c r="U63" s="4">
        <v>3</v>
      </c>
      <c r="V63" s="4">
        <v>493658.29567700002</v>
      </c>
      <c r="W63" s="4">
        <v>5181079.4996199803</v>
      </c>
      <c r="X63" s="4">
        <v>416.33858267716533</v>
      </c>
      <c r="Y63" s="4">
        <v>1.0790816260988727</v>
      </c>
      <c r="Z63" s="4">
        <v>0.76491862567811919</v>
      </c>
      <c r="AA63" s="4">
        <v>1.0681818181818181</v>
      </c>
      <c r="AB63">
        <v>0.65100671140939581</v>
      </c>
    </row>
    <row r="64" spans="1:28" x14ac:dyDescent="0.25">
      <c r="A64" s="1" t="s">
        <v>56</v>
      </c>
      <c r="B64" s="1">
        <v>251</v>
      </c>
      <c r="C64" s="1" t="s">
        <v>9</v>
      </c>
      <c r="D64" s="1">
        <v>3</v>
      </c>
      <c r="E64" s="1">
        <v>493509.39061900001</v>
      </c>
      <c r="F64" s="1">
        <v>5180886.0838599904</v>
      </c>
      <c r="G64" s="9">
        <v>177.65748031496062</v>
      </c>
      <c r="M64" s="8">
        <f t="shared" si="15"/>
        <v>0.46045918087670573</v>
      </c>
      <c r="N64" s="6">
        <f t="shared" si="16"/>
        <v>0.32640144665461118</v>
      </c>
      <c r="O64" s="6">
        <f t="shared" si="17"/>
        <v>0.45580808080808077</v>
      </c>
      <c r="P64" s="7">
        <f t="shared" si="18"/>
        <v>0</v>
      </c>
      <c r="R64" s="4" t="s">
        <v>56</v>
      </c>
      <c r="S64" s="4">
        <v>420</v>
      </c>
      <c r="T64" s="4" t="s">
        <v>9</v>
      </c>
      <c r="U64" s="4">
        <v>3</v>
      </c>
      <c r="V64" s="4">
        <v>493681.925006998</v>
      </c>
      <c r="W64" s="4">
        <v>5181110.7360899802</v>
      </c>
      <c r="X64" s="4">
        <v>303.64173228346453</v>
      </c>
      <c r="Y64" s="4">
        <v>0.78698979113830303</v>
      </c>
      <c r="Z64" s="4">
        <v>0.55786618444846281</v>
      </c>
      <c r="AA64" s="4">
        <v>0.77904040404040398</v>
      </c>
      <c r="AB64">
        <v>0.34362416107382537</v>
      </c>
    </row>
    <row r="65" spans="1:28" x14ac:dyDescent="0.25">
      <c r="A65" s="5" t="s">
        <v>56</v>
      </c>
      <c r="B65" s="5">
        <v>153</v>
      </c>
      <c r="C65" s="5" t="s">
        <v>9</v>
      </c>
      <c r="D65" s="5">
        <v>4</v>
      </c>
      <c r="E65" s="5">
        <v>493478.50785200001</v>
      </c>
      <c r="F65" s="5">
        <v>5180775.8840899803</v>
      </c>
      <c r="G65" s="5">
        <v>513.2874015748032</v>
      </c>
      <c r="H65" s="5"/>
      <c r="I65" s="5"/>
      <c r="J65" s="5"/>
      <c r="K65" s="5"/>
      <c r="L65" s="5"/>
      <c r="M65" s="6">
        <f t="shared" ref="M65:M87" si="19">G65/$I$5</f>
        <v>1.2612513210370735</v>
      </c>
      <c r="N65" s="6">
        <f>G65/$J$5</f>
        <v>1</v>
      </c>
      <c r="O65" s="6">
        <f>G65/$K$5</f>
        <v>1.2536059199045577</v>
      </c>
      <c r="P65" s="7">
        <f>(G65-$L$5)/($J$5-$L$5)</f>
        <v>1</v>
      </c>
      <c r="R65" s="4" t="s">
        <v>56</v>
      </c>
      <c r="S65" s="4">
        <v>1</v>
      </c>
      <c r="T65" s="4" t="s">
        <v>9</v>
      </c>
      <c r="U65" s="4">
        <v>4</v>
      </c>
      <c r="V65" s="4">
        <v>493319.28016000002</v>
      </c>
      <c r="W65" s="4">
        <v>5180579.2617899803</v>
      </c>
      <c r="X65" s="4">
        <v>300.1968503937008</v>
      </c>
      <c r="Y65" s="4">
        <v>0.7376445885259969</v>
      </c>
      <c r="Z65" s="4">
        <v>0.58485139022051769</v>
      </c>
      <c r="AA65" s="4">
        <v>0.73317316504485153</v>
      </c>
      <c r="AB65">
        <v>0.16570327552986525</v>
      </c>
    </row>
    <row r="66" spans="1:28" x14ac:dyDescent="0.25">
      <c r="A66" s="1" t="s">
        <v>56</v>
      </c>
      <c r="B66" s="1">
        <v>73</v>
      </c>
      <c r="C66" s="1" t="s">
        <v>9</v>
      </c>
      <c r="D66" s="1">
        <v>4</v>
      </c>
      <c r="E66" s="1">
        <v>493421.80271800002</v>
      </c>
      <c r="F66" s="1">
        <v>5180680.0438900003</v>
      </c>
      <c r="G66" s="1">
        <v>496.55511811023621</v>
      </c>
      <c r="M66" s="8">
        <f t="shared" si="19"/>
        <v>1.2201367046274276</v>
      </c>
      <c r="N66" s="6">
        <f t="shared" ref="N66:N87" si="20">G66/$J$5</f>
        <v>0.96740172579098738</v>
      </c>
      <c r="O66" s="6">
        <f t="shared" ref="O66:O87" si="21">G66/$K$5</f>
        <v>1.2127405303774674</v>
      </c>
      <c r="P66" s="7">
        <f t="shared" ref="P66:P87" si="22">(G66-$L$5)/($J$5-$L$5)</f>
        <v>0.93448940269749492</v>
      </c>
      <c r="R66" s="4" t="s">
        <v>56</v>
      </c>
      <c r="S66" s="4">
        <v>22</v>
      </c>
      <c r="T66" s="4" t="s">
        <v>9</v>
      </c>
      <c r="U66" s="4">
        <v>4</v>
      </c>
      <c r="V66" s="4">
        <v>493341.14833300002</v>
      </c>
      <c r="W66" s="4">
        <v>5180611.0184399802</v>
      </c>
      <c r="X66" s="4">
        <v>365.15748031496065</v>
      </c>
      <c r="Y66" s="4">
        <v>0.89726604046932745</v>
      </c>
      <c r="Z66" s="4">
        <v>0.71140939597315433</v>
      </c>
      <c r="AA66" s="4">
        <v>0.89182703026767196</v>
      </c>
      <c r="AB66">
        <v>0.42003853564547211</v>
      </c>
    </row>
    <row r="67" spans="1:28" x14ac:dyDescent="0.25">
      <c r="A67" s="1" t="s">
        <v>56</v>
      </c>
      <c r="B67" s="1">
        <v>374</v>
      </c>
      <c r="C67" s="1" t="s">
        <v>9</v>
      </c>
      <c r="D67" s="1">
        <v>4</v>
      </c>
      <c r="E67" s="1">
        <v>493667.269375998</v>
      </c>
      <c r="F67" s="1">
        <v>5181047.7091800002</v>
      </c>
      <c r="G67" s="1">
        <v>495.57086614173227</v>
      </c>
      <c r="M67" s="8">
        <f t="shared" si="19"/>
        <v>1.2177181977798015</v>
      </c>
      <c r="N67" s="6">
        <f t="shared" si="20"/>
        <v>0.96548418024928084</v>
      </c>
      <c r="O67" s="6">
        <f t="shared" si="21"/>
        <v>1.2103366839346974</v>
      </c>
      <c r="P67" s="7">
        <f t="shared" si="22"/>
        <v>0.93063583815028883</v>
      </c>
      <c r="R67" s="4" t="s">
        <v>56</v>
      </c>
      <c r="S67" s="4">
        <v>23</v>
      </c>
      <c r="T67" s="4" t="s">
        <v>9</v>
      </c>
      <c r="U67" s="4">
        <v>4</v>
      </c>
      <c r="V67" s="4">
        <v>493371.45561800001</v>
      </c>
      <c r="W67" s="4">
        <v>5180609.6268499903</v>
      </c>
      <c r="X67" s="4">
        <v>429.1338582677165</v>
      </c>
      <c r="Y67" s="4">
        <v>1.0544689855650315</v>
      </c>
      <c r="Z67" s="4">
        <v>0.83604985618408423</v>
      </c>
      <c r="AA67" s="4">
        <v>1.048077049047722</v>
      </c>
      <c r="AB67">
        <v>0.67052023121387261</v>
      </c>
    </row>
    <row r="68" spans="1:28" x14ac:dyDescent="0.25">
      <c r="A68" s="1" t="s">
        <v>56</v>
      </c>
      <c r="B68" s="1">
        <v>100</v>
      </c>
      <c r="C68" s="1" t="s">
        <v>9</v>
      </c>
      <c r="D68" s="1">
        <v>4</v>
      </c>
      <c r="E68" s="1">
        <v>493435.68717500003</v>
      </c>
      <c r="F68" s="1">
        <v>5180709.8130599903</v>
      </c>
      <c r="G68" s="1">
        <v>462.59842519685037</v>
      </c>
      <c r="M68" s="8">
        <f t="shared" si="19"/>
        <v>1.1366982183843231</v>
      </c>
      <c r="N68" s="6">
        <f t="shared" si="20"/>
        <v>0.90124640460210914</v>
      </c>
      <c r="O68" s="6">
        <f t="shared" si="21"/>
        <v>1.1298078281019024</v>
      </c>
      <c r="P68" s="7">
        <f t="shared" si="22"/>
        <v>0.80154142581888221</v>
      </c>
      <c r="R68" s="4" t="s">
        <v>56</v>
      </c>
      <c r="S68" s="4">
        <v>47</v>
      </c>
      <c r="T68" s="4" t="s">
        <v>9</v>
      </c>
      <c r="U68" s="4">
        <v>4</v>
      </c>
      <c r="V68" s="4">
        <v>493385.61993400002</v>
      </c>
      <c r="W68" s="4">
        <v>5180649.6397900004</v>
      </c>
      <c r="X68" s="4">
        <v>376.47637795275591</v>
      </c>
      <c r="Y68" s="4">
        <v>0.92507886921702898</v>
      </c>
      <c r="Z68" s="4">
        <v>0.73346116970278041</v>
      </c>
      <c r="AA68" s="4">
        <v>0.91947126435952697</v>
      </c>
      <c r="AB68">
        <v>0.46435452793834298</v>
      </c>
    </row>
    <row r="69" spans="1:28" x14ac:dyDescent="0.25">
      <c r="A69" s="1" t="s">
        <v>56</v>
      </c>
      <c r="B69" s="1">
        <v>179</v>
      </c>
      <c r="C69" s="1" t="s">
        <v>9</v>
      </c>
      <c r="D69" s="1">
        <v>4</v>
      </c>
      <c r="E69" s="1">
        <v>493495.641638998</v>
      </c>
      <c r="F69" s="1">
        <v>5180807.6464499803</v>
      </c>
      <c r="G69" s="1">
        <v>452.26377952755905</v>
      </c>
      <c r="M69" s="8">
        <f t="shared" si="19"/>
        <v>1.1113038964842479</v>
      </c>
      <c r="N69" s="6">
        <f t="shared" si="20"/>
        <v>0.88111217641418971</v>
      </c>
      <c r="O69" s="6">
        <f t="shared" si="21"/>
        <v>1.1045674404528172</v>
      </c>
      <c r="P69" s="7">
        <f t="shared" si="22"/>
        <v>0.76107899807321755</v>
      </c>
      <c r="R69" s="4" t="s">
        <v>56</v>
      </c>
      <c r="S69" s="4">
        <v>72</v>
      </c>
      <c r="T69" s="4" t="s">
        <v>9</v>
      </c>
      <c r="U69" s="4">
        <v>4</v>
      </c>
      <c r="V69" s="4">
        <v>493392.296325</v>
      </c>
      <c r="W69" s="4">
        <v>5180681.4133900004</v>
      </c>
      <c r="X69" s="4">
        <v>448.81889763779526</v>
      </c>
      <c r="Y69" s="4">
        <v>1.102839122517556</v>
      </c>
      <c r="Z69" s="4">
        <v>0.87440076701821656</v>
      </c>
      <c r="AA69" s="4">
        <v>1.0961539779031222</v>
      </c>
      <c r="AB69">
        <v>0.74759152215799596</v>
      </c>
    </row>
    <row r="70" spans="1:28" x14ac:dyDescent="0.25">
      <c r="A70" s="1" t="s">
        <v>56</v>
      </c>
      <c r="B70" s="1">
        <v>398</v>
      </c>
      <c r="C70" s="1" t="s">
        <v>9</v>
      </c>
      <c r="D70" s="1">
        <v>4</v>
      </c>
      <c r="E70" s="1">
        <v>493719.72291200003</v>
      </c>
      <c r="F70" s="1">
        <v>5181093.2106900001</v>
      </c>
      <c r="G70" s="1">
        <v>452.26377952755905</v>
      </c>
      <c r="M70" s="8">
        <f t="shared" si="19"/>
        <v>1.1113038964842479</v>
      </c>
      <c r="N70" s="6">
        <f t="shared" si="20"/>
        <v>0.88111217641418971</v>
      </c>
      <c r="O70" s="6">
        <f t="shared" si="21"/>
        <v>1.1045674404528172</v>
      </c>
      <c r="P70" s="7">
        <f t="shared" si="22"/>
        <v>0.76107899807321755</v>
      </c>
      <c r="R70" s="4" t="s">
        <v>56</v>
      </c>
      <c r="S70" s="4">
        <v>73</v>
      </c>
      <c r="T70" s="4" t="s">
        <v>9</v>
      </c>
      <c r="U70" s="4">
        <v>4</v>
      </c>
      <c r="V70" s="4">
        <v>493421.80271800002</v>
      </c>
      <c r="W70" s="4">
        <v>5180680.0438900003</v>
      </c>
      <c r="X70" s="4">
        <v>496.55511811023621</v>
      </c>
      <c r="Y70" s="4">
        <v>1.2201367046274276</v>
      </c>
      <c r="Z70" s="4">
        <v>0.96740172579098738</v>
      </c>
      <c r="AA70" s="4">
        <v>1.2127405303774674</v>
      </c>
      <c r="AB70">
        <v>0.93448940269749492</v>
      </c>
    </row>
    <row r="71" spans="1:28" x14ac:dyDescent="0.25">
      <c r="A71" s="1" t="s">
        <v>56</v>
      </c>
      <c r="B71" s="1">
        <v>72</v>
      </c>
      <c r="C71" s="1" t="s">
        <v>9</v>
      </c>
      <c r="D71" s="1">
        <v>4</v>
      </c>
      <c r="E71" s="1">
        <v>493392.296325</v>
      </c>
      <c r="F71" s="1">
        <v>5180681.4133900004</v>
      </c>
      <c r="G71" s="1">
        <v>448.81889763779526</v>
      </c>
      <c r="M71" s="8">
        <f t="shared" si="19"/>
        <v>1.102839122517556</v>
      </c>
      <c r="N71" s="6">
        <f t="shared" si="20"/>
        <v>0.87440076701821656</v>
      </c>
      <c r="O71" s="6">
        <f t="shared" si="21"/>
        <v>1.0961539779031222</v>
      </c>
      <c r="P71" s="7">
        <f t="shared" si="22"/>
        <v>0.74759152215799596</v>
      </c>
      <c r="R71" s="4" t="s">
        <v>56</v>
      </c>
      <c r="S71" s="4">
        <v>100</v>
      </c>
      <c r="T71" s="4" t="s">
        <v>9</v>
      </c>
      <c r="U71" s="4">
        <v>4</v>
      </c>
      <c r="V71" s="4">
        <v>493435.68717500003</v>
      </c>
      <c r="W71" s="4">
        <v>5180709.8130599903</v>
      </c>
      <c r="X71" s="4">
        <v>462.59842519685037</v>
      </c>
      <c r="Y71" s="4">
        <v>1.1366982183843231</v>
      </c>
      <c r="Z71" s="4">
        <v>0.90124640460210914</v>
      </c>
      <c r="AA71" s="4">
        <v>1.1298078281019024</v>
      </c>
      <c r="AB71">
        <v>0.80154142581888221</v>
      </c>
    </row>
    <row r="72" spans="1:28" x14ac:dyDescent="0.25">
      <c r="A72" s="1" t="s">
        <v>56</v>
      </c>
      <c r="B72" s="1">
        <v>23</v>
      </c>
      <c r="C72" s="1" t="s">
        <v>9</v>
      </c>
      <c r="D72" s="1">
        <v>4</v>
      </c>
      <c r="E72" s="1">
        <v>493371.45561800001</v>
      </c>
      <c r="F72" s="1">
        <v>5180609.6268499903</v>
      </c>
      <c r="G72" s="1">
        <v>429.1338582677165</v>
      </c>
      <c r="M72" s="8">
        <f t="shared" si="19"/>
        <v>1.0544689855650315</v>
      </c>
      <c r="N72" s="6">
        <f t="shared" si="20"/>
        <v>0.83604985618408423</v>
      </c>
      <c r="O72" s="6">
        <f t="shared" si="21"/>
        <v>1.048077049047722</v>
      </c>
      <c r="P72" s="7">
        <f t="shared" si="22"/>
        <v>0.67052023121387261</v>
      </c>
      <c r="R72" s="4" t="s">
        <v>56</v>
      </c>
      <c r="S72" s="4">
        <v>126</v>
      </c>
      <c r="T72" s="4" t="s">
        <v>9</v>
      </c>
      <c r="U72" s="4">
        <v>4</v>
      </c>
      <c r="V72" s="4">
        <v>493434.17333700001</v>
      </c>
      <c r="W72" s="4">
        <v>5180740.7972900001</v>
      </c>
      <c r="X72" s="4">
        <v>257.87401574803147</v>
      </c>
      <c r="Y72" s="4">
        <v>0.6336487940780694</v>
      </c>
      <c r="Z72" s="4">
        <v>0.50239693192713319</v>
      </c>
      <c r="AA72" s="4">
        <v>0.62980776800574123</v>
      </c>
      <c r="AB72">
        <v>0</v>
      </c>
    </row>
    <row r="73" spans="1:28" x14ac:dyDescent="0.25">
      <c r="A73" s="1" t="s">
        <v>56</v>
      </c>
      <c r="B73" s="1">
        <v>229</v>
      </c>
      <c r="C73" s="1" t="s">
        <v>9</v>
      </c>
      <c r="D73" s="1">
        <v>4</v>
      </c>
      <c r="E73" s="1">
        <v>493540.27207200002</v>
      </c>
      <c r="F73" s="1">
        <v>5180854.2695899904</v>
      </c>
      <c r="G73" s="1">
        <v>422.73622047244095</v>
      </c>
      <c r="M73" s="8">
        <f t="shared" si="19"/>
        <v>1.0387486910554613</v>
      </c>
      <c r="N73" s="6">
        <f t="shared" si="20"/>
        <v>0.82358581016299126</v>
      </c>
      <c r="O73" s="6">
        <f t="shared" si="21"/>
        <v>1.0324520471697172</v>
      </c>
      <c r="P73" s="7">
        <f t="shared" si="22"/>
        <v>0.64547206165703264</v>
      </c>
      <c r="R73" s="4" t="s">
        <v>56</v>
      </c>
      <c r="S73" s="4">
        <v>152</v>
      </c>
      <c r="T73" s="4" t="s">
        <v>9</v>
      </c>
      <c r="U73" s="4">
        <v>4</v>
      </c>
      <c r="V73" s="4">
        <v>493447.78446200001</v>
      </c>
      <c r="W73" s="4">
        <v>5180761.6069099903</v>
      </c>
      <c r="X73" s="4">
        <v>364.17322834645671</v>
      </c>
      <c r="Y73" s="4">
        <v>0.89484753362170122</v>
      </c>
      <c r="Z73" s="4">
        <v>0.70949185043144769</v>
      </c>
      <c r="AA73" s="4">
        <v>0.88942318382490193</v>
      </c>
      <c r="AB73">
        <v>0.41618497109826597</v>
      </c>
    </row>
    <row r="74" spans="1:28" x14ac:dyDescent="0.25">
      <c r="A74" s="1" t="s">
        <v>56</v>
      </c>
      <c r="B74" s="1">
        <v>301</v>
      </c>
      <c r="C74" s="1" t="s">
        <v>9</v>
      </c>
      <c r="D74" s="1">
        <v>4</v>
      </c>
      <c r="E74" s="1">
        <v>493598.317293</v>
      </c>
      <c r="F74" s="1">
        <v>5180954.2174000004</v>
      </c>
      <c r="G74" s="1">
        <v>421.75196850393701</v>
      </c>
      <c r="M74" s="8">
        <f t="shared" si="19"/>
        <v>1.036330184207835</v>
      </c>
      <c r="N74" s="6">
        <f t="shared" si="20"/>
        <v>0.82166826462128473</v>
      </c>
      <c r="O74" s="6">
        <f t="shared" si="21"/>
        <v>1.0300482007269471</v>
      </c>
      <c r="P74" s="7">
        <f t="shared" si="22"/>
        <v>0.64161849710982655</v>
      </c>
      <c r="R74" s="4" t="s">
        <v>56</v>
      </c>
      <c r="S74" s="4">
        <v>153</v>
      </c>
      <c r="T74" s="4" t="s">
        <v>9</v>
      </c>
      <c r="U74" s="4">
        <v>4</v>
      </c>
      <c r="V74" s="4">
        <v>493478.50785200001</v>
      </c>
      <c r="W74" s="4">
        <v>5180775.8840899803</v>
      </c>
      <c r="X74" s="4">
        <v>513.2874015748032</v>
      </c>
      <c r="Y74" s="4">
        <v>1.2612513210370735</v>
      </c>
      <c r="Z74" s="4">
        <v>1</v>
      </c>
      <c r="AA74" s="4">
        <v>1.2536059199045577</v>
      </c>
      <c r="AB74" s="7">
        <v>1</v>
      </c>
    </row>
    <row r="75" spans="1:28" x14ac:dyDescent="0.25">
      <c r="A75" s="1" t="s">
        <v>56</v>
      </c>
      <c r="B75" s="1">
        <v>351</v>
      </c>
      <c r="C75" s="1" t="s">
        <v>9</v>
      </c>
      <c r="D75" s="1">
        <v>4</v>
      </c>
      <c r="E75" s="1">
        <v>493636.63549199799</v>
      </c>
      <c r="F75" s="1">
        <v>5181024.7392800003</v>
      </c>
      <c r="G75" s="1">
        <v>420.76771653543307</v>
      </c>
      <c r="M75" s="8">
        <f t="shared" si="19"/>
        <v>1.0339116773602088</v>
      </c>
      <c r="N75" s="6">
        <f t="shared" si="20"/>
        <v>0.81975071907957808</v>
      </c>
      <c r="O75" s="6">
        <f t="shared" si="21"/>
        <v>1.0276443542841771</v>
      </c>
      <c r="P75" s="7">
        <f t="shared" si="22"/>
        <v>0.63776493256262035</v>
      </c>
      <c r="R75" s="4" t="s">
        <v>56</v>
      </c>
      <c r="S75" s="4">
        <v>179</v>
      </c>
      <c r="T75" s="4" t="s">
        <v>9</v>
      </c>
      <c r="U75" s="4">
        <v>4</v>
      </c>
      <c r="V75" s="4">
        <v>493495.641638998</v>
      </c>
      <c r="W75" s="4">
        <v>5180807.6464499803</v>
      </c>
      <c r="X75" s="4">
        <v>452.26377952755905</v>
      </c>
      <c r="Y75" s="4">
        <v>1.1113038964842479</v>
      </c>
      <c r="Z75" s="4">
        <v>0.88111217641418971</v>
      </c>
      <c r="AA75" s="4">
        <v>1.1045674404528172</v>
      </c>
      <c r="AB75">
        <v>0.76107899807321755</v>
      </c>
    </row>
    <row r="76" spans="1:28" x14ac:dyDescent="0.25">
      <c r="A76" s="1" t="s">
        <v>56</v>
      </c>
      <c r="B76" s="1">
        <v>276</v>
      </c>
      <c r="C76" s="1" t="s">
        <v>9</v>
      </c>
      <c r="D76" s="1">
        <v>4</v>
      </c>
      <c r="E76" s="1">
        <v>493594.16132999799</v>
      </c>
      <c r="F76" s="1">
        <v>5180922.4408799903</v>
      </c>
      <c r="G76" s="1">
        <v>409.44876968503939</v>
      </c>
      <c r="M76" s="8">
        <f t="shared" si="19"/>
        <v>1.0060987276871649</v>
      </c>
      <c r="N76" s="6">
        <f t="shared" si="20"/>
        <v>0.797698849472675</v>
      </c>
      <c r="O76" s="6">
        <f t="shared" si="21"/>
        <v>1</v>
      </c>
      <c r="P76" s="7">
        <f t="shared" si="22"/>
        <v>0.59344874759152222</v>
      </c>
      <c r="R76" s="4" t="s">
        <v>56</v>
      </c>
      <c r="S76" s="4">
        <v>204</v>
      </c>
      <c r="T76" s="4" t="s">
        <v>9</v>
      </c>
      <c r="U76" s="4">
        <v>4</v>
      </c>
      <c r="V76" s="4">
        <v>493512.37530999799</v>
      </c>
      <c r="W76" s="4">
        <v>5180822.5187200001</v>
      </c>
      <c r="X76" s="4">
        <v>358.26771653543307</v>
      </c>
      <c r="Y76" s="4">
        <v>0.88033649253594382</v>
      </c>
      <c r="Z76" s="4">
        <v>0.69798657718120793</v>
      </c>
      <c r="AA76" s="4">
        <v>0.87500010516828186</v>
      </c>
      <c r="AB76">
        <v>0.39306358381502887</v>
      </c>
    </row>
    <row r="77" spans="1:28" x14ac:dyDescent="0.25">
      <c r="A77" s="1" t="s">
        <v>56</v>
      </c>
      <c r="B77" s="1">
        <v>327</v>
      </c>
      <c r="C77" s="1" t="s">
        <v>9</v>
      </c>
      <c r="D77" s="1">
        <v>4</v>
      </c>
      <c r="E77" s="1">
        <v>493626.37309200002</v>
      </c>
      <c r="F77" s="1">
        <v>5180992.9692099905</v>
      </c>
      <c r="G77" s="1">
        <v>391.24015748031496</v>
      </c>
      <c r="M77" s="8">
        <f t="shared" si="19"/>
        <v>0.96135647193142226</v>
      </c>
      <c r="N77" s="6">
        <f t="shared" si="20"/>
        <v>0.76222435282837964</v>
      </c>
      <c r="O77" s="6">
        <f t="shared" si="21"/>
        <v>0.95552896100107698</v>
      </c>
      <c r="P77" s="7">
        <f t="shared" si="22"/>
        <v>0.52215799614643543</v>
      </c>
      <c r="R77" s="4" t="s">
        <v>56</v>
      </c>
      <c r="S77" s="4">
        <v>229</v>
      </c>
      <c r="T77" s="4" t="s">
        <v>9</v>
      </c>
      <c r="U77" s="4">
        <v>4</v>
      </c>
      <c r="V77" s="4">
        <v>493540.27207200002</v>
      </c>
      <c r="W77" s="4">
        <v>5180854.2695899904</v>
      </c>
      <c r="X77" s="4">
        <v>422.73622047244095</v>
      </c>
      <c r="Y77" s="4">
        <v>1.0387486910554613</v>
      </c>
      <c r="Z77" s="4">
        <v>0.82358581016299126</v>
      </c>
      <c r="AA77" s="4">
        <v>1.0324520471697172</v>
      </c>
      <c r="AB77">
        <v>0.64547206165703264</v>
      </c>
    </row>
    <row r="78" spans="1:28" x14ac:dyDescent="0.25">
      <c r="A78" s="1" t="s">
        <v>56</v>
      </c>
      <c r="B78" s="1">
        <v>397</v>
      </c>
      <c r="C78" s="1" t="s">
        <v>9</v>
      </c>
      <c r="D78" s="1">
        <v>4</v>
      </c>
      <c r="E78" s="1">
        <v>493690.210724</v>
      </c>
      <c r="F78" s="1">
        <v>5181087.1334199803</v>
      </c>
      <c r="G78" s="1">
        <v>385.82677165354329</v>
      </c>
      <c r="M78" s="8">
        <f t="shared" si="19"/>
        <v>0.94805468426947792</v>
      </c>
      <c r="N78" s="6">
        <f t="shared" si="20"/>
        <v>0.7516778523489932</v>
      </c>
      <c r="O78" s="6">
        <f t="shared" si="21"/>
        <v>0.94230780556584193</v>
      </c>
      <c r="P78" s="7">
        <f t="shared" si="22"/>
        <v>0.50096339113680144</v>
      </c>
      <c r="R78" s="4" t="s">
        <v>56</v>
      </c>
      <c r="S78" s="4">
        <v>252</v>
      </c>
      <c r="T78" s="4" t="s">
        <v>9</v>
      </c>
      <c r="U78" s="4">
        <v>4</v>
      </c>
      <c r="V78" s="4">
        <v>493543.70833300002</v>
      </c>
      <c r="W78" s="4">
        <v>5180893.1404100005</v>
      </c>
      <c r="X78" s="4">
        <v>383.85826771653541</v>
      </c>
      <c r="Y78" s="4">
        <v>0.94321767057422556</v>
      </c>
      <c r="Z78" s="4">
        <v>0.74784276126557991</v>
      </c>
      <c r="AA78" s="4">
        <v>0.93750011268030187</v>
      </c>
      <c r="AB78">
        <v>0.49325626204238909</v>
      </c>
    </row>
    <row r="79" spans="1:28" x14ac:dyDescent="0.25">
      <c r="A79" s="1" t="s">
        <v>56</v>
      </c>
      <c r="B79" s="1">
        <v>252</v>
      </c>
      <c r="C79" s="1" t="s">
        <v>9</v>
      </c>
      <c r="D79" s="1">
        <v>4</v>
      </c>
      <c r="E79" s="1">
        <v>493543.70833300002</v>
      </c>
      <c r="F79" s="1">
        <v>5180893.1404100005</v>
      </c>
      <c r="G79" s="1">
        <v>383.85826771653541</v>
      </c>
      <c r="M79" s="8">
        <f t="shared" si="19"/>
        <v>0.94321767057422556</v>
      </c>
      <c r="N79" s="6">
        <f t="shared" si="20"/>
        <v>0.74784276126557991</v>
      </c>
      <c r="O79" s="6">
        <f t="shared" si="21"/>
        <v>0.93750011268030187</v>
      </c>
      <c r="P79" s="7">
        <f t="shared" si="22"/>
        <v>0.49325626204238909</v>
      </c>
      <c r="R79" s="4" t="s">
        <v>56</v>
      </c>
      <c r="S79" s="4">
        <v>253</v>
      </c>
      <c r="T79" s="4" t="s">
        <v>9</v>
      </c>
      <c r="U79" s="4">
        <v>4</v>
      </c>
      <c r="V79" s="4">
        <v>493573.21164499799</v>
      </c>
      <c r="W79" s="4">
        <v>5180890.6823100001</v>
      </c>
      <c r="X79" s="4">
        <v>368.11023622047242</v>
      </c>
      <c r="Y79" s="4">
        <v>0.90452156101220604</v>
      </c>
      <c r="Z79" s="4">
        <v>0.71716203259827405</v>
      </c>
      <c r="AA79" s="4">
        <v>0.89903856959598183</v>
      </c>
      <c r="AB79">
        <v>0.43159922928709044</v>
      </c>
    </row>
    <row r="80" spans="1:28" x14ac:dyDescent="0.25">
      <c r="A80" s="1" t="s">
        <v>56</v>
      </c>
      <c r="B80" s="1">
        <v>421</v>
      </c>
      <c r="C80" s="1" t="s">
        <v>9</v>
      </c>
      <c r="D80" s="1">
        <v>4</v>
      </c>
      <c r="E80" s="1">
        <v>493712.774829</v>
      </c>
      <c r="F80" s="1">
        <v>5181114.8141000001</v>
      </c>
      <c r="G80" s="1">
        <v>383.85826771653541</v>
      </c>
      <c r="M80" s="8">
        <f t="shared" si="19"/>
        <v>0.94321767057422556</v>
      </c>
      <c r="N80" s="6">
        <f t="shared" si="20"/>
        <v>0.74784276126557991</v>
      </c>
      <c r="O80" s="6">
        <f t="shared" si="21"/>
        <v>0.93750011268030187</v>
      </c>
      <c r="P80" s="7">
        <f t="shared" si="22"/>
        <v>0.49325626204238909</v>
      </c>
      <c r="R80" s="4" t="s">
        <v>56</v>
      </c>
      <c r="S80" s="4">
        <v>276</v>
      </c>
      <c r="T80" s="4" t="s">
        <v>9</v>
      </c>
      <c r="U80" s="4">
        <v>4</v>
      </c>
      <c r="V80" s="4">
        <v>493594.16132999799</v>
      </c>
      <c r="W80" s="4">
        <v>5180922.4408799903</v>
      </c>
      <c r="X80" s="4">
        <v>409.44876968503939</v>
      </c>
      <c r="Y80" s="4">
        <v>1.0060987276871649</v>
      </c>
      <c r="Z80" s="4">
        <v>0.797698849472675</v>
      </c>
      <c r="AA80" s="4">
        <v>1</v>
      </c>
      <c r="AB80">
        <v>0.59344874759152222</v>
      </c>
    </row>
    <row r="81" spans="1:28" x14ac:dyDescent="0.25">
      <c r="A81" s="1" t="s">
        <v>56</v>
      </c>
      <c r="B81" s="1">
        <v>47</v>
      </c>
      <c r="C81" s="1" t="s">
        <v>9</v>
      </c>
      <c r="D81" s="1">
        <v>4</v>
      </c>
      <c r="E81" s="1">
        <v>493385.61993400002</v>
      </c>
      <c r="F81" s="1">
        <v>5180649.6397900004</v>
      </c>
      <c r="G81" s="1">
        <v>376.47637795275591</v>
      </c>
      <c r="M81" s="8">
        <f t="shared" si="19"/>
        <v>0.92507886921702898</v>
      </c>
      <c r="N81" s="6">
        <f t="shared" si="20"/>
        <v>0.73346116970278041</v>
      </c>
      <c r="O81" s="6">
        <f t="shared" si="21"/>
        <v>0.91947126435952697</v>
      </c>
      <c r="P81" s="7">
        <f t="shared" si="22"/>
        <v>0.46435452793834298</v>
      </c>
      <c r="R81" s="4" t="s">
        <v>56</v>
      </c>
      <c r="S81" s="4">
        <v>301</v>
      </c>
      <c r="T81" s="4" t="s">
        <v>9</v>
      </c>
      <c r="U81" s="4">
        <v>4</v>
      </c>
      <c r="V81" s="4">
        <v>493598.317293</v>
      </c>
      <c r="W81" s="4">
        <v>5180954.2174000004</v>
      </c>
      <c r="X81" s="4">
        <v>421.75196850393701</v>
      </c>
      <c r="Y81" s="4">
        <v>1.036330184207835</v>
      </c>
      <c r="Z81" s="4">
        <v>0.82166826462128473</v>
      </c>
      <c r="AA81" s="4">
        <v>1.0300482007269471</v>
      </c>
      <c r="AB81">
        <v>0.64161849710982655</v>
      </c>
    </row>
    <row r="82" spans="1:28" x14ac:dyDescent="0.25">
      <c r="A82" s="1" t="s">
        <v>56</v>
      </c>
      <c r="B82" s="1">
        <v>253</v>
      </c>
      <c r="C82" s="1" t="s">
        <v>9</v>
      </c>
      <c r="D82" s="1">
        <v>4</v>
      </c>
      <c r="E82" s="1">
        <v>493573.21164499799</v>
      </c>
      <c r="F82" s="1">
        <v>5180890.6823100001</v>
      </c>
      <c r="G82" s="1">
        <v>368.11023622047242</v>
      </c>
      <c r="M82" s="8">
        <f t="shared" si="19"/>
        <v>0.90452156101220604</v>
      </c>
      <c r="N82" s="6">
        <f t="shared" si="20"/>
        <v>0.71716203259827405</v>
      </c>
      <c r="O82" s="6">
        <f t="shared" si="21"/>
        <v>0.89903856959598183</v>
      </c>
      <c r="P82" s="7">
        <f t="shared" si="22"/>
        <v>0.43159922928709044</v>
      </c>
      <c r="R82" s="4" t="s">
        <v>56</v>
      </c>
      <c r="S82" s="4">
        <v>327</v>
      </c>
      <c r="T82" s="4" t="s">
        <v>9</v>
      </c>
      <c r="U82" s="4">
        <v>4</v>
      </c>
      <c r="V82" s="4">
        <v>493626.37309200002</v>
      </c>
      <c r="W82" s="4">
        <v>5180992.9692099905</v>
      </c>
      <c r="X82" s="4">
        <v>391.24015748031496</v>
      </c>
      <c r="Y82" s="4">
        <v>0.96135647193142226</v>
      </c>
      <c r="Z82" s="4">
        <v>0.76222435282837964</v>
      </c>
      <c r="AA82" s="4">
        <v>0.95552896100107698</v>
      </c>
      <c r="AB82">
        <v>0.52215799614643543</v>
      </c>
    </row>
    <row r="83" spans="1:28" x14ac:dyDescent="0.25">
      <c r="A83" s="1" t="s">
        <v>56</v>
      </c>
      <c r="B83" s="1">
        <v>22</v>
      </c>
      <c r="C83" s="1" t="s">
        <v>9</v>
      </c>
      <c r="D83" s="1">
        <v>4</v>
      </c>
      <c r="E83" s="1">
        <v>493341.14833300002</v>
      </c>
      <c r="F83" s="1">
        <v>5180611.0184399802</v>
      </c>
      <c r="G83" s="1">
        <v>365.15748031496065</v>
      </c>
      <c r="M83" s="8">
        <f t="shared" si="19"/>
        <v>0.89726604046932745</v>
      </c>
      <c r="N83" s="6">
        <f t="shared" si="20"/>
        <v>0.71140939597315433</v>
      </c>
      <c r="O83" s="6">
        <f t="shared" si="21"/>
        <v>0.89182703026767196</v>
      </c>
      <c r="P83" s="7">
        <f t="shared" si="22"/>
        <v>0.42003853564547211</v>
      </c>
      <c r="R83" s="4" t="s">
        <v>56</v>
      </c>
      <c r="S83" s="4">
        <v>351</v>
      </c>
      <c r="T83" s="4" t="s">
        <v>9</v>
      </c>
      <c r="U83" s="4">
        <v>4</v>
      </c>
      <c r="V83" s="4">
        <v>493636.63549199799</v>
      </c>
      <c r="W83" s="4">
        <v>5181024.7392800003</v>
      </c>
      <c r="X83" s="4">
        <v>420.76771653543307</v>
      </c>
      <c r="Y83" s="4">
        <v>1.0339116773602088</v>
      </c>
      <c r="Z83" s="4">
        <v>0.81975071907957808</v>
      </c>
      <c r="AA83" s="4">
        <v>1.0276443542841771</v>
      </c>
      <c r="AB83">
        <v>0.63776493256262035</v>
      </c>
    </row>
    <row r="84" spans="1:28" x14ac:dyDescent="0.25">
      <c r="A84" s="1" t="s">
        <v>56</v>
      </c>
      <c r="B84" s="1">
        <v>152</v>
      </c>
      <c r="C84" s="1" t="s">
        <v>9</v>
      </c>
      <c r="D84" s="1">
        <v>4</v>
      </c>
      <c r="E84" s="1">
        <v>493447.78446200001</v>
      </c>
      <c r="F84" s="1">
        <v>5180761.6069099903</v>
      </c>
      <c r="G84" s="1">
        <v>364.17322834645671</v>
      </c>
      <c r="M84" s="8">
        <f t="shared" si="19"/>
        <v>0.89484753362170122</v>
      </c>
      <c r="N84" s="6">
        <f t="shared" si="20"/>
        <v>0.70949185043144769</v>
      </c>
      <c r="O84" s="6">
        <f t="shared" si="21"/>
        <v>0.88942318382490193</v>
      </c>
      <c r="P84" s="7">
        <f t="shared" si="22"/>
        <v>0.41618497109826597</v>
      </c>
      <c r="R84" s="4" t="s">
        <v>56</v>
      </c>
      <c r="S84" s="4">
        <v>374</v>
      </c>
      <c r="T84" s="4" t="s">
        <v>9</v>
      </c>
      <c r="U84" s="4">
        <v>4</v>
      </c>
      <c r="V84" s="4">
        <v>493667.269375998</v>
      </c>
      <c r="W84" s="4">
        <v>5181047.7091800002</v>
      </c>
      <c r="X84" s="4">
        <v>495.57086614173227</v>
      </c>
      <c r="Y84" s="4">
        <v>1.2177181977798015</v>
      </c>
      <c r="Z84" s="4">
        <v>0.96548418024928084</v>
      </c>
      <c r="AA84" s="4">
        <v>1.2103366839346974</v>
      </c>
      <c r="AB84">
        <v>0.93063583815028883</v>
      </c>
    </row>
    <row r="85" spans="1:28" x14ac:dyDescent="0.25">
      <c r="A85" s="1" t="s">
        <v>56</v>
      </c>
      <c r="B85" s="1">
        <v>204</v>
      </c>
      <c r="C85" s="1" t="s">
        <v>9</v>
      </c>
      <c r="D85" s="1">
        <v>4</v>
      </c>
      <c r="E85" s="1">
        <v>493512.37530999799</v>
      </c>
      <c r="F85" s="1">
        <v>5180822.5187200001</v>
      </c>
      <c r="G85" s="1">
        <v>358.26771653543307</v>
      </c>
      <c r="M85" s="8">
        <f t="shared" si="19"/>
        <v>0.88033649253594382</v>
      </c>
      <c r="N85" s="6">
        <f t="shared" si="20"/>
        <v>0.69798657718120793</v>
      </c>
      <c r="O85" s="6">
        <f t="shared" si="21"/>
        <v>0.87500010516828186</v>
      </c>
      <c r="P85" s="7">
        <f t="shared" si="22"/>
        <v>0.39306358381502887</v>
      </c>
      <c r="R85" s="4" t="s">
        <v>56</v>
      </c>
      <c r="S85" s="4">
        <v>397</v>
      </c>
      <c r="T85" s="4" t="s">
        <v>9</v>
      </c>
      <c r="U85" s="4">
        <v>4</v>
      </c>
      <c r="V85" s="4">
        <v>493690.210724</v>
      </c>
      <c r="W85" s="4">
        <v>5181087.1334199803</v>
      </c>
      <c r="X85" s="4">
        <v>385.82677165354329</v>
      </c>
      <c r="Y85" s="4">
        <v>0.94805468426947792</v>
      </c>
      <c r="Z85" s="4">
        <v>0.7516778523489932</v>
      </c>
      <c r="AA85" s="4">
        <v>0.94230780556584193</v>
      </c>
      <c r="AB85">
        <v>0.50096339113680144</v>
      </c>
    </row>
    <row r="86" spans="1:28" x14ac:dyDescent="0.25">
      <c r="A86" s="1" t="s">
        <v>56</v>
      </c>
      <c r="B86" s="1">
        <v>1</v>
      </c>
      <c r="C86" s="1" t="s">
        <v>9</v>
      </c>
      <c r="D86" s="1">
        <v>4</v>
      </c>
      <c r="E86" s="1">
        <v>493319.28016000002</v>
      </c>
      <c r="F86" s="1">
        <v>5180579.2617899803</v>
      </c>
      <c r="G86" s="1">
        <v>300.1968503937008</v>
      </c>
      <c r="M86" s="8">
        <f t="shared" si="19"/>
        <v>0.7376445885259969</v>
      </c>
      <c r="N86" s="6">
        <f t="shared" si="20"/>
        <v>0.58485139022051769</v>
      </c>
      <c r="O86" s="6">
        <f t="shared" si="21"/>
        <v>0.73317316504485153</v>
      </c>
      <c r="P86" s="7">
        <f t="shared" si="22"/>
        <v>0.16570327552986525</v>
      </c>
      <c r="R86" s="4" t="s">
        <v>56</v>
      </c>
      <c r="S86" s="4">
        <v>398</v>
      </c>
      <c r="T86" s="4" t="s">
        <v>9</v>
      </c>
      <c r="U86" s="4">
        <v>4</v>
      </c>
      <c r="V86" s="4">
        <v>493719.72291200003</v>
      </c>
      <c r="W86" s="4">
        <v>5181093.2106900001</v>
      </c>
      <c r="X86" s="4">
        <v>452.26377952755905</v>
      </c>
      <c r="Y86" s="4">
        <v>1.1113038964842479</v>
      </c>
      <c r="Z86" s="4">
        <v>0.88111217641418971</v>
      </c>
      <c r="AA86" s="4">
        <v>1.1045674404528172</v>
      </c>
      <c r="AB86">
        <v>0.76107899807321755</v>
      </c>
    </row>
    <row r="87" spans="1:28" x14ac:dyDescent="0.25">
      <c r="A87" s="1" t="s">
        <v>56</v>
      </c>
      <c r="B87" s="1">
        <v>126</v>
      </c>
      <c r="C87" s="1" t="s">
        <v>9</v>
      </c>
      <c r="D87" s="1">
        <v>4</v>
      </c>
      <c r="E87" s="1">
        <v>493434.17333700001</v>
      </c>
      <c r="F87" s="1">
        <v>5180740.7972900001</v>
      </c>
      <c r="G87" s="1">
        <v>257.87401574803147</v>
      </c>
      <c r="H87" s="10"/>
      <c r="M87" s="8">
        <f t="shared" si="19"/>
        <v>0.6336487940780694</v>
      </c>
      <c r="N87" s="6">
        <f t="shared" si="20"/>
        <v>0.50239693192713319</v>
      </c>
      <c r="O87" s="6">
        <f t="shared" si="21"/>
        <v>0.62980776800574123</v>
      </c>
      <c r="P87" s="7">
        <f t="shared" si="22"/>
        <v>0</v>
      </c>
      <c r="R87" s="4" t="s">
        <v>56</v>
      </c>
      <c r="S87" s="4">
        <v>421</v>
      </c>
      <c r="T87" s="4" t="s">
        <v>9</v>
      </c>
      <c r="U87" s="4">
        <v>4</v>
      </c>
      <c r="V87" s="4">
        <v>493712.774829</v>
      </c>
      <c r="W87" s="4">
        <v>5181114.8141000001</v>
      </c>
      <c r="X87" s="4">
        <v>383.85826771653541</v>
      </c>
      <c r="Y87" s="4">
        <v>0.94321767057422556</v>
      </c>
      <c r="Z87" s="4">
        <v>0.74784276126557991</v>
      </c>
      <c r="AA87" s="4">
        <v>0.93750011268030187</v>
      </c>
      <c r="AB87">
        <v>0.49325626204238909</v>
      </c>
    </row>
    <row r="88" spans="1:28" x14ac:dyDescent="0.25">
      <c r="A88" s="5" t="s">
        <v>56</v>
      </c>
      <c r="B88" s="5">
        <v>254</v>
      </c>
      <c r="C88" s="5" t="s">
        <v>9</v>
      </c>
      <c r="D88" s="5">
        <v>5</v>
      </c>
      <c r="E88" s="5">
        <v>493605.127092999</v>
      </c>
      <c r="F88" s="5">
        <v>5180897.6489199903</v>
      </c>
      <c r="G88" s="5">
        <v>565.94488188976379</v>
      </c>
      <c r="H88" s="11"/>
      <c r="I88" s="5"/>
      <c r="J88" s="5"/>
      <c r="K88" s="5"/>
      <c r="L88" s="5"/>
      <c r="M88" s="6">
        <f t="shared" ref="M88:M107" si="23">G88/$I$6</f>
        <v>1.290757064317622</v>
      </c>
      <c r="N88" s="6">
        <f>G88/$J$6</f>
        <v>1</v>
      </c>
      <c r="O88" s="6">
        <f>G88/$K$6</f>
        <v>1.2419006479481642</v>
      </c>
      <c r="P88" s="7">
        <f>(G88-$L$6)/($J$6-$L$6)</f>
        <v>1</v>
      </c>
      <c r="R88" s="4" t="s">
        <v>56</v>
      </c>
      <c r="S88" s="4">
        <v>2</v>
      </c>
      <c r="T88" s="4" t="s">
        <v>9</v>
      </c>
      <c r="U88" s="4">
        <v>5</v>
      </c>
      <c r="V88" s="4">
        <v>493353.58603200002</v>
      </c>
      <c r="W88" s="4">
        <v>5180575.07118</v>
      </c>
      <c r="X88" s="4">
        <v>326.77165354330708</v>
      </c>
      <c r="Y88" s="4">
        <v>0.7452719049625226</v>
      </c>
      <c r="Z88" s="4">
        <v>0.57739130434782604</v>
      </c>
      <c r="AA88" s="4">
        <v>0.71706263498920086</v>
      </c>
      <c r="AB88">
        <v>0.2211538461538462</v>
      </c>
    </row>
    <row r="89" spans="1:28" x14ac:dyDescent="0.25">
      <c r="A89" s="1" t="s">
        <v>56</v>
      </c>
      <c r="B89" s="1">
        <v>48</v>
      </c>
      <c r="C89" s="1" t="s">
        <v>9</v>
      </c>
      <c r="D89" s="1">
        <v>5</v>
      </c>
      <c r="E89" s="1">
        <v>493417.52554900001</v>
      </c>
      <c r="F89" s="1">
        <v>5180646.2710499903</v>
      </c>
      <c r="G89" s="1">
        <v>542.8149606299213</v>
      </c>
      <c r="H89" s="10"/>
      <c r="M89" s="8">
        <f t="shared" si="23"/>
        <v>1.2380043842976844</v>
      </c>
      <c r="N89" s="6">
        <f t="shared" ref="N89:N107" si="24">G89/$J$6</f>
        <v>0.95913043478260873</v>
      </c>
      <c r="O89" s="6">
        <f t="shared" ref="O89:O107" si="25">G89/$K$6</f>
        <v>1.1911447084233262</v>
      </c>
      <c r="P89" s="7">
        <f t="shared" ref="P89:P107" si="26">(G89-$L$6)/($J$6-$L$6)</f>
        <v>0.92467948717948734</v>
      </c>
      <c r="R89" s="4" t="s">
        <v>56</v>
      </c>
      <c r="S89" s="4">
        <v>3</v>
      </c>
      <c r="T89" s="4" t="s">
        <v>9</v>
      </c>
      <c r="U89" s="4">
        <v>5</v>
      </c>
      <c r="V89" s="4">
        <v>493383.10704700003</v>
      </c>
      <c r="W89" s="4">
        <v>5180586.0806700001</v>
      </c>
      <c r="X89" s="4">
        <v>417.81496062992125</v>
      </c>
      <c r="Y89" s="4">
        <v>0.95291543270057477</v>
      </c>
      <c r="Z89" s="4">
        <v>0.7382608695652173</v>
      </c>
      <c r="AA89" s="4">
        <v>0.91684665226781847</v>
      </c>
      <c r="AB89">
        <v>0.51762820512820507</v>
      </c>
    </row>
    <row r="90" spans="1:28" x14ac:dyDescent="0.25">
      <c r="A90" s="1" t="s">
        <v>56</v>
      </c>
      <c r="B90" s="1">
        <v>127</v>
      </c>
      <c r="C90" s="1" t="s">
        <v>9</v>
      </c>
      <c r="D90" s="1">
        <v>5</v>
      </c>
      <c r="E90" s="1">
        <v>493466.070624999</v>
      </c>
      <c r="F90" s="1">
        <v>5180730.2058699904</v>
      </c>
      <c r="G90" s="1">
        <v>529.03543307086613</v>
      </c>
      <c r="H90" s="10"/>
      <c r="M90" s="8">
        <f t="shared" si="23"/>
        <v>1.2065772557751684</v>
      </c>
      <c r="N90" s="6">
        <f t="shared" si="24"/>
        <v>0.93478260869565211</v>
      </c>
      <c r="O90" s="6">
        <f t="shared" si="25"/>
        <v>1.1609071274298055</v>
      </c>
      <c r="P90" s="7">
        <f t="shared" si="26"/>
        <v>0.87980769230769229</v>
      </c>
      <c r="R90" s="4" t="s">
        <v>56</v>
      </c>
      <c r="S90" s="4">
        <v>24</v>
      </c>
      <c r="T90" s="4" t="s">
        <v>9</v>
      </c>
      <c r="U90" s="4">
        <v>5</v>
      </c>
      <c r="V90" s="4">
        <v>493404.974858</v>
      </c>
      <c r="W90" s="4">
        <v>5180617.8375500003</v>
      </c>
      <c r="X90" s="4">
        <v>325.78740157480314</v>
      </c>
      <c r="Y90" s="4">
        <v>0.74302711006805722</v>
      </c>
      <c r="Z90" s="4">
        <v>0.57565217391304346</v>
      </c>
      <c r="AA90" s="4">
        <v>0.71490280777537796</v>
      </c>
      <c r="AB90">
        <v>0.21794871794871798</v>
      </c>
    </row>
    <row r="91" spans="1:28" x14ac:dyDescent="0.25">
      <c r="A91" s="1" t="s">
        <v>56</v>
      </c>
      <c r="B91" s="1">
        <v>422</v>
      </c>
      <c r="C91" s="1" t="s">
        <v>9</v>
      </c>
      <c r="D91" s="1">
        <v>5</v>
      </c>
      <c r="E91" s="1">
        <v>493745.871519999</v>
      </c>
      <c r="F91" s="1">
        <v>5181100.9654400004</v>
      </c>
      <c r="G91" s="1">
        <v>498.52362204724409</v>
      </c>
      <c r="M91" s="8">
        <f t="shared" si="23"/>
        <v>1.13698861404674</v>
      </c>
      <c r="N91" s="6">
        <f t="shared" si="24"/>
        <v>0.88086956521739124</v>
      </c>
      <c r="O91" s="6">
        <f t="shared" si="25"/>
        <v>1.0939524838012959</v>
      </c>
      <c r="P91" s="7">
        <f t="shared" si="26"/>
        <v>0.78044871794871795</v>
      </c>
      <c r="R91" s="4" t="s">
        <v>56</v>
      </c>
      <c r="S91" s="4">
        <v>48</v>
      </c>
      <c r="T91" s="4" t="s">
        <v>9</v>
      </c>
      <c r="U91" s="4">
        <v>5</v>
      </c>
      <c r="V91" s="4">
        <v>493417.52554900001</v>
      </c>
      <c r="W91" s="4">
        <v>5180646.2710499903</v>
      </c>
      <c r="X91" s="4">
        <v>542.8149606299213</v>
      </c>
      <c r="Y91" s="4">
        <v>1.2380043842976844</v>
      </c>
      <c r="Z91" s="4">
        <v>0.95913043478260873</v>
      </c>
      <c r="AA91" s="4">
        <v>1.1911447084233262</v>
      </c>
      <c r="AB91" s="108">
        <v>0.92467948717948734</v>
      </c>
    </row>
    <row r="92" spans="1:28" x14ac:dyDescent="0.25">
      <c r="A92" s="1" t="s">
        <v>56</v>
      </c>
      <c r="B92" s="1">
        <v>101</v>
      </c>
      <c r="C92" s="1" t="s">
        <v>9</v>
      </c>
      <c r="D92" s="1">
        <v>5</v>
      </c>
      <c r="E92" s="1">
        <v>493467.584636999</v>
      </c>
      <c r="F92" s="1">
        <v>5180699.2216499904</v>
      </c>
      <c r="G92" s="1">
        <v>486.71254921259845</v>
      </c>
      <c r="H92" s="10"/>
      <c r="M92" s="8">
        <f t="shared" si="23"/>
        <v>1.1100509630734103</v>
      </c>
      <c r="N92" s="6">
        <f t="shared" si="24"/>
        <v>0.85999991304347823</v>
      </c>
      <c r="O92" s="6">
        <f t="shared" si="25"/>
        <v>1.0680344492440605</v>
      </c>
      <c r="P92" s="7">
        <f t="shared" si="26"/>
        <v>0.74198701923076926</v>
      </c>
      <c r="R92" s="4" t="s">
        <v>56</v>
      </c>
      <c r="S92" s="4">
        <v>101</v>
      </c>
      <c r="T92" s="4" t="s">
        <v>9</v>
      </c>
      <c r="U92" s="4">
        <v>5</v>
      </c>
      <c r="V92" s="4">
        <v>493467.584636999</v>
      </c>
      <c r="W92" s="4">
        <v>5180699.2216499904</v>
      </c>
      <c r="X92" s="4">
        <v>486.71254921259845</v>
      </c>
      <c r="Y92" s="4">
        <v>1.1100509630734103</v>
      </c>
      <c r="Z92" s="4">
        <v>0.85999991304347823</v>
      </c>
      <c r="AA92" s="4">
        <v>1.0680344492440605</v>
      </c>
      <c r="AB92">
        <v>0.74198701923076926</v>
      </c>
    </row>
    <row r="93" spans="1:28" x14ac:dyDescent="0.25">
      <c r="A93" s="1" t="s">
        <v>56</v>
      </c>
      <c r="B93" s="1">
        <v>205</v>
      </c>
      <c r="C93" s="1" t="s">
        <v>9</v>
      </c>
      <c r="D93" s="1">
        <v>5</v>
      </c>
      <c r="E93" s="1">
        <v>493544.29430000001</v>
      </c>
      <c r="F93" s="1">
        <v>5180832.3741800003</v>
      </c>
      <c r="G93" s="1">
        <v>485.23626968503936</v>
      </c>
      <c r="H93" s="10"/>
      <c r="M93" s="8">
        <f t="shared" si="23"/>
        <v>1.1066839952112015</v>
      </c>
      <c r="N93" s="6">
        <f t="shared" si="24"/>
        <v>0.85739139130434783</v>
      </c>
      <c r="O93" s="6">
        <f t="shared" si="25"/>
        <v>1.0647949244060475</v>
      </c>
      <c r="P93" s="7">
        <f t="shared" si="26"/>
        <v>0.73717964743589737</v>
      </c>
      <c r="R93" s="4" t="s">
        <v>56</v>
      </c>
      <c r="S93" s="4">
        <v>127</v>
      </c>
      <c r="T93" s="4" t="s">
        <v>9</v>
      </c>
      <c r="U93" s="4">
        <v>5</v>
      </c>
      <c r="V93" s="4">
        <v>493466.070624999</v>
      </c>
      <c r="W93" s="4">
        <v>5180730.2058699904</v>
      </c>
      <c r="X93" s="4">
        <v>529.03543307086613</v>
      </c>
      <c r="Y93" s="4">
        <v>1.2065772557751684</v>
      </c>
      <c r="Z93" s="4">
        <v>0.93478260869565211</v>
      </c>
      <c r="AA93" s="4">
        <v>1.1609071274298055</v>
      </c>
      <c r="AB93">
        <v>0.87980769230769229</v>
      </c>
    </row>
    <row r="94" spans="1:28" x14ac:dyDescent="0.25">
      <c r="A94" s="1" t="s">
        <v>56</v>
      </c>
      <c r="B94" s="1">
        <v>328</v>
      </c>
      <c r="C94" s="1" t="s">
        <v>9</v>
      </c>
      <c r="D94" s="1">
        <v>5</v>
      </c>
      <c r="E94" s="1">
        <v>493658.27126000001</v>
      </c>
      <c r="F94" s="1">
        <v>5180984.1567599904</v>
      </c>
      <c r="G94" s="1">
        <v>481.29921259842519</v>
      </c>
      <c r="H94" s="10"/>
      <c r="M94" s="8">
        <f t="shared" si="23"/>
        <v>1.0977047033935949</v>
      </c>
      <c r="N94" s="6">
        <f t="shared" si="24"/>
        <v>0.85043478260869565</v>
      </c>
      <c r="O94" s="6">
        <f t="shared" si="25"/>
        <v>1.0561555075593951</v>
      </c>
      <c r="P94" s="7">
        <f t="shared" si="26"/>
        <v>0.72435897435897434</v>
      </c>
      <c r="R94" s="4" t="s">
        <v>56</v>
      </c>
      <c r="S94" s="4">
        <v>128</v>
      </c>
      <c r="T94" s="4" t="s">
        <v>9</v>
      </c>
      <c r="U94" s="4">
        <v>5</v>
      </c>
      <c r="V94" s="4">
        <v>493496.794142998</v>
      </c>
      <c r="W94" s="4">
        <v>5180744.0833000001</v>
      </c>
      <c r="X94" s="4">
        <v>470.96451771653545</v>
      </c>
      <c r="Y94" s="4">
        <v>1.0741342447619633</v>
      </c>
      <c r="Z94" s="4">
        <v>0.83217382608695656</v>
      </c>
      <c r="AA94" s="4">
        <v>1.0334772138228943</v>
      </c>
      <c r="AB94" s="108">
        <v>0.69070496794871805</v>
      </c>
    </row>
    <row r="95" spans="1:28" x14ac:dyDescent="0.25">
      <c r="A95" s="1" t="s">
        <v>56</v>
      </c>
      <c r="B95" s="1">
        <v>128</v>
      </c>
      <c r="C95" s="1" t="s">
        <v>9</v>
      </c>
      <c r="D95" s="1">
        <v>5</v>
      </c>
      <c r="E95" s="1">
        <v>493496.794142998</v>
      </c>
      <c r="F95" s="1">
        <v>5180744.0833000001</v>
      </c>
      <c r="G95" s="1">
        <v>470.96451771653545</v>
      </c>
      <c r="M95" s="8">
        <f t="shared" si="23"/>
        <v>1.0741342447619633</v>
      </c>
      <c r="N95" s="6">
        <f t="shared" si="24"/>
        <v>0.83217382608695656</v>
      </c>
      <c r="O95" s="6">
        <f t="shared" si="25"/>
        <v>1.0334772138228943</v>
      </c>
      <c r="P95" s="7">
        <f t="shared" si="26"/>
        <v>0.69070496794871805</v>
      </c>
      <c r="R95" s="4" t="s">
        <v>56</v>
      </c>
      <c r="S95" s="4">
        <v>154</v>
      </c>
      <c r="T95" s="4" t="s">
        <v>9</v>
      </c>
      <c r="U95" s="4">
        <v>5</v>
      </c>
      <c r="V95" s="4">
        <v>493510.39818800002</v>
      </c>
      <c r="W95" s="4">
        <v>5180758.9589499803</v>
      </c>
      <c r="X95" s="4">
        <v>457.18503937007875</v>
      </c>
      <c r="Y95" s="4">
        <v>1.0427072284791921</v>
      </c>
      <c r="Z95" s="4">
        <v>0.80782608695652169</v>
      </c>
      <c r="AA95" s="4">
        <v>1.0032397408207343</v>
      </c>
      <c r="AB95">
        <v>0.64583333333333337</v>
      </c>
    </row>
    <row r="96" spans="1:28" x14ac:dyDescent="0.25">
      <c r="A96" s="1" t="s">
        <v>56</v>
      </c>
      <c r="B96" s="1">
        <v>353</v>
      </c>
      <c r="C96" s="1" t="s">
        <v>9</v>
      </c>
      <c r="D96" s="1">
        <v>5</v>
      </c>
      <c r="E96" s="1">
        <v>493700.44887800002</v>
      </c>
      <c r="F96" s="1">
        <v>5181023.56073</v>
      </c>
      <c r="G96" s="1">
        <v>467.51968503937007</v>
      </c>
      <c r="M96" s="8">
        <f t="shared" si="23"/>
        <v>1.0662775748710791</v>
      </c>
      <c r="N96" s="6">
        <f t="shared" si="24"/>
        <v>0.82608695652173914</v>
      </c>
      <c r="O96" s="6">
        <f t="shared" si="25"/>
        <v>1.0259179265658747</v>
      </c>
      <c r="P96" s="7">
        <f t="shared" si="26"/>
        <v>0.67948717948717952</v>
      </c>
      <c r="R96" s="4" t="s">
        <v>56</v>
      </c>
      <c r="S96" s="4">
        <v>180</v>
      </c>
      <c r="T96" s="4" t="s">
        <v>9</v>
      </c>
      <c r="U96" s="4">
        <v>5</v>
      </c>
      <c r="V96" s="4">
        <v>493527.53185500001</v>
      </c>
      <c r="W96" s="4">
        <v>5180790.7214000002</v>
      </c>
      <c r="X96" s="4">
        <v>337.1062992125984</v>
      </c>
      <c r="Y96" s="4">
        <v>0.76884225135440953</v>
      </c>
      <c r="Z96" s="4">
        <v>0.59565217391304337</v>
      </c>
      <c r="AA96" s="4">
        <v>0.73974082073434122</v>
      </c>
      <c r="AB96">
        <v>0.25480769230769229</v>
      </c>
    </row>
    <row r="97" spans="1:28" x14ac:dyDescent="0.25">
      <c r="A97" s="1" t="s">
        <v>56</v>
      </c>
      <c r="B97" s="1">
        <v>154</v>
      </c>
      <c r="C97" s="1" t="s">
        <v>9</v>
      </c>
      <c r="D97" s="1">
        <v>5</v>
      </c>
      <c r="E97" s="1">
        <v>493510.39818800002</v>
      </c>
      <c r="F97" s="1">
        <v>5180758.9589499803</v>
      </c>
      <c r="G97" s="1">
        <v>457.18503937007875</v>
      </c>
      <c r="M97" s="8">
        <f t="shared" si="23"/>
        <v>1.0427072284791921</v>
      </c>
      <c r="N97" s="6">
        <f t="shared" si="24"/>
        <v>0.80782608695652169</v>
      </c>
      <c r="O97" s="6">
        <f t="shared" si="25"/>
        <v>1.0032397408207343</v>
      </c>
      <c r="P97" s="7">
        <f t="shared" si="26"/>
        <v>0.64583333333333337</v>
      </c>
      <c r="R97" s="4" t="s">
        <v>56</v>
      </c>
      <c r="S97" s="4">
        <v>205</v>
      </c>
      <c r="T97" s="4" t="s">
        <v>9</v>
      </c>
      <c r="U97" s="4">
        <v>5</v>
      </c>
      <c r="V97" s="4">
        <v>493544.29430000001</v>
      </c>
      <c r="W97" s="4">
        <v>5180832.3741800003</v>
      </c>
      <c r="X97" s="4">
        <v>485.23626968503936</v>
      </c>
      <c r="Y97" s="4">
        <v>1.1066839952112015</v>
      </c>
      <c r="Z97" s="4">
        <v>0.85739139130434783</v>
      </c>
      <c r="AA97" s="4">
        <v>1.0647949244060475</v>
      </c>
      <c r="AB97">
        <v>0.73717964743589737</v>
      </c>
    </row>
    <row r="98" spans="1:28" x14ac:dyDescent="0.25">
      <c r="A98" s="1" t="s">
        <v>56</v>
      </c>
      <c r="B98" s="1">
        <v>302</v>
      </c>
      <c r="C98" s="1" t="s">
        <v>9</v>
      </c>
      <c r="D98" s="1">
        <v>5</v>
      </c>
      <c r="E98" s="1">
        <v>493631.431901998</v>
      </c>
      <c r="F98" s="1">
        <v>5180959.5847699903</v>
      </c>
      <c r="G98" s="1">
        <v>454.23228346456693</v>
      </c>
      <c r="M98" s="8">
        <f t="shared" si="23"/>
        <v>1.0359728437957958</v>
      </c>
      <c r="N98" s="6">
        <f t="shared" si="24"/>
        <v>0.80260869565217385</v>
      </c>
      <c r="O98" s="6">
        <f t="shared" si="25"/>
        <v>0.9967602591792657</v>
      </c>
      <c r="P98" s="7">
        <f t="shared" si="26"/>
        <v>0.63621794871794879</v>
      </c>
      <c r="R98" s="4" t="s">
        <v>56</v>
      </c>
      <c r="S98" s="4">
        <v>230</v>
      </c>
      <c r="T98" s="4" t="s">
        <v>9</v>
      </c>
      <c r="U98" s="4">
        <v>5</v>
      </c>
      <c r="V98" s="4">
        <v>493572.190846999</v>
      </c>
      <c r="W98" s="4">
        <v>5180864.12519</v>
      </c>
      <c r="X98" s="4">
        <v>400.59055118110234</v>
      </c>
      <c r="Y98" s="4">
        <v>0.91363152204742981</v>
      </c>
      <c r="Z98" s="4">
        <v>0.70782608695652172</v>
      </c>
      <c r="AA98" s="4">
        <v>0.87904967602591788</v>
      </c>
      <c r="AB98">
        <v>0.46153846153846151</v>
      </c>
    </row>
    <row r="99" spans="1:28" x14ac:dyDescent="0.25">
      <c r="A99" s="1" t="s">
        <v>56</v>
      </c>
      <c r="B99" s="1">
        <v>376</v>
      </c>
      <c r="C99" s="1" t="s">
        <v>9</v>
      </c>
      <c r="D99" s="1">
        <v>5</v>
      </c>
      <c r="E99" s="1">
        <v>493731.095987999</v>
      </c>
      <c r="F99" s="1">
        <v>5181059.4211299904</v>
      </c>
      <c r="G99" s="1">
        <v>441.92913385826773</v>
      </c>
      <c r="M99" s="8">
        <f t="shared" si="23"/>
        <v>1.007912907614978</v>
      </c>
      <c r="N99" s="6">
        <f t="shared" si="24"/>
        <v>0.78086956521739137</v>
      </c>
      <c r="O99" s="6">
        <f t="shared" si="25"/>
        <v>0.96976241900647953</v>
      </c>
      <c r="P99" s="7">
        <f t="shared" si="26"/>
        <v>0.59615384615384626</v>
      </c>
      <c r="R99" s="4" t="s">
        <v>56</v>
      </c>
      <c r="S99" s="4">
        <v>254</v>
      </c>
      <c r="T99" s="4" t="s">
        <v>9</v>
      </c>
      <c r="U99" s="4">
        <v>5</v>
      </c>
      <c r="V99" s="4">
        <v>493605.127092999</v>
      </c>
      <c r="W99" s="4">
        <v>5180897.6489199903</v>
      </c>
      <c r="X99" s="4">
        <v>565.94488188976379</v>
      </c>
      <c r="Y99" s="4">
        <v>1.290757064317622</v>
      </c>
      <c r="Z99" s="4">
        <v>1</v>
      </c>
      <c r="AA99" s="4">
        <v>1.2419006479481642</v>
      </c>
      <c r="AB99" s="7">
        <v>1</v>
      </c>
    </row>
    <row r="100" spans="1:28" x14ac:dyDescent="0.25">
      <c r="A100" s="1" t="s">
        <v>56</v>
      </c>
      <c r="B100" s="1">
        <v>375</v>
      </c>
      <c r="C100" s="1" t="s">
        <v>9</v>
      </c>
      <c r="D100" s="1">
        <v>5</v>
      </c>
      <c r="E100" s="1">
        <v>493700.38410800003</v>
      </c>
      <c r="F100" s="1">
        <v>5181054.1435000002</v>
      </c>
      <c r="G100" s="1">
        <v>438.97637795275591</v>
      </c>
      <c r="M100" s="8">
        <f t="shared" si="23"/>
        <v>1.0011785229315815</v>
      </c>
      <c r="N100" s="6">
        <f t="shared" si="24"/>
        <v>0.77565217391304342</v>
      </c>
      <c r="O100" s="6">
        <f t="shared" si="25"/>
        <v>0.96328293736501081</v>
      </c>
      <c r="P100" s="7">
        <f t="shared" si="26"/>
        <v>0.58653846153846156</v>
      </c>
      <c r="R100" s="4" t="s">
        <v>56</v>
      </c>
      <c r="S100" s="4">
        <v>277</v>
      </c>
      <c r="T100" s="4" t="s">
        <v>9</v>
      </c>
      <c r="U100" s="4">
        <v>5</v>
      </c>
      <c r="V100" s="4">
        <v>493626.07658499799</v>
      </c>
      <c r="W100" s="4">
        <v>5180929.4075999903</v>
      </c>
      <c r="X100" s="4">
        <v>258.85826771653541</v>
      </c>
      <c r="Y100" s="4">
        <v>0.59038105724440793</v>
      </c>
      <c r="Z100" s="4">
        <v>0.45739130434782604</v>
      </c>
      <c r="AA100" s="4">
        <v>0.56803455723542107</v>
      </c>
      <c r="AB100">
        <v>0</v>
      </c>
    </row>
    <row r="101" spans="1:28" x14ac:dyDescent="0.25">
      <c r="A101" s="1" t="s">
        <v>56</v>
      </c>
      <c r="B101" s="1">
        <v>3</v>
      </c>
      <c r="C101" s="1" t="s">
        <v>9</v>
      </c>
      <c r="D101" s="1">
        <v>5</v>
      </c>
      <c r="E101" s="1">
        <v>493383.10704700003</v>
      </c>
      <c r="F101" s="1">
        <v>5180586.0806700001</v>
      </c>
      <c r="G101" s="1">
        <v>417.81496062992125</v>
      </c>
      <c r="M101" s="8">
        <f t="shared" si="23"/>
        <v>0.95291543270057477</v>
      </c>
      <c r="N101" s="6">
        <f t="shared" si="24"/>
        <v>0.7382608695652173</v>
      </c>
      <c r="O101" s="6">
        <f t="shared" si="25"/>
        <v>0.91684665226781847</v>
      </c>
      <c r="P101" s="7">
        <f t="shared" si="26"/>
        <v>0.51762820512820507</v>
      </c>
      <c r="R101" s="4" t="s">
        <v>56</v>
      </c>
      <c r="S101" s="4">
        <v>302</v>
      </c>
      <c r="T101" s="4" t="s">
        <v>9</v>
      </c>
      <c r="U101" s="4">
        <v>5</v>
      </c>
      <c r="V101" s="4">
        <v>493631.431901998</v>
      </c>
      <c r="W101" s="4">
        <v>5180959.5847699903</v>
      </c>
      <c r="X101" s="4">
        <v>454.23228346456693</v>
      </c>
      <c r="Y101" s="4">
        <v>1.0359728437957958</v>
      </c>
      <c r="Z101" s="4">
        <v>0.80260869565217385</v>
      </c>
      <c r="AA101" s="4">
        <v>0.9967602591792657</v>
      </c>
      <c r="AB101">
        <v>0.63621794871794879</v>
      </c>
    </row>
    <row r="102" spans="1:28" x14ac:dyDescent="0.25">
      <c r="A102" s="1" t="s">
        <v>56</v>
      </c>
      <c r="B102" s="1">
        <v>230</v>
      </c>
      <c r="C102" s="1" t="s">
        <v>9</v>
      </c>
      <c r="D102" s="1">
        <v>5</v>
      </c>
      <c r="E102" s="1">
        <v>493572.190846999</v>
      </c>
      <c r="F102" s="1">
        <v>5180864.12519</v>
      </c>
      <c r="G102" s="1">
        <v>400.59055118110234</v>
      </c>
      <c r="M102" s="8">
        <f t="shared" si="23"/>
        <v>0.91363152204742981</v>
      </c>
      <c r="N102" s="6">
        <f t="shared" si="24"/>
        <v>0.70782608695652172</v>
      </c>
      <c r="O102" s="6">
        <f t="shared" si="25"/>
        <v>0.87904967602591788</v>
      </c>
      <c r="P102" s="7">
        <f t="shared" si="26"/>
        <v>0.46153846153846151</v>
      </c>
      <c r="R102" s="4" t="s">
        <v>56</v>
      </c>
      <c r="S102" s="4">
        <v>328</v>
      </c>
      <c r="T102" s="4" t="s">
        <v>9</v>
      </c>
      <c r="U102" s="4">
        <v>5</v>
      </c>
      <c r="V102" s="4">
        <v>493658.27126000001</v>
      </c>
      <c r="W102" s="4">
        <v>5180984.1567599904</v>
      </c>
      <c r="X102" s="4">
        <v>481.29921259842519</v>
      </c>
      <c r="Y102" s="4">
        <v>1.0977047033935949</v>
      </c>
      <c r="Z102" s="4">
        <v>0.85043478260869565</v>
      </c>
      <c r="AA102" s="4">
        <v>1.0561555075593951</v>
      </c>
      <c r="AB102">
        <v>0.72435897435897434</v>
      </c>
    </row>
    <row r="103" spans="1:28" x14ac:dyDescent="0.25">
      <c r="A103" s="1" t="s">
        <v>56</v>
      </c>
      <c r="B103" s="1">
        <v>352</v>
      </c>
      <c r="C103" s="1" t="s">
        <v>9</v>
      </c>
      <c r="D103" s="1">
        <v>5</v>
      </c>
      <c r="E103" s="1">
        <v>493670.53272100003</v>
      </c>
      <c r="F103" s="1">
        <v>5181014.3275100002</v>
      </c>
      <c r="G103" s="1">
        <v>381.88976377952753</v>
      </c>
      <c r="M103" s="8">
        <f t="shared" si="23"/>
        <v>0.87098041905258661</v>
      </c>
      <c r="N103" s="6">
        <f t="shared" si="24"/>
        <v>0.6747826086956521</v>
      </c>
      <c r="O103" s="6">
        <f t="shared" si="25"/>
        <v>0.83801295896328287</v>
      </c>
      <c r="P103" s="7">
        <f t="shared" si="26"/>
        <v>0.40064102564102555</v>
      </c>
      <c r="R103" s="4" t="s">
        <v>56</v>
      </c>
      <c r="S103" s="4">
        <v>352</v>
      </c>
      <c r="T103" s="4" t="s">
        <v>9</v>
      </c>
      <c r="U103" s="4">
        <v>5</v>
      </c>
      <c r="V103" s="4">
        <v>493670.53272100003</v>
      </c>
      <c r="W103" s="4">
        <v>5181014.3275100002</v>
      </c>
      <c r="X103" s="4">
        <v>381.88976377952753</v>
      </c>
      <c r="Y103" s="4">
        <v>0.87098041905258661</v>
      </c>
      <c r="Z103" s="4">
        <v>0.6747826086956521</v>
      </c>
      <c r="AA103" s="4">
        <v>0.83801295896328287</v>
      </c>
      <c r="AB103">
        <v>0.40064102564102555</v>
      </c>
    </row>
    <row r="104" spans="1:28" x14ac:dyDescent="0.25">
      <c r="A104" s="1" t="s">
        <v>56</v>
      </c>
      <c r="B104" s="1">
        <v>180</v>
      </c>
      <c r="C104" s="1" t="s">
        <v>9</v>
      </c>
      <c r="D104" s="1">
        <v>5</v>
      </c>
      <c r="E104" s="1">
        <v>493527.53185500001</v>
      </c>
      <c r="F104" s="1">
        <v>5180790.7214000002</v>
      </c>
      <c r="G104" s="1">
        <v>337.1062992125984</v>
      </c>
      <c r="M104" s="8">
        <f t="shared" si="23"/>
        <v>0.76884225135440953</v>
      </c>
      <c r="N104" s="6">
        <f t="shared" si="24"/>
        <v>0.59565217391304337</v>
      </c>
      <c r="O104" s="6">
        <f t="shared" si="25"/>
        <v>0.73974082073434122</v>
      </c>
      <c r="P104" s="7">
        <f t="shared" si="26"/>
        <v>0.25480769230769229</v>
      </c>
      <c r="R104" s="4" t="s">
        <v>56</v>
      </c>
      <c r="S104" s="4">
        <v>353</v>
      </c>
      <c r="T104" s="4" t="s">
        <v>9</v>
      </c>
      <c r="U104" s="4">
        <v>5</v>
      </c>
      <c r="V104" s="4">
        <v>493700.44887800002</v>
      </c>
      <c r="W104" s="4">
        <v>5181023.56073</v>
      </c>
      <c r="X104" s="4">
        <v>467.51968503937007</v>
      </c>
      <c r="Y104" s="4">
        <v>1.0662775748710791</v>
      </c>
      <c r="Z104" s="4">
        <v>0.82608695652173914</v>
      </c>
      <c r="AA104" s="4">
        <v>1.0259179265658747</v>
      </c>
      <c r="AB104">
        <v>0.67948717948717952</v>
      </c>
    </row>
    <row r="105" spans="1:28" x14ac:dyDescent="0.25">
      <c r="A105" s="1" t="s">
        <v>56</v>
      </c>
      <c r="B105" s="1">
        <v>2</v>
      </c>
      <c r="C105" s="1" t="s">
        <v>9</v>
      </c>
      <c r="D105" s="1">
        <v>5</v>
      </c>
      <c r="E105" s="1">
        <v>493353.58603200002</v>
      </c>
      <c r="F105" s="1">
        <v>5180575.07118</v>
      </c>
      <c r="G105" s="1">
        <v>326.77165354330708</v>
      </c>
      <c r="M105" s="8">
        <f t="shared" si="23"/>
        <v>0.7452719049625226</v>
      </c>
      <c r="N105" s="6">
        <f t="shared" si="24"/>
        <v>0.57739130434782604</v>
      </c>
      <c r="O105" s="6">
        <f t="shared" si="25"/>
        <v>0.71706263498920086</v>
      </c>
      <c r="P105" s="7">
        <f t="shared" si="26"/>
        <v>0.2211538461538462</v>
      </c>
      <c r="R105" s="4" t="s">
        <v>56</v>
      </c>
      <c r="S105" s="4">
        <v>375</v>
      </c>
      <c r="T105" s="4" t="s">
        <v>9</v>
      </c>
      <c r="U105" s="4">
        <v>5</v>
      </c>
      <c r="V105" s="4">
        <v>493700.38410800003</v>
      </c>
      <c r="W105" s="4">
        <v>5181054.1435000002</v>
      </c>
      <c r="X105" s="4">
        <v>438.97637795275591</v>
      </c>
      <c r="Y105" s="4">
        <v>1.0011785229315815</v>
      </c>
      <c r="Z105" s="4">
        <v>0.77565217391304342</v>
      </c>
      <c r="AA105" s="4">
        <v>0.96328293736501081</v>
      </c>
      <c r="AB105">
        <v>0.58653846153846156</v>
      </c>
    </row>
    <row r="106" spans="1:28" x14ac:dyDescent="0.25">
      <c r="A106" s="1" t="s">
        <v>56</v>
      </c>
      <c r="B106" s="1">
        <v>24</v>
      </c>
      <c r="C106" s="1" t="s">
        <v>9</v>
      </c>
      <c r="D106" s="1">
        <v>5</v>
      </c>
      <c r="E106" s="1">
        <v>493404.974858</v>
      </c>
      <c r="F106" s="1">
        <v>5180617.8375500003</v>
      </c>
      <c r="G106" s="1">
        <v>325.78740157480314</v>
      </c>
      <c r="M106" s="8">
        <f t="shared" si="23"/>
        <v>0.74302711006805722</v>
      </c>
      <c r="N106" s="6">
        <f t="shared" si="24"/>
        <v>0.57565217391304346</v>
      </c>
      <c r="O106" s="6">
        <f t="shared" si="25"/>
        <v>0.71490280777537796</v>
      </c>
      <c r="P106" s="7">
        <f t="shared" si="26"/>
        <v>0.21794871794871798</v>
      </c>
      <c r="R106" s="4" t="s">
        <v>56</v>
      </c>
      <c r="S106" s="4">
        <v>376</v>
      </c>
      <c r="T106" s="4" t="s">
        <v>9</v>
      </c>
      <c r="U106" s="4">
        <v>5</v>
      </c>
      <c r="V106" s="4">
        <v>493731.095987999</v>
      </c>
      <c r="W106" s="4">
        <v>5181059.4211299904</v>
      </c>
      <c r="X106" s="4">
        <v>441.92913385826773</v>
      </c>
      <c r="Y106" s="4">
        <v>1.007912907614978</v>
      </c>
      <c r="Z106" s="4">
        <v>0.78086956521739137</v>
      </c>
      <c r="AA106" s="4">
        <v>0.96976241900647953</v>
      </c>
      <c r="AB106">
        <v>0.59615384615384626</v>
      </c>
    </row>
    <row r="107" spans="1:28" x14ac:dyDescent="0.25">
      <c r="A107" s="1" t="s">
        <v>56</v>
      </c>
      <c r="B107" s="1">
        <v>277</v>
      </c>
      <c r="C107" s="1" t="s">
        <v>9</v>
      </c>
      <c r="D107" s="1">
        <v>5</v>
      </c>
      <c r="E107" s="1">
        <v>493626.07658499799</v>
      </c>
      <c r="F107" s="1">
        <v>5180929.4075999903</v>
      </c>
      <c r="G107" s="1">
        <v>258.85826771653541</v>
      </c>
      <c r="M107" s="8">
        <f t="shared" si="23"/>
        <v>0.59038105724440793</v>
      </c>
      <c r="N107" s="6">
        <f t="shared" si="24"/>
        <v>0.45739130434782604</v>
      </c>
      <c r="O107" s="6">
        <f t="shared" si="25"/>
        <v>0.56803455723542107</v>
      </c>
      <c r="P107" s="7">
        <f t="shared" si="26"/>
        <v>0</v>
      </c>
      <c r="R107" s="4" t="s">
        <v>56</v>
      </c>
      <c r="S107" s="4">
        <v>422</v>
      </c>
      <c r="T107" s="4" t="s">
        <v>9</v>
      </c>
      <c r="U107" s="4">
        <v>5</v>
      </c>
      <c r="V107" s="4">
        <v>493745.871519999</v>
      </c>
      <c r="W107" s="4">
        <v>5181100.9654400004</v>
      </c>
      <c r="X107" s="4">
        <v>498.52362204724409</v>
      </c>
      <c r="Y107" s="4">
        <v>1.13698861404674</v>
      </c>
      <c r="Z107" s="4">
        <v>0.88086956521739124</v>
      </c>
      <c r="AA107" s="4">
        <v>1.0939524838012959</v>
      </c>
      <c r="AB107">
        <v>0.78044871794871795</v>
      </c>
    </row>
    <row r="108" spans="1:28" x14ac:dyDescent="0.25">
      <c r="A108" s="5" t="s">
        <v>56</v>
      </c>
      <c r="B108" s="5">
        <v>207</v>
      </c>
      <c r="C108" s="5" t="s">
        <v>9</v>
      </c>
      <c r="D108" s="5">
        <v>6</v>
      </c>
      <c r="E108" s="5">
        <v>493606.513420998</v>
      </c>
      <c r="F108" s="5">
        <v>5180835.6831999803</v>
      </c>
      <c r="G108" s="5">
        <v>519.19291338582673</v>
      </c>
      <c r="H108" s="5"/>
      <c r="I108" s="5"/>
      <c r="J108" s="5"/>
      <c r="K108" s="5"/>
      <c r="L108" s="5"/>
      <c r="M108" s="6">
        <f t="shared" ref="M108:M128" si="27">G108/$I$7</f>
        <v>1.1876172544217782</v>
      </c>
      <c r="N108" s="6">
        <f>G108/$J$7</f>
        <v>1</v>
      </c>
      <c r="O108" s="6">
        <f>G108/$K$7</f>
        <v>1.2126436781609196</v>
      </c>
      <c r="P108" s="7">
        <f>(G108-$L$7)/($J$7-$L$7)</f>
        <v>1</v>
      </c>
      <c r="R108" s="4" t="s">
        <v>56</v>
      </c>
      <c r="S108" s="4">
        <v>4</v>
      </c>
      <c r="T108" s="4" t="s">
        <v>9</v>
      </c>
      <c r="U108" s="4">
        <v>6</v>
      </c>
      <c r="V108" s="4">
        <v>493415.01299900003</v>
      </c>
      <c r="W108" s="4">
        <v>5180582.7119100001</v>
      </c>
      <c r="X108" s="4">
        <v>411.90944881889766</v>
      </c>
      <c r="Y108" s="4">
        <v>0.94221387862656725</v>
      </c>
      <c r="Z108" s="4">
        <v>0.79336492890995269</v>
      </c>
      <c r="AA108" s="4">
        <v>0.96206896551724153</v>
      </c>
      <c r="AB108">
        <v>0.22142857142857184</v>
      </c>
    </row>
    <row r="109" spans="1:28" x14ac:dyDescent="0.25">
      <c r="A109" s="1" t="s">
        <v>56</v>
      </c>
      <c r="B109" s="1">
        <v>74</v>
      </c>
      <c r="C109" s="1" t="s">
        <v>9</v>
      </c>
      <c r="D109" s="1">
        <v>6</v>
      </c>
      <c r="E109" s="1">
        <v>493458.49844300002</v>
      </c>
      <c r="F109" s="1">
        <v>5180665.85384</v>
      </c>
      <c r="G109" s="1">
        <v>489.66535433070868</v>
      </c>
      <c r="M109" s="8">
        <f t="shared" si="27"/>
        <v>1.1200750409001605</v>
      </c>
      <c r="N109" s="6">
        <f t="shared" ref="N109:N128" si="28">G109/$J$7</f>
        <v>0.94312796208530814</v>
      </c>
      <c r="O109" s="6">
        <f t="shared" ref="O109:O128" si="29">G109/$K$7</f>
        <v>1.1436781609195403</v>
      </c>
      <c r="P109" s="7">
        <f t="shared" ref="P109:P128" si="30">(G109-$L$7)/($J$7-$L$7)</f>
        <v>0.78571428571428614</v>
      </c>
      <c r="R109" s="4" t="s">
        <v>56</v>
      </c>
      <c r="S109" s="4">
        <v>25</v>
      </c>
      <c r="T109" s="4" t="s">
        <v>9</v>
      </c>
      <c r="U109" s="4">
        <v>6</v>
      </c>
      <c r="V109" s="4">
        <v>493436.88065299799</v>
      </c>
      <c r="W109" s="4">
        <v>5180614.4689100003</v>
      </c>
      <c r="X109" s="4">
        <v>403.05118110236219</v>
      </c>
      <c r="Y109" s="4">
        <v>0.92195121457008189</v>
      </c>
      <c r="Z109" s="4">
        <v>0.77630331753554505</v>
      </c>
      <c r="AA109" s="4">
        <v>0.94137931034482758</v>
      </c>
      <c r="AB109">
        <v>0.15714285714285731</v>
      </c>
    </row>
    <row r="110" spans="1:28" x14ac:dyDescent="0.25">
      <c r="A110" s="1" t="s">
        <v>56</v>
      </c>
      <c r="B110" s="1">
        <v>129</v>
      </c>
      <c r="C110" s="1" t="s">
        <v>9</v>
      </c>
      <c r="D110" s="1">
        <v>6</v>
      </c>
      <c r="E110" s="1">
        <v>493528.684700999</v>
      </c>
      <c r="F110" s="1">
        <v>5180727.1582500003</v>
      </c>
      <c r="G110" s="1">
        <v>479.3307086614173</v>
      </c>
      <c r="M110" s="8">
        <f t="shared" si="27"/>
        <v>1.0964352661675942</v>
      </c>
      <c r="N110" s="6">
        <f t="shared" si="28"/>
        <v>0.92322274881516597</v>
      </c>
      <c r="O110" s="6">
        <f t="shared" si="29"/>
        <v>1.1195402298850574</v>
      </c>
      <c r="P110" s="7">
        <f t="shared" si="30"/>
        <v>0.71071428571428585</v>
      </c>
      <c r="R110" s="4" t="s">
        <v>56</v>
      </c>
      <c r="S110" s="4">
        <v>49</v>
      </c>
      <c r="T110" s="4" t="s">
        <v>9</v>
      </c>
      <c r="U110" s="4">
        <v>6</v>
      </c>
      <c r="V110" s="4">
        <v>493449.423316998</v>
      </c>
      <c r="W110" s="4">
        <v>5180635.6795399804</v>
      </c>
      <c r="X110" s="4">
        <v>421.25984251968504</v>
      </c>
      <c r="Y110" s="4">
        <v>0.96360224624174617</v>
      </c>
      <c r="Z110" s="4">
        <v>0.81137440758293844</v>
      </c>
      <c r="AA110" s="4">
        <v>0.98390804597701154</v>
      </c>
      <c r="AB110">
        <v>0.28928571428571453</v>
      </c>
    </row>
    <row r="111" spans="1:28" x14ac:dyDescent="0.25">
      <c r="A111" s="1" t="s">
        <v>56</v>
      </c>
      <c r="B111" s="1">
        <v>206</v>
      </c>
      <c r="C111" s="1" t="s">
        <v>9</v>
      </c>
      <c r="D111" s="1">
        <v>6</v>
      </c>
      <c r="E111" s="1">
        <v>493576.197009</v>
      </c>
      <c r="F111" s="1">
        <v>5180827.1172000002</v>
      </c>
      <c r="G111" s="1">
        <v>478.34645669291336</v>
      </c>
      <c r="M111" s="8">
        <f t="shared" si="27"/>
        <v>1.0941838590502071</v>
      </c>
      <c r="N111" s="6">
        <f t="shared" si="28"/>
        <v>0.92132701421800955</v>
      </c>
      <c r="O111" s="6">
        <f t="shared" si="29"/>
        <v>1.1172413793103448</v>
      </c>
      <c r="P111" s="7">
        <f t="shared" si="30"/>
        <v>0.70357142857142874</v>
      </c>
      <c r="R111" s="4" t="s">
        <v>56</v>
      </c>
      <c r="S111" s="4">
        <v>74</v>
      </c>
      <c r="T111" s="4" t="s">
        <v>9</v>
      </c>
      <c r="U111" s="4">
        <v>6</v>
      </c>
      <c r="V111" s="4">
        <v>493458.49844300002</v>
      </c>
      <c r="W111" s="4">
        <v>5180665.85384</v>
      </c>
      <c r="X111" s="4">
        <v>489.66535433070868</v>
      </c>
      <c r="Y111" s="4">
        <v>1.1200750409001605</v>
      </c>
      <c r="Z111" s="4">
        <v>0.94312796208530814</v>
      </c>
      <c r="AA111" s="4">
        <v>1.1436781609195403</v>
      </c>
      <c r="AB111">
        <v>0.78571428571428614</v>
      </c>
    </row>
    <row r="112" spans="1:28" x14ac:dyDescent="0.25">
      <c r="A112" s="1" t="s">
        <v>56</v>
      </c>
      <c r="B112" s="1">
        <v>329</v>
      </c>
      <c r="C112" s="1" t="s">
        <v>9</v>
      </c>
      <c r="D112" s="1">
        <v>6</v>
      </c>
      <c r="E112" s="1">
        <v>493691.386340998</v>
      </c>
      <c r="F112" s="1">
        <v>5180990.9908600003</v>
      </c>
      <c r="G112" s="1">
        <v>472.44094488188978</v>
      </c>
      <c r="M112" s="8">
        <f t="shared" si="27"/>
        <v>1.0806754163458836</v>
      </c>
      <c r="N112" s="6">
        <f t="shared" si="28"/>
        <v>0.90995260663507116</v>
      </c>
      <c r="O112" s="6">
        <f>G112/$K$7</f>
        <v>1.1034482758620692</v>
      </c>
      <c r="P112" s="7">
        <f t="shared" si="30"/>
        <v>0.66071428571428614</v>
      </c>
      <c r="R112" s="4" t="s">
        <v>56</v>
      </c>
      <c r="S112" s="4">
        <v>75</v>
      </c>
      <c r="T112" s="4" t="s">
        <v>9</v>
      </c>
      <c r="U112" s="4">
        <v>6</v>
      </c>
      <c r="V112" s="4">
        <v>493488.02278900001</v>
      </c>
      <c r="W112" s="4">
        <v>5180680.5309100002</v>
      </c>
      <c r="X112" s="4">
        <v>451.27952755905511</v>
      </c>
      <c r="Y112" s="4">
        <v>1.0322701633220575</v>
      </c>
      <c r="Z112" s="4">
        <v>0.86919431279620862</v>
      </c>
      <c r="AA112" s="4">
        <v>1.0540229885057473</v>
      </c>
      <c r="AB112">
        <v>0.50714285714285734</v>
      </c>
    </row>
    <row r="113" spans="1:28" x14ac:dyDescent="0.25">
      <c r="A113" s="1" t="s">
        <v>56</v>
      </c>
      <c r="B113" s="1">
        <v>75</v>
      </c>
      <c r="C113" s="1" t="s">
        <v>9</v>
      </c>
      <c r="D113" s="1">
        <v>6</v>
      </c>
      <c r="E113" s="1">
        <v>493488.02278900001</v>
      </c>
      <c r="F113" s="1">
        <v>5180680.5309100002</v>
      </c>
      <c r="G113" s="1">
        <v>451.27952755905511</v>
      </c>
      <c r="M113" s="8">
        <f t="shared" si="27"/>
        <v>1.0322701633220575</v>
      </c>
      <c r="N113" s="6">
        <f t="shared" si="28"/>
        <v>0.86919431279620862</v>
      </c>
      <c r="O113" s="6">
        <f t="shared" si="29"/>
        <v>1.0540229885057473</v>
      </c>
      <c r="P113" s="7">
        <f t="shared" si="30"/>
        <v>0.50714285714285734</v>
      </c>
      <c r="R113" s="4" t="s">
        <v>56</v>
      </c>
      <c r="S113" s="4">
        <v>102</v>
      </c>
      <c r="T113" s="4" t="s">
        <v>9</v>
      </c>
      <c r="U113" s="4">
        <v>6</v>
      </c>
      <c r="V113" s="4">
        <v>493499.50784600002</v>
      </c>
      <c r="W113" s="4">
        <v>5180712.2994100004</v>
      </c>
      <c r="X113" s="4">
        <v>429.62598425196848</v>
      </c>
      <c r="Y113" s="4">
        <v>0.98273920673953774</v>
      </c>
      <c r="Z113" s="4">
        <v>0.82748815165876777</v>
      </c>
      <c r="AA113" s="4">
        <v>1.0034482758620691</v>
      </c>
      <c r="AB113">
        <v>0.35000000000000009</v>
      </c>
    </row>
    <row r="114" spans="1:28" x14ac:dyDescent="0.25">
      <c r="A114" s="1" t="s">
        <v>56</v>
      </c>
      <c r="B114" s="1">
        <v>330</v>
      </c>
      <c r="C114" s="1" t="s">
        <v>9</v>
      </c>
      <c r="D114" s="1">
        <v>6</v>
      </c>
      <c r="E114" s="1">
        <v>493722.098564999</v>
      </c>
      <c r="F114" s="1">
        <v>5180995.8686100002</v>
      </c>
      <c r="G114" s="1">
        <v>435.03937007874015</v>
      </c>
      <c r="M114" s="8">
        <f t="shared" si="27"/>
        <v>0.99512194588516767</v>
      </c>
      <c r="N114" s="6">
        <f t="shared" si="28"/>
        <v>0.83791469194312806</v>
      </c>
      <c r="O114" s="6">
        <f t="shared" si="29"/>
        <v>1.0160919540229885</v>
      </c>
      <c r="P114" s="7">
        <f t="shared" si="30"/>
        <v>0.38928571428571451</v>
      </c>
      <c r="R114" s="4" t="s">
        <v>56</v>
      </c>
      <c r="S114" s="4">
        <v>129</v>
      </c>
      <c r="T114" s="4" t="s">
        <v>9</v>
      </c>
      <c r="U114" s="4">
        <v>6</v>
      </c>
      <c r="V114" s="4">
        <v>493528.684700999</v>
      </c>
      <c r="W114" s="4">
        <v>5180727.1582500003</v>
      </c>
      <c r="X114" s="4">
        <v>479.3307086614173</v>
      </c>
      <c r="Y114" s="4">
        <v>1.0964352661675942</v>
      </c>
      <c r="Z114" s="4">
        <v>0.92322274881516597</v>
      </c>
      <c r="AA114" s="4">
        <v>1.1195402298850574</v>
      </c>
      <c r="AB114">
        <v>0.71071428571428585</v>
      </c>
    </row>
    <row r="115" spans="1:28" x14ac:dyDescent="0.25">
      <c r="A115" s="1" t="s">
        <v>56</v>
      </c>
      <c r="B115" s="1">
        <v>278</v>
      </c>
      <c r="C115" s="1" t="s">
        <v>9</v>
      </c>
      <c r="D115" s="1">
        <v>6</v>
      </c>
      <c r="E115" s="1">
        <v>493657.97509099799</v>
      </c>
      <c r="F115" s="1">
        <v>5180920.5951500004</v>
      </c>
      <c r="G115" s="1">
        <v>434.54729330708659</v>
      </c>
      <c r="M115" s="8">
        <f t="shared" si="27"/>
        <v>0.99399635489682991</v>
      </c>
      <c r="N115" s="6">
        <f t="shared" si="28"/>
        <v>0.83696691943127965</v>
      </c>
      <c r="O115" s="6">
        <f t="shared" si="29"/>
        <v>1.014942643678161</v>
      </c>
      <c r="P115" s="7">
        <f t="shared" si="30"/>
        <v>0.38571464285714296</v>
      </c>
      <c r="R115" s="4" t="s">
        <v>56</v>
      </c>
      <c r="S115" s="4">
        <v>155</v>
      </c>
      <c r="T115" s="4" t="s">
        <v>9</v>
      </c>
      <c r="U115" s="4">
        <v>6</v>
      </c>
      <c r="V115" s="4">
        <v>493542.317518998</v>
      </c>
      <c r="W115" s="4">
        <v>5180768.8143999903</v>
      </c>
      <c r="X115" s="4">
        <v>413.87795275590548</v>
      </c>
      <c r="Y115" s="4">
        <v>0.94671669286134164</v>
      </c>
      <c r="Z115" s="4">
        <v>0.79715639810426542</v>
      </c>
      <c r="AA115" s="4">
        <v>0.96666666666666667</v>
      </c>
      <c r="AB115">
        <v>0.23571428571428577</v>
      </c>
    </row>
    <row r="116" spans="1:28" x14ac:dyDescent="0.25">
      <c r="A116" s="1" t="s">
        <v>56</v>
      </c>
      <c r="B116" s="1">
        <v>400</v>
      </c>
      <c r="C116" s="1" t="s">
        <v>9</v>
      </c>
      <c r="D116" s="1">
        <v>6</v>
      </c>
      <c r="E116" s="1">
        <v>493785.92902500002</v>
      </c>
      <c r="F116" s="1">
        <v>5181084.5888499804</v>
      </c>
      <c r="G116" s="1">
        <v>433.07086614173227</v>
      </c>
      <c r="M116" s="8">
        <f t="shared" si="27"/>
        <v>0.99061913165039317</v>
      </c>
      <c r="N116" s="6">
        <f t="shared" si="28"/>
        <v>0.83412322274881523</v>
      </c>
      <c r="O116" s="6">
        <f t="shared" si="29"/>
        <v>1.0114942528735633</v>
      </c>
      <c r="P116" s="7">
        <f t="shared" si="30"/>
        <v>0.37500000000000017</v>
      </c>
      <c r="R116" s="4" t="s">
        <v>56</v>
      </c>
      <c r="S116" s="4">
        <v>181</v>
      </c>
      <c r="T116" s="4" t="s">
        <v>9</v>
      </c>
      <c r="U116" s="4">
        <v>6</v>
      </c>
      <c r="V116" s="4">
        <v>493559.45098800003</v>
      </c>
      <c r="W116" s="4">
        <v>5180800.5769400001</v>
      </c>
      <c r="X116" s="4">
        <v>413.87795275590548</v>
      </c>
      <c r="Y116" s="4">
        <v>0.94671669286134164</v>
      </c>
      <c r="Z116" s="4">
        <v>0.79715639810426542</v>
      </c>
      <c r="AA116" s="4">
        <v>0.96666666666666667</v>
      </c>
      <c r="AB116">
        <v>0.23571428571428577</v>
      </c>
    </row>
    <row r="117" spans="1:28" x14ac:dyDescent="0.25">
      <c r="A117" s="1" t="s">
        <v>56</v>
      </c>
      <c r="B117" s="1">
        <v>102</v>
      </c>
      <c r="C117" s="1" t="s">
        <v>9</v>
      </c>
      <c r="D117" s="1">
        <v>6</v>
      </c>
      <c r="E117" s="1">
        <v>493499.50784600002</v>
      </c>
      <c r="F117" s="1">
        <v>5180712.2994100004</v>
      </c>
      <c r="G117" s="1">
        <v>429.62598425196848</v>
      </c>
      <c r="M117" s="8">
        <f t="shared" si="27"/>
        <v>0.98273920673953774</v>
      </c>
      <c r="N117" s="6">
        <f t="shared" si="28"/>
        <v>0.82748815165876777</v>
      </c>
      <c r="O117" s="6">
        <f t="shared" si="29"/>
        <v>1.0034482758620691</v>
      </c>
      <c r="P117" s="7">
        <f t="shared" si="30"/>
        <v>0.35000000000000009</v>
      </c>
      <c r="R117" s="4" t="s">
        <v>56</v>
      </c>
      <c r="S117" s="4">
        <v>206</v>
      </c>
      <c r="T117" s="4" t="s">
        <v>9</v>
      </c>
      <c r="U117" s="4">
        <v>6</v>
      </c>
      <c r="V117" s="4">
        <v>493576.197009</v>
      </c>
      <c r="W117" s="4">
        <v>5180827.1172000002</v>
      </c>
      <c r="X117" s="4">
        <v>478.34645669291336</v>
      </c>
      <c r="Y117" s="4">
        <v>1.0941838590502071</v>
      </c>
      <c r="Z117" s="4">
        <v>0.92132701421800955</v>
      </c>
      <c r="AA117" s="4">
        <v>1.1172413793103448</v>
      </c>
      <c r="AB117" s="108">
        <v>0.70357142857142874</v>
      </c>
    </row>
    <row r="118" spans="1:28" x14ac:dyDescent="0.25">
      <c r="A118" s="1" t="s">
        <v>56</v>
      </c>
      <c r="B118" s="1">
        <v>255</v>
      </c>
      <c r="C118" s="1" t="s">
        <v>9</v>
      </c>
      <c r="D118" s="1">
        <v>6</v>
      </c>
      <c r="E118" s="1">
        <v>493637.025738</v>
      </c>
      <c r="F118" s="1">
        <v>5180888.8363600001</v>
      </c>
      <c r="G118" s="1">
        <v>428.14960629921256</v>
      </c>
      <c r="M118" s="8">
        <f t="shared" si="27"/>
        <v>0.97936209606345681</v>
      </c>
      <c r="N118" s="6">
        <f t="shared" si="28"/>
        <v>0.82464454976303314</v>
      </c>
      <c r="O118" s="6">
        <f t="shared" si="29"/>
        <v>1</v>
      </c>
      <c r="P118" s="7">
        <f t="shared" si="30"/>
        <v>0.3392857142857143</v>
      </c>
      <c r="R118" s="4" t="s">
        <v>56</v>
      </c>
      <c r="S118" s="4">
        <v>207</v>
      </c>
      <c r="T118" s="4" t="s">
        <v>9</v>
      </c>
      <c r="U118" s="4">
        <v>6</v>
      </c>
      <c r="V118" s="4">
        <v>493606.513420998</v>
      </c>
      <c r="W118" s="4">
        <v>5180835.6831999803</v>
      </c>
      <c r="X118" s="4">
        <v>519.19291338582673</v>
      </c>
      <c r="Y118" s="4">
        <v>1.1876172544217782</v>
      </c>
      <c r="Z118" s="4">
        <v>1</v>
      </c>
      <c r="AA118" s="4">
        <v>1.2126436781609196</v>
      </c>
      <c r="AB118" s="7">
        <v>1</v>
      </c>
    </row>
    <row r="119" spans="1:28" x14ac:dyDescent="0.25">
      <c r="A119" s="1" t="s">
        <v>56</v>
      </c>
      <c r="B119" s="1">
        <v>354</v>
      </c>
      <c r="C119" s="1" t="s">
        <v>9</v>
      </c>
      <c r="D119" s="1">
        <v>6</v>
      </c>
      <c r="E119" s="1">
        <v>493732.36045400001</v>
      </c>
      <c r="F119" s="1">
        <v>5181027.6388400001</v>
      </c>
      <c r="G119" s="1">
        <v>426.18110236220474</v>
      </c>
      <c r="M119" s="8">
        <f t="shared" si="27"/>
        <v>0.97485928182868242</v>
      </c>
      <c r="N119" s="6">
        <f t="shared" si="28"/>
        <v>0.82085308056872053</v>
      </c>
      <c r="O119" s="6">
        <f t="shared" si="29"/>
        <v>0.99540229885057485</v>
      </c>
      <c r="P119" s="7">
        <f t="shared" si="30"/>
        <v>0.3250000000000004</v>
      </c>
      <c r="R119" s="4" t="s">
        <v>56</v>
      </c>
      <c r="S119" s="4">
        <v>231</v>
      </c>
      <c r="T119" s="4" t="s">
        <v>9</v>
      </c>
      <c r="U119" s="4">
        <v>6</v>
      </c>
      <c r="V119" s="4">
        <v>493604.093411999</v>
      </c>
      <c r="W119" s="4">
        <v>5180858.8683700003</v>
      </c>
      <c r="X119" s="4">
        <v>381.39763779527556</v>
      </c>
      <c r="Y119" s="4">
        <v>0.87242025798756218</v>
      </c>
      <c r="Z119" s="4">
        <v>0.7345971563981043</v>
      </c>
      <c r="AA119" s="4">
        <v>0.89080459770114939</v>
      </c>
      <c r="AB119" s="108">
        <v>0</v>
      </c>
    </row>
    <row r="120" spans="1:28" x14ac:dyDescent="0.25">
      <c r="A120" s="1" t="s">
        <v>56</v>
      </c>
      <c r="B120" s="1">
        <v>304</v>
      </c>
      <c r="C120" s="1" t="s">
        <v>9</v>
      </c>
      <c r="D120" s="1">
        <v>6</v>
      </c>
      <c r="E120" s="1">
        <v>493694.04643400002</v>
      </c>
      <c r="F120" s="1">
        <v>5180960.0055299904</v>
      </c>
      <c r="G120" s="1">
        <v>424.70472440944883</v>
      </c>
      <c r="M120" s="8">
        <f t="shared" si="27"/>
        <v>0.9714821711526016</v>
      </c>
      <c r="N120" s="6">
        <f t="shared" si="28"/>
        <v>0.8180094786729859</v>
      </c>
      <c r="O120" s="6">
        <f t="shared" si="29"/>
        <v>0.99195402298850588</v>
      </c>
      <c r="P120" s="7">
        <f t="shared" si="30"/>
        <v>0.31428571428571461</v>
      </c>
      <c r="R120" s="4" t="s">
        <v>56</v>
      </c>
      <c r="S120" s="4">
        <v>255</v>
      </c>
      <c r="T120" s="4" t="s">
        <v>9</v>
      </c>
      <c r="U120" s="4">
        <v>6</v>
      </c>
      <c r="V120" s="4">
        <v>493637.025738</v>
      </c>
      <c r="W120" s="4">
        <v>5180888.8363600001</v>
      </c>
      <c r="X120" s="4">
        <v>428.14960629921256</v>
      </c>
      <c r="Y120" s="4">
        <v>0.97936209606345681</v>
      </c>
      <c r="Z120" s="4">
        <v>0.82464454976303314</v>
      </c>
      <c r="AA120" s="4">
        <v>1</v>
      </c>
      <c r="AB120">
        <v>0.3392857142857143</v>
      </c>
    </row>
    <row r="121" spans="1:28" x14ac:dyDescent="0.25">
      <c r="A121" s="1" t="s">
        <v>56</v>
      </c>
      <c r="B121" s="1">
        <v>49</v>
      </c>
      <c r="C121" s="1" t="s">
        <v>9</v>
      </c>
      <c r="D121" s="1">
        <v>6</v>
      </c>
      <c r="E121" s="1">
        <v>493449.423316998</v>
      </c>
      <c r="F121" s="1">
        <v>5180635.6795399804</v>
      </c>
      <c r="G121" s="1">
        <v>421.25984251968504</v>
      </c>
      <c r="M121" s="8">
        <f t="shared" si="27"/>
        <v>0.96360224624174617</v>
      </c>
      <c r="N121" s="6">
        <f t="shared" si="28"/>
        <v>0.81137440758293844</v>
      </c>
      <c r="O121" s="6">
        <f t="shared" si="29"/>
        <v>0.98390804597701154</v>
      </c>
      <c r="P121" s="7">
        <f t="shared" si="30"/>
        <v>0.28928571428571453</v>
      </c>
      <c r="R121" s="4" t="s">
        <v>56</v>
      </c>
      <c r="S121" s="4">
        <v>278</v>
      </c>
      <c r="T121" s="4" t="s">
        <v>9</v>
      </c>
      <c r="U121" s="4">
        <v>6</v>
      </c>
      <c r="V121" s="4">
        <v>493657.97509099799</v>
      </c>
      <c r="W121" s="4">
        <v>5180920.5951500004</v>
      </c>
      <c r="X121" s="4">
        <v>434.54729330708659</v>
      </c>
      <c r="Y121" s="4">
        <v>0.99399635489682991</v>
      </c>
      <c r="Z121" s="4">
        <v>0.83696691943127965</v>
      </c>
      <c r="AA121" s="4">
        <v>1.014942643678161</v>
      </c>
      <c r="AB121" s="108">
        <v>0.38571464285714296</v>
      </c>
    </row>
    <row r="122" spans="1:28" x14ac:dyDescent="0.25">
      <c r="A122" s="1" t="s">
        <v>56</v>
      </c>
      <c r="B122" s="1">
        <v>303</v>
      </c>
      <c r="C122" s="1" t="s">
        <v>9</v>
      </c>
      <c r="D122" s="1">
        <v>6</v>
      </c>
      <c r="E122" s="1">
        <v>493663.33024500002</v>
      </c>
      <c r="F122" s="1">
        <v>5180951.1721900003</v>
      </c>
      <c r="G122" s="1">
        <v>419.78346456692913</v>
      </c>
      <c r="M122" s="8">
        <f t="shared" si="27"/>
        <v>0.96022513556566524</v>
      </c>
      <c r="N122" s="6">
        <f t="shared" si="28"/>
        <v>0.80853080568720381</v>
      </c>
      <c r="O122" s="6">
        <f t="shared" si="29"/>
        <v>0.98045977011494256</v>
      </c>
      <c r="P122" s="7">
        <f t="shared" si="30"/>
        <v>0.2785714285714288</v>
      </c>
      <c r="R122" s="4" t="s">
        <v>56</v>
      </c>
      <c r="S122" s="4">
        <v>303</v>
      </c>
      <c r="T122" s="4" t="s">
        <v>9</v>
      </c>
      <c r="U122" s="4">
        <v>6</v>
      </c>
      <c r="V122" s="4">
        <v>493663.33024500002</v>
      </c>
      <c r="W122" s="4">
        <v>5180951.1721900003</v>
      </c>
      <c r="X122" s="4">
        <v>419.78346456692913</v>
      </c>
      <c r="Y122" s="4">
        <v>0.96022513556566524</v>
      </c>
      <c r="Z122" s="4">
        <v>0.80853080568720381</v>
      </c>
      <c r="AA122" s="4">
        <v>0.98045977011494256</v>
      </c>
      <c r="AB122">
        <v>0.2785714285714288</v>
      </c>
    </row>
    <row r="123" spans="1:28" x14ac:dyDescent="0.25">
      <c r="A123" s="1" t="s">
        <v>56</v>
      </c>
      <c r="B123" s="1">
        <v>155</v>
      </c>
      <c r="C123" s="1" t="s">
        <v>9</v>
      </c>
      <c r="D123" s="1">
        <v>6</v>
      </c>
      <c r="E123" s="1">
        <v>493542.317518998</v>
      </c>
      <c r="F123" s="1">
        <v>5180768.8143999903</v>
      </c>
      <c r="G123" s="1">
        <v>413.87795275590548</v>
      </c>
      <c r="M123" s="8">
        <f t="shared" si="27"/>
        <v>0.94671669286134164</v>
      </c>
      <c r="N123" s="6">
        <f t="shared" si="28"/>
        <v>0.79715639810426542</v>
      </c>
      <c r="O123" s="6">
        <f t="shared" si="29"/>
        <v>0.96666666666666667</v>
      </c>
      <c r="P123" s="7">
        <f t="shared" si="30"/>
        <v>0.23571428571428577</v>
      </c>
      <c r="R123" s="4" t="s">
        <v>56</v>
      </c>
      <c r="S123" s="4">
        <v>304</v>
      </c>
      <c r="T123" s="4" t="s">
        <v>9</v>
      </c>
      <c r="U123" s="4">
        <v>6</v>
      </c>
      <c r="V123" s="4">
        <v>493694.04643400002</v>
      </c>
      <c r="W123" s="4">
        <v>5180960.0055299904</v>
      </c>
      <c r="X123" s="4">
        <v>424.70472440944883</v>
      </c>
      <c r="Y123" s="4">
        <v>0.9714821711526016</v>
      </c>
      <c r="Z123" s="4">
        <v>0.8180094786729859</v>
      </c>
      <c r="AA123" s="4">
        <v>0.99195402298850588</v>
      </c>
      <c r="AB123">
        <v>0.31428571428571461</v>
      </c>
    </row>
    <row r="124" spans="1:28" x14ac:dyDescent="0.25">
      <c r="A124" s="1" t="s">
        <v>56</v>
      </c>
      <c r="B124" s="1">
        <v>181</v>
      </c>
      <c r="C124" s="1" t="s">
        <v>9</v>
      </c>
      <c r="D124" s="1">
        <v>6</v>
      </c>
      <c r="E124" s="1">
        <v>493559.45098800003</v>
      </c>
      <c r="F124" s="1">
        <v>5180800.5769400001</v>
      </c>
      <c r="G124" s="1">
        <v>413.87795275590548</v>
      </c>
      <c r="M124" s="8">
        <f t="shared" si="27"/>
        <v>0.94671669286134164</v>
      </c>
      <c r="N124" s="6">
        <f t="shared" si="28"/>
        <v>0.79715639810426542</v>
      </c>
      <c r="O124" s="6">
        <f t="shared" si="29"/>
        <v>0.96666666666666667</v>
      </c>
      <c r="P124" s="7">
        <f t="shared" si="30"/>
        <v>0.23571428571428577</v>
      </c>
      <c r="R124" s="4" t="s">
        <v>56</v>
      </c>
      <c r="S124" s="4">
        <v>329</v>
      </c>
      <c r="T124" s="4" t="s">
        <v>9</v>
      </c>
      <c r="U124" s="4">
        <v>6</v>
      </c>
      <c r="V124" s="4">
        <v>493691.386340998</v>
      </c>
      <c r="W124" s="4">
        <v>5180990.9908600003</v>
      </c>
      <c r="X124" s="4">
        <v>472.44094488188978</v>
      </c>
      <c r="Y124" s="4">
        <v>1.0806754163458836</v>
      </c>
      <c r="Z124" s="4">
        <v>0.90995260663507116</v>
      </c>
      <c r="AA124" s="4">
        <v>1.1034482758620692</v>
      </c>
      <c r="AB124">
        <v>0.66071428571428614</v>
      </c>
    </row>
    <row r="125" spans="1:28" x14ac:dyDescent="0.25">
      <c r="A125" s="1" t="s">
        <v>56</v>
      </c>
      <c r="B125" s="1">
        <v>399</v>
      </c>
      <c r="C125" s="1" t="s">
        <v>9</v>
      </c>
      <c r="D125" s="1">
        <v>6</v>
      </c>
      <c r="E125" s="1">
        <v>493754.005991999</v>
      </c>
      <c r="F125" s="1">
        <v>5181069.176</v>
      </c>
      <c r="G125" s="1">
        <v>413.87795275590548</v>
      </c>
      <c r="M125" s="8">
        <f t="shared" si="27"/>
        <v>0.94671669286134164</v>
      </c>
      <c r="N125" s="6">
        <f t="shared" si="28"/>
        <v>0.79715639810426542</v>
      </c>
      <c r="O125" s="6">
        <f t="shared" si="29"/>
        <v>0.96666666666666667</v>
      </c>
      <c r="P125" s="7">
        <f t="shared" si="30"/>
        <v>0.23571428571428577</v>
      </c>
      <c r="R125" s="4" t="s">
        <v>56</v>
      </c>
      <c r="S125" s="4">
        <v>330</v>
      </c>
      <c r="T125" s="4" t="s">
        <v>9</v>
      </c>
      <c r="U125" s="4">
        <v>6</v>
      </c>
      <c r="V125" s="4">
        <v>493722.098564999</v>
      </c>
      <c r="W125" s="4">
        <v>5180995.8686100002</v>
      </c>
      <c r="X125" s="4">
        <v>435.03937007874015</v>
      </c>
      <c r="Y125" s="4">
        <v>0.99512194588516767</v>
      </c>
      <c r="Z125" s="4">
        <v>0.83791469194312806</v>
      </c>
      <c r="AA125" s="4">
        <v>1.0160919540229885</v>
      </c>
      <c r="AB125">
        <v>0.38928571428571451</v>
      </c>
    </row>
    <row r="126" spans="1:28" x14ac:dyDescent="0.25">
      <c r="A126" s="1" t="s">
        <v>56</v>
      </c>
      <c r="B126" s="1">
        <v>4</v>
      </c>
      <c r="C126" s="1" t="s">
        <v>9</v>
      </c>
      <c r="D126" s="1">
        <v>6</v>
      </c>
      <c r="E126" s="1">
        <v>493415.01299900003</v>
      </c>
      <c r="F126" s="1">
        <v>5180582.7119100001</v>
      </c>
      <c r="G126" s="1">
        <v>411.90944881889766</v>
      </c>
      <c r="M126" s="8">
        <f t="shared" si="27"/>
        <v>0.94221387862656725</v>
      </c>
      <c r="N126" s="6">
        <f t="shared" si="28"/>
        <v>0.79336492890995269</v>
      </c>
      <c r="O126" s="6">
        <f t="shared" si="29"/>
        <v>0.96206896551724153</v>
      </c>
      <c r="P126" s="7">
        <f t="shared" si="30"/>
        <v>0.22142857142857184</v>
      </c>
      <c r="R126" s="4" t="s">
        <v>56</v>
      </c>
      <c r="S126" s="4">
        <v>354</v>
      </c>
      <c r="T126" s="4" t="s">
        <v>9</v>
      </c>
      <c r="U126" s="4">
        <v>6</v>
      </c>
      <c r="V126" s="4">
        <v>493732.36045400001</v>
      </c>
      <c r="W126" s="4">
        <v>5181027.6388400001</v>
      </c>
      <c r="X126" s="4">
        <v>426.18110236220474</v>
      </c>
      <c r="Y126" s="4">
        <v>0.97485928182868242</v>
      </c>
      <c r="Z126" s="4">
        <v>0.82085308056872053</v>
      </c>
      <c r="AA126" s="4">
        <v>0.99540229885057485</v>
      </c>
      <c r="AB126">
        <v>0.3250000000000004</v>
      </c>
    </row>
    <row r="127" spans="1:28" x14ac:dyDescent="0.25">
      <c r="A127" s="1" t="s">
        <v>56</v>
      </c>
      <c r="B127" s="1">
        <v>25</v>
      </c>
      <c r="C127" s="1" t="s">
        <v>9</v>
      </c>
      <c r="D127" s="1">
        <v>6</v>
      </c>
      <c r="E127" s="1">
        <v>493436.88065299799</v>
      </c>
      <c r="F127" s="1">
        <v>5180614.4689100003</v>
      </c>
      <c r="G127" s="1">
        <v>403.05118110236219</v>
      </c>
      <c r="M127" s="8">
        <f t="shared" si="27"/>
        <v>0.92195121457008189</v>
      </c>
      <c r="N127" s="6">
        <f t="shared" si="28"/>
        <v>0.77630331753554505</v>
      </c>
      <c r="O127" s="6">
        <f t="shared" si="29"/>
        <v>0.94137931034482758</v>
      </c>
      <c r="P127" s="7">
        <f t="shared" si="30"/>
        <v>0.15714285714285731</v>
      </c>
      <c r="R127" s="4" t="s">
        <v>56</v>
      </c>
      <c r="S127" s="4">
        <v>399</v>
      </c>
      <c r="T127" s="4" t="s">
        <v>9</v>
      </c>
      <c r="U127" s="4">
        <v>6</v>
      </c>
      <c r="V127" s="4">
        <v>493754.005991999</v>
      </c>
      <c r="W127" s="4">
        <v>5181069.176</v>
      </c>
      <c r="X127" s="4">
        <v>413.87795275590548</v>
      </c>
      <c r="Y127" s="4">
        <v>0.94671669286134164</v>
      </c>
      <c r="Z127" s="4">
        <v>0.79715639810426542</v>
      </c>
      <c r="AA127" s="4">
        <v>0.96666666666666667</v>
      </c>
      <c r="AB127">
        <v>0.23571428571428577</v>
      </c>
    </row>
    <row r="128" spans="1:28" x14ac:dyDescent="0.25">
      <c r="A128" s="1" t="s">
        <v>56</v>
      </c>
      <c r="B128" s="1">
        <v>231</v>
      </c>
      <c r="C128" s="1" t="s">
        <v>9</v>
      </c>
      <c r="D128" s="1">
        <v>6</v>
      </c>
      <c r="E128" s="1">
        <v>493604.093411999</v>
      </c>
      <c r="F128" s="1">
        <v>5180858.8683700003</v>
      </c>
      <c r="G128" s="1">
        <v>381.39763779527556</v>
      </c>
      <c r="M128" s="8">
        <f t="shared" si="27"/>
        <v>0.87242025798756218</v>
      </c>
      <c r="N128" s="6">
        <f t="shared" si="28"/>
        <v>0.7345971563981043</v>
      </c>
      <c r="O128" s="6">
        <f t="shared" si="29"/>
        <v>0.89080459770114939</v>
      </c>
      <c r="P128" s="7">
        <f t="shared" si="30"/>
        <v>0</v>
      </c>
      <c r="R128" s="4" t="s">
        <v>56</v>
      </c>
      <c r="S128" s="4">
        <v>400</v>
      </c>
      <c r="T128" s="4" t="s">
        <v>9</v>
      </c>
      <c r="U128" s="4">
        <v>6</v>
      </c>
      <c r="V128" s="4">
        <v>493785.92902500002</v>
      </c>
      <c r="W128" s="4">
        <v>5181084.5888499804</v>
      </c>
      <c r="X128" s="4">
        <v>433.07086614173227</v>
      </c>
      <c r="Y128" s="4">
        <v>0.99061913165039317</v>
      </c>
      <c r="Z128" s="4">
        <v>0.83412322274881523</v>
      </c>
      <c r="AA128" s="4">
        <v>1.0114942528735633</v>
      </c>
      <c r="AB128">
        <v>0.37500000000000017</v>
      </c>
    </row>
    <row r="129" spans="1:28" x14ac:dyDescent="0.25">
      <c r="A129" s="1" t="s">
        <v>56</v>
      </c>
      <c r="B129" s="1">
        <v>423</v>
      </c>
      <c r="C129" s="1" t="s">
        <v>9</v>
      </c>
      <c r="D129" s="1">
        <v>6</v>
      </c>
      <c r="E129" s="1">
        <v>493780.193463</v>
      </c>
      <c r="F129" s="1">
        <v>5181114.7788800001</v>
      </c>
      <c r="M129" s="8"/>
      <c r="N129" s="8"/>
      <c r="O129" s="8"/>
      <c r="R129" s="4" t="s">
        <v>56</v>
      </c>
      <c r="S129" s="4">
        <v>423</v>
      </c>
      <c r="T129" s="4" t="s">
        <v>9</v>
      </c>
      <c r="U129" s="4">
        <v>6</v>
      </c>
      <c r="V129" s="4">
        <v>493780.193463</v>
      </c>
      <c r="W129" s="4">
        <v>5181114.7788800001</v>
      </c>
    </row>
    <row r="130" spans="1:28" x14ac:dyDescent="0.25">
      <c r="A130" s="1" t="s">
        <v>56</v>
      </c>
      <c r="B130" s="1">
        <v>424</v>
      </c>
      <c r="C130" s="1" t="s">
        <v>9</v>
      </c>
      <c r="D130" s="1">
        <v>6</v>
      </c>
      <c r="E130" s="1">
        <v>493809.70142300002</v>
      </c>
      <c r="F130" s="1">
        <v>5181116.5674999803</v>
      </c>
      <c r="M130" s="8"/>
      <c r="N130" s="8"/>
      <c r="O130" s="8"/>
      <c r="R130" s="4" t="s">
        <v>56</v>
      </c>
      <c r="S130" s="4">
        <v>424</v>
      </c>
      <c r="T130" s="4" t="s">
        <v>9</v>
      </c>
      <c r="U130" s="4">
        <v>6</v>
      </c>
      <c r="V130" s="4">
        <v>493809.70142300002</v>
      </c>
      <c r="W130" s="4">
        <v>5181116.5674999803</v>
      </c>
    </row>
    <row r="131" spans="1:28" x14ac:dyDescent="0.25">
      <c r="A131" s="5" t="s">
        <v>57</v>
      </c>
      <c r="B131" s="5">
        <v>26</v>
      </c>
      <c r="C131" s="5" t="s">
        <v>15</v>
      </c>
      <c r="D131" s="5">
        <v>1</v>
      </c>
      <c r="E131" s="5">
        <v>493468.77862400003</v>
      </c>
      <c r="F131" s="5">
        <v>5180603.8775000004</v>
      </c>
      <c r="G131" s="5">
        <v>633.85826771653547</v>
      </c>
      <c r="H131" s="5"/>
      <c r="I131" s="5"/>
      <c r="J131" s="5"/>
      <c r="K131" s="5"/>
      <c r="L131" s="5"/>
      <c r="M131" s="6">
        <f t="shared" ref="M131:M153" si="31">G131/$I$8</f>
        <v>1.2206602432475122</v>
      </c>
      <c r="N131" s="6">
        <f>G131/$J$8</f>
        <v>1</v>
      </c>
      <c r="O131" s="6">
        <f>G131/$K$8</f>
        <v>1.2071227741330834</v>
      </c>
      <c r="P131" s="7">
        <f>(G131-$L$8)/($J$8-$L$8)</f>
        <v>1</v>
      </c>
      <c r="R131" s="4" t="s">
        <v>57</v>
      </c>
      <c r="S131" s="4">
        <v>5</v>
      </c>
      <c r="T131" s="4" t="s">
        <v>15</v>
      </c>
      <c r="U131" s="4">
        <v>1</v>
      </c>
      <c r="V131" s="4">
        <v>493446.911100998</v>
      </c>
      <c r="W131" s="4">
        <v>5180572.1204000004</v>
      </c>
      <c r="X131" s="4">
        <v>479.3307086614173</v>
      </c>
      <c r="Y131" s="4">
        <v>0.92307692307692302</v>
      </c>
      <c r="Z131" s="4">
        <v>0.7562111801242235</v>
      </c>
      <c r="AA131" s="4">
        <v>0.91283973758200565</v>
      </c>
      <c r="AB131">
        <v>0.52781954887218085</v>
      </c>
    </row>
    <row r="132" spans="1:28" x14ac:dyDescent="0.25">
      <c r="A132" s="1" t="s">
        <v>57</v>
      </c>
      <c r="B132" s="1">
        <v>183</v>
      </c>
      <c r="C132" s="1" t="s">
        <v>15</v>
      </c>
      <c r="D132" s="1">
        <v>1</v>
      </c>
      <c r="E132" s="1">
        <v>493623.269814</v>
      </c>
      <c r="F132" s="1">
        <v>5180802.28675</v>
      </c>
      <c r="G132" s="1">
        <v>625.49212598425197</v>
      </c>
      <c r="M132" s="8">
        <f t="shared" si="31"/>
        <v>1.2045490443847733</v>
      </c>
      <c r="N132" s="6">
        <f t="shared" ref="N132:N153" si="32">G132/$J$8</f>
        <v>0.98680124223602483</v>
      </c>
      <c r="O132" s="6">
        <f t="shared" ref="O132:O153" si="33">G132/$K$8</f>
        <v>1.1911902530459233</v>
      </c>
      <c r="P132" s="7">
        <f t="shared" ref="P132:P153" si="34">(G132-$L$8)/($J$8-$L$8)</f>
        <v>0.97443609022556388</v>
      </c>
      <c r="R132" s="4" t="s">
        <v>57</v>
      </c>
      <c r="S132" s="4">
        <v>26</v>
      </c>
      <c r="T132" s="4" t="s">
        <v>15</v>
      </c>
      <c r="U132" s="4">
        <v>1</v>
      </c>
      <c r="V132" s="4">
        <v>493468.77862400003</v>
      </c>
      <c r="W132" s="4">
        <v>5180603.8775000004</v>
      </c>
      <c r="X132" s="4">
        <v>633.85826771653547</v>
      </c>
      <c r="Y132" s="4">
        <v>1.2206602432475122</v>
      </c>
      <c r="Z132" s="4">
        <v>1</v>
      </c>
      <c r="AA132" s="4">
        <v>1.2071227741330834</v>
      </c>
      <c r="AB132" s="7">
        <v>1</v>
      </c>
    </row>
    <row r="133" spans="1:28" x14ac:dyDescent="0.25">
      <c r="A133" s="1" t="s">
        <v>57</v>
      </c>
      <c r="B133" s="1">
        <v>279</v>
      </c>
      <c r="C133" s="1" t="s">
        <v>15</v>
      </c>
      <c r="D133" s="1">
        <v>1</v>
      </c>
      <c r="E133" s="1">
        <v>493690.95224100002</v>
      </c>
      <c r="F133" s="1">
        <v>5180926.7128600003</v>
      </c>
      <c r="G133" s="1">
        <v>619.58661417322833</v>
      </c>
      <c r="M133" s="8">
        <f t="shared" si="31"/>
        <v>1.1931764334228401</v>
      </c>
      <c r="N133" s="6">
        <f t="shared" si="32"/>
        <v>0.97748447204968936</v>
      </c>
      <c r="O133" s="6">
        <f t="shared" si="33"/>
        <v>1.1799437675726336</v>
      </c>
      <c r="P133" s="7">
        <f t="shared" si="34"/>
        <v>0.9563909774436089</v>
      </c>
      <c r="R133" s="4" t="s">
        <v>57</v>
      </c>
      <c r="S133" s="4">
        <v>50</v>
      </c>
      <c r="T133" s="4" t="s">
        <v>15</v>
      </c>
      <c r="U133" s="4">
        <v>1</v>
      </c>
      <c r="V133" s="4">
        <v>493485.65363100002</v>
      </c>
      <c r="W133" s="4">
        <v>5180644.8884500004</v>
      </c>
      <c r="X133" s="4">
        <v>446.85039370078738</v>
      </c>
      <c r="Y133" s="4">
        <v>0.86052756278628961</v>
      </c>
      <c r="Z133" s="4">
        <v>0.70496894409937882</v>
      </c>
      <c r="AA133" s="4">
        <v>0.85098406747891286</v>
      </c>
      <c r="AB133">
        <v>0.4285714285714291</v>
      </c>
    </row>
    <row r="134" spans="1:28" x14ac:dyDescent="0.25">
      <c r="A134" s="1" t="s">
        <v>57</v>
      </c>
      <c r="B134" s="1">
        <v>280</v>
      </c>
      <c r="C134" s="1" t="s">
        <v>15</v>
      </c>
      <c r="D134" s="1">
        <v>1</v>
      </c>
      <c r="E134" s="1">
        <v>493721.803071998</v>
      </c>
      <c r="F134" s="1">
        <v>5180932.3069900004</v>
      </c>
      <c r="G134" s="1">
        <v>613.18897637795271</v>
      </c>
      <c r="M134" s="8">
        <f t="shared" si="31"/>
        <v>1.1808561048807455</v>
      </c>
      <c r="N134" s="6">
        <f t="shared" si="32"/>
        <v>0.96739130434782594</v>
      </c>
      <c r="O134" s="6">
        <f t="shared" si="33"/>
        <v>1.1677600749765698</v>
      </c>
      <c r="P134" s="7">
        <f t="shared" si="34"/>
        <v>0.9368421052631577</v>
      </c>
      <c r="R134" s="4" t="s">
        <v>57</v>
      </c>
      <c r="S134" s="4">
        <v>76</v>
      </c>
      <c r="T134" s="4" t="s">
        <v>15</v>
      </c>
      <c r="U134" s="4">
        <v>1</v>
      </c>
      <c r="V134" s="4">
        <v>493519.91366000002</v>
      </c>
      <c r="W134" s="4">
        <v>5180663.6058200002</v>
      </c>
      <c r="X134" s="4">
        <v>552.65748031496059</v>
      </c>
      <c r="Y134" s="4">
        <v>1.0642868425209286</v>
      </c>
      <c r="Z134" s="4">
        <v>0.87189440993788814</v>
      </c>
      <c r="AA134" s="4">
        <v>1.0524835988753514</v>
      </c>
      <c r="AB134">
        <v>0.75187969924812037</v>
      </c>
    </row>
    <row r="135" spans="1:28" x14ac:dyDescent="0.25">
      <c r="A135" s="1" t="s">
        <v>57</v>
      </c>
      <c r="B135" s="1">
        <v>104</v>
      </c>
      <c r="C135" s="1" t="s">
        <v>15</v>
      </c>
      <c r="D135" s="1">
        <v>1</v>
      </c>
      <c r="E135" s="1">
        <v>493561.31900000002</v>
      </c>
      <c r="F135" s="1">
        <v>5180707.22915</v>
      </c>
      <c r="G135" s="1">
        <v>588.58267716535431</v>
      </c>
      <c r="M135" s="8">
        <f t="shared" si="31"/>
        <v>1.1334702258726899</v>
      </c>
      <c r="N135" s="6">
        <f t="shared" si="32"/>
        <v>0.92857142857142849</v>
      </c>
      <c r="O135" s="6">
        <f t="shared" si="33"/>
        <v>1.1208997188378631</v>
      </c>
      <c r="P135" s="7">
        <f t="shared" si="34"/>
        <v>0.86165413533834589</v>
      </c>
      <c r="R135" s="4" t="s">
        <v>57</v>
      </c>
      <c r="S135" s="4">
        <v>103</v>
      </c>
      <c r="T135" s="4" t="s">
        <v>15</v>
      </c>
      <c r="U135" s="4">
        <v>1</v>
      </c>
      <c r="V135" s="4">
        <v>493531.398579998</v>
      </c>
      <c r="W135" s="4">
        <v>5180695.3743799804</v>
      </c>
      <c r="X135" s="4">
        <v>569.38976377952758</v>
      </c>
      <c r="Y135" s="4">
        <v>1.0965092402464067</v>
      </c>
      <c r="Z135" s="4">
        <v>0.89829192546583847</v>
      </c>
      <c r="AA135" s="4">
        <v>1.0843486410496721</v>
      </c>
      <c r="AB135">
        <v>0.80300751879699273</v>
      </c>
    </row>
    <row r="136" spans="1:28" x14ac:dyDescent="0.25">
      <c r="A136" s="1" t="s">
        <v>57</v>
      </c>
      <c r="B136" s="1">
        <v>103</v>
      </c>
      <c r="C136" s="1" t="s">
        <v>15</v>
      </c>
      <c r="D136" s="1">
        <v>1</v>
      </c>
      <c r="E136" s="1">
        <v>493531.398579998</v>
      </c>
      <c r="F136" s="1">
        <v>5180695.3743799804</v>
      </c>
      <c r="G136" s="1">
        <v>569.38976377952758</v>
      </c>
      <c r="M136" s="8">
        <f t="shared" si="31"/>
        <v>1.0965092402464067</v>
      </c>
      <c r="N136" s="6">
        <f t="shared" si="32"/>
        <v>0.89829192546583847</v>
      </c>
      <c r="O136" s="6">
        <f t="shared" si="33"/>
        <v>1.0843486410496721</v>
      </c>
      <c r="P136" s="7">
        <f t="shared" si="34"/>
        <v>0.80300751879699273</v>
      </c>
      <c r="R136" s="4" t="s">
        <v>57</v>
      </c>
      <c r="S136" s="4">
        <v>104</v>
      </c>
      <c r="T136" s="4" t="s">
        <v>15</v>
      </c>
      <c r="U136" s="4">
        <v>1</v>
      </c>
      <c r="V136" s="4">
        <v>493561.31900000002</v>
      </c>
      <c r="W136" s="4">
        <v>5180707.22915</v>
      </c>
      <c r="X136" s="4">
        <v>588.58267716535431</v>
      </c>
      <c r="Y136" s="4">
        <v>1.1334702258726899</v>
      </c>
      <c r="Z136" s="4">
        <v>0.92857142857142849</v>
      </c>
      <c r="AA136" s="4">
        <v>1.1208997188378631</v>
      </c>
      <c r="AB136">
        <v>0.86165413533834589</v>
      </c>
    </row>
    <row r="137" spans="1:28" x14ac:dyDescent="0.25">
      <c r="A137" s="1" t="s">
        <v>57</v>
      </c>
      <c r="B137" s="1">
        <v>377</v>
      </c>
      <c r="C137" s="1" t="s">
        <v>15</v>
      </c>
      <c r="D137" s="1">
        <v>1</v>
      </c>
      <c r="E137" s="1">
        <v>493767.37831900001</v>
      </c>
      <c r="F137" s="1">
        <v>5181033.5277100001</v>
      </c>
      <c r="G137" s="1">
        <v>561.51574803149606</v>
      </c>
      <c r="M137" s="8">
        <f t="shared" si="31"/>
        <v>1.0813457589638287</v>
      </c>
      <c r="N137" s="6">
        <f t="shared" si="32"/>
        <v>0.88586956521739124</v>
      </c>
      <c r="O137" s="6">
        <f t="shared" si="33"/>
        <v>1.069353327085286</v>
      </c>
      <c r="P137" s="7">
        <f t="shared" si="34"/>
        <v>0.77894736842105283</v>
      </c>
      <c r="R137" s="4" t="s">
        <v>57</v>
      </c>
      <c r="S137" s="4">
        <v>130</v>
      </c>
      <c r="T137" s="4" t="s">
        <v>15</v>
      </c>
      <c r="U137" s="4">
        <v>1</v>
      </c>
      <c r="V137" s="4">
        <v>493560.60417000001</v>
      </c>
      <c r="W137" s="4">
        <v>5180737.0137999803</v>
      </c>
      <c r="X137" s="4">
        <v>524.11417322834643</v>
      </c>
      <c r="Y137" s="4">
        <v>1.0093192228715842</v>
      </c>
      <c r="Z137" s="4">
        <v>0.82686335403726696</v>
      </c>
      <c r="AA137" s="4">
        <v>0.99812558575445176</v>
      </c>
      <c r="AB137">
        <v>0.66466165413533862</v>
      </c>
    </row>
    <row r="138" spans="1:28" x14ac:dyDescent="0.25">
      <c r="A138" s="1" t="s">
        <v>57</v>
      </c>
      <c r="B138" s="1">
        <v>76</v>
      </c>
      <c r="C138" s="1" t="s">
        <v>15</v>
      </c>
      <c r="D138" s="1">
        <v>1</v>
      </c>
      <c r="E138" s="1">
        <v>493519.91366000002</v>
      </c>
      <c r="F138" s="1">
        <v>5180663.6058200002</v>
      </c>
      <c r="G138" s="1">
        <v>552.65748031496059</v>
      </c>
      <c r="M138" s="8">
        <f t="shared" si="31"/>
        <v>1.0642868425209286</v>
      </c>
      <c r="N138" s="6">
        <f t="shared" si="32"/>
        <v>0.87189440993788814</v>
      </c>
      <c r="O138" s="6">
        <f t="shared" si="33"/>
        <v>1.0524835988753514</v>
      </c>
      <c r="P138" s="7">
        <f t="shared" si="34"/>
        <v>0.75187969924812037</v>
      </c>
      <c r="R138" s="4" t="s">
        <v>57</v>
      </c>
      <c r="S138" s="4">
        <v>156</v>
      </c>
      <c r="T138" s="4" t="s">
        <v>15</v>
      </c>
      <c r="U138" s="4">
        <v>1</v>
      </c>
      <c r="V138" s="4">
        <v>493574.22056400002</v>
      </c>
      <c r="W138" s="4">
        <v>5180763.5574099803</v>
      </c>
      <c r="X138" s="4">
        <v>493.60236220472439</v>
      </c>
      <c r="Y138" s="4">
        <v>0.95056073290159526</v>
      </c>
      <c r="Z138" s="4">
        <v>0.77872670807453404</v>
      </c>
      <c r="AA138" s="4">
        <v>0.94001874414245545</v>
      </c>
      <c r="AB138">
        <v>0.57142857142857173</v>
      </c>
    </row>
    <row r="139" spans="1:28" x14ac:dyDescent="0.25">
      <c r="A139" s="1" t="s">
        <v>57</v>
      </c>
      <c r="B139" s="1">
        <v>232</v>
      </c>
      <c r="C139" s="1" t="s">
        <v>15</v>
      </c>
      <c r="D139" s="1">
        <v>1</v>
      </c>
      <c r="E139" s="1">
        <v>493642.625925</v>
      </c>
      <c r="F139" s="1">
        <v>5180861.3212599903</v>
      </c>
      <c r="G139" s="1">
        <v>552.65748031496059</v>
      </c>
      <c r="M139" s="8">
        <f t="shared" si="31"/>
        <v>1.0642868425209286</v>
      </c>
      <c r="N139" s="6">
        <f t="shared" si="32"/>
        <v>0.87189440993788814</v>
      </c>
      <c r="O139" s="6">
        <f t="shared" si="33"/>
        <v>1.0524835988753514</v>
      </c>
      <c r="P139" s="7">
        <f t="shared" si="34"/>
        <v>0.75187969924812037</v>
      </c>
      <c r="R139" s="4" t="s">
        <v>57</v>
      </c>
      <c r="S139" s="4">
        <v>157</v>
      </c>
      <c r="T139" s="4" t="s">
        <v>15</v>
      </c>
      <c r="U139" s="4">
        <v>1</v>
      </c>
      <c r="V139" s="4">
        <v>493606.136686999</v>
      </c>
      <c r="W139" s="4">
        <v>5180770.52403</v>
      </c>
      <c r="X139" s="4">
        <v>413.87795275590548</v>
      </c>
      <c r="Y139" s="4">
        <v>0.79703048491549511</v>
      </c>
      <c r="Z139" s="4">
        <v>0.6529503105590061</v>
      </c>
      <c r="AA139" s="4">
        <v>0.78819119025304585</v>
      </c>
      <c r="AB139">
        <v>0.32781954887218107</v>
      </c>
    </row>
    <row r="140" spans="1:28" x14ac:dyDescent="0.25">
      <c r="A140" s="1" t="s">
        <v>57</v>
      </c>
      <c r="B140" s="1">
        <v>257</v>
      </c>
      <c r="C140" s="1" t="s">
        <v>15</v>
      </c>
      <c r="D140" s="1">
        <v>1</v>
      </c>
      <c r="E140" s="1">
        <v>493700.854097998</v>
      </c>
      <c r="F140" s="1">
        <v>5180900.5479899803</v>
      </c>
      <c r="G140" s="1">
        <v>538.38582677165357</v>
      </c>
      <c r="M140" s="8">
        <f t="shared" si="31"/>
        <v>1.0368030326962565</v>
      </c>
      <c r="N140" s="6">
        <f t="shared" si="32"/>
        <v>0.84937888198757761</v>
      </c>
      <c r="O140" s="6">
        <f t="shared" si="33"/>
        <v>1.0253045923149018</v>
      </c>
      <c r="P140" s="7">
        <f t="shared" si="34"/>
        <v>0.70827067669172961</v>
      </c>
      <c r="R140" s="4" t="s">
        <v>57</v>
      </c>
      <c r="S140" s="4">
        <v>182</v>
      </c>
      <c r="T140" s="4" t="s">
        <v>15</v>
      </c>
      <c r="U140" s="4">
        <v>1</v>
      </c>
      <c r="V140" s="4">
        <v>493593.77961500001</v>
      </c>
      <c r="W140" s="4">
        <v>5180793.1975299902</v>
      </c>
      <c r="X140" s="4">
        <v>434.05511811023621</v>
      </c>
      <c r="Y140" s="4">
        <v>0.83588690570210078</v>
      </c>
      <c r="Z140" s="4">
        <v>0.68478260869565211</v>
      </c>
      <c r="AA140" s="4">
        <v>0.82661668228678542</v>
      </c>
      <c r="AB140">
        <v>0.38947368421052692</v>
      </c>
    </row>
    <row r="141" spans="1:28" x14ac:dyDescent="0.25">
      <c r="A141" s="1" t="s">
        <v>57</v>
      </c>
      <c r="B141" s="1">
        <v>355</v>
      </c>
      <c r="C141" s="1" t="s">
        <v>15</v>
      </c>
      <c r="D141" s="1">
        <v>1</v>
      </c>
      <c r="E141" s="1">
        <v>493764.244851998</v>
      </c>
      <c r="F141" s="1">
        <v>5181005.6034199903</v>
      </c>
      <c r="G141" s="1">
        <v>531.00393700787401</v>
      </c>
      <c r="M141" s="8">
        <f t="shared" si="31"/>
        <v>1.0225872689938398</v>
      </c>
      <c r="N141" s="6">
        <f t="shared" si="32"/>
        <v>0.83773291925465831</v>
      </c>
      <c r="O141" s="6">
        <f t="shared" si="33"/>
        <v>1.0112464854732897</v>
      </c>
      <c r="P141" s="7">
        <f t="shared" si="34"/>
        <v>0.68571428571428594</v>
      </c>
      <c r="R141" s="4" t="s">
        <v>57</v>
      </c>
      <c r="S141" s="4">
        <v>183</v>
      </c>
      <c r="T141" s="4" t="s">
        <v>15</v>
      </c>
      <c r="U141" s="4">
        <v>1</v>
      </c>
      <c r="V141" s="4">
        <v>493623.269814</v>
      </c>
      <c r="W141" s="4">
        <v>5180802.28675</v>
      </c>
      <c r="X141" s="4">
        <v>625.49212598425197</v>
      </c>
      <c r="Y141" s="4">
        <v>1.2045490443847733</v>
      </c>
      <c r="Z141" s="4">
        <v>0.98680124223602483</v>
      </c>
      <c r="AA141" s="4">
        <v>1.1911902530459233</v>
      </c>
      <c r="AB141">
        <v>0.97443609022556388</v>
      </c>
    </row>
    <row r="142" spans="1:28" x14ac:dyDescent="0.25">
      <c r="A142" s="1" t="s">
        <v>57</v>
      </c>
      <c r="B142" s="1">
        <v>305</v>
      </c>
      <c r="C142" s="1" t="s">
        <v>15</v>
      </c>
      <c r="D142" s="1">
        <v>1</v>
      </c>
      <c r="E142" s="1">
        <v>493725.95835299901</v>
      </c>
      <c r="F142" s="1">
        <v>5180964.0836100001</v>
      </c>
      <c r="G142" s="1">
        <v>525.59055118110234</v>
      </c>
      <c r="M142" s="8">
        <f t="shared" si="31"/>
        <v>1.0121623756120677</v>
      </c>
      <c r="N142" s="6">
        <f t="shared" si="32"/>
        <v>0.82919254658385089</v>
      </c>
      <c r="O142" s="6">
        <f t="shared" si="33"/>
        <v>1.0009372071227742</v>
      </c>
      <c r="P142" s="7">
        <f t="shared" si="34"/>
        <v>0.66917293233082731</v>
      </c>
      <c r="R142" s="4" t="s">
        <v>57</v>
      </c>
      <c r="S142" s="4">
        <v>208</v>
      </c>
      <c r="T142" s="4" t="s">
        <v>15</v>
      </c>
      <c r="U142" s="4">
        <v>1</v>
      </c>
      <c r="V142" s="4">
        <v>493640.011778999</v>
      </c>
      <c r="W142" s="4">
        <v>5180825.2712899903</v>
      </c>
      <c r="X142" s="4">
        <v>445.86614173228344</v>
      </c>
      <c r="Y142" s="4">
        <v>0.85863212762596741</v>
      </c>
      <c r="Z142" s="4">
        <v>0.70341614906832295</v>
      </c>
      <c r="AA142" s="4">
        <v>0.84910965323336451</v>
      </c>
      <c r="AB142">
        <v>0.42556390977443659</v>
      </c>
    </row>
    <row r="143" spans="1:28" x14ac:dyDescent="0.25">
      <c r="A143" s="1" t="s">
        <v>57</v>
      </c>
      <c r="B143" s="1">
        <v>256</v>
      </c>
      <c r="C143" s="1" t="s">
        <v>15</v>
      </c>
      <c r="D143" s="1">
        <v>1</v>
      </c>
      <c r="E143" s="1">
        <v>493668.941824999</v>
      </c>
      <c r="F143" s="1">
        <v>5180896.47004</v>
      </c>
      <c r="G143" s="1">
        <v>524.6062992125984</v>
      </c>
      <c r="M143" s="8">
        <f t="shared" si="31"/>
        <v>1.0102669404517453</v>
      </c>
      <c r="N143" s="6">
        <f t="shared" si="32"/>
        <v>0.8276397515527949</v>
      </c>
      <c r="O143" s="6">
        <f t="shared" si="33"/>
        <v>0.99906279287722588</v>
      </c>
      <c r="P143" s="7">
        <f t="shared" si="34"/>
        <v>0.66616541353383485</v>
      </c>
      <c r="R143" s="4" t="s">
        <v>57</v>
      </c>
      <c r="S143" s="4">
        <v>232</v>
      </c>
      <c r="T143" s="4" t="s">
        <v>15</v>
      </c>
      <c r="U143" s="4">
        <v>1</v>
      </c>
      <c r="V143" s="4">
        <v>493642.625925</v>
      </c>
      <c r="W143" s="4">
        <v>5180861.3212599903</v>
      </c>
      <c r="X143" s="4">
        <v>552.65748031496059</v>
      </c>
      <c r="Y143" s="4">
        <v>1.0642868425209286</v>
      </c>
      <c r="Z143" s="4">
        <v>0.87189440993788814</v>
      </c>
      <c r="AA143" s="4">
        <v>1.0524835988753514</v>
      </c>
      <c r="AB143">
        <v>0.75187969924812037</v>
      </c>
    </row>
    <row r="144" spans="1:28" x14ac:dyDescent="0.25">
      <c r="A144" s="1" t="s">
        <v>57</v>
      </c>
      <c r="B144" s="1">
        <v>130</v>
      </c>
      <c r="C144" s="1" t="s">
        <v>15</v>
      </c>
      <c r="D144" s="1">
        <v>1</v>
      </c>
      <c r="E144" s="1">
        <v>493560.60417000001</v>
      </c>
      <c r="F144" s="1">
        <v>5180737.0137999803</v>
      </c>
      <c r="G144" s="1">
        <v>524.11417322834643</v>
      </c>
      <c r="M144" s="8">
        <f t="shared" si="31"/>
        <v>1.0093192228715842</v>
      </c>
      <c r="N144" s="6">
        <f t="shared" si="32"/>
        <v>0.82686335403726696</v>
      </c>
      <c r="O144" s="6">
        <f t="shared" si="33"/>
        <v>0.99812558575445176</v>
      </c>
      <c r="P144" s="7">
        <f t="shared" si="34"/>
        <v>0.66466165413533862</v>
      </c>
      <c r="R144" s="4" t="s">
        <v>57</v>
      </c>
      <c r="S144" s="4">
        <v>233</v>
      </c>
      <c r="T144" s="4" t="s">
        <v>15</v>
      </c>
      <c r="U144" s="4">
        <v>1</v>
      </c>
      <c r="V144" s="4">
        <v>493667.907851998</v>
      </c>
      <c r="W144" s="4">
        <v>5180857.0227399804</v>
      </c>
      <c r="X144" s="4">
        <v>461.12204724409446</v>
      </c>
      <c r="Y144" s="4">
        <v>0.88801137261096186</v>
      </c>
      <c r="Z144" s="4">
        <v>0.72748447204968936</v>
      </c>
      <c r="AA144" s="4">
        <v>0.87816307403936267</v>
      </c>
      <c r="AB144">
        <v>0.47218045112781998</v>
      </c>
    </row>
    <row r="145" spans="1:28" x14ac:dyDescent="0.25">
      <c r="A145" s="1" t="s">
        <v>57</v>
      </c>
      <c r="B145" s="1">
        <v>378</v>
      </c>
      <c r="C145" s="1" t="s">
        <v>15</v>
      </c>
      <c r="D145" s="1">
        <v>1</v>
      </c>
      <c r="E145" s="1">
        <v>493794.903391</v>
      </c>
      <c r="F145" s="1">
        <v>5181052.7986000003</v>
      </c>
      <c r="G145" s="1">
        <v>514.763779527559</v>
      </c>
      <c r="M145" s="8">
        <f t="shared" si="31"/>
        <v>0.99131258884852302</v>
      </c>
      <c r="N145" s="6">
        <f t="shared" si="32"/>
        <v>0.81211180124223592</v>
      </c>
      <c r="O145" s="6">
        <f t="shared" si="33"/>
        <v>0.98031865042174315</v>
      </c>
      <c r="P145" s="7">
        <f t="shared" si="34"/>
        <v>0.63609022556390993</v>
      </c>
      <c r="R145" s="4" t="s">
        <v>57</v>
      </c>
      <c r="S145" s="4">
        <v>256</v>
      </c>
      <c r="T145" s="4" t="s">
        <v>15</v>
      </c>
      <c r="U145" s="4">
        <v>1</v>
      </c>
      <c r="V145" s="4">
        <v>493668.941824999</v>
      </c>
      <c r="W145" s="4">
        <v>5180896.47004</v>
      </c>
      <c r="X145" s="4">
        <v>524.6062992125984</v>
      </c>
      <c r="Y145" s="4">
        <v>1.0102669404517453</v>
      </c>
      <c r="Z145" s="4">
        <v>0.8276397515527949</v>
      </c>
      <c r="AA145" s="4">
        <v>0.99906279287722588</v>
      </c>
      <c r="AB145">
        <v>0.66616541353383485</v>
      </c>
    </row>
    <row r="146" spans="1:28" x14ac:dyDescent="0.25">
      <c r="A146" s="1" t="s">
        <v>57</v>
      </c>
      <c r="B146" s="1">
        <v>331</v>
      </c>
      <c r="C146" s="1" t="s">
        <v>15</v>
      </c>
      <c r="D146" s="1">
        <v>1</v>
      </c>
      <c r="E146" s="1">
        <v>493753.983095998</v>
      </c>
      <c r="F146" s="1">
        <v>5180973.8331300002</v>
      </c>
      <c r="G146" s="1">
        <v>505.90551181102359</v>
      </c>
      <c r="M146" s="8">
        <f t="shared" si="31"/>
        <v>0.97425367240562311</v>
      </c>
      <c r="N146" s="6">
        <f t="shared" si="32"/>
        <v>0.79813664596273282</v>
      </c>
      <c r="O146" s="6">
        <f t="shared" si="33"/>
        <v>0.96344892221180878</v>
      </c>
      <c r="P146" s="7">
        <f t="shared" si="34"/>
        <v>0.60902255639097769</v>
      </c>
      <c r="R146" s="4" t="s">
        <v>57</v>
      </c>
      <c r="S146" s="4">
        <v>257</v>
      </c>
      <c r="T146" s="4" t="s">
        <v>15</v>
      </c>
      <c r="U146" s="4">
        <v>1</v>
      </c>
      <c r="V146" s="4">
        <v>493700.854097998</v>
      </c>
      <c r="W146" s="4">
        <v>5180900.5479899803</v>
      </c>
      <c r="X146" s="4">
        <v>538.38582677165357</v>
      </c>
      <c r="Y146" s="4">
        <v>1.0368030326962565</v>
      </c>
      <c r="Z146" s="4">
        <v>0.84937888198757761</v>
      </c>
      <c r="AA146" s="4">
        <v>1.0253045923149018</v>
      </c>
      <c r="AB146">
        <v>0.70827067669172961</v>
      </c>
    </row>
    <row r="147" spans="1:28" x14ac:dyDescent="0.25">
      <c r="A147" s="1" t="s">
        <v>57</v>
      </c>
      <c r="B147" s="1">
        <v>156</v>
      </c>
      <c r="C147" s="1" t="s">
        <v>15</v>
      </c>
      <c r="D147" s="1">
        <v>1</v>
      </c>
      <c r="E147" s="1">
        <v>493574.22056400002</v>
      </c>
      <c r="F147" s="1">
        <v>5180763.5574099803</v>
      </c>
      <c r="G147" s="1">
        <v>493.60236220472439</v>
      </c>
      <c r="M147" s="8">
        <f t="shared" si="31"/>
        <v>0.95056073290159526</v>
      </c>
      <c r="N147" s="6">
        <f t="shared" si="32"/>
        <v>0.77872670807453404</v>
      </c>
      <c r="O147" s="6">
        <f t="shared" si="33"/>
        <v>0.94001874414245545</v>
      </c>
      <c r="P147" s="7">
        <f t="shared" si="34"/>
        <v>0.57142857142857173</v>
      </c>
      <c r="R147" s="4" t="s">
        <v>57</v>
      </c>
      <c r="S147" s="4">
        <v>279</v>
      </c>
      <c r="T147" s="4" t="s">
        <v>15</v>
      </c>
      <c r="U147" s="4">
        <v>1</v>
      </c>
      <c r="V147" s="4">
        <v>493690.95224100002</v>
      </c>
      <c r="W147" s="4">
        <v>5180926.7128600003</v>
      </c>
      <c r="X147" s="4">
        <v>619.58661417322833</v>
      </c>
      <c r="Y147" s="4">
        <v>1.1931764334228401</v>
      </c>
      <c r="Z147" s="4">
        <v>0.97748447204968936</v>
      </c>
      <c r="AA147" s="4">
        <v>1.1799437675726336</v>
      </c>
      <c r="AB147">
        <v>0.9563909774436089</v>
      </c>
    </row>
    <row r="148" spans="1:28" x14ac:dyDescent="0.25">
      <c r="A148" s="1" t="s">
        <v>57</v>
      </c>
      <c r="B148" s="1">
        <v>5</v>
      </c>
      <c r="C148" s="1" t="s">
        <v>15</v>
      </c>
      <c r="D148" s="1">
        <v>1</v>
      </c>
      <c r="E148" s="1">
        <v>493446.911100998</v>
      </c>
      <c r="F148" s="1">
        <v>5180572.1204000004</v>
      </c>
      <c r="G148" s="1">
        <v>479.3307086614173</v>
      </c>
      <c r="M148" s="8">
        <f t="shared" si="31"/>
        <v>0.92307692307692302</v>
      </c>
      <c r="N148" s="6">
        <f t="shared" si="32"/>
        <v>0.7562111801242235</v>
      </c>
      <c r="O148" s="6">
        <f t="shared" si="33"/>
        <v>0.91283973758200565</v>
      </c>
      <c r="P148" s="7">
        <f t="shared" si="34"/>
        <v>0.52781954887218085</v>
      </c>
      <c r="R148" s="4" t="s">
        <v>57</v>
      </c>
      <c r="S148" s="4">
        <v>280</v>
      </c>
      <c r="T148" s="4" t="s">
        <v>15</v>
      </c>
      <c r="U148" s="4">
        <v>1</v>
      </c>
      <c r="V148" s="4">
        <v>493721.803071998</v>
      </c>
      <c r="W148" s="4">
        <v>5180932.3069900004</v>
      </c>
      <c r="X148" s="4">
        <v>613.18897637795271</v>
      </c>
      <c r="Y148" s="4">
        <v>1.1808561048807455</v>
      </c>
      <c r="Z148" s="4">
        <v>0.96739130434782594</v>
      </c>
      <c r="AA148" s="4">
        <v>1.1677600749765698</v>
      </c>
      <c r="AB148">
        <v>0.9368421052631577</v>
      </c>
    </row>
    <row r="149" spans="1:28" x14ac:dyDescent="0.25">
      <c r="A149" s="1" t="s">
        <v>57</v>
      </c>
      <c r="B149" s="1">
        <v>233</v>
      </c>
      <c r="C149" s="1" t="s">
        <v>15</v>
      </c>
      <c r="D149" s="1">
        <v>1</v>
      </c>
      <c r="E149" s="1">
        <v>493667.907851998</v>
      </c>
      <c r="F149" s="1">
        <v>5180857.0227399804</v>
      </c>
      <c r="G149" s="1">
        <v>461.12204724409446</v>
      </c>
      <c r="M149" s="8">
        <f t="shared" si="31"/>
        <v>0.88801137261096186</v>
      </c>
      <c r="N149" s="6">
        <f t="shared" si="32"/>
        <v>0.72748447204968936</v>
      </c>
      <c r="O149" s="6">
        <f t="shared" si="33"/>
        <v>0.87816307403936267</v>
      </c>
      <c r="P149" s="7">
        <f t="shared" si="34"/>
        <v>0.47218045112781998</v>
      </c>
      <c r="R149" s="4" t="s">
        <v>57</v>
      </c>
      <c r="S149" s="4">
        <v>305</v>
      </c>
      <c r="T149" s="4" t="s">
        <v>15</v>
      </c>
      <c r="U149" s="4">
        <v>1</v>
      </c>
      <c r="V149" s="4">
        <v>493725.95835299901</v>
      </c>
      <c r="W149" s="4">
        <v>5180964.0836100001</v>
      </c>
      <c r="X149" s="4">
        <v>525.59055118110234</v>
      </c>
      <c r="Y149" s="4">
        <v>1.0121623756120677</v>
      </c>
      <c r="Z149" s="4">
        <v>0.82919254658385089</v>
      </c>
      <c r="AA149" s="4">
        <v>1.0009372071227742</v>
      </c>
      <c r="AB149">
        <v>0.66917293233082731</v>
      </c>
    </row>
    <row r="150" spans="1:28" x14ac:dyDescent="0.25">
      <c r="A150" s="1" t="s">
        <v>57</v>
      </c>
      <c r="B150" s="1">
        <v>50</v>
      </c>
      <c r="C150" s="1" t="s">
        <v>15</v>
      </c>
      <c r="D150" s="1">
        <v>1</v>
      </c>
      <c r="E150" s="1">
        <v>493485.65363100002</v>
      </c>
      <c r="F150" s="1">
        <v>5180644.8884500004</v>
      </c>
      <c r="G150" s="1">
        <v>446.85039370078738</v>
      </c>
      <c r="M150" s="8">
        <f t="shared" si="31"/>
        <v>0.86052756278628961</v>
      </c>
      <c r="N150" s="6">
        <f t="shared" si="32"/>
        <v>0.70496894409937882</v>
      </c>
      <c r="O150" s="6">
        <f t="shared" si="33"/>
        <v>0.85098406747891286</v>
      </c>
      <c r="P150" s="7">
        <f t="shared" si="34"/>
        <v>0.4285714285714291</v>
      </c>
      <c r="R150" s="4" t="s">
        <v>57</v>
      </c>
      <c r="S150" s="4">
        <v>331</v>
      </c>
      <c r="T150" s="4" t="s">
        <v>15</v>
      </c>
      <c r="U150" s="4">
        <v>1</v>
      </c>
      <c r="V150" s="4">
        <v>493753.983095998</v>
      </c>
      <c r="W150" s="4">
        <v>5180973.8331300002</v>
      </c>
      <c r="X150" s="4">
        <v>505.90551181102359</v>
      </c>
      <c r="Y150" s="4">
        <v>0.97425367240562311</v>
      </c>
      <c r="Z150" s="4">
        <v>0.79813664596273282</v>
      </c>
      <c r="AA150" s="4">
        <v>0.96344892221180878</v>
      </c>
      <c r="AB150">
        <v>0.60902255639097769</v>
      </c>
    </row>
    <row r="151" spans="1:28" x14ac:dyDescent="0.25">
      <c r="A151" s="1" t="s">
        <v>57</v>
      </c>
      <c r="B151" s="1">
        <v>208</v>
      </c>
      <c r="C151" s="1" t="s">
        <v>15</v>
      </c>
      <c r="D151" s="1">
        <v>1</v>
      </c>
      <c r="E151" s="1">
        <v>493640.011778999</v>
      </c>
      <c r="F151" s="1">
        <v>5180825.2712899903</v>
      </c>
      <c r="G151" s="1">
        <v>445.86614173228344</v>
      </c>
      <c r="M151" s="8">
        <f t="shared" si="31"/>
        <v>0.85863212762596741</v>
      </c>
      <c r="N151" s="6">
        <f t="shared" si="32"/>
        <v>0.70341614906832295</v>
      </c>
      <c r="O151" s="6">
        <f t="shared" si="33"/>
        <v>0.84910965323336451</v>
      </c>
      <c r="P151" s="7">
        <f t="shared" si="34"/>
        <v>0.42556390977443659</v>
      </c>
      <c r="R151" s="4" t="s">
        <v>57</v>
      </c>
      <c r="S151" s="4">
        <v>355</v>
      </c>
      <c r="T151" s="4" t="s">
        <v>15</v>
      </c>
      <c r="U151" s="4">
        <v>1</v>
      </c>
      <c r="V151" s="4">
        <v>493764.244851998</v>
      </c>
      <c r="W151" s="4">
        <v>5181005.6034199903</v>
      </c>
      <c r="X151" s="4">
        <v>531.00393700787401</v>
      </c>
      <c r="Y151" s="4">
        <v>1.0225872689938398</v>
      </c>
      <c r="Z151" s="4">
        <v>0.83773291925465831</v>
      </c>
      <c r="AA151" s="4">
        <v>1.0112464854732897</v>
      </c>
      <c r="AB151">
        <v>0.68571428571428594</v>
      </c>
    </row>
    <row r="152" spans="1:28" x14ac:dyDescent="0.25">
      <c r="A152" s="1" t="s">
        <v>57</v>
      </c>
      <c r="B152" s="1">
        <v>182</v>
      </c>
      <c r="C152" s="1" t="s">
        <v>15</v>
      </c>
      <c r="D152" s="1">
        <v>1</v>
      </c>
      <c r="E152" s="1">
        <v>493593.77961500001</v>
      </c>
      <c r="F152" s="1">
        <v>5180793.1975299902</v>
      </c>
      <c r="G152" s="1">
        <v>434.05511811023621</v>
      </c>
      <c r="M152" s="8">
        <f t="shared" si="31"/>
        <v>0.83588690570210078</v>
      </c>
      <c r="N152" s="6">
        <f t="shared" si="32"/>
        <v>0.68478260869565211</v>
      </c>
      <c r="O152" s="6">
        <f t="shared" si="33"/>
        <v>0.82661668228678542</v>
      </c>
      <c r="P152" s="7">
        <f t="shared" si="34"/>
        <v>0.38947368421052692</v>
      </c>
      <c r="R152" s="4" t="s">
        <v>57</v>
      </c>
      <c r="S152" s="4">
        <v>377</v>
      </c>
      <c r="T152" s="4" t="s">
        <v>15</v>
      </c>
      <c r="U152" s="4">
        <v>1</v>
      </c>
      <c r="V152" s="4">
        <v>493767.37831900001</v>
      </c>
      <c r="W152" s="4">
        <v>5181033.5277100001</v>
      </c>
      <c r="X152" s="4">
        <v>561.51574803149606</v>
      </c>
      <c r="Y152" s="4">
        <v>1.0813457589638287</v>
      </c>
      <c r="Z152" s="4">
        <v>0.88586956521739124</v>
      </c>
      <c r="AA152" s="4">
        <v>1.069353327085286</v>
      </c>
      <c r="AB152">
        <v>0.77894736842105283</v>
      </c>
    </row>
    <row r="153" spans="1:28" x14ac:dyDescent="0.25">
      <c r="A153" s="1" t="s">
        <v>57</v>
      </c>
      <c r="B153" s="1">
        <v>157</v>
      </c>
      <c r="C153" s="1" t="s">
        <v>15</v>
      </c>
      <c r="D153" s="1">
        <v>1</v>
      </c>
      <c r="E153" s="1">
        <v>493606.136686999</v>
      </c>
      <c r="F153" s="1">
        <v>5180770.52403</v>
      </c>
      <c r="G153" s="1">
        <v>413.87795275590548</v>
      </c>
      <c r="M153" s="8">
        <f t="shared" si="31"/>
        <v>0.79703048491549511</v>
      </c>
      <c r="N153" s="6">
        <f t="shared" si="32"/>
        <v>0.6529503105590061</v>
      </c>
      <c r="O153" s="6">
        <f t="shared" si="33"/>
        <v>0.78819119025304585</v>
      </c>
      <c r="P153" s="7">
        <f t="shared" si="34"/>
        <v>0.32781954887218107</v>
      </c>
      <c r="R153" s="4" t="s">
        <v>57</v>
      </c>
      <c r="S153" s="4">
        <v>378</v>
      </c>
      <c r="T153" s="4" t="s">
        <v>15</v>
      </c>
      <c r="U153" s="4">
        <v>1</v>
      </c>
      <c r="V153" s="4">
        <v>493794.903391</v>
      </c>
      <c r="W153" s="4">
        <v>5181052.7986000003</v>
      </c>
      <c r="X153" s="4">
        <v>514.763779527559</v>
      </c>
      <c r="Y153" s="4">
        <v>0.99131258884852302</v>
      </c>
      <c r="Z153" s="4">
        <v>0.81211180124223592</v>
      </c>
      <c r="AA153" s="4">
        <v>0.98031865042174315</v>
      </c>
      <c r="AB153">
        <v>0.63609022556390993</v>
      </c>
    </row>
    <row r="154" spans="1:28" x14ac:dyDescent="0.25">
      <c r="A154" s="1" t="s">
        <v>57</v>
      </c>
      <c r="B154" s="1">
        <v>401</v>
      </c>
      <c r="C154" s="1" t="s">
        <v>15</v>
      </c>
      <c r="D154" s="1">
        <v>1</v>
      </c>
      <c r="E154" s="1">
        <v>493817.836210999</v>
      </c>
      <c r="F154" s="1">
        <v>5181084.7781400001</v>
      </c>
      <c r="G154" s="1">
        <v>306.59448818897602</v>
      </c>
      <c r="M154" s="8">
        <f t="shared" ref="M154" si="35">G154/$I$8</f>
        <v>0.59042805244037211</v>
      </c>
      <c r="N154" s="6">
        <f t="shared" ref="N154" si="36">G154/$J$8</f>
        <v>0.48369565217391247</v>
      </c>
      <c r="O154" s="6">
        <f t="shared" ref="O154" si="37">G154/$K$8</f>
        <v>0.58388003748828421</v>
      </c>
      <c r="P154" s="7">
        <f t="shared" ref="P154" si="38">(G154-$L$8)/($J$8-$L$8)</f>
        <v>0</v>
      </c>
      <c r="R154" s="4" t="s">
        <v>57</v>
      </c>
      <c r="S154" s="4">
        <v>401</v>
      </c>
      <c r="T154" s="4" t="s">
        <v>15</v>
      </c>
      <c r="U154" s="4">
        <v>1</v>
      </c>
      <c r="V154" s="4">
        <v>493817.836210999</v>
      </c>
      <c r="W154" s="4">
        <v>5181084.7781400001</v>
      </c>
      <c r="X154" s="4">
        <v>306.59448818897602</v>
      </c>
      <c r="Y154" s="4">
        <v>0.59042805244037211</v>
      </c>
      <c r="Z154" s="4">
        <v>0.48369565217391247</v>
      </c>
      <c r="AA154" s="4">
        <v>0.58388003748828421</v>
      </c>
      <c r="AB154" s="108">
        <v>0</v>
      </c>
    </row>
    <row r="155" spans="1:28" x14ac:dyDescent="0.25">
      <c r="A155" s="1" t="s">
        <v>57</v>
      </c>
      <c r="B155" s="1">
        <v>425</v>
      </c>
      <c r="C155" s="1" t="s">
        <v>15</v>
      </c>
      <c r="D155" s="1">
        <v>1</v>
      </c>
      <c r="E155" s="1">
        <v>493841.59178900003</v>
      </c>
      <c r="F155" s="1">
        <v>5181100.5330800004</v>
      </c>
      <c r="M155" s="8"/>
      <c r="N155" s="8"/>
      <c r="O155" s="8"/>
      <c r="R155" s="4" t="s">
        <v>57</v>
      </c>
      <c r="S155" s="4">
        <v>425</v>
      </c>
      <c r="T155" s="4" t="s">
        <v>15</v>
      </c>
      <c r="U155" s="4">
        <v>1</v>
      </c>
      <c r="V155" s="4">
        <v>493841.59178900003</v>
      </c>
      <c r="W155" s="4">
        <v>5181100.5330800004</v>
      </c>
    </row>
    <row r="156" spans="1:28" x14ac:dyDescent="0.25">
      <c r="A156" s="5" t="s">
        <v>57</v>
      </c>
      <c r="B156" s="5">
        <v>356</v>
      </c>
      <c r="C156" s="5" t="s">
        <v>15</v>
      </c>
      <c r="D156" s="5">
        <v>2</v>
      </c>
      <c r="E156" s="5">
        <v>493796.168196999</v>
      </c>
      <c r="F156" s="5">
        <v>5181021.01633</v>
      </c>
      <c r="G156" s="5">
        <v>663.38582677165357</v>
      </c>
      <c r="H156" s="5"/>
      <c r="I156" s="5"/>
      <c r="J156" s="5"/>
      <c r="K156" s="5"/>
      <c r="L156" s="5"/>
      <c r="M156" s="6">
        <f t="shared" ref="M156:M172" si="39">G156/$I$9</f>
        <v>1.2993884348859874</v>
      </c>
      <c r="N156" s="6">
        <f>G156/$J$9</f>
        <v>1</v>
      </c>
      <c r="O156" s="6">
        <f>G156/$K$9</f>
        <v>1.3386295928500498</v>
      </c>
      <c r="P156" s="7">
        <f>(G156-$L$9)/($J$9-$L$9)</f>
        <v>1</v>
      </c>
      <c r="R156" s="4" t="s">
        <v>57</v>
      </c>
      <c r="S156" s="4">
        <v>6</v>
      </c>
      <c r="T156" s="4" t="s">
        <v>15</v>
      </c>
      <c r="U156" s="4">
        <v>2</v>
      </c>
      <c r="V156" s="4">
        <v>493479.23487300001</v>
      </c>
      <c r="W156" s="4">
        <v>5180583.9985100003</v>
      </c>
      <c r="X156" s="4">
        <v>550.68897637795271</v>
      </c>
      <c r="Y156" s="4">
        <v>1.0786466310366616</v>
      </c>
      <c r="Z156" s="4">
        <v>0.83011869436201768</v>
      </c>
      <c r="AA156" s="4">
        <v>1.1112214498510427</v>
      </c>
      <c r="AB156">
        <v>0.55620155038759667</v>
      </c>
    </row>
    <row r="157" spans="1:28" x14ac:dyDescent="0.25">
      <c r="A157" s="1" t="s">
        <v>57</v>
      </c>
      <c r="B157" s="1">
        <v>357</v>
      </c>
      <c r="C157" s="1" t="s">
        <v>15</v>
      </c>
      <c r="D157" s="1">
        <v>2</v>
      </c>
      <c r="E157" s="1">
        <v>493828.07572000002</v>
      </c>
      <c r="F157" s="1">
        <v>5181021.2056799904</v>
      </c>
      <c r="G157" s="1">
        <v>622.53937007874015</v>
      </c>
      <c r="M157" s="8">
        <f t="shared" si="39"/>
        <v>1.2193815802157077</v>
      </c>
      <c r="N157" s="6">
        <f t="shared" ref="N157:N172" si="40">G157/$J$9</f>
        <v>0.938427299703264</v>
      </c>
      <c r="O157" s="6">
        <f t="shared" ref="O157:O172" si="41">G157/$K$9</f>
        <v>1.256206554121152</v>
      </c>
      <c r="P157" s="7">
        <f t="shared" ref="P157:P172" si="42">(G157-$L$9)/($J$9-$L$9)</f>
        <v>0.83914728682170525</v>
      </c>
      <c r="R157" s="4" t="s">
        <v>57</v>
      </c>
      <c r="S157" s="4">
        <v>27</v>
      </c>
      <c r="T157" s="4" t="s">
        <v>15</v>
      </c>
      <c r="U157" s="4">
        <v>2</v>
      </c>
      <c r="V157" s="4">
        <v>493502.30170800001</v>
      </c>
      <c r="W157" s="4">
        <v>5180616.15558</v>
      </c>
      <c r="X157" s="4">
        <v>560.03937007874015</v>
      </c>
      <c r="Y157" s="4">
        <v>1.0969614531900991</v>
      </c>
      <c r="Z157" s="4">
        <v>0.84421364985163205</v>
      </c>
      <c r="AA157" s="4">
        <v>1.1300893743793445</v>
      </c>
      <c r="AB157">
        <v>0.59302325581395332</v>
      </c>
    </row>
    <row r="158" spans="1:28" x14ac:dyDescent="0.25">
      <c r="A158" s="1" t="s">
        <v>57</v>
      </c>
      <c r="B158" s="1">
        <v>27</v>
      </c>
      <c r="C158" s="1" t="s">
        <v>15</v>
      </c>
      <c r="D158" s="1">
        <v>2</v>
      </c>
      <c r="E158" s="1">
        <v>493502.30170800001</v>
      </c>
      <c r="F158" s="1">
        <v>5180616.15558</v>
      </c>
      <c r="G158" s="1">
        <v>560.03937007874015</v>
      </c>
      <c r="M158" s="8">
        <f t="shared" si="39"/>
        <v>1.0969614531900991</v>
      </c>
      <c r="N158" s="6">
        <f t="shared" si="40"/>
        <v>0.84421364985163205</v>
      </c>
      <c r="O158" s="6">
        <f t="shared" si="41"/>
        <v>1.1300893743793445</v>
      </c>
      <c r="P158" s="7">
        <f t="shared" si="42"/>
        <v>0.59302325581395332</v>
      </c>
      <c r="R158" s="4" t="s">
        <v>57</v>
      </c>
      <c r="S158" s="4">
        <v>51</v>
      </c>
      <c r="T158" s="4" t="s">
        <v>15</v>
      </c>
      <c r="U158" s="4">
        <v>2</v>
      </c>
      <c r="V158" s="4">
        <v>493514.03761100001</v>
      </c>
      <c r="W158" s="4">
        <v>5180631.0323999804</v>
      </c>
      <c r="X158" s="4">
        <v>506.39763779527556</v>
      </c>
      <c r="Y158" s="4">
        <v>0.99189221030985231</v>
      </c>
      <c r="Z158" s="4">
        <v>0.76335311572700293</v>
      </c>
      <c r="AA158" s="4">
        <v>1.0218470705064548</v>
      </c>
      <c r="AB158">
        <v>0.3817829457364339</v>
      </c>
    </row>
    <row r="159" spans="1:28" x14ac:dyDescent="0.25">
      <c r="A159" s="1" t="s">
        <v>57</v>
      </c>
      <c r="B159" s="1">
        <v>77</v>
      </c>
      <c r="C159" s="1" t="s">
        <v>15</v>
      </c>
      <c r="D159" s="1">
        <v>2</v>
      </c>
      <c r="E159" s="1">
        <v>493551.833480998</v>
      </c>
      <c r="F159" s="1">
        <v>5180673.4613199905</v>
      </c>
      <c r="G159" s="1">
        <v>559.54724409448818</v>
      </c>
      <c r="M159" s="8">
        <f t="shared" si="39"/>
        <v>1.0959975151820236</v>
      </c>
      <c r="N159" s="6">
        <f t="shared" si="40"/>
        <v>0.84347181008902072</v>
      </c>
      <c r="O159" s="6">
        <f t="shared" si="41"/>
        <v>1.1290963257199602</v>
      </c>
      <c r="P159" s="7">
        <f t="shared" si="42"/>
        <v>0.59108527131782929</v>
      </c>
      <c r="R159" s="4" t="s">
        <v>57</v>
      </c>
      <c r="S159" s="4">
        <v>52</v>
      </c>
      <c r="T159" s="4" t="s">
        <v>15</v>
      </c>
      <c r="U159" s="4">
        <v>2</v>
      </c>
      <c r="V159" s="4">
        <v>493545.15792600001</v>
      </c>
      <c r="W159" s="4">
        <v>5180641.6875400003</v>
      </c>
      <c r="X159" s="4">
        <v>449.8031496062992</v>
      </c>
      <c r="Y159" s="4">
        <v>0.88103933938115164</v>
      </c>
      <c r="Z159" s="4">
        <v>0.67804154302670616</v>
      </c>
      <c r="AA159" s="4">
        <v>0.90764647467725923</v>
      </c>
      <c r="AB159">
        <v>0.15891472868217044</v>
      </c>
    </row>
    <row r="160" spans="1:28" x14ac:dyDescent="0.25">
      <c r="A160" s="1" t="s">
        <v>57</v>
      </c>
      <c r="B160" s="1">
        <v>306</v>
      </c>
      <c r="C160" s="1" t="s">
        <v>15</v>
      </c>
      <c r="D160" s="1">
        <v>2</v>
      </c>
      <c r="E160" s="1">
        <v>493757.84306599799</v>
      </c>
      <c r="F160" s="1">
        <v>5180942.0481599905</v>
      </c>
      <c r="G160" s="1">
        <v>557.5787401574803</v>
      </c>
      <c r="M160" s="8">
        <f t="shared" si="39"/>
        <v>1.0921417631497208</v>
      </c>
      <c r="N160" s="6">
        <f t="shared" si="40"/>
        <v>0.84050445103857563</v>
      </c>
      <c r="O160" s="6">
        <f t="shared" si="41"/>
        <v>1.1251241310824229</v>
      </c>
      <c r="P160" s="7">
        <f t="shared" si="42"/>
        <v>0.58333333333333315</v>
      </c>
      <c r="R160" s="4" t="s">
        <v>57</v>
      </c>
      <c r="S160" s="4">
        <v>77</v>
      </c>
      <c r="T160" s="4" t="s">
        <v>15</v>
      </c>
      <c r="U160" s="4">
        <v>2</v>
      </c>
      <c r="V160" s="4">
        <v>493551.833480998</v>
      </c>
      <c r="W160" s="4">
        <v>5180673.4613199905</v>
      </c>
      <c r="X160" s="4">
        <v>559.54724409448818</v>
      </c>
      <c r="Y160" s="4">
        <v>1.0959975151820236</v>
      </c>
      <c r="Z160" s="4">
        <v>0.84347181008902072</v>
      </c>
      <c r="AA160" s="4">
        <v>1.1290963257199602</v>
      </c>
      <c r="AB160">
        <v>0.59108527131782929</v>
      </c>
    </row>
    <row r="161" spans="1:28" x14ac:dyDescent="0.25">
      <c r="A161" s="1" t="s">
        <v>57</v>
      </c>
      <c r="B161" s="1">
        <v>332</v>
      </c>
      <c r="C161" s="1" t="s">
        <v>15</v>
      </c>
      <c r="D161" s="1">
        <v>2</v>
      </c>
      <c r="E161" s="1">
        <v>493785.90663500002</v>
      </c>
      <c r="F161" s="1">
        <v>5180989.2459899904</v>
      </c>
      <c r="G161" s="1">
        <v>553.14960629921256</v>
      </c>
      <c r="M161" s="8">
        <f t="shared" si="39"/>
        <v>1.0834663210770399</v>
      </c>
      <c r="N161" s="6">
        <f t="shared" si="40"/>
        <v>0.83382789317507411</v>
      </c>
      <c r="O161" s="6">
        <f t="shared" si="41"/>
        <v>1.1161866931479643</v>
      </c>
      <c r="P161" s="7">
        <f t="shared" si="42"/>
        <v>0.56589147286821684</v>
      </c>
      <c r="R161" s="4" t="s">
        <v>57</v>
      </c>
      <c r="S161" s="4">
        <v>105</v>
      </c>
      <c r="T161" s="4" t="s">
        <v>15</v>
      </c>
      <c r="U161" s="4">
        <v>2</v>
      </c>
      <c r="V161" s="4">
        <v>493595.221616</v>
      </c>
      <c r="W161" s="4">
        <v>5180699.9730599904</v>
      </c>
      <c r="X161" s="4">
        <v>484.74409448818898</v>
      </c>
      <c r="Y161" s="4">
        <v>0.94947893795452343</v>
      </c>
      <c r="Z161" s="4">
        <v>0.73071216617210677</v>
      </c>
      <c r="AA161" s="4">
        <v>0.97815292949354526</v>
      </c>
      <c r="AB161">
        <v>0.29651162790697666</v>
      </c>
    </row>
    <row r="162" spans="1:28" x14ac:dyDescent="0.25">
      <c r="A162" s="1" t="s">
        <v>57</v>
      </c>
      <c r="B162" s="1">
        <v>6</v>
      </c>
      <c r="C162" s="1" t="s">
        <v>15</v>
      </c>
      <c r="D162" s="1">
        <v>2</v>
      </c>
      <c r="E162" s="1">
        <v>493479.23487300001</v>
      </c>
      <c r="F162" s="1">
        <v>5180583.9985100003</v>
      </c>
      <c r="G162" s="1">
        <v>550.68897637795271</v>
      </c>
      <c r="M162" s="8">
        <f t="shared" si="39"/>
        <v>1.0786466310366616</v>
      </c>
      <c r="N162" s="6">
        <f t="shared" si="40"/>
        <v>0.83011869436201768</v>
      </c>
      <c r="O162" s="6">
        <f t="shared" si="41"/>
        <v>1.1112214498510427</v>
      </c>
      <c r="P162" s="7">
        <f t="shared" si="42"/>
        <v>0.55620155038759667</v>
      </c>
      <c r="R162" s="4" t="s">
        <v>57</v>
      </c>
      <c r="S162" s="4">
        <v>131</v>
      </c>
      <c r="T162" s="4" t="s">
        <v>15</v>
      </c>
      <c r="U162" s="4">
        <v>2</v>
      </c>
      <c r="V162" s="4">
        <v>493592.5074</v>
      </c>
      <c r="W162" s="4">
        <v>5180731.75691</v>
      </c>
      <c r="X162" s="4">
        <v>482.7755905511811</v>
      </c>
      <c r="Y162" s="4">
        <v>0.94562318592222083</v>
      </c>
      <c r="Z162" s="4">
        <v>0.72774480712166167</v>
      </c>
      <c r="AA162" s="4">
        <v>0.97418073485600798</v>
      </c>
      <c r="AB162">
        <v>0.28875968992248052</v>
      </c>
    </row>
    <row r="163" spans="1:28" x14ac:dyDescent="0.25">
      <c r="A163" s="1" t="s">
        <v>57</v>
      </c>
      <c r="B163" s="1">
        <v>184</v>
      </c>
      <c r="C163" s="1" t="s">
        <v>15</v>
      </c>
      <c r="D163" s="1">
        <v>2</v>
      </c>
      <c r="E163" s="1">
        <v>493655.168991999</v>
      </c>
      <c r="F163" s="1">
        <v>5180793.4742900003</v>
      </c>
      <c r="G163" s="1">
        <v>511.81102362204723</v>
      </c>
      <c r="M163" s="8">
        <f t="shared" si="39"/>
        <v>1.0024955283986847</v>
      </c>
      <c r="N163" s="6">
        <f t="shared" si="40"/>
        <v>0.771513353115727</v>
      </c>
      <c r="O163" s="6">
        <f t="shared" si="41"/>
        <v>1.0327706057596822</v>
      </c>
      <c r="P163" s="7">
        <f t="shared" si="42"/>
        <v>0.40310077519379833</v>
      </c>
      <c r="R163" s="4" t="s">
        <v>57</v>
      </c>
      <c r="S163" s="4">
        <v>132</v>
      </c>
      <c r="T163" s="4" t="s">
        <v>15</v>
      </c>
      <c r="U163" s="4">
        <v>2</v>
      </c>
      <c r="V163" s="4">
        <v>493624.423671</v>
      </c>
      <c r="W163" s="4">
        <v>5180738.7236200003</v>
      </c>
      <c r="X163" s="4">
        <v>433.56299212598424</v>
      </c>
      <c r="Y163" s="4">
        <v>0.84922938511465496</v>
      </c>
      <c r="Z163" s="4">
        <v>0.65356083086053407</v>
      </c>
      <c r="AA163" s="4">
        <v>0.87487586891757696</v>
      </c>
      <c r="AB163">
        <v>9.4961240310077411E-2</v>
      </c>
    </row>
    <row r="164" spans="1:28" x14ac:dyDescent="0.25">
      <c r="A164" s="1" t="s">
        <v>57</v>
      </c>
      <c r="B164" s="1">
        <v>51</v>
      </c>
      <c r="C164" s="1" t="s">
        <v>15</v>
      </c>
      <c r="D164" s="1">
        <v>2</v>
      </c>
      <c r="E164" s="1">
        <v>493514.03761100001</v>
      </c>
      <c r="F164" s="1">
        <v>5180631.0323999804</v>
      </c>
      <c r="G164" s="1">
        <v>506.39763779527556</v>
      </c>
      <c r="M164" s="8">
        <f t="shared" si="39"/>
        <v>0.99189221030985231</v>
      </c>
      <c r="N164" s="6">
        <f t="shared" si="40"/>
        <v>0.76335311572700293</v>
      </c>
      <c r="O164" s="6">
        <f t="shared" si="41"/>
        <v>1.0218470705064548</v>
      </c>
      <c r="P164" s="7">
        <f t="shared" si="42"/>
        <v>0.3817829457364339</v>
      </c>
      <c r="R164" s="4" t="s">
        <v>57</v>
      </c>
      <c r="S164" s="4">
        <v>158</v>
      </c>
      <c r="T164" s="4" t="s">
        <v>15</v>
      </c>
      <c r="U164" s="4">
        <v>2</v>
      </c>
      <c r="V164" s="4">
        <v>493638.036009998</v>
      </c>
      <c r="W164" s="4">
        <v>5180761.7114700004</v>
      </c>
      <c r="X164" s="4">
        <v>438.48425196850394</v>
      </c>
      <c r="Y164" s="4">
        <v>0.85886876519541155</v>
      </c>
      <c r="Z164" s="4">
        <v>0.66097922848664692</v>
      </c>
      <c r="AA164" s="4">
        <v>0.88480635551142006</v>
      </c>
      <c r="AB164">
        <v>0.1143410852713178</v>
      </c>
    </row>
    <row r="165" spans="1:28" x14ac:dyDescent="0.25">
      <c r="A165" s="1" t="s">
        <v>57</v>
      </c>
      <c r="B165" s="1">
        <v>105</v>
      </c>
      <c r="C165" s="1" t="s">
        <v>15</v>
      </c>
      <c r="D165" s="1">
        <v>2</v>
      </c>
      <c r="E165" s="1">
        <v>493595.221616</v>
      </c>
      <c r="F165" s="1">
        <v>5180699.9730599904</v>
      </c>
      <c r="G165" s="1">
        <v>484.74409448818898</v>
      </c>
      <c r="M165" s="8">
        <f t="shared" si="39"/>
        <v>0.94947893795452343</v>
      </c>
      <c r="N165" s="6">
        <f t="shared" si="40"/>
        <v>0.73071216617210677</v>
      </c>
      <c r="O165" s="6">
        <f t="shared" si="41"/>
        <v>0.97815292949354526</v>
      </c>
      <c r="P165" s="7">
        <f t="shared" si="42"/>
        <v>0.29651162790697666</v>
      </c>
      <c r="R165" s="4" t="s">
        <v>57</v>
      </c>
      <c r="S165" s="4">
        <v>184</v>
      </c>
      <c r="T165" s="4" t="s">
        <v>15</v>
      </c>
      <c r="U165" s="4">
        <v>2</v>
      </c>
      <c r="V165" s="4">
        <v>493655.168991999</v>
      </c>
      <c r="W165" s="4">
        <v>5180793.4742900003</v>
      </c>
      <c r="X165" s="4">
        <v>511.81102362204723</v>
      </c>
      <c r="Y165" s="4">
        <v>1.0024955283986847</v>
      </c>
      <c r="Z165" s="4">
        <v>0.771513353115727</v>
      </c>
      <c r="AA165" s="4">
        <v>1.0327706057596822</v>
      </c>
      <c r="AB165">
        <v>0.40310077519379833</v>
      </c>
    </row>
    <row r="166" spans="1:28" x14ac:dyDescent="0.25">
      <c r="A166" s="1" t="s">
        <v>57</v>
      </c>
      <c r="B166" s="1">
        <v>131</v>
      </c>
      <c r="C166" s="1" t="s">
        <v>15</v>
      </c>
      <c r="D166" s="1">
        <v>2</v>
      </c>
      <c r="E166" s="1">
        <v>493592.5074</v>
      </c>
      <c r="F166" s="1">
        <v>5180731.75691</v>
      </c>
      <c r="G166" s="1">
        <v>482.7755905511811</v>
      </c>
      <c r="M166" s="8">
        <f t="shared" si="39"/>
        <v>0.94562318592222083</v>
      </c>
      <c r="N166" s="6">
        <f t="shared" si="40"/>
        <v>0.72774480712166167</v>
      </c>
      <c r="O166" s="6">
        <f t="shared" si="41"/>
        <v>0.97418073485600798</v>
      </c>
      <c r="P166" s="7">
        <f t="shared" si="42"/>
        <v>0.28875968992248052</v>
      </c>
      <c r="R166" s="4" t="s">
        <v>57</v>
      </c>
      <c r="S166" s="4">
        <v>209</v>
      </c>
      <c r="T166" s="4" t="s">
        <v>15</v>
      </c>
      <c r="U166" s="4">
        <v>2</v>
      </c>
      <c r="V166" s="4">
        <v>493671.92820000002</v>
      </c>
      <c r="W166" s="4">
        <v>5180832.9049800001</v>
      </c>
      <c r="X166" s="4">
        <v>479.5275590551181</v>
      </c>
      <c r="Y166" s="4">
        <v>0.93926119506892147</v>
      </c>
      <c r="Z166" s="4">
        <v>0.72284866468842723</v>
      </c>
      <c r="AA166" s="4">
        <v>0.96762661370407155</v>
      </c>
      <c r="AB166">
        <v>0.27596899224806193</v>
      </c>
    </row>
    <row r="167" spans="1:28" x14ac:dyDescent="0.25">
      <c r="A167" s="1" t="s">
        <v>57</v>
      </c>
      <c r="B167" s="1">
        <v>209</v>
      </c>
      <c r="C167" s="1" t="s">
        <v>15</v>
      </c>
      <c r="D167" s="1">
        <v>2</v>
      </c>
      <c r="E167" s="1">
        <v>493671.92820000002</v>
      </c>
      <c r="F167" s="1">
        <v>5180832.9049800001</v>
      </c>
      <c r="G167" s="1">
        <v>479.5275590551181</v>
      </c>
      <c r="M167" s="8">
        <f t="shared" si="39"/>
        <v>0.93926119506892147</v>
      </c>
      <c r="N167" s="6">
        <f t="shared" si="40"/>
        <v>0.72284866468842723</v>
      </c>
      <c r="O167" s="6">
        <f t="shared" si="41"/>
        <v>0.96762661370407155</v>
      </c>
      <c r="P167" s="7">
        <f t="shared" si="42"/>
        <v>0.27596899224806193</v>
      </c>
      <c r="R167" s="4" t="s">
        <v>57</v>
      </c>
      <c r="S167" s="4">
        <v>234</v>
      </c>
      <c r="T167" s="4" t="s">
        <v>15</v>
      </c>
      <c r="U167" s="4">
        <v>2</v>
      </c>
      <c r="V167" s="4">
        <v>493699.82406800002</v>
      </c>
      <c r="W167" s="4">
        <v>5180864.6565899802</v>
      </c>
      <c r="X167" s="4">
        <v>457.67716535433073</v>
      </c>
      <c r="Y167" s="4">
        <v>0.89646234751036225</v>
      </c>
      <c r="Z167" s="4">
        <v>0.68991097922848665</v>
      </c>
      <c r="AA167" s="4">
        <v>0.92353525322740826</v>
      </c>
      <c r="AB167">
        <v>0.18992248062015504</v>
      </c>
    </row>
    <row r="168" spans="1:28" x14ac:dyDescent="0.25">
      <c r="A168" s="1" t="s">
        <v>57</v>
      </c>
      <c r="B168" s="1">
        <v>402</v>
      </c>
      <c r="C168" s="1" t="s">
        <v>15</v>
      </c>
      <c r="D168" s="1">
        <v>2</v>
      </c>
      <c r="E168" s="1">
        <v>493849.726767999</v>
      </c>
      <c r="F168" s="1">
        <v>5181068.7437699903</v>
      </c>
      <c r="G168" s="1">
        <v>468.50393700787401</v>
      </c>
      <c r="M168" s="8">
        <f t="shared" si="39"/>
        <v>0.91766898368802674</v>
      </c>
      <c r="N168" s="6">
        <f t="shared" si="40"/>
        <v>0.70623145400593468</v>
      </c>
      <c r="O168" s="6">
        <f t="shared" si="41"/>
        <v>0.94538232373386299</v>
      </c>
      <c r="P168" s="7">
        <f t="shared" si="42"/>
        <v>0.23255813953488366</v>
      </c>
      <c r="R168" s="4" t="s">
        <v>57</v>
      </c>
      <c r="S168" s="4">
        <v>306</v>
      </c>
      <c r="T168" s="4" t="s">
        <v>15</v>
      </c>
      <c r="U168" s="4">
        <v>2</v>
      </c>
      <c r="V168" s="4">
        <v>493757.84306599799</v>
      </c>
      <c r="W168" s="4">
        <v>5180942.0481599905</v>
      </c>
      <c r="X168" s="4">
        <v>557.5787401574803</v>
      </c>
      <c r="Y168" s="4">
        <v>1.0921417631497208</v>
      </c>
      <c r="Z168" s="4">
        <v>0.84050445103857563</v>
      </c>
      <c r="AA168" s="4">
        <v>1.1251241310824229</v>
      </c>
      <c r="AB168">
        <v>0.58333333333333315</v>
      </c>
    </row>
    <row r="169" spans="1:28" x14ac:dyDescent="0.25">
      <c r="A169" s="1" t="s">
        <v>57</v>
      </c>
      <c r="B169" s="1">
        <v>234</v>
      </c>
      <c r="C169" s="1" t="s">
        <v>15</v>
      </c>
      <c r="D169" s="1">
        <v>2</v>
      </c>
      <c r="E169" s="1">
        <v>493699.82406800002</v>
      </c>
      <c r="F169" s="1">
        <v>5180864.6565899802</v>
      </c>
      <c r="G169" s="1">
        <v>457.67716535433073</v>
      </c>
      <c r="M169" s="8">
        <f t="shared" si="39"/>
        <v>0.89646234751036225</v>
      </c>
      <c r="N169" s="6">
        <f t="shared" si="40"/>
        <v>0.68991097922848665</v>
      </c>
      <c r="O169" s="6">
        <f t="shared" si="41"/>
        <v>0.92353525322740826</v>
      </c>
      <c r="P169" s="7">
        <f t="shared" si="42"/>
        <v>0.18992248062015504</v>
      </c>
      <c r="R169" s="4" t="s">
        <v>57</v>
      </c>
      <c r="S169" s="4">
        <v>332</v>
      </c>
      <c r="T169" s="4" t="s">
        <v>15</v>
      </c>
      <c r="U169" s="4">
        <v>2</v>
      </c>
      <c r="V169" s="4">
        <v>493785.90663500002</v>
      </c>
      <c r="W169" s="4">
        <v>5180989.2459899904</v>
      </c>
      <c r="X169" s="4">
        <v>553.14960629921256</v>
      </c>
      <c r="Y169" s="4">
        <v>1.0834663210770399</v>
      </c>
      <c r="Z169" s="4">
        <v>0.83382789317507411</v>
      </c>
      <c r="AA169" s="4">
        <v>1.1161866931479643</v>
      </c>
      <c r="AB169">
        <v>0.56589147286821684</v>
      </c>
    </row>
    <row r="170" spans="1:28" x14ac:dyDescent="0.25">
      <c r="A170" s="1" t="s">
        <v>57</v>
      </c>
      <c r="B170" s="1">
        <v>52</v>
      </c>
      <c r="C170" s="1" t="s">
        <v>15</v>
      </c>
      <c r="D170" s="1">
        <v>2</v>
      </c>
      <c r="E170" s="1">
        <v>493545.15792600001</v>
      </c>
      <c r="F170" s="1">
        <v>5180641.6875400003</v>
      </c>
      <c r="G170" s="1">
        <v>449.8031496062992</v>
      </c>
      <c r="M170" s="8">
        <f t="shared" si="39"/>
        <v>0.88103933938115164</v>
      </c>
      <c r="N170" s="6">
        <f t="shared" si="40"/>
        <v>0.67804154302670616</v>
      </c>
      <c r="O170" s="6">
        <f t="shared" si="41"/>
        <v>0.90764647467725923</v>
      </c>
      <c r="P170" s="7">
        <f t="shared" si="42"/>
        <v>0.15891472868217044</v>
      </c>
      <c r="R170" s="4" t="s">
        <v>57</v>
      </c>
      <c r="S170" s="4">
        <v>356</v>
      </c>
      <c r="T170" s="4" t="s">
        <v>15</v>
      </c>
      <c r="U170" s="4">
        <v>2</v>
      </c>
      <c r="V170" s="4">
        <v>493796.168196999</v>
      </c>
      <c r="W170" s="4">
        <v>5181021.01633</v>
      </c>
      <c r="X170" s="4">
        <v>663.38582677165357</v>
      </c>
      <c r="Y170" s="4">
        <v>1.2993884348859874</v>
      </c>
      <c r="Z170" s="4">
        <v>1</v>
      </c>
      <c r="AA170" s="4">
        <v>1.3386295928500498</v>
      </c>
      <c r="AB170" s="7">
        <v>1</v>
      </c>
    </row>
    <row r="171" spans="1:28" x14ac:dyDescent="0.25">
      <c r="A171" s="1" t="s">
        <v>57</v>
      </c>
      <c r="B171" s="1">
        <v>158</v>
      </c>
      <c r="C171" s="1" t="s">
        <v>15</v>
      </c>
      <c r="D171" s="1">
        <v>2</v>
      </c>
      <c r="E171" s="1">
        <v>493638.036009998</v>
      </c>
      <c r="F171" s="1">
        <v>5180761.7114700004</v>
      </c>
      <c r="G171" s="1">
        <v>438.48425196850394</v>
      </c>
      <c r="M171" s="8">
        <f t="shared" si="39"/>
        <v>0.85886876519541155</v>
      </c>
      <c r="N171" s="6">
        <f t="shared" si="40"/>
        <v>0.66097922848664692</v>
      </c>
      <c r="O171" s="6">
        <f t="shared" si="41"/>
        <v>0.88480635551142006</v>
      </c>
      <c r="P171" s="7">
        <f t="shared" si="42"/>
        <v>0.1143410852713178</v>
      </c>
      <c r="R171" s="4" t="s">
        <v>57</v>
      </c>
      <c r="S171" s="4">
        <v>357</v>
      </c>
      <c r="T171" s="4" t="s">
        <v>15</v>
      </c>
      <c r="U171" s="4">
        <v>2</v>
      </c>
      <c r="V171" s="4">
        <v>493828.07572000002</v>
      </c>
      <c r="W171" s="4">
        <v>5181021.2056799904</v>
      </c>
      <c r="X171" s="4">
        <v>622.53937007874015</v>
      </c>
      <c r="Y171" s="4">
        <v>1.2193815802157077</v>
      </c>
      <c r="Z171" s="4">
        <v>0.938427299703264</v>
      </c>
      <c r="AA171" s="4">
        <v>1.256206554121152</v>
      </c>
      <c r="AB171">
        <v>0.83914728682170525</v>
      </c>
    </row>
    <row r="172" spans="1:28" x14ac:dyDescent="0.25">
      <c r="A172" s="1" t="s">
        <v>57</v>
      </c>
      <c r="B172" s="1">
        <v>132</v>
      </c>
      <c r="C172" s="1" t="s">
        <v>15</v>
      </c>
      <c r="D172" s="1">
        <v>2</v>
      </c>
      <c r="E172" s="1">
        <v>493624.423671</v>
      </c>
      <c r="F172" s="1">
        <v>5180738.7236200003</v>
      </c>
      <c r="G172" s="1">
        <v>433.56299212598424</v>
      </c>
      <c r="M172" s="8">
        <f t="shared" si="39"/>
        <v>0.84922938511465496</v>
      </c>
      <c r="N172" s="6">
        <f t="shared" si="40"/>
        <v>0.65356083086053407</v>
      </c>
      <c r="O172" s="6">
        <f t="shared" si="41"/>
        <v>0.87487586891757696</v>
      </c>
      <c r="P172" s="7">
        <f t="shared" si="42"/>
        <v>9.4961240310077411E-2</v>
      </c>
      <c r="R172" s="4" t="s">
        <v>57</v>
      </c>
      <c r="S172" s="4">
        <v>379</v>
      </c>
      <c r="T172" s="4" t="s">
        <v>15</v>
      </c>
      <c r="U172" s="4">
        <v>2</v>
      </c>
      <c r="V172" s="4">
        <v>493826.81074599799</v>
      </c>
      <c r="W172" s="4">
        <v>5181052.9879400004</v>
      </c>
      <c r="X172" s="4">
        <v>409.44881889763781</v>
      </c>
      <c r="Y172" s="4">
        <v>0.80199642271894778</v>
      </c>
      <c r="Z172" s="4">
        <v>0.6172106824925816</v>
      </c>
      <c r="AA172" s="4">
        <v>0.82621648460774588</v>
      </c>
      <c r="AB172">
        <v>0</v>
      </c>
    </row>
    <row r="173" spans="1:28" x14ac:dyDescent="0.25">
      <c r="A173" s="1" t="s">
        <v>57</v>
      </c>
      <c r="B173" s="1">
        <v>379</v>
      </c>
      <c r="C173" s="1" t="s">
        <v>15</v>
      </c>
      <c r="D173" s="1">
        <v>2</v>
      </c>
      <c r="E173" s="1">
        <v>493826.81074599799</v>
      </c>
      <c r="F173" s="1">
        <v>5181052.9879400004</v>
      </c>
      <c r="G173" s="1">
        <v>409.44881889763781</v>
      </c>
      <c r="M173" s="8">
        <f t="shared" ref="M173" si="43">G173/$I$9</f>
        <v>0.80199642271894778</v>
      </c>
      <c r="N173" s="6">
        <f t="shared" ref="N173" si="44">G173/$J$9</f>
        <v>0.6172106824925816</v>
      </c>
      <c r="O173" s="6">
        <f t="shared" ref="O173" si="45">G173/$K$9</f>
        <v>0.82621648460774588</v>
      </c>
      <c r="P173" s="7">
        <f t="shared" ref="P173" si="46">(G173-$L$9)/($J$9-$L$9)</f>
        <v>0</v>
      </c>
      <c r="R173" s="4" t="s">
        <v>57</v>
      </c>
      <c r="S173" s="4">
        <v>402</v>
      </c>
      <c r="T173" s="4" t="s">
        <v>15</v>
      </c>
      <c r="U173" s="4">
        <v>2</v>
      </c>
      <c r="V173" s="4">
        <v>493849.726767999</v>
      </c>
      <c r="W173" s="4">
        <v>5181068.7437699903</v>
      </c>
      <c r="X173" s="4">
        <v>468.50393700787401</v>
      </c>
      <c r="Y173" s="4">
        <v>0.91766898368802674</v>
      </c>
      <c r="Z173" s="4">
        <v>0.70623145400593468</v>
      </c>
      <c r="AA173" s="4">
        <v>0.94538232373386299</v>
      </c>
      <c r="AB173">
        <v>0.23255813953488366</v>
      </c>
    </row>
    <row r="174" spans="1:28" x14ac:dyDescent="0.25">
      <c r="A174" s="5" t="s">
        <v>57</v>
      </c>
      <c r="B174" s="5">
        <v>7</v>
      </c>
      <c r="C174" s="5" t="s">
        <v>15</v>
      </c>
      <c r="D174" s="5">
        <v>3</v>
      </c>
      <c r="E174" s="5">
        <v>493510.72638299799</v>
      </c>
      <c r="F174" s="5">
        <v>5180568.2729099803</v>
      </c>
      <c r="G174" s="5">
        <v>569.38976377952758</v>
      </c>
      <c r="H174" s="5"/>
      <c r="I174" s="5"/>
      <c r="J174" s="5"/>
      <c r="K174" s="5"/>
      <c r="L174" s="5"/>
      <c r="M174" s="6">
        <f>G174/$I$10</f>
        <v>1.134647445327057</v>
      </c>
      <c r="N174" s="6">
        <f>G174/$J$10</f>
        <v>1</v>
      </c>
      <c r="O174" s="6">
        <f>G174/$K$10</f>
        <v>1.1178743961352657</v>
      </c>
      <c r="P174" s="7">
        <f>(G174-$L$10)/($J$10-$L$10)</f>
        <v>1</v>
      </c>
      <c r="R174" s="4" t="s">
        <v>57</v>
      </c>
      <c r="S174" s="4">
        <v>7</v>
      </c>
      <c r="T174" s="4" t="s">
        <v>15</v>
      </c>
      <c r="U174" s="4">
        <v>3</v>
      </c>
      <c r="V174" s="4">
        <v>493510.72638299799</v>
      </c>
      <c r="W174" s="4">
        <v>5180568.2729099803</v>
      </c>
      <c r="X174" s="4">
        <v>569.38976377952758</v>
      </c>
      <c r="Y174" s="4">
        <v>1.134647445327057</v>
      </c>
      <c r="Z174" s="4">
        <v>1</v>
      </c>
      <c r="AA174" s="4">
        <v>1.1178743961352657</v>
      </c>
      <c r="AB174" s="7">
        <v>1</v>
      </c>
    </row>
    <row r="175" spans="1:28" x14ac:dyDescent="0.25">
      <c r="A175" s="1" t="s">
        <v>57</v>
      </c>
      <c r="B175" s="1">
        <v>210</v>
      </c>
      <c r="C175" s="1" t="s">
        <v>15</v>
      </c>
      <c r="D175" s="1">
        <v>3</v>
      </c>
      <c r="E175" s="1">
        <v>493703.84080900002</v>
      </c>
      <c r="F175" s="1">
        <v>5180836.9829399902</v>
      </c>
      <c r="G175" s="1">
        <v>554.1338582677165</v>
      </c>
      <c r="M175" s="8">
        <f t="shared" ref="M175:M193" si="47">G175/$I$10</f>
        <v>1.1042463469647934</v>
      </c>
      <c r="N175" s="6">
        <f t="shared" ref="N175:N193" si="48">G175/$J$10</f>
        <v>0.97320656871218658</v>
      </c>
      <c r="O175" s="6">
        <f t="shared" ref="O175:O193" si="49">G175/$K$10</f>
        <v>1.0879227053140097</v>
      </c>
      <c r="P175" s="7">
        <f t="shared" ref="P175:P193" si="50">(G175-$L$10)/($J$10-$L$10)</f>
        <v>0.89122807017543826</v>
      </c>
      <c r="R175" s="4" t="s">
        <v>57</v>
      </c>
      <c r="S175" s="4">
        <v>8</v>
      </c>
      <c r="T175" s="4" t="s">
        <v>15</v>
      </c>
      <c r="U175" s="4">
        <v>3</v>
      </c>
      <c r="V175" s="4">
        <v>493542.64672600001</v>
      </c>
      <c r="W175" s="4">
        <v>5180578.1283600004</v>
      </c>
    </row>
    <row r="176" spans="1:28" x14ac:dyDescent="0.25">
      <c r="A176" s="1" t="s">
        <v>57</v>
      </c>
      <c r="B176" s="1">
        <v>259</v>
      </c>
      <c r="C176" s="1" t="s">
        <v>15</v>
      </c>
      <c r="D176" s="1">
        <v>3</v>
      </c>
      <c r="E176" s="1">
        <v>493764.663158999</v>
      </c>
      <c r="F176" s="1">
        <v>5180893.9251399804</v>
      </c>
      <c r="G176" s="1">
        <v>545.76771653543301</v>
      </c>
      <c r="M176" s="8">
        <f t="shared" si="47"/>
        <v>1.0875747768951651</v>
      </c>
      <c r="N176" s="6">
        <f t="shared" si="48"/>
        <v>0.95851339671564373</v>
      </c>
      <c r="O176" s="6">
        <f t="shared" si="49"/>
        <v>1.0714975845410628</v>
      </c>
      <c r="P176" s="7">
        <f t="shared" si="50"/>
        <v>0.83157894736842053</v>
      </c>
      <c r="R176" s="4" t="s">
        <v>57</v>
      </c>
      <c r="S176" s="4">
        <v>28</v>
      </c>
      <c r="T176" s="4" t="s">
        <v>15</v>
      </c>
      <c r="U176" s="4">
        <v>3</v>
      </c>
      <c r="V176" s="4">
        <v>493532.593582</v>
      </c>
      <c r="W176" s="4">
        <v>5180600.0302499803</v>
      </c>
      <c r="X176" s="4">
        <v>434.54724409448818</v>
      </c>
      <c r="Y176" s="4">
        <v>0.86594096302834156</v>
      </c>
      <c r="Z176" s="4">
        <v>0.76318063958513394</v>
      </c>
      <c r="AA176" s="4">
        <v>0.85314009661835755</v>
      </c>
      <c r="AB176">
        <v>3.8596491228070302E-2</v>
      </c>
    </row>
    <row r="177" spans="1:28" x14ac:dyDescent="0.25">
      <c r="A177" s="1" t="s">
        <v>57</v>
      </c>
      <c r="B177" s="1">
        <v>258</v>
      </c>
      <c r="C177" s="1" t="s">
        <v>15</v>
      </c>
      <c r="D177" s="1">
        <v>3</v>
      </c>
      <c r="E177" s="1">
        <v>493732.739057998</v>
      </c>
      <c r="F177" s="1">
        <v>5180878.5124000004</v>
      </c>
      <c r="G177" s="1">
        <v>537.8937007874016</v>
      </c>
      <c r="M177" s="8">
        <f t="shared" si="47"/>
        <v>1.071883887417868</v>
      </c>
      <c r="N177" s="6">
        <f t="shared" si="48"/>
        <v>0.94468452895419186</v>
      </c>
      <c r="O177" s="6">
        <f t="shared" si="49"/>
        <v>1.0560386473429952</v>
      </c>
      <c r="P177" s="7">
        <f t="shared" si="50"/>
        <v>0.77543859649122815</v>
      </c>
      <c r="R177" s="4" t="s">
        <v>57</v>
      </c>
      <c r="S177" s="4">
        <v>29</v>
      </c>
      <c r="T177" s="4" t="s">
        <v>15</v>
      </c>
      <c r="U177" s="4">
        <v>3</v>
      </c>
      <c r="V177" s="4">
        <v>493564.513719999</v>
      </c>
      <c r="W177" s="4">
        <v>5180609.8858099803</v>
      </c>
      <c r="X177" s="4">
        <v>525.09842519685037</v>
      </c>
      <c r="Y177" s="4">
        <v>1.0463861920172599</v>
      </c>
      <c r="Z177" s="4">
        <v>0.92221261884183225</v>
      </c>
      <c r="AA177" s="4">
        <v>1.0309178743961354</v>
      </c>
      <c r="AB177">
        <v>0.68421052631578927</v>
      </c>
    </row>
    <row r="178" spans="1:28" x14ac:dyDescent="0.25">
      <c r="A178" s="1" t="s">
        <v>57</v>
      </c>
      <c r="B178" s="1">
        <v>79</v>
      </c>
      <c r="C178" s="1" t="s">
        <v>15</v>
      </c>
      <c r="D178" s="1">
        <v>3</v>
      </c>
      <c r="E178" s="1">
        <v>493615.65366100002</v>
      </c>
      <c r="F178" s="1">
        <v>5180675.17105</v>
      </c>
      <c r="G178" s="1">
        <v>533.46456692913387</v>
      </c>
      <c r="M178" s="8">
        <f t="shared" si="47"/>
        <v>1.0630577620868882</v>
      </c>
      <c r="N178" s="6">
        <f t="shared" si="48"/>
        <v>0.93690579083837511</v>
      </c>
      <c r="O178" s="6">
        <f t="shared" si="49"/>
        <v>1.0473429951690822</v>
      </c>
      <c r="P178" s="7">
        <f t="shared" si="50"/>
        <v>0.743859649122807</v>
      </c>
      <c r="R178" s="4" t="s">
        <v>57</v>
      </c>
      <c r="S178" s="4">
        <v>53</v>
      </c>
      <c r="T178" s="4" t="s">
        <v>15</v>
      </c>
      <c r="U178" s="4">
        <v>3</v>
      </c>
      <c r="V178" s="4">
        <v>493577.061649999</v>
      </c>
      <c r="W178" s="4">
        <v>5180636.4305800004</v>
      </c>
      <c r="X178" s="4">
        <v>486.71259842519686</v>
      </c>
      <c r="Y178" s="4">
        <v>0.96989310581543586</v>
      </c>
      <c r="Z178" s="4">
        <v>0.85479688850475366</v>
      </c>
      <c r="AA178" s="4">
        <v>0.9555555555555556</v>
      </c>
      <c r="AB178">
        <v>0.41052631578947379</v>
      </c>
    </row>
    <row r="179" spans="1:28" x14ac:dyDescent="0.25">
      <c r="A179" s="1" t="s">
        <v>57</v>
      </c>
      <c r="B179" s="1">
        <v>29</v>
      </c>
      <c r="C179" s="1" t="s">
        <v>15</v>
      </c>
      <c r="D179" s="1">
        <v>3</v>
      </c>
      <c r="E179" s="1">
        <v>493564.513719999</v>
      </c>
      <c r="F179" s="1">
        <v>5180609.8858099803</v>
      </c>
      <c r="G179" s="1">
        <v>525.09842519685037</v>
      </c>
      <c r="M179" s="8">
        <f t="shared" si="47"/>
        <v>1.0463861920172599</v>
      </c>
      <c r="N179" s="6">
        <f t="shared" si="48"/>
        <v>0.92221261884183225</v>
      </c>
      <c r="O179" s="6">
        <f t="shared" si="49"/>
        <v>1.0309178743961354</v>
      </c>
      <c r="P179" s="7">
        <f t="shared" si="50"/>
        <v>0.68421052631578927</v>
      </c>
      <c r="R179" s="4" t="s">
        <v>57</v>
      </c>
      <c r="S179" s="4">
        <v>78</v>
      </c>
      <c r="T179" s="4" t="s">
        <v>15</v>
      </c>
      <c r="U179" s="4">
        <v>3</v>
      </c>
      <c r="V179" s="4">
        <v>493583.737041999</v>
      </c>
      <c r="W179" s="4">
        <v>5180668.20438</v>
      </c>
      <c r="X179" s="4">
        <v>525.09842519685037</v>
      </c>
      <c r="Y179" s="4">
        <v>1.0463861920172599</v>
      </c>
      <c r="Z179" s="4">
        <v>0.92221261884183225</v>
      </c>
      <c r="AA179" s="4">
        <v>1.0309178743961354</v>
      </c>
      <c r="AB179" s="108">
        <v>0.68421052631578927</v>
      </c>
    </row>
    <row r="180" spans="1:28" x14ac:dyDescent="0.25">
      <c r="A180" s="1" t="s">
        <v>57</v>
      </c>
      <c r="B180" s="1">
        <v>78</v>
      </c>
      <c r="C180" s="1" t="s">
        <v>15</v>
      </c>
      <c r="D180" s="1">
        <v>3</v>
      </c>
      <c r="E180" s="1">
        <v>493583.737041999</v>
      </c>
      <c r="F180" s="1">
        <v>5180668.20438</v>
      </c>
      <c r="G180" s="1">
        <v>525.09842519685037</v>
      </c>
      <c r="M180" s="8">
        <f t="shared" si="47"/>
        <v>1.0463861920172599</v>
      </c>
      <c r="N180" s="6">
        <f t="shared" si="48"/>
        <v>0.92221261884183225</v>
      </c>
      <c r="O180" s="6">
        <f t="shared" si="49"/>
        <v>1.0309178743961354</v>
      </c>
      <c r="P180" s="7">
        <f t="shared" si="50"/>
        <v>0.68421052631578927</v>
      </c>
      <c r="R180" s="4" t="s">
        <v>57</v>
      </c>
      <c r="S180" s="4">
        <v>79</v>
      </c>
      <c r="T180" s="4" t="s">
        <v>15</v>
      </c>
      <c r="U180" s="4">
        <v>3</v>
      </c>
      <c r="V180" s="4">
        <v>493615.65366100002</v>
      </c>
      <c r="W180" s="4">
        <v>5180675.17105</v>
      </c>
      <c r="X180" s="4">
        <v>533.46456692913387</v>
      </c>
      <c r="Y180" s="4">
        <v>1.0630577620868882</v>
      </c>
      <c r="Z180" s="4">
        <v>0.93690579083837511</v>
      </c>
      <c r="AA180" s="4">
        <v>1.0473429951690822</v>
      </c>
      <c r="AB180">
        <v>0.743859649122807</v>
      </c>
    </row>
    <row r="181" spans="1:28" x14ac:dyDescent="0.25">
      <c r="A181" s="1" t="s">
        <v>57</v>
      </c>
      <c r="B181" s="1">
        <v>380</v>
      </c>
      <c r="C181" s="1" t="s">
        <v>15</v>
      </c>
      <c r="D181" s="1">
        <v>3</v>
      </c>
      <c r="E181" s="1">
        <v>493858.701495999</v>
      </c>
      <c r="F181" s="1">
        <v>5181036.9536199803</v>
      </c>
      <c r="G181" s="1">
        <v>521.16141732283461</v>
      </c>
      <c r="M181" s="8">
        <f t="shared" si="47"/>
        <v>1.0385407472786112</v>
      </c>
      <c r="N181" s="6">
        <f t="shared" si="48"/>
        <v>0.91529818496110615</v>
      </c>
      <c r="O181" s="6">
        <f t="shared" si="49"/>
        <v>1.0231884057971015</v>
      </c>
      <c r="P181" s="7">
        <f t="shared" si="50"/>
        <v>0.65614035087719269</v>
      </c>
      <c r="R181" s="4" t="s">
        <v>57</v>
      </c>
      <c r="S181" s="4">
        <v>106</v>
      </c>
      <c r="T181" s="4" t="s">
        <v>15</v>
      </c>
      <c r="U181" s="4">
        <v>3</v>
      </c>
      <c r="V181" s="4">
        <v>493627.13805200002</v>
      </c>
      <c r="W181" s="4">
        <v>5180706.9397900002</v>
      </c>
      <c r="X181" s="4">
        <v>470.96456692913387</v>
      </c>
      <c r="Y181" s="4">
        <v>0.93851132686084138</v>
      </c>
      <c r="Z181" s="4">
        <v>0.82713915298184959</v>
      </c>
      <c r="AA181" s="4">
        <v>0.92463768115942035</v>
      </c>
      <c r="AB181">
        <v>0.29824561403508787</v>
      </c>
    </row>
    <row r="182" spans="1:28" x14ac:dyDescent="0.25">
      <c r="A182" s="1" t="s">
        <v>57</v>
      </c>
      <c r="B182" s="1">
        <v>235</v>
      </c>
      <c r="C182" s="1" t="s">
        <v>15</v>
      </c>
      <c r="D182" s="1">
        <v>3</v>
      </c>
      <c r="E182" s="1">
        <v>493731.73648899799</v>
      </c>
      <c r="F182" s="1">
        <v>5180868.7346999804</v>
      </c>
      <c r="G182" s="1">
        <v>511.31889763779526</v>
      </c>
      <c r="M182" s="8">
        <f t="shared" si="47"/>
        <v>1.0189271354319898</v>
      </c>
      <c r="N182" s="6">
        <f t="shared" si="48"/>
        <v>0.89801210025929123</v>
      </c>
      <c r="O182" s="6">
        <f t="shared" si="49"/>
        <v>1.0038647342995168</v>
      </c>
      <c r="P182" s="7">
        <f t="shared" si="50"/>
        <v>0.58596491228070158</v>
      </c>
      <c r="R182" s="4" t="s">
        <v>57</v>
      </c>
      <c r="S182" s="4">
        <v>133</v>
      </c>
      <c r="T182" s="4" t="s">
        <v>15</v>
      </c>
      <c r="U182" s="4">
        <v>3</v>
      </c>
      <c r="V182" s="4">
        <v>493656.32318900002</v>
      </c>
      <c r="W182" s="4">
        <v>5180729.9111700002</v>
      </c>
      <c r="X182" s="4">
        <v>457.18503937007875</v>
      </c>
      <c r="Y182" s="4">
        <v>0.91105227027557123</v>
      </c>
      <c r="Z182" s="4">
        <v>0.80293863439930857</v>
      </c>
      <c r="AA182" s="4">
        <v>0.89758454106280205</v>
      </c>
      <c r="AB182">
        <v>0.20000000000000023</v>
      </c>
    </row>
    <row r="183" spans="1:28" x14ac:dyDescent="0.25">
      <c r="A183" s="1" t="s">
        <v>57</v>
      </c>
      <c r="B183" s="1">
        <v>307</v>
      </c>
      <c r="C183" s="1" t="s">
        <v>15</v>
      </c>
      <c r="D183" s="1">
        <v>3</v>
      </c>
      <c r="E183" s="1">
        <v>493789.76676500001</v>
      </c>
      <c r="F183" s="1">
        <v>5180957.4610299803</v>
      </c>
      <c r="G183" s="1">
        <v>510.33464566929132</v>
      </c>
      <c r="M183" s="8">
        <f t="shared" si="47"/>
        <v>1.0169657742473275</v>
      </c>
      <c r="N183" s="6">
        <f t="shared" si="48"/>
        <v>0.89628349178910971</v>
      </c>
      <c r="O183" s="6">
        <f t="shared" si="49"/>
        <v>1.0019323671497584</v>
      </c>
      <c r="P183" s="7">
        <f t="shared" si="50"/>
        <v>0.57894736842105243</v>
      </c>
      <c r="R183" s="4" t="s">
        <v>57</v>
      </c>
      <c r="S183" s="4">
        <v>159</v>
      </c>
      <c r="T183" s="4" t="s">
        <v>15</v>
      </c>
      <c r="U183" s="4">
        <v>3</v>
      </c>
      <c r="V183" s="4">
        <v>493669.952770998</v>
      </c>
      <c r="W183" s="4">
        <v>5180769.34516</v>
      </c>
      <c r="X183" s="4">
        <v>429.1338582677165</v>
      </c>
      <c r="Y183" s="4">
        <v>0.85515347651269968</v>
      </c>
      <c r="Z183" s="4">
        <v>0.75367329299913566</v>
      </c>
      <c r="AA183" s="4">
        <v>0.84251207729468602</v>
      </c>
      <c r="AB183">
        <v>0</v>
      </c>
    </row>
    <row r="184" spans="1:28" x14ac:dyDescent="0.25">
      <c r="A184" s="1" t="s">
        <v>57</v>
      </c>
      <c r="B184" s="1">
        <v>281</v>
      </c>
      <c r="C184" s="1" t="s">
        <v>15</v>
      </c>
      <c r="D184" s="1">
        <v>3</v>
      </c>
      <c r="E184" s="1">
        <v>493754.887468</v>
      </c>
      <c r="F184" s="1">
        <v>5180909.4718399802</v>
      </c>
      <c r="G184" s="1">
        <v>508.36614173228344</v>
      </c>
      <c r="M184" s="8">
        <f t="shared" si="47"/>
        <v>1.0130430518780031</v>
      </c>
      <c r="N184" s="6">
        <f t="shared" si="48"/>
        <v>0.89282627484874666</v>
      </c>
      <c r="O184" s="6">
        <f t="shared" si="49"/>
        <v>0.99806763285024158</v>
      </c>
      <c r="P184" s="7">
        <f t="shared" si="50"/>
        <v>0.56491228070175414</v>
      </c>
      <c r="R184" s="4" t="s">
        <v>57</v>
      </c>
      <c r="S184" s="4">
        <v>185</v>
      </c>
      <c r="T184" s="4" t="s">
        <v>15</v>
      </c>
      <c r="U184" s="4">
        <v>3</v>
      </c>
      <c r="V184" s="4">
        <v>493687.085563</v>
      </c>
      <c r="W184" s="4">
        <v>5180801.1080700001</v>
      </c>
      <c r="X184" s="4">
        <v>478.83858267716533</v>
      </c>
      <c r="Y184" s="4">
        <v>0.95420221633813851</v>
      </c>
      <c r="Z184" s="4">
        <v>0.84096802074330157</v>
      </c>
      <c r="AA184" s="4">
        <v>0.94009661835748792</v>
      </c>
      <c r="AB184">
        <v>0.35438596491228064</v>
      </c>
    </row>
    <row r="185" spans="1:28" x14ac:dyDescent="0.25">
      <c r="A185" s="1" t="s">
        <v>57</v>
      </c>
      <c r="B185" s="1">
        <v>333</v>
      </c>
      <c r="C185" s="1" t="s">
        <v>15</v>
      </c>
      <c r="D185" s="1">
        <v>3</v>
      </c>
      <c r="E185" s="1">
        <v>493817.81432800001</v>
      </c>
      <c r="F185" s="1">
        <v>5180989.4352799803</v>
      </c>
      <c r="G185" s="1">
        <v>501.47637795275591</v>
      </c>
      <c r="M185" s="8">
        <f t="shared" si="47"/>
        <v>0.99931352358536818</v>
      </c>
      <c r="N185" s="6">
        <f t="shared" si="48"/>
        <v>0.88072601555747621</v>
      </c>
      <c r="O185" s="6">
        <f t="shared" si="49"/>
        <v>0.98454106280193243</v>
      </c>
      <c r="P185" s="7">
        <f t="shared" si="50"/>
        <v>0.51578947368421058</v>
      </c>
      <c r="R185" s="4" t="s">
        <v>57</v>
      </c>
      <c r="S185" s="4">
        <v>210</v>
      </c>
      <c r="T185" s="4" t="s">
        <v>15</v>
      </c>
      <c r="U185" s="4">
        <v>3</v>
      </c>
      <c r="V185" s="4">
        <v>493703.84080900002</v>
      </c>
      <c r="W185" s="4">
        <v>5180836.9829399902</v>
      </c>
      <c r="X185" s="4">
        <v>554.1338582677165</v>
      </c>
      <c r="Y185" s="4">
        <v>1.1042463469647934</v>
      </c>
      <c r="Z185" s="4">
        <v>0.97320656871218658</v>
      </c>
      <c r="AA185" s="4">
        <v>1.0879227053140097</v>
      </c>
      <c r="AB185">
        <v>0.89122807017543826</v>
      </c>
    </row>
    <row r="186" spans="1:28" x14ac:dyDescent="0.25">
      <c r="A186" s="1" t="s">
        <v>57</v>
      </c>
      <c r="B186" s="1">
        <v>53</v>
      </c>
      <c r="C186" s="1" t="s">
        <v>15</v>
      </c>
      <c r="D186" s="1">
        <v>3</v>
      </c>
      <c r="E186" s="1">
        <v>493577.061649999</v>
      </c>
      <c r="F186" s="1">
        <v>5180636.4305800004</v>
      </c>
      <c r="G186" s="1">
        <v>486.71259842519686</v>
      </c>
      <c r="M186" s="8">
        <f t="shared" si="47"/>
        <v>0.96989310581543586</v>
      </c>
      <c r="N186" s="6">
        <f t="shared" si="48"/>
        <v>0.85479688850475366</v>
      </c>
      <c r="O186" s="6">
        <f t="shared" si="49"/>
        <v>0.9555555555555556</v>
      </c>
      <c r="P186" s="7">
        <f t="shared" si="50"/>
        <v>0.41052631578947379</v>
      </c>
      <c r="R186" s="4" t="s">
        <v>57</v>
      </c>
      <c r="S186" s="4">
        <v>235</v>
      </c>
      <c r="T186" s="4" t="s">
        <v>15</v>
      </c>
      <c r="U186" s="4">
        <v>3</v>
      </c>
      <c r="V186" s="4">
        <v>493731.73648899799</v>
      </c>
      <c r="W186" s="4">
        <v>5180868.7346999804</v>
      </c>
      <c r="X186" s="4">
        <v>511.31889763779526</v>
      </c>
      <c r="Y186" s="4">
        <v>1.0189271354319898</v>
      </c>
      <c r="Z186" s="4">
        <v>0.89801210025929123</v>
      </c>
      <c r="AA186" s="4">
        <v>1.0038647342995168</v>
      </c>
      <c r="AB186">
        <v>0.58596491228070158</v>
      </c>
    </row>
    <row r="187" spans="1:28" x14ac:dyDescent="0.25">
      <c r="A187" s="1" t="s">
        <v>57</v>
      </c>
      <c r="B187" s="1">
        <v>185</v>
      </c>
      <c r="C187" s="1" t="s">
        <v>15</v>
      </c>
      <c r="D187" s="1">
        <v>3</v>
      </c>
      <c r="E187" s="1">
        <v>493687.085563</v>
      </c>
      <c r="F187" s="1">
        <v>5180801.1080700001</v>
      </c>
      <c r="G187" s="1">
        <v>478.83858267716533</v>
      </c>
      <c r="M187" s="8">
        <f t="shared" si="47"/>
        <v>0.95420221633813851</v>
      </c>
      <c r="N187" s="6">
        <f t="shared" si="48"/>
        <v>0.84096802074330157</v>
      </c>
      <c r="O187" s="6">
        <f t="shared" si="49"/>
        <v>0.94009661835748792</v>
      </c>
      <c r="P187" s="7">
        <f t="shared" si="50"/>
        <v>0.35438596491228064</v>
      </c>
      <c r="R187" s="4" t="s">
        <v>57</v>
      </c>
      <c r="S187" s="4">
        <v>258</v>
      </c>
      <c r="T187" s="4" t="s">
        <v>15</v>
      </c>
      <c r="U187" s="4">
        <v>3</v>
      </c>
      <c r="V187" s="4">
        <v>493732.739057998</v>
      </c>
      <c r="W187" s="4">
        <v>5180878.5124000004</v>
      </c>
      <c r="X187" s="4">
        <v>537.8937007874016</v>
      </c>
      <c r="Y187" s="4">
        <v>1.071883887417868</v>
      </c>
      <c r="Z187" s="4">
        <v>0.94468452895419186</v>
      </c>
      <c r="AA187" s="4">
        <v>1.0560386473429952</v>
      </c>
      <c r="AB187">
        <v>0.77543859649122815</v>
      </c>
    </row>
    <row r="188" spans="1:28" x14ac:dyDescent="0.25">
      <c r="A188" s="1" t="s">
        <v>57</v>
      </c>
      <c r="B188" s="1">
        <v>282</v>
      </c>
      <c r="C188" s="1" t="s">
        <v>15</v>
      </c>
      <c r="D188" s="1">
        <v>3</v>
      </c>
      <c r="E188" s="1">
        <v>493785.611817998</v>
      </c>
      <c r="F188" s="1">
        <v>5180925.6843699804</v>
      </c>
      <c r="G188" s="1">
        <v>473.42519685039372</v>
      </c>
      <c r="M188" s="8">
        <f t="shared" si="47"/>
        <v>0.94341472982249674</v>
      </c>
      <c r="N188" s="6">
        <f t="shared" si="48"/>
        <v>0.8314606741573034</v>
      </c>
      <c r="O188" s="6">
        <f t="shared" si="49"/>
        <v>0.92946859903381651</v>
      </c>
      <c r="P188" s="7">
        <f t="shared" si="50"/>
        <v>0.31578947368421073</v>
      </c>
      <c r="R188" s="4" t="s">
        <v>57</v>
      </c>
      <c r="S188" s="4">
        <v>259</v>
      </c>
      <c r="T188" s="4" t="s">
        <v>15</v>
      </c>
      <c r="U188" s="4">
        <v>3</v>
      </c>
      <c r="V188" s="4">
        <v>493764.663158999</v>
      </c>
      <c r="W188" s="4">
        <v>5180893.9251399804</v>
      </c>
      <c r="X188" s="4">
        <v>545.76771653543301</v>
      </c>
      <c r="Y188" s="4">
        <v>1.0875747768951651</v>
      </c>
      <c r="Z188" s="4">
        <v>0.95851339671564373</v>
      </c>
      <c r="AA188" s="4">
        <v>1.0714975845410628</v>
      </c>
      <c r="AB188">
        <v>0.83157894736842053</v>
      </c>
    </row>
    <row r="189" spans="1:28" x14ac:dyDescent="0.25">
      <c r="A189" s="1" t="s">
        <v>57</v>
      </c>
      <c r="B189" s="1">
        <v>106</v>
      </c>
      <c r="C189" s="1" t="s">
        <v>15</v>
      </c>
      <c r="D189" s="1">
        <v>3</v>
      </c>
      <c r="E189" s="1">
        <v>493627.13805200002</v>
      </c>
      <c r="F189" s="1">
        <v>5180706.9397900002</v>
      </c>
      <c r="G189" s="1">
        <v>470.96456692913387</v>
      </c>
      <c r="M189" s="8">
        <f t="shared" si="47"/>
        <v>0.93851132686084138</v>
      </c>
      <c r="N189" s="6">
        <f t="shared" si="48"/>
        <v>0.82713915298184959</v>
      </c>
      <c r="O189" s="6">
        <f t="shared" si="49"/>
        <v>0.92463768115942035</v>
      </c>
      <c r="P189" s="7">
        <f t="shared" si="50"/>
        <v>0.29824561403508787</v>
      </c>
      <c r="R189" s="4" t="s">
        <v>57</v>
      </c>
      <c r="S189" s="4">
        <v>281</v>
      </c>
      <c r="T189" s="4" t="s">
        <v>15</v>
      </c>
      <c r="U189" s="4">
        <v>3</v>
      </c>
      <c r="V189" s="4">
        <v>493754.887468</v>
      </c>
      <c r="W189" s="4">
        <v>5180909.4718399802</v>
      </c>
      <c r="X189" s="4">
        <v>508.36614173228344</v>
      </c>
      <c r="Y189" s="4">
        <v>1.0130430518780031</v>
      </c>
      <c r="Z189" s="4">
        <v>0.89282627484874666</v>
      </c>
      <c r="AA189" s="4">
        <v>0.99806763285024158</v>
      </c>
      <c r="AB189">
        <v>0.56491228070175414</v>
      </c>
    </row>
    <row r="190" spans="1:28" x14ac:dyDescent="0.25">
      <c r="A190" s="1" t="s">
        <v>57</v>
      </c>
      <c r="B190" s="1">
        <v>308</v>
      </c>
      <c r="C190" s="1" t="s">
        <v>15</v>
      </c>
      <c r="D190" s="1">
        <v>3</v>
      </c>
      <c r="E190" s="1">
        <v>493821.674625999</v>
      </c>
      <c r="F190" s="1">
        <v>5180957.6503400002</v>
      </c>
      <c r="G190" s="1">
        <v>462.1062992125984</v>
      </c>
      <c r="M190" s="8">
        <f t="shared" si="47"/>
        <v>0.92085907619888185</v>
      </c>
      <c r="N190" s="6">
        <f t="shared" si="48"/>
        <v>0.81158167675021597</v>
      </c>
      <c r="O190" s="6">
        <f t="shared" si="49"/>
        <v>0.90724637681159415</v>
      </c>
      <c r="P190" s="7">
        <f t="shared" si="50"/>
        <v>0.23508771929824557</v>
      </c>
      <c r="R190" s="4" t="s">
        <v>57</v>
      </c>
      <c r="S190" s="4">
        <v>282</v>
      </c>
      <c r="T190" s="4" t="s">
        <v>15</v>
      </c>
      <c r="U190" s="4">
        <v>3</v>
      </c>
      <c r="V190" s="4">
        <v>493785.611817998</v>
      </c>
      <c r="W190" s="4">
        <v>5180925.6843699804</v>
      </c>
      <c r="X190" s="4">
        <v>473.42519685039372</v>
      </c>
      <c r="Y190" s="4">
        <v>0.94341472982249674</v>
      </c>
      <c r="Z190" s="4">
        <v>0.8314606741573034</v>
      </c>
      <c r="AA190" s="4">
        <v>0.92946859903381651</v>
      </c>
      <c r="AB190">
        <v>0.31578947368421073</v>
      </c>
    </row>
    <row r="191" spans="1:28" x14ac:dyDescent="0.25">
      <c r="A191" s="1" t="s">
        <v>57</v>
      </c>
      <c r="B191" s="1">
        <v>133</v>
      </c>
      <c r="C191" s="1" t="s">
        <v>15</v>
      </c>
      <c r="D191" s="1">
        <v>3</v>
      </c>
      <c r="E191" s="1">
        <v>493656.32318900002</v>
      </c>
      <c r="F191" s="1">
        <v>5180729.9111700002</v>
      </c>
      <c r="G191" s="1">
        <v>457.18503937007875</v>
      </c>
      <c r="M191" s="8">
        <f t="shared" si="47"/>
        <v>0.91105227027557123</v>
      </c>
      <c r="N191" s="6">
        <f t="shared" si="48"/>
        <v>0.80293863439930857</v>
      </c>
      <c r="O191" s="6">
        <f t="shared" si="49"/>
        <v>0.89758454106280205</v>
      </c>
      <c r="P191" s="7">
        <f t="shared" si="50"/>
        <v>0.20000000000000023</v>
      </c>
      <c r="R191" s="4" t="s">
        <v>57</v>
      </c>
      <c r="S191" s="4">
        <v>307</v>
      </c>
      <c r="T191" s="4" t="s">
        <v>15</v>
      </c>
      <c r="U191" s="4">
        <v>3</v>
      </c>
      <c r="V191" s="4">
        <v>493789.76676500001</v>
      </c>
      <c r="W191" s="4">
        <v>5180957.4610299803</v>
      </c>
      <c r="X191" s="4">
        <v>510.33464566929132</v>
      </c>
      <c r="Y191" s="4">
        <v>1.0169657742473275</v>
      </c>
      <c r="Z191" s="4">
        <v>0.89628349178910971</v>
      </c>
      <c r="AA191" s="4">
        <v>1.0019323671497584</v>
      </c>
      <c r="AB191">
        <v>0.57894736842105243</v>
      </c>
    </row>
    <row r="192" spans="1:28" x14ac:dyDescent="0.25">
      <c r="A192" s="1" t="s">
        <v>57</v>
      </c>
      <c r="B192" s="1">
        <v>28</v>
      </c>
      <c r="C192" s="1" t="s">
        <v>15</v>
      </c>
      <c r="D192" s="1">
        <v>3</v>
      </c>
      <c r="E192" s="1">
        <v>493532.593582</v>
      </c>
      <c r="F192" s="1">
        <v>5180600.0302499803</v>
      </c>
      <c r="G192" s="1">
        <v>434.54724409448818</v>
      </c>
      <c r="M192" s="8">
        <f t="shared" si="47"/>
        <v>0.86594096302834156</v>
      </c>
      <c r="N192" s="6">
        <f t="shared" si="48"/>
        <v>0.76318063958513394</v>
      </c>
      <c r="O192" s="6">
        <f t="shared" si="49"/>
        <v>0.85314009661835755</v>
      </c>
      <c r="P192" s="7">
        <f t="shared" si="50"/>
        <v>3.8596491228070302E-2</v>
      </c>
      <c r="R192" s="4" t="s">
        <v>57</v>
      </c>
      <c r="S192" s="4">
        <v>308</v>
      </c>
      <c r="T192" s="4" t="s">
        <v>15</v>
      </c>
      <c r="U192" s="4">
        <v>3</v>
      </c>
      <c r="V192" s="4">
        <v>493821.674625999</v>
      </c>
      <c r="W192" s="4">
        <v>5180957.6503400002</v>
      </c>
      <c r="X192" s="4">
        <v>462.1062992125984</v>
      </c>
      <c r="Y192" s="4">
        <v>0.92085907619888185</v>
      </c>
      <c r="Z192" s="4">
        <v>0.81158167675021597</v>
      </c>
      <c r="AA192" s="4">
        <v>0.90724637681159415</v>
      </c>
      <c r="AB192">
        <v>0.23508771929824557</v>
      </c>
    </row>
    <row r="193" spans="1:28" x14ac:dyDescent="0.25">
      <c r="A193" s="1" t="s">
        <v>57</v>
      </c>
      <c r="B193" s="1">
        <v>159</v>
      </c>
      <c r="C193" s="1" t="s">
        <v>15</v>
      </c>
      <c r="D193" s="1">
        <v>3</v>
      </c>
      <c r="E193" s="1">
        <v>493669.952770998</v>
      </c>
      <c r="F193" s="1">
        <v>5180769.34516</v>
      </c>
      <c r="G193" s="1">
        <v>429.1338582677165</v>
      </c>
      <c r="M193" s="8">
        <f t="shared" si="47"/>
        <v>0.85515347651269968</v>
      </c>
      <c r="N193" s="6">
        <f t="shared" si="48"/>
        <v>0.75367329299913566</v>
      </c>
      <c r="O193" s="6">
        <f t="shared" si="49"/>
        <v>0.84251207729468602</v>
      </c>
      <c r="P193" s="7">
        <f t="shared" si="50"/>
        <v>0</v>
      </c>
      <c r="R193" s="4" t="s">
        <v>57</v>
      </c>
      <c r="S193" s="4">
        <v>333</v>
      </c>
      <c r="T193" s="4" t="s">
        <v>15</v>
      </c>
      <c r="U193" s="4">
        <v>3</v>
      </c>
      <c r="V193" s="4">
        <v>493817.81432800001</v>
      </c>
      <c r="W193" s="4">
        <v>5180989.4352799803</v>
      </c>
      <c r="X193" s="4">
        <v>501.47637795275591</v>
      </c>
      <c r="Y193" s="4">
        <v>0.99931352358536818</v>
      </c>
      <c r="Z193" s="4">
        <v>0.88072601555747621</v>
      </c>
      <c r="AA193" s="4">
        <v>0.98454106280193243</v>
      </c>
      <c r="AB193">
        <v>0.51578947368421058</v>
      </c>
    </row>
    <row r="194" spans="1:28" x14ac:dyDescent="0.25">
      <c r="A194" s="1" t="s">
        <v>57</v>
      </c>
      <c r="B194" s="1">
        <v>8</v>
      </c>
      <c r="C194" s="1" t="s">
        <v>15</v>
      </c>
      <c r="D194" s="1">
        <v>3</v>
      </c>
      <c r="E194" s="1">
        <v>493542.64672600001</v>
      </c>
      <c r="F194" s="1">
        <v>5180578.1283600004</v>
      </c>
      <c r="M194" s="8"/>
      <c r="N194" s="6"/>
      <c r="O194" s="6"/>
      <c r="P194" s="7"/>
      <c r="R194" s="4" t="s">
        <v>57</v>
      </c>
      <c r="S194" s="4">
        <v>380</v>
      </c>
      <c r="T194" s="4" t="s">
        <v>15</v>
      </c>
      <c r="U194" s="4">
        <v>3</v>
      </c>
      <c r="V194" s="4">
        <v>493858.701495999</v>
      </c>
      <c r="W194" s="4">
        <v>5181036.9536199803</v>
      </c>
      <c r="X194" s="4">
        <v>521.16141732283461</v>
      </c>
      <c r="Y194" s="4">
        <v>1.0385407472786112</v>
      </c>
      <c r="Z194" s="4">
        <v>0.91529818496110615</v>
      </c>
      <c r="AA194" s="4">
        <v>1.0231884057971015</v>
      </c>
      <c r="AB194">
        <v>0.65614035087719269</v>
      </c>
    </row>
    <row r="195" spans="1:28" x14ac:dyDescent="0.25">
      <c r="A195" s="1" t="s">
        <v>57</v>
      </c>
      <c r="B195" s="1">
        <v>381</v>
      </c>
      <c r="C195" s="1" t="s">
        <v>15</v>
      </c>
      <c r="D195" s="1">
        <v>3</v>
      </c>
      <c r="E195" s="1">
        <v>493890.63845799799</v>
      </c>
      <c r="F195" s="1">
        <v>5181066.1461699903</v>
      </c>
      <c r="M195" s="8"/>
      <c r="N195" s="6"/>
      <c r="O195" s="6"/>
      <c r="P195" s="7"/>
      <c r="R195" s="4" t="s">
        <v>57</v>
      </c>
      <c r="S195" s="4">
        <v>381</v>
      </c>
      <c r="T195" s="4" t="s">
        <v>15</v>
      </c>
      <c r="U195" s="4">
        <v>3</v>
      </c>
      <c r="V195" s="4">
        <v>493890.63845799799</v>
      </c>
      <c r="W195" s="4">
        <v>5181066.1461699903</v>
      </c>
    </row>
    <row r="196" spans="1:28" x14ac:dyDescent="0.25">
      <c r="A196" s="5" t="s">
        <v>57</v>
      </c>
      <c r="B196" s="5">
        <v>54</v>
      </c>
      <c r="C196" s="5" t="s">
        <v>15</v>
      </c>
      <c r="D196" s="5">
        <v>4</v>
      </c>
      <c r="E196" s="5">
        <v>493608.97844500002</v>
      </c>
      <c r="F196" s="5">
        <v>5180643.3971999902</v>
      </c>
      <c r="G196" s="5">
        <v>647.14566929133855</v>
      </c>
      <c r="H196" s="5"/>
      <c r="I196" s="5"/>
      <c r="J196" s="5"/>
      <c r="K196" s="5"/>
      <c r="L196" s="5"/>
      <c r="M196" s="6">
        <f t="shared" ref="M196:M211" si="51">G196/$I$11</f>
        <v>1.2918278381531283</v>
      </c>
      <c r="N196" s="6">
        <f>G196/$J$11</f>
        <v>1</v>
      </c>
      <c r="O196" s="6">
        <f>G196/$K$11</f>
        <v>1.2255358807082946</v>
      </c>
      <c r="P196" s="7">
        <f>(G196-$L$11)/($J$11-$L$11)</f>
        <v>1</v>
      </c>
      <c r="R196" s="4" t="s">
        <v>57</v>
      </c>
      <c r="S196" s="4">
        <v>9</v>
      </c>
      <c r="T196" s="4" t="s">
        <v>15</v>
      </c>
      <c r="U196" s="4">
        <v>4</v>
      </c>
      <c r="V196" s="4">
        <v>493574.550785998</v>
      </c>
      <c r="W196" s="4">
        <v>5180572.8713800004</v>
      </c>
      <c r="X196" s="4">
        <v>545.27559055118104</v>
      </c>
      <c r="Y196" s="4">
        <v>1.0884754712347269</v>
      </c>
      <c r="Z196" s="4">
        <v>0.84258555133079838</v>
      </c>
      <c r="AA196" s="4">
        <v>1.0326188257222739</v>
      </c>
      <c r="AB196">
        <v>0.68731117824773402</v>
      </c>
    </row>
    <row r="197" spans="1:28" x14ac:dyDescent="0.25">
      <c r="A197" s="1" t="s">
        <v>57</v>
      </c>
      <c r="B197" s="1">
        <v>358</v>
      </c>
      <c r="C197" s="1" t="s">
        <v>15</v>
      </c>
      <c r="D197" s="1">
        <v>4</v>
      </c>
      <c r="E197" s="1">
        <v>493861.715192998</v>
      </c>
      <c r="F197" s="1">
        <v>5181003.9557499904</v>
      </c>
      <c r="G197" s="1">
        <v>596.94881889763781</v>
      </c>
      <c r="M197" s="8">
        <f t="shared" si="51"/>
        <v>1.191625222570148</v>
      </c>
      <c r="N197" s="6">
        <f t="shared" ref="N197:N211" si="52">G197/$J$11</f>
        <v>0.92243346007604565</v>
      </c>
      <c r="O197" s="6">
        <f t="shared" ref="O197:O211" si="53">G197/$K$11</f>
        <v>1.1304753028890961</v>
      </c>
      <c r="P197" s="7">
        <f t="shared" ref="P197:P211" si="54">(G197-$L$11)/($J$11-$L$11)</f>
        <v>0.84592145015105757</v>
      </c>
      <c r="R197" s="4" t="s">
        <v>57</v>
      </c>
      <c r="S197" s="4">
        <v>30</v>
      </c>
      <c r="T197" s="4" t="s">
        <v>15</v>
      </c>
      <c r="U197" s="4">
        <v>4</v>
      </c>
      <c r="V197" s="4">
        <v>493596.417629998</v>
      </c>
      <c r="W197" s="4">
        <v>5180604.6289499803</v>
      </c>
      <c r="X197" s="4">
        <v>570.8661417322835</v>
      </c>
      <c r="Y197" s="4">
        <v>1.1395591576103641</v>
      </c>
      <c r="Z197" s="4">
        <v>0.88212927756654003</v>
      </c>
      <c r="AA197" s="4">
        <v>1.0810810810810811</v>
      </c>
      <c r="AB197">
        <v>0.76586102719033256</v>
      </c>
    </row>
    <row r="198" spans="1:28" x14ac:dyDescent="0.25">
      <c r="A198" s="1" t="s">
        <v>57</v>
      </c>
      <c r="B198" s="1">
        <v>283</v>
      </c>
      <c r="C198" s="1" t="s">
        <v>15</v>
      </c>
      <c r="D198" s="1">
        <v>4</v>
      </c>
      <c r="E198" s="1">
        <v>493817.519848998</v>
      </c>
      <c r="F198" s="1">
        <v>5180925.87366</v>
      </c>
      <c r="G198" s="1">
        <v>581.20078740157476</v>
      </c>
      <c r="M198" s="8">
        <f t="shared" si="51"/>
        <v>1.1601891078774482</v>
      </c>
      <c r="N198" s="6">
        <f t="shared" si="52"/>
        <v>0.8980988593155893</v>
      </c>
      <c r="O198" s="6">
        <f t="shared" si="53"/>
        <v>1.1006523765144454</v>
      </c>
      <c r="P198" s="7">
        <f t="shared" si="54"/>
        <v>0.79758308157099689</v>
      </c>
      <c r="R198" s="4" t="s">
        <v>57</v>
      </c>
      <c r="S198" s="4">
        <v>54</v>
      </c>
      <c r="T198" s="4" t="s">
        <v>15</v>
      </c>
      <c r="U198" s="4">
        <v>4</v>
      </c>
      <c r="V198" s="4">
        <v>493608.97844500002</v>
      </c>
      <c r="W198" s="4">
        <v>5180643.3971999902</v>
      </c>
      <c r="X198" s="4">
        <v>647.14566929133855</v>
      </c>
      <c r="Y198" s="4">
        <v>1.2918278381531283</v>
      </c>
      <c r="Z198" s="4">
        <v>1</v>
      </c>
      <c r="AA198" s="4">
        <v>1.2255358807082946</v>
      </c>
      <c r="AB198" s="7">
        <v>1</v>
      </c>
    </row>
    <row r="199" spans="1:28" x14ac:dyDescent="0.25">
      <c r="A199" s="1" t="s">
        <v>57</v>
      </c>
      <c r="B199" s="1">
        <v>334</v>
      </c>
      <c r="C199" s="1" t="s">
        <v>15</v>
      </c>
      <c r="D199" s="1">
        <v>4</v>
      </c>
      <c r="E199" s="1">
        <v>493849.705391998</v>
      </c>
      <c r="F199" s="1">
        <v>5180973.4009100003</v>
      </c>
      <c r="G199" s="1">
        <v>573.32677165354335</v>
      </c>
      <c r="M199" s="8">
        <f t="shared" si="51"/>
        <v>1.1444710505310984</v>
      </c>
      <c r="N199" s="6">
        <f t="shared" si="52"/>
        <v>0.88593155893536135</v>
      </c>
      <c r="O199" s="6">
        <f t="shared" si="53"/>
        <v>1.0857409133271203</v>
      </c>
      <c r="P199" s="7">
        <f t="shared" si="54"/>
        <v>0.77341389728096699</v>
      </c>
      <c r="R199" s="4" t="s">
        <v>57</v>
      </c>
      <c r="S199" s="4">
        <v>80</v>
      </c>
      <c r="T199" s="4" t="s">
        <v>15</v>
      </c>
      <c r="U199" s="4">
        <v>4</v>
      </c>
      <c r="V199" s="4">
        <v>493647.55350400001</v>
      </c>
      <c r="W199" s="4">
        <v>5180666.35855</v>
      </c>
      <c r="X199" s="4">
        <v>472.93307086614175</v>
      </c>
      <c r="Y199" s="4">
        <v>0.94406581936513789</v>
      </c>
      <c r="Z199" s="4">
        <v>0.73079847908745255</v>
      </c>
      <c r="AA199" s="4">
        <v>0.89561975768872326</v>
      </c>
      <c r="AB199">
        <v>0.46525679758308169</v>
      </c>
    </row>
    <row r="200" spans="1:28" x14ac:dyDescent="0.25">
      <c r="A200" s="1" t="s">
        <v>57</v>
      </c>
      <c r="B200" s="1">
        <v>30</v>
      </c>
      <c r="C200" s="1" t="s">
        <v>15</v>
      </c>
      <c r="D200" s="1">
        <v>4</v>
      </c>
      <c r="E200" s="1">
        <v>493596.417629998</v>
      </c>
      <c r="F200" s="1">
        <v>5180604.6289499803</v>
      </c>
      <c r="G200" s="1">
        <v>570.8661417322835</v>
      </c>
      <c r="M200" s="8">
        <f t="shared" si="51"/>
        <v>1.1395591576103641</v>
      </c>
      <c r="N200" s="6">
        <f t="shared" si="52"/>
        <v>0.88212927756654003</v>
      </c>
      <c r="O200" s="6">
        <f t="shared" si="53"/>
        <v>1.0810810810810811</v>
      </c>
      <c r="P200" s="7">
        <f t="shared" si="54"/>
        <v>0.76586102719033256</v>
      </c>
      <c r="R200" s="4" t="s">
        <v>57</v>
      </c>
      <c r="S200" s="4">
        <v>107</v>
      </c>
      <c r="T200" s="4" t="s">
        <v>15</v>
      </c>
      <c r="U200" s="4">
        <v>4</v>
      </c>
      <c r="V200" s="4">
        <v>493659.03774300002</v>
      </c>
      <c r="W200" s="4">
        <v>5180698.1273499904</v>
      </c>
      <c r="X200" s="4">
        <v>392.71653543307087</v>
      </c>
      <c r="Y200" s="4">
        <v>0.78393811014919879</v>
      </c>
      <c r="Z200" s="4">
        <v>0.60684410646387832</v>
      </c>
      <c r="AA200" s="4">
        <v>0.74370922646784721</v>
      </c>
      <c r="AB200">
        <v>0.21903323262839888</v>
      </c>
    </row>
    <row r="201" spans="1:28" x14ac:dyDescent="0.25">
      <c r="A201" s="1" t="s">
        <v>57</v>
      </c>
      <c r="B201" s="1">
        <v>236</v>
      </c>
      <c r="C201" s="1" t="s">
        <v>15</v>
      </c>
      <c r="D201" s="1">
        <v>4</v>
      </c>
      <c r="E201" s="1">
        <v>493763.62173200003</v>
      </c>
      <c r="F201" s="1">
        <v>5180846.6992800003</v>
      </c>
      <c r="G201" s="1">
        <v>556.59448818897636</v>
      </c>
      <c r="M201" s="8">
        <f t="shared" si="51"/>
        <v>1.1110701786701049</v>
      </c>
      <c r="N201" s="6">
        <f t="shared" si="52"/>
        <v>0.86007604562737638</v>
      </c>
      <c r="O201" s="6">
        <f t="shared" si="53"/>
        <v>1.0540540540540539</v>
      </c>
      <c r="P201" s="7">
        <f t="shared" si="54"/>
        <v>0.72205438066465255</v>
      </c>
      <c r="R201" s="4" t="s">
        <v>57</v>
      </c>
      <c r="S201" s="4">
        <v>134</v>
      </c>
      <c r="T201" s="4" t="s">
        <v>15</v>
      </c>
      <c r="U201" s="4">
        <v>4</v>
      </c>
      <c r="V201" s="4">
        <v>493688.24009600002</v>
      </c>
      <c r="W201" s="4">
        <v>5180737.54495</v>
      </c>
      <c r="X201" s="4">
        <v>468.99606299212599</v>
      </c>
      <c r="Y201" s="4">
        <v>0.93620679069196289</v>
      </c>
      <c r="Z201" s="4">
        <v>0.7247148288973384</v>
      </c>
      <c r="AA201" s="4">
        <v>0.88816402609506062</v>
      </c>
      <c r="AB201">
        <v>0.45317220543806658</v>
      </c>
    </row>
    <row r="202" spans="1:28" x14ac:dyDescent="0.25">
      <c r="A202" s="1" t="s">
        <v>57</v>
      </c>
      <c r="B202" s="1">
        <v>260</v>
      </c>
      <c r="C202" s="1" t="s">
        <v>15</v>
      </c>
      <c r="D202" s="1">
        <v>4</v>
      </c>
      <c r="E202" s="1">
        <v>493796.571358999</v>
      </c>
      <c r="F202" s="1">
        <v>5180894.1143199904</v>
      </c>
      <c r="G202" s="1">
        <v>556.59448818897636</v>
      </c>
      <c r="M202" s="8">
        <f t="shared" si="51"/>
        <v>1.1110701786701049</v>
      </c>
      <c r="N202" s="6">
        <f t="shared" si="52"/>
        <v>0.86007604562737638</v>
      </c>
      <c r="O202" s="6">
        <f t="shared" si="53"/>
        <v>1.0540540540540539</v>
      </c>
      <c r="P202" s="7">
        <f t="shared" si="54"/>
        <v>0.72205438066465255</v>
      </c>
      <c r="R202" s="4" t="s">
        <v>57</v>
      </c>
      <c r="S202" s="4">
        <v>160</v>
      </c>
      <c r="T202" s="4" t="s">
        <v>15</v>
      </c>
      <c r="U202" s="4">
        <v>4</v>
      </c>
      <c r="V202" s="4">
        <v>493701.865718999</v>
      </c>
      <c r="W202" s="4">
        <v>5180773.4231099803</v>
      </c>
      <c r="X202" s="4">
        <v>416.33858267716533</v>
      </c>
      <c r="Y202" s="4">
        <v>0.83109228218824827</v>
      </c>
      <c r="Z202" s="4">
        <v>0.64334600760456273</v>
      </c>
      <c r="AA202" s="4">
        <v>0.78844361602982294</v>
      </c>
      <c r="AB202">
        <v>0.29154078549848944</v>
      </c>
    </row>
    <row r="203" spans="1:28" x14ac:dyDescent="0.25">
      <c r="A203" s="1" t="s">
        <v>57</v>
      </c>
      <c r="B203" s="1">
        <v>9</v>
      </c>
      <c r="C203" s="1" t="s">
        <v>15</v>
      </c>
      <c r="D203" s="1">
        <v>4</v>
      </c>
      <c r="E203" s="1">
        <v>493574.550785998</v>
      </c>
      <c r="F203" s="1">
        <v>5180572.8713800004</v>
      </c>
      <c r="G203" s="1">
        <v>545.27559055118104</v>
      </c>
      <c r="M203" s="8">
        <f t="shared" si="51"/>
        <v>1.0884754712347269</v>
      </c>
      <c r="N203" s="6">
        <f t="shared" si="52"/>
        <v>0.84258555133079838</v>
      </c>
      <c r="O203" s="6">
        <f t="shared" si="53"/>
        <v>1.0326188257222739</v>
      </c>
      <c r="P203" s="7">
        <f t="shared" si="54"/>
        <v>0.68731117824773402</v>
      </c>
      <c r="R203" s="4" t="s">
        <v>57</v>
      </c>
      <c r="S203" s="4">
        <v>186</v>
      </c>
      <c r="T203" s="4" t="s">
        <v>15</v>
      </c>
      <c r="U203" s="4">
        <v>4</v>
      </c>
      <c r="V203" s="4">
        <v>493718.99832999799</v>
      </c>
      <c r="W203" s="4">
        <v>5180805.1860999903</v>
      </c>
      <c r="X203" s="4">
        <v>533.46456692913387</v>
      </c>
      <c r="Y203" s="4">
        <v>1.0648983852152023</v>
      </c>
      <c r="Z203" s="4">
        <v>0.82433460076045628</v>
      </c>
      <c r="AA203" s="4">
        <v>1.0102516309412861</v>
      </c>
      <c r="AB203">
        <v>0.6510574018126889</v>
      </c>
    </row>
    <row r="204" spans="1:28" x14ac:dyDescent="0.25">
      <c r="A204" s="1" t="s">
        <v>57</v>
      </c>
      <c r="B204" s="1">
        <v>186</v>
      </c>
      <c r="C204" s="1" t="s">
        <v>15</v>
      </c>
      <c r="D204" s="1">
        <v>4</v>
      </c>
      <c r="E204" s="1">
        <v>493718.99832999799</v>
      </c>
      <c r="F204" s="1">
        <v>5180805.1860999903</v>
      </c>
      <c r="G204" s="1">
        <v>533.46456692913387</v>
      </c>
      <c r="M204" s="8">
        <f t="shared" si="51"/>
        <v>1.0648983852152023</v>
      </c>
      <c r="N204" s="6">
        <f t="shared" si="52"/>
        <v>0.82433460076045628</v>
      </c>
      <c r="O204" s="6">
        <f t="shared" si="53"/>
        <v>1.0102516309412861</v>
      </c>
      <c r="P204" s="7">
        <f t="shared" si="54"/>
        <v>0.6510574018126889</v>
      </c>
      <c r="R204" s="4" t="s">
        <v>57</v>
      </c>
      <c r="S204" s="4">
        <v>211</v>
      </c>
      <c r="T204" s="4" t="s">
        <v>15</v>
      </c>
      <c r="U204" s="4">
        <v>4</v>
      </c>
      <c r="V204" s="4">
        <v>493735.726117999</v>
      </c>
      <c r="W204" s="4">
        <v>5180814.9473799802</v>
      </c>
      <c r="X204" s="4">
        <v>522.63779527559052</v>
      </c>
      <c r="Y204" s="4">
        <v>1.0432860563639712</v>
      </c>
      <c r="Z204" s="4">
        <v>0.80760456273764258</v>
      </c>
      <c r="AA204" s="4">
        <v>0.98974836905871388</v>
      </c>
      <c r="AB204">
        <v>0.6178247734138973</v>
      </c>
    </row>
    <row r="205" spans="1:28" x14ac:dyDescent="0.25">
      <c r="A205" s="1" t="s">
        <v>57</v>
      </c>
      <c r="B205" s="1">
        <v>211</v>
      </c>
      <c r="C205" s="1" t="s">
        <v>15</v>
      </c>
      <c r="D205" s="1">
        <v>4</v>
      </c>
      <c r="E205" s="1">
        <v>493735.726117999</v>
      </c>
      <c r="F205" s="1">
        <v>5180814.9473799802</v>
      </c>
      <c r="G205" s="1">
        <v>522.63779527559052</v>
      </c>
      <c r="M205" s="8">
        <f t="shared" si="51"/>
        <v>1.0432860563639712</v>
      </c>
      <c r="N205" s="6">
        <f t="shared" si="52"/>
        <v>0.80760456273764258</v>
      </c>
      <c r="O205" s="6">
        <f t="shared" si="53"/>
        <v>0.98974836905871388</v>
      </c>
      <c r="P205" s="7">
        <f t="shared" si="54"/>
        <v>0.6178247734138973</v>
      </c>
      <c r="R205" s="4" t="s">
        <v>57</v>
      </c>
      <c r="S205" s="4">
        <v>212</v>
      </c>
      <c r="T205" s="4" t="s">
        <v>15</v>
      </c>
      <c r="U205" s="4">
        <v>4</v>
      </c>
      <c r="V205" s="4">
        <v>493767.65054800001</v>
      </c>
      <c r="W205" s="4">
        <v>5180830.3601299804</v>
      </c>
      <c r="X205" s="4">
        <v>458.1692913385827</v>
      </c>
      <c r="Y205" s="4">
        <v>0.9145944618407319</v>
      </c>
      <c r="Z205" s="4">
        <v>0.70798479087452482</v>
      </c>
      <c r="AA205" s="4">
        <v>0.86766076421248839</v>
      </c>
      <c r="AB205">
        <v>0.41993957703927509</v>
      </c>
    </row>
    <row r="206" spans="1:28" x14ac:dyDescent="0.25">
      <c r="A206" s="1" t="s">
        <v>57</v>
      </c>
      <c r="B206" s="1">
        <v>80</v>
      </c>
      <c r="C206" s="1" t="s">
        <v>15</v>
      </c>
      <c r="D206" s="1">
        <v>4</v>
      </c>
      <c r="E206" s="1">
        <v>493647.55350400001</v>
      </c>
      <c r="F206" s="1">
        <v>5180666.35855</v>
      </c>
      <c r="G206" s="1">
        <v>472.93307086614175</v>
      </c>
      <c r="M206" s="8">
        <f t="shared" si="51"/>
        <v>0.94406581936513789</v>
      </c>
      <c r="N206" s="6">
        <f t="shared" si="52"/>
        <v>0.73079847908745255</v>
      </c>
      <c r="O206" s="6">
        <f t="shared" si="53"/>
        <v>0.89561975768872326</v>
      </c>
      <c r="P206" s="7">
        <f t="shared" si="54"/>
        <v>0.46525679758308169</v>
      </c>
      <c r="R206" s="4" t="s">
        <v>57</v>
      </c>
      <c r="S206" s="4">
        <v>236</v>
      </c>
      <c r="T206" s="4" t="s">
        <v>15</v>
      </c>
      <c r="U206" s="4">
        <v>4</v>
      </c>
      <c r="V206" s="4">
        <v>493763.62173200003</v>
      </c>
      <c r="W206" s="4">
        <v>5180846.6992800003</v>
      </c>
      <c r="X206" s="4">
        <v>556.59448818897636</v>
      </c>
      <c r="Y206" s="4">
        <v>1.1110701786701049</v>
      </c>
      <c r="Z206" s="4">
        <v>0.86007604562737638</v>
      </c>
      <c r="AA206" s="4">
        <v>1.0540540540540539</v>
      </c>
      <c r="AB206">
        <v>0.72205438066465255</v>
      </c>
    </row>
    <row r="207" spans="1:28" x14ac:dyDescent="0.25">
      <c r="A207" s="1" t="s">
        <v>57</v>
      </c>
      <c r="B207" s="1">
        <v>134</v>
      </c>
      <c r="C207" s="1" t="s">
        <v>15</v>
      </c>
      <c r="D207" s="1">
        <v>4</v>
      </c>
      <c r="E207" s="1">
        <v>493688.24009600002</v>
      </c>
      <c r="F207" s="1">
        <v>5180737.54495</v>
      </c>
      <c r="G207" s="1">
        <v>468.99606299212599</v>
      </c>
      <c r="M207" s="8">
        <f t="shared" si="51"/>
        <v>0.93620679069196289</v>
      </c>
      <c r="N207" s="6">
        <f t="shared" si="52"/>
        <v>0.7247148288973384</v>
      </c>
      <c r="O207" s="6">
        <f t="shared" si="53"/>
        <v>0.88816402609506062</v>
      </c>
      <c r="P207" s="7">
        <f t="shared" si="54"/>
        <v>0.45317220543806658</v>
      </c>
      <c r="R207" s="4" t="s">
        <v>57</v>
      </c>
      <c r="S207" s="4">
        <v>260</v>
      </c>
      <c r="T207" s="4" t="s">
        <v>15</v>
      </c>
      <c r="U207" s="4">
        <v>4</v>
      </c>
      <c r="V207" s="4">
        <v>493796.571358999</v>
      </c>
      <c r="W207" s="4">
        <v>5180894.1143199904</v>
      </c>
      <c r="X207" s="4">
        <v>556.59448818897636</v>
      </c>
      <c r="Y207" s="4">
        <v>1.1110701786701049</v>
      </c>
      <c r="Z207" s="4">
        <v>0.86007604562737638</v>
      </c>
      <c r="AA207" s="4">
        <v>1.0540540540540539</v>
      </c>
      <c r="AB207">
        <v>0.72205438066465255</v>
      </c>
    </row>
    <row r="208" spans="1:28" x14ac:dyDescent="0.25">
      <c r="A208" s="1" t="s">
        <v>57</v>
      </c>
      <c r="B208" s="1">
        <v>212</v>
      </c>
      <c r="C208" s="1" t="s">
        <v>15</v>
      </c>
      <c r="D208" s="1">
        <v>4</v>
      </c>
      <c r="E208" s="1">
        <v>493767.65054800001</v>
      </c>
      <c r="F208" s="1">
        <v>5180830.3601299804</v>
      </c>
      <c r="G208" s="1">
        <v>458.1692913385827</v>
      </c>
      <c r="M208" s="8">
        <f t="shared" si="51"/>
        <v>0.9145944618407319</v>
      </c>
      <c r="N208" s="6">
        <f t="shared" si="52"/>
        <v>0.70798479087452482</v>
      </c>
      <c r="O208" s="6">
        <f t="shared" si="53"/>
        <v>0.86766076421248839</v>
      </c>
      <c r="P208" s="7">
        <f t="shared" si="54"/>
        <v>0.41993957703927509</v>
      </c>
      <c r="R208" s="4" t="s">
        <v>57</v>
      </c>
      <c r="S208" s="4">
        <v>283</v>
      </c>
      <c r="T208" s="4" t="s">
        <v>15</v>
      </c>
      <c r="U208" s="4">
        <v>4</v>
      </c>
      <c r="V208" s="4">
        <v>493817.519848998</v>
      </c>
      <c r="W208" s="4">
        <v>5180925.87366</v>
      </c>
      <c r="X208" s="4">
        <v>581.20078740157476</v>
      </c>
      <c r="Y208" s="4">
        <v>1.1601891078774482</v>
      </c>
      <c r="Z208" s="4">
        <v>0.8980988593155893</v>
      </c>
      <c r="AA208" s="4">
        <v>1.1006523765144454</v>
      </c>
      <c r="AB208" s="108">
        <v>0.79758308157099689</v>
      </c>
    </row>
    <row r="209" spans="1:28" x14ac:dyDescent="0.25">
      <c r="A209" s="1" t="s">
        <v>57</v>
      </c>
      <c r="B209" s="1">
        <v>335</v>
      </c>
      <c r="C209" s="1" t="s">
        <v>15</v>
      </c>
      <c r="D209" s="1">
        <v>4</v>
      </c>
      <c r="E209" s="1">
        <v>493881.642735</v>
      </c>
      <c r="F209" s="1">
        <v>5181002.5934100002</v>
      </c>
      <c r="G209" s="1">
        <v>447.83464566929132</v>
      </c>
      <c r="M209" s="8">
        <f t="shared" si="51"/>
        <v>0.89396451157364765</v>
      </c>
      <c r="N209" s="6">
        <f t="shared" si="52"/>
        <v>0.69201520912547532</v>
      </c>
      <c r="O209" s="6">
        <f t="shared" si="53"/>
        <v>0.84808946877912395</v>
      </c>
      <c r="P209" s="7">
        <f t="shared" si="54"/>
        <v>0.38821752265861031</v>
      </c>
      <c r="R209" s="4" t="s">
        <v>57</v>
      </c>
      <c r="S209" s="4">
        <v>334</v>
      </c>
      <c r="T209" s="4" t="s">
        <v>15</v>
      </c>
      <c r="U209" s="4">
        <v>4</v>
      </c>
      <c r="V209" s="4">
        <v>493849.705391998</v>
      </c>
      <c r="W209" s="4">
        <v>5180973.4009100003</v>
      </c>
      <c r="X209" s="4">
        <v>573.32677165354335</v>
      </c>
      <c r="Y209" s="4">
        <v>1.1444710505310984</v>
      </c>
      <c r="Z209" s="4">
        <v>0.88593155893536135</v>
      </c>
      <c r="AA209" s="4">
        <v>1.0857409133271203</v>
      </c>
      <c r="AB209">
        <v>0.77341389728096699</v>
      </c>
    </row>
    <row r="210" spans="1:28" x14ac:dyDescent="0.25">
      <c r="A210" s="1" t="s">
        <v>57</v>
      </c>
      <c r="B210" s="1">
        <v>160</v>
      </c>
      <c r="C210" s="1" t="s">
        <v>15</v>
      </c>
      <c r="D210" s="1">
        <v>4</v>
      </c>
      <c r="E210" s="1">
        <v>493701.865718999</v>
      </c>
      <c r="F210" s="1">
        <v>5180773.4231099803</v>
      </c>
      <c r="G210" s="1">
        <v>416.33858267716533</v>
      </c>
      <c r="M210" s="8">
        <f t="shared" si="51"/>
        <v>0.83109228218824827</v>
      </c>
      <c r="N210" s="6">
        <f t="shared" si="52"/>
        <v>0.64334600760456273</v>
      </c>
      <c r="O210" s="6">
        <f t="shared" si="53"/>
        <v>0.78844361602982294</v>
      </c>
      <c r="P210" s="7">
        <f t="shared" si="54"/>
        <v>0.29154078549848944</v>
      </c>
      <c r="R210" s="4" t="s">
        <v>57</v>
      </c>
      <c r="S210" s="4">
        <v>335</v>
      </c>
      <c r="T210" s="4" t="s">
        <v>15</v>
      </c>
      <c r="U210" s="4">
        <v>4</v>
      </c>
      <c r="V210" s="4">
        <v>493881.642735</v>
      </c>
      <c r="W210" s="4">
        <v>5181002.5934100002</v>
      </c>
      <c r="X210" s="4">
        <v>447.83464566929132</v>
      </c>
      <c r="Y210" s="4">
        <v>0.89396451157364765</v>
      </c>
      <c r="Z210" s="4">
        <v>0.69201520912547532</v>
      </c>
      <c r="AA210" s="4">
        <v>0.84808946877912395</v>
      </c>
      <c r="AB210">
        <v>0.38821752265861031</v>
      </c>
    </row>
    <row r="211" spans="1:28" x14ac:dyDescent="0.25">
      <c r="A211" s="1" t="s">
        <v>57</v>
      </c>
      <c r="B211" s="1">
        <v>107</v>
      </c>
      <c r="C211" s="1" t="s">
        <v>15</v>
      </c>
      <c r="D211" s="1">
        <v>4</v>
      </c>
      <c r="E211" s="1">
        <v>493659.03774300002</v>
      </c>
      <c r="F211" s="1">
        <v>5180698.1273499904</v>
      </c>
      <c r="G211" s="1">
        <v>392.71653543307087</v>
      </c>
      <c r="M211" s="8">
        <f t="shared" si="51"/>
        <v>0.78393811014919879</v>
      </c>
      <c r="N211" s="6">
        <f t="shared" si="52"/>
        <v>0.60684410646387832</v>
      </c>
      <c r="O211" s="6">
        <f t="shared" si="53"/>
        <v>0.74370922646784721</v>
      </c>
      <c r="P211" s="7">
        <f t="shared" si="54"/>
        <v>0.21903323262839888</v>
      </c>
      <c r="R211" s="4" t="s">
        <v>57</v>
      </c>
      <c r="S211" s="4">
        <v>358</v>
      </c>
      <c r="T211" s="4" t="s">
        <v>15</v>
      </c>
      <c r="U211" s="4">
        <v>4</v>
      </c>
      <c r="V211" s="4">
        <v>493861.715192998</v>
      </c>
      <c r="W211" s="4">
        <v>5181003.9557499904</v>
      </c>
      <c r="X211" s="4">
        <v>596.94881889763781</v>
      </c>
      <c r="Y211" s="4">
        <v>1.191625222570148</v>
      </c>
      <c r="Z211" s="4">
        <v>0.92243346007604565</v>
      </c>
      <c r="AA211" s="4">
        <v>1.1304753028890961</v>
      </c>
      <c r="AB211">
        <v>0.84592145015105757</v>
      </c>
    </row>
    <row r="212" spans="1:28" x14ac:dyDescent="0.25">
      <c r="A212" s="1" t="s">
        <v>57</v>
      </c>
      <c r="B212" s="1">
        <v>359</v>
      </c>
      <c r="C212" s="1" t="s">
        <v>15</v>
      </c>
      <c r="D212" s="1">
        <v>4</v>
      </c>
      <c r="E212" s="1">
        <v>493891.90376700001</v>
      </c>
      <c r="F212" s="1">
        <v>5181034.3639200004</v>
      </c>
      <c r="G212" s="1">
        <v>321.35826771653541</v>
      </c>
      <c r="M212" s="8">
        <f t="shared" ref="M212" si="55">G212/$I$11</f>
        <v>0.64149321544790316</v>
      </c>
      <c r="N212" s="6">
        <f t="shared" ref="N212" si="56">G212/$J$11</f>
        <v>0.49657794676806083</v>
      </c>
      <c r="O212" s="6">
        <f t="shared" ref="O212" si="57">G212/$K$11</f>
        <v>0.60857409133271201</v>
      </c>
      <c r="P212" s="7">
        <f t="shared" ref="P212" si="58">(G212-$L$11)/($J$11-$L$11)</f>
        <v>0</v>
      </c>
      <c r="R212" s="4" t="s">
        <v>57</v>
      </c>
      <c r="S212" s="4">
        <v>359</v>
      </c>
      <c r="T212" s="4" t="s">
        <v>15</v>
      </c>
      <c r="U212" s="4">
        <v>4</v>
      </c>
      <c r="V212" s="4">
        <v>493891.90376700001</v>
      </c>
      <c r="W212" s="4">
        <v>5181034.3639200004</v>
      </c>
      <c r="X212" s="4">
        <v>321.35826771653541</v>
      </c>
      <c r="Y212" s="4">
        <v>0.64149321544790316</v>
      </c>
      <c r="Z212" s="4">
        <v>0.49657794676806083</v>
      </c>
      <c r="AA212" s="4">
        <v>0.60857409133271201</v>
      </c>
      <c r="AB212">
        <v>0</v>
      </c>
    </row>
    <row r="213" spans="1:28" x14ac:dyDescent="0.25">
      <c r="A213" s="5" t="s">
        <v>57</v>
      </c>
      <c r="B213" s="5">
        <v>213</v>
      </c>
      <c r="C213" s="5" t="s">
        <v>15</v>
      </c>
      <c r="D213" s="5">
        <v>5</v>
      </c>
      <c r="E213" s="5">
        <v>493799.55908699799</v>
      </c>
      <c r="F213" s="5">
        <v>5180830.5493200002</v>
      </c>
      <c r="G213" s="5">
        <v>849.40944881889766</v>
      </c>
      <c r="H213" s="5"/>
      <c r="I213" s="5"/>
      <c r="J213" s="5"/>
      <c r="K213" s="5"/>
      <c r="L213" s="5"/>
      <c r="M213" s="6">
        <f t="shared" ref="M213:M232" si="59">G213/$I$12</f>
        <v>1.5863970588235297</v>
      </c>
      <c r="N213" s="6">
        <f>G213/$J$12</f>
        <v>1</v>
      </c>
      <c r="O213" s="6">
        <f>G213/$K$12</f>
        <v>1.576255707762557</v>
      </c>
      <c r="P213" s="7">
        <f>(G213-$L$12)/($J$12-$L$12)</f>
        <v>1</v>
      </c>
      <c r="R213" s="4" t="s">
        <v>57</v>
      </c>
      <c r="S213" s="4">
        <v>10</v>
      </c>
      <c r="T213" s="4" t="s">
        <v>15</v>
      </c>
      <c r="U213" s="4">
        <v>5</v>
      </c>
      <c r="V213" s="4">
        <v>493606.467921998</v>
      </c>
      <c r="W213" s="4">
        <v>5180579.8379899804</v>
      </c>
      <c r="X213" s="4">
        <v>547.73622047244089</v>
      </c>
      <c r="Y213" s="4">
        <v>1.0229779411764708</v>
      </c>
      <c r="Z213" s="4">
        <v>0.64484356894553874</v>
      </c>
      <c r="AA213" s="4">
        <v>1.0164383561643835</v>
      </c>
      <c r="AB213">
        <v>0.42278719397363451</v>
      </c>
    </row>
    <row r="214" spans="1:28" x14ac:dyDescent="0.25">
      <c r="A214" s="1" t="s">
        <v>57</v>
      </c>
      <c r="B214" s="1">
        <v>238</v>
      </c>
      <c r="C214" s="1" t="s">
        <v>15</v>
      </c>
      <c r="D214" s="1">
        <v>5</v>
      </c>
      <c r="E214" s="1">
        <v>493827.45429000002</v>
      </c>
      <c r="F214" s="1">
        <v>5180862.3015200002</v>
      </c>
      <c r="G214" s="1">
        <v>689.96062992125985</v>
      </c>
      <c r="M214" s="8">
        <f t="shared" si="59"/>
        <v>1.2886029411764708</v>
      </c>
      <c r="N214" s="6">
        <f t="shared" ref="N214:N232" si="60">G214/$J$12</f>
        <v>0.81228273464658163</v>
      </c>
      <c r="O214" s="6">
        <f t="shared" ref="O214:O232" si="61">G214/$K$12</f>
        <v>1.280365296803653</v>
      </c>
      <c r="P214" s="7">
        <f t="shared" ref="P214:P232" si="62">(G214-$L$12)/($J$12-$L$12)</f>
        <v>0.69491525423728806</v>
      </c>
      <c r="R214" s="4" t="s">
        <v>57</v>
      </c>
      <c r="S214" s="4">
        <v>31</v>
      </c>
      <c r="T214" s="4" t="s">
        <v>15</v>
      </c>
      <c r="U214" s="4">
        <v>5</v>
      </c>
      <c r="V214" s="4">
        <v>493628.33457200002</v>
      </c>
      <c r="W214" s="4">
        <v>5180611.5956800003</v>
      </c>
      <c r="X214" s="4">
        <v>557.08661417322833</v>
      </c>
      <c r="Y214" s="4">
        <v>1.0404411764705883</v>
      </c>
      <c r="Z214" s="4">
        <v>0.65585168018539974</v>
      </c>
      <c r="AA214" s="4">
        <v>1.0337899543378994</v>
      </c>
      <c r="AB214" s="108">
        <v>0.4406779661016948</v>
      </c>
    </row>
    <row r="215" spans="1:28" x14ac:dyDescent="0.25">
      <c r="A215" s="1" t="s">
        <v>57</v>
      </c>
      <c r="B215" s="1">
        <v>310</v>
      </c>
      <c r="C215" s="1" t="s">
        <v>15</v>
      </c>
      <c r="D215" s="1">
        <v>5</v>
      </c>
      <c r="E215" s="1">
        <v>493885.503361999</v>
      </c>
      <c r="F215" s="1">
        <v>5180970.8085200004</v>
      </c>
      <c r="G215" s="1">
        <v>564.46850393700788</v>
      </c>
      <c r="M215" s="8">
        <f t="shared" si="59"/>
        <v>1.0542279411764708</v>
      </c>
      <c r="N215" s="6">
        <f t="shared" si="60"/>
        <v>0.66454229432213208</v>
      </c>
      <c r="O215" s="6">
        <f t="shared" si="61"/>
        <v>1.0474885844748858</v>
      </c>
      <c r="P215" s="7">
        <f t="shared" si="62"/>
        <v>0.45480225988700562</v>
      </c>
      <c r="R215" s="4" t="s">
        <v>57</v>
      </c>
      <c r="S215" s="4">
        <v>55</v>
      </c>
      <c r="T215" s="4" t="s">
        <v>15</v>
      </c>
      <c r="U215" s="4">
        <v>5</v>
      </c>
      <c r="V215" s="4">
        <v>493640.878448</v>
      </c>
      <c r="W215" s="4">
        <v>5180634.5846699905</v>
      </c>
      <c r="X215" s="4">
        <v>553.14960629921256</v>
      </c>
      <c r="Y215" s="4">
        <v>1.0330882352941178</v>
      </c>
      <c r="Z215" s="4">
        <v>0.65121668597914251</v>
      </c>
      <c r="AA215" s="4">
        <v>1.02648401826484</v>
      </c>
      <c r="AB215">
        <v>0.43314500941619571</v>
      </c>
    </row>
    <row r="216" spans="1:28" x14ac:dyDescent="0.25">
      <c r="A216" s="1" t="s">
        <v>57</v>
      </c>
      <c r="B216" s="1">
        <v>261</v>
      </c>
      <c r="C216" s="1" t="s">
        <v>15</v>
      </c>
      <c r="D216" s="1">
        <v>5</v>
      </c>
      <c r="E216" s="1">
        <v>493828.46287400002</v>
      </c>
      <c r="F216" s="1">
        <v>5180878.0798399802</v>
      </c>
      <c r="G216" s="1">
        <v>557.5787401574803</v>
      </c>
      <c r="M216" s="8">
        <f t="shared" si="59"/>
        <v>1.0413602941176472</v>
      </c>
      <c r="N216" s="6">
        <f t="shared" si="60"/>
        <v>0.65643105446118188</v>
      </c>
      <c r="O216" s="6">
        <f t="shared" si="61"/>
        <v>1.0347031963470319</v>
      </c>
      <c r="P216" s="7">
        <f t="shared" si="62"/>
        <v>0.44161958568738219</v>
      </c>
      <c r="R216" s="4" t="s">
        <v>57</v>
      </c>
      <c r="S216" s="4">
        <v>56</v>
      </c>
      <c r="T216" s="4" t="s">
        <v>15</v>
      </c>
      <c r="U216" s="4">
        <v>5</v>
      </c>
      <c r="V216" s="4">
        <v>493671.430219998</v>
      </c>
      <c r="W216" s="4">
        <v>5180643.5840299902</v>
      </c>
      <c r="X216" s="4">
        <v>548.72047244094483</v>
      </c>
      <c r="Y216" s="4">
        <v>1.0248161764705883</v>
      </c>
      <c r="Z216" s="4">
        <v>0.64600231749710302</v>
      </c>
      <c r="AA216" s="4">
        <v>1.0182648401826482</v>
      </c>
      <c r="AB216">
        <v>0.42467043314500924</v>
      </c>
    </row>
    <row r="217" spans="1:28" x14ac:dyDescent="0.25">
      <c r="A217" s="1" t="s">
        <v>57</v>
      </c>
      <c r="B217" s="1">
        <v>31</v>
      </c>
      <c r="C217" s="1" t="s">
        <v>15</v>
      </c>
      <c r="D217" s="1">
        <v>5</v>
      </c>
      <c r="E217" s="1">
        <v>493628.33457200002</v>
      </c>
      <c r="F217" s="1">
        <v>5180611.5956800003</v>
      </c>
      <c r="G217" s="1">
        <v>557.08661417322833</v>
      </c>
      <c r="M217" s="8">
        <f t="shared" si="59"/>
        <v>1.0404411764705883</v>
      </c>
      <c r="N217" s="6">
        <f t="shared" si="60"/>
        <v>0.65585168018539974</v>
      </c>
      <c r="O217" s="6">
        <f t="shared" si="61"/>
        <v>1.0337899543378994</v>
      </c>
      <c r="P217" s="7">
        <f t="shared" si="62"/>
        <v>0.4406779661016948</v>
      </c>
      <c r="R217" s="4" t="s">
        <v>57</v>
      </c>
      <c r="S217" s="4">
        <v>81</v>
      </c>
      <c r="T217" s="4" t="s">
        <v>15</v>
      </c>
      <c r="U217" s="4">
        <v>5</v>
      </c>
      <c r="V217" s="4">
        <v>493679.47076</v>
      </c>
      <c r="W217" s="4">
        <v>5180673.9922799803</v>
      </c>
      <c r="X217" s="4">
        <v>425.68897637795277</v>
      </c>
      <c r="Y217" s="4">
        <v>0.79503676470588247</v>
      </c>
      <c r="Z217" s="4">
        <v>0.50115874855156428</v>
      </c>
      <c r="AA217" s="4">
        <v>0.78995433789954339</v>
      </c>
      <c r="AB217">
        <v>0.18926553672316385</v>
      </c>
    </row>
    <row r="218" spans="1:28" x14ac:dyDescent="0.25">
      <c r="A218" s="1" t="s">
        <v>57</v>
      </c>
      <c r="B218" s="1">
        <v>55</v>
      </c>
      <c r="C218" s="1" t="s">
        <v>15</v>
      </c>
      <c r="D218" s="1">
        <v>5</v>
      </c>
      <c r="E218" s="1">
        <v>493640.878448</v>
      </c>
      <c r="F218" s="1">
        <v>5180634.5846699905</v>
      </c>
      <c r="G218" s="1">
        <v>553.14960629921256</v>
      </c>
      <c r="M218" s="8">
        <f t="shared" si="59"/>
        <v>1.0330882352941178</v>
      </c>
      <c r="N218" s="6">
        <f t="shared" si="60"/>
        <v>0.65121668597914251</v>
      </c>
      <c r="O218" s="6">
        <f t="shared" si="61"/>
        <v>1.02648401826484</v>
      </c>
      <c r="P218" s="7">
        <f t="shared" si="62"/>
        <v>0.43314500941619571</v>
      </c>
      <c r="R218" s="4" t="s">
        <v>57</v>
      </c>
      <c r="S218" s="4">
        <v>108</v>
      </c>
      <c r="T218" s="4" t="s">
        <v>15</v>
      </c>
      <c r="U218" s="4">
        <v>5</v>
      </c>
      <c r="V218" s="4">
        <v>493690.954815</v>
      </c>
      <c r="W218" s="4">
        <v>5180705.7611499904</v>
      </c>
      <c r="X218" s="4">
        <v>546.25984251968498</v>
      </c>
      <c r="Y218" s="4">
        <v>1.0202205882352942</v>
      </c>
      <c r="Z218" s="4">
        <v>0.64310544611819231</v>
      </c>
      <c r="AA218" s="4">
        <v>1.0136986301369861</v>
      </c>
      <c r="AB218">
        <v>0.41996233521657234</v>
      </c>
    </row>
    <row r="219" spans="1:28" x14ac:dyDescent="0.25">
      <c r="A219" s="1" t="s">
        <v>57</v>
      </c>
      <c r="B219" s="1">
        <v>56</v>
      </c>
      <c r="C219" s="1" t="s">
        <v>15</v>
      </c>
      <c r="D219" s="1">
        <v>5</v>
      </c>
      <c r="E219" s="1">
        <v>493671.430219998</v>
      </c>
      <c r="F219" s="1">
        <v>5180643.5840299902</v>
      </c>
      <c r="G219" s="1">
        <v>548.72047244094483</v>
      </c>
      <c r="M219" s="8">
        <f t="shared" si="59"/>
        <v>1.0248161764705883</v>
      </c>
      <c r="N219" s="6">
        <f t="shared" si="60"/>
        <v>0.64600231749710302</v>
      </c>
      <c r="O219" s="6">
        <f t="shared" si="61"/>
        <v>1.0182648401826482</v>
      </c>
      <c r="P219" s="7">
        <f t="shared" si="62"/>
        <v>0.42467043314500924</v>
      </c>
      <c r="R219" s="4" t="s">
        <v>57</v>
      </c>
      <c r="S219" s="4">
        <v>135</v>
      </c>
      <c r="T219" s="4" t="s">
        <v>15</v>
      </c>
      <c r="U219" s="4">
        <v>5</v>
      </c>
      <c r="V219" s="4">
        <v>493720.1532</v>
      </c>
      <c r="W219" s="4">
        <v>5180741.6229999904</v>
      </c>
      <c r="X219" s="4">
        <v>527.55905511811022</v>
      </c>
      <c r="Y219" s="4">
        <v>0.98529411764705899</v>
      </c>
      <c r="Z219" s="4">
        <v>0.62108922363847041</v>
      </c>
      <c r="AA219" s="4">
        <v>0.97899543378995424</v>
      </c>
      <c r="AB219">
        <v>0.38418079096045188</v>
      </c>
    </row>
    <row r="220" spans="1:28" x14ac:dyDescent="0.25">
      <c r="A220" s="1" t="s">
        <v>57</v>
      </c>
      <c r="B220" s="1">
        <v>10</v>
      </c>
      <c r="C220" s="1" t="s">
        <v>15</v>
      </c>
      <c r="D220" s="1">
        <v>5</v>
      </c>
      <c r="E220" s="1">
        <v>493606.467921998</v>
      </c>
      <c r="F220" s="1">
        <v>5180579.8379899804</v>
      </c>
      <c r="G220" s="1">
        <v>547.73622047244089</v>
      </c>
      <c r="M220" s="8">
        <f t="shared" si="59"/>
        <v>1.0229779411764708</v>
      </c>
      <c r="N220" s="6">
        <f t="shared" si="60"/>
        <v>0.64484356894553874</v>
      </c>
      <c r="O220" s="6">
        <f t="shared" si="61"/>
        <v>1.0164383561643835</v>
      </c>
      <c r="P220" s="7">
        <f t="shared" si="62"/>
        <v>0.42278719397363451</v>
      </c>
      <c r="R220" s="4" t="s">
        <v>57</v>
      </c>
      <c r="S220" s="4">
        <v>161</v>
      </c>
      <c r="T220" s="4" t="s">
        <v>15</v>
      </c>
      <c r="U220" s="4">
        <v>5</v>
      </c>
      <c r="V220" s="4">
        <v>493733.751358999</v>
      </c>
      <c r="W220" s="4">
        <v>5180751.3875399902</v>
      </c>
      <c r="X220" s="4">
        <v>534.94094488188978</v>
      </c>
      <c r="Y220" s="4">
        <v>0.99908088235294135</v>
      </c>
      <c r="Z220" s="4">
        <v>0.62977983777520274</v>
      </c>
      <c r="AA220" s="4">
        <v>0.9926940639269406</v>
      </c>
      <c r="AB220">
        <v>0.39830508474576271</v>
      </c>
    </row>
    <row r="221" spans="1:28" x14ac:dyDescent="0.25">
      <c r="A221" s="1" t="s">
        <v>57</v>
      </c>
      <c r="B221" s="1">
        <v>108</v>
      </c>
      <c r="C221" s="1" t="s">
        <v>15</v>
      </c>
      <c r="D221" s="1">
        <v>5</v>
      </c>
      <c r="E221" s="1">
        <v>493690.954815</v>
      </c>
      <c r="F221" s="1">
        <v>5180705.7611499904</v>
      </c>
      <c r="G221" s="1">
        <v>546.25984251968498</v>
      </c>
      <c r="M221" s="8">
        <f t="shared" si="59"/>
        <v>1.0202205882352942</v>
      </c>
      <c r="N221" s="6">
        <f t="shared" si="60"/>
        <v>0.64310544611819231</v>
      </c>
      <c r="O221" s="6">
        <f t="shared" si="61"/>
        <v>1.0136986301369861</v>
      </c>
      <c r="P221" s="7">
        <f t="shared" si="62"/>
        <v>0.41996233521657234</v>
      </c>
      <c r="R221" s="4" t="s">
        <v>57</v>
      </c>
      <c r="S221" s="4">
        <v>187</v>
      </c>
      <c r="T221" s="4" t="s">
        <v>15</v>
      </c>
      <c r="U221" s="4">
        <v>5</v>
      </c>
      <c r="V221" s="4">
        <v>493750.88386399799</v>
      </c>
      <c r="W221" s="4">
        <v>5180783.1506200004</v>
      </c>
      <c r="X221" s="4">
        <v>326.77165354330708</v>
      </c>
      <c r="Y221" s="4">
        <v>0.61029411764705888</v>
      </c>
      <c r="Z221" s="4">
        <v>0.38470451911935111</v>
      </c>
      <c r="AA221" s="4">
        <v>0.60639269406392693</v>
      </c>
      <c r="AB221">
        <v>0</v>
      </c>
    </row>
    <row r="222" spans="1:28" x14ac:dyDescent="0.25">
      <c r="A222" s="1" t="s">
        <v>57</v>
      </c>
      <c r="B222" s="1">
        <v>336</v>
      </c>
      <c r="C222" s="1" t="s">
        <v>15</v>
      </c>
      <c r="D222" s="1">
        <v>5</v>
      </c>
      <c r="E222" s="1">
        <v>493913.54685899901</v>
      </c>
      <c r="F222" s="1">
        <v>5180999.3384299902</v>
      </c>
      <c r="G222" s="1">
        <v>542.8149606299213</v>
      </c>
      <c r="M222" s="8">
        <f t="shared" si="59"/>
        <v>1.0137867647058827</v>
      </c>
      <c r="N222" s="6">
        <f t="shared" si="60"/>
        <v>0.63904982618771733</v>
      </c>
      <c r="O222" s="6">
        <f t="shared" si="61"/>
        <v>1.0073059360730594</v>
      </c>
      <c r="P222" s="7">
        <f t="shared" si="62"/>
        <v>0.41337099811676087</v>
      </c>
      <c r="R222" s="4" t="s">
        <v>57</v>
      </c>
      <c r="S222" s="4">
        <v>188</v>
      </c>
      <c r="T222" s="4" t="s">
        <v>15</v>
      </c>
      <c r="U222" s="4">
        <v>5</v>
      </c>
      <c r="V222" s="4">
        <v>493782.808423999</v>
      </c>
      <c r="W222" s="4">
        <v>5180798.5634500002</v>
      </c>
      <c r="X222" s="4">
        <v>465.05905511811022</v>
      </c>
      <c r="Y222" s="4">
        <v>0.86856617647058842</v>
      </c>
      <c r="Z222" s="4">
        <v>0.54750869061413665</v>
      </c>
      <c r="AA222" s="4">
        <v>0.86301369863013688</v>
      </c>
      <c r="AB222">
        <v>0.26459510357815436</v>
      </c>
    </row>
    <row r="223" spans="1:28" x14ac:dyDescent="0.25">
      <c r="A223" s="1" t="s">
        <v>57</v>
      </c>
      <c r="B223" s="1">
        <v>161</v>
      </c>
      <c r="C223" s="1" t="s">
        <v>15</v>
      </c>
      <c r="D223" s="1">
        <v>5</v>
      </c>
      <c r="E223" s="1">
        <v>493733.751358999</v>
      </c>
      <c r="F223" s="1">
        <v>5180751.3875399902</v>
      </c>
      <c r="G223" s="1">
        <v>534.94094488188978</v>
      </c>
      <c r="M223" s="8">
        <f t="shared" si="59"/>
        <v>0.99908088235294135</v>
      </c>
      <c r="N223" s="6">
        <f t="shared" si="60"/>
        <v>0.62977983777520274</v>
      </c>
      <c r="O223" s="6">
        <f t="shared" si="61"/>
        <v>0.9926940639269406</v>
      </c>
      <c r="P223" s="7">
        <f t="shared" si="62"/>
        <v>0.39830508474576271</v>
      </c>
      <c r="R223" s="4" t="s">
        <v>57</v>
      </c>
      <c r="S223" s="4">
        <v>213</v>
      </c>
      <c r="T223" s="4" t="s">
        <v>15</v>
      </c>
      <c r="U223" s="4">
        <v>5</v>
      </c>
      <c r="V223" s="4">
        <v>493799.55908699799</v>
      </c>
      <c r="W223" s="4">
        <v>5180830.5493200002</v>
      </c>
      <c r="X223" s="4">
        <v>849.40944881889766</v>
      </c>
      <c r="Y223" s="4">
        <v>1.5863970588235297</v>
      </c>
      <c r="Z223" s="4">
        <v>1</v>
      </c>
      <c r="AA223" s="4">
        <v>1.576255707762557</v>
      </c>
      <c r="AB223" s="7">
        <v>1</v>
      </c>
    </row>
    <row r="224" spans="1:28" x14ac:dyDescent="0.25">
      <c r="A224" s="1" t="s">
        <v>57</v>
      </c>
      <c r="B224" s="1">
        <v>135</v>
      </c>
      <c r="C224" s="1" t="s">
        <v>15</v>
      </c>
      <c r="D224" s="1">
        <v>5</v>
      </c>
      <c r="E224" s="1">
        <v>493720.1532</v>
      </c>
      <c r="F224" s="1">
        <v>5180741.6229999904</v>
      </c>
      <c r="G224" s="1">
        <v>527.55905511811022</v>
      </c>
      <c r="M224" s="8">
        <f t="shared" si="59"/>
        <v>0.98529411764705899</v>
      </c>
      <c r="N224" s="6">
        <f t="shared" si="60"/>
        <v>0.62108922363847041</v>
      </c>
      <c r="O224" s="6">
        <f t="shared" si="61"/>
        <v>0.97899543378995424</v>
      </c>
      <c r="P224" s="7">
        <f t="shared" si="62"/>
        <v>0.38418079096045188</v>
      </c>
      <c r="R224" s="4" t="s">
        <v>57</v>
      </c>
      <c r="S224" s="4">
        <v>237</v>
      </c>
      <c r="T224" s="4" t="s">
        <v>15</v>
      </c>
      <c r="U224" s="4">
        <v>5</v>
      </c>
      <c r="V224" s="4">
        <v>493798.241069999</v>
      </c>
      <c r="W224" s="4">
        <v>5180860.3842399903</v>
      </c>
      <c r="X224" s="4">
        <v>461.12204724409446</v>
      </c>
      <c r="Y224" s="4">
        <v>0.86121323529411775</v>
      </c>
      <c r="Z224" s="4">
        <v>0.54287369640787941</v>
      </c>
      <c r="AA224" s="4">
        <v>0.85570776255707748</v>
      </c>
      <c r="AB224">
        <v>0.25706214689265527</v>
      </c>
    </row>
    <row r="225" spans="1:28" x14ac:dyDescent="0.25">
      <c r="A225" s="1" t="s">
        <v>57</v>
      </c>
      <c r="B225" s="1">
        <v>285</v>
      </c>
      <c r="C225" s="1" t="s">
        <v>15</v>
      </c>
      <c r="D225" s="1">
        <v>5</v>
      </c>
      <c r="E225" s="1">
        <v>493881.348931999</v>
      </c>
      <c r="F225" s="1">
        <v>5180939.0317900004</v>
      </c>
      <c r="G225" s="1">
        <v>527.55905511811022</v>
      </c>
      <c r="M225" s="8">
        <f t="shared" si="59"/>
        <v>0.98529411764705899</v>
      </c>
      <c r="N225" s="6">
        <f t="shared" si="60"/>
        <v>0.62108922363847041</v>
      </c>
      <c r="O225" s="6">
        <f t="shared" si="61"/>
        <v>0.97899543378995424</v>
      </c>
      <c r="P225" s="7">
        <f t="shared" si="62"/>
        <v>0.38418079096045188</v>
      </c>
      <c r="R225" s="4" t="s">
        <v>57</v>
      </c>
      <c r="S225" s="4">
        <v>238</v>
      </c>
      <c r="T225" s="4" t="s">
        <v>15</v>
      </c>
      <c r="U225" s="4">
        <v>5</v>
      </c>
      <c r="V225" s="4">
        <v>493827.45429000002</v>
      </c>
      <c r="W225" s="4">
        <v>5180862.3015200002</v>
      </c>
      <c r="X225" s="4">
        <v>689.96062992125985</v>
      </c>
      <c r="Y225" s="4">
        <v>1.2886029411764708</v>
      </c>
      <c r="Z225" s="4">
        <v>0.81228273464658163</v>
      </c>
      <c r="AA225" s="4">
        <v>1.280365296803653</v>
      </c>
      <c r="AB225">
        <v>0.69491525423728806</v>
      </c>
    </row>
    <row r="226" spans="1:28" x14ac:dyDescent="0.25">
      <c r="A226" s="1" t="s">
        <v>57</v>
      </c>
      <c r="B226" s="1">
        <v>309</v>
      </c>
      <c r="C226" s="1" t="s">
        <v>15</v>
      </c>
      <c r="D226" s="1">
        <v>5</v>
      </c>
      <c r="E226" s="1">
        <v>493855.16524100001</v>
      </c>
      <c r="F226" s="1">
        <v>5180939.6167799802</v>
      </c>
      <c r="G226" s="1">
        <v>519.6850393700787</v>
      </c>
      <c r="M226" s="8">
        <f t="shared" si="59"/>
        <v>0.97058823529411775</v>
      </c>
      <c r="N226" s="6">
        <f t="shared" si="60"/>
        <v>0.61181923522595594</v>
      </c>
      <c r="O226" s="6">
        <f t="shared" si="61"/>
        <v>0.96438356164383554</v>
      </c>
      <c r="P226" s="7">
        <f t="shared" si="62"/>
        <v>0.36911487758945372</v>
      </c>
      <c r="R226" s="4" t="s">
        <v>57</v>
      </c>
      <c r="S226" s="4">
        <v>261</v>
      </c>
      <c r="T226" s="4" t="s">
        <v>15</v>
      </c>
      <c r="U226" s="4">
        <v>5</v>
      </c>
      <c r="V226" s="4">
        <v>493828.46287400002</v>
      </c>
      <c r="W226" s="4">
        <v>5180878.0798399802</v>
      </c>
      <c r="X226" s="4">
        <v>557.5787401574803</v>
      </c>
      <c r="Y226" s="4">
        <v>1.0413602941176472</v>
      </c>
      <c r="Z226" s="4">
        <v>0.65643105446118188</v>
      </c>
      <c r="AA226" s="4">
        <v>1.0347031963470319</v>
      </c>
      <c r="AB226">
        <v>0.44161958568738219</v>
      </c>
    </row>
    <row r="227" spans="1:28" x14ac:dyDescent="0.25">
      <c r="A227" s="1" t="s">
        <v>57</v>
      </c>
      <c r="B227" s="1">
        <v>284</v>
      </c>
      <c r="C227" s="1" t="s">
        <v>15</v>
      </c>
      <c r="D227" s="1">
        <v>5</v>
      </c>
      <c r="E227" s="1">
        <v>493849.41125</v>
      </c>
      <c r="F227" s="1">
        <v>5180909.8392899903</v>
      </c>
      <c r="G227" s="1">
        <v>487.6968503937008</v>
      </c>
      <c r="M227" s="8">
        <f t="shared" si="59"/>
        <v>0.91084558823529427</v>
      </c>
      <c r="N227" s="6">
        <f t="shared" si="60"/>
        <v>0.5741599073001159</v>
      </c>
      <c r="O227" s="6">
        <f t="shared" si="61"/>
        <v>0.90502283105022829</v>
      </c>
      <c r="P227" s="7">
        <f t="shared" si="62"/>
        <v>0.30790960451977401</v>
      </c>
      <c r="R227" s="4" t="s">
        <v>57</v>
      </c>
      <c r="S227" s="4">
        <v>262</v>
      </c>
      <c r="T227" s="4" t="s">
        <v>15</v>
      </c>
      <c r="U227" s="4">
        <v>5</v>
      </c>
      <c r="V227" s="4">
        <v>493860.40082600003</v>
      </c>
      <c r="W227" s="4">
        <v>5180907.2722300002</v>
      </c>
      <c r="X227" s="4">
        <v>475.39370078740154</v>
      </c>
      <c r="Y227" s="4">
        <v>0.88786764705882359</v>
      </c>
      <c r="Z227" s="4">
        <v>0.55967555040556194</v>
      </c>
      <c r="AA227" s="4">
        <v>0.88219178082191774</v>
      </c>
      <c r="AB227">
        <v>0.28436911487758937</v>
      </c>
    </row>
    <row r="228" spans="1:28" x14ac:dyDescent="0.25">
      <c r="A228" s="1" t="s">
        <v>57</v>
      </c>
      <c r="B228" s="1">
        <v>262</v>
      </c>
      <c r="C228" s="1" t="s">
        <v>15</v>
      </c>
      <c r="D228" s="1">
        <v>5</v>
      </c>
      <c r="E228" s="1">
        <v>493860.40082600003</v>
      </c>
      <c r="F228" s="1">
        <v>5180907.2722300002</v>
      </c>
      <c r="G228" s="1">
        <v>475.39370078740154</v>
      </c>
      <c r="M228" s="8">
        <f t="shared" si="59"/>
        <v>0.88786764705882359</v>
      </c>
      <c r="N228" s="6">
        <f t="shared" si="60"/>
        <v>0.55967555040556194</v>
      </c>
      <c r="O228" s="6">
        <f t="shared" si="61"/>
        <v>0.88219178082191774</v>
      </c>
      <c r="P228" s="7">
        <f t="shared" si="62"/>
        <v>0.28436911487758937</v>
      </c>
      <c r="R228" s="4" t="s">
        <v>57</v>
      </c>
      <c r="S228" s="4">
        <v>284</v>
      </c>
      <c r="T228" s="4" t="s">
        <v>15</v>
      </c>
      <c r="U228" s="4">
        <v>5</v>
      </c>
      <c r="V228" s="4">
        <v>493849.41125</v>
      </c>
      <c r="W228" s="4">
        <v>5180909.8392899903</v>
      </c>
      <c r="X228" s="4">
        <v>487.6968503937008</v>
      </c>
      <c r="Y228" s="4">
        <v>0.91084558823529427</v>
      </c>
      <c r="Z228" s="4">
        <v>0.5741599073001159</v>
      </c>
      <c r="AA228" s="4">
        <v>0.90502283105022829</v>
      </c>
      <c r="AB228">
        <v>0.30790960451977401</v>
      </c>
    </row>
    <row r="229" spans="1:28" x14ac:dyDescent="0.25">
      <c r="A229" s="1" t="s">
        <v>57</v>
      </c>
      <c r="B229" s="1">
        <v>188</v>
      </c>
      <c r="C229" s="1" t="s">
        <v>15</v>
      </c>
      <c r="D229" s="1">
        <v>5</v>
      </c>
      <c r="E229" s="1">
        <v>493782.808423999</v>
      </c>
      <c r="F229" s="1">
        <v>5180798.5634500002</v>
      </c>
      <c r="G229" s="1">
        <v>465.05905511811022</v>
      </c>
      <c r="M229" s="8">
        <f t="shared" si="59"/>
        <v>0.86856617647058842</v>
      </c>
      <c r="N229" s="6">
        <f t="shared" si="60"/>
        <v>0.54750869061413665</v>
      </c>
      <c r="O229" s="6">
        <f t="shared" si="61"/>
        <v>0.86301369863013688</v>
      </c>
      <c r="P229" s="7">
        <f t="shared" si="62"/>
        <v>0.26459510357815436</v>
      </c>
      <c r="R229" s="4" t="s">
        <v>57</v>
      </c>
      <c r="S229" s="4">
        <v>285</v>
      </c>
      <c r="T229" s="4" t="s">
        <v>15</v>
      </c>
      <c r="U229" s="4">
        <v>5</v>
      </c>
      <c r="V229" s="4">
        <v>493881.348931999</v>
      </c>
      <c r="W229" s="4">
        <v>5180939.0317900004</v>
      </c>
      <c r="X229" s="4">
        <v>527.55905511811022</v>
      </c>
      <c r="Y229" s="4">
        <v>0.98529411764705899</v>
      </c>
      <c r="Z229" s="4">
        <v>0.62108922363847041</v>
      </c>
      <c r="AA229" s="4">
        <v>0.97899543378995424</v>
      </c>
      <c r="AB229">
        <v>0.38418079096045188</v>
      </c>
    </row>
    <row r="230" spans="1:28" x14ac:dyDescent="0.25">
      <c r="A230" s="1" t="s">
        <v>57</v>
      </c>
      <c r="B230" s="1">
        <v>237</v>
      </c>
      <c r="C230" s="1" t="s">
        <v>15</v>
      </c>
      <c r="D230" s="1">
        <v>5</v>
      </c>
      <c r="E230" s="1">
        <v>493798.241069999</v>
      </c>
      <c r="F230" s="1">
        <v>5180860.3842399903</v>
      </c>
      <c r="G230" s="1">
        <v>461.12204724409446</v>
      </c>
      <c r="M230" s="8">
        <f t="shared" si="59"/>
        <v>0.86121323529411775</v>
      </c>
      <c r="N230" s="6">
        <f t="shared" si="60"/>
        <v>0.54287369640787941</v>
      </c>
      <c r="O230" s="6">
        <f t="shared" si="61"/>
        <v>0.85570776255707748</v>
      </c>
      <c r="P230" s="7">
        <f t="shared" si="62"/>
        <v>0.25706214689265527</v>
      </c>
      <c r="R230" s="4" t="s">
        <v>57</v>
      </c>
      <c r="S230" s="4">
        <v>309</v>
      </c>
      <c r="T230" s="4" t="s">
        <v>15</v>
      </c>
      <c r="U230" s="4">
        <v>5</v>
      </c>
      <c r="V230" s="4">
        <v>493855.16524100001</v>
      </c>
      <c r="W230" s="4">
        <v>5180939.6167799802</v>
      </c>
      <c r="X230" s="4">
        <v>519.6850393700787</v>
      </c>
      <c r="Y230" s="4">
        <v>0.97058823529411775</v>
      </c>
      <c r="Z230" s="4">
        <v>0.61181923522595594</v>
      </c>
      <c r="AA230" s="4">
        <v>0.96438356164383554</v>
      </c>
      <c r="AB230">
        <v>0.36911487758945372</v>
      </c>
    </row>
    <row r="231" spans="1:28" x14ac:dyDescent="0.25">
      <c r="A231" s="1" t="s">
        <v>57</v>
      </c>
      <c r="B231" s="1">
        <v>81</v>
      </c>
      <c r="C231" s="1" t="s">
        <v>15</v>
      </c>
      <c r="D231" s="1">
        <v>5</v>
      </c>
      <c r="E231" s="1">
        <v>493679.47076</v>
      </c>
      <c r="F231" s="1">
        <v>5180673.9922799803</v>
      </c>
      <c r="G231" s="1">
        <v>425.68897637795277</v>
      </c>
      <c r="M231" s="8">
        <f t="shared" si="59"/>
        <v>0.79503676470588247</v>
      </c>
      <c r="N231" s="6">
        <f t="shared" si="60"/>
        <v>0.50115874855156428</v>
      </c>
      <c r="O231" s="6">
        <f t="shared" si="61"/>
        <v>0.78995433789954339</v>
      </c>
      <c r="P231" s="7">
        <f t="shared" si="62"/>
        <v>0.18926553672316385</v>
      </c>
      <c r="R231" s="4" t="s">
        <v>57</v>
      </c>
      <c r="S231" s="4">
        <v>310</v>
      </c>
      <c r="T231" s="4" t="s">
        <v>15</v>
      </c>
      <c r="U231" s="4">
        <v>5</v>
      </c>
      <c r="V231" s="4">
        <v>493885.503361999</v>
      </c>
      <c r="W231" s="4">
        <v>5180970.8085200004</v>
      </c>
      <c r="X231" s="4">
        <v>564.46850393700788</v>
      </c>
      <c r="Y231" s="4">
        <v>1.0542279411764708</v>
      </c>
      <c r="Z231" s="4">
        <v>0.66454229432213208</v>
      </c>
      <c r="AA231" s="4">
        <v>1.0474885844748858</v>
      </c>
      <c r="AB231">
        <v>0.45480225988700562</v>
      </c>
    </row>
    <row r="232" spans="1:28" x14ac:dyDescent="0.25">
      <c r="A232" s="1" t="s">
        <v>57</v>
      </c>
      <c r="B232" s="1">
        <v>187</v>
      </c>
      <c r="C232" s="1" t="s">
        <v>15</v>
      </c>
      <c r="D232" s="1">
        <v>5</v>
      </c>
      <c r="E232" s="1">
        <v>493750.88386399799</v>
      </c>
      <c r="F232" s="1">
        <v>5180783.1506200004</v>
      </c>
      <c r="G232" s="1">
        <v>326.77165354330708</v>
      </c>
      <c r="M232" s="8">
        <f t="shared" si="59"/>
        <v>0.61029411764705888</v>
      </c>
      <c r="N232" s="6">
        <f t="shared" si="60"/>
        <v>0.38470451911935111</v>
      </c>
      <c r="O232" s="6">
        <f t="shared" si="61"/>
        <v>0.60639269406392693</v>
      </c>
      <c r="P232" s="7">
        <f t="shared" si="62"/>
        <v>0</v>
      </c>
      <c r="R232" s="4" t="s">
        <v>57</v>
      </c>
      <c r="S232" s="4">
        <v>336</v>
      </c>
      <c r="T232" s="4" t="s">
        <v>15</v>
      </c>
      <c r="U232" s="4">
        <v>5</v>
      </c>
      <c r="V232" s="4">
        <v>493913.54685899901</v>
      </c>
      <c r="W232" s="4">
        <v>5180999.3384299902</v>
      </c>
      <c r="X232" s="4">
        <v>542.8149606299213</v>
      </c>
      <c r="Y232" s="4">
        <v>1.0137867647058827</v>
      </c>
      <c r="Z232" s="4">
        <v>0.63904982618771733</v>
      </c>
      <c r="AA232" s="4">
        <v>1.0073059360730594</v>
      </c>
      <c r="AB232">
        <v>0.41337099811676087</v>
      </c>
    </row>
    <row r="233" spans="1:28" x14ac:dyDescent="0.25">
      <c r="A233" s="1" t="s">
        <v>57</v>
      </c>
      <c r="B233" s="1">
        <v>360</v>
      </c>
      <c r="C233" s="1" t="s">
        <v>15</v>
      </c>
      <c r="D233" s="1">
        <v>5</v>
      </c>
      <c r="E233" s="1">
        <v>493923.807727999</v>
      </c>
      <c r="F233" s="1">
        <v>5181031.1089899903</v>
      </c>
      <c r="M233" s="8"/>
      <c r="N233" s="8"/>
      <c r="O233" s="8"/>
      <c r="R233" s="4" t="s">
        <v>57</v>
      </c>
      <c r="S233" s="4">
        <v>360</v>
      </c>
      <c r="T233" s="4" t="s">
        <v>15</v>
      </c>
      <c r="U233" s="4">
        <v>5</v>
      </c>
      <c r="V233" s="4">
        <v>493923.807727999</v>
      </c>
      <c r="W233" s="4">
        <v>5181031.1089899903</v>
      </c>
    </row>
    <row r="234" spans="1:28" x14ac:dyDescent="0.25">
      <c r="A234" s="5" t="s">
        <v>57</v>
      </c>
      <c r="B234" s="5">
        <v>311</v>
      </c>
      <c r="C234" s="5" t="s">
        <v>15</v>
      </c>
      <c r="D234" s="5">
        <v>6</v>
      </c>
      <c r="E234" s="5">
        <v>493917.40765800001</v>
      </c>
      <c r="F234" s="5">
        <v>5180967.5535500003</v>
      </c>
      <c r="G234" s="5">
        <v>740.15748031496059</v>
      </c>
      <c r="H234" s="5"/>
      <c r="I234" s="5"/>
      <c r="J234" s="5"/>
      <c r="K234" s="5"/>
      <c r="L234" s="5"/>
      <c r="M234" s="6">
        <f t="shared" ref="M234:M254" si="63">G234/$I$13</f>
        <v>1.3044771187840738</v>
      </c>
      <c r="N234" s="6">
        <f>G234/$J$13</f>
        <v>1</v>
      </c>
      <c r="O234" s="6">
        <f>G234/$K$13</f>
        <v>1.2767402376910018</v>
      </c>
      <c r="P234" s="7">
        <f>(G234-$L$13)/($J$13-$L$13)</f>
        <v>1</v>
      </c>
      <c r="R234" s="4" t="s">
        <v>57</v>
      </c>
      <c r="S234" s="4">
        <v>11</v>
      </c>
      <c r="T234" s="4" t="s">
        <v>15</v>
      </c>
      <c r="U234" s="4">
        <v>6</v>
      </c>
      <c r="V234" s="4">
        <v>493638.36825900001</v>
      </c>
      <c r="W234" s="4">
        <v>5180571.02544</v>
      </c>
      <c r="X234" s="4">
        <v>545.76771653543301</v>
      </c>
      <c r="Y234" s="4">
        <v>0.96187840740128849</v>
      </c>
      <c r="Z234" s="4">
        <v>0.7373670212765957</v>
      </c>
      <c r="AA234" s="4">
        <v>0.9414261460101867</v>
      </c>
      <c r="AB234">
        <v>0.49488491048593342</v>
      </c>
    </row>
    <row r="235" spans="1:28" x14ac:dyDescent="0.25">
      <c r="A235" s="1" t="s">
        <v>57</v>
      </c>
      <c r="B235" s="1">
        <v>189</v>
      </c>
      <c r="C235" s="1" t="s">
        <v>15</v>
      </c>
      <c r="D235" s="1">
        <v>6</v>
      </c>
      <c r="E235" s="1">
        <v>493814.71713100001</v>
      </c>
      <c r="F235" s="1">
        <v>5180798.7527299803</v>
      </c>
      <c r="G235" s="1">
        <v>689.96062992125985</v>
      </c>
      <c r="M235" s="8">
        <f t="shared" si="63"/>
        <v>1.2160085907814306</v>
      </c>
      <c r="N235" s="6">
        <f t="shared" ref="N235:N254" si="64">G235/$J$13</f>
        <v>0.93218085106382986</v>
      </c>
      <c r="O235" s="6">
        <f t="shared" ref="O235:O254" si="65">G235/$K$13</f>
        <v>1.1901528013582343</v>
      </c>
      <c r="P235" s="7">
        <f t="shared" ref="P235:P254" si="66">(G235-$L$13)/($J$13-$L$13)</f>
        <v>0.86956521739130443</v>
      </c>
      <c r="R235" s="4" t="s">
        <v>57</v>
      </c>
      <c r="S235" s="4">
        <v>12</v>
      </c>
      <c r="T235" s="4" t="s">
        <v>15</v>
      </c>
      <c r="U235" s="4">
        <v>6</v>
      </c>
      <c r="V235" s="4">
        <v>493668.466732</v>
      </c>
      <c r="W235" s="4">
        <v>5180579.1139500001</v>
      </c>
      <c r="X235" s="4">
        <v>496.55511811023621</v>
      </c>
      <c r="Y235" s="4">
        <v>0.87514455641830491</v>
      </c>
      <c r="Z235" s="4">
        <v>0.6708776595744681</v>
      </c>
      <c r="AA235" s="4">
        <v>0.85653650254668934</v>
      </c>
      <c r="AB235">
        <v>0.36700767263427114</v>
      </c>
    </row>
    <row r="236" spans="1:28" x14ac:dyDescent="0.25">
      <c r="A236" s="1" t="s">
        <v>57</v>
      </c>
      <c r="B236" s="1">
        <v>136</v>
      </c>
      <c r="C236" s="1" t="s">
        <v>15</v>
      </c>
      <c r="D236" s="1">
        <v>6</v>
      </c>
      <c r="E236" s="1">
        <v>493752.039076999</v>
      </c>
      <c r="F236" s="1">
        <v>5180719.5875199903</v>
      </c>
      <c r="G236" s="1">
        <v>634.84251968503941</v>
      </c>
      <c r="M236" s="8">
        <f t="shared" si="63"/>
        <v>1.118866677680489</v>
      </c>
      <c r="N236" s="6">
        <f t="shared" si="64"/>
        <v>0.85771276595744694</v>
      </c>
      <c r="O236" s="6">
        <f t="shared" si="65"/>
        <v>1.0950764006791174</v>
      </c>
      <c r="P236" s="7">
        <f t="shared" si="66"/>
        <v>0.72634271099744263</v>
      </c>
      <c r="R236" s="4" t="s">
        <v>57</v>
      </c>
      <c r="S236" s="4">
        <v>32</v>
      </c>
      <c r="T236" s="4" t="s">
        <v>15</v>
      </c>
      <c r="U236" s="4">
        <v>6</v>
      </c>
      <c r="V236" s="4">
        <v>493660.234772</v>
      </c>
      <c r="W236" s="4">
        <v>5180602.7832500003</v>
      </c>
      <c r="X236" s="4">
        <v>579.72440944881885</v>
      </c>
      <c r="Y236" s="4">
        <v>1.0217247645795473</v>
      </c>
      <c r="Z236" s="4">
        <v>0.7832446808510638</v>
      </c>
      <c r="AA236" s="4">
        <v>1</v>
      </c>
      <c r="AB236">
        <v>0.58312020460358049</v>
      </c>
    </row>
    <row r="237" spans="1:28" x14ac:dyDescent="0.25">
      <c r="A237" s="1" t="s">
        <v>57</v>
      </c>
      <c r="B237" s="1">
        <v>239</v>
      </c>
      <c r="C237" s="1" t="s">
        <v>15</v>
      </c>
      <c r="D237" s="1">
        <v>6</v>
      </c>
      <c r="E237" s="1">
        <v>493858.43561599799</v>
      </c>
      <c r="F237" s="1">
        <v>5180848.0880899904</v>
      </c>
      <c r="G237" s="1">
        <v>630.41338582677167</v>
      </c>
      <c r="M237" s="8">
        <f t="shared" si="63"/>
        <v>1.1110606310920206</v>
      </c>
      <c r="N237" s="6">
        <f t="shared" si="64"/>
        <v>0.85172872340425543</v>
      </c>
      <c r="O237" s="6">
        <f t="shared" si="65"/>
        <v>1.0874363327674026</v>
      </c>
      <c r="P237" s="7">
        <f t="shared" si="66"/>
        <v>0.71483375959079298</v>
      </c>
      <c r="R237" s="4" t="s">
        <v>57</v>
      </c>
      <c r="S237" s="4">
        <v>33</v>
      </c>
      <c r="T237" s="4" t="s">
        <v>15</v>
      </c>
      <c r="U237" s="4">
        <v>6</v>
      </c>
      <c r="V237" s="4">
        <v>493692.152348998</v>
      </c>
      <c r="W237" s="4">
        <v>5180610.4170500003</v>
      </c>
      <c r="X237" s="4">
        <v>355.31496062992125</v>
      </c>
      <c r="Y237" s="4">
        <v>0.62621840409714191</v>
      </c>
      <c r="Z237" s="4">
        <v>0.48005319148936171</v>
      </c>
      <c r="AA237" s="4">
        <v>0.61290322580645162</v>
      </c>
      <c r="AB237">
        <v>0</v>
      </c>
    </row>
    <row r="238" spans="1:28" x14ac:dyDescent="0.25">
      <c r="A238" s="1" t="s">
        <v>57</v>
      </c>
      <c r="B238" s="1">
        <v>82</v>
      </c>
      <c r="C238" s="1" t="s">
        <v>15</v>
      </c>
      <c r="D238" s="1">
        <v>6</v>
      </c>
      <c r="E238" s="1">
        <v>493711.38420799799</v>
      </c>
      <c r="F238" s="1">
        <v>5180678.0702799903</v>
      </c>
      <c r="G238" s="1">
        <v>629.9212598425197</v>
      </c>
      <c r="M238" s="8">
        <f t="shared" si="63"/>
        <v>1.1101932925821907</v>
      </c>
      <c r="N238" s="6">
        <f t="shared" si="64"/>
        <v>0.85106382978723416</v>
      </c>
      <c r="O238" s="6">
        <f t="shared" si="65"/>
        <v>1.0865874363327674</v>
      </c>
      <c r="P238" s="7">
        <f t="shared" si="66"/>
        <v>0.71355498721227639</v>
      </c>
      <c r="R238" s="4" t="s">
        <v>57</v>
      </c>
      <c r="S238" s="4">
        <v>57</v>
      </c>
      <c r="T238" s="4" t="s">
        <v>15</v>
      </c>
      <c r="U238" s="4">
        <v>6</v>
      </c>
      <c r="V238" s="4">
        <v>493704.70950300002</v>
      </c>
      <c r="W238" s="4">
        <v>5180646.2963300003</v>
      </c>
      <c r="X238" s="4">
        <v>546.75196850393695</v>
      </c>
      <c r="Y238" s="4">
        <v>0.96361308442094817</v>
      </c>
      <c r="Z238" s="4">
        <v>0.73869680851063824</v>
      </c>
      <c r="AA238" s="4">
        <v>0.94312393887945667</v>
      </c>
      <c r="AB238">
        <v>0.49744245524296665</v>
      </c>
    </row>
    <row r="239" spans="1:28" x14ac:dyDescent="0.25">
      <c r="A239" s="1" t="s">
        <v>57</v>
      </c>
      <c r="B239" s="1">
        <v>215</v>
      </c>
      <c r="C239" s="1" t="s">
        <v>15</v>
      </c>
      <c r="D239" s="1">
        <v>6</v>
      </c>
      <c r="E239" s="1">
        <v>493859.74745999801</v>
      </c>
      <c r="F239" s="1">
        <v>5180844.1624800004</v>
      </c>
      <c r="G239" s="1">
        <v>622.53937007874015</v>
      </c>
      <c r="M239" s="8">
        <f t="shared" si="63"/>
        <v>1.0971832149347431</v>
      </c>
      <c r="N239" s="6">
        <f t="shared" si="64"/>
        <v>0.84109042553191493</v>
      </c>
      <c r="O239" s="6">
        <f t="shared" si="65"/>
        <v>1.0738539898132429</v>
      </c>
      <c r="P239" s="7">
        <f t="shared" si="66"/>
        <v>0.69437340153452687</v>
      </c>
      <c r="R239" s="4" t="s">
        <v>57</v>
      </c>
      <c r="S239" s="4">
        <v>82</v>
      </c>
      <c r="T239" s="4" t="s">
        <v>15</v>
      </c>
      <c r="U239" s="4">
        <v>6</v>
      </c>
      <c r="V239" s="4">
        <v>493711.38420799799</v>
      </c>
      <c r="W239" s="4">
        <v>5180678.0702799903</v>
      </c>
      <c r="X239" s="4">
        <v>629.9212598425197</v>
      </c>
      <c r="Y239" s="4">
        <v>1.1101932925821907</v>
      </c>
      <c r="Z239" s="4">
        <v>0.85106382978723416</v>
      </c>
      <c r="AA239" s="4">
        <v>1.0865874363327674</v>
      </c>
      <c r="AB239">
        <v>0.71355498721227639</v>
      </c>
    </row>
    <row r="240" spans="1:28" x14ac:dyDescent="0.25">
      <c r="A240" s="1" t="s">
        <v>57</v>
      </c>
      <c r="B240" s="1">
        <v>286</v>
      </c>
      <c r="C240" s="1" t="s">
        <v>15</v>
      </c>
      <c r="D240" s="1">
        <v>6</v>
      </c>
      <c r="E240" s="1">
        <v>493913.253394</v>
      </c>
      <c r="F240" s="1">
        <v>5180935.7768099904</v>
      </c>
      <c r="G240" s="1">
        <v>613.68110236220468</v>
      </c>
      <c r="M240" s="8">
        <f t="shared" si="63"/>
        <v>1.0815711217578059</v>
      </c>
      <c r="N240" s="6">
        <f t="shared" si="64"/>
        <v>0.8291223404255319</v>
      </c>
      <c r="O240" s="6">
        <f t="shared" si="65"/>
        <v>1.0585738539898133</v>
      </c>
      <c r="P240" s="7">
        <f t="shared" si="66"/>
        <v>0.67135549872122757</v>
      </c>
      <c r="R240" s="4" t="s">
        <v>57</v>
      </c>
      <c r="S240" s="4">
        <v>109</v>
      </c>
      <c r="T240" s="4" t="s">
        <v>15</v>
      </c>
      <c r="U240" s="4">
        <v>6</v>
      </c>
      <c r="V240" s="4">
        <v>493725.57659200003</v>
      </c>
      <c r="W240" s="4">
        <v>5180706.6988500003</v>
      </c>
      <c r="X240" s="4">
        <v>510.82677165354329</v>
      </c>
      <c r="Y240" s="4">
        <v>0.90029737320337011</v>
      </c>
      <c r="Z240" s="4">
        <v>0.69015957446808507</v>
      </c>
      <c r="AA240" s="4">
        <v>0.88115449915110367</v>
      </c>
      <c r="AB240">
        <v>0.40409207161125321</v>
      </c>
    </row>
    <row r="241" spans="1:28" x14ac:dyDescent="0.25">
      <c r="A241" s="1" t="s">
        <v>57</v>
      </c>
      <c r="B241" s="1">
        <v>137</v>
      </c>
      <c r="C241" s="1" t="s">
        <v>15</v>
      </c>
      <c r="D241" s="1">
        <v>6</v>
      </c>
      <c r="E241" s="1">
        <v>493782.143090998</v>
      </c>
      <c r="F241" s="1">
        <v>5180736.3660199903</v>
      </c>
      <c r="G241" s="1">
        <v>590.55118110236219</v>
      </c>
      <c r="M241" s="8">
        <f t="shared" si="63"/>
        <v>1.0408062117958037</v>
      </c>
      <c r="N241" s="6">
        <f t="shared" si="64"/>
        <v>0.7978723404255319</v>
      </c>
      <c r="O241" s="6">
        <f t="shared" si="65"/>
        <v>1.0186757215619695</v>
      </c>
      <c r="P241" s="7">
        <f t="shared" si="66"/>
        <v>0.61125319693094637</v>
      </c>
      <c r="R241" s="4" t="s">
        <v>57</v>
      </c>
      <c r="S241" s="4">
        <v>136</v>
      </c>
      <c r="T241" s="4" t="s">
        <v>15</v>
      </c>
      <c r="U241" s="4">
        <v>6</v>
      </c>
      <c r="V241" s="4">
        <v>493752.039076999</v>
      </c>
      <c r="W241" s="4">
        <v>5180719.5875199903</v>
      </c>
      <c r="X241" s="4">
        <v>634.84251968503941</v>
      </c>
      <c r="Y241" s="4">
        <v>1.118866677680489</v>
      </c>
      <c r="Z241" s="4">
        <v>0.85771276595744694</v>
      </c>
      <c r="AA241" s="4">
        <v>1.0950764006791174</v>
      </c>
      <c r="AB241">
        <v>0.72634271099744263</v>
      </c>
    </row>
    <row r="242" spans="1:28" x14ac:dyDescent="0.25">
      <c r="A242" s="1" t="s">
        <v>57</v>
      </c>
      <c r="B242" s="1">
        <v>163</v>
      </c>
      <c r="C242" s="1" t="s">
        <v>15</v>
      </c>
      <c r="D242" s="1">
        <v>6</v>
      </c>
      <c r="E242" s="1">
        <v>493797.58500899799</v>
      </c>
      <c r="F242" s="1">
        <v>5180766.9894599803</v>
      </c>
      <c r="G242" s="1">
        <v>590.55118110236219</v>
      </c>
      <c r="M242" s="8">
        <f t="shared" si="63"/>
        <v>1.0408062117958037</v>
      </c>
      <c r="N242" s="6">
        <f t="shared" si="64"/>
        <v>0.7978723404255319</v>
      </c>
      <c r="O242" s="6">
        <f t="shared" si="65"/>
        <v>1.0186757215619695</v>
      </c>
      <c r="P242" s="7">
        <f t="shared" si="66"/>
        <v>0.61125319693094637</v>
      </c>
      <c r="R242" s="4" t="s">
        <v>57</v>
      </c>
      <c r="S242" s="4">
        <v>137</v>
      </c>
      <c r="T242" s="4" t="s">
        <v>15</v>
      </c>
      <c r="U242" s="4">
        <v>6</v>
      </c>
      <c r="V242" s="4">
        <v>493782.143090998</v>
      </c>
      <c r="W242" s="4">
        <v>5180736.3660199903</v>
      </c>
      <c r="X242" s="4">
        <v>590.55118110236219</v>
      </c>
      <c r="Y242" s="4">
        <v>1.0408062117958037</v>
      </c>
      <c r="Z242" s="4">
        <v>0.7978723404255319</v>
      </c>
      <c r="AA242" s="4">
        <v>1.0186757215619695</v>
      </c>
      <c r="AB242" s="108">
        <v>0.61125319693094637</v>
      </c>
    </row>
    <row r="243" spans="1:28" x14ac:dyDescent="0.25">
      <c r="A243" s="1" t="s">
        <v>57</v>
      </c>
      <c r="B243" s="1">
        <v>312</v>
      </c>
      <c r="C243" s="1" t="s">
        <v>15</v>
      </c>
      <c r="D243" s="1">
        <v>6</v>
      </c>
      <c r="E243" s="1">
        <v>493946.579880998</v>
      </c>
      <c r="F243" s="1">
        <v>5180965.7970000003</v>
      </c>
      <c r="G243" s="1">
        <v>580.70866141732279</v>
      </c>
      <c r="M243" s="8">
        <f t="shared" si="63"/>
        <v>1.0234594415992069</v>
      </c>
      <c r="N243" s="6">
        <f t="shared" si="64"/>
        <v>0.78457446808510634</v>
      </c>
      <c r="O243" s="6">
        <f t="shared" si="65"/>
        <v>1.0016977928692699</v>
      </c>
      <c r="P243" s="7">
        <f t="shared" si="66"/>
        <v>0.58567774936061379</v>
      </c>
      <c r="R243" s="4" t="s">
        <v>57</v>
      </c>
      <c r="S243" s="4">
        <v>162</v>
      </c>
      <c r="T243" s="4" t="s">
        <v>15</v>
      </c>
      <c r="U243" s="4">
        <v>6</v>
      </c>
      <c r="V243" s="4">
        <v>493767.49701400002</v>
      </c>
      <c r="W243" s="4">
        <v>5180765.4346099803</v>
      </c>
      <c r="X243" s="4">
        <v>566.92913385826773</v>
      </c>
      <c r="Y243" s="4">
        <v>0.99917396332397157</v>
      </c>
      <c r="Z243" s="4">
        <v>0.76595744680851074</v>
      </c>
      <c r="AA243" s="4">
        <v>0.97792869269949079</v>
      </c>
      <c r="AB243">
        <v>0.54987212276214847</v>
      </c>
    </row>
    <row r="244" spans="1:28" x14ac:dyDescent="0.25">
      <c r="A244" s="1" t="s">
        <v>57</v>
      </c>
      <c r="B244" s="1">
        <v>32</v>
      </c>
      <c r="C244" s="1" t="s">
        <v>15</v>
      </c>
      <c r="D244" s="1">
        <v>6</v>
      </c>
      <c r="E244" s="1">
        <v>493660.234772</v>
      </c>
      <c r="F244" s="1">
        <v>5180602.7832500003</v>
      </c>
      <c r="G244" s="1">
        <v>579.72440944881885</v>
      </c>
      <c r="M244" s="8">
        <f t="shared" si="63"/>
        <v>1.0217247645795473</v>
      </c>
      <c r="N244" s="6">
        <f t="shared" si="64"/>
        <v>0.7832446808510638</v>
      </c>
      <c r="O244" s="6">
        <f t="shared" si="65"/>
        <v>1</v>
      </c>
      <c r="P244" s="7">
        <f t="shared" si="66"/>
        <v>0.58312020460358049</v>
      </c>
      <c r="R244" s="4" t="s">
        <v>57</v>
      </c>
      <c r="S244" s="4">
        <v>163</v>
      </c>
      <c r="T244" s="4" t="s">
        <v>15</v>
      </c>
      <c r="U244" s="4">
        <v>6</v>
      </c>
      <c r="V244" s="4">
        <v>493797.58500899799</v>
      </c>
      <c r="W244" s="4">
        <v>5180766.9894599803</v>
      </c>
      <c r="X244" s="4">
        <v>590.55118110236219</v>
      </c>
      <c r="Y244" s="4">
        <v>1.0408062117958037</v>
      </c>
      <c r="Z244" s="4">
        <v>0.7978723404255319</v>
      </c>
      <c r="AA244" s="4">
        <v>1.0186757215619695</v>
      </c>
      <c r="AB244">
        <v>0.61125319693094637</v>
      </c>
    </row>
    <row r="245" spans="1:28" x14ac:dyDescent="0.25">
      <c r="A245" s="1" t="s">
        <v>57</v>
      </c>
      <c r="B245" s="1">
        <v>214</v>
      </c>
      <c r="C245" s="1" t="s">
        <v>15</v>
      </c>
      <c r="D245" s="1">
        <v>6</v>
      </c>
      <c r="E245" s="1">
        <v>493831.45094800001</v>
      </c>
      <c r="F245" s="1">
        <v>5180814.5148600005</v>
      </c>
      <c r="G245" s="1">
        <v>571.85039370078744</v>
      </c>
      <c r="M245" s="8">
        <f t="shared" si="63"/>
        <v>1.0078473484222699</v>
      </c>
      <c r="N245" s="6">
        <f t="shared" si="64"/>
        <v>0.77260638297872353</v>
      </c>
      <c r="O245" s="6">
        <f t="shared" si="65"/>
        <v>0.9864176570458405</v>
      </c>
      <c r="P245" s="7">
        <f t="shared" si="66"/>
        <v>0.56265984654731471</v>
      </c>
      <c r="R245" s="4" t="s">
        <v>57</v>
      </c>
      <c r="S245" s="4">
        <v>189</v>
      </c>
      <c r="T245" s="4" t="s">
        <v>15</v>
      </c>
      <c r="U245" s="4">
        <v>6</v>
      </c>
      <c r="V245" s="4">
        <v>493814.71713100001</v>
      </c>
      <c r="W245" s="4">
        <v>5180798.7527299803</v>
      </c>
      <c r="X245" s="4">
        <v>689.96062992125985</v>
      </c>
      <c r="Y245" s="4">
        <v>1.2160085907814306</v>
      </c>
      <c r="Z245" s="4">
        <v>0.93218085106382986</v>
      </c>
      <c r="AA245" s="4">
        <v>1.1901528013582343</v>
      </c>
      <c r="AB245" s="108">
        <v>0.86956521739130443</v>
      </c>
    </row>
    <row r="246" spans="1:28" x14ac:dyDescent="0.25">
      <c r="A246" s="1" t="s">
        <v>57</v>
      </c>
      <c r="B246" s="1">
        <v>162</v>
      </c>
      <c r="C246" s="1" t="s">
        <v>15</v>
      </c>
      <c r="D246" s="1">
        <v>6</v>
      </c>
      <c r="E246" s="1">
        <v>493767.49701400002</v>
      </c>
      <c r="F246" s="1">
        <v>5180765.4346099803</v>
      </c>
      <c r="G246" s="1">
        <v>566.92913385826773</v>
      </c>
      <c r="M246" s="8">
        <f t="shared" si="63"/>
        <v>0.99917396332397157</v>
      </c>
      <c r="N246" s="6">
        <f t="shared" si="64"/>
        <v>0.76595744680851074</v>
      </c>
      <c r="O246" s="6">
        <f t="shared" si="65"/>
        <v>0.97792869269949079</v>
      </c>
      <c r="P246" s="7">
        <f t="shared" si="66"/>
        <v>0.54987212276214847</v>
      </c>
      <c r="R246" s="4" t="s">
        <v>57</v>
      </c>
      <c r="S246" s="4">
        <v>214</v>
      </c>
      <c r="T246" s="4" t="s">
        <v>15</v>
      </c>
      <c r="U246" s="4">
        <v>6</v>
      </c>
      <c r="V246" s="4">
        <v>493831.45094800001</v>
      </c>
      <c r="W246" s="4">
        <v>5180814.5148600005</v>
      </c>
      <c r="X246" s="4">
        <v>571.85039370078744</v>
      </c>
      <c r="Y246" s="4">
        <v>1.0078473484222699</v>
      </c>
      <c r="Z246" s="4">
        <v>0.77260638297872353</v>
      </c>
      <c r="AA246" s="4">
        <v>0.9864176570458405</v>
      </c>
      <c r="AB246">
        <v>0.56265984654731471</v>
      </c>
    </row>
    <row r="247" spans="1:28" x14ac:dyDescent="0.25">
      <c r="A247" s="1" t="s">
        <v>57</v>
      </c>
      <c r="B247" s="1">
        <v>57</v>
      </c>
      <c r="C247" s="1" t="s">
        <v>15</v>
      </c>
      <c r="D247" s="1">
        <v>6</v>
      </c>
      <c r="E247" s="1">
        <v>493704.70950300002</v>
      </c>
      <c r="F247" s="1">
        <v>5180646.2963300003</v>
      </c>
      <c r="G247" s="1">
        <v>546.75196850393695</v>
      </c>
      <c r="M247" s="8">
        <f t="shared" si="63"/>
        <v>0.96361308442094817</v>
      </c>
      <c r="N247" s="6">
        <f t="shared" si="64"/>
        <v>0.73869680851063824</v>
      </c>
      <c r="O247" s="6">
        <f t="shared" si="65"/>
        <v>0.94312393887945667</v>
      </c>
      <c r="P247" s="7">
        <f t="shared" si="66"/>
        <v>0.49744245524296665</v>
      </c>
      <c r="R247" s="4" t="s">
        <v>57</v>
      </c>
      <c r="S247" s="4">
        <v>215</v>
      </c>
      <c r="T247" s="4" t="s">
        <v>15</v>
      </c>
      <c r="U247" s="4">
        <v>6</v>
      </c>
      <c r="V247" s="4">
        <v>493859.74745999801</v>
      </c>
      <c r="W247" s="4">
        <v>5180844.1624800004</v>
      </c>
      <c r="X247" s="4">
        <v>622.53937007874015</v>
      </c>
      <c r="Y247" s="4">
        <v>1.0971832149347431</v>
      </c>
      <c r="Z247" s="4">
        <v>0.84109042553191493</v>
      </c>
      <c r="AA247" s="4">
        <v>1.0738539898132429</v>
      </c>
      <c r="AB247">
        <v>0.69437340153452687</v>
      </c>
    </row>
    <row r="248" spans="1:28" x14ac:dyDescent="0.25">
      <c r="A248" s="1" t="s">
        <v>57</v>
      </c>
      <c r="B248" s="1">
        <v>11</v>
      </c>
      <c r="C248" s="1" t="s">
        <v>15</v>
      </c>
      <c r="D248" s="1">
        <v>6</v>
      </c>
      <c r="E248" s="1">
        <v>493638.36825900001</v>
      </c>
      <c r="F248" s="1">
        <v>5180571.02544</v>
      </c>
      <c r="G248" s="1">
        <v>545.76771653543301</v>
      </c>
      <c r="M248" s="8">
        <f t="shared" si="63"/>
        <v>0.96187840740128849</v>
      </c>
      <c r="N248" s="6">
        <f t="shared" si="64"/>
        <v>0.7373670212765957</v>
      </c>
      <c r="O248" s="6">
        <f t="shared" si="65"/>
        <v>0.9414261460101867</v>
      </c>
      <c r="P248" s="7">
        <f t="shared" si="66"/>
        <v>0.49488491048593342</v>
      </c>
      <c r="R248" s="4" t="s">
        <v>57</v>
      </c>
      <c r="S248" s="4">
        <v>239</v>
      </c>
      <c r="T248" s="4" t="s">
        <v>15</v>
      </c>
      <c r="U248" s="4">
        <v>6</v>
      </c>
      <c r="V248" s="4">
        <v>493858.43561599799</v>
      </c>
      <c r="W248" s="4">
        <v>5180848.0880899904</v>
      </c>
      <c r="X248" s="4">
        <v>630.41338582677167</v>
      </c>
      <c r="Y248" s="4">
        <v>1.1110606310920206</v>
      </c>
      <c r="Z248" s="4">
        <v>0.85172872340425543</v>
      </c>
      <c r="AA248" s="4">
        <v>1.0874363327674026</v>
      </c>
      <c r="AB248">
        <v>0.71483375959079298</v>
      </c>
    </row>
    <row r="249" spans="1:28" x14ac:dyDescent="0.25">
      <c r="A249" s="1" t="s">
        <v>57</v>
      </c>
      <c r="B249" s="1">
        <v>337</v>
      </c>
      <c r="C249" s="1" t="s">
        <v>15</v>
      </c>
      <c r="D249" s="1">
        <v>6</v>
      </c>
      <c r="E249" s="1">
        <v>493945.450232998</v>
      </c>
      <c r="F249" s="1">
        <v>5180995.3057500003</v>
      </c>
      <c r="G249" s="1">
        <v>517.22440944881885</v>
      </c>
      <c r="M249" s="8">
        <f t="shared" si="63"/>
        <v>0.91157277383115798</v>
      </c>
      <c r="N249" s="6">
        <f t="shared" si="64"/>
        <v>0.69880319148936165</v>
      </c>
      <c r="O249" s="6">
        <f t="shared" si="65"/>
        <v>0.89219015280135827</v>
      </c>
      <c r="P249" s="7">
        <f t="shared" si="66"/>
        <v>0.42071611253196922</v>
      </c>
      <c r="R249" s="4" t="s">
        <v>57</v>
      </c>
      <c r="S249" s="4">
        <v>240</v>
      </c>
      <c r="T249" s="4" t="s">
        <v>15</v>
      </c>
      <c r="U249" s="4">
        <v>6</v>
      </c>
      <c r="V249" s="4">
        <v>493884.760519</v>
      </c>
      <c r="W249" s="4">
        <v>5180880.6179999802</v>
      </c>
      <c r="X249" s="4">
        <v>402.06692913385825</v>
      </c>
      <c r="Y249" s="4">
        <v>0.70861556253097635</v>
      </c>
      <c r="Z249" s="4">
        <v>0.54321808510638303</v>
      </c>
      <c r="AA249" s="4">
        <v>0.69354838709677424</v>
      </c>
      <c r="AB249">
        <v>0.12148337595907929</v>
      </c>
    </row>
    <row r="250" spans="1:28" x14ac:dyDescent="0.25">
      <c r="A250" s="1" t="s">
        <v>57</v>
      </c>
      <c r="B250" s="1">
        <v>109</v>
      </c>
      <c r="C250" s="1" t="s">
        <v>15</v>
      </c>
      <c r="D250" s="1">
        <v>6</v>
      </c>
      <c r="E250" s="1">
        <v>493725.57659200003</v>
      </c>
      <c r="F250" s="1">
        <v>5180706.6988500003</v>
      </c>
      <c r="G250" s="1">
        <v>510.82677165354329</v>
      </c>
      <c r="M250" s="8">
        <f t="shared" si="63"/>
        <v>0.90029737320337011</v>
      </c>
      <c r="N250" s="6">
        <f t="shared" si="64"/>
        <v>0.69015957446808507</v>
      </c>
      <c r="O250" s="6">
        <f t="shared" si="65"/>
        <v>0.88115449915110367</v>
      </c>
      <c r="P250" s="7">
        <f t="shared" si="66"/>
        <v>0.40409207161125321</v>
      </c>
      <c r="R250" s="4" t="s">
        <v>57</v>
      </c>
      <c r="S250" s="4">
        <v>263</v>
      </c>
      <c r="T250" s="4" t="s">
        <v>15</v>
      </c>
      <c r="U250" s="4">
        <v>6</v>
      </c>
      <c r="V250" s="4">
        <v>493892.30544600001</v>
      </c>
      <c r="W250" s="4">
        <v>5180904.0171299903</v>
      </c>
      <c r="X250" s="4">
        <v>499.01574803149606</v>
      </c>
      <c r="Y250" s="4">
        <v>0.87948124896745417</v>
      </c>
      <c r="Z250" s="4">
        <v>0.67420212765957455</v>
      </c>
      <c r="AA250" s="4">
        <v>0.8607809847198642</v>
      </c>
      <c r="AB250">
        <v>0.37340153452685426</v>
      </c>
    </row>
    <row r="251" spans="1:28" x14ac:dyDescent="0.25">
      <c r="A251" s="1" t="s">
        <v>57</v>
      </c>
      <c r="B251" s="1">
        <v>263</v>
      </c>
      <c r="C251" s="1" t="s">
        <v>15</v>
      </c>
      <c r="D251" s="1">
        <v>6</v>
      </c>
      <c r="E251" s="1">
        <v>493892.30544600001</v>
      </c>
      <c r="F251" s="1">
        <v>5180904.0171299903</v>
      </c>
      <c r="G251" s="1">
        <v>499.01574803149606</v>
      </c>
      <c r="M251" s="8">
        <f t="shared" si="63"/>
        <v>0.87948124896745417</v>
      </c>
      <c r="N251" s="6">
        <f t="shared" si="64"/>
        <v>0.67420212765957455</v>
      </c>
      <c r="O251" s="6">
        <f t="shared" si="65"/>
        <v>0.8607809847198642</v>
      </c>
      <c r="P251" s="7">
        <f t="shared" si="66"/>
        <v>0.37340153452685426</v>
      </c>
      <c r="R251" s="4" t="s">
        <v>57</v>
      </c>
      <c r="S251" s="4">
        <v>286</v>
      </c>
      <c r="T251" s="4" t="s">
        <v>15</v>
      </c>
      <c r="U251" s="4">
        <v>6</v>
      </c>
      <c r="V251" s="4">
        <v>493913.253394</v>
      </c>
      <c r="W251" s="4">
        <v>5180935.7768099904</v>
      </c>
      <c r="X251" s="4">
        <v>613.68110236220468</v>
      </c>
      <c r="Y251" s="4">
        <v>1.0815711217578059</v>
      </c>
      <c r="Z251" s="4">
        <v>0.8291223404255319</v>
      </c>
      <c r="AA251" s="4">
        <v>1.0585738539898133</v>
      </c>
      <c r="AB251">
        <v>0.67135549872122757</v>
      </c>
    </row>
    <row r="252" spans="1:28" x14ac:dyDescent="0.25">
      <c r="A252" s="1" t="s">
        <v>57</v>
      </c>
      <c r="B252" s="1">
        <v>12</v>
      </c>
      <c r="C252" s="1" t="s">
        <v>15</v>
      </c>
      <c r="D252" s="1">
        <v>6</v>
      </c>
      <c r="E252" s="1">
        <v>493668.466732</v>
      </c>
      <c r="F252" s="1">
        <v>5180579.1139500001</v>
      </c>
      <c r="G252" s="1">
        <v>496.55511811023621</v>
      </c>
      <c r="M252" s="8">
        <f t="shared" si="63"/>
        <v>0.87514455641830491</v>
      </c>
      <c r="N252" s="6">
        <f t="shared" si="64"/>
        <v>0.6708776595744681</v>
      </c>
      <c r="O252" s="6">
        <f t="shared" si="65"/>
        <v>0.85653650254668934</v>
      </c>
      <c r="P252" s="7">
        <f t="shared" si="66"/>
        <v>0.36700767263427114</v>
      </c>
      <c r="R252" s="4" t="s">
        <v>57</v>
      </c>
      <c r="S252" s="4">
        <v>311</v>
      </c>
      <c r="T252" s="4" t="s">
        <v>15</v>
      </c>
      <c r="U252" s="4">
        <v>6</v>
      </c>
      <c r="V252" s="4">
        <v>493917.40765800001</v>
      </c>
      <c r="W252" s="4">
        <v>5180967.5535500003</v>
      </c>
      <c r="X252" s="4">
        <v>740.15748031496059</v>
      </c>
      <c r="Y252" s="4">
        <v>1.3044771187840738</v>
      </c>
      <c r="Z252" s="4">
        <v>1</v>
      </c>
      <c r="AA252" s="4">
        <v>1.2767402376910018</v>
      </c>
      <c r="AB252" s="7">
        <v>1</v>
      </c>
    </row>
    <row r="253" spans="1:28" x14ac:dyDescent="0.25">
      <c r="A253" s="1" t="s">
        <v>57</v>
      </c>
      <c r="B253" s="1">
        <v>240</v>
      </c>
      <c r="C253" s="1" t="s">
        <v>15</v>
      </c>
      <c r="D253" s="1">
        <v>6</v>
      </c>
      <c r="E253" s="1">
        <v>493884.760519</v>
      </c>
      <c r="F253" s="1">
        <v>5180880.6179999802</v>
      </c>
      <c r="G253" s="1">
        <v>402.06692913385825</v>
      </c>
      <c r="M253" s="8">
        <f t="shared" si="63"/>
        <v>0.70861556253097635</v>
      </c>
      <c r="N253" s="6">
        <f t="shared" si="64"/>
        <v>0.54321808510638303</v>
      </c>
      <c r="O253" s="6">
        <f t="shared" si="65"/>
        <v>0.69354838709677424</v>
      </c>
      <c r="P253" s="7">
        <f t="shared" si="66"/>
        <v>0.12148337595907929</v>
      </c>
      <c r="R253" s="4" t="s">
        <v>57</v>
      </c>
      <c r="S253" s="4">
        <v>312</v>
      </c>
      <c r="T253" s="4" t="s">
        <v>15</v>
      </c>
      <c r="U253" s="4">
        <v>6</v>
      </c>
      <c r="V253" s="4">
        <v>493946.579880998</v>
      </c>
      <c r="W253" s="4">
        <v>5180965.7970000003</v>
      </c>
      <c r="X253" s="4">
        <v>580.70866141732279</v>
      </c>
      <c r="Y253" s="4">
        <v>1.0234594415992069</v>
      </c>
      <c r="Z253" s="4">
        <v>0.78457446808510634</v>
      </c>
      <c r="AA253" s="4">
        <v>1.0016977928692699</v>
      </c>
      <c r="AB253">
        <v>0.58567774936061379</v>
      </c>
    </row>
    <row r="254" spans="1:28" x14ac:dyDescent="0.25">
      <c r="A254" s="1" t="s">
        <v>57</v>
      </c>
      <c r="B254" s="1">
        <v>33</v>
      </c>
      <c r="C254" s="1" t="s">
        <v>15</v>
      </c>
      <c r="D254" s="1">
        <v>6</v>
      </c>
      <c r="E254" s="1">
        <v>493692.152348998</v>
      </c>
      <c r="F254" s="1">
        <v>5180610.4170500003</v>
      </c>
      <c r="G254" s="1">
        <v>355.31496062992125</v>
      </c>
      <c r="M254" s="8">
        <f t="shared" si="63"/>
        <v>0.62621840409714191</v>
      </c>
      <c r="N254" s="6">
        <f t="shared" si="64"/>
        <v>0.48005319148936171</v>
      </c>
      <c r="O254" s="6">
        <f t="shared" si="65"/>
        <v>0.61290322580645162</v>
      </c>
      <c r="P254" s="7">
        <f t="shared" si="66"/>
        <v>0</v>
      </c>
      <c r="R254" s="4" t="s">
        <v>57</v>
      </c>
      <c r="S254" s="4">
        <v>337</v>
      </c>
      <c r="T254" s="4" t="s">
        <v>15</v>
      </c>
      <c r="U254" s="4">
        <v>6</v>
      </c>
      <c r="V254" s="4">
        <v>493945.450232998</v>
      </c>
      <c r="W254" s="4">
        <v>5180995.3057500003</v>
      </c>
      <c r="X254" s="4">
        <v>517.22440944881885</v>
      </c>
      <c r="Y254" s="4">
        <v>0.91157277383115798</v>
      </c>
      <c r="Z254" s="4">
        <v>0.69880319148936165</v>
      </c>
      <c r="AA254" s="4">
        <v>0.89219015280135827</v>
      </c>
      <c r="AB254">
        <v>0.42071611253196922</v>
      </c>
    </row>
    <row r="255" spans="1:28" x14ac:dyDescent="0.25">
      <c r="A255" s="5" t="s">
        <v>58</v>
      </c>
      <c r="B255" s="5">
        <v>241</v>
      </c>
      <c r="C255" s="5" t="s">
        <v>24</v>
      </c>
      <c r="D255" s="5">
        <v>1</v>
      </c>
      <c r="E255" s="5">
        <v>493923.18883200001</v>
      </c>
      <c r="F255" s="5">
        <v>5180872.2048300002</v>
      </c>
      <c r="G255" s="5">
        <v>118</v>
      </c>
      <c r="H255" s="5"/>
      <c r="I255" s="5"/>
      <c r="J255" s="5"/>
      <c r="K255" s="5"/>
      <c r="L255" s="5"/>
      <c r="M255" s="6">
        <f t="shared" ref="M255:M268" si="67">G255/$I$14</f>
        <v>1.745377707342842</v>
      </c>
      <c r="N255" s="6">
        <f>G255/$J$14</f>
        <v>1</v>
      </c>
      <c r="O255" s="6">
        <f>G255/$K$14</f>
        <v>1.84375</v>
      </c>
      <c r="P255" s="7">
        <f>(G255-$L$14)/($J$14-$L$14)</f>
        <v>1</v>
      </c>
      <c r="R255" s="4" t="s">
        <v>58</v>
      </c>
      <c r="S255" s="4">
        <v>13</v>
      </c>
      <c r="T255" s="4" t="s">
        <v>24</v>
      </c>
      <c r="U255" s="4">
        <v>1</v>
      </c>
      <c r="V255" s="4">
        <v>493702.19999400002</v>
      </c>
      <c r="W255" s="4">
        <v>5180582.7370800003</v>
      </c>
      <c r="X255" s="4"/>
      <c r="Y255" s="4"/>
      <c r="Z255" s="4"/>
      <c r="AA255" s="4"/>
      <c r="AB255" s="108"/>
    </row>
    <row r="256" spans="1:28" x14ac:dyDescent="0.25">
      <c r="A256" s="1" t="s">
        <v>58</v>
      </c>
      <c r="B256" s="1">
        <v>216</v>
      </c>
      <c r="C256" s="1" t="s">
        <v>24</v>
      </c>
      <c r="D256" s="1">
        <v>1</v>
      </c>
      <c r="E256" s="1">
        <v>493895.294181998</v>
      </c>
      <c r="F256" s="1">
        <v>5180840.45218</v>
      </c>
      <c r="G256" s="1">
        <v>113</v>
      </c>
      <c r="M256" s="8">
        <f t="shared" si="67"/>
        <v>1.6714210248283148</v>
      </c>
      <c r="N256" s="6">
        <f t="shared" ref="N256:N268" si="68">G256/$J$14</f>
        <v>0.9576271186440678</v>
      </c>
      <c r="O256" s="6">
        <f t="shared" ref="O256:O268" si="69">G256/$K$14</f>
        <v>1.765625</v>
      </c>
      <c r="P256" s="7">
        <f t="shared" ref="P256:P267" si="70">(G256-$L$14)/($J$14-$L$14)</f>
        <v>0.949238578680203</v>
      </c>
      <c r="R256" s="4" t="s">
        <v>58</v>
      </c>
      <c r="S256" s="4">
        <v>34</v>
      </c>
      <c r="T256" s="4" t="s">
        <v>24</v>
      </c>
      <c r="U256" s="4">
        <v>1</v>
      </c>
      <c r="V256" s="4">
        <v>493724.06612700003</v>
      </c>
      <c r="W256" s="4">
        <v>5180614.4951200001</v>
      </c>
      <c r="X256" s="4">
        <v>38</v>
      </c>
      <c r="Y256" s="4">
        <v>0.5620707871104067</v>
      </c>
      <c r="Z256" s="4">
        <v>0.32203389830508472</v>
      </c>
      <c r="AA256" s="4">
        <v>0.59375</v>
      </c>
      <c r="AB256">
        <v>0.18781725888324874</v>
      </c>
    </row>
    <row r="257" spans="1:28" x14ac:dyDescent="0.25">
      <c r="A257" s="1" t="s">
        <v>58</v>
      </c>
      <c r="B257" s="1">
        <v>165</v>
      </c>
      <c r="C257" s="1" t="s">
        <v>24</v>
      </c>
      <c r="D257" s="1">
        <v>1</v>
      </c>
      <c r="E257" s="1">
        <v>493861.415824998</v>
      </c>
      <c r="F257" s="1">
        <v>5180780.14738</v>
      </c>
      <c r="G257" s="1">
        <v>94.5</v>
      </c>
      <c r="M257" s="8">
        <f t="shared" si="67"/>
        <v>1.3977812995245642</v>
      </c>
      <c r="N257" s="6">
        <f t="shared" si="68"/>
        <v>0.80084745762711862</v>
      </c>
      <c r="O257" s="6">
        <f t="shared" si="69"/>
        <v>1.4765625</v>
      </c>
      <c r="P257" s="7">
        <f t="shared" si="70"/>
        <v>0.76142131979695427</v>
      </c>
      <c r="R257" s="4" t="s">
        <v>58</v>
      </c>
      <c r="S257" s="4">
        <v>58</v>
      </c>
      <c r="T257" s="4" t="s">
        <v>24</v>
      </c>
      <c r="U257" s="4">
        <v>1</v>
      </c>
      <c r="V257" s="4">
        <v>493736.59583100001</v>
      </c>
      <c r="W257" s="4">
        <v>5180624.2607800001</v>
      </c>
      <c r="X257" s="4">
        <v>69.5</v>
      </c>
      <c r="Y257" s="4">
        <v>1.0279978869519282</v>
      </c>
      <c r="Z257" s="4">
        <v>0.58898305084745761</v>
      </c>
      <c r="AA257" s="4">
        <v>1.0859375</v>
      </c>
      <c r="AB257">
        <v>0.50761421319796951</v>
      </c>
    </row>
    <row r="258" spans="1:28" x14ac:dyDescent="0.25">
      <c r="A258" s="1" t="s">
        <v>58</v>
      </c>
      <c r="B258" s="1">
        <v>83</v>
      </c>
      <c r="C258" s="1" t="s">
        <v>24</v>
      </c>
      <c r="D258" s="1">
        <v>1</v>
      </c>
      <c r="E258" s="1">
        <v>493743.27039100003</v>
      </c>
      <c r="F258" s="1">
        <v>5180656.0347600002</v>
      </c>
      <c r="G258" s="1">
        <v>91.5</v>
      </c>
      <c r="M258" s="8">
        <f t="shared" si="67"/>
        <v>1.3534072900158478</v>
      </c>
      <c r="N258" s="6">
        <f t="shared" si="68"/>
        <v>0.77542372881355937</v>
      </c>
      <c r="O258" s="6">
        <f t="shared" si="69"/>
        <v>1.4296875</v>
      </c>
      <c r="P258" s="7">
        <f t="shared" si="70"/>
        <v>0.73096446700507611</v>
      </c>
      <c r="R258" s="4" t="s">
        <v>58</v>
      </c>
      <c r="S258" s="4">
        <v>83</v>
      </c>
      <c r="T258" s="4" t="s">
        <v>24</v>
      </c>
      <c r="U258" s="4">
        <v>1</v>
      </c>
      <c r="V258" s="4">
        <v>493743.27039100003</v>
      </c>
      <c r="W258" s="4">
        <v>5180656.0347600002</v>
      </c>
      <c r="X258" s="4">
        <v>91.5</v>
      </c>
      <c r="Y258" s="4">
        <v>1.3534072900158478</v>
      </c>
      <c r="Z258" s="4">
        <v>0.77542372881355937</v>
      </c>
      <c r="AA258" s="4">
        <v>1.4296875</v>
      </c>
      <c r="AB258">
        <v>0.73096446700507611</v>
      </c>
    </row>
    <row r="259" spans="1:28" x14ac:dyDescent="0.25">
      <c r="A259" s="1" t="s">
        <v>58</v>
      </c>
      <c r="B259" s="1">
        <v>190</v>
      </c>
      <c r="C259" s="1" t="s">
        <v>24</v>
      </c>
      <c r="D259" s="1">
        <v>1</v>
      </c>
      <c r="E259" s="1">
        <v>493846.60920200002</v>
      </c>
      <c r="F259" s="1">
        <v>5180782.7183499904</v>
      </c>
      <c r="G259" s="1">
        <v>86.5</v>
      </c>
      <c r="M259" s="8">
        <f t="shared" si="67"/>
        <v>1.2794506075013206</v>
      </c>
      <c r="N259" s="6">
        <f t="shared" si="68"/>
        <v>0.73305084745762716</v>
      </c>
      <c r="O259" s="6">
        <f t="shared" si="69"/>
        <v>1.3515625</v>
      </c>
      <c r="P259" s="7">
        <f t="shared" si="70"/>
        <v>0.68020304568527923</v>
      </c>
      <c r="R259" s="4" t="s">
        <v>58</v>
      </c>
      <c r="S259" s="4">
        <v>84</v>
      </c>
      <c r="T259" s="4" t="s">
        <v>24</v>
      </c>
      <c r="U259" s="4">
        <v>1</v>
      </c>
      <c r="V259" s="4">
        <v>493775.195645998</v>
      </c>
      <c r="W259" s="4">
        <v>5180671.4475499904</v>
      </c>
    </row>
    <row r="260" spans="1:28" x14ac:dyDescent="0.25">
      <c r="A260" s="1" t="s">
        <v>58</v>
      </c>
      <c r="B260" s="1">
        <v>191</v>
      </c>
      <c r="C260" s="1" t="s">
        <v>24</v>
      </c>
      <c r="D260" s="1">
        <v>1</v>
      </c>
      <c r="E260" s="1">
        <v>493878.54757200001</v>
      </c>
      <c r="F260" s="1">
        <v>5180811.9108300004</v>
      </c>
      <c r="G260" s="1">
        <v>85.5</v>
      </c>
      <c r="M260" s="8">
        <f t="shared" si="67"/>
        <v>1.2646592709984152</v>
      </c>
      <c r="N260" s="6">
        <f t="shared" si="68"/>
        <v>0.72457627118644063</v>
      </c>
      <c r="O260" s="6">
        <f t="shared" si="69"/>
        <v>1.3359375</v>
      </c>
      <c r="P260" s="7">
        <f t="shared" si="70"/>
        <v>0.67005076142131981</v>
      </c>
      <c r="R260" s="4" t="s">
        <v>58</v>
      </c>
      <c r="S260" s="4">
        <v>110</v>
      </c>
      <c r="T260" s="4" t="s">
        <v>24</v>
      </c>
      <c r="U260" s="4">
        <v>1</v>
      </c>
      <c r="V260" s="4">
        <v>493759.15355300001</v>
      </c>
      <c r="W260" s="4">
        <v>5180683.4043399803</v>
      </c>
      <c r="X260" s="4">
        <v>42.5</v>
      </c>
      <c r="Y260" s="4">
        <v>0.62863180137348118</v>
      </c>
      <c r="Z260" s="4">
        <v>0.36016949152542371</v>
      </c>
      <c r="AA260" s="4">
        <v>0.6640625</v>
      </c>
      <c r="AB260">
        <v>0.233502538071066</v>
      </c>
    </row>
    <row r="261" spans="1:28" x14ac:dyDescent="0.25">
      <c r="A261" s="1" t="s">
        <v>58</v>
      </c>
      <c r="B261" s="1">
        <v>58</v>
      </c>
      <c r="C261" s="1" t="s">
        <v>24</v>
      </c>
      <c r="D261" s="1">
        <v>1</v>
      </c>
      <c r="E261" s="1">
        <v>493736.59583100001</v>
      </c>
      <c r="F261" s="1">
        <v>5180624.2607800001</v>
      </c>
      <c r="G261" s="1">
        <v>69.5</v>
      </c>
      <c r="M261" s="8">
        <f t="shared" si="67"/>
        <v>1.0279978869519282</v>
      </c>
      <c r="N261" s="6">
        <f t="shared" si="68"/>
        <v>0.58898305084745761</v>
      </c>
      <c r="O261" s="6">
        <f t="shared" si="69"/>
        <v>1.0859375</v>
      </c>
      <c r="P261" s="7">
        <f t="shared" si="70"/>
        <v>0.50761421319796951</v>
      </c>
      <c r="R261" s="4" t="s">
        <v>58</v>
      </c>
      <c r="S261" s="4">
        <v>111</v>
      </c>
      <c r="T261" s="4" t="s">
        <v>24</v>
      </c>
      <c r="U261" s="4">
        <v>1</v>
      </c>
      <c r="V261" s="4">
        <v>493786.67919900001</v>
      </c>
      <c r="W261" s="4">
        <v>5180703.2165999804</v>
      </c>
      <c r="X261" s="4">
        <v>31</v>
      </c>
      <c r="Y261" s="4">
        <v>0.45853143159006865</v>
      </c>
      <c r="Z261" s="4">
        <v>0.26271186440677968</v>
      </c>
      <c r="AA261" s="4">
        <v>0.484375</v>
      </c>
      <c r="AB261">
        <v>0.116751269035533</v>
      </c>
    </row>
    <row r="262" spans="1:28" x14ac:dyDescent="0.25">
      <c r="A262" s="1" t="s">
        <v>58</v>
      </c>
      <c r="B262" s="1">
        <v>138</v>
      </c>
      <c r="C262" s="1" t="s">
        <v>24</v>
      </c>
      <c r="D262" s="1">
        <v>1</v>
      </c>
      <c r="E262" s="1">
        <v>493815.87301600003</v>
      </c>
      <c r="F262" s="1">
        <v>5180735.1896400005</v>
      </c>
      <c r="G262" s="1">
        <v>58.5</v>
      </c>
      <c r="M262" s="8">
        <f t="shared" si="67"/>
        <v>0.86529318541996825</v>
      </c>
      <c r="N262" s="6">
        <f t="shared" si="68"/>
        <v>0.49576271186440679</v>
      </c>
      <c r="O262" s="6">
        <f t="shared" si="69"/>
        <v>0.9140625</v>
      </c>
      <c r="P262" s="7">
        <f t="shared" si="70"/>
        <v>0.39593908629441626</v>
      </c>
      <c r="R262" s="4" t="s">
        <v>58</v>
      </c>
      <c r="S262" s="4">
        <v>138</v>
      </c>
      <c r="T262" s="4" t="s">
        <v>24</v>
      </c>
      <c r="U262" s="4">
        <v>1</v>
      </c>
      <c r="V262" s="4">
        <v>493815.87301600003</v>
      </c>
      <c r="W262" s="4">
        <v>5180735.1896400005</v>
      </c>
      <c r="X262" s="4">
        <v>58.5</v>
      </c>
      <c r="Y262" s="4">
        <v>0.86529318541996825</v>
      </c>
      <c r="Z262" s="4">
        <v>0.49576271186440679</v>
      </c>
      <c r="AA262" s="4">
        <v>0.9140625</v>
      </c>
      <c r="AB262">
        <v>0.39593908629441626</v>
      </c>
    </row>
    <row r="263" spans="1:28" x14ac:dyDescent="0.25">
      <c r="A263" s="1" t="s">
        <v>58</v>
      </c>
      <c r="B263" s="1">
        <v>164</v>
      </c>
      <c r="C263" s="1" t="s">
        <v>24</v>
      </c>
      <c r="D263" s="1">
        <v>1</v>
      </c>
      <c r="E263" s="1">
        <v>493829.477202999</v>
      </c>
      <c r="F263" s="1">
        <v>5180750.9549900005</v>
      </c>
      <c r="G263" s="1">
        <v>57.5</v>
      </c>
      <c r="M263" s="8">
        <f t="shared" si="67"/>
        <v>0.85050184891706282</v>
      </c>
      <c r="N263" s="6">
        <f t="shared" si="68"/>
        <v>0.48728813559322032</v>
      </c>
      <c r="O263" s="6">
        <f t="shared" si="69"/>
        <v>0.8984375</v>
      </c>
      <c r="P263" s="7">
        <f t="shared" si="70"/>
        <v>0.38578680203045684</v>
      </c>
      <c r="R263" s="4" t="s">
        <v>58</v>
      </c>
      <c r="S263" s="4">
        <v>164</v>
      </c>
      <c r="T263" s="4" t="s">
        <v>24</v>
      </c>
      <c r="U263" s="4">
        <v>1</v>
      </c>
      <c r="V263" s="4">
        <v>493829.477202999</v>
      </c>
      <c r="W263" s="4">
        <v>5180750.9549900005</v>
      </c>
      <c r="X263" s="4">
        <v>57.5</v>
      </c>
      <c r="Y263" s="4">
        <v>0.85050184891706282</v>
      </c>
      <c r="Z263" s="4">
        <v>0.48728813559322032</v>
      </c>
      <c r="AA263" s="4">
        <v>0.8984375</v>
      </c>
      <c r="AB263">
        <v>0.38578680203045684</v>
      </c>
    </row>
    <row r="264" spans="1:28" x14ac:dyDescent="0.25">
      <c r="A264" s="1" t="s">
        <v>58</v>
      </c>
      <c r="B264" s="1">
        <v>110</v>
      </c>
      <c r="C264" s="1" t="s">
        <v>24</v>
      </c>
      <c r="D264" s="1">
        <v>1</v>
      </c>
      <c r="E264" s="1">
        <v>493759.15355300001</v>
      </c>
      <c r="F264" s="1">
        <v>5180683.4043399803</v>
      </c>
      <c r="G264" s="1">
        <v>42.5</v>
      </c>
      <c r="M264" s="8">
        <f t="shared" si="67"/>
        <v>0.62863180137348118</v>
      </c>
      <c r="N264" s="6">
        <f t="shared" si="68"/>
        <v>0.36016949152542371</v>
      </c>
      <c r="O264" s="6">
        <f t="shared" si="69"/>
        <v>0.6640625</v>
      </c>
      <c r="P264" s="7">
        <f t="shared" si="70"/>
        <v>0.233502538071066</v>
      </c>
      <c r="R264" s="4" t="s">
        <v>58</v>
      </c>
      <c r="S264" s="4">
        <v>165</v>
      </c>
      <c r="T264" s="4" t="s">
        <v>24</v>
      </c>
      <c r="U264" s="4">
        <v>1</v>
      </c>
      <c r="V264" s="4">
        <v>493861.415824998</v>
      </c>
      <c r="W264" s="4">
        <v>5180780.14738</v>
      </c>
      <c r="X264" s="4">
        <v>94.5</v>
      </c>
      <c r="Y264" s="4">
        <v>1.3977812995245642</v>
      </c>
      <c r="Z264" s="4">
        <v>0.80084745762711862</v>
      </c>
      <c r="AA264" s="4">
        <v>1.4765625</v>
      </c>
      <c r="AB264">
        <v>0.76142131979695427</v>
      </c>
    </row>
    <row r="265" spans="1:28" x14ac:dyDescent="0.25">
      <c r="A265" s="1" t="s">
        <v>58</v>
      </c>
      <c r="B265" s="1">
        <v>313</v>
      </c>
      <c r="C265" s="1" t="s">
        <v>24</v>
      </c>
      <c r="D265" s="1">
        <v>1</v>
      </c>
      <c r="E265" s="1">
        <v>493981.20999900001</v>
      </c>
      <c r="F265" s="1">
        <v>5180954.7101699803</v>
      </c>
      <c r="G265" s="1">
        <v>41</v>
      </c>
      <c r="M265" s="8">
        <f t="shared" si="67"/>
        <v>0.60644479661912309</v>
      </c>
      <c r="N265" s="6">
        <f t="shared" si="68"/>
        <v>0.34745762711864409</v>
      </c>
      <c r="O265" s="6">
        <f t="shared" si="69"/>
        <v>0.640625</v>
      </c>
      <c r="P265" s="7">
        <f t="shared" si="70"/>
        <v>0.21827411167512689</v>
      </c>
      <c r="R265" s="4" t="s">
        <v>58</v>
      </c>
      <c r="S265" s="4">
        <v>190</v>
      </c>
      <c r="T265" s="4" t="s">
        <v>24</v>
      </c>
      <c r="U265" s="4">
        <v>1</v>
      </c>
      <c r="V265" s="4">
        <v>493846.60920200002</v>
      </c>
      <c r="W265" s="4">
        <v>5180782.7183499904</v>
      </c>
      <c r="X265" s="4">
        <v>86.5</v>
      </c>
      <c r="Y265" s="4">
        <v>1.2794506075013206</v>
      </c>
      <c r="Z265" s="4">
        <v>0.73305084745762716</v>
      </c>
      <c r="AA265" s="4">
        <v>1.3515625</v>
      </c>
      <c r="AB265">
        <v>0.68020304568527923</v>
      </c>
    </row>
    <row r="266" spans="1:28" x14ac:dyDescent="0.25">
      <c r="A266" s="1" t="s">
        <v>58</v>
      </c>
      <c r="B266" s="1">
        <v>34</v>
      </c>
      <c r="C266" s="1" t="s">
        <v>24</v>
      </c>
      <c r="D266" s="1">
        <v>1</v>
      </c>
      <c r="E266" s="1">
        <v>493724.06612700003</v>
      </c>
      <c r="F266" s="1">
        <v>5180614.4951200001</v>
      </c>
      <c r="G266" s="1">
        <v>38</v>
      </c>
      <c r="M266" s="8">
        <f t="shared" si="67"/>
        <v>0.5620707871104067</v>
      </c>
      <c r="N266" s="6">
        <f t="shared" si="68"/>
        <v>0.32203389830508472</v>
      </c>
      <c r="O266" s="6">
        <f t="shared" si="69"/>
        <v>0.59375</v>
      </c>
      <c r="P266" s="7">
        <f t="shared" si="70"/>
        <v>0.18781725888324874</v>
      </c>
      <c r="R266" s="4" t="s">
        <v>58</v>
      </c>
      <c r="S266" s="4">
        <v>191</v>
      </c>
      <c r="T266" s="4" t="s">
        <v>24</v>
      </c>
      <c r="U266" s="4">
        <v>1</v>
      </c>
      <c r="V266" s="4">
        <v>493878.54757200001</v>
      </c>
      <c r="W266" s="4">
        <v>5180811.9108300004</v>
      </c>
      <c r="X266" s="4">
        <v>85.5</v>
      </c>
      <c r="Y266" s="4">
        <v>1.2646592709984152</v>
      </c>
      <c r="Z266" s="4">
        <v>0.72457627118644063</v>
      </c>
      <c r="AA266" s="4">
        <v>1.3359375</v>
      </c>
      <c r="AB266">
        <v>0.67005076142131981</v>
      </c>
    </row>
    <row r="267" spans="1:28" x14ac:dyDescent="0.25">
      <c r="A267" s="1" t="s">
        <v>58</v>
      </c>
      <c r="B267" s="1">
        <v>111</v>
      </c>
      <c r="C267" s="1" t="s">
        <v>24</v>
      </c>
      <c r="D267" s="1">
        <v>1</v>
      </c>
      <c r="E267" s="1">
        <v>493786.67919900001</v>
      </c>
      <c r="F267" s="1">
        <v>5180703.2165999804</v>
      </c>
      <c r="G267" s="1">
        <v>31</v>
      </c>
      <c r="M267" s="8">
        <f t="shared" si="67"/>
        <v>0.45853143159006865</v>
      </c>
      <c r="N267" s="6">
        <f t="shared" si="68"/>
        <v>0.26271186440677968</v>
      </c>
      <c r="O267" s="6">
        <f t="shared" si="69"/>
        <v>0.484375</v>
      </c>
      <c r="P267" s="7">
        <f t="shared" si="70"/>
        <v>0.116751269035533</v>
      </c>
      <c r="R267" s="4" t="s">
        <v>58</v>
      </c>
      <c r="S267" s="4">
        <v>216</v>
      </c>
      <c r="T267" s="4" t="s">
        <v>24</v>
      </c>
      <c r="U267" s="4">
        <v>1</v>
      </c>
      <c r="V267" s="4">
        <v>493895.294181998</v>
      </c>
      <c r="W267" s="4">
        <v>5180840.45218</v>
      </c>
      <c r="X267" s="4">
        <v>113</v>
      </c>
      <c r="Y267" s="4">
        <v>1.6714210248283148</v>
      </c>
      <c r="Z267" s="4">
        <v>0.9576271186440678</v>
      </c>
      <c r="AA267" s="4">
        <v>1.765625</v>
      </c>
      <c r="AB267">
        <v>0.949238578680203</v>
      </c>
    </row>
    <row r="268" spans="1:28" x14ac:dyDescent="0.25">
      <c r="A268" s="1" t="s">
        <v>58</v>
      </c>
      <c r="B268" s="1">
        <v>264</v>
      </c>
      <c r="C268" s="1" t="s">
        <v>24</v>
      </c>
      <c r="D268" s="1">
        <v>1</v>
      </c>
      <c r="E268" s="1">
        <v>493924.20931300003</v>
      </c>
      <c r="F268" s="1">
        <v>5180899.9843499903</v>
      </c>
      <c r="G268" s="1">
        <v>19.5</v>
      </c>
      <c r="M268" s="8">
        <f t="shared" si="67"/>
        <v>0.28843106180665606</v>
      </c>
      <c r="N268" s="6">
        <f t="shared" si="68"/>
        <v>0.1652542372881356</v>
      </c>
      <c r="O268" s="6">
        <f t="shared" si="69"/>
        <v>0.3046875</v>
      </c>
      <c r="P268" s="7">
        <f>(G268-$L$14)/($J$14-$L$14)</f>
        <v>0</v>
      </c>
      <c r="R268" s="4" t="s">
        <v>58</v>
      </c>
      <c r="S268" s="4">
        <v>241</v>
      </c>
      <c r="T268" s="4" t="s">
        <v>24</v>
      </c>
      <c r="U268" s="4">
        <v>1</v>
      </c>
      <c r="V268" s="4">
        <v>493923.18883200001</v>
      </c>
      <c r="W268" s="4">
        <v>5180872.2048300002</v>
      </c>
      <c r="X268" s="4">
        <v>118</v>
      </c>
      <c r="Y268" s="4">
        <v>1.745377707342842</v>
      </c>
      <c r="Z268" s="4">
        <v>1</v>
      </c>
      <c r="AA268" s="4">
        <v>1.84375</v>
      </c>
      <c r="AB268" s="7">
        <v>1</v>
      </c>
    </row>
    <row r="269" spans="1:28" x14ac:dyDescent="0.25">
      <c r="A269" s="1" t="s">
        <v>58</v>
      </c>
      <c r="B269" s="1">
        <v>84</v>
      </c>
      <c r="C269" s="1" t="s">
        <v>24</v>
      </c>
      <c r="D269" s="1">
        <v>1</v>
      </c>
      <c r="E269" s="1">
        <v>493775.195645998</v>
      </c>
      <c r="F269" s="1">
        <v>5180671.4475499904</v>
      </c>
      <c r="H269" s="9">
        <v>7.5</v>
      </c>
      <c r="M269" s="8"/>
      <c r="N269" s="6"/>
      <c r="O269" s="6"/>
      <c r="P269" s="7"/>
      <c r="R269" s="4" t="s">
        <v>58</v>
      </c>
      <c r="S269" s="4">
        <v>264</v>
      </c>
      <c r="T269" s="4" t="s">
        <v>24</v>
      </c>
      <c r="U269" s="4">
        <v>1</v>
      </c>
      <c r="V269" s="4">
        <v>493924.20931300003</v>
      </c>
      <c r="W269" s="4">
        <v>5180899.9843499903</v>
      </c>
      <c r="X269" s="4">
        <v>19.5</v>
      </c>
      <c r="Y269" s="4">
        <v>0.28843106180665606</v>
      </c>
      <c r="Z269" s="4">
        <v>0.1652542372881356</v>
      </c>
      <c r="AA269" s="4">
        <v>0.3046875</v>
      </c>
      <c r="AB269">
        <v>0</v>
      </c>
    </row>
    <row r="270" spans="1:28" x14ac:dyDescent="0.25">
      <c r="A270" s="1" t="s">
        <v>58</v>
      </c>
      <c r="B270" s="1">
        <v>13</v>
      </c>
      <c r="C270" s="1" t="s">
        <v>24</v>
      </c>
      <c r="D270" s="1">
        <v>1</v>
      </c>
      <c r="E270" s="1">
        <v>493702.19999400002</v>
      </c>
      <c r="F270" s="1">
        <v>5180582.7370800003</v>
      </c>
      <c r="H270" s="9">
        <v>5</v>
      </c>
      <c r="M270" s="8"/>
      <c r="N270" s="6"/>
      <c r="O270" s="6"/>
      <c r="P270" s="7"/>
      <c r="R270" s="4" t="s">
        <v>58</v>
      </c>
      <c r="S270" s="4">
        <v>287</v>
      </c>
      <c r="T270" s="4" t="s">
        <v>24</v>
      </c>
      <c r="U270" s="4">
        <v>1</v>
      </c>
      <c r="V270" s="4">
        <v>493945.157106</v>
      </c>
      <c r="W270" s="4">
        <v>5180931.7441299902</v>
      </c>
    </row>
    <row r="271" spans="1:28" x14ac:dyDescent="0.25">
      <c r="A271" s="1" t="s">
        <v>58</v>
      </c>
      <c r="B271" s="1">
        <v>287</v>
      </c>
      <c r="C271" s="1" t="s">
        <v>24</v>
      </c>
      <c r="D271" s="1">
        <v>1</v>
      </c>
      <c r="E271" s="1">
        <v>493945.157106</v>
      </c>
      <c r="F271" s="1">
        <v>5180931.7441299902</v>
      </c>
      <c r="M271" s="8"/>
      <c r="N271" s="6"/>
      <c r="O271" s="6"/>
      <c r="P271" s="7"/>
      <c r="R271" s="4" t="s">
        <v>58</v>
      </c>
      <c r="S271" s="4">
        <v>313</v>
      </c>
      <c r="T271" s="4" t="s">
        <v>24</v>
      </c>
      <c r="U271" s="4">
        <v>1</v>
      </c>
      <c r="V271" s="4">
        <v>493981.20999900001</v>
      </c>
      <c r="W271" s="4">
        <v>5180954.7101699803</v>
      </c>
      <c r="X271" s="4">
        <v>41</v>
      </c>
      <c r="Y271" s="4">
        <v>0.60644479661912309</v>
      </c>
      <c r="Z271" s="4">
        <v>0.34745762711864409</v>
      </c>
      <c r="AA271" s="4">
        <v>0.640625</v>
      </c>
      <c r="AB271">
        <v>0.21827411167512689</v>
      </c>
    </row>
    <row r="272" spans="1:28" x14ac:dyDescent="0.25">
      <c r="A272" s="1" t="s">
        <v>58</v>
      </c>
      <c r="B272" s="1">
        <v>338</v>
      </c>
      <c r="C272" s="1" t="s">
        <v>24</v>
      </c>
      <c r="D272" s="1">
        <v>1</v>
      </c>
      <c r="E272" s="1">
        <v>493977.955288</v>
      </c>
      <c r="F272" s="1">
        <v>5180985.8885700004</v>
      </c>
      <c r="M272" s="8"/>
      <c r="N272" s="6"/>
      <c r="O272" s="6"/>
      <c r="P272" s="7"/>
      <c r="R272" s="4" t="s">
        <v>58</v>
      </c>
      <c r="S272" s="4">
        <v>338</v>
      </c>
      <c r="T272" s="4" t="s">
        <v>24</v>
      </c>
      <c r="U272" s="4">
        <v>1</v>
      </c>
      <c r="V272" s="4">
        <v>493977.955288</v>
      </c>
      <c r="W272" s="4">
        <v>5180985.8885700004</v>
      </c>
    </row>
    <row r="273" spans="1:28" x14ac:dyDescent="0.25">
      <c r="A273" s="5" t="s">
        <v>58</v>
      </c>
      <c r="B273" s="5">
        <v>288</v>
      </c>
      <c r="C273" s="5" t="s">
        <v>24</v>
      </c>
      <c r="D273" s="5">
        <v>2</v>
      </c>
      <c r="E273" s="5">
        <v>493979.78699200001</v>
      </c>
      <c r="F273" s="5">
        <v>5180920.0508399904</v>
      </c>
      <c r="G273" s="16"/>
      <c r="H273" s="16">
        <v>73.5</v>
      </c>
      <c r="I273" s="5"/>
      <c r="J273" s="5"/>
      <c r="K273" s="5"/>
      <c r="L273" s="5"/>
      <c r="M273" s="6"/>
      <c r="N273" s="6"/>
      <c r="O273" s="6"/>
      <c r="R273" s="4" t="s">
        <v>62</v>
      </c>
      <c r="S273" s="4">
        <v>35</v>
      </c>
      <c r="T273" s="4" t="s">
        <v>24</v>
      </c>
      <c r="U273" s="4">
        <v>2</v>
      </c>
      <c r="V273" s="4">
        <v>493755.952693998</v>
      </c>
      <c r="W273" s="4">
        <v>5180592.4596699905</v>
      </c>
      <c r="X273" s="4">
        <v>203</v>
      </c>
      <c r="Y273" s="4">
        <v>0.78748939265365503</v>
      </c>
      <c r="Z273" s="4">
        <v>0.60778443113772451</v>
      </c>
      <c r="AA273" s="4">
        <v>0.77039848197343452</v>
      </c>
      <c r="AB273">
        <v>0.32124352331606215</v>
      </c>
    </row>
    <row r="274" spans="1:28" x14ac:dyDescent="0.25">
      <c r="A274" s="1" t="s">
        <v>62</v>
      </c>
      <c r="B274" s="1">
        <v>242</v>
      </c>
      <c r="C274" s="1" t="s">
        <v>24</v>
      </c>
      <c r="D274" s="1">
        <v>2</v>
      </c>
      <c r="E274" s="1">
        <v>493955.09288900002</v>
      </c>
      <c r="F274" s="1">
        <v>5180868.1722100005</v>
      </c>
      <c r="G274" s="1">
        <v>334</v>
      </c>
      <c r="M274" s="8">
        <f t="shared" ref="M274:M287" si="71">G274/$I$15</f>
        <v>1.2956722026912353</v>
      </c>
      <c r="N274" s="6">
        <f>G274/$J$15</f>
        <v>1</v>
      </c>
      <c r="O274" s="6">
        <f t="shared" ref="O274:O287" si="72">G274/$K$15</f>
        <v>1.2675521821631879</v>
      </c>
      <c r="P274" s="7">
        <f t="shared" ref="P274:P286" si="73">(G274-$L$15)/($J$15-$L$15)</f>
        <v>1</v>
      </c>
      <c r="R274" s="4" t="s">
        <v>62</v>
      </c>
      <c r="S274" s="4">
        <v>36</v>
      </c>
      <c r="T274" s="4" t="s">
        <v>24</v>
      </c>
      <c r="U274" s="4">
        <v>2</v>
      </c>
      <c r="V274" s="4">
        <v>493785.60215200001</v>
      </c>
      <c r="W274" s="4">
        <v>5180609.6934099803</v>
      </c>
      <c r="X274" s="4">
        <v>301.5</v>
      </c>
      <c r="Y274" s="4">
        <v>1.1695963147048127</v>
      </c>
      <c r="Z274" s="4">
        <v>0.90269461077844315</v>
      </c>
      <c r="AA274" s="4">
        <v>1.1442125237191652</v>
      </c>
      <c r="AB274">
        <v>0.83160621761658027</v>
      </c>
    </row>
    <row r="275" spans="1:28" x14ac:dyDescent="0.25">
      <c r="A275" s="1" t="s">
        <v>62</v>
      </c>
      <c r="B275" s="1">
        <v>265</v>
      </c>
      <c r="C275" s="1" t="s">
        <v>24</v>
      </c>
      <c r="D275" s="1">
        <v>2</v>
      </c>
      <c r="E275" s="1">
        <v>493957.474071</v>
      </c>
      <c r="F275" s="1">
        <v>5180890.2630399903</v>
      </c>
      <c r="G275" s="1">
        <v>329.5</v>
      </c>
      <c r="M275" s="8">
        <f t="shared" si="71"/>
        <v>1.2782155412777307</v>
      </c>
      <c r="N275" s="6">
        <f t="shared" ref="N275:N287" si="74">G275/$J$15</f>
        <v>0.98652694610778446</v>
      </c>
      <c r="O275" s="6">
        <f t="shared" si="72"/>
        <v>1.2504743833017078</v>
      </c>
      <c r="P275" s="7">
        <f t="shared" si="73"/>
        <v>0.97668393782383423</v>
      </c>
      <c r="R275" s="4" t="s">
        <v>62</v>
      </c>
      <c r="S275" s="4">
        <v>59</v>
      </c>
      <c r="T275" s="4" t="s">
        <v>24</v>
      </c>
      <c r="U275" s="4">
        <v>2</v>
      </c>
      <c r="V275" s="4">
        <v>493770.79737400002</v>
      </c>
      <c r="W275" s="4">
        <v>5180636.94221</v>
      </c>
      <c r="X275" s="4">
        <v>209</v>
      </c>
      <c r="Y275" s="4">
        <v>0.81076494120499454</v>
      </c>
      <c r="Z275" s="4">
        <v>0.62574850299401197</v>
      </c>
      <c r="AA275" s="4">
        <v>0.79316888045540801</v>
      </c>
      <c r="AB275">
        <v>0.35233160621761656</v>
      </c>
    </row>
    <row r="276" spans="1:28" x14ac:dyDescent="0.25">
      <c r="A276" s="1" t="s">
        <v>62</v>
      </c>
      <c r="B276" s="1">
        <v>60</v>
      </c>
      <c r="C276" s="1" t="s">
        <v>24</v>
      </c>
      <c r="D276" s="1">
        <v>2</v>
      </c>
      <c r="E276" s="1">
        <v>493800.430823998</v>
      </c>
      <c r="F276" s="1">
        <v>5180639.8627300002</v>
      </c>
      <c r="G276" s="1">
        <v>325</v>
      </c>
      <c r="M276" s="8">
        <f t="shared" si="71"/>
        <v>1.260758879864226</v>
      </c>
      <c r="N276" s="6">
        <f t="shared" si="74"/>
        <v>0.97305389221556882</v>
      </c>
      <c r="O276" s="6">
        <f t="shared" si="72"/>
        <v>1.2333965844402277</v>
      </c>
      <c r="P276" s="7">
        <f t="shared" si="73"/>
        <v>0.95336787564766834</v>
      </c>
      <c r="R276" s="4" t="s">
        <v>62</v>
      </c>
      <c r="S276" s="4">
        <v>60</v>
      </c>
      <c r="T276" s="4" t="s">
        <v>24</v>
      </c>
      <c r="U276" s="4">
        <v>2</v>
      </c>
      <c r="V276" s="4">
        <v>493800.430823998</v>
      </c>
      <c r="W276" s="4">
        <v>5180639.8627300002</v>
      </c>
      <c r="X276" s="4">
        <v>325</v>
      </c>
      <c r="Y276" s="4">
        <v>1.260758879864226</v>
      </c>
      <c r="Z276" s="4">
        <v>0.97305389221556882</v>
      </c>
      <c r="AA276" s="4">
        <v>1.2333965844402277</v>
      </c>
      <c r="AB276">
        <v>0.95336787564766834</v>
      </c>
    </row>
    <row r="277" spans="1:28" x14ac:dyDescent="0.25">
      <c r="A277" s="1" t="s">
        <v>62</v>
      </c>
      <c r="B277" s="1">
        <v>266</v>
      </c>
      <c r="C277" s="1" t="s">
        <v>24</v>
      </c>
      <c r="D277" s="1">
        <v>2</v>
      </c>
      <c r="E277" s="1">
        <v>493988.01773100003</v>
      </c>
      <c r="F277" s="1">
        <v>5180892.4748999802</v>
      </c>
      <c r="G277" s="1">
        <v>317</v>
      </c>
      <c r="M277" s="8">
        <f t="shared" si="71"/>
        <v>1.2297248151291065</v>
      </c>
      <c r="N277" s="6">
        <f t="shared" si="74"/>
        <v>0.94910179640718562</v>
      </c>
      <c r="O277" s="6">
        <f t="shared" si="72"/>
        <v>1.2030360531309299</v>
      </c>
      <c r="P277" s="7">
        <f t="shared" si="73"/>
        <v>0.91191709844559588</v>
      </c>
      <c r="R277" s="4" t="s">
        <v>62</v>
      </c>
      <c r="S277" s="4">
        <v>85</v>
      </c>
      <c r="T277" s="4" t="s">
        <v>24</v>
      </c>
      <c r="U277" s="4">
        <v>2</v>
      </c>
      <c r="V277" s="4">
        <v>493807.10502900003</v>
      </c>
      <c r="W277" s="4">
        <v>5180671.6367899803</v>
      </c>
      <c r="X277" s="4">
        <v>278</v>
      </c>
      <c r="Y277" s="4">
        <v>1.0784337495453995</v>
      </c>
      <c r="Z277" s="4">
        <v>0.83233532934131738</v>
      </c>
      <c r="AA277" s="4">
        <v>1.0550284629981024</v>
      </c>
      <c r="AB277">
        <v>0.7098445595854922</v>
      </c>
    </row>
    <row r="278" spans="1:28" x14ac:dyDescent="0.25">
      <c r="A278" s="1" t="s">
        <v>62</v>
      </c>
      <c r="B278" s="1">
        <v>36</v>
      </c>
      <c r="C278" s="1" t="s">
        <v>24</v>
      </c>
      <c r="D278" s="1">
        <v>2</v>
      </c>
      <c r="E278" s="1">
        <v>493785.60215200001</v>
      </c>
      <c r="F278" s="1">
        <v>5180609.6934099803</v>
      </c>
      <c r="G278" s="1">
        <v>301.5</v>
      </c>
      <c r="M278" s="8">
        <f t="shared" si="71"/>
        <v>1.1695963147048127</v>
      </c>
      <c r="N278" s="6">
        <f t="shared" si="74"/>
        <v>0.90269461077844315</v>
      </c>
      <c r="O278" s="6">
        <f t="shared" si="72"/>
        <v>1.1442125237191652</v>
      </c>
      <c r="P278" s="7">
        <f t="shared" si="73"/>
        <v>0.83160621761658027</v>
      </c>
      <c r="R278" s="4" t="s">
        <v>62</v>
      </c>
      <c r="S278" s="4">
        <v>112</v>
      </c>
      <c r="T278" s="4" t="s">
        <v>24</v>
      </c>
      <c r="U278" s="4">
        <v>2</v>
      </c>
      <c r="V278" s="4">
        <v>493818.588412999</v>
      </c>
      <c r="W278" s="4">
        <v>5180703.4058999904</v>
      </c>
      <c r="X278" s="4">
        <v>270.5</v>
      </c>
      <c r="Y278" s="4">
        <v>1.049339313856225</v>
      </c>
      <c r="Z278" s="4">
        <v>0.80988023952095811</v>
      </c>
      <c r="AA278" s="4">
        <v>1.0265654648956357</v>
      </c>
      <c r="AB278">
        <v>0.67098445595854928</v>
      </c>
    </row>
    <row r="279" spans="1:28" x14ac:dyDescent="0.25">
      <c r="A279" s="1" t="s">
        <v>62</v>
      </c>
      <c r="B279" s="1">
        <v>217</v>
      </c>
      <c r="C279" s="1" t="s">
        <v>24</v>
      </c>
      <c r="D279" s="1">
        <v>2</v>
      </c>
      <c r="E279" s="1">
        <v>493927.19838900003</v>
      </c>
      <c r="F279" s="1">
        <v>5180836.4194099903</v>
      </c>
      <c r="G279" s="1">
        <v>284.5</v>
      </c>
      <c r="M279" s="8">
        <f t="shared" si="71"/>
        <v>1.1036489271426839</v>
      </c>
      <c r="N279" s="6">
        <f t="shared" si="74"/>
        <v>0.85179640718562877</v>
      </c>
      <c r="O279" s="6">
        <f t="shared" si="72"/>
        <v>1.0796963946869069</v>
      </c>
      <c r="P279" s="7">
        <f t="shared" si="73"/>
        <v>0.74352331606217614</v>
      </c>
      <c r="R279" s="4" t="s">
        <v>62</v>
      </c>
      <c r="S279" s="4">
        <v>139</v>
      </c>
      <c r="T279" s="4" t="s">
        <v>24</v>
      </c>
      <c r="U279" s="4">
        <v>2</v>
      </c>
      <c r="V279" s="4">
        <v>493847.76542900002</v>
      </c>
      <c r="W279" s="4">
        <v>5180719.15527</v>
      </c>
      <c r="X279" s="4">
        <v>240.5</v>
      </c>
      <c r="Y279" s="4">
        <v>0.93296157109952726</v>
      </c>
      <c r="Z279" s="4">
        <v>0.72005988023952094</v>
      </c>
      <c r="AA279" s="4">
        <v>0.91271347248576851</v>
      </c>
      <c r="AB279">
        <v>0.51554404145077726</v>
      </c>
    </row>
    <row r="280" spans="1:28" x14ac:dyDescent="0.25">
      <c r="A280" s="1" t="s">
        <v>62</v>
      </c>
      <c r="B280" s="1">
        <v>85</v>
      </c>
      <c r="C280" s="1" t="s">
        <v>24</v>
      </c>
      <c r="D280" s="1">
        <v>2</v>
      </c>
      <c r="E280" s="1">
        <v>493807.10502900003</v>
      </c>
      <c r="F280" s="1">
        <v>5180671.6367899803</v>
      </c>
      <c r="G280" s="1">
        <v>278</v>
      </c>
      <c r="M280" s="8">
        <f t="shared" si="71"/>
        <v>1.0784337495453995</v>
      </c>
      <c r="N280" s="6">
        <f t="shared" si="74"/>
        <v>0.83233532934131738</v>
      </c>
      <c r="O280" s="6">
        <f t="shared" si="72"/>
        <v>1.0550284629981024</v>
      </c>
      <c r="P280" s="7">
        <f t="shared" si="73"/>
        <v>0.7098445595854922</v>
      </c>
      <c r="R280" s="4" t="s">
        <v>62</v>
      </c>
      <c r="S280" s="4">
        <v>140</v>
      </c>
      <c r="T280" s="4" t="s">
        <v>24</v>
      </c>
      <c r="U280" s="4">
        <v>2</v>
      </c>
      <c r="V280" s="4">
        <v>493879.70413000003</v>
      </c>
      <c r="W280" s="4">
        <v>5180748.3477499904</v>
      </c>
      <c r="X280" s="4">
        <v>204</v>
      </c>
      <c r="Y280" s="4">
        <v>0.79136865074554497</v>
      </c>
      <c r="Z280" s="4">
        <v>0.6107784431137725</v>
      </c>
      <c r="AA280" s="4">
        <v>0.77419354838709675</v>
      </c>
      <c r="AB280">
        <v>0.32642487046632124</v>
      </c>
    </row>
    <row r="281" spans="1:28" x14ac:dyDescent="0.25">
      <c r="A281" s="1" t="s">
        <v>62</v>
      </c>
      <c r="B281" s="1">
        <v>112</v>
      </c>
      <c r="C281" s="1" t="s">
        <v>24</v>
      </c>
      <c r="D281" s="1">
        <v>2</v>
      </c>
      <c r="E281" s="1">
        <v>493818.588412999</v>
      </c>
      <c r="F281" s="1">
        <v>5180703.4058999904</v>
      </c>
      <c r="G281" s="1">
        <v>270.5</v>
      </c>
      <c r="M281" s="8">
        <f t="shared" si="71"/>
        <v>1.049339313856225</v>
      </c>
      <c r="N281" s="6">
        <f t="shared" si="74"/>
        <v>0.80988023952095811</v>
      </c>
      <c r="O281" s="6">
        <f t="shared" si="72"/>
        <v>1.0265654648956357</v>
      </c>
      <c r="P281" s="7">
        <f t="shared" si="73"/>
        <v>0.67098445595854928</v>
      </c>
      <c r="R281" s="4" t="s">
        <v>62</v>
      </c>
      <c r="S281" s="4">
        <v>166</v>
      </c>
      <c r="T281" s="4" t="s">
        <v>24</v>
      </c>
      <c r="U281" s="4">
        <v>2</v>
      </c>
      <c r="V281" s="4">
        <v>493893.321120999</v>
      </c>
      <c r="W281" s="4">
        <v>5180776.8922899803</v>
      </c>
      <c r="X281" s="4">
        <v>141</v>
      </c>
      <c r="Y281" s="4">
        <v>0.54697539095647962</v>
      </c>
      <c r="Z281" s="4">
        <v>0.42215568862275449</v>
      </c>
      <c r="AA281" s="4">
        <v>0.53510436432637576</v>
      </c>
      <c r="AB281">
        <v>0</v>
      </c>
    </row>
    <row r="282" spans="1:28" x14ac:dyDescent="0.25">
      <c r="A282" s="1" t="s">
        <v>62</v>
      </c>
      <c r="B282" s="1">
        <v>192</v>
      </c>
      <c r="C282" s="1" t="s">
        <v>24</v>
      </c>
      <c r="D282" s="1">
        <v>2</v>
      </c>
      <c r="E282" s="1">
        <v>493910.45270800003</v>
      </c>
      <c r="F282" s="1">
        <v>5180808.6558299903</v>
      </c>
      <c r="G282" s="1">
        <v>256.5</v>
      </c>
      <c r="M282" s="8">
        <f t="shared" si="71"/>
        <v>0.99502970056976603</v>
      </c>
      <c r="N282" s="6">
        <f t="shared" si="74"/>
        <v>0.76796407185628746</v>
      </c>
      <c r="O282" s="6">
        <f t="shared" si="72"/>
        <v>0.97343453510436428</v>
      </c>
      <c r="P282" s="7">
        <f t="shared" si="73"/>
        <v>0.5984455958549223</v>
      </c>
      <c r="R282" s="4" t="s">
        <v>62</v>
      </c>
      <c r="S282" s="4">
        <v>192</v>
      </c>
      <c r="T282" s="4" t="s">
        <v>24</v>
      </c>
      <c r="U282" s="4">
        <v>2</v>
      </c>
      <c r="V282" s="4">
        <v>493910.45270800003</v>
      </c>
      <c r="W282" s="4">
        <v>5180808.6558299903</v>
      </c>
      <c r="X282" s="4">
        <v>256.5</v>
      </c>
      <c r="Y282" s="4">
        <v>0.99502970056976603</v>
      </c>
      <c r="Z282" s="4">
        <v>0.76796407185628746</v>
      </c>
      <c r="AA282" s="4">
        <v>0.97343453510436428</v>
      </c>
      <c r="AB282">
        <v>0.5984455958549223</v>
      </c>
    </row>
    <row r="283" spans="1:28" x14ac:dyDescent="0.25">
      <c r="A283" s="1" t="s">
        <v>62</v>
      </c>
      <c r="B283" s="1">
        <v>289</v>
      </c>
      <c r="C283" s="1" t="s">
        <v>24</v>
      </c>
      <c r="D283" s="1">
        <v>2</v>
      </c>
      <c r="E283" s="1">
        <v>494008.965211</v>
      </c>
      <c r="F283" s="1">
        <v>5180924.2349100001</v>
      </c>
      <c r="G283" s="1">
        <v>255.5</v>
      </c>
      <c r="M283" s="8">
        <f t="shared" si="71"/>
        <v>0.99115044247787609</v>
      </c>
      <c r="N283" s="6">
        <f t="shared" si="74"/>
        <v>0.76497005988023947</v>
      </c>
      <c r="O283" s="6">
        <f t="shared" si="72"/>
        <v>0.96963946869070206</v>
      </c>
      <c r="P283" s="7">
        <f t="shared" si="73"/>
        <v>0.59326424870466321</v>
      </c>
      <c r="R283" s="4" t="s">
        <v>62</v>
      </c>
      <c r="S283" s="4">
        <v>217</v>
      </c>
      <c r="T283" s="4" t="s">
        <v>24</v>
      </c>
      <c r="U283" s="4">
        <v>2</v>
      </c>
      <c r="V283" s="4">
        <v>493927.19838900003</v>
      </c>
      <c r="W283" s="4">
        <v>5180836.4194099903</v>
      </c>
      <c r="X283" s="4">
        <v>284.5</v>
      </c>
      <c r="Y283" s="4">
        <v>1.1036489271426839</v>
      </c>
      <c r="Z283" s="4">
        <v>0.85179640718562877</v>
      </c>
      <c r="AA283" s="4">
        <v>1.0796963946869069</v>
      </c>
      <c r="AB283">
        <v>0.74352331606217614</v>
      </c>
    </row>
    <row r="284" spans="1:28" x14ac:dyDescent="0.25">
      <c r="A284" s="1" t="s">
        <v>62</v>
      </c>
      <c r="B284" s="1">
        <v>139</v>
      </c>
      <c r="C284" s="1" t="s">
        <v>24</v>
      </c>
      <c r="D284" s="1">
        <v>2</v>
      </c>
      <c r="E284" s="1">
        <v>493847.76542900002</v>
      </c>
      <c r="F284" s="1">
        <v>5180719.15527</v>
      </c>
      <c r="G284" s="1">
        <v>240.5</v>
      </c>
      <c r="M284" s="8">
        <f t="shared" si="71"/>
        <v>0.93296157109952726</v>
      </c>
      <c r="N284" s="6">
        <f t="shared" si="74"/>
        <v>0.72005988023952094</v>
      </c>
      <c r="O284" s="6">
        <f t="shared" si="72"/>
        <v>0.91271347248576851</v>
      </c>
      <c r="P284" s="7">
        <f t="shared" si="73"/>
        <v>0.51554404145077726</v>
      </c>
      <c r="R284" s="4" t="s">
        <v>62</v>
      </c>
      <c r="S284" s="4">
        <v>242</v>
      </c>
      <c r="T284" s="4" t="s">
        <v>24</v>
      </c>
      <c r="U284" s="4">
        <v>2</v>
      </c>
      <c r="V284" s="4">
        <v>493955.09288900002</v>
      </c>
      <c r="W284" s="4">
        <v>5180868.1722100005</v>
      </c>
      <c r="X284" s="4">
        <v>334</v>
      </c>
      <c r="Y284" s="4">
        <v>1.2956722026912353</v>
      </c>
      <c r="Z284" s="4">
        <v>1</v>
      </c>
      <c r="AA284" s="4">
        <v>1.2675521821631879</v>
      </c>
      <c r="AB284">
        <v>1</v>
      </c>
    </row>
    <row r="285" spans="1:28" x14ac:dyDescent="0.25">
      <c r="A285" s="1" t="s">
        <v>62</v>
      </c>
      <c r="B285" s="1">
        <v>59</v>
      </c>
      <c r="C285" s="1" t="s">
        <v>24</v>
      </c>
      <c r="D285" s="1">
        <v>2</v>
      </c>
      <c r="E285" s="1">
        <v>493770.79737400002</v>
      </c>
      <c r="F285" s="1">
        <v>5180636.94221</v>
      </c>
      <c r="G285" s="1">
        <v>209</v>
      </c>
      <c r="M285" s="8">
        <f t="shared" si="71"/>
        <v>0.81076494120499454</v>
      </c>
      <c r="N285" s="6">
        <f t="shared" si="74"/>
        <v>0.62574850299401197</v>
      </c>
      <c r="O285" s="6">
        <f t="shared" si="72"/>
        <v>0.79316888045540801</v>
      </c>
      <c r="P285" s="7">
        <f t="shared" si="73"/>
        <v>0.35233160621761656</v>
      </c>
      <c r="R285" s="4" t="s">
        <v>62</v>
      </c>
      <c r="S285" s="4">
        <v>265</v>
      </c>
      <c r="T285" s="4" t="s">
        <v>24</v>
      </c>
      <c r="U285" s="4">
        <v>2</v>
      </c>
      <c r="V285" s="4">
        <v>493957.474071</v>
      </c>
      <c r="W285" s="4">
        <v>5180890.2630399903</v>
      </c>
      <c r="X285" s="4">
        <v>329.5</v>
      </c>
      <c r="Y285" s="4">
        <v>1.2782155412777307</v>
      </c>
      <c r="Z285" s="4">
        <v>0.98652694610778446</v>
      </c>
      <c r="AA285" s="4">
        <v>1.2504743833017078</v>
      </c>
      <c r="AB285">
        <v>0.97668393782383423</v>
      </c>
    </row>
    <row r="286" spans="1:28" x14ac:dyDescent="0.25">
      <c r="A286" s="1" t="s">
        <v>62</v>
      </c>
      <c r="B286" s="1">
        <v>140</v>
      </c>
      <c r="C286" s="1" t="s">
        <v>24</v>
      </c>
      <c r="D286" s="1">
        <v>2</v>
      </c>
      <c r="E286" s="1">
        <v>493879.70413000003</v>
      </c>
      <c r="F286" s="1">
        <v>5180748.3477499904</v>
      </c>
      <c r="G286" s="1">
        <v>204</v>
      </c>
      <c r="M286" s="8">
        <f t="shared" si="71"/>
        <v>0.79136865074554497</v>
      </c>
      <c r="N286" s="6">
        <f t="shared" si="74"/>
        <v>0.6107784431137725</v>
      </c>
      <c r="O286" s="6">
        <f t="shared" si="72"/>
        <v>0.77419354838709675</v>
      </c>
      <c r="P286" s="7">
        <f t="shared" si="73"/>
        <v>0.32642487046632124</v>
      </c>
      <c r="R286" s="4" t="s">
        <v>62</v>
      </c>
      <c r="S286" s="4">
        <v>266</v>
      </c>
      <c r="T286" s="4" t="s">
        <v>24</v>
      </c>
      <c r="U286" s="4">
        <v>2</v>
      </c>
      <c r="V286" s="4">
        <v>493988.01773100003</v>
      </c>
      <c r="W286" s="4">
        <v>5180892.4748999802</v>
      </c>
      <c r="X286" s="4">
        <v>317</v>
      </c>
      <c r="Y286" s="4">
        <v>1.2297248151291065</v>
      </c>
      <c r="Z286" s="4">
        <v>0.94910179640718562</v>
      </c>
      <c r="AA286" s="4">
        <v>1.2030360531309299</v>
      </c>
      <c r="AB286">
        <v>0.91191709844559588</v>
      </c>
    </row>
    <row r="287" spans="1:28" x14ac:dyDescent="0.25">
      <c r="A287" s="1" t="s">
        <v>62</v>
      </c>
      <c r="B287" s="1">
        <v>35</v>
      </c>
      <c r="C287" s="1" t="s">
        <v>24</v>
      </c>
      <c r="D287" s="1">
        <v>2</v>
      </c>
      <c r="E287" s="1">
        <v>493755.952693998</v>
      </c>
      <c r="F287" s="1">
        <v>5180592.4596699905</v>
      </c>
      <c r="G287" s="1">
        <v>203</v>
      </c>
      <c r="M287" s="8">
        <f t="shared" si="71"/>
        <v>0.78748939265365503</v>
      </c>
      <c r="N287" s="6">
        <f t="shared" si="74"/>
        <v>0.60778443113772451</v>
      </c>
      <c r="O287" s="6">
        <f t="shared" si="72"/>
        <v>0.77039848197343452</v>
      </c>
      <c r="P287" s="7">
        <f>(G287-$L$15)/($J$15-$L$15)</f>
        <v>0.32124352331606215</v>
      </c>
      <c r="R287" s="4" t="s">
        <v>58</v>
      </c>
      <c r="S287" s="4">
        <v>288</v>
      </c>
      <c r="T287" s="4" t="s">
        <v>24</v>
      </c>
      <c r="U287" s="4">
        <v>2</v>
      </c>
      <c r="V287" s="4">
        <v>493979.78699200001</v>
      </c>
      <c r="W287" s="4">
        <v>5180920.0508399904</v>
      </c>
      <c r="AB287" s="7"/>
    </row>
    <row r="288" spans="1:28" x14ac:dyDescent="0.25">
      <c r="A288" s="1" t="s">
        <v>62</v>
      </c>
      <c r="B288" s="1">
        <v>314</v>
      </c>
      <c r="C288" s="1" t="s">
        <v>24</v>
      </c>
      <c r="D288" s="1">
        <v>2</v>
      </c>
      <c r="E288" s="1">
        <v>494013.118976</v>
      </c>
      <c r="F288" s="1">
        <v>5180956.0117199803</v>
      </c>
      <c r="G288" s="1">
        <v>175</v>
      </c>
      <c r="M288" s="8">
        <f t="shared" ref="M288:M289" si="75">G288/$I$15</f>
        <v>0.67887016608073703</v>
      </c>
      <c r="N288" s="6">
        <f t="shared" ref="N288:N289" si="76">G288/$J$15</f>
        <v>0.5239520958083832</v>
      </c>
      <c r="O288" s="6">
        <f t="shared" ref="O288:O289" si="77">G288/$K$15</f>
        <v>0.66413662239089188</v>
      </c>
      <c r="P288" s="7">
        <f t="shared" ref="P288:P289" si="78">(G288-$L$15)/($J$15-$L$15)</f>
        <v>0.17616580310880828</v>
      </c>
      <c r="R288" s="4" t="s">
        <v>62</v>
      </c>
      <c r="S288" s="4">
        <v>289</v>
      </c>
      <c r="T288" s="4" t="s">
        <v>24</v>
      </c>
      <c r="U288" s="4">
        <v>2</v>
      </c>
      <c r="V288" s="4">
        <v>494008.965211</v>
      </c>
      <c r="W288" s="4">
        <v>5180924.2349100001</v>
      </c>
      <c r="X288" s="4">
        <v>255.5</v>
      </c>
      <c r="Y288" s="4">
        <v>0.99115044247787609</v>
      </c>
      <c r="Z288" s="4">
        <v>0.76497005988023947</v>
      </c>
      <c r="AA288" s="4">
        <v>0.96963946869070206</v>
      </c>
      <c r="AB288">
        <v>0.59326424870466321</v>
      </c>
    </row>
    <row r="289" spans="1:28" x14ac:dyDescent="0.25">
      <c r="A289" s="1" t="s">
        <v>62</v>
      </c>
      <c r="B289" s="1">
        <v>166</v>
      </c>
      <c r="C289" s="1" t="s">
        <v>24</v>
      </c>
      <c r="D289" s="1">
        <v>2</v>
      </c>
      <c r="E289" s="1">
        <v>493893.321120999</v>
      </c>
      <c r="F289" s="1">
        <v>5180776.8922899803</v>
      </c>
      <c r="G289" s="1">
        <v>141</v>
      </c>
      <c r="M289" s="8">
        <f t="shared" si="75"/>
        <v>0.54697539095647962</v>
      </c>
      <c r="N289" s="6">
        <f t="shared" si="76"/>
        <v>0.42215568862275449</v>
      </c>
      <c r="O289" s="6">
        <f t="shared" si="77"/>
        <v>0.53510436432637576</v>
      </c>
      <c r="P289" s="7">
        <f t="shared" si="78"/>
        <v>0</v>
      </c>
      <c r="R289" s="4" t="s">
        <v>62</v>
      </c>
      <c r="S289" s="4">
        <v>314</v>
      </c>
      <c r="T289" s="4" t="s">
        <v>24</v>
      </c>
      <c r="U289" s="4">
        <v>2</v>
      </c>
      <c r="V289" s="4">
        <v>494013.118976</v>
      </c>
      <c r="W289" s="4">
        <v>5180956.0117199803</v>
      </c>
      <c r="X289" s="4">
        <v>175</v>
      </c>
      <c r="Y289" s="4">
        <v>0.67887016608073703</v>
      </c>
      <c r="Z289" s="4">
        <v>0.5239520958083832</v>
      </c>
      <c r="AA289" s="4">
        <v>0.66413662239089188</v>
      </c>
      <c r="AB289" s="108">
        <v>0.17616580310880828</v>
      </c>
    </row>
    <row r="290" spans="1:28" x14ac:dyDescent="0.25">
      <c r="A290" s="1" t="s">
        <v>62</v>
      </c>
      <c r="B290" s="1">
        <v>315</v>
      </c>
      <c r="C290" s="1" t="s">
        <v>24</v>
      </c>
      <c r="D290" s="1">
        <v>2</v>
      </c>
      <c r="E290" s="1">
        <v>494042.75106500002</v>
      </c>
      <c r="F290" s="1">
        <v>5180958.35647</v>
      </c>
      <c r="M290" s="8"/>
      <c r="N290" s="8"/>
      <c r="O290" s="8"/>
      <c r="R290" s="4" t="s">
        <v>62</v>
      </c>
      <c r="S290" s="4">
        <v>315</v>
      </c>
      <c r="T290" s="4" t="s">
        <v>24</v>
      </c>
      <c r="U290" s="4">
        <v>2</v>
      </c>
      <c r="V290" s="4">
        <v>494042.75106500002</v>
      </c>
      <c r="W290" s="4">
        <v>5180958.35647</v>
      </c>
    </row>
    <row r="291" spans="1:28" x14ac:dyDescent="0.25">
      <c r="A291" s="5" t="s">
        <v>59</v>
      </c>
      <c r="B291" s="5">
        <v>244</v>
      </c>
      <c r="C291" s="5" t="s">
        <v>24</v>
      </c>
      <c r="D291" s="5">
        <v>3</v>
      </c>
      <c r="E291" s="5">
        <v>494016.170361</v>
      </c>
      <c r="F291" s="5">
        <v>5180863.3944100002</v>
      </c>
      <c r="G291" s="5">
        <v>534.44881889763781</v>
      </c>
      <c r="H291" s="5"/>
      <c r="I291" s="5"/>
      <c r="J291" s="5"/>
      <c r="K291" s="5"/>
      <c r="L291" s="5"/>
      <c r="M291" s="6">
        <f t="shared" ref="M291:M304" si="79">G291/$I$16</f>
        <v>1.2755033557046977</v>
      </c>
      <c r="N291" s="6">
        <f>G291/$J$16</f>
        <v>1</v>
      </c>
      <c r="O291" s="6">
        <f>G291/$K$16</f>
        <v>1.1664876476906554</v>
      </c>
      <c r="P291" s="7">
        <f>(G291-$L$16)/($J$16-$L$16)</f>
        <v>1</v>
      </c>
      <c r="R291" s="4" t="s">
        <v>59</v>
      </c>
      <c r="S291" s="4">
        <v>14</v>
      </c>
      <c r="T291" s="4" t="s">
        <v>24</v>
      </c>
      <c r="U291" s="4">
        <v>3</v>
      </c>
      <c r="V291" s="4">
        <v>493768.28853800002</v>
      </c>
      <c r="W291" s="4">
        <v>5180574.2933700001</v>
      </c>
      <c r="X291" s="4"/>
      <c r="Y291" s="4"/>
      <c r="Z291" s="4"/>
      <c r="AA291" s="4"/>
    </row>
    <row r="292" spans="1:28" x14ac:dyDescent="0.25">
      <c r="A292" s="1" t="s">
        <v>59</v>
      </c>
      <c r="B292" s="1">
        <v>219</v>
      </c>
      <c r="C292" s="1" t="s">
        <v>24</v>
      </c>
      <c r="D292" s="1">
        <v>3</v>
      </c>
      <c r="E292" s="1">
        <v>493991.00748700002</v>
      </c>
      <c r="F292" s="1">
        <v>5180828.91</v>
      </c>
      <c r="G292" s="1">
        <v>523.12992125984249</v>
      </c>
      <c r="M292" s="8">
        <f t="shared" si="79"/>
        <v>1.2484899328859058</v>
      </c>
      <c r="N292" s="6">
        <f t="shared" ref="N292:N304" si="80">G292/$J$16</f>
        <v>0.97882136279926324</v>
      </c>
      <c r="O292" s="6">
        <f t="shared" ref="O292:O304" si="81">G292/$K$16</f>
        <v>1.1417830290010742</v>
      </c>
      <c r="P292" s="7">
        <f t="shared" ref="P292:P304" si="82">(G292-$L$16)/($J$16-$L$16)</f>
        <v>0.9656716417910447</v>
      </c>
      <c r="R292" s="4" t="s">
        <v>59</v>
      </c>
      <c r="S292" s="4">
        <v>15</v>
      </c>
      <c r="T292" s="4" t="s">
        <v>24</v>
      </c>
      <c r="U292" s="4">
        <v>3</v>
      </c>
      <c r="V292" s="4">
        <v>493797.922326</v>
      </c>
      <c r="W292" s="4">
        <v>5180576.3034399804</v>
      </c>
    </row>
    <row r="293" spans="1:28" x14ac:dyDescent="0.25">
      <c r="A293" s="1" t="s">
        <v>59</v>
      </c>
      <c r="B293" s="1">
        <v>86</v>
      </c>
      <c r="C293" s="1" t="s">
        <v>24</v>
      </c>
      <c r="D293" s="1">
        <v>3</v>
      </c>
      <c r="E293" s="1">
        <v>493838.99775600003</v>
      </c>
      <c r="F293" s="1">
        <v>5180655.6023700004</v>
      </c>
      <c r="G293" s="1">
        <v>511.81102362204723</v>
      </c>
      <c r="M293" s="8">
        <f t="shared" si="79"/>
        <v>1.2214765100671139</v>
      </c>
      <c r="N293" s="6">
        <f t="shared" si="80"/>
        <v>0.9576427255985267</v>
      </c>
      <c r="O293" s="6">
        <f t="shared" si="81"/>
        <v>1.117078410311493</v>
      </c>
      <c r="P293" s="7">
        <f t="shared" si="82"/>
        <v>0.93134328358208951</v>
      </c>
      <c r="R293" s="4" t="s">
        <v>59</v>
      </c>
      <c r="S293" s="4">
        <v>37</v>
      </c>
      <c r="T293" s="4" t="s">
        <v>24</v>
      </c>
      <c r="U293" s="4">
        <v>3</v>
      </c>
      <c r="V293" s="4">
        <v>493819.787974999</v>
      </c>
      <c r="W293" s="4">
        <v>5180608.06183</v>
      </c>
    </row>
    <row r="294" spans="1:28" x14ac:dyDescent="0.25">
      <c r="A294" s="1" t="s">
        <v>59</v>
      </c>
      <c r="B294" s="1">
        <v>267</v>
      </c>
      <c r="C294" s="1" t="s">
        <v>24</v>
      </c>
      <c r="D294" s="1">
        <v>3</v>
      </c>
      <c r="E294" s="1">
        <v>494019.926261999</v>
      </c>
      <c r="F294" s="1">
        <v>5180892.9986300003</v>
      </c>
      <c r="G294" s="1">
        <v>500.98425196850394</v>
      </c>
      <c r="M294" s="8">
        <f t="shared" si="79"/>
        <v>1.1956375838926172</v>
      </c>
      <c r="N294" s="6">
        <f t="shared" si="80"/>
        <v>0.9373848987108655</v>
      </c>
      <c r="O294" s="6">
        <f t="shared" si="81"/>
        <v>1.0934479054779809</v>
      </c>
      <c r="P294" s="7">
        <f t="shared" si="82"/>
        <v>0.89850746268656712</v>
      </c>
      <c r="R294" s="4" t="s">
        <v>59</v>
      </c>
      <c r="S294" s="4">
        <v>61</v>
      </c>
      <c r="T294" s="4" t="s">
        <v>24</v>
      </c>
      <c r="U294" s="4">
        <v>3</v>
      </c>
      <c r="V294" s="4">
        <v>493832.32370200002</v>
      </c>
      <c r="W294" s="4">
        <v>5180623.82828</v>
      </c>
    </row>
    <row r="295" spans="1:28" x14ac:dyDescent="0.25">
      <c r="A295" s="1" t="s">
        <v>59</v>
      </c>
      <c r="B295" s="1">
        <v>290</v>
      </c>
      <c r="C295" s="1" t="s">
        <v>24</v>
      </c>
      <c r="D295" s="1">
        <v>3</v>
      </c>
      <c r="E295" s="1">
        <v>494040.87357200001</v>
      </c>
      <c r="F295" s="1">
        <v>5180924.75875</v>
      </c>
      <c r="G295" s="1">
        <v>489.17322834645671</v>
      </c>
      <c r="M295" s="8">
        <f t="shared" si="79"/>
        <v>1.16744966442953</v>
      </c>
      <c r="N295" s="6">
        <f t="shared" si="80"/>
        <v>0.9152854511970534</v>
      </c>
      <c r="O295" s="6">
        <f t="shared" si="81"/>
        <v>1.0676691729323309</v>
      </c>
      <c r="P295" s="7">
        <f t="shared" si="82"/>
        <v>0.86268656716417913</v>
      </c>
      <c r="R295" s="4" t="s">
        <v>59</v>
      </c>
      <c r="S295" s="4">
        <v>62</v>
      </c>
      <c r="T295" s="4" t="s">
        <v>24</v>
      </c>
      <c r="U295" s="4">
        <v>3</v>
      </c>
      <c r="V295" s="4">
        <v>493862.44210400002</v>
      </c>
      <c r="W295" s="4">
        <v>5180655.2967800004</v>
      </c>
      <c r="X295" s="4">
        <v>450.29527559055117</v>
      </c>
      <c r="Y295" s="4">
        <v>1.0746644295302012</v>
      </c>
      <c r="Z295" s="4">
        <v>0.84254143646408841</v>
      </c>
      <c r="AA295" s="4">
        <v>0.98281417830290019</v>
      </c>
      <c r="AB295">
        <v>0.74477611940298505</v>
      </c>
    </row>
    <row r="296" spans="1:28" x14ac:dyDescent="0.25">
      <c r="A296" s="1" t="s">
        <v>59</v>
      </c>
      <c r="B296" s="1">
        <v>243</v>
      </c>
      <c r="C296" s="1" t="s">
        <v>24</v>
      </c>
      <c r="D296" s="1">
        <v>3</v>
      </c>
      <c r="E296" s="1">
        <v>493986.992199998</v>
      </c>
      <c r="F296" s="1">
        <v>5180859.3615100002</v>
      </c>
      <c r="G296" s="1">
        <v>481.79133858267716</v>
      </c>
      <c r="M296" s="8">
        <f t="shared" si="79"/>
        <v>1.1498322147651006</v>
      </c>
      <c r="N296" s="6">
        <f t="shared" si="80"/>
        <v>0.90147329650092078</v>
      </c>
      <c r="O296" s="6">
        <f t="shared" si="81"/>
        <v>1.0515574650912998</v>
      </c>
      <c r="P296" s="7">
        <f t="shared" si="82"/>
        <v>0.84029850746268653</v>
      </c>
      <c r="R296" s="4" t="s">
        <v>59</v>
      </c>
      <c r="S296" s="4">
        <v>86</v>
      </c>
      <c r="T296" s="4" t="s">
        <v>24</v>
      </c>
      <c r="U296" s="4">
        <v>3</v>
      </c>
      <c r="V296" s="4">
        <v>493838.99775600003</v>
      </c>
      <c r="W296" s="4">
        <v>5180655.6023700004</v>
      </c>
      <c r="X296" s="4">
        <v>511.81102362204723</v>
      </c>
      <c r="Y296" s="4">
        <v>1.2214765100671139</v>
      </c>
      <c r="Z296" s="4">
        <v>0.9576427255985267</v>
      </c>
      <c r="AA296" s="4">
        <v>1.117078410311493</v>
      </c>
      <c r="AB296" s="108">
        <v>0.93134328358208951</v>
      </c>
    </row>
    <row r="297" spans="1:28" x14ac:dyDescent="0.25">
      <c r="A297" s="1" t="s">
        <v>59</v>
      </c>
      <c r="B297" s="1">
        <v>218</v>
      </c>
      <c r="C297" s="1" t="s">
        <v>24</v>
      </c>
      <c r="D297" s="1">
        <v>3</v>
      </c>
      <c r="E297" s="1">
        <v>493959.097828998</v>
      </c>
      <c r="F297" s="1">
        <v>5180827.6085700002</v>
      </c>
      <c r="G297" s="1">
        <v>466.04330708661416</v>
      </c>
      <c r="M297" s="8">
        <f t="shared" si="79"/>
        <v>1.1122483221476509</v>
      </c>
      <c r="N297" s="6">
        <f t="shared" si="80"/>
        <v>0.87200736648250454</v>
      </c>
      <c r="O297" s="6">
        <f t="shared" si="81"/>
        <v>1.0171858216970999</v>
      </c>
      <c r="P297" s="7">
        <f t="shared" si="82"/>
        <v>0.79253731343283573</v>
      </c>
      <c r="R297" s="4" t="s">
        <v>59</v>
      </c>
      <c r="S297" s="4">
        <v>87</v>
      </c>
      <c r="T297" s="4" t="s">
        <v>24</v>
      </c>
      <c r="U297" s="4">
        <v>3</v>
      </c>
      <c r="V297" s="4">
        <v>493870.93683800002</v>
      </c>
      <c r="W297" s="4">
        <v>5180684.7948000003</v>
      </c>
      <c r="X297" s="4">
        <v>336.12204724409446</v>
      </c>
      <c r="Y297" s="4">
        <v>0.80218120805369109</v>
      </c>
      <c r="Z297" s="4">
        <v>0.6289134438305708</v>
      </c>
      <c r="AA297" s="4">
        <v>0.73361976369495163</v>
      </c>
      <c r="AB297">
        <v>0.39850746268656706</v>
      </c>
    </row>
    <row r="298" spans="1:28" x14ac:dyDescent="0.25">
      <c r="A298" s="1" t="s">
        <v>59</v>
      </c>
      <c r="B298" s="1">
        <v>62</v>
      </c>
      <c r="C298" s="1" t="s">
        <v>24</v>
      </c>
      <c r="D298" s="1">
        <v>3</v>
      </c>
      <c r="E298" s="1">
        <v>493862.44210400002</v>
      </c>
      <c r="F298" s="1">
        <v>5180655.2967800004</v>
      </c>
      <c r="G298" s="1">
        <v>450.29527559055117</v>
      </c>
      <c r="M298" s="8">
        <f t="shared" si="79"/>
        <v>1.0746644295302012</v>
      </c>
      <c r="N298" s="6">
        <f t="shared" si="80"/>
        <v>0.84254143646408841</v>
      </c>
      <c r="O298" s="6">
        <f t="shared" si="81"/>
        <v>0.98281417830290019</v>
      </c>
      <c r="P298" s="7">
        <f t="shared" si="82"/>
        <v>0.74477611940298505</v>
      </c>
      <c r="R298" s="4" t="s">
        <v>59</v>
      </c>
      <c r="S298" s="4">
        <v>113</v>
      </c>
      <c r="T298" s="4" t="s">
        <v>24</v>
      </c>
      <c r="U298" s="4">
        <v>3</v>
      </c>
      <c r="V298" s="4">
        <v>493851.846663</v>
      </c>
      <c r="W298" s="4">
        <v>5180685.5506600002</v>
      </c>
      <c r="X298" s="4">
        <v>344.48818897637796</v>
      </c>
      <c r="Y298" s="4">
        <v>0.82214765100671128</v>
      </c>
      <c r="Z298" s="4">
        <v>0.64456721915285453</v>
      </c>
      <c r="AA298" s="4">
        <v>0.75187969924812037</v>
      </c>
      <c r="AB298">
        <v>0.42388059701492536</v>
      </c>
    </row>
    <row r="299" spans="1:28" x14ac:dyDescent="0.25">
      <c r="A299" s="1" t="s">
        <v>59</v>
      </c>
      <c r="B299" s="1">
        <v>193</v>
      </c>
      <c r="C299" s="1" t="s">
        <v>24</v>
      </c>
      <c r="D299" s="1">
        <v>3</v>
      </c>
      <c r="E299" s="1">
        <v>493942.357093998</v>
      </c>
      <c r="F299" s="1">
        <v>5180804.6231500003</v>
      </c>
      <c r="G299" s="1">
        <v>419.29133858267716</v>
      </c>
      <c r="M299" s="8">
        <f t="shared" si="79"/>
        <v>1.0006711409395972</v>
      </c>
      <c r="N299" s="6">
        <f t="shared" si="80"/>
        <v>0.78453038674033149</v>
      </c>
      <c r="O299" s="6">
        <f t="shared" si="81"/>
        <v>0.91514500537056931</v>
      </c>
      <c r="P299" s="7">
        <f t="shared" si="82"/>
        <v>0.65074626865671636</v>
      </c>
      <c r="R299" s="4" t="s">
        <v>59</v>
      </c>
      <c r="S299" s="4">
        <v>114</v>
      </c>
      <c r="T299" s="4" t="s">
        <v>24</v>
      </c>
      <c r="U299" s="4">
        <v>3</v>
      </c>
      <c r="V299" s="4">
        <v>493882.41985800001</v>
      </c>
      <c r="W299" s="4">
        <v>5180716.5640399903</v>
      </c>
      <c r="X299" s="4">
        <v>204.7244094488189</v>
      </c>
      <c r="Y299" s="4">
        <v>0.48859060402684557</v>
      </c>
      <c r="Z299" s="4">
        <v>0.3830570902394107</v>
      </c>
      <c r="AA299" s="4">
        <v>0.44683136412459723</v>
      </c>
      <c r="AB299">
        <v>0</v>
      </c>
    </row>
    <row r="300" spans="1:28" x14ac:dyDescent="0.25">
      <c r="A300" s="1" t="s">
        <v>59</v>
      </c>
      <c r="B300" s="1">
        <v>113</v>
      </c>
      <c r="C300" s="1" t="s">
        <v>24</v>
      </c>
      <c r="D300" s="1">
        <v>3</v>
      </c>
      <c r="E300" s="1">
        <v>493851.846663</v>
      </c>
      <c r="F300" s="1">
        <v>5180685.5506600002</v>
      </c>
      <c r="G300" s="1">
        <v>344.48818897637796</v>
      </c>
      <c r="M300" s="8">
        <f t="shared" si="79"/>
        <v>0.82214765100671128</v>
      </c>
      <c r="N300" s="6">
        <f t="shared" si="80"/>
        <v>0.64456721915285453</v>
      </c>
      <c r="O300" s="6">
        <f t="shared" si="81"/>
        <v>0.75187969924812037</v>
      </c>
      <c r="P300" s="7">
        <f t="shared" si="82"/>
        <v>0.42388059701492536</v>
      </c>
      <c r="R300" s="4" t="s">
        <v>59</v>
      </c>
      <c r="S300" s="4">
        <v>141</v>
      </c>
      <c r="T300" s="4" t="s">
        <v>24</v>
      </c>
      <c r="U300" s="4">
        <v>3</v>
      </c>
      <c r="V300" s="4">
        <v>493911.60960500001</v>
      </c>
      <c r="W300" s="4">
        <v>5180745.0927600004</v>
      </c>
      <c r="X300" s="4">
        <v>321.85039370078738</v>
      </c>
      <c r="Y300" s="4">
        <v>0.76812080536912741</v>
      </c>
      <c r="Z300" s="4">
        <v>0.60220994475138112</v>
      </c>
      <c r="AA300" s="4">
        <v>0.70247046186895812</v>
      </c>
      <c r="AB300">
        <v>0.35522388059701482</v>
      </c>
    </row>
    <row r="301" spans="1:28" x14ac:dyDescent="0.25">
      <c r="A301" s="1" t="s">
        <v>59</v>
      </c>
      <c r="B301" s="1">
        <v>87</v>
      </c>
      <c r="C301" s="1" t="s">
        <v>24</v>
      </c>
      <c r="D301" s="1">
        <v>3</v>
      </c>
      <c r="E301" s="1">
        <v>493870.93683800002</v>
      </c>
      <c r="F301" s="1">
        <v>5180684.7948000003</v>
      </c>
      <c r="G301" s="1">
        <v>336.12204724409446</v>
      </c>
      <c r="M301" s="8">
        <f t="shared" si="79"/>
        <v>0.80218120805369109</v>
      </c>
      <c r="N301" s="6">
        <f t="shared" si="80"/>
        <v>0.6289134438305708</v>
      </c>
      <c r="O301" s="6">
        <f t="shared" si="81"/>
        <v>0.73361976369495163</v>
      </c>
      <c r="P301" s="7">
        <f t="shared" si="82"/>
        <v>0.39850746268656706</v>
      </c>
      <c r="R301" s="4" t="s">
        <v>59</v>
      </c>
      <c r="S301" s="4">
        <v>167</v>
      </c>
      <c r="T301" s="4" t="s">
        <v>24</v>
      </c>
      <c r="U301" s="4">
        <v>3</v>
      </c>
      <c r="V301" s="4">
        <v>493925.225664998</v>
      </c>
      <c r="W301" s="4">
        <v>5180772.8595099803</v>
      </c>
      <c r="X301" s="4">
        <v>281.98818897637796</v>
      </c>
      <c r="Y301" s="4">
        <v>0.67298657718120802</v>
      </c>
      <c r="Z301" s="4">
        <v>0.52762430939226523</v>
      </c>
      <c r="AA301" s="4">
        <v>0.61546723952738991</v>
      </c>
      <c r="AB301">
        <v>0.2343283582089552</v>
      </c>
    </row>
    <row r="302" spans="1:28" x14ac:dyDescent="0.25">
      <c r="A302" s="1" t="s">
        <v>59</v>
      </c>
      <c r="B302" s="1">
        <v>141</v>
      </c>
      <c r="C302" s="1" t="s">
        <v>24</v>
      </c>
      <c r="D302" s="1">
        <v>3</v>
      </c>
      <c r="E302" s="1">
        <v>493911.60960500001</v>
      </c>
      <c r="F302" s="1">
        <v>5180745.0927600004</v>
      </c>
      <c r="G302" s="1">
        <v>321.85039370078738</v>
      </c>
      <c r="M302" s="8">
        <f t="shared" si="79"/>
        <v>0.76812080536912741</v>
      </c>
      <c r="N302" s="6">
        <f t="shared" si="80"/>
        <v>0.60220994475138112</v>
      </c>
      <c r="O302" s="6">
        <f t="shared" si="81"/>
        <v>0.70247046186895812</v>
      </c>
      <c r="P302" s="7">
        <f t="shared" si="82"/>
        <v>0.35522388059701482</v>
      </c>
      <c r="R302" s="4" t="s">
        <v>59</v>
      </c>
      <c r="S302" s="4">
        <v>193</v>
      </c>
      <c r="T302" s="4" t="s">
        <v>24</v>
      </c>
      <c r="U302" s="4">
        <v>3</v>
      </c>
      <c r="V302" s="4">
        <v>493942.357093998</v>
      </c>
      <c r="W302" s="4">
        <v>5180804.6231500003</v>
      </c>
      <c r="X302" s="4">
        <v>419.29133858267716</v>
      </c>
      <c r="Y302" s="4">
        <v>1.0006711409395972</v>
      </c>
      <c r="Z302" s="4">
        <v>0.78453038674033149</v>
      </c>
      <c r="AA302" s="4">
        <v>0.91514500537056931</v>
      </c>
      <c r="AB302">
        <v>0.65074626865671636</v>
      </c>
    </row>
    <row r="303" spans="1:28" x14ac:dyDescent="0.25">
      <c r="A303" s="1" t="s">
        <v>59</v>
      </c>
      <c r="B303" s="1">
        <v>167</v>
      </c>
      <c r="C303" s="1" t="s">
        <v>24</v>
      </c>
      <c r="D303" s="1">
        <v>3</v>
      </c>
      <c r="E303" s="1">
        <v>493925.225664998</v>
      </c>
      <c r="F303" s="1">
        <v>5180772.8595099803</v>
      </c>
      <c r="G303" s="1">
        <v>281.98818897637796</v>
      </c>
      <c r="M303" s="8">
        <f t="shared" si="79"/>
        <v>0.67298657718120802</v>
      </c>
      <c r="N303" s="6">
        <f t="shared" si="80"/>
        <v>0.52762430939226523</v>
      </c>
      <c r="O303" s="6">
        <f t="shared" si="81"/>
        <v>0.61546723952738991</v>
      </c>
      <c r="P303" s="7">
        <f t="shared" si="82"/>
        <v>0.2343283582089552</v>
      </c>
      <c r="R303" s="4" t="s">
        <v>59</v>
      </c>
      <c r="S303" s="4">
        <v>218</v>
      </c>
      <c r="T303" s="4" t="s">
        <v>24</v>
      </c>
      <c r="U303" s="4">
        <v>3</v>
      </c>
      <c r="V303" s="4">
        <v>493959.097828998</v>
      </c>
      <c r="W303" s="4">
        <v>5180827.6085700002</v>
      </c>
      <c r="X303" s="4">
        <v>466.04330708661416</v>
      </c>
      <c r="Y303" s="4">
        <v>1.1122483221476509</v>
      </c>
      <c r="Z303" s="4">
        <v>0.87200736648250454</v>
      </c>
      <c r="AA303" s="4">
        <v>1.0171858216970999</v>
      </c>
      <c r="AB303">
        <v>0.79253731343283573</v>
      </c>
    </row>
    <row r="304" spans="1:28" x14ac:dyDescent="0.25">
      <c r="A304" s="1" t="s">
        <v>59</v>
      </c>
      <c r="B304" s="1">
        <v>114</v>
      </c>
      <c r="C304" s="1" t="s">
        <v>24</v>
      </c>
      <c r="D304" s="1">
        <v>3</v>
      </c>
      <c r="E304" s="1">
        <v>493882.41985800001</v>
      </c>
      <c r="F304" s="1">
        <v>5180716.5640399903</v>
      </c>
      <c r="G304" s="1">
        <v>204.7244094488189</v>
      </c>
      <c r="M304" s="8">
        <f t="shared" si="79"/>
        <v>0.48859060402684557</v>
      </c>
      <c r="N304" s="6">
        <f t="shared" si="80"/>
        <v>0.3830570902394107</v>
      </c>
      <c r="O304" s="6">
        <f t="shared" si="81"/>
        <v>0.44683136412459723</v>
      </c>
      <c r="P304" s="7">
        <f t="shared" si="82"/>
        <v>0</v>
      </c>
      <c r="R304" s="4" t="s">
        <v>59</v>
      </c>
      <c r="S304" s="4">
        <v>219</v>
      </c>
      <c r="T304" s="4" t="s">
        <v>24</v>
      </c>
      <c r="U304" s="4">
        <v>3</v>
      </c>
      <c r="V304" s="4">
        <v>493991.00748700002</v>
      </c>
      <c r="W304" s="4">
        <v>5180828.91</v>
      </c>
      <c r="X304" s="4">
        <v>523.12992125984249</v>
      </c>
      <c r="Y304" s="4">
        <v>1.2484899328859058</v>
      </c>
      <c r="Z304" s="4">
        <v>0.97882136279926324</v>
      </c>
      <c r="AA304" s="4">
        <v>1.1417830290010742</v>
      </c>
      <c r="AB304">
        <v>0.9656716417910447</v>
      </c>
    </row>
    <row r="305" spans="1:28" x14ac:dyDescent="0.25">
      <c r="A305" s="1" t="s">
        <v>59</v>
      </c>
      <c r="B305" s="1">
        <v>14</v>
      </c>
      <c r="C305" s="1" t="s">
        <v>24</v>
      </c>
      <c r="D305" s="1">
        <v>3</v>
      </c>
      <c r="E305" s="1">
        <v>493768.28853800002</v>
      </c>
      <c r="F305" s="1">
        <v>5180574.2933700001</v>
      </c>
      <c r="M305" s="8"/>
      <c r="N305" s="6"/>
      <c r="O305" s="6"/>
      <c r="P305" s="7"/>
      <c r="R305" s="4" t="s">
        <v>59</v>
      </c>
      <c r="S305" s="4">
        <v>243</v>
      </c>
      <c r="T305" s="4" t="s">
        <v>24</v>
      </c>
      <c r="U305" s="4">
        <v>3</v>
      </c>
      <c r="V305" s="4">
        <v>493986.992199998</v>
      </c>
      <c r="W305" s="4">
        <v>5180859.3615100002</v>
      </c>
      <c r="X305" s="4">
        <v>481.79133858267716</v>
      </c>
      <c r="Y305" s="4">
        <v>1.1498322147651006</v>
      </c>
      <c r="Z305" s="4">
        <v>0.90147329650092078</v>
      </c>
      <c r="AA305" s="4">
        <v>1.0515574650912998</v>
      </c>
      <c r="AB305">
        <v>0.84029850746268653</v>
      </c>
    </row>
    <row r="306" spans="1:28" x14ac:dyDescent="0.25">
      <c r="A306" s="1" t="s">
        <v>59</v>
      </c>
      <c r="B306" s="1">
        <v>15</v>
      </c>
      <c r="C306" s="1" t="s">
        <v>24</v>
      </c>
      <c r="D306" s="1">
        <v>3</v>
      </c>
      <c r="E306" s="1">
        <v>493797.922326</v>
      </c>
      <c r="F306" s="1">
        <v>5180576.3034399804</v>
      </c>
      <c r="M306" s="8"/>
      <c r="N306" s="6"/>
      <c r="O306" s="6"/>
      <c r="P306" s="7"/>
      <c r="R306" s="4" t="s">
        <v>59</v>
      </c>
      <c r="S306" s="4">
        <v>244</v>
      </c>
      <c r="T306" s="4" t="s">
        <v>24</v>
      </c>
      <c r="U306" s="4">
        <v>3</v>
      </c>
      <c r="V306" s="4">
        <v>494016.170361</v>
      </c>
      <c r="W306" s="4">
        <v>5180863.3944100002</v>
      </c>
      <c r="X306" s="4">
        <v>534.44881889763781</v>
      </c>
      <c r="Y306" s="4">
        <v>1.2755033557046977</v>
      </c>
      <c r="Z306" s="4">
        <v>1</v>
      </c>
      <c r="AA306" s="4">
        <v>1.1664876476906554</v>
      </c>
      <c r="AB306" s="7">
        <v>1</v>
      </c>
    </row>
    <row r="307" spans="1:28" x14ac:dyDescent="0.25">
      <c r="A307" s="1" t="s">
        <v>59</v>
      </c>
      <c r="B307" s="1">
        <v>37</v>
      </c>
      <c r="C307" s="1" t="s">
        <v>24</v>
      </c>
      <c r="D307" s="1">
        <v>3</v>
      </c>
      <c r="E307" s="1">
        <v>493819.787974999</v>
      </c>
      <c r="F307" s="1">
        <v>5180608.06183</v>
      </c>
      <c r="M307" s="8"/>
      <c r="N307" s="8"/>
      <c r="O307" s="8"/>
      <c r="R307" s="4" t="s">
        <v>59</v>
      </c>
      <c r="S307" s="4">
        <v>267</v>
      </c>
      <c r="T307" s="4" t="s">
        <v>24</v>
      </c>
      <c r="U307" s="4">
        <v>3</v>
      </c>
      <c r="V307" s="4">
        <v>494019.926261999</v>
      </c>
      <c r="W307" s="4">
        <v>5180892.9986300003</v>
      </c>
      <c r="X307" s="4">
        <v>500.98425196850394</v>
      </c>
      <c r="Y307" s="4">
        <v>1.1956375838926172</v>
      </c>
      <c r="Z307" s="4">
        <v>0.9373848987108655</v>
      </c>
      <c r="AA307" s="4">
        <v>1.0934479054779809</v>
      </c>
      <c r="AB307">
        <v>0.89850746268656712</v>
      </c>
    </row>
    <row r="308" spans="1:28" x14ac:dyDescent="0.25">
      <c r="A308" s="1" t="s">
        <v>59</v>
      </c>
      <c r="B308" s="1">
        <v>61</v>
      </c>
      <c r="C308" s="1" t="s">
        <v>24</v>
      </c>
      <c r="D308" s="1">
        <v>3</v>
      </c>
      <c r="E308" s="1">
        <v>493832.32370200002</v>
      </c>
      <c r="F308" s="1">
        <v>5180623.82828</v>
      </c>
      <c r="M308" s="8"/>
      <c r="N308" s="8"/>
      <c r="O308" s="8"/>
      <c r="R308" s="4" t="s">
        <v>59</v>
      </c>
      <c r="S308" s="4">
        <v>290</v>
      </c>
      <c r="T308" s="4" t="s">
        <v>24</v>
      </c>
      <c r="U308" s="4">
        <v>3</v>
      </c>
      <c r="V308" s="4">
        <v>494040.87357200001</v>
      </c>
      <c r="W308" s="4">
        <v>5180924.75875</v>
      </c>
      <c r="X308" s="4">
        <v>489.17322834645671</v>
      </c>
      <c r="Y308" s="4">
        <v>1.16744966442953</v>
      </c>
      <c r="Z308" s="4">
        <v>0.9152854511970534</v>
      </c>
      <c r="AA308" s="4">
        <v>1.0676691729323309</v>
      </c>
      <c r="AB308">
        <v>0.86268656716417913</v>
      </c>
    </row>
    <row r="309" spans="1:28" x14ac:dyDescent="0.25">
      <c r="A309" s="1" t="s">
        <v>59</v>
      </c>
      <c r="B309" s="1">
        <v>316</v>
      </c>
      <c r="C309" s="1" t="s">
        <v>24</v>
      </c>
      <c r="D309" s="1">
        <v>3</v>
      </c>
      <c r="E309" s="1">
        <v>494076.92789499799</v>
      </c>
      <c r="F309" s="1">
        <v>5180949.5033200001</v>
      </c>
      <c r="M309" s="8"/>
      <c r="N309" s="8"/>
      <c r="O309" s="8"/>
      <c r="R309" s="4" t="s">
        <v>59</v>
      </c>
      <c r="S309" s="4">
        <v>316</v>
      </c>
      <c r="T309" s="4" t="s">
        <v>24</v>
      </c>
      <c r="U309" s="4">
        <v>3</v>
      </c>
      <c r="V309" s="4">
        <v>494076.92789499799</v>
      </c>
      <c r="W309" s="4">
        <v>5180949.5033200001</v>
      </c>
      <c r="AB309" s="108"/>
    </row>
    <row r="310" spans="1:28" x14ac:dyDescent="0.25">
      <c r="A310" s="5" t="s">
        <v>60</v>
      </c>
      <c r="B310" s="5">
        <v>116</v>
      </c>
      <c r="C310" s="5" t="s">
        <v>24</v>
      </c>
      <c r="D310" s="5">
        <v>4</v>
      </c>
      <c r="E310" s="5">
        <v>493946.230398999</v>
      </c>
      <c r="F310" s="5">
        <v>5180709.2763900002</v>
      </c>
      <c r="G310" s="5">
        <v>428.64173228346453</v>
      </c>
      <c r="H310" s="5"/>
      <c r="I310" s="5"/>
      <c r="J310" s="5"/>
      <c r="K310" s="5"/>
      <c r="L310" s="5"/>
      <c r="M310" s="6">
        <f t="shared" ref="M310:M324" si="83">G310/$I$17</f>
        <v>1.4321501112293256</v>
      </c>
      <c r="N310" s="6">
        <f>G310/$J$17</f>
        <v>1</v>
      </c>
      <c r="O310" s="6">
        <f>G310/$K$17</f>
        <v>1.3716535433070864</v>
      </c>
      <c r="P310" s="7">
        <f>(G310-$L$17)/($J$17-$L$17)</f>
        <v>1</v>
      </c>
      <c r="R310" s="4" t="s">
        <v>60</v>
      </c>
      <c r="S310" s="4">
        <v>16</v>
      </c>
      <c r="T310" s="4" t="s">
        <v>24</v>
      </c>
      <c r="U310" s="4">
        <v>4</v>
      </c>
      <c r="V310" s="4">
        <v>493861.755168</v>
      </c>
      <c r="W310" s="4">
        <v>5180589.4613600001</v>
      </c>
      <c r="X310" s="4">
        <v>324.31102362204723</v>
      </c>
      <c r="Y310" s="4">
        <v>1.0835670761195473</v>
      </c>
      <c r="Z310" s="4">
        <v>0.75660160734787607</v>
      </c>
      <c r="AA310" s="4">
        <v>1.0377952755905511</v>
      </c>
      <c r="AB310">
        <v>0.67080745341614911</v>
      </c>
    </row>
    <row r="311" spans="1:28" x14ac:dyDescent="0.25">
      <c r="A311" s="1" t="s">
        <v>60</v>
      </c>
      <c r="B311" s="1">
        <v>169</v>
      </c>
      <c r="C311" s="1" t="s">
        <v>24</v>
      </c>
      <c r="D311" s="1">
        <v>4</v>
      </c>
      <c r="E311" s="1">
        <v>493989.035435998</v>
      </c>
      <c r="F311" s="1">
        <v>5180765.3500800002</v>
      </c>
      <c r="G311" s="1">
        <v>404.5275590551181</v>
      </c>
      <c r="M311" s="8">
        <f t="shared" si="83"/>
        <v>1.3515813908501788</v>
      </c>
      <c r="N311" s="6">
        <f t="shared" ref="N311:N324" si="84">G311/$J$17</f>
        <v>0.94374282433983936</v>
      </c>
      <c r="O311" s="6">
        <f t="shared" ref="O311:O324" si="85">G311/$K$17</f>
        <v>1.294488188976378</v>
      </c>
      <c r="P311" s="7">
        <f t="shared" ref="P311:P324" si="86">(G311-$L$17)/($J$17-$L$17)</f>
        <v>0.92391304347826098</v>
      </c>
      <c r="R311" s="4" t="s">
        <v>60</v>
      </c>
      <c r="S311" s="4">
        <v>38</v>
      </c>
      <c r="T311" s="4" t="s">
        <v>24</v>
      </c>
      <c r="U311" s="4">
        <v>4</v>
      </c>
      <c r="V311" s="4">
        <v>493851.68107400002</v>
      </c>
      <c r="W311" s="4">
        <v>5180592.0274799904</v>
      </c>
      <c r="X311" s="4">
        <v>288.87795275590548</v>
      </c>
      <c r="Y311" s="4">
        <v>0.96518038495018843</v>
      </c>
      <c r="Z311" s="4">
        <v>0.67393800229621126</v>
      </c>
      <c r="AA311" s="4">
        <v>0.92440944881889753</v>
      </c>
      <c r="AB311">
        <v>0.55900621118012417</v>
      </c>
    </row>
    <row r="312" spans="1:28" x14ac:dyDescent="0.25">
      <c r="A312" s="1" t="s">
        <v>60</v>
      </c>
      <c r="B312" s="1">
        <v>245</v>
      </c>
      <c r="C312" s="1" t="s">
        <v>24</v>
      </c>
      <c r="D312" s="1">
        <v>4</v>
      </c>
      <c r="E312" s="1">
        <v>494050.810379998</v>
      </c>
      <c r="F312" s="1">
        <v>5180861.1869900003</v>
      </c>
      <c r="G312" s="1">
        <v>376.96850393700788</v>
      </c>
      <c r="M312" s="8">
        <f t="shared" si="83"/>
        <v>1.2595028532740109</v>
      </c>
      <c r="N312" s="6">
        <f t="shared" si="84"/>
        <v>0.87944890929965569</v>
      </c>
      <c r="O312" s="6">
        <f t="shared" si="85"/>
        <v>1.2062992125984253</v>
      </c>
      <c r="P312" s="7">
        <f t="shared" si="86"/>
        <v>0.83695652173913049</v>
      </c>
      <c r="R312" s="4" t="s">
        <v>60</v>
      </c>
      <c r="S312" s="4">
        <v>39</v>
      </c>
      <c r="T312" s="4" t="s">
        <v>24</v>
      </c>
      <c r="U312" s="4">
        <v>4</v>
      </c>
      <c r="V312" s="4">
        <v>493883.62043100002</v>
      </c>
      <c r="W312" s="4">
        <v>5180621.2199799903</v>
      </c>
      <c r="X312" s="4">
        <v>340.55118110236219</v>
      </c>
      <c r="Y312" s="4">
        <v>1.1378276429055032</v>
      </c>
      <c r="Z312" s="4">
        <v>0.79448909299655568</v>
      </c>
      <c r="AA312" s="4">
        <v>1.089763779527559</v>
      </c>
      <c r="AB312">
        <v>0.72204968944099379</v>
      </c>
    </row>
    <row r="313" spans="1:28" x14ac:dyDescent="0.25">
      <c r="A313" s="1" t="s">
        <v>60</v>
      </c>
      <c r="B313" s="1">
        <v>63</v>
      </c>
      <c r="C313" s="1" t="s">
        <v>24</v>
      </c>
      <c r="D313" s="1">
        <v>4</v>
      </c>
      <c r="E313" s="1">
        <v>493896.16895899799</v>
      </c>
      <c r="F313" s="1">
        <v>5180649.7655999903</v>
      </c>
      <c r="G313" s="1">
        <v>363.68110236220474</v>
      </c>
      <c r="M313" s="8">
        <f t="shared" si="83"/>
        <v>1.2151078440855014</v>
      </c>
      <c r="N313" s="6">
        <f t="shared" si="84"/>
        <v>0.84845005740528134</v>
      </c>
      <c r="O313" s="6">
        <f t="shared" si="85"/>
        <v>1.1637795275590552</v>
      </c>
      <c r="P313" s="7">
        <f t="shared" si="86"/>
        <v>0.79503105590062129</v>
      </c>
      <c r="R313" s="4" t="s">
        <v>60</v>
      </c>
      <c r="S313" s="4">
        <v>63</v>
      </c>
      <c r="T313" s="4" t="s">
        <v>24</v>
      </c>
      <c r="U313" s="4">
        <v>4</v>
      </c>
      <c r="V313" s="4">
        <v>493896.16895899799</v>
      </c>
      <c r="W313" s="4">
        <v>5180649.7655999903</v>
      </c>
      <c r="X313" s="4">
        <v>363.68110236220474</v>
      </c>
      <c r="Y313" s="4">
        <v>1.2151078440855014</v>
      </c>
      <c r="Z313" s="4">
        <v>0.84845005740528134</v>
      </c>
      <c r="AA313" s="4">
        <v>1.1637795275590552</v>
      </c>
      <c r="AB313">
        <v>0.79503105590062129</v>
      </c>
    </row>
    <row r="314" spans="1:28" x14ac:dyDescent="0.25">
      <c r="A314" s="1" t="s">
        <v>60</v>
      </c>
      <c r="B314" s="1">
        <v>39</v>
      </c>
      <c r="C314" s="1" t="s">
        <v>24</v>
      </c>
      <c r="D314" s="1">
        <v>4</v>
      </c>
      <c r="E314" s="1">
        <v>493883.62043100002</v>
      </c>
      <c r="F314" s="1">
        <v>5180621.2199799903</v>
      </c>
      <c r="G314" s="1">
        <v>340.55118110236219</v>
      </c>
      <c r="M314" s="8">
        <f t="shared" si="83"/>
        <v>1.1378276429055032</v>
      </c>
      <c r="N314" s="6">
        <f t="shared" si="84"/>
        <v>0.79448909299655568</v>
      </c>
      <c r="O314" s="6">
        <f t="shared" si="85"/>
        <v>1.089763779527559</v>
      </c>
      <c r="P314" s="7">
        <f t="shared" si="86"/>
        <v>0.72204968944099379</v>
      </c>
      <c r="R314" s="4" t="s">
        <v>60</v>
      </c>
      <c r="S314" s="4">
        <v>88</v>
      </c>
      <c r="T314" s="4" t="s">
        <v>24</v>
      </c>
      <c r="U314" s="4">
        <v>4</v>
      </c>
      <c r="V314" s="4">
        <v>493902.842645998</v>
      </c>
      <c r="W314" s="4">
        <v>5180681.5397699904</v>
      </c>
      <c r="X314" s="4">
        <v>299.70472440944883</v>
      </c>
      <c r="Y314" s="4">
        <v>1.001354096140826</v>
      </c>
      <c r="Z314" s="4">
        <v>0.69919632606199777</v>
      </c>
      <c r="AA314" s="4">
        <v>0.95905511811023625</v>
      </c>
      <c r="AB314">
        <v>0.5931677018633541</v>
      </c>
    </row>
    <row r="315" spans="1:28" x14ac:dyDescent="0.25">
      <c r="A315" s="1" t="s">
        <v>60</v>
      </c>
      <c r="B315" s="1">
        <v>268</v>
      </c>
      <c r="C315" s="1" t="s">
        <v>24</v>
      </c>
      <c r="D315" s="1">
        <v>4</v>
      </c>
      <c r="E315" s="1">
        <v>494051.827297999</v>
      </c>
      <c r="F315" s="1">
        <v>5180885.9662300004</v>
      </c>
      <c r="G315" s="1">
        <v>335.13779527559052</v>
      </c>
      <c r="M315" s="8">
        <f t="shared" si="83"/>
        <v>1.1197407873101846</v>
      </c>
      <c r="N315" s="6">
        <f t="shared" si="84"/>
        <v>0.78185993111366248</v>
      </c>
      <c r="O315" s="6">
        <f t="shared" si="85"/>
        <v>1.0724409448818897</v>
      </c>
      <c r="P315" s="7">
        <f t="shared" si="86"/>
        <v>0.70496894409937882</v>
      </c>
      <c r="R315" s="4" t="s">
        <v>60</v>
      </c>
      <c r="S315" s="4">
        <v>115</v>
      </c>
      <c r="T315" s="4" t="s">
        <v>24</v>
      </c>
      <c r="U315" s="4">
        <v>4</v>
      </c>
      <c r="V315" s="4">
        <v>493915.69116500003</v>
      </c>
      <c r="W315" s="4">
        <v>5180711.4881800003</v>
      </c>
      <c r="X315" s="4">
        <v>111.71259842519684</v>
      </c>
      <c r="Y315" s="4">
        <v>0.37324692910339485</v>
      </c>
      <c r="Z315" s="4">
        <v>0.26061997703788747</v>
      </c>
      <c r="AA315" s="4">
        <v>0.35748031496062993</v>
      </c>
      <c r="AB315">
        <v>0</v>
      </c>
    </row>
    <row r="316" spans="1:28" x14ac:dyDescent="0.25">
      <c r="A316" s="1" t="s">
        <v>60</v>
      </c>
      <c r="B316" s="1">
        <v>142</v>
      </c>
      <c r="C316" s="1" t="s">
        <v>24</v>
      </c>
      <c r="D316" s="1">
        <v>4</v>
      </c>
      <c r="E316" s="1">
        <v>493943.514329998</v>
      </c>
      <c r="F316" s="1">
        <v>5180741.0600800002</v>
      </c>
      <c r="G316" s="1">
        <v>328.74015748031496</v>
      </c>
      <c r="M316" s="8">
        <f t="shared" si="83"/>
        <v>1.0983654125157172</v>
      </c>
      <c r="N316" s="6">
        <f t="shared" si="84"/>
        <v>0.76693455797933419</v>
      </c>
      <c r="O316" s="6">
        <f t="shared" si="85"/>
        <v>1.0519685039370079</v>
      </c>
      <c r="P316" s="7">
        <f t="shared" si="86"/>
        <v>0.68478260869565222</v>
      </c>
      <c r="R316" s="4" t="s">
        <v>60</v>
      </c>
      <c r="S316" s="4">
        <v>116</v>
      </c>
      <c r="T316" s="4" t="s">
        <v>24</v>
      </c>
      <c r="U316" s="4">
        <v>4</v>
      </c>
      <c r="V316" s="4">
        <v>493946.230398999</v>
      </c>
      <c r="W316" s="4">
        <v>5180709.2763900002</v>
      </c>
      <c r="X316" s="4">
        <v>428.64173228346453</v>
      </c>
      <c r="Y316" s="4">
        <v>1.4321501112293256</v>
      </c>
      <c r="Z316" s="4">
        <v>1</v>
      </c>
      <c r="AA316" s="4">
        <v>1.3716535433070864</v>
      </c>
      <c r="AB316" s="7">
        <v>1</v>
      </c>
    </row>
    <row r="317" spans="1:28" x14ac:dyDescent="0.25">
      <c r="A317" s="1" t="s">
        <v>60</v>
      </c>
      <c r="B317" s="1">
        <v>16</v>
      </c>
      <c r="C317" s="1" t="s">
        <v>24</v>
      </c>
      <c r="D317" s="1">
        <v>4</v>
      </c>
      <c r="E317" s="1">
        <v>493861.755168</v>
      </c>
      <c r="F317" s="1">
        <v>5180589.4613600001</v>
      </c>
      <c r="G317" s="1">
        <v>324.31102362204723</v>
      </c>
      <c r="M317" s="8">
        <f t="shared" si="83"/>
        <v>1.0835670761195473</v>
      </c>
      <c r="N317" s="6">
        <f t="shared" si="84"/>
        <v>0.75660160734787607</v>
      </c>
      <c r="O317" s="6">
        <f t="shared" si="85"/>
        <v>1.0377952755905511</v>
      </c>
      <c r="P317" s="7">
        <f t="shared" si="86"/>
        <v>0.67080745341614911</v>
      </c>
      <c r="R317" s="4" t="s">
        <v>60</v>
      </c>
      <c r="S317" s="4">
        <v>142</v>
      </c>
      <c r="T317" s="4" t="s">
        <v>24</v>
      </c>
      <c r="U317" s="4">
        <v>4</v>
      </c>
      <c r="V317" s="4">
        <v>493943.514329998</v>
      </c>
      <c r="W317" s="4">
        <v>5180741.0600800002</v>
      </c>
      <c r="X317" s="4">
        <v>328.74015748031496</v>
      </c>
      <c r="Y317" s="4">
        <v>1.0983654125157172</v>
      </c>
      <c r="Z317" s="4">
        <v>0.76693455797933419</v>
      </c>
      <c r="AA317" s="4">
        <v>1.0519685039370079</v>
      </c>
      <c r="AB317">
        <v>0.68478260869565222</v>
      </c>
    </row>
    <row r="318" spans="1:28" x14ac:dyDescent="0.25">
      <c r="A318" s="1" t="s">
        <v>60</v>
      </c>
      <c r="B318" s="1">
        <v>291</v>
      </c>
      <c r="C318" s="1" t="s">
        <v>24</v>
      </c>
      <c r="D318" s="1">
        <v>4</v>
      </c>
      <c r="E318" s="1">
        <v>494072.77446300001</v>
      </c>
      <c r="F318" s="1">
        <v>5180917.7264599903</v>
      </c>
      <c r="G318" s="1">
        <v>312.5</v>
      </c>
      <c r="M318" s="8">
        <f t="shared" si="83"/>
        <v>1.044104845729761</v>
      </c>
      <c r="N318" s="6">
        <f t="shared" si="84"/>
        <v>0.72904707233065447</v>
      </c>
      <c r="O318" s="6">
        <f t="shared" si="85"/>
        <v>1</v>
      </c>
      <c r="P318" s="7">
        <f t="shared" si="86"/>
        <v>0.63354037267080754</v>
      </c>
      <c r="R318" s="4" t="s">
        <v>60</v>
      </c>
      <c r="S318" s="4">
        <v>168</v>
      </c>
      <c r="T318" s="4" t="s">
        <v>24</v>
      </c>
      <c r="U318" s="4">
        <v>4</v>
      </c>
      <c r="V318" s="4">
        <v>493957.125439998</v>
      </c>
      <c r="W318" s="4">
        <v>5180764.0486500002</v>
      </c>
      <c r="X318" s="4">
        <v>303.14960629921262</v>
      </c>
      <c r="Y318" s="4">
        <v>1.012863913337847</v>
      </c>
      <c r="Z318" s="4">
        <v>0.7072330654420208</v>
      </c>
      <c r="AA318" s="4">
        <v>0.97007874015748041</v>
      </c>
      <c r="AB318">
        <v>0.60403726708074545</v>
      </c>
    </row>
    <row r="319" spans="1:28" x14ac:dyDescent="0.25">
      <c r="A319" s="1" t="s">
        <v>60</v>
      </c>
      <c r="B319" s="1">
        <v>220</v>
      </c>
      <c r="C319" s="1" t="s">
        <v>24</v>
      </c>
      <c r="D319" s="1">
        <v>4</v>
      </c>
      <c r="E319" s="1">
        <v>494022.916354999</v>
      </c>
      <c r="F319" s="1">
        <v>5180829.4337499803</v>
      </c>
      <c r="G319" s="1">
        <v>309.54724409448818</v>
      </c>
      <c r="M319" s="8">
        <f t="shared" si="83"/>
        <v>1.0342392881323144</v>
      </c>
      <c r="N319" s="6">
        <f t="shared" si="84"/>
        <v>0.72215843857634909</v>
      </c>
      <c r="O319" s="6">
        <f t="shared" si="85"/>
        <v>0.99055118110236218</v>
      </c>
      <c r="P319" s="7">
        <f t="shared" si="86"/>
        <v>0.62422360248447206</v>
      </c>
      <c r="R319" s="4" t="s">
        <v>60</v>
      </c>
      <c r="S319" s="4">
        <v>169</v>
      </c>
      <c r="T319" s="4" t="s">
        <v>24</v>
      </c>
      <c r="U319" s="4">
        <v>4</v>
      </c>
      <c r="V319" s="4">
        <v>493989.035435998</v>
      </c>
      <c r="W319" s="4">
        <v>5180765.3500800002</v>
      </c>
      <c r="X319" s="4">
        <v>404.5275590551181</v>
      </c>
      <c r="Y319" s="4">
        <v>1.3515813908501788</v>
      </c>
      <c r="Z319" s="4">
        <v>0.94374282433983936</v>
      </c>
      <c r="AA319" s="4">
        <v>1.294488188976378</v>
      </c>
      <c r="AB319">
        <v>0.92391304347826098</v>
      </c>
    </row>
    <row r="320" spans="1:28" x14ac:dyDescent="0.25">
      <c r="A320" s="1" t="s">
        <v>60</v>
      </c>
      <c r="B320" s="1">
        <v>168</v>
      </c>
      <c r="C320" s="1" t="s">
        <v>24</v>
      </c>
      <c r="D320" s="1">
        <v>4</v>
      </c>
      <c r="E320" s="1">
        <v>493957.125439998</v>
      </c>
      <c r="F320" s="1">
        <v>5180764.0486500002</v>
      </c>
      <c r="G320" s="1">
        <v>303.14960629921262</v>
      </c>
      <c r="M320" s="8">
        <f t="shared" si="83"/>
        <v>1.012863913337847</v>
      </c>
      <c r="N320" s="6">
        <f t="shared" si="84"/>
        <v>0.7072330654420208</v>
      </c>
      <c r="O320" s="6">
        <f t="shared" si="85"/>
        <v>0.97007874015748041</v>
      </c>
      <c r="P320" s="7">
        <f t="shared" si="86"/>
        <v>0.60403726708074545</v>
      </c>
      <c r="R320" s="4" t="s">
        <v>60</v>
      </c>
      <c r="S320" s="4">
        <v>194</v>
      </c>
      <c r="T320" s="4" t="s">
        <v>24</v>
      </c>
      <c r="U320" s="4">
        <v>4</v>
      </c>
      <c r="V320" s="4">
        <v>493976.07760600001</v>
      </c>
      <c r="W320" s="4">
        <v>5180793.5362799903</v>
      </c>
      <c r="X320" s="4">
        <v>155.51181102362204</v>
      </c>
      <c r="Y320" s="4">
        <v>0.5195860334655189</v>
      </c>
      <c r="Z320" s="4">
        <v>0.36280137772675086</v>
      </c>
      <c r="AA320" s="4">
        <v>0.49763779527559054</v>
      </c>
      <c r="AB320">
        <v>0.13819875776397519</v>
      </c>
    </row>
    <row r="321" spans="1:28" x14ac:dyDescent="0.25">
      <c r="A321" s="1" t="s">
        <v>60</v>
      </c>
      <c r="B321" s="1">
        <v>88</v>
      </c>
      <c r="C321" s="1" t="s">
        <v>24</v>
      </c>
      <c r="D321" s="1">
        <v>4</v>
      </c>
      <c r="E321" s="1">
        <v>493902.842645998</v>
      </c>
      <c r="F321" s="1">
        <v>5180681.5397699904</v>
      </c>
      <c r="G321" s="1">
        <v>299.70472440944883</v>
      </c>
      <c r="M321" s="8">
        <f t="shared" si="83"/>
        <v>1.001354096140826</v>
      </c>
      <c r="N321" s="6">
        <f t="shared" si="84"/>
        <v>0.69919632606199777</v>
      </c>
      <c r="O321" s="6">
        <f t="shared" si="85"/>
        <v>0.95905511811023625</v>
      </c>
      <c r="P321" s="7">
        <f t="shared" si="86"/>
        <v>0.5931677018633541</v>
      </c>
      <c r="R321" s="4" t="s">
        <v>60</v>
      </c>
      <c r="S321" s="4">
        <v>195</v>
      </c>
      <c r="T321" s="4" t="s">
        <v>24</v>
      </c>
      <c r="U321" s="4">
        <v>4</v>
      </c>
      <c r="V321" s="4">
        <v>494006.16654900002</v>
      </c>
      <c r="W321" s="4">
        <v>5180797.1138899904</v>
      </c>
      <c r="X321" s="4">
        <v>285.43307086614175</v>
      </c>
      <c r="Y321" s="4">
        <v>0.95367056775316761</v>
      </c>
      <c r="Z321" s="4">
        <v>0.66590126291618834</v>
      </c>
      <c r="AA321" s="4">
        <v>0.91338582677165359</v>
      </c>
      <c r="AB321">
        <v>0.54813664596273304</v>
      </c>
    </row>
    <row r="322" spans="1:28" x14ac:dyDescent="0.25">
      <c r="A322" s="1" t="s">
        <v>60</v>
      </c>
      <c r="B322" s="1">
        <v>38</v>
      </c>
      <c r="C322" s="1" t="s">
        <v>24</v>
      </c>
      <c r="D322" s="1">
        <v>4</v>
      </c>
      <c r="E322" s="1">
        <v>493851.68107400002</v>
      </c>
      <c r="F322" s="1">
        <v>5180592.0274799904</v>
      </c>
      <c r="G322" s="1">
        <v>288.87795275590548</v>
      </c>
      <c r="M322" s="8">
        <f t="shared" si="83"/>
        <v>0.96518038495018843</v>
      </c>
      <c r="N322" s="6">
        <f t="shared" si="84"/>
        <v>0.67393800229621126</v>
      </c>
      <c r="O322" s="6">
        <f t="shared" si="85"/>
        <v>0.92440944881889753</v>
      </c>
      <c r="P322" s="7">
        <f t="shared" si="86"/>
        <v>0.55900621118012417</v>
      </c>
      <c r="R322" s="4" t="s">
        <v>60</v>
      </c>
      <c r="S322" s="4">
        <v>220</v>
      </c>
      <c r="T322" s="4" t="s">
        <v>24</v>
      </c>
      <c r="U322" s="4">
        <v>4</v>
      </c>
      <c r="V322" s="4">
        <v>494022.916354999</v>
      </c>
      <c r="W322" s="4">
        <v>5180829.4337499803</v>
      </c>
      <c r="X322" s="4">
        <v>309.54724409448818</v>
      </c>
      <c r="Y322" s="4">
        <v>1.0342392881323144</v>
      </c>
      <c r="Z322" s="4">
        <v>0.72215843857634909</v>
      </c>
      <c r="AA322" s="4">
        <v>0.99055118110236218</v>
      </c>
      <c r="AB322">
        <v>0.62422360248447206</v>
      </c>
    </row>
    <row r="323" spans="1:28" x14ac:dyDescent="0.25">
      <c r="A323" s="1" t="s">
        <v>60</v>
      </c>
      <c r="B323" s="1">
        <v>195</v>
      </c>
      <c r="C323" s="1" t="s">
        <v>24</v>
      </c>
      <c r="D323" s="1">
        <v>4</v>
      </c>
      <c r="E323" s="1">
        <v>494006.16654900002</v>
      </c>
      <c r="F323" s="1">
        <v>5180797.1138899904</v>
      </c>
      <c r="G323" s="1">
        <v>285.43307086614175</v>
      </c>
      <c r="M323" s="8">
        <f t="shared" si="83"/>
        <v>0.95367056775316761</v>
      </c>
      <c r="N323" s="6">
        <f t="shared" si="84"/>
        <v>0.66590126291618834</v>
      </c>
      <c r="O323" s="6">
        <f t="shared" si="85"/>
        <v>0.91338582677165359</v>
      </c>
      <c r="P323" s="7">
        <f t="shared" si="86"/>
        <v>0.54813664596273304</v>
      </c>
      <c r="R323" s="4" t="s">
        <v>60</v>
      </c>
      <c r="S323" s="4">
        <v>245</v>
      </c>
      <c r="T323" s="4" t="s">
        <v>24</v>
      </c>
      <c r="U323" s="4">
        <v>4</v>
      </c>
      <c r="V323" s="4">
        <v>494050.810379998</v>
      </c>
      <c r="W323" s="4">
        <v>5180861.1869900003</v>
      </c>
      <c r="X323" s="4">
        <v>376.96850393700788</v>
      </c>
      <c r="Y323" s="4">
        <v>1.2595028532740109</v>
      </c>
      <c r="Z323" s="4">
        <v>0.87944890929965569</v>
      </c>
      <c r="AA323" s="4">
        <v>1.2062992125984253</v>
      </c>
      <c r="AB323">
        <v>0.83695652173913049</v>
      </c>
    </row>
    <row r="324" spans="1:28" x14ac:dyDescent="0.25">
      <c r="A324" s="1" t="s">
        <v>60</v>
      </c>
      <c r="B324" s="1">
        <v>194</v>
      </c>
      <c r="C324" s="1" t="s">
        <v>24</v>
      </c>
      <c r="D324" s="1">
        <v>4</v>
      </c>
      <c r="E324" s="1">
        <v>493976.07760600001</v>
      </c>
      <c r="F324" s="1">
        <v>5180793.5362799903</v>
      </c>
      <c r="G324" s="1">
        <v>155.51181102362204</v>
      </c>
      <c r="M324" s="8">
        <f t="shared" si="83"/>
        <v>0.5195860334655189</v>
      </c>
      <c r="N324" s="6">
        <f t="shared" si="84"/>
        <v>0.36280137772675086</v>
      </c>
      <c r="O324" s="6">
        <f t="shared" si="85"/>
        <v>0.49763779527559054</v>
      </c>
      <c r="P324" s="7">
        <f t="shared" si="86"/>
        <v>0.13819875776397519</v>
      </c>
      <c r="R324" s="4" t="s">
        <v>60</v>
      </c>
      <c r="S324" s="4">
        <v>268</v>
      </c>
      <c r="T324" s="4" t="s">
        <v>24</v>
      </c>
      <c r="U324" s="4">
        <v>4</v>
      </c>
      <c r="V324" s="4">
        <v>494051.827297999</v>
      </c>
      <c r="W324" s="4">
        <v>5180885.9662300004</v>
      </c>
      <c r="X324" s="4">
        <v>335.13779527559052</v>
      </c>
      <c r="Y324" s="4">
        <v>1.1197407873101846</v>
      </c>
      <c r="Z324" s="4">
        <v>0.78185993111366248</v>
      </c>
      <c r="AA324" s="4">
        <v>1.0724409448818897</v>
      </c>
      <c r="AB324">
        <v>0.70496894409937882</v>
      </c>
    </row>
    <row r="325" spans="1:28" x14ac:dyDescent="0.25">
      <c r="A325" s="1" t="s">
        <v>60</v>
      </c>
      <c r="B325" s="1">
        <v>269</v>
      </c>
      <c r="C325" s="1" t="s">
        <v>24</v>
      </c>
      <c r="D325" s="1">
        <v>4</v>
      </c>
      <c r="E325" s="1">
        <v>494083.75327500002</v>
      </c>
      <c r="F325" s="1">
        <v>5180904.1587199904</v>
      </c>
      <c r="G325" s="1">
        <v>119.09448818897637</v>
      </c>
      <c r="M325" s="8">
        <f t="shared" ref="M325:M326" si="87">G325/$I$17</f>
        <v>0.39791082309701126</v>
      </c>
      <c r="N325" s="6">
        <f t="shared" ref="N325:N326" si="88">G325/$J$17</f>
        <v>0.27784156142365096</v>
      </c>
      <c r="O325" s="6">
        <f t="shared" ref="O325:O326" si="89">G325/$K$17</f>
        <v>0.38110236220472438</v>
      </c>
      <c r="P325" s="7">
        <f t="shared" ref="P325:P326" si="90">(G325-$L$17)/($J$17-$L$17)</f>
        <v>2.3291925465838508E-2</v>
      </c>
      <c r="R325" s="4" t="s">
        <v>60</v>
      </c>
      <c r="S325" s="4">
        <v>269</v>
      </c>
      <c r="T325" s="4" t="s">
        <v>24</v>
      </c>
      <c r="U325" s="4">
        <v>4</v>
      </c>
      <c r="V325" s="4">
        <v>494083.75327500002</v>
      </c>
      <c r="W325" s="4">
        <v>5180904.1587199904</v>
      </c>
      <c r="X325" s="4">
        <v>119.09448818897637</v>
      </c>
      <c r="Y325" s="4">
        <v>0.39791082309701126</v>
      </c>
      <c r="Z325" s="4">
        <v>0.27784156142365096</v>
      </c>
      <c r="AA325" s="4">
        <v>0.38110236220472438</v>
      </c>
      <c r="AB325">
        <v>2.3291925465838508E-2</v>
      </c>
    </row>
    <row r="326" spans="1:28" x14ac:dyDescent="0.25">
      <c r="A326" s="1" t="s">
        <v>60</v>
      </c>
      <c r="B326" s="1">
        <v>115</v>
      </c>
      <c r="C326" s="1" t="s">
        <v>24</v>
      </c>
      <c r="D326" s="1">
        <v>4</v>
      </c>
      <c r="E326" s="1">
        <v>493915.69116500003</v>
      </c>
      <c r="F326" s="1">
        <v>5180711.4881800003</v>
      </c>
      <c r="G326" s="1">
        <v>111.71259842519684</v>
      </c>
      <c r="M326" s="8">
        <f t="shared" si="87"/>
        <v>0.37324692910339485</v>
      </c>
      <c r="N326" s="6">
        <f t="shared" si="88"/>
        <v>0.26061997703788747</v>
      </c>
      <c r="O326" s="6">
        <f t="shared" si="89"/>
        <v>0.35748031496062993</v>
      </c>
      <c r="P326" s="7">
        <f t="shared" si="90"/>
        <v>0</v>
      </c>
      <c r="R326" s="4" t="s">
        <v>60</v>
      </c>
      <c r="S326" s="4">
        <v>291</v>
      </c>
      <c r="T326" s="4" t="s">
        <v>24</v>
      </c>
      <c r="U326" s="4">
        <v>4</v>
      </c>
      <c r="V326" s="4">
        <v>494072.77446300001</v>
      </c>
      <c r="W326" s="4">
        <v>5180917.7264599903</v>
      </c>
      <c r="X326" s="4">
        <v>312.5</v>
      </c>
      <c r="Y326" s="4">
        <v>1.044104845729761</v>
      </c>
      <c r="Z326" s="4">
        <v>0.72904707233065447</v>
      </c>
      <c r="AA326" s="4">
        <v>1</v>
      </c>
      <c r="AB326">
        <v>0.63354037267080754</v>
      </c>
    </row>
    <row r="327" spans="1:28" x14ac:dyDescent="0.25">
      <c r="A327" s="1" t="s">
        <v>60</v>
      </c>
      <c r="B327" s="1">
        <v>292</v>
      </c>
      <c r="C327" s="1" t="s">
        <v>24</v>
      </c>
      <c r="D327" s="1">
        <v>4</v>
      </c>
      <c r="E327" s="1">
        <v>494104.70020800002</v>
      </c>
      <c r="F327" s="1">
        <v>5180935.9190600002</v>
      </c>
      <c r="M327" s="8"/>
      <c r="N327" s="8"/>
      <c r="O327" s="8"/>
      <c r="R327" s="4" t="s">
        <v>60</v>
      </c>
      <c r="S327" s="4">
        <v>292</v>
      </c>
      <c r="T327" s="4" t="s">
        <v>24</v>
      </c>
      <c r="U327" s="4">
        <v>4</v>
      </c>
      <c r="V327" s="4">
        <v>494104.70020800002</v>
      </c>
      <c r="W327" s="4">
        <v>5180935.9190600002</v>
      </c>
    </row>
    <row r="328" spans="1:28" x14ac:dyDescent="0.25">
      <c r="A328" s="5" t="s">
        <v>61</v>
      </c>
      <c r="B328" s="5">
        <v>17</v>
      </c>
      <c r="C328" s="5" t="s">
        <v>24</v>
      </c>
      <c r="D328" s="5">
        <v>5</v>
      </c>
      <c r="E328" s="5">
        <v>493893.661479</v>
      </c>
      <c r="F328" s="5">
        <v>5180586.20627</v>
      </c>
      <c r="G328" s="5">
        <v>281.98818897637796</v>
      </c>
      <c r="H328" s="5"/>
      <c r="I328" s="5"/>
      <c r="J328" s="5"/>
      <c r="K328" s="5"/>
      <c r="L328" s="5"/>
      <c r="M328" s="6">
        <f>G328/$I$18</f>
        <v>1.3127147766323024</v>
      </c>
      <c r="N328" s="6">
        <f>G328/$J$18</f>
        <v>1</v>
      </c>
      <c r="O328" s="6">
        <f>G328/$K$18</f>
        <v>1.2607260726072607</v>
      </c>
      <c r="P328" s="7">
        <f>(G328-$L$18)/($J$18-$L$18)</f>
        <v>1</v>
      </c>
      <c r="R328" s="4" t="s">
        <v>61</v>
      </c>
      <c r="S328" s="4">
        <v>17</v>
      </c>
      <c r="T328" s="4" t="s">
        <v>24</v>
      </c>
      <c r="U328" s="4">
        <v>5</v>
      </c>
      <c r="V328" s="4">
        <v>493893.661479</v>
      </c>
      <c r="W328" s="4">
        <v>5180586.20627</v>
      </c>
      <c r="X328" s="4">
        <v>281.98818897637796</v>
      </c>
      <c r="Y328" s="4">
        <v>1.3127147766323024</v>
      </c>
      <c r="Z328" s="4">
        <v>1</v>
      </c>
      <c r="AA328" s="4">
        <v>1.2607260726072607</v>
      </c>
      <c r="AB328" s="7">
        <v>1</v>
      </c>
    </row>
    <row r="329" spans="1:28" x14ac:dyDescent="0.25">
      <c r="A329" s="3" t="s">
        <v>61</v>
      </c>
      <c r="B329" s="3">
        <v>90</v>
      </c>
      <c r="C329" s="3" t="s">
        <v>24</v>
      </c>
      <c r="D329" s="3">
        <v>5</v>
      </c>
      <c r="E329" s="3">
        <v>493966.647998998</v>
      </c>
      <c r="F329" s="3">
        <v>5180668.6962400004</v>
      </c>
      <c r="G329" s="3">
        <v>276.08267716535431</v>
      </c>
      <c r="H329" s="3"/>
      <c r="I329" s="3"/>
      <c r="J329" s="3"/>
      <c r="K329" s="3"/>
      <c r="L329" s="3"/>
      <c r="M329" s="8">
        <f t="shared" ref="M329:M342" si="91">G329/$I$18</f>
        <v>1.2852233676975946</v>
      </c>
      <c r="N329" s="6">
        <f t="shared" ref="N329:N342" si="92">G329/$J$18</f>
        <v>0.97905759162303663</v>
      </c>
      <c r="O329" s="6">
        <f t="shared" ref="O329:O342" si="93">G329/$K$18</f>
        <v>1.2343234323432342</v>
      </c>
      <c r="P329" s="7">
        <f t="shared" ref="P329:P342" si="94">(G329-$L$18)/($J$18-$L$18)</f>
        <v>0.9628482972136222</v>
      </c>
      <c r="R329" s="4" t="s">
        <v>61</v>
      </c>
      <c r="S329" s="4">
        <v>40</v>
      </c>
      <c r="T329" s="4" t="s">
        <v>24</v>
      </c>
      <c r="U329" s="4">
        <v>5</v>
      </c>
      <c r="V329" s="4">
        <v>493915.526583998</v>
      </c>
      <c r="W329" s="4">
        <v>5180617.9650100004</v>
      </c>
    </row>
    <row r="330" spans="1:28" x14ac:dyDescent="0.25">
      <c r="A330" s="1" t="s">
        <v>61</v>
      </c>
      <c r="B330" s="1">
        <v>64</v>
      </c>
      <c r="C330" s="1" t="s">
        <v>24</v>
      </c>
      <c r="D330" s="1">
        <v>5</v>
      </c>
      <c r="E330" s="1">
        <v>493928.07418</v>
      </c>
      <c r="F330" s="1">
        <v>5180645.7328500003</v>
      </c>
      <c r="G330" s="1">
        <v>268.70078740157481</v>
      </c>
      <c r="M330" s="8">
        <f t="shared" si="91"/>
        <v>1.2508591065292098</v>
      </c>
      <c r="N330" s="6">
        <f t="shared" si="92"/>
        <v>0.95287958115183247</v>
      </c>
      <c r="O330" s="6">
        <f t="shared" si="93"/>
        <v>1.2013201320132012</v>
      </c>
      <c r="P330" s="7">
        <f t="shared" si="94"/>
        <v>0.91640866873065019</v>
      </c>
      <c r="R330" s="4" t="s">
        <v>61</v>
      </c>
      <c r="S330" s="4">
        <v>64</v>
      </c>
      <c r="T330" s="4" t="s">
        <v>24</v>
      </c>
      <c r="U330" s="4">
        <v>5</v>
      </c>
      <c r="V330" s="4">
        <v>493928.07418</v>
      </c>
      <c r="W330" s="4">
        <v>5180645.7328500003</v>
      </c>
      <c r="X330" s="4">
        <v>268.70078740157481</v>
      </c>
      <c r="Y330" s="4">
        <v>1.2508591065292098</v>
      </c>
      <c r="Z330" s="4">
        <v>0.95287958115183247</v>
      </c>
      <c r="AA330" s="4">
        <v>1.2013201320132012</v>
      </c>
      <c r="AB330">
        <v>0.91640866873065019</v>
      </c>
    </row>
    <row r="331" spans="1:28" x14ac:dyDescent="0.25">
      <c r="A331" s="1" t="s">
        <v>61</v>
      </c>
      <c r="B331" s="1">
        <v>221</v>
      </c>
      <c r="C331" s="1" t="s">
        <v>24</v>
      </c>
      <c r="D331" s="1">
        <v>5</v>
      </c>
      <c r="E331" s="1">
        <v>494054.817732998</v>
      </c>
      <c r="F331" s="1">
        <v>5180822.4013599902</v>
      </c>
      <c r="G331" s="1">
        <v>254.92125984251967</v>
      </c>
      <c r="M331" s="8">
        <f t="shared" si="91"/>
        <v>1.1867124856815578</v>
      </c>
      <c r="N331" s="6">
        <f t="shared" si="92"/>
        <v>0.90401396160558456</v>
      </c>
      <c r="O331" s="6">
        <f t="shared" si="93"/>
        <v>1.1397139713971396</v>
      </c>
      <c r="P331" s="7">
        <f t="shared" si="94"/>
        <v>0.82972136222910209</v>
      </c>
      <c r="R331" s="4" t="s">
        <v>61</v>
      </c>
      <c r="S331" s="4">
        <v>89</v>
      </c>
      <c r="T331" s="4" t="s">
        <v>24</v>
      </c>
      <c r="U331" s="4">
        <v>5</v>
      </c>
      <c r="V331" s="4">
        <v>493935.202922998</v>
      </c>
      <c r="W331" s="4">
        <v>5180676.1413799804</v>
      </c>
      <c r="X331" s="4">
        <v>213.58267716535434</v>
      </c>
      <c r="Y331" s="4">
        <v>0.99427262313860265</v>
      </c>
      <c r="Z331" s="4">
        <v>0.75741710296684117</v>
      </c>
      <c r="AA331" s="4">
        <v>0.95489548954895487</v>
      </c>
      <c r="AB331">
        <v>0.56965944272445823</v>
      </c>
    </row>
    <row r="332" spans="1:28" x14ac:dyDescent="0.25">
      <c r="A332" s="1" t="s">
        <v>61</v>
      </c>
      <c r="B332" s="1">
        <v>246</v>
      </c>
      <c r="C332" s="1" t="s">
        <v>24</v>
      </c>
      <c r="D332" s="1">
        <v>5</v>
      </c>
      <c r="E332" s="1">
        <v>494082.71162100002</v>
      </c>
      <c r="F332" s="1">
        <v>5180854.1547499904</v>
      </c>
      <c r="G332" s="1">
        <v>240.15748031496062</v>
      </c>
      <c r="M332" s="8">
        <f t="shared" si="91"/>
        <v>1.1179839633447881</v>
      </c>
      <c r="N332" s="6">
        <f t="shared" si="92"/>
        <v>0.85165794066317624</v>
      </c>
      <c r="O332" s="6">
        <f t="shared" si="93"/>
        <v>1.0737073707370737</v>
      </c>
      <c r="P332" s="7">
        <f t="shared" si="94"/>
        <v>0.73684210526315785</v>
      </c>
      <c r="R332" s="4" t="s">
        <v>61</v>
      </c>
      <c r="S332" s="4">
        <v>90</v>
      </c>
      <c r="T332" s="4" t="s">
        <v>24</v>
      </c>
      <c r="U332" s="4">
        <v>5</v>
      </c>
      <c r="V332" s="4">
        <v>493966.647998998</v>
      </c>
      <c r="W332" s="4">
        <v>5180668.6962400004</v>
      </c>
      <c r="X332" s="4">
        <v>276.08267716535431</v>
      </c>
      <c r="Y332" s="4">
        <v>1.2852233676975946</v>
      </c>
      <c r="Z332" s="4">
        <v>0.97905759162303663</v>
      </c>
      <c r="AA332" s="4">
        <v>1.2343234323432342</v>
      </c>
      <c r="AB332" s="4">
        <v>0.9628482972136222</v>
      </c>
    </row>
    <row r="333" spans="1:28" x14ac:dyDescent="0.25">
      <c r="A333" s="1" t="s">
        <v>61</v>
      </c>
      <c r="B333" s="1">
        <v>196</v>
      </c>
      <c r="C333" s="1" t="s">
        <v>24</v>
      </c>
      <c r="D333" s="1">
        <v>5</v>
      </c>
      <c r="E333" s="1">
        <v>494038.07558499801</v>
      </c>
      <c r="F333" s="1">
        <v>5180797.63772</v>
      </c>
      <c r="G333" s="1">
        <v>235.72834645669292</v>
      </c>
      <c r="M333" s="8">
        <f t="shared" si="91"/>
        <v>1.0973654066437573</v>
      </c>
      <c r="N333" s="6">
        <f t="shared" si="92"/>
        <v>0.83595113438045376</v>
      </c>
      <c r="O333" s="6">
        <f t="shared" si="93"/>
        <v>1.0539053905390539</v>
      </c>
      <c r="P333" s="7">
        <f t="shared" si="94"/>
        <v>0.70897832817337469</v>
      </c>
      <c r="R333" s="4" t="s">
        <v>61</v>
      </c>
      <c r="S333" s="4">
        <v>117</v>
      </c>
      <c r="T333" s="4" t="s">
        <v>24</v>
      </c>
      <c r="U333" s="4">
        <v>5</v>
      </c>
      <c r="V333" s="4">
        <v>493978.13054300001</v>
      </c>
      <c r="W333" s="4">
        <v>5180700.4656499904</v>
      </c>
      <c r="X333" s="4">
        <v>173.22834645669292</v>
      </c>
      <c r="Y333" s="4">
        <v>0.8064146620847652</v>
      </c>
      <c r="Z333" s="4">
        <v>0.61431064572425831</v>
      </c>
      <c r="AA333" s="4">
        <v>0.77447744774477445</v>
      </c>
      <c r="AB333">
        <v>0.31578947368421056</v>
      </c>
    </row>
    <row r="334" spans="1:28" x14ac:dyDescent="0.25">
      <c r="A334" s="1" t="s">
        <v>61</v>
      </c>
      <c r="B334" s="1">
        <v>293</v>
      </c>
      <c r="C334" s="1" t="s">
        <v>24</v>
      </c>
      <c r="D334" s="1">
        <v>5</v>
      </c>
      <c r="E334" s="1">
        <v>494136.58341800002</v>
      </c>
      <c r="F334" s="1">
        <v>5180910.7742100004</v>
      </c>
      <c r="G334" s="1">
        <v>235.23622047244095</v>
      </c>
      <c r="M334" s="8">
        <f t="shared" si="91"/>
        <v>1.0950744558991983</v>
      </c>
      <c r="N334" s="6">
        <f t="shared" si="92"/>
        <v>0.8342059336823735</v>
      </c>
      <c r="O334" s="6">
        <f t="shared" si="93"/>
        <v>1.0517051705170517</v>
      </c>
      <c r="P334" s="7">
        <f t="shared" si="94"/>
        <v>0.70588235294117652</v>
      </c>
      <c r="R334" s="4" t="s">
        <v>61</v>
      </c>
      <c r="S334" s="4">
        <v>143</v>
      </c>
      <c r="T334" s="4" t="s">
        <v>24</v>
      </c>
      <c r="U334" s="4">
        <v>5</v>
      </c>
      <c r="V334" s="4">
        <v>493976.77996199799</v>
      </c>
      <c r="W334" s="4">
        <v>5180731.3388799904</v>
      </c>
      <c r="X334" s="4">
        <v>226.37795275590551</v>
      </c>
      <c r="Y334" s="4">
        <v>1.0538373424971363</v>
      </c>
      <c r="Z334" s="4">
        <v>0.80279232111692844</v>
      </c>
      <c r="AA334" s="4">
        <v>1.0121012101210121</v>
      </c>
      <c r="AB334">
        <v>0.65015479876160986</v>
      </c>
    </row>
    <row r="335" spans="1:28" x14ac:dyDescent="0.25">
      <c r="A335" s="1" t="s">
        <v>61</v>
      </c>
      <c r="B335" s="1">
        <v>270</v>
      </c>
      <c r="C335" s="1" t="s">
        <v>24</v>
      </c>
      <c r="D335" s="1">
        <v>5</v>
      </c>
      <c r="E335" s="1">
        <v>494115.63656700001</v>
      </c>
      <c r="F335" s="1">
        <v>5180879.0137499804</v>
      </c>
      <c r="G335" s="1">
        <v>228.83858267716536</v>
      </c>
      <c r="M335" s="8">
        <f t="shared" si="91"/>
        <v>1.0652920962199315</v>
      </c>
      <c r="N335" s="6">
        <f t="shared" si="92"/>
        <v>0.81151832460732987</v>
      </c>
      <c r="O335" s="6">
        <f t="shared" si="93"/>
        <v>1.023102310231023</v>
      </c>
      <c r="P335" s="7">
        <f t="shared" si="94"/>
        <v>0.66563467492260064</v>
      </c>
      <c r="R335" s="4" t="s">
        <v>61</v>
      </c>
      <c r="S335" s="4">
        <v>144</v>
      </c>
      <c r="T335" s="4" t="s">
        <v>24</v>
      </c>
      <c r="U335" s="4">
        <v>5</v>
      </c>
      <c r="V335" s="4">
        <v>494007.324461999</v>
      </c>
      <c r="W335" s="4">
        <v>5180733.5508399904</v>
      </c>
      <c r="X335" s="4">
        <v>169.78346456692913</v>
      </c>
      <c r="Y335" s="4">
        <v>0.7903780068728522</v>
      </c>
      <c r="Z335" s="4">
        <v>0.60209424083769625</v>
      </c>
      <c r="AA335" s="4">
        <v>0.75907590759075894</v>
      </c>
      <c r="AB335">
        <v>0.29411764705882348</v>
      </c>
    </row>
    <row r="336" spans="1:28" x14ac:dyDescent="0.25">
      <c r="A336" s="1" t="s">
        <v>61</v>
      </c>
      <c r="B336" s="1">
        <v>143</v>
      </c>
      <c r="C336" s="1" t="s">
        <v>24</v>
      </c>
      <c r="D336" s="1">
        <v>5</v>
      </c>
      <c r="E336" s="1">
        <v>493976.77996199799</v>
      </c>
      <c r="F336" s="1">
        <v>5180731.3388799904</v>
      </c>
      <c r="G336" s="1">
        <v>226.37795275590551</v>
      </c>
      <c r="M336" s="8">
        <f t="shared" si="91"/>
        <v>1.0538373424971363</v>
      </c>
      <c r="N336" s="6">
        <f t="shared" si="92"/>
        <v>0.80279232111692844</v>
      </c>
      <c r="O336" s="6">
        <f t="shared" si="93"/>
        <v>1.0121012101210121</v>
      </c>
      <c r="P336" s="7">
        <f t="shared" si="94"/>
        <v>0.65015479876160986</v>
      </c>
      <c r="R336" s="4" t="s">
        <v>61</v>
      </c>
      <c r="S336" s="4">
        <v>170</v>
      </c>
      <c r="T336" s="4" t="s">
        <v>24</v>
      </c>
      <c r="U336" s="4">
        <v>5</v>
      </c>
      <c r="V336" s="4">
        <v>494020.94464300002</v>
      </c>
      <c r="W336" s="4">
        <v>5180765.8738200003</v>
      </c>
      <c r="X336" s="4">
        <v>141.24015748031496</v>
      </c>
      <c r="Y336" s="4">
        <v>0.65750286368843081</v>
      </c>
      <c r="Z336" s="4">
        <v>0.50087260034904013</v>
      </c>
      <c r="AA336" s="4">
        <v>0.63146314631463141</v>
      </c>
      <c r="AB336">
        <v>0.11455108359133132</v>
      </c>
    </row>
    <row r="337" spans="1:28" x14ac:dyDescent="0.25">
      <c r="A337" s="1" t="s">
        <v>61</v>
      </c>
      <c r="B337" s="1">
        <v>247</v>
      </c>
      <c r="C337" s="1" t="s">
        <v>24</v>
      </c>
      <c r="D337" s="1">
        <v>5</v>
      </c>
      <c r="E337" s="1">
        <v>494114.637672999</v>
      </c>
      <c r="F337" s="1">
        <v>5180872.3474000003</v>
      </c>
      <c r="G337" s="1">
        <v>220.96456692913387</v>
      </c>
      <c r="M337" s="8">
        <f t="shared" si="91"/>
        <v>1.0286368843069875</v>
      </c>
      <c r="N337" s="6">
        <f t="shared" si="92"/>
        <v>0.78359511343804544</v>
      </c>
      <c r="O337" s="6">
        <f t="shared" si="93"/>
        <v>0.98789878987898783</v>
      </c>
      <c r="P337" s="7">
        <f t="shared" si="94"/>
        <v>0.61609907120743035</v>
      </c>
      <c r="R337" s="4" t="s">
        <v>61</v>
      </c>
      <c r="S337" s="4">
        <v>196</v>
      </c>
      <c r="T337" s="4" t="s">
        <v>24</v>
      </c>
      <c r="U337" s="4">
        <v>5</v>
      </c>
      <c r="V337" s="4">
        <v>494038.07558499801</v>
      </c>
      <c r="W337" s="4">
        <v>5180797.63772</v>
      </c>
      <c r="X337" s="4">
        <v>235.72834645669292</v>
      </c>
      <c r="Y337" s="4">
        <v>1.0973654066437573</v>
      </c>
      <c r="Z337" s="4">
        <v>0.83595113438045376</v>
      </c>
      <c r="AA337" s="4">
        <v>1.0539053905390539</v>
      </c>
      <c r="AB337">
        <v>0.70897832817337469</v>
      </c>
    </row>
    <row r="338" spans="1:28" x14ac:dyDescent="0.25">
      <c r="A338" s="1" t="s">
        <v>61</v>
      </c>
      <c r="B338" s="1">
        <v>222</v>
      </c>
      <c r="C338" s="1" t="s">
        <v>24</v>
      </c>
      <c r="D338" s="1">
        <v>5</v>
      </c>
      <c r="E338" s="1">
        <v>494086.744038</v>
      </c>
      <c r="F338" s="1">
        <v>5180840.59387</v>
      </c>
      <c r="G338" s="1">
        <v>215.55118110236219</v>
      </c>
      <c r="M338" s="8">
        <f t="shared" si="91"/>
        <v>1.0034364261168385</v>
      </c>
      <c r="N338" s="6">
        <f t="shared" si="92"/>
        <v>0.76439790575916222</v>
      </c>
      <c r="O338" s="6">
        <f t="shared" si="93"/>
        <v>0.96369636963696359</v>
      </c>
      <c r="P338" s="7">
        <f t="shared" si="94"/>
        <v>0.58204334365325072</v>
      </c>
      <c r="R338" s="4" t="s">
        <v>61</v>
      </c>
      <c r="S338" s="4">
        <v>221</v>
      </c>
      <c r="T338" s="4" t="s">
        <v>24</v>
      </c>
      <c r="U338" s="4">
        <v>5</v>
      </c>
      <c r="V338" s="4">
        <v>494054.817732998</v>
      </c>
      <c r="W338" s="4">
        <v>5180822.4013599902</v>
      </c>
      <c r="X338" s="4">
        <v>254.92125984251967</v>
      </c>
      <c r="Y338" s="4">
        <v>1.1867124856815578</v>
      </c>
      <c r="Z338" s="4">
        <v>0.90401396160558456</v>
      </c>
      <c r="AA338" s="4">
        <v>1.1397139713971396</v>
      </c>
      <c r="AB338">
        <v>0.82972136222910209</v>
      </c>
    </row>
    <row r="339" spans="1:28" x14ac:dyDescent="0.25">
      <c r="A339" s="1" t="s">
        <v>61</v>
      </c>
      <c r="B339" s="1">
        <v>89</v>
      </c>
      <c r="C339" s="1" t="s">
        <v>24</v>
      </c>
      <c r="D339" s="1">
        <v>5</v>
      </c>
      <c r="E339" s="1">
        <v>493935.202922998</v>
      </c>
      <c r="F339" s="1">
        <v>5180676.1413799804</v>
      </c>
      <c r="G339" s="1">
        <v>213.58267716535434</v>
      </c>
      <c r="M339" s="8">
        <f t="shared" si="91"/>
        <v>0.99427262313860265</v>
      </c>
      <c r="N339" s="6">
        <f t="shared" si="92"/>
        <v>0.75741710296684117</v>
      </c>
      <c r="O339" s="6">
        <f t="shared" si="93"/>
        <v>0.95489548954895487</v>
      </c>
      <c r="P339" s="7">
        <f t="shared" si="94"/>
        <v>0.56965944272445823</v>
      </c>
      <c r="R339" s="4" t="s">
        <v>61</v>
      </c>
      <c r="S339" s="4">
        <v>222</v>
      </c>
      <c r="T339" s="4" t="s">
        <v>24</v>
      </c>
      <c r="U339" s="4">
        <v>5</v>
      </c>
      <c r="V339" s="4">
        <v>494086.744038</v>
      </c>
      <c r="W339" s="4">
        <v>5180840.59387</v>
      </c>
      <c r="X339" s="4">
        <v>215.55118110236219</v>
      </c>
      <c r="Y339" s="4">
        <v>1.0034364261168385</v>
      </c>
      <c r="Z339" s="4">
        <v>0.76439790575916222</v>
      </c>
      <c r="AA339" s="4">
        <v>0.96369636963696359</v>
      </c>
      <c r="AB339" s="108">
        <v>0.58204334365325072</v>
      </c>
    </row>
    <row r="340" spans="1:28" x14ac:dyDescent="0.25">
      <c r="A340" s="1" t="s">
        <v>61</v>
      </c>
      <c r="B340" s="1">
        <v>117</v>
      </c>
      <c r="C340" s="1" t="s">
        <v>24</v>
      </c>
      <c r="D340" s="1">
        <v>5</v>
      </c>
      <c r="E340" s="1">
        <v>493978.13054300001</v>
      </c>
      <c r="F340" s="1">
        <v>5180700.4656499904</v>
      </c>
      <c r="G340" s="1">
        <v>173.22834645669292</v>
      </c>
      <c r="M340" s="8">
        <f t="shared" si="91"/>
        <v>0.8064146620847652</v>
      </c>
      <c r="N340" s="6">
        <f t="shared" si="92"/>
        <v>0.61431064572425831</v>
      </c>
      <c r="O340" s="6">
        <f t="shared" si="93"/>
        <v>0.77447744774477445</v>
      </c>
      <c r="P340" s="7">
        <f t="shared" si="94"/>
        <v>0.31578947368421056</v>
      </c>
      <c r="R340" s="4" t="s">
        <v>61</v>
      </c>
      <c r="S340" s="4">
        <v>246</v>
      </c>
      <c r="T340" s="4" t="s">
        <v>24</v>
      </c>
      <c r="U340" s="4">
        <v>5</v>
      </c>
      <c r="V340" s="4">
        <v>494082.71162100002</v>
      </c>
      <c r="W340" s="4">
        <v>5180854.1547499904</v>
      </c>
      <c r="X340" s="4">
        <v>240.15748031496062</v>
      </c>
      <c r="Y340" s="4">
        <v>1.1179839633447881</v>
      </c>
      <c r="Z340" s="4">
        <v>0.85165794066317624</v>
      </c>
      <c r="AA340" s="4">
        <v>1.0737073707370737</v>
      </c>
      <c r="AB340">
        <v>0.73684210526315785</v>
      </c>
    </row>
    <row r="341" spans="1:28" x14ac:dyDescent="0.25">
      <c r="A341" s="1" t="s">
        <v>61</v>
      </c>
      <c r="B341" s="1">
        <v>144</v>
      </c>
      <c r="C341" s="1" t="s">
        <v>24</v>
      </c>
      <c r="D341" s="1">
        <v>5</v>
      </c>
      <c r="E341" s="1">
        <v>494007.324461999</v>
      </c>
      <c r="F341" s="1">
        <v>5180733.5508399904</v>
      </c>
      <c r="G341" s="1">
        <v>169.78346456692913</v>
      </c>
      <c r="M341" s="8">
        <f t="shared" si="91"/>
        <v>0.7903780068728522</v>
      </c>
      <c r="N341" s="6">
        <f t="shared" si="92"/>
        <v>0.60209424083769625</v>
      </c>
      <c r="O341" s="6">
        <f t="shared" si="93"/>
        <v>0.75907590759075894</v>
      </c>
      <c r="P341" s="7">
        <f t="shared" si="94"/>
        <v>0.29411764705882348</v>
      </c>
      <c r="R341" s="4" t="s">
        <v>61</v>
      </c>
      <c r="S341" s="4">
        <v>247</v>
      </c>
      <c r="T341" s="4" t="s">
        <v>24</v>
      </c>
      <c r="U341" s="4">
        <v>5</v>
      </c>
      <c r="V341" s="4">
        <v>494114.637672999</v>
      </c>
      <c r="W341" s="4">
        <v>5180872.3474000003</v>
      </c>
      <c r="X341" s="4">
        <v>220.96456692913387</v>
      </c>
      <c r="Y341" s="4">
        <v>1.0286368843069875</v>
      </c>
      <c r="Z341" s="4">
        <v>0.78359511343804544</v>
      </c>
      <c r="AA341" s="4">
        <v>0.98789878987898783</v>
      </c>
      <c r="AB341">
        <v>0.61609907120743035</v>
      </c>
    </row>
    <row r="342" spans="1:28" x14ac:dyDescent="0.25">
      <c r="A342" s="1" t="s">
        <v>61</v>
      </c>
      <c r="B342" s="1">
        <v>170</v>
      </c>
      <c r="C342" s="1" t="s">
        <v>24</v>
      </c>
      <c r="D342" s="1">
        <v>5</v>
      </c>
      <c r="E342" s="1">
        <v>494020.94464300002</v>
      </c>
      <c r="F342" s="1">
        <v>5180765.8738200003</v>
      </c>
      <c r="G342" s="1">
        <v>141.24015748031496</v>
      </c>
      <c r="M342" s="8">
        <f t="shared" si="91"/>
        <v>0.65750286368843081</v>
      </c>
      <c r="N342" s="6">
        <f t="shared" si="92"/>
        <v>0.50087260034904013</v>
      </c>
      <c r="O342" s="6">
        <f t="shared" si="93"/>
        <v>0.63146314631463141</v>
      </c>
      <c r="P342" s="7">
        <f t="shared" si="94"/>
        <v>0.11455108359133132</v>
      </c>
      <c r="R342" s="4" t="s">
        <v>61</v>
      </c>
      <c r="S342" s="4">
        <v>270</v>
      </c>
      <c r="T342" s="4" t="s">
        <v>24</v>
      </c>
      <c r="U342" s="4">
        <v>5</v>
      </c>
      <c r="V342" s="4">
        <v>494115.63656700001</v>
      </c>
      <c r="W342" s="4">
        <v>5180879.0137499804</v>
      </c>
      <c r="X342" s="4">
        <v>228.83858267716536</v>
      </c>
      <c r="Y342" s="4">
        <v>1.0652920962199315</v>
      </c>
      <c r="Z342" s="4">
        <v>0.81151832460732987</v>
      </c>
      <c r="AA342" s="4">
        <v>1.023102310231023</v>
      </c>
      <c r="AB342">
        <v>0.66563467492260064</v>
      </c>
    </row>
    <row r="343" spans="1:28" x14ac:dyDescent="0.25">
      <c r="A343" s="1" t="s">
        <v>61</v>
      </c>
      <c r="B343" s="1">
        <v>40</v>
      </c>
      <c r="C343" s="1" t="s">
        <v>24</v>
      </c>
      <c r="D343" s="1">
        <v>5</v>
      </c>
      <c r="E343" s="1">
        <v>493915.526583998</v>
      </c>
      <c r="F343" s="1">
        <v>5180617.9650100004</v>
      </c>
      <c r="M343" s="8"/>
      <c r="N343" s="8"/>
      <c r="O343" s="8"/>
      <c r="R343" s="4" t="s">
        <v>61</v>
      </c>
      <c r="S343" s="4">
        <v>293</v>
      </c>
      <c r="T343" s="4" t="s">
        <v>24</v>
      </c>
      <c r="U343" s="4">
        <v>5</v>
      </c>
      <c r="V343" s="4">
        <v>494136.58341800002</v>
      </c>
      <c r="W343" s="4">
        <v>5180910.7742100004</v>
      </c>
      <c r="X343" s="4">
        <v>235.23622047244095</v>
      </c>
      <c r="Y343" s="4">
        <v>1.0950744558991983</v>
      </c>
      <c r="Z343" s="4">
        <v>0.8342059336823735</v>
      </c>
      <c r="AA343" s="4">
        <v>1.0517051705170517</v>
      </c>
      <c r="AB343">
        <v>0.70588235294117652</v>
      </c>
    </row>
    <row r="344" spans="1:28" x14ac:dyDescent="0.25">
      <c r="A344" s="5" t="s">
        <v>63</v>
      </c>
      <c r="B344" s="5">
        <v>118</v>
      </c>
      <c r="C344" s="5" t="s">
        <v>24</v>
      </c>
      <c r="D344" s="5">
        <v>6</v>
      </c>
      <c r="E344" s="5">
        <v>494010.040872999</v>
      </c>
      <c r="F344" s="5">
        <v>5180701.7671800004</v>
      </c>
      <c r="G344" s="5">
        <v>81</v>
      </c>
      <c r="H344" s="5"/>
      <c r="I344" s="5"/>
      <c r="J344" s="5"/>
      <c r="K344" s="5"/>
      <c r="L344" s="5"/>
      <c r="M344" s="6">
        <f>G344/$I$19</f>
        <v>1.8677184466019416</v>
      </c>
      <c r="N344" s="6">
        <f>G344/$J$19</f>
        <v>1</v>
      </c>
      <c r="O344" s="6">
        <f>G344/$K$19</f>
        <v>1.9518072289156627</v>
      </c>
      <c r="P344" s="7">
        <f>(G344-$L$19)/($J$19-$L$19)</f>
        <v>1</v>
      </c>
      <c r="R344" s="4" t="s">
        <v>63</v>
      </c>
      <c r="S344" s="4">
        <v>41</v>
      </c>
      <c r="T344" s="4" t="s">
        <v>24</v>
      </c>
      <c r="U344" s="4">
        <v>6</v>
      </c>
      <c r="V344" s="4">
        <v>493947.431986999</v>
      </c>
      <c r="W344" s="4">
        <v>5180613.9323500004</v>
      </c>
      <c r="X344" s="4">
        <v>55</v>
      </c>
      <c r="Y344" s="4">
        <v>1.2682038834951455</v>
      </c>
      <c r="Z344" s="4">
        <v>0.67901234567901236</v>
      </c>
      <c r="AA344" s="4">
        <v>1.3253012048192772</v>
      </c>
      <c r="AB344">
        <v>0.61194029850746268</v>
      </c>
    </row>
    <row r="345" spans="1:28" x14ac:dyDescent="0.25">
      <c r="A345" s="1" t="s">
        <v>63</v>
      </c>
      <c r="B345" s="1">
        <v>91</v>
      </c>
      <c r="C345" s="1" t="s">
        <v>24</v>
      </c>
      <c r="D345" s="1">
        <v>6</v>
      </c>
      <c r="E345" s="1">
        <v>493998.558499999</v>
      </c>
      <c r="F345" s="1">
        <v>5180669.9977099802</v>
      </c>
      <c r="G345" s="1">
        <v>80.5</v>
      </c>
      <c r="M345" s="6">
        <f t="shared" ref="M345:M354" si="95">G345/$I$19</f>
        <v>1.8561893203883493</v>
      </c>
      <c r="N345" s="6">
        <f t="shared" ref="N345:N354" si="96">G345/$J$19</f>
        <v>0.99382716049382713</v>
      </c>
      <c r="O345" s="6">
        <f t="shared" ref="O345:O354" si="97">G345/$K$19</f>
        <v>1.9397590361445782</v>
      </c>
      <c r="P345" s="7">
        <f t="shared" ref="P345:P354" si="98">(G345-$L$19)/($J$19-$L$19)</f>
        <v>0.9925373134328358</v>
      </c>
      <c r="R345" s="4" t="s">
        <v>63</v>
      </c>
      <c r="S345" s="4">
        <v>65</v>
      </c>
      <c r="T345" s="4" t="s">
        <v>24</v>
      </c>
      <c r="U345" s="4">
        <v>6</v>
      </c>
      <c r="V345" s="4">
        <v>493959.974636</v>
      </c>
      <c r="W345" s="4">
        <v>5180636.9220099803</v>
      </c>
      <c r="X345" s="4">
        <v>63.5</v>
      </c>
      <c r="Y345" s="4">
        <v>1.4641990291262135</v>
      </c>
      <c r="Z345" s="4">
        <v>0.78395061728395066</v>
      </c>
      <c r="AA345" s="4">
        <v>1.5301204819277108</v>
      </c>
      <c r="AB345" s="108">
        <v>0.73880597014925375</v>
      </c>
    </row>
    <row r="346" spans="1:28" x14ac:dyDescent="0.25">
      <c r="A346" s="1" t="s">
        <v>63</v>
      </c>
      <c r="B346" s="1">
        <v>65</v>
      </c>
      <c r="C346" s="1" t="s">
        <v>24</v>
      </c>
      <c r="D346" s="1">
        <v>6</v>
      </c>
      <c r="E346" s="1">
        <v>493959.974636</v>
      </c>
      <c r="F346" s="1">
        <v>5180636.9220099803</v>
      </c>
      <c r="G346" s="1">
        <v>63.5</v>
      </c>
      <c r="M346" s="6">
        <f t="shared" si="95"/>
        <v>1.4641990291262135</v>
      </c>
      <c r="N346" s="6">
        <f t="shared" si="96"/>
        <v>0.78395061728395066</v>
      </c>
      <c r="O346" s="6">
        <f t="shared" si="97"/>
        <v>1.5301204819277108</v>
      </c>
      <c r="P346" s="7">
        <f t="shared" si="98"/>
        <v>0.73880597014925375</v>
      </c>
      <c r="R346" s="4" t="s">
        <v>63</v>
      </c>
      <c r="S346" s="4">
        <v>66</v>
      </c>
      <c r="T346" s="4" t="s">
        <v>24</v>
      </c>
      <c r="U346" s="4">
        <v>6</v>
      </c>
      <c r="V346" s="4">
        <v>493989.609204999</v>
      </c>
      <c r="W346" s="4">
        <v>5180640.4995499803</v>
      </c>
      <c r="X346" s="4">
        <v>58</v>
      </c>
      <c r="Y346" s="4">
        <v>1.337378640776699</v>
      </c>
      <c r="Z346" s="4">
        <v>0.71604938271604934</v>
      </c>
      <c r="AA346" s="4">
        <v>1.3975903614457832</v>
      </c>
      <c r="AB346">
        <v>0.65671641791044777</v>
      </c>
    </row>
    <row r="347" spans="1:28" x14ac:dyDescent="0.25">
      <c r="A347" s="1" t="s">
        <v>63</v>
      </c>
      <c r="B347" s="1">
        <v>66</v>
      </c>
      <c r="C347" s="1" t="s">
        <v>24</v>
      </c>
      <c r="D347" s="1">
        <v>6</v>
      </c>
      <c r="E347" s="1">
        <v>493989.609204999</v>
      </c>
      <c r="F347" s="1">
        <v>5180640.4995499803</v>
      </c>
      <c r="G347" s="1">
        <v>58</v>
      </c>
      <c r="M347" s="6">
        <f t="shared" si="95"/>
        <v>1.337378640776699</v>
      </c>
      <c r="N347" s="6">
        <f t="shared" si="96"/>
        <v>0.71604938271604934</v>
      </c>
      <c r="O347" s="6">
        <f t="shared" si="97"/>
        <v>1.3975903614457832</v>
      </c>
      <c r="P347" s="7">
        <f t="shared" si="98"/>
        <v>0.65671641791044777</v>
      </c>
      <c r="R347" s="4" t="s">
        <v>63</v>
      </c>
      <c r="S347" s="4">
        <v>91</v>
      </c>
      <c r="T347" s="4" t="s">
        <v>24</v>
      </c>
      <c r="U347" s="4">
        <v>6</v>
      </c>
      <c r="V347" s="4">
        <v>493998.558499999</v>
      </c>
      <c r="W347" s="4">
        <v>5180669.9977099802</v>
      </c>
      <c r="X347" s="4">
        <v>80.5</v>
      </c>
      <c r="Y347" s="4">
        <v>1.8561893203883493</v>
      </c>
      <c r="Z347" s="4">
        <v>0.99382716049382713</v>
      </c>
      <c r="AA347" s="4">
        <v>1.9397590361445782</v>
      </c>
      <c r="AB347">
        <v>0.9925373134328358</v>
      </c>
    </row>
    <row r="348" spans="1:28" x14ac:dyDescent="0.25">
      <c r="A348" s="1" t="s">
        <v>63</v>
      </c>
      <c r="B348" s="1">
        <v>41</v>
      </c>
      <c r="C348" s="1" t="s">
        <v>24</v>
      </c>
      <c r="D348" s="1">
        <v>6</v>
      </c>
      <c r="E348" s="1">
        <v>493947.431986999</v>
      </c>
      <c r="F348" s="1">
        <v>5180613.9323500004</v>
      </c>
      <c r="G348" s="1">
        <v>55</v>
      </c>
      <c r="M348" s="6">
        <f t="shared" si="95"/>
        <v>1.2682038834951455</v>
      </c>
      <c r="N348" s="6">
        <f t="shared" si="96"/>
        <v>0.67901234567901236</v>
      </c>
      <c r="O348" s="6">
        <f t="shared" si="97"/>
        <v>1.3253012048192772</v>
      </c>
      <c r="P348" s="7">
        <f t="shared" si="98"/>
        <v>0.61194029850746268</v>
      </c>
      <c r="R348" s="4" t="s">
        <v>63</v>
      </c>
      <c r="S348" s="4">
        <v>118</v>
      </c>
      <c r="T348" s="4" t="s">
        <v>24</v>
      </c>
      <c r="U348" s="4">
        <v>6</v>
      </c>
      <c r="V348" s="4">
        <v>494010.040872999</v>
      </c>
      <c r="W348" s="4">
        <v>5180701.7671800004</v>
      </c>
      <c r="X348" s="4">
        <v>81</v>
      </c>
      <c r="Y348" s="4">
        <v>1.8677184466019416</v>
      </c>
      <c r="Z348" s="4">
        <v>1</v>
      </c>
      <c r="AA348" s="4">
        <v>1.9518072289156627</v>
      </c>
      <c r="AB348" s="7">
        <v>1</v>
      </c>
    </row>
    <row r="349" spans="1:28" x14ac:dyDescent="0.25">
      <c r="A349" s="1" t="s">
        <v>63</v>
      </c>
      <c r="B349" s="1">
        <v>271</v>
      </c>
      <c r="C349" s="1" t="s">
        <v>24</v>
      </c>
      <c r="D349" s="1">
        <v>6</v>
      </c>
      <c r="E349" s="1">
        <v>494147.55805200001</v>
      </c>
      <c r="F349" s="1">
        <v>5180892.7616900001</v>
      </c>
      <c r="G349" s="1">
        <v>45.5</v>
      </c>
      <c r="M349" s="6">
        <f t="shared" si="95"/>
        <v>1.0491504854368932</v>
      </c>
      <c r="N349" s="6">
        <f t="shared" si="96"/>
        <v>0.56172839506172845</v>
      </c>
      <c r="O349" s="6">
        <f t="shared" si="97"/>
        <v>1.0963855421686748</v>
      </c>
      <c r="P349" s="7">
        <f t="shared" si="98"/>
        <v>0.47014925373134331</v>
      </c>
      <c r="R349" s="4" t="s">
        <v>63</v>
      </c>
      <c r="S349" s="4">
        <v>145</v>
      </c>
      <c r="T349" s="4" t="s">
        <v>24</v>
      </c>
      <c r="U349" s="4">
        <v>6</v>
      </c>
      <c r="V349" s="4">
        <v>494039.23383600003</v>
      </c>
      <c r="W349" s="4">
        <v>5180734.0746799903</v>
      </c>
      <c r="X349" s="4">
        <v>26</v>
      </c>
      <c r="Y349" s="4">
        <v>0.59951456310679607</v>
      </c>
      <c r="Z349" s="4">
        <v>0.32098765432098764</v>
      </c>
      <c r="AA349" s="4">
        <v>0.62650602409638556</v>
      </c>
      <c r="AB349">
        <v>0.17910447761194029</v>
      </c>
    </row>
    <row r="350" spans="1:28" x14ac:dyDescent="0.25">
      <c r="A350" s="1" t="s">
        <v>63</v>
      </c>
      <c r="B350" s="1">
        <v>223</v>
      </c>
      <c r="C350" s="1" t="s">
        <v>24</v>
      </c>
      <c r="D350" s="1">
        <v>6</v>
      </c>
      <c r="E350" s="1">
        <v>494118.627680998</v>
      </c>
      <c r="F350" s="1">
        <v>5180815.4489200003</v>
      </c>
      <c r="G350" s="1">
        <v>27</v>
      </c>
      <c r="M350" s="6">
        <f t="shared" si="95"/>
        <v>0.62257281553398058</v>
      </c>
      <c r="N350" s="6">
        <f t="shared" si="96"/>
        <v>0.33333333333333331</v>
      </c>
      <c r="O350" s="6">
        <f t="shared" si="97"/>
        <v>0.6506024096385542</v>
      </c>
      <c r="P350" s="7">
        <f t="shared" si="98"/>
        <v>0.19402985074626866</v>
      </c>
      <c r="R350" s="4" t="s">
        <v>63</v>
      </c>
      <c r="S350" s="4">
        <v>171</v>
      </c>
      <c r="T350" s="4" t="s">
        <v>24</v>
      </c>
      <c r="U350" s="4">
        <v>6</v>
      </c>
      <c r="V350" s="4">
        <v>494052.84635599901</v>
      </c>
      <c r="W350" s="4">
        <v>5180758.8414200004</v>
      </c>
      <c r="X350" s="4">
        <v>25</v>
      </c>
      <c r="Y350" s="4">
        <v>0.57645631067961156</v>
      </c>
      <c r="Z350" s="4">
        <v>0.30864197530864196</v>
      </c>
      <c r="AA350" s="4">
        <v>0.60240963855421692</v>
      </c>
      <c r="AB350">
        <v>0.16417910447761194</v>
      </c>
    </row>
    <row r="351" spans="1:28" x14ac:dyDescent="0.25">
      <c r="A351" s="1" t="s">
        <v>63</v>
      </c>
      <c r="B351" s="1">
        <v>145</v>
      </c>
      <c r="C351" s="1" t="s">
        <v>24</v>
      </c>
      <c r="D351" s="1">
        <v>6</v>
      </c>
      <c r="E351" s="1">
        <v>494039.23383600003</v>
      </c>
      <c r="F351" s="1">
        <v>5180734.0746799903</v>
      </c>
      <c r="G351" s="1">
        <v>26</v>
      </c>
      <c r="M351" s="6">
        <f t="shared" si="95"/>
        <v>0.59951456310679607</v>
      </c>
      <c r="N351" s="6">
        <f t="shared" si="96"/>
        <v>0.32098765432098764</v>
      </c>
      <c r="O351" s="6">
        <f t="shared" si="97"/>
        <v>0.62650602409638556</v>
      </c>
      <c r="P351" s="7">
        <f t="shared" si="98"/>
        <v>0.17910447761194029</v>
      </c>
      <c r="R351" s="4" t="s">
        <v>63</v>
      </c>
      <c r="S351" s="4">
        <v>172</v>
      </c>
      <c r="T351" s="4" t="s">
        <v>24</v>
      </c>
      <c r="U351" s="4">
        <v>6</v>
      </c>
      <c r="V351" s="4">
        <v>494084.77300500002</v>
      </c>
      <c r="W351" s="4">
        <v>5180777.0339099905</v>
      </c>
    </row>
    <row r="352" spans="1:28" x14ac:dyDescent="0.25">
      <c r="A352" s="1" t="s">
        <v>63</v>
      </c>
      <c r="B352" s="1">
        <v>171</v>
      </c>
      <c r="C352" s="1" t="s">
        <v>24</v>
      </c>
      <c r="D352" s="1">
        <v>6</v>
      </c>
      <c r="E352" s="1">
        <v>494052.84635599901</v>
      </c>
      <c r="F352" s="1">
        <v>5180758.8414200004</v>
      </c>
      <c r="G352" s="1">
        <v>25</v>
      </c>
      <c r="M352" s="6">
        <f t="shared" si="95"/>
        <v>0.57645631067961156</v>
      </c>
      <c r="N352" s="6">
        <f t="shared" si="96"/>
        <v>0.30864197530864196</v>
      </c>
      <c r="O352" s="6">
        <f t="shared" si="97"/>
        <v>0.60240963855421692</v>
      </c>
      <c r="P352" s="7">
        <f t="shared" si="98"/>
        <v>0.16417910447761194</v>
      </c>
      <c r="R352" s="4" t="s">
        <v>63</v>
      </c>
      <c r="S352" s="4">
        <v>197</v>
      </c>
      <c r="T352" s="4" t="s">
        <v>24</v>
      </c>
      <c r="U352" s="4">
        <v>6</v>
      </c>
      <c r="V352" s="4">
        <v>494069.977149999</v>
      </c>
      <c r="W352" s="4">
        <v>5180790.6054199804</v>
      </c>
      <c r="X352" s="4">
        <v>17</v>
      </c>
      <c r="Y352" s="4">
        <v>0.39199029126213591</v>
      </c>
      <c r="Z352" s="4">
        <v>0.20987654320987653</v>
      </c>
      <c r="AA352" s="4">
        <v>0.40963855421686746</v>
      </c>
      <c r="AB352">
        <v>4.4776119402985072E-2</v>
      </c>
    </row>
    <row r="353" spans="1:28" x14ac:dyDescent="0.25">
      <c r="A353" s="1" t="s">
        <v>63</v>
      </c>
      <c r="B353" s="1">
        <v>197</v>
      </c>
      <c r="C353" s="1" t="s">
        <v>24</v>
      </c>
      <c r="D353" s="1">
        <v>6</v>
      </c>
      <c r="E353" s="1">
        <v>494069.977149999</v>
      </c>
      <c r="F353" s="1">
        <v>5180790.6054199804</v>
      </c>
      <c r="G353" s="1">
        <v>17</v>
      </c>
      <c r="M353" s="6">
        <f t="shared" si="95"/>
        <v>0.39199029126213591</v>
      </c>
      <c r="N353" s="6">
        <f t="shared" si="96"/>
        <v>0.20987654320987653</v>
      </c>
      <c r="O353" s="6">
        <f t="shared" si="97"/>
        <v>0.40963855421686746</v>
      </c>
      <c r="P353" s="7">
        <f t="shared" si="98"/>
        <v>4.4776119402985072E-2</v>
      </c>
      <c r="R353" s="4" t="s">
        <v>63</v>
      </c>
      <c r="S353" s="4">
        <v>198</v>
      </c>
      <c r="T353" s="4" t="s">
        <v>24</v>
      </c>
      <c r="U353" s="4">
        <v>6</v>
      </c>
      <c r="V353" s="4">
        <v>494101.90357700002</v>
      </c>
      <c r="W353" s="4">
        <v>5180808.7980000004</v>
      </c>
    </row>
    <row r="354" spans="1:28" x14ac:dyDescent="0.25">
      <c r="A354" s="1" t="s">
        <v>63</v>
      </c>
      <c r="B354" s="1">
        <v>248</v>
      </c>
      <c r="C354" s="1" t="s">
        <v>24</v>
      </c>
      <c r="D354" s="1">
        <v>6</v>
      </c>
      <c r="E354" s="1">
        <v>494145.15560300002</v>
      </c>
      <c r="F354" s="1">
        <v>5180849.02348</v>
      </c>
      <c r="G354" s="1">
        <v>14</v>
      </c>
      <c r="M354" s="6">
        <f t="shared" si="95"/>
        <v>0.32281553398058249</v>
      </c>
      <c r="N354" s="6">
        <f t="shared" si="96"/>
        <v>0.1728395061728395</v>
      </c>
      <c r="O354" s="6">
        <f t="shared" si="97"/>
        <v>0.33734939759036142</v>
      </c>
      <c r="P354" s="7">
        <f t="shared" si="98"/>
        <v>0</v>
      </c>
      <c r="R354" s="4" t="s">
        <v>63</v>
      </c>
      <c r="S354" s="4">
        <v>223</v>
      </c>
      <c r="T354" s="4" t="s">
        <v>24</v>
      </c>
      <c r="U354" s="4">
        <v>6</v>
      </c>
      <c r="V354" s="4">
        <v>494118.627680998</v>
      </c>
      <c r="W354" s="4">
        <v>5180815.4489200003</v>
      </c>
      <c r="X354" s="4">
        <v>27</v>
      </c>
      <c r="Y354" s="4">
        <v>0.62257281553398058</v>
      </c>
      <c r="Z354" s="4">
        <v>0.33333333333333331</v>
      </c>
      <c r="AA354" s="4">
        <v>0.6506024096385542</v>
      </c>
      <c r="AB354">
        <v>0.19402985074626866</v>
      </c>
    </row>
    <row r="355" spans="1:28" x14ac:dyDescent="0.25">
      <c r="A355" s="1" t="s">
        <v>63</v>
      </c>
      <c r="B355" s="1">
        <v>172</v>
      </c>
      <c r="C355" s="1" t="s">
        <v>24</v>
      </c>
      <c r="D355" s="1">
        <v>6</v>
      </c>
      <c r="E355" s="1">
        <v>494084.77300500002</v>
      </c>
      <c r="F355" s="1">
        <v>5180777.0339099905</v>
      </c>
      <c r="H355" s="9">
        <v>4.5</v>
      </c>
      <c r="M355" s="6"/>
      <c r="N355" s="6"/>
      <c r="O355" s="6"/>
      <c r="P355" s="7"/>
      <c r="R355" s="4" t="s">
        <v>63</v>
      </c>
      <c r="S355" s="4">
        <v>248</v>
      </c>
      <c r="T355" s="4" t="s">
        <v>24</v>
      </c>
      <c r="U355" s="4">
        <v>6</v>
      </c>
      <c r="V355" s="4">
        <v>494145.15560300002</v>
      </c>
      <c r="W355" s="4">
        <v>5180849.02348</v>
      </c>
      <c r="X355" s="4">
        <v>14</v>
      </c>
      <c r="Y355" s="4">
        <v>0.32281553398058249</v>
      </c>
      <c r="Z355" s="4">
        <v>0.1728395061728395</v>
      </c>
      <c r="AA355" s="4">
        <v>0.33734939759036142</v>
      </c>
      <c r="AB355">
        <v>0</v>
      </c>
    </row>
    <row r="356" spans="1:28" x14ac:dyDescent="0.25">
      <c r="A356" s="1" t="s">
        <v>63</v>
      </c>
      <c r="B356" s="1">
        <v>198</v>
      </c>
      <c r="C356" s="1" t="s">
        <v>24</v>
      </c>
      <c r="D356" s="1">
        <v>6</v>
      </c>
      <c r="E356" s="1">
        <v>494101.90357700002</v>
      </c>
      <c r="F356" s="1">
        <v>5180808.7980000004</v>
      </c>
      <c r="H356" s="9">
        <v>4.5</v>
      </c>
      <c r="M356" s="6"/>
      <c r="N356" s="6"/>
      <c r="O356" s="6"/>
      <c r="P356" s="7"/>
      <c r="R356" s="4" t="s">
        <v>63</v>
      </c>
      <c r="S356" s="4">
        <v>271</v>
      </c>
      <c r="T356" s="4" t="s">
        <v>24</v>
      </c>
      <c r="U356" s="4">
        <v>6</v>
      </c>
      <c r="V356" s="4">
        <v>494147.55805200001</v>
      </c>
      <c r="W356" s="4">
        <v>5180892.7616900001</v>
      </c>
      <c r="X356" s="4">
        <v>45.5</v>
      </c>
      <c r="Y356" s="4">
        <v>1.0491504854368932</v>
      </c>
      <c r="Z356" s="4">
        <v>0.56172839506172845</v>
      </c>
      <c r="AA356" s="4">
        <v>1.0963855421686748</v>
      </c>
      <c r="AB356">
        <v>0.47014925373134331</v>
      </c>
    </row>
    <row r="357" spans="1:28" x14ac:dyDescent="0.25">
      <c r="A357" s="5" t="s">
        <v>63</v>
      </c>
      <c r="B357" s="5">
        <v>120</v>
      </c>
      <c r="C357" s="5" t="s">
        <v>24</v>
      </c>
      <c r="D357" s="5">
        <v>7</v>
      </c>
      <c r="E357" s="5">
        <v>494073.852491998</v>
      </c>
      <c r="F357" s="5">
        <v>5180695.25875</v>
      </c>
      <c r="G357" s="5">
        <v>62.5</v>
      </c>
      <c r="H357" s="5"/>
      <c r="I357" s="5"/>
      <c r="J357" s="5"/>
      <c r="K357" s="5"/>
      <c r="L357" s="5"/>
      <c r="M357" s="6">
        <f>G357/$I$19</f>
        <v>1.441140776699029</v>
      </c>
      <c r="N357" s="6">
        <f>G357/$J$19</f>
        <v>0.77160493827160492</v>
      </c>
      <c r="O357" s="6">
        <f>G357/$J$19</f>
        <v>0.77160493827160492</v>
      </c>
      <c r="P357" s="7">
        <f>(G357-$L$19)/($J$19-$L$19)</f>
        <v>0.72388059701492535</v>
      </c>
      <c r="R357" s="4" t="s">
        <v>63</v>
      </c>
      <c r="S357" s="4">
        <v>67</v>
      </c>
      <c r="T357" s="4" t="s">
        <v>24</v>
      </c>
      <c r="U357" s="4">
        <v>7</v>
      </c>
      <c r="V357" s="4">
        <v>494023.79518900003</v>
      </c>
      <c r="W357" s="4">
        <v>5180638.7472000001</v>
      </c>
      <c r="X357" s="4">
        <v>38</v>
      </c>
      <c r="Y357" s="4">
        <v>0.87621359223300965</v>
      </c>
      <c r="Z357" s="4">
        <v>0.46913580246913578</v>
      </c>
      <c r="AA357" s="4">
        <v>0.46913580246913578</v>
      </c>
      <c r="AB357">
        <v>0.35820895522388058</v>
      </c>
    </row>
    <row r="358" spans="1:28" x14ac:dyDescent="0.25">
      <c r="A358" s="1" t="s">
        <v>63</v>
      </c>
      <c r="B358" s="1">
        <v>119</v>
      </c>
      <c r="C358" s="1" t="s">
        <v>24</v>
      </c>
      <c r="D358" s="1">
        <v>7</v>
      </c>
      <c r="E358" s="1">
        <v>494044.226517</v>
      </c>
      <c r="F358" s="1">
        <v>5180700.4701500004</v>
      </c>
      <c r="G358" s="1">
        <v>54</v>
      </c>
      <c r="M358" s="6">
        <f t="shared" ref="M358:M364" si="99">G358/$I$19</f>
        <v>1.2451456310679612</v>
      </c>
      <c r="N358" s="6">
        <f t="shared" ref="N358:N364" si="100">G358/$J$19</f>
        <v>0.66666666666666663</v>
      </c>
      <c r="O358" s="6">
        <f t="shared" ref="O358:O364" si="101">G358/$J$19</f>
        <v>0.66666666666666663</v>
      </c>
      <c r="P358" s="7">
        <f t="shared" ref="P358:P364" si="102">(G358-$L$19)/($J$19-$L$19)</f>
        <v>0.59701492537313428</v>
      </c>
      <c r="R358" s="4" t="s">
        <v>63</v>
      </c>
      <c r="S358" s="4">
        <v>92</v>
      </c>
      <c r="T358" s="4" t="s">
        <v>24</v>
      </c>
      <c r="U358" s="4">
        <v>7</v>
      </c>
      <c r="V358" s="4">
        <v>494030.468212999</v>
      </c>
      <c r="W358" s="4">
        <v>5180670.5214999802</v>
      </c>
      <c r="X358" s="4">
        <v>42.5</v>
      </c>
      <c r="Y358" s="4">
        <v>0.97997572815533973</v>
      </c>
      <c r="Z358" s="4">
        <v>0.52469135802469136</v>
      </c>
      <c r="AA358" s="4">
        <v>0.52469135802469136</v>
      </c>
      <c r="AB358">
        <v>0.42537313432835822</v>
      </c>
    </row>
    <row r="359" spans="1:28" x14ac:dyDescent="0.25">
      <c r="A359" s="1" t="s">
        <v>63</v>
      </c>
      <c r="B359" s="1">
        <v>92</v>
      </c>
      <c r="C359" s="1" t="s">
        <v>24</v>
      </c>
      <c r="D359" s="1">
        <v>7</v>
      </c>
      <c r="E359" s="1">
        <v>494030.468212999</v>
      </c>
      <c r="F359" s="1">
        <v>5180670.5214999802</v>
      </c>
      <c r="G359" s="1">
        <v>42.5</v>
      </c>
      <c r="M359" s="6">
        <f t="shared" si="99"/>
        <v>0.97997572815533973</v>
      </c>
      <c r="N359" s="6">
        <f t="shared" si="100"/>
        <v>0.52469135802469136</v>
      </c>
      <c r="O359" s="6">
        <f t="shared" si="101"/>
        <v>0.52469135802469136</v>
      </c>
      <c r="P359" s="7">
        <f t="shared" si="102"/>
        <v>0.42537313432835822</v>
      </c>
      <c r="R359" s="4" t="s">
        <v>63</v>
      </c>
      <c r="S359" s="4">
        <v>119</v>
      </c>
      <c r="T359" s="4" t="s">
        <v>24</v>
      </c>
      <c r="U359" s="4">
        <v>7</v>
      </c>
      <c r="V359" s="4">
        <v>494044.226517</v>
      </c>
      <c r="W359" s="4">
        <v>5180700.4701500004</v>
      </c>
      <c r="X359" s="4">
        <v>54</v>
      </c>
      <c r="Y359" s="4">
        <v>1.2451456310679612</v>
      </c>
      <c r="Z359" s="4">
        <v>0.66666666666666663</v>
      </c>
      <c r="AA359" s="4">
        <v>0.66666666666666663</v>
      </c>
      <c r="AB359">
        <v>0.59701492537313428</v>
      </c>
    </row>
    <row r="360" spans="1:28" x14ac:dyDescent="0.25">
      <c r="A360" s="1" t="s">
        <v>63</v>
      </c>
      <c r="B360" s="1">
        <v>146</v>
      </c>
      <c r="C360" s="1" t="s">
        <v>24</v>
      </c>
      <c r="D360" s="1">
        <v>7</v>
      </c>
      <c r="E360" s="1">
        <v>494071.13574</v>
      </c>
      <c r="F360" s="1">
        <v>5180727.0423800005</v>
      </c>
      <c r="G360" s="1">
        <v>41.5</v>
      </c>
      <c r="M360" s="6">
        <f t="shared" si="99"/>
        <v>0.95691747572815522</v>
      </c>
      <c r="N360" s="6">
        <f t="shared" si="100"/>
        <v>0.51234567901234573</v>
      </c>
      <c r="O360" s="6">
        <f t="shared" si="101"/>
        <v>0.51234567901234573</v>
      </c>
      <c r="P360" s="7">
        <f t="shared" si="102"/>
        <v>0.41044776119402987</v>
      </c>
      <c r="R360" s="4" t="s">
        <v>63</v>
      </c>
      <c r="S360" s="4">
        <v>120</v>
      </c>
      <c r="T360" s="4" t="s">
        <v>24</v>
      </c>
      <c r="U360" s="4">
        <v>7</v>
      </c>
      <c r="V360" s="4">
        <v>494073.852491998</v>
      </c>
      <c r="W360" s="4">
        <v>5180695.25875</v>
      </c>
      <c r="X360" s="4">
        <v>62.5</v>
      </c>
      <c r="Y360" s="4">
        <v>1.441140776699029</v>
      </c>
      <c r="Z360" s="4">
        <v>0.77160493827160492</v>
      </c>
      <c r="AA360" s="4">
        <v>0.77160493827160492</v>
      </c>
      <c r="AB360" s="7">
        <v>0.72388059701492535</v>
      </c>
    </row>
    <row r="361" spans="1:28" x14ac:dyDescent="0.25">
      <c r="A361" s="1" t="s">
        <v>63</v>
      </c>
      <c r="B361" s="1">
        <v>67</v>
      </c>
      <c r="C361" s="1" t="s">
        <v>24</v>
      </c>
      <c r="D361" s="1">
        <v>7</v>
      </c>
      <c r="E361" s="1">
        <v>494023.79518900003</v>
      </c>
      <c r="F361" s="1">
        <v>5180638.7472000001</v>
      </c>
      <c r="G361" s="1">
        <v>38</v>
      </c>
      <c r="M361" s="6">
        <f t="shared" si="99"/>
        <v>0.87621359223300965</v>
      </c>
      <c r="N361" s="6">
        <f t="shared" si="100"/>
        <v>0.46913580246913578</v>
      </c>
      <c r="O361" s="6">
        <f t="shared" si="101"/>
        <v>0.46913580246913578</v>
      </c>
      <c r="P361" s="7">
        <f t="shared" si="102"/>
        <v>0.35820895522388058</v>
      </c>
      <c r="R361" s="4" t="s">
        <v>63</v>
      </c>
      <c r="S361" s="4">
        <v>146</v>
      </c>
      <c r="T361" s="4" t="s">
        <v>24</v>
      </c>
      <c r="U361" s="4">
        <v>7</v>
      </c>
      <c r="V361" s="4">
        <v>494071.13574</v>
      </c>
      <c r="W361" s="4">
        <v>5180727.0423800005</v>
      </c>
      <c r="X361" s="4">
        <v>41.5</v>
      </c>
      <c r="Y361" s="4">
        <v>0.95691747572815522</v>
      </c>
      <c r="Z361" s="4">
        <v>0.51234567901234573</v>
      </c>
      <c r="AA361" s="4">
        <v>0.51234567901234573</v>
      </c>
      <c r="AB361">
        <v>0.41044776119402987</v>
      </c>
    </row>
    <row r="362" spans="1:28" x14ac:dyDescent="0.25">
      <c r="A362" s="1" t="s">
        <v>63</v>
      </c>
      <c r="B362" s="1">
        <v>173</v>
      </c>
      <c r="C362" s="1" t="s">
        <v>24</v>
      </c>
      <c r="D362" s="1">
        <v>7</v>
      </c>
      <c r="E362" s="1">
        <v>494116.65697800001</v>
      </c>
      <c r="F362" s="1">
        <v>5180751.8889600001</v>
      </c>
      <c r="G362" s="1">
        <v>38</v>
      </c>
      <c r="M362" s="6">
        <f t="shared" si="99"/>
        <v>0.87621359223300965</v>
      </c>
      <c r="N362" s="6">
        <f t="shared" si="100"/>
        <v>0.46913580246913578</v>
      </c>
      <c r="O362" s="6">
        <f t="shared" si="101"/>
        <v>0.46913580246913578</v>
      </c>
      <c r="P362" s="7">
        <f t="shared" si="102"/>
        <v>0.35820895522388058</v>
      </c>
      <c r="R362" s="4" t="s">
        <v>63</v>
      </c>
      <c r="S362" s="4">
        <v>147</v>
      </c>
      <c r="T362" s="4" t="s">
        <v>24</v>
      </c>
      <c r="U362" s="4">
        <v>7</v>
      </c>
      <c r="V362" s="4">
        <v>494103.06250200002</v>
      </c>
      <c r="W362" s="4">
        <v>5180745.2349699903</v>
      </c>
    </row>
    <row r="363" spans="1:28" x14ac:dyDescent="0.25">
      <c r="A363" s="1" t="s">
        <v>63</v>
      </c>
      <c r="B363" s="1">
        <v>199</v>
      </c>
      <c r="C363" s="1" t="s">
        <v>24</v>
      </c>
      <c r="D363" s="1">
        <v>7</v>
      </c>
      <c r="E363" s="1">
        <v>494133.78745300003</v>
      </c>
      <c r="F363" s="1">
        <v>5180783.6531300005</v>
      </c>
      <c r="G363" s="1">
        <v>36</v>
      </c>
      <c r="M363" s="6">
        <f t="shared" si="99"/>
        <v>0.83009708737864074</v>
      </c>
      <c r="N363" s="6">
        <f t="shared" si="100"/>
        <v>0.44444444444444442</v>
      </c>
      <c r="O363" s="6">
        <f t="shared" si="101"/>
        <v>0.44444444444444442</v>
      </c>
      <c r="P363" s="7">
        <f t="shared" si="102"/>
        <v>0.32835820895522388</v>
      </c>
      <c r="R363" s="4" t="s">
        <v>63</v>
      </c>
      <c r="S363" s="4">
        <v>173</v>
      </c>
      <c r="T363" s="4" t="s">
        <v>24</v>
      </c>
      <c r="U363" s="4">
        <v>7</v>
      </c>
      <c r="V363" s="4">
        <v>494116.65697800001</v>
      </c>
      <c r="W363" s="4">
        <v>5180751.8889600001</v>
      </c>
      <c r="X363" s="4">
        <v>38</v>
      </c>
      <c r="Y363" s="4">
        <v>0.87621359223300965</v>
      </c>
      <c r="Z363" s="4">
        <v>0.46913580246913578</v>
      </c>
      <c r="AA363" s="4">
        <v>0.46913580246913578</v>
      </c>
      <c r="AB363">
        <v>0.35820895522388058</v>
      </c>
    </row>
    <row r="364" spans="1:28" x14ac:dyDescent="0.25">
      <c r="A364" s="1" t="s">
        <v>63</v>
      </c>
      <c r="B364" s="1">
        <v>224</v>
      </c>
      <c r="C364" s="1" t="s">
        <v>24</v>
      </c>
      <c r="D364" s="1">
        <v>7</v>
      </c>
      <c r="E364" s="1">
        <v>494150.549497</v>
      </c>
      <c r="F364" s="1">
        <v>5180829.1968799904</v>
      </c>
      <c r="G364" s="1">
        <v>19</v>
      </c>
      <c r="M364" s="6">
        <f t="shared" si="99"/>
        <v>0.43810679611650483</v>
      </c>
      <c r="N364" s="6">
        <f t="shared" si="100"/>
        <v>0.23456790123456789</v>
      </c>
      <c r="O364" s="6">
        <f t="shared" si="101"/>
        <v>0.23456790123456789</v>
      </c>
      <c r="P364" s="7">
        <f t="shared" si="102"/>
        <v>7.4626865671641784E-2</v>
      </c>
      <c r="R364" s="4" t="s">
        <v>63</v>
      </c>
      <c r="S364" s="4">
        <v>199</v>
      </c>
      <c r="T364" s="4" t="s">
        <v>24</v>
      </c>
      <c r="U364" s="4">
        <v>7</v>
      </c>
      <c r="V364" s="4">
        <v>494133.78745300003</v>
      </c>
      <c r="W364" s="4">
        <v>5180783.6531300005</v>
      </c>
      <c r="X364" s="4">
        <v>36</v>
      </c>
      <c r="Y364" s="4">
        <v>0.83009708737864074</v>
      </c>
      <c r="Z364" s="4">
        <v>0.44444444444444442</v>
      </c>
      <c r="AA364" s="4">
        <v>0.44444444444444442</v>
      </c>
      <c r="AB364">
        <v>0.32835820895522388</v>
      </c>
    </row>
    <row r="365" spans="1:28" x14ac:dyDescent="0.25">
      <c r="A365" s="1" t="s">
        <v>63</v>
      </c>
      <c r="B365" s="1">
        <v>147</v>
      </c>
      <c r="C365" s="1" t="s">
        <v>24</v>
      </c>
      <c r="D365" s="1">
        <v>7</v>
      </c>
      <c r="E365" s="1">
        <v>494103.06250200002</v>
      </c>
      <c r="F365" s="1">
        <v>5180745.2349699903</v>
      </c>
      <c r="G365" s="9"/>
      <c r="H365" s="9">
        <v>5</v>
      </c>
      <c r="M365" s="6"/>
      <c r="N365" s="6"/>
      <c r="O365" s="6"/>
      <c r="P365" s="7"/>
      <c r="R365" s="4" t="s">
        <v>63</v>
      </c>
      <c r="S365" s="4">
        <v>224</v>
      </c>
      <c r="T365" s="4" t="s">
        <v>24</v>
      </c>
      <c r="U365" s="4">
        <v>7</v>
      </c>
      <c r="V365" s="4">
        <v>494150.549497</v>
      </c>
      <c r="W365" s="4">
        <v>5180829.1968799904</v>
      </c>
      <c r="X365" s="4">
        <v>19</v>
      </c>
      <c r="Y365" s="4">
        <v>0.43810679611650483</v>
      </c>
      <c r="Z365" s="4">
        <v>0.23456790123456789</v>
      </c>
      <c r="AA365" s="4">
        <v>0.23456790123456789</v>
      </c>
      <c r="AB365">
        <v>7.4626865671641784E-2</v>
      </c>
    </row>
    <row r="366" spans="1:28" x14ac:dyDescent="0.25">
      <c r="A366" s="5" t="s">
        <v>61</v>
      </c>
      <c r="B366" s="5">
        <v>93</v>
      </c>
      <c r="C366" s="5" t="s">
        <v>24</v>
      </c>
      <c r="D366" s="5">
        <v>8</v>
      </c>
      <c r="E366" s="5">
        <v>494062.370444</v>
      </c>
      <c r="F366" s="5">
        <v>5180663.4891600003</v>
      </c>
      <c r="G366" s="5">
        <v>263.77952755905511</v>
      </c>
      <c r="H366" s="5"/>
      <c r="I366" s="5"/>
      <c r="J366" s="5"/>
      <c r="K366" s="5"/>
      <c r="L366" s="5"/>
      <c r="M366" s="6">
        <f>G366/$I$18</f>
        <v>1.2279495990836198</v>
      </c>
      <c r="N366" s="6">
        <f>G366/$J$18</f>
        <v>0.93542757417102962</v>
      </c>
      <c r="O366" s="6">
        <f>G366/$K$18</f>
        <v>1.1793179317931792</v>
      </c>
      <c r="P366" s="7">
        <f>(G366-$L$18)/($J$18-$L$18)</f>
        <v>0.88544891640866863</v>
      </c>
      <c r="R366" s="4" t="s">
        <v>61</v>
      </c>
      <c r="S366" s="4">
        <v>93</v>
      </c>
      <c r="T366" s="4" t="s">
        <v>24</v>
      </c>
      <c r="U366" s="4">
        <v>8</v>
      </c>
      <c r="V366" s="4">
        <v>494062.370444</v>
      </c>
      <c r="W366" s="4">
        <v>5180663.4891600003</v>
      </c>
      <c r="X366" s="4">
        <v>263.77952755905511</v>
      </c>
      <c r="Y366" s="4">
        <v>1.2279495990836198</v>
      </c>
      <c r="Z366" s="4">
        <v>0.93542757417102962</v>
      </c>
      <c r="AA366" s="4">
        <v>1.1793179317931792</v>
      </c>
      <c r="AB366" s="7">
        <v>0.88544891640866863</v>
      </c>
    </row>
    <row r="367" spans="1:28" x14ac:dyDescent="0.25">
      <c r="A367" s="1" t="s">
        <v>61</v>
      </c>
      <c r="B367" s="1">
        <v>174</v>
      </c>
      <c r="C367" s="1" t="s">
        <v>24</v>
      </c>
      <c r="D367" s="1">
        <v>8</v>
      </c>
      <c r="E367" s="1">
        <v>494148.57913600001</v>
      </c>
      <c r="F367" s="1">
        <v>5180765.6369000003</v>
      </c>
      <c r="G367" s="1">
        <v>196.35826771653544</v>
      </c>
      <c r="M367" s="6">
        <f t="shared" ref="M367:M370" si="103">G367/$I$18</f>
        <v>0.91408934707903788</v>
      </c>
      <c r="N367" s="6">
        <f t="shared" ref="N367:N370" si="104">G367/$J$18</f>
        <v>0.69633507853403143</v>
      </c>
      <c r="O367" s="6">
        <f t="shared" ref="O367:O370" si="105">G367/$K$18</f>
        <v>0.87788778877887785</v>
      </c>
      <c r="P367" s="7">
        <f t="shared" ref="P367:P370" si="106">(G367-$L$18)/($J$18-$L$18)</f>
        <v>0.46130030959752327</v>
      </c>
      <c r="R367" s="4" t="s">
        <v>61</v>
      </c>
      <c r="S367" s="4">
        <v>94</v>
      </c>
      <c r="T367" s="4" t="s">
        <v>24</v>
      </c>
      <c r="U367" s="4">
        <v>8</v>
      </c>
      <c r="V367" s="4">
        <v>494094.297571</v>
      </c>
      <c r="W367" s="4">
        <v>5180681.6816999903</v>
      </c>
      <c r="X367" s="4">
        <v>155.51181102362204</v>
      </c>
      <c r="Y367" s="4">
        <v>0.72394043528064145</v>
      </c>
      <c r="Z367" s="4">
        <v>0.55148342059336819</v>
      </c>
      <c r="AA367" s="4">
        <v>0.69526952695269517</v>
      </c>
      <c r="AB367">
        <v>0.20433436532507743</v>
      </c>
    </row>
    <row r="368" spans="1:28" x14ac:dyDescent="0.25">
      <c r="A368" s="1" t="s">
        <v>61</v>
      </c>
      <c r="B368" s="1">
        <v>148</v>
      </c>
      <c r="C368" s="1" t="s">
        <v>24</v>
      </c>
      <c r="D368" s="1">
        <v>8</v>
      </c>
      <c r="E368" s="1">
        <v>494134.94672100001</v>
      </c>
      <c r="F368" s="1">
        <v>5180720.0901100002</v>
      </c>
      <c r="G368" s="1">
        <v>175.19685039370077</v>
      </c>
      <c r="M368" s="6">
        <f t="shared" si="103"/>
        <v>0.81557846506300113</v>
      </c>
      <c r="N368" s="6">
        <f t="shared" si="104"/>
        <v>0.62129144851657936</v>
      </c>
      <c r="O368" s="6">
        <f t="shared" si="105"/>
        <v>0.78327832783278317</v>
      </c>
      <c r="P368" s="7">
        <f t="shared" si="106"/>
        <v>0.328173374613003</v>
      </c>
      <c r="R368" s="4" t="s">
        <v>61</v>
      </c>
      <c r="S368" s="4">
        <v>121</v>
      </c>
      <c r="T368" s="4" t="s">
        <v>24</v>
      </c>
      <c r="U368" s="4">
        <v>8</v>
      </c>
      <c r="V368" s="4">
        <v>494105.779413999</v>
      </c>
      <c r="W368" s="4">
        <v>5180713.4513499904</v>
      </c>
      <c r="X368" s="4">
        <v>123.03149606299212</v>
      </c>
      <c r="Y368" s="4">
        <v>0.57273768613974796</v>
      </c>
      <c r="Z368" s="4">
        <v>0.43630017452006981</v>
      </c>
      <c r="AA368" s="4">
        <v>0.55005500550054998</v>
      </c>
      <c r="AB368">
        <v>0</v>
      </c>
    </row>
    <row r="369" spans="1:28" x14ac:dyDescent="0.25">
      <c r="A369" s="1" t="s">
        <v>61</v>
      </c>
      <c r="B369" s="1">
        <v>94</v>
      </c>
      <c r="C369" s="1" t="s">
        <v>24</v>
      </c>
      <c r="D369" s="1">
        <v>8</v>
      </c>
      <c r="E369" s="1">
        <v>494094.297571</v>
      </c>
      <c r="F369" s="1">
        <v>5180681.6816999903</v>
      </c>
      <c r="G369" s="1">
        <v>155.51181102362204</v>
      </c>
      <c r="M369" s="6">
        <f t="shared" si="103"/>
        <v>0.72394043528064145</v>
      </c>
      <c r="N369" s="6">
        <f t="shared" si="104"/>
        <v>0.55148342059336819</v>
      </c>
      <c r="O369" s="6">
        <f t="shared" si="105"/>
        <v>0.69526952695269517</v>
      </c>
      <c r="P369" s="7">
        <f t="shared" si="106"/>
        <v>0.20433436532507743</v>
      </c>
      <c r="R369" s="4" t="s">
        <v>61</v>
      </c>
      <c r="S369" s="4">
        <v>148</v>
      </c>
      <c r="T369" s="4" t="s">
        <v>24</v>
      </c>
      <c r="U369" s="4">
        <v>8</v>
      </c>
      <c r="V369" s="4">
        <v>494134.94672100001</v>
      </c>
      <c r="W369" s="4">
        <v>5180720.0901100002</v>
      </c>
      <c r="X369" s="4">
        <v>175.19685039370077</v>
      </c>
      <c r="Y369" s="4">
        <v>0.81557846506300113</v>
      </c>
      <c r="Z369" s="4">
        <v>0.62129144851657936</v>
      </c>
      <c r="AA369" s="4">
        <v>0.78327832783278317</v>
      </c>
      <c r="AB369">
        <v>0.328173374613003</v>
      </c>
    </row>
    <row r="370" spans="1:28" x14ac:dyDescent="0.25">
      <c r="A370" s="1" t="s">
        <v>61</v>
      </c>
      <c r="B370" s="1">
        <v>121</v>
      </c>
      <c r="C370" s="1" t="s">
        <v>24</v>
      </c>
      <c r="D370" s="1">
        <v>8</v>
      </c>
      <c r="E370" s="1">
        <v>494105.779413999</v>
      </c>
      <c r="F370" s="1">
        <v>5180713.4513499904</v>
      </c>
      <c r="G370" s="1">
        <v>123.03149606299212</v>
      </c>
      <c r="M370" s="6">
        <f t="shared" si="103"/>
        <v>0.57273768613974796</v>
      </c>
      <c r="N370" s="6">
        <f t="shared" si="104"/>
        <v>0.43630017452006981</v>
      </c>
      <c r="O370" s="6">
        <f t="shared" si="105"/>
        <v>0.55005500550054998</v>
      </c>
      <c r="P370" s="7">
        <f t="shared" si="106"/>
        <v>0</v>
      </c>
      <c r="R370" s="4" t="s">
        <v>61</v>
      </c>
      <c r="S370" s="4">
        <v>174</v>
      </c>
      <c r="T370" s="4" t="s">
        <v>24</v>
      </c>
      <c r="U370" s="4">
        <v>8</v>
      </c>
      <c r="V370" s="4">
        <v>494148.57913600001</v>
      </c>
      <c r="W370" s="4">
        <v>5180765.6369000003</v>
      </c>
      <c r="X370" s="4">
        <v>196.35826771653544</v>
      </c>
      <c r="Y370" s="4">
        <v>0.91408934707903788</v>
      </c>
      <c r="Z370" s="4">
        <v>0.69633507853403143</v>
      </c>
      <c r="AA370" s="4">
        <v>0.87788778877887785</v>
      </c>
      <c r="AB370">
        <v>0.46130030959752327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69</v>
      </c>
      <c r="N1" s="2" t="s">
        <v>70</v>
      </c>
      <c r="O1" s="2" t="s">
        <v>71</v>
      </c>
      <c r="P1" s="1" t="s">
        <v>72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68</v>
      </c>
      <c r="Y1" s="4" t="s">
        <v>69</v>
      </c>
      <c r="Z1" s="4" t="s">
        <v>70</v>
      </c>
      <c r="AA1" s="4" t="s">
        <v>71</v>
      </c>
      <c r="AB1" t="s">
        <v>72</v>
      </c>
    </row>
    <row r="2" spans="1:28" x14ac:dyDescent="0.25">
      <c r="A2" s="5" t="s">
        <v>57</v>
      </c>
      <c r="B2" s="5">
        <v>176</v>
      </c>
      <c r="C2" s="5" t="s">
        <v>9</v>
      </c>
      <c r="D2" s="5">
        <v>1</v>
      </c>
      <c r="E2" s="5">
        <v>493398.71</v>
      </c>
      <c r="F2" s="5">
        <v>5180809.42</v>
      </c>
      <c r="G2" s="5">
        <v>624.50800000000004</v>
      </c>
      <c r="H2" s="5" t="s">
        <v>10</v>
      </c>
      <c r="I2" s="5">
        <f>AVERAGE(G2:G22)</f>
        <v>452.49819047619047</v>
      </c>
      <c r="J2" s="5">
        <f>MAX(G2:G22)</f>
        <v>624.50800000000004</v>
      </c>
      <c r="K2" s="5">
        <f>MEDIAN(G2:G22)</f>
        <v>446.85</v>
      </c>
      <c r="L2" s="5">
        <f>MIN(G2:G22)</f>
        <v>244.58699999999999</v>
      </c>
      <c r="M2" s="6">
        <f t="shared" ref="M2:M22" si="0">G2/$I$2</f>
        <v>1.3801336958779735</v>
      </c>
      <c r="N2" s="6">
        <f>G2/$J$2</f>
        <v>1</v>
      </c>
      <c r="O2" s="6">
        <f>G2/$K$2</f>
        <v>1.3975786057961284</v>
      </c>
      <c r="P2" s="7">
        <f>(G2-$L$2)/($J$2-$L$2)</f>
        <v>1</v>
      </c>
      <c r="R2" s="4" t="s">
        <v>57</v>
      </c>
      <c r="S2" s="4">
        <v>18</v>
      </c>
      <c r="T2" s="4" t="s">
        <v>9</v>
      </c>
      <c r="U2" s="4">
        <v>1</v>
      </c>
      <c r="V2" s="4">
        <v>493215.02</v>
      </c>
      <c r="W2" s="4">
        <v>5180604.13</v>
      </c>
      <c r="X2" s="4">
        <v>321.85000000000002</v>
      </c>
      <c r="Y2" s="4">
        <v>0.71127356257778251</v>
      </c>
      <c r="Z2" s="4">
        <v>0.51536569587579339</v>
      </c>
      <c r="AA2" s="4">
        <v>0.72026407071724297</v>
      </c>
      <c r="AB2">
        <v>0.20336596292387107</v>
      </c>
    </row>
    <row r="3" spans="1:28" x14ac:dyDescent="0.25">
      <c r="A3" s="1" t="s">
        <v>57</v>
      </c>
      <c r="B3" s="1">
        <v>123</v>
      </c>
      <c r="C3" s="1" t="s">
        <v>9</v>
      </c>
      <c r="D3" s="1">
        <v>1</v>
      </c>
      <c r="E3" s="1">
        <v>493337.24</v>
      </c>
      <c r="F3" s="1">
        <v>5180738.1500000004</v>
      </c>
      <c r="G3" s="1">
        <v>599.90200000000004</v>
      </c>
      <c r="H3" s="1" t="s">
        <v>11</v>
      </c>
      <c r="I3" s="1">
        <f>AVERAGE(G23:G43)</f>
        <v>460.95809523809527</v>
      </c>
      <c r="J3" s="1">
        <f>MAX(G23:G43)</f>
        <v>581.20100000000002</v>
      </c>
      <c r="K3" s="1">
        <f>MEDIAN(G23:G43)</f>
        <v>475.39400000000001</v>
      </c>
      <c r="L3" s="1">
        <f>MIN(G23:G43)</f>
        <v>340.55099999999999</v>
      </c>
      <c r="M3" s="8">
        <f t="shared" si="0"/>
        <v>1.3257555778702406</v>
      </c>
      <c r="N3" s="6">
        <f t="shared" ref="N3:N21" si="1">G3/$J$2</f>
        <v>0.96059938383495491</v>
      </c>
      <c r="O3" s="6">
        <f t="shared" ref="O3:O21" si="2">G3/$K$2</f>
        <v>1.3425131475886762</v>
      </c>
      <c r="P3" s="7">
        <f t="shared" ref="P3:P21" si="3">(G3-$L$2)/($J$2-$L$2)</f>
        <v>0.93523390389054573</v>
      </c>
      <c r="R3" s="4" t="s">
        <v>57</v>
      </c>
      <c r="S3" s="4">
        <v>42</v>
      </c>
      <c r="T3" s="4" t="s">
        <v>9</v>
      </c>
      <c r="U3" s="4">
        <v>1</v>
      </c>
      <c r="V3" s="4">
        <v>493228.32</v>
      </c>
      <c r="W3" s="4">
        <v>5180622.08</v>
      </c>
      <c r="X3" s="4">
        <v>441.43700000000001</v>
      </c>
      <c r="Y3" s="4">
        <v>0.97555528240996914</v>
      </c>
      <c r="Z3" s="4">
        <v>0.70685563675725527</v>
      </c>
      <c r="AA3" s="4">
        <v>0.98788631531833948</v>
      </c>
      <c r="AB3">
        <v>0.51813403312793971</v>
      </c>
    </row>
    <row r="4" spans="1:28" x14ac:dyDescent="0.25">
      <c r="A4" s="1" t="s">
        <v>57</v>
      </c>
      <c r="B4" s="1">
        <v>249</v>
      </c>
      <c r="C4" s="1" t="s">
        <v>9</v>
      </c>
      <c r="D4" s="1">
        <v>1</v>
      </c>
      <c r="E4" s="1">
        <v>493445.58</v>
      </c>
      <c r="F4" s="1">
        <v>5180889.93</v>
      </c>
      <c r="G4" s="1">
        <v>567.42100000000005</v>
      </c>
      <c r="H4" s="1" t="s">
        <v>12</v>
      </c>
      <c r="I4" s="1">
        <f>AVERAGE(G44:G64)</f>
        <v>514.52947619047609</v>
      </c>
      <c r="J4" s="1">
        <f>MAX(G44:G64)</f>
        <v>668.30700000000002</v>
      </c>
      <c r="K4" s="1">
        <f>MEDIAN(G44:G64)</f>
        <v>524.60599999999999</v>
      </c>
      <c r="L4" s="1">
        <f>MIN(G44:G64)</f>
        <v>365.15699999999998</v>
      </c>
      <c r="M4" s="8">
        <f t="shared" si="0"/>
        <v>1.2539740753501567</v>
      </c>
      <c r="N4" s="6">
        <f t="shared" si="1"/>
        <v>0.90858884113574212</v>
      </c>
      <c r="O4" s="6">
        <f t="shared" si="2"/>
        <v>1.2698243258364106</v>
      </c>
      <c r="P4" s="7">
        <f t="shared" si="3"/>
        <v>0.84973981432982126</v>
      </c>
      <c r="R4" s="4" t="s">
        <v>57</v>
      </c>
      <c r="S4" s="4">
        <v>43</v>
      </c>
      <c r="T4" s="4" t="s">
        <v>9</v>
      </c>
      <c r="U4" s="4">
        <v>1</v>
      </c>
      <c r="V4" s="4">
        <v>493257.96</v>
      </c>
      <c r="W4" s="4">
        <v>5180626.45</v>
      </c>
      <c r="X4" s="4">
        <v>521.654</v>
      </c>
      <c r="Y4" s="4">
        <v>1.1528311294483471</v>
      </c>
      <c r="Z4" s="4">
        <v>0.83530395127043999</v>
      </c>
      <c r="AA4" s="4">
        <v>1.1674029316325387</v>
      </c>
      <c r="AB4">
        <v>0.72927529670642044</v>
      </c>
    </row>
    <row r="5" spans="1:28" x14ac:dyDescent="0.25">
      <c r="A5" s="1" t="s">
        <v>57</v>
      </c>
      <c r="B5" s="1">
        <v>348</v>
      </c>
      <c r="C5" s="1" t="s">
        <v>9</v>
      </c>
      <c r="D5" s="1">
        <v>1</v>
      </c>
      <c r="E5" s="1">
        <v>493540.9</v>
      </c>
      <c r="F5" s="1">
        <v>5181013.17</v>
      </c>
      <c r="G5" s="1">
        <v>545.76800000000003</v>
      </c>
      <c r="H5" s="1" t="s">
        <v>13</v>
      </c>
      <c r="I5" s="1">
        <f>AVERAGE(G65:G87)</f>
        <v>488.38143478260866</v>
      </c>
      <c r="J5" s="1">
        <f>MAX(G65:G87)</f>
        <v>608.26800000000003</v>
      </c>
      <c r="K5" s="1">
        <f>MEDIAN(G65:G87)</f>
        <v>486.22</v>
      </c>
      <c r="L5" s="1">
        <f>MIN(G65:G87)</f>
        <v>297.73599999999999</v>
      </c>
      <c r="M5" s="8">
        <f t="shared" si="0"/>
        <v>1.2061219502903564</v>
      </c>
      <c r="N5" s="6">
        <f t="shared" si="1"/>
        <v>0.87391674726344581</v>
      </c>
      <c r="O5" s="6">
        <f>G5/$K$2</f>
        <v>1.221367349222334</v>
      </c>
      <c r="P5" s="7">
        <f t="shared" si="3"/>
        <v>0.79274638674882414</v>
      </c>
      <c r="R5" s="4" t="s">
        <v>57</v>
      </c>
      <c r="S5" s="4">
        <v>68</v>
      </c>
      <c r="T5" s="4" t="s">
        <v>9</v>
      </c>
      <c r="U5" s="4">
        <v>1</v>
      </c>
      <c r="V5" s="4">
        <v>493264.63</v>
      </c>
      <c r="W5" s="4">
        <v>5180658.22</v>
      </c>
      <c r="X5" s="4">
        <v>423.72</v>
      </c>
      <c r="Y5" s="4">
        <v>0.93640153467596088</v>
      </c>
      <c r="Z5" s="4">
        <v>0.67848610426127443</v>
      </c>
      <c r="AA5" s="4">
        <v>0.94823766364551865</v>
      </c>
      <c r="AB5">
        <v>0.47150065408334896</v>
      </c>
    </row>
    <row r="6" spans="1:28" x14ac:dyDescent="0.25">
      <c r="A6" s="1" t="s">
        <v>57</v>
      </c>
      <c r="B6" s="1">
        <v>298</v>
      </c>
      <c r="C6" s="1" t="s">
        <v>9</v>
      </c>
      <c r="D6" s="1">
        <v>1</v>
      </c>
      <c r="E6" s="1">
        <v>493502.61</v>
      </c>
      <c r="F6" s="1">
        <v>5180966.54</v>
      </c>
      <c r="G6" s="1">
        <v>533.46500000000003</v>
      </c>
      <c r="H6" s="1" t="s">
        <v>14</v>
      </c>
      <c r="I6" s="1">
        <f>AVERAGE(G88:G107)</f>
        <v>498.64660000000003</v>
      </c>
      <c r="J6" s="1">
        <f>MAX(G88:G107)</f>
        <v>617.12599999999998</v>
      </c>
      <c r="K6" s="1">
        <f>MEDIAN(G88:G107)</f>
        <v>506.89</v>
      </c>
      <c r="L6" s="1">
        <f>MIN(G88:G107)</f>
        <v>354.82299999999998</v>
      </c>
      <c r="M6" s="8">
        <f t="shared" si="0"/>
        <v>1.1789328912864898</v>
      </c>
      <c r="N6" s="6">
        <f t="shared" si="1"/>
        <v>0.85421643918092327</v>
      </c>
      <c r="O6" s="6">
        <f t="shared" si="2"/>
        <v>1.1938346201186081</v>
      </c>
      <c r="P6" s="7">
        <f t="shared" si="3"/>
        <v>0.76036333869409689</v>
      </c>
      <c r="R6" s="4" t="s">
        <v>57</v>
      </c>
      <c r="S6" s="4">
        <v>95</v>
      </c>
      <c r="T6" s="4" t="s">
        <v>9</v>
      </c>
      <c r="U6" s="4">
        <v>1</v>
      </c>
      <c r="V6" s="4">
        <v>493276.73</v>
      </c>
      <c r="W6" s="4">
        <v>5180689.08</v>
      </c>
      <c r="X6" s="4">
        <v>357.77600000000001</v>
      </c>
      <c r="Y6" s="4">
        <v>0.79066835521152312</v>
      </c>
      <c r="Z6" s="4">
        <v>0.57289258103979446</v>
      </c>
      <c r="AA6" s="4">
        <v>0.80066241468054156</v>
      </c>
      <c r="AB6" s="108">
        <v>0.29792772708010351</v>
      </c>
    </row>
    <row r="7" spans="1:28" x14ac:dyDescent="0.25">
      <c r="A7" s="1" t="s">
        <v>57</v>
      </c>
      <c r="B7" s="1">
        <v>122</v>
      </c>
      <c r="C7" s="1" t="s">
        <v>9</v>
      </c>
      <c r="D7" s="1">
        <v>1</v>
      </c>
      <c r="E7" s="1">
        <v>493305.31</v>
      </c>
      <c r="F7" s="1">
        <v>5180718.96</v>
      </c>
      <c r="G7" s="1">
        <v>525.09799999999996</v>
      </c>
      <c r="H7" s="1" t="s">
        <v>16</v>
      </c>
      <c r="I7" s="1">
        <f>AVERAGE(G108:G130)</f>
        <v>517.43528571428556</v>
      </c>
      <c r="J7" s="1">
        <f>MAX(G108:G130)</f>
        <v>604.33100000000002</v>
      </c>
      <c r="K7" s="1">
        <f>MEDIAN(G108:G130)</f>
        <v>539.86199999999997</v>
      </c>
      <c r="L7" s="1">
        <f>MIN(G108:G130)</f>
        <v>394.19299999999998</v>
      </c>
      <c r="M7" s="8">
        <f t="shared" si="0"/>
        <v>1.160442209608415</v>
      </c>
      <c r="N7" s="6">
        <f t="shared" si="1"/>
        <v>0.84081869247471597</v>
      </c>
      <c r="O7" s="6">
        <f t="shared" si="2"/>
        <v>1.1751102159561373</v>
      </c>
      <c r="P7" s="7">
        <f t="shared" si="3"/>
        <v>0.73834033917577579</v>
      </c>
      <c r="R7" s="4" t="s">
        <v>57</v>
      </c>
      <c r="S7" s="4">
        <v>96</v>
      </c>
      <c r="T7" s="4" t="s">
        <v>9</v>
      </c>
      <c r="U7" s="4">
        <v>1</v>
      </c>
      <c r="V7" s="4">
        <v>493308.03</v>
      </c>
      <c r="W7" s="4">
        <v>5180687.17</v>
      </c>
      <c r="X7" s="4">
        <v>439.46899999999999</v>
      </c>
      <c r="Y7" s="4">
        <v>0.97120609374707312</v>
      </c>
      <c r="Z7" s="4">
        <v>0.70370435606909754</v>
      </c>
      <c r="AA7" s="4">
        <v>0.98348215284771168</v>
      </c>
      <c r="AB7">
        <v>0.51295400885973652</v>
      </c>
    </row>
    <row r="8" spans="1:28" x14ac:dyDescent="0.25">
      <c r="A8" s="1" t="s">
        <v>57</v>
      </c>
      <c r="B8" s="1">
        <v>43</v>
      </c>
      <c r="C8" s="1" t="s">
        <v>9</v>
      </c>
      <c r="D8" s="1">
        <v>1</v>
      </c>
      <c r="E8" s="1">
        <v>493257.96</v>
      </c>
      <c r="F8" s="1">
        <v>5180626.45</v>
      </c>
      <c r="G8" s="1">
        <v>521.654</v>
      </c>
      <c r="H8" s="1" t="s">
        <v>17</v>
      </c>
      <c r="I8" s="1">
        <f>AVERAGE(G131:G155)</f>
        <v>173.65899999999999</v>
      </c>
      <c r="J8" s="1">
        <f>MAX(G131:G155)</f>
        <v>236.71299999999999</v>
      </c>
      <c r="K8" s="1">
        <f>MEDIAN(G131:G155)</f>
        <v>175.68900000000002</v>
      </c>
      <c r="L8" s="1">
        <f>MIN(G131:G155)</f>
        <v>89.075000000000003</v>
      </c>
      <c r="M8" s="8">
        <f t="shared" si="0"/>
        <v>1.1528311294483471</v>
      </c>
      <c r="N8" s="6">
        <f t="shared" si="1"/>
        <v>0.83530395127043999</v>
      </c>
      <c r="O8" s="6">
        <f t="shared" si="2"/>
        <v>1.1674029316325387</v>
      </c>
      <c r="P8" s="7">
        <f t="shared" si="3"/>
        <v>0.72927529670642044</v>
      </c>
      <c r="R8" s="4" t="s">
        <v>57</v>
      </c>
      <c r="S8" s="4">
        <v>122</v>
      </c>
      <c r="T8" s="4" t="s">
        <v>9</v>
      </c>
      <c r="U8" s="4">
        <v>1</v>
      </c>
      <c r="V8" s="4">
        <v>493305.31</v>
      </c>
      <c r="W8" s="4">
        <v>5180718.96</v>
      </c>
      <c r="X8" s="4">
        <v>525.09799999999996</v>
      </c>
      <c r="Y8" s="4">
        <v>1.160442209608415</v>
      </c>
      <c r="Z8" s="4">
        <v>0.84081869247471597</v>
      </c>
      <c r="AA8" s="4">
        <v>1.1751102159561373</v>
      </c>
      <c r="AB8" s="108">
        <v>0.73834033917577579</v>
      </c>
    </row>
    <row r="9" spans="1:28" x14ac:dyDescent="0.25">
      <c r="A9" s="1" t="s">
        <v>57</v>
      </c>
      <c r="B9" s="1">
        <v>272</v>
      </c>
      <c r="C9" s="1" t="s">
        <v>9</v>
      </c>
      <c r="D9" s="1">
        <v>1</v>
      </c>
      <c r="E9" s="1">
        <v>493466.53</v>
      </c>
      <c r="F9" s="1">
        <v>5180921.6900000004</v>
      </c>
      <c r="G9" s="1">
        <v>512.79499999999996</v>
      </c>
      <c r="H9" s="1" t="s">
        <v>18</v>
      </c>
      <c r="I9" s="1">
        <f>AVERAGE(G156:G173)</f>
        <v>87.555555555555557</v>
      </c>
      <c r="J9" s="1">
        <f>MAX(G156:G173)</f>
        <v>141</v>
      </c>
      <c r="K9" s="1">
        <f>MEDIAN(G156:G173)</f>
        <v>82.75</v>
      </c>
      <c r="L9" s="1">
        <f>MIN(G156:G173)</f>
        <v>31.5</v>
      </c>
      <c r="M9" s="8">
        <f t="shared" si="0"/>
        <v>1.1332531506045485</v>
      </c>
      <c r="N9" s="6">
        <f t="shared" si="1"/>
        <v>0.82111838439219342</v>
      </c>
      <c r="O9" s="6">
        <f t="shared" si="2"/>
        <v>1.1475774868524111</v>
      </c>
      <c r="P9" s="7">
        <f t="shared" si="3"/>
        <v>0.70595729112104866</v>
      </c>
      <c r="R9" s="4" t="s">
        <v>57</v>
      </c>
      <c r="S9" s="4">
        <v>123</v>
      </c>
      <c r="T9" s="4" t="s">
        <v>9</v>
      </c>
      <c r="U9" s="4">
        <v>1</v>
      </c>
      <c r="V9" s="4">
        <v>493337.24</v>
      </c>
      <c r="W9" s="4">
        <v>5180738.1500000004</v>
      </c>
      <c r="X9" s="4">
        <v>599.90200000000004</v>
      </c>
      <c r="Y9" s="4">
        <v>1.3257555778702406</v>
      </c>
      <c r="Z9" s="4">
        <v>0.96059938383495491</v>
      </c>
      <c r="AA9" s="4">
        <v>1.3425131475886762</v>
      </c>
      <c r="AB9">
        <v>0.93523390389054573</v>
      </c>
    </row>
    <row r="10" spans="1:28" x14ac:dyDescent="0.25">
      <c r="A10" s="1" t="s">
        <v>57</v>
      </c>
      <c r="B10" s="1">
        <v>175</v>
      </c>
      <c r="C10" s="1" t="s">
        <v>9</v>
      </c>
      <c r="D10" s="1">
        <v>1</v>
      </c>
      <c r="E10" s="1">
        <v>493368</v>
      </c>
      <c r="F10" s="1">
        <v>5180799.12</v>
      </c>
      <c r="G10" s="1">
        <v>508.858</v>
      </c>
      <c r="H10" s="1" t="s">
        <v>19</v>
      </c>
      <c r="I10" s="1">
        <f>AVERAGE(G174:G195)</f>
        <v>159.89409523809522</v>
      </c>
      <c r="J10" s="1">
        <f>MAX(G174:G195)</f>
        <v>204.72399999999999</v>
      </c>
      <c r="K10" s="1">
        <f>MEDIAN(G174:G195)</f>
        <v>167.32300000000001</v>
      </c>
      <c r="L10" s="1">
        <f>MIN(G174:G195)</f>
        <v>102.36199999999999</v>
      </c>
      <c r="M10" s="8">
        <f t="shared" si="0"/>
        <v>1.1245525633251678</v>
      </c>
      <c r="N10" s="6">
        <f t="shared" si="1"/>
        <v>0.81481422175536578</v>
      </c>
      <c r="O10" s="6">
        <f t="shared" si="2"/>
        <v>1.1387669240237215</v>
      </c>
      <c r="P10" s="7">
        <f t="shared" si="3"/>
        <v>0.69559461045849003</v>
      </c>
      <c r="R10" s="4" t="s">
        <v>57</v>
      </c>
      <c r="S10" s="4">
        <v>149</v>
      </c>
      <c r="T10" s="4" t="s">
        <v>9</v>
      </c>
      <c r="U10" s="4">
        <v>1</v>
      </c>
      <c r="V10" s="4">
        <v>493350.86</v>
      </c>
      <c r="W10" s="4">
        <v>5180767.3600000003</v>
      </c>
      <c r="X10" s="4">
        <v>459.154</v>
      </c>
      <c r="Y10" s="4">
        <v>1.0147090301439774</v>
      </c>
      <c r="Z10" s="4">
        <v>0.73522516925323611</v>
      </c>
      <c r="AA10" s="4">
        <v>1.0275349669911602</v>
      </c>
      <c r="AB10" s="108">
        <v>0.56476741217253057</v>
      </c>
    </row>
    <row r="11" spans="1:28" x14ac:dyDescent="0.25">
      <c r="A11" s="1" t="s">
        <v>57</v>
      </c>
      <c r="B11" s="1">
        <v>149</v>
      </c>
      <c r="C11" s="1" t="s">
        <v>9</v>
      </c>
      <c r="D11" s="1">
        <v>1</v>
      </c>
      <c r="E11" s="1">
        <v>493350.86</v>
      </c>
      <c r="F11" s="1">
        <v>5180767.3600000003</v>
      </c>
      <c r="G11" s="1">
        <v>459.154</v>
      </c>
      <c r="H11" s="1" t="s">
        <v>20</v>
      </c>
      <c r="I11" s="1">
        <f>AVERAGE(G197:G212)</f>
        <v>455.40118749999999</v>
      </c>
      <c r="J11" s="1">
        <f>MAX(G196:G212)</f>
        <v>607.77599999999995</v>
      </c>
      <c r="K11" s="1">
        <f>MEDIAN(G197:G212)</f>
        <v>489.91150000000005</v>
      </c>
      <c r="L11" s="1">
        <f>MIN(G197:G212)</f>
        <v>256.89</v>
      </c>
      <c r="M11" s="8">
        <f t="shared" si="0"/>
        <v>1.0147090301439774</v>
      </c>
      <c r="N11" s="6">
        <f t="shared" si="1"/>
        <v>0.73522516925323611</v>
      </c>
      <c r="O11" s="6">
        <f t="shared" si="2"/>
        <v>1.0275349669911602</v>
      </c>
      <c r="P11" s="7">
        <f t="shared" si="3"/>
        <v>0.56476741217253057</v>
      </c>
      <c r="R11" s="4" t="s">
        <v>57</v>
      </c>
      <c r="S11" s="4">
        <v>175</v>
      </c>
      <c r="T11" s="4" t="s">
        <v>9</v>
      </c>
      <c r="U11" s="4">
        <v>1</v>
      </c>
      <c r="V11" s="4">
        <v>493368</v>
      </c>
      <c r="W11" s="4">
        <v>5180799.12</v>
      </c>
      <c r="X11" s="4">
        <v>508.858</v>
      </c>
      <c r="Y11" s="4">
        <v>1.1245525633251678</v>
      </c>
      <c r="Z11" s="4">
        <v>0.81481422175536578</v>
      </c>
      <c r="AA11" s="4">
        <v>1.1387669240237215</v>
      </c>
      <c r="AB11">
        <v>0.69559461045849003</v>
      </c>
    </row>
    <row r="12" spans="1:28" x14ac:dyDescent="0.25">
      <c r="A12" s="1" t="s">
        <v>57</v>
      </c>
      <c r="B12" s="1">
        <v>323</v>
      </c>
      <c r="C12" s="1" t="s">
        <v>9</v>
      </c>
      <c r="D12" s="1">
        <v>1</v>
      </c>
      <c r="E12" s="1">
        <v>493501.33</v>
      </c>
      <c r="F12" s="1">
        <v>5180997.2699999996</v>
      </c>
      <c r="G12" s="1">
        <v>446.85</v>
      </c>
      <c r="H12" s="1" t="s">
        <v>21</v>
      </c>
      <c r="I12" s="1">
        <f>AVERAGE(G213:G233)</f>
        <v>286.65176190476188</v>
      </c>
      <c r="J12" s="1">
        <f>MAX(G213:G233)</f>
        <v>441.43700000000001</v>
      </c>
      <c r="K12" s="1">
        <f>MEDIAN(G213:G233)</f>
        <v>284.44900000000001</v>
      </c>
      <c r="L12" s="1">
        <f>MIN(G213:G233)</f>
        <v>135.827</v>
      </c>
      <c r="M12" s="8">
        <f t="shared" si="0"/>
        <v>0.98751776118652201</v>
      </c>
      <c r="N12" s="6">
        <f t="shared" si="1"/>
        <v>0.71552325991020127</v>
      </c>
      <c r="O12" s="6">
        <f t="shared" si="2"/>
        <v>1</v>
      </c>
      <c r="P12" s="7">
        <f t="shared" si="3"/>
        <v>0.53238173199165095</v>
      </c>
      <c r="R12" s="4" t="s">
        <v>57</v>
      </c>
      <c r="S12" s="4">
        <v>176</v>
      </c>
      <c r="T12" s="4" t="s">
        <v>9</v>
      </c>
      <c r="U12" s="4">
        <v>1</v>
      </c>
      <c r="V12" s="4">
        <v>493398.71</v>
      </c>
      <c r="W12" s="4">
        <v>5180809.42</v>
      </c>
      <c r="X12" s="4">
        <v>624.50800000000004</v>
      </c>
      <c r="Y12" s="4">
        <v>1.3801336958779735</v>
      </c>
      <c r="Z12" s="4">
        <v>1</v>
      </c>
      <c r="AA12" s="4">
        <v>1.3975786057961284</v>
      </c>
      <c r="AB12" s="7">
        <v>1</v>
      </c>
    </row>
    <row r="13" spans="1:28" x14ac:dyDescent="0.25">
      <c r="A13" s="1" t="s">
        <v>57</v>
      </c>
      <c r="B13" s="1">
        <v>42</v>
      </c>
      <c r="C13" s="1" t="s">
        <v>9</v>
      </c>
      <c r="D13" s="1">
        <v>1</v>
      </c>
      <c r="E13" s="1">
        <v>493228.32</v>
      </c>
      <c r="F13" s="1">
        <v>5180622.08</v>
      </c>
      <c r="G13" s="1">
        <v>441.43700000000001</v>
      </c>
      <c r="H13" s="1" t="s">
        <v>22</v>
      </c>
      <c r="I13" s="1">
        <f>AVERAGE(G234:G254)</f>
        <v>93.924999999999997</v>
      </c>
      <c r="J13" s="1">
        <f>MAX(G234:G254)</f>
        <v>178</v>
      </c>
      <c r="K13" s="1">
        <f>MEDIAN(G234:G254)</f>
        <v>93</v>
      </c>
      <c r="L13" s="1">
        <f>MIN(G234:G254)</f>
        <v>32.5</v>
      </c>
      <c r="M13" s="8">
        <f t="shared" si="0"/>
        <v>0.97555528240996914</v>
      </c>
      <c r="N13" s="6">
        <f t="shared" si="1"/>
        <v>0.70685563675725527</v>
      </c>
      <c r="O13" s="6">
        <f t="shared" si="2"/>
        <v>0.98788631531833948</v>
      </c>
      <c r="P13" s="7">
        <f t="shared" si="3"/>
        <v>0.51813403312793971</v>
      </c>
      <c r="R13" s="4" t="s">
        <v>57</v>
      </c>
      <c r="S13" s="4">
        <v>200</v>
      </c>
      <c r="T13" s="4" t="s">
        <v>9</v>
      </c>
      <c r="U13" s="4">
        <v>1</v>
      </c>
      <c r="V13" s="4">
        <v>493387.34</v>
      </c>
      <c r="W13" s="4">
        <v>5180837.45</v>
      </c>
      <c r="X13" s="4">
        <v>244.58699999999999</v>
      </c>
      <c r="Y13" s="4">
        <v>0.54052591844092612</v>
      </c>
      <c r="Z13" s="4">
        <v>0.39164750491586975</v>
      </c>
      <c r="AA13" s="4">
        <v>0.54735817388385355</v>
      </c>
      <c r="AB13">
        <v>0</v>
      </c>
    </row>
    <row r="14" spans="1:28" x14ac:dyDescent="0.25">
      <c r="A14" s="1" t="s">
        <v>57</v>
      </c>
      <c r="B14" s="1">
        <v>96</v>
      </c>
      <c r="C14" s="1" t="s">
        <v>9</v>
      </c>
      <c r="D14" s="1">
        <v>1</v>
      </c>
      <c r="E14" s="1">
        <v>493308.03</v>
      </c>
      <c r="F14" s="1">
        <v>5180687.17</v>
      </c>
      <c r="G14" s="1">
        <v>439.46899999999999</v>
      </c>
      <c r="H14" s="1" t="s">
        <v>23</v>
      </c>
      <c r="I14" s="1">
        <f>AVERAGE(G255:G272)</f>
        <v>308.31700000000006</v>
      </c>
      <c r="J14" s="1">
        <f>MAX(G255:G272)</f>
        <v>405.512</v>
      </c>
      <c r="K14" s="1">
        <f>MEDIAN(G255:G272)</f>
        <v>311.02350000000001</v>
      </c>
      <c r="L14" s="1">
        <f>MIN(G255:G272)</f>
        <v>236.22</v>
      </c>
      <c r="M14" s="8">
        <f t="shared" si="0"/>
        <v>0.97120609374707312</v>
      </c>
      <c r="N14" s="6">
        <f t="shared" si="1"/>
        <v>0.70370435606909754</v>
      </c>
      <c r="O14" s="6">
        <f t="shared" si="2"/>
        <v>0.98348215284771168</v>
      </c>
      <c r="P14" s="7">
        <f t="shared" si="3"/>
        <v>0.51295400885973652</v>
      </c>
      <c r="R14" s="4" t="s">
        <v>57</v>
      </c>
      <c r="S14" s="4">
        <v>201</v>
      </c>
      <c r="T14" s="4" t="s">
        <v>9</v>
      </c>
      <c r="U14" s="4">
        <v>1</v>
      </c>
      <c r="V14" s="4">
        <v>493416.67</v>
      </c>
      <c r="W14" s="4">
        <v>5180836.96</v>
      </c>
      <c r="X14" s="4">
        <v>365.65</v>
      </c>
      <c r="Y14" s="4">
        <v>0.80806952977028479</v>
      </c>
      <c r="Z14" s="4">
        <v>0.58550090631344986</v>
      </c>
      <c r="AA14" s="4">
        <v>0.81828354033792094</v>
      </c>
      <c r="AB14">
        <v>0.318653088405221</v>
      </c>
    </row>
    <row r="15" spans="1:28" x14ac:dyDescent="0.25">
      <c r="A15" s="1" t="s">
        <v>57</v>
      </c>
      <c r="B15" s="1">
        <v>371</v>
      </c>
      <c r="C15" s="1" t="s">
        <v>9</v>
      </c>
      <c r="D15" s="1">
        <v>1</v>
      </c>
      <c r="E15" s="1">
        <v>493570.49</v>
      </c>
      <c r="F15" s="1">
        <v>5181049.8099999996</v>
      </c>
      <c r="G15" s="1">
        <v>434.54700000000003</v>
      </c>
      <c r="H15" s="1" t="s">
        <v>25</v>
      </c>
      <c r="I15" s="1">
        <f>AVERAGE(G273:G290)</f>
        <v>330.05261111111116</v>
      </c>
      <c r="J15" s="1">
        <f>MAX(G273:G290)</f>
        <v>468.012</v>
      </c>
      <c r="K15" s="1">
        <f>MEDIAN(G273:G290)</f>
        <v>313.48400000000004</v>
      </c>
      <c r="L15" s="1">
        <f>MIN(G273:G290)</f>
        <v>215.55099999999999</v>
      </c>
      <c r="M15" s="8">
        <f t="shared" si="0"/>
        <v>0.96032870218265542</v>
      </c>
      <c r="N15" s="6">
        <f t="shared" si="1"/>
        <v>0.69582295182767873</v>
      </c>
      <c r="O15" s="6">
        <f t="shared" si="2"/>
        <v>0.97246727089627394</v>
      </c>
      <c r="P15" s="7">
        <f t="shared" si="3"/>
        <v>0.49999868393692376</v>
      </c>
      <c r="R15" s="4" t="s">
        <v>57</v>
      </c>
      <c r="S15" s="4">
        <v>225</v>
      </c>
      <c r="T15" s="4" t="s">
        <v>9</v>
      </c>
      <c r="U15" s="4">
        <v>1</v>
      </c>
      <c r="V15" s="4">
        <v>493412.66</v>
      </c>
      <c r="W15" s="4">
        <v>5180872.08</v>
      </c>
      <c r="X15" s="4">
        <v>345.96499999999997</v>
      </c>
      <c r="Y15" s="4">
        <v>0.7645665933733804</v>
      </c>
      <c r="Z15" s="4">
        <v>0.55398009312931129</v>
      </c>
      <c r="AA15" s="4">
        <v>0.77423072619447231</v>
      </c>
      <c r="AB15">
        <v>0.26683968509242706</v>
      </c>
    </row>
    <row r="16" spans="1:28" x14ac:dyDescent="0.25">
      <c r="A16" s="1" t="s">
        <v>57</v>
      </c>
      <c r="B16" s="1">
        <v>68</v>
      </c>
      <c r="C16" s="1" t="s">
        <v>9</v>
      </c>
      <c r="D16" s="1">
        <v>1</v>
      </c>
      <c r="E16" s="1">
        <v>493264.63</v>
      </c>
      <c r="F16" s="1">
        <v>5180658.22</v>
      </c>
      <c r="G16" s="1">
        <v>423.72</v>
      </c>
      <c r="H16" s="1" t="s">
        <v>26</v>
      </c>
      <c r="I16" s="1">
        <f>AVERAGE(G291:G309)</f>
        <v>283.6094117647059</v>
      </c>
      <c r="J16" s="1">
        <f>MAX(G291:G309)</f>
        <v>353.839</v>
      </c>
      <c r="K16" s="1">
        <f>MEDIAN(G291:G309)</f>
        <v>291.83100000000002</v>
      </c>
      <c r="L16" s="1">
        <f>MIN(G291:G309)</f>
        <v>189.96100000000001</v>
      </c>
      <c r="M16" s="8">
        <f t="shared" si="0"/>
        <v>0.93640153467596088</v>
      </c>
      <c r="N16" s="6">
        <f t="shared" si="1"/>
        <v>0.67848610426127443</v>
      </c>
      <c r="O16" s="6">
        <f t="shared" si="2"/>
        <v>0.94823766364551865</v>
      </c>
      <c r="P16" s="7">
        <f t="shared" si="3"/>
        <v>0.47150065408334896</v>
      </c>
      <c r="R16" s="4" t="s">
        <v>57</v>
      </c>
      <c r="S16" s="4">
        <v>249</v>
      </c>
      <c r="T16" s="4" t="s">
        <v>9</v>
      </c>
      <c r="U16" s="4">
        <v>1</v>
      </c>
      <c r="V16" s="4">
        <v>493445.58</v>
      </c>
      <c r="W16" s="4">
        <v>5180889.93</v>
      </c>
      <c r="X16" s="4">
        <v>567.42100000000005</v>
      </c>
      <c r="Y16" s="4">
        <v>1.2539740753501567</v>
      </c>
      <c r="Z16" s="4">
        <v>0.90858884113574212</v>
      </c>
      <c r="AA16" s="4">
        <v>1.2698243258364106</v>
      </c>
      <c r="AB16">
        <v>0.84973981432982126</v>
      </c>
    </row>
    <row r="17" spans="1:28" x14ac:dyDescent="0.25">
      <c r="A17" s="1" t="s">
        <v>57</v>
      </c>
      <c r="B17" s="1">
        <v>201</v>
      </c>
      <c r="C17" s="1" t="s">
        <v>9</v>
      </c>
      <c r="D17" s="1">
        <v>1</v>
      </c>
      <c r="E17" s="1">
        <v>493416.67</v>
      </c>
      <c r="F17" s="1">
        <v>5180836.96</v>
      </c>
      <c r="G17" s="1">
        <v>365.65</v>
      </c>
      <c r="H17" s="1" t="s">
        <v>27</v>
      </c>
      <c r="I17" s="1">
        <f>AVERAGE(G310:G327)</f>
        <v>300.08105882352947</v>
      </c>
      <c r="J17" s="1">
        <f>MAX(G310:G327)</f>
        <v>489.173</v>
      </c>
      <c r="K17" s="1">
        <f>MEDIAN(G310:G327)</f>
        <v>282.48</v>
      </c>
      <c r="L17" s="1">
        <f>MIN(G310:G327)</f>
        <v>221.45699999999999</v>
      </c>
      <c r="M17" s="8">
        <f t="shared" si="0"/>
        <v>0.80806952977028479</v>
      </c>
      <c r="N17" s="6">
        <f t="shared" si="1"/>
        <v>0.58550090631344986</v>
      </c>
      <c r="O17" s="6">
        <f t="shared" si="2"/>
        <v>0.81828354033792094</v>
      </c>
      <c r="P17" s="7">
        <f t="shared" si="3"/>
        <v>0.318653088405221</v>
      </c>
      <c r="R17" s="4" t="s">
        <v>57</v>
      </c>
      <c r="S17" s="4">
        <v>272</v>
      </c>
      <c r="T17" s="4" t="s">
        <v>9</v>
      </c>
      <c r="U17" s="4">
        <v>1</v>
      </c>
      <c r="V17" s="4">
        <v>493466.53</v>
      </c>
      <c r="W17" s="4">
        <v>5180921.6900000004</v>
      </c>
      <c r="X17" s="4">
        <v>512.79499999999996</v>
      </c>
      <c r="Y17" s="4">
        <v>1.1332531506045485</v>
      </c>
      <c r="Z17" s="4">
        <v>0.82111838439219342</v>
      </c>
      <c r="AA17" s="4">
        <v>1.1475774868524111</v>
      </c>
      <c r="AB17">
        <v>0.70595729112104866</v>
      </c>
    </row>
    <row r="18" spans="1:28" x14ac:dyDescent="0.25">
      <c r="A18" s="1" t="s">
        <v>57</v>
      </c>
      <c r="B18" s="1">
        <v>95</v>
      </c>
      <c r="C18" s="1" t="s">
        <v>9</v>
      </c>
      <c r="D18" s="1">
        <v>1</v>
      </c>
      <c r="E18" s="1">
        <v>493276.73</v>
      </c>
      <c r="F18" s="1">
        <v>5180689.08</v>
      </c>
      <c r="G18" s="1">
        <v>357.77600000000001</v>
      </c>
      <c r="H18" s="1" t="s">
        <v>28</v>
      </c>
      <c r="I18" s="1">
        <f>AVERAGE(G328:G343,G366:G370)</f>
        <v>305.04424999999998</v>
      </c>
      <c r="J18" s="1">
        <f>MAX(G328:G343,G366:G370)</f>
        <v>590.55100000000004</v>
      </c>
      <c r="K18" s="1">
        <f>MEDIAN(G328:G343,G366:G370)</f>
        <v>305.61</v>
      </c>
      <c r="L18" s="1">
        <f>MIN(G328:G343,G366:G370)</f>
        <v>191.43700000000001</v>
      </c>
      <c r="M18" s="8">
        <f t="shared" si="0"/>
        <v>0.79066835521152312</v>
      </c>
      <c r="N18" s="6">
        <f t="shared" si="1"/>
        <v>0.57289258103979446</v>
      </c>
      <c r="O18" s="6">
        <f t="shared" si="2"/>
        <v>0.80066241468054156</v>
      </c>
      <c r="P18" s="7">
        <f t="shared" si="3"/>
        <v>0.29792772708010351</v>
      </c>
      <c r="R18" s="4" t="s">
        <v>57</v>
      </c>
      <c r="S18" s="4">
        <v>297</v>
      </c>
      <c r="T18" s="4" t="s">
        <v>9</v>
      </c>
      <c r="U18" s="4">
        <v>1</v>
      </c>
      <c r="V18" s="4">
        <v>493470.69</v>
      </c>
      <c r="W18" s="4">
        <v>5180953.47</v>
      </c>
      <c r="X18" s="4">
        <v>281.988</v>
      </c>
      <c r="Y18" s="4">
        <v>0.62318039261824987</v>
      </c>
      <c r="Z18" s="4">
        <v>0.45153624933547687</v>
      </c>
      <c r="AA18" s="4">
        <v>0.63105740181268877</v>
      </c>
      <c r="AB18" s="108">
        <v>9.8444150231232291E-2</v>
      </c>
    </row>
    <row r="19" spans="1:28" x14ac:dyDescent="0.25">
      <c r="A19" s="1" t="s">
        <v>57</v>
      </c>
      <c r="B19" s="1">
        <v>225</v>
      </c>
      <c r="C19" s="1" t="s">
        <v>9</v>
      </c>
      <c r="D19" s="1">
        <v>1</v>
      </c>
      <c r="E19" s="1">
        <v>493412.66</v>
      </c>
      <c r="F19" s="1">
        <v>5180872.08</v>
      </c>
      <c r="G19" s="1">
        <v>345.96499999999997</v>
      </c>
      <c r="H19" s="1" t="s">
        <v>29</v>
      </c>
      <c r="I19" s="1">
        <f>AVERAGE(G344:G356,G357:G365)</f>
        <v>273.35368181818183</v>
      </c>
      <c r="J19" s="1">
        <f>MAX(G344:G356,G357:G365)</f>
        <v>429.62599999999998</v>
      </c>
      <c r="K19" s="1">
        <f>MEDIAN(G344:G356,G357:G365)</f>
        <v>265.01</v>
      </c>
      <c r="L19" s="1">
        <f>MIN(G344:G356,G357:G365)</f>
        <v>158.95699999999999</v>
      </c>
      <c r="M19" s="8">
        <f t="shared" si="0"/>
        <v>0.7645665933733804</v>
      </c>
      <c r="N19" s="6">
        <f t="shared" si="1"/>
        <v>0.55398009312931129</v>
      </c>
      <c r="O19" s="6">
        <f>G19/$K$2</f>
        <v>0.77423072619447231</v>
      </c>
      <c r="P19" s="7">
        <f t="shared" si="3"/>
        <v>0.26683968509242706</v>
      </c>
      <c r="R19" s="4" t="s">
        <v>57</v>
      </c>
      <c r="S19" s="4">
        <v>298</v>
      </c>
      <c r="T19" s="4" t="s">
        <v>9</v>
      </c>
      <c r="U19" s="4">
        <v>1</v>
      </c>
      <c r="V19" s="4">
        <v>493502.61</v>
      </c>
      <c r="W19" s="4">
        <v>5180966.54</v>
      </c>
      <c r="X19" s="4">
        <v>533.46500000000003</v>
      </c>
      <c r="Y19" s="4">
        <v>1.1789328912864898</v>
      </c>
      <c r="Z19" s="4">
        <v>0.85421643918092327</v>
      </c>
      <c r="AA19" s="4">
        <v>1.1938346201186081</v>
      </c>
      <c r="AB19">
        <v>0.76036333869409689</v>
      </c>
    </row>
    <row r="20" spans="1:28" x14ac:dyDescent="0.25">
      <c r="A20" s="1" t="s">
        <v>57</v>
      </c>
      <c r="B20" s="1">
        <v>18</v>
      </c>
      <c r="C20" s="1" t="s">
        <v>9</v>
      </c>
      <c r="D20" s="1">
        <v>1</v>
      </c>
      <c r="E20" s="1">
        <v>493215.02</v>
      </c>
      <c r="F20" s="1">
        <v>5180604.13</v>
      </c>
      <c r="G20" s="1">
        <v>321.85000000000002</v>
      </c>
      <c r="M20" s="8">
        <f t="shared" si="0"/>
        <v>0.71127356257778251</v>
      </c>
      <c r="N20" s="6">
        <f t="shared" si="1"/>
        <v>0.51536569587579339</v>
      </c>
      <c r="O20" s="6">
        <f>G20/$K$2</f>
        <v>0.72026407071724297</v>
      </c>
      <c r="P20" s="7">
        <f t="shared" si="3"/>
        <v>0.20336596292387107</v>
      </c>
      <c r="R20" s="4" t="s">
        <v>57</v>
      </c>
      <c r="S20" s="4">
        <v>323</v>
      </c>
      <c r="T20" s="4" t="s">
        <v>9</v>
      </c>
      <c r="U20" s="4">
        <v>1</v>
      </c>
      <c r="V20" s="4">
        <v>493501.33</v>
      </c>
      <c r="W20" s="4">
        <v>5180997.2699999996</v>
      </c>
      <c r="X20" s="4">
        <v>446.85</v>
      </c>
      <c r="Y20" s="4">
        <v>0.98751776118652201</v>
      </c>
      <c r="Z20" s="4">
        <v>0.71552325991020127</v>
      </c>
      <c r="AA20" s="4">
        <v>1</v>
      </c>
      <c r="AB20">
        <v>0.53238173199165095</v>
      </c>
    </row>
    <row r="21" spans="1:28" x14ac:dyDescent="0.25">
      <c r="A21" s="1" t="s">
        <v>57</v>
      </c>
      <c r="B21" s="1">
        <v>297</v>
      </c>
      <c r="C21" s="1" t="s">
        <v>9</v>
      </c>
      <c r="D21" s="1">
        <v>1</v>
      </c>
      <c r="E21" s="1">
        <v>493470.69</v>
      </c>
      <c r="F21" s="1">
        <v>5180953.47</v>
      </c>
      <c r="G21" s="1">
        <v>281.988</v>
      </c>
      <c r="I21" s="3"/>
      <c r="J21" s="3"/>
      <c r="K21" s="3"/>
      <c r="L21" s="3"/>
      <c r="M21" s="8">
        <f t="shared" si="0"/>
        <v>0.62318039261824987</v>
      </c>
      <c r="N21" s="6">
        <f t="shared" si="1"/>
        <v>0.45153624933547687</v>
      </c>
      <c r="O21" s="6">
        <f t="shared" si="2"/>
        <v>0.63105740181268877</v>
      </c>
      <c r="P21" s="7">
        <f t="shared" si="3"/>
        <v>9.8444150231232291E-2</v>
      </c>
      <c r="R21" s="4" t="s">
        <v>57</v>
      </c>
      <c r="S21" s="4">
        <v>348</v>
      </c>
      <c r="T21" s="4" t="s">
        <v>9</v>
      </c>
      <c r="U21" s="4">
        <v>1</v>
      </c>
      <c r="V21" s="4">
        <v>493540.9</v>
      </c>
      <c r="W21" s="4">
        <v>5181013.17</v>
      </c>
      <c r="X21" s="4">
        <v>545.76800000000003</v>
      </c>
      <c r="Y21" s="4">
        <v>1.2061219502903564</v>
      </c>
      <c r="Z21" s="4">
        <v>0.87391674726344581</v>
      </c>
      <c r="AA21" s="4">
        <v>1.221367349222334</v>
      </c>
      <c r="AB21">
        <v>0.79274638674882414</v>
      </c>
    </row>
    <row r="22" spans="1:28" x14ac:dyDescent="0.25">
      <c r="A22" s="1" t="s">
        <v>57</v>
      </c>
      <c r="B22" s="1">
        <v>200</v>
      </c>
      <c r="C22" s="1" t="s">
        <v>9</v>
      </c>
      <c r="D22" s="1">
        <v>1</v>
      </c>
      <c r="E22" s="1">
        <v>493387.34</v>
      </c>
      <c r="F22" s="1">
        <v>5180837.45</v>
      </c>
      <c r="G22" s="1">
        <v>244.58699999999999</v>
      </c>
      <c r="M22" s="8">
        <f t="shared" si="0"/>
        <v>0.54052591844092612</v>
      </c>
      <c r="N22" s="6">
        <f t="shared" ref="N22" si="4">G22/$J$2</f>
        <v>0.39164750491586975</v>
      </c>
      <c r="O22" s="6">
        <f>G22/$K$2</f>
        <v>0.54735817388385355</v>
      </c>
      <c r="P22" s="7">
        <f t="shared" ref="P22" si="5">(G22-$L$2)/($J$2-$L$2)</f>
        <v>0</v>
      </c>
      <c r="R22" s="4" t="s">
        <v>57</v>
      </c>
      <c r="S22" s="4">
        <v>371</v>
      </c>
      <c r="T22" s="4" t="s">
        <v>9</v>
      </c>
      <c r="U22" s="4">
        <v>1</v>
      </c>
      <c r="V22" s="4">
        <v>493570.49</v>
      </c>
      <c r="W22" s="4">
        <v>5181049.8099999996</v>
      </c>
      <c r="X22" s="4">
        <v>434.54700000000003</v>
      </c>
      <c r="Y22" s="4">
        <v>0.96032870218265542</v>
      </c>
      <c r="Z22" s="4">
        <v>0.69582295182767873</v>
      </c>
      <c r="AA22" s="4">
        <v>0.97246727089627394</v>
      </c>
      <c r="AB22">
        <v>0.49999868393692376</v>
      </c>
    </row>
    <row r="23" spans="1:28" x14ac:dyDescent="0.25">
      <c r="A23" s="5" t="s">
        <v>57</v>
      </c>
      <c r="B23" s="5">
        <v>325</v>
      </c>
      <c r="C23" s="5" t="s">
        <v>9</v>
      </c>
      <c r="D23" s="5">
        <v>2</v>
      </c>
      <c r="E23" s="5">
        <v>493562.56</v>
      </c>
      <c r="F23" s="5">
        <v>5180991.26</v>
      </c>
      <c r="G23" s="5">
        <v>581.20100000000002</v>
      </c>
      <c r="H23" s="5"/>
      <c r="I23" s="5"/>
      <c r="J23" s="5"/>
      <c r="K23" s="5"/>
      <c r="L23" s="5"/>
      <c r="M23" s="6">
        <f t="shared" ref="M23:M41" si="6">G23/$I$3</f>
        <v>1.2608543075912282</v>
      </c>
      <c r="N23" s="6">
        <f>G23/$J$3</f>
        <v>1</v>
      </c>
      <c r="O23" s="6">
        <f>G23/$K$3</f>
        <v>1.2225669655065061</v>
      </c>
      <c r="P23" s="7">
        <f>(G23-$L$3)/($J$3-$L$3)</f>
        <v>1</v>
      </c>
      <c r="R23" s="4" t="s">
        <v>57</v>
      </c>
      <c r="S23" s="4">
        <v>19</v>
      </c>
      <c r="T23" s="4" t="s">
        <v>9</v>
      </c>
      <c r="U23" s="4">
        <v>2</v>
      </c>
      <c r="V23" s="4">
        <v>493246.6</v>
      </c>
      <c r="W23" s="4">
        <v>5180590.1900000004</v>
      </c>
      <c r="X23" s="4">
        <v>403.05099999999999</v>
      </c>
      <c r="Y23" s="4">
        <v>0.8743766606199096</v>
      </c>
      <c r="Z23" s="4">
        <v>0.69347953633940751</v>
      </c>
      <c r="AA23" s="4">
        <v>0.84782517238332833</v>
      </c>
      <c r="AB23">
        <v>0.25971327654269682</v>
      </c>
    </row>
    <row r="24" spans="1:28" x14ac:dyDescent="0.25">
      <c r="A24" s="1" t="s">
        <v>57</v>
      </c>
      <c r="B24" s="1">
        <v>202</v>
      </c>
      <c r="C24" s="1" t="s">
        <v>9</v>
      </c>
      <c r="D24" s="1">
        <v>2</v>
      </c>
      <c r="E24" s="1">
        <v>493448.56</v>
      </c>
      <c r="F24" s="1">
        <v>5180826.37</v>
      </c>
      <c r="G24" s="1">
        <v>543.30700000000002</v>
      </c>
      <c r="M24" s="8">
        <f t="shared" si="6"/>
        <v>1.1786472688355103</v>
      </c>
      <c r="N24" s="6">
        <f t="shared" ref="N24:N41" si="7">G24/$J$3</f>
        <v>0.93480052511953693</v>
      </c>
      <c r="O24" s="6">
        <f t="shared" ref="O24:O40" si="8">G24/$K$3</f>
        <v>1.1428562413492809</v>
      </c>
      <c r="P24" s="7">
        <f t="shared" ref="P24:P41" si="9">(G24-$L$3)/($J$3-$L$3)</f>
        <v>0.84253480157905669</v>
      </c>
      <c r="R24" s="4" t="s">
        <v>57</v>
      </c>
      <c r="S24" s="4">
        <v>20</v>
      </c>
      <c r="T24" s="4" t="s">
        <v>9</v>
      </c>
      <c r="U24" s="4">
        <v>2</v>
      </c>
      <c r="V24" s="4">
        <v>493277.31</v>
      </c>
      <c r="W24" s="4">
        <v>5180594.6399999997</v>
      </c>
      <c r="X24" s="4">
        <v>507.87400000000002</v>
      </c>
      <c r="Y24" s="4">
        <v>1.1017791101763201</v>
      </c>
      <c r="Z24" s="4">
        <v>0.87383538569272934</v>
      </c>
      <c r="AA24" s="4">
        <v>1.0683222758385675</v>
      </c>
      <c r="AB24">
        <v>0.69529607313525876</v>
      </c>
    </row>
    <row r="25" spans="1:28" x14ac:dyDescent="0.25">
      <c r="A25" s="1" t="s">
        <v>57</v>
      </c>
      <c r="B25" s="1">
        <v>372</v>
      </c>
      <c r="C25" s="1" t="s">
        <v>9</v>
      </c>
      <c r="D25" s="1">
        <v>2</v>
      </c>
      <c r="E25" s="1">
        <v>493603.46</v>
      </c>
      <c r="F25" s="1">
        <v>5181049.55</v>
      </c>
      <c r="G25" s="1">
        <v>530.51199999999994</v>
      </c>
      <c r="M25" s="8">
        <f t="shared" si="6"/>
        <v>1.1508898650016732</v>
      </c>
      <c r="N25" s="6">
        <f t="shared" si="7"/>
        <v>0.91278576602586703</v>
      </c>
      <c r="O25" s="6">
        <f t="shared" si="8"/>
        <v>1.115941724127776</v>
      </c>
      <c r="P25" s="7">
        <f t="shared" si="9"/>
        <v>0.78936629960523552</v>
      </c>
      <c r="R25" s="4" t="s">
        <v>57</v>
      </c>
      <c r="S25" s="4">
        <v>44</v>
      </c>
      <c r="T25" s="4" t="s">
        <v>9</v>
      </c>
      <c r="U25" s="4">
        <v>2</v>
      </c>
      <c r="V25" s="4">
        <v>493289.86</v>
      </c>
      <c r="W25" s="4">
        <v>5180623.63</v>
      </c>
      <c r="X25" s="4">
        <v>351.87</v>
      </c>
      <c r="Y25" s="4">
        <v>0.76334487588996824</v>
      </c>
      <c r="Z25" s="4">
        <v>0.60541877938957434</v>
      </c>
      <c r="AA25" s="4">
        <v>0.74016499997896479</v>
      </c>
      <c r="AB25" s="108">
        <v>4.7035113234988636E-2</v>
      </c>
    </row>
    <row r="26" spans="1:28" x14ac:dyDescent="0.25">
      <c r="A26" s="1" t="s">
        <v>57</v>
      </c>
      <c r="B26" s="1">
        <v>226</v>
      </c>
      <c r="C26" s="1" t="s">
        <v>9</v>
      </c>
      <c r="D26" s="1">
        <v>2</v>
      </c>
      <c r="E26" s="1">
        <v>493445.76</v>
      </c>
      <c r="F26" s="1">
        <v>5180867.1100000003</v>
      </c>
      <c r="G26" s="1">
        <v>529.03499999999997</v>
      </c>
      <c r="M26" s="8">
        <f t="shared" si="6"/>
        <v>1.147685669185919</v>
      </c>
      <c r="N26" s="6">
        <f t="shared" si="7"/>
        <v>0.91024447652361218</v>
      </c>
      <c r="O26" s="6">
        <f t="shared" si="8"/>
        <v>1.1128348275325308</v>
      </c>
      <c r="P26" s="7">
        <f t="shared" si="9"/>
        <v>0.78322875545397863</v>
      </c>
      <c r="R26" s="4" t="s">
        <v>57</v>
      </c>
      <c r="S26" s="4">
        <v>69</v>
      </c>
      <c r="T26" s="4" t="s">
        <v>9</v>
      </c>
      <c r="U26" s="4">
        <v>2</v>
      </c>
      <c r="V26" s="4">
        <v>493296.54</v>
      </c>
      <c r="W26" s="4">
        <v>5180655.41</v>
      </c>
      <c r="X26" s="4">
        <v>475.39400000000001</v>
      </c>
      <c r="Y26" s="4">
        <v>1.0313171737540443</v>
      </c>
      <c r="Z26" s="4">
        <v>0.81795110469527754</v>
      </c>
      <c r="AA26" s="4">
        <v>1</v>
      </c>
      <c r="AB26">
        <v>0.56032827758155002</v>
      </c>
    </row>
    <row r="27" spans="1:28" x14ac:dyDescent="0.25">
      <c r="A27" s="1" t="s">
        <v>57</v>
      </c>
      <c r="B27" s="1">
        <v>150</v>
      </c>
      <c r="C27" s="1" t="s">
        <v>9</v>
      </c>
      <c r="D27" s="1">
        <v>2</v>
      </c>
      <c r="E27" s="1">
        <v>493382.78</v>
      </c>
      <c r="F27" s="1">
        <v>5180776.7699999996</v>
      </c>
      <c r="G27" s="1">
        <v>522.14599999999996</v>
      </c>
      <c r="M27" s="8">
        <f t="shared" si="6"/>
        <v>1.132740709825911</v>
      </c>
      <c r="N27" s="6">
        <f t="shared" si="7"/>
        <v>0.89839143428865387</v>
      </c>
      <c r="O27" s="6">
        <f t="shared" si="8"/>
        <v>1.0983436896553174</v>
      </c>
      <c r="P27" s="7">
        <f t="shared" si="9"/>
        <v>0.75460211926033638</v>
      </c>
      <c r="R27" s="4" t="s">
        <v>57</v>
      </c>
      <c r="S27" s="4">
        <v>70</v>
      </c>
      <c r="T27" s="4" t="s">
        <v>9</v>
      </c>
      <c r="U27" s="4">
        <v>2</v>
      </c>
      <c r="V27" s="4">
        <v>493328.47</v>
      </c>
      <c r="W27" s="4">
        <v>5180674.59</v>
      </c>
      <c r="X27" s="4">
        <v>360.72800000000001</v>
      </c>
      <c r="Y27" s="4">
        <v>0.78256137320611729</v>
      </c>
      <c r="Z27" s="4">
        <v>0.62065963410248781</v>
      </c>
      <c r="AA27" s="4">
        <v>0.75879796547705691</v>
      </c>
      <c r="AB27">
        <v>8.3843756492831989E-2</v>
      </c>
    </row>
    <row r="28" spans="1:28" x14ac:dyDescent="0.25">
      <c r="A28" s="1" t="s">
        <v>57</v>
      </c>
      <c r="B28" s="1">
        <v>250</v>
      </c>
      <c r="C28" s="1" t="s">
        <v>9</v>
      </c>
      <c r="D28" s="1">
        <v>2</v>
      </c>
      <c r="E28" s="1">
        <v>493477.5</v>
      </c>
      <c r="F28" s="1">
        <v>5180903.01</v>
      </c>
      <c r="G28" s="1">
        <v>517.71699999999998</v>
      </c>
      <c r="M28" s="8">
        <f t="shared" si="6"/>
        <v>1.1231324611678366</v>
      </c>
      <c r="N28" s="6">
        <f t="shared" si="7"/>
        <v>0.89077100693219724</v>
      </c>
      <c r="O28" s="6">
        <f t="shared" si="8"/>
        <v>1.0890272069062714</v>
      </c>
      <c r="P28" s="7">
        <f t="shared" si="9"/>
        <v>0.7361977976314148</v>
      </c>
      <c r="R28" s="4" t="s">
        <v>57</v>
      </c>
      <c r="S28" s="4">
        <v>97</v>
      </c>
      <c r="T28" s="4" t="s">
        <v>9</v>
      </c>
      <c r="U28" s="4">
        <v>2</v>
      </c>
      <c r="V28" s="4">
        <v>493339.96</v>
      </c>
      <c r="W28" s="4">
        <v>5180706.3600000003</v>
      </c>
      <c r="X28" s="4">
        <v>414.37</v>
      </c>
      <c r="Y28" s="4">
        <v>0.89893203803258637</v>
      </c>
      <c r="Z28" s="4">
        <v>0.71295472650597635</v>
      </c>
      <c r="AA28" s="4">
        <v>0.87163489652793258</v>
      </c>
      <c r="AB28">
        <v>0.30674838977768548</v>
      </c>
    </row>
    <row r="29" spans="1:28" x14ac:dyDescent="0.25">
      <c r="A29" s="1" t="s">
        <v>57</v>
      </c>
      <c r="B29" s="1">
        <v>394</v>
      </c>
      <c r="C29" s="1" t="s">
        <v>9</v>
      </c>
      <c r="D29" s="1">
        <v>2</v>
      </c>
      <c r="E29" s="1">
        <v>493594.94</v>
      </c>
      <c r="F29" s="1">
        <v>5181067.55</v>
      </c>
      <c r="G29" s="1">
        <v>510.33499999999998</v>
      </c>
      <c r="M29" s="8">
        <f t="shared" si="6"/>
        <v>1.1071179902728479</v>
      </c>
      <c r="N29" s="6">
        <f t="shared" si="7"/>
        <v>0.87806972114638471</v>
      </c>
      <c r="O29" s="6">
        <f t="shared" si="8"/>
        <v>1.0734990344850797</v>
      </c>
      <c r="P29" s="7">
        <f t="shared" si="9"/>
        <v>0.70552254311240381</v>
      </c>
      <c r="R29" s="4" t="s">
        <v>57</v>
      </c>
      <c r="S29" s="4">
        <v>124</v>
      </c>
      <c r="T29" s="4" t="s">
        <v>9</v>
      </c>
      <c r="U29" s="4">
        <v>2</v>
      </c>
      <c r="V29" s="4">
        <v>493369.15</v>
      </c>
      <c r="W29" s="4">
        <v>5180735.5599999996</v>
      </c>
      <c r="X29" s="4">
        <v>381.39800000000002</v>
      </c>
      <c r="Y29" s="4">
        <v>0.82740275946992392</v>
      </c>
      <c r="Z29" s="4">
        <v>0.65622392253282424</v>
      </c>
      <c r="AA29" s="4">
        <v>0.80227768966373159</v>
      </c>
      <c r="AB29">
        <v>0.16973613131103274</v>
      </c>
    </row>
    <row r="30" spans="1:28" x14ac:dyDescent="0.25">
      <c r="A30" s="1" t="s">
        <v>57</v>
      </c>
      <c r="B30" s="1">
        <v>299</v>
      </c>
      <c r="C30" s="1" t="s">
        <v>9</v>
      </c>
      <c r="D30" s="1">
        <v>2</v>
      </c>
      <c r="E30" s="1">
        <v>493534.5</v>
      </c>
      <c r="F30" s="1">
        <v>5180949.62</v>
      </c>
      <c r="G30" s="1">
        <v>509.84300000000002</v>
      </c>
      <c r="M30" s="8">
        <f t="shared" si="6"/>
        <v>1.1060506481324612</v>
      </c>
      <c r="N30" s="6">
        <f t="shared" si="7"/>
        <v>0.8772231981706845</v>
      </c>
      <c r="O30" s="6">
        <f t="shared" si="8"/>
        <v>1.0724641034594462</v>
      </c>
      <c r="P30" s="7">
        <f t="shared" si="9"/>
        <v>0.70347808019945979</v>
      </c>
      <c r="R30" s="4" t="s">
        <v>57</v>
      </c>
      <c r="S30" s="4">
        <v>150</v>
      </c>
      <c r="T30" s="4" t="s">
        <v>9</v>
      </c>
      <c r="U30" s="4">
        <v>2</v>
      </c>
      <c r="V30" s="4">
        <v>493382.78</v>
      </c>
      <c r="W30" s="4">
        <v>5180776.7699999996</v>
      </c>
      <c r="X30" s="4">
        <v>522.14599999999996</v>
      </c>
      <c r="Y30" s="4">
        <v>1.132740709825911</v>
      </c>
      <c r="Z30" s="4">
        <v>0.89839143428865387</v>
      </c>
      <c r="AA30" s="4">
        <v>1.0983436896553174</v>
      </c>
      <c r="AB30">
        <v>0.75460211926033638</v>
      </c>
    </row>
    <row r="31" spans="1:28" x14ac:dyDescent="0.25">
      <c r="A31" s="1" t="s">
        <v>57</v>
      </c>
      <c r="B31" s="1">
        <v>20</v>
      </c>
      <c r="C31" s="1" t="s">
        <v>9</v>
      </c>
      <c r="D31" s="1">
        <v>2</v>
      </c>
      <c r="E31" s="1">
        <v>493277.31</v>
      </c>
      <c r="F31" s="1">
        <v>5180594.6399999997</v>
      </c>
      <c r="G31" s="1">
        <v>507.87400000000002</v>
      </c>
      <c r="M31" s="8">
        <f t="shared" si="6"/>
        <v>1.1017791101763201</v>
      </c>
      <c r="N31" s="6">
        <f t="shared" si="7"/>
        <v>0.87383538569272934</v>
      </c>
      <c r="O31" s="6">
        <f t="shared" si="8"/>
        <v>1.0683222758385675</v>
      </c>
      <c r="P31" s="7">
        <f t="shared" si="9"/>
        <v>0.69529607313525876</v>
      </c>
      <c r="R31" s="4" t="s">
        <v>57</v>
      </c>
      <c r="S31" s="4">
        <v>177</v>
      </c>
      <c r="T31" s="4" t="s">
        <v>9</v>
      </c>
      <c r="U31" s="4">
        <v>2</v>
      </c>
      <c r="V31" s="4">
        <v>493431.82</v>
      </c>
      <c r="W31" s="4">
        <v>5180805.16</v>
      </c>
      <c r="X31" s="4">
        <v>506.39800000000002</v>
      </c>
      <c r="Y31" s="4">
        <v>1.0985770837551601</v>
      </c>
      <c r="Z31" s="4">
        <v>0.87129581676562839</v>
      </c>
      <c r="AA31" s="4">
        <v>1.0652174827616672</v>
      </c>
      <c r="AB31">
        <v>0.68916268439642636</v>
      </c>
    </row>
    <row r="32" spans="1:28" x14ac:dyDescent="0.25">
      <c r="A32" s="1" t="s">
        <v>57</v>
      </c>
      <c r="B32" s="1">
        <v>177</v>
      </c>
      <c r="C32" s="1" t="s">
        <v>9</v>
      </c>
      <c r="D32" s="1">
        <v>2</v>
      </c>
      <c r="E32" s="1">
        <v>493431.82</v>
      </c>
      <c r="F32" s="1">
        <v>5180805.16</v>
      </c>
      <c r="G32" s="1">
        <v>506.39800000000002</v>
      </c>
      <c r="M32" s="8">
        <f t="shared" si="6"/>
        <v>1.0985770837551601</v>
      </c>
      <c r="N32" s="6">
        <f t="shared" si="7"/>
        <v>0.87129581676562839</v>
      </c>
      <c r="O32" s="6">
        <f t="shared" si="8"/>
        <v>1.0652174827616672</v>
      </c>
      <c r="P32" s="7">
        <f t="shared" si="9"/>
        <v>0.68916268439642636</v>
      </c>
      <c r="R32" s="4" t="s">
        <v>57</v>
      </c>
      <c r="S32" s="4">
        <v>202</v>
      </c>
      <c r="T32" s="4" t="s">
        <v>9</v>
      </c>
      <c r="U32" s="4">
        <v>2</v>
      </c>
      <c r="V32" s="4">
        <v>493448.56</v>
      </c>
      <c r="W32" s="4">
        <v>5180826.37</v>
      </c>
      <c r="X32" s="4">
        <v>543.30700000000002</v>
      </c>
      <c r="Y32" s="4">
        <v>1.1786472688355103</v>
      </c>
      <c r="Z32" s="4">
        <v>0.93480052511953693</v>
      </c>
      <c r="AA32" s="4">
        <v>1.1428562413492809</v>
      </c>
      <c r="AB32">
        <v>0.84253480157905669</v>
      </c>
    </row>
    <row r="33" spans="1:28" x14ac:dyDescent="0.25">
      <c r="A33" s="1" t="s">
        <v>57</v>
      </c>
      <c r="B33" s="1">
        <v>69</v>
      </c>
      <c r="C33" s="1" t="s">
        <v>9</v>
      </c>
      <c r="D33" s="1">
        <v>2</v>
      </c>
      <c r="E33" s="1">
        <v>493296.54</v>
      </c>
      <c r="F33" s="1">
        <v>5180655.41</v>
      </c>
      <c r="G33" s="1">
        <v>475.39400000000001</v>
      </c>
      <c r="M33" s="8">
        <f t="shared" si="6"/>
        <v>1.0313171737540443</v>
      </c>
      <c r="N33" s="6">
        <f t="shared" si="7"/>
        <v>0.81795110469527754</v>
      </c>
      <c r="O33" s="6">
        <f t="shared" si="8"/>
        <v>1</v>
      </c>
      <c r="P33" s="7">
        <f t="shared" si="9"/>
        <v>0.56032827758155002</v>
      </c>
      <c r="R33" s="4" t="s">
        <v>57</v>
      </c>
      <c r="S33" s="4">
        <v>226</v>
      </c>
      <c r="T33" s="4" t="s">
        <v>9</v>
      </c>
      <c r="U33" s="4">
        <v>2</v>
      </c>
      <c r="V33" s="4">
        <v>493445.76</v>
      </c>
      <c r="W33" s="4">
        <v>5180867.1100000003</v>
      </c>
      <c r="X33" s="4">
        <v>529.03499999999997</v>
      </c>
      <c r="Y33" s="4">
        <v>1.147685669185919</v>
      </c>
      <c r="Z33" s="4">
        <v>0.91024447652361218</v>
      </c>
      <c r="AA33" s="4">
        <v>1.1128348275325308</v>
      </c>
      <c r="AB33">
        <v>0.78322875545397863</v>
      </c>
    </row>
    <row r="34" spans="1:28" x14ac:dyDescent="0.25">
      <c r="A34" s="1" t="s">
        <v>57</v>
      </c>
      <c r="B34" s="1">
        <v>324</v>
      </c>
      <c r="C34" s="1" t="s">
        <v>9</v>
      </c>
      <c r="D34" s="1">
        <v>2</v>
      </c>
      <c r="E34" s="1">
        <v>493530.64</v>
      </c>
      <c r="F34" s="1">
        <v>5180981.4000000004</v>
      </c>
      <c r="G34" s="1">
        <v>453.24799999999999</v>
      </c>
      <c r="M34" s="8">
        <f t="shared" si="6"/>
        <v>0.9832737610690776</v>
      </c>
      <c r="N34" s="6">
        <f t="shared" si="7"/>
        <v>0.77984724733784005</v>
      </c>
      <c r="O34" s="6">
        <f t="shared" si="8"/>
        <v>0.95341548273642496</v>
      </c>
      <c r="P34" s="7">
        <f t="shared" si="9"/>
        <v>0.46830251402451689</v>
      </c>
      <c r="R34" s="4" t="s">
        <v>57</v>
      </c>
      <c r="S34" s="4">
        <v>250</v>
      </c>
      <c r="T34" s="4" t="s">
        <v>9</v>
      </c>
      <c r="U34" s="4">
        <v>2</v>
      </c>
      <c r="V34" s="4">
        <v>493477.5</v>
      </c>
      <c r="W34" s="4">
        <v>5180903.01</v>
      </c>
      <c r="X34" s="4">
        <v>517.71699999999998</v>
      </c>
      <c r="Y34" s="4">
        <v>1.1231324611678366</v>
      </c>
      <c r="Z34" s="4">
        <v>0.89077100693219724</v>
      </c>
      <c r="AA34" s="4">
        <v>1.0890272069062714</v>
      </c>
      <c r="AB34">
        <v>0.7361977976314148</v>
      </c>
    </row>
    <row r="35" spans="1:28" x14ac:dyDescent="0.25">
      <c r="A35" s="1" t="s">
        <v>57</v>
      </c>
      <c r="B35" s="1">
        <v>395</v>
      </c>
      <c r="C35" s="1" t="s">
        <v>9</v>
      </c>
      <c r="D35" s="1">
        <v>2</v>
      </c>
      <c r="E35" s="1">
        <v>493626.4</v>
      </c>
      <c r="F35" s="1">
        <v>5181088.3099999996</v>
      </c>
      <c r="G35" s="1">
        <v>444.39</v>
      </c>
      <c r="M35" s="8">
        <f t="shared" si="6"/>
        <v>0.96405726375292855</v>
      </c>
      <c r="N35" s="6">
        <f t="shared" si="7"/>
        <v>0.76460639262492658</v>
      </c>
      <c r="O35" s="6">
        <f t="shared" si="8"/>
        <v>0.93478251723833283</v>
      </c>
      <c r="P35" s="7">
        <f t="shared" si="9"/>
        <v>0.4314938707666735</v>
      </c>
      <c r="R35" s="4" t="s">
        <v>57</v>
      </c>
      <c r="S35" s="4">
        <v>273</v>
      </c>
      <c r="T35" s="4" t="s">
        <v>9</v>
      </c>
      <c r="U35" s="4">
        <v>2</v>
      </c>
      <c r="V35" s="4">
        <v>493498.45</v>
      </c>
      <c r="W35" s="4">
        <v>5180934.7699999996</v>
      </c>
      <c r="X35" s="4">
        <v>340.55099999999999</v>
      </c>
      <c r="Y35" s="4">
        <v>0.73878949847729158</v>
      </c>
      <c r="Z35" s="4">
        <v>0.58594358922300538</v>
      </c>
      <c r="AA35" s="4">
        <v>0.71635527583436054</v>
      </c>
      <c r="AB35">
        <v>0</v>
      </c>
    </row>
    <row r="36" spans="1:28" x14ac:dyDescent="0.25">
      <c r="A36" s="1" t="s">
        <v>57</v>
      </c>
      <c r="B36" s="1">
        <v>349</v>
      </c>
      <c r="C36" s="1" t="s">
        <v>9</v>
      </c>
      <c r="D36" s="1">
        <v>2</v>
      </c>
      <c r="E36" s="1">
        <v>493572.82</v>
      </c>
      <c r="F36" s="1">
        <v>5181023.03</v>
      </c>
      <c r="G36" s="1">
        <v>432.08699999999999</v>
      </c>
      <c r="M36" s="8">
        <f t="shared" si="6"/>
        <v>0.93736720205947854</v>
      </c>
      <c r="N36" s="6">
        <f t="shared" si="7"/>
        <v>0.7434381565069571</v>
      </c>
      <c r="O36" s="6">
        <f t="shared" si="8"/>
        <v>0.90890293104246156</v>
      </c>
      <c r="P36" s="7">
        <f t="shared" si="9"/>
        <v>0.38036983170579675</v>
      </c>
      <c r="R36" s="4" t="s">
        <v>57</v>
      </c>
      <c r="S36" s="4">
        <v>299</v>
      </c>
      <c r="T36" s="4" t="s">
        <v>9</v>
      </c>
      <c r="U36" s="4">
        <v>2</v>
      </c>
      <c r="V36" s="4">
        <v>493534.5</v>
      </c>
      <c r="W36" s="4">
        <v>5180949.62</v>
      </c>
      <c r="X36" s="4">
        <v>509.84300000000002</v>
      </c>
      <c r="Y36" s="4">
        <v>1.1060506481324612</v>
      </c>
      <c r="Z36" s="4">
        <v>0.8772231981706845</v>
      </c>
      <c r="AA36" s="4">
        <v>1.0724641034594462</v>
      </c>
      <c r="AB36">
        <v>0.70347808019945979</v>
      </c>
    </row>
    <row r="37" spans="1:28" x14ac:dyDescent="0.25">
      <c r="A37" s="1" t="s">
        <v>57</v>
      </c>
      <c r="B37" s="1">
        <v>97</v>
      </c>
      <c r="C37" s="1" t="s">
        <v>9</v>
      </c>
      <c r="D37" s="1">
        <v>2</v>
      </c>
      <c r="E37" s="1">
        <v>493339.96</v>
      </c>
      <c r="F37" s="1">
        <v>5180706.3600000003</v>
      </c>
      <c r="G37" s="1">
        <v>414.37</v>
      </c>
      <c r="M37" s="8">
        <f t="shared" si="6"/>
        <v>0.89893203803258637</v>
      </c>
      <c r="N37" s="6">
        <f t="shared" si="7"/>
        <v>0.71295472650597635</v>
      </c>
      <c r="O37" s="6">
        <f t="shared" si="8"/>
        <v>0.87163489652793258</v>
      </c>
      <c r="P37" s="7">
        <f t="shared" si="9"/>
        <v>0.30674838977768548</v>
      </c>
      <c r="R37" s="4" t="s">
        <v>57</v>
      </c>
      <c r="S37" s="4">
        <v>324</v>
      </c>
      <c r="T37" s="4" t="s">
        <v>9</v>
      </c>
      <c r="U37" s="4">
        <v>2</v>
      </c>
      <c r="V37" s="4">
        <v>493530.64</v>
      </c>
      <c r="W37" s="4">
        <v>5180981.4000000004</v>
      </c>
      <c r="X37" s="4">
        <v>453.24799999999999</v>
      </c>
      <c r="Y37" s="4">
        <v>0.9832737610690776</v>
      </c>
      <c r="Z37" s="4">
        <v>0.77984724733784005</v>
      </c>
      <c r="AA37" s="4">
        <v>0.95341548273642496</v>
      </c>
      <c r="AB37" s="108">
        <v>0.46830251402451689</v>
      </c>
    </row>
    <row r="38" spans="1:28" x14ac:dyDescent="0.25">
      <c r="A38" s="1" t="s">
        <v>57</v>
      </c>
      <c r="B38" s="1">
        <v>19</v>
      </c>
      <c r="C38" s="1" t="s">
        <v>9</v>
      </c>
      <c r="D38" s="1">
        <v>2</v>
      </c>
      <c r="E38" s="1">
        <v>493246.6</v>
      </c>
      <c r="F38" s="1">
        <v>5180590.1900000004</v>
      </c>
      <c r="G38" s="1">
        <v>403.05099999999999</v>
      </c>
      <c r="M38" s="8">
        <f t="shared" si="6"/>
        <v>0.8743766606199096</v>
      </c>
      <c r="N38" s="6">
        <f t="shared" si="7"/>
        <v>0.69347953633940751</v>
      </c>
      <c r="O38" s="6">
        <f t="shared" si="8"/>
        <v>0.84782517238332833</v>
      </c>
      <c r="P38" s="7">
        <f t="shared" si="9"/>
        <v>0.25971327654269682</v>
      </c>
      <c r="R38" s="4" t="s">
        <v>57</v>
      </c>
      <c r="S38" s="4">
        <v>325</v>
      </c>
      <c r="T38" s="4" t="s">
        <v>9</v>
      </c>
      <c r="U38" s="4">
        <v>2</v>
      </c>
      <c r="V38" s="4">
        <v>493562.56</v>
      </c>
      <c r="W38" s="4">
        <v>5180991.26</v>
      </c>
      <c r="X38" s="4">
        <v>581.20100000000002</v>
      </c>
      <c r="Y38" s="4">
        <v>1.2608543075912282</v>
      </c>
      <c r="Z38" s="4">
        <v>1</v>
      </c>
      <c r="AA38" s="4">
        <v>1.2225669655065061</v>
      </c>
      <c r="AB38" s="7">
        <v>1</v>
      </c>
    </row>
    <row r="39" spans="1:28" x14ac:dyDescent="0.25">
      <c r="A39" s="1" t="s">
        <v>57</v>
      </c>
      <c r="B39" s="1">
        <v>124</v>
      </c>
      <c r="C39" s="1" t="s">
        <v>9</v>
      </c>
      <c r="D39" s="1">
        <v>2</v>
      </c>
      <c r="E39" s="1">
        <v>493369.15</v>
      </c>
      <c r="F39" s="1">
        <v>5180735.5599999996</v>
      </c>
      <c r="G39" s="1">
        <v>381.39800000000002</v>
      </c>
      <c r="M39" s="8">
        <f t="shared" si="6"/>
        <v>0.82740275946992392</v>
      </c>
      <c r="N39" s="6">
        <f t="shared" si="7"/>
        <v>0.65622392253282424</v>
      </c>
      <c r="O39" s="6">
        <f t="shared" si="8"/>
        <v>0.80227768966373159</v>
      </c>
      <c r="P39" s="7">
        <f t="shared" si="9"/>
        <v>0.16973613131103274</v>
      </c>
      <c r="R39" s="4" t="s">
        <v>57</v>
      </c>
      <c r="S39" s="4">
        <v>349</v>
      </c>
      <c r="T39" s="4" t="s">
        <v>9</v>
      </c>
      <c r="U39" s="4">
        <v>2</v>
      </c>
      <c r="V39" s="4">
        <v>493572.82</v>
      </c>
      <c r="W39" s="4">
        <v>5181023.03</v>
      </c>
      <c r="X39" s="4">
        <v>432.08699999999999</v>
      </c>
      <c r="Y39" s="4">
        <v>0.93736720205947854</v>
      </c>
      <c r="Z39" s="4">
        <v>0.7434381565069571</v>
      </c>
      <c r="AA39" s="4">
        <v>0.90890293104246156</v>
      </c>
      <c r="AB39">
        <v>0.38036983170579675</v>
      </c>
    </row>
    <row r="40" spans="1:28" x14ac:dyDescent="0.25">
      <c r="A40" s="1" t="s">
        <v>57</v>
      </c>
      <c r="B40" s="1">
        <v>419</v>
      </c>
      <c r="C40" s="1" t="s">
        <v>9</v>
      </c>
      <c r="D40" s="1">
        <v>2</v>
      </c>
      <c r="E40" s="1">
        <v>493648.36</v>
      </c>
      <c r="F40" s="1">
        <v>5181104.3</v>
      </c>
      <c r="G40" s="1">
        <v>364.66500000000002</v>
      </c>
      <c r="M40" s="8">
        <f t="shared" si="6"/>
        <v>0.79110227972380509</v>
      </c>
      <c r="N40" s="6">
        <f t="shared" si="7"/>
        <v>0.62743353848324424</v>
      </c>
      <c r="O40" s="6">
        <f t="shared" si="8"/>
        <v>0.76707951720046952</v>
      </c>
      <c r="P40" s="7">
        <f t="shared" si="9"/>
        <v>0.10020361520880959</v>
      </c>
      <c r="R40" s="4" t="s">
        <v>57</v>
      </c>
      <c r="S40" s="4">
        <v>372</v>
      </c>
      <c r="T40" s="4" t="s">
        <v>9</v>
      </c>
      <c r="U40" s="4">
        <v>2</v>
      </c>
      <c r="V40" s="4">
        <v>493603.46</v>
      </c>
      <c r="W40" s="4">
        <v>5181049.55</v>
      </c>
      <c r="X40" s="4">
        <v>530.51199999999994</v>
      </c>
      <c r="Y40" s="4">
        <v>1.1508898650016732</v>
      </c>
      <c r="Z40" s="4">
        <v>0.91278576602586703</v>
      </c>
      <c r="AA40" s="4">
        <v>1.115941724127776</v>
      </c>
      <c r="AB40" s="108">
        <v>0.78936629960523552</v>
      </c>
    </row>
    <row r="41" spans="1:28" x14ac:dyDescent="0.25">
      <c r="A41" s="1" t="s">
        <v>57</v>
      </c>
      <c r="B41" s="1">
        <v>70</v>
      </c>
      <c r="C41" s="1" t="s">
        <v>9</v>
      </c>
      <c r="D41" s="1">
        <v>2</v>
      </c>
      <c r="E41" s="1">
        <v>493328.47</v>
      </c>
      <c r="F41" s="1">
        <v>5180674.59</v>
      </c>
      <c r="G41" s="1">
        <v>360.72800000000001</v>
      </c>
      <c r="M41" s="8">
        <f t="shared" si="6"/>
        <v>0.78256137320611729</v>
      </c>
      <c r="N41" s="6">
        <f t="shared" si="7"/>
        <v>0.62065963410248781</v>
      </c>
      <c r="O41" s="6">
        <f>G41/$K$3</f>
        <v>0.75879796547705691</v>
      </c>
      <c r="P41" s="7">
        <f t="shared" si="9"/>
        <v>8.3843756492831989E-2</v>
      </c>
      <c r="R41" s="4" t="s">
        <v>57</v>
      </c>
      <c r="S41" s="4">
        <v>394</v>
      </c>
      <c r="T41" s="4" t="s">
        <v>9</v>
      </c>
      <c r="U41" s="4">
        <v>2</v>
      </c>
      <c r="V41" s="4">
        <v>493594.94</v>
      </c>
      <c r="W41" s="4">
        <v>5181067.55</v>
      </c>
      <c r="X41" s="4">
        <v>510.33499999999998</v>
      </c>
      <c r="Y41" s="4">
        <v>1.1071179902728479</v>
      </c>
      <c r="Z41" s="4">
        <v>0.87806972114638471</v>
      </c>
      <c r="AA41" s="4">
        <v>1.0734990344850797</v>
      </c>
      <c r="AB41" s="108">
        <v>0.70552254311240381</v>
      </c>
    </row>
    <row r="42" spans="1:28" x14ac:dyDescent="0.25">
      <c r="A42" s="1" t="s">
        <v>57</v>
      </c>
      <c r="B42" s="1">
        <v>44</v>
      </c>
      <c r="C42" s="1" t="s">
        <v>9</v>
      </c>
      <c r="D42" s="1">
        <v>2</v>
      </c>
      <c r="E42" s="1">
        <v>493289.86</v>
      </c>
      <c r="F42" s="1">
        <v>5180623.63</v>
      </c>
      <c r="G42" s="1">
        <v>351.87</v>
      </c>
      <c r="M42" s="8">
        <f t="shared" ref="M42:M43" si="10">G42/$I$3</f>
        <v>0.76334487588996824</v>
      </c>
      <c r="N42" s="6">
        <f t="shared" ref="N42:N43" si="11">G42/$J$3</f>
        <v>0.60541877938957434</v>
      </c>
      <c r="O42" s="6">
        <f t="shared" ref="O42:O43" si="12">G42/$K$3</f>
        <v>0.74016499997896479</v>
      </c>
      <c r="P42" s="7">
        <f t="shared" ref="P42:P43" si="13">(G42-$L$3)/($J$3-$L$3)</f>
        <v>4.7035113234988636E-2</v>
      </c>
      <c r="R42" s="4" t="s">
        <v>57</v>
      </c>
      <c r="S42" s="4">
        <v>395</v>
      </c>
      <c r="T42" s="4" t="s">
        <v>9</v>
      </c>
      <c r="U42" s="4">
        <v>2</v>
      </c>
      <c r="V42" s="4">
        <v>493626.4</v>
      </c>
      <c r="W42" s="4">
        <v>5181088.3099999996</v>
      </c>
      <c r="X42" s="4">
        <v>444.39</v>
      </c>
      <c r="Y42" s="4">
        <v>0.96405726375292855</v>
      </c>
      <c r="Z42" s="4">
        <v>0.76460639262492658</v>
      </c>
      <c r="AA42" s="4">
        <v>0.93478251723833283</v>
      </c>
      <c r="AB42">
        <v>0.4314938707666735</v>
      </c>
    </row>
    <row r="43" spans="1:28" x14ac:dyDescent="0.25">
      <c r="A43" s="1" t="s">
        <v>57</v>
      </c>
      <c r="B43" s="1">
        <v>273</v>
      </c>
      <c r="C43" s="1" t="s">
        <v>9</v>
      </c>
      <c r="D43" s="1">
        <v>2</v>
      </c>
      <c r="E43" s="1">
        <v>493498.45</v>
      </c>
      <c r="F43" s="1">
        <v>5180934.7699999996</v>
      </c>
      <c r="G43" s="1">
        <v>340.55099999999999</v>
      </c>
      <c r="M43" s="8">
        <f t="shared" si="10"/>
        <v>0.73878949847729158</v>
      </c>
      <c r="N43" s="6">
        <f t="shared" si="11"/>
        <v>0.58594358922300538</v>
      </c>
      <c r="O43" s="6">
        <f t="shared" si="12"/>
        <v>0.71635527583436054</v>
      </c>
      <c r="P43" s="7">
        <f t="shared" si="13"/>
        <v>0</v>
      </c>
      <c r="R43" s="4" t="s">
        <v>57</v>
      </c>
      <c r="S43" s="4">
        <v>419</v>
      </c>
      <c r="T43" s="4" t="s">
        <v>9</v>
      </c>
      <c r="U43" s="4">
        <v>2</v>
      </c>
      <c r="V43" s="4">
        <v>493648.36</v>
      </c>
      <c r="W43" s="4">
        <v>5181104.3</v>
      </c>
      <c r="X43" s="4">
        <v>364.66500000000002</v>
      </c>
      <c r="Y43" s="4">
        <v>0.79110227972380509</v>
      </c>
      <c r="Z43" s="4">
        <v>0.62743353848324424</v>
      </c>
      <c r="AA43" s="4">
        <v>0.76707951720046952</v>
      </c>
      <c r="AB43">
        <v>0.10020361520880959</v>
      </c>
    </row>
    <row r="44" spans="1:28" x14ac:dyDescent="0.25">
      <c r="A44" s="5" t="s">
        <v>57</v>
      </c>
      <c r="B44" s="5">
        <v>275</v>
      </c>
      <c r="C44" s="5" t="s">
        <v>9</v>
      </c>
      <c r="D44" s="5">
        <v>3</v>
      </c>
      <c r="E44" s="5">
        <v>493560.66</v>
      </c>
      <c r="F44" s="5">
        <v>5180928.9000000004</v>
      </c>
      <c r="G44" s="5">
        <v>668.30700000000002</v>
      </c>
      <c r="H44" s="5"/>
      <c r="I44" s="5"/>
      <c r="J44" s="5"/>
      <c r="K44" s="5"/>
      <c r="L44" s="5"/>
      <c r="M44" s="6">
        <f>G44/$I$4</f>
        <v>1.2988701929150437</v>
      </c>
      <c r="N44" s="6">
        <f>G44/$J$4</f>
        <v>1</v>
      </c>
      <c r="O44" s="6">
        <f>G44/$K$4</f>
        <v>1.2739217622368024</v>
      </c>
      <c r="P44" s="7">
        <f>(G44-$L$4)/($J$4-$L$4)</f>
        <v>1</v>
      </c>
      <c r="R44" s="4" t="s">
        <v>57</v>
      </c>
      <c r="S44" s="4">
        <v>21</v>
      </c>
      <c r="T44" s="4" t="s">
        <v>9</v>
      </c>
      <c r="U44" s="4">
        <v>3</v>
      </c>
      <c r="V44" s="4">
        <v>493309.22</v>
      </c>
      <c r="W44" s="4">
        <v>5180591.83</v>
      </c>
      <c r="X44" s="4">
        <v>530.02</v>
      </c>
      <c r="Y44" s="4">
        <v>1.0301061931849156</v>
      </c>
      <c r="Z44" s="4">
        <v>0.79307863003080914</v>
      </c>
      <c r="AA44" s="4">
        <v>1.0103201259611976</v>
      </c>
      <c r="AB44">
        <v>0.54383308593105717</v>
      </c>
    </row>
    <row r="45" spans="1:28" x14ac:dyDescent="0.25">
      <c r="A45" s="1" t="s">
        <v>57</v>
      </c>
      <c r="B45" s="1">
        <v>178</v>
      </c>
      <c r="C45" s="1" t="s">
        <v>9</v>
      </c>
      <c r="D45" s="1">
        <v>3</v>
      </c>
      <c r="E45" s="1">
        <v>493463.72</v>
      </c>
      <c r="F45" s="1">
        <v>5180794.57</v>
      </c>
      <c r="G45" s="1">
        <v>634.84299999999996</v>
      </c>
      <c r="M45" s="8">
        <f t="shared" ref="M45:M64" si="14">G45/$I$4</f>
        <v>1.2338321308631586</v>
      </c>
      <c r="N45" s="6">
        <f t="shared" ref="N45:N64" si="15">G45/$J$4</f>
        <v>0.94992720411427678</v>
      </c>
      <c r="O45" s="6">
        <f t="shared" ref="O45:O64" si="16">G45/$K$4</f>
        <v>1.2101329378619383</v>
      </c>
      <c r="P45" s="7">
        <f t="shared" ref="P45:P64" si="17">(G45-$L$4)/($J$4-$L$4)</f>
        <v>0.88961240310077505</v>
      </c>
      <c r="R45" s="4" t="s">
        <v>57</v>
      </c>
      <c r="S45" s="4">
        <v>45</v>
      </c>
      <c r="T45" s="4" t="s">
        <v>9</v>
      </c>
      <c r="U45" s="4">
        <v>3</v>
      </c>
      <c r="V45" s="4">
        <v>493323.2</v>
      </c>
      <c r="W45" s="4">
        <v>5180641.41</v>
      </c>
      <c r="X45" s="4">
        <v>365.15699999999998</v>
      </c>
      <c r="Y45" s="4">
        <v>0.70969111955176067</v>
      </c>
      <c r="Z45" s="4">
        <v>0.54639110468691776</v>
      </c>
      <c r="AA45" s="4">
        <v>0.69605951895327156</v>
      </c>
      <c r="AB45">
        <v>0</v>
      </c>
    </row>
    <row r="46" spans="1:28" x14ac:dyDescent="0.25">
      <c r="A46" s="1" t="s">
        <v>57</v>
      </c>
      <c r="B46" s="1">
        <v>326</v>
      </c>
      <c r="C46" s="1" t="s">
        <v>9</v>
      </c>
      <c r="D46" s="1">
        <v>3</v>
      </c>
      <c r="E46" s="1">
        <v>493594.46</v>
      </c>
      <c r="F46" s="1">
        <v>5180986</v>
      </c>
      <c r="G46" s="1">
        <v>615.15700000000004</v>
      </c>
      <c r="M46" s="8">
        <f t="shared" si="14"/>
        <v>1.1955719321554907</v>
      </c>
      <c r="N46" s="6">
        <f t="shared" si="15"/>
        <v>0.92047068188721659</v>
      </c>
      <c r="O46" s="6">
        <f t="shared" si="16"/>
        <v>1.1726076331570741</v>
      </c>
      <c r="P46" s="7">
        <f t="shared" si="17"/>
        <v>0.82467425366980052</v>
      </c>
      <c r="R46" s="4" t="s">
        <v>57</v>
      </c>
      <c r="S46" s="4">
        <v>46</v>
      </c>
      <c r="T46" s="4" t="s">
        <v>9</v>
      </c>
      <c r="U46" s="4">
        <v>3</v>
      </c>
      <c r="V46" s="4">
        <v>493353.7</v>
      </c>
      <c r="W46" s="4">
        <v>5180640.2300000004</v>
      </c>
      <c r="X46" s="4">
        <v>476.37799999999999</v>
      </c>
      <c r="Y46" s="4">
        <v>0.92585171898615848</v>
      </c>
      <c r="Z46" s="4">
        <v>0.7128131233100955</v>
      </c>
      <c r="AA46" s="4">
        <v>0.90806815019271603</v>
      </c>
      <c r="AB46">
        <v>0.36688438066963547</v>
      </c>
    </row>
    <row r="47" spans="1:28" x14ac:dyDescent="0.25">
      <c r="A47" s="1" t="s">
        <v>57</v>
      </c>
      <c r="B47" s="1">
        <v>151</v>
      </c>
      <c r="C47" s="1" t="s">
        <v>9</v>
      </c>
      <c r="D47" s="1">
        <v>3</v>
      </c>
      <c r="E47" s="1">
        <v>493417.89</v>
      </c>
      <c r="F47" s="1">
        <v>5180771</v>
      </c>
      <c r="G47" s="1">
        <v>609.25199999999995</v>
      </c>
      <c r="M47" s="8">
        <f t="shared" si="14"/>
        <v>1.1840954273617905</v>
      </c>
      <c r="N47" s="6">
        <f t="shared" si="15"/>
        <v>0.91163492227374532</v>
      </c>
      <c r="O47" s="6">
        <f t="shared" si="16"/>
        <v>1.1613515666995802</v>
      </c>
      <c r="P47" s="7">
        <f t="shared" si="17"/>
        <v>0.80519544779811958</v>
      </c>
      <c r="R47" s="4" t="s">
        <v>57</v>
      </c>
      <c r="S47" s="4">
        <v>71</v>
      </c>
      <c r="T47" s="4" t="s">
        <v>9</v>
      </c>
      <c r="U47" s="4">
        <v>3</v>
      </c>
      <c r="V47" s="4">
        <v>493360.38</v>
      </c>
      <c r="W47" s="4">
        <v>5180672</v>
      </c>
      <c r="X47" s="4">
        <v>482.77600000000001</v>
      </c>
      <c r="Y47" s="4">
        <v>0.93828638074231319</v>
      </c>
      <c r="Z47" s="4">
        <v>0.72238656784980559</v>
      </c>
      <c r="AA47" s="4">
        <v>0.92026396953141976</v>
      </c>
      <c r="AB47">
        <v>0.38798944416955305</v>
      </c>
    </row>
    <row r="48" spans="1:28" x14ac:dyDescent="0.25">
      <c r="A48" s="1" t="s">
        <v>57</v>
      </c>
      <c r="B48" s="1">
        <v>274</v>
      </c>
      <c r="C48" s="1" t="s">
        <v>9</v>
      </c>
      <c r="D48" s="1">
        <v>3</v>
      </c>
      <c r="E48" s="1">
        <v>493530.34</v>
      </c>
      <c r="F48" s="1">
        <v>5180917.84</v>
      </c>
      <c r="G48" s="1">
        <v>583.16899999999998</v>
      </c>
      <c r="M48" s="8">
        <f t="shared" si="14"/>
        <v>1.1334025104212182</v>
      </c>
      <c r="N48" s="6">
        <f t="shared" si="15"/>
        <v>0.87260645182528385</v>
      </c>
      <c r="O48" s="6">
        <f t="shared" si="16"/>
        <v>1.1116323488484692</v>
      </c>
      <c r="P48" s="7">
        <f t="shared" si="17"/>
        <v>0.719155533564242</v>
      </c>
      <c r="R48" s="4" t="s">
        <v>57</v>
      </c>
      <c r="S48" s="4">
        <v>98</v>
      </c>
      <c r="T48" s="4" t="s">
        <v>9</v>
      </c>
      <c r="U48" s="4">
        <v>3</v>
      </c>
      <c r="V48" s="4">
        <v>493371.86</v>
      </c>
      <c r="W48" s="4">
        <v>5180703.7699999996</v>
      </c>
      <c r="X48" s="4">
        <v>521.654</v>
      </c>
      <c r="Y48" s="4">
        <v>1.0138466776719444</v>
      </c>
      <c r="Z48" s="4">
        <v>0.78056043105937833</v>
      </c>
      <c r="AA48" s="4">
        <v>0.99437291986748155</v>
      </c>
      <c r="AB48">
        <v>0.51623618670625104</v>
      </c>
    </row>
    <row r="49" spans="1:28" x14ac:dyDescent="0.25">
      <c r="A49" s="1" t="s">
        <v>57</v>
      </c>
      <c r="B49" s="1">
        <v>300</v>
      </c>
      <c r="C49" s="1" t="s">
        <v>9</v>
      </c>
      <c r="D49" s="1">
        <v>3</v>
      </c>
      <c r="E49" s="1">
        <v>493566.42</v>
      </c>
      <c r="F49" s="1">
        <v>5180959.47</v>
      </c>
      <c r="G49" s="1">
        <v>572.83500000000004</v>
      </c>
      <c r="M49" s="8">
        <f t="shared" si="14"/>
        <v>1.1133181411514304</v>
      </c>
      <c r="N49" s="6">
        <f t="shared" si="15"/>
        <v>0.85714349842213233</v>
      </c>
      <c r="O49" s="6">
        <f t="shared" si="16"/>
        <v>1.0919337559997409</v>
      </c>
      <c r="P49" s="7">
        <f t="shared" si="17"/>
        <v>0.68506679861454733</v>
      </c>
      <c r="R49" s="4" t="s">
        <v>57</v>
      </c>
      <c r="S49" s="4">
        <v>99</v>
      </c>
      <c r="T49" s="4" t="s">
        <v>9</v>
      </c>
      <c r="U49" s="4">
        <v>3</v>
      </c>
      <c r="V49" s="4">
        <v>493403.78</v>
      </c>
      <c r="W49" s="4">
        <v>5180713.18</v>
      </c>
      <c r="X49" s="4">
        <v>556.10199999999998</v>
      </c>
      <c r="Y49" s="4">
        <v>1.0807971666022376</v>
      </c>
      <c r="Z49" s="4">
        <v>0.83210560416096191</v>
      </c>
      <c r="AA49" s="4">
        <v>1.0600374376198518</v>
      </c>
      <c r="AB49">
        <v>0.6298697014679201</v>
      </c>
    </row>
    <row r="50" spans="1:28" x14ac:dyDescent="0.25">
      <c r="A50" s="1" t="s">
        <v>57</v>
      </c>
      <c r="B50" s="1">
        <v>99</v>
      </c>
      <c r="C50" s="1" t="s">
        <v>9</v>
      </c>
      <c r="D50" s="1">
        <v>3</v>
      </c>
      <c r="E50" s="1">
        <v>493403.78</v>
      </c>
      <c r="F50" s="1">
        <v>5180713.18</v>
      </c>
      <c r="G50" s="1">
        <v>556.10199999999998</v>
      </c>
      <c r="M50" s="8">
        <f t="shared" si="14"/>
        <v>1.0807971666022376</v>
      </c>
      <c r="N50" s="6">
        <f t="shared" si="15"/>
        <v>0.83210560416096191</v>
      </c>
      <c r="O50" s="6">
        <f t="shared" si="16"/>
        <v>1.0600374376198518</v>
      </c>
      <c r="P50" s="7">
        <f t="shared" si="17"/>
        <v>0.6298697014679201</v>
      </c>
      <c r="R50" s="4" t="s">
        <v>57</v>
      </c>
      <c r="S50" s="4">
        <v>125</v>
      </c>
      <c r="T50" s="4" t="s">
        <v>9</v>
      </c>
      <c r="U50" s="4">
        <v>3</v>
      </c>
      <c r="V50" s="4">
        <v>493401.07</v>
      </c>
      <c r="W50" s="4">
        <v>5180744.97</v>
      </c>
      <c r="X50" s="4">
        <v>530.51199999999994</v>
      </c>
      <c r="Y50" s="4">
        <v>1.0310624066241196</v>
      </c>
      <c r="Z50" s="4">
        <v>0.79381481863873926</v>
      </c>
      <c r="AA50" s="4">
        <v>1.0112579726499504</v>
      </c>
      <c r="AB50">
        <v>0.54545604486227917</v>
      </c>
    </row>
    <row r="51" spans="1:28" x14ac:dyDescent="0.25">
      <c r="A51" s="1" t="s">
        <v>57</v>
      </c>
      <c r="B51" s="1">
        <v>125</v>
      </c>
      <c r="C51" s="1" t="s">
        <v>9</v>
      </c>
      <c r="D51" s="1">
        <v>3</v>
      </c>
      <c r="E51" s="1">
        <v>493401.07</v>
      </c>
      <c r="F51" s="1">
        <v>5180744.97</v>
      </c>
      <c r="G51" s="1">
        <v>530.51199999999994</v>
      </c>
      <c r="M51" s="8">
        <f t="shared" si="14"/>
        <v>1.0310624066241196</v>
      </c>
      <c r="N51" s="6">
        <f t="shared" si="15"/>
        <v>0.79381481863873926</v>
      </c>
      <c r="O51" s="6">
        <f t="shared" si="16"/>
        <v>1.0112579726499504</v>
      </c>
      <c r="P51" s="7">
        <f t="shared" si="17"/>
        <v>0.54545604486227917</v>
      </c>
      <c r="R51" s="4" t="s">
        <v>57</v>
      </c>
      <c r="S51" s="4">
        <v>151</v>
      </c>
      <c r="T51" s="4" t="s">
        <v>9</v>
      </c>
      <c r="U51" s="4">
        <v>3</v>
      </c>
      <c r="V51" s="4">
        <v>493417.89</v>
      </c>
      <c r="W51" s="4">
        <v>5180771</v>
      </c>
      <c r="X51" s="4">
        <v>609.25199999999995</v>
      </c>
      <c r="Y51" s="4">
        <v>1.1840954273617905</v>
      </c>
      <c r="Z51" s="4">
        <v>0.91163492227374532</v>
      </c>
      <c r="AA51" s="4">
        <v>1.1613515666995802</v>
      </c>
      <c r="AB51">
        <v>0.80519544779811958</v>
      </c>
    </row>
    <row r="52" spans="1:28" x14ac:dyDescent="0.25">
      <c r="A52" s="1" t="s">
        <v>57</v>
      </c>
      <c r="B52" s="1">
        <v>373</v>
      </c>
      <c r="C52" s="1" t="s">
        <v>9</v>
      </c>
      <c r="D52" s="1">
        <v>3</v>
      </c>
      <c r="E52" s="1">
        <v>493635.37</v>
      </c>
      <c r="F52" s="1">
        <v>5181056.5199999996</v>
      </c>
      <c r="G52" s="1">
        <v>530.51199999999994</v>
      </c>
      <c r="M52" s="8">
        <f t="shared" si="14"/>
        <v>1.0310624066241196</v>
      </c>
      <c r="N52" s="6">
        <f t="shared" si="15"/>
        <v>0.79381481863873926</v>
      </c>
      <c r="O52" s="6">
        <f t="shared" si="16"/>
        <v>1.0112579726499504</v>
      </c>
      <c r="P52" s="7">
        <f t="shared" si="17"/>
        <v>0.54545604486227917</v>
      </c>
      <c r="R52" s="4" t="s">
        <v>57</v>
      </c>
      <c r="S52" s="4">
        <v>178</v>
      </c>
      <c r="T52" s="4" t="s">
        <v>9</v>
      </c>
      <c r="U52" s="4">
        <v>3</v>
      </c>
      <c r="V52" s="4">
        <v>493463.72</v>
      </c>
      <c r="W52" s="4">
        <v>5180794.57</v>
      </c>
      <c r="X52" s="4">
        <v>634.84299999999996</v>
      </c>
      <c r="Y52" s="4">
        <v>1.2338321308631586</v>
      </c>
      <c r="Z52" s="4">
        <v>0.94992720411427678</v>
      </c>
      <c r="AA52" s="4">
        <v>1.2101329378619383</v>
      </c>
      <c r="AB52">
        <v>0.88961240310077505</v>
      </c>
    </row>
    <row r="53" spans="1:28" x14ac:dyDescent="0.25">
      <c r="A53" s="1" t="s">
        <v>57</v>
      </c>
      <c r="B53" s="1">
        <v>21</v>
      </c>
      <c r="C53" s="1" t="s">
        <v>9</v>
      </c>
      <c r="D53" s="1">
        <v>3</v>
      </c>
      <c r="E53" s="1">
        <v>493309.22</v>
      </c>
      <c r="F53" s="1">
        <v>5180591.83</v>
      </c>
      <c r="G53" s="1">
        <v>530.02</v>
      </c>
      <c r="M53" s="8">
        <f t="shared" si="14"/>
        <v>1.0301061931849156</v>
      </c>
      <c r="N53" s="6">
        <f t="shared" si="15"/>
        <v>0.79307863003080914</v>
      </c>
      <c r="O53" s="6">
        <f t="shared" si="16"/>
        <v>1.0103201259611976</v>
      </c>
      <c r="P53" s="7">
        <f t="shared" si="17"/>
        <v>0.54383308593105717</v>
      </c>
      <c r="R53" s="4" t="s">
        <v>57</v>
      </c>
      <c r="S53" s="4">
        <v>203</v>
      </c>
      <c r="T53" s="4" t="s">
        <v>9</v>
      </c>
      <c r="U53" s="4">
        <v>3</v>
      </c>
      <c r="V53" s="4">
        <v>493480.49</v>
      </c>
      <c r="W53" s="4">
        <v>5180839.4400000004</v>
      </c>
      <c r="X53" s="4">
        <v>472.44099999999997</v>
      </c>
      <c r="Y53" s="4">
        <v>0.91820006794927489</v>
      </c>
      <c r="Z53" s="4">
        <v>0.70692211812834516</v>
      </c>
      <c r="AA53" s="4">
        <v>0.90056347049023455</v>
      </c>
      <c r="AB53">
        <v>0.3538974105228434</v>
      </c>
    </row>
    <row r="54" spans="1:28" x14ac:dyDescent="0.25">
      <c r="A54" s="1" t="s">
        <v>57</v>
      </c>
      <c r="B54" s="1">
        <v>350</v>
      </c>
      <c r="C54" s="1" t="s">
        <v>9</v>
      </c>
      <c r="D54" s="1">
        <v>3</v>
      </c>
      <c r="E54" s="1">
        <v>493604.72</v>
      </c>
      <c r="F54" s="1">
        <v>5181017.7699999996</v>
      </c>
      <c r="G54" s="1">
        <v>524.60599999999999</v>
      </c>
      <c r="M54" s="8">
        <f t="shared" si="14"/>
        <v>1.0195839583071693</v>
      </c>
      <c r="N54" s="6">
        <f t="shared" si="15"/>
        <v>0.78497756270695951</v>
      </c>
      <c r="O54" s="6">
        <f t="shared" si="16"/>
        <v>1</v>
      </c>
      <c r="P54" s="7">
        <f t="shared" si="17"/>
        <v>0.52597394029358402</v>
      </c>
      <c r="R54" s="4" t="s">
        <v>57</v>
      </c>
      <c r="S54" s="4">
        <v>227</v>
      </c>
      <c r="T54" s="4" t="s">
        <v>9</v>
      </c>
      <c r="U54" s="4">
        <v>3</v>
      </c>
      <c r="V54" s="4">
        <v>493478.46</v>
      </c>
      <c r="W54" s="4">
        <v>5180856.12</v>
      </c>
      <c r="X54" s="4">
        <v>495.07900000000001</v>
      </c>
      <c r="Y54" s="4">
        <v>0.96219754729216789</v>
      </c>
      <c r="Z54" s="4">
        <v>0.74079577200298663</v>
      </c>
      <c r="AA54" s="4">
        <v>0.94371585532761737</v>
      </c>
      <c r="AB54">
        <v>0.4285733135411513</v>
      </c>
    </row>
    <row r="55" spans="1:28" x14ac:dyDescent="0.25">
      <c r="A55" s="1" t="s">
        <v>57</v>
      </c>
      <c r="B55" s="1">
        <v>98</v>
      </c>
      <c r="C55" s="1" t="s">
        <v>9</v>
      </c>
      <c r="D55" s="1">
        <v>3</v>
      </c>
      <c r="E55" s="1">
        <v>493371.86</v>
      </c>
      <c r="F55" s="1">
        <v>5180703.7699999996</v>
      </c>
      <c r="G55" s="1">
        <v>521.654</v>
      </c>
      <c r="M55" s="8">
        <f t="shared" si="14"/>
        <v>1.0138466776719444</v>
      </c>
      <c r="N55" s="6">
        <f t="shared" si="15"/>
        <v>0.78056043105937833</v>
      </c>
      <c r="O55" s="6">
        <f t="shared" si="16"/>
        <v>0.99437291986748155</v>
      </c>
      <c r="P55" s="7">
        <f t="shared" si="17"/>
        <v>0.51623618670625104</v>
      </c>
      <c r="R55" s="4" t="s">
        <v>57</v>
      </c>
      <c r="S55" s="4">
        <v>228</v>
      </c>
      <c r="T55" s="4" t="s">
        <v>9</v>
      </c>
      <c r="U55" s="4">
        <v>3</v>
      </c>
      <c r="V55" s="4">
        <v>493508.38</v>
      </c>
      <c r="W55" s="4">
        <v>5180871.1900000004</v>
      </c>
      <c r="X55" s="4">
        <v>420.76799999999997</v>
      </c>
      <c r="Y55" s="4">
        <v>0.81777239103058474</v>
      </c>
      <c r="Z55" s="4">
        <v>0.62960286215766104</v>
      </c>
      <c r="AA55" s="4">
        <v>0.80206478766922218</v>
      </c>
      <c r="AB55">
        <v>0.18344383968332503</v>
      </c>
    </row>
    <row r="56" spans="1:28" x14ac:dyDescent="0.25">
      <c r="A56" s="1" t="s">
        <v>57</v>
      </c>
      <c r="B56" s="1">
        <v>227</v>
      </c>
      <c r="C56" s="1" t="s">
        <v>9</v>
      </c>
      <c r="D56" s="1">
        <v>3</v>
      </c>
      <c r="E56" s="1">
        <v>493478.46</v>
      </c>
      <c r="F56" s="1">
        <v>5180856.12</v>
      </c>
      <c r="G56" s="1">
        <v>495.07900000000001</v>
      </c>
      <c r="M56" s="8">
        <f t="shared" si="14"/>
        <v>0.96219754729216789</v>
      </c>
      <c r="N56" s="6">
        <f t="shared" si="15"/>
        <v>0.74079577200298663</v>
      </c>
      <c r="O56" s="6">
        <f t="shared" si="16"/>
        <v>0.94371585532761737</v>
      </c>
      <c r="P56" s="7">
        <f t="shared" si="17"/>
        <v>0.4285733135411513</v>
      </c>
      <c r="R56" s="4" t="s">
        <v>57</v>
      </c>
      <c r="S56" s="4">
        <v>251</v>
      </c>
      <c r="T56" s="4" t="s">
        <v>9</v>
      </c>
      <c r="U56" s="4">
        <v>3</v>
      </c>
      <c r="V56" s="4">
        <v>493509.39</v>
      </c>
      <c r="W56" s="4">
        <v>5180886.08</v>
      </c>
      <c r="X56" s="4">
        <v>381.89</v>
      </c>
      <c r="Y56" s="4">
        <v>0.74221209410095357</v>
      </c>
      <c r="Z56" s="4">
        <v>0.57142899894808818</v>
      </c>
      <c r="AA56" s="4">
        <v>0.72795583733316049</v>
      </c>
      <c r="AB56">
        <v>5.5197097146627093E-2</v>
      </c>
    </row>
    <row r="57" spans="1:28" x14ac:dyDescent="0.25">
      <c r="A57" s="1" t="s">
        <v>57</v>
      </c>
      <c r="B57" s="1">
        <v>71</v>
      </c>
      <c r="C57" s="1" t="s">
        <v>9</v>
      </c>
      <c r="D57" s="1">
        <v>3</v>
      </c>
      <c r="E57" s="1">
        <v>493360.38</v>
      </c>
      <c r="F57" s="1">
        <v>5180672</v>
      </c>
      <c r="G57" s="1">
        <v>482.77600000000001</v>
      </c>
      <c r="M57" s="8">
        <f t="shared" si="14"/>
        <v>0.93828638074231319</v>
      </c>
      <c r="N57" s="6">
        <f t="shared" si="15"/>
        <v>0.72238656784980559</v>
      </c>
      <c r="O57" s="6">
        <f t="shared" si="16"/>
        <v>0.92026396953141976</v>
      </c>
      <c r="P57" s="7">
        <f t="shared" si="17"/>
        <v>0.38798944416955305</v>
      </c>
      <c r="R57" s="4" t="s">
        <v>57</v>
      </c>
      <c r="S57" s="4">
        <v>274</v>
      </c>
      <c r="T57" s="4" t="s">
        <v>9</v>
      </c>
      <c r="U57" s="4">
        <v>3</v>
      </c>
      <c r="V57" s="4">
        <v>493530.34</v>
      </c>
      <c r="W57" s="4">
        <v>5180917.84</v>
      </c>
      <c r="X57" s="4">
        <v>583.16899999999998</v>
      </c>
      <c r="Y57" s="4">
        <v>1.1334025104212182</v>
      </c>
      <c r="Z57" s="4">
        <v>0.87260645182528385</v>
      </c>
      <c r="AA57" s="4">
        <v>1.1116323488484692</v>
      </c>
      <c r="AB57">
        <v>0.719155533564242</v>
      </c>
    </row>
    <row r="58" spans="1:28" x14ac:dyDescent="0.25">
      <c r="A58" s="1" t="s">
        <v>57</v>
      </c>
      <c r="B58" s="1">
        <v>46</v>
      </c>
      <c r="C58" s="1" t="s">
        <v>9</v>
      </c>
      <c r="D58" s="1">
        <v>3</v>
      </c>
      <c r="E58" s="1">
        <v>493353.7</v>
      </c>
      <c r="F58" s="1">
        <v>5180640.2300000004</v>
      </c>
      <c r="G58" s="1">
        <v>476.37799999999999</v>
      </c>
      <c r="M58" s="8">
        <f t="shared" si="14"/>
        <v>0.92585171898615848</v>
      </c>
      <c r="N58" s="6">
        <f t="shared" si="15"/>
        <v>0.7128131233100955</v>
      </c>
      <c r="O58" s="6">
        <f t="shared" si="16"/>
        <v>0.90806815019271603</v>
      </c>
      <c r="P58" s="7">
        <f t="shared" si="17"/>
        <v>0.36688438066963547</v>
      </c>
      <c r="R58" s="4" t="s">
        <v>57</v>
      </c>
      <c r="S58" s="4">
        <v>275</v>
      </c>
      <c r="T58" s="4" t="s">
        <v>9</v>
      </c>
      <c r="U58" s="4">
        <v>3</v>
      </c>
      <c r="V58" s="4">
        <v>493560.66</v>
      </c>
      <c r="W58" s="4">
        <v>5180928.9000000004</v>
      </c>
      <c r="X58" s="4">
        <v>668.30700000000002</v>
      </c>
      <c r="Y58" s="4">
        <v>1.2988701929150437</v>
      </c>
      <c r="Z58" s="4">
        <v>1</v>
      </c>
      <c r="AA58" s="4">
        <v>1.2739217622368024</v>
      </c>
      <c r="AB58" s="7">
        <v>1</v>
      </c>
    </row>
    <row r="59" spans="1:28" x14ac:dyDescent="0.25">
      <c r="A59" s="1" t="s">
        <v>57</v>
      </c>
      <c r="B59" s="1">
        <v>203</v>
      </c>
      <c r="C59" s="1" t="s">
        <v>9</v>
      </c>
      <c r="D59" s="1">
        <v>3</v>
      </c>
      <c r="E59" s="1">
        <v>493480.49</v>
      </c>
      <c r="F59" s="1">
        <v>5180839.4400000004</v>
      </c>
      <c r="G59" s="1">
        <v>472.44099999999997</v>
      </c>
      <c r="M59" s="8">
        <f t="shared" si="14"/>
        <v>0.91820006794927489</v>
      </c>
      <c r="N59" s="6">
        <f t="shared" si="15"/>
        <v>0.70692211812834516</v>
      </c>
      <c r="O59" s="6">
        <f t="shared" si="16"/>
        <v>0.90056347049023455</v>
      </c>
      <c r="P59" s="7">
        <f t="shared" si="17"/>
        <v>0.3538974105228434</v>
      </c>
      <c r="R59" s="4" t="s">
        <v>57</v>
      </c>
      <c r="S59" s="4">
        <v>300</v>
      </c>
      <c r="T59" s="4" t="s">
        <v>9</v>
      </c>
      <c r="U59" s="4">
        <v>3</v>
      </c>
      <c r="V59" s="4">
        <v>493566.42</v>
      </c>
      <c r="W59" s="4">
        <v>5180959.47</v>
      </c>
      <c r="X59" s="4">
        <v>572.83500000000004</v>
      </c>
      <c r="Y59" s="4">
        <v>1.1133181411514304</v>
      </c>
      <c r="Z59" s="4">
        <v>0.85714349842213233</v>
      </c>
      <c r="AA59" s="4">
        <v>1.0919337559997409</v>
      </c>
      <c r="AB59">
        <v>0.68506679861454733</v>
      </c>
    </row>
    <row r="60" spans="1:28" x14ac:dyDescent="0.25">
      <c r="A60" s="1" t="s">
        <v>57</v>
      </c>
      <c r="B60" s="1">
        <v>396</v>
      </c>
      <c r="C60" s="1" t="s">
        <v>9</v>
      </c>
      <c r="D60" s="1">
        <v>3</v>
      </c>
      <c r="E60" s="1">
        <v>493658.3</v>
      </c>
      <c r="F60" s="1">
        <v>5181079.5</v>
      </c>
      <c r="G60" s="1">
        <v>423.72</v>
      </c>
      <c r="M60" s="8">
        <f t="shared" si="14"/>
        <v>0.82350967166580968</v>
      </c>
      <c r="N60" s="6">
        <f t="shared" si="15"/>
        <v>0.63401999380524221</v>
      </c>
      <c r="O60" s="6">
        <f t="shared" si="16"/>
        <v>0.80769186780174085</v>
      </c>
      <c r="P60" s="7">
        <f t="shared" si="17"/>
        <v>0.19318159327065823</v>
      </c>
      <c r="R60" s="4" t="s">
        <v>57</v>
      </c>
      <c r="S60" s="4">
        <v>326</v>
      </c>
      <c r="T60" s="4" t="s">
        <v>9</v>
      </c>
      <c r="U60" s="4">
        <v>3</v>
      </c>
      <c r="V60" s="4">
        <v>493594.46</v>
      </c>
      <c r="W60" s="4">
        <v>5180986</v>
      </c>
      <c r="X60" s="4">
        <v>615.15700000000004</v>
      </c>
      <c r="Y60" s="4">
        <v>1.1955719321554907</v>
      </c>
      <c r="Z60" s="4">
        <v>0.92047068188721659</v>
      </c>
      <c r="AA60" s="4">
        <v>1.1726076331570741</v>
      </c>
      <c r="AB60">
        <v>0.82467425366980052</v>
      </c>
    </row>
    <row r="61" spans="1:28" x14ac:dyDescent="0.25">
      <c r="A61" s="1" t="s">
        <v>57</v>
      </c>
      <c r="B61" s="1">
        <v>228</v>
      </c>
      <c r="C61" s="1" t="s">
        <v>9</v>
      </c>
      <c r="D61" s="1">
        <v>3</v>
      </c>
      <c r="E61" s="1">
        <v>493508.38</v>
      </c>
      <c r="F61" s="1">
        <v>5180871.1900000004</v>
      </c>
      <c r="G61" s="1">
        <v>420.76799999999997</v>
      </c>
      <c r="M61" s="8">
        <f t="shared" si="14"/>
        <v>0.81777239103058474</v>
      </c>
      <c r="N61" s="6">
        <f t="shared" si="15"/>
        <v>0.62960286215766104</v>
      </c>
      <c r="O61" s="6">
        <f t="shared" si="16"/>
        <v>0.80206478766922218</v>
      </c>
      <c r="P61" s="7">
        <f t="shared" si="17"/>
        <v>0.18344383968332503</v>
      </c>
      <c r="R61" s="4" t="s">
        <v>57</v>
      </c>
      <c r="S61" s="4">
        <v>350</v>
      </c>
      <c r="T61" s="4" t="s">
        <v>9</v>
      </c>
      <c r="U61" s="4">
        <v>3</v>
      </c>
      <c r="V61" s="4">
        <v>493604.72</v>
      </c>
      <c r="W61" s="4">
        <v>5181017.7699999996</v>
      </c>
      <c r="X61" s="4">
        <v>524.60599999999999</v>
      </c>
      <c r="Y61" s="4">
        <v>1.0195839583071693</v>
      </c>
      <c r="Z61" s="4">
        <v>0.78497756270695951</v>
      </c>
      <c r="AA61" s="4">
        <v>1</v>
      </c>
      <c r="AB61">
        <v>0.52597394029358402</v>
      </c>
    </row>
    <row r="62" spans="1:28" x14ac:dyDescent="0.25">
      <c r="A62" s="1" t="s">
        <v>57</v>
      </c>
      <c r="B62" s="1">
        <v>420</v>
      </c>
      <c r="C62" s="1" t="s">
        <v>9</v>
      </c>
      <c r="D62" s="1">
        <v>3</v>
      </c>
      <c r="E62" s="1">
        <v>493681.93</v>
      </c>
      <c r="F62" s="1">
        <v>5181110.74</v>
      </c>
      <c r="G62" s="1">
        <v>409.94099999999997</v>
      </c>
      <c r="M62" s="8">
        <f t="shared" si="14"/>
        <v>0.7967298647983424</v>
      </c>
      <c r="N62" s="6">
        <f t="shared" si="15"/>
        <v>0.61340222382827048</v>
      </c>
      <c r="O62" s="6">
        <f t="shared" si="16"/>
        <v>0.7814264419392839</v>
      </c>
      <c r="P62" s="7">
        <f t="shared" si="17"/>
        <v>0.14772884710539333</v>
      </c>
      <c r="R62" s="4" t="s">
        <v>57</v>
      </c>
      <c r="S62" s="4">
        <v>373</v>
      </c>
      <c r="T62" s="4" t="s">
        <v>9</v>
      </c>
      <c r="U62" s="4">
        <v>3</v>
      </c>
      <c r="V62" s="4">
        <v>493635.37</v>
      </c>
      <c r="W62" s="4">
        <v>5181056.5199999996</v>
      </c>
      <c r="X62" s="4">
        <v>530.51199999999994</v>
      </c>
      <c r="Y62" s="4">
        <v>1.0310624066241196</v>
      </c>
      <c r="Z62" s="4">
        <v>0.79381481863873926</v>
      </c>
      <c r="AA62" s="4">
        <v>1.0112579726499504</v>
      </c>
      <c r="AB62">
        <v>0.54545604486227917</v>
      </c>
    </row>
    <row r="63" spans="1:28" x14ac:dyDescent="0.25">
      <c r="A63" s="1" t="s">
        <v>57</v>
      </c>
      <c r="B63" s="1">
        <v>251</v>
      </c>
      <c r="C63" s="1" t="s">
        <v>9</v>
      </c>
      <c r="D63" s="1">
        <v>3</v>
      </c>
      <c r="E63" s="1">
        <v>493509.39</v>
      </c>
      <c r="F63" s="1">
        <v>5180886.08</v>
      </c>
      <c r="G63" s="1">
        <v>381.89</v>
      </c>
      <c r="M63" s="8">
        <f t="shared" si="14"/>
        <v>0.74221209410095357</v>
      </c>
      <c r="N63" s="6">
        <f t="shared" si="15"/>
        <v>0.57142899894808818</v>
      </c>
      <c r="O63" s="6">
        <f t="shared" si="16"/>
        <v>0.72795583733316049</v>
      </c>
      <c r="P63" s="7">
        <f t="shared" si="17"/>
        <v>5.5197097146627093E-2</v>
      </c>
      <c r="R63" s="4" t="s">
        <v>57</v>
      </c>
      <c r="S63" s="4">
        <v>396</v>
      </c>
      <c r="T63" s="4" t="s">
        <v>9</v>
      </c>
      <c r="U63" s="4">
        <v>3</v>
      </c>
      <c r="V63" s="4">
        <v>493658.3</v>
      </c>
      <c r="W63" s="4">
        <v>5181079.5</v>
      </c>
      <c r="X63" s="4">
        <v>423.72</v>
      </c>
      <c r="Y63" s="4">
        <v>0.82350967166580968</v>
      </c>
      <c r="Z63" s="4">
        <v>0.63401999380524221</v>
      </c>
      <c r="AA63" s="4">
        <v>0.80769186780174085</v>
      </c>
      <c r="AB63">
        <v>0.19318159327065823</v>
      </c>
    </row>
    <row r="64" spans="1:28" x14ac:dyDescent="0.25">
      <c r="A64" s="1" t="s">
        <v>57</v>
      </c>
      <c r="B64" s="1">
        <v>45</v>
      </c>
      <c r="C64" s="1" t="s">
        <v>9</v>
      </c>
      <c r="D64" s="1">
        <v>3</v>
      </c>
      <c r="E64" s="1">
        <v>493323.2</v>
      </c>
      <c r="F64" s="1">
        <v>5180641.41</v>
      </c>
      <c r="G64" s="9">
        <v>365.15699999999998</v>
      </c>
      <c r="M64" s="8">
        <f t="shared" si="14"/>
        <v>0.70969111955176067</v>
      </c>
      <c r="N64" s="6">
        <f t="shared" si="15"/>
        <v>0.54639110468691776</v>
      </c>
      <c r="O64" s="6">
        <f t="shared" si="16"/>
        <v>0.69605951895327156</v>
      </c>
      <c r="P64" s="7">
        <f t="shared" si="17"/>
        <v>0</v>
      </c>
      <c r="R64" s="4" t="s">
        <v>57</v>
      </c>
      <c r="S64" s="4">
        <v>420</v>
      </c>
      <c r="T64" s="4" t="s">
        <v>9</v>
      </c>
      <c r="U64" s="4">
        <v>3</v>
      </c>
      <c r="V64" s="4">
        <v>493681.93</v>
      </c>
      <c r="W64" s="4">
        <v>5181110.74</v>
      </c>
      <c r="X64" s="4">
        <v>409.94099999999997</v>
      </c>
      <c r="Y64" s="4">
        <v>0.7967298647983424</v>
      </c>
      <c r="Z64" s="4">
        <v>0.61340222382827048</v>
      </c>
      <c r="AA64" s="4">
        <v>0.7814264419392839</v>
      </c>
      <c r="AB64">
        <v>0.14772884710539333</v>
      </c>
    </row>
    <row r="65" spans="1:28" x14ac:dyDescent="0.25">
      <c r="A65" s="5" t="s">
        <v>57</v>
      </c>
      <c r="B65" s="5">
        <v>100</v>
      </c>
      <c r="C65" s="5" t="s">
        <v>9</v>
      </c>
      <c r="D65" s="5">
        <v>4</v>
      </c>
      <c r="E65" s="5">
        <v>493435.69</v>
      </c>
      <c r="F65" s="5">
        <v>5180709.8099999996</v>
      </c>
      <c r="G65" s="5">
        <v>608.26800000000003</v>
      </c>
      <c r="H65" s="5"/>
      <c r="I65" s="5"/>
      <c r="J65" s="5"/>
      <c r="K65" s="5"/>
      <c r="L65" s="5"/>
      <c r="M65" s="6">
        <f t="shared" ref="M65:M87" si="18">G65/$I$5</f>
        <v>1.2454773189131483</v>
      </c>
      <c r="N65" s="6">
        <f>G65/$J$5</f>
        <v>1</v>
      </c>
      <c r="O65" s="6">
        <f>G65/$K$5</f>
        <v>1.2510139443050472</v>
      </c>
      <c r="P65" s="7">
        <f>(G65-$L$5)/($J$5-$L$5)</f>
        <v>1</v>
      </c>
      <c r="R65" s="4" t="s">
        <v>57</v>
      </c>
      <c r="S65" s="4">
        <v>1</v>
      </c>
      <c r="T65" s="4" t="s">
        <v>9</v>
      </c>
      <c r="U65" s="4">
        <v>4</v>
      </c>
      <c r="V65" s="4">
        <v>493319.28</v>
      </c>
      <c r="W65" s="4">
        <v>5180579.26</v>
      </c>
      <c r="X65" s="4">
        <v>395.66899999999998</v>
      </c>
      <c r="Y65" s="4">
        <v>0.81016388384239579</v>
      </c>
      <c r="Z65" s="4">
        <v>0.65048465479032258</v>
      </c>
      <c r="AA65" s="4">
        <v>0.81376537369914848</v>
      </c>
      <c r="AB65">
        <v>0.31537168472170335</v>
      </c>
    </row>
    <row r="66" spans="1:28" x14ac:dyDescent="0.25">
      <c r="A66" s="1" t="s">
        <v>57</v>
      </c>
      <c r="B66" s="1">
        <v>72</v>
      </c>
      <c r="C66" s="1" t="s">
        <v>9</v>
      </c>
      <c r="D66" s="1">
        <v>4</v>
      </c>
      <c r="E66" s="1">
        <v>493392.3</v>
      </c>
      <c r="F66" s="1">
        <v>5180681.41</v>
      </c>
      <c r="G66" s="1">
        <v>605.80700000000002</v>
      </c>
      <c r="M66" s="8">
        <f t="shared" si="18"/>
        <v>1.2404382248265857</v>
      </c>
      <c r="N66" s="6">
        <f t="shared" ref="N66:N87" si="19">G66/$J$5</f>
        <v>0.99595408602786928</v>
      </c>
      <c r="O66" s="6">
        <f t="shared" ref="O66:O87" si="20">G66/$K$5</f>
        <v>1.2459524495084529</v>
      </c>
      <c r="P66" s="7">
        <f t="shared" ref="P66:P87" si="21">(G66-$L$5)/($J$5-$L$5)</f>
        <v>0.99207489083250677</v>
      </c>
      <c r="R66" s="4" t="s">
        <v>57</v>
      </c>
      <c r="S66" s="4">
        <v>22</v>
      </c>
      <c r="T66" s="4" t="s">
        <v>9</v>
      </c>
      <c r="U66" s="4">
        <v>4</v>
      </c>
      <c r="V66" s="4">
        <v>493341.15</v>
      </c>
      <c r="W66" s="4">
        <v>5180611.0199999996</v>
      </c>
      <c r="X66" s="4">
        <v>552.16499999999996</v>
      </c>
      <c r="Y66" s="4">
        <v>1.130601944862591</v>
      </c>
      <c r="Z66" s="4">
        <v>0.90776598473041481</v>
      </c>
      <c r="AA66" s="4">
        <v>1.1356279050635514</v>
      </c>
      <c r="AB66">
        <v>0.81933262916543204</v>
      </c>
    </row>
    <row r="67" spans="1:28" x14ac:dyDescent="0.25">
      <c r="A67" s="1" t="s">
        <v>57</v>
      </c>
      <c r="B67" s="1">
        <v>153</v>
      </c>
      <c r="C67" s="1" t="s">
        <v>9</v>
      </c>
      <c r="D67" s="1">
        <v>4</v>
      </c>
      <c r="E67" s="1">
        <v>493478.51</v>
      </c>
      <c r="F67" s="1">
        <v>5180775.88</v>
      </c>
      <c r="G67" s="1">
        <v>599.40899999999999</v>
      </c>
      <c r="M67" s="8">
        <f t="shared" si="18"/>
        <v>1.2273378087494513</v>
      </c>
      <c r="N67" s="6">
        <f t="shared" si="19"/>
        <v>0.9854356961076367</v>
      </c>
      <c r="O67" s="6">
        <f t="shared" si="20"/>
        <v>1.2327937970466043</v>
      </c>
      <c r="P67" s="7">
        <f t="shared" si="21"/>
        <v>0.97147153916504569</v>
      </c>
      <c r="R67" s="4" t="s">
        <v>57</v>
      </c>
      <c r="S67" s="4">
        <v>23</v>
      </c>
      <c r="T67" s="4" t="s">
        <v>9</v>
      </c>
      <c r="U67" s="4">
        <v>4</v>
      </c>
      <c r="V67" s="4">
        <v>493371.46</v>
      </c>
      <c r="W67" s="4">
        <v>5180609.63</v>
      </c>
      <c r="X67" s="4">
        <v>496.55500000000001</v>
      </c>
      <c r="Y67" s="4">
        <v>1.0167360276932509</v>
      </c>
      <c r="Z67" s="4">
        <v>0.81634246746499894</v>
      </c>
      <c r="AA67" s="4">
        <v>1.021255810127103</v>
      </c>
      <c r="AB67">
        <v>0.64025285638839147</v>
      </c>
    </row>
    <row r="68" spans="1:28" x14ac:dyDescent="0.25">
      <c r="A68" s="1" t="s">
        <v>57</v>
      </c>
      <c r="B68" s="1">
        <v>22</v>
      </c>
      <c r="C68" s="1" t="s">
        <v>9</v>
      </c>
      <c r="D68" s="1">
        <v>4</v>
      </c>
      <c r="E68" s="1">
        <v>493341.15</v>
      </c>
      <c r="F68" s="1">
        <v>5180611.0199999996</v>
      </c>
      <c r="G68" s="1">
        <v>552.16499999999996</v>
      </c>
      <c r="M68" s="8">
        <f t="shared" si="18"/>
        <v>1.130601944862591</v>
      </c>
      <c r="N68" s="6">
        <f t="shared" si="19"/>
        <v>0.90776598473041481</v>
      </c>
      <c r="O68" s="6">
        <f t="shared" si="20"/>
        <v>1.1356279050635514</v>
      </c>
      <c r="P68" s="7">
        <f t="shared" si="21"/>
        <v>0.81933262916543204</v>
      </c>
      <c r="R68" s="4" t="s">
        <v>57</v>
      </c>
      <c r="S68" s="4">
        <v>47</v>
      </c>
      <c r="T68" s="4" t="s">
        <v>9</v>
      </c>
      <c r="U68" s="4">
        <v>4</v>
      </c>
      <c r="V68" s="4">
        <v>493385.62</v>
      </c>
      <c r="W68" s="4">
        <v>5180649.6399999997</v>
      </c>
      <c r="X68" s="4">
        <v>458.661</v>
      </c>
      <c r="Y68" s="4">
        <v>0.93914503569154306</v>
      </c>
      <c r="Z68" s="4">
        <v>0.75404426995995188</v>
      </c>
      <c r="AA68" s="4">
        <v>0.94331989634321911</v>
      </c>
      <c r="AB68">
        <v>0.51822356472118813</v>
      </c>
    </row>
    <row r="69" spans="1:28" x14ac:dyDescent="0.25">
      <c r="A69" s="1" t="s">
        <v>57</v>
      </c>
      <c r="B69" s="1">
        <v>327</v>
      </c>
      <c r="C69" s="1" t="s">
        <v>9</v>
      </c>
      <c r="D69" s="1">
        <v>4</v>
      </c>
      <c r="E69" s="1">
        <v>493626.37</v>
      </c>
      <c r="F69" s="1">
        <v>5180992.97</v>
      </c>
      <c r="G69" s="1">
        <v>551.18100000000004</v>
      </c>
      <c r="M69" s="8">
        <f t="shared" si="18"/>
        <v>1.1285871262599183</v>
      </c>
      <c r="N69" s="6">
        <f t="shared" si="19"/>
        <v>0.90614827674643417</v>
      </c>
      <c r="O69" s="6">
        <f t="shared" si="20"/>
        <v>1.1336041298177779</v>
      </c>
      <c r="P69" s="7">
        <f t="shared" si="21"/>
        <v>0.81616387361044918</v>
      </c>
      <c r="R69" s="4" t="s">
        <v>57</v>
      </c>
      <c r="S69" s="4">
        <v>72</v>
      </c>
      <c r="T69" s="4" t="s">
        <v>9</v>
      </c>
      <c r="U69" s="4">
        <v>4</v>
      </c>
      <c r="V69" s="4">
        <v>493392.3</v>
      </c>
      <c r="W69" s="4">
        <v>5180681.41</v>
      </c>
      <c r="X69" s="4">
        <v>605.80700000000002</v>
      </c>
      <c r="Y69" s="4">
        <v>1.2404382248265857</v>
      </c>
      <c r="Z69" s="4">
        <v>0.99595408602786928</v>
      </c>
      <c r="AA69" s="4">
        <v>1.2459524495084529</v>
      </c>
      <c r="AB69">
        <v>0.99207489083250677</v>
      </c>
    </row>
    <row r="70" spans="1:28" x14ac:dyDescent="0.25">
      <c r="A70" s="1" t="s">
        <v>57</v>
      </c>
      <c r="B70" s="1">
        <v>152</v>
      </c>
      <c r="C70" s="1" t="s">
        <v>9</v>
      </c>
      <c r="D70" s="1">
        <v>4</v>
      </c>
      <c r="E70" s="1">
        <v>493447.78</v>
      </c>
      <c r="F70" s="1">
        <v>5180761.6100000003</v>
      </c>
      <c r="G70" s="1">
        <v>539.86199999999997</v>
      </c>
      <c r="M70" s="8">
        <f t="shared" si="18"/>
        <v>1.1054105695895395</v>
      </c>
      <c r="N70" s="6">
        <f t="shared" si="19"/>
        <v>0.88753970289411899</v>
      </c>
      <c r="O70" s="6">
        <f t="shared" si="20"/>
        <v>1.1103245444449013</v>
      </c>
      <c r="P70" s="7">
        <f t="shared" si="21"/>
        <v>0.77971352388803716</v>
      </c>
      <c r="R70" s="4" t="s">
        <v>57</v>
      </c>
      <c r="S70" s="4">
        <v>73</v>
      </c>
      <c r="T70" s="4" t="s">
        <v>9</v>
      </c>
      <c r="U70" s="4">
        <v>4</v>
      </c>
      <c r="V70" s="4">
        <v>493421.8</v>
      </c>
      <c r="W70" s="4">
        <v>5180680.04</v>
      </c>
      <c r="X70" s="4">
        <v>478.346</v>
      </c>
      <c r="Y70" s="4">
        <v>0.97945164564440146</v>
      </c>
      <c r="Z70" s="4">
        <v>0.78640664970046092</v>
      </c>
      <c r="AA70" s="4">
        <v>0.98380568466949114</v>
      </c>
      <c r="AB70">
        <v>0.58161477722102706</v>
      </c>
    </row>
    <row r="71" spans="1:28" x14ac:dyDescent="0.25">
      <c r="A71" s="1" t="s">
        <v>57</v>
      </c>
      <c r="B71" s="1">
        <v>351</v>
      </c>
      <c r="C71" s="1" t="s">
        <v>9</v>
      </c>
      <c r="D71" s="1">
        <v>4</v>
      </c>
      <c r="E71" s="1">
        <v>493636.64</v>
      </c>
      <c r="F71" s="1">
        <v>5181024.74</v>
      </c>
      <c r="G71" s="1">
        <v>522.14599999999996</v>
      </c>
      <c r="M71" s="8">
        <f t="shared" si="18"/>
        <v>1.0691356444219071</v>
      </c>
      <c r="N71" s="6">
        <f t="shared" si="19"/>
        <v>0.85841438313375018</v>
      </c>
      <c r="O71" s="6">
        <f t="shared" si="20"/>
        <v>1.0738883632923366</v>
      </c>
      <c r="P71" s="7">
        <f t="shared" si="21"/>
        <v>0.72266304277819982</v>
      </c>
      <c r="R71" s="4" t="s">
        <v>57</v>
      </c>
      <c r="S71" s="4">
        <v>100</v>
      </c>
      <c r="T71" s="4" t="s">
        <v>9</v>
      </c>
      <c r="U71" s="4">
        <v>4</v>
      </c>
      <c r="V71" s="4">
        <v>493435.69</v>
      </c>
      <c r="W71" s="4">
        <v>5180709.8099999996</v>
      </c>
      <c r="X71" s="4">
        <v>608.26800000000003</v>
      </c>
      <c r="Y71" s="4">
        <v>1.2454773189131483</v>
      </c>
      <c r="Z71" s="4">
        <v>1</v>
      </c>
      <c r="AA71" s="4">
        <v>1.2510139443050472</v>
      </c>
      <c r="AB71" s="7">
        <v>1</v>
      </c>
    </row>
    <row r="72" spans="1:28" x14ac:dyDescent="0.25">
      <c r="A72" s="1" t="s">
        <v>57</v>
      </c>
      <c r="B72" s="1">
        <v>276</v>
      </c>
      <c r="C72" s="1" t="s">
        <v>9</v>
      </c>
      <c r="D72" s="1">
        <v>4</v>
      </c>
      <c r="E72" s="1">
        <v>493594.16</v>
      </c>
      <c r="F72" s="1">
        <v>5180922.4400000004</v>
      </c>
      <c r="G72" s="1">
        <v>519.19299999999998</v>
      </c>
      <c r="M72" s="8">
        <f t="shared" si="18"/>
        <v>1.0630891410340082</v>
      </c>
      <c r="N72" s="6">
        <f t="shared" si="19"/>
        <v>0.85355961516962908</v>
      </c>
      <c r="O72" s="6">
        <f t="shared" si="20"/>
        <v>1.0678149808728559</v>
      </c>
      <c r="P72" s="7">
        <f t="shared" si="21"/>
        <v>0.71315355583321516</v>
      </c>
      <c r="R72" s="4" t="s">
        <v>57</v>
      </c>
      <c r="S72" s="4">
        <v>126</v>
      </c>
      <c r="T72" s="4" t="s">
        <v>9</v>
      </c>
      <c r="U72" s="4">
        <v>4</v>
      </c>
      <c r="V72" s="4">
        <v>493434.17</v>
      </c>
      <c r="W72" s="4">
        <v>5180740.8</v>
      </c>
      <c r="X72" s="4">
        <v>415.846</v>
      </c>
      <c r="Y72" s="4">
        <v>0.85147790309659077</v>
      </c>
      <c r="Z72" s="4">
        <v>0.68365588852282211</v>
      </c>
      <c r="AA72" s="4">
        <v>0.85526304964830735</v>
      </c>
      <c r="AB72">
        <v>0.38034727499903392</v>
      </c>
    </row>
    <row r="73" spans="1:28" x14ac:dyDescent="0.25">
      <c r="A73" s="1" t="s">
        <v>57</v>
      </c>
      <c r="B73" s="1">
        <v>229</v>
      </c>
      <c r="C73" s="1" t="s">
        <v>9</v>
      </c>
      <c r="D73" s="1">
        <v>4</v>
      </c>
      <c r="E73" s="1">
        <v>493540.27</v>
      </c>
      <c r="F73" s="1">
        <v>5180854.2699999996</v>
      </c>
      <c r="G73" s="1">
        <v>518.20899999999995</v>
      </c>
      <c r="M73" s="8">
        <f t="shared" si="18"/>
        <v>1.0610743224313355</v>
      </c>
      <c r="N73" s="6">
        <f t="shared" si="19"/>
        <v>0.85194190718564833</v>
      </c>
      <c r="O73" s="6">
        <f t="shared" si="20"/>
        <v>1.0657912056270822</v>
      </c>
      <c r="P73" s="7">
        <f t="shared" si="21"/>
        <v>0.70998480027823196</v>
      </c>
      <c r="R73" s="4" t="s">
        <v>57</v>
      </c>
      <c r="S73" s="4">
        <v>152</v>
      </c>
      <c r="T73" s="4" t="s">
        <v>9</v>
      </c>
      <c r="U73" s="4">
        <v>4</v>
      </c>
      <c r="V73" s="4">
        <v>493447.78</v>
      </c>
      <c r="W73" s="4">
        <v>5180761.6100000003</v>
      </c>
      <c r="X73" s="4">
        <v>539.86199999999997</v>
      </c>
      <c r="Y73" s="4">
        <v>1.1054105695895395</v>
      </c>
      <c r="Z73" s="4">
        <v>0.88753970289411899</v>
      </c>
      <c r="AA73" s="4">
        <v>1.1103245444449013</v>
      </c>
      <c r="AB73">
        <v>0.77971352388803716</v>
      </c>
    </row>
    <row r="74" spans="1:28" x14ac:dyDescent="0.25">
      <c r="A74" s="1" t="s">
        <v>57</v>
      </c>
      <c r="B74" s="1">
        <v>374</v>
      </c>
      <c r="C74" s="1" t="s">
        <v>9</v>
      </c>
      <c r="D74" s="1">
        <v>4</v>
      </c>
      <c r="E74" s="1">
        <v>493667.27</v>
      </c>
      <c r="F74" s="1">
        <v>5181047.71</v>
      </c>
      <c r="G74" s="1">
        <v>518.20899999999995</v>
      </c>
      <c r="M74" s="8">
        <f t="shared" si="18"/>
        <v>1.0610743224313355</v>
      </c>
      <c r="N74" s="6">
        <f t="shared" si="19"/>
        <v>0.85194190718564833</v>
      </c>
      <c r="O74" s="6">
        <f t="shared" si="20"/>
        <v>1.0657912056270822</v>
      </c>
      <c r="P74" s="7">
        <f t="shared" si="21"/>
        <v>0.70998480027823196</v>
      </c>
      <c r="R74" s="4" t="s">
        <v>57</v>
      </c>
      <c r="S74" s="4">
        <v>153</v>
      </c>
      <c r="T74" s="4" t="s">
        <v>9</v>
      </c>
      <c r="U74" s="4">
        <v>4</v>
      </c>
      <c r="V74" s="4">
        <v>493478.51</v>
      </c>
      <c r="W74" s="4">
        <v>5180775.88</v>
      </c>
      <c r="X74" s="4">
        <v>599.40899999999999</v>
      </c>
      <c r="Y74" s="4">
        <v>1.2273378087494513</v>
      </c>
      <c r="Z74" s="4">
        <v>0.9854356961076367</v>
      </c>
      <c r="AA74" s="4">
        <v>1.2327937970466043</v>
      </c>
      <c r="AB74">
        <v>0.97147153916504569</v>
      </c>
    </row>
    <row r="75" spans="1:28" x14ac:dyDescent="0.25">
      <c r="A75" s="1" t="s">
        <v>57</v>
      </c>
      <c r="B75" s="1">
        <v>23</v>
      </c>
      <c r="C75" s="1" t="s">
        <v>9</v>
      </c>
      <c r="D75" s="1">
        <v>4</v>
      </c>
      <c r="E75" s="1">
        <v>493371.46</v>
      </c>
      <c r="F75" s="1">
        <v>5180609.63</v>
      </c>
      <c r="G75" s="1">
        <v>496.55500000000001</v>
      </c>
      <c r="M75" s="8">
        <f t="shared" si="18"/>
        <v>1.0167360276932509</v>
      </c>
      <c r="N75" s="6">
        <f t="shared" si="19"/>
        <v>0.81634246746499894</v>
      </c>
      <c r="O75" s="6">
        <f t="shared" si="20"/>
        <v>1.021255810127103</v>
      </c>
      <c r="P75" s="7">
        <f t="shared" si="21"/>
        <v>0.64025285638839147</v>
      </c>
      <c r="R75" s="4" t="s">
        <v>57</v>
      </c>
      <c r="S75" s="4">
        <v>179</v>
      </c>
      <c r="T75" s="4" t="s">
        <v>9</v>
      </c>
      <c r="U75" s="4">
        <v>4</v>
      </c>
      <c r="V75" s="4">
        <v>493495.64</v>
      </c>
      <c r="W75" s="4">
        <v>5180807.6500000004</v>
      </c>
      <c r="X75" s="4">
        <v>477.85399999999998</v>
      </c>
      <c r="Y75" s="4">
        <v>0.9784442363430651</v>
      </c>
      <c r="Z75" s="4">
        <v>0.78559779570847055</v>
      </c>
      <c r="AA75" s="4">
        <v>0.9827937970466043</v>
      </c>
      <c r="AB75">
        <v>0.58003039944353552</v>
      </c>
    </row>
    <row r="76" spans="1:28" x14ac:dyDescent="0.25">
      <c r="A76" s="1" t="s">
        <v>57</v>
      </c>
      <c r="B76" s="1">
        <v>398</v>
      </c>
      <c r="C76" s="1" t="s">
        <v>9</v>
      </c>
      <c r="D76" s="1">
        <v>4</v>
      </c>
      <c r="E76" s="1">
        <v>493719.72</v>
      </c>
      <c r="F76" s="1">
        <v>5181093.21</v>
      </c>
      <c r="G76" s="1">
        <v>486.22</v>
      </c>
      <c r="M76" s="8">
        <f t="shared" si="18"/>
        <v>0.99557428962554495</v>
      </c>
      <c r="N76" s="6">
        <f t="shared" si="19"/>
        <v>0.79935160159666463</v>
      </c>
      <c r="O76" s="6">
        <f t="shared" si="20"/>
        <v>1</v>
      </c>
      <c r="P76" s="7">
        <f t="shared" si="21"/>
        <v>0.60697126222096276</v>
      </c>
      <c r="R76" s="4" t="s">
        <v>57</v>
      </c>
      <c r="S76" s="4">
        <v>204</v>
      </c>
      <c r="T76" s="4" t="s">
        <v>9</v>
      </c>
      <c r="U76" s="4">
        <v>4</v>
      </c>
      <c r="V76" s="4">
        <v>493512.38</v>
      </c>
      <c r="W76" s="4">
        <v>5180822.5199999996</v>
      </c>
      <c r="X76" s="4">
        <v>428.642</v>
      </c>
      <c r="Y76" s="4">
        <v>0.87767873525085927</v>
      </c>
      <c r="Z76" s="4">
        <v>0.70469266836328714</v>
      </c>
      <c r="AA76" s="4">
        <v>0.88158035457200434</v>
      </c>
      <c r="AB76">
        <v>0.42155397833395591</v>
      </c>
    </row>
    <row r="77" spans="1:28" x14ac:dyDescent="0.25">
      <c r="A77" s="1" t="s">
        <v>57</v>
      </c>
      <c r="B77" s="1">
        <v>73</v>
      </c>
      <c r="C77" s="1" t="s">
        <v>9</v>
      </c>
      <c r="D77" s="1">
        <v>4</v>
      </c>
      <c r="E77" s="1">
        <v>493421.8</v>
      </c>
      <c r="F77" s="1">
        <v>5180680.04</v>
      </c>
      <c r="G77" s="1">
        <v>478.346</v>
      </c>
      <c r="M77" s="8">
        <f t="shared" si="18"/>
        <v>0.97945164564440146</v>
      </c>
      <c r="N77" s="6">
        <f t="shared" si="19"/>
        <v>0.78640664970046092</v>
      </c>
      <c r="O77" s="6">
        <f t="shared" si="20"/>
        <v>0.98380568466949114</v>
      </c>
      <c r="P77" s="7">
        <f t="shared" si="21"/>
        <v>0.58161477722102706</v>
      </c>
      <c r="R77" s="4" t="s">
        <v>57</v>
      </c>
      <c r="S77" s="4">
        <v>229</v>
      </c>
      <c r="T77" s="4" t="s">
        <v>9</v>
      </c>
      <c r="U77" s="4">
        <v>4</v>
      </c>
      <c r="V77" s="4">
        <v>493540.27</v>
      </c>
      <c r="W77" s="4">
        <v>5180854.2699999996</v>
      </c>
      <c r="X77" s="4">
        <v>518.20899999999995</v>
      </c>
      <c r="Y77" s="4">
        <v>1.0610743224313355</v>
      </c>
      <c r="Z77" s="4">
        <v>0.85194190718564833</v>
      </c>
      <c r="AA77" s="4">
        <v>1.0657912056270822</v>
      </c>
      <c r="AB77">
        <v>0.70998480027823196</v>
      </c>
    </row>
    <row r="78" spans="1:28" x14ac:dyDescent="0.25">
      <c r="A78" s="1" t="s">
        <v>57</v>
      </c>
      <c r="B78" s="1">
        <v>179</v>
      </c>
      <c r="C78" s="1" t="s">
        <v>9</v>
      </c>
      <c r="D78" s="1">
        <v>4</v>
      </c>
      <c r="E78" s="1">
        <v>493495.64</v>
      </c>
      <c r="F78" s="1">
        <v>5180807.6500000004</v>
      </c>
      <c r="G78" s="1">
        <v>477.85399999999998</v>
      </c>
      <c r="M78" s="8">
        <f t="shared" si="18"/>
        <v>0.9784442363430651</v>
      </c>
      <c r="N78" s="6">
        <f t="shared" si="19"/>
        <v>0.78559779570847055</v>
      </c>
      <c r="O78" s="6">
        <f t="shared" si="20"/>
        <v>0.9827937970466043</v>
      </c>
      <c r="P78" s="7">
        <f t="shared" si="21"/>
        <v>0.58003039944353552</v>
      </c>
      <c r="R78" s="4" t="s">
        <v>57</v>
      </c>
      <c r="S78" s="4">
        <v>252</v>
      </c>
      <c r="T78" s="4" t="s">
        <v>9</v>
      </c>
      <c r="U78" s="4">
        <v>4</v>
      </c>
      <c r="V78" s="4">
        <v>493543.71</v>
      </c>
      <c r="W78" s="4">
        <v>5180893.1399999997</v>
      </c>
      <c r="X78" s="4">
        <v>433.56299999999999</v>
      </c>
      <c r="Y78" s="4">
        <v>0.88775487584410373</v>
      </c>
      <c r="Z78" s="4">
        <v>0.71278285229536975</v>
      </c>
      <c r="AA78" s="4">
        <v>0.89170128748303235</v>
      </c>
      <c r="AB78">
        <v>0.43740097638890674</v>
      </c>
    </row>
    <row r="79" spans="1:28" x14ac:dyDescent="0.25">
      <c r="A79" s="1" t="s">
        <v>57</v>
      </c>
      <c r="B79" s="1">
        <v>253</v>
      </c>
      <c r="C79" s="1" t="s">
        <v>9</v>
      </c>
      <c r="D79" s="1">
        <v>4</v>
      </c>
      <c r="E79" s="1">
        <v>493573.21</v>
      </c>
      <c r="F79" s="1">
        <v>5180890.68</v>
      </c>
      <c r="G79" s="1">
        <v>476.37799999999999</v>
      </c>
      <c r="M79" s="8">
        <f t="shared" si="18"/>
        <v>0.97542200843905602</v>
      </c>
      <c r="N79" s="6">
        <f t="shared" si="19"/>
        <v>0.78317123373249942</v>
      </c>
      <c r="O79" s="6">
        <f t="shared" si="20"/>
        <v>0.97975813417794411</v>
      </c>
      <c r="P79" s="7">
        <f t="shared" si="21"/>
        <v>0.57527726611106089</v>
      </c>
      <c r="R79" s="4" t="s">
        <v>57</v>
      </c>
      <c r="S79" s="4">
        <v>253</v>
      </c>
      <c r="T79" s="4" t="s">
        <v>9</v>
      </c>
      <c r="U79" s="4">
        <v>4</v>
      </c>
      <c r="V79" s="4">
        <v>493573.21</v>
      </c>
      <c r="W79" s="4">
        <v>5180890.68</v>
      </c>
      <c r="X79" s="4">
        <v>476.37799999999999</v>
      </c>
      <c r="Y79" s="4">
        <v>0.97542200843905602</v>
      </c>
      <c r="Z79" s="4">
        <v>0.78317123373249942</v>
      </c>
      <c r="AA79" s="4">
        <v>0.97975813417794411</v>
      </c>
      <c r="AB79">
        <v>0.57527726611106089</v>
      </c>
    </row>
    <row r="80" spans="1:28" x14ac:dyDescent="0.25">
      <c r="A80" s="1" t="s">
        <v>57</v>
      </c>
      <c r="B80" s="1">
        <v>47</v>
      </c>
      <c r="C80" s="1" t="s">
        <v>9</v>
      </c>
      <c r="D80" s="1">
        <v>4</v>
      </c>
      <c r="E80" s="1">
        <v>493385.62</v>
      </c>
      <c r="F80" s="1">
        <v>5180649.6399999997</v>
      </c>
      <c r="G80" s="1">
        <v>458.661</v>
      </c>
      <c r="M80" s="8">
        <f t="shared" si="18"/>
        <v>0.93914503569154306</v>
      </c>
      <c r="N80" s="6">
        <f t="shared" si="19"/>
        <v>0.75404426995995188</v>
      </c>
      <c r="O80" s="6">
        <f t="shared" si="20"/>
        <v>0.94331989634321911</v>
      </c>
      <c r="P80" s="7">
        <f t="shared" si="21"/>
        <v>0.51822356472118813</v>
      </c>
      <c r="R80" s="4" t="s">
        <v>57</v>
      </c>
      <c r="S80" s="4">
        <v>276</v>
      </c>
      <c r="T80" s="4" t="s">
        <v>9</v>
      </c>
      <c r="U80" s="4">
        <v>4</v>
      </c>
      <c r="V80" s="4">
        <v>493594.16</v>
      </c>
      <c r="W80" s="4">
        <v>5180922.4400000004</v>
      </c>
      <c r="X80" s="4">
        <v>519.19299999999998</v>
      </c>
      <c r="Y80" s="4">
        <v>1.0630891410340082</v>
      </c>
      <c r="Z80" s="4">
        <v>0.85355961516962908</v>
      </c>
      <c r="AA80" s="4">
        <v>1.0678149808728559</v>
      </c>
      <c r="AB80">
        <v>0.71315355583321516</v>
      </c>
    </row>
    <row r="81" spans="1:28" x14ac:dyDescent="0.25">
      <c r="A81" s="1" t="s">
        <v>57</v>
      </c>
      <c r="B81" s="1">
        <v>301</v>
      </c>
      <c r="C81" s="1" t="s">
        <v>9</v>
      </c>
      <c r="D81" s="1">
        <v>4</v>
      </c>
      <c r="E81" s="1">
        <v>493598.32</v>
      </c>
      <c r="F81" s="1">
        <v>5180954.22</v>
      </c>
      <c r="G81" s="1">
        <v>444.88200000000001</v>
      </c>
      <c r="M81" s="8">
        <f t="shared" si="18"/>
        <v>0.9109314325144825</v>
      </c>
      <c r="N81" s="6">
        <f t="shared" si="19"/>
        <v>0.73139142614768482</v>
      </c>
      <c r="O81" s="6">
        <f t="shared" si="20"/>
        <v>0.91498087285590879</v>
      </c>
      <c r="P81" s="7">
        <f t="shared" si="21"/>
        <v>0.47385132611131864</v>
      </c>
      <c r="R81" s="4" t="s">
        <v>57</v>
      </c>
      <c r="S81" s="4">
        <v>301</v>
      </c>
      <c r="T81" s="4" t="s">
        <v>9</v>
      </c>
      <c r="U81" s="4">
        <v>4</v>
      </c>
      <c r="V81" s="4">
        <v>493598.32</v>
      </c>
      <c r="W81" s="4">
        <v>5180954.22</v>
      </c>
      <c r="X81" s="4">
        <v>444.88200000000001</v>
      </c>
      <c r="Y81" s="4">
        <v>0.9109314325144825</v>
      </c>
      <c r="Z81" s="4">
        <v>0.73139142614768482</v>
      </c>
      <c r="AA81" s="4">
        <v>0.91498087285590879</v>
      </c>
      <c r="AB81">
        <v>0.47385132611131864</v>
      </c>
    </row>
    <row r="82" spans="1:28" x14ac:dyDescent="0.25">
      <c r="A82" s="1" t="s">
        <v>57</v>
      </c>
      <c r="B82" s="1">
        <v>252</v>
      </c>
      <c r="C82" s="1" t="s">
        <v>9</v>
      </c>
      <c r="D82" s="1">
        <v>4</v>
      </c>
      <c r="E82" s="1">
        <v>493543.71</v>
      </c>
      <c r="F82" s="1">
        <v>5180893.1399999997</v>
      </c>
      <c r="G82" s="1">
        <v>433.56299999999999</v>
      </c>
      <c r="M82" s="8">
        <f t="shared" si="18"/>
        <v>0.88775487584410373</v>
      </c>
      <c r="N82" s="6">
        <f t="shared" si="19"/>
        <v>0.71278285229536975</v>
      </c>
      <c r="O82" s="6">
        <f t="shared" si="20"/>
        <v>0.89170128748303235</v>
      </c>
      <c r="P82" s="7">
        <f t="shared" si="21"/>
        <v>0.43740097638890674</v>
      </c>
      <c r="R82" s="4" t="s">
        <v>57</v>
      </c>
      <c r="S82" s="4">
        <v>327</v>
      </c>
      <c r="T82" s="4" t="s">
        <v>9</v>
      </c>
      <c r="U82" s="4">
        <v>4</v>
      </c>
      <c r="V82" s="4">
        <v>493626.37</v>
      </c>
      <c r="W82" s="4">
        <v>5180992.97</v>
      </c>
      <c r="X82" s="4">
        <v>551.18100000000004</v>
      </c>
      <c r="Y82" s="4">
        <v>1.1285871262599183</v>
      </c>
      <c r="Z82" s="4">
        <v>0.90614827674643417</v>
      </c>
      <c r="AA82" s="4">
        <v>1.1336041298177779</v>
      </c>
      <c r="AB82">
        <v>0.81616387361044918</v>
      </c>
    </row>
    <row r="83" spans="1:28" x14ac:dyDescent="0.25">
      <c r="A83" s="1" t="s">
        <v>57</v>
      </c>
      <c r="B83" s="1">
        <v>204</v>
      </c>
      <c r="C83" s="1" t="s">
        <v>9</v>
      </c>
      <c r="D83" s="1">
        <v>4</v>
      </c>
      <c r="E83" s="1">
        <v>493512.38</v>
      </c>
      <c r="F83" s="1">
        <v>5180822.5199999996</v>
      </c>
      <c r="G83" s="1">
        <v>428.642</v>
      </c>
      <c r="M83" s="8">
        <f t="shared" si="18"/>
        <v>0.87767873525085927</v>
      </c>
      <c r="N83" s="6">
        <f t="shared" si="19"/>
        <v>0.70469266836328714</v>
      </c>
      <c r="O83" s="6">
        <f t="shared" si="20"/>
        <v>0.88158035457200434</v>
      </c>
      <c r="P83" s="7">
        <f t="shared" si="21"/>
        <v>0.42155397833395591</v>
      </c>
      <c r="R83" s="4" t="s">
        <v>57</v>
      </c>
      <c r="S83" s="4">
        <v>351</v>
      </c>
      <c r="T83" s="4" t="s">
        <v>9</v>
      </c>
      <c r="U83" s="4">
        <v>4</v>
      </c>
      <c r="V83" s="4">
        <v>493636.64</v>
      </c>
      <c r="W83" s="4">
        <v>5181024.74</v>
      </c>
      <c r="X83" s="4">
        <v>522.14599999999996</v>
      </c>
      <c r="Y83" s="4">
        <v>1.0691356444219071</v>
      </c>
      <c r="Z83" s="4">
        <v>0.85841438313375018</v>
      </c>
      <c r="AA83" s="4">
        <v>1.0738883632923366</v>
      </c>
      <c r="AB83">
        <v>0.72266304277819982</v>
      </c>
    </row>
    <row r="84" spans="1:28" x14ac:dyDescent="0.25">
      <c r="A84" s="1" t="s">
        <v>57</v>
      </c>
      <c r="B84" s="1">
        <v>126</v>
      </c>
      <c r="C84" s="1" t="s">
        <v>9</v>
      </c>
      <c r="D84" s="1">
        <v>4</v>
      </c>
      <c r="E84" s="1">
        <v>493434.17</v>
      </c>
      <c r="F84" s="1">
        <v>5180740.8</v>
      </c>
      <c r="G84" s="1">
        <v>415.846</v>
      </c>
      <c r="M84" s="8">
        <f t="shared" si="18"/>
        <v>0.85147790309659077</v>
      </c>
      <c r="N84" s="6">
        <f t="shared" si="19"/>
        <v>0.68365588852282211</v>
      </c>
      <c r="O84" s="6">
        <f t="shared" si="20"/>
        <v>0.85526304964830735</v>
      </c>
      <c r="P84" s="7">
        <f t="shared" si="21"/>
        <v>0.38034727499903392</v>
      </c>
      <c r="R84" s="4" t="s">
        <v>57</v>
      </c>
      <c r="S84" s="4">
        <v>374</v>
      </c>
      <c r="T84" s="4" t="s">
        <v>9</v>
      </c>
      <c r="U84" s="4">
        <v>4</v>
      </c>
      <c r="V84" s="4">
        <v>493667.27</v>
      </c>
      <c r="W84" s="4">
        <v>5181047.71</v>
      </c>
      <c r="X84" s="4">
        <v>518.20899999999995</v>
      </c>
      <c r="Y84" s="4">
        <v>1.0610743224313355</v>
      </c>
      <c r="Z84" s="4">
        <v>0.85194190718564833</v>
      </c>
      <c r="AA84" s="4">
        <v>1.0657912056270822</v>
      </c>
      <c r="AB84">
        <v>0.70998480027823196</v>
      </c>
    </row>
    <row r="85" spans="1:28" x14ac:dyDescent="0.25">
      <c r="A85" s="1" t="s">
        <v>57</v>
      </c>
      <c r="B85" s="1">
        <v>397</v>
      </c>
      <c r="C85" s="1" t="s">
        <v>9</v>
      </c>
      <c r="D85" s="1">
        <v>4</v>
      </c>
      <c r="E85" s="1">
        <v>493690.21</v>
      </c>
      <c r="F85" s="1">
        <v>5181087.13</v>
      </c>
      <c r="G85" s="1">
        <v>407.97199999999998</v>
      </c>
      <c r="M85" s="8">
        <f t="shared" si="18"/>
        <v>0.83535525911544728</v>
      </c>
      <c r="N85" s="6">
        <f t="shared" si="19"/>
        <v>0.67071093662661851</v>
      </c>
      <c r="O85" s="6">
        <f t="shared" si="20"/>
        <v>0.83906873431779849</v>
      </c>
      <c r="P85" s="7">
        <f t="shared" si="21"/>
        <v>0.35499078999909822</v>
      </c>
      <c r="R85" s="4" t="s">
        <v>57</v>
      </c>
      <c r="S85" s="4">
        <v>397</v>
      </c>
      <c r="T85" s="4" t="s">
        <v>9</v>
      </c>
      <c r="U85" s="4">
        <v>4</v>
      </c>
      <c r="V85" s="4">
        <v>493690.21</v>
      </c>
      <c r="W85" s="4">
        <v>5181087.13</v>
      </c>
      <c r="X85" s="4">
        <v>407.97199999999998</v>
      </c>
      <c r="Y85" s="4">
        <v>0.83535525911544728</v>
      </c>
      <c r="Z85" s="4">
        <v>0.67071093662661851</v>
      </c>
      <c r="AA85" s="4">
        <v>0.83906873431779849</v>
      </c>
      <c r="AB85">
        <v>0.35499078999909822</v>
      </c>
    </row>
    <row r="86" spans="1:28" x14ac:dyDescent="0.25">
      <c r="A86" s="1" t="s">
        <v>57</v>
      </c>
      <c r="B86" s="1">
        <v>1</v>
      </c>
      <c r="C86" s="1" t="s">
        <v>9</v>
      </c>
      <c r="D86" s="1">
        <v>4</v>
      </c>
      <c r="E86" s="1">
        <v>493319.28</v>
      </c>
      <c r="F86" s="1">
        <v>5180579.26</v>
      </c>
      <c r="G86" s="1">
        <v>395.66899999999998</v>
      </c>
      <c r="M86" s="8">
        <f t="shared" si="18"/>
        <v>0.81016388384239579</v>
      </c>
      <c r="N86" s="6">
        <f t="shared" si="19"/>
        <v>0.65048465479032258</v>
      </c>
      <c r="O86" s="6">
        <f t="shared" si="20"/>
        <v>0.81376537369914848</v>
      </c>
      <c r="P86" s="7">
        <f t="shared" si="21"/>
        <v>0.31537168472170335</v>
      </c>
      <c r="R86" s="4" t="s">
        <v>57</v>
      </c>
      <c r="S86" s="4">
        <v>398</v>
      </c>
      <c r="T86" s="4" t="s">
        <v>9</v>
      </c>
      <c r="U86" s="4">
        <v>4</v>
      </c>
      <c r="V86" s="4">
        <v>493719.72</v>
      </c>
      <c r="W86" s="4">
        <v>5181093.21</v>
      </c>
      <c r="X86" s="4">
        <v>486.22</v>
      </c>
      <c r="Y86" s="4">
        <v>0.99557428962554495</v>
      </c>
      <c r="Z86" s="4">
        <v>0.79935160159666463</v>
      </c>
      <c r="AA86" s="4">
        <v>1</v>
      </c>
      <c r="AB86">
        <v>0.60697126222096276</v>
      </c>
    </row>
    <row r="87" spans="1:28" x14ac:dyDescent="0.25">
      <c r="A87" s="1" t="s">
        <v>57</v>
      </c>
      <c r="B87" s="1">
        <v>421</v>
      </c>
      <c r="C87" s="1" t="s">
        <v>9</v>
      </c>
      <c r="D87" s="1">
        <v>4</v>
      </c>
      <c r="E87" s="1">
        <v>493712.77</v>
      </c>
      <c r="F87" s="1">
        <v>5181114.8099999996</v>
      </c>
      <c r="G87" s="1">
        <v>297.73599999999999</v>
      </c>
      <c r="H87" s="10"/>
      <c r="M87" s="8">
        <f t="shared" si="18"/>
        <v>0.60963824337943984</v>
      </c>
      <c r="N87" s="6">
        <f t="shared" si="19"/>
        <v>0.48948161007976743</v>
      </c>
      <c r="O87" s="6">
        <f t="shared" si="20"/>
        <v>0.61234831969067494</v>
      </c>
      <c r="P87" s="7">
        <f t="shared" si="21"/>
        <v>0</v>
      </c>
      <c r="R87" s="4" t="s">
        <v>57</v>
      </c>
      <c r="S87" s="4">
        <v>421</v>
      </c>
      <c r="T87" s="4" t="s">
        <v>9</v>
      </c>
      <c r="U87" s="4">
        <v>4</v>
      </c>
      <c r="V87" s="4">
        <v>493712.77</v>
      </c>
      <c r="W87" s="4">
        <v>5181114.8099999996</v>
      </c>
      <c r="X87" s="4">
        <v>297.73599999999999</v>
      </c>
      <c r="Y87" s="4">
        <v>0.60963824337943984</v>
      </c>
      <c r="Z87" s="4">
        <v>0.48948161007976743</v>
      </c>
      <c r="AA87" s="4">
        <v>0.61234831969067494</v>
      </c>
      <c r="AB87">
        <v>0</v>
      </c>
    </row>
    <row r="88" spans="1:28" x14ac:dyDescent="0.25">
      <c r="A88" s="5" t="s">
        <v>57</v>
      </c>
      <c r="B88" s="5">
        <v>24</v>
      </c>
      <c r="C88" s="5" t="s">
        <v>9</v>
      </c>
      <c r="D88" s="5">
        <v>5</v>
      </c>
      <c r="E88" s="5">
        <v>493404.97</v>
      </c>
      <c r="F88" s="5">
        <v>5180617.84</v>
      </c>
      <c r="G88" s="5">
        <v>617.12599999999998</v>
      </c>
      <c r="H88" s="11"/>
      <c r="I88" s="5"/>
      <c r="J88" s="5"/>
      <c r="K88" s="5"/>
      <c r="L88" s="5"/>
      <c r="M88" s="6">
        <f t="shared" ref="M88:M107" si="22">G88/$I$6</f>
        <v>1.2376019409337193</v>
      </c>
      <c r="N88" s="6">
        <f>G88/$J$6</f>
        <v>1</v>
      </c>
      <c r="O88" s="6">
        <f>G88/$K$6</f>
        <v>1.2174751918562212</v>
      </c>
      <c r="P88" s="7">
        <f>(G88-$L$6)/($J$6-$L$6)</f>
        <v>1</v>
      </c>
      <c r="R88" s="4" t="s">
        <v>57</v>
      </c>
      <c r="S88" s="4">
        <v>2</v>
      </c>
      <c r="T88" s="4" t="s">
        <v>9</v>
      </c>
      <c r="U88" s="4">
        <v>5</v>
      </c>
      <c r="V88" s="4">
        <v>493353.59</v>
      </c>
      <c r="W88" s="4">
        <v>5180575.07</v>
      </c>
      <c r="X88" s="4">
        <v>371.06299999999999</v>
      </c>
      <c r="Y88" s="4">
        <v>0.74414023879837943</v>
      </c>
      <c r="Z88" s="4">
        <v>0.60127591448099738</v>
      </c>
      <c r="AA88" s="4">
        <v>0.73203850934127723</v>
      </c>
      <c r="AB88">
        <v>6.1913130997358054E-2</v>
      </c>
    </row>
    <row r="89" spans="1:28" x14ac:dyDescent="0.25">
      <c r="A89" s="1" t="s">
        <v>57</v>
      </c>
      <c r="B89" s="1">
        <v>302</v>
      </c>
      <c r="C89" s="1" t="s">
        <v>9</v>
      </c>
      <c r="D89" s="1">
        <v>5</v>
      </c>
      <c r="E89" s="1">
        <v>493631.43</v>
      </c>
      <c r="F89" s="1">
        <v>5180959.58</v>
      </c>
      <c r="G89" s="1">
        <v>593.50400000000002</v>
      </c>
      <c r="H89" s="10"/>
      <c r="M89" s="8">
        <f t="shared" si="22"/>
        <v>1.1902297137892848</v>
      </c>
      <c r="N89" s="6">
        <f t="shared" ref="N89:N107" si="23">G89/$J$6</f>
        <v>0.96172256557007818</v>
      </c>
      <c r="O89" s="6">
        <f t="shared" ref="O89:O107" si="24">G89/$K$6</f>
        <v>1.1708733650298881</v>
      </c>
      <c r="P89" s="7">
        <f t="shared" ref="P89:P107" si="25">(G89-$L$6)/($J$6-$L$6)</f>
        <v>0.9099438435702224</v>
      </c>
      <c r="R89" s="4" t="s">
        <v>57</v>
      </c>
      <c r="S89" s="4">
        <v>3</v>
      </c>
      <c r="T89" s="4" t="s">
        <v>9</v>
      </c>
      <c r="U89" s="4">
        <v>5</v>
      </c>
      <c r="V89" s="4">
        <v>493383.11</v>
      </c>
      <c r="W89" s="4">
        <v>5180586.08</v>
      </c>
      <c r="X89" s="4">
        <v>502.46100000000001</v>
      </c>
      <c r="Y89" s="4">
        <v>1.0076495056819799</v>
      </c>
      <c r="Z89" s="4">
        <v>0.81419515625658301</v>
      </c>
      <c r="AA89" s="4">
        <v>0.99126240407188937</v>
      </c>
      <c r="AB89">
        <v>0.56285288387856802</v>
      </c>
    </row>
    <row r="90" spans="1:28" x14ac:dyDescent="0.25">
      <c r="A90" s="1" t="s">
        <v>57</v>
      </c>
      <c r="B90" s="1">
        <v>48</v>
      </c>
      <c r="C90" s="1" t="s">
        <v>9</v>
      </c>
      <c r="D90" s="1">
        <v>5</v>
      </c>
      <c r="E90" s="1">
        <v>493417.53</v>
      </c>
      <c r="F90" s="1">
        <v>5180646.2699999996</v>
      </c>
      <c r="G90" s="1">
        <v>558.07100000000003</v>
      </c>
      <c r="H90" s="10"/>
      <c r="M90" s="8">
        <f t="shared" si="22"/>
        <v>1.1191713730726329</v>
      </c>
      <c r="N90" s="6">
        <f t="shared" si="23"/>
        <v>0.90430641392519528</v>
      </c>
      <c r="O90" s="6">
        <f t="shared" si="24"/>
        <v>1.1009706247903885</v>
      </c>
      <c r="P90" s="7">
        <f t="shared" si="25"/>
        <v>0.77485960892555572</v>
      </c>
      <c r="R90" s="4" t="s">
        <v>57</v>
      </c>
      <c r="S90" s="4">
        <v>24</v>
      </c>
      <c r="T90" s="4" t="s">
        <v>9</v>
      </c>
      <c r="U90" s="4">
        <v>5</v>
      </c>
      <c r="V90" s="4">
        <v>493404.97</v>
      </c>
      <c r="W90" s="4">
        <v>5180617.84</v>
      </c>
      <c r="X90" s="4">
        <v>617.12599999999998</v>
      </c>
      <c r="Y90" s="4">
        <v>1.2376019409337193</v>
      </c>
      <c r="Z90" s="4">
        <v>1</v>
      </c>
      <c r="AA90" s="4">
        <v>1.2174751918562212</v>
      </c>
      <c r="AB90" s="7">
        <v>1</v>
      </c>
    </row>
    <row r="91" spans="1:28" x14ac:dyDescent="0.25">
      <c r="A91" s="1" t="s">
        <v>57</v>
      </c>
      <c r="B91" s="1">
        <v>376</v>
      </c>
      <c r="C91" s="1" t="s">
        <v>9</v>
      </c>
      <c r="D91" s="1">
        <v>5</v>
      </c>
      <c r="E91" s="1">
        <v>493731.1</v>
      </c>
      <c r="F91" s="1">
        <v>5181059.42</v>
      </c>
      <c r="G91" s="1">
        <v>558.07100000000003</v>
      </c>
      <c r="M91" s="8">
        <f t="shared" si="22"/>
        <v>1.1191713730726329</v>
      </c>
      <c r="N91" s="6">
        <f t="shared" si="23"/>
        <v>0.90430641392519528</v>
      </c>
      <c r="O91" s="6">
        <f t="shared" si="24"/>
        <v>1.1009706247903885</v>
      </c>
      <c r="P91" s="7">
        <f t="shared" si="25"/>
        <v>0.77485960892555572</v>
      </c>
      <c r="R91" s="4" t="s">
        <v>57</v>
      </c>
      <c r="S91" s="4">
        <v>48</v>
      </c>
      <c r="T91" s="4" t="s">
        <v>9</v>
      </c>
      <c r="U91" s="4">
        <v>5</v>
      </c>
      <c r="V91" s="4">
        <v>493417.53</v>
      </c>
      <c r="W91" s="4">
        <v>5180646.2699999996</v>
      </c>
      <c r="X91" s="4">
        <v>558.07100000000003</v>
      </c>
      <c r="Y91" s="4">
        <v>1.1191713730726329</v>
      </c>
      <c r="Z91" s="4">
        <v>0.90430641392519528</v>
      </c>
      <c r="AA91" s="4">
        <v>1.1009706247903885</v>
      </c>
      <c r="AB91">
        <v>0.77485960892555572</v>
      </c>
    </row>
    <row r="92" spans="1:28" x14ac:dyDescent="0.25">
      <c r="A92" s="1" t="s">
        <v>57</v>
      </c>
      <c r="B92" s="1">
        <v>101</v>
      </c>
      <c r="C92" s="1" t="s">
        <v>9</v>
      </c>
      <c r="D92" s="1">
        <v>5</v>
      </c>
      <c r="E92" s="1">
        <v>493467.58</v>
      </c>
      <c r="F92" s="1">
        <v>5180699.22</v>
      </c>
      <c r="G92" s="1">
        <v>552.16499999999996</v>
      </c>
      <c r="H92" s="10"/>
      <c r="M92" s="8">
        <f t="shared" si="22"/>
        <v>1.1073273135723776</v>
      </c>
      <c r="N92" s="6">
        <f t="shared" si="23"/>
        <v>0.89473624511039884</v>
      </c>
      <c r="O92" s="6">
        <f t="shared" si="24"/>
        <v>1.0893191816764978</v>
      </c>
      <c r="P92" s="7">
        <f t="shared" si="25"/>
        <v>0.7523436636256543</v>
      </c>
      <c r="R92" s="4" t="s">
        <v>57</v>
      </c>
      <c r="S92" s="4">
        <v>101</v>
      </c>
      <c r="T92" s="4" t="s">
        <v>9</v>
      </c>
      <c r="U92" s="4">
        <v>5</v>
      </c>
      <c r="V92" s="4">
        <v>493467.58</v>
      </c>
      <c r="W92" s="4">
        <v>5180699.22</v>
      </c>
      <c r="X92" s="4">
        <v>552.16499999999996</v>
      </c>
      <c r="Y92" s="4">
        <v>1.1073273135723776</v>
      </c>
      <c r="Z92" s="4">
        <v>0.89473624511039884</v>
      </c>
      <c r="AA92" s="4">
        <v>1.0893191816764978</v>
      </c>
      <c r="AB92">
        <v>0.7523436636256543</v>
      </c>
    </row>
    <row r="93" spans="1:28" x14ac:dyDescent="0.25">
      <c r="A93" s="1" t="s">
        <v>57</v>
      </c>
      <c r="B93" s="1">
        <v>353</v>
      </c>
      <c r="C93" s="1" t="s">
        <v>9</v>
      </c>
      <c r="D93" s="1">
        <v>5</v>
      </c>
      <c r="E93" s="1">
        <v>493700.45</v>
      </c>
      <c r="F93" s="1">
        <v>5181023.5599999996</v>
      </c>
      <c r="G93" s="1">
        <v>544.29100000000005</v>
      </c>
      <c r="H93" s="10"/>
      <c r="M93" s="8">
        <f t="shared" si="22"/>
        <v>1.0915365711908995</v>
      </c>
      <c r="N93" s="6">
        <f t="shared" si="23"/>
        <v>0.88197710030042498</v>
      </c>
      <c r="O93" s="6">
        <f t="shared" si="24"/>
        <v>1.0737852394010536</v>
      </c>
      <c r="P93" s="7">
        <f t="shared" si="25"/>
        <v>0.72232494481572862</v>
      </c>
      <c r="R93" s="4" t="s">
        <v>57</v>
      </c>
      <c r="S93" s="4">
        <v>127</v>
      </c>
      <c r="T93" s="4" t="s">
        <v>9</v>
      </c>
      <c r="U93" s="4">
        <v>5</v>
      </c>
      <c r="V93" s="4">
        <v>493466.07</v>
      </c>
      <c r="W93" s="4">
        <v>5180730.21</v>
      </c>
      <c r="X93" s="4">
        <v>511.31900000000002</v>
      </c>
      <c r="Y93" s="4">
        <v>1.0254135895040695</v>
      </c>
      <c r="Z93" s="4">
        <v>0.82854878906414575</v>
      </c>
      <c r="AA93" s="4">
        <v>1.0087375959281106</v>
      </c>
      <c r="AB93" s="108">
        <v>0.59662298944350634</v>
      </c>
    </row>
    <row r="94" spans="1:28" x14ac:dyDescent="0.25">
      <c r="A94" s="1" t="s">
        <v>57</v>
      </c>
      <c r="B94" s="1">
        <v>352</v>
      </c>
      <c r="C94" s="1" t="s">
        <v>9</v>
      </c>
      <c r="D94" s="1">
        <v>5</v>
      </c>
      <c r="E94" s="1">
        <v>493670.53</v>
      </c>
      <c r="F94" s="1">
        <v>5181014.33</v>
      </c>
      <c r="G94" s="1">
        <v>541.33900000000006</v>
      </c>
      <c r="H94" s="10"/>
      <c r="M94" s="8">
        <f t="shared" si="22"/>
        <v>1.0856165468690653</v>
      </c>
      <c r="N94" s="6">
        <f t="shared" si="23"/>
        <v>0.87719363630765856</v>
      </c>
      <c r="O94" s="6">
        <f t="shared" si="24"/>
        <v>1.0679614906587229</v>
      </c>
      <c r="P94" s="7">
        <f t="shared" si="25"/>
        <v>0.71107078455069173</v>
      </c>
      <c r="R94" s="4" t="s">
        <v>57</v>
      </c>
      <c r="S94" s="4">
        <v>128</v>
      </c>
      <c r="T94" s="4" t="s">
        <v>9</v>
      </c>
      <c r="U94" s="4">
        <v>5</v>
      </c>
      <c r="V94" s="4">
        <v>493496.79</v>
      </c>
      <c r="W94" s="4">
        <v>5180744.08</v>
      </c>
      <c r="X94" s="4">
        <v>457.185</v>
      </c>
      <c r="Y94" s="4">
        <v>0.91685173427433375</v>
      </c>
      <c r="Z94" s="4">
        <v>0.74082926339191679</v>
      </c>
      <c r="AA94" s="4">
        <v>0.90194124958077693</v>
      </c>
      <c r="AB94">
        <v>0.39024334452903714</v>
      </c>
    </row>
    <row r="95" spans="1:28" x14ac:dyDescent="0.25">
      <c r="A95" s="1" t="s">
        <v>57</v>
      </c>
      <c r="B95" s="1">
        <v>205</v>
      </c>
      <c r="C95" s="1" t="s">
        <v>9</v>
      </c>
      <c r="D95" s="1">
        <v>5</v>
      </c>
      <c r="E95" s="1">
        <v>493544.29</v>
      </c>
      <c r="F95" s="1">
        <v>5180832.37</v>
      </c>
      <c r="G95" s="1">
        <v>536.90899999999999</v>
      </c>
      <c r="M95" s="8">
        <f t="shared" si="22"/>
        <v>1.0767324995297269</v>
      </c>
      <c r="N95" s="6">
        <f t="shared" si="23"/>
        <v>0.87001519948924533</v>
      </c>
      <c r="O95" s="6">
        <f t="shared" si="24"/>
        <v>1.0592219219159975</v>
      </c>
      <c r="P95" s="7">
        <f t="shared" si="25"/>
        <v>0.69418191938330864</v>
      </c>
      <c r="R95" s="4" t="s">
        <v>57</v>
      </c>
      <c r="S95" s="4">
        <v>154</v>
      </c>
      <c r="T95" s="4" t="s">
        <v>9</v>
      </c>
      <c r="U95" s="4">
        <v>5</v>
      </c>
      <c r="V95" s="4">
        <v>493510.40000000002</v>
      </c>
      <c r="W95" s="4">
        <v>5180758.96</v>
      </c>
      <c r="X95" s="4">
        <v>479.82299999999998</v>
      </c>
      <c r="Y95" s="4">
        <v>0.96225061997815675</v>
      </c>
      <c r="Z95" s="4">
        <v>0.77751220982424984</v>
      </c>
      <c r="AA95" s="4">
        <v>0.94660182682633309</v>
      </c>
      <c r="AB95">
        <v>0.4765481142038025</v>
      </c>
    </row>
    <row r="96" spans="1:28" x14ac:dyDescent="0.25">
      <c r="A96" s="1" t="s">
        <v>57</v>
      </c>
      <c r="B96" s="1">
        <v>254</v>
      </c>
      <c r="C96" s="1" t="s">
        <v>9</v>
      </c>
      <c r="D96" s="1">
        <v>5</v>
      </c>
      <c r="E96" s="1">
        <v>493605.13</v>
      </c>
      <c r="F96" s="1">
        <v>5180897.6500000004</v>
      </c>
      <c r="G96" s="1">
        <v>529.03499999999997</v>
      </c>
      <c r="M96" s="8">
        <f t="shared" si="22"/>
        <v>1.0609417571482487</v>
      </c>
      <c r="N96" s="6">
        <f t="shared" si="23"/>
        <v>0.85725605467927135</v>
      </c>
      <c r="O96" s="6">
        <f t="shared" si="24"/>
        <v>1.0436879796405532</v>
      </c>
      <c r="P96" s="7">
        <f t="shared" si="25"/>
        <v>0.66416320057338263</v>
      </c>
      <c r="R96" s="4" t="s">
        <v>57</v>
      </c>
      <c r="S96" s="4">
        <v>180</v>
      </c>
      <c r="T96" s="4" t="s">
        <v>9</v>
      </c>
      <c r="U96" s="4">
        <v>5</v>
      </c>
      <c r="V96" s="4">
        <v>493527.53</v>
      </c>
      <c r="W96" s="4">
        <v>5180790.72</v>
      </c>
      <c r="X96" s="4">
        <v>354.82299999999998</v>
      </c>
      <c r="Y96" s="4">
        <v>0.71157208331511723</v>
      </c>
      <c r="Z96" s="4">
        <v>0.57496038086225498</v>
      </c>
      <c r="AA96" s="4">
        <v>0.7</v>
      </c>
      <c r="AB96">
        <v>0</v>
      </c>
    </row>
    <row r="97" spans="1:28" x14ac:dyDescent="0.25">
      <c r="A97" s="1" t="s">
        <v>57</v>
      </c>
      <c r="B97" s="1">
        <v>127</v>
      </c>
      <c r="C97" s="1" t="s">
        <v>9</v>
      </c>
      <c r="D97" s="1">
        <v>5</v>
      </c>
      <c r="E97" s="1">
        <v>493466.07</v>
      </c>
      <c r="F97" s="1">
        <v>5180730.21</v>
      </c>
      <c r="G97" s="1">
        <v>511.31900000000002</v>
      </c>
      <c r="M97" s="8">
        <f t="shared" si="22"/>
        <v>1.0254135895040695</v>
      </c>
      <c r="N97" s="6">
        <f t="shared" si="23"/>
        <v>0.82854878906414575</v>
      </c>
      <c r="O97" s="6">
        <f t="shared" si="24"/>
        <v>1.0087375959281106</v>
      </c>
      <c r="P97" s="7">
        <f t="shared" si="25"/>
        <v>0.59662298944350634</v>
      </c>
      <c r="R97" s="4" t="s">
        <v>57</v>
      </c>
      <c r="S97" s="4">
        <v>205</v>
      </c>
      <c r="T97" s="4" t="s">
        <v>9</v>
      </c>
      <c r="U97" s="4">
        <v>5</v>
      </c>
      <c r="V97" s="4">
        <v>493544.29</v>
      </c>
      <c r="W97" s="4">
        <v>5180832.37</v>
      </c>
      <c r="X97" s="4">
        <v>536.90899999999999</v>
      </c>
      <c r="Y97" s="4">
        <v>1.0767324995297269</v>
      </c>
      <c r="Z97" s="4">
        <v>0.87001519948924533</v>
      </c>
      <c r="AA97" s="4">
        <v>1.0592219219159975</v>
      </c>
      <c r="AB97">
        <v>0.69418191938330864</v>
      </c>
    </row>
    <row r="98" spans="1:28" x14ac:dyDescent="0.25">
      <c r="A98" s="1" t="s">
        <v>57</v>
      </c>
      <c r="B98" s="1">
        <v>3</v>
      </c>
      <c r="C98" s="1" t="s">
        <v>9</v>
      </c>
      <c r="D98" s="1">
        <v>5</v>
      </c>
      <c r="E98" s="1">
        <v>493383.11</v>
      </c>
      <c r="F98" s="1">
        <v>5180586.08</v>
      </c>
      <c r="G98" s="1">
        <v>502.46100000000001</v>
      </c>
      <c r="M98" s="8">
        <f t="shared" si="22"/>
        <v>1.0076495056819799</v>
      </c>
      <c r="N98" s="6">
        <f t="shared" si="23"/>
        <v>0.81419515625658301</v>
      </c>
      <c r="O98" s="6">
        <f t="shared" si="24"/>
        <v>0.99126240407188937</v>
      </c>
      <c r="P98" s="7">
        <f t="shared" si="25"/>
        <v>0.56285288387856802</v>
      </c>
      <c r="R98" s="4" t="s">
        <v>57</v>
      </c>
      <c r="S98" s="4">
        <v>230</v>
      </c>
      <c r="T98" s="4" t="s">
        <v>9</v>
      </c>
      <c r="U98" s="4">
        <v>5</v>
      </c>
      <c r="V98" s="4">
        <v>493572.19</v>
      </c>
      <c r="W98" s="4">
        <v>5180864.13</v>
      </c>
      <c r="X98" s="4">
        <v>427.65699999999998</v>
      </c>
      <c r="Y98" s="4">
        <v>0.85763544762964383</v>
      </c>
      <c r="Z98" s="4">
        <v>0.69298166014719842</v>
      </c>
      <c r="AA98" s="4">
        <v>0.8436879796405532</v>
      </c>
      <c r="AB98">
        <v>0.27767124279935801</v>
      </c>
    </row>
    <row r="99" spans="1:28" x14ac:dyDescent="0.25">
      <c r="A99" s="1" t="s">
        <v>57</v>
      </c>
      <c r="B99" s="1">
        <v>328</v>
      </c>
      <c r="C99" s="1" t="s">
        <v>9</v>
      </c>
      <c r="D99" s="1">
        <v>5</v>
      </c>
      <c r="E99" s="1">
        <v>493658.27</v>
      </c>
      <c r="F99" s="1">
        <v>5180984.16</v>
      </c>
      <c r="G99" s="1">
        <v>484.74400000000003</v>
      </c>
      <c r="M99" s="8">
        <f t="shared" si="22"/>
        <v>0.97211933260950745</v>
      </c>
      <c r="N99" s="6">
        <f t="shared" si="23"/>
        <v>0.78548627022682571</v>
      </c>
      <c r="O99" s="6">
        <f t="shared" si="24"/>
        <v>0.95631004754483229</v>
      </c>
      <c r="P99" s="7">
        <f t="shared" si="25"/>
        <v>0.49530886036377797</v>
      </c>
      <c r="R99" s="4" t="s">
        <v>57</v>
      </c>
      <c r="S99" s="4">
        <v>254</v>
      </c>
      <c r="T99" s="4" t="s">
        <v>9</v>
      </c>
      <c r="U99" s="4">
        <v>5</v>
      </c>
      <c r="V99" s="4">
        <v>493605.13</v>
      </c>
      <c r="W99" s="4">
        <v>5180897.6500000004</v>
      </c>
      <c r="X99" s="4">
        <v>529.03499999999997</v>
      </c>
      <c r="Y99" s="4">
        <v>1.0609417571482487</v>
      </c>
      <c r="Z99" s="4">
        <v>0.85725605467927135</v>
      </c>
      <c r="AA99" s="4">
        <v>1.0436879796405532</v>
      </c>
      <c r="AB99">
        <v>0.66416320057338263</v>
      </c>
    </row>
    <row r="100" spans="1:28" x14ac:dyDescent="0.25">
      <c r="A100" s="1" t="s">
        <v>57</v>
      </c>
      <c r="B100" s="1">
        <v>154</v>
      </c>
      <c r="C100" s="1" t="s">
        <v>9</v>
      </c>
      <c r="D100" s="1">
        <v>5</v>
      </c>
      <c r="E100" s="1">
        <v>493510.40000000002</v>
      </c>
      <c r="F100" s="1">
        <v>5180758.96</v>
      </c>
      <c r="G100" s="1">
        <v>479.82299999999998</v>
      </c>
      <c r="M100" s="8">
        <f t="shared" si="22"/>
        <v>0.96225061997815675</v>
      </c>
      <c r="N100" s="6">
        <f t="shared" si="23"/>
        <v>0.77751220982424984</v>
      </c>
      <c r="O100" s="6">
        <f t="shared" si="24"/>
        <v>0.94660182682633309</v>
      </c>
      <c r="P100" s="7">
        <f t="shared" si="25"/>
        <v>0.4765481142038025</v>
      </c>
      <c r="R100" s="4" t="s">
        <v>57</v>
      </c>
      <c r="S100" s="4">
        <v>277</v>
      </c>
      <c r="T100" s="4" t="s">
        <v>9</v>
      </c>
      <c r="U100" s="4">
        <v>5</v>
      </c>
      <c r="V100" s="4">
        <v>493626.08</v>
      </c>
      <c r="W100" s="4">
        <v>5180929.41</v>
      </c>
      <c r="X100" s="4">
        <v>454.72399999999999</v>
      </c>
      <c r="Y100" s="4">
        <v>0.91191637524451175</v>
      </c>
      <c r="Z100" s="4">
        <v>0.73684142298331301</v>
      </c>
      <c r="AA100" s="4">
        <v>0.89708615281422011</v>
      </c>
      <c r="AB100">
        <v>0.38086106525659263</v>
      </c>
    </row>
    <row r="101" spans="1:28" x14ac:dyDescent="0.25">
      <c r="A101" s="1" t="s">
        <v>57</v>
      </c>
      <c r="B101" s="1">
        <v>375</v>
      </c>
      <c r="C101" s="1" t="s">
        <v>9</v>
      </c>
      <c r="D101" s="1">
        <v>5</v>
      </c>
      <c r="E101" s="1">
        <v>493700.38</v>
      </c>
      <c r="F101" s="1">
        <v>5181054.1399999997</v>
      </c>
      <c r="G101" s="1">
        <v>465.05900000000003</v>
      </c>
      <c r="M101" s="8">
        <f t="shared" si="22"/>
        <v>0.9326424766558119</v>
      </c>
      <c r="N101" s="6">
        <f t="shared" si="23"/>
        <v>0.75358840820189077</v>
      </c>
      <c r="O101" s="6">
        <f t="shared" si="24"/>
        <v>0.91747519185622139</v>
      </c>
      <c r="P101" s="7">
        <f t="shared" si="25"/>
        <v>0.42026206333896315</v>
      </c>
      <c r="R101" s="4" t="s">
        <v>57</v>
      </c>
      <c r="S101" s="4">
        <v>302</v>
      </c>
      <c r="T101" s="4" t="s">
        <v>9</v>
      </c>
      <c r="U101" s="4">
        <v>5</v>
      </c>
      <c r="V101" s="4">
        <v>493631.43</v>
      </c>
      <c r="W101" s="4">
        <v>5180959.58</v>
      </c>
      <c r="X101" s="4">
        <v>593.50400000000002</v>
      </c>
      <c r="Y101" s="4">
        <v>1.1902297137892848</v>
      </c>
      <c r="Z101" s="4">
        <v>0.96172256557007818</v>
      </c>
      <c r="AA101" s="4">
        <v>1.1708733650298881</v>
      </c>
      <c r="AB101" s="108">
        <v>0.9099438435702224</v>
      </c>
    </row>
    <row r="102" spans="1:28" x14ac:dyDescent="0.25">
      <c r="A102" s="1" t="s">
        <v>57</v>
      </c>
      <c r="B102" s="1">
        <v>128</v>
      </c>
      <c r="C102" s="1" t="s">
        <v>9</v>
      </c>
      <c r="D102" s="1">
        <v>5</v>
      </c>
      <c r="E102" s="1">
        <v>493496.79</v>
      </c>
      <c r="F102" s="1">
        <v>5180744.08</v>
      </c>
      <c r="G102" s="1">
        <v>457.185</v>
      </c>
      <c r="M102" s="8">
        <f t="shared" si="22"/>
        <v>0.91685173427433375</v>
      </c>
      <c r="N102" s="6">
        <f t="shared" si="23"/>
        <v>0.74082926339191679</v>
      </c>
      <c r="O102" s="6">
        <f t="shared" si="24"/>
        <v>0.90194124958077693</v>
      </c>
      <c r="P102" s="7">
        <f t="shared" si="25"/>
        <v>0.39024334452903714</v>
      </c>
      <c r="R102" s="4" t="s">
        <v>57</v>
      </c>
      <c r="S102" s="4">
        <v>328</v>
      </c>
      <c r="T102" s="4" t="s">
        <v>9</v>
      </c>
      <c r="U102" s="4">
        <v>5</v>
      </c>
      <c r="V102" s="4">
        <v>493658.27</v>
      </c>
      <c r="W102" s="4">
        <v>5180984.16</v>
      </c>
      <c r="X102" s="4">
        <v>484.74400000000003</v>
      </c>
      <c r="Y102" s="4">
        <v>0.97211933260950745</v>
      </c>
      <c r="Z102" s="4">
        <v>0.78548627022682571</v>
      </c>
      <c r="AA102" s="4">
        <v>0.95631004754483229</v>
      </c>
      <c r="AB102">
        <v>0.49530886036377797</v>
      </c>
    </row>
    <row r="103" spans="1:28" x14ac:dyDescent="0.25">
      <c r="A103" s="1" t="s">
        <v>57</v>
      </c>
      <c r="B103" s="1">
        <v>277</v>
      </c>
      <c r="C103" s="1" t="s">
        <v>9</v>
      </c>
      <c r="D103" s="1">
        <v>5</v>
      </c>
      <c r="E103" s="1">
        <v>493626.08</v>
      </c>
      <c r="F103" s="1">
        <v>5180929.41</v>
      </c>
      <c r="G103" s="1">
        <v>454.72399999999999</v>
      </c>
      <c r="M103" s="8">
        <f t="shared" si="22"/>
        <v>0.91191637524451175</v>
      </c>
      <c r="N103" s="6">
        <f t="shared" si="23"/>
        <v>0.73684142298331301</v>
      </c>
      <c r="O103" s="6">
        <f t="shared" si="24"/>
        <v>0.89708615281422011</v>
      </c>
      <c r="P103" s="7">
        <f t="shared" si="25"/>
        <v>0.38086106525659263</v>
      </c>
      <c r="R103" s="4" t="s">
        <v>57</v>
      </c>
      <c r="S103" s="4">
        <v>352</v>
      </c>
      <c r="T103" s="4" t="s">
        <v>9</v>
      </c>
      <c r="U103" s="4">
        <v>5</v>
      </c>
      <c r="V103" s="4">
        <v>493670.53</v>
      </c>
      <c r="W103" s="4">
        <v>5181014.33</v>
      </c>
      <c r="X103" s="4">
        <v>541.33900000000006</v>
      </c>
      <c r="Y103" s="4">
        <v>1.0856165468690653</v>
      </c>
      <c r="Z103" s="4">
        <v>0.87719363630765856</v>
      </c>
      <c r="AA103" s="4">
        <v>1.0679614906587229</v>
      </c>
      <c r="AB103">
        <v>0.71107078455069173</v>
      </c>
    </row>
    <row r="104" spans="1:28" x14ac:dyDescent="0.25">
      <c r="A104" s="1" t="s">
        <v>57</v>
      </c>
      <c r="B104" s="1">
        <v>422</v>
      </c>
      <c r="C104" s="1" t="s">
        <v>9</v>
      </c>
      <c r="D104" s="1">
        <v>5</v>
      </c>
      <c r="E104" s="1">
        <v>493745.87</v>
      </c>
      <c r="F104" s="1">
        <v>5181100.97</v>
      </c>
      <c r="G104" s="1">
        <v>433.56299999999999</v>
      </c>
      <c r="M104" s="8">
        <f t="shared" si="22"/>
        <v>0.86947950712989908</v>
      </c>
      <c r="N104" s="6">
        <f t="shared" si="23"/>
        <v>0.70255182896199475</v>
      </c>
      <c r="O104" s="6">
        <f t="shared" si="24"/>
        <v>0.85533942275444375</v>
      </c>
      <c r="P104" s="7">
        <f t="shared" si="25"/>
        <v>0.30018718809925932</v>
      </c>
      <c r="R104" s="4" t="s">
        <v>57</v>
      </c>
      <c r="S104" s="4">
        <v>353</v>
      </c>
      <c r="T104" s="4" t="s">
        <v>9</v>
      </c>
      <c r="U104" s="4">
        <v>5</v>
      </c>
      <c r="V104" s="4">
        <v>493700.45</v>
      </c>
      <c r="W104" s="4">
        <v>5181023.5599999996</v>
      </c>
      <c r="X104" s="4">
        <v>544.29100000000005</v>
      </c>
      <c r="Y104" s="4">
        <v>1.0915365711908995</v>
      </c>
      <c r="Z104" s="4">
        <v>0.88197710030042498</v>
      </c>
      <c r="AA104" s="4">
        <v>1.0737852394010536</v>
      </c>
      <c r="AB104">
        <v>0.72232494481572862</v>
      </c>
    </row>
    <row r="105" spans="1:28" x14ac:dyDescent="0.25">
      <c r="A105" s="1" t="s">
        <v>57</v>
      </c>
      <c r="B105" s="1">
        <v>230</v>
      </c>
      <c r="C105" s="1" t="s">
        <v>9</v>
      </c>
      <c r="D105" s="1">
        <v>5</v>
      </c>
      <c r="E105" s="1">
        <v>493572.19</v>
      </c>
      <c r="F105" s="1">
        <v>5180864.13</v>
      </c>
      <c r="G105" s="1">
        <v>427.65699999999998</v>
      </c>
      <c r="M105" s="8">
        <f t="shared" si="22"/>
        <v>0.85763544762964383</v>
      </c>
      <c r="N105" s="6">
        <f t="shared" si="23"/>
        <v>0.69298166014719842</v>
      </c>
      <c r="O105" s="6">
        <f t="shared" si="24"/>
        <v>0.8436879796405532</v>
      </c>
      <c r="P105" s="7">
        <f t="shared" si="25"/>
        <v>0.27767124279935801</v>
      </c>
      <c r="R105" s="4" t="s">
        <v>57</v>
      </c>
      <c r="S105" s="4">
        <v>375</v>
      </c>
      <c r="T105" s="4" t="s">
        <v>9</v>
      </c>
      <c r="U105" s="4">
        <v>5</v>
      </c>
      <c r="V105" s="4">
        <v>493700.38</v>
      </c>
      <c r="W105" s="4">
        <v>5181054.1399999997</v>
      </c>
      <c r="X105" s="4">
        <v>465.05900000000003</v>
      </c>
      <c r="Y105" s="4">
        <v>0.9326424766558119</v>
      </c>
      <c r="Z105" s="4">
        <v>0.75358840820189077</v>
      </c>
      <c r="AA105" s="4">
        <v>0.91747519185622139</v>
      </c>
      <c r="AB105">
        <v>0.42026206333896315</v>
      </c>
    </row>
    <row r="106" spans="1:28" x14ac:dyDescent="0.25">
      <c r="A106" s="1" t="s">
        <v>57</v>
      </c>
      <c r="B106" s="1">
        <v>2</v>
      </c>
      <c r="C106" s="1" t="s">
        <v>9</v>
      </c>
      <c r="D106" s="1">
        <v>5</v>
      </c>
      <c r="E106" s="1">
        <v>493353.59</v>
      </c>
      <c r="F106" s="1">
        <v>5180575.07</v>
      </c>
      <c r="G106" s="1">
        <v>371.06299999999999</v>
      </c>
      <c r="M106" s="8">
        <f t="shared" si="22"/>
        <v>0.74414023879837943</v>
      </c>
      <c r="N106" s="6">
        <f t="shared" si="23"/>
        <v>0.60127591448099738</v>
      </c>
      <c r="O106" s="6">
        <f t="shared" si="24"/>
        <v>0.73203850934127723</v>
      </c>
      <c r="P106" s="7">
        <f t="shared" si="25"/>
        <v>6.1913130997358054E-2</v>
      </c>
      <c r="R106" s="4" t="s">
        <v>57</v>
      </c>
      <c r="S106" s="4">
        <v>376</v>
      </c>
      <c r="T106" s="4" t="s">
        <v>9</v>
      </c>
      <c r="U106" s="4">
        <v>5</v>
      </c>
      <c r="V106" s="4">
        <v>493731.1</v>
      </c>
      <c r="W106" s="4">
        <v>5181059.42</v>
      </c>
      <c r="X106" s="4">
        <v>558.07100000000003</v>
      </c>
      <c r="Y106" s="4">
        <v>1.1191713730726329</v>
      </c>
      <c r="Z106" s="4">
        <v>0.90430641392519528</v>
      </c>
      <c r="AA106" s="4">
        <v>1.1009706247903885</v>
      </c>
      <c r="AB106">
        <v>0.77485960892555572</v>
      </c>
    </row>
    <row r="107" spans="1:28" x14ac:dyDescent="0.25">
      <c r="A107" s="1" t="s">
        <v>57</v>
      </c>
      <c r="B107" s="1">
        <v>180</v>
      </c>
      <c r="C107" s="1" t="s">
        <v>9</v>
      </c>
      <c r="D107" s="1">
        <v>5</v>
      </c>
      <c r="E107" s="1">
        <v>493527.53</v>
      </c>
      <c r="F107" s="1">
        <v>5180790.72</v>
      </c>
      <c r="G107" s="1">
        <v>354.82299999999998</v>
      </c>
      <c r="M107" s="8">
        <f t="shared" si="22"/>
        <v>0.71157208331511723</v>
      </c>
      <c r="N107" s="6">
        <f t="shared" si="23"/>
        <v>0.57496038086225498</v>
      </c>
      <c r="O107" s="6">
        <f t="shared" si="24"/>
        <v>0.7</v>
      </c>
      <c r="P107" s="7">
        <f t="shared" si="25"/>
        <v>0</v>
      </c>
      <c r="R107" s="4" t="s">
        <v>57</v>
      </c>
      <c r="S107" s="4">
        <v>422</v>
      </c>
      <c r="T107" s="4" t="s">
        <v>9</v>
      </c>
      <c r="U107" s="4">
        <v>5</v>
      </c>
      <c r="V107" s="4">
        <v>493745.87</v>
      </c>
      <c r="W107" s="4">
        <v>5181100.97</v>
      </c>
      <c r="X107" s="4">
        <v>433.56299999999999</v>
      </c>
      <c r="Y107" s="4">
        <v>0.86947950712989908</v>
      </c>
      <c r="Z107" s="4">
        <v>0.70255182896199475</v>
      </c>
      <c r="AA107" s="4">
        <v>0.85533942275444375</v>
      </c>
      <c r="AB107">
        <v>0.30018718809925932</v>
      </c>
    </row>
    <row r="108" spans="1:28" x14ac:dyDescent="0.25">
      <c r="A108" s="5" t="s">
        <v>57</v>
      </c>
      <c r="B108" s="5">
        <v>423</v>
      </c>
      <c r="C108" s="5" t="s">
        <v>9</v>
      </c>
      <c r="D108" s="5">
        <v>6</v>
      </c>
      <c r="E108" s="5">
        <v>493780.19</v>
      </c>
      <c r="F108" s="5">
        <v>5181114.78</v>
      </c>
      <c r="G108" s="5"/>
      <c r="H108" s="5"/>
      <c r="I108" s="5"/>
      <c r="J108" s="5"/>
      <c r="K108" s="5"/>
      <c r="L108" s="5"/>
      <c r="M108" s="6"/>
      <c r="N108" s="6"/>
      <c r="O108" s="6"/>
      <c r="R108" s="4" t="s">
        <v>57</v>
      </c>
      <c r="S108" s="4">
        <v>4</v>
      </c>
      <c r="T108" s="4" t="s">
        <v>9</v>
      </c>
      <c r="U108" s="4">
        <v>6</v>
      </c>
      <c r="V108" s="4">
        <v>493415.01</v>
      </c>
      <c r="W108" s="4">
        <v>5180582.71</v>
      </c>
      <c r="X108" s="4">
        <v>566.92899999999997</v>
      </c>
      <c r="Y108" s="4">
        <v>1.0956519890548082</v>
      </c>
      <c r="Z108" s="4">
        <v>0.93811007543879088</v>
      </c>
      <c r="AA108" s="4">
        <v>1.0501368868340428</v>
      </c>
      <c r="AB108">
        <v>0.822012201505677</v>
      </c>
    </row>
    <row r="109" spans="1:28" x14ac:dyDescent="0.25">
      <c r="A109" s="1" t="s">
        <v>57</v>
      </c>
      <c r="B109" s="1">
        <v>424</v>
      </c>
      <c r="C109" s="1" t="s">
        <v>9</v>
      </c>
      <c r="D109" s="1">
        <v>6</v>
      </c>
      <c r="E109" s="1">
        <v>493809.7</v>
      </c>
      <c r="F109" s="1">
        <v>5181116.57</v>
      </c>
      <c r="M109" s="8"/>
      <c r="N109" s="6"/>
      <c r="O109" s="6"/>
      <c r="P109" s="7"/>
      <c r="R109" s="4" t="s">
        <v>57</v>
      </c>
      <c r="S109" s="4">
        <v>25</v>
      </c>
      <c r="T109" s="4" t="s">
        <v>9</v>
      </c>
      <c r="U109" s="4">
        <v>6</v>
      </c>
      <c r="V109" s="4">
        <v>493436.88</v>
      </c>
      <c r="W109" s="4">
        <v>5180614.47</v>
      </c>
      <c r="X109" s="4">
        <v>518.70100000000002</v>
      </c>
      <c r="Y109" s="4">
        <v>1.0024461305996308</v>
      </c>
      <c r="Z109" s="4">
        <v>0.85830612694036879</v>
      </c>
      <c r="AA109" s="4">
        <v>0.96080294593803617</v>
      </c>
      <c r="AB109">
        <v>0.59250587709029312</v>
      </c>
    </row>
    <row r="110" spans="1:28" x14ac:dyDescent="0.25">
      <c r="A110" s="1" t="s">
        <v>57</v>
      </c>
      <c r="B110" s="1">
        <v>354</v>
      </c>
      <c r="C110" s="1" t="s">
        <v>9</v>
      </c>
      <c r="D110" s="1">
        <v>6</v>
      </c>
      <c r="E110" s="1">
        <v>493732.36</v>
      </c>
      <c r="F110" s="1">
        <v>5181027.6399999997</v>
      </c>
      <c r="G110" s="1">
        <v>604.33100000000002</v>
      </c>
      <c r="M110" s="8">
        <f t="shared" ref="M110:M128" si="26">G110/$I$7</f>
        <v>1.1679354243608659</v>
      </c>
      <c r="N110" s="6">
        <f t="shared" ref="N110:N128" si="27">G110/$J$7</f>
        <v>1</v>
      </c>
      <c r="O110" s="6">
        <f t="shared" ref="O110:O128" si="28">G110/$K$7</f>
        <v>1.1194175548566117</v>
      </c>
      <c r="P110" s="7">
        <f t="shared" ref="P110:P128" si="29">(G110-$L$7)/($J$7-$L$7)</f>
        <v>1</v>
      </c>
      <c r="R110" s="4" t="s">
        <v>57</v>
      </c>
      <c r="S110" s="4">
        <v>49</v>
      </c>
      <c r="T110" s="4" t="s">
        <v>9</v>
      </c>
      <c r="U110" s="4">
        <v>6</v>
      </c>
      <c r="V110" s="4">
        <v>493449.42</v>
      </c>
      <c r="W110" s="4">
        <v>5180635.68</v>
      </c>
      <c r="X110" s="4">
        <v>452.26400000000001</v>
      </c>
      <c r="Y110" s="4">
        <v>0.87404939803376402</v>
      </c>
      <c r="Z110" s="4">
        <v>0.74837133954736723</v>
      </c>
      <c r="AA110" s="4">
        <v>0.83774001504088091</v>
      </c>
      <c r="AB110">
        <v>0.27634697198983532</v>
      </c>
    </row>
    <row r="111" spans="1:28" x14ac:dyDescent="0.25">
      <c r="A111" s="1" t="s">
        <v>57</v>
      </c>
      <c r="B111" s="1">
        <v>74</v>
      </c>
      <c r="C111" s="1" t="s">
        <v>9</v>
      </c>
      <c r="D111" s="1">
        <v>6</v>
      </c>
      <c r="E111" s="1">
        <v>493458.5</v>
      </c>
      <c r="F111" s="1">
        <v>5180665.8499999996</v>
      </c>
      <c r="G111" s="1">
        <v>591.04300000000001</v>
      </c>
      <c r="M111" s="8">
        <f t="shared" si="26"/>
        <v>1.1422549182823971</v>
      </c>
      <c r="N111" s="6">
        <f t="shared" si="27"/>
        <v>0.97801204968800204</v>
      </c>
      <c r="O111" s="6">
        <f t="shared" si="28"/>
        <v>1.0948038572820462</v>
      </c>
      <c r="P111" s="7">
        <f t="shared" si="29"/>
        <v>0.93676536371336927</v>
      </c>
      <c r="R111" s="4" t="s">
        <v>57</v>
      </c>
      <c r="S111" s="4">
        <v>74</v>
      </c>
      <c r="T111" s="4" t="s">
        <v>9</v>
      </c>
      <c r="U111" s="4">
        <v>6</v>
      </c>
      <c r="V111" s="4">
        <v>493458.5</v>
      </c>
      <c r="W111" s="4">
        <v>5180665.8499999996</v>
      </c>
      <c r="X111" s="4">
        <v>591.04300000000001</v>
      </c>
      <c r="Y111" s="4">
        <v>1.1422549182823971</v>
      </c>
      <c r="Z111" s="4">
        <v>0.97801204968800204</v>
      </c>
      <c r="AA111" s="4">
        <v>1.0948038572820462</v>
      </c>
      <c r="AB111">
        <v>0.93676536371336927</v>
      </c>
    </row>
    <row r="112" spans="1:28" x14ac:dyDescent="0.25">
      <c r="A112" s="1" t="s">
        <v>57</v>
      </c>
      <c r="B112" s="1">
        <v>303</v>
      </c>
      <c r="C112" s="1" t="s">
        <v>9</v>
      </c>
      <c r="D112" s="1">
        <v>6</v>
      </c>
      <c r="E112" s="1">
        <v>493663.33</v>
      </c>
      <c r="F112" s="1">
        <v>5180951.17</v>
      </c>
      <c r="G112" s="1">
        <v>583.16899999999998</v>
      </c>
      <c r="M112" s="8">
        <f t="shared" si="26"/>
        <v>1.1270375563873138</v>
      </c>
      <c r="N112" s="6">
        <f t="shared" si="27"/>
        <v>0.96498276606694011</v>
      </c>
      <c r="O112" s="6">
        <f>G112/$K$7</f>
        <v>1.0802186484694236</v>
      </c>
      <c r="P112" s="7">
        <f t="shared" si="29"/>
        <v>0.89929474916483443</v>
      </c>
      <c r="R112" s="4" t="s">
        <v>57</v>
      </c>
      <c r="S112" s="4">
        <v>75</v>
      </c>
      <c r="T112" s="4" t="s">
        <v>9</v>
      </c>
      <c r="U112" s="4">
        <v>6</v>
      </c>
      <c r="V112" s="4">
        <v>493488.02</v>
      </c>
      <c r="W112" s="4">
        <v>5180680.53</v>
      </c>
      <c r="X112" s="4">
        <v>482.77600000000001</v>
      </c>
      <c r="Y112" s="4">
        <v>0.93301715852941747</v>
      </c>
      <c r="Z112" s="4">
        <v>0.79886022725956474</v>
      </c>
      <c r="AA112" s="4">
        <v>0.894258162271099</v>
      </c>
      <c r="AB112">
        <v>0.42154679305979886</v>
      </c>
    </row>
    <row r="113" spans="1:28" x14ac:dyDescent="0.25">
      <c r="A113" s="1" t="s">
        <v>57</v>
      </c>
      <c r="B113" s="1">
        <v>278</v>
      </c>
      <c r="C113" s="1" t="s">
        <v>9</v>
      </c>
      <c r="D113" s="1">
        <v>6</v>
      </c>
      <c r="E113" s="1">
        <v>493657.98</v>
      </c>
      <c r="F113" s="1">
        <v>5180920.5999999996</v>
      </c>
      <c r="G113" s="1">
        <v>570.86599999999999</v>
      </c>
      <c r="M113" s="8">
        <f t="shared" si="26"/>
        <v>1.1032606700023497</v>
      </c>
      <c r="N113" s="6">
        <f t="shared" si="27"/>
        <v>0.94462471724932195</v>
      </c>
      <c r="O113" s="6">
        <f t="shared" si="28"/>
        <v>1.0574294912403541</v>
      </c>
      <c r="P113" s="7">
        <f t="shared" si="29"/>
        <v>0.84074750877994453</v>
      </c>
      <c r="R113" s="4" t="s">
        <v>57</v>
      </c>
      <c r="S113" s="4">
        <v>102</v>
      </c>
      <c r="T113" s="4" t="s">
        <v>9</v>
      </c>
      <c r="U113" s="4">
        <v>6</v>
      </c>
      <c r="V113" s="4">
        <v>493499.51</v>
      </c>
      <c r="W113" s="4">
        <v>5180712.3</v>
      </c>
      <c r="X113" s="4">
        <v>494.09399999999999</v>
      </c>
      <c r="Y113" s="4">
        <v>0.95489042522087675</v>
      </c>
      <c r="Z113" s="4">
        <v>0.81758837458280309</v>
      </c>
      <c r="AA113" s="4">
        <v>0.91522277915467287</v>
      </c>
      <c r="AB113">
        <v>0.47540663754294793</v>
      </c>
    </row>
    <row r="114" spans="1:28" x14ac:dyDescent="0.25">
      <c r="A114" s="1" t="s">
        <v>57</v>
      </c>
      <c r="B114" s="1">
        <v>304</v>
      </c>
      <c r="C114" s="1" t="s">
        <v>9</v>
      </c>
      <c r="D114" s="1">
        <v>6</v>
      </c>
      <c r="E114" s="1">
        <v>493694.05</v>
      </c>
      <c r="F114" s="1">
        <v>5180960.01</v>
      </c>
      <c r="G114" s="1">
        <v>570.37400000000002</v>
      </c>
      <c r="M114" s="8">
        <f t="shared" si="26"/>
        <v>1.1023098264600104</v>
      </c>
      <c r="N114" s="6">
        <f t="shared" si="27"/>
        <v>0.9438105938632968</v>
      </c>
      <c r="O114" s="6">
        <f t="shared" si="28"/>
        <v>1.0565181472302183</v>
      </c>
      <c r="P114" s="7">
        <f t="shared" si="29"/>
        <v>0.83840619021785689</v>
      </c>
      <c r="R114" s="4" t="s">
        <v>57</v>
      </c>
      <c r="S114" s="4">
        <v>129</v>
      </c>
      <c r="T114" s="4" t="s">
        <v>9</v>
      </c>
      <c r="U114" s="4">
        <v>6</v>
      </c>
      <c r="V114" s="4">
        <v>493528.68</v>
      </c>
      <c r="W114" s="4">
        <v>5180727.16</v>
      </c>
      <c r="X114" s="4">
        <v>549.70500000000004</v>
      </c>
      <c r="Y114" s="4">
        <v>1.0623647346376239</v>
      </c>
      <c r="Z114" s="4">
        <v>0.90960913803859145</v>
      </c>
      <c r="AA114" s="4">
        <v>1.0182324371783902</v>
      </c>
      <c r="AB114">
        <v>0.74004701672234452</v>
      </c>
    </row>
    <row r="115" spans="1:28" x14ac:dyDescent="0.25">
      <c r="A115" s="1" t="s">
        <v>57</v>
      </c>
      <c r="B115" s="1">
        <v>4</v>
      </c>
      <c r="C115" s="1" t="s">
        <v>9</v>
      </c>
      <c r="D115" s="1">
        <v>6</v>
      </c>
      <c r="E115" s="1">
        <v>493415.01</v>
      </c>
      <c r="F115" s="1">
        <v>5180582.71</v>
      </c>
      <c r="G115" s="1">
        <v>566.92899999999997</v>
      </c>
      <c r="M115" s="8">
        <f t="shared" si="26"/>
        <v>1.0956519890548082</v>
      </c>
      <c r="N115" s="6">
        <f t="shared" si="27"/>
        <v>0.93811007543879088</v>
      </c>
      <c r="O115" s="6">
        <f t="shared" si="28"/>
        <v>1.0501368868340428</v>
      </c>
      <c r="P115" s="7">
        <f t="shared" si="29"/>
        <v>0.822012201505677</v>
      </c>
      <c r="R115" s="4" t="s">
        <v>57</v>
      </c>
      <c r="S115" s="4">
        <v>155</v>
      </c>
      <c r="T115" s="4" t="s">
        <v>9</v>
      </c>
      <c r="U115" s="4">
        <v>6</v>
      </c>
      <c r="V115" s="4">
        <v>493542.32</v>
      </c>
      <c r="W115" s="4">
        <v>5180768.8099999996</v>
      </c>
      <c r="X115" s="4">
        <v>398.13</v>
      </c>
      <c r="Y115" s="4">
        <v>0.76942955185286133</v>
      </c>
      <c r="Z115" s="4">
        <v>0.65879460097198383</v>
      </c>
      <c r="AA115" s="4">
        <v>0.73746624137279526</v>
      </c>
      <c r="AB115">
        <v>1.8735307274267438E-2</v>
      </c>
    </row>
    <row r="116" spans="1:28" x14ac:dyDescent="0.25">
      <c r="A116" s="1" t="s">
        <v>57</v>
      </c>
      <c r="B116" s="1">
        <v>207</v>
      </c>
      <c r="C116" s="1" t="s">
        <v>9</v>
      </c>
      <c r="D116" s="1">
        <v>6</v>
      </c>
      <c r="E116" s="1">
        <v>493606.51</v>
      </c>
      <c r="F116" s="1">
        <v>5180835.68</v>
      </c>
      <c r="G116" s="1">
        <v>565.94500000000005</v>
      </c>
      <c r="M116" s="8">
        <f t="shared" si="26"/>
        <v>1.0937503019701296</v>
      </c>
      <c r="N116" s="6">
        <f t="shared" si="27"/>
        <v>0.93648182866674068</v>
      </c>
      <c r="O116" s="6">
        <f t="shared" si="28"/>
        <v>1.0483141988137712</v>
      </c>
      <c r="P116" s="7">
        <f t="shared" si="29"/>
        <v>0.81732956438150184</v>
      </c>
      <c r="R116" s="4" t="s">
        <v>57</v>
      </c>
      <c r="S116" s="4">
        <v>181</v>
      </c>
      <c r="T116" s="4" t="s">
        <v>9</v>
      </c>
      <c r="U116" s="4">
        <v>6</v>
      </c>
      <c r="V116" s="4">
        <v>493559.45</v>
      </c>
      <c r="W116" s="4">
        <v>5180800.58</v>
      </c>
      <c r="X116" s="4">
        <v>482.28300000000002</v>
      </c>
      <c r="Y116" s="4">
        <v>0.93206438237825218</v>
      </c>
      <c r="Z116" s="4">
        <v>0.7980444491512102</v>
      </c>
      <c r="AA116" s="4">
        <v>0.8933449659357392</v>
      </c>
      <c r="AB116">
        <v>0.41920071572014589</v>
      </c>
    </row>
    <row r="117" spans="1:28" x14ac:dyDescent="0.25">
      <c r="A117" s="1" t="s">
        <v>57</v>
      </c>
      <c r="B117" s="1">
        <v>129</v>
      </c>
      <c r="C117" s="1" t="s">
        <v>9</v>
      </c>
      <c r="D117" s="1">
        <v>6</v>
      </c>
      <c r="E117" s="1">
        <v>493528.68</v>
      </c>
      <c r="F117" s="1">
        <v>5180727.16</v>
      </c>
      <c r="G117" s="1">
        <v>549.70500000000004</v>
      </c>
      <c r="M117" s="8">
        <f t="shared" si="26"/>
        <v>1.0623647346376239</v>
      </c>
      <c r="N117" s="6">
        <f t="shared" si="27"/>
        <v>0.90960913803859145</v>
      </c>
      <c r="O117" s="6">
        <f t="shared" si="28"/>
        <v>1.0182324371783902</v>
      </c>
      <c r="P117" s="7">
        <f t="shared" si="29"/>
        <v>0.74004701672234452</v>
      </c>
      <c r="R117" s="4" t="s">
        <v>57</v>
      </c>
      <c r="S117" s="4">
        <v>206</v>
      </c>
      <c r="T117" s="4" t="s">
        <v>9</v>
      </c>
      <c r="U117" s="4">
        <v>6</v>
      </c>
      <c r="V117" s="4">
        <v>493576.2</v>
      </c>
      <c r="W117" s="4">
        <v>5180827.12</v>
      </c>
      <c r="X117" s="4">
        <v>548.72</v>
      </c>
      <c r="Y117" s="4">
        <v>1.060461114944119</v>
      </c>
      <c r="Z117" s="4">
        <v>0.90797923654421175</v>
      </c>
      <c r="AA117" s="4">
        <v>1.0164078968328945</v>
      </c>
      <c r="AB117">
        <v>0.73535962082060369</v>
      </c>
    </row>
    <row r="118" spans="1:28" x14ac:dyDescent="0.25">
      <c r="A118" s="1" t="s">
        <v>57</v>
      </c>
      <c r="B118" s="1">
        <v>206</v>
      </c>
      <c r="C118" s="1" t="s">
        <v>9</v>
      </c>
      <c r="D118" s="1">
        <v>6</v>
      </c>
      <c r="E118" s="1">
        <v>493576.2</v>
      </c>
      <c r="F118" s="1">
        <v>5180827.12</v>
      </c>
      <c r="G118" s="1">
        <v>548.72</v>
      </c>
      <c r="M118" s="8">
        <f t="shared" si="26"/>
        <v>1.060461114944119</v>
      </c>
      <c r="N118" s="6">
        <f t="shared" si="27"/>
        <v>0.90797923654421175</v>
      </c>
      <c r="O118" s="6">
        <f t="shared" si="28"/>
        <v>1.0164078968328945</v>
      </c>
      <c r="P118" s="7">
        <f t="shared" si="29"/>
        <v>0.73535962082060369</v>
      </c>
      <c r="R118" s="4" t="s">
        <v>57</v>
      </c>
      <c r="S118" s="4">
        <v>207</v>
      </c>
      <c r="T118" s="4" t="s">
        <v>9</v>
      </c>
      <c r="U118" s="4">
        <v>6</v>
      </c>
      <c r="V118" s="4">
        <v>493606.51</v>
      </c>
      <c r="W118" s="4">
        <v>5180835.68</v>
      </c>
      <c r="X118" s="4">
        <v>565.94500000000005</v>
      </c>
      <c r="Y118" s="4">
        <v>1.0937503019701296</v>
      </c>
      <c r="Z118" s="4">
        <v>0.93648182866674068</v>
      </c>
      <c r="AA118" s="4">
        <v>1.0483141988137712</v>
      </c>
      <c r="AB118">
        <v>0.81732956438150184</v>
      </c>
    </row>
    <row r="119" spans="1:28" x14ac:dyDescent="0.25">
      <c r="A119" s="1" t="s">
        <v>57</v>
      </c>
      <c r="B119" s="1">
        <v>255</v>
      </c>
      <c r="C119" s="1" t="s">
        <v>9</v>
      </c>
      <c r="D119" s="1">
        <v>6</v>
      </c>
      <c r="E119" s="1">
        <v>493637.03</v>
      </c>
      <c r="F119" s="1">
        <v>5180888.84</v>
      </c>
      <c r="G119" s="1">
        <v>545.76800000000003</v>
      </c>
      <c r="M119" s="8">
        <f t="shared" si="26"/>
        <v>1.0547560536900822</v>
      </c>
      <c r="N119" s="6">
        <f t="shared" si="27"/>
        <v>0.90309449622806048</v>
      </c>
      <c r="O119" s="6">
        <f t="shared" si="28"/>
        <v>1.0109398327720789</v>
      </c>
      <c r="P119" s="7">
        <f t="shared" si="29"/>
        <v>0.7213117094480771</v>
      </c>
      <c r="R119" s="4" t="s">
        <v>57</v>
      </c>
      <c r="S119" s="4">
        <v>231</v>
      </c>
      <c r="T119" s="4" t="s">
        <v>9</v>
      </c>
      <c r="U119" s="4">
        <v>6</v>
      </c>
      <c r="V119" s="4">
        <v>493604.09</v>
      </c>
      <c r="W119" s="4">
        <v>5180858.87</v>
      </c>
      <c r="X119" s="4">
        <v>394.19299999999998</v>
      </c>
      <c r="Y119" s="4">
        <v>0.7618208709053198</v>
      </c>
      <c r="Z119" s="4">
        <v>0.65227995916145287</v>
      </c>
      <c r="AA119" s="4">
        <v>0.73017363696648407</v>
      </c>
      <c r="AB119">
        <v>0</v>
      </c>
    </row>
    <row r="120" spans="1:28" x14ac:dyDescent="0.25">
      <c r="A120" s="1" t="s">
        <v>57</v>
      </c>
      <c r="B120" s="1">
        <v>399</v>
      </c>
      <c r="C120" s="1" t="s">
        <v>9</v>
      </c>
      <c r="D120" s="1">
        <v>6</v>
      </c>
      <c r="E120" s="1">
        <v>493754.01</v>
      </c>
      <c r="F120" s="1">
        <v>5181069.18</v>
      </c>
      <c r="G120" s="1">
        <v>539.86199999999997</v>
      </c>
      <c r="M120" s="8">
        <f t="shared" si="26"/>
        <v>1.0433420659643569</v>
      </c>
      <c r="N120" s="6">
        <f t="shared" si="27"/>
        <v>0.89332170615109918</v>
      </c>
      <c r="O120" s="6">
        <f t="shared" si="28"/>
        <v>1</v>
      </c>
      <c r="P120" s="7">
        <f t="shared" si="29"/>
        <v>0.69320636914789313</v>
      </c>
      <c r="R120" s="4" t="s">
        <v>57</v>
      </c>
      <c r="S120" s="4">
        <v>255</v>
      </c>
      <c r="T120" s="4" t="s">
        <v>9</v>
      </c>
      <c r="U120" s="4">
        <v>6</v>
      </c>
      <c r="V120" s="4">
        <v>493637.03</v>
      </c>
      <c r="W120" s="4">
        <v>5180888.84</v>
      </c>
      <c r="X120" s="4">
        <v>545.76800000000003</v>
      </c>
      <c r="Y120" s="4">
        <v>1.0547560536900822</v>
      </c>
      <c r="Z120" s="4">
        <v>0.90309449622806048</v>
      </c>
      <c r="AA120" s="4">
        <v>1.0109398327720789</v>
      </c>
      <c r="AB120">
        <v>0.7213117094480771</v>
      </c>
    </row>
    <row r="121" spans="1:28" x14ac:dyDescent="0.25">
      <c r="A121" s="1" t="s">
        <v>57</v>
      </c>
      <c r="B121" s="1">
        <v>25</v>
      </c>
      <c r="C121" s="1" t="s">
        <v>9</v>
      </c>
      <c r="D121" s="1">
        <v>6</v>
      </c>
      <c r="E121" s="1">
        <v>493436.88</v>
      </c>
      <c r="F121" s="1">
        <v>5180614.47</v>
      </c>
      <c r="G121" s="1">
        <v>518.70100000000002</v>
      </c>
      <c r="M121" s="8">
        <f t="shared" si="26"/>
        <v>1.0024461305996308</v>
      </c>
      <c r="N121" s="6">
        <f t="shared" si="27"/>
        <v>0.85830612694036879</v>
      </c>
      <c r="O121" s="6">
        <f t="shared" si="28"/>
        <v>0.96080294593803617</v>
      </c>
      <c r="P121" s="7">
        <f t="shared" si="29"/>
        <v>0.59250587709029312</v>
      </c>
      <c r="R121" s="4" t="s">
        <v>57</v>
      </c>
      <c r="S121" s="4">
        <v>278</v>
      </c>
      <c r="T121" s="4" t="s">
        <v>9</v>
      </c>
      <c r="U121" s="4">
        <v>6</v>
      </c>
      <c r="V121" s="4">
        <v>493657.98</v>
      </c>
      <c r="W121" s="4">
        <v>5180920.5999999996</v>
      </c>
      <c r="X121" s="4">
        <v>570.86599999999999</v>
      </c>
      <c r="Y121" s="4">
        <v>1.1032606700023497</v>
      </c>
      <c r="Z121" s="4">
        <v>0.94462471724932195</v>
      </c>
      <c r="AA121" s="4">
        <v>1.0574294912403541</v>
      </c>
      <c r="AB121">
        <v>0.84074750877994453</v>
      </c>
    </row>
    <row r="122" spans="1:28" x14ac:dyDescent="0.25">
      <c r="A122" s="1" t="s">
        <v>57</v>
      </c>
      <c r="B122" s="1">
        <v>330</v>
      </c>
      <c r="C122" s="1" t="s">
        <v>9</v>
      </c>
      <c r="D122" s="1">
        <v>6</v>
      </c>
      <c r="E122" s="1">
        <v>493722.1</v>
      </c>
      <c r="F122" s="1">
        <v>5180995.87</v>
      </c>
      <c r="G122" s="1">
        <v>501.476</v>
      </c>
      <c r="M122" s="8">
        <f t="shared" si="26"/>
        <v>0.96915694357362037</v>
      </c>
      <c r="N122" s="6">
        <f t="shared" si="27"/>
        <v>0.82980353481783986</v>
      </c>
      <c r="O122" s="6">
        <f t="shared" si="28"/>
        <v>0.92889664395715943</v>
      </c>
      <c r="P122" s="7">
        <f t="shared" si="29"/>
        <v>0.51053593352939497</v>
      </c>
      <c r="R122" s="4" t="s">
        <v>57</v>
      </c>
      <c r="S122" s="4">
        <v>303</v>
      </c>
      <c r="T122" s="4" t="s">
        <v>9</v>
      </c>
      <c r="U122" s="4">
        <v>6</v>
      </c>
      <c r="V122" s="4">
        <v>493663.33</v>
      </c>
      <c r="W122" s="4">
        <v>5180951.17</v>
      </c>
      <c r="X122" s="4">
        <v>583.16899999999998</v>
      </c>
      <c r="Y122" s="4">
        <v>1.1270375563873138</v>
      </c>
      <c r="Z122" s="4">
        <v>0.96498276606694011</v>
      </c>
      <c r="AA122" s="4">
        <v>1.0802186484694236</v>
      </c>
      <c r="AB122">
        <v>0.89929474916483443</v>
      </c>
    </row>
    <row r="123" spans="1:28" x14ac:dyDescent="0.25">
      <c r="A123" s="1" t="s">
        <v>57</v>
      </c>
      <c r="B123" s="1">
        <v>102</v>
      </c>
      <c r="C123" s="1" t="s">
        <v>9</v>
      </c>
      <c r="D123" s="1">
        <v>6</v>
      </c>
      <c r="E123" s="1">
        <v>493499.51</v>
      </c>
      <c r="F123" s="1">
        <v>5180712.3</v>
      </c>
      <c r="G123" s="1">
        <v>494.09399999999999</v>
      </c>
      <c r="M123" s="8">
        <f t="shared" si="26"/>
        <v>0.95489042522087675</v>
      </c>
      <c r="N123" s="6">
        <f t="shared" si="27"/>
        <v>0.81758837458280309</v>
      </c>
      <c r="O123" s="6">
        <f t="shared" si="28"/>
        <v>0.91522277915467287</v>
      </c>
      <c r="P123" s="7">
        <f t="shared" si="29"/>
        <v>0.47540663754294793</v>
      </c>
      <c r="R123" s="4" t="s">
        <v>57</v>
      </c>
      <c r="S123" s="4">
        <v>304</v>
      </c>
      <c r="T123" s="4" t="s">
        <v>9</v>
      </c>
      <c r="U123" s="4">
        <v>6</v>
      </c>
      <c r="V123" s="4">
        <v>493694.05</v>
      </c>
      <c r="W123" s="4">
        <v>5180960.01</v>
      </c>
      <c r="X123" s="4">
        <v>570.37400000000002</v>
      </c>
      <c r="Y123" s="4">
        <v>1.1023098264600104</v>
      </c>
      <c r="Z123" s="4">
        <v>0.9438105938632968</v>
      </c>
      <c r="AA123" s="4">
        <v>1.0565181472302183</v>
      </c>
      <c r="AB123">
        <v>0.83840619021785689</v>
      </c>
    </row>
    <row r="124" spans="1:28" x14ac:dyDescent="0.25">
      <c r="A124" s="1" t="s">
        <v>57</v>
      </c>
      <c r="B124" s="1">
        <v>329</v>
      </c>
      <c r="C124" s="1" t="s">
        <v>9</v>
      </c>
      <c r="D124" s="1">
        <v>6</v>
      </c>
      <c r="E124" s="1">
        <v>493691.39</v>
      </c>
      <c r="F124" s="1">
        <v>5180990.99</v>
      </c>
      <c r="G124" s="1">
        <v>484.74400000000003</v>
      </c>
      <c r="M124" s="8">
        <f t="shared" si="26"/>
        <v>0.93682053269877541</v>
      </c>
      <c r="N124" s="6">
        <f t="shared" si="27"/>
        <v>0.80211672080366558</v>
      </c>
      <c r="O124" s="6">
        <f t="shared" si="28"/>
        <v>0.89790353831164271</v>
      </c>
      <c r="P124" s="7">
        <f t="shared" si="29"/>
        <v>0.43091206730815002</v>
      </c>
      <c r="R124" s="4" t="s">
        <v>57</v>
      </c>
      <c r="S124" s="4">
        <v>329</v>
      </c>
      <c r="T124" s="4" t="s">
        <v>9</v>
      </c>
      <c r="U124" s="4">
        <v>6</v>
      </c>
      <c r="V124" s="4">
        <v>493691.39</v>
      </c>
      <c r="W124" s="4">
        <v>5180990.99</v>
      </c>
      <c r="X124" s="4">
        <v>484.74400000000003</v>
      </c>
      <c r="Y124" s="4">
        <v>0.93682053269877541</v>
      </c>
      <c r="Z124" s="4">
        <v>0.80211672080366558</v>
      </c>
      <c r="AA124" s="4">
        <v>0.89790353831164271</v>
      </c>
      <c r="AB124">
        <v>0.43091206730815002</v>
      </c>
    </row>
    <row r="125" spans="1:28" x14ac:dyDescent="0.25">
      <c r="A125" s="1" t="s">
        <v>57</v>
      </c>
      <c r="B125" s="1">
        <v>75</v>
      </c>
      <c r="C125" s="1" t="s">
        <v>9</v>
      </c>
      <c r="D125" s="1">
        <v>6</v>
      </c>
      <c r="E125" s="1">
        <v>493488.02</v>
      </c>
      <c r="F125" s="1">
        <v>5180680.53</v>
      </c>
      <c r="G125" s="1">
        <v>482.77600000000001</v>
      </c>
      <c r="M125" s="8">
        <f t="shared" si="26"/>
        <v>0.93301715852941747</v>
      </c>
      <c r="N125" s="6">
        <f t="shared" si="27"/>
        <v>0.79886022725956474</v>
      </c>
      <c r="O125" s="6">
        <f t="shared" si="28"/>
        <v>0.894258162271099</v>
      </c>
      <c r="P125" s="7">
        <f t="shared" si="29"/>
        <v>0.42154679305979886</v>
      </c>
      <c r="R125" s="4" t="s">
        <v>57</v>
      </c>
      <c r="S125" s="4">
        <v>330</v>
      </c>
      <c r="T125" s="4" t="s">
        <v>9</v>
      </c>
      <c r="U125" s="4">
        <v>6</v>
      </c>
      <c r="V125" s="4">
        <v>493722.1</v>
      </c>
      <c r="W125" s="4">
        <v>5180995.87</v>
      </c>
      <c r="X125" s="4">
        <v>501.476</v>
      </c>
      <c r="Y125" s="4">
        <v>0.96915694357362037</v>
      </c>
      <c r="Z125" s="4">
        <v>0.82980353481783986</v>
      </c>
      <c r="AA125" s="4">
        <v>0.92889664395715943</v>
      </c>
      <c r="AB125">
        <v>0.51053593352939497</v>
      </c>
    </row>
    <row r="126" spans="1:28" x14ac:dyDescent="0.25">
      <c r="A126" s="1" t="s">
        <v>57</v>
      </c>
      <c r="B126" s="1">
        <v>181</v>
      </c>
      <c r="C126" s="1" t="s">
        <v>9</v>
      </c>
      <c r="D126" s="1">
        <v>6</v>
      </c>
      <c r="E126" s="1">
        <v>493559.45</v>
      </c>
      <c r="F126" s="1">
        <v>5180800.58</v>
      </c>
      <c r="G126" s="1">
        <v>482.28300000000002</v>
      </c>
      <c r="M126" s="8">
        <f t="shared" si="26"/>
        <v>0.93206438237825218</v>
      </c>
      <c r="N126" s="6">
        <f t="shared" si="27"/>
        <v>0.7980444491512102</v>
      </c>
      <c r="O126" s="6">
        <f t="shared" si="28"/>
        <v>0.8933449659357392</v>
      </c>
      <c r="P126" s="7">
        <f t="shared" si="29"/>
        <v>0.41920071572014589</v>
      </c>
      <c r="R126" s="4" t="s">
        <v>57</v>
      </c>
      <c r="S126" s="4">
        <v>354</v>
      </c>
      <c r="T126" s="4" t="s">
        <v>9</v>
      </c>
      <c r="U126" s="4">
        <v>6</v>
      </c>
      <c r="V126" s="4">
        <v>493732.36</v>
      </c>
      <c r="W126" s="4">
        <v>5181027.6399999997</v>
      </c>
      <c r="X126" s="4">
        <v>604.33100000000002</v>
      </c>
      <c r="Y126" s="4">
        <v>1.1679354243608659</v>
      </c>
      <c r="Z126" s="4">
        <v>1</v>
      </c>
      <c r="AA126" s="4">
        <v>1.1194175548566117</v>
      </c>
      <c r="AB126">
        <v>1</v>
      </c>
    </row>
    <row r="127" spans="1:28" x14ac:dyDescent="0.25">
      <c r="A127" s="1" t="s">
        <v>57</v>
      </c>
      <c r="B127" s="1">
        <v>49</v>
      </c>
      <c r="C127" s="1" t="s">
        <v>9</v>
      </c>
      <c r="D127" s="1">
        <v>6</v>
      </c>
      <c r="E127" s="1">
        <v>493449.42</v>
      </c>
      <c r="F127" s="1">
        <v>5180635.68</v>
      </c>
      <c r="G127" s="1">
        <v>452.26400000000001</v>
      </c>
      <c r="M127" s="8">
        <f t="shared" si="26"/>
        <v>0.87404939803376402</v>
      </c>
      <c r="N127" s="6">
        <f t="shared" si="27"/>
        <v>0.74837133954736723</v>
      </c>
      <c r="O127" s="6">
        <f t="shared" si="28"/>
        <v>0.83774001504088091</v>
      </c>
      <c r="P127" s="7">
        <f t="shared" si="29"/>
        <v>0.27634697198983532</v>
      </c>
      <c r="R127" s="4" t="s">
        <v>57</v>
      </c>
      <c r="S127" s="4">
        <v>399</v>
      </c>
      <c r="T127" s="4" t="s">
        <v>9</v>
      </c>
      <c r="U127" s="4">
        <v>6</v>
      </c>
      <c r="V127" s="4">
        <v>493754.01</v>
      </c>
      <c r="W127" s="4">
        <v>5181069.18</v>
      </c>
      <c r="X127" s="4">
        <v>539.86199999999997</v>
      </c>
      <c r="Y127" s="4">
        <v>1.0433420659643569</v>
      </c>
      <c r="Z127" s="4">
        <v>0.89332170615109918</v>
      </c>
      <c r="AA127" s="4">
        <v>1</v>
      </c>
      <c r="AB127">
        <v>0.69320636914789313</v>
      </c>
    </row>
    <row r="128" spans="1:28" x14ac:dyDescent="0.25">
      <c r="A128" s="1" t="s">
        <v>57</v>
      </c>
      <c r="B128" s="1">
        <v>400</v>
      </c>
      <c r="C128" s="1" t="s">
        <v>9</v>
      </c>
      <c r="D128" s="1">
        <v>6</v>
      </c>
      <c r="E128" s="1">
        <v>493785.93</v>
      </c>
      <c r="F128" s="1">
        <v>5181084.59</v>
      </c>
      <c r="G128" s="1">
        <v>420.76799999999997</v>
      </c>
      <c r="M128" s="8">
        <f t="shared" si="26"/>
        <v>0.81317995045343161</v>
      </c>
      <c r="N128" s="6">
        <f t="shared" si="27"/>
        <v>0.6962542050631193</v>
      </c>
      <c r="O128" s="6">
        <f t="shared" si="28"/>
        <v>0.77939917979039086</v>
      </c>
      <c r="P128" s="7">
        <f t="shared" si="29"/>
        <v>0.12646451379569609</v>
      </c>
      <c r="R128" s="4" t="s">
        <v>57</v>
      </c>
      <c r="S128" s="4">
        <v>400</v>
      </c>
      <c r="T128" s="4" t="s">
        <v>9</v>
      </c>
      <c r="U128" s="4">
        <v>6</v>
      </c>
      <c r="V128" s="4">
        <v>493785.93</v>
      </c>
      <c r="W128" s="4">
        <v>5181084.59</v>
      </c>
      <c r="X128" s="4">
        <v>420.76799999999997</v>
      </c>
      <c r="Y128" s="4">
        <v>0.81317995045343161</v>
      </c>
      <c r="Z128" s="4">
        <v>0.6962542050631193</v>
      </c>
      <c r="AA128" s="4">
        <v>0.77939917979039086</v>
      </c>
      <c r="AB128">
        <v>0.12646451379569609</v>
      </c>
    </row>
    <row r="129" spans="1:28" x14ac:dyDescent="0.25">
      <c r="A129" s="1" t="s">
        <v>57</v>
      </c>
      <c r="B129" s="1">
        <v>155</v>
      </c>
      <c r="C129" s="1" t="s">
        <v>9</v>
      </c>
      <c r="D129" s="1">
        <v>6</v>
      </c>
      <c r="E129" s="1">
        <v>493542.32</v>
      </c>
      <c r="F129" s="1">
        <v>5180768.8099999996</v>
      </c>
      <c r="G129" s="1">
        <v>398.13</v>
      </c>
      <c r="M129" s="8">
        <f t="shared" ref="M129:M130" si="30">G129/$I$7</f>
        <v>0.76942955185286133</v>
      </c>
      <c r="N129" s="6">
        <f t="shared" ref="N129:N130" si="31">G129/$J$7</f>
        <v>0.65879460097198383</v>
      </c>
      <c r="O129" s="6">
        <f t="shared" ref="O129:O130" si="32">G129/$K$7</f>
        <v>0.73746624137279526</v>
      </c>
      <c r="P129" s="7">
        <f t="shared" ref="P129:P130" si="33">(G129-$L$7)/($J$7-$L$7)</f>
        <v>1.8735307274267438E-2</v>
      </c>
      <c r="R129" s="4" t="s">
        <v>57</v>
      </c>
      <c r="S129" s="4">
        <v>423</v>
      </c>
      <c r="T129" s="4" t="s">
        <v>9</v>
      </c>
      <c r="U129" s="4">
        <v>6</v>
      </c>
      <c r="V129" s="4">
        <v>493780.19</v>
      </c>
      <c r="W129" s="4">
        <v>5181114.78</v>
      </c>
      <c r="AB129" s="7"/>
    </row>
    <row r="130" spans="1:28" x14ac:dyDescent="0.25">
      <c r="A130" s="1" t="s">
        <v>57</v>
      </c>
      <c r="B130" s="1">
        <v>231</v>
      </c>
      <c r="C130" s="1" t="s">
        <v>9</v>
      </c>
      <c r="D130" s="1">
        <v>6</v>
      </c>
      <c r="E130" s="1">
        <v>493604.09</v>
      </c>
      <c r="F130" s="1">
        <v>5180858.87</v>
      </c>
      <c r="G130" s="1">
        <v>394.19299999999998</v>
      </c>
      <c r="M130" s="8">
        <f t="shared" si="30"/>
        <v>0.7618208709053198</v>
      </c>
      <c r="N130" s="6">
        <f t="shared" si="31"/>
        <v>0.65227995916145287</v>
      </c>
      <c r="O130" s="6">
        <f t="shared" si="32"/>
        <v>0.73017363696648407</v>
      </c>
      <c r="P130" s="7">
        <f t="shared" si="33"/>
        <v>0</v>
      </c>
      <c r="R130" s="4" t="s">
        <v>57</v>
      </c>
      <c r="S130" s="4">
        <v>424</v>
      </c>
      <c r="T130" s="4" t="s">
        <v>9</v>
      </c>
      <c r="U130" s="4">
        <v>6</v>
      </c>
      <c r="V130" s="4">
        <v>493809.7</v>
      </c>
      <c r="W130" s="4">
        <v>5181116.57</v>
      </c>
    </row>
    <row r="131" spans="1:28" x14ac:dyDescent="0.25">
      <c r="A131" s="5" t="s">
        <v>61</v>
      </c>
      <c r="B131" s="5">
        <v>5</v>
      </c>
      <c r="C131" s="5" t="s">
        <v>15</v>
      </c>
      <c r="D131" s="5">
        <v>1</v>
      </c>
      <c r="E131" s="5">
        <v>493447</v>
      </c>
      <c r="F131" s="5">
        <v>5180572</v>
      </c>
      <c r="G131" s="5"/>
      <c r="H131" s="5"/>
      <c r="I131" s="5"/>
      <c r="J131" s="5"/>
      <c r="K131" s="5"/>
      <c r="L131" s="5"/>
      <c r="M131" s="6"/>
      <c r="N131" s="6"/>
      <c r="O131" s="6"/>
      <c r="R131" s="4" t="s">
        <v>61</v>
      </c>
      <c r="S131" s="4">
        <v>5</v>
      </c>
      <c r="T131" s="4" t="s">
        <v>15</v>
      </c>
      <c r="U131" s="4">
        <v>1</v>
      </c>
      <c r="V131" s="4">
        <v>493447</v>
      </c>
      <c r="W131" s="4">
        <v>5180572</v>
      </c>
      <c r="X131" s="4"/>
      <c r="Y131" s="4"/>
      <c r="Z131" s="4"/>
      <c r="AA131" s="4"/>
    </row>
    <row r="132" spans="1:28" x14ac:dyDescent="0.25">
      <c r="A132" s="1" t="s">
        <v>61</v>
      </c>
      <c r="B132" s="1">
        <v>50</v>
      </c>
      <c r="C132" s="1" t="s">
        <v>15</v>
      </c>
      <c r="D132" s="1">
        <v>1</v>
      </c>
      <c r="E132" s="1">
        <v>493485.65</v>
      </c>
      <c r="F132" s="1">
        <v>5180644.8899999997</v>
      </c>
      <c r="G132" s="1">
        <v>236.71299999999999</v>
      </c>
      <c r="M132" s="8">
        <f t="shared" ref="M132:M153" si="34">G132/$I$8</f>
        <v>1.3630908850102788</v>
      </c>
      <c r="N132" s="6">
        <f t="shared" ref="N132:N153" si="35">G132/$J$8</f>
        <v>1</v>
      </c>
      <c r="O132" s="6">
        <f t="shared" ref="O132:O153" si="36">G132/$K$8</f>
        <v>1.3473410401334174</v>
      </c>
      <c r="P132" s="7">
        <f t="shared" ref="P132:P153" si="37">(G132-$L$8)/($J$8-$L$8)</f>
        <v>1</v>
      </c>
      <c r="R132" s="4" t="s">
        <v>61</v>
      </c>
      <c r="S132" s="4">
        <v>26</v>
      </c>
      <c r="T132" s="4" t="s">
        <v>15</v>
      </c>
      <c r="U132" s="4">
        <v>1</v>
      </c>
      <c r="V132" s="4">
        <v>493468.78</v>
      </c>
      <c r="W132" s="4">
        <v>5180603.88</v>
      </c>
      <c r="X132" s="4">
        <v>235.72800000000001</v>
      </c>
      <c r="Y132" s="4">
        <v>1.3574188495845307</v>
      </c>
      <c r="Z132" s="4">
        <v>0.9958388428180962</v>
      </c>
      <c r="AA132" s="4">
        <v>1.3417345422877924</v>
      </c>
      <c r="AB132">
        <v>0.99332827591812434</v>
      </c>
    </row>
    <row r="133" spans="1:28" x14ac:dyDescent="0.25">
      <c r="A133" s="1" t="s">
        <v>61</v>
      </c>
      <c r="B133" s="1">
        <v>26</v>
      </c>
      <c r="C133" s="1" t="s">
        <v>15</v>
      </c>
      <c r="D133" s="1">
        <v>1</v>
      </c>
      <c r="E133" s="1">
        <v>493468.78</v>
      </c>
      <c r="F133" s="1">
        <v>5180603.88</v>
      </c>
      <c r="G133" s="1">
        <v>235.72800000000001</v>
      </c>
      <c r="M133" s="8">
        <f t="shared" si="34"/>
        <v>1.3574188495845307</v>
      </c>
      <c r="N133" s="6">
        <f t="shared" si="35"/>
        <v>0.9958388428180962</v>
      </c>
      <c r="O133" s="6">
        <f t="shared" si="36"/>
        <v>1.3417345422877924</v>
      </c>
      <c r="P133" s="7">
        <f t="shared" si="37"/>
        <v>0.99332827591812434</v>
      </c>
      <c r="R133" s="4" t="s">
        <v>61</v>
      </c>
      <c r="S133" s="4">
        <v>50</v>
      </c>
      <c r="T133" s="4" t="s">
        <v>15</v>
      </c>
      <c r="U133" s="4">
        <v>1</v>
      </c>
      <c r="V133" s="4">
        <v>493485.65</v>
      </c>
      <c r="W133" s="4">
        <v>5180644.8899999997</v>
      </c>
      <c r="X133" s="4">
        <v>236.71299999999999</v>
      </c>
      <c r="Y133" s="4">
        <v>1.3630908850102788</v>
      </c>
      <c r="Z133" s="4">
        <v>1</v>
      </c>
      <c r="AA133" s="4">
        <v>1.3473410401334174</v>
      </c>
      <c r="AB133">
        <v>1</v>
      </c>
    </row>
    <row r="134" spans="1:28" x14ac:dyDescent="0.25">
      <c r="A134" s="1" t="s">
        <v>61</v>
      </c>
      <c r="B134" s="1">
        <v>156</v>
      </c>
      <c r="C134" s="1" t="s">
        <v>15</v>
      </c>
      <c r="D134" s="1">
        <v>1</v>
      </c>
      <c r="E134" s="1">
        <v>493574.22</v>
      </c>
      <c r="F134" s="1">
        <v>5180763.5599999996</v>
      </c>
      <c r="G134" s="1">
        <v>229.82300000000001</v>
      </c>
      <c r="M134" s="8">
        <f t="shared" si="34"/>
        <v>1.3234154290880404</v>
      </c>
      <c r="N134" s="6">
        <f t="shared" si="35"/>
        <v>0.97089302235196218</v>
      </c>
      <c r="O134" s="6">
        <f t="shared" si="36"/>
        <v>1.3081240145939699</v>
      </c>
      <c r="P134" s="7">
        <f t="shared" si="37"/>
        <v>0.95333179804657342</v>
      </c>
      <c r="R134" s="4" t="s">
        <v>61</v>
      </c>
      <c r="S134" s="4">
        <v>76</v>
      </c>
      <c r="T134" s="4" t="s">
        <v>15</v>
      </c>
      <c r="U134" s="4">
        <v>1</v>
      </c>
      <c r="V134" s="4">
        <v>493519.91</v>
      </c>
      <c r="W134" s="4">
        <v>5180663.6100000003</v>
      </c>
      <c r="X134" s="4">
        <v>205.709</v>
      </c>
      <c r="Y134" s="4">
        <v>1.1845570917718058</v>
      </c>
      <c r="Z134" s="4">
        <v>0.86902282510888718</v>
      </c>
      <c r="AA134" s="4">
        <v>1.1708701170818889</v>
      </c>
      <c r="AB134">
        <v>0.78999986453352133</v>
      </c>
    </row>
    <row r="135" spans="1:28" x14ac:dyDescent="0.25">
      <c r="A135" s="1" t="s">
        <v>61</v>
      </c>
      <c r="B135" s="1">
        <v>377</v>
      </c>
      <c r="C135" s="1" t="s">
        <v>15</v>
      </c>
      <c r="D135" s="1">
        <v>1</v>
      </c>
      <c r="E135" s="1">
        <v>493767.38</v>
      </c>
      <c r="F135" s="1">
        <v>5181033.53</v>
      </c>
      <c r="G135" s="1">
        <v>221.94900000000001</v>
      </c>
      <c r="M135" s="8">
        <f t="shared" si="34"/>
        <v>1.2780736961516537</v>
      </c>
      <c r="N135" s="6">
        <f t="shared" si="35"/>
        <v>0.93762911204707822</v>
      </c>
      <c r="O135" s="6">
        <f t="shared" si="36"/>
        <v>1.2633061830848828</v>
      </c>
      <c r="P135" s="7">
        <f t="shared" si="37"/>
        <v>0.89999864533521212</v>
      </c>
      <c r="R135" s="4" t="s">
        <v>61</v>
      </c>
      <c r="S135" s="4">
        <v>103</v>
      </c>
      <c r="T135" s="4" t="s">
        <v>15</v>
      </c>
      <c r="U135" s="4">
        <v>1</v>
      </c>
      <c r="V135" s="4">
        <v>493531.4</v>
      </c>
      <c r="W135" s="4">
        <v>5180695.37</v>
      </c>
      <c r="X135" s="4">
        <v>168.30699999999999</v>
      </c>
      <c r="Y135" s="4">
        <v>0.96918098111816831</v>
      </c>
      <c r="Z135" s="4">
        <v>0.71101713889815932</v>
      </c>
      <c r="AA135" s="4">
        <v>0.95798257147573251</v>
      </c>
      <c r="AB135">
        <v>0.53666400249258317</v>
      </c>
    </row>
    <row r="136" spans="1:28" x14ac:dyDescent="0.25">
      <c r="A136" s="1" t="s">
        <v>61</v>
      </c>
      <c r="B136" s="1">
        <v>355</v>
      </c>
      <c r="C136" s="1" t="s">
        <v>15</v>
      </c>
      <c r="D136" s="1">
        <v>1</v>
      </c>
      <c r="E136" s="1">
        <v>493764.24</v>
      </c>
      <c r="F136" s="1">
        <v>5181005.5999999996</v>
      </c>
      <c r="G136" s="1">
        <v>213.09100000000001</v>
      </c>
      <c r="M136" s="8">
        <f t="shared" si="34"/>
        <v>1.2270656862011184</v>
      </c>
      <c r="N136" s="6">
        <f t="shared" si="35"/>
        <v>0.90020826908534812</v>
      </c>
      <c r="O136" s="6">
        <f t="shared" si="36"/>
        <v>1.2128875456061563</v>
      </c>
      <c r="P136" s="7">
        <f t="shared" si="37"/>
        <v>0.84000054186591544</v>
      </c>
      <c r="R136" s="4" t="s">
        <v>61</v>
      </c>
      <c r="S136" s="4">
        <v>104</v>
      </c>
      <c r="T136" s="4" t="s">
        <v>15</v>
      </c>
      <c r="U136" s="4">
        <v>1</v>
      </c>
      <c r="V136" s="4">
        <v>493561.32</v>
      </c>
      <c r="W136" s="4">
        <v>5180707.2300000004</v>
      </c>
      <c r="X136" s="4">
        <v>166.339</v>
      </c>
      <c r="Y136" s="4">
        <v>0.95784842708987161</v>
      </c>
      <c r="Z136" s="4">
        <v>0.70270327358446727</v>
      </c>
      <c r="AA136" s="4">
        <v>0.94678095953645347</v>
      </c>
      <c r="AB136">
        <v>0.5233341009767134</v>
      </c>
    </row>
    <row r="137" spans="1:28" x14ac:dyDescent="0.25">
      <c r="A137" s="1" t="s">
        <v>61</v>
      </c>
      <c r="B137" s="1">
        <v>378</v>
      </c>
      <c r="C137" s="1" t="s">
        <v>15</v>
      </c>
      <c r="D137" s="1">
        <v>1</v>
      </c>
      <c r="E137" s="1">
        <v>493794.9</v>
      </c>
      <c r="F137" s="1">
        <v>5181052.8</v>
      </c>
      <c r="G137" s="1">
        <v>208.661</v>
      </c>
      <c r="M137" s="8">
        <f t="shared" si="34"/>
        <v>1.2015559228142509</v>
      </c>
      <c r="N137" s="6">
        <f t="shared" si="35"/>
        <v>0.88149362307942536</v>
      </c>
      <c r="O137" s="6">
        <f t="shared" si="36"/>
        <v>1.1876725349908075</v>
      </c>
      <c r="P137" s="7">
        <f t="shared" si="37"/>
        <v>0.80999471680732615</v>
      </c>
      <c r="R137" s="4" t="s">
        <v>61</v>
      </c>
      <c r="S137" s="4">
        <v>130</v>
      </c>
      <c r="T137" s="4" t="s">
        <v>15</v>
      </c>
      <c r="U137" s="4">
        <v>1</v>
      </c>
      <c r="V137" s="4">
        <v>493560.6</v>
      </c>
      <c r="W137" s="4">
        <v>5180737.01</v>
      </c>
      <c r="X137" s="4">
        <v>124.01600000000001</v>
      </c>
      <c r="Y137" s="4">
        <v>0.71413517295389251</v>
      </c>
      <c r="Z137" s="4">
        <v>0.52390869956445152</v>
      </c>
      <c r="AA137" s="4">
        <v>0.70588369220611413</v>
      </c>
      <c r="AB137">
        <v>0.23666671182215965</v>
      </c>
    </row>
    <row r="138" spans="1:28" x14ac:dyDescent="0.25">
      <c r="A138" s="1" t="s">
        <v>61</v>
      </c>
      <c r="B138" s="1">
        <v>76</v>
      </c>
      <c r="C138" s="1" t="s">
        <v>15</v>
      </c>
      <c r="D138" s="1">
        <v>1</v>
      </c>
      <c r="E138" s="1">
        <v>493519.91</v>
      </c>
      <c r="F138" s="1">
        <v>5180663.6100000003</v>
      </c>
      <c r="G138" s="1">
        <v>205.709</v>
      </c>
      <c r="M138" s="8">
        <f t="shared" si="34"/>
        <v>1.1845570917718058</v>
      </c>
      <c r="N138" s="6">
        <f t="shared" si="35"/>
        <v>0.86902282510888718</v>
      </c>
      <c r="O138" s="6">
        <f t="shared" si="36"/>
        <v>1.1708701170818889</v>
      </c>
      <c r="P138" s="7">
        <f t="shared" si="37"/>
        <v>0.78999986453352133</v>
      </c>
      <c r="R138" s="4" t="s">
        <v>61</v>
      </c>
      <c r="S138" s="4">
        <v>156</v>
      </c>
      <c r="T138" s="4" t="s">
        <v>15</v>
      </c>
      <c r="U138" s="4">
        <v>1</v>
      </c>
      <c r="V138" s="4">
        <v>493574.22</v>
      </c>
      <c r="W138" s="4">
        <v>5180763.5599999996</v>
      </c>
      <c r="X138" s="4">
        <v>229.82300000000001</v>
      </c>
      <c r="Y138" s="4">
        <v>1.3234154290880404</v>
      </c>
      <c r="Z138" s="4">
        <v>0.97089302235196218</v>
      </c>
      <c r="AA138" s="4">
        <v>1.3081240145939699</v>
      </c>
      <c r="AB138">
        <v>0.95333179804657342</v>
      </c>
    </row>
    <row r="139" spans="1:28" x14ac:dyDescent="0.25">
      <c r="A139" s="1" t="s">
        <v>61</v>
      </c>
      <c r="B139" s="1">
        <v>305</v>
      </c>
      <c r="C139" s="1" t="s">
        <v>15</v>
      </c>
      <c r="D139" s="1">
        <v>1</v>
      </c>
      <c r="E139" s="1">
        <v>493725.96</v>
      </c>
      <c r="F139" s="1">
        <v>5180964.08</v>
      </c>
      <c r="G139" s="1">
        <v>199.803</v>
      </c>
      <c r="M139" s="8">
        <f t="shared" si="34"/>
        <v>1.1505479128637157</v>
      </c>
      <c r="N139" s="6">
        <f t="shared" si="35"/>
        <v>0.84407278011769526</v>
      </c>
      <c r="O139" s="6">
        <f t="shared" si="36"/>
        <v>1.1372538975120809</v>
      </c>
      <c r="P139" s="7">
        <f t="shared" si="37"/>
        <v>0.74999661333802958</v>
      </c>
      <c r="R139" s="4" t="s">
        <v>61</v>
      </c>
      <c r="S139" s="4">
        <v>157</v>
      </c>
      <c r="T139" s="4" t="s">
        <v>15</v>
      </c>
      <c r="U139" s="4">
        <v>1</v>
      </c>
      <c r="V139" s="4">
        <v>493606.14</v>
      </c>
      <c r="W139" s="4">
        <v>5180770.5199999996</v>
      </c>
      <c r="X139" s="4">
        <v>99.409000000000006</v>
      </c>
      <c r="Y139" s="4">
        <v>0.57243793871898385</v>
      </c>
      <c r="Z139" s="4">
        <v>0.41995581146789573</v>
      </c>
      <c r="AA139" s="4">
        <v>0.565823699833228</v>
      </c>
      <c r="AB139">
        <v>6.9995529606198981E-2</v>
      </c>
    </row>
    <row r="140" spans="1:28" x14ac:dyDescent="0.25">
      <c r="A140" s="1" t="s">
        <v>61</v>
      </c>
      <c r="B140" s="1">
        <v>280</v>
      </c>
      <c r="C140" s="1" t="s">
        <v>15</v>
      </c>
      <c r="D140" s="1">
        <v>1</v>
      </c>
      <c r="E140" s="1">
        <v>493721.8</v>
      </c>
      <c r="F140" s="1">
        <v>5180932.3099999996</v>
      </c>
      <c r="G140" s="1">
        <v>198.81899999999999</v>
      </c>
      <c r="M140" s="8">
        <f t="shared" si="34"/>
        <v>1.1448816358495673</v>
      </c>
      <c r="N140" s="6">
        <f t="shared" si="35"/>
        <v>0.83991584746084924</v>
      </c>
      <c r="O140" s="6">
        <f t="shared" si="36"/>
        <v>1.1316530915424412</v>
      </c>
      <c r="P140" s="7">
        <f t="shared" si="37"/>
        <v>0.74333166258009453</v>
      </c>
      <c r="R140" s="4" t="s">
        <v>61</v>
      </c>
      <c r="S140" s="4">
        <v>182</v>
      </c>
      <c r="T140" s="4" t="s">
        <v>15</v>
      </c>
      <c r="U140" s="4">
        <v>1</v>
      </c>
      <c r="V140" s="4">
        <v>493593.78</v>
      </c>
      <c r="W140" s="4">
        <v>5180793.2</v>
      </c>
      <c r="X140" s="4">
        <v>180.11799999999999</v>
      </c>
      <c r="Y140" s="4">
        <v>1.0371935805227486</v>
      </c>
      <c r="Z140" s="4">
        <v>0.76091300435548537</v>
      </c>
      <c r="AA140" s="4">
        <v>1.0252093187393632</v>
      </c>
      <c r="AB140">
        <v>0.61666373155962562</v>
      </c>
    </row>
    <row r="141" spans="1:28" x14ac:dyDescent="0.25">
      <c r="A141" s="1" t="s">
        <v>61</v>
      </c>
      <c r="B141" s="1">
        <v>232</v>
      </c>
      <c r="C141" s="1" t="s">
        <v>15</v>
      </c>
      <c r="D141" s="1">
        <v>1</v>
      </c>
      <c r="E141" s="1">
        <v>493642.63</v>
      </c>
      <c r="F141" s="1">
        <v>5180861.32</v>
      </c>
      <c r="G141" s="1">
        <v>186.51599999999999</v>
      </c>
      <c r="M141" s="8">
        <f t="shared" si="34"/>
        <v>1.0740358979379128</v>
      </c>
      <c r="N141" s="6">
        <f t="shared" si="35"/>
        <v>0.78794151567510018</v>
      </c>
      <c r="O141" s="6">
        <f t="shared" si="36"/>
        <v>1.061625941293991</v>
      </c>
      <c r="P141" s="7">
        <f t="shared" si="37"/>
        <v>0.65999945813408478</v>
      </c>
      <c r="R141" s="4" t="s">
        <v>61</v>
      </c>
      <c r="S141" s="4">
        <v>183</v>
      </c>
      <c r="T141" s="4" t="s">
        <v>15</v>
      </c>
      <c r="U141" s="4">
        <v>1</v>
      </c>
      <c r="V141" s="4">
        <v>493623.27</v>
      </c>
      <c r="W141" s="4">
        <v>5180802.29</v>
      </c>
      <c r="X141" s="4">
        <v>169.78299999999999</v>
      </c>
      <c r="Y141" s="4">
        <v>0.97768039663939099</v>
      </c>
      <c r="Z141" s="4">
        <v>0.71725253788342846</v>
      </c>
      <c r="AA141" s="4">
        <v>0.9663837804301918</v>
      </c>
      <c r="AB141">
        <v>0.54666142862948564</v>
      </c>
    </row>
    <row r="142" spans="1:28" x14ac:dyDescent="0.25">
      <c r="A142" s="1" t="s">
        <v>61</v>
      </c>
      <c r="B142" s="1">
        <v>182</v>
      </c>
      <c r="C142" s="1" t="s">
        <v>15</v>
      </c>
      <c r="D142" s="1">
        <v>1</v>
      </c>
      <c r="E142" s="1">
        <v>493593.78</v>
      </c>
      <c r="F142" s="1">
        <v>5180793.2</v>
      </c>
      <c r="G142" s="1">
        <v>180.11799999999999</v>
      </c>
      <c r="M142" s="8">
        <f t="shared" si="34"/>
        <v>1.0371935805227486</v>
      </c>
      <c r="N142" s="6">
        <f t="shared" si="35"/>
        <v>0.76091300435548537</v>
      </c>
      <c r="O142" s="6">
        <f t="shared" si="36"/>
        <v>1.0252093187393632</v>
      </c>
      <c r="P142" s="7">
        <f t="shared" si="37"/>
        <v>0.61666373155962562</v>
      </c>
      <c r="R142" s="4" t="s">
        <v>61</v>
      </c>
      <c r="S142" s="4">
        <v>208</v>
      </c>
      <c r="T142" s="4" t="s">
        <v>15</v>
      </c>
      <c r="U142" s="4">
        <v>1</v>
      </c>
      <c r="V142" s="4">
        <v>493640.01</v>
      </c>
      <c r="W142" s="4">
        <v>5180825.2699999996</v>
      </c>
      <c r="X142" s="4">
        <v>109.252</v>
      </c>
      <c r="Y142" s="4">
        <v>0.6291179840952672</v>
      </c>
      <c r="Z142" s="4">
        <v>0.46153781161152957</v>
      </c>
      <c r="AA142" s="4">
        <v>0.62184883515757949</v>
      </c>
      <c r="AB142">
        <v>0.13666535715737138</v>
      </c>
    </row>
    <row r="143" spans="1:28" x14ac:dyDescent="0.25">
      <c r="A143" s="1" t="s">
        <v>61</v>
      </c>
      <c r="B143" s="1">
        <v>279</v>
      </c>
      <c r="C143" s="1" t="s">
        <v>15</v>
      </c>
      <c r="D143" s="1">
        <v>1</v>
      </c>
      <c r="E143" s="1">
        <v>493690.95</v>
      </c>
      <c r="F143" s="1">
        <v>5180926.71</v>
      </c>
      <c r="G143" s="1">
        <v>176.18100000000001</v>
      </c>
      <c r="M143" s="8">
        <f t="shared" si="34"/>
        <v>1.0145227140545554</v>
      </c>
      <c r="N143" s="6">
        <f t="shared" si="35"/>
        <v>0.74428104920304339</v>
      </c>
      <c r="O143" s="6">
        <f t="shared" si="36"/>
        <v>1.0028004029848196</v>
      </c>
      <c r="P143" s="7">
        <f t="shared" si="37"/>
        <v>0.58999715520394491</v>
      </c>
      <c r="R143" s="4" t="s">
        <v>61</v>
      </c>
      <c r="S143" s="4">
        <v>232</v>
      </c>
      <c r="T143" s="4" t="s">
        <v>15</v>
      </c>
      <c r="U143" s="4">
        <v>1</v>
      </c>
      <c r="V143" s="4">
        <v>493642.63</v>
      </c>
      <c r="W143" s="4">
        <v>5180861.32</v>
      </c>
      <c r="X143" s="4">
        <v>186.51599999999999</v>
      </c>
      <c r="Y143" s="4">
        <v>1.0740358979379128</v>
      </c>
      <c r="Z143" s="4">
        <v>0.78794151567510018</v>
      </c>
      <c r="AA143" s="4">
        <v>1.061625941293991</v>
      </c>
      <c r="AB143">
        <v>0.65999945813408478</v>
      </c>
    </row>
    <row r="144" spans="1:28" x14ac:dyDescent="0.25">
      <c r="A144" s="1" t="s">
        <v>61</v>
      </c>
      <c r="B144" s="1">
        <v>233</v>
      </c>
      <c r="C144" s="1" t="s">
        <v>15</v>
      </c>
      <c r="D144" s="1">
        <v>1</v>
      </c>
      <c r="E144" s="1">
        <v>493667.91</v>
      </c>
      <c r="F144" s="1">
        <v>5180857.0199999996</v>
      </c>
      <c r="G144" s="1">
        <v>175.197</v>
      </c>
      <c r="M144" s="8">
        <f t="shared" si="34"/>
        <v>1.0088564370404067</v>
      </c>
      <c r="N144" s="6">
        <f t="shared" si="35"/>
        <v>0.74012411654619736</v>
      </c>
      <c r="O144" s="6">
        <f t="shared" si="36"/>
        <v>0.99719959701518013</v>
      </c>
      <c r="P144" s="7">
        <f t="shared" si="37"/>
        <v>0.58333220444600997</v>
      </c>
      <c r="R144" s="4" t="s">
        <v>61</v>
      </c>
      <c r="S144" s="4">
        <v>233</v>
      </c>
      <c r="T144" s="4" t="s">
        <v>15</v>
      </c>
      <c r="U144" s="4">
        <v>1</v>
      </c>
      <c r="V144" s="4">
        <v>493667.91</v>
      </c>
      <c r="W144" s="4">
        <v>5180857.0199999996</v>
      </c>
      <c r="X144" s="4">
        <v>175.197</v>
      </c>
      <c r="Y144" s="4">
        <v>1.0088564370404067</v>
      </c>
      <c r="Z144" s="4">
        <v>0.74012411654619736</v>
      </c>
      <c r="AA144" s="4">
        <v>0.99719959701518013</v>
      </c>
      <c r="AB144">
        <v>0.58333220444600997</v>
      </c>
    </row>
    <row r="145" spans="1:28" x14ac:dyDescent="0.25">
      <c r="A145" s="1" t="s">
        <v>61</v>
      </c>
      <c r="B145" s="1">
        <v>183</v>
      </c>
      <c r="C145" s="1" t="s">
        <v>15</v>
      </c>
      <c r="D145" s="1">
        <v>1</v>
      </c>
      <c r="E145" s="1">
        <v>493623.27</v>
      </c>
      <c r="F145" s="1">
        <v>5180802.29</v>
      </c>
      <c r="G145" s="1">
        <v>169.78299999999999</v>
      </c>
      <c r="M145" s="8">
        <f t="shared" si="34"/>
        <v>0.97768039663939099</v>
      </c>
      <c r="N145" s="6">
        <f t="shared" si="35"/>
        <v>0.71725253788342846</v>
      </c>
      <c r="O145" s="6">
        <f t="shared" si="36"/>
        <v>0.9663837804301918</v>
      </c>
      <c r="P145" s="7">
        <f t="shared" si="37"/>
        <v>0.54666142862948564</v>
      </c>
      <c r="R145" s="4" t="s">
        <v>61</v>
      </c>
      <c r="S145" s="4">
        <v>256</v>
      </c>
      <c r="T145" s="4" t="s">
        <v>15</v>
      </c>
      <c r="U145" s="4">
        <v>1</v>
      </c>
      <c r="V145" s="4">
        <v>493668.94</v>
      </c>
      <c r="W145" s="4">
        <v>5180896.47</v>
      </c>
      <c r="X145" s="4">
        <v>89.075000000000003</v>
      </c>
      <c r="Y145" s="4">
        <v>0.51293051324722594</v>
      </c>
      <c r="Z145" s="4">
        <v>0.37629956952089666</v>
      </c>
      <c r="AA145" s="4">
        <v>0.50700385340004206</v>
      </c>
      <c r="AB145">
        <v>0</v>
      </c>
    </row>
    <row r="146" spans="1:28" x14ac:dyDescent="0.25">
      <c r="A146" s="1" t="s">
        <v>61</v>
      </c>
      <c r="B146" s="1">
        <v>103</v>
      </c>
      <c r="C146" s="1" t="s">
        <v>15</v>
      </c>
      <c r="D146" s="1">
        <v>1</v>
      </c>
      <c r="E146" s="1">
        <v>493531.4</v>
      </c>
      <c r="F146" s="1">
        <v>5180695.37</v>
      </c>
      <c r="G146" s="1">
        <v>168.30699999999999</v>
      </c>
      <c r="M146" s="8">
        <f t="shared" si="34"/>
        <v>0.96918098111816831</v>
      </c>
      <c r="N146" s="6">
        <f t="shared" si="35"/>
        <v>0.71101713889815932</v>
      </c>
      <c r="O146" s="6">
        <f t="shared" si="36"/>
        <v>0.95798257147573251</v>
      </c>
      <c r="P146" s="7">
        <f t="shared" si="37"/>
        <v>0.53666400249258317</v>
      </c>
      <c r="R146" s="4" t="s">
        <v>61</v>
      </c>
      <c r="S146" s="4">
        <v>257</v>
      </c>
      <c r="T146" s="4" t="s">
        <v>15</v>
      </c>
      <c r="U146" s="4">
        <v>1</v>
      </c>
      <c r="V146" s="4">
        <v>493700.85</v>
      </c>
      <c r="W146" s="4">
        <v>5180900.55</v>
      </c>
      <c r="X146" s="4">
        <v>156.49600000000001</v>
      </c>
      <c r="Y146" s="4">
        <v>0.90116838171358826</v>
      </c>
      <c r="Z146" s="4">
        <v>0.66112127344083349</v>
      </c>
      <c r="AA146" s="4">
        <v>0.89075582421210198</v>
      </c>
      <c r="AB146">
        <v>0.45666427342554095</v>
      </c>
    </row>
    <row r="147" spans="1:28" x14ac:dyDescent="0.25">
      <c r="A147" s="1" t="s">
        <v>61</v>
      </c>
      <c r="B147" s="1">
        <v>331</v>
      </c>
      <c r="C147" s="1" t="s">
        <v>15</v>
      </c>
      <c r="D147" s="1">
        <v>1</v>
      </c>
      <c r="E147" s="1">
        <v>493753.98</v>
      </c>
      <c r="F147" s="1">
        <v>5180973.83</v>
      </c>
      <c r="G147" s="1">
        <v>167.32300000000001</v>
      </c>
      <c r="M147" s="8">
        <f t="shared" si="34"/>
        <v>0.96351470410402007</v>
      </c>
      <c r="N147" s="6">
        <f t="shared" si="35"/>
        <v>0.7068602062413134</v>
      </c>
      <c r="O147" s="6">
        <f t="shared" si="36"/>
        <v>0.9523817655060931</v>
      </c>
      <c r="P147" s="7">
        <f t="shared" si="37"/>
        <v>0.52999905173464834</v>
      </c>
      <c r="R147" s="4" t="s">
        <v>61</v>
      </c>
      <c r="S147" s="4">
        <v>279</v>
      </c>
      <c r="T147" s="4" t="s">
        <v>15</v>
      </c>
      <c r="U147" s="4">
        <v>1</v>
      </c>
      <c r="V147" s="4">
        <v>493690.95</v>
      </c>
      <c r="W147" s="4">
        <v>5180926.71</v>
      </c>
      <c r="X147" s="4">
        <v>176.18100000000001</v>
      </c>
      <c r="Y147" s="4">
        <v>1.0145227140545554</v>
      </c>
      <c r="Z147" s="4">
        <v>0.74428104920304339</v>
      </c>
      <c r="AA147" s="4">
        <v>1.0028004029848196</v>
      </c>
      <c r="AB147">
        <v>0.58999715520394491</v>
      </c>
    </row>
    <row r="148" spans="1:28" x14ac:dyDescent="0.25">
      <c r="A148" s="1" t="s">
        <v>61</v>
      </c>
      <c r="B148" s="1">
        <v>104</v>
      </c>
      <c r="C148" s="1" t="s">
        <v>15</v>
      </c>
      <c r="D148" s="1">
        <v>1</v>
      </c>
      <c r="E148" s="1">
        <v>493561.32</v>
      </c>
      <c r="F148" s="1">
        <v>5180707.2300000004</v>
      </c>
      <c r="G148" s="1">
        <v>166.339</v>
      </c>
      <c r="M148" s="8">
        <f t="shared" si="34"/>
        <v>0.95784842708987161</v>
      </c>
      <c r="N148" s="6">
        <f t="shared" si="35"/>
        <v>0.70270327358446727</v>
      </c>
      <c r="O148" s="6">
        <f t="shared" si="36"/>
        <v>0.94678095953645347</v>
      </c>
      <c r="P148" s="7">
        <f t="shared" si="37"/>
        <v>0.5233341009767134</v>
      </c>
      <c r="R148" s="4" t="s">
        <v>61</v>
      </c>
      <c r="S148" s="4">
        <v>280</v>
      </c>
      <c r="T148" s="4" t="s">
        <v>15</v>
      </c>
      <c r="U148" s="4">
        <v>1</v>
      </c>
      <c r="V148" s="4">
        <v>493721.8</v>
      </c>
      <c r="W148" s="4">
        <v>5180932.3099999996</v>
      </c>
      <c r="X148" s="4">
        <v>198.81899999999999</v>
      </c>
      <c r="Y148" s="4">
        <v>1.1448816358495673</v>
      </c>
      <c r="Z148" s="4">
        <v>0.83991584746084924</v>
      </c>
      <c r="AA148" s="4">
        <v>1.1316530915424412</v>
      </c>
      <c r="AB148">
        <v>0.74333166258009453</v>
      </c>
    </row>
    <row r="149" spans="1:28" x14ac:dyDescent="0.25">
      <c r="A149" s="1" t="s">
        <v>61</v>
      </c>
      <c r="B149" s="1">
        <v>257</v>
      </c>
      <c r="C149" s="1" t="s">
        <v>15</v>
      </c>
      <c r="D149" s="1">
        <v>1</v>
      </c>
      <c r="E149" s="1">
        <v>493700.85</v>
      </c>
      <c r="F149" s="1">
        <v>5180900.55</v>
      </c>
      <c r="G149" s="1">
        <v>156.49600000000001</v>
      </c>
      <c r="M149" s="8">
        <f t="shared" si="34"/>
        <v>0.90116838171358826</v>
      </c>
      <c r="N149" s="6">
        <f t="shared" si="35"/>
        <v>0.66112127344083349</v>
      </c>
      <c r="O149" s="6">
        <f t="shared" si="36"/>
        <v>0.89075582421210198</v>
      </c>
      <c r="P149" s="7">
        <f t="shared" si="37"/>
        <v>0.45666427342554095</v>
      </c>
      <c r="R149" s="4" t="s">
        <v>61</v>
      </c>
      <c r="S149" s="4">
        <v>305</v>
      </c>
      <c r="T149" s="4" t="s">
        <v>15</v>
      </c>
      <c r="U149" s="4">
        <v>1</v>
      </c>
      <c r="V149" s="4">
        <v>493725.96</v>
      </c>
      <c r="W149" s="4">
        <v>5180964.08</v>
      </c>
      <c r="X149" s="4">
        <v>199.803</v>
      </c>
      <c r="Y149" s="4">
        <v>1.1505479128637157</v>
      </c>
      <c r="Z149" s="4">
        <v>0.84407278011769526</v>
      </c>
      <c r="AA149" s="4">
        <v>1.1372538975120809</v>
      </c>
      <c r="AB149" s="108">
        <v>0.74999661333802958</v>
      </c>
    </row>
    <row r="150" spans="1:28" x14ac:dyDescent="0.25">
      <c r="A150" s="1" t="s">
        <v>61</v>
      </c>
      <c r="B150" s="1">
        <v>401</v>
      </c>
      <c r="C150" s="1" t="s">
        <v>15</v>
      </c>
      <c r="D150" s="1">
        <v>1</v>
      </c>
      <c r="E150" s="1">
        <v>493817.84</v>
      </c>
      <c r="F150" s="1">
        <v>5181084.78</v>
      </c>
      <c r="G150" s="1">
        <v>145.66900000000001</v>
      </c>
      <c r="M150" s="8">
        <f t="shared" si="34"/>
        <v>0.83882205932315645</v>
      </c>
      <c r="N150" s="6">
        <f t="shared" si="35"/>
        <v>0.61538234064035358</v>
      </c>
      <c r="O150" s="6">
        <f t="shared" si="36"/>
        <v>0.82912988291811096</v>
      </c>
      <c r="P150" s="7">
        <f t="shared" si="37"/>
        <v>0.38332949511643355</v>
      </c>
      <c r="R150" s="4" t="s">
        <v>61</v>
      </c>
      <c r="S150" s="4">
        <v>331</v>
      </c>
      <c r="T150" s="4" t="s">
        <v>15</v>
      </c>
      <c r="U150" s="4">
        <v>1</v>
      </c>
      <c r="V150" s="4">
        <v>493753.98</v>
      </c>
      <c r="W150" s="4">
        <v>5180973.83</v>
      </c>
      <c r="X150" s="4">
        <v>167.32300000000001</v>
      </c>
      <c r="Y150" s="4">
        <v>0.96351470410402007</v>
      </c>
      <c r="Z150" s="4">
        <v>0.7068602062413134</v>
      </c>
      <c r="AA150" s="4">
        <v>0.9523817655060931</v>
      </c>
      <c r="AB150">
        <v>0.52999905173464834</v>
      </c>
    </row>
    <row r="151" spans="1:28" x14ac:dyDescent="0.25">
      <c r="A151" s="1" t="s">
        <v>61</v>
      </c>
      <c r="B151" s="1">
        <v>130</v>
      </c>
      <c r="C151" s="1" t="s">
        <v>15</v>
      </c>
      <c r="D151" s="1">
        <v>1</v>
      </c>
      <c r="E151" s="1">
        <v>493560.6</v>
      </c>
      <c r="F151" s="1">
        <v>5180737.01</v>
      </c>
      <c r="G151" s="1">
        <v>124.01600000000001</v>
      </c>
      <c r="M151" s="8">
        <f t="shared" si="34"/>
        <v>0.71413517295389251</v>
      </c>
      <c r="N151" s="6">
        <f t="shared" si="35"/>
        <v>0.52390869956445152</v>
      </c>
      <c r="O151" s="6">
        <f t="shared" si="36"/>
        <v>0.70588369220611413</v>
      </c>
      <c r="P151" s="7">
        <f t="shared" si="37"/>
        <v>0.23666671182215965</v>
      </c>
      <c r="R151" s="4" t="s">
        <v>61</v>
      </c>
      <c r="S151" s="4">
        <v>355</v>
      </c>
      <c r="T151" s="4" t="s">
        <v>15</v>
      </c>
      <c r="U151" s="4">
        <v>1</v>
      </c>
      <c r="V151" s="4">
        <v>493764.24</v>
      </c>
      <c r="W151" s="4">
        <v>5181005.5999999996</v>
      </c>
      <c r="X151" s="4">
        <v>213.09100000000001</v>
      </c>
      <c r="Y151" s="4">
        <v>1.2270656862011184</v>
      </c>
      <c r="Z151" s="4">
        <v>0.90020826908534812</v>
      </c>
      <c r="AA151" s="4">
        <v>1.2128875456061563</v>
      </c>
      <c r="AB151">
        <v>0.84000054186591544</v>
      </c>
    </row>
    <row r="152" spans="1:28" x14ac:dyDescent="0.25">
      <c r="A152" s="1" t="s">
        <v>61</v>
      </c>
      <c r="B152" s="1">
        <v>208</v>
      </c>
      <c r="C152" s="1" t="s">
        <v>15</v>
      </c>
      <c r="D152" s="1">
        <v>1</v>
      </c>
      <c r="E152" s="1">
        <v>493640.01</v>
      </c>
      <c r="F152" s="1">
        <v>5180825.2699999996</v>
      </c>
      <c r="G152" s="1">
        <v>109.252</v>
      </c>
      <c r="M152" s="8">
        <f t="shared" si="34"/>
        <v>0.6291179840952672</v>
      </c>
      <c r="N152" s="6">
        <f t="shared" si="35"/>
        <v>0.46153781161152957</v>
      </c>
      <c r="O152" s="6">
        <f t="shared" si="36"/>
        <v>0.62184883515757949</v>
      </c>
      <c r="P152" s="7">
        <f t="shared" si="37"/>
        <v>0.13666535715737138</v>
      </c>
      <c r="R152" s="4" t="s">
        <v>61</v>
      </c>
      <c r="S152" s="4">
        <v>377</v>
      </c>
      <c r="T152" s="4" t="s">
        <v>15</v>
      </c>
      <c r="U152" s="4">
        <v>1</v>
      </c>
      <c r="V152" s="4">
        <v>493767.38</v>
      </c>
      <c r="W152" s="4">
        <v>5181033.53</v>
      </c>
      <c r="X152" s="4">
        <v>221.94900000000001</v>
      </c>
      <c r="Y152" s="4">
        <v>1.2780736961516537</v>
      </c>
      <c r="Z152" s="4">
        <v>0.93762911204707822</v>
      </c>
      <c r="AA152" s="4">
        <v>1.2633061830848828</v>
      </c>
      <c r="AB152">
        <v>0.89999864533521212</v>
      </c>
    </row>
    <row r="153" spans="1:28" x14ac:dyDescent="0.25">
      <c r="A153" s="1" t="s">
        <v>61</v>
      </c>
      <c r="B153" s="1">
        <v>425</v>
      </c>
      <c r="C153" s="1" t="s">
        <v>15</v>
      </c>
      <c r="D153" s="1">
        <v>1</v>
      </c>
      <c r="E153" s="1">
        <v>493841.59</v>
      </c>
      <c r="F153" s="1">
        <v>5181100.53</v>
      </c>
      <c r="G153" s="1">
        <v>103.839</v>
      </c>
      <c r="M153" s="8">
        <f t="shared" si="34"/>
        <v>0.59794770210585113</v>
      </c>
      <c r="N153" s="6">
        <f t="shared" si="35"/>
        <v>0.4386704574738185</v>
      </c>
      <c r="O153" s="6">
        <f t="shared" si="36"/>
        <v>0.5910387104485767</v>
      </c>
      <c r="P153" s="7">
        <f t="shared" si="37"/>
        <v>0.10000135466478818</v>
      </c>
      <c r="R153" s="4" t="s">
        <v>61</v>
      </c>
      <c r="S153" s="4">
        <v>378</v>
      </c>
      <c r="T153" s="4" t="s">
        <v>15</v>
      </c>
      <c r="U153" s="4">
        <v>1</v>
      </c>
      <c r="V153" s="4">
        <v>493794.9</v>
      </c>
      <c r="W153" s="4">
        <v>5181052.8</v>
      </c>
      <c r="X153" s="4">
        <v>208.661</v>
      </c>
      <c r="Y153" s="4">
        <v>1.2015559228142509</v>
      </c>
      <c r="Z153" s="4">
        <v>0.88149362307942536</v>
      </c>
      <c r="AA153" s="4">
        <v>1.1876725349908075</v>
      </c>
      <c r="AB153">
        <v>0.80999471680732615</v>
      </c>
    </row>
    <row r="154" spans="1:28" x14ac:dyDescent="0.25">
      <c r="A154" s="1" t="s">
        <v>61</v>
      </c>
      <c r="B154" s="1">
        <v>157</v>
      </c>
      <c r="C154" s="1" t="s">
        <v>15</v>
      </c>
      <c r="D154" s="1">
        <v>1</v>
      </c>
      <c r="E154" s="1">
        <v>493606.14</v>
      </c>
      <c r="F154" s="1">
        <v>5180770.5199999996</v>
      </c>
      <c r="G154" s="1">
        <v>99.409000000000006</v>
      </c>
      <c r="M154" s="8">
        <f t="shared" ref="M154:M155" si="38">G154/$I$8</f>
        <v>0.57243793871898385</v>
      </c>
      <c r="N154" s="6">
        <f t="shared" ref="N154:N155" si="39">G154/$J$8</f>
        <v>0.41995581146789573</v>
      </c>
      <c r="O154" s="6">
        <f t="shared" ref="O154:O155" si="40">G154/$K$8</f>
        <v>0.565823699833228</v>
      </c>
      <c r="P154" s="7">
        <f t="shared" ref="P154:P155" si="41">(G154-$L$8)/($J$8-$L$8)</f>
        <v>6.9995529606198981E-2</v>
      </c>
      <c r="R154" s="4" t="s">
        <v>61</v>
      </c>
      <c r="S154" s="4">
        <v>401</v>
      </c>
      <c r="T154" s="4" t="s">
        <v>15</v>
      </c>
      <c r="U154" s="4">
        <v>1</v>
      </c>
      <c r="V154" s="4">
        <v>493817.84</v>
      </c>
      <c r="W154" s="4">
        <v>5181084.78</v>
      </c>
      <c r="X154" s="4">
        <v>145.66900000000001</v>
      </c>
      <c r="Y154" s="4">
        <v>0.83882205932315645</v>
      </c>
      <c r="Z154" s="4">
        <v>0.61538234064035358</v>
      </c>
      <c r="AA154" s="4">
        <v>0.82912988291811096</v>
      </c>
      <c r="AB154">
        <v>0.38332949511643355</v>
      </c>
    </row>
    <row r="155" spans="1:28" x14ac:dyDescent="0.25">
      <c r="A155" s="1" t="s">
        <v>61</v>
      </c>
      <c r="B155" s="1">
        <v>256</v>
      </c>
      <c r="C155" s="1" t="s">
        <v>15</v>
      </c>
      <c r="D155" s="1">
        <v>1</v>
      </c>
      <c r="E155" s="1">
        <v>493668.94</v>
      </c>
      <c r="F155" s="1">
        <v>5180896.47</v>
      </c>
      <c r="G155" s="1">
        <v>89.075000000000003</v>
      </c>
      <c r="M155" s="8">
        <f t="shared" si="38"/>
        <v>0.51293051324722594</v>
      </c>
      <c r="N155" s="6">
        <f t="shared" si="39"/>
        <v>0.37629956952089666</v>
      </c>
      <c r="O155" s="6">
        <f t="shared" si="40"/>
        <v>0.50700385340004206</v>
      </c>
      <c r="P155" s="7">
        <f t="shared" si="41"/>
        <v>0</v>
      </c>
      <c r="R155" s="4" t="s">
        <v>61</v>
      </c>
      <c r="S155" s="4">
        <v>425</v>
      </c>
      <c r="T155" s="4" t="s">
        <v>15</v>
      </c>
      <c r="U155" s="4">
        <v>1</v>
      </c>
      <c r="V155" s="4">
        <v>493841.59</v>
      </c>
      <c r="W155" s="4">
        <v>5181100.53</v>
      </c>
      <c r="X155" s="4">
        <v>103.839</v>
      </c>
      <c r="Y155" s="4">
        <v>0.59794770210585113</v>
      </c>
      <c r="Z155" s="4">
        <v>0.4386704574738185</v>
      </c>
      <c r="AA155" s="4">
        <v>0.5910387104485767</v>
      </c>
      <c r="AB155">
        <v>0.10000135466478818</v>
      </c>
    </row>
    <row r="156" spans="1:28" x14ac:dyDescent="0.25">
      <c r="A156" s="5" t="s">
        <v>62</v>
      </c>
      <c r="B156" s="5">
        <v>184</v>
      </c>
      <c r="C156" s="5" t="s">
        <v>15</v>
      </c>
      <c r="D156" s="5">
        <v>2</v>
      </c>
      <c r="E156" s="5">
        <v>493655.17</v>
      </c>
      <c r="F156" s="5">
        <v>5180793.47</v>
      </c>
      <c r="G156" s="5">
        <v>141</v>
      </c>
      <c r="H156" s="5"/>
      <c r="I156" s="5"/>
      <c r="J156" s="5"/>
      <c r="K156" s="5"/>
      <c r="L156" s="5"/>
      <c r="M156" s="6">
        <f t="shared" ref="M156:M172" si="42">G156/$I$9</f>
        <v>1.6104060913705585</v>
      </c>
      <c r="N156" s="6">
        <f>G156/$J$9</f>
        <v>1</v>
      </c>
      <c r="O156" s="6">
        <f>G156/$K$9</f>
        <v>1.7039274924471299</v>
      </c>
      <c r="P156" s="7">
        <f>(G156-$L$9)/($J$9-$L$9)</f>
        <v>1</v>
      </c>
      <c r="R156" s="4" t="s">
        <v>62</v>
      </c>
      <c r="S156" s="4">
        <v>6</v>
      </c>
      <c r="T156" s="4" t="s">
        <v>15</v>
      </c>
      <c r="U156" s="4">
        <v>2</v>
      </c>
      <c r="V156" s="4">
        <v>493479.23</v>
      </c>
      <c r="W156" s="4">
        <v>5180584</v>
      </c>
      <c r="X156" s="4">
        <v>81.5</v>
      </c>
      <c r="Y156" s="4">
        <v>0.9308375634517766</v>
      </c>
      <c r="Z156" s="4">
        <v>0.57801418439716312</v>
      </c>
      <c r="AA156" s="4">
        <v>0.98489425981873113</v>
      </c>
      <c r="AB156">
        <v>0.45662100456621002</v>
      </c>
    </row>
    <row r="157" spans="1:28" x14ac:dyDescent="0.25">
      <c r="A157" s="1" t="s">
        <v>62</v>
      </c>
      <c r="B157" s="1">
        <v>234</v>
      </c>
      <c r="C157" s="1" t="s">
        <v>15</v>
      </c>
      <c r="D157" s="1">
        <v>2</v>
      </c>
      <c r="E157" s="1">
        <v>493699.82</v>
      </c>
      <c r="F157" s="1">
        <v>5180864.66</v>
      </c>
      <c r="G157" s="1">
        <v>133</v>
      </c>
      <c r="M157" s="8">
        <f t="shared" si="42"/>
        <v>1.5190355329949239</v>
      </c>
      <c r="N157" s="6">
        <f t="shared" ref="N157:N172" si="43">G157/$J$9</f>
        <v>0.94326241134751776</v>
      </c>
      <c r="O157" s="6">
        <f t="shared" ref="O157:O172" si="44">G157/$K$9</f>
        <v>1.607250755287009</v>
      </c>
      <c r="P157" s="7">
        <f t="shared" ref="P157:P172" si="45">(G157-$L$9)/($J$9-$L$9)</f>
        <v>0.9269406392694064</v>
      </c>
      <c r="R157" s="4" t="s">
        <v>62</v>
      </c>
      <c r="S157" s="4">
        <v>27</v>
      </c>
      <c r="T157" s="4" t="s">
        <v>15</v>
      </c>
      <c r="U157" s="4">
        <v>2</v>
      </c>
      <c r="V157" s="4">
        <v>493502.3</v>
      </c>
      <c r="W157" s="4">
        <v>5180616.16</v>
      </c>
      <c r="X157" s="4">
        <v>84</v>
      </c>
      <c r="Y157" s="4">
        <v>0.95939086294416243</v>
      </c>
      <c r="Z157" s="4">
        <v>0.5957446808510638</v>
      </c>
      <c r="AA157" s="4">
        <v>1.0151057401812689</v>
      </c>
      <c r="AB157">
        <v>0.47945205479452052</v>
      </c>
    </row>
    <row r="158" spans="1:28" x14ac:dyDescent="0.25">
      <c r="A158" s="1" t="s">
        <v>62</v>
      </c>
      <c r="B158" s="1">
        <v>52</v>
      </c>
      <c r="C158" s="1" t="s">
        <v>15</v>
      </c>
      <c r="D158" s="1">
        <v>2</v>
      </c>
      <c r="E158" s="1">
        <v>493545.16</v>
      </c>
      <c r="F158" s="1">
        <v>5180641.6900000004</v>
      </c>
      <c r="G158" s="1">
        <v>129.5</v>
      </c>
      <c r="M158" s="8">
        <f t="shared" si="42"/>
        <v>1.4790609137055837</v>
      </c>
      <c r="N158" s="6">
        <f t="shared" si="43"/>
        <v>0.91843971631205679</v>
      </c>
      <c r="O158" s="6">
        <f t="shared" si="44"/>
        <v>1.5649546827794563</v>
      </c>
      <c r="P158" s="7">
        <f t="shared" si="45"/>
        <v>0.89497716894977164</v>
      </c>
      <c r="R158" s="4" t="s">
        <v>62</v>
      </c>
      <c r="S158" s="4">
        <v>51</v>
      </c>
      <c r="T158" s="4" t="s">
        <v>15</v>
      </c>
      <c r="U158" s="4">
        <v>2</v>
      </c>
      <c r="V158" s="4">
        <v>493514.04</v>
      </c>
      <c r="W158" s="4">
        <v>5180631.03</v>
      </c>
      <c r="X158" s="4">
        <v>32</v>
      </c>
      <c r="Y158" s="4">
        <v>0.36548223350253806</v>
      </c>
      <c r="Z158" s="4">
        <v>0.22695035460992907</v>
      </c>
      <c r="AA158" s="4">
        <v>0.38670694864048338</v>
      </c>
      <c r="AB158">
        <v>4.5662100456621002E-3</v>
      </c>
    </row>
    <row r="159" spans="1:28" x14ac:dyDescent="0.25">
      <c r="A159" s="1" t="s">
        <v>62</v>
      </c>
      <c r="B159" s="1">
        <v>77</v>
      </c>
      <c r="C159" s="1" t="s">
        <v>15</v>
      </c>
      <c r="D159" s="1">
        <v>2</v>
      </c>
      <c r="E159" s="1">
        <v>493551.83</v>
      </c>
      <c r="F159" s="1">
        <v>5180673.46</v>
      </c>
      <c r="G159" s="1">
        <v>127</v>
      </c>
      <c r="M159" s="8">
        <f t="shared" si="42"/>
        <v>1.4505076142131978</v>
      </c>
      <c r="N159" s="6">
        <f t="shared" si="43"/>
        <v>0.900709219858156</v>
      </c>
      <c r="O159" s="6">
        <f t="shared" si="44"/>
        <v>1.5347432024169185</v>
      </c>
      <c r="P159" s="7">
        <f t="shared" si="45"/>
        <v>0.87214611872146119</v>
      </c>
      <c r="R159" s="4" t="s">
        <v>62</v>
      </c>
      <c r="S159" s="4">
        <v>52</v>
      </c>
      <c r="T159" s="4" t="s">
        <v>15</v>
      </c>
      <c r="U159" s="4">
        <v>2</v>
      </c>
      <c r="V159" s="4">
        <v>493545.16</v>
      </c>
      <c r="W159" s="4">
        <v>5180641.6900000004</v>
      </c>
      <c r="X159" s="4">
        <v>129.5</v>
      </c>
      <c r="Y159" s="4">
        <v>1.4790609137055837</v>
      </c>
      <c r="Z159" s="4">
        <v>0.91843971631205679</v>
      </c>
      <c r="AA159" s="4">
        <v>1.5649546827794563</v>
      </c>
      <c r="AB159">
        <v>0.89497716894977164</v>
      </c>
    </row>
    <row r="160" spans="1:28" x14ac:dyDescent="0.25">
      <c r="A160" s="1" t="s">
        <v>62</v>
      </c>
      <c r="B160" s="1">
        <v>357</v>
      </c>
      <c r="C160" s="1" t="s">
        <v>15</v>
      </c>
      <c r="D160" s="1">
        <v>2</v>
      </c>
      <c r="E160" s="1">
        <v>493828.08</v>
      </c>
      <c r="F160" s="1">
        <v>5181021.21</v>
      </c>
      <c r="G160" s="1">
        <v>106.5</v>
      </c>
      <c r="M160" s="8">
        <f t="shared" si="42"/>
        <v>1.2163705583756346</v>
      </c>
      <c r="N160" s="6">
        <f t="shared" si="43"/>
        <v>0.75531914893617025</v>
      </c>
      <c r="O160" s="6">
        <f t="shared" si="44"/>
        <v>1.2870090634441087</v>
      </c>
      <c r="P160" s="7">
        <f t="shared" si="45"/>
        <v>0.68493150684931503</v>
      </c>
      <c r="R160" s="4" t="s">
        <v>62</v>
      </c>
      <c r="S160" s="4">
        <v>77</v>
      </c>
      <c r="T160" s="4" t="s">
        <v>15</v>
      </c>
      <c r="U160" s="4">
        <v>2</v>
      </c>
      <c r="V160" s="4">
        <v>493551.83</v>
      </c>
      <c r="W160" s="4">
        <v>5180673.46</v>
      </c>
      <c r="X160" s="4">
        <v>127</v>
      </c>
      <c r="Y160" s="4">
        <v>1.4505076142131978</v>
      </c>
      <c r="Z160" s="4">
        <v>0.900709219858156</v>
      </c>
      <c r="AA160" s="4">
        <v>1.5347432024169185</v>
      </c>
      <c r="AB160">
        <v>0.87214611872146119</v>
      </c>
    </row>
    <row r="161" spans="1:28" x14ac:dyDescent="0.25">
      <c r="A161" s="1" t="s">
        <v>62</v>
      </c>
      <c r="B161" s="1">
        <v>132</v>
      </c>
      <c r="C161" s="1" t="s">
        <v>15</v>
      </c>
      <c r="D161" s="1">
        <v>2</v>
      </c>
      <c r="E161" s="1">
        <v>493624.42</v>
      </c>
      <c r="F161" s="1">
        <v>5180738.72</v>
      </c>
      <c r="G161" s="1">
        <v>100</v>
      </c>
      <c r="M161" s="8">
        <f t="shared" si="42"/>
        <v>1.1421319796954315</v>
      </c>
      <c r="N161" s="6">
        <f t="shared" si="43"/>
        <v>0.70921985815602839</v>
      </c>
      <c r="O161" s="6">
        <f t="shared" si="44"/>
        <v>1.2084592145015105</v>
      </c>
      <c r="P161" s="7">
        <f t="shared" si="45"/>
        <v>0.62557077625570778</v>
      </c>
      <c r="R161" s="4" t="s">
        <v>62</v>
      </c>
      <c r="S161" s="4">
        <v>105</v>
      </c>
      <c r="T161" s="4" t="s">
        <v>15</v>
      </c>
      <c r="U161" s="4">
        <v>2</v>
      </c>
      <c r="V161" s="4">
        <v>493595.22</v>
      </c>
      <c r="W161" s="4">
        <v>5180699.97</v>
      </c>
      <c r="X161" s="4">
        <v>75.5</v>
      </c>
      <c r="Y161" s="4">
        <v>0.86230964467005078</v>
      </c>
      <c r="Z161" s="4">
        <v>0.53546099290780147</v>
      </c>
      <c r="AA161" s="4">
        <v>0.91238670694864044</v>
      </c>
      <c r="AB161">
        <v>0.40182648401826482</v>
      </c>
    </row>
    <row r="162" spans="1:28" x14ac:dyDescent="0.25">
      <c r="A162" s="1" t="s">
        <v>62</v>
      </c>
      <c r="B162" s="1">
        <v>306</v>
      </c>
      <c r="C162" s="1" t="s">
        <v>15</v>
      </c>
      <c r="D162" s="1">
        <v>2</v>
      </c>
      <c r="E162" s="1">
        <v>493757.84</v>
      </c>
      <c r="F162" s="1">
        <v>5180942.05</v>
      </c>
      <c r="G162" s="1">
        <v>98.5</v>
      </c>
      <c r="M162" s="8">
        <f t="shared" si="42"/>
        <v>1.125</v>
      </c>
      <c r="N162" s="6">
        <f t="shared" si="43"/>
        <v>0.6985815602836879</v>
      </c>
      <c r="O162" s="6">
        <f t="shared" si="44"/>
        <v>1.190332326283988</v>
      </c>
      <c r="P162" s="7">
        <f t="shared" si="45"/>
        <v>0.61187214611872143</v>
      </c>
      <c r="R162" s="4" t="s">
        <v>62</v>
      </c>
      <c r="S162" s="4">
        <v>131</v>
      </c>
      <c r="T162" s="4" t="s">
        <v>15</v>
      </c>
      <c r="U162" s="4">
        <v>2</v>
      </c>
      <c r="V162" s="4">
        <v>493592.51</v>
      </c>
      <c r="W162" s="4">
        <v>5180731.76</v>
      </c>
      <c r="X162" s="4">
        <v>77</v>
      </c>
      <c r="Y162" s="4">
        <v>0.87944162436548223</v>
      </c>
      <c r="Z162" s="4">
        <v>0.54609929078014185</v>
      </c>
      <c r="AA162" s="4">
        <v>0.93051359516616317</v>
      </c>
      <c r="AB162">
        <v>0.41552511415525112</v>
      </c>
    </row>
    <row r="163" spans="1:28" x14ac:dyDescent="0.25">
      <c r="A163" s="1" t="s">
        <v>62</v>
      </c>
      <c r="B163" s="1">
        <v>209</v>
      </c>
      <c r="C163" s="1" t="s">
        <v>15</v>
      </c>
      <c r="D163" s="1">
        <v>2</v>
      </c>
      <c r="E163" s="1">
        <v>493671.93</v>
      </c>
      <c r="F163" s="1">
        <v>5180832.9000000004</v>
      </c>
      <c r="G163" s="1">
        <v>94.5</v>
      </c>
      <c r="M163" s="8">
        <f t="shared" si="42"/>
        <v>1.0793147208121827</v>
      </c>
      <c r="N163" s="6">
        <f t="shared" si="43"/>
        <v>0.67021276595744683</v>
      </c>
      <c r="O163" s="6">
        <f t="shared" si="44"/>
        <v>1.1419939577039275</v>
      </c>
      <c r="P163" s="7">
        <f t="shared" si="45"/>
        <v>0.57534246575342463</v>
      </c>
      <c r="R163" s="4" t="s">
        <v>62</v>
      </c>
      <c r="S163" s="4">
        <v>132</v>
      </c>
      <c r="T163" s="4" t="s">
        <v>15</v>
      </c>
      <c r="U163" s="4">
        <v>2</v>
      </c>
      <c r="V163" s="4">
        <v>493624.42</v>
      </c>
      <c r="W163" s="4">
        <v>5180738.72</v>
      </c>
      <c r="X163" s="4">
        <v>100</v>
      </c>
      <c r="Y163" s="4">
        <v>1.1421319796954315</v>
      </c>
      <c r="Z163" s="4">
        <v>0.70921985815602839</v>
      </c>
      <c r="AA163" s="4">
        <v>1.2084592145015105</v>
      </c>
      <c r="AB163">
        <v>0.62557077625570778</v>
      </c>
    </row>
    <row r="164" spans="1:28" x14ac:dyDescent="0.25">
      <c r="A164" s="1" t="s">
        <v>62</v>
      </c>
      <c r="B164" s="1">
        <v>27</v>
      </c>
      <c r="C164" s="1" t="s">
        <v>15</v>
      </c>
      <c r="D164" s="1">
        <v>2</v>
      </c>
      <c r="E164" s="1">
        <v>493502.3</v>
      </c>
      <c r="F164" s="1">
        <v>5180616.16</v>
      </c>
      <c r="G164" s="1">
        <v>84</v>
      </c>
      <c r="M164" s="8">
        <f t="shared" si="42"/>
        <v>0.95939086294416243</v>
      </c>
      <c r="N164" s="6">
        <f t="shared" si="43"/>
        <v>0.5957446808510638</v>
      </c>
      <c r="O164" s="6">
        <f t="shared" si="44"/>
        <v>1.0151057401812689</v>
      </c>
      <c r="P164" s="7">
        <f t="shared" si="45"/>
        <v>0.47945205479452052</v>
      </c>
      <c r="R164" s="4" t="s">
        <v>62</v>
      </c>
      <c r="S164" s="4">
        <v>158</v>
      </c>
      <c r="T164" s="4" t="s">
        <v>15</v>
      </c>
      <c r="U164" s="4">
        <v>2</v>
      </c>
      <c r="V164" s="4">
        <v>493638.04</v>
      </c>
      <c r="W164" s="4">
        <v>5180761.71</v>
      </c>
      <c r="X164" s="4">
        <v>81</v>
      </c>
      <c r="Y164" s="4">
        <v>0.92512690355329952</v>
      </c>
      <c r="Z164" s="4">
        <v>0.57446808510638303</v>
      </c>
      <c r="AA164" s="4">
        <v>0.97885196374622352</v>
      </c>
      <c r="AB164">
        <v>0.45205479452054792</v>
      </c>
    </row>
    <row r="165" spans="1:28" x14ac:dyDescent="0.25">
      <c r="A165" s="1" t="s">
        <v>62</v>
      </c>
      <c r="B165" s="1">
        <v>6</v>
      </c>
      <c r="C165" s="1" t="s">
        <v>15</v>
      </c>
      <c r="D165" s="1">
        <v>2</v>
      </c>
      <c r="E165" s="1">
        <v>493479.23</v>
      </c>
      <c r="F165" s="1">
        <v>5180584</v>
      </c>
      <c r="G165" s="1">
        <v>81.5</v>
      </c>
      <c r="M165" s="8">
        <f t="shared" si="42"/>
        <v>0.9308375634517766</v>
      </c>
      <c r="N165" s="6">
        <f t="shared" si="43"/>
        <v>0.57801418439716312</v>
      </c>
      <c r="O165" s="6">
        <f t="shared" si="44"/>
        <v>0.98489425981873113</v>
      </c>
      <c r="P165" s="7">
        <f t="shared" si="45"/>
        <v>0.45662100456621002</v>
      </c>
      <c r="R165" s="4" t="s">
        <v>62</v>
      </c>
      <c r="S165" s="4">
        <v>184</v>
      </c>
      <c r="T165" s="4" t="s">
        <v>15</v>
      </c>
      <c r="U165" s="4">
        <v>2</v>
      </c>
      <c r="V165" s="4">
        <v>493655.17</v>
      </c>
      <c r="W165" s="4">
        <v>5180793.47</v>
      </c>
      <c r="X165" s="4">
        <v>141</v>
      </c>
      <c r="Y165" s="4">
        <v>1.6104060913705585</v>
      </c>
      <c r="Z165" s="4">
        <v>1</v>
      </c>
      <c r="AA165" s="4">
        <v>1.7039274924471299</v>
      </c>
      <c r="AB165" s="7">
        <v>1</v>
      </c>
    </row>
    <row r="166" spans="1:28" x14ac:dyDescent="0.25">
      <c r="A166" s="1" t="s">
        <v>62</v>
      </c>
      <c r="B166" s="1">
        <v>158</v>
      </c>
      <c r="C166" s="1" t="s">
        <v>15</v>
      </c>
      <c r="D166" s="1">
        <v>2</v>
      </c>
      <c r="E166" s="1">
        <v>493638.04</v>
      </c>
      <c r="F166" s="1">
        <v>5180761.71</v>
      </c>
      <c r="G166" s="1">
        <v>81</v>
      </c>
      <c r="M166" s="8">
        <f t="shared" si="42"/>
        <v>0.92512690355329952</v>
      </c>
      <c r="N166" s="6">
        <f t="shared" si="43"/>
        <v>0.57446808510638303</v>
      </c>
      <c r="O166" s="6">
        <f t="shared" si="44"/>
        <v>0.97885196374622352</v>
      </c>
      <c r="P166" s="7">
        <f t="shared" si="45"/>
        <v>0.45205479452054792</v>
      </c>
      <c r="R166" s="4" t="s">
        <v>62</v>
      </c>
      <c r="S166" s="4">
        <v>209</v>
      </c>
      <c r="T166" s="4" t="s">
        <v>15</v>
      </c>
      <c r="U166" s="4">
        <v>2</v>
      </c>
      <c r="V166" s="4">
        <v>493671.93</v>
      </c>
      <c r="W166" s="4">
        <v>5180832.9000000004</v>
      </c>
      <c r="X166" s="4">
        <v>94.5</v>
      </c>
      <c r="Y166" s="4">
        <v>1.0793147208121827</v>
      </c>
      <c r="Z166" s="4">
        <v>0.67021276595744683</v>
      </c>
      <c r="AA166" s="4">
        <v>1.1419939577039275</v>
      </c>
      <c r="AB166">
        <v>0.57534246575342463</v>
      </c>
    </row>
    <row r="167" spans="1:28" x14ac:dyDescent="0.25">
      <c r="A167" s="1" t="s">
        <v>62</v>
      </c>
      <c r="B167" s="1">
        <v>379</v>
      </c>
      <c r="C167" s="1" t="s">
        <v>15</v>
      </c>
      <c r="D167" s="1">
        <v>2</v>
      </c>
      <c r="E167" s="1">
        <v>493826.81</v>
      </c>
      <c r="F167" s="1">
        <v>5181052.99</v>
      </c>
      <c r="G167" s="1">
        <v>80.5</v>
      </c>
      <c r="M167" s="8">
        <f t="shared" si="42"/>
        <v>0.91941624365482233</v>
      </c>
      <c r="N167" s="6">
        <f t="shared" si="43"/>
        <v>0.57092198581560283</v>
      </c>
      <c r="O167" s="6">
        <f t="shared" si="44"/>
        <v>0.97280966767371602</v>
      </c>
      <c r="P167" s="7">
        <f t="shared" si="45"/>
        <v>0.44748858447488582</v>
      </c>
      <c r="R167" s="4" t="s">
        <v>62</v>
      </c>
      <c r="S167" s="4">
        <v>234</v>
      </c>
      <c r="T167" s="4" t="s">
        <v>15</v>
      </c>
      <c r="U167" s="4">
        <v>2</v>
      </c>
      <c r="V167" s="4">
        <v>493699.82</v>
      </c>
      <c r="W167" s="4">
        <v>5180864.66</v>
      </c>
      <c r="X167" s="4">
        <v>133</v>
      </c>
      <c r="Y167" s="4">
        <v>1.5190355329949239</v>
      </c>
      <c r="Z167" s="4">
        <v>0.94326241134751776</v>
      </c>
      <c r="AA167" s="4">
        <v>1.607250755287009</v>
      </c>
      <c r="AB167">
        <v>0.9269406392694064</v>
      </c>
    </row>
    <row r="168" spans="1:28" x14ac:dyDescent="0.25">
      <c r="A168" s="1" t="s">
        <v>62</v>
      </c>
      <c r="B168" s="1">
        <v>131</v>
      </c>
      <c r="C168" s="1" t="s">
        <v>15</v>
      </c>
      <c r="D168" s="1">
        <v>2</v>
      </c>
      <c r="E168" s="1">
        <v>493592.51</v>
      </c>
      <c r="F168" s="1">
        <v>5180731.76</v>
      </c>
      <c r="G168" s="1">
        <v>77</v>
      </c>
      <c r="M168" s="8">
        <f t="shared" si="42"/>
        <v>0.87944162436548223</v>
      </c>
      <c r="N168" s="6">
        <f t="shared" si="43"/>
        <v>0.54609929078014185</v>
      </c>
      <c r="O168" s="6">
        <f t="shared" si="44"/>
        <v>0.93051359516616317</v>
      </c>
      <c r="P168" s="7">
        <f t="shared" si="45"/>
        <v>0.41552511415525112</v>
      </c>
      <c r="R168" s="4" t="s">
        <v>62</v>
      </c>
      <c r="S168" s="4">
        <v>306</v>
      </c>
      <c r="T168" s="4" t="s">
        <v>15</v>
      </c>
      <c r="U168" s="4">
        <v>2</v>
      </c>
      <c r="V168" s="4">
        <v>493757.84</v>
      </c>
      <c r="W168" s="4">
        <v>5180942.05</v>
      </c>
      <c r="X168" s="4">
        <v>98.5</v>
      </c>
      <c r="Y168" s="4">
        <v>1.125</v>
      </c>
      <c r="Z168" s="4">
        <v>0.6985815602836879</v>
      </c>
      <c r="AA168" s="4">
        <v>1.190332326283988</v>
      </c>
      <c r="AB168">
        <v>0.61187214611872143</v>
      </c>
    </row>
    <row r="169" spans="1:28" x14ac:dyDescent="0.25">
      <c r="A169" s="1" t="s">
        <v>62</v>
      </c>
      <c r="B169" s="1">
        <v>105</v>
      </c>
      <c r="C169" s="1" t="s">
        <v>15</v>
      </c>
      <c r="D169" s="1">
        <v>2</v>
      </c>
      <c r="E169" s="1">
        <v>493595.22</v>
      </c>
      <c r="F169" s="1">
        <v>5180699.97</v>
      </c>
      <c r="G169" s="1">
        <v>75.5</v>
      </c>
      <c r="M169" s="8">
        <f t="shared" si="42"/>
        <v>0.86230964467005078</v>
      </c>
      <c r="N169" s="6">
        <f t="shared" si="43"/>
        <v>0.53546099290780147</v>
      </c>
      <c r="O169" s="6">
        <f t="shared" si="44"/>
        <v>0.91238670694864044</v>
      </c>
      <c r="P169" s="7">
        <f t="shared" si="45"/>
        <v>0.40182648401826482</v>
      </c>
      <c r="R169" s="4" t="s">
        <v>62</v>
      </c>
      <c r="S169" s="4">
        <v>332</v>
      </c>
      <c r="T169" s="4" t="s">
        <v>15</v>
      </c>
      <c r="U169" s="4">
        <v>2</v>
      </c>
      <c r="V169" s="4">
        <v>493785.91</v>
      </c>
      <c r="W169" s="4">
        <v>5180989.25</v>
      </c>
      <c r="X169" s="4">
        <v>47</v>
      </c>
      <c r="Y169" s="4">
        <v>0.53680203045685282</v>
      </c>
      <c r="Z169" s="4">
        <v>0.33333333333333331</v>
      </c>
      <c r="AA169" s="4">
        <v>0.56797583081571001</v>
      </c>
      <c r="AB169">
        <v>0.14155251141552511</v>
      </c>
    </row>
    <row r="170" spans="1:28" x14ac:dyDescent="0.25">
      <c r="A170" s="1" t="s">
        <v>62</v>
      </c>
      <c r="B170" s="1">
        <v>356</v>
      </c>
      <c r="C170" s="1" t="s">
        <v>15</v>
      </c>
      <c r="D170" s="1">
        <v>2</v>
      </c>
      <c r="E170" s="1">
        <v>493796.17</v>
      </c>
      <c r="F170" s="1">
        <v>5181021.0199999996</v>
      </c>
      <c r="G170" s="1">
        <v>56</v>
      </c>
      <c r="M170" s="8">
        <f t="shared" si="42"/>
        <v>0.63959390862944165</v>
      </c>
      <c r="N170" s="6">
        <f t="shared" si="43"/>
        <v>0.3971631205673759</v>
      </c>
      <c r="O170" s="6">
        <f t="shared" si="44"/>
        <v>0.67673716012084595</v>
      </c>
      <c r="P170" s="7">
        <f t="shared" si="45"/>
        <v>0.22374429223744291</v>
      </c>
      <c r="R170" s="4" t="s">
        <v>62</v>
      </c>
      <c r="S170" s="4">
        <v>356</v>
      </c>
      <c r="T170" s="4" t="s">
        <v>15</v>
      </c>
      <c r="U170" s="4">
        <v>2</v>
      </c>
      <c r="V170" s="4">
        <v>493796.17</v>
      </c>
      <c r="W170" s="4">
        <v>5181021.0199999996</v>
      </c>
      <c r="X170" s="4">
        <v>56</v>
      </c>
      <c r="Y170" s="4">
        <v>0.63959390862944165</v>
      </c>
      <c r="Z170" s="4">
        <v>0.3971631205673759</v>
      </c>
      <c r="AA170" s="4">
        <v>0.67673716012084595</v>
      </c>
      <c r="AB170">
        <v>0.22374429223744291</v>
      </c>
    </row>
    <row r="171" spans="1:28" x14ac:dyDescent="0.25">
      <c r="A171" s="1" t="s">
        <v>62</v>
      </c>
      <c r="B171" s="1">
        <v>332</v>
      </c>
      <c r="C171" s="1" t="s">
        <v>15</v>
      </c>
      <c r="D171" s="1">
        <v>2</v>
      </c>
      <c r="E171" s="1">
        <v>493785.91</v>
      </c>
      <c r="F171" s="1">
        <v>5180989.25</v>
      </c>
      <c r="G171" s="1">
        <v>47</v>
      </c>
      <c r="M171" s="8">
        <f t="shared" si="42"/>
        <v>0.53680203045685282</v>
      </c>
      <c r="N171" s="6">
        <f t="shared" si="43"/>
        <v>0.33333333333333331</v>
      </c>
      <c r="O171" s="6">
        <f t="shared" si="44"/>
        <v>0.56797583081571001</v>
      </c>
      <c r="P171" s="7">
        <f t="shared" si="45"/>
        <v>0.14155251141552511</v>
      </c>
      <c r="R171" s="4" t="s">
        <v>62</v>
      </c>
      <c r="S171" s="4">
        <v>357</v>
      </c>
      <c r="T171" s="4" t="s">
        <v>15</v>
      </c>
      <c r="U171" s="4">
        <v>2</v>
      </c>
      <c r="V171" s="4">
        <v>493828.08</v>
      </c>
      <c r="W171" s="4">
        <v>5181021.21</v>
      </c>
      <c r="X171" s="4">
        <v>106.5</v>
      </c>
      <c r="Y171" s="4">
        <v>1.2163705583756346</v>
      </c>
      <c r="Z171" s="4">
        <v>0.75531914893617025</v>
      </c>
      <c r="AA171" s="4">
        <v>1.2870090634441087</v>
      </c>
      <c r="AB171">
        <v>0.68493150684931503</v>
      </c>
    </row>
    <row r="172" spans="1:28" x14ac:dyDescent="0.25">
      <c r="A172" s="1" t="s">
        <v>62</v>
      </c>
      <c r="B172" s="1">
        <v>51</v>
      </c>
      <c r="C172" s="1" t="s">
        <v>15</v>
      </c>
      <c r="D172" s="1">
        <v>2</v>
      </c>
      <c r="E172" s="1">
        <v>493514.04</v>
      </c>
      <c r="F172" s="1">
        <v>5180631.03</v>
      </c>
      <c r="G172" s="1">
        <v>32</v>
      </c>
      <c r="M172" s="8">
        <f t="shared" si="42"/>
        <v>0.36548223350253806</v>
      </c>
      <c r="N172" s="6">
        <f t="shared" si="43"/>
        <v>0.22695035460992907</v>
      </c>
      <c r="O172" s="6">
        <f t="shared" si="44"/>
        <v>0.38670694864048338</v>
      </c>
      <c r="P172" s="7">
        <f t="shared" si="45"/>
        <v>4.5662100456621002E-3</v>
      </c>
      <c r="R172" s="4" t="s">
        <v>62</v>
      </c>
      <c r="S172" s="4">
        <v>379</v>
      </c>
      <c r="T172" s="4" t="s">
        <v>15</v>
      </c>
      <c r="U172" s="4">
        <v>2</v>
      </c>
      <c r="V172" s="4">
        <v>493826.81</v>
      </c>
      <c r="W172" s="4">
        <v>5181052.99</v>
      </c>
      <c r="X172" s="4">
        <v>80.5</v>
      </c>
      <c r="Y172" s="4">
        <v>0.91941624365482233</v>
      </c>
      <c r="Z172" s="4">
        <v>0.57092198581560283</v>
      </c>
      <c r="AA172" s="4">
        <v>0.97280966767371602</v>
      </c>
      <c r="AB172">
        <v>0.44748858447488582</v>
      </c>
    </row>
    <row r="173" spans="1:28" x14ac:dyDescent="0.25">
      <c r="A173" s="1" t="s">
        <v>62</v>
      </c>
      <c r="B173" s="1">
        <v>402</v>
      </c>
      <c r="C173" s="1" t="s">
        <v>15</v>
      </c>
      <c r="D173" s="1">
        <v>2</v>
      </c>
      <c r="E173" s="1">
        <v>493849.73</v>
      </c>
      <c r="F173" s="1">
        <v>5181068.74</v>
      </c>
      <c r="G173" s="1">
        <v>31.5</v>
      </c>
      <c r="M173" s="8">
        <f t="shared" ref="M173" si="46">G173/$I$9</f>
        <v>0.35977157360406092</v>
      </c>
      <c r="N173" s="6">
        <f t="shared" ref="N173" si="47">G173/$J$9</f>
        <v>0.22340425531914893</v>
      </c>
      <c r="O173" s="6">
        <f t="shared" ref="O173" si="48">G173/$K$9</f>
        <v>0.38066465256797583</v>
      </c>
      <c r="P173" s="7">
        <f t="shared" ref="P173" si="49">(G173-$L$9)/($J$9-$L$9)</f>
        <v>0</v>
      </c>
      <c r="R173" s="4" t="s">
        <v>62</v>
      </c>
      <c r="S173" s="4">
        <v>402</v>
      </c>
      <c r="T173" s="4" t="s">
        <v>15</v>
      </c>
      <c r="U173" s="4">
        <v>2</v>
      </c>
      <c r="V173" s="4">
        <v>493849.73</v>
      </c>
      <c r="W173" s="4">
        <v>5181068.74</v>
      </c>
      <c r="X173" s="4">
        <v>31.5</v>
      </c>
      <c r="Y173" s="4">
        <v>0.35977157360406092</v>
      </c>
      <c r="Z173" s="4">
        <v>0.22340425531914893</v>
      </c>
      <c r="AA173" s="4">
        <v>0.38066465256797583</v>
      </c>
      <c r="AB173">
        <v>0</v>
      </c>
    </row>
    <row r="174" spans="1:28" x14ac:dyDescent="0.25">
      <c r="A174" s="5" t="s">
        <v>58</v>
      </c>
      <c r="B174" s="5">
        <v>7</v>
      </c>
      <c r="C174" s="5" t="s">
        <v>15</v>
      </c>
      <c r="D174" s="5">
        <v>3</v>
      </c>
      <c r="E174" s="5">
        <v>493510.73</v>
      </c>
      <c r="F174" s="5">
        <v>5180568.2699999996</v>
      </c>
      <c r="G174" s="5"/>
      <c r="H174" s="5"/>
      <c r="I174" s="5"/>
      <c r="J174" s="5"/>
      <c r="K174" s="5"/>
      <c r="L174" s="5"/>
      <c r="M174" s="6">
        <f>G174/$I$10</f>
        <v>0</v>
      </c>
      <c r="N174" s="6">
        <f>G174/$J$10</f>
        <v>0</v>
      </c>
      <c r="O174" s="6">
        <f>G174/$K$10</f>
        <v>0</v>
      </c>
      <c r="P174" s="7">
        <f>(G174-$L$10)/($J$10-$L$10)</f>
        <v>-1</v>
      </c>
      <c r="R174" s="4" t="s">
        <v>58</v>
      </c>
      <c r="S174" s="4">
        <v>7</v>
      </c>
      <c r="T174" s="4" t="s">
        <v>15</v>
      </c>
      <c r="U174" s="4">
        <v>3</v>
      </c>
      <c r="V174" s="4">
        <v>493510.73</v>
      </c>
      <c r="W174" s="4">
        <v>5180568.2699999996</v>
      </c>
      <c r="X174" s="4"/>
      <c r="Y174" s="4"/>
      <c r="Z174" s="4"/>
      <c r="AA174" s="4"/>
      <c r="AB174" s="7">
        <v>-1</v>
      </c>
    </row>
    <row r="175" spans="1:28" x14ac:dyDescent="0.25">
      <c r="A175" s="1" t="s">
        <v>58</v>
      </c>
      <c r="B175" s="1">
        <v>185</v>
      </c>
      <c r="C175" s="1" t="s">
        <v>15</v>
      </c>
      <c r="D175" s="1">
        <v>3</v>
      </c>
      <c r="E175" s="1">
        <v>493687.09</v>
      </c>
      <c r="F175" s="1">
        <v>5180801.1100000003</v>
      </c>
      <c r="G175" s="1">
        <v>204.72399999999999</v>
      </c>
      <c r="M175" s="8">
        <f t="shared" ref="M175:M195" si="50">G175/$I$10</f>
        <v>1.2803724846445981</v>
      </c>
      <c r="N175" s="6">
        <f t="shared" ref="N175:N195" si="51">G175/$J$10</f>
        <v>1</v>
      </c>
      <c r="O175" s="6">
        <f t="shared" ref="O175:O195" si="52">G175/$K$10</f>
        <v>1.2235257555745473</v>
      </c>
      <c r="P175" s="7">
        <f t="shared" ref="P175:P195" si="53">(G175-$L$10)/($J$10-$L$10)</f>
        <v>1</v>
      </c>
      <c r="R175" s="4" t="s">
        <v>58</v>
      </c>
      <c r="S175" s="4">
        <v>8</v>
      </c>
      <c r="T175" s="4" t="s">
        <v>15</v>
      </c>
      <c r="U175" s="4">
        <v>3</v>
      </c>
      <c r="V175" s="4">
        <v>493542.65</v>
      </c>
      <c r="W175" s="4">
        <v>5180578.13</v>
      </c>
      <c r="X175" s="4">
        <v>147.63800000000001</v>
      </c>
      <c r="Y175" s="4">
        <v>0.92334866888083078</v>
      </c>
      <c r="Z175" s="4">
        <v>0.7211562884664231</v>
      </c>
      <c r="AA175" s="4">
        <v>0.88235329273321661</v>
      </c>
      <c r="AB175">
        <v>0.44231257693284631</v>
      </c>
    </row>
    <row r="176" spans="1:28" x14ac:dyDescent="0.25">
      <c r="A176" s="1" t="s">
        <v>58</v>
      </c>
      <c r="B176" s="1">
        <v>106</v>
      </c>
      <c r="C176" s="1" t="s">
        <v>15</v>
      </c>
      <c r="D176" s="1">
        <v>3</v>
      </c>
      <c r="E176" s="1">
        <v>493627.14</v>
      </c>
      <c r="F176" s="1">
        <v>5180706.9400000004</v>
      </c>
      <c r="G176" s="1">
        <v>194.39</v>
      </c>
      <c r="M176" s="8">
        <f t="shared" si="50"/>
        <v>1.2157422055551055</v>
      </c>
      <c r="N176" s="6">
        <f t="shared" si="51"/>
        <v>0.94952228365995195</v>
      </c>
      <c r="O176" s="6">
        <f t="shared" si="52"/>
        <v>1.1617649695499124</v>
      </c>
      <c r="P176" s="7">
        <f t="shared" si="53"/>
        <v>0.89904456731990379</v>
      </c>
      <c r="R176" s="4" t="s">
        <v>58</v>
      </c>
      <c r="S176" s="4">
        <v>28</v>
      </c>
      <c r="T176" s="4" t="s">
        <v>15</v>
      </c>
      <c r="U176" s="4">
        <v>3</v>
      </c>
      <c r="V176" s="4">
        <v>493532.59</v>
      </c>
      <c r="W176" s="4">
        <v>5180600.03</v>
      </c>
      <c r="X176" s="4">
        <v>134.84299999999999</v>
      </c>
      <c r="Y176" s="4">
        <v>0.8433269521254545</v>
      </c>
      <c r="Z176" s="4">
        <v>0.65865750962271152</v>
      </c>
      <c r="AA176" s="4">
        <v>0.80588442712597785</v>
      </c>
      <c r="AB176">
        <v>0.31731501924542305</v>
      </c>
    </row>
    <row r="177" spans="1:28" x14ac:dyDescent="0.25">
      <c r="A177" s="1" t="s">
        <v>58</v>
      </c>
      <c r="B177" s="1">
        <v>78</v>
      </c>
      <c r="C177" s="1" t="s">
        <v>15</v>
      </c>
      <c r="D177" s="1">
        <v>3</v>
      </c>
      <c r="E177" s="1">
        <v>493583.74</v>
      </c>
      <c r="F177" s="1">
        <v>5180668.2</v>
      </c>
      <c r="G177" s="1">
        <v>193.40600000000001</v>
      </c>
      <c r="M177" s="8">
        <f t="shared" si="50"/>
        <v>1.2095881321446103</v>
      </c>
      <c r="N177" s="6">
        <f t="shared" si="51"/>
        <v>0.94471581250854819</v>
      </c>
      <c r="O177" s="6">
        <f t="shared" si="52"/>
        <v>1.1558841283027437</v>
      </c>
      <c r="P177" s="7">
        <f t="shared" si="53"/>
        <v>0.88943162501709638</v>
      </c>
      <c r="R177" s="4" t="s">
        <v>58</v>
      </c>
      <c r="S177" s="4">
        <v>29</v>
      </c>
      <c r="T177" s="4" t="s">
        <v>15</v>
      </c>
      <c r="U177" s="4">
        <v>3</v>
      </c>
      <c r="V177" s="4">
        <v>493564.51</v>
      </c>
      <c r="W177" s="4">
        <v>5180609.8899999997</v>
      </c>
      <c r="X177" s="4">
        <v>177.65700000000001</v>
      </c>
      <c r="Y177" s="4">
        <v>1.1110916868784579</v>
      </c>
      <c r="Z177" s="4">
        <v>0.86778785096031741</v>
      </c>
      <c r="AA177" s="4">
        <v>1.061760786024635</v>
      </c>
      <c r="AB177" s="108">
        <v>0.73557570192063482</v>
      </c>
    </row>
    <row r="178" spans="1:28" x14ac:dyDescent="0.25">
      <c r="A178" s="1" t="s">
        <v>58</v>
      </c>
      <c r="B178" s="1">
        <v>258</v>
      </c>
      <c r="C178" s="1" t="s">
        <v>15</v>
      </c>
      <c r="D178" s="1">
        <v>3</v>
      </c>
      <c r="E178" s="1">
        <v>493732.74</v>
      </c>
      <c r="F178" s="1">
        <v>5180878.51</v>
      </c>
      <c r="G178" s="1">
        <v>186.024</v>
      </c>
      <c r="M178" s="8">
        <f t="shared" si="50"/>
        <v>1.1634200732866042</v>
      </c>
      <c r="N178" s="6">
        <f t="shared" si="51"/>
        <v>0.90865750962271163</v>
      </c>
      <c r="O178" s="6">
        <f t="shared" si="52"/>
        <v>1.1117658660196148</v>
      </c>
      <c r="P178" s="7">
        <f t="shared" si="53"/>
        <v>0.81731501924542316</v>
      </c>
      <c r="R178" s="4" t="s">
        <v>58</v>
      </c>
      <c r="S178" s="4">
        <v>53</v>
      </c>
      <c r="T178" s="4" t="s">
        <v>15</v>
      </c>
      <c r="U178" s="4">
        <v>3</v>
      </c>
      <c r="V178" s="4">
        <v>493577.06</v>
      </c>
      <c r="W178" s="4">
        <v>5180636.43</v>
      </c>
      <c r="X178" s="4">
        <v>175.68899999999999</v>
      </c>
      <c r="Y178" s="4">
        <v>1.0987835400574666</v>
      </c>
      <c r="Z178" s="4">
        <v>0.85817490865750967</v>
      </c>
      <c r="AA178" s="4">
        <v>1.0499991035302976</v>
      </c>
      <c r="AB178">
        <v>0.71634981731501923</v>
      </c>
    </row>
    <row r="179" spans="1:28" x14ac:dyDescent="0.25">
      <c r="A179" s="1" t="s">
        <v>58</v>
      </c>
      <c r="B179" s="1">
        <v>235</v>
      </c>
      <c r="C179" s="1" t="s">
        <v>15</v>
      </c>
      <c r="D179" s="1">
        <v>3</v>
      </c>
      <c r="E179" s="1">
        <v>493731.74</v>
      </c>
      <c r="F179" s="1">
        <v>5180868.7300000004</v>
      </c>
      <c r="G179" s="1">
        <v>179.13399999999999</v>
      </c>
      <c r="M179" s="8">
        <f t="shared" si="50"/>
        <v>1.1203290511338457</v>
      </c>
      <c r="N179" s="6">
        <f t="shared" si="51"/>
        <v>0.87500244231257696</v>
      </c>
      <c r="O179" s="6">
        <f t="shared" si="52"/>
        <v>1.0705880243600698</v>
      </c>
      <c r="P179" s="7">
        <f t="shared" si="53"/>
        <v>0.7500048846251538</v>
      </c>
      <c r="R179" s="4" t="s">
        <v>58</v>
      </c>
      <c r="S179" s="4">
        <v>78</v>
      </c>
      <c r="T179" s="4" t="s">
        <v>15</v>
      </c>
      <c r="U179" s="4">
        <v>3</v>
      </c>
      <c r="V179" s="4">
        <v>493583.74</v>
      </c>
      <c r="W179" s="4">
        <v>5180668.2</v>
      </c>
      <c r="X179" s="4">
        <v>193.40600000000001</v>
      </c>
      <c r="Y179" s="4">
        <v>1.2095881321446103</v>
      </c>
      <c r="Z179" s="4">
        <v>0.94471581250854819</v>
      </c>
      <c r="AA179" s="4">
        <v>1.1558841283027437</v>
      </c>
      <c r="AB179">
        <v>0.88943162501709638</v>
      </c>
    </row>
    <row r="180" spans="1:28" x14ac:dyDescent="0.25">
      <c r="A180" s="1" t="s">
        <v>58</v>
      </c>
      <c r="B180" s="1">
        <v>29</v>
      </c>
      <c r="C180" s="1" t="s">
        <v>15</v>
      </c>
      <c r="D180" s="1">
        <v>3</v>
      </c>
      <c r="E180" s="1">
        <v>493564.51</v>
      </c>
      <c r="F180" s="1">
        <v>5180609.8899999997</v>
      </c>
      <c r="G180" s="1">
        <v>177.65700000000001</v>
      </c>
      <c r="M180" s="8">
        <f t="shared" si="50"/>
        <v>1.1110916868784579</v>
      </c>
      <c r="N180" s="6">
        <f t="shared" si="51"/>
        <v>0.86778785096031741</v>
      </c>
      <c r="O180" s="6">
        <f t="shared" si="52"/>
        <v>1.061760786024635</v>
      </c>
      <c r="P180" s="7">
        <f t="shared" si="53"/>
        <v>0.73557570192063482</v>
      </c>
      <c r="R180" s="4" t="s">
        <v>58</v>
      </c>
      <c r="S180" s="4">
        <v>79</v>
      </c>
      <c r="T180" s="4" t="s">
        <v>15</v>
      </c>
      <c r="U180" s="4">
        <v>3</v>
      </c>
      <c r="V180" s="4">
        <v>493615.65</v>
      </c>
      <c r="W180" s="4">
        <v>5180675.17</v>
      </c>
      <c r="X180" s="4">
        <v>174.70500000000001</v>
      </c>
      <c r="Y180" s="4">
        <v>1.0926294666469714</v>
      </c>
      <c r="Z180" s="4">
        <v>0.85336843750610591</v>
      </c>
      <c r="AA180" s="4">
        <v>1.0441182622831291</v>
      </c>
      <c r="AB180">
        <v>0.70673687501221172</v>
      </c>
    </row>
    <row r="181" spans="1:28" x14ac:dyDescent="0.25">
      <c r="A181" s="1" t="s">
        <v>58</v>
      </c>
      <c r="B181" s="1">
        <v>53</v>
      </c>
      <c r="C181" s="1" t="s">
        <v>15</v>
      </c>
      <c r="D181" s="1">
        <v>3</v>
      </c>
      <c r="E181" s="1">
        <v>493577.06</v>
      </c>
      <c r="F181" s="1">
        <v>5180636.43</v>
      </c>
      <c r="G181" s="1">
        <v>175.68899999999999</v>
      </c>
      <c r="M181" s="8">
        <f t="shared" si="50"/>
        <v>1.0987835400574666</v>
      </c>
      <c r="N181" s="6">
        <f t="shared" si="51"/>
        <v>0.85817490865750967</v>
      </c>
      <c r="O181" s="6">
        <f t="shared" si="52"/>
        <v>1.0499991035302976</v>
      </c>
      <c r="P181" s="7">
        <f t="shared" si="53"/>
        <v>0.71634981731501923</v>
      </c>
      <c r="R181" s="4" t="s">
        <v>58</v>
      </c>
      <c r="S181" s="4">
        <v>106</v>
      </c>
      <c r="T181" s="4" t="s">
        <v>15</v>
      </c>
      <c r="U181" s="4">
        <v>3</v>
      </c>
      <c r="V181" s="4">
        <v>493627.14</v>
      </c>
      <c r="W181" s="4">
        <v>5180706.9400000004</v>
      </c>
      <c r="X181" s="4">
        <v>194.39</v>
      </c>
      <c r="Y181" s="4">
        <v>1.2157422055551055</v>
      </c>
      <c r="Z181" s="4">
        <v>0.94952228365995195</v>
      </c>
      <c r="AA181" s="4">
        <v>1.1617649695499124</v>
      </c>
      <c r="AB181">
        <v>0.89904456731990379</v>
      </c>
    </row>
    <row r="182" spans="1:28" x14ac:dyDescent="0.25">
      <c r="A182" s="1" t="s">
        <v>58</v>
      </c>
      <c r="B182" s="1">
        <v>133</v>
      </c>
      <c r="C182" s="1" t="s">
        <v>15</v>
      </c>
      <c r="D182" s="1">
        <v>3</v>
      </c>
      <c r="E182" s="1">
        <v>493656.32000000001</v>
      </c>
      <c r="F182" s="1">
        <v>5180729.91</v>
      </c>
      <c r="G182" s="1">
        <v>175.197</v>
      </c>
      <c r="M182" s="8">
        <f t="shared" si="50"/>
        <v>1.0957065033522191</v>
      </c>
      <c r="N182" s="6">
        <f t="shared" si="51"/>
        <v>0.85577167308180779</v>
      </c>
      <c r="O182" s="6">
        <f t="shared" si="52"/>
        <v>1.0470586829067132</v>
      </c>
      <c r="P182" s="7">
        <f t="shared" si="53"/>
        <v>0.71154334616361548</v>
      </c>
      <c r="R182" s="4" t="s">
        <v>58</v>
      </c>
      <c r="S182" s="4">
        <v>133</v>
      </c>
      <c r="T182" s="4" t="s">
        <v>15</v>
      </c>
      <c r="U182" s="4">
        <v>3</v>
      </c>
      <c r="V182" s="4">
        <v>493656.32000000001</v>
      </c>
      <c r="W182" s="4">
        <v>5180729.91</v>
      </c>
      <c r="X182" s="4">
        <v>175.197</v>
      </c>
      <c r="Y182" s="4">
        <v>1.0957065033522191</v>
      </c>
      <c r="Z182" s="4">
        <v>0.85577167308180779</v>
      </c>
      <c r="AA182" s="4">
        <v>1.0470586829067132</v>
      </c>
      <c r="AB182">
        <v>0.71154334616361548</v>
      </c>
    </row>
    <row r="183" spans="1:28" x14ac:dyDescent="0.25">
      <c r="A183" s="1" t="s">
        <v>58</v>
      </c>
      <c r="B183" s="1">
        <v>79</v>
      </c>
      <c r="C183" s="1" t="s">
        <v>15</v>
      </c>
      <c r="D183" s="1">
        <v>3</v>
      </c>
      <c r="E183" s="1">
        <v>493615.65</v>
      </c>
      <c r="F183" s="1">
        <v>5180675.17</v>
      </c>
      <c r="G183" s="1">
        <v>174.70500000000001</v>
      </c>
      <c r="M183" s="8">
        <f t="shared" si="50"/>
        <v>1.0926294666469714</v>
      </c>
      <c r="N183" s="6">
        <f t="shared" si="51"/>
        <v>0.85336843750610591</v>
      </c>
      <c r="O183" s="6">
        <f t="shared" si="52"/>
        <v>1.0441182622831291</v>
      </c>
      <c r="P183" s="7">
        <f t="shared" si="53"/>
        <v>0.70673687501221172</v>
      </c>
      <c r="R183" s="4" t="s">
        <v>58</v>
      </c>
      <c r="S183" s="4">
        <v>159</v>
      </c>
      <c r="T183" s="4" t="s">
        <v>15</v>
      </c>
      <c r="U183" s="4">
        <v>3</v>
      </c>
      <c r="V183" s="4">
        <v>493669.95</v>
      </c>
      <c r="W183" s="4">
        <v>5180769.3499999996</v>
      </c>
      <c r="X183" s="4">
        <v>124.508</v>
      </c>
      <c r="Y183" s="4">
        <v>0.77869041889631718</v>
      </c>
      <c r="Z183" s="4">
        <v>0.60817490865750967</v>
      </c>
      <c r="AA183" s="4">
        <v>0.74411766463666074</v>
      </c>
      <c r="AB183">
        <v>0.21634981731501926</v>
      </c>
    </row>
    <row r="184" spans="1:28" x14ac:dyDescent="0.25">
      <c r="A184" s="1" t="s">
        <v>58</v>
      </c>
      <c r="B184" s="1">
        <v>308</v>
      </c>
      <c r="C184" s="1" t="s">
        <v>15</v>
      </c>
      <c r="D184" s="1">
        <v>3</v>
      </c>
      <c r="E184" s="1">
        <v>493821.67</v>
      </c>
      <c r="F184" s="1">
        <v>5180957.6500000004</v>
      </c>
      <c r="G184" s="1">
        <v>173.72</v>
      </c>
      <c r="M184" s="8">
        <f t="shared" si="50"/>
        <v>1.0864691390968308</v>
      </c>
      <c r="N184" s="6">
        <f t="shared" si="51"/>
        <v>0.84855708172954813</v>
      </c>
      <c r="O184" s="6">
        <f t="shared" si="52"/>
        <v>1.0382314445712784</v>
      </c>
      <c r="P184" s="7">
        <f t="shared" si="53"/>
        <v>0.69711416345909627</v>
      </c>
      <c r="R184" s="4" t="s">
        <v>58</v>
      </c>
      <c r="S184" s="4">
        <v>185</v>
      </c>
      <c r="T184" s="4" t="s">
        <v>15</v>
      </c>
      <c r="U184" s="4">
        <v>3</v>
      </c>
      <c r="V184" s="4">
        <v>493687.09</v>
      </c>
      <c r="W184" s="4">
        <v>5180801.1100000003</v>
      </c>
      <c r="X184" s="4">
        <v>204.72399999999999</v>
      </c>
      <c r="Y184" s="4">
        <v>1.2803724846445981</v>
      </c>
      <c r="Z184" s="4">
        <v>1</v>
      </c>
      <c r="AA184" s="4">
        <v>1.2235257555745473</v>
      </c>
      <c r="AB184">
        <v>1</v>
      </c>
    </row>
    <row r="185" spans="1:28" x14ac:dyDescent="0.25">
      <c r="A185" s="1" t="s">
        <v>58</v>
      </c>
      <c r="B185" s="1">
        <v>380</v>
      </c>
      <c r="C185" s="1" t="s">
        <v>15</v>
      </c>
      <c r="D185" s="1">
        <v>3</v>
      </c>
      <c r="E185" s="1">
        <v>493858.7</v>
      </c>
      <c r="F185" s="1">
        <v>5181036.95</v>
      </c>
      <c r="G185" s="1">
        <v>167.32300000000001</v>
      </c>
      <c r="M185" s="8">
        <f t="shared" si="50"/>
        <v>1.0464614077889653</v>
      </c>
      <c r="N185" s="6">
        <f t="shared" si="51"/>
        <v>0.81731013462026936</v>
      </c>
      <c r="O185" s="6">
        <f t="shared" si="52"/>
        <v>1</v>
      </c>
      <c r="P185" s="7">
        <f t="shared" si="53"/>
        <v>0.6346202692405386</v>
      </c>
      <c r="R185" s="4" t="s">
        <v>58</v>
      </c>
      <c r="S185" s="4">
        <v>210</v>
      </c>
      <c r="T185" s="4" t="s">
        <v>15</v>
      </c>
      <c r="U185" s="4">
        <v>3</v>
      </c>
      <c r="V185" s="4">
        <v>493703.84</v>
      </c>
      <c r="W185" s="4">
        <v>5180836.9800000004</v>
      </c>
      <c r="X185" s="4">
        <v>142.22399999999999</v>
      </c>
      <c r="Y185" s="4">
        <v>0.88948875684381568</v>
      </c>
      <c r="Z185" s="4">
        <v>0.69471092788339417</v>
      </c>
      <c r="AA185" s="4">
        <v>0.8499967129444248</v>
      </c>
      <c r="AB185" s="108">
        <v>0.38942185576678845</v>
      </c>
    </row>
    <row r="186" spans="1:28" x14ac:dyDescent="0.25">
      <c r="A186" s="1" t="s">
        <v>58</v>
      </c>
      <c r="B186" s="1">
        <v>307</v>
      </c>
      <c r="C186" s="1" t="s">
        <v>15</v>
      </c>
      <c r="D186" s="1">
        <v>3</v>
      </c>
      <c r="E186" s="1">
        <v>493789.77</v>
      </c>
      <c r="F186" s="1">
        <v>5180957.46</v>
      </c>
      <c r="G186" s="1">
        <v>156.00399999999999</v>
      </c>
      <c r="M186" s="8">
        <f t="shared" si="50"/>
        <v>0.97567080114933225</v>
      </c>
      <c r="N186" s="6">
        <f t="shared" si="51"/>
        <v>0.76202106250366342</v>
      </c>
      <c r="O186" s="6">
        <f t="shared" si="52"/>
        <v>0.93235239626351418</v>
      </c>
      <c r="P186" s="7">
        <f t="shared" si="53"/>
        <v>0.52404212500732694</v>
      </c>
      <c r="R186" s="4" t="s">
        <v>58</v>
      </c>
      <c r="S186" s="4">
        <v>235</v>
      </c>
      <c r="T186" s="4" t="s">
        <v>15</v>
      </c>
      <c r="U186" s="4">
        <v>3</v>
      </c>
      <c r="V186" s="4">
        <v>493731.74</v>
      </c>
      <c r="W186" s="4">
        <v>5180868.7300000004</v>
      </c>
      <c r="X186" s="4">
        <v>179.13399999999999</v>
      </c>
      <c r="Y186" s="4">
        <v>1.1203290511338457</v>
      </c>
      <c r="Z186" s="4">
        <v>0.87500244231257696</v>
      </c>
      <c r="AA186" s="4">
        <v>1.0705880243600698</v>
      </c>
      <c r="AB186">
        <v>0.7500048846251538</v>
      </c>
    </row>
    <row r="187" spans="1:28" x14ac:dyDescent="0.25">
      <c r="A187" s="1" t="s">
        <v>58</v>
      </c>
      <c r="B187" s="1">
        <v>8</v>
      </c>
      <c r="C187" s="1" t="s">
        <v>15</v>
      </c>
      <c r="D187" s="1">
        <v>3</v>
      </c>
      <c r="E187" s="1">
        <v>493542.65</v>
      </c>
      <c r="F187" s="1">
        <v>5180578.13</v>
      </c>
      <c r="G187" s="1">
        <v>147.63800000000001</v>
      </c>
      <c r="M187" s="8">
        <f t="shared" si="50"/>
        <v>0.92334866888083078</v>
      </c>
      <c r="N187" s="6">
        <f t="shared" si="51"/>
        <v>0.7211562884664231</v>
      </c>
      <c r="O187" s="6">
        <f t="shared" si="52"/>
        <v>0.88235329273321661</v>
      </c>
      <c r="P187" s="7">
        <f t="shared" si="53"/>
        <v>0.44231257693284631</v>
      </c>
      <c r="R187" s="4" t="s">
        <v>58</v>
      </c>
      <c r="S187" s="4">
        <v>258</v>
      </c>
      <c r="T187" s="4" t="s">
        <v>15</v>
      </c>
      <c r="U187" s="4">
        <v>3</v>
      </c>
      <c r="V187" s="4">
        <v>493732.74</v>
      </c>
      <c r="W187" s="4">
        <v>5180878.51</v>
      </c>
      <c r="X187" s="4">
        <v>186.024</v>
      </c>
      <c r="Y187" s="4">
        <v>1.1634200732866042</v>
      </c>
      <c r="Z187" s="4">
        <v>0.90865750962271163</v>
      </c>
      <c r="AA187" s="4">
        <v>1.1117658660196148</v>
      </c>
      <c r="AB187">
        <v>0.81731501924542316</v>
      </c>
    </row>
    <row r="188" spans="1:28" x14ac:dyDescent="0.25">
      <c r="A188" s="1" t="s">
        <v>58</v>
      </c>
      <c r="B188" s="1">
        <v>282</v>
      </c>
      <c r="C188" s="1" t="s">
        <v>15</v>
      </c>
      <c r="D188" s="1">
        <v>3</v>
      </c>
      <c r="E188" s="1">
        <v>493785.61</v>
      </c>
      <c r="F188" s="1">
        <v>5180925.68</v>
      </c>
      <c r="G188" s="1">
        <v>147.63800000000001</v>
      </c>
      <c r="M188" s="8">
        <f t="shared" si="50"/>
        <v>0.92334866888083078</v>
      </c>
      <c r="N188" s="6">
        <f t="shared" si="51"/>
        <v>0.7211562884664231</v>
      </c>
      <c r="O188" s="6">
        <f t="shared" si="52"/>
        <v>0.88235329273321661</v>
      </c>
      <c r="P188" s="7">
        <f t="shared" si="53"/>
        <v>0.44231257693284631</v>
      </c>
      <c r="R188" s="4" t="s">
        <v>58</v>
      </c>
      <c r="S188" s="4">
        <v>259</v>
      </c>
      <c r="T188" s="4" t="s">
        <v>15</v>
      </c>
      <c r="U188" s="4">
        <v>3</v>
      </c>
      <c r="V188" s="4">
        <v>493764.66</v>
      </c>
      <c r="W188" s="4">
        <v>5180893.93</v>
      </c>
      <c r="X188" s="4">
        <v>140.256</v>
      </c>
      <c r="Y188" s="4">
        <v>0.87718061002282477</v>
      </c>
      <c r="Z188" s="4">
        <v>0.68509798558058654</v>
      </c>
      <c r="AA188" s="4">
        <v>0.83823503045008751</v>
      </c>
      <c r="AB188">
        <v>0.37019597116117314</v>
      </c>
    </row>
    <row r="189" spans="1:28" x14ac:dyDescent="0.25">
      <c r="A189" s="1" t="s">
        <v>58</v>
      </c>
      <c r="B189" s="1">
        <v>210</v>
      </c>
      <c r="C189" s="1" t="s">
        <v>15</v>
      </c>
      <c r="D189" s="1">
        <v>3</v>
      </c>
      <c r="E189" s="1">
        <v>493703.84</v>
      </c>
      <c r="F189" s="1">
        <v>5180836.9800000004</v>
      </c>
      <c r="G189" s="1">
        <v>142.22399999999999</v>
      </c>
      <c r="M189" s="8">
        <f t="shared" si="50"/>
        <v>0.88948875684381568</v>
      </c>
      <c r="N189" s="6">
        <f t="shared" si="51"/>
        <v>0.69471092788339417</v>
      </c>
      <c r="O189" s="6">
        <f t="shared" si="52"/>
        <v>0.8499967129444248</v>
      </c>
      <c r="P189" s="7">
        <f t="shared" si="53"/>
        <v>0.38942185576678845</v>
      </c>
      <c r="R189" s="4" t="s">
        <v>58</v>
      </c>
      <c r="S189" s="4">
        <v>281</v>
      </c>
      <c r="T189" s="4" t="s">
        <v>15</v>
      </c>
      <c r="U189" s="4">
        <v>3</v>
      </c>
      <c r="V189" s="4">
        <v>493754.89</v>
      </c>
      <c r="W189" s="4">
        <v>5180909.47</v>
      </c>
      <c r="X189" s="4">
        <v>137.79499999999999</v>
      </c>
      <c r="Y189" s="4">
        <v>0.86178917235694108</v>
      </c>
      <c r="Z189" s="4">
        <v>0.67307692307692302</v>
      </c>
      <c r="AA189" s="4">
        <v>0.82352695086748373</v>
      </c>
      <c r="AB189">
        <v>0.34615384615384609</v>
      </c>
    </row>
    <row r="190" spans="1:28" x14ac:dyDescent="0.25">
      <c r="A190" s="1" t="s">
        <v>58</v>
      </c>
      <c r="B190" s="1">
        <v>259</v>
      </c>
      <c r="C190" s="1" t="s">
        <v>15</v>
      </c>
      <c r="D190" s="1">
        <v>3</v>
      </c>
      <c r="E190" s="1">
        <v>493764.66</v>
      </c>
      <c r="F190" s="1">
        <v>5180893.93</v>
      </c>
      <c r="G190" s="1">
        <v>140.256</v>
      </c>
      <c r="M190" s="8">
        <f t="shared" si="50"/>
        <v>0.87718061002282477</v>
      </c>
      <c r="N190" s="6">
        <f t="shared" si="51"/>
        <v>0.68509798558058654</v>
      </c>
      <c r="O190" s="6">
        <f t="shared" si="52"/>
        <v>0.83823503045008751</v>
      </c>
      <c r="P190" s="7">
        <f t="shared" si="53"/>
        <v>0.37019597116117314</v>
      </c>
      <c r="R190" s="4" t="s">
        <v>58</v>
      </c>
      <c r="S190" s="4">
        <v>282</v>
      </c>
      <c r="T190" s="4" t="s">
        <v>15</v>
      </c>
      <c r="U190" s="4">
        <v>3</v>
      </c>
      <c r="V190" s="4">
        <v>493785.61</v>
      </c>
      <c r="W190" s="4">
        <v>5180925.68</v>
      </c>
      <c r="X190" s="4">
        <v>147.63800000000001</v>
      </c>
      <c r="Y190" s="4">
        <v>0.92334866888083078</v>
      </c>
      <c r="Z190" s="4">
        <v>0.7211562884664231</v>
      </c>
      <c r="AA190" s="4">
        <v>0.88235329273321661</v>
      </c>
      <c r="AB190">
        <v>0.44231257693284631</v>
      </c>
    </row>
    <row r="191" spans="1:28" x14ac:dyDescent="0.25">
      <c r="A191" s="1" t="s">
        <v>58</v>
      </c>
      <c r="B191" s="1">
        <v>281</v>
      </c>
      <c r="C191" s="1" t="s">
        <v>15</v>
      </c>
      <c r="D191" s="1">
        <v>3</v>
      </c>
      <c r="E191" s="1">
        <v>493754.89</v>
      </c>
      <c r="F191" s="1">
        <v>5180909.47</v>
      </c>
      <c r="G191" s="1">
        <v>137.79499999999999</v>
      </c>
      <c r="M191" s="8">
        <f t="shared" si="50"/>
        <v>0.86178917235694108</v>
      </c>
      <c r="N191" s="6">
        <f t="shared" si="51"/>
        <v>0.67307692307692302</v>
      </c>
      <c r="O191" s="6">
        <f t="shared" si="52"/>
        <v>0.82352695086748373</v>
      </c>
      <c r="P191" s="7">
        <f t="shared" si="53"/>
        <v>0.34615384615384609</v>
      </c>
      <c r="R191" s="4" t="s">
        <v>58</v>
      </c>
      <c r="S191" s="4">
        <v>307</v>
      </c>
      <c r="T191" s="4" t="s">
        <v>15</v>
      </c>
      <c r="U191" s="4">
        <v>3</v>
      </c>
      <c r="V191" s="4">
        <v>493789.77</v>
      </c>
      <c r="W191" s="4">
        <v>5180957.46</v>
      </c>
      <c r="X191" s="4">
        <v>156.00399999999999</v>
      </c>
      <c r="Y191" s="4">
        <v>0.97567080114933225</v>
      </c>
      <c r="Z191" s="4">
        <v>0.76202106250366342</v>
      </c>
      <c r="AA191" s="4">
        <v>0.93235239626351418</v>
      </c>
      <c r="AB191">
        <v>0.52404212500732694</v>
      </c>
    </row>
    <row r="192" spans="1:28" x14ac:dyDescent="0.25">
      <c r="A192" s="1" t="s">
        <v>58</v>
      </c>
      <c r="B192" s="1">
        <v>28</v>
      </c>
      <c r="C192" s="1" t="s">
        <v>15</v>
      </c>
      <c r="D192" s="1">
        <v>3</v>
      </c>
      <c r="E192" s="1">
        <v>493532.59</v>
      </c>
      <c r="F192" s="1">
        <v>5180600.03</v>
      </c>
      <c r="G192" s="1">
        <v>134.84299999999999</v>
      </c>
      <c r="M192" s="8">
        <f t="shared" si="50"/>
        <v>0.8433269521254545</v>
      </c>
      <c r="N192" s="6">
        <f t="shared" si="51"/>
        <v>0.65865750962271152</v>
      </c>
      <c r="O192" s="6">
        <f t="shared" si="52"/>
        <v>0.80588442712597785</v>
      </c>
      <c r="P192" s="7">
        <f t="shared" si="53"/>
        <v>0.31731501924542305</v>
      </c>
      <c r="R192" s="4" t="s">
        <v>58</v>
      </c>
      <c r="S192" s="4">
        <v>308</v>
      </c>
      <c r="T192" s="4" t="s">
        <v>15</v>
      </c>
      <c r="U192" s="4">
        <v>3</v>
      </c>
      <c r="V192" s="4">
        <v>493821.67</v>
      </c>
      <c r="W192" s="4">
        <v>5180957.6500000004</v>
      </c>
      <c r="X192" s="4">
        <v>173.72</v>
      </c>
      <c r="Y192" s="4">
        <v>1.0864691390968308</v>
      </c>
      <c r="Z192" s="4">
        <v>0.84855708172954813</v>
      </c>
      <c r="AA192" s="4">
        <v>1.0382314445712784</v>
      </c>
      <c r="AB192">
        <v>0.69711416345909627</v>
      </c>
    </row>
    <row r="193" spans="1:28" x14ac:dyDescent="0.25">
      <c r="A193" s="1" t="s">
        <v>58</v>
      </c>
      <c r="B193" s="1">
        <v>159</v>
      </c>
      <c r="C193" s="1" t="s">
        <v>15</v>
      </c>
      <c r="D193" s="1">
        <v>3</v>
      </c>
      <c r="E193" s="1">
        <v>493669.95</v>
      </c>
      <c r="F193" s="1">
        <v>5180769.3499999996</v>
      </c>
      <c r="G193" s="1">
        <v>124.508</v>
      </c>
      <c r="M193" s="8">
        <f t="shared" si="50"/>
        <v>0.77869041889631718</v>
      </c>
      <c r="N193" s="6">
        <f t="shared" si="51"/>
        <v>0.60817490865750967</v>
      </c>
      <c r="O193" s="6">
        <f t="shared" si="52"/>
        <v>0.74411766463666074</v>
      </c>
      <c r="P193" s="7">
        <f t="shared" si="53"/>
        <v>0.21634981731501926</v>
      </c>
      <c r="R193" s="4" t="s">
        <v>58</v>
      </c>
      <c r="S193" s="4">
        <v>333</v>
      </c>
      <c r="T193" s="4" t="s">
        <v>15</v>
      </c>
      <c r="U193" s="4">
        <v>3</v>
      </c>
      <c r="V193" s="4">
        <v>493817.81</v>
      </c>
      <c r="W193" s="4">
        <v>5180989.4400000004</v>
      </c>
      <c r="X193" s="4">
        <v>122.539</v>
      </c>
      <c r="Y193" s="4">
        <v>0.76637601793568133</v>
      </c>
      <c r="Z193" s="4">
        <v>0.59855708172954813</v>
      </c>
      <c r="AA193" s="4">
        <v>0.73235000567764141</v>
      </c>
      <c r="AB193">
        <v>0.19711416345909621</v>
      </c>
    </row>
    <row r="194" spans="1:28" x14ac:dyDescent="0.25">
      <c r="A194" s="1" t="s">
        <v>58</v>
      </c>
      <c r="B194" s="1">
        <v>333</v>
      </c>
      <c r="C194" s="1" t="s">
        <v>15</v>
      </c>
      <c r="D194" s="1">
        <v>3</v>
      </c>
      <c r="E194" s="1">
        <v>493817.81</v>
      </c>
      <c r="F194" s="1">
        <v>5180989.4400000004</v>
      </c>
      <c r="G194" s="1">
        <v>122.539</v>
      </c>
      <c r="M194" s="8">
        <f t="shared" si="50"/>
        <v>0.76637601793568133</v>
      </c>
      <c r="N194" s="6">
        <f t="shared" si="51"/>
        <v>0.59855708172954813</v>
      </c>
      <c r="O194" s="6">
        <f t="shared" si="52"/>
        <v>0.73235000567764141</v>
      </c>
      <c r="P194" s="7">
        <f t="shared" si="53"/>
        <v>0.19711416345909621</v>
      </c>
      <c r="R194" s="4" t="s">
        <v>58</v>
      </c>
      <c r="S194" s="4">
        <v>380</v>
      </c>
      <c r="T194" s="4" t="s">
        <v>15</v>
      </c>
      <c r="U194" s="4">
        <v>3</v>
      </c>
      <c r="V194" s="4">
        <v>493858.7</v>
      </c>
      <c r="W194" s="4">
        <v>5181036.95</v>
      </c>
      <c r="X194" s="4">
        <v>167.32300000000001</v>
      </c>
      <c r="Y194" s="4">
        <v>1.0464614077889653</v>
      </c>
      <c r="Z194" s="4">
        <v>0.81731013462026936</v>
      </c>
      <c r="AA194" s="4">
        <v>1</v>
      </c>
      <c r="AB194">
        <v>0.6346202692405386</v>
      </c>
    </row>
    <row r="195" spans="1:28" x14ac:dyDescent="0.25">
      <c r="A195" s="1" t="s">
        <v>58</v>
      </c>
      <c r="B195" s="1">
        <v>381</v>
      </c>
      <c r="C195" s="1" t="s">
        <v>15</v>
      </c>
      <c r="D195" s="1">
        <v>3</v>
      </c>
      <c r="E195" s="1">
        <v>493890.64</v>
      </c>
      <c r="F195" s="1">
        <v>5181066.1500000004</v>
      </c>
      <c r="G195" s="1">
        <v>102.36199999999999</v>
      </c>
      <c r="M195" s="8">
        <f t="shared" si="50"/>
        <v>0.64018624232229904</v>
      </c>
      <c r="N195" s="6">
        <f t="shared" si="51"/>
        <v>0.5</v>
      </c>
      <c r="O195" s="6">
        <f t="shared" si="52"/>
        <v>0.61176287778727367</v>
      </c>
      <c r="P195" s="7">
        <f t="shared" si="53"/>
        <v>0</v>
      </c>
      <c r="R195" s="4" t="s">
        <v>58</v>
      </c>
      <c r="S195" s="4">
        <v>381</v>
      </c>
      <c r="T195" s="4" t="s">
        <v>15</v>
      </c>
      <c r="U195" s="4">
        <v>3</v>
      </c>
      <c r="V195" s="4">
        <v>493890.64</v>
      </c>
      <c r="W195" s="4">
        <v>5181066.1500000004</v>
      </c>
      <c r="X195" s="4">
        <v>102.36199999999999</v>
      </c>
      <c r="Y195" s="4">
        <v>0.64018624232229904</v>
      </c>
      <c r="Z195" s="4">
        <v>0.5</v>
      </c>
      <c r="AA195" s="4">
        <v>0.61176287778727367</v>
      </c>
      <c r="AB195">
        <v>0</v>
      </c>
    </row>
    <row r="196" spans="1:28" x14ac:dyDescent="0.25">
      <c r="A196" s="5" t="s">
        <v>60</v>
      </c>
      <c r="B196" s="5">
        <v>9</v>
      </c>
      <c r="C196" s="5" t="s">
        <v>15</v>
      </c>
      <c r="D196" s="5">
        <v>4</v>
      </c>
      <c r="E196" s="5">
        <v>493574.55</v>
      </c>
      <c r="F196" s="5">
        <v>5180572.87</v>
      </c>
      <c r="G196" s="5"/>
      <c r="H196" s="5"/>
      <c r="I196" s="5"/>
      <c r="J196" s="5"/>
      <c r="K196" s="5"/>
      <c r="L196" s="5"/>
      <c r="M196" s="6"/>
      <c r="N196" s="6"/>
      <c r="O196" s="6"/>
      <c r="R196" s="4" t="s">
        <v>60</v>
      </c>
      <c r="S196" s="4">
        <v>9</v>
      </c>
      <c r="T196" s="4" t="s">
        <v>15</v>
      </c>
      <c r="U196" s="4">
        <v>4</v>
      </c>
      <c r="V196" s="4">
        <v>493574.55</v>
      </c>
      <c r="W196" s="4">
        <v>5180572.87</v>
      </c>
      <c r="X196" s="4"/>
      <c r="Y196" s="4"/>
      <c r="Z196" s="4"/>
      <c r="AA196" s="4"/>
    </row>
    <row r="197" spans="1:28" x14ac:dyDescent="0.25">
      <c r="A197" s="1" t="s">
        <v>60</v>
      </c>
      <c r="B197" s="1">
        <v>211</v>
      </c>
      <c r="C197" s="1" t="s">
        <v>15</v>
      </c>
      <c r="D197" s="1">
        <v>4</v>
      </c>
      <c r="E197" s="1">
        <v>493735.73</v>
      </c>
      <c r="F197" s="1">
        <v>5180814.95</v>
      </c>
      <c r="G197" s="1">
        <v>607.77599999999995</v>
      </c>
      <c r="M197" s="8">
        <f t="shared" ref="M197:M211" si="54">G197/$I$11</f>
        <v>1.3345946753816929</v>
      </c>
      <c r="N197" s="6">
        <f t="shared" ref="N197:N211" si="55">G197/$J$11</f>
        <v>1</v>
      </c>
      <c r="O197" s="6">
        <f t="shared" ref="O197:O211" si="56">G197/$K$11</f>
        <v>1.2405832481989092</v>
      </c>
      <c r="P197" s="7">
        <f t="shared" ref="P197:P211" si="57">(G197-$L$11)/($J$11-$L$11)</f>
        <v>1</v>
      </c>
      <c r="R197" s="4" t="s">
        <v>60</v>
      </c>
      <c r="S197" s="4">
        <v>30</v>
      </c>
      <c r="T197" s="4" t="s">
        <v>15</v>
      </c>
      <c r="U197" s="4">
        <v>4</v>
      </c>
      <c r="V197" s="4">
        <v>493596.42</v>
      </c>
      <c r="W197" s="4">
        <v>5180604.63</v>
      </c>
      <c r="X197" s="4">
        <v>408.46499999999997</v>
      </c>
      <c r="Y197" s="4">
        <v>0.89693442004913526</v>
      </c>
      <c r="Z197" s="4">
        <v>0.67206503711893861</v>
      </c>
      <c r="AA197" s="4">
        <v>0.83375262674993322</v>
      </c>
      <c r="AB197">
        <v>0.4319779073545254</v>
      </c>
    </row>
    <row r="198" spans="1:28" x14ac:dyDescent="0.25">
      <c r="A198" s="1" t="s">
        <v>60</v>
      </c>
      <c r="B198" s="1">
        <v>80</v>
      </c>
      <c r="C198" s="1" t="s">
        <v>15</v>
      </c>
      <c r="D198" s="1">
        <v>4</v>
      </c>
      <c r="E198" s="1">
        <v>493647.55</v>
      </c>
      <c r="F198" s="1">
        <v>5180666.3600000003</v>
      </c>
      <c r="G198" s="1">
        <v>558.07100000000003</v>
      </c>
      <c r="M198" s="8">
        <f t="shared" si="54"/>
        <v>1.2254491541043688</v>
      </c>
      <c r="N198" s="6">
        <f t="shared" si="55"/>
        <v>0.91821822513557638</v>
      </c>
      <c r="O198" s="6">
        <f t="shared" si="56"/>
        <v>1.1391261482941306</v>
      </c>
      <c r="P198" s="7">
        <f t="shared" si="57"/>
        <v>0.85834430555793073</v>
      </c>
      <c r="R198" s="4" t="s">
        <v>60</v>
      </c>
      <c r="S198" s="4">
        <v>54</v>
      </c>
      <c r="T198" s="4" t="s">
        <v>15</v>
      </c>
      <c r="U198" s="4">
        <v>4</v>
      </c>
      <c r="V198" s="4">
        <v>493608.98</v>
      </c>
      <c r="W198" s="4">
        <v>5180643.4000000004</v>
      </c>
      <c r="X198" s="4">
        <v>537.40200000000004</v>
      </c>
      <c r="Y198" s="4">
        <v>1.1800627990237729</v>
      </c>
      <c r="Z198" s="4">
        <v>0.88421063023219093</v>
      </c>
      <c r="AA198" s="4">
        <v>1.0969368957454559</v>
      </c>
      <c r="AB198">
        <v>0.79943913407773493</v>
      </c>
    </row>
    <row r="199" spans="1:28" x14ac:dyDescent="0.25">
      <c r="A199" s="1" t="s">
        <v>60</v>
      </c>
      <c r="B199" s="1">
        <v>54</v>
      </c>
      <c r="C199" s="1" t="s">
        <v>15</v>
      </c>
      <c r="D199" s="1">
        <v>4</v>
      </c>
      <c r="E199" s="1">
        <v>493608.98</v>
      </c>
      <c r="F199" s="1">
        <v>5180643.4000000004</v>
      </c>
      <c r="G199" s="1">
        <v>537.40200000000004</v>
      </c>
      <c r="M199" s="8">
        <f t="shared" si="54"/>
        <v>1.1800627990237729</v>
      </c>
      <c r="N199" s="6">
        <f t="shared" si="55"/>
        <v>0.88421063023219093</v>
      </c>
      <c r="O199" s="6">
        <f t="shared" si="56"/>
        <v>1.0969368957454559</v>
      </c>
      <c r="P199" s="7">
        <f t="shared" si="57"/>
        <v>0.79943913407773493</v>
      </c>
      <c r="R199" s="4" t="s">
        <v>60</v>
      </c>
      <c r="S199" s="4">
        <v>80</v>
      </c>
      <c r="T199" s="4" t="s">
        <v>15</v>
      </c>
      <c r="U199" s="4">
        <v>4</v>
      </c>
      <c r="V199" s="4">
        <v>493647.55</v>
      </c>
      <c r="W199" s="4">
        <v>5180666.3600000003</v>
      </c>
      <c r="X199" s="4">
        <v>558.07100000000003</v>
      </c>
      <c r="Y199" s="4">
        <v>1.2254491541043688</v>
      </c>
      <c r="Z199" s="4">
        <v>0.91821822513557638</v>
      </c>
      <c r="AA199" s="4">
        <v>1.1391261482941306</v>
      </c>
      <c r="AB199">
        <v>0.85834430555793073</v>
      </c>
    </row>
    <row r="200" spans="1:28" x14ac:dyDescent="0.25">
      <c r="A200" s="1" t="s">
        <v>60</v>
      </c>
      <c r="B200" s="1">
        <v>334</v>
      </c>
      <c r="C200" s="1" t="s">
        <v>15</v>
      </c>
      <c r="D200" s="1">
        <v>4</v>
      </c>
      <c r="E200" s="1">
        <v>493849.71</v>
      </c>
      <c r="F200" s="1">
        <v>5180973.4000000004</v>
      </c>
      <c r="G200" s="1">
        <v>537.40200000000004</v>
      </c>
      <c r="M200" s="8">
        <f t="shared" si="54"/>
        <v>1.1800627990237729</v>
      </c>
      <c r="N200" s="6">
        <f t="shared" si="55"/>
        <v>0.88421063023219093</v>
      </c>
      <c r="O200" s="6">
        <f t="shared" si="56"/>
        <v>1.0969368957454559</v>
      </c>
      <c r="P200" s="7">
        <f t="shared" si="57"/>
        <v>0.79943913407773493</v>
      </c>
      <c r="R200" s="4" t="s">
        <v>60</v>
      </c>
      <c r="S200" s="4">
        <v>107</v>
      </c>
      <c r="T200" s="4" t="s">
        <v>15</v>
      </c>
      <c r="U200" s="4">
        <v>4</v>
      </c>
      <c r="V200" s="4">
        <v>493659.04</v>
      </c>
      <c r="W200" s="4">
        <v>5180698.13</v>
      </c>
      <c r="X200" s="4">
        <v>256.89</v>
      </c>
      <c r="Y200" s="4">
        <v>0.56409602577068374</v>
      </c>
      <c r="Z200" s="4">
        <v>0.42267216869372926</v>
      </c>
      <c r="AA200" s="4">
        <v>0.52436001196134396</v>
      </c>
      <c r="AB200">
        <v>0</v>
      </c>
    </row>
    <row r="201" spans="1:28" x14ac:dyDescent="0.25">
      <c r="A201" s="1" t="s">
        <v>60</v>
      </c>
      <c r="B201" s="1">
        <v>212</v>
      </c>
      <c r="C201" s="1" t="s">
        <v>15</v>
      </c>
      <c r="D201" s="1">
        <v>4</v>
      </c>
      <c r="E201" s="1">
        <v>493767.65</v>
      </c>
      <c r="F201" s="1">
        <v>5180830.3600000003</v>
      </c>
      <c r="G201" s="1">
        <v>529.03499999999997</v>
      </c>
      <c r="M201" s="8">
        <f t="shared" si="54"/>
        <v>1.1616899879076401</v>
      </c>
      <c r="N201" s="6">
        <f t="shared" si="55"/>
        <v>0.87044404517453799</v>
      </c>
      <c r="O201" s="6">
        <f t="shared" si="56"/>
        <v>1.0798583009380265</v>
      </c>
      <c r="P201" s="7">
        <f t="shared" si="57"/>
        <v>0.77559378259605682</v>
      </c>
      <c r="R201" s="4" t="s">
        <v>60</v>
      </c>
      <c r="S201" s="4">
        <v>134</v>
      </c>
      <c r="T201" s="4" t="s">
        <v>15</v>
      </c>
      <c r="U201" s="4">
        <v>4</v>
      </c>
      <c r="V201" s="4">
        <v>493688.24</v>
      </c>
      <c r="W201" s="4">
        <v>5180737.54</v>
      </c>
      <c r="X201" s="4">
        <v>382.38200000000001</v>
      </c>
      <c r="Y201" s="4">
        <v>0.8396596462542163</v>
      </c>
      <c r="Z201" s="4">
        <v>0.62914955509924719</v>
      </c>
      <c r="AA201" s="4">
        <v>0.78051239866792266</v>
      </c>
      <c r="AB201">
        <v>0.35764322315509889</v>
      </c>
    </row>
    <row r="202" spans="1:28" x14ac:dyDescent="0.25">
      <c r="A202" s="1" t="s">
        <v>60</v>
      </c>
      <c r="B202" s="1">
        <v>260</v>
      </c>
      <c r="C202" s="1" t="s">
        <v>15</v>
      </c>
      <c r="D202" s="1">
        <v>4</v>
      </c>
      <c r="E202" s="1">
        <v>493796.57</v>
      </c>
      <c r="F202" s="1">
        <v>5180894.1100000003</v>
      </c>
      <c r="G202" s="1">
        <v>525.59100000000001</v>
      </c>
      <c r="M202" s="8">
        <f t="shared" si="54"/>
        <v>1.1541274252825702</v>
      </c>
      <c r="N202" s="6">
        <f t="shared" si="55"/>
        <v>0.86477748380982478</v>
      </c>
      <c r="O202" s="6">
        <f t="shared" si="56"/>
        <v>1.072828459834072</v>
      </c>
      <c r="P202" s="7">
        <f t="shared" si="57"/>
        <v>0.76577862895641335</v>
      </c>
      <c r="R202" s="4" t="s">
        <v>60</v>
      </c>
      <c r="S202" s="4">
        <v>160</v>
      </c>
      <c r="T202" s="4" t="s">
        <v>15</v>
      </c>
      <c r="U202" s="4">
        <v>4</v>
      </c>
      <c r="V202" s="4">
        <v>493701.87</v>
      </c>
      <c r="W202" s="4">
        <v>5180773.42</v>
      </c>
      <c r="X202" s="4">
        <v>430.61</v>
      </c>
      <c r="Y202" s="4">
        <v>0.94556187339761832</v>
      </c>
      <c r="Z202" s="4">
        <v>0.70850115832148697</v>
      </c>
      <c r="AA202" s="4">
        <v>0.87895466834315983</v>
      </c>
      <c r="AB202">
        <v>0.49508957325171149</v>
      </c>
    </row>
    <row r="203" spans="1:28" x14ac:dyDescent="0.25">
      <c r="A203" s="1" t="s">
        <v>60</v>
      </c>
      <c r="B203" s="1">
        <v>236</v>
      </c>
      <c r="C203" s="1" t="s">
        <v>15</v>
      </c>
      <c r="D203" s="1">
        <v>4</v>
      </c>
      <c r="E203" s="1">
        <v>493763.62</v>
      </c>
      <c r="F203" s="1">
        <v>5180846.7</v>
      </c>
      <c r="G203" s="1">
        <v>525.09799999999996</v>
      </c>
      <c r="M203" s="8">
        <f t="shared" si="54"/>
        <v>1.1530448633272392</v>
      </c>
      <c r="N203" s="6">
        <f t="shared" si="55"/>
        <v>0.86396632970041598</v>
      </c>
      <c r="O203" s="6">
        <f t="shared" si="56"/>
        <v>1.0718221556342318</v>
      </c>
      <c r="P203" s="7">
        <f t="shared" si="57"/>
        <v>0.764373614222283</v>
      </c>
      <c r="R203" s="4" t="s">
        <v>60</v>
      </c>
      <c r="S203" s="4">
        <v>186</v>
      </c>
      <c r="T203" s="4" t="s">
        <v>15</v>
      </c>
      <c r="U203" s="4">
        <v>4</v>
      </c>
      <c r="V203" s="4">
        <v>493719</v>
      </c>
      <c r="W203" s="4">
        <v>5180805.1900000004</v>
      </c>
      <c r="X203" s="4">
        <v>507.87400000000002</v>
      </c>
      <c r="Y203" s="4">
        <v>1.1152232667377489</v>
      </c>
      <c r="Z203" s="4">
        <v>0.83562694150476502</v>
      </c>
      <c r="AA203" s="4">
        <v>1.0366647853745012</v>
      </c>
      <c r="AB203">
        <v>0.71528644631019778</v>
      </c>
    </row>
    <row r="204" spans="1:28" x14ac:dyDescent="0.25">
      <c r="A204" s="1" t="s">
        <v>60</v>
      </c>
      <c r="B204" s="1">
        <v>186</v>
      </c>
      <c r="C204" s="1" t="s">
        <v>15</v>
      </c>
      <c r="D204" s="1">
        <v>4</v>
      </c>
      <c r="E204" s="1">
        <v>493719</v>
      </c>
      <c r="F204" s="1">
        <v>5180805.1900000004</v>
      </c>
      <c r="G204" s="1">
        <v>507.87400000000002</v>
      </c>
      <c r="M204" s="8">
        <f t="shared" si="54"/>
        <v>1.1152232667377489</v>
      </c>
      <c r="N204" s="6">
        <f t="shared" si="55"/>
        <v>0.83562694150476502</v>
      </c>
      <c r="O204" s="6">
        <f t="shared" si="56"/>
        <v>1.0366647853745012</v>
      </c>
      <c r="P204" s="7">
        <f t="shared" si="57"/>
        <v>0.71528644631019778</v>
      </c>
      <c r="R204" s="4" t="s">
        <v>60</v>
      </c>
      <c r="S204" s="4">
        <v>211</v>
      </c>
      <c r="T204" s="4" t="s">
        <v>15</v>
      </c>
      <c r="U204" s="4">
        <v>4</v>
      </c>
      <c r="V204" s="4">
        <v>493735.73</v>
      </c>
      <c r="W204" s="4">
        <v>5180814.95</v>
      </c>
      <c r="X204" s="4">
        <v>607.77599999999995</v>
      </c>
      <c r="Y204" s="4">
        <v>1.3345946753816929</v>
      </c>
      <c r="Z204" s="4">
        <v>1</v>
      </c>
      <c r="AA204" s="4">
        <v>1.2405832481989092</v>
      </c>
      <c r="AB204">
        <v>1</v>
      </c>
    </row>
    <row r="205" spans="1:28" x14ac:dyDescent="0.25">
      <c r="A205" s="1" t="s">
        <v>60</v>
      </c>
      <c r="B205" s="1">
        <v>358</v>
      </c>
      <c r="C205" s="1" t="s">
        <v>15</v>
      </c>
      <c r="D205" s="1">
        <v>4</v>
      </c>
      <c r="E205" s="1">
        <v>493861.72</v>
      </c>
      <c r="F205" s="1">
        <v>5181003.96</v>
      </c>
      <c r="G205" s="1">
        <v>471.94900000000001</v>
      </c>
      <c r="M205" s="8">
        <f t="shared" si="54"/>
        <v>1.036336779424845</v>
      </c>
      <c r="N205" s="6">
        <f t="shared" si="55"/>
        <v>0.77651799347127892</v>
      </c>
      <c r="O205" s="6">
        <f t="shared" si="56"/>
        <v>0.96333521462549865</v>
      </c>
      <c r="P205" s="7">
        <f t="shared" si="57"/>
        <v>0.61290276614057004</v>
      </c>
      <c r="R205" s="4" t="s">
        <v>60</v>
      </c>
      <c r="S205" s="4">
        <v>212</v>
      </c>
      <c r="T205" s="4" t="s">
        <v>15</v>
      </c>
      <c r="U205" s="4">
        <v>4</v>
      </c>
      <c r="V205" s="4">
        <v>493767.65</v>
      </c>
      <c r="W205" s="4">
        <v>5180830.3600000003</v>
      </c>
      <c r="X205" s="4">
        <v>529.03499999999997</v>
      </c>
      <c r="Y205" s="4">
        <v>1.1616899879076401</v>
      </c>
      <c r="Z205" s="4">
        <v>0.87044404517453799</v>
      </c>
      <c r="AA205" s="4">
        <v>1.0798583009380265</v>
      </c>
      <c r="AB205">
        <v>0.77559378259605682</v>
      </c>
    </row>
    <row r="206" spans="1:28" x14ac:dyDescent="0.25">
      <c r="A206" s="1" t="s">
        <v>60</v>
      </c>
      <c r="B206" s="1">
        <v>160</v>
      </c>
      <c r="C206" s="1" t="s">
        <v>15</v>
      </c>
      <c r="D206" s="1">
        <v>4</v>
      </c>
      <c r="E206" s="1">
        <v>493701.87</v>
      </c>
      <c r="F206" s="1">
        <v>5180773.42</v>
      </c>
      <c r="G206" s="1">
        <v>430.61</v>
      </c>
      <c r="M206" s="8">
        <f t="shared" si="54"/>
        <v>0.94556187339761832</v>
      </c>
      <c r="N206" s="6">
        <f t="shared" si="55"/>
        <v>0.70850115832148697</v>
      </c>
      <c r="O206" s="6">
        <f t="shared" si="56"/>
        <v>0.87895466834315983</v>
      </c>
      <c r="P206" s="7">
        <f t="shared" si="57"/>
        <v>0.49508957325171149</v>
      </c>
      <c r="R206" s="4" t="s">
        <v>60</v>
      </c>
      <c r="S206" s="4">
        <v>236</v>
      </c>
      <c r="T206" s="4" t="s">
        <v>15</v>
      </c>
      <c r="U206" s="4">
        <v>4</v>
      </c>
      <c r="V206" s="4">
        <v>493763.62</v>
      </c>
      <c r="W206" s="4">
        <v>5180846.7</v>
      </c>
      <c r="X206" s="4">
        <v>525.09799999999996</v>
      </c>
      <c r="Y206" s="4">
        <v>1.1530448633272392</v>
      </c>
      <c r="Z206" s="4">
        <v>0.86396632970041598</v>
      </c>
      <c r="AA206" s="4">
        <v>1.0718221556342318</v>
      </c>
      <c r="AB206">
        <v>0.764373614222283</v>
      </c>
    </row>
    <row r="207" spans="1:28" x14ac:dyDescent="0.25">
      <c r="A207" s="1" t="s">
        <v>60</v>
      </c>
      <c r="B207" s="1">
        <v>30</v>
      </c>
      <c r="C207" s="1" t="s">
        <v>15</v>
      </c>
      <c r="D207" s="1">
        <v>4</v>
      </c>
      <c r="E207" s="1">
        <v>493596.42</v>
      </c>
      <c r="F207" s="1">
        <v>5180604.63</v>
      </c>
      <c r="G207" s="1">
        <v>408.46499999999997</v>
      </c>
      <c r="M207" s="8">
        <f t="shared" si="54"/>
        <v>0.89693442004913526</v>
      </c>
      <c r="N207" s="6">
        <f t="shared" si="55"/>
        <v>0.67206503711893861</v>
      </c>
      <c r="O207" s="6">
        <f t="shared" si="56"/>
        <v>0.83375262674993322</v>
      </c>
      <c r="P207" s="7">
        <f t="shared" si="57"/>
        <v>0.4319779073545254</v>
      </c>
      <c r="R207" s="4" t="s">
        <v>60</v>
      </c>
      <c r="S207" s="4">
        <v>260</v>
      </c>
      <c r="T207" s="4" t="s">
        <v>15</v>
      </c>
      <c r="U207" s="4">
        <v>4</v>
      </c>
      <c r="V207" s="4">
        <v>493796.57</v>
      </c>
      <c r="W207" s="4">
        <v>5180894.1100000003</v>
      </c>
      <c r="X207" s="4">
        <v>525.59100000000001</v>
      </c>
      <c r="Y207" s="4">
        <v>1.1541274252825702</v>
      </c>
      <c r="Z207" s="4">
        <v>0.86477748380982478</v>
      </c>
      <c r="AA207" s="4">
        <v>1.072828459834072</v>
      </c>
      <c r="AB207">
        <v>0.76577862895641335</v>
      </c>
    </row>
    <row r="208" spans="1:28" x14ac:dyDescent="0.25">
      <c r="A208" s="1" t="s">
        <v>60</v>
      </c>
      <c r="B208" s="1">
        <v>134</v>
      </c>
      <c r="C208" s="1" t="s">
        <v>15</v>
      </c>
      <c r="D208" s="1">
        <v>4</v>
      </c>
      <c r="E208" s="1">
        <v>493688.24</v>
      </c>
      <c r="F208" s="1">
        <v>5180737.54</v>
      </c>
      <c r="G208" s="1">
        <v>382.38200000000001</v>
      </c>
      <c r="M208" s="8">
        <f t="shared" si="54"/>
        <v>0.8396596462542163</v>
      </c>
      <c r="N208" s="6">
        <f t="shared" si="55"/>
        <v>0.62914955509924719</v>
      </c>
      <c r="O208" s="6">
        <f t="shared" si="56"/>
        <v>0.78051239866792266</v>
      </c>
      <c r="P208" s="7">
        <f t="shared" si="57"/>
        <v>0.35764322315509889</v>
      </c>
      <c r="R208" s="4" t="s">
        <v>60</v>
      </c>
      <c r="S208" s="4">
        <v>283</v>
      </c>
      <c r="T208" s="4" t="s">
        <v>15</v>
      </c>
      <c r="U208" s="4">
        <v>4</v>
      </c>
      <c r="V208" s="4">
        <v>493817.52</v>
      </c>
      <c r="W208" s="4">
        <v>5180925.87</v>
      </c>
      <c r="X208" s="4">
        <v>359.25200000000001</v>
      </c>
      <c r="Y208" s="4">
        <v>0.78886926486110676</v>
      </c>
      <c r="Z208" s="4">
        <v>0.59109277102090252</v>
      </c>
      <c r="AA208" s="4">
        <v>0.73329978986000532</v>
      </c>
      <c r="AB208">
        <v>0.29172437771811938</v>
      </c>
    </row>
    <row r="209" spans="1:28" x14ac:dyDescent="0.25">
      <c r="A209" s="1" t="s">
        <v>60</v>
      </c>
      <c r="B209" s="1">
        <v>335</v>
      </c>
      <c r="C209" s="1" t="s">
        <v>15</v>
      </c>
      <c r="D209" s="1">
        <v>4</v>
      </c>
      <c r="E209" s="1">
        <v>493881.64</v>
      </c>
      <c r="F209" s="1">
        <v>5181002.59</v>
      </c>
      <c r="G209" s="1">
        <v>362.697</v>
      </c>
      <c r="M209" s="8">
        <f t="shared" si="54"/>
        <v>0.79643402335221181</v>
      </c>
      <c r="N209" s="6">
        <f t="shared" si="55"/>
        <v>0.5967609777286369</v>
      </c>
      <c r="O209" s="6">
        <f t="shared" si="56"/>
        <v>0.74033167214894924</v>
      </c>
      <c r="P209" s="7">
        <f t="shared" si="57"/>
        <v>0.30154238128622979</v>
      </c>
      <c r="R209" s="4" t="s">
        <v>60</v>
      </c>
      <c r="S209" s="4">
        <v>334</v>
      </c>
      <c r="T209" s="4" t="s">
        <v>15</v>
      </c>
      <c r="U209" s="4">
        <v>4</v>
      </c>
      <c r="V209" s="4">
        <v>493849.71</v>
      </c>
      <c r="W209" s="4">
        <v>5180973.4000000004</v>
      </c>
      <c r="X209" s="4">
        <v>537.40200000000004</v>
      </c>
      <c r="Y209" s="4">
        <v>1.1800627990237729</v>
      </c>
      <c r="Z209" s="4">
        <v>0.88421063023219093</v>
      </c>
      <c r="AA209" s="4">
        <v>1.0969368957454559</v>
      </c>
      <c r="AB209">
        <v>0.79943913407773493</v>
      </c>
    </row>
    <row r="210" spans="1:28" x14ac:dyDescent="0.25">
      <c r="A210" s="1" t="s">
        <v>60</v>
      </c>
      <c r="B210" s="1">
        <v>283</v>
      </c>
      <c r="C210" s="1" t="s">
        <v>15</v>
      </c>
      <c r="D210" s="1">
        <v>4</v>
      </c>
      <c r="E210" s="1">
        <v>493817.52</v>
      </c>
      <c r="F210" s="1">
        <v>5180925.87</v>
      </c>
      <c r="G210" s="1">
        <v>359.25200000000001</v>
      </c>
      <c r="M210" s="8">
        <f t="shared" si="54"/>
        <v>0.78886926486110676</v>
      </c>
      <c r="N210" s="6">
        <f t="shared" si="55"/>
        <v>0.59109277102090252</v>
      </c>
      <c r="O210" s="6">
        <f t="shared" si="56"/>
        <v>0.73329978986000532</v>
      </c>
      <c r="P210" s="7">
        <f t="shared" si="57"/>
        <v>0.29172437771811938</v>
      </c>
      <c r="R210" s="4" t="s">
        <v>60</v>
      </c>
      <c r="S210" s="4">
        <v>335</v>
      </c>
      <c r="T210" s="4" t="s">
        <v>15</v>
      </c>
      <c r="U210" s="4">
        <v>4</v>
      </c>
      <c r="V210" s="4">
        <v>493881.64</v>
      </c>
      <c r="W210" s="4">
        <v>5181002.59</v>
      </c>
      <c r="X210" s="4">
        <v>362.697</v>
      </c>
      <c r="Y210" s="4">
        <v>0.79643402335221181</v>
      </c>
      <c r="Z210" s="4">
        <v>0.5967609777286369</v>
      </c>
      <c r="AA210" s="4">
        <v>0.74033167214894924</v>
      </c>
      <c r="AB210">
        <v>0.30154238128622979</v>
      </c>
    </row>
    <row r="211" spans="1:28" x14ac:dyDescent="0.25">
      <c r="A211" s="1" t="s">
        <v>60</v>
      </c>
      <c r="B211" s="1">
        <v>359</v>
      </c>
      <c r="C211" s="1" t="s">
        <v>15</v>
      </c>
      <c r="D211" s="1">
        <v>4</v>
      </c>
      <c r="E211" s="1">
        <v>493891.9</v>
      </c>
      <c r="F211" s="1">
        <v>5181034.3600000003</v>
      </c>
      <c r="G211" s="1">
        <v>285.92500000000001</v>
      </c>
      <c r="M211" s="8">
        <f t="shared" si="54"/>
        <v>0.62785299610137713</v>
      </c>
      <c r="N211" s="6">
        <f t="shared" si="55"/>
        <v>0.47044470331174648</v>
      </c>
      <c r="O211" s="6">
        <f t="shared" si="56"/>
        <v>0.58362581813245862</v>
      </c>
      <c r="P211" s="7">
        <f t="shared" si="57"/>
        <v>8.2747673033406938E-2</v>
      </c>
      <c r="R211" s="4" t="s">
        <v>60</v>
      </c>
      <c r="S211" s="4">
        <v>358</v>
      </c>
      <c r="T211" s="4" t="s">
        <v>15</v>
      </c>
      <c r="U211" s="4">
        <v>4</v>
      </c>
      <c r="V211" s="4">
        <v>493861.72</v>
      </c>
      <c r="W211" s="4">
        <v>5181003.96</v>
      </c>
      <c r="X211" s="4">
        <v>471.94900000000001</v>
      </c>
      <c r="Y211" s="4">
        <v>1.036336779424845</v>
      </c>
      <c r="Z211" s="4">
        <v>0.77651799347127892</v>
      </c>
      <c r="AA211" s="4">
        <v>0.96333521462549865</v>
      </c>
      <c r="AB211">
        <v>0.61290276614057004</v>
      </c>
    </row>
    <row r="212" spans="1:28" x14ac:dyDescent="0.25">
      <c r="A212" s="1" t="s">
        <v>60</v>
      </c>
      <c r="B212" s="1">
        <v>107</v>
      </c>
      <c r="C212" s="1" t="s">
        <v>15</v>
      </c>
      <c r="D212" s="1">
        <v>4</v>
      </c>
      <c r="E212" s="1">
        <v>493659.04</v>
      </c>
      <c r="F212" s="1">
        <v>5180698.13</v>
      </c>
      <c r="G212" s="1">
        <v>256.89</v>
      </c>
      <c r="M212" s="8">
        <f t="shared" ref="M212" si="58">G212/$I$11</f>
        <v>0.56409602577068374</v>
      </c>
      <c r="N212" s="6">
        <f t="shared" ref="N212" si="59">G212/$J$11</f>
        <v>0.42267216869372926</v>
      </c>
      <c r="O212" s="6">
        <f t="shared" ref="O212" si="60">G212/$K$11</f>
        <v>0.52436001196134396</v>
      </c>
      <c r="P212" s="7">
        <f t="shared" ref="P212" si="61">(G212-$L$11)/($J$11-$L$11)</f>
        <v>0</v>
      </c>
      <c r="R212" s="4" t="s">
        <v>60</v>
      </c>
      <c r="S212" s="4">
        <v>359</v>
      </c>
      <c r="T212" s="4" t="s">
        <v>15</v>
      </c>
      <c r="U212" s="4">
        <v>4</v>
      </c>
      <c r="V212" s="4">
        <v>493891.9</v>
      </c>
      <c r="W212" s="4">
        <v>5181034.3600000003</v>
      </c>
      <c r="X212" s="4">
        <v>285.92500000000001</v>
      </c>
      <c r="Y212" s="4">
        <v>0.62785299610137713</v>
      </c>
      <c r="Z212" s="4">
        <v>0.47044470331174648</v>
      </c>
      <c r="AA212" s="4">
        <v>0.58362581813245862</v>
      </c>
      <c r="AB212">
        <v>8.2747673033406938E-2</v>
      </c>
    </row>
    <row r="213" spans="1:28" x14ac:dyDescent="0.25">
      <c r="A213" s="5" t="s">
        <v>59</v>
      </c>
      <c r="B213" s="5">
        <v>238</v>
      </c>
      <c r="C213" s="5" t="s">
        <v>15</v>
      </c>
      <c r="D213" s="5">
        <v>5</v>
      </c>
      <c r="E213" s="5">
        <v>493827.45</v>
      </c>
      <c r="F213" s="5">
        <v>5180862.3</v>
      </c>
      <c r="G213" s="5">
        <v>441.43700000000001</v>
      </c>
      <c r="H213" s="5"/>
      <c r="I213" s="5"/>
      <c r="J213" s="5"/>
      <c r="K213" s="5"/>
      <c r="L213" s="5"/>
      <c r="M213" s="6">
        <f t="shared" ref="M213:M232" si="62">G213/$I$12</f>
        <v>1.5399765801776739</v>
      </c>
      <c r="N213" s="6">
        <f>G213/$J$12</f>
        <v>1</v>
      </c>
      <c r="O213" s="6">
        <f>G213/$K$12</f>
        <v>1.5519020984429546</v>
      </c>
      <c r="P213" s="7">
        <f>(G213-$L$12)/($J$12-$L$12)</f>
        <v>1</v>
      </c>
      <c r="R213" s="4" t="s">
        <v>59</v>
      </c>
      <c r="S213" s="4">
        <v>10</v>
      </c>
      <c r="T213" s="4" t="s">
        <v>15</v>
      </c>
      <c r="U213" s="4">
        <v>5</v>
      </c>
      <c r="V213" s="4">
        <v>493606.47</v>
      </c>
      <c r="W213" s="4">
        <v>5180579.8399999999</v>
      </c>
      <c r="X213" s="4">
        <v>183.071</v>
      </c>
      <c r="Y213" s="4">
        <v>0.63865297315292313</v>
      </c>
      <c r="Z213" s="4">
        <v>0.4147160296939314</v>
      </c>
      <c r="AA213" s="4">
        <v>0.64359867673994275</v>
      </c>
      <c r="AB213">
        <v>0.1545891822911554</v>
      </c>
    </row>
    <row r="214" spans="1:28" x14ac:dyDescent="0.25">
      <c r="A214" s="1" t="s">
        <v>59</v>
      </c>
      <c r="B214" s="1">
        <v>161</v>
      </c>
      <c r="C214" s="1" t="s">
        <v>15</v>
      </c>
      <c r="D214" s="1">
        <v>5</v>
      </c>
      <c r="E214" s="1">
        <v>493733.75</v>
      </c>
      <c r="F214" s="1">
        <v>5180751.3899999997</v>
      </c>
      <c r="G214" s="1">
        <v>423.22800000000001</v>
      </c>
      <c r="M214" s="8">
        <f t="shared" si="62"/>
        <v>1.4764535099582421</v>
      </c>
      <c r="N214" s="6">
        <f t="shared" ref="N214:N232" si="63">G214/$J$12</f>
        <v>0.95875062579711257</v>
      </c>
      <c r="O214" s="6">
        <f t="shared" ref="O214:O232" si="64">G214/$K$12</f>
        <v>1.4878871080580349</v>
      </c>
      <c r="P214" s="7">
        <f t="shared" ref="P214:P232" si="65">(G214-$L$12)/($J$12-$L$12)</f>
        <v>0.94041752560452863</v>
      </c>
      <c r="R214" s="4" t="s">
        <v>59</v>
      </c>
      <c r="S214" s="4">
        <v>31</v>
      </c>
      <c r="T214" s="4" t="s">
        <v>15</v>
      </c>
      <c r="U214" s="4">
        <v>5</v>
      </c>
      <c r="V214" s="4">
        <v>493628.33</v>
      </c>
      <c r="W214" s="4">
        <v>5180611.5999999996</v>
      </c>
      <c r="X214" s="4">
        <v>201.77199999999999</v>
      </c>
      <c r="Y214" s="4">
        <v>0.70389241168186989</v>
      </c>
      <c r="Z214" s="4">
        <v>0.45707994572271921</v>
      </c>
      <c r="AA214" s="4">
        <v>0.70934332692327973</v>
      </c>
      <c r="AB214">
        <v>0.21578155165079674</v>
      </c>
    </row>
    <row r="215" spans="1:28" x14ac:dyDescent="0.25">
      <c r="A215" s="1" t="s">
        <v>59</v>
      </c>
      <c r="B215" s="1">
        <v>213</v>
      </c>
      <c r="C215" s="1" t="s">
        <v>15</v>
      </c>
      <c r="D215" s="1">
        <v>5</v>
      </c>
      <c r="E215" s="1">
        <v>493799.56</v>
      </c>
      <c r="F215" s="1">
        <v>5180830.55</v>
      </c>
      <c r="G215" s="1">
        <v>416.339</v>
      </c>
      <c r="M215" s="8">
        <f t="shared" si="62"/>
        <v>1.4524208650715562</v>
      </c>
      <c r="N215" s="6">
        <f t="shared" si="63"/>
        <v>0.94314477490559234</v>
      </c>
      <c r="O215" s="6">
        <f t="shared" si="64"/>
        <v>1.4636683553114969</v>
      </c>
      <c r="P215" s="7">
        <f t="shared" si="65"/>
        <v>0.91787572396191219</v>
      </c>
      <c r="R215" s="4" t="s">
        <v>59</v>
      </c>
      <c r="S215" s="4">
        <v>55</v>
      </c>
      <c r="T215" s="4" t="s">
        <v>15</v>
      </c>
      <c r="U215" s="4">
        <v>5</v>
      </c>
      <c r="V215" s="4">
        <v>493640.88</v>
      </c>
      <c r="W215" s="4">
        <v>5180634.58</v>
      </c>
      <c r="X215" s="4">
        <v>285.92500000000001</v>
      </c>
      <c r="Y215" s="4">
        <v>0.99746465223191849</v>
      </c>
      <c r="Z215" s="4">
        <v>0.64771416985889263</v>
      </c>
      <c r="AA215" s="4">
        <v>1.005188979395252</v>
      </c>
      <c r="AB215">
        <v>0.49114230555282878</v>
      </c>
    </row>
    <row r="216" spans="1:28" x14ac:dyDescent="0.25">
      <c r="A216" s="1" t="s">
        <v>59</v>
      </c>
      <c r="B216" s="1">
        <v>56</v>
      </c>
      <c r="C216" s="1" t="s">
        <v>15</v>
      </c>
      <c r="D216" s="1">
        <v>5</v>
      </c>
      <c r="E216" s="1">
        <v>493671.43</v>
      </c>
      <c r="F216" s="1">
        <v>5180643.58</v>
      </c>
      <c r="G216" s="1">
        <v>350.39400000000001</v>
      </c>
      <c r="M216" s="8">
        <f t="shared" si="62"/>
        <v>1.2223682061874648</v>
      </c>
      <c r="N216" s="6">
        <f t="shared" si="63"/>
        <v>0.79375765964339196</v>
      </c>
      <c r="O216" s="6">
        <f t="shared" si="64"/>
        <v>1.2318341776557484</v>
      </c>
      <c r="P216" s="7">
        <f t="shared" si="65"/>
        <v>0.70209417231111548</v>
      </c>
      <c r="R216" s="4" t="s">
        <v>59</v>
      </c>
      <c r="S216" s="4">
        <v>56</v>
      </c>
      <c r="T216" s="4" t="s">
        <v>15</v>
      </c>
      <c r="U216" s="4">
        <v>5</v>
      </c>
      <c r="V216" s="4">
        <v>493671.43</v>
      </c>
      <c r="W216" s="4">
        <v>5180643.58</v>
      </c>
      <c r="X216" s="4">
        <v>350.39400000000001</v>
      </c>
      <c r="Y216" s="4">
        <v>1.2223682061874648</v>
      </c>
      <c r="Z216" s="4">
        <v>0.79375765964339196</v>
      </c>
      <c r="AA216" s="4">
        <v>1.2318341776557484</v>
      </c>
      <c r="AB216">
        <v>0.70209417231111548</v>
      </c>
    </row>
    <row r="217" spans="1:28" x14ac:dyDescent="0.25">
      <c r="A217" s="1" t="s">
        <v>59</v>
      </c>
      <c r="B217" s="1">
        <v>336</v>
      </c>
      <c r="C217" s="1" t="s">
        <v>15</v>
      </c>
      <c r="D217" s="1">
        <v>5</v>
      </c>
      <c r="E217" s="1">
        <v>493913.55</v>
      </c>
      <c r="F217" s="1">
        <v>5180999.34</v>
      </c>
      <c r="G217" s="1">
        <v>345.96499999999997</v>
      </c>
      <c r="M217" s="8">
        <f t="shared" si="62"/>
        <v>1.206917402848354</v>
      </c>
      <c r="N217" s="6">
        <f t="shared" si="63"/>
        <v>0.78372451788137376</v>
      </c>
      <c r="O217" s="6">
        <f t="shared" si="64"/>
        <v>1.2162637239012968</v>
      </c>
      <c r="P217" s="7">
        <f t="shared" si="65"/>
        <v>0.68760184548934911</v>
      </c>
      <c r="R217" s="4" t="s">
        <v>59</v>
      </c>
      <c r="S217" s="4">
        <v>81</v>
      </c>
      <c r="T217" s="4" t="s">
        <v>15</v>
      </c>
      <c r="U217" s="4">
        <v>5</v>
      </c>
      <c r="V217" s="4">
        <v>493679.47</v>
      </c>
      <c r="W217" s="4">
        <v>5180673.99</v>
      </c>
      <c r="X217" s="4">
        <v>337.59800000000001</v>
      </c>
      <c r="Y217" s="4">
        <v>1.1777286759261738</v>
      </c>
      <c r="Z217" s="4">
        <v>0.76477051085432346</v>
      </c>
      <c r="AA217" s="4">
        <v>1.1868489606221151</v>
      </c>
      <c r="AB217">
        <v>0.66022381466575053</v>
      </c>
    </row>
    <row r="218" spans="1:28" x14ac:dyDescent="0.25">
      <c r="A218" s="1" t="s">
        <v>59</v>
      </c>
      <c r="B218" s="1">
        <v>81</v>
      </c>
      <c r="C218" s="1" t="s">
        <v>15</v>
      </c>
      <c r="D218" s="1">
        <v>5</v>
      </c>
      <c r="E218" s="1">
        <v>493679.47</v>
      </c>
      <c r="F218" s="1">
        <v>5180673.99</v>
      </c>
      <c r="G218" s="1">
        <v>337.59800000000001</v>
      </c>
      <c r="M218" s="8">
        <f t="shared" si="62"/>
        <v>1.1777286759261738</v>
      </c>
      <c r="N218" s="6">
        <f t="shared" si="63"/>
        <v>0.76477051085432346</v>
      </c>
      <c r="O218" s="6">
        <f t="shared" si="64"/>
        <v>1.1868489606221151</v>
      </c>
      <c r="P218" s="7">
        <f t="shared" si="65"/>
        <v>0.66022381466575053</v>
      </c>
      <c r="R218" s="4" t="s">
        <v>59</v>
      </c>
      <c r="S218" s="4">
        <v>108</v>
      </c>
      <c r="T218" s="4" t="s">
        <v>15</v>
      </c>
      <c r="U218" s="4">
        <v>5</v>
      </c>
      <c r="V218" s="4">
        <v>493690.95</v>
      </c>
      <c r="W218" s="4">
        <v>5180705.76</v>
      </c>
      <c r="X218" s="4">
        <v>232.77600000000001</v>
      </c>
      <c r="Y218" s="4">
        <v>0.81205152360911803</v>
      </c>
      <c r="Z218" s="4">
        <v>0.52731420338576063</v>
      </c>
      <c r="AA218" s="4">
        <v>0.81834001877313689</v>
      </c>
      <c r="AB218">
        <v>0.31723111154739703</v>
      </c>
    </row>
    <row r="219" spans="1:28" x14ac:dyDescent="0.25">
      <c r="A219" s="1" t="s">
        <v>59</v>
      </c>
      <c r="B219" s="1">
        <v>309</v>
      </c>
      <c r="C219" s="1" t="s">
        <v>15</v>
      </c>
      <c r="D219" s="1">
        <v>5</v>
      </c>
      <c r="E219" s="1">
        <v>493855.17</v>
      </c>
      <c r="F219" s="1">
        <v>5180939.62</v>
      </c>
      <c r="G219" s="1">
        <v>319.88200000000001</v>
      </c>
      <c r="M219" s="8">
        <f t="shared" si="62"/>
        <v>1.1159254625697317</v>
      </c>
      <c r="N219" s="6">
        <f t="shared" si="63"/>
        <v>0.72463794380625091</v>
      </c>
      <c r="O219" s="6">
        <f t="shared" si="64"/>
        <v>1.1245671456043087</v>
      </c>
      <c r="P219" s="7">
        <f t="shared" si="65"/>
        <v>0.60225450737868524</v>
      </c>
      <c r="R219" s="4" t="s">
        <v>59</v>
      </c>
      <c r="S219" s="4">
        <v>135</v>
      </c>
      <c r="T219" s="4" t="s">
        <v>15</v>
      </c>
      <c r="U219" s="4">
        <v>5</v>
      </c>
      <c r="V219" s="4">
        <v>493720.15</v>
      </c>
      <c r="W219" s="4">
        <v>5180741.62</v>
      </c>
      <c r="X219" s="4">
        <v>308.56299999999999</v>
      </c>
      <c r="Y219" s="4">
        <v>1.0764385257904605</v>
      </c>
      <c r="Z219" s="4">
        <v>0.69899668582379815</v>
      </c>
      <c r="AA219" s="4">
        <v>1.0847744235346231</v>
      </c>
      <c r="AB219">
        <v>0.56521710677006631</v>
      </c>
    </row>
    <row r="220" spans="1:28" x14ac:dyDescent="0.25">
      <c r="A220" s="1" t="s">
        <v>59</v>
      </c>
      <c r="B220" s="1">
        <v>135</v>
      </c>
      <c r="C220" s="1" t="s">
        <v>15</v>
      </c>
      <c r="D220" s="1">
        <v>5</v>
      </c>
      <c r="E220" s="1">
        <v>493720.15</v>
      </c>
      <c r="F220" s="1">
        <v>5180741.62</v>
      </c>
      <c r="G220" s="1">
        <v>308.56299999999999</v>
      </c>
      <c r="M220" s="8">
        <f t="shared" si="62"/>
        <v>1.0764385257904605</v>
      </c>
      <c r="N220" s="6">
        <f t="shared" si="63"/>
        <v>0.69899668582379815</v>
      </c>
      <c r="O220" s="6">
        <f t="shared" si="64"/>
        <v>1.0847744235346231</v>
      </c>
      <c r="P220" s="7">
        <f t="shared" si="65"/>
        <v>0.56521710677006631</v>
      </c>
      <c r="R220" s="4" t="s">
        <v>59</v>
      </c>
      <c r="S220" s="4">
        <v>161</v>
      </c>
      <c r="T220" s="4" t="s">
        <v>15</v>
      </c>
      <c r="U220" s="4">
        <v>5</v>
      </c>
      <c r="V220" s="4">
        <v>493733.75</v>
      </c>
      <c r="W220" s="4">
        <v>5180751.3899999997</v>
      </c>
      <c r="X220" s="4">
        <v>423.22800000000001</v>
      </c>
      <c r="Y220" s="4">
        <v>1.4764535099582421</v>
      </c>
      <c r="Z220" s="4">
        <v>0.95875062579711257</v>
      </c>
      <c r="AA220" s="4">
        <v>1.4878871080580349</v>
      </c>
      <c r="AB220">
        <v>0.94041752560452863</v>
      </c>
    </row>
    <row r="221" spans="1:28" x14ac:dyDescent="0.25">
      <c r="A221" s="1" t="s">
        <v>59</v>
      </c>
      <c r="B221" s="1">
        <v>261</v>
      </c>
      <c r="C221" s="1" t="s">
        <v>15</v>
      </c>
      <c r="D221" s="1">
        <v>5</v>
      </c>
      <c r="E221" s="1">
        <v>493828.46</v>
      </c>
      <c r="F221" s="1">
        <v>5180878.08</v>
      </c>
      <c r="G221" s="1">
        <v>307.08699999999999</v>
      </c>
      <c r="M221" s="8">
        <f t="shared" si="62"/>
        <v>1.0712894208619153</v>
      </c>
      <c r="N221" s="6">
        <f t="shared" si="63"/>
        <v>0.69565306034609686</v>
      </c>
      <c r="O221" s="6">
        <f t="shared" si="64"/>
        <v>1.0795854441393711</v>
      </c>
      <c r="P221" s="7">
        <f t="shared" si="65"/>
        <v>0.5603874218775563</v>
      </c>
      <c r="R221" s="4" t="s">
        <v>59</v>
      </c>
      <c r="S221" s="4">
        <v>187</v>
      </c>
      <c r="T221" s="4" t="s">
        <v>15</v>
      </c>
      <c r="U221" s="4">
        <v>5</v>
      </c>
      <c r="V221" s="4">
        <v>493750.88</v>
      </c>
      <c r="W221" s="4">
        <v>5180783.1500000004</v>
      </c>
      <c r="X221" s="4">
        <v>135.827</v>
      </c>
      <c r="Y221" s="4">
        <v>0.4738397527977784</v>
      </c>
      <c r="Z221" s="4">
        <v>0.30769283046051871</v>
      </c>
      <c r="AA221" s="4">
        <v>0.47750914926753124</v>
      </c>
      <c r="AB221">
        <v>0</v>
      </c>
    </row>
    <row r="222" spans="1:28" x14ac:dyDescent="0.25">
      <c r="A222" s="1" t="s">
        <v>59</v>
      </c>
      <c r="B222" s="1">
        <v>55</v>
      </c>
      <c r="C222" s="1" t="s">
        <v>15</v>
      </c>
      <c r="D222" s="1">
        <v>5</v>
      </c>
      <c r="E222" s="1">
        <v>493640.88</v>
      </c>
      <c r="F222" s="1">
        <v>5180634.58</v>
      </c>
      <c r="G222" s="1">
        <v>285.92500000000001</v>
      </c>
      <c r="M222" s="8">
        <f t="shared" si="62"/>
        <v>0.99746465223191849</v>
      </c>
      <c r="N222" s="6">
        <f t="shared" si="63"/>
        <v>0.64771416985889263</v>
      </c>
      <c r="O222" s="6">
        <f t="shared" si="64"/>
        <v>1.005188979395252</v>
      </c>
      <c r="P222" s="7">
        <f t="shared" si="65"/>
        <v>0.49114230555282878</v>
      </c>
      <c r="R222" s="4" t="s">
        <v>59</v>
      </c>
      <c r="S222" s="4">
        <v>188</v>
      </c>
      <c r="T222" s="4" t="s">
        <v>15</v>
      </c>
      <c r="U222" s="4">
        <v>5</v>
      </c>
      <c r="V222" s="4">
        <v>493782.81</v>
      </c>
      <c r="W222" s="4">
        <v>5180798.5599999996</v>
      </c>
      <c r="X222" s="4">
        <v>199.803</v>
      </c>
      <c r="Y222" s="4">
        <v>0.69702344989033482</v>
      </c>
      <c r="Z222" s="4">
        <v>0.4526195130902031</v>
      </c>
      <c r="AA222" s="4">
        <v>0.7024211721609146</v>
      </c>
      <c r="AB222">
        <v>0.20933869964988056</v>
      </c>
    </row>
    <row r="223" spans="1:28" x14ac:dyDescent="0.25">
      <c r="A223" s="1" t="s">
        <v>59</v>
      </c>
      <c r="B223" s="1">
        <v>285</v>
      </c>
      <c r="C223" s="1" t="s">
        <v>15</v>
      </c>
      <c r="D223" s="1">
        <v>5</v>
      </c>
      <c r="E223" s="1">
        <v>493881.35</v>
      </c>
      <c r="F223" s="1">
        <v>5180939.03</v>
      </c>
      <c r="G223" s="1">
        <v>284.44900000000001</v>
      </c>
      <c r="M223" s="8">
        <f t="shared" si="62"/>
        <v>0.99231554730337324</v>
      </c>
      <c r="N223" s="6">
        <f t="shared" si="63"/>
        <v>0.64437054438119146</v>
      </c>
      <c r="O223" s="6">
        <f t="shared" si="64"/>
        <v>1</v>
      </c>
      <c r="P223" s="7">
        <f t="shared" si="65"/>
        <v>0.48631262066031872</v>
      </c>
      <c r="R223" s="4" t="s">
        <v>59</v>
      </c>
      <c r="S223" s="4">
        <v>213</v>
      </c>
      <c r="T223" s="4" t="s">
        <v>15</v>
      </c>
      <c r="U223" s="4">
        <v>5</v>
      </c>
      <c r="V223" s="4">
        <v>493799.56</v>
      </c>
      <c r="W223" s="4">
        <v>5180830.55</v>
      </c>
      <c r="X223" s="4">
        <v>416.339</v>
      </c>
      <c r="Y223" s="4">
        <v>1.4524208650715562</v>
      </c>
      <c r="Z223" s="4">
        <v>0.94314477490559234</v>
      </c>
      <c r="AA223" s="4">
        <v>1.4636683553114969</v>
      </c>
      <c r="AB223">
        <v>0.91787572396191219</v>
      </c>
    </row>
    <row r="224" spans="1:28" x14ac:dyDescent="0.25">
      <c r="A224" s="1" t="s">
        <v>59</v>
      </c>
      <c r="B224" s="1">
        <v>262</v>
      </c>
      <c r="C224" s="1" t="s">
        <v>15</v>
      </c>
      <c r="D224" s="1">
        <v>5</v>
      </c>
      <c r="E224" s="1">
        <v>493860.4</v>
      </c>
      <c r="F224" s="1">
        <v>5180907.2699999996</v>
      </c>
      <c r="G224" s="1">
        <v>264.76400000000001</v>
      </c>
      <c r="M224" s="8">
        <f t="shared" si="62"/>
        <v>0.92364337215539627</v>
      </c>
      <c r="N224" s="6">
        <f t="shared" si="63"/>
        <v>0.59977754470060285</v>
      </c>
      <c r="O224" s="6">
        <f t="shared" si="64"/>
        <v>0.93079603021982849</v>
      </c>
      <c r="P224" s="7">
        <f t="shared" si="65"/>
        <v>0.42190046137233733</v>
      </c>
      <c r="R224" s="4" t="s">
        <v>59</v>
      </c>
      <c r="S224" s="4">
        <v>237</v>
      </c>
      <c r="T224" s="4" t="s">
        <v>15</v>
      </c>
      <c r="U224" s="4">
        <v>5</v>
      </c>
      <c r="V224" s="4">
        <v>493798.24</v>
      </c>
      <c r="W224" s="4">
        <v>5180860.38</v>
      </c>
      <c r="X224" s="4">
        <v>213.583</v>
      </c>
      <c r="Y224" s="4">
        <v>0.74509571677065611</v>
      </c>
      <c r="Z224" s="4">
        <v>0.48383574553107239</v>
      </c>
      <c r="AA224" s="4">
        <v>0.75086570879138259</v>
      </c>
      <c r="AB224">
        <v>0.25442884722358561</v>
      </c>
    </row>
    <row r="225" spans="1:28" x14ac:dyDescent="0.25">
      <c r="A225" s="1" t="s">
        <v>59</v>
      </c>
      <c r="B225" s="1">
        <v>310</v>
      </c>
      <c r="C225" s="1" t="s">
        <v>15</v>
      </c>
      <c r="D225" s="1">
        <v>5</v>
      </c>
      <c r="E225" s="1">
        <v>493885.5</v>
      </c>
      <c r="F225" s="1">
        <v>5180970.8099999996</v>
      </c>
      <c r="G225" s="1">
        <v>263.28699999999998</v>
      </c>
      <c r="M225" s="8">
        <f t="shared" si="62"/>
        <v>0.91849077867337625</v>
      </c>
      <c r="N225" s="6">
        <f t="shared" si="63"/>
        <v>0.59643165389398711</v>
      </c>
      <c r="O225" s="6">
        <f t="shared" si="64"/>
        <v>0.92560353525588057</v>
      </c>
      <c r="P225" s="7">
        <f t="shared" si="65"/>
        <v>0.41706750433559103</v>
      </c>
      <c r="R225" s="4" t="s">
        <v>59</v>
      </c>
      <c r="S225" s="4">
        <v>238</v>
      </c>
      <c r="T225" s="4" t="s">
        <v>15</v>
      </c>
      <c r="U225" s="4">
        <v>5</v>
      </c>
      <c r="V225" s="4">
        <v>493827.45</v>
      </c>
      <c r="W225" s="4">
        <v>5180862.3</v>
      </c>
      <c r="X225" s="4">
        <v>441.43700000000001</v>
      </c>
      <c r="Y225" s="4">
        <v>1.5399765801776739</v>
      </c>
      <c r="Z225" s="4">
        <v>1</v>
      </c>
      <c r="AA225" s="4">
        <v>1.5519020984429546</v>
      </c>
      <c r="AB225" s="7">
        <v>1</v>
      </c>
    </row>
    <row r="226" spans="1:28" x14ac:dyDescent="0.25">
      <c r="A226" s="1" t="s">
        <v>59</v>
      </c>
      <c r="B226" s="1">
        <v>360</v>
      </c>
      <c r="C226" s="1" t="s">
        <v>15</v>
      </c>
      <c r="D226" s="1">
        <v>5</v>
      </c>
      <c r="E226" s="1">
        <v>493923.81</v>
      </c>
      <c r="F226" s="1">
        <v>5181031.1100000003</v>
      </c>
      <c r="G226" s="1">
        <v>258.36599999999999</v>
      </c>
      <c r="M226" s="8">
        <f t="shared" si="62"/>
        <v>0.90132360702475067</v>
      </c>
      <c r="N226" s="6">
        <f t="shared" si="63"/>
        <v>0.58528397030606849</v>
      </c>
      <c r="O226" s="6">
        <f t="shared" si="64"/>
        <v>0.9083034217030117</v>
      </c>
      <c r="P226" s="7">
        <f t="shared" si="65"/>
        <v>0.40096528254965474</v>
      </c>
      <c r="R226" s="4" t="s">
        <v>59</v>
      </c>
      <c r="S226" s="4">
        <v>261</v>
      </c>
      <c r="T226" s="4" t="s">
        <v>15</v>
      </c>
      <c r="U226" s="4">
        <v>5</v>
      </c>
      <c r="V226" s="4">
        <v>493828.46</v>
      </c>
      <c r="W226" s="4">
        <v>5180878.08</v>
      </c>
      <c r="X226" s="4">
        <v>307.08699999999999</v>
      </c>
      <c r="Y226" s="4">
        <v>1.0712894208619153</v>
      </c>
      <c r="Z226" s="4">
        <v>0.69565306034609686</v>
      </c>
      <c r="AA226" s="4">
        <v>1.0795854441393711</v>
      </c>
      <c r="AB226">
        <v>0.5603874218775563</v>
      </c>
    </row>
    <row r="227" spans="1:28" x14ac:dyDescent="0.25">
      <c r="A227" s="1" t="s">
        <v>59</v>
      </c>
      <c r="B227" s="1">
        <v>284</v>
      </c>
      <c r="C227" s="1" t="s">
        <v>15</v>
      </c>
      <c r="D227" s="1">
        <v>5</v>
      </c>
      <c r="E227" s="1">
        <v>493849.41</v>
      </c>
      <c r="F227" s="1">
        <v>5180909.84</v>
      </c>
      <c r="G227" s="1">
        <v>245.571</v>
      </c>
      <c r="M227" s="8">
        <f t="shared" si="62"/>
        <v>0.85668756531693435</v>
      </c>
      <c r="N227" s="6">
        <f t="shared" si="63"/>
        <v>0.55629908684591456</v>
      </c>
      <c r="O227" s="6">
        <f t="shared" si="64"/>
        <v>0.8633217202380743</v>
      </c>
      <c r="P227" s="7">
        <f t="shared" si="65"/>
        <v>0.35909819704852586</v>
      </c>
      <c r="R227" s="4" t="s">
        <v>59</v>
      </c>
      <c r="S227" s="4">
        <v>262</v>
      </c>
      <c r="T227" s="4" t="s">
        <v>15</v>
      </c>
      <c r="U227" s="4">
        <v>5</v>
      </c>
      <c r="V227" s="4">
        <v>493860.4</v>
      </c>
      <c r="W227" s="4">
        <v>5180907.2699999996</v>
      </c>
      <c r="X227" s="4">
        <v>264.76400000000001</v>
      </c>
      <c r="Y227" s="4">
        <v>0.92364337215539627</v>
      </c>
      <c r="Z227" s="4">
        <v>0.59977754470060285</v>
      </c>
      <c r="AA227" s="4">
        <v>0.93079603021982849</v>
      </c>
      <c r="AB227">
        <v>0.42190046137233733</v>
      </c>
    </row>
    <row r="228" spans="1:28" x14ac:dyDescent="0.25">
      <c r="A228" s="1" t="s">
        <v>59</v>
      </c>
      <c r="B228" s="1">
        <v>108</v>
      </c>
      <c r="C228" s="1" t="s">
        <v>15</v>
      </c>
      <c r="D228" s="1">
        <v>5</v>
      </c>
      <c r="E228" s="1">
        <v>493690.95</v>
      </c>
      <c r="F228" s="1">
        <v>5180705.76</v>
      </c>
      <c r="G228" s="1">
        <v>232.77600000000001</v>
      </c>
      <c r="M228" s="8">
        <f t="shared" si="62"/>
        <v>0.81205152360911803</v>
      </c>
      <c r="N228" s="6">
        <f t="shared" si="63"/>
        <v>0.52731420338576063</v>
      </c>
      <c r="O228" s="6">
        <f t="shared" si="64"/>
        <v>0.81834001877313689</v>
      </c>
      <c r="P228" s="7">
        <f t="shared" si="65"/>
        <v>0.31723111154739703</v>
      </c>
      <c r="R228" s="4" t="s">
        <v>59</v>
      </c>
      <c r="S228" s="4">
        <v>284</v>
      </c>
      <c r="T228" s="4" t="s">
        <v>15</v>
      </c>
      <c r="U228" s="4">
        <v>5</v>
      </c>
      <c r="V228" s="4">
        <v>493849.41</v>
      </c>
      <c r="W228" s="4">
        <v>5180909.84</v>
      </c>
      <c r="X228" s="4">
        <v>245.571</v>
      </c>
      <c r="Y228" s="4">
        <v>0.85668756531693435</v>
      </c>
      <c r="Z228" s="4">
        <v>0.55629908684591456</v>
      </c>
      <c r="AA228" s="4">
        <v>0.8633217202380743</v>
      </c>
      <c r="AB228">
        <v>0.35909819704852586</v>
      </c>
    </row>
    <row r="229" spans="1:28" x14ac:dyDescent="0.25">
      <c r="A229" s="1" t="s">
        <v>59</v>
      </c>
      <c r="B229" s="1">
        <v>237</v>
      </c>
      <c r="C229" s="1" t="s">
        <v>15</v>
      </c>
      <c r="D229" s="1">
        <v>5</v>
      </c>
      <c r="E229" s="1">
        <v>493798.24</v>
      </c>
      <c r="F229" s="1">
        <v>5180860.38</v>
      </c>
      <c r="G229" s="1">
        <v>213.583</v>
      </c>
      <c r="M229" s="8">
        <f t="shared" si="62"/>
        <v>0.74509571677065611</v>
      </c>
      <c r="N229" s="6">
        <f t="shared" si="63"/>
        <v>0.48383574553107239</v>
      </c>
      <c r="O229" s="6">
        <f t="shared" si="64"/>
        <v>0.75086570879138259</v>
      </c>
      <c r="P229" s="7">
        <f t="shared" si="65"/>
        <v>0.25442884722358561</v>
      </c>
      <c r="R229" s="4" t="s">
        <v>59</v>
      </c>
      <c r="S229" s="4">
        <v>285</v>
      </c>
      <c r="T229" s="4" t="s">
        <v>15</v>
      </c>
      <c r="U229" s="4">
        <v>5</v>
      </c>
      <c r="V229" s="4">
        <v>493881.35</v>
      </c>
      <c r="W229" s="4">
        <v>5180939.03</v>
      </c>
      <c r="X229" s="4">
        <v>284.44900000000001</v>
      </c>
      <c r="Y229" s="4">
        <v>0.99231554730337324</v>
      </c>
      <c r="Z229" s="4">
        <v>0.64437054438119146</v>
      </c>
      <c r="AA229" s="4">
        <v>1</v>
      </c>
      <c r="AB229">
        <v>0.48631262066031872</v>
      </c>
    </row>
    <row r="230" spans="1:28" x14ac:dyDescent="0.25">
      <c r="A230" s="1" t="s">
        <v>59</v>
      </c>
      <c r="B230" s="1">
        <v>31</v>
      </c>
      <c r="C230" s="1" t="s">
        <v>15</v>
      </c>
      <c r="D230" s="1">
        <v>5</v>
      </c>
      <c r="E230" s="1">
        <v>493628.33</v>
      </c>
      <c r="F230" s="1">
        <v>5180611.5999999996</v>
      </c>
      <c r="G230" s="1">
        <v>201.77199999999999</v>
      </c>
      <c r="M230" s="8">
        <f t="shared" si="62"/>
        <v>0.70389241168186989</v>
      </c>
      <c r="N230" s="6">
        <f t="shared" si="63"/>
        <v>0.45707994572271921</v>
      </c>
      <c r="O230" s="6">
        <f t="shared" si="64"/>
        <v>0.70934332692327973</v>
      </c>
      <c r="P230" s="7">
        <f t="shared" si="65"/>
        <v>0.21578155165079674</v>
      </c>
      <c r="R230" s="4" t="s">
        <v>59</v>
      </c>
      <c r="S230" s="4">
        <v>309</v>
      </c>
      <c r="T230" s="4" t="s">
        <v>15</v>
      </c>
      <c r="U230" s="4">
        <v>5</v>
      </c>
      <c r="V230" s="4">
        <v>493855.17</v>
      </c>
      <c r="W230" s="4">
        <v>5180939.62</v>
      </c>
      <c r="X230" s="4">
        <v>319.88200000000001</v>
      </c>
      <c r="Y230" s="4">
        <v>1.1159254625697317</v>
      </c>
      <c r="Z230" s="4">
        <v>0.72463794380625091</v>
      </c>
      <c r="AA230" s="4">
        <v>1.1245671456043087</v>
      </c>
      <c r="AB230">
        <v>0.60225450737868524</v>
      </c>
    </row>
    <row r="231" spans="1:28" x14ac:dyDescent="0.25">
      <c r="A231" s="1" t="s">
        <v>59</v>
      </c>
      <c r="B231" s="1">
        <v>188</v>
      </c>
      <c r="C231" s="1" t="s">
        <v>15</v>
      </c>
      <c r="D231" s="1">
        <v>5</v>
      </c>
      <c r="E231" s="1">
        <v>493782.81</v>
      </c>
      <c r="F231" s="1">
        <v>5180798.5599999996</v>
      </c>
      <c r="G231" s="1">
        <v>199.803</v>
      </c>
      <c r="M231" s="8">
        <f t="shared" si="62"/>
        <v>0.69702344989033482</v>
      </c>
      <c r="N231" s="6">
        <f t="shared" si="63"/>
        <v>0.4526195130902031</v>
      </c>
      <c r="O231" s="6">
        <f t="shared" si="64"/>
        <v>0.7024211721609146</v>
      </c>
      <c r="P231" s="7">
        <f t="shared" si="65"/>
        <v>0.20933869964988056</v>
      </c>
      <c r="R231" s="4" t="s">
        <v>59</v>
      </c>
      <c r="S231" s="4">
        <v>310</v>
      </c>
      <c r="T231" s="4" t="s">
        <v>15</v>
      </c>
      <c r="U231" s="4">
        <v>5</v>
      </c>
      <c r="V231" s="4">
        <v>493885.5</v>
      </c>
      <c r="W231" s="4">
        <v>5180970.8099999996</v>
      </c>
      <c r="X231" s="4">
        <v>263.28699999999998</v>
      </c>
      <c r="Y231" s="4">
        <v>0.91849077867337625</v>
      </c>
      <c r="Z231" s="4">
        <v>0.59643165389398711</v>
      </c>
      <c r="AA231" s="4">
        <v>0.92560353525588057</v>
      </c>
      <c r="AB231">
        <v>0.41706750433559103</v>
      </c>
    </row>
    <row r="232" spans="1:28" x14ac:dyDescent="0.25">
      <c r="A232" s="1" t="s">
        <v>59</v>
      </c>
      <c r="B232" s="1">
        <v>10</v>
      </c>
      <c r="C232" s="1" t="s">
        <v>15</v>
      </c>
      <c r="D232" s="1">
        <v>5</v>
      </c>
      <c r="E232" s="1">
        <v>493606.47</v>
      </c>
      <c r="F232" s="1">
        <v>5180579.8399999999</v>
      </c>
      <c r="G232" s="1">
        <v>183.071</v>
      </c>
      <c r="M232" s="8">
        <f t="shared" si="62"/>
        <v>0.63865297315292313</v>
      </c>
      <c r="N232" s="6">
        <f t="shared" si="63"/>
        <v>0.4147160296939314</v>
      </c>
      <c r="O232" s="6">
        <f t="shared" si="64"/>
        <v>0.64359867673994275</v>
      </c>
      <c r="P232" s="7">
        <f t="shared" si="65"/>
        <v>0.1545891822911554</v>
      </c>
      <c r="R232" s="4" t="s">
        <v>59</v>
      </c>
      <c r="S232" s="4">
        <v>336</v>
      </c>
      <c r="T232" s="4" t="s">
        <v>15</v>
      </c>
      <c r="U232" s="4">
        <v>5</v>
      </c>
      <c r="V232" s="4">
        <v>493913.55</v>
      </c>
      <c r="W232" s="4">
        <v>5180999.34</v>
      </c>
      <c r="X232" s="4">
        <v>345.96499999999997</v>
      </c>
      <c r="Y232" s="4">
        <v>1.206917402848354</v>
      </c>
      <c r="Z232" s="4">
        <v>0.78372451788137376</v>
      </c>
      <c r="AA232" s="4">
        <v>1.2162637239012968</v>
      </c>
      <c r="AB232">
        <v>0.68760184548934911</v>
      </c>
    </row>
    <row r="233" spans="1:28" x14ac:dyDescent="0.25">
      <c r="A233" s="1" t="s">
        <v>59</v>
      </c>
      <c r="B233" s="1">
        <v>187</v>
      </c>
      <c r="C233" s="1" t="s">
        <v>15</v>
      </c>
      <c r="D233" s="1">
        <v>5</v>
      </c>
      <c r="E233" s="1">
        <v>493750.88</v>
      </c>
      <c r="F233" s="1">
        <v>5180783.1500000004</v>
      </c>
      <c r="G233" s="1">
        <v>135.827</v>
      </c>
      <c r="M233" s="8">
        <f t="shared" ref="M233" si="66">G233/$I$12</f>
        <v>0.4738397527977784</v>
      </c>
      <c r="N233" s="6">
        <f t="shared" ref="N233" si="67">G233/$J$12</f>
        <v>0.30769283046051871</v>
      </c>
      <c r="O233" s="6">
        <f t="shared" ref="O233" si="68">G233/$K$12</f>
        <v>0.47750914926753124</v>
      </c>
      <c r="P233" s="7">
        <f t="shared" ref="P233" si="69">(G233-$L$12)/($J$12-$L$12)</f>
        <v>0</v>
      </c>
      <c r="R233" s="4" t="s">
        <v>59</v>
      </c>
      <c r="S233" s="4">
        <v>360</v>
      </c>
      <c r="T233" s="4" t="s">
        <v>15</v>
      </c>
      <c r="U233" s="4">
        <v>5</v>
      </c>
      <c r="V233" s="4">
        <v>493923.81</v>
      </c>
      <c r="W233" s="4">
        <v>5181031.1100000003</v>
      </c>
      <c r="X233" s="4">
        <v>258.36599999999999</v>
      </c>
      <c r="Y233" s="4">
        <v>0.90132360702475067</v>
      </c>
      <c r="Z233" s="4">
        <v>0.58528397030606849</v>
      </c>
      <c r="AA233" s="4">
        <v>0.9083034217030117</v>
      </c>
      <c r="AB233">
        <v>0.40096528254965474</v>
      </c>
    </row>
    <row r="234" spans="1:28" x14ac:dyDescent="0.25">
      <c r="A234" s="5" t="s">
        <v>63</v>
      </c>
      <c r="B234" s="5">
        <v>11</v>
      </c>
      <c r="C234" s="5" t="s">
        <v>15</v>
      </c>
      <c r="D234" s="5">
        <v>6</v>
      </c>
      <c r="E234" s="5">
        <v>493638.37</v>
      </c>
      <c r="F234" s="5">
        <v>5180571.03</v>
      </c>
      <c r="G234" s="5"/>
      <c r="H234" s="5"/>
      <c r="I234" s="5"/>
      <c r="J234" s="5"/>
      <c r="K234" s="5"/>
      <c r="L234" s="5"/>
      <c r="M234" s="6"/>
      <c r="N234" s="6"/>
      <c r="O234" s="6"/>
      <c r="R234" s="4" t="s">
        <v>63</v>
      </c>
      <c r="S234" s="4">
        <v>11</v>
      </c>
      <c r="T234" s="4" t="s">
        <v>15</v>
      </c>
      <c r="U234" s="4">
        <v>6</v>
      </c>
      <c r="V234" s="4">
        <v>493638.37</v>
      </c>
      <c r="W234" s="4">
        <v>5180571.03</v>
      </c>
      <c r="X234" s="4"/>
      <c r="Y234" s="4"/>
      <c r="Z234" s="4"/>
      <c r="AA234" s="4"/>
    </row>
    <row r="235" spans="1:28" x14ac:dyDescent="0.25">
      <c r="A235" s="1" t="s">
        <v>63</v>
      </c>
      <c r="B235" s="1">
        <v>109</v>
      </c>
      <c r="C235" s="1" t="s">
        <v>15</v>
      </c>
      <c r="D235" s="1">
        <v>6</v>
      </c>
      <c r="E235" s="1">
        <v>493725.58</v>
      </c>
      <c r="F235" s="1">
        <v>5180706.7</v>
      </c>
      <c r="G235" s="1">
        <v>178</v>
      </c>
      <c r="M235" s="8">
        <f t="shared" ref="M235:M254" si="70">G235/$I$13</f>
        <v>1.8951290923609263</v>
      </c>
      <c r="N235" s="6">
        <f t="shared" ref="N235:N254" si="71">G235/$J$13</f>
        <v>1</v>
      </c>
      <c r="O235" s="6">
        <f t="shared" ref="O235:O254" si="72">G235/$K$13</f>
        <v>1.913978494623656</v>
      </c>
      <c r="P235" s="7">
        <f t="shared" ref="P235:P254" si="73">(G235-$L$13)/($J$13-$L$13)</f>
        <v>1</v>
      </c>
      <c r="R235" s="4" t="s">
        <v>63</v>
      </c>
      <c r="S235" s="4">
        <v>12</v>
      </c>
      <c r="T235" s="4" t="s">
        <v>15</v>
      </c>
      <c r="U235" s="4">
        <v>6</v>
      </c>
      <c r="V235" s="4">
        <v>493668.47</v>
      </c>
      <c r="W235" s="4">
        <v>5180579.1100000003</v>
      </c>
      <c r="X235" s="4">
        <v>64.5</v>
      </c>
      <c r="Y235" s="4">
        <v>0.68671812616449301</v>
      </c>
      <c r="Z235" s="4">
        <v>0.36235955056179775</v>
      </c>
      <c r="AA235" s="4">
        <v>0.69354838709677424</v>
      </c>
      <c r="AB235">
        <v>0.21993127147766323</v>
      </c>
    </row>
    <row r="236" spans="1:28" x14ac:dyDescent="0.25">
      <c r="A236" s="1" t="s">
        <v>63</v>
      </c>
      <c r="B236" s="1">
        <v>82</v>
      </c>
      <c r="C236" s="1" t="s">
        <v>15</v>
      </c>
      <c r="D236" s="1">
        <v>6</v>
      </c>
      <c r="E236" s="1">
        <v>493711.38</v>
      </c>
      <c r="F236" s="1">
        <v>5180678.07</v>
      </c>
      <c r="G236" s="1">
        <v>170</v>
      </c>
      <c r="M236" s="8">
        <f t="shared" si="70"/>
        <v>1.8099547511312217</v>
      </c>
      <c r="N236" s="6">
        <f t="shared" si="71"/>
        <v>0.9550561797752809</v>
      </c>
      <c r="O236" s="6">
        <f t="shared" si="72"/>
        <v>1.8279569892473118</v>
      </c>
      <c r="P236" s="7">
        <f t="shared" si="73"/>
        <v>0.94501718213058417</v>
      </c>
      <c r="R236" s="4" t="s">
        <v>63</v>
      </c>
      <c r="S236" s="4">
        <v>32</v>
      </c>
      <c r="T236" s="4" t="s">
        <v>15</v>
      </c>
      <c r="U236" s="4">
        <v>6</v>
      </c>
      <c r="V236" s="4">
        <v>493660.23</v>
      </c>
      <c r="W236" s="4">
        <v>5180602.78</v>
      </c>
      <c r="X236" s="4">
        <v>83.5</v>
      </c>
      <c r="Y236" s="4">
        <v>0.8890071865850413</v>
      </c>
      <c r="Z236" s="4">
        <v>0.4691011235955056</v>
      </c>
      <c r="AA236" s="4">
        <v>0.89784946236559138</v>
      </c>
      <c r="AB236">
        <v>0.35051546391752575</v>
      </c>
    </row>
    <row r="237" spans="1:28" x14ac:dyDescent="0.25">
      <c r="A237" s="1" t="s">
        <v>63</v>
      </c>
      <c r="B237" s="1">
        <v>162</v>
      </c>
      <c r="C237" s="1" t="s">
        <v>15</v>
      </c>
      <c r="D237" s="1">
        <v>6</v>
      </c>
      <c r="E237" s="1">
        <v>493767.5</v>
      </c>
      <c r="F237" s="1">
        <v>5180765.43</v>
      </c>
      <c r="G237" s="1">
        <v>133</v>
      </c>
      <c r="M237" s="8">
        <f t="shared" si="70"/>
        <v>1.4160234229438382</v>
      </c>
      <c r="N237" s="6">
        <f t="shared" si="71"/>
        <v>0.7471910112359551</v>
      </c>
      <c r="O237" s="6">
        <f t="shared" si="72"/>
        <v>1.4301075268817205</v>
      </c>
      <c r="P237" s="7">
        <f t="shared" si="73"/>
        <v>0.69072164948453607</v>
      </c>
      <c r="R237" s="4" t="s">
        <v>63</v>
      </c>
      <c r="S237" s="4">
        <v>33</v>
      </c>
      <c r="T237" s="4" t="s">
        <v>15</v>
      </c>
      <c r="U237" s="4">
        <v>6</v>
      </c>
      <c r="V237" s="4">
        <v>493692.15</v>
      </c>
      <c r="W237" s="4">
        <v>5180610.42</v>
      </c>
      <c r="X237" s="4">
        <v>41</v>
      </c>
      <c r="Y237" s="4">
        <v>0.43651849880223587</v>
      </c>
      <c r="Z237" s="4">
        <v>0.2303370786516854</v>
      </c>
      <c r="AA237" s="4">
        <v>0.44086021505376344</v>
      </c>
      <c r="AB237">
        <v>5.8419243986254296E-2</v>
      </c>
    </row>
    <row r="238" spans="1:28" x14ac:dyDescent="0.25">
      <c r="A238" s="1" t="s">
        <v>63</v>
      </c>
      <c r="B238" s="1">
        <v>136</v>
      </c>
      <c r="C238" s="1" t="s">
        <v>15</v>
      </c>
      <c r="D238" s="1">
        <v>6</v>
      </c>
      <c r="E238" s="1">
        <v>493752.04</v>
      </c>
      <c r="F238" s="1">
        <v>5180719.59</v>
      </c>
      <c r="G238" s="1">
        <v>116</v>
      </c>
      <c r="M238" s="8">
        <f t="shared" si="70"/>
        <v>1.235027947830716</v>
      </c>
      <c r="N238" s="6">
        <f t="shared" si="71"/>
        <v>0.651685393258427</v>
      </c>
      <c r="O238" s="6">
        <f t="shared" si="72"/>
        <v>1.2473118279569892</v>
      </c>
      <c r="P238" s="7">
        <f t="shared" si="73"/>
        <v>0.57388316151202745</v>
      </c>
      <c r="R238" s="4" t="s">
        <v>63</v>
      </c>
      <c r="S238" s="4">
        <v>57</v>
      </c>
      <c r="T238" s="4" t="s">
        <v>15</v>
      </c>
      <c r="U238" s="4">
        <v>6</v>
      </c>
      <c r="V238" s="4">
        <v>493704.71</v>
      </c>
      <c r="W238" s="4">
        <v>5180646.3</v>
      </c>
      <c r="X238" s="4">
        <v>74.5</v>
      </c>
      <c r="Y238" s="4">
        <v>0.79318605270162368</v>
      </c>
      <c r="Z238" s="4">
        <v>0.41853932584269665</v>
      </c>
      <c r="AA238" s="4">
        <v>0.80107526881720426</v>
      </c>
      <c r="AB238">
        <v>0.28865979381443296</v>
      </c>
    </row>
    <row r="239" spans="1:28" x14ac:dyDescent="0.25">
      <c r="A239" s="1" t="s">
        <v>63</v>
      </c>
      <c r="B239" s="1">
        <v>239</v>
      </c>
      <c r="C239" s="1" t="s">
        <v>15</v>
      </c>
      <c r="D239" s="1">
        <v>6</v>
      </c>
      <c r="E239" s="1">
        <v>493858.44</v>
      </c>
      <c r="F239" s="1">
        <v>5180848.09</v>
      </c>
      <c r="G239" s="1">
        <v>113.5</v>
      </c>
      <c r="M239" s="8">
        <f t="shared" si="70"/>
        <v>1.2084109661964333</v>
      </c>
      <c r="N239" s="6">
        <f t="shared" si="71"/>
        <v>0.63764044943820219</v>
      </c>
      <c r="O239" s="6">
        <f t="shared" si="72"/>
        <v>1.2204301075268817</v>
      </c>
      <c r="P239" s="7">
        <f t="shared" si="73"/>
        <v>0.55670103092783507</v>
      </c>
      <c r="R239" s="4" t="s">
        <v>63</v>
      </c>
      <c r="S239" s="4">
        <v>82</v>
      </c>
      <c r="T239" s="4" t="s">
        <v>15</v>
      </c>
      <c r="U239" s="4">
        <v>6</v>
      </c>
      <c r="V239" s="4">
        <v>493711.38</v>
      </c>
      <c r="W239" s="4">
        <v>5180678.07</v>
      </c>
      <c r="X239" s="4">
        <v>170</v>
      </c>
      <c r="Y239" s="4">
        <v>1.8099547511312217</v>
      </c>
      <c r="Z239" s="4">
        <v>0.9550561797752809</v>
      </c>
      <c r="AA239" s="4">
        <v>1.8279569892473118</v>
      </c>
      <c r="AB239" s="108">
        <v>0.94501718213058417</v>
      </c>
    </row>
    <row r="240" spans="1:28" x14ac:dyDescent="0.25">
      <c r="A240" s="1" t="s">
        <v>63</v>
      </c>
      <c r="B240" s="1">
        <v>312</v>
      </c>
      <c r="C240" s="1" t="s">
        <v>15</v>
      </c>
      <c r="D240" s="1">
        <v>6</v>
      </c>
      <c r="E240" s="1">
        <v>493946.58</v>
      </c>
      <c r="F240" s="1">
        <v>5180965.8</v>
      </c>
      <c r="G240" s="1">
        <v>111</v>
      </c>
      <c r="M240" s="8">
        <f t="shared" si="70"/>
        <v>1.1817939845621508</v>
      </c>
      <c r="N240" s="6">
        <f t="shared" si="71"/>
        <v>0.6235955056179775</v>
      </c>
      <c r="O240" s="6">
        <f t="shared" si="72"/>
        <v>1.1935483870967742</v>
      </c>
      <c r="P240" s="7">
        <f t="shared" si="73"/>
        <v>0.53951890034364258</v>
      </c>
      <c r="R240" s="4" t="s">
        <v>63</v>
      </c>
      <c r="S240" s="4">
        <v>109</v>
      </c>
      <c r="T240" s="4" t="s">
        <v>15</v>
      </c>
      <c r="U240" s="4">
        <v>6</v>
      </c>
      <c r="V240" s="4">
        <v>493725.58</v>
      </c>
      <c r="W240" s="4">
        <v>5180706.7</v>
      </c>
      <c r="X240" s="4">
        <v>178</v>
      </c>
      <c r="Y240" s="4">
        <v>1.8951290923609263</v>
      </c>
      <c r="Z240" s="4">
        <v>1</v>
      </c>
      <c r="AA240" s="4">
        <v>1.913978494623656</v>
      </c>
      <c r="AB240">
        <v>1</v>
      </c>
    </row>
    <row r="241" spans="1:28" x14ac:dyDescent="0.25">
      <c r="A241" s="1" t="s">
        <v>63</v>
      </c>
      <c r="B241" s="1">
        <v>215</v>
      </c>
      <c r="C241" s="1" t="s">
        <v>15</v>
      </c>
      <c r="D241" s="1">
        <v>6</v>
      </c>
      <c r="E241" s="1">
        <v>493859.75</v>
      </c>
      <c r="F241" s="1">
        <v>5180844.16</v>
      </c>
      <c r="G241" s="1">
        <v>102</v>
      </c>
      <c r="M241" s="8">
        <f t="shared" si="70"/>
        <v>1.0859728506787332</v>
      </c>
      <c r="N241" s="6">
        <f t="shared" si="71"/>
        <v>0.5730337078651685</v>
      </c>
      <c r="O241" s="6">
        <f t="shared" si="72"/>
        <v>1.096774193548387</v>
      </c>
      <c r="P241" s="7">
        <f t="shared" si="73"/>
        <v>0.47766323024054985</v>
      </c>
      <c r="R241" s="4" t="s">
        <v>63</v>
      </c>
      <c r="S241" s="4">
        <v>136</v>
      </c>
      <c r="T241" s="4" t="s">
        <v>15</v>
      </c>
      <c r="U241" s="4">
        <v>6</v>
      </c>
      <c r="V241" s="4">
        <v>493752.04</v>
      </c>
      <c r="W241" s="4">
        <v>5180719.59</v>
      </c>
      <c r="X241" s="4">
        <v>116</v>
      </c>
      <c r="Y241" s="4">
        <v>1.235027947830716</v>
      </c>
      <c r="Z241" s="4">
        <v>0.651685393258427</v>
      </c>
      <c r="AA241" s="4">
        <v>1.2473118279569892</v>
      </c>
      <c r="AB241">
        <v>0.57388316151202745</v>
      </c>
    </row>
    <row r="242" spans="1:28" x14ac:dyDescent="0.25">
      <c r="A242" s="1" t="s">
        <v>63</v>
      </c>
      <c r="B242" s="1">
        <v>214</v>
      </c>
      <c r="C242" s="1" t="s">
        <v>15</v>
      </c>
      <c r="D242" s="1">
        <v>6</v>
      </c>
      <c r="E242" s="1">
        <v>493831.45</v>
      </c>
      <c r="F242" s="1">
        <v>5180814.51</v>
      </c>
      <c r="G242" s="1">
        <v>96</v>
      </c>
      <c r="M242" s="8">
        <f t="shared" si="70"/>
        <v>1.0220920947564547</v>
      </c>
      <c r="N242" s="6">
        <f t="shared" si="71"/>
        <v>0.5393258426966292</v>
      </c>
      <c r="O242" s="6">
        <f t="shared" si="72"/>
        <v>1.032258064516129</v>
      </c>
      <c r="P242" s="7">
        <f t="shared" si="73"/>
        <v>0.43642611683848798</v>
      </c>
      <c r="R242" s="4" t="s">
        <v>63</v>
      </c>
      <c r="S242" s="4">
        <v>137</v>
      </c>
      <c r="T242" s="4" t="s">
        <v>15</v>
      </c>
      <c r="U242" s="4">
        <v>6</v>
      </c>
      <c r="V242" s="4">
        <v>493782.14</v>
      </c>
      <c r="W242" s="4">
        <v>5180736.37</v>
      </c>
      <c r="X242" s="4">
        <v>93</v>
      </c>
      <c r="Y242" s="4">
        <v>0.99015171679531544</v>
      </c>
      <c r="Z242" s="4">
        <v>0.52247191011235961</v>
      </c>
      <c r="AA242" s="4">
        <v>1</v>
      </c>
      <c r="AB242">
        <v>0.41580756013745707</v>
      </c>
    </row>
    <row r="243" spans="1:28" x14ac:dyDescent="0.25">
      <c r="A243" s="1" t="s">
        <v>63</v>
      </c>
      <c r="B243" s="1">
        <v>286</v>
      </c>
      <c r="C243" s="1" t="s">
        <v>15</v>
      </c>
      <c r="D243" s="1">
        <v>6</v>
      </c>
      <c r="E243" s="1">
        <v>493913.25</v>
      </c>
      <c r="F243" s="1">
        <v>5180935.78</v>
      </c>
      <c r="G243" s="1">
        <v>93.5</v>
      </c>
      <c r="M243" s="8">
        <f t="shared" si="70"/>
        <v>0.99547511312217196</v>
      </c>
      <c r="N243" s="6">
        <f t="shared" si="71"/>
        <v>0.5252808988764045</v>
      </c>
      <c r="O243" s="6">
        <f t="shared" si="72"/>
        <v>1.0053763440860215</v>
      </c>
      <c r="P243" s="7">
        <f t="shared" si="73"/>
        <v>0.41924398625429554</v>
      </c>
      <c r="R243" s="4" t="s">
        <v>63</v>
      </c>
      <c r="S243" s="4">
        <v>162</v>
      </c>
      <c r="T243" s="4" t="s">
        <v>15</v>
      </c>
      <c r="U243" s="4">
        <v>6</v>
      </c>
      <c r="V243" s="4">
        <v>493767.5</v>
      </c>
      <c r="W243" s="4">
        <v>5180765.43</v>
      </c>
      <c r="X243" s="4">
        <v>133</v>
      </c>
      <c r="Y243" s="4">
        <v>1.4160234229438382</v>
      </c>
      <c r="Z243" s="4">
        <v>0.7471910112359551</v>
      </c>
      <c r="AA243" s="4">
        <v>1.4301075268817205</v>
      </c>
      <c r="AB243">
        <v>0.69072164948453607</v>
      </c>
    </row>
    <row r="244" spans="1:28" x14ac:dyDescent="0.25">
      <c r="A244" s="1" t="s">
        <v>63</v>
      </c>
      <c r="B244" s="1">
        <v>137</v>
      </c>
      <c r="C244" s="1" t="s">
        <v>15</v>
      </c>
      <c r="D244" s="1">
        <v>6</v>
      </c>
      <c r="E244" s="1">
        <v>493782.14</v>
      </c>
      <c r="F244" s="1">
        <v>5180736.37</v>
      </c>
      <c r="G244" s="1">
        <v>93</v>
      </c>
      <c r="M244" s="8">
        <f t="shared" si="70"/>
        <v>0.99015171679531544</v>
      </c>
      <c r="N244" s="6">
        <f t="shared" si="71"/>
        <v>0.52247191011235961</v>
      </c>
      <c r="O244" s="6">
        <f t="shared" si="72"/>
        <v>1</v>
      </c>
      <c r="P244" s="7">
        <f t="shared" si="73"/>
        <v>0.41580756013745707</v>
      </c>
      <c r="R244" s="4" t="s">
        <v>63</v>
      </c>
      <c r="S244" s="4">
        <v>163</v>
      </c>
      <c r="T244" s="4" t="s">
        <v>15</v>
      </c>
      <c r="U244" s="4">
        <v>6</v>
      </c>
      <c r="V244" s="4">
        <v>493797.59</v>
      </c>
      <c r="W244" s="4">
        <v>5180766.99</v>
      </c>
      <c r="X244" s="4">
        <v>84</v>
      </c>
      <c r="Y244" s="4">
        <v>0.89433058291189782</v>
      </c>
      <c r="Z244" s="4">
        <v>0.47191011235955055</v>
      </c>
      <c r="AA244" s="4">
        <v>0.90322580645161288</v>
      </c>
      <c r="AB244">
        <v>0.35395189003436428</v>
      </c>
    </row>
    <row r="245" spans="1:28" x14ac:dyDescent="0.25">
      <c r="A245" s="1" t="s">
        <v>63</v>
      </c>
      <c r="B245" s="1">
        <v>189</v>
      </c>
      <c r="C245" s="1" t="s">
        <v>15</v>
      </c>
      <c r="D245" s="1">
        <v>6</v>
      </c>
      <c r="E245" s="1">
        <v>493814.72</v>
      </c>
      <c r="F245" s="1">
        <v>5180798.75</v>
      </c>
      <c r="G245" s="1">
        <v>93</v>
      </c>
      <c r="M245" s="8">
        <f t="shared" si="70"/>
        <v>0.99015171679531544</v>
      </c>
      <c r="N245" s="6">
        <f t="shared" si="71"/>
        <v>0.52247191011235961</v>
      </c>
      <c r="O245" s="6">
        <f t="shared" si="72"/>
        <v>1</v>
      </c>
      <c r="P245" s="7">
        <f t="shared" si="73"/>
        <v>0.41580756013745707</v>
      </c>
      <c r="R245" s="4" t="s">
        <v>63</v>
      </c>
      <c r="S245" s="4">
        <v>189</v>
      </c>
      <c r="T245" s="4" t="s">
        <v>15</v>
      </c>
      <c r="U245" s="4">
        <v>6</v>
      </c>
      <c r="V245" s="4">
        <v>493814.72</v>
      </c>
      <c r="W245" s="4">
        <v>5180798.75</v>
      </c>
      <c r="X245" s="4">
        <v>93</v>
      </c>
      <c r="Y245" s="4">
        <v>0.99015171679531544</v>
      </c>
      <c r="Z245" s="4">
        <v>0.52247191011235961</v>
      </c>
      <c r="AA245" s="4">
        <v>1</v>
      </c>
      <c r="AB245">
        <v>0.41580756013745707</v>
      </c>
    </row>
    <row r="246" spans="1:28" x14ac:dyDescent="0.25">
      <c r="A246" s="1" t="s">
        <v>63</v>
      </c>
      <c r="B246" s="1">
        <v>311</v>
      </c>
      <c r="C246" s="1" t="s">
        <v>15</v>
      </c>
      <c r="D246" s="1">
        <v>6</v>
      </c>
      <c r="E246" s="1">
        <v>493917.41</v>
      </c>
      <c r="F246" s="1">
        <v>5180967.55</v>
      </c>
      <c r="G246" s="1">
        <v>92</v>
      </c>
      <c r="M246" s="8">
        <f t="shared" si="70"/>
        <v>0.9795049241416024</v>
      </c>
      <c r="N246" s="6">
        <f t="shared" si="71"/>
        <v>0.5168539325842697</v>
      </c>
      <c r="O246" s="6">
        <f t="shared" si="72"/>
        <v>0.989247311827957</v>
      </c>
      <c r="P246" s="7">
        <f t="shared" si="73"/>
        <v>0.40893470790378006</v>
      </c>
      <c r="R246" s="4" t="s">
        <v>63</v>
      </c>
      <c r="S246" s="4">
        <v>214</v>
      </c>
      <c r="T246" s="4" t="s">
        <v>15</v>
      </c>
      <c r="U246" s="4">
        <v>6</v>
      </c>
      <c r="V246" s="4">
        <v>493831.45</v>
      </c>
      <c r="W246" s="4">
        <v>5180814.51</v>
      </c>
      <c r="X246" s="4">
        <v>96</v>
      </c>
      <c r="Y246" s="4">
        <v>1.0220920947564547</v>
      </c>
      <c r="Z246" s="4">
        <v>0.5393258426966292</v>
      </c>
      <c r="AA246" s="4">
        <v>1.032258064516129</v>
      </c>
      <c r="AB246">
        <v>0.43642611683848798</v>
      </c>
    </row>
    <row r="247" spans="1:28" x14ac:dyDescent="0.25">
      <c r="A247" s="1" t="s">
        <v>63</v>
      </c>
      <c r="B247" s="1">
        <v>163</v>
      </c>
      <c r="C247" s="1" t="s">
        <v>15</v>
      </c>
      <c r="D247" s="1">
        <v>6</v>
      </c>
      <c r="E247" s="1">
        <v>493797.59</v>
      </c>
      <c r="F247" s="1">
        <v>5180766.99</v>
      </c>
      <c r="G247" s="1">
        <v>84</v>
      </c>
      <c r="M247" s="8">
        <f t="shared" si="70"/>
        <v>0.89433058291189782</v>
      </c>
      <c r="N247" s="6">
        <f t="shared" si="71"/>
        <v>0.47191011235955055</v>
      </c>
      <c r="O247" s="6">
        <f t="shared" si="72"/>
        <v>0.90322580645161288</v>
      </c>
      <c r="P247" s="7">
        <f t="shared" si="73"/>
        <v>0.35395189003436428</v>
      </c>
      <c r="R247" s="4" t="s">
        <v>63</v>
      </c>
      <c r="S247" s="4">
        <v>215</v>
      </c>
      <c r="T247" s="4" t="s">
        <v>15</v>
      </c>
      <c r="U247" s="4">
        <v>6</v>
      </c>
      <c r="V247" s="4">
        <v>493859.75</v>
      </c>
      <c r="W247" s="4">
        <v>5180844.16</v>
      </c>
      <c r="X247" s="4">
        <v>102</v>
      </c>
      <c r="Y247" s="4">
        <v>1.0859728506787332</v>
      </c>
      <c r="Z247" s="4">
        <v>0.5730337078651685</v>
      </c>
      <c r="AA247" s="4">
        <v>1.096774193548387</v>
      </c>
      <c r="AB247">
        <v>0.47766323024054985</v>
      </c>
    </row>
    <row r="248" spans="1:28" x14ac:dyDescent="0.25">
      <c r="A248" s="1" t="s">
        <v>63</v>
      </c>
      <c r="B248" s="1">
        <v>32</v>
      </c>
      <c r="C248" s="1" t="s">
        <v>15</v>
      </c>
      <c r="D248" s="1">
        <v>6</v>
      </c>
      <c r="E248" s="1">
        <v>493660.23</v>
      </c>
      <c r="F248" s="1">
        <v>5180602.78</v>
      </c>
      <c r="G248" s="1">
        <v>83.5</v>
      </c>
      <c r="M248" s="8">
        <f t="shared" si="70"/>
        <v>0.8890071865850413</v>
      </c>
      <c r="N248" s="6">
        <f t="shared" si="71"/>
        <v>0.4691011235955056</v>
      </c>
      <c r="O248" s="6">
        <f t="shared" si="72"/>
        <v>0.89784946236559138</v>
      </c>
      <c r="P248" s="7">
        <f t="shared" si="73"/>
        <v>0.35051546391752575</v>
      </c>
      <c r="R248" s="4" t="s">
        <v>63</v>
      </c>
      <c r="S248" s="4">
        <v>239</v>
      </c>
      <c r="T248" s="4" t="s">
        <v>15</v>
      </c>
      <c r="U248" s="4">
        <v>6</v>
      </c>
      <c r="V248" s="4">
        <v>493858.44</v>
      </c>
      <c r="W248" s="4">
        <v>5180848.09</v>
      </c>
      <c r="X248" s="4">
        <v>113.5</v>
      </c>
      <c r="Y248" s="4">
        <v>1.2084109661964333</v>
      </c>
      <c r="Z248" s="4">
        <v>0.63764044943820219</v>
      </c>
      <c r="AA248" s="4">
        <v>1.2204301075268817</v>
      </c>
      <c r="AB248">
        <v>0.55670103092783507</v>
      </c>
    </row>
    <row r="249" spans="1:28" x14ac:dyDescent="0.25">
      <c r="A249" s="1" t="s">
        <v>63</v>
      </c>
      <c r="B249" s="1">
        <v>57</v>
      </c>
      <c r="C249" s="1" t="s">
        <v>15</v>
      </c>
      <c r="D249" s="1">
        <v>6</v>
      </c>
      <c r="E249" s="1">
        <v>493704.71</v>
      </c>
      <c r="F249" s="1">
        <v>5180646.3</v>
      </c>
      <c r="G249" s="1">
        <v>74.5</v>
      </c>
      <c r="M249" s="8">
        <f t="shared" si="70"/>
        <v>0.79318605270162368</v>
      </c>
      <c r="N249" s="6">
        <f t="shared" si="71"/>
        <v>0.41853932584269665</v>
      </c>
      <c r="O249" s="6">
        <f t="shared" si="72"/>
        <v>0.80107526881720426</v>
      </c>
      <c r="P249" s="7">
        <f t="shared" si="73"/>
        <v>0.28865979381443296</v>
      </c>
      <c r="R249" s="4" t="s">
        <v>63</v>
      </c>
      <c r="S249" s="4">
        <v>240</v>
      </c>
      <c r="T249" s="4" t="s">
        <v>15</v>
      </c>
      <c r="U249" s="4">
        <v>6</v>
      </c>
      <c r="V249" s="4">
        <v>493884.76</v>
      </c>
      <c r="W249" s="4">
        <v>5180880.62</v>
      </c>
      <c r="X249" s="4">
        <v>43.5</v>
      </c>
      <c r="Y249" s="4">
        <v>0.46313548043651853</v>
      </c>
      <c r="Z249" s="4">
        <v>0.2443820224719101</v>
      </c>
      <c r="AA249" s="4">
        <v>0.46774193548387094</v>
      </c>
      <c r="AB249" s="108">
        <v>7.560137457044673E-2</v>
      </c>
    </row>
    <row r="250" spans="1:28" x14ac:dyDescent="0.25">
      <c r="A250" s="1" t="s">
        <v>63</v>
      </c>
      <c r="B250" s="1">
        <v>12</v>
      </c>
      <c r="C250" s="1" t="s">
        <v>15</v>
      </c>
      <c r="D250" s="1">
        <v>6</v>
      </c>
      <c r="E250" s="1">
        <v>493668.47</v>
      </c>
      <c r="F250" s="1">
        <v>5180579.1100000003</v>
      </c>
      <c r="G250" s="1">
        <v>64.5</v>
      </c>
      <c r="M250" s="8">
        <f t="shared" si="70"/>
        <v>0.68671812616449301</v>
      </c>
      <c r="N250" s="6">
        <f t="shared" si="71"/>
        <v>0.36235955056179775</v>
      </c>
      <c r="O250" s="6">
        <f t="shared" si="72"/>
        <v>0.69354838709677424</v>
      </c>
      <c r="P250" s="7">
        <f t="shared" si="73"/>
        <v>0.21993127147766323</v>
      </c>
      <c r="R250" s="4" t="s">
        <v>63</v>
      </c>
      <c r="S250" s="4">
        <v>263</v>
      </c>
      <c r="T250" s="4" t="s">
        <v>15</v>
      </c>
      <c r="U250" s="4">
        <v>6</v>
      </c>
      <c r="V250" s="4">
        <v>493892.31</v>
      </c>
      <c r="W250" s="4">
        <v>5180904.0199999996</v>
      </c>
      <c r="X250" s="4">
        <v>64</v>
      </c>
      <c r="Y250" s="4">
        <v>0.68139472983763638</v>
      </c>
      <c r="Z250" s="4">
        <v>0.3595505617977528</v>
      </c>
      <c r="AA250" s="4">
        <v>0.68817204301075274</v>
      </c>
      <c r="AB250">
        <v>0.21649484536082475</v>
      </c>
    </row>
    <row r="251" spans="1:28" x14ac:dyDescent="0.25">
      <c r="A251" s="1" t="s">
        <v>63</v>
      </c>
      <c r="B251" s="1">
        <v>263</v>
      </c>
      <c r="C251" s="1" t="s">
        <v>15</v>
      </c>
      <c r="D251" s="1">
        <v>6</v>
      </c>
      <c r="E251" s="1">
        <v>493892.31</v>
      </c>
      <c r="F251" s="1">
        <v>5180904.0199999996</v>
      </c>
      <c r="G251" s="1">
        <v>64</v>
      </c>
      <c r="M251" s="8">
        <f t="shared" si="70"/>
        <v>0.68139472983763638</v>
      </c>
      <c r="N251" s="6">
        <f t="shared" si="71"/>
        <v>0.3595505617977528</v>
      </c>
      <c r="O251" s="6">
        <f t="shared" si="72"/>
        <v>0.68817204301075274</v>
      </c>
      <c r="P251" s="7">
        <f t="shared" si="73"/>
        <v>0.21649484536082475</v>
      </c>
      <c r="R251" s="4" t="s">
        <v>63</v>
      </c>
      <c r="S251" s="4">
        <v>286</v>
      </c>
      <c r="T251" s="4" t="s">
        <v>15</v>
      </c>
      <c r="U251" s="4">
        <v>6</v>
      </c>
      <c r="V251" s="4">
        <v>493913.25</v>
      </c>
      <c r="W251" s="4">
        <v>5180935.78</v>
      </c>
      <c r="X251" s="4">
        <v>93.5</v>
      </c>
      <c r="Y251" s="4">
        <v>0.99547511312217196</v>
      </c>
      <c r="Z251" s="4">
        <v>0.5252808988764045</v>
      </c>
      <c r="AA251" s="4">
        <v>1.0053763440860215</v>
      </c>
      <c r="AB251">
        <v>0.41924398625429554</v>
      </c>
    </row>
    <row r="252" spans="1:28" x14ac:dyDescent="0.25">
      <c r="A252" s="1" t="s">
        <v>63</v>
      </c>
      <c r="B252" s="1">
        <v>240</v>
      </c>
      <c r="C252" s="1" t="s">
        <v>15</v>
      </c>
      <c r="D252" s="1">
        <v>6</v>
      </c>
      <c r="E252" s="1">
        <v>493884.76</v>
      </c>
      <c r="F252" s="1">
        <v>5180880.62</v>
      </c>
      <c r="G252" s="1">
        <v>43.5</v>
      </c>
      <c r="M252" s="8">
        <f t="shared" si="70"/>
        <v>0.46313548043651853</v>
      </c>
      <c r="N252" s="6">
        <f t="shared" si="71"/>
        <v>0.2443820224719101</v>
      </c>
      <c r="O252" s="6">
        <f t="shared" si="72"/>
        <v>0.46774193548387094</v>
      </c>
      <c r="P252" s="7">
        <f t="shared" si="73"/>
        <v>7.560137457044673E-2</v>
      </c>
      <c r="R252" s="4" t="s">
        <v>63</v>
      </c>
      <c r="S252" s="4">
        <v>311</v>
      </c>
      <c r="T252" s="4" t="s">
        <v>15</v>
      </c>
      <c r="U252" s="4">
        <v>6</v>
      </c>
      <c r="V252" s="4">
        <v>493917.41</v>
      </c>
      <c r="W252" s="4">
        <v>5180967.55</v>
      </c>
      <c r="X252" s="4">
        <v>92</v>
      </c>
      <c r="Y252" s="4">
        <v>0.9795049241416024</v>
      </c>
      <c r="Z252" s="4">
        <v>0.5168539325842697</v>
      </c>
      <c r="AA252" s="4">
        <v>0.989247311827957</v>
      </c>
      <c r="AB252">
        <v>0.40893470790378006</v>
      </c>
    </row>
    <row r="253" spans="1:28" x14ac:dyDescent="0.25">
      <c r="A253" s="1" t="s">
        <v>63</v>
      </c>
      <c r="B253" s="1">
        <v>33</v>
      </c>
      <c r="C253" s="1" t="s">
        <v>15</v>
      </c>
      <c r="D253" s="1">
        <v>6</v>
      </c>
      <c r="E253" s="1">
        <v>493692.15</v>
      </c>
      <c r="F253" s="1">
        <v>5180610.42</v>
      </c>
      <c r="G253" s="1">
        <v>41</v>
      </c>
      <c r="M253" s="8">
        <f t="shared" si="70"/>
        <v>0.43651849880223587</v>
      </c>
      <c r="N253" s="6">
        <f t="shared" si="71"/>
        <v>0.2303370786516854</v>
      </c>
      <c r="O253" s="6">
        <f t="shared" si="72"/>
        <v>0.44086021505376344</v>
      </c>
      <c r="P253" s="7">
        <f t="shared" si="73"/>
        <v>5.8419243986254296E-2</v>
      </c>
      <c r="R253" s="4" t="s">
        <v>63</v>
      </c>
      <c r="S253" s="4">
        <v>312</v>
      </c>
      <c r="T253" s="4" t="s">
        <v>15</v>
      </c>
      <c r="U253" s="4">
        <v>6</v>
      </c>
      <c r="V253" s="4">
        <v>493946.58</v>
      </c>
      <c r="W253" s="4">
        <v>5180965.8</v>
      </c>
      <c r="X253" s="4">
        <v>111</v>
      </c>
      <c r="Y253" s="4">
        <v>1.1817939845621508</v>
      </c>
      <c r="Z253" s="4">
        <v>0.6235955056179775</v>
      </c>
      <c r="AA253" s="4">
        <v>1.1935483870967742</v>
      </c>
      <c r="AB253">
        <v>0.53951890034364258</v>
      </c>
    </row>
    <row r="254" spans="1:28" x14ac:dyDescent="0.25">
      <c r="A254" s="1" t="s">
        <v>63</v>
      </c>
      <c r="B254" s="1">
        <v>337</v>
      </c>
      <c r="C254" s="1" t="s">
        <v>15</v>
      </c>
      <c r="D254" s="1">
        <v>6</v>
      </c>
      <c r="E254" s="1">
        <v>493945.45</v>
      </c>
      <c r="F254" s="1">
        <v>5180995.3099999996</v>
      </c>
      <c r="G254" s="1">
        <v>32.5</v>
      </c>
      <c r="M254" s="8">
        <f t="shared" si="70"/>
        <v>0.34602076124567477</v>
      </c>
      <c r="N254" s="6">
        <f t="shared" si="71"/>
        <v>0.18258426966292135</v>
      </c>
      <c r="O254" s="6">
        <f t="shared" si="72"/>
        <v>0.34946236559139787</v>
      </c>
      <c r="P254" s="7">
        <f t="shared" si="73"/>
        <v>0</v>
      </c>
      <c r="R254" s="4" t="s">
        <v>63</v>
      </c>
      <c r="S254" s="4">
        <v>337</v>
      </c>
      <c r="T254" s="4" t="s">
        <v>15</v>
      </c>
      <c r="U254" s="4">
        <v>6</v>
      </c>
      <c r="V254" s="4">
        <v>493945.45</v>
      </c>
      <c r="W254" s="4">
        <v>5180995.3099999996</v>
      </c>
      <c r="X254" s="4">
        <v>32.5</v>
      </c>
      <c r="Y254" s="4">
        <v>0.34602076124567477</v>
      </c>
      <c r="Z254" s="4">
        <v>0.18258426966292135</v>
      </c>
      <c r="AA254" s="4">
        <v>0.34946236559139787</v>
      </c>
      <c r="AB254">
        <v>0</v>
      </c>
    </row>
    <row r="255" spans="1:28" x14ac:dyDescent="0.25">
      <c r="A255" s="5" t="s">
        <v>56</v>
      </c>
      <c r="B255" s="5">
        <v>313</v>
      </c>
      <c r="C255" s="5" t="s">
        <v>24</v>
      </c>
      <c r="D255" s="5">
        <v>1</v>
      </c>
      <c r="E255" s="5">
        <v>493981.21</v>
      </c>
      <c r="F255" s="5">
        <v>5180954.71</v>
      </c>
      <c r="G255" s="5">
        <v>405.512</v>
      </c>
      <c r="H255" s="5"/>
      <c r="I255" s="5"/>
      <c r="J255" s="5"/>
      <c r="K255" s="5"/>
      <c r="L255" s="5"/>
      <c r="M255" s="6">
        <f t="shared" ref="M255:M272" si="74">G255/$I$14</f>
        <v>1.3152437264244266</v>
      </c>
      <c r="N255" s="6">
        <f>G255/$J$14</f>
        <v>1</v>
      </c>
      <c r="O255" s="6">
        <f>G255/$K$14</f>
        <v>1.3037985875665343</v>
      </c>
      <c r="P255" s="7">
        <f>(G255-$L$14)/($J$14-$L$14)</f>
        <v>1</v>
      </c>
      <c r="R255" s="4" t="s">
        <v>56</v>
      </c>
      <c r="S255" s="4">
        <v>13</v>
      </c>
      <c r="T255" s="4" t="s">
        <v>24</v>
      </c>
      <c r="U255" s="4">
        <v>1</v>
      </c>
      <c r="V255" s="4">
        <v>493702.2</v>
      </c>
      <c r="W255" s="4">
        <v>5180582.74</v>
      </c>
      <c r="X255" s="4">
        <v>290.846</v>
      </c>
      <c r="Y255" s="4">
        <v>0.94333429554646664</v>
      </c>
      <c r="Z255" s="4">
        <v>0.71723154925131682</v>
      </c>
      <c r="AA255" s="4">
        <v>0.93512548087202407</v>
      </c>
      <c r="AB255">
        <v>0.32267325095101956</v>
      </c>
    </row>
    <row r="256" spans="1:28" x14ac:dyDescent="0.25">
      <c r="A256" s="1" t="s">
        <v>56</v>
      </c>
      <c r="B256" s="1">
        <v>58</v>
      </c>
      <c r="C256" s="1" t="s">
        <v>24</v>
      </c>
      <c r="D256" s="1">
        <v>1</v>
      </c>
      <c r="E256" s="1">
        <v>493736.6</v>
      </c>
      <c r="F256" s="1">
        <v>5180624.26</v>
      </c>
      <c r="G256" s="1">
        <v>358.26799999999997</v>
      </c>
      <c r="M256" s="8">
        <f t="shared" si="74"/>
        <v>1.1620118254912959</v>
      </c>
      <c r="N256" s="6">
        <f t="shared" ref="N256:N272" si="75">G256/$J$14</f>
        <v>0.8834954329341671</v>
      </c>
      <c r="O256" s="6">
        <f t="shared" ref="O256:O272" si="76">G256/$K$14</f>
        <v>1.1519000975810507</v>
      </c>
      <c r="P256" s="7">
        <f t="shared" ref="P256:P272" si="77">(G256-$L$14)/($J$14-$L$14)</f>
        <v>0.72093188101032524</v>
      </c>
      <c r="R256" s="4" t="s">
        <v>56</v>
      </c>
      <c r="S256" s="4">
        <v>34</v>
      </c>
      <c r="T256" s="4" t="s">
        <v>24</v>
      </c>
      <c r="U256" s="4">
        <v>1</v>
      </c>
      <c r="V256" s="4">
        <v>493724.07</v>
      </c>
      <c r="W256" s="4">
        <v>5180614.5</v>
      </c>
      <c r="X256" s="4">
        <v>259.84300000000002</v>
      </c>
      <c r="Y256" s="4">
        <v>0.84277869854727427</v>
      </c>
      <c r="Z256" s="4">
        <v>0.64077758488034886</v>
      </c>
      <c r="AA256" s="4">
        <v>0.83544491011129385</v>
      </c>
      <c r="AB256">
        <v>0.13953996644850328</v>
      </c>
    </row>
    <row r="257" spans="1:28" x14ac:dyDescent="0.25">
      <c r="A257" s="1" t="s">
        <v>56</v>
      </c>
      <c r="B257" s="1">
        <v>138</v>
      </c>
      <c r="C257" s="1" t="s">
        <v>24</v>
      </c>
      <c r="D257" s="1">
        <v>1</v>
      </c>
      <c r="E257" s="1">
        <v>493815.87</v>
      </c>
      <c r="F257" s="1">
        <v>5180735.1900000004</v>
      </c>
      <c r="G257" s="1">
        <v>352.36200000000002</v>
      </c>
      <c r="M257" s="8">
        <f t="shared" si="74"/>
        <v>1.1428562161671265</v>
      </c>
      <c r="N257" s="6">
        <f t="shared" si="75"/>
        <v>0.86893112904180403</v>
      </c>
      <c r="O257" s="6">
        <f t="shared" si="76"/>
        <v>1.1329111787372981</v>
      </c>
      <c r="P257" s="7">
        <f t="shared" si="77"/>
        <v>0.68604541265978325</v>
      </c>
      <c r="R257" s="4" t="s">
        <v>56</v>
      </c>
      <c r="S257" s="4">
        <v>58</v>
      </c>
      <c r="T257" s="4" t="s">
        <v>24</v>
      </c>
      <c r="U257" s="4">
        <v>1</v>
      </c>
      <c r="V257" s="4">
        <v>493736.6</v>
      </c>
      <c r="W257" s="4">
        <v>5180624.26</v>
      </c>
      <c r="X257" s="4">
        <v>358.26799999999997</v>
      </c>
      <c r="Y257" s="4">
        <v>1.1620118254912959</v>
      </c>
      <c r="Z257" s="4">
        <v>0.8834954329341671</v>
      </c>
      <c r="AA257" s="4">
        <v>1.1519000975810507</v>
      </c>
      <c r="AB257">
        <v>0.72093188101032524</v>
      </c>
    </row>
    <row r="258" spans="1:28" x14ac:dyDescent="0.25">
      <c r="A258" s="1" t="s">
        <v>56</v>
      </c>
      <c r="B258" s="1">
        <v>190</v>
      </c>
      <c r="C258" s="1" t="s">
        <v>24</v>
      </c>
      <c r="D258" s="1">
        <v>1</v>
      </c>
      <c r="E258" s="1">
        <v>493846.61</v>
      </c>
      <c r="F258" s="1">
        <v>5180782.72</v>
      </c>
      <c r="G258" s="1">
        <v>342.52</v>
      </c>
      <c r="M258" s="8">
        <f t="shared" si="74"/>
        <v>1.1109345251802525</v>
      </c>
      <c r="N258" s="6">
        <f t="shared" si="75"/>
        <v>0.84466057724555621</v>
      </c>
      <c r="O258" s="6">
        <f t="shared" si="76"/>
        <v>1.1012672675858897</v>
      </c>
      <c r="P258" s="7">
        <f t="shared" si="77"/>
        <v>0.62790917468043372</v>
      </c>
      <c r="R258" s="4" t="s">
        <v>56</v>
      </c>
      <c r="S258" s="4">
        <v>83</v>
      </c>
      <c r="T258" s="4" t="s">
        <v>24</v>
      </c>
      <c r="U258" s="4">
        <v>1</v>
      </c>
      <c r="V258" s="4">
        <v>493743.27</v>
      </c>
      <c r="W258" s="4">
        <v>5180656.03</v>
      </c>
      <c r="X258" s="4">
        <v>236.22</v>
      </c>
      <c r="Y258" s="4">
        <v>0.76615950466565241</v>
      </c>
      <c r="Z258" s="4">
        <v>0.58252283532916416</v>
      </c>
      <c r="AA258" s="4">
        <v>0.75949244992741705</v>
      </c>
      <c r="AB258">
        <v>0</v>
      </c>
    </row>
    <row r="259" spans="1:28" x14ac:dyDescent="0.25">
      <c r="A259" s="1" t="s">
        <v>56</v>
      </c>
      <c r="B259" s="1">
        <v>241</v>
      </c>
      <c r="C259" s="1" t="s">
        <v>24</v>
      </c>
      <c r="D259" s="1">
        <v>1</v>
      </c>
      <c r="E259" s="1">
        <v>493923.19</v>
      </c>
      <c r="F259" s="1">
        <v>5180872.2</v>
      </c>
      <c r="G259" s="1">
        <v>339.56700000000001</v>
      </c>
      <c r="M259" s="8">
        <f t="shared" si="74"/>
        <v>1.1013567205181678</v>
      </c>
      <c r="N259" s="6">
        <f t="shared" si="75"/>
        <v>0.83737842529937467</v>
      </c>
      <c r="O259" s="6">
        <f t="shared" si="76"/>
        <v>1.0917728081640132</v>
      </c>
      <c r="P259" s="7">
        <f t="shared" si="77"/>
        <v>0.61046594050516267</v>
      </c>
      <c r="R259" s="4" t="s">
        <v>56</v>
      </c>
      <c r="S259" s="4">
        <v>84</v>
      </c>
      <c r="T259" s="4" t="s">
        <v>24</v>
      </c>
      <c r="U259" s="4">
        <v>1</v>
      </c>
      <c r="V259" s="4">
        <v>493775.2</v>
      </c>
      <c r="W259" s="4">
        <v>5180671.45</v>
      </c>
      <c r="X259" s="4">
        <v>264.76400000000001</v>
      </c>
      <c r="Y259" s="4">
        <v>0.85873954404071118</v>
      </c>
      <c r="Z259" s="4">
        <v>0.65291286077847266</v>
      </c>
      <c r="AA259" s="4">
        <v>0.85126686568699794</v>
      </c>
      <c r="AB259">
        <v>0.16860808543817787</v>
      </c>
    </row>
    <row r="260" spans="1:28" x14ac:dyDescent="0.25">
      <c r="A260" s="1" t="s">
        <v>56</v>
      </c>
      <c r="B260" s="1">
        <v>338</v>
      </c>
      <c r="C260" s="1" t="s">
        <v>24</v>
      </c>
      <c r="D260" s="1">
        <v>1</v>
      </c>
      <c r="E260" s="1">
        <v>493978</v>
      </c>
      <c r="F260" s="1">
        <v>5180986</v>
      </c>
      <c r="G260" s="1">
        <v>338.09100000000001</v>
      </c>
      <c r="M260" s="8">
        <f t="shared" si="74"/>
        <v>1.0965694398946537</v>
      </c>
      <c r="N260" s="6">
        <f t="shared" si="75"/>
        <v>0.83373858233541798</v>
      </c>
      <c r="O260" s="6">
        <f t="shared" si="76"/>
        <v>1.0870271860486427</v>
      </c>
      <c r="P260" s="7">
        <f t="shared" si="77"/>
        <v>0.60174727689436014</v>
      </c>
      <c r="R260" s="4" t="s">
        <v>56</v>
      </c>
      <c r="S260" s="4">
        <v>110</v>
      </c>
      <c r="T260" s="4" t="s">
        <v>24</v>
      </c>
      <c r="U260" s="4">
        <v>1</v>
      </c>
      <c r="V260" s="4">
        <v>493759.15</v>
      </c>
      <c r="W260" s="4">
        <v>5180683.4000000004</v>
      </c>
      <c r="X260" s="4">
        <v>280.512</v>
      </c>
      <c r="Y260" s="4">
        <v>0.90981684435175469</v>
      </c>
      <c r="Z260" s="4">
        <v>0.69174771646708355</v>
      </c>
      <c r="AA260" s="4">
        <v>0.901899695682159</v>
      </c>
      <c r="AB260">
        <v>0.26163079176806936</v>
      </c>
    </row>
    <row r="261" spans="1:28" x14ac:dyDescent="0.25">
      <c r="A261" s="1" t="s">
        <v>56</v>
      </c>
      <c r="B261" s="1">
        <v>216</v>
      </c>
      <c r="C261" s="1" t="s">
        <v>24</v>
      </c>
      <c r="D261" s="1">
        <v>1</v>
      </c>
      <c r="E261" s="1">
        <v>493895.29</v>
      </c>
      <c r="F261" s="1">
        <v>5180840.45</v>
      </c>
      <c r="G261" s="1">
        <v>324.31099999999998</v>
      </c>
      <c r="M261" s="8">
        <f t="shared" si="74"/>
        <v>1.0518751804149622</v>
      </c>
      <c r="N261" s="6">
        <f t="shared" si="75"/>
        <v>0.79975685059874924</v>
      </c>
      <c r="O261" s="6">
        <f t="shared" si="76"/>
        <v>1.042721852207309</v>
      </c>
      <c r="P261" s="7">
        <f t="shared" si="77"/>
        <v>0.52034945537887189</v>
      </c>
      <c r="R261" s="4" t="s">
        <v>56</v>
      </c>
      <c r="S261" s="4">
        <v>111</v>
      </c>
      <c r="T261" s="4" t="s">
        <v>24</v>
      </c>
      <c r="U261" s="4">
        <v>1</v>
      </c>
      <c r="V261" s="4">
        <v>493786.68</v>
      </c>
      <c r="W261" s="4">
        <v>5180703.22</v>
      </c>
      <c r="X261" s="4">
        <v>258.858</v>
      </c>
      <c r="Y261" s="4">
        <v>0.83958393471654158</v>
      </c>
      <c r="Z261" s="4">
        <v>0.63834855688610947</v>
      </c>
      <c r="AA261" s="4">
        <v>0.83227794684324496</v>
      </c>
      <c r="AB261">
        <v>0.13372161708763561</v>
      </c>
    </row>
    <row r="262" spans="1:28" x14ac:dyDescent="0.25">
      <c r="A262" s="1" t="s">
        <v>56</v>
      </c>
      <c r="B262" s="1">
        <v>287</v>
      </c>
      <c r="C262" s="1" t="s">
        <v>24</v>
      </c>
      <c r="D262" s="1">
        <v>1</v>
      </c>
      <c r="E262" s="1">
        <v>493945.16</v>
      </c>
      <c r="F262" s="1">
        <v>5180931.74</v>
      </c>
      <c r="G262" s="1">
        <v>324.31099999999998</v>
      </c>
      <c r="M262" s="8">
        <f t="shared" si="74"/>
        <v>1.0518751804149622</v>
      </c>
      <c r="N262" s="6">
        <f t="shared" si="75"/>
        <v>0.79975685059874924</v>
      </c>
      <c r="O262" s="6">
        <f t="shared" si="76"/>
        <v>1.042721852207309</v>
      </c>
      <c r="P262" s="7">
        <f t="shared" si="77"/>
        <v>0.52034945537887189</v>
      </c>
      <c r="R262" s="4" t="s">
        <v>56</v>
      </c>
      <c r="S262" s="4">
        <v>138</v>
      </c>
      <c r="T262" s="4" t="s">
        <v>24</v>
      </c>
      <c r="U262" s="4">
        <v>1</v>
      </c>
      <c r="V262" s="4">
        <v>493815.87</v>
      </c>
      <c r="W262" s="4">
        <v>5180735.1900000004</v>
      </c>
      <c r="X262" s="4">
        <v>352.36200000000002</v>
      </c>
      <c r="Y262" s="4">
        <v>1.1428562161671265</v>
      </c>
      <c r="Z262" s="4">
        <v>0.86893112904180403</v>
      </c>
      <c r="AA262" s="4">
        <v>1.1329111787372981</v>
      </c>
      <c r="AB262">
        <v>0.68604541265978325</v>
      </c>
    </row>
    <row r="263" spans="1:28" x14ac:dyDescent="0.25">
      <c r="A263" s="1" t="s">
        <v>56</v>
      </c>
      <c r="B263" s="1">
        <v>191</v>
      </c>
      <c r="C263" s="1" t="s">
        <v>24</v>
      </c>
      <c r="D263" s="1">
        <v>1</v>
      </c>
      <c r="E263" s="1">
        <v>493878.55</v>
      </c>
      <c r="F263" s="1">
        <v>5180811.91</v>
      </c>
      <c r="G263" s="1">
        <v>317.42099999999999</v>
      </c>
      <c r="M263" s="8">
        <f t="shared" si="74"/>
        <v>1.0295280506751165</v>
      </c>
      <c r="N263" s="6">
        <f t="shared" si="75"/>
        <v>0.78276598473041481</v>
      </c>
      <c r="O263" s="6">
        <f t="shared" si="76"/>
        <v>1.0205691852866423</v>
      </c>
      <c r="P263" s="7">
        <f t="shared" si="77"/>
        <v>0.47965054462112794</v>
      </c>
      <c r="R263" s="4" t="s">
        <v>56</v>
      </c>
      <c r="S263" s="4">
        <v>164</v>
      </c>
      <c r="T263" s="4" t="s">
        <v>24</v>
      </c>
      <c r="U263" s="4">
        <v>1</v>
      </c>
      <c r="V263" s="4">
        <v>493829.48</v>
      </c>
      <c r="W263" s="4">
        <v>5180750.95</v>
      </c>
      <c r="X263" s="4">
        <v>259.84300000000002</v>
      </c>
      <c r="Y263" s="4">
        <v>0.84277869854727427</v>
      </c>
      <c r="Z263" s="4">
        <v>0.64077758488034886</v>
      </c>
      <c r="AA263" s="4">
        <v>0.83544491011129385</v>
      </c>
      <c r="AB263">
        <v>0.13953996644850328</v>
      </c>
    </row>
    <row r="264" spans="1:28" x14ac:dyDescent="0.25">
      <c r="A264" s="1" t="s">
        <v>56</v>
      </c>
      <c r="B264" s="1">
        <v>264</v>
      </c>
      <c r="C264" s="1" t="s">
        <v>24</v>
      </c>
      <c r="D264" s="1">
        <v>1</v>
      </c>
      <c r="E264" s="1">
        <v>493924.21</v>
      </c>
      <c r="F264" s="1">
        <v>5180899.9800000004</v>
      </c>
      <c r="G264" s="1">
        <v>304.62599999999998</v>
      </c>
      <c r="M264" s="8">
        <f t="shared" si="74"/>
        <v>0.98802855502615783</v>
      </c>
      <c r="N264" s="6">
        <f t="shared" si="75"/>
        <v>0.75121328098798545</v>
      </c>
      <c r="O264" s="6">
        <f t="shared" si="76"/>
        <v>0.97943081471335758</v>
      </c>
      <c r="P264" s="7">
        <f t="shared" si="77"/>
        <v>0.40407107246650742</v>
      </c>
      <c r="R264" s="4" t="s">
        <v>56</v>
      </c>
      <c r="S264" s="4">
        <v>165</v>
      </c>
      <c r="T264" s="4" t="s">
        <v>24</v>
      </c>
      <c r="U264" s="4">
        <v>1</v>
      </c>
      <c r="V264" s="4">
        <v>493861.42</v>
      </c>
      <c r="W264" s="4">
        <v>5180780.1500000004</v>
      </c>
      <c r="X264" s="4">
        <v>291.83100000000002</v>
      </c>
      <c r="Y264" s="4">
        <v>0.94652905937719933</v>
      </c>
      <c r="Z264" s="4">
        <v>0.71966057724555632</v>
      </c>
      <c r="AA264" s="4">
        <v>0.93829244414007307</v>
      </c>
      <c r="AB264">
        <v>0.32849160031188723</v>
      </c>
    </row>
    <row r="265" spans="1:28" x14ac:dyDescent="0.25">
      <c r="A265" s="1" t="s">
        <v>56</v>
      </c>
      <c r="B265" s="1">
        <v>165</v>
      </c>
      <c r="C265" s="1" t="s">
        <v>24</v>
      </c>
      <c r="D265" s="1">
        <v>1</v>
      </c>
      <c r="E265" s="1">
        <v>493861.42</v>
      </c>
      <c r="F265" s="1">
        <v>5180780.1500000004</v>
      </c>
      <c r="G265" s="1">
        <v>291.83100000000002</v>
      </c>
      <c r="M265" s="8">
        <f t="shared" si="74"/>
        <v>0.94652905937719933</v>
      </c>
      <c r="N265" s="6">
        <f t="shared" si="75"/>
        <v>0.71966057724555632</v>
      </c>
      <c r="O265" s="6">
        <f t="shared" si="76"/>
        <v>0.93829244414007307</v>
      </c>
      <c r="P265" s="7">
        <f t="shared" si="77"/>
        <v>0.32849160031188723</v>
      </c>
      <c r="R265" s="4" t="s">
        <v>56</v>
      </c>
      <c r="S265" s="4">
        <v>190</v>
      </c>
      <c r="T265" s="4" t="s">
        <v>24</v>
      </c>
      <c r="U265" s="4">
        <v>1</v>
      </c>
      <c r="V265" s="4">
        <v>493846.61</v>
      </c>
      <c r="W265" s="4">
        <v>5180782.72</v>
      </c>
      <c r="X265" s="4">
        <v>342.52</v>
      </c>
      <c r="Y265" s="4">
        <v>1.1109345251802525</v>
      </c>
      <c r="Z265" s="4">
        <v>0.84466057724555621</v>
      </c>
      <c r="AA265" s="4">
        <v>1.1012672675858897</v>
      </c>
      <c r="AB265">
        <v>0.62790917468043372</v>
      </c>
    </row>
    <row r="266" spans="1:28" x14ac:dyDescent="0.25">
      <c r="A266" s="1" t="s">
        <v>56</v>
      </c>
      <c r="B266" s="1">
        <v>13</v>
      </c>
      <c r="C266" s="1" t="s">
        <v>24</v>
      </c>
      <c r="D266" s="1">
        <v>1</v>
      </c>
      <c r="E266" s="1">
        <v>493702.2</v>
      </c>
      <c r="F266" s="1">
        <v>5180582.74</v>
      </c>
      <c r="G266" s="1">
        <v>290.846</v>
      </c>
      <c r="M266" s="8">
        <f t="shared" si="74"/>
        <v>0.94333429554646664</v>
      </c>
      <c r="N266" s="6">
        <f t="shared" si="75"/>
        <v>0.71723154925131682</v>
      </c>
      <c r="O266" s="6">
        <f t="shared" si="76"/>
        <v>0.93512548087202407</v>
      </c>
      <c r="P266" s="7">
        <f t="shared" si="77"/>
        <v>0.32267325095101956</v>
      </c>
      <c r="R266" s="4" t="s">
        <v>56</v>
      </c>
      <c r="S266" s="4">
        <v>191</v>
      </c>
      <c r="T266" s="4" t="s">
        <v>24</v>
      </c>
      <c r="U266" s="4">
        <v>1</v>
      </c>
      <c r="V266" s="4">
        <v>493878.55</v>
      </c>
      <c r="W266" s="4">
        <v>5180811.91</v>
      </c>
      <c r="X266" s="4">
        <v>317.42099999999999</v>
      </c>
      <c r="Y266" s="4">
        <v>1.0295280506751165</v>
      </c>
      <c r="Z266" s="4">
        <v>0.78276598473041481</v>
      </c>
      <c r="AA266" s="4">
        <v>1.0205691852866423</v>
      </c>
      <c r="AB266">
        <v>0.47965054462112794</v>
      </c>
    </row>
    <row r="267" spans="1:28" x14ac:dyDescent="0.25">
      <c r="A267" s="1" t="s">
        <v>56</v>
      </c>
      <c r="B267" s="1">
        <v>110</v>
      </c>
      <c r="C267" s="1" t="s">
        <v>24</v>
      </c>
      <c r="D267" s="1">
        <v>1</v>
      </c>
      <c r="E267" s="1">
        <v>493759.15</v>
      </c>
      <c r="F267" s="1">
        <v>5180683.4000000004</v>
      </c>
      <c r="G267" s="1">
        <v>280.512</v>
      </c>
      <c r="M267" s="8">
        <f t="shared" si="74"/>
        <v>0.90981684435175469</v>
      </c>
      <c r="N267" s="6">
        <f t="shared" si="75"/>
        <v>0.69174771646708355</v>
      </c>
      <c r="O267" s="6">
        <f t="shared" si="76"/>
        <v>0.901899695682159</v>
      </c>
      <c r="P267" s="7">
        <f t="shared" si="77"/>
        <v>0.26163079176806936</v>
      </c>
      <c r="R267" s="4" t="s">
        <v>56</v>
      </c>
      <c r="S267" s="4">
        <v>216</v>
      </c>
      <c r="T267" s="4" t="s">
        <v>24</v>
      </c>
      <c r="U267" s="4">
        <v>1</v>
      </c>
      <c r="V267" s="4">
        <v>493895.29</v>
      </c>
      <c r="W267" s="4">
        <v>5180840.45</v>
      </c>
      <c r="X267" s="4">
        <v>324.31099999999998</v>
      </c>
      <c r="Y267" s="4">
        <v>1.0518751804149622</v>
      </c>
      <c r="Z267" s="4">
        <v>0.79975685059874924</v>
      </c>
      <c r="AA267" s="4">
        <v>1.042721852207309</v>
      </c>
      <c r="AB267">
        <v>0.52034945537887189</v>
      </c>
    </row>
    <row r="268" spans="1:28" x14ac:dyDescent="0.25">
      <c r="A268" s="1" t="s">
        <v>56</v>
      </c>
      <c r="B268" s="1">
        <v>84</v>
      </c>
      <c r="C268" s="1" t="s">
        <v>24</v>
      </c>
      <c r="D268" s="1">
        <v>1</v>
      </c>
      <c r="E268" s="1">
        <v>493775.2</v>
      </c>
      <c r="F268" s="1">
        <v>5180671.45</v>
      </c>
      <c r="G268" s="1">
        <v>264.76400000000001</v>
      </c>
      <c r="M268" s="8">
        <f t="shared" si="74"/>
        <v>0.85873954404071118</v>
      </c>
      <c r="N268" s="6">
        <f t="shared" si="75"/>
        <v>0.65291286077847266</v>
      </c>
      <c r="O268" s="6">
        <f t="shared" si="76"/>
        <v>0.85126686568699794</v>
      </c>
      <c r="P268" s="7">
        <f t="shared" si="77"/>
        <v>0.16860808543817787</v>
      </c>
      <c r="R268" s="4" t="s">
        <v>56</v>
      </c>
      <c r="S268" s="4">
        <v>241</v>
      </c>
      <c r="T268" s="4" t="s">
        <v>24</v>
      </c>
      <c r="U268" s="4">
        <v>1</v>
      </c>
      <c r="V268" s="4">
        <v>493923.19</v>
      </c>
      <c r="W268" s="4">
        <v>5180872.2</v>
      </c>
      <c r="X268" s="4">
        <v>339.56700000000001</v>
      </c>
      <c r="Y268" s="4">
        <v>1.1013567205181678</v>
      </c>
      <c r="Z268" s="4">
        <v>0.83737842529937467</v>
      </c>
      <c r="AA268" s="4">
        <v>1.0917728081640132</v>
      </c>
      <c r="AB268">
        <v>0.61046594050516267</v>
      </c>
    </row>
    <row r="269" spans="1:28" x14ac:dyDescent="0.25">
      <c r="A269" s="1" t="s">
        <v>56</v>
      </c>
      <c r="B269" s="1">
        <v>34</v>
      </c>
      <c r="C269" s="1" t="s">
        <v>24</v>
      </c>
      <c r="D269" s="1">
        <v>1</v>
      </c>
      <c r="E269" s="1">
        <v>493724.07</v>
      </c>
      <c r="F269" s="1">
        <v>5180614.5</v>
      </c>
      <c r="G269" s="1">
        <v>259.84300000000002</v>
      </c>
      <c r="M269" s="8">
        <f t="shared" si="74"/>
        <v>0.84277869854727427</v>
      </c>
      <c r="N269" s="6">
        <f t="shared" si="75"/>
        <v>0.64077758488034886</v>
      </c>
      <c r="O269" s="6">
        <f t="shared" si="76"/>
        <v>0.83544491011129385</v>
      </c>
      <c r="P269" s="7">
        <f t="shared" si="77"/>
        <v>0.13953996644850328</v>
      </c>
      <c r="R269" s="4" t="s">
        <v>56</v>
      </c>
      <c r="S269" s="4">
        <v>264</v>
      </c>
      <c r="T269" s="4" t="s">
        <v>24</v>
      </c>
      <c r="U269" s="4">
        <v>1</v>
      </c>
      <c r="V269" s="4">
        <v>493924.21</v>
      </c>
      <c r="W269" s="4">
        <v>5180899.9800000004</v>
      </c>
      <c r="X269" s="4">
        <v>304.62599999999998</v>
      </c>
      <c r="Y269" s="4">
        <v>0.98802855502615783</v>
      </c>
      <c r="Z269" s="4">
        <v>0.75121328098798545</v>
      </c>
      <c r="AA269" s="4">
        <v>0.97943081471335758</v>
      </c>
      <c r="AB269">
        <v>0.40407107246650742</v>
      </c>
    </row>
    <row r="270" spans="1:28" x14ac:dyDescent="0.25">
      <c r="A270" s="1" t="s">
        <v>56</v>
      </c>
      <c r="B270" s="1">
        <v>164</v>
      </c>
      <c r="C270" s="1" t="s">
        <v>24</v>
      </c>
      <c r="D270" s="1">
        <v>1</v>
      </c>
      <c r="E270" s="1">
        <v>493829.48</v>
      </c>
      <c r="F270" s="1">
        <v>5180750.95</v>
      </c>
      <c r="G270" s="1">
        <v>259.84300000000002</v>
      </c>
      <c r="M270" s="8">
        <f t="shared" si="74"/>
        <v>0.84277869854727427</v>
      </c>
      <c r="N270" s="6">
        <f t="shared" si="75"/>
        <v>0.64077758488034886</v>
      </c>
      <c r="O270" s="6">
        <f t="shared" si="76"/>
        <v>0.83544491011129385</v>
      </c>
      <c r="P270" s="7">
        <f t="shared" si="77"/>
        <v>0.13953996644850328</v>
      </c>
      <c r="R270" s="4" t="s">
        <v>56</v>
      </c>
      <c r="S270" s="4">
        <v>287</v>
      </c>
      <c r="T270" s="4" t="s">
        <v>24</v>
      </c>
      <c r="U270" s="4">
        <v>1</v>
      </c>
      <c r="V270" s="4">
        <v>493945.16</v>
      </c>
      <c r="W270" s="4">
        <v>5180931.74</v>
      </c>
      <c r="X270" s="4">
        <v>324.31099999999998</v>
      </c>
      <c r="Y270" s="4">
        <v>1.0518751804149622</v>
      </c>
      <c r="Z270" s="4">
        <v>0.79975685059874924</v>
      </c>
      <c r="AA270" s="4">
        <v>1.042721852207309</v>
      </c>
      <c r="AB270">
        <v>0.52034945537887189</v>
      </c>
    </row>
    <row r="271" spans="1:28" x14ac:dyDescent="0.25">
      <c r="A271" s="1" t="s">
        <v>56</v>
      </c>
      <c r="B271" s="1">
        <v>111</v>
      </c>
      <c r="C271" s="1" t="s">
        <v>24</v>
      </c>
      <c r="D271" s="1">
        <v>1</v>
      </c>
      <c r="E271" s="1">
        <v>493786.68</v>
      </c>
      <c r="F271" s="1">
        <v>5180703.22</v>
      </c>
      <c r="G271" s="1">
        <v>258.858</v>
      </c>
      <c r="M271" s="8">
        <f t="shared" si="74"/>
        <v>0.83958393471654158</v>
      </c>
      <c r="N271" s="6">
        <f t="shared" si="75"/>
        <v>0.63834855688610947</v>
      </c>
      <c r="O271" s="6">
        <f>G271/$K$14</f>
        <v>0.83227794684324496</v>
      </c>
      <c r="P271" s="7">
        <f t="shared" si="77"/>
        <v>0.13372161708763561</v>
      </c>
      <c r="R271" s="4" t="s">
        <v>56</v>
      </c>
      <c r="S271" s="4">
        <v>313</v>
      </c>
      <c r="T271" s="4" t="s">
        <v>24</v>
      </c>
      <c r="U271" s="4">
        <v>1</v>
      </c>
      <c r="V271" s="4">
        <v>493981.21</v>
      </c>
      <c r="W271" s="4">
        <v>5180954.71</v>
      </c>
      <c r="X271" s="4">
        <v>405.512</v>
      </c>
      <c r="Y271" s="4">
        <v>1.3152437264244266</v>
      </c>
      <c r="Z271" s="4">
        <v>1</v>
      </c>
      <c r="AA271" s="4">
        <v>1.3037985875665343</v>
      </c>
      <c r="AB271" s="7">
        <v>1</v>
      </c>
    </row>
    <row r="272" spans="1:28" x14ac:dyDescent="0.25">
      <c r="A272" s="1" t="s">
        <v>56</v>
      </c>
      <c r="B272" s="1">
        <v>83</v>
      </c>
      <c r="C272" s="1" t="s">
        <v>24</v>
      </c>
      <c r="D272" s="1">
        <v>1</v>
      </c>
      <c r="E272" s="1">
        <v>493743.27</v>
      </c>
      <c r="F272" s="1">
        <v>5180656.03</v>
      </c>
      <c r="G272" s="1">
        <v>236.22</v>
      </c>
      <c r="M272" s="8">
        <f t="shared" si="74"/>
        <v>0.76615950466565241</v>
      </c>
      <c r="N272" s="6">
        <f t="shared" si="75"/>
        <v>0.58252283532916416</v>
      </c>
      <c r="O272" s="6">
        <f t="shared" si="76"/>
        <v>0.75949244992741705</v>
      </c>
      <c r="P272" s="7">
        <f t="shared" si="77"/>
        <v>0</v>
      </c>
      <c r="R272" s="4" t="s">
        <v>56</v>
      </c>
      <c r="S272" s="4">
        <v>338</v>
      </c>
      <c r="T272" s="4" t="s">
        <v>24</v>
      </c>
      <c r="U272" s="4">
        <v>1</v>
      </c>
      <c r="V272" s="4">
        <v>493978</v>
      </c>
      <c r="W272" s="4">
        <v>5180986</v>
      </c>
      <c r="X272" s="4">
        <v>338.09100000000001</v>
      </c>
      <c r="Y272" s="4">
        <v>1.0965694398946537</v>
      </c>
      <c r="Z272" s="4">
        <v>0.83373858233541798</v>
      </c>
      <c r="AA272" s="4">
        <v>1.0870271860486427</v>
      </c>
      <c r="AB272">
        <v>0.60174727689436014</v>
      </c>
    </row>
    <row r="273" spans="1:28" x14ac:dyDescent="0.25">
      <c r="A273" s="5" t="s">
        <v>56</v>
      </c>
      <c r="B273" s="5">
        <v>36</v>
      </c>
      <c r="C273" s="5" t="s">
        <v>24</v>
      </c>
      <c r="D273" s="5">
        <v>2</v>
      </c>
      <c r="E273" s="5">
        <v>493785.59999999998</v>
      </c>
      <c r="F273" s="5">
        <v>5180609.6900000004</v>
      </c>
      <c r="G273" s="5">
        <v>468.012</v>
      </c>
      <c r="H273" s="5"/>
      <c r="I273" s="5"/>
      <c r="J273" s="5"/>
      <c r="K273" s="5"/>
      <c r="L273" s="5"/>
      <c r="M273" s="6">
        <f t="shared" ref="M273:M287" si="78">G273/$I$15</f>
        <v>1.4179921147251437</v>
      </c>
      <c r="N273" s="6">
        <f>G273/$J$15</f>
        <v>1</v>
      </c>
      <c r="O273" s="6">
        <f>G273/$K$15</f>
        <v>1.4929374385933571</v>
      </c>
      <c r="P273" s="7">
        <f>(G273-$L$15)/($J$15-$L$15)</f>
        <v>1</v>
      </c>
      <c r="R273" s="4" t="s">
        <v>56</v>
      </c>
      <c r="S273" s="4">
        <v>35</v>
      </c>
      <c r="T273" s="4" t="s">
        <v>24</v>
      </c>
      <c r="U273" s="4">
        <v>2</v>
      </c>
      <c r="V273" s="4">
        <v>493755.95</v>
      </c>
      <c r="W273" s="4">
        <v>5180592.46</v>
      </c>
      <c r="X273" s="4">
        <v>299.70499999999998</v>
      </c>
      <c r="Y273" s="4">
        <v>0.90805220110531182</v>
      </c>
      <c r="Z273" s="4">
        <v>0.64037887917403824</v>
      </c>
      <c r="AA273" s="4">
        <v>0.95604560360337354</v>
      </c>
      <c r="AB273">
        <v>0.33333465366927956</v>
      </c>
    </row>
    <row r="274" spans="1:28" x14ac:dyDescent="0.25">
      <c r="A274" s="1" t="s">
        <v>56</v>
      </c>
      <c r="B274" s="1">
        <v>315</v>
      </c>
      <c r="C274" s="1" t="s">
        <v>24</v>
      </c>
      <c r="D274" s="1">
        <v>2</v>
      </c>
      <c r="E274" s="1">
        <v>494042.75</v>
      </c>
      <c r="F274" s="1">
        <v>5180958.3600000003</v>
      </c>
      <c r="G274" s="1">
        <v>447.83499999999998</v>
      </c>
      <c r="M274" s="8">
        <f t="shared" si="78"/>
        <v>1.3568594367194318</v>
      </c>
      <c r="N274" s="6">
        <f>G274/$J$15</f>
        <v>0.95688785757630146</v>
      </c>
      <c r="O274" s="6">
        <f t="shared" ref="O274:O287" si="79">G274/$K$15</f>
        <v>1.4285737071110485</v>
      </c>
      <c r="P274" s="7">
        <f t="shared" ref="P274:P286" si="80">(G274-$L$15)/($J$15-$L$15)</f>
        <v>0.92007874483583596</v>
      </c>
      <c r="R274" s="4" t="s">
        <v>56</v>
      </c>
      <c r="S274" s="4">
        <v>36</v>
      </c>
      <c r="T274" s="4" t="s">
        <v>24</v>
      </c>
      <c r="U274" s="4">
        <v>2</v>
      </c>
      <c r="V274" s="4">
        <v>493785.59999999998</v>
      </c>
      <c r="W274" s="4">
        <v>5180609.6900000004</v>
      </c>
      <c r="X274" s="4">
        <v>468.012</v>
      </c>
      <c r="Y274" s="4">
        <v>1.4179921147251437</v>
      </c>
      <c r="Z274" s="4">
        <v>1</v>
      </c>
      <c r="AA274" s="4">
        <v>1.4929374385933571</v>
      </c>
      <c r="AB274" s="7">
        <v>1</v>
      </c>
    </row>
    <row r="275" spans="1:28" x14ac:dyDescent="0.25">
      <c r="A275" s="1" t="s">
        <v>56</v>
      </c>
      <c r="B275" s="1">
        <v>289</v>
      </c>
      <c r="C275" s="1" t="s">
        <v>24</v>
      </c>
      <c r="D275" s="1">
        <v>2</v>
      </c>
      <c r="E275" s="1">
        <v>494008.97</v>
      </c>
      <c r="F275" s="1">
        <v>5180924.2300000004</v>
      </c>
      <c r="G275" s="1">
        <v>437.99200000000002</v>
      </c>
      <c r="M275" s="8">
        <f t="shared" si="78"/>
        <v>1.327036918524942</v>
      </c>
      <c r="N275" s="6">
        <f t="shared" ref="N275:N287" si="81">G275/$J$15</f>
        <v>0.93585634556378905</v>
      </c>
      <c r="O275" s="6">
        <f t="shared" si="79"/>
        <v>1.3971749754373428</v>
      </c>
      <c r="P275" s="7">
        <f t="shared" si="80"/>
        <v>0.88109054467818804</v>
      </c>
      <c r="R275" s="4" t="s">
        <v>56</v>
      </c>
      <c r="S275" s="4">
        <v>59</v>
      </c>
      <c r="T275" s="4" t="s">
        <v>24</v>
      </c>
      <c r="U275" s="4">
        <v>2</v>
      </c>
      <c r="V275" s="4">
        <v>493770.8</v>
      </c>
      <c r="W275" s="4">
        <v>5180636.9400000004</v>
      </c>
      <c r="X275" s="4">
        <v>295.27600000000001</v>
      </c>
      <c r="Y275" s="4">
        <v>0.89463312835478914</v>
      </c>
      <c r="Z275" s="4">
        <v>0.63091544661248</v>
      </c>
      <c r="AA275" s="4">
        <v>0.94191729083461984</v>
      </c>
      <c r="AB275">
        <v>0.3157913499510816</v>
      </c>
    </row>
    <row r="276" spans="1:28" x14ac:dyDescent="0.25">
      <c r="A276" s="1" t="s">
        <v>56</v>
      </c>
      <c r="B276" s="1">
        <v>288</v>
      </c>
      <c r="C276" s="1" t="s">
        <v>24</v>
      </c>
      <c r="D276" s="1">
        <v>2</v>
      </c>
      <c r="E276" s="1">
        <v>493979.79</v>
      </c>
      <c r="F276" s="1">
        <v>5180920.05</v>
      </c>
      <c r="G276" s="1">
        <v>365.65</v>
      </c>
      <c r="M276" s="8">
        <f t="shared" si="78"/>
        <v>1.1078536805664145</v>
      </c>
      <c r="N276" s="6">
        <f t="shared" si="81"/>
        <v>0.78128338589608803</v>
      </c>
      <c r="O276" s="6">
        <f t="shared" si="79"/>
        <v>1.1664072169552511</v>
      </c>
      <c r="P276" s="7">
        <f t="shared" si="80"/>
        <v>0.59454331560122153</v>
      </c>
      <c r="R276" s="4" t="s">
        <v>56</v>
      </c>
      <c r="S276" s="4">
        <v>60</v>
      </c>
      <c r="T276" s="4" t="s">
        <v>24</v>
      </c>
      <c r="U276" s="4">
        <v>2</v>
      </c>
      <c r="V276" s="4">
        <v>493800.43</v>
      </c>
      <c r="W276" s="4">
        <v>5180639.8600000003</v>
      </c>
      <c r="X276" s="4">
        <v>293.79899999999998</v>
      </c>
      <c r="Y276" s="4">
        <v>0.89015808422461917</v>
      </c>
      <c r="Z276" s="4">
        <v>0.62775954462706085</v>
      </c>
      <c r="AA276" s="4">
        <v>0.93720572660805634</v>
      </c>
      <c r="AB276" s="108">
        <v>0.30994094137312295</v>
      </c>
    </row>
    <row r="277" spans="1:28" x14ac:dyDescent="0.25">
      <c r="A277" s="1" t="s">
        <v>56</v>
      </c>
      <c r="B277" s="1">
        <v>314</v>
      </c>
      <c r="C277" s="1" t="s">
        <v>24</v>
      </c>
      <c r="D277" s="1">
        <v>2</v>
      </c>
      <c r="E277" s="1">
        <v>494013.12</v>
      </c>
      <c r="F277" s="1">
        <v>5180956.01</v>
      </c>
      <c r="G277" s="1">
        <v>362.697</v>
      </c>
      <c r="M277" s="8">
        <f t="shared" si="78"/>
        <v>1.0989066221260684</v>
      </c>
      <c r="N277" s="6">
        <f t="shared" si="81"/>
        <v>0.77497371862259945</v>
      </c>
      <c r="O277" s="6">
        <f t="shared" si="79"/>
        <v>1.1569872784575925</v>
      </c>
      <c r="P277" s="7">
        <f t="shared" si="80"/>
        <v>0.58284645945314328</v>
      </c>
      <c r="R277" s="4" t="s">
        <v>56</v>
      </c>
      <c r="S277" s="4">
        <v>85</v>
      </c>
      <c r="T277" s="4" t="s">
        <v>24</v>
      </c>
      <c r="U277" s="4">
        <v>2</v>
      </c>
      <c r="V277" s="4">
        <v>493807.11</v>
      </c>
      <c r="W277" s="4">
        <v>5180671.6399999997</v>
      </c>
      <c r="X277" s="4">
        <v>310.53100000000001</v>
      </c>
      <c r="Y277" s="4">
        <v>0.94085303235325934</v>
      </c>
      <c r="Z277" s="4">
        <v>0.66351076468124748</v>
      </c>
      <c r="AA277" s="4">
        <v>0.99058006150234135</v>
      </c>
      <c r="AB277">
        <v>0.37621652453250209</v>
      </c>
    </row>
    <row r="278" spans="1:28" x14ac:dyDescent="0.25">
      <c r="A278" s="1" t="s">
        <v>56</v>
      </c>
      <c r="B278" s="1">
        <v>242</v>
      </c>
      <c r="C278" s="1" t="s">
        <v>24</v>
      </c>
      <c r="D278" s="1">
        <v>2</v>
      </c>
      <c r="E278" s="1">
        <v>493955.09</v>
      </c>
      <c r="F278" s="1">
        <v>5180868.17</v>
      </c>
      <c r="G278" s="1">
        <v>354.33100000000002</v>
      </c>
      <c r="M278" s="8">
        <f t="shared" si="78"/>
        <v>1.0735591480617483</v>
      </c>
      <c r="N278" s="6">
        <f t="shared" si="81"/>
        <v>0.75709810859550608</v>
      </c>
      <c r="O278" s="6">
        <f t="shared" si="79"/>
        <v>1.1303001110104502</v>
      </c>
      <c r="P278" s="7">
        <f t="shared" si="80"/>
        <v>0.54970866787345385</v>
      </c>
      <c r="R278" s="4" t="s">
        <v>56</v>
      </c>
      <c r="S278" s="4">
        <v>112</v>
      </c>
      <c r="T278" s="4" t="s">
        <v>24</v>
      </c>
      <c r="U278" s="4">
        <v>2</v>
      </c>
      <c r="V278" s="4">
        <v>493818.59</v>
      </c>
      <c r="W278" s="4">
        <v>5180703.41</v>
      </c>
      <c r="X278" s="4">
        <v>288.38600000000002</v>
      </c>
      <c r="Y278" s="4">
        <v>0.87375766860064563</v>
      </c>
      <c r="Z278" s="4">
        <v>0.61619360187345629</v>
      </c>
      <c r="AA278" s="4">
        <v>0.91993849765857261</v>
      </c>
      <c r="AB278">
        <v>0.28850000594151187</v>
      </c>
    </row>
    <row r="279" spans="1:28" x14ac:dyDescent="0.25">
      <c r="A279" s="1" t="s">
        <v>56</v>
      </c>
      <c r="B279" s="1">
        <v>265</v>
      </c>
      <c r="C279" s="1" t="s">
        <v>24</v>
      </c>
      <c r="D279" s="1">
        <v>2</v>
      </c>
      <c r="E279" s="1">
        <v>493957.47</v>
      </c>
      <c r="F279" s="1">
        <v>5180890.26</v>
      </c>
      <c r="G279" s="1">
        <v>351.87</v>
      </c>
      <c r="M279" s="8">
        <f t="shared" si="78"/>
        <v>1.0661027610581275</v>
      </c>
      <c r="N279" s="6">
        <f t="shared" si="81"/>
        <v>0.7518396964180406</v>
      </c>
      <c r="O279" s="6">
        <f t="shared" si="79"/>
        <v>1.1224496306031566</v>
      </c>
      <c r="P279" s="7">
        <f t="shared" si="80"/>
        <v>0.53996062758208208</v>
      </c>
      <c r="R279" s="4" t="s">
        <v>56</v>
      </c>
      <c r="S279" s="4">
        <v>139</v>
      </c>
      <c r="T279" s="4" t="s">
        <v>24</v>
      </c>
      <c r="U279" s="4">
        <v>2</v>
      </c>
      <c r="V279" s="4">
        <v>493847.77</v>
      </c>
      <c r="W279" s="4">
        <v>5180719.16</v>
      </c>
      <c r="X279" s="4">
        <v>215.55099999999999</v>
      </c>
      <c r="Y279" s="4">
        <v>0.65308072938539918</v>
      </c>
      <c r="Z279" s="4">
        <v>0.46056725041238256</v>
      </c>
      <c r="AA279" s="4">
        <v>0.68759809113064774</v>
      </c>
      <c r="AB279">
        <v>0</v>
      </c>
    </row>
    <row r="280" spans="1:28" x14ac:dyDescent="0.25">
      <c r="A280" s="1" t="s">
        <v>56</v>
      </c>
      <c r="B280" s="1">
        <v>192</v>
      </c>
      <c r="C280" s="1" t="s">
        <v>24</v>
      </c>
      <c r="D280" s="1">
        <v>2</v>
      </c>
      <c r="E280" s="1">
        <v>493910.45</v>
      </c>
      <c r="F280" s="1">
        <v>5180808.66</v>
      </c>
      <c r="G280" s="1">
        <v>339.56700000000001</v>
      </c>
      <c r="M280" s="8">
        <f t="shared" si="78"/>
        <v>1.0288268856800102</v>
      </c>
      <c r="N280" s="6">
        <f t="shared" si="81"/>
        <v>0.72555190892541221</v>
      </c>
      <c r="O280" s="6">
        <f t="shared" si="79"/>
        <v>1.0832036084776255</v>
      </c>
      <c r="P280" s="7">
        <f t="shared" si="80"/>
        <v>0.49122834814090105</v>
      </c>
      <c r="R280" s="4" t="s">
        <v>56</v>
      </c>
      <c r="S280" s="4">
        <v>140</v>
      </c>
      <c r="T280" s="4" t="s">
        <v>24</v>
      </c>
      <c r="U280" s="4">
        <v>2</v>
      </c>
      <c r="V280" s="4">
        <v>493879.7</v>
      </c>
      <c r="W280" s="4">
        <v>5180748.3499999996</v>
      </c>
      <c r="X280" s="4">
        <v>220.965</v>
      </c>
      <c r="Y280" s="4">
        <v>0.66948417482936629</v>
      </c>
      <c r="Z280" s="4">
        <v>0.47213532986333684</v>
      </c>
      <c r="AA280" s="4">
        <v>0.7048685100355998</v>
      </c>
      <c r="AB280">
        <v>2.1444896439450113E-2</v>
      </c>
    </row>
    <row r="281" spans="1:28" x14ac:dyDescent="0.25">
      <c r="A281" s="1" t="s">
        <v>56</v>
      </c>
      <c r="B281" s="1">
        <v>217</v>
      </c>
      <c r="C281" s="1" t="s">
        <v>24</v>
      </c>
      <c r="D281" s="1">
        <v>2</v>
      </c>
      <c r="E281" s="1">
        <v>493927.2</v>
      </c>
      <c r="F281" s="1">
        <v>5180836.42</v>
      </c>
      <c r="G281" s="1">
        <v>316.43700000000001</v>
      </c>
      <c r="M281" s="8">
        <f t="shared" si="78"/>
        <v>0.95874714923395199</v>
      </c>
      <c r="N281" s="6">
        <f t="shared" si="81"/>
        <v>0.67613009922822498</v>
      </c>
      <c r="O281" s="6">
        <f t="shared" si="79"/>
        <v>1.0094199384976585</v>
      </c>
      <c r="P281" s="7">
        <f t="shared" si="80"/>
        <v>0.39961023682865876</v>
      </c>
      <c r="R281" s="4" t="s">
        <v>56</v>
      </c>
      <c r="S281" s="4">
        <v>166</v>
      </c>
      <c r="T281" s="4" t="s">
        <v>24</v>
      </c>
      <c r="U281" s="4">
        <v>2</v>
      </c>
      <c r="V281" s="4">
        <v>493893.32</v>
      </c>
      <c r="W281" s="4">
        <v>5180776.8899999997</v>
      </c>
      <c r="X281" s="4">
        <v>299.21300000000002</v>
      </c>
      <c r="Y281" s="4">
        <v>0.90656152966858639</v>
      </c>
      <c r="Z281" s="4">
        <v>0.63932762407801513</v>
      </c>
      <c r="AA281" s="4">
        <v>0.95447614551300863</v>
      </c>
      <c r="AB281">
        <v>0.33138583781257314</v>
      </c>
    </row>
    <row r="282" spans="1:28" x14ac:dyDescent="0.25">
      <c r="A282" s="1" t="s">
        <v>56</v>
      </c>
      <c r="B282" s="1">
        <v>85</v>
      </c>
      <c r="C282" s="1" t="s">
        <v>24</v>
      </c>
      <c r="D282" s="1">
        <v>2</v>
      </c>
      <c r="E282" s="1">
        <v>493807.11</v>
      </c>
      <c r="F282" s="1">
        <v>5180671.6399999997</v>
      </c>
      <c r="G282" s="1">
        <v>310.53100000000001</v>
      </c>
      <c r="M282" s="8">
        <f t="shared" si="78"/>
        <v>0.94085303235325934</v>
      </c>
      <c r="N282" s="6">
        <f t="shared" si="81"/>
        <v>0.66351076468124748</v>
      </c>
      <c r="O282" s="6">
        <f t="shared" si="79"/>
        <v>0.99058006150234135</v>
      </c>
      <c r="P282" s="7">
        <f t="shared" si="80"/>
        <v>0.37621652453250209</v>
      </c>
      <c r="R282" s="4" t="s">
        <v>56</v>
      </c>
      <c r="S282" s="4">
        <v>192</v>
      </c>
      <c r="T282" s="4" t="s">
        <v>24</v>
      </c>
      <c r="U282" s="4">
        <v>2</v>
      </c>
      <c r="V282" s="4">
        <v>493910.45</v>
      </c>
      <c r="W282" s="4">
        <v>5180808.66</v>
      </c>
      <c r="X282" s="4">
        <v>339.56700000000001</v>
      </c>
      <c r="Y282" s="4">
        <v>1.0288268856800102</v>
      </c>
      <c r="Z282" s="4">
        <v>0.72555190892541221</v>
      </c>
      <c r="AA282" s="4">
        <v>1.0832036084776255</v>
      </c>
      <c r="AB282">
        <v>0.49122834814090105</v>
      </c>
    </row>
    <row r="283" spans="1:28" x14ac:dyDescent="0.25">
      <c r="A283" s="1" t="s">
        <v>56</v>
      </c>
      <c r="B283" s="1">
        <v>35</v>
      </c>
      <c r="C283" s="1" t="s">
        <v>24</v>
      </c>
      <c r="D283" s="1">
        <v>2</v>
      </c>
      <c r="E283" s="1">
        <v>493755.95</v>
      </c>
      <c r="F283" s="1">
        <v>5180592.46</v>
      </c>
      <c r="G283" s="1">
        <v>299.70499999999998</v>
      </c>
      <c r="M283" s="8">
        <f t="shared" si="78"/>
        <v>0.90805220110531182</v>
      </c>
      <c r="N283" s="6">
        <f t="shared" si="81"/>
        <v>0.64037887917403824</v>
      </c>
      <c r="O283" s="6">
        <f t="shared" si="79"/>
        <v>0.95604560360337354</v>
      </c>
      <c r="P283" s="7">
        <f t="shared" si="80"/>
        <v>0.33333465366927956</v>
      </c>
      <c r="R283" s="4" t="s">
        <v>56</v>
      </c>
      <c r="S283" s="4">
        <v>217</v>
      </c>
      <c r="T283" s="4" t="s">
        <v>24</v>
      </c>
      <c r="U283" s="4">
        <v>2</v>
      </c>
      <c r="V283" s="4">
        <v>493927.2</v>
      </c>
      <c r="W283" s="4">
        <v>5180836.42</v>
      </c>
      <c r="X283" s="4">
        <v>316.43700000000001</v>
      </c>
      <c r="Y283" s="4">
        <v>0.95874714923395199</v>
      </c>
      <c r="Z283" s="4">
        <v>0.67613009922822498</v>
      </c>
      <c r="AA283" s="4">
        <v>1.0094199384976585</v>
      </c>
      <c r="AB283">
        <v>0.39961023682865876</v>
      </c>
    </row>
    <row r="284" spans="1:28" x14ac:dyDescent="0.25">
      <c r="A284" s="1" t="s">
        <v>56</v>
      </c>
      <c r="B284" s="1">
        <v>166</v>
      </c>
      <c r="C284" s="1" t="s">
        <v>24</v>
      </c>
      <c r="D284" s="1">
        <v>2</v>
      </c>
      <c r="E284" s="1">
        <v>493893.32</v>
      </c>
      <c r="F284" s="1">
        <v>5180776.8899999997</v>
      </c>
      <c r="G284" s="1">
        <v>299.21300000000002</v>
      </c>
      <c r="M284" s="8">
        <f t="shared" si="78"/>
        <v>0.90656152966858639</v>
      </c>
      <c r="N284" s="6">
        <f t="shared" si="81"/>
        <v>0.63932762407801513</v>
      </c>
      <c r="O284" s="6">
        <f t="shared" si="79"/>
        <v>0.95447614551300863</v>
      </c>
      <c r="P284" s="7">
        <f t="shared" si="80"/>
        <v>0.33138583781257314</v>
      </c>
      <c r="R284" s="4" t="s">
        <v>56</v>
      </c>
      <c r="S284" s="4">
        <v>242</v>
      </c>
      <c r="T284" s="4" t="s">
        <v>24</v>
      </c>
      <c r="U284" s="4">
        <v>2</v>
      </c>
      <c r="V284" s="4">
        <v>493955.09</v>
      </c>
      <c r="W284" s="4">
        <v>5180868.17</v>
      </c>
      <c r="X284" s="4">
        <v>354.33100000000002</v>
      </c>
      <c r="Y284" s="4">
        <v>1.0735591480617483</v>
      </c>
      <c r="Z284" s="4">
        <v>0.75709810859550608</v>
      </c>
      <c r="AA284" s="4">
        <v>1.1303001110104502</v>
      </c>
      <c r="AB284">
        <v>0.54970866787345385</v>
      </c>
    </row>
    <row r="285" spans="1:28" x14ac:dyDescent="0.25">
      <c r="A285" s="1" t="s">
        <v>56</v>
      </c>
      <c r="B285" s="1">
        <v>59</v>
      </c>
      <c r="C285" s="1" t="s">
        <v>24</v>
      </c>
      <c r="D285" s="1">
        <v>2</v>
      </c>
      <c r="E285" s="1">
        <v>493770.8</v>
      </c>
      <c r="F285" s="1">
        <v>5180636.9400000004</v>
      </c>
      <c r="G285" s="1">
        <v>295.27600000000001</v>
      </c>
      <c r="M285" s="8">
        <f t="shared" si="78"/>
        <v>0.89463312835478914</v>
      </c>
      <c r="N285" s="6">
        <f t="shared" si="81"/>
        <v>0.63091544661248</v>
      </c>
      <c r="O285" s="6">
        <f t="shared" si="79"/>
        <v>0.94191729083461984</v>
      </c>
      <c r="P285" s="7">
        <f t="shared" si="80"/>
        <v>0.3157913499510816</v>
      </c>
      <c r="R285" s="4" t="s">
        <v>56</v>
      </c>
      <c r="S285" s="4">
        <v>265</v>
      </c>
      <c r="T285" s="4" t="s">
        <v>24</v>
      </c>
      <c r="U285" s="4">
        <v>2</v>
      </c>
      <c r="V285" s="4">
        <v>493957.47</v>
      </c>
      <c r="W285" s="4">
        <v>5180890.26</v>
      </c>
      <c r="X285" s="4">
        <v>351.87</v>
      </c>
      <c r="Y285" s="4">
        <v>1.0661027610581275</v>
      </c>
      <c r="Z285" s="4">
        <v>0.7518396964180406</v>
      </c>
      <c r="AA285" s="4">
        <v>1.1224496306031566</v>
      </c>
      <c r="AB285">
        <v>0.53996062758208208</v>
      </c>
    </row>
    <row r="286" spans="1:28" x14ac:dyDescent="0.25">
      <c r="A286" s="1" t="s">
        <v>56</v>
      </c>
      <c r="B286" s="1">
        <v>60</v>
      </c>
      <c r="C286" s="1" t="s">
        <v>24</v>
      </c>
      <c r="D286" s="1">
        <v>2</v>
      </c>
      <c r="E286" s="1">
        <v>493800.43</v>
      </c>
      <c r="F286" s="1">
        <v>5180639.8600000003</v>
      </c>
      <c r="G286" s="1">
        <v>293.79899999999998</v>
      </c>
      <c r="M286" s="8">
        <f t="shared" si="78"/>
        <v>0.89015808422461917</v>
      </c>
      <c r="N286" s="6">
        <f t="shared" si="81"/>
        <v>0.62775954462706085</v>
      </c>
      <c r="O286" s="6">
        <f t="shared" si="79"/>
        <v>0.93720572660805634</v>
      </c>
      <c r="P286" s="7">
        <f t="shared" si="80"/>
        <v>0.30994094137312295</v>
      </c>
      <c r="R286" s="4" t="s">
        <v>56</v>
      </c>
      <c r="S286" s="4">
        <v>266</v>
      </c>
      <c r="T286" s="4" t="s">
        <v>24</v>
      </c>
      <c r="U286" s="4">
        <v>2</v>
      </c>
      <c r="V286" s="4">
        <v>493988.02</v>
      </c>
      <c r="W286" s="4">
        <v>5180892.47</v>
      </c>
      <c r="X286" s="4">
        <v>273.13</v>
      </c>
      <c r="Y286" s="4">
        <v>0.82753473478218187</v>
      </c>
      <c r="Z286" s="4">
        <v>0.58359614710733909</v>
      </c>
      <c r="AA286" s="4">
        <v>0.87127253703538288</v>
      </c>
      <c r="AB286">
        <v>0.22807087035225246</v>
      </c>
    </row>
    <row r="287" spans="1:28" x14ac:dyDescent="0.25">
      <c r="A287" s="1" t="s">
        <v>56</v>
      </c>
      <c r="B287" s="1">
        <v>112</v>
      </c>
      <c r="C287" s="1" t="s">
        <v>24</v>
      </c>
      <c r="D287" s="1">
        <v>2</v>
      </c>
      <c r="E287" s="1">
        <v>493818.59</v>
      </c>
      <c r="F287" s="1">
        <v>5180703.41</v>
      </c>
      <c r="G287" s="1">
        <v>288.38600000000002</v>
      </c>
      <c r="M287" s="8">
        <f t="shared" si="78"/>
        <v>0.87375766860064563</v>
      </c>
      <c r="N287" s="6">
        <f t="shared" si="81"/>
        <v>0.61619360187345629</v>
      </c>
      <c r="O287" s="6">
        <f t="shared" si="79"/>
        <v>0.91993849765857261</v>
      </c>
      <c r="P287" s="7">
        <f>(G287-$L$15)/($J$15-$L$15)</f>
        <v>0.28850000594151187</v>
      </c>
      <c r="R287" s="4" t="s">
        <v>56</v>
      </c>
      <c r="S287" s="4">
        <v>288</v>
      </c>
      <c r="T287" s="4" t="s">
        <v>24</v>
      </c>
      <c r="U287" s="4">
        <v>2</v>
      </c>
      <c r="V287" s="4">
        <v>493979.79</v>
      </c>
      <c r="W287" s="4">
        <v>5180920.05</v>
      </c>
      <c r="X287" s="4">
        <v>365.65</v>
      </c>
      <c r="Y287" s="4">
        <v>1.1078536805664145</v>
      </c>
      <c r="Z287" s="4">
        <v>0.78128338589608803</v>
      </c>
      <c r="AA287" s="4">
        <v>1.1664072169552511</v>
      </c>
      <c r="AB287">
        <v>0.59454331560122153</v>
      </c>
    </row>
    <row r="288" spans="1:28" x14ac:dyDescent="0.25">
      <c r="A288" s="1" t="s">
        <v>56</v>
      </c>
      <c r="B288" s="1">
        <v>266</v>
      </c>
      <c r="C288" s="1" t="s">
        <v>24</v>
      </c>
      <c r="D288" s="1">
        <v>2</v>
      </c>
      <c r="E288" s="1">
        <v>493988.02</v>
      </c>
      <c r="F288" s="1">
        <v>5180892.47</v>
      </c>
      <c r="G288" s="1">
        <v>273.13</v>
      </c>
      <c r="M288" s="8">
        <f t="shared" ref="M288:M290" si="82">G288/$I$15</f>
        <v>0.82753473478218187</v>
      </c>
      <c r="N288" s="6">
        <f t="shared" ref="N288:N290" si="83">G288/$J$15</f>
        <v>0.58359614710733909</v>
      </c>
      <c r="O288" s="6">
        <f t="shared" ref="O288:O290" si="84">G288/$K$15</f>
        <v>0.87127253703538288</v>
      </c>
      <c r="P288" s="7">
        <f t="shared" ref="P288:P290" si="85">(G288-$L$15)/($J$15-$L$15)</f>
        <v>0.22807087035225246</v>
      </c>
      <c r="R288" s="4" t="s">
        <v>56</v>
      </c>
      <c r="S288" s="4">
        <v>289</v>
      </c>
      <c r="T288" s="4" t="s">
        <v>24</v>
      </c>
      <c r="U288" s="4">
        <v>2</v>
      </c>
      <c r="V288" s="4">
        <v>494008.97</v>
      </c>
      <c r="W288" s="4">
        <v>5180924.2300000004</v>
      </c>
      <c r="X288" s="4">
        <v>437.99200000000002</v>
      </c>
      <c r="Y288" s="4">
        <v>1.327036918524942</v>
      </c>
      <c r="Z288" s="4">
        <v>0.93585634556378905</v>
      </c>
      <c r="AA288" s="4">
        <v>1.3971749754373428</v>
      </c>
      <c r="AB288">
        <v>0.88109054467818804</v>
      </c>
    </row>
    <row r="289" spans="1:28" x14ac:dyDescent="0.25">
      <c r="A289" s="1" t="s">
        <v>56</v>
      </c>
      <c r="B289" s="1">
        <v>140</v>
      </c>
      <c r="C289" s="1" t="s">
        <v>24</v>
      </c>
      <c r="D289" s="1">
        <v>2</v>
      </c>
      <c r="E289" s="1">
        <v>493879.7</v>
      </c>
      <c r="F289" s="1">
        <v>5180748.3499999996</v>
      </c>
      <c r="G289" s="1">
        <v>220.965</v>
      </c>
      <c r="M289" s="8">
        <f t="shared" si="82"/>
        <v>0.66948417482936629</v>
      </c>
      <c r="N289" s="6">
        <f t="shared" si="83"/>
        <v>0.47213532986333684</v>
      </c>
      <c r="O289" s="6">
        <f t="shared" si="84"/>
        <v>0.7048685100355998</v>
      </c>
      <c r="P289" s="7">
        <f t="shared" si="85"/>
        <v>2.1444896439450113E-2</v>
      </c>
      <c r="R289" s="4" t="s">
        <v>56</v>
      </c>
      <c r="S289" s="4">
        <v>314</v>
      </c>
      <c r="T289" s="4" t="s">
        <v>24</v>
      </c>
      <c r="U289" s="4">
        <v>2</v>
      </c>
      <c r="V289" s="4">
        <v>494013.12</v>
      </c>
      <c r="W289" s="4">
        <v>5180956.01</v>
      </c>
      <c r="X289" s="4">
        <v>362.697</v>
      </c>
      <c r="Y289" s="4">
        <v>1.0989066221260684</v>
      </c>
      <c r="Z289" s="4">
        <v>0.77497371862259945</v>
      </c>
      <c r="AA289" s="4">
        <v>1.1569872784575925</v>
      </c>
      <c r="AB289">
        <v>0.58284645945314328</v>
      </c>
    </row>
    <row r="290" spans="1:28" x14ac:dyDescent="0.25">
      <c r="A290" s="1" t="s">
        <v>56</v>
      </c>
      <c r="B290" s="1">
        <v>139</v>
      </c>
      <c r="C290" s="1" t="s">
        <v>24</v>
      </c>
      <c r="D290" s="1">
        <v>2</v>
      </c>
      <c r="E290" s="1">
        <v>493847.77</v>
      </c>
      <c r="F290" s="1">
        <v>5180719.16</v>
      </c>
      <c r="G290" s="1">
        <v>215.55099999999999</v>
      </c>
      <c r="M290" s="8">
        <f t="shared" si="82"/>
        <v>0.65308072938539918</v>
      </c>
      <c r="N290" s="6">
        <f t="shared" si="83"/>
        <v>0.46056725041238256</v>
      </c>
      <c r="O290" s="6">
        <f t="shared" si="84"/>
        <v>0.68759809113064774</v>
      </c>
      <c r="P290" s="7">
        <f t="shared" si="85"/>
        <v>0</v>
      </c>
      <c r="R290" s="4" t="s">
        <v>56</v>
      </c>
      <c r="S290" s="4">
        <v>315</v>
      </c>
      <c r="T290" s="4" t="s">
        <v>24</v>
      </c>
      <c r="U290" s="4">
        <v>2</v>
      </c>
      <c r="V290" s="4">
        <v>494042.75</v>
      </c>
      <c r="W290" s="4">
        <v>5180958.3600000003</v>
      </c>
      <c r="X290" s="4">
        <v>447.83499999999998</v>
      </c>
      <c r="Y290" s="4">
        <v>1.3568594367194318</v>
      </c>
      <c r="Z290" s="4">
        <v>0.95688785757630146</v>
      </c>
      <c r="AA290" s="4">
        <v>1.4285737071110485</v>
      </c>
      <c r="AB290">
        <v>0.92007874483583596</v>
      </c>
    </row>
    <row r="291" spans="1:28" x14ac:dyDescent="0.25">
      <c r="A291" s="5" t="s">
        <v>56</v>
      </c>
      <c r="B291" s="5">
        <v>37</v>
      </c>
      <c r="C291" s="5" t="s">
        <v>24</v>
      </c>
      <c r="D291" s="5">
        <v>3</v>
      </c>
      <c r="E291" s="5">
        <v>493819.79</v>
      </c>
      <c r="F291" s="5">
        <v>5180608.0599999996</v>
      </c>
      <c r="G291" s="5"/>
      <c r="H291" s="5"/>
      <c r="I291" s="5"/>
      <c r="J291" s="5"/>
      <c r="K291" s="5"/>
      <c r="L291" s="5"/>
      <c r="M291" s="6"/>
      <c r="N291" s="6"/>
      <c r="O291" s="6"/>
      <c r="R291" s="4" t="s">
        <v>56</v>
      </c>
      <c r="S291" s="4">
        <v>14</v>
      </c>
      <c r="T291" s="4" t="s">
        <v>24</v>
      </c>
      <c r="U291" s="4">
        <v>3</v>
      </c>
      <c r="V291" s="4">
        <v>493768.29</v>
      </c>
      <c r="W291" s="4">
        <v>5180574.29</v>
      </c>
      <c r="X291" s="4">
        <v>189.96100000000001</v>
      </c>
      <c r="Y291" s="4">
        <v>0.66979794082997335</v>
      </c>
      <c r="Z291" s="4">
        <v>0.53685715819906799</v>
      </c>
      <c r="AA291" s="4">
        <v>0.65092810565018799</v>
      </c>
      <c r="AB291">
        <v>0</v>
      </c>
    </row>
    <row r="292" spans="1:28" x14ac:dyDescent="0.25">
      <c r="A292" s="1" t="s">
        <v>56</v>
      </c>
      <c r="B292" s="1">
        <v>61</v>
      </c>
      <c r="C292" s="1" t="s">
        <v>24</v>
      </c>
      <c r="D292" s="1">
        <v>3</v>
      </c>
      <c r="E292" s="1">
        <v>493832.32</v>
      </c>
      <c r="F292" s="1">
        <v>5180623.83</v>
      </c>
      <c r="M292" s="8"/>
      <c r="N292" s="6"/>
      <c r="O292" s="6"/>
      <c r="P292" s="7"/>
      <c r="R292" s="4" t="s">
        <v>56</v>
      </c>
      <c r="S292" s="4">
        <v>15</v>
      </c>
      <c r="T292" s="4" t="s">
        <v>24</v>
      </c>
      <c r="U292" s="4">
        <v>3</v>
      </c>
      <c r="V292" s="4">
        <v>493797.92</v>
      </c>
      <c r="W292" s="4">
        <v>5180576.3</v>
      </c>
      <c r="X292" s="4">
        <v>353.839</v>
      </c>
      <c r="Y292" s="4">
        <v>1.2476278477442049</v>
      </c>
      <c r="Z292" s="4">
        <v>1</v>
      </c>
      <c r="AA292" s="4">
        <v>1.2124791403243658</v>
      </c>
      <c r="AB292">
        <v>1</v>
      </c>
    </row>
    <row r="293" spans="1:28" x14ac:dyDescent="0.25">
      <c r="A293" s="1" t="s">
        <v>56</v>
      </c>
      <c r="B293" s="1">
        <v>15</v>
      </c>
      <c r="C293" s="1" t="s">
        <v>24</v>
      </c>
      <c r="D293" s="1">
        <v>3</v>
      </c>
      <c r="E293" s="1">
        <v>493797.92</v>
      </c>
      <c r="F293" s="1">
        <v>5180576.3</v>
      </c>
      <c r="G293" s="1">
        <v>353.839</v>
      </c>
      <c r="M293" s="8">
        <f t="shared" ref="M293:M306" si="86">G293/$I$16</f>
        <v>1.2476278477442049</v>
      </c>
      <c r="N293" s="6">
        <f t="shared" ref="N293:N306" si="87">G293/$J$16</f>
        <v>1</v>
      </c>
      <c r="O293" s="6">
        <f t="shared" ref="O293:O306" si="88">G293/$K$16</f>
        <v>1.2124791403243658</v>
      </c>
      <c r="P293" s="7">
        <f t="shared" ref="P293:P306" si="89">(G293-$L$16)/($J$16-$L$16)</f>
        <v>1</v>
      </c>
      <c r="R293" s="4" t="s">
        <v>56</v>
      </c>
      <c r="S293" s="4">
        <v>37</v>
      </c>
      <c r="T293" s="4" t="s">
        <v>24</v>
      </c>
      <c r="U293" s="4">
        <v>3</v>
      </c>
      <c r="V293" s="4">
        <v>493819.79</v>
      </c>
      <c r="W293" s="4">
        <v>5180608.0599999996</v>
      </c>
      <c r="AB293" s="7"/>
    </row>
    <row r="294" spans="1:28" x14ac:dyDescent="0.25">
      <c r="A294" s="1" t="s">
        <v>56</v>
      </c>
      <c r="B294" s="1">
        <v>316</v>
      </c>
      <c r="C294" s="1" t="s">
        <v>24</v>
      </c>
      <c r="D294" s="1">
        <v>3</v>
      </c>
      <c r="E294" s="1">
        <v>494076.93</v>
      </c>
      <c r="F294" s="1">
        <v>5180949.5</v>
      </c>
      <c r="G294" s="1">
        <v>331.20100000000002</v>
      </c>
      <c r="M294" s="8">
        <f t="shared" si="86"/>
        <v>1.1678068014004348</v>
      </c>
      <c r="N294" s="6">
        <f t="shared" si="87"/>
        <v>0.93602175000494581</v>
      </c>
      <c r="O294" s="6">
        <f t="shared" si="88"/>
        <v>1.1349068467709051</v>
      </c>
      <c r="P294" s="7">
        <f t="shared" si="89"/>
        <v>0.86186065243656884</v>
      </c>
      <c r="R294" s="4" t="s">
        <v>56</v>
      </c>
      <c r="S294" s="4">
        <v>61</v>
      </c>
      <c r="T294" s="4" t="s">
        <v>24</v>
      </c>
      <c r="U294" s="4">
        <v>3</v>
      </c>
      <c r="V294" s="4">
        <v>493832.32</v>
      </c>
      <c r="W294" s="4">
        <v>5180623.83</v>
      </c>
    </row>
    <row r="295" spans="1:28" x14ac:dyDescent="0.25">
      <c r="A295" s="1" t="s">
        <v>56</v>
      </c>
      <c r="B295" s="1">
        <v>219</v>
      </c>
      <c r="C295" s="1" t="s">
        <v>24</v>
      </c>
      <c r="D295" s="1">
        <v>3</v>
      </c>
      <c r="E295" s="1">
        <v>493991.01</v>
      </c>
      <c r="F295" s="1">
        <v>5180828.91</v>
      </c>
      <c r="G295" s="1">
        <v>320.37400000000002</v>
      </c>
      <c r="M295" s="8">
        <f t="shared" si="86"/>
        <v>1.1296310584565352</v>
      </c>
      <c r="N295" s="6">
        <f t="shared" si="87"/>
        <v>0.90542308790155979</v>
      </c>
      <c r="O295" s="6">
        <f t="shared" si="88"/>
        <v>1.0978066072487158</v>
      </c>
      <c r="P295" s="7">
        <f t="shared" si="89"/>
        <v>0.79579321202357867</v>
      </c>
      <c r="R295" s="4" t="s">
        <v>56</v>
      </c>
      <c r="S295" s="4">
        <v>62</v>
      </c>
      <c r="T295" s="4" t="s">
        <v>24</v>
      </c>
      <c r="U295" s="4">
        <v>3</v>
      </c>
      <c r="V295" s="4">
        <v>493862.44</v>
      </c>
      <c r="W295" s="4">
        <v>5180655.3</v>
      </c>
      <c r="X295" s="4">
        <v>242.126</v>
      </c>
      <c r="Y295" s="4">
        <v>0.85373048268538332</v>
      </c>
      <c r="Z295" s="4">
        <v>0.68428296485124596</v>
      </c>
      <c r="AA295" s="4">
        <v>0.82967882096144685</v>
      </c>
      <c r="AB295">
        <v>0.31831606438936277</v>
      </c>
    </row>
    <row r="296" spans="1:28" x14ac:dyDescent="0.25">
      <c r="A296" s="1" t="s">
        <v>56</v>
      </c>
      <c r="B296" s="1">
        <v>87</v>
      </c>
      <c r="C296" s="1" t="s">
        <v>24</v>
      </c>
      <c r="D296" s="1">
        <v>3</v>
      </c>
      <c r="E296" s="1">
        <v>493870.94</v>
      </c>
      <c r="F296" s="1">
        <v>5180684.79</v>
      </c>
      <c r="G296" s="1">
        <v>309.54700000000003</v>
      </c>
      <c r="M296" s="8">
        <f t="shared" si="86"/>
        <v>1.0914553155126354</v>
      </c>
      <c r="N296" s="6">
        <f t="shared" si="87"/>
        <v>0.87482442579817377</v>
      </c>
      <c r="O296" s="6">
        <f t="shared" si="88"/>
        <v>1.0607063677265267</v>
      </c>
      <c r="P296" s="7">
        <f t="shared" si="89"/>
        <v>0.72972577161058849</v>
      </c>
      <c r="R296" s="4" t="s">
        <v>56</v>
      </c>
      <c r="S296" s="4">
        <v>86</v>
      </c>
      <c r="T296" s="4" t="s">
        <v>24</v>
      </c>
      <c r="U296" s="4">
        <v>3</v>
      </c>
      <c r="V296" s="4">
        <v>493839</v>
      </c>
      <c r="W296" s="4">
        <v>5180655.5999999996</v>
      </c>
      <c r="X296" s="4">
        <v>304.13400000000001</v>
      </c>
      <c r="Y296" s="4">
        <v>1.0723692070287223</v>
      </c>
      <c r="Z296" s="4">
        <v>0.85952650781852769</v>
      </c>
      <c r="AA296" s="4">
        <v>1.0421579612858127</v>
      </c>
      <c r="AB296">
        <v>0.6966951024542648</v>
      </c>
    </row>
    <row r="297" spans="1:28" x14ac:dyDescent="0.25">
      <c r="A297" s="1" t="s">
        <v>56</v>
      </c>
      <c r="B297" s="1">
        <v>86</v>
      </c>
      <c r="C297" s="1" t="s">
        <v>24</v>
      </c>
      <c r="D297" s="1">
        <v>3</v>
      </c>
      <c r="E297" s="1">
        <v>493839</v>
      </c>
      <c r="F297" s="1">
        <v>5180655.5999999996</v>
      </c>
      <c r="G297" s="1">
        <v>304.13400000000001</v>
      </c>
      <c r="M297" s="8">
        <f t="shared" si="86"/>
        <v>1.0723692070287223</v>
      </c>
      <c r="N297" s="6">
        <f t="shared" si="87"/>
        <v>0.85952650781852769</v>
      </c>
      <c r="O297" s="6">
        <f t="shared" si="88"/>
        <v>1.0421579612858127</v>
      </c>
      <c r="P297" s="7">
        <f t="shared" si="89"/>
        <v>0.6966951024542648</v>
      </c>
      <c r="R297" s="4" t="s">
        <v>56</v>
      </c>
      <c r="S297" s="4">
        <v>87</v>
      </c>
      <c r="T297" s="4" t="s">
        <v>24</v>
      </c>
      <c r="U297" s="4">
        <v>3</v>
      </c>
      <c r="V297" s="4">
        <v>493870.94</v>
      </c>
      <c r="W297" s="4">
        <v>5180684.79</v>
      </c>
      <c r="X297" s="4">
        <v>309.54700000000003</v>
      </c>
      <c r="Y297" s="4">
        <v>1.0914553155126354</v>
      </c>
      <c r="Z297" s="4">
        <v>0.87482442579817377</v>
      </c>
      <c r="AA297" s="4">
        <v>1.0607063677265267</v>
      </c>
      <c r="AB297">
        <v>0.72972577161058849</v>
      </c>
    </row>
    <row r="298" spans="1:28" x14ac:dyDescent="0.25">
      <c r="A298" s="1" t="s">
        <v>56</v>
      </c>
      <c r="B298" s="1">
        <v>290</v>
      </c>
      <c r="C298" s="1" t="s">
        <v>24</v>
      </c>
      <c r="D298" s="1">
        <v>3</v>
      </c>
      <c r="E298" s="1">
        <v>494040.87</v>
      </c>
      <c r="F298" s="1">
        <v>5180924.76</v>
      </c>
      <c r="G298" s="1">
        <v>301.673</v>
      </c>
      <c r="M298" s="8">
        <f t="shared" si="86"/>
        <v>1.0636917799127217</v>
      </c>
      <c r="N298" s="6">
        <f t="shared" si="87"/>
        <v>0.85257136720372828</v>
      </c>
      <c r="O298" s="6">
        <f t="shared" si="88"/>
        <v>1.0337249983723455</v>
      </c>
      <c r="P298" s="7">
        <f t="shared" si="89"/>
        <v>0.68167783351029421</v>
      </c>
      <c r="R298" s="4" t="s">
        <v>56</v>
      </c>
      <c r="S298" s="4">
        <v>113</v>
      </c>
      <c r="T298" s="4" t="s">
        <v>24</v>
      </c>
      <c r="U298" s="4">
        <v>3</v>
      </c>
      <c r="V298" s="4">
        <v>493851.85</v>
      </c>
      <c r="W298" s="4">
        <v>5180685.55</v>
      </c>
      <c r="X298" s="4">
        <v>291.83100000000002</v>
      </c>
      <c r="Y298" s="4">
        <v>1.0289891234008661</v>
      </c>
      <c r="Z298" s="4">
        <v>0.82475645703271827</v>
      </c>
      <c r="AA298" s="4">
        <v>1</v>
      </c>
      <c r="AB298">
        <v>0.62162096193509819</v>
      </c>
    </row>
    <row r="299" spans="1:28" x14ac:dyDescent="0.25">
      <c r="A299" s="1" t="s">
        <v>56</v>
      </c>
      <c r="B299" s="1">
        <v>267</v>
      </c>
      <c r="C299" s="1" t="s">
        <v>24</v>
      </c>
      <c r="D299" s="1">
        <v>3</v>
      </c>
      <c r="E299" s="1">
        <v>494019.93</v>
      </c>
      <c r="F299" s="1">
        <v>5180893</v>
      </c>
      <c r="G299" s="1">
        <v>298.22800000000001</v>
      </c>
      <c r="M299" s="8">
        <f t="shared" si="86"/>
        <v>1.0515447923407504</v>
      </c>
      <c r="N299" s="6">
        <f t="shared" si="87"/>
        <v>0.84283530080064661</v>
      </c>
      <c r="O299" s="6">
        <f t="shared" si="88"/>
        <v>1.0219202209497962</v>
      </c>
      <c r="P299" s="7">
        <f t="shared" si="89"/>
        <v>0.66065609782887269</v>
      </c>
      <c r="R299" s="4" t="s">
        <v>56</v>
      </c>
      <c r="S299" s="4">
        <v>114</v>
      </c>
      <c r="T299" s="4" t="s">
        <v>24</v>
      </c>
      <c r="U299" s="4">
        <v>3</v>
      </c>
      <c r="V299" s="4">
        <v>493882.42</v>
      </c>
      <c r="W299" s="4">
        <v>5180716.5599999996</v>
      </c>
      <c r="X299" s="4">
        <v>220.965</v>
      </c>
      <c r="Y299" s="4">
        <v>0.77911730300164261</v>
      </c>
      <c r="Z299" s="4">
        <v>0.62447892968270879</v>
      </c>
      <c r="AA299" s="4">
        <v>0.75716767581237088</v>
      </c>
      <c r="AB299">
        <v>0.18918951903245093</v>
      </c>
    </row>
    <row r="300" spans="1:28" x14ac:dyDescent="0.25">
      <c r="A300" s="1" t="s">
        <v>56</v>
      </c>
      <c r="B300" s="1">
        <v>243</v>
      </c>
      <c r="C300" s="1" t="s">
        <v>24</v>
      </c>
      <c r="D300" s="1">
        <v>3</v>
      </c>
      <c r="E300" s="1">
        <v>493986.99</v>
      </c>
      <c r="F300" s="1">
        <v>5180859.3600000003</v>
      </c>
      <c r="G300" s="1">
        <v>297.24400000000003</v>
      </c>
      <c r="M300" s="8">
        <f t="shared" si="86"/>
        <v>1.0480752318847795</v>
      </c>
      <c r="N300" s="6">
        <f t="shared" si="87"/>
        <v>0.84005437501236446</v>
      </c>
      <c r="O300" s="6">
        <f t="shared" si="88"/>
        <v>1.018548406440714</v>
      </c>
      <c r="P300" s="7">
        <f t="shared" si="89"/>
        <v>0.65465163109142177</v>
      </c>
      <c r="R300" s="4" t="s">
        <v>56</v>
      </c>
      <c r="S300" s="4">
        <v>141</v>
      </c>
      <c r="T300" s="4" t="s">
        <v>24</v>
      </c>
      <c r="U300" s="4">
        <v>3</v>
      </c>
      <c r="V300" s="4">
        <v>493911.61</v>
      </c>
      <c r="W300" s="4">
        <v>5180745.09</v>
      </c>
      <c r="X300" s="4">
        <v>288.87799999999999</v>
      </c>
      <c r="Y300" s="4">
        <v>1.0185769160568801</v>
      </c>
      <c r="Z300" s="4">
        <v>0.81641085352377774</v>
      </c>
      <c r="AA300" s="4">
        <v>0.98988112983199172</v>
      </c>
      <c r="AB300">
        <v>0.60360145962240197</v>
      </c>
    </row>
    <row r="301" spans="1:28" x14ac:dyDescent="0.25">
      <c r="A301" s="1" t="s">
        <v>56</v>
      </c>
      <c r="B301" s="1">
        <v>113</v>
      </c>
      <c r="C301" s="1" t="s">
        <v>24</v>
      </c>
      <c r="D301" s="1">
        <v>3</v>
      </c>
      <c r="E301" s="1">
        <v>493851.85</v>
      </c>
      <c r="F301" s="1">
        <v>5180685.55</v>
      </c>
      <c r="G301" s="1">
        <v>291.83100000000002</v>
      </c>
      <c r="M301" s="8">
        <f t="shared" si="86"/>
        <v>1.0289891234008661</v>
      </c>
      <c r="N301" s="6">
        <f t="shared" si="87"/>
        <v>0.82475645703271827</v>
      </c>
      <c r="O301" s="6">
        <f t="shared" si="88"/>
        <v>1</v>
      </c>
      <c r="P301" s="7">
        <f t="shared" si="89"/>
        <v>0.62162096193509819</v>
      </c>
      <c r="R301" s="4" t="s">
        <v>56</v>
      </c>
      <c r="S301" s="4">
        <v>167</v>
      </c>
      <c r="T301" s="4" t="s">
        <v>24</v>
      </c>
      <c r="U301" s="4">
        <v>3</v>
      </c>
      <c r="V301" s="4">
        <v>493925.23</v>
      </c>
      <c r="W301" s="4">
        <v>5180772.8600000003</v>
      </c>
      <c r="X301" s="4">
        <v>283.46499999999997</v>
      </c>
      <c r="Y301" s="4">
        <v>0.99949080757296682</v>
      </c>
      <c r="Z301" s="4">
        <v>0.80111293554413154</v>
      </c>
      <c r="AA301" s="4">
        <v>0.97133272339127763</v>
      </c>
      <c r="AB301">
        <v>0.57057079046607828</v>
      </c>
    </row>
    <row r="302" spans="1:28" x14ac:dyDescent="0.25">
      <c r="A302" s="1" t="s">
        <v>56</v>
      </c>
      <c r="B302" s="1">
        <v>244</v>
      </c>
      <c r="C302" s="1" t="s">
        <v>24</v>
      </c>
      <c r="D302" s="1">
        <v>3</v>
      </c>
      <c r="E302" s="1">
        <v>494016.17</v>
      </c>
      <c r="F302" s="1">
        <v>5180863.3899999997</v>
      </c>
      <c r="G302" s="1">
        <v>290.35399999999998</v>
      </c>
      <c r="M302" s="8">
        <f t="shared" si="86"/>
        <v>1.0237812567408364</v>
      </c>
      <c r="N302" s="6">
        <f t="shared" si="87"/>
        <v>0.82058224220620113</v>
      </c>
      <c r="O302" s="6">
        <f t="shared" si="88"/>
        <v>0.99493885159561513</v>
      </c>
      <c r="P302" s="7">
        <f t="shared" si="89"/>
        <v>0.61260815972857841</v>
      </c>
      <c r="R302" s="4" t="s">
        <v>56</v>
      </c>
      <c r="S302" s="4">
        <v>193</v>
      </c>
      <c r="T302" s="4" t="s">
        <v>24</v>
      </c>
      <c r="U302" s="4">
        <v>3</v>
      </c>
      <c r="V302" s="4">
        <v>493942.36</v>
      </c>
      <c r="W302" s="4">
        <v>5180804.62</v>
      </c>
      <c r="X302" s="4">
        <v>240.65</v>
      </c>
      <c r="Y302" s="4">
        <v>0.84852614200142695</v>
      </c>
      <c r="Z302" s="4">
        <v>0.68011157616882256</v>
      </c>
      <c r="AA302" s="4">
        <v>0.82462109919782334</v>
      </c>
      <c r="AB302">
        <v>0.30930936428318628</v>
      </c>
    </row>
    <row r="303" spans="1:28" x14ac:dyDescent="0.25">
      <c r="A303" s="1" t="s">
        <v>56</v>
      </c>
      <c r="B303" s="1">
        <v>141</v>
      </c>
      <c r="C303" s="1" t="s">
        <v>24</v>
      </c>
      <c r="D303" s="1">
        <v>3</v>
      </c>
      <c r="E303" s="1">
        <v>493911.61</v>
      </c>
      <c r="F303" s="1">
        <v>5180745.09</v>
      </c>
      <c r="G303" s="1">
        <v>288.87799999999999</v>
      </c>
      <c r="M303" s="8">
        <f t="shared" si="86"/>
        <v>1.0185769160568801</v>
      </c>
      <c r="N303" s="6">
        <f t="shared" si="87"/>
        <v>0.81641085352377774</v>
      </c>
      <c r="O303" s="6">
        <f t="shared" si="88"/>
        <v>0.98988112983199172</v>
      </c>
      <c r="P303" s="7">
        <f t="shared" si="89"/>
        <v>0.60360145962240197</v>
      </c>
      <c r="R303" s="4" t="s">
        <v>56</v>
      </c>
      <c r="S303" s="4">
        <v>218</v>
      </c>
      <c r="T303" s="4" t="s">
        <v>24</v>
      </c>
      <c r="U303" s="4">
        <v>3</v>
      </c>
      <c r="V303" s="4">
        <v>493959.1</v>
      </c>
      <c r="W303" s="4">
        <v>5180827.6100000003</v>
      </c>
      <c r="X303" s="4">
        <v>256.89</v>
      </c>
      <c r="Y303" s="4">
        <v>0.90578799342923977</v>
      </c>
      <c r="Z303" s="4">
        <v>0.72600815625185466</v>
      </c>
      <c r="AA303" s="4">
        <v>0.88026974516072654</v>
      </c>
      <c r="AB303">
        <v>0.40840747385249992</v>
      </c>
    </row>
    <row r="304" spans="1:28" x14ac:dyDescent="0.25">
      <c r="A304" s="1" t="s">
        <v>56</v>
      </c>
      <c r="B304" s="1">
        <v>167</v>
      </c>
      <c r="C304" s="1" t="s">
        <v>24</v>
      </c>
      <c r="D304" s="1">
        <v>3</v>
      </c>
      <c r="E304" s="1">
        <v>493925.23</v>
      </c>
      <c r="F304" s="1">
        <v>5180772.8600000003</v>
      </c>
      <c r="G304" s="1">
        <v>283.46499999999997</v>
      </c>
      <c r="M304" s="8">
        <f t="shared" si="86"/>
        <v>0.99949080757296682</v>
      </c>
      <c r="N304" s="6">
        <f t="shared" si="87"/>
        <v>0.80111293554413154</v>
      </c>
      <c r="O304" s="6">
        <f t="shared" si="88"/>
        <v>0.97133272339127763</v>
      </c>
      <c r="P304" s="7">
        <f t="shared" si="89"/>
        <v>0.57057079046607828</v>
      </c>
      <c r="R304" s="4" t="s">
        <v>56</v>
      </c>
      <c r="S304" s="4">
        <v>219</v>
      </c>
      <c r="T304" s="4" t="s">
        <v>24</v>
      </c>
      <c r="U304" s="4">
        <v>3</v>
      </c>
      <c r="V304" s="4">
        <v>493991.01</v>
      </c>
      <c r="W304" s="4">
        <v>5180828.91</v>
      </c>
      <c r="X304" s="4">
        <v>320.37400000000002</v>
      </c>
      <c r="Y304" s="4">
        <v>1.1296310584565352</v>
      </c>
      <c r="Z304" s="4">
        <v>0.90542308790155979</v>
      </c>
      <c r="AA304" s="4">
        <v>1.0978066072487158</v>
      </c>
      <c r="AB304">
        <v>0.79579321202357867</v>
      </c>
    </row>
    <row r="305" spans="1:28" x14ac:dyDescent="0.25">
      <c r="A305" s="1" t="s">
        <v>56</v>
      </c>
      <c r="B305" s="1">
        <v>218</v>
      </c>
      <c r="C305" s="1" t="s">
        <v>24</v>
      </c>
      <c r="D305" s="1">
        <v>3</v>
      </c>
      <c r="E305" s="1">
        <v>493959.1</v>
      </c>
      <c r="F305" s="1">
        <v>5180827.6100000003</v>
      </c>
      <c r="G305" s="1">
        <v>256.89</v>
      </c>
      <c r="M305" s="8">
        <f t="shared" si="86"/>
        <v>0.90578799342923977</v>
      </c>
      <c r="N305" s="6">
        <f t="shared" si="87"/>
        <v>0.72600815625185466</v>
      </c>
      <c r="O305" s="6">
        <f t="shared" si="88"/>
        <v>0.88026974516072654</v>
      </c>
      <c r="P305" s="7">
        <f t="shared" si="89"/>
        <v>0.40840747385249992</v>
      </c>
      <c r="R305" s="4" t="s">
        <v>56</v>
      </c>
      <c r="S305" s="4">
        <v>243</v>
      </c>
      <c r="T305" s="4" t="s">
        <v>24</v>
      </c>
      <c r="U305" s="4">
        <v>3</v>
      </c>
      <c r="V305" s="4">
        <v>493986.99</v>
      </c>
      <c r="W305" s="4">
        <v>5180859.3600000003</v>
      </c>
      <c r="X305" s="4">
        <v>297.24400000000003</v>
      </c>
      <c r="Y305" s="4">
        <v>1.0480752318847795</v>
      </c>
      <c r="Z305" s="4">
        <v>0.84005437501236446</v>
      </c>
      <c r="AA305" s="4">
        <v>1.018548406440714</v>
      </c>
      <c r="AB305">
        <v>0.65465163109142177</v>
      </c>
    </row>
    <row r="306" spans="1:28" x14ac:dyDescent="0.25">
      <c r="A306" s="1" t="s">
        <v>56</v>
      </c>
      <c r="B306" s="1">
        <v>62</v>
      </c>
      <c r="C306" s="1" t="s">
        <v>24</v>
      </c>
      <c r="D306" s="1">
        <v>3</v>
      </c>
      <c r="E306" s="1">
        <v>493862.44</v>
      </c>
      <c r="F306" s="1">
        <v>5180655.3</v>
      </c>
      <c r="G306" s="1">
        <v>242.126</v>
      </c>
      <c r="M306" s="8">
        <f t="shared" si="86"/>
        <v>0.85373048268538332</v>
      </c>
      <c r="N306" s="6">
        <f t="shared" si="87"/>
        <v>0.68428296485124596</v>
      </c>
      <c r="O306" s="6">
        <f t="shared" si="88"/>
        <v>0.82967882096144685</v>
      </c>
      <c r="P306" s="7">
        <f t="shared" si="89"/>
        <v>0.31831606438936277</v>
      </c>
      <c r="R306" s="4" t="s">
        <v>56</v>
      </c>
      <c r="S306" s="4">
        <v>244</v>
      </c>
      <c r="T306" s="4" t="s">
        <v>24</v>
      </c>
      <c r="U306" s="4">
        <v>3</v>
      </c>
      <c r="V306" s="4">
        <v>494016.17</v>
      </c>
      <c r="W306" s="4">
        <v>5180863.3899999997</v>
      </c>
      <c r="X306" s="4">
        <v>290.35399999999998</v>
      </c>
      <c r="Y306" s="4">
        <v>1.0237812567408364</v>
      </c>
      <c r="Z306" s="4">
        <v>0.82058224220620113</v>
      </c>
      <c r="AA306" s="4">
        <v>0.99493885159561513</v>
      </c>
      <c r="AB306">
        <v>0.61260815972857841</v>
      </c>
    </row>
    <row r="307" spans="1:28" x14ac:dyDescent="0.25">
      <c r="A307" s="1" t="s">
        <v>56</v>
      </c>
      <c r="B307" s="1">
        <v>193</v>
      </c>
      <c r="C307" s="1" t="s">
        <v>24</v>
      </c>
      <c r="D307" s="1">
        <v>3</v>
      </c>
      <c r="E307" s="1">
        <v>493942.36</v>
      </c>
      <c r="F307" s="1">
        <v>5180804.62</v>
      </c>
      <c r="G307" s="1">
        <v>240.65</v>
      </c>
      <c r="M307" s="8">
        <f t="shared" ref="M307:M309" si="90">G307/$I$16</f>
        <v>0.84852614200142695</v>
      </c>
      <c r="N307" s="6">
        <f t="shared" ref="N307:N309" si="91">G307/$J$16</f>
        <v>0.68011157616882256</v>
      </c>
      <c r="O307" s="6">
        <f t="shared" ref="O307:O309" si="92">G307/$K$16</f>
        <v>0.82462109919782334</v>
      </c>
      <c r="P307" s="7">
        <f t="shared" ref="P307:P309" si="93">(G307-$L$16)/($J$16-$L$16)</f>
        <v>0.30930936428318628</v>
      </c>
      <c r="R307" s="4" t="s">
        <v>56</v>
      </c>
      <c r="S307" s="4">
        <v>267</v>
      </c>
      <c r="T307" s="4" t="s">
        <v>24</v>
      </c>
      <c r="U307" s="4">
        <v>3</v>
      </c>
      <c r="V307" s="4">
        <v>494019.93</v>
      </c>
      <c r="W307" s="4">
        <v>5180893</v>
      </c>
      <c r="X307" s="4">
        <v>298.22800000000001</v>
      </c>
      <c r="Y307" s="4">
        <v>1.0515447923407504</v>
      </c>
      <c r="Z307" s="4">
        <v>0.84283530080064661</v>
      </c>
      <c r="AA307" s="4">
        <v>1.0219202209497962</v>
      </c>
      <c r="AB307">
        <v>0.66065609782887269</v>
      </c>
    </row>
    <row r="308" spans="1:28" x14ac:dyDescent="0.25">
      <c r="A308" s="1" t="s">
        <v>56</v>
      </c>
      <c r="B308" s="1">
        <v>114</v>
      </c>
      <c r="C308" s="1" t="s">
        <v>24</v>
      </c>
      <c r="D308" s="1">
        <v>3</v>
      </c>
      <c r="E308" s="1">
        <v>493882.42</v>
      </c>
      <c r="F308" s="1">
        <v>5180716.5599999996</v>
      </c>
      <c r="G308" s="1">
        <v>220.965</v>
      </c>
      <c r="M308" s="8">
        <f t="shared" si="90"/>
        <v>0.77911730300164261</v>
      </c>
      <c r="N308" s="6">
        <f t="shared" si="91"/>
        <v>0.62447892968270879</v>
      </c>
      <c r="O308" s="6">
        <f t="shared" si="92"/>
        <v>0.75716767581237088</v>
      </c>
      <c r="P308" s="7">
        <f t="shared" si="93"/>
        <v>0.18918951903245093</v>
      </c>
      <c r="R308" s="4" t="s">
        <v>56</v>
      </c>
      <c r="S308" s="4">
        <v>290</v>
      </c>
      <c r="T308" s="4" t="s">
        <v>24</v>
      </c>
      <c r="U308" s="4">
        <v>3</v>
      </c>
      <c r="V308" s="4">
        <v>494040.87</v>
      </c>
      <c r="W308" s="4">
        <v>5180924.76</v>
      </c>
      <c r="X308" s="4">
        <v>301.673</v>
      </c>
      <c r="Y308" s="4">
        <v>1.0636917799127217</v>
      </c>
      <c r="Z308" s="4">
        <v>0.85257136720372828</v>
      </c>
      <c r="AA308" s="4">
        <v>1.0337249983723455</v>
      </c>
      <c r="AB308">
        <v>0.68167783351029421</v>
      </c>
    </row>
    <row r="309" spans="1:28" x14ac:dyDescent="0.25">
      <c r="A309" s="1" t="s">
        <v>56</v>
      </c>
      <c r="B309" s="1">
        <v>14</v>
      </c>
      <c r="C309" s="1" t="s">
        <v>24</v>
      </c>
      <c r="D309" s="1">
        <v>3</v>
      </c>
      <c r="E309" s="1">
        <v>493768.29</v>
      </c>
      <c r="F309" s="1">
        <v>5180574.29</v>
      </c>
      <c r="G309" s="1">
        <v>189.96100000000001</v>
      </c>
      <c r="M309" s="8">
        <f t="shared" si="90"/>
        <v>0.66979794082997335</v>
      </c>
      <c r="N309" s="6">
        <f t="shared" si="91"/>
        <v>0.53685715819906799</v>
      </c>
      <c r="O309" s="6">
        <f t="shared" si="92"/>
        <v>0.65092810565018799</v>
      </c>
      <c r="P309" s="7">
        <f t="shared" si="93"/>
        <v>0</v>
      </c>
      <c r="R309" s="4" t="s">
        <v>56</v>
      </c>
      <c r="S309" s="4">
        <v>316</v>
      </c>
      <c r="T309" s="4" t="s">
        <v>24</v>
      </c>
      <c r="U309" s="4">
        <v>3</v>
      </c>
      <c r="V309" s="4">
        <v>494076.93</v>
      </c>
      <c r="W309" s="4">
        <v>5180949.5</v>
      </c>
      <c r="X309" s="4">
        <v>331.20100000000002</v>
      </c>
      <c r="Y309" s="4">
        <v>1.1678068014004348</v>
      </c>
      <c r="Z309" s="4">
        <v>0.93602175000494581</v>
      </c>
      <c r="AA309" s="4">
        <v>1.1349068467709051</v>
      </c>
      <c r="AB309">
        <v>0.86186065243656884</v>
      </c>
    </row>
    <row r="310" spans="1:28" x14ac:dyDescent="0.25">
      <c r="A310" s="5" t="s">
        <v>56</v>
      </c>
      <c r="B310" s="5">
        <v>39</v>
      </c>
      <c r="C310" s="5" t="s">
        <v>24</v>
      </c>
      <c r="D310" s="5">
        <v>4</v>
      </c>
      <c r="E310" s="5">
        <v>493883.62</v>
      </c>
      <c r="F310" s="5">
        <v>5180621.22</v>
      </c>
      <c r="G310" s="5"/>
      <c r="H310" s="5"/>
      <c r="I310" s="5"/>
      <c r="J310" s="5"/>
      <c r="K310" s="5"/>
      <c r="L310" s="5"/>
      <c r="M310" s="6"/>
      <c r="N310" s="6"/>
      <c r="O310" s="6"/>
      <c r="R310" s="4" t="s">
        <v>56</v>
      </c>
      <c r="S310" s="4">
        <v>16</v>
      </c>
      <c r="T310" s="4" t="s">
        <v>24</v>
      </c>
      <c r="U310" s="4">
        <v>4</v>
      </c>
      <c r="V310" s="4">
        <v>493861.76</v>
      </c>
      <c r="W310" s="4">
        <v>5180589.46</v>
      </c>
      <c r="X310" s="4">
        <v>282.48</v>
      </c>
      <c r="Y310" s="4">
        <v>0.94134565209635501</v>
      </c>
      <c r="Z310" s="4">
        <v>0.5774644144300688</v>
      </c>
      <c r="AA310" s="4">
        <v>1</v>
      </c>
      <c r="AB310">
        <v>0.22793930881979418</v>
      </c>
    </row>
    <row r="311" spans="1:28" x14ac:dyDescent="0.25">
      <c r="A311" s="1" t="s">
        <v>56</v>
      </c>
      <c r="B311" s="1">
        <v>269</v>
      </c>
      <c r="C311" s="1" t="s">
        <v>24</v>
      </c>
      <c r="D311" s="1">
        <v>4</v>
      </c>
      <c r="E311" s="1">
        <v>494083.75</v>
      </c>
      <c r="F311" s="1">
        <v>5180904.16</v>
      </c>
      <c r="G311" s="1">
        <v>489.173</v>
      </c>
      <c r="M311" s="8">
        <f t="shared" ref="M311:M324" si="94">G311/$I$17</f>
        <v>1.6301362102553463</v>
      </c>
      <c r="N311" s="6">
        <f t="shared" ref="N311:N324" si="95">G311/$J$17</f>
        <v>1</v>
      </c>
      <c r="O311" s="6">
        <f t="shared" ref="O311:O324" si="96">G311/$K$17</f>
        <v>1.7317084395355422</v>
      </c>
      <c r="P311" s="7">
        <f t="shared" ref="P311:P324" si="97">(G311-$L$17)/($J$17-$L$17)</f>
        <v>1</v>
      </c>
      <c r="R311" s="4" t="s">
        <v>56</v>
      </c>
      <c r="S311" s="4">
        <v>38</v>
      </c>
      <c r="T311" s="4" t="s">
        <v>24</v>
      </c>
      <c r="U311" s="4">
        <v>4</v>
      </c>
      <c r="V311" s="4">
        <v>493851.68</v>
      </c>
      <c r="W311" s="4">
        <v>5180592.03</v>
      </c>
      <c r="X311" s="4">
        <v>340.05900000000003</v>
      </c>
      <c r="Y311" s="4">
        <v>1.133223807371263</v>
      </c>
      <c r="Z311" s="4">
        <v>0.69517123798737879</v>
      </c>
      <c r="AA311" s="4">
        <v>1.2038338997451148</v>
      </c>
      <c r="AB311" s="108">
        <v>0.44301423896965453</v>
      </c>
    </row>
    <row r="312" spans="1:28" x14ac:dyDescent="0.25">
      <c r="A312" s="1" t="s">
        <v>56</v>
      </c>
      <c r="B312" s="1">
        <v>268</v>
      </c>
      <c r="C312" s="1" t="s">
        <v>24</v>
      </c>
      <c r="D312" s="1">
        <v>4</v>
      </c>
      <c r="E312" s="1">
        <v>494051.83</v>
      </c>
      <c r="F312" s="1">
        <v>5180885.97</v>
      </c>
      <c r="G312" s="1">
        <v>375.49200000000002</v>
      </c>
      <c r="M312" s="8">
        <f t="shared" si="94"/>
        <v>1.2513019031328396</v>
      </c>
      <c r="N312" s="6">
        <f t="shared" si="95"/>
        <v>0.76760573457652004</v>
      </c>
      <c r="O312" s="6">
        <f t="shared" si="96"/>
        <v>1.329269328802039</v>
      </c>
      <c r="P312" s="7">
        <f t="shared" si="97"/>
        <v>0.57536718014612509</v>
      </c>
      <c r="R312" s="4" t="s">
        <v>56</v>
      </c>
      <c r="S312" s="4">
        <v>39</v>
      </c>
      <c r="T312" s="4" t="s">
        <v>24</v>
      </c>
      <c r="U312" s="4">
        <v>4</v>
      </c>
      <c r="V312" s="4">
        <v>493883.62</v>
      </c>
      <c r="W312" s="4">
        <v>5180621.22</v>
      </c>
      <c r="AB312" s="7"/>
    </row>
    <row r="313" spans="1:28" x14ac:dyDescent="0.25">
      <c r="A313" s="1" t="s">
        <v>56</v>
      </c>
      <c r="B313" s="1">
        <v>63</v>
      </c>
      <c r="C313" s="1" t="s">
        <v>24</v>
      </c>
      <c r="D313" s="1">
        <v>4</v>
      </c>
      <c r="E313" s="1">
        <v>493896.17</v>
      </c>
      <c r="F313" s="1">
        <v>5180649.7699999996</v>
      </c>
      <c r="G313" s="1">
        <v>358.26799999999997</v>
      </c>
      <c r="M313" s="8">
        <f t="shared" si="94"/>
        <v>1.1939040784666415</v>
      </c>
      <c r="N313" s="6">
        <f t="shared" si="95"/>
        <v>0.73239528755675387</v>
      </c>
      <c r="O313" s="6">
        <f t="shared" si="96"/>
        <v>1.2682951005380909</v>
      </c>
      <c r="P313" s="7">
        <f t="shared" si="97"/>
        <v>0.51103034559010285</v>
      </c>
      <c r="R313" s="4" t="s">
        <v>56</v>
      </c>
      <c r="S313" s="4">
        <v>63</v>
      </c>
      <c r="T313" s="4" t="s">
        <v>24</v>
      </c>
      <c r="U313" s="4">
        <v>4</v>
      </c>
      <c r="V313" s="4">
        <v>493896.17</v>
      </c>
      <c r="W313" s="4">
        <v>5180649.7699999996</v>
      </c>
      <c r="X313" s="4">
        <v>358.26799999999997</v>
      </c>
      <c r="Y313" s="4">
        <v>1.1939040784666415</v>
      </c>
      <c r="Z313" s="4">
        <v>0.73239528755675387</v>
      </c>
      <c r="AA313" s="4">
        <v>1.2682951005380909</v>
      </c>
      <c r="AB313">
        <v>0.51103034559010285</v>
      </c>
    </row>
    <row r="314" spans="1:28" x14ac:dyDescent="0.25">
      <c r="A314" s="1" t="s">
        <v>56</v>
      </c>
      <c r="B314" s="1">
        <v>38</v>
      </c>
      <c r="C314" s="1" t="s">
        <v>24</v>
      </c>
      <c r="D314" s="1">
        <v>4</v>
      </c>
      <c r="E314" s="1">
        <v>493851.68</v>
      </c>
      <c r="F314" s="1">
        <v>5180592.03</v>
      </c>
      <c r="G314" s="1">
        <v>340.05900000000003</v>
      </c>
      <c r="M314" s="8">
        <f t="shared" si="94"/>
        <v>1.133223807371263</v>
      </c>
      <c r="N314" s="6">
        <f t="shared" si="95"/>
        <v>0.69517123798737879</v>
      </c>
      <c r="O314" s="6">
        <f t="shared" si="96"/>
        <v>1.2038338997451148</v>
      </c>
      <c r="P314" s="7">
        <f t="shared" si="97"/>
        <v>0.44301423896965453</v>
      </c>
      <c r="R314" s="4" t="s">
        <v>56</v>
      </c>
      <c r="S314" s="4">
        <v>88</v>
      </c>
      <c r="T314" s="4" t="s">
        <v>24</v>
      </c>
      <c r="U314" s="4">
        <v>4</v>
      </c>
      <c r="V314" s="4">
        <v>493902.84</v>
      </c>
      <c r="W314" s="4">
        <v>5180681.54</v>
      </c>
      <c r="X314" s="4">
        <v>255.41300000000001</v>
      </c>
      <c r="Y314" s="4">
        <v>0.85114669016881306</v>
      </c>
      <c r="Z314" s="4">
        <v>0.52213225178004508</v>
      </c>
      <c r="AA314" s="4">
        <v>0.90418082696120072</v>
      </c>
      <c r="AB314">
        <v>0.12683590073062506</v>
      </c>
    </row>
    <row r="315" spans="1:28" x14ac:dyDescent="0.25">
      <c r="A315" s="1" t="s">
        <v>56</v>
      </c>
      <c r="B315" s="1">
        <v>220</v>
      </c>
      <c r="C315" s="1" t="s">
        <v>24</v>
      </c>
      <c r="D315" s="1">
        <v>4</v>
      </c>
      <c r="E315" s="1">
        <v>494022.92</v>
      </c>
      <c r="F315" s="1">
        <v>5180829.43</v>
      </c>
      <c r="G315" s="1">
        <v>335.63</v>
      </c>
      <c r="M315" s="8">
        <f t="shared" si="94"/>
        <v>1.1184644619551813</v>
      </c>
      <c r="N315" s="6">
        <f t="shared" si="95"/>
        <v>0.68611718144705447</v>
      </c>
      <c r="O315" s="6">
        <f t="shared" si="96"/>
        <v>1.1881549136222032</v>
      </c>
      <c r="P315" s="7">
        <f t="shared" si="97"/>
        <v>0.4264705882352941</v>
      </c>
      <c r="R315" s="4" t="s">
        <v>56</v>
      </c>
      <c r="S315" s="4">
        <v>115</v>
      </c>
      <c r="T315" s="4" t="s">
        <v>24</v>
      </c>
      <c r="U315" s="4">
        <v>4</v>
      </c>
      <c r="V315" s="4">
        <v>493915.69</v>
      </c>
      <c r="W315" s="4">
        <v>5180711.49</v>
      </c>
      <c r="X315" s="4">
        <v>229.33099999999999</v>
      </c>
      <c r="Y315" s="4">
        <v>0.76423017467045162</v>
      </c>
      <c r="Z315" s="4">
        <v>0.46881369167963072</v>
      </c>
      <c r="AA315" s="4">
        <v>0.81184862645143008</v>
      </c>
      <c r="AB315">
        <v>2.9411764705882335E-2</v>
      </c>
    </row>
    <row r="316" spans="1:28" x14ac:dyDescent="0.25">
      <c r="A316" s="1" t="s">
        <v>56</v>
      </c>
      <c r="B316" s="1">
        <v>245</v>
      </c>
      <c r="C316" s="1" t="s">
        <v>24</v>
      </c>
      <c r="D316" s="1">
        <v>4</v>
      </c>
      <c r="E316" s="1">
        <v>494050.81</v>
      </c>
      <c r="F316" s="1">
        <v>5180861.1900000004</v>
      </c>
      <c r="G316" s="1">
        <v>327.26400000000001</v>
      </c>
      <c r="M316" s="8">
        <f t="shared" si="94"/>
        <v>1.0905853281211466</v>
      </c>
      <c r="N316" s="6">
        <f t="shared" si="95"/>
        <v>0.66901484750793694</v>
      </c>
      <c r="O316" s="6">
        <f t="shared" si="96"/>
        <v>1.1585386576040781</v>
      </c>
      <c r="P316" s="7">
        <f t="shared" si="97"/>
        <v>0.39522105514799272</v>
      </c>
      <c r="R316" s="4" t="s">
        <v>56</v>
      </c>
      <c r="S316" s="4">
        <v>116</v>
      </c>
      <c r="T316" s="4" t="s">
        <v>24</v>
      </c>
      <c r="U316" s="4">
        <v>4</v>
      </c>
      <c r="V316" s="4">
        <v>493946.23</v>
      </c>
      <c r="W316" s="4">
        <v>5180709.28</v>
      </c>
      <c r="X316" s="4">
        <v>260.827</v>
      </c>
      <c r="Y316" s="4">
        <v>0.86918848201407517</v>
      </c>
      <c r="Z316" s="4">
        <v>0.53319991086997853</v>
      </c>
      <c r="AA316" s="4">
        <v>0.92334678561314065</v>
      </c>
      <c r="AB316">
        <v>0.14705882352941177</v>
      </c>
    </row>
    <row r="317" spans="1:28" x14ac:dyDescent="0.25">
      <c r="A317" s="1" t="s">
        <v>56</v>
      </c>
      <c r="B317" s="1">
        <v>292</v>
      </c>
      <c r="C317" s="1" t="s">
        <v>24</v>
      </c>
      <c r="D317" s="1">
        <v>4</v>
      </c>
      <c r="E317" s="1">
        <v>494104.7</v>
      </c>
      <c r="F317" s="1">
        <v>5180935.92</v>
      </c>
      <c r="G317" s="1">
        <v>315.94499999999999</v>
      </c>
      <c r="M317" s="8">
        <f t="shared" si="94"/>
        <v>1.0528655198654164</v>
      </c>
      <c r="N317" s="6">
        <f t="shared" si="95"/>
        <v>0.64587579445308718</v>
      </c>
      <c r="O317" s="6">
        <f t="shared" si="96"/>
        <v>1.118468564146134</v>
      </c>
      <c r="P317" s="7">
        <f t="shared" si="97"/>
        <v>0.3529411764705882</v>
      </c>
      <c r="R317" s="4" t="s">
        <v>56</v>
      </c>
      <c r="S317" s="4">
        <v>142</v>
      </c>
      <c r="T317" s="4" t="s">
        <v>24</v>
      </c>
      <c r="U317" s="4">
        <v>4</v>
      </c>
      <c r="V317" s="4">
        <v>493943.51</v>
      </c>
      <c r="W317" s="4">
        <v>5180741.0599999996</v>
      </c>
      <c r="X317" s="4">
        <v>262.303</v>
      </c>
      <c r="Y317" s="4">
        <v>0.87410715300846142</v>
      </c>
      <c r="Z317" s="4">
        <v>0.53621724829457063</v>
      </c>
      <c r="AA317" s="4">
        <v>0.9285719342962333</v>
      </c>
      <c r="AB317" s="108">
        <v>0.15257212867366912</v>
      </c>
    </row>
    <row r="318" spans="1:28" x14ac:dyDescent="0.25">
      <c r="A318" s="1" t="s">
        <v>56</v>
      </c>
      <c r="B318" s="1">
        <v>291</v>
      </c>
      <c r="C318" s="1" t="s">
        <v>24</v>
      </c>
      <c r="D318" s="1">
        <v>4</v>
      </c>
      <c r="E318" s="1">
        <v>494072.77</v>
      </c>
      <c r="F318" s="1">
        <v>5180917.7300000004</v>
      </c>
      <c r="G318" s="1">
        <v>286.90899999999999</v>
      </c>
      <c r="M318" s="8">
        <f t="shared" si="94"/>
        <v>0.95610499751243661</v>
      </c>
      <c r="N318" s="6">
        <f t="shared" si="95"/>
        <v>0.58651847097039289</v>
      </c>
      <c r="O318" s="6">
        <f t="shared" si="96"/>
        <v>1.0156789861229112</v>
      </c>
      <c r="P318" s="7">
        <f t="shared" si="97"/>
        <v>0.24448295955415439</v>
      </c>
      <c r="R318" s="4" t="s">
        <v>56</v>
      </c>
      <c r="S318" s="4">
        <v>168</v>
      </c>
      <c r="T318" s="4" t="s">
        <v>24</v>
      </c>
      <c r="U318" s="4">
        <v>4</v>
      </c>
      <c r="V318" s="4">
        <v>493957.13</v>
      </c>
      <c r="W318" s="4">
        <v>5180764.05</v>
      </c>
      <c r="X318" s="4">
        <v>226.87</v>
      </c>
      <c r="Y318" s="4">
        <v>0.75602905724688496</v>
      </c>
      <c r="Z318" s="4">
        <v>0.46378275170542937</v>
      </c>
      <c r="AA318" s="4">
        <v>0.80313650523930891</v>
      </c>
      <c r="AB318">
        <v>2.0219187497198563E-2</v>
      </c>
    </row>
    <row r="319" spans="1:28" x14ac:dyDescent="0.25">
      <c r="A319" s="1" t="s">
        <v>56</v>
      </c>
      <c r="B319" s="1">
        <v>16</v>
      </c>
      <c r="C319" s="1" t="s">
        <v>24</v>
      </c>
      <c r="D319" s="1">
        <v>4</v>
      </c>
      <c r="E319" s="1">
        <v>493861.76</v>
      </c>
      <c r="F319" s="1">
        <v>5180589.46</v>
      </c>
      <c r="G319" s="1">
        <v>282.48</v>
      </c>
      <c r="M319" s="8">
        <f t="shared" si="94"/>
        <v>0.94134565209635501</v>
      </c>
      <c r="N319" s="6">
        <f t="shared" si="95"/>
        <v>0.5774644144300688</v>
      </c>
      <c r="O319" s="6">
        <f t="shared" si="96"/>
        <v>1</v>
      </c>
      <c r="P319" s="7">
        <f t="shared" si="97"/>
        <v>0.22793930881979418</v>
      </c>
      <c r="R319" s="4" t="s">
        <v>56</v>
      </c>
      <c r="S319" s="4">
        <v>169</v>
      </c>
      <c r="T319" s="4" t="s">
        <v>24</v>
      </c>
      <c r="U319" s="4">
        <v>4</v>
      </c>
      <c r="V319" s="4">
        <v>493989.04</v>
      </c>
      <c r="W319" s="4">
        <v>5180765.3499999996</v>
      </c>
      <c r="X319" s="4">
        <v>260.827</v>
      </c>
      <c r="Y319" s="4">
        <v>0.86918848201407517</v>
      </c>
      <c r="Z319" s="4">
        <v>0.53319991086997853</v>
      </c>
      <c r="AA319" s="4">
        <v>0.92334678561314065</v>
      </c>
      <c r="AB319">
        <v>0.14705882352941177</v>
      </c>
    </row>
    <row r="320" spans="1:28" x14ac:dyDescent="0.25">
      <c r="A320" s="1" t="s">
        <v>56</v>
      </c>
      <c r="B320" s="1">
        <v>195</v>
      </c>
      <c r="C320" s="1" t="s">
        <v>24</v>
      </c>
      <c r="D320" s="1">
        <v>4</v>
      </c>
      <c r="E320" s="1">
        <v>494006.17</v>
      </c>
      <c r="F320" s="1">
        <v>5180797.1100000003</v>
      </c>
      <c r="G320" s="1">
        <v>273.13</v>
      </c>
      <c r="M320" s="8">
        <f t="shared" si="94"/>
        <v>0.91018740426606282</v>
      </c>
      <c r="N320" s="6">
        <f t="shared" si="95"/>
        <v>0.55835052220788961</v>
      </c>
      <c r="O320" s="6">
        <f t="shared" si="96"/>
        <v>0.96690031152647971</v>
      </c>
      <c r="P320" s="7">
        <f t="shared" si="97"/>
        <v>0.19301423896965442</v>
      </c>
      <c r="R320" s="4" t="s">
        <v>56</v>
      </c>
      <c r="S320" s="4">
        <v>194</v>
      </c>
      <c r="T320" s="4" t="s">
        <v>24</v>
      </c>
      <c r="U320" s="4">
        <v>4</v>
      </c>
      <c r="V320" s="4">
        <v>493976.08</v>
      </c>
      <c r="W320" s="4">
        <v>5180793.54</v>
      </c>
      <c r="X320" s="4">
        <v>221.45699999999999</v>
      </c>
      <c r="Y320" s="4">
        <v>0.73799059783454568</v>
      </c>
      <c r="Z320" s="4">
        <v>0.45271713688204374</v>
      </c>
      <c r="AA320" s="4">
        <v>0.78397408666100243</v>
      </c>
      <c r="AB320">
        <v>0</v>
      </c>
    </row>
    <row r="321" spans="1:28" x14ac:dyDescent="0.25">
      <c r="A321" s="1" t="s">
        <v>56</v>
      </c>
      <c r="B321" s="1">
        <v>142</v>
      </c>
      <c r="C321" s="1" t="s">
        <v>24</v>
      </c>
      <c r="D321" s="1">
        <v>4</v>
      </c>
      <c r="E321" s="1">
        <v>493943.51</v>
      </c>
      <c r="F321" s="1">
        <v>5180741.0599999996</v>
      </c>
      <c r="G321" s="1">
        <v>262.303</v>
      </c>
      <c r="M321" s="8">
        <f t="shared" si="94"/>
        <v>0.87410715300846142</v>
      </c>
      <c r="N321" s="6">
        <f t="shared" si="95"/>
        <v>0.53621724829457063</v>
      </c>
      <c r="O321" s="6">
        <f t="shared" si="96"/>
        <v>0.9285719342962333</v>
      </c>
      <c r="P321" s="7">
        <f t="shared" si="97"/>
        <v>0.15257212867366912</v>
      </c>
      <c r="R321" s="4" t="s">
        <v>56</v>
      </c>
      <c r="S321" s="4">
        <v>195</v>
      </c>
      <c r="T321" s="4" t="s">
        <v>24</v>
      </c>
      <c r="U321" s="4">
        <v>4</v>
      </c>
      <c r="V321" s="4">
        <v>494006.17</v>
      </c>
      <c r="W321" s="4">
        <v>5180797.1100000003</v>
      </c>
      <c r="X321" s="4">
        <v>273.13</v>
      </c>
      <c r="Y321" s="4">
        <v>0.91018740426606282</v>
      </c>
      <c r="Z321" s="4">
        <v>0.55835052220788961</v>
      </c>
      <c r="AA321" s="4">
        <v>0.96690031152647971</v>
      </c>
      <c r="AB321">
        <v>0.19301423896965442</v>
      </c>
    </row>
    <row r="322" spans="1:28" x14ac:dyDescent="0.25">
      <c r="A322" s="1" t="s">
        <v>56</v>
      </c>
      <c r="B322" s="1">
        <v>116</v>
      </c>
      <c r="C322" s="1" t="s">
        <v>24</v>
      </c>
      <c r="D322" s="1">
        <v>4</v>
      </c>
      <c r="E322" s="1">
        <v>493946.23</v>
      </c>
      <c r="F322" s="1">
        <v>5180709.28</v>
      </c>
      <c r="G322" s="1">
        <v>260.827</v>
      </c>
      <c r="M322" s="8">
        <f t="shared" si="94"/>
        <v>0.86918848201407517</v>
      </c>
      <c r="N322" s="6">
        <f t="shared" si="95"/>
        <v>0.53319991086997853</v>
      </c>
      <c r="O322" s="6">
        <f t="shared" si="96"/>
        <v>0.92334678561314065</v>
      </c>
      <c r="P322" s="7">
        <f t="shared" si="97"/>
        <v>0.14705882352941177</v>
      </c>
      <c r="R322" s="4" t="s">
        <v>56</v>
      </c>
      <c r="S322" s="4">
        <v>220</v>
      </c>
      <c r="T322" s="4" t="s">
        <v>24</v>
      </c>
      <c r="U322" s="4">
        <v>4</v>
      </c>
      <c r="V322" s="4">
        <v>494022.92</v>
      </c>
      <c r="W322" s="4">
        <v>5180829.43</v>
      </c>
      <c r="X322" s="4">
        <v>335.63</v>
      </c>
      <c r="Y322" s="4">
        <v>1.1184644619551813</v>
      </c>
      <c r="Z322" s="4">
        <v>0.68611718144705447</v>
      </c>
      <c r="AA322" s="4">
        <v>1.1881549136222032</v>
      </c>
      <c r="AB322">
        <v>0.4264705882352941</v>
      </c>
    </row>
    <row r="323" spans="1:28" x14ac:dyDescent="0.25">
      <c r="A323" s="1" t="s">
        <v>56</v>
      </c>
      <c r="B323" s="1">
        <v>169</v>
      </c>
      <c r="C323" s="1" t="s">
        <v>24</v>
      </c>
      <c r="D323" s="1">
        <v>4</v>
      </c>
      <c r="E323" s="1">
        <v>493989.04</v>
      </c>
      <c r="F323" s="1">
        <v>5180765.3499999996</v>
      </c>
      <c r="G323" s="1">
        <v>260.827</v>
      </c>
      <c r="M323" s="8">
        <f t="shared" si="94"/>
        <v>0.86918848201407517</v>
      </c>
      <c r="N323" s="6">
        <f t="shared" si="95"/>
        <v>0.53319991086997853</v>
      </c>
      <c r="O323" s="6">
        <f t="shared" si="96"/>
        <v>0.92334678561314065</v>
      </c>
      <c r="P323" s="7">
        <f t="shared" si="97"/>
        <v>0.14705882352941177</v>
      </c>
      <c r="R323" s="4" t="s">
        <v>56</v>
      </c>
      <c r="S323" s="4">
        <v>245</v>
      </c>
      <c r="T323" s="4" t="s">
        <v>24</v>
      </c>
      <c r="U323" s="4">
        <v>4</v>
      </c>
      <c r="V323" s="4">
        <v>494050.81</v>
      </c>
      <c r="W323" s="4">
        <v>5180861.1900000004</v>
      </c>
      <c r="X323" s="4">
        <v>327.26400000000001</v>
      </c>
      <c r="Y323" s="4">
        <v>1.0905853281211466</v>
      </c>
      <c r="Z323" s="4">
        <v>0.66901484750793694</v>
      </c>
      <c r="AA323" s="4">
        <v>1.1585386576040781</v>
      </c>
      <c r="AB323">
        <v>0.39522105514799272</v>
      </c>
    </row>
    <row r="324" spans="1:28" x14ac:dyDescent="0.25">
      <c r="A324" s="1" t="s">
        <v>56</v>
      </c>
      <c r="B324" s="1">
        <v>88</v>
      </c>
      <c r="C324" s="1" t="s">
        <v>24</v>
      </c>
      <c r="D324" s="1">
        <v>4</v>
      </c>
      <c r="E324" s="1">
        <v>493902.84</v>
      </c>
      <c r="F324" s="1">
        <v>5180681.54</v>
      </c>
      <c r="G324" s="1">
        <v>255.41300000000001</v>
      </c>
      <c r="M324" s="8">
        <f t="shared" si="94"/>
        <v>0.85114669016881306</v>
      </c>
      <c r="N324" s="6">
        <f t="shared" si="95"/>
        <v>0.52213225178004508</v>
      </c>
      <c r="O324" s="6">
        <f t="shared" si="96"/>
        <v>0.90418082696120072</v>
      </c>
      <c r="P324" s="7">
        <f t="shared" si="97"/>
        <v>0.12683590073062506</v>
      </c>
      <c r="R324" s="4" t="s">
        <v>56</v>
      </c>
      <c r="S324" s="4">
        <v>268</v>
      </c>
      <c r="T324" s="4" t="s">
        <v>24</v>
      </c>
      <c r="U324" s="4">
        <v>4</v>
      </c>
      <c r="V324" s="4">
        <v>494051.83</v>
      </c>
      <c r="W324" s="4">
        <v>5180885.97</v>
      </c>
      <c r="X324" s="4">
        <v>375.49200000000002</v>
      </c>
      <c r="Y324" s="4">
        <v>1.2513019031328396</v>
      </c>
      <c r="Z324" s="4">
        <v>0.76760573457652004</v>
      </c>
      <c r="AA324" s="4">
        <v>1.329269328802039</v>
      </c>
      <c r="AB324">
        <v>0.57536718014612509</v>
      </c>
    </row>
    <row r="325" spans="1:28" x14ac:dyDescent="0.25">
      <c r="A325" s="1" t="s">
        <v>56</v>
      </c>
      <c r="B325" s="1">
        <v>115</v>
      </c>
      <c r="C325" s="1" t="s">
        <v>24</v>
      </c>
      <c r="D325" s="1">
        <v>4</v>
      </c>
      <c r="E325" s="1">
        <v>493915.69</v>
      </c>
      <c r="F325" s="1">
        <v>5180711.49</v>
      </c>
      <c r="G325" s="1">
        <v>229.33099999999999</v>
      </c>
      <c r="M325" s="8">
        <f t="shared" ref="M325:M327" si="98">G325/$I$17</f>
        <v>0.76423017467045162</v>
      </c>
      <c r="N325" s="6">
        <f t="shared" ref="N325:N327" si="99">G325/$J$17</f>
        <v>0.46881369167963072</v>
      </c>
      <c r="O325" s="6">
        <f t="shared" ref="O325:O327" si="100">G325/$K$17</f>
        <v>0.81184862645143008</v>
      </c>
      <c r="P325" s="7">
        <f t="shared" ref="P325:P327" si="101">(G325-$L$17)/($J$17-$L$17)</f>
        <v>2.9411764705882335E-2</v>
      </c>
      <c r="R325" s="4" t="s">
        <v>56</v>
      </c>
      <c r="S325" s="4">
        <v>269</v>
      </c>
      <c r="T325" s="4" t="s">
        <v>24</v>
      </c>
      <c r="U325" s="4">
        <v>4</v>
      </c>
      <c r="V325" s="4">
        <v>494083.75</v>
      </c>
      <c r="W325" s="4">
        <v>5180904.16</v>
      </c>
      <c r="X325" s="4">
        <v>489.173</v>
      </c>
      <c r="Y325" s="4">
        <v>1.6301362102553463</v>
      </c>
      <c r="Z325" s="4">
        <v>1</v>
      </c>
      <c r="AA325" s="4">
        <v>1.7317084395355422</v>
      </c>
      <c r="AB325">
        <v>1</v>
      </c>
    </row>
    <row r="326" spans="1:28" x14ac:dyDescent="0.25">
      <c r="A326" s="1" t="s">
        <v>56</v>
      </c>
      <c r="B326" s="1">
        <v>168</v>
      </c>
      <c r="C326" s="1" t="s">
        <v>24</v>
      </c>
      <c r="D326" s="1">
        <v>4</v>
      </c>
      <c r="E326" s="1">
        <v>493957.13</v>
      </c>
      <c r="F326" s="1">
        <v>5180764.05</v>
      </c>
      <c r="G326" s="1">
        <v>226.87</v>
      </c>
      <c r="M326" s="8">
        <f t="shared" si="98"/>
        <v>0.75602905724688496</v>
      </c>
      <c r="N326" s="6">
        <f t="shared" si="99"/>
        <v>0.46378275170542937</v>
      </c>
      <c r="O326" s="6">
        <f t="shared" si="100"/>
        <v>0.80313650523930891</v>
      </c>
      <c r="P326" s="7">
        <f t="shared" si="101"/>
        <v>2.0219187497198563E-2</v>
      </c>
      <c r="R326" s="4" t="s">
        <v>56</v>
      </c>
      <c r="S326" s="4">
        <v>291</v>
      </c>
      <c r="T326" s="4" t="s">
        <v>24</v>
      </c>
      <c r="U326" s="4">
        <v>4</v>
      </c>
      <c r="V326" s="4">
        <v>494072.77</v>
      </c>
      <c r="W326" s="4">
        <v>5180917.7300000004</v>
      </c>
      <c r="X326" s="4">
        <v>286.90899999999999</v>
      </c>
      <c r="Y326" s="4">
        <v>0.95610499751243661</v>
      </c>
      <c r="Z326" s="4">
        <v>0.58651847097039289</v>
      </c>
      <c r="AA326" s="4">
        <v>1.0156789861229112</v>
      </c>
      <c r="AB326">
        <v>0.24448295955415439</v>
      </c>
    </row>
    <row r="327" spans="1:28" x14ac:dyDescent="0.25">
      <c r="A327" s="1" t="s">
        <v>56</v>
      </c>
      <c r="B327" s="1">
        <v>194</v>
      </c>
      <c r="C327" s="1" t="s">
        <v>24</v>
      </c>
      <c r="D327" s="1">
        <v>4</v>
      </c>
      <c r="E327" s="1">
        <v>493976.08</v>
      </c>
      <c r="F327" s="1">
        <v>5180793.54</v>
      </c>
      <c r="G327" s="1">
        <v>221.45699999999999</v>
      </c>
      <c r="M327" s="8">
        <f t="shared" si="98"/>
        <v>0.73799059783454568</v>
      </c>
      <c r="N327" s="6">
        <f t="shared" si="99"/>
        <v>0.45271713688204374</v>
      </c>
      <c r="O327" s="6">
        <f t="shared" si="100"/>
        <v>0.78397408666100243</v>
      </c>
      <c r="P327" s="7">
        <f t="shared" si="101"/>
        <v>0</v>
      </c>
      <c r="R327" s="4" t="s">
        <v>56</v>
      </c>
      <c r="S327" s="4">
        <v>292</v>
      </c>
      <c r="T327" s="4" t="s">
        <v>24</v>
      </c>
      <c r="U327" s="4">
        <v>4</v>
      </c>
      <c r="V327" s="4">
        <v>494104.7</v>
      </c>
      <c r="W327" s="4">
        <v>5180935.92</v>
      </c>
      <c r="X327" s="4">
        <v>315.94499999999999</v>
      </c>
      <c r="Y327" s="4">
        <v>1.0528655198654164</v>
      </c>
      <c r="Z327" s="4">
        <v>0.64587579445308718</v>
      </c>
      <c r="AA327" s="4">
        <v>1.118468564146134</v>
      </c>
      <c r="AB327">
        <v>0.3529411764705882</v>
      </c>
    </row>
    <row r="328" spans="1:28" x14ac:dyDescent="0.25">
      <c r="A328" s="5" t="s">
        <v>56</v>
      </c>
      <c r="B328" s="5">
        <v>40</v>
      </c>
      <c r="C328" s="5" t="s">
        <v>24</v>
      </c>
      <c r="D328" s="5">
        <v>5</v>
      </c>
      <c r="E328" s="5">
        <v>493915.53</v>
      </c>
      <c r="F328" s="5">
        <v>5180617.97</v>
      </c>
      <c r="G328" s="5"/>
      <c r="H328" s="5"/>
      <c r="I328" s="5"/>
      <c r="J328" s="5"/>
      <c r="K328" s="5"/>
      <c r="L328" s="5"/>
      <c r="M328" s="6"/>
      <c r="N328" s="6"/>
      <c r="O328" s="6"/>
      <c r="R328" s="4" t="s">
        <v>56</v>
      </c>
      <c r="S328" s="4">
        <v>17</v>
      </c>
      <c r="T328" s="4" t="s">
        <v>24</v>
      </c>
      <c r="U328" s="4">
        <v>5</v>
      </c>
      <c r="V328" s="4">
        <v>493893.66</v>
      </c>
      <c r="W328" s="4">
        <v>5180586.21</v>
      </c>
      <c r="X328" s="4">
        <v>590.55100000000004</v>
      </c>
      <c r="Y328" s="4">
        <v>1.9359519151729629</v>
      </c>
      <c r="Z328" s="4">
        <v>1</v>
      </c>
      <c r="AA328" s="4">
        <v>1.9323680507836787</v>
      </c>
      <c r="AB328" s="4">
        <v>1</v>
      </c>
    </row>
    <row r="329" spans="1:28" x14ac:dyDescent="0.25">
      <c r="A329" s="3" t="s">
        <v>56</v>
      </c>
      <c r="B329" s="3">
        <v>17</v>
      </c>
      <c r="C329" s="3" t="s">
        <v>24</v>
      </c>
      <c r="D329" s="3">
        <v>5</v>
      </c>
      <c r="E329" s="3">
        <v>493893.66</v>
      </c>
      <c r="F329" s="3">
        <v>5180586.21</v>
      </c>
      <c r="G329" s="3">
        <v>590.55100000000004</v>
      </c>
      <c r="H329" s="3"/>
      <c r="I329" s="3"/>
      <c r="J329" s="3"/>
      <c r="K329" s="3"/>
      <c r="L329" s="3"/>
      <c r="M329" s="8">
        <f t="shared" ref="M329:M342" si="102">G329/$I$18</f>
        <v>1.9359519151729629</v>
      </c>
      <c r="N329" s="6">
        <f t="shared" ref="N329:N342" si="103">G329/$J$18</f>
        <v>1</v>
      </c>
      <c r="O329" s="6">
        <f t="shared" ref="O329:O342" si="104">G329/$K$18</f>
        <v>1.9323680507836787</v>
      </c>
      <c r="P329" s="7">
        <f t="shared" ref="P329:P342" si="105">(G329-$L$18)/($J$18-$L$18)</f>
        <v>1</v>
      </c>
      <c r="R329" s="4" t="s">
        <v>56</v>
      </c>
      <c r="S329" s="4">
        <v>40</v>
      </c>
      <c r="T329" s="4" t="s">
        <v>24</v>
      </c>
      <c r="U329" s="4">
        <v>5</v>
      </c>
      <c r="V329" s="4">
        <v>493915.53</v>
      </c>
      <c r="W329" s="4">
        <v>5180617.97</v>
      </c>
      <c r="AB329" s="7"/>
    </row>
    <row r="330" spans="1:28" x14ac:dyDescent="0.25">
      <c r="A330" s="1" t="s">
        <v>56</v>
      </c>
      <c r="B330" s="1">
        <v>270</v>
      </c>
      <c r="C330" s="1" t="s">
        <v>24</v>
      </c>
      <c r="D330" s="1">
        <v>5</v>
      </c>
      <c r="E330" s="1">
        <v>494115.64</v>
      </c>
      <c r="F330" s="1">
        <v>5180879.01</v>
      </c>
      <c r="G330" s="1">
        <v>401.08300000000003</v>
      </c>
      <c r="M330" s="8">
        <f t="shared" si="102"/>
        <v>1.3148354705915619</v>
      </c>
      <c r="N330" s="6">
        <f t="shared" si="103"/>
        <v>0.67916742161134258</v>
      </c>
      <c r="O330" s="6">
        <f t="shared" si="104"/>
        <v>1.3124014266548869</v>
      </c>
      <c r="P330" s="7">
        <f t="shared" si="105"/>
        <v>0.52527849185946873</v>
      </c>
      <c r="R330" s="4" t="s">
        <v>56</v>
      </c>
      <c r="S330" s="4">
        <v>64</v>
      </c>
      <c r="T330" s="4" t="s">
        <v>24</v>
      </c>
      <c r="U330" s="4">
        <v>5</v>
      </c>
      <c r="V330" s="4">
        <v>493928.07</v>
      </c>
      <c r="W330" s="4">
        <v>5180645.7300000004</v>
      </c>
      <c r="X330" s="4">
        <v>301.18099999999998</v>
      </c>
      <c r="Y330" s="4">
        <v>0.98733544395608175</v>
      </c>
      <c r="Z330" s="4">
        <v>0.50999998306666139</v>
      </c>
      <c r="AA330" s="4">
        <v>0.98550767317823362</v>
      </c>
      <c r="AB330">
        <v>0.27496905646005892</v>
      </c>
    </row>
    <row r="331" spans="1:28" x14ac:dyDescent="0.25">
      <c r="A331" s="1" t="s">
        <v>56</v>
      </c>
      <c r="B331" s="1">
        <v>246</v>
      </c>
      <c r="C331" s="1" t="s">
        <v>24</v>
      </c>
      <c r="D331" s="1">
        <v>5</v>
      </c>
      <c r="E331" s="1">
        <v>494082.71</v>
      </c>
      <c r="F331" s="1">
        <v>5180854.1500000004</v>
      </c>
      <c r="G331" s="1">
        <v>356.791</v>
      </c>
      <c r="M331" s="8">
        <f t="shared" si="102"/>
        <v>1.169636864159872</v>
      </c>
      <c r="N331" s="6">
        <f t="shared" si="103"/>
        <v>0.60416627861099204</v>
      </c>
      <c r="O331" s="6">
        <f t="shared" si="104"/>
        <v>1.1674716141487516</v>
      </c>
      <c r="P331" s="7">
        <f t="shared" si="105"/>
        <v>0.41430268043716828</v>
      </c>
      <c r="R331" s="4" t="s">
        <v>56</v>
      </c>
      <c r="S331" s="4">
        <v>89</v>
      </c>
      <c r="T331" s="4" t="s">
        <v>24</v>
      </c>
      <c r="U331" s="4">
        <v>5</v>
      </c>
      <c r="V331" s="4">
        <v>493935.2</v>
      </c>
      <c r="W331" s="4">
        <v>5180676.1399999997</v>
      </c>
      <c r="X331" s="4">
        <v>257.87400000000002</v>
      </c>
      <c r="Y331" s="4">
        <v>0.84536587724567847</v>
      </c>
      <c r="Z331" s="4">
        <v>0.436666773911144</v>
      </c>
      <c r="AA331" s="4">
        <v>0.84380092274467466</v>
      </c>
      <c r="AB331">
        <v>0.16646121158365781</v>
      </c>
    </row>
    <row r="332" spans="1:28" x14ac:dyDescent="0.25">
      <c r="A332" s="1" t="s">
        <v>56</v>
      </c>
      <c r="B332" s="1">
        <v>222</v>
      </c>
      <c r="C332" s="1" t="s">
        <v>24</v>
      </c>
      <c r="D332" s="1">
        <v>5</v>
      </c>
      <c r="E332" s="1">
        <v>494086.74</v>
      </c>
      <c r="F332" s="1">
        <v>5180840.59</v>
      </c>
      <c r="G332" s="1">
        <v>345.47199999999998</v>
      </c>
      <c r="M332" s="8">
        <f t="shared" si="102"/>
        <v>1.1325307721748565</v>
      </c>
      <c r="N332" s="6">
        <f t="shared" si="103"/>
        <v>0.58499943273315924</v>
      </c>
      <c r="O332" s="6">
        <f t="shared" si="104"/>
        <v>1.1304342135401326</v>
      </c>
      <c r="P332" s="7">
        <f t="shared" si="105"/>
        <v>0.38594236233256651</v>
      </c>
      <c r="R332" s="4" t="s">
        <v>56</v>
      </c>
      <c r="S332" s="4">
        <v>90</v>
      </c>
      <c r="T332" s="4" t="s">
        <v>24</v>
      </c>
      <c r="U332" s="4">
        <v>5</v>
      </c>
      <c r="V332" s="4">
        <v>493966.65</v>
      </c>
      <c r="W332" s="4">
        <v>5180668.7</v>
      </c>
      <c r="X332" s="4">
        <v>327.75599999999997</v>
      </c>
      <c r="Y332" s="4">
        <v>1.0744539521725127</v>
      </c>
      <c r="Z332" s="4">
        <v>0.5550003302001012</v>
      </c>
      <c r="AA332" s="4">
        <v>1.0724649062530676</v>
      </c>
      <c r="AB332">
        <v>0.34155404220348057</v>
      </c>
    </row>
    <row r="333" spans="1:28" x14ac:dyDescent="0.25">
      <c r="A333" s="1" t="s">
        <v>56</v>
      </c>
      <c r="B333" s="1">
        <v>221</v>
      </c>
      <c r="C333" s="1" t="s">
        <v>24</v>
      </c>
      <c r="D333" s="1">
        <v>5</v>
      </c>
      <c r="E333" s="1">
        <v>494054.82</v>
      </c>
      <c r="F333" s="1">
        <v>5180822.4000000004</v>
      </c>
      <c r="G333" s="1">
        <v>337.59800000000001</v>
      </c>
      <c r="M333" s="8">
        <f t="shared" si="102"/>
        <v>1.106718123682056</v>
      </c>
      <c r="N333" s="6">
        <f t="shared" si="103"/>
        <v>0.57166612197761069</v>
      </c>
      <c r="O333" s="6">
        <f t="shared" si="104"/>
        <v>1.1046693498249402</v>
      </c>
      <c r="P333" s="7">
        <f t="shared" si="105"/>
        <v>0.36621366326413002</v>
      </c>
      <c r="R333" s="4" t="s">
        <v>56</v>
      </c>
      <c r="S333" s="4">
        <v>117</v>
      </c>
      <c r="T333" s="4" t="s">
        <v>24</v>
      </c>
      <c r="U333" s="4">
        <v>5</v>
      </c>
      <c r="V333" s="4">
        <v>493978.13</v>
      </c>
      <c r="W333" s="4">
        <v>5180700.47</v>
      </c>
      <c r="X333" s="4">
        <v>292.32299999999998</v>
      </c>
      <c r="Y333" s="4">
        <v>0.95829703395490984</v>
      </c>
      <c r="Z333" s="4">
        <v>0.49500043180013237</v>
      </c>
      <c r="AA333" s="4">
        <v>0.95652301953470098</v>
      </c>
      <c r="AB333">
        <v>0.25277489639551598</v>
      </c>
    </row>
    <row r="334" spans="1:28" x14ac:dyDescent="0.25">
      <c r="A334" s="1" t="s">
        <v>56</v>
      </c>
      <c r="B334" s="1">
        <v>247</v>
      </c>
      <c r="C334" s="1" t="s">
        <v>24</v>
      </c>
      <c r="D334" s="1">
        <v>5</v>
      </c>
      <c r="E334" s="1">
        <v>494114.64</v>
      </c>
      <c r="F334" s="1">
        <v>5180872.3499999996</v>
      </c>
      <c r="G334" s="1">
        <v>332.67700000000002</v>
      </c>
      <c r="M334" s="8">
        <f t="shared" si="102"/>
        <v>1.0905860379272845</v>
      </c>
      <c r="N334" s="6">
        <f t="shared" si="103"/>
        <v>0.56333322608885594</v>
      </c>
      <c r="O334" s="6">
        <f t="shared" si="104"/>
        <v>1.0885671280390039</v>
      </c>
      <c r="P334" s="7">
        <f t="shared" si="105"/>
        <v>0.35388385273380535</v>
      </c>
      <c r="R334" s="4" t="s">
        <v>56</v>
      </c>
      <c r="S334" s="4">
        <v>143</v>
      </c>
      <c r="T334" s="4" t="s">
        <v>24</v>
      </c>
      <c r="U334" s="4">
        <v>5</v>
      </c>
      <c r="V334" s="4">
        <v>493976.78</v>
      </c>
      <c r="W334" s="4">
        <v>5180731.34</v>
      </c>
      <c r="X334" s="4">
        <v>249.50800000000001</v>
      </c>
      <c r="Y334" s="4">
        <v>0.81794034799869209</v>
      </c>
      <c r="Z334" s="4">
        <v>0.42250034290010513</v>
      </c>
      <c r="AA334" s="4">
        <v>0.81642616406531199</v>
      </c>
      <c r="AB334">
        <v>0.14549978201716801</v>
      </c>
    </row>
    <row r="335" spans="1:28" x14ac:dyDescent="0.25">
      <c r="A335" s="1" t="s">
        <v>56</v>
      </c>
      <c r="B335" s="1">
        <v>90</v>
      </c>
      <c r="C335" s="1" t="s">
        <v>24</v>
      </c>
      <c r="D335" s="1">
        <v>5</v>
      </c>
      <c r="E335" s="1">
        <v>493966.65</v>
      </c>
      <c r="F335" s="1">
        <v>5180668.7</v>
      </c>
      <c r="G335" s="1">
        <v>327.75599999999997</v>
      </c>
      <c r="M335" s="8">
        <f t="shared" si="102"/>
        <v>1.0744539521725127</v>
      </c>
      <c r="N335" s="6">
        <f t="shared" si="103"/>
        <v>0.5550003302001012</v>
      </c>
      <c r="O335" s="6">
        <f t="shared" si="104"/>
        <v>1.0724649062530676</v>
      </c>
      <c r="P335" s="7">
        <f t="shared" si="105"/>
        <v>0.34155404220348057</v>
      </c>
      <c r="R335" s="4" t="s">
        <v>56</v>
      </c>
      <c r="S335" s="4">
        <v>144</v>
      </c>
      <c r="T335" s="4" t="s">
        <v>24</v>
      </c>
      <c r="U335" s="4">
        <v>5</v>
      </c>
      <c r="V335" s="4">
        <v>494007.32</v>
      </c>
      <c r="W335" s="4">
        <v>5180733.55</v>
      </c>
      <c r="X335" s="4">
        <v>250.49199999999999</v>
      </c>
      <c r="Y335" s="4">
        <v>0.82116610950706337</v>
      </c>
      <c r="Z335" s="4">
        <v>0.42416658341108554</v>
      </c>
      <c r="AA335" s="4">
        <v>0.81964595399365192</v>
      </c>
      <c r="AB335">
        <v>0.14796524301327435</v>
      </c>
    </row>
    <row r="336" spans="1:28" x14ac:dyDescent="0.25">
      <c r="A336" s="1" t="s">
        <v>56</v>
      </c>
      <c r="B336" s="1">
        <v>196</v>
      </c>
      <c r="C336" s="1" t="s">
        <v>24</v>
      </c>
      <c r="D336" s="1">
        <v>5</v>
      </c>
      <c r="E336" s="1">
        <v>494038.08</v>
      </c>
      <c r="F336" s="1">
        <v>5180797.6399999997</v>
      </c>
      <c r="G336" s="1">
        <v>310.03899999999999</v>
      </c>
      <c r="M336" s="8">
        <f t="shared" si="102"/>
        <v>1.0163738539572538</v>
      </c>
      <c r="N336" s="6">
        <f t="shared" si="103"/>
        <v>0.52499953433319047</v>
      </c>
      <c r="O336" s="6">
        <f t="shared" si="104"/>
        <v>1.0144923268217663</v>
      </c>
      <c r="P336" s="7">
        <f t="shared" si="105"/>
        <v>0.29716321652460193</v>
      </c>
      <c r="R336" s="4" t="s">
        <v>56</v>
      </c>
      <c r="S336" s="4">
        <v>170</v>
      </c>
      <c r="T336" s="4" t="s">
        <v>24</v>
      </c>
      <c r="U336" s="4">
        <v>5</v>
      </c>
      <c r="V336" s="4">
        <v>494020.94</v>
      </c>
      <c r="W336" s="4">
        <v>5180765.87</v>
      </c>
      <c r="X336" s="4">
        <v>224.90199999999999</v>
      </c>
      <c r="Y336" s="4">
        <v>0.73727664101191881</v>
      </c>
      <c r="Z336" s="4">
        <v>0.38083417012247878</v>
      </c>
      <c r="AA336" s="4">
        <v>0.73591178299139415</v>
      </c>
      <c r="AB336">
        <v>8.3848223815751827E-2</v>
      </c>
    </row>
    <row r="337" spans="1:28" x14ac:dyDescent="0.25">
      <c r="A337" s="1" t="s">
        <v>56</v>
      </c>
      <c r="B337" s="1">
        <v>64</v>
      </c>
      <c r="C337" s="1" t="s">
        <v>24</v>
      </c>
      <c r="D337" s="1">
        <v>5</v>
      </c>
      <c r="E337" s="1">
        <v>493928.07</v>
      </c>
      <c r="F337" s="1">
        <v>5180645.7300000004</v>
      </c>
      <c r="G337" s="1">
        <v>301.18099999999998</v>
      </c>
      <c r="M337" s="8">
        <f t="shared" si="102"/>
        <v>0.98733544395608175</v>
      </c>
      <c r="N337" s="6">
        <f t="shared" si="103"/>
        <v>0.50999998306666139</v>
      </c>
      <c r="O337" s="6">
        <f t="shared" si="104"/>
        <v>0.98550767317823362</v>
      </c>
      <c r="P337" s="7">
        <f t="shared" si="105"/>
        <v>0.27496905646005892</v>
      </c>
      <c r="R337" s="4" t="s">
        <v>56</v>
      </c>
      <c r="S337" s="4">
        <v>196</v>
      </c>
      <c r="T337" s="4" t="s">
        <v>24</v>
      </c>
      <c r="U337" s="4">
        <v>5</v>
      </c>
      <c r="V337" s="4">
        <v>494038.08</v>
      </c>
      <c r="W337" s="4">
        <v>5180797.6399999997</v>
      </c>
      <c r="X337" s="4">
        <v>310.03899999999999</v>
      </c>
      <c r="Y337" s="4">
        <v>1.0163738539572538</v>
      </c>
      <c r="Z337" s="4">
        <v>0.52499953433319047</v>
      </c>
      <c r="AA337" s="4">
        <v>1.0144923268217663</v>
      </c>
      <c r="AB337">
        <v>0.29716321652460193</v>
      </c>
    </row>
    <row r="338" spans="1:28" x14ac:dyDescent="0.25">
      <c r="A338" s="1" t="s">
        <v>56</v>
      </c>
      <c r="B338" s="1">
        <v>117</v>
      </c>
      <c r="C338" s="1" t="s">
        <v>24</v>
      </c>
      <c r="D338" s="1">
        <v>5</v>
      </c>
      <c r="E338" s="1">
        <v>493978.13</v>
      </c>
      <c r="F338" s="1">
        <v>5180700.47</v>
      </c>
      <c r="G338" s="1">
        <v>292.32299999999998</v>
      </c>
      <c r="M338" s="8">
        <f t="shared" si="102"/>
        <v>0.95829703395490984</v>
      </c>
      <c r="N338" s="6">
        <f t="shared" si="103"/>
        <v>0.49500043180013237</v>
      </c>
      <c r="O338" s="6">
        <f t="shared" si="104"/>
        <v>0.95652301953470098</v>
      </c>
      <c r="P338" s="7">
        <f t="shared" si="105"/>
        <v>0.25277489639551598</v>
      </c>
      <c r="R338" s="4" t="s">
        <v>56</v>
      </c>
      <c r="S338" s="4">
        <v>221</v>
      </c>
      <c r="T338" s="4" t="s">
        <v>24</v>
      </c>
      <c r="U338" s="4">
        <v>5</v>
      </c>
      <c r="V338" s="4">
        <v>494054.82</v>
      </c>
      <c r="W338" s="4">
        <v>5180822.4000000004</v>
      </c>
      <c r="X338" s="4">
        <v>337.59800000000001</v>
      </c>
      <c r="Y338" s="4">
        <v>1.106718123682056</v>
      </c>
      <c r="Z338" s="4">
        <v>0.57166612197761069</v>
      </c>
      <c r="AA338" s="4">
        <v>1.1046693498249402</v>
      </c>
      <c r="AB338">
        <v>0.36621366326413002</v>
      </c>
    </row>
    <row r="339" spans="1:28" x14ac:dyDescent="0.25">
      <c r="A339" s="1" t="s">
        <v>56</v>
      </c>
      <c r="B339" s="1">
        <v>293</v>
      </c>
      <c r="C339" s="1" t="s">
        <v>24</v>
      </c>
      <c r="D339" s="1">
        <v>5</v>
      </c>
      <c r="E339" s="1">
        <v>494136.58</v>
      </c>
      <c r="F339" s="1">
        <v>5180910.7699999996</v>
      </c>
      <c r="G339" s="1">
        <v>262.303</v>
      </c>
      <c r="M339" s="8">
        <f t="shared" si="102"/>
        <v>0.85988508224626437</v>
      </c>
      <c r="N339" s="6">
        <f t="shared" si="103"/>
        <v>0.44416654954440848</v>
      </c>
      <c r="O339" s="6">
        <f t="shared" si="104"/>
        <v>0.85829324956644082</v>
      </c>
      <c r="P339" s="7">
        <f t="shared" si="105"/>
        <v>0.17755829161592923</v>
      </c>
      <c r="R339" s="4" t="s">
        <v>56</v>
      </c>
      <c r="S339" s="4">
        <v>222</v>
      </c>
      <c r="T339" s="4" t="s">
        <v>24</v>
      </c>
      <c r="U339" s="4">
        <v>5</v>
      </c>
      <c r="V339" s="4">
        <v>494086.74</v>
      </c>
      <c r="W339" s="4">
        <v>5180840.59</v>
      </c>
      <c r="X339" s="4">
        <v>345.47199999999998</v>
      </c>
      <c r="Y339" s="4">
        <v>1.1325307721748565</v>
      </c>
      <c r="Z339" s="4">
        <v>0.58499943273315924</v>
      </c>
      <c r="AA339" s="4">
        <v>1.1304342135401326</v>
      </c>
      <c r="AB339">
        <v>0.38594236233256651</v>
      </c>
    </row>
    <row r="340" spans="1:28" x14ac:dyDescent="0.25">
      <c r="A340" s="1" t="s">
        <v>56</v>
      </c>
      <c r="B340" s="1">
        <v>89</v>
      </c>
      <c r="C340" s="1" t="s">
        <v>24</v>
      </c>
      <c r="D340" s="1">
        <v>5</v>
      </c>
      <c r="E340" s="1">
        <v>493935.2</v>
      </c>
      <c r="F340" s="1">
        <v>5180676.1399999997</v>
      </c>
      <c r="G340" s="1">
        <v>257.87400000000002</v>
      </c>
      <c r="M340" s="8">
        <f t="shared" si="102"/>
        <v>0.84536587724567847</v>
      </c>
      <c r="N340" s="6">
        <f t="shared" si="103"/>
        <v>0.436666773911144</v>
      </c>
      <c r="O340" s="6">
        <f t="shared" si="104"/>
        <v>0.84380092274467466</v>
      </c>
      <c r="P340" s="7">
        <f t="shared" si="105"/>
        <v>0.16646121158365781</v>
      </c>
      <c r="R340" s="4" t="s">
        <v>56</v>
      </c>
      <c r="S340" s="4">
        <v>246</v>
      </c>
      <c r="T340" s="4" t="s">
        <v>24</v>
      </c>
      <c r="U340" s="4">
        <v>5</v>
      </c>
      <c r="V340" s="4">
        <v>494082.71</v>
      </c>
      <c r="W340" s="4">
        <v>5180854.1500000004</v>
      </c>
      <c r="X340" s="4">
        <v>356.791</v>
      </c>
      <c r="Y340" s="4">
        <v>1.169636864159872</v>
      </c>
      <c r="Z340" s="4">
        <v>0.60416627861099204</v>
      </c>
      <c r="AA340" s="4">
        <v>1.1674716141487516</v>
      </c>
      <c r="AB340">
        <v>0.41430268043716828</v>
      </c>
    </row>
    <row r="341" spans="1:28" x14ac:dyDescent="0.25">
      <c r="A341" s="1" t="s">
        <v>56</v>
      </c>
      <c r="B341" s="1">
        <v>144</v>
      </c>
      <c r="C341" s="1" t="s">
        <v>24</v>
      </c>
      <c r="D341" s="1">
        <v>5</v>
      </c>
      <c r="E341" s="1">
        <v>494007.32</v>
      </c>
      <c r="F341" s="1">
        <v>5180733.55</v>
      </c>
      <c r="G341" s="1">
        <v>250.49199999999999</v>
      </c>
      <c r="M341" s="8">
        <f t="shared" si="102"/>
        <v>0.82116610950706337</v>
      </c>
      <c r="N341" s="6">
        <f t="shared" si="103"/>
        <v>0.42416658341108554</v>
      </c>
      <c r="O341" s="6">
        <f t="shared" si="104"/>
        <v>0.81964595399365192</v>
      </c>
      <c r="P341" s="7">
        <f t="shared" si="105"/>
        <v>0.14796524301327435</v>
      </c>
      <c r="R341" s="4" t="s">
        <v>56</v>
      </c>
      <c r="S341" s="4">
        <v>247</v>
      </c>
      <c r="T341" s="4" t="s">
        <v>24</v>
      </c>
      <c r="U341" s="4">
        <v>5</v>
      </c>
      <c r="V341" s="4">
        <v>494114.64</v>
      </c>
      <c r="W341" s="4">
        <v>5180872.3499999996</v>
      </c>
      <c r="X341" s="4">
        <v>332.67700000000002</v>
      </c>
      <c r="Y341" s="4">
        <v>1.0905860379272845</v>
      </c>
      <c r="Z341" s="4">
        <v>0.56333322608885594</v>
      </c>
      <c r="AA341" s="4">
        <v>1.0885671280390039</v>
      </c>
      <c r="AB341">
        <v>0.35388385273380535</v>
      </c>
    </row>
    <row r="342" spans="1:28" x14ac:dyDescent="0.25">
      <c r="A342" s="1" t="s">
        <v>56</v>
      </c>
      <c r="B342" s="1">
        <v>143</v>
      </c>
      <c r="C342" s="1" t="s">
        <v>24</v>
      </c>
      <c r="D342" s="1">
        <v>5</v>
      </c>
      <c r="E342" s="1">
        <v>493976.78</v>
      </c>
      <c r="F342" s="1">
        <v>5180731.34</v>
      </c>
      <c r="G342" s="1">
        <v>249.50800000000001</v>
      </c>
      <c r="M342" s="8">
        <f t="shared" si="102"/>
        <v>0.81794034799869209</v>
      </c>
      <c r="N342" s="6">
        <f t="shared" si="103"/>
        <v>0.42250034290010513</v>
      </c>
      <c r="O342" s="6">
        <f t="shared" si="104"/>
        <v>0.81642616406531199</v>
      </c>
      <c r="P342" s="7">
        <f t="shared" si="105"/>
        <v>0.14549978201716801</v>
      </c>
      <c r="R342" s="4" t="s">
        <v>56</v>
      </c>
      <c r="S342" s="4">
        <v>270</v>
      </c>
      <c r="T342" s="4" t="s">
        <v>24</v>
      </c>
      <c r="U342" s="4">
        <v>5</v>
      </c>
      <c r="V342" s="4">
        <v>494115.64</v>
      </c>
      <c r="W342" s="4">
        <v>5180879.01</v>
      </c>
      <c r="X342" s="4">
        <v>401.08300000000003</v>
      </c>
      <c r="Y342" s="4">
        <v>1.3148354705915619</v>
      </c>
      <c r="Z342" s="4">
        <v>0.67916742161134258</v>
      </c>
      <c r="AA342" s="4">
        <v>1.3124014266548869</v>
      </c>
      <c r="AB342">
        <v>0.52527849185946873</v>
      </c>
    </row>
    <row r="343" spans="1:28" x14ac:dyDescent="0.25">
      <c r="A343" s="1" t="s">
        <v>56</v>
      </c>
      <c r="B343" s="1">
        <v>170</v>
      </c>
      <c r="C343" s="1" t="s">
        <v>24</v>
      </c>
      <c r="D343" s="1">
        <v>5</v>
      </c>
      <c r="E343" s="1">
        <v>494020.94</v>
      </c>
      <c r="F343" s="1">
        <v>5180765.87</v>
      </c>
      <c r="G343" s="1">
        <v>224.90199999999999</v>
      </c>
      <c r="M343" s="8">
        <f t="shared" ref="M343" si="106">G343/$I$18</f>
        <v>0.73727664101191881</v>
      </c>
      <c r="N343" s="6">
        <f t="shared" ref="N343" si="107">G343/$J$18</f>
        <v>0.38083417012247878</v>
      </c>
      <c r="O343" s="6">
        <f t="shared" ref="O343" si="108">G343/$K$18</f>
        <v>0.73591178299139415</v>
      </c>
      <c r="P343" s="7">
        <f t="shared" ref="P343" si="109">(G343-$L$18)/($J$18-$L$18)</f>
        <v>8.3848223815751827E-2</v>
      </c>
      <c r="R343" s="4" t="s">
        <v>56</v>
      </c>
      <c r="S343" s="4">
        <v>293</v>
      </c>
      <c r="T343" s="4" t="s">
        <v>24</v>
      </c>
      <c r="U343" s="4">
        <v>5</v>
      </c>
      <c r="V343" s="4">
        <v>494136.58</v>
      </c>
      <c r="W343" s="4">
        <v>5180910.7699999996</v>
      </c>
      <c r="X343" s="4">
        <v>262.303</v>
      </c>
      <c r="Y343" s="4">
        <v>0.85988508224626437</v>
      </c>
      <c r="Z343" s="4">
        <v>0.44416654954440848</v>
      </c>
      <c r="AA343" s="4">
        <v>0.85829324956644082</v>
      </c>
      <c r="AB343">
        <v>0.17755829161592923</v>
      </c>
    </row>
    <row r="344" spans="1:28" x14ac:dyDescent="0.25">
      <c r="A344" s="5" t="s">
        <v>56</v>
      </c>
      <c r="B344" s="5">
        <v>248</v>
      </c>
      <c r="C344" s="5" t="s">
        <v>24</v>
      </c>
      <c r="D344" s="5">
        <v>6</v>
      </c>
      <c r="E344" s="5">
        <v>494145.16</v>
      </c>
      <c r="F344" s="5">
        <v>5180849.0199999996</v>
      </c>
      <c r="G344" s="5">
        <v>429.62599999999998</v>
      </c>
      <c r="H344" s="5"/>
      <c r="I344" s="5"/>
      <c r="J344" s="5"/>
      <c r="K344" s="5"/>
      <c r="L344" s="5"/>
      <c r="M344" s="6">
        <f>G344/$I$19</f>
        <v>1.5716854338393764</v>
      </c>
      <c r="N344" s="6">
        <f>G344/$J$19</f>
        <v>1</v>
      </c>
      <c r="O344" s="6">
        <f>G344/$K$19</f>
        <v>1.6211690124900946</v>
      </c>
      <c r="P344" s="7">
        <f>(G344-$L$19)/($J$19-$L$19)</f>
        <v>1</v>
      </c>
      <c r="R344" s="4" t="s">
        <v>56</v>
      </c>
      <c r="S344" s="4">
        <v>41</v>
      </c>
      <c r="T344" s="4" t="s">
        <v>24</v>
      </c>
      <c r="U344" s="4">
        <v>6</v>
      </c>
      <c r="V344" s="4">
        <v>493947.43</v>
      </c>
      <c r="W344" s="4">
        <v>5180613.93</v>
      </c>
      <c r="X344" s="4">
        <v>249.01599999999999</v>
      </c>
      <c r="Y344" s="4">
        <v>0.91096632883704942</v>
      </c>
      <c r="Z344" s="4">
        <v>0.57961110361104773</v>
      </c>
      <c r="AA344" s="4">
        <v>0.93964756046941622</v>
      </c>
      <c r="AB344">
        <v>0.33272742722661258</v>
      </c>
    </row>
    <row r="345" spans="1:28" x14ac:dyDescent="0.25">
      <c r="A345" s="1" t="s">
        <v>56</v>
      </c>
      <c r="B345" s="1">
        <v>271</v>
      </c>
      <c r="C345" s="1" t="s">
        <v>24</v>
      </c>
      <c r="D345" s="1">
        <v>6</v>
      </c>
      <c r="E345" s="1">
        <v>494147.56</v>
      </c>
      <c r="F345" s="1">
        <v>5180892.76</v>
      </c>
      <c r="G345" s="1">
        <v>376.96899999999999</v>
      </c>
      <c r="M345" s="6">
        <f t="shared" ref="M345:M356" si="110">G345/$I$19</f>
        <v>1.3790522135741223</v>
      </c>
      <c r="N345" s="6">
        <f t="shared" ref="N345:N356" si="111">G345/$J$19</f>
        <v>0.87743525764269392</v>
      </c>
      <c r="O345" s="6">
        <f t="shared" ref="O345:O356" si="112">G345/$K$19</f>
        <v>1.4224708501565979</v>
      </c>
      <c r="P345" s="7">
        <f t="shared" ref="P345:P356" si="113">(G345-$L$19)/($J$19-$L$19)</f>
        <v>0.80545611060003186</v>
      </c>
      <c r="R345" s="4" t="s">
        <v>56</v>
      </c>
      <c r="S345" s="4">
        <v>65</v>
      </c>
      <c r="T345" s="4" t="s">
        <v>24</v>
      </c>
      <c r="U345" s="4">
        <v>6</v>
      </c>
      <c r="V345" s="4">
        <v>493959.97</v>
      </c>
      <c r="W345" s="4">
        <v>5180636.92</v>
      </c>
      <c r="X345" s="4">
        <v>355.80700000000002</v>
      </c>
      <c r="Y345" s="4">
        <v>1.3016360256550745</v>
      </c>
      <c r="Z345" s="4">
        <v>0.82817846219735314</v>
      </c>
      <c r="AA345" s="4">
        <v>1.3426172597260482</v>
      </c>
      <c r="AB345">
        <v>0.72727205553646723</v>
      </c>
    </row>
    <row r="346" spans="1:28" x14ac:dyDescent="0.25">
      <c r="A346" s="1" t="s">
        <v>56</v>
      </c>
      <c r="B346" s="1">
        <v>65</v>
      </c>
      <c r="C346" s="1" t="s">
        <v>24</v>
      </c>
      <c r="D346" s="1">
        <v>6</v>
      </c>
      <c r="E346" s="1">
        <v>493959.97</v>
      </c>
      <c r="F346" s="1">
        <v>5180636.92</v>
      </c>
      <c r="G346" s="1">
        <v>355.80700000000002</v>
      </c>
      <c r="M346" s="6">
        <f t="shared" si="110"/>
        <v>1.3016360256550745</v>
      </c>
      <c r="N346" s="6">
        <f t="shared" si="111"/>
        <v>0.82817846219735314</v>
      </c>
      <c r="O346" s="6">
        <f t="shared" si="112"/>
        <v>1.3426172597260482</v>
      </c>
      <c r="P346" s="7">
        <f t="shared" si="113"/>
        <v>0.72727205553646723</v>
      </c>
      <c r="R346" s="4" t="s">
        <v>56</v>
      </c>
      <c r="S346" s="4">
        <v>66</v>
      </c>
      <c r="T346" s="4" t="s">
        <v>24</v>
      </c>
      <c r="U346" s="4">
        <v>6</v>
      </c>
      <c r="V346" s="4">
        <v>493989.61</v>
      </c>
      <c r="W346" s="4">
        <v>5180640.5</v>
      </c>
      <c r="X346" s="4">
        <v>294.78300000000002</v>
      </c>
      <c r="Y346" s="4">
        <v>1.0783941084652069</v>
      </c>
      <c r="Z346" s="4">
        <v>0.68613864151610948</v>
      </c>
      <c r="AA346" s="4">
        <v>1.1123467038979662</v>
      </c>
      <c r="AB346">
        <v>0.50181587104544678</v>
      </c>
    </row>
    <row r="347" spans="1:28" x14ac:dyDescent="0.25">
      <c r="A347" s="1" t="s">
        <v>56</v>
      </c>
      <c r="B347" s="1">
        <v>66</v>
      </c>
      <c r="C347" s="1" t="s">
        <v>24</v>
      </c>
      <c r="D347" s="1">
        <v>6</v>
      </c>
      <c r="E347" s="1">
        <v>493989.61</v>
      </c>
      <c r="F347" s="1">
        <v>5180640.5</v>
      </c>
      <c r="G347" s="1">
        <v>294.78300000000002</v>
      </c>
      <c r="M347" s="6">
        <f t="shared" si="110"/>
        <v>1.0783941084652069</v>
      </c>
      <c r="N347" s="6">
        <f t="shared" si="111"/>
        <v>0.68613864151610948</v>
      </c>
      <c r="O347" s="6">
        <f t="shared" si="112"/>
        <v>1.1123467038979662</v>
      </c>
      <c r="P347" s="7">
        <f t="shared" si="113"/>
        <v>0.50181587104544678</v>
      </c>
      <c r="R347" s="4" t="s">
        <v>56</v>
      </c>
      <c r="S347" s="4">
        <v>91</v>
      </c>
      <c r="T347" s="4" t="s">
        <v>24</v>
      </c>
      <c r="U347" s="4">
        <v>6</v>
      </c>
      <c r="V347" s="4">
        <v>493998.56</v>
      </c>
      <c r="W347" s="4">
        <v>5180670</v>
      </c>
      <c r="X347" s="4">
        <v>259.84300000000002</v>
      </c>
      <c r="Y347" s="4">
        <v>0.95057435580045235</v>
      </c>
      <c r="Z347" s="4">
        <v>0.60481209237802191</v>
      </c>
      <c r="AA347" s="4">
        <v>0.98050262254254561</v>
      </c>
      <c r="AB347">
        <v>0.37272831391847616</v>
      </c>
    </row>
    <row r="348" spans="1:28" x14ac:dyDescent="0.25">
      <c r="A348" s="1" t="s">
        <v>56</v>
      </c>
      <c r="B348" s="1">
        <v>197</v>
      </c>
      <c r="C348" s="1" t="s">
        <v>24</v>
      </c>
      <c r="D348" s="1">
        <v>6</v>
      </c>
      <c r="E348" s="1">
        <v>494069.98</v>
      </c>
      <c r="F348" s="1">
        <v>5180790.6100000003</v>
      </c>
      <c r="G348" s="1">
        <v>278.05099999999999</v>
      </c>
      <c r="M348" s="6">
        <f t="shared" si="110"/>
        <v>1.0171840311444662</v>
      </c>
      <c r="N348" s="6">
        <f t="shared" si="111"/>
        <v>0.64719314007997653</v>
      </c>
      <c r="O348" s="6">
        <f t="shared" si="112"/>
        <v>1.0492094637938192</v>
      </c>
      <c r="P348" s="7">
        <f t="shared" si="113"/>
        <v>0.43999866996220477</v>
      </c>
      <c r="R348" s="4" t="s">
        <v>56</v>
      </c>
      <c r="S348" s="4">
        <v>118</v>
      </c>
      <c r="T348" s="4" t="s">
        <v>24</v>
      </c>
      <c r="U348" s="4">
        <v>6</v>
      </c>
      <c r="V348" s="4">
        <v>494010.04</v>
      </c>
      <c r="W348" s="4">
        <v>5180701.7699999996</v>
      </c>
      <c r="X348" s="4">
        <v>270.17700000000002</v>
      </c>
      <c r="Y348" s="4">
        <v>0.98837885849185403</v>
      </c>
      <c r="Z348" s="4">
        <v>0.62886557145051747</v>
      </c>
      <c r="AA348" s="4">
        <v>1.0194973774574545</v>
      </c>
      <c r="AB348">
        <v>0.41090778774074621</v>
      </c>
    </row>
    <row r="349" spans="1:28" x14ac:dyDescent="0.25">
      <c r="A349" s="1" t="s">
        <v>56</v>
      </c>
      <c r="B349" s="1">
        <v>198</v>
      </c>
      <c r="C349" s="1" t="s">
        <v>24</v>
      </c>
      <c r="D349" s="1">
        <v>6</v>
      </c>
      <c r="E349" s="1">
        <v>494101.9</v>
      </c>
      <c r="F349" s="1">
        <v>5180808.8</v>
      </c>
      <c r="G349" s="1">
        <v>276.08300000000003</v>
      </c>
      <c r="M349" s="6">
        <f t="shared" si="110"/>
        <v>1.0099845671134351</v>
      </c>
      <c r="N349" s="6">
        <f t="shared" si="111"/>
        <v>0.64261241172554739</v>
      </c>
      <c r="O349" s="6">
        <f t="shared" si="112"/>
        <v>1.0417833289309839</v>
      </c>
      <c r="P349" s="7">
        <f t="shared" si="113"/>
        <v>0.43272779668155587</v>
      </c>
      <c r="R349" s="4" t="s">
        <v>56</v>
      </c>
      <c r="S349" s="4">
        <v>145</v>
      </c>
      <c r="T349" s="4" t="s">
        <v>24</v>
      </c>
      <c r="U349" s="4">
        <v>6</v>
      </c>
      <c r="V349" s="4">
        <v>494039.23</v>
      </c>
      <c r="W349" s="4">
        <v>5180734.07</v>
      </c>
      <c r="X349" s="4">
        <v>224.90199999999999</v>
      </c>
      <c r="Y349" s="4">
        <v>0.82275094487145439</v>
      </c>
      <c r="Z349" s="4">
        <v>0.52348321563406308</v>
      </c>
      <c r="AA349" s="4">
        <v>0.84865476774461335</v>
      </c>
      <c r="AB349">
        <v>0.24363706224207426</v>
      </c>
    </row>
    <row r="350" spans="1:28" x14ac:dyDescent="0.25">
      <c r="A350" s="1" t="s">
        <v>56</v>
      </c>
      <c r="B350" s="1">
        <v>118</v>
      </c>
      <c r="C350" s="1" t="s">
        <v>24</v>
      </c>
      <c r="D350" s="1">
        <v>6</v>
      </c>
      <c r="E350" s="1">
        <v>494010.04</v>
      </c>
      <c r="F350" s="1">
        <v>5180701.7699999996</v>
      </c>
      <c r="G350" s="1">
        <v>270.17700000000002</v>
      </c>
      <c r="M350" s="6">
        <f t="shared" si="110"/>
        <v>0.98837885849185403</v>
      </c>
      <c r="N350" s="6">
        <f t="shared" si="111"/>
        <v>0.62886557145051747</v>
      </c>
      <c r="O350" s="6">
        <f t="shared" si="112"/>
        <v>1.0194973774574545</v>
      </c>
      <c r="P350" s="7">
        <f t="shared" si="113"/>
        <v>0.41090778774074621</v>
      </c>
      <c r="R350" s="4" t="s">
        <v>56</v>
      </c>
      <c r="S350" s="4">
        <v>171</v>
      </c>
      <c r="T350" s="4" t="s">
        <v>24</v>
      </c>
      <c r="U350" s="4">
        <v>6</v>
      </c>
      <c r="V350" s="4">
        <v>494052.85</v>
      </c>
      <c r="W350" s="4">
        <v>5180758.84</v>
      </c>
      <c r="X350" s="4">
        <v>214.07499999999999</v>
      </c>
      <c r="Y350" s="4">
        <v>0.78314291790805146</v>
      </c>
      <c r="Z350" s="4">
        <v>0.49828222686708906</v>
      </c>
      <c r="AA350" s="4">
        <v>0.80779970567148407</v>
      </c>
      <c r="AB350">
        <v>0.20363617555021077</v>
      </c>
    </row>
    <row r="351" spans="1:28" x14ac:dyDescent="0.25">
      <c r="A351" s="1" t="s">
        <v>56</v>
      </c>
      <c r="B351" s="1">
        <v>91</v>
      </c>
      <c r="C351" s="1" t="s">
        <v>24</v>
      </c>
      <c r="D351" s="1">
        <v>6</v>
      </c>
      <c r="E351" s="1">
        <v>493998.56</v>
      </c>
      <c r="F351" s="1">
        <v>5180670</v>
      </c>
      <c r="G351" s="1">
        <v>259.84300000000002</v>
      </c>
      <c r="M351" s="6">
        <f t="shared" si="110"/>
        <v>0.95057435580045235</v>
      </c>
      <c r="N351" s="6">
        <f t="shared" si="111"/>
        <v>0.60481209237802191</v>
      </c>
      <c r="O351" s="6">
        <f t="shared" si="112"/>
        <v>0.98050262254254561</v>
      </c>
      <c r="P351" s="7">
        <f t="shared" si="113"/>
        <v>0.37272831391847616</v>
      </c>
      <c r="R351" s="4" t="s">
        <v>56</v>
      </c>
      <c r="S351" s="4">
        <v>172</v>
      </c>
      <c r="T351" s="4" t="s">
        <v>24</v>
      </c>
      <c r="U351" s="4">
        <v>6</v>
      </c>
      <c r="V351" s="4">
        <v>494084.77</v>
      </c>
      <c r="W351" s="4">
        <v>5180777.03</v>
      </c>
      <c r="X351" s="4">
        <v>207.185</v>
      </c>
      <c r="Y351" s="4">
        <v>0.75793747727095484</v>
      </c>
      <c r="Z351" s="4">
        <v>0.48224502241484457</v>
      </c>
      <c r="AA351" s="4">
        <v>0.78180068676653713</v>
      </c>
      <c r="AB351">
        <v>0.17818072996907666</v>
      </c>
    </row>
    <row r="352" spans="1:28" x14ac:dyDescent="0.25">
      <c r="A352" s="1" t="s">
        <v>56</v>
      </c>
      <c r="B352" s="1">
        <v>41</v>
      </c>
      <c r="C352" s="1" t="s">
        <v>24</v>
      </c>
      <c r="D352" s="1">
        <v>6</v>
      </c>
      <c r="E352" s="1">
        <v>493947.43</v>
      </c>
      <c r="F352" s="1">
        <v>5180613.93</v>
      </c>
      <c r="G352" s="1">
        <v>249.01599999999999</v>
      </c>
      <c r="M352" s="6">
        <f t="shared" si="110"/>
        <v>0.91096632883704942</v>
      </c>
      <c r="N352" s="6">
        <f t="shared" si="111"/>
        <v>0.57961110361104773</v>
      </c>
      <c r="O352" s="6">
        <f t="shared" si="112"/>
        <v>0.93964756046941622</v>
      </c>
      <c r="P352" s="7">
        <f t="shared" si="113"/>
        <v>0.33272742722661258</v>
      </c>
      <c r="R352" s="4" t="s">
        <v>56</v>
      </c>
      <c r="S352" s="4">
        <v>197</v>
      </c>
      <c r="T352" s="4" t="s">
        <v>24</v>
      </c>
      <c r="U352" s="4">
        <v>6</v>
      </c>
      <c r="V352" s="4">
        <v>494069.98</v>
      </c>
      <c r="W352" s="4">
        <v>5180790.6100000003</v>
      </c>
      <c r="X352" s="4">
        <v>278.05099999999999</v>
      </c>
      <c r="Y352" s="4">
        <v>1.0171840311444662</v>
      </c>
      <c r="Z352" s="4">
        <v>0.64719314007997653</v>
      </c>
      <c r="AA352" s="4">
        <v>1.0492094637938192</v>
      </c>
      <c r="AB352">
        <v>0.43999866996220477</v>
      </c>
    </row>
    <row r="353" spans="1:28" x14ac:dyDescent="0.25">
      <c r="A353" s="1" t="s">
        <v>56</v>
      </c>
      <c r="B353" s="1">
        <v>145</v>
      </c>
      <c r="C353" s="1" t="s">
        <v>24</v>
      </c>
      <c r="D353" s="1">
        <v>6</v>
      </c>
      <c r="E353" s="1">
        <v>494039.23</v>
      </c>
      <c r="F353" s="1">
        <v>5180734.07</v>
      </c>
      <c r="G353" s="1">
        <v>224.90199999999999</v>
      </c>
      <c r="M353" s="6">
        <f t="shared" si="110"/>
        <v>0.82275094487145439</v>
      </c>
      <c r="N353" s="6">
        <f t="shared" si="111"/>
        <v>0.52348321563406308</v>
      </c>
      <c r="O353" s="6">
        <f t="shared" si="112"/>
        <v>0.84865476774461335</v>
      </c>
      <c r="P353" s="7">
        <f t="shared" si="113"/>
        <v>0.24363706224207426</v>
      </c>
      <c r="R353" s="4" t="s">
        <v>56</v>
      </c>
      <c r="S353" s="4">
        <v>198</v>
      </c>
      <c r="T353" s="4" t="s">
        <v>24</v>
      </c>
      <c r="U353" s="4">
        <v>6</v>
      </c>
      <c r="V353" s="4">
        <v>494101.9</v>
      </c>
      <c r="W353" s="4">
        <v>5180808.8</v>
      </c>
      <c r="X353" s="4">
        <v>276.08300000000003</v>
      </c>
      <c r="Y353" s="4">
        <v>1.0099845671134351</v>
      </c>
      <c r="Z353" s="4">
        <v>0.64261241172554739</v>
      </c>
      <c r="AA353" s="4">
        <v>1.0417833289309839</v>
      </c>
      <c r="AB353">
        <v>0.43272779668155587</v>
      </c>
    </row>
    <row r="354" spans="1:28" x14ac:dyDescent="0.25">
      <c r="A354" s="1" t="s">
        <v>56</v>
      </c>
      <c r="B354" s="1">
        <v>171</v>
      </c>
      <c r="C354" s="1" t="s">
        <v>24</v>
      </c>
      <c r="D354" s="1">
        <v>6</v>
      </c>
      <c r="E354" s="1">
        <v>494052.85</v>
      </c>
      <c r="F354" s="1">
        <v>5180758.84</v>
      </c>
      <c r="G354" s="1">
        <v>214.07499999999999</v>
      </c>
      <c r="M354" s="6">
        <f t="shared" si="110"/>
        <v>0.78314291790805146</v>
      </c>
      <c r="N354" s="6">
        <f t="shared" si="111"/>
        <v>0.49828222686708906</v>
      </c>
      <c r="O354" s="6">
        <f t="shared" si="112"/>
        <v>0.80779970567148407</v>
      </c>
      <c r="P354" s="7">
        <f t="shared" si="113"/>
        <v>0.20363617555021077</v>
      </c>
      <c r="R354" s="4" t="s">
        <v>56</v>
      </c>
      <c r="S354" s="4">
        <v>223</v>
      </c>
      <c r="T354" s="4" t="s">
        <v>24</v>
      </c>
      <c r="U354" s="4">
        <v>6</v>
      </c>
      <c r="V354" s="4">
        <v>494118.63</v>
      </c>
      <c r="W354" s="4">
        <v>5180815.45</v>
      </c>
      <c r="X354" s="4">
        <v>202.26400000000001</v>
      </c>
      <c r="Y354" s="4">
        <v>0.73993515892913297</v>
      </c>
      <c r="Z354" s="4">
        <v>0.47079087392290042</v>
      </c>
      <c r="AA354" s="4">
        <v>0.76323157616693715</v>
      </c>
      <c r="AB354">
        <v>0.15999985221802282</v>
      </c>
    </row>
    <row r="355" spans="1:28" x14ac:dyDescent="0.25">
      <c r="A355" s="1" t="s">
        <v>56</v>
      </c>
      <c r="B355" s="1">
        <v>172</v>
      </c>
      <c r="C355" s="1" t="s">
        <v>24</v>
      </c>
      <c r="D355" s="1">
        <v>6</v>
      </c>
      <c r="E355" s="1">
        <v>494084.77</v>
      </c>
      <c r="F355" s="1">
        <v>5180777.03</v>
      </c>
      <c r="G355" s="1">
        <v>207.185</v>
      </c>
      <c r="M355" s="6">
        <f t="shared" si="110"/>
        <v>0.75793747727095484</v>
      </c>
      <c r="N355" s="6">
        <f t="shared" si="111"/>
        <v>0.48224502241484457</v>
      </c>
      <c r="O355" s="6">
        <f t="shared" si="112"/>
        <v>0.78180068676653713</v>
      </c>
      <c r="P355" s="7">
        <f t="shared" si="113"/>
        <v>0.17818072996907666</v>
      </c>
      <c r="R355" s="4" t="s">
        <v>56</v>
      </c>
      <c r="S355" s="4">
        <v>248</v>
      </c>
      <c r="T355" s="4" t="s">
        <v>24</v>
      </c>
      <c r="U355" s="4">
        <v>6</v>
      </c>
      <c r="V355" s="4">
        <v>494145.16</v>
      </c>
      <c r="W355" s="4">
        <v>5180849.0199999996</v>
      </c>
      <c r="X355" s="4">
        <v>429.62599999999998</v>
      </c>
      <c r="Y355" s="4">
        <v>1.5716854338393764</v>
      </c>
      <c r="Z355" s="4">
        <v>1</v>
      </c>
      <c r="AA355" s="4">
        <v>1.6211690124900946</v>
      </c>
      <c r="AB355" s="7">
        <v>1</v>
      </c>
    </row>
    <row r="356" spans="1:28" x14ac:dyDescent="0.25">
      <c r="A356" s="1" t="s">
        <v>56</v>
      </c>
      <c r="B356" s="1">
        <v>223</v>
      </c>
      <c r="C356" s="1" t="s">
        <v>24</v>
      </c>
      <c r="D356" s="1">
        <v>6</v>
      </c>
      <c r="E356" s="1">
        <v>494118.63</v>
      </c>
      <c r="F356" s="1">
        <v>5180815.45</v>
      </c>
      <c r="G356" s="1">
        <v>202.26400000000001</v>
      </c>
      <c r="M356" s="6">
        <f t="shared" si="110"/>
        <v>0.73993515892913297</v>
      </c>
      <c r="N356" s="6">
        <f t="shared" si="111"/>
        <v>0.47079087392290042</v>
      </c>
      <c r="O356" s="6">
        <f t="shared" si="112"/>
        <v>0.76323157616693715</v>
      </c>
      <c r="P356" s="7">
        <f t="shared" si="113"/>
        <v>0.15999985221802282</v>
      </c>
      <c r="R356" s="4" t="s">
        <v>56</v>
      </c>
      <c r="S356" s="4">
        <v>271</v>
      </c>
      <c r="T356" s="4" t="s">
        <v>24</v>
      </c>
      <c r="U356" s="4">
        <v>6</v>
      </c>
      <c r="V356" s="4">
        <v>494147.56</v>
      </c>
      <c r="W356" s="4">
        <v>5180892.76</v>
      </c>
      <c r="X356" s="4">
        <v>376.96899999999999</v>
      </c>
      <c r="Y356" s="4">
        <v>1.3790522135741223</v>
      </c>
      <c r="Z356" s="4">
        <v>0.87743525764269392</v>
      </c>
      <c r="AA356" s="4">
        <v>1.4224708501565979</v>
      </c>
      <c r="AB356">
        <v>0.80545611060003186</v>
      </c>
    </row>
    <row r="357" spans="1:28" x14ac:dyDescent="0.25">
      <c r="A357" s="5" t="s">
        <v>56</v>
      </c>
      <c r="B357" s="5">
        <v>92</v>
      </c>
      <c r="C357" s="5" t="s">
        <v>24</v>
      </c>
      <c r="D357" s="5">
        <v>7</v>
      </c>
      <c r="E357" s="5">
        <v>494030.47</v>
      </c>
      <c r="F357" s="5">
        <v>5180670.5199999996</v>
      </c>
      <c r="G357" s="5">
        <v>406.49599999999998</v>
      </c>
      <c r="H357" s="5"/>
      <c r="I357" s="5"/>
      <c r="J357" s="5"/>
      <c r="K357" s="5"/>
      <c r="L357" s="5"/>
      <c r="M357" s="6">
        <f>G357/$I$19</f>
        <v>1.4870697818892971</v>
      </c>
      <c r="N357" s="6">
        <f>G357/$J$19</f>
        <v>0.94616247620022997</v>
      </c>
      <c r="O357" s="6">
        <f>G357/$J$19</f>
        <v>0.94616247620022997</v>
      </c>
      <c r="P357" s="7">
        <f>(G357-$L$19)/($J$19-$L$19)</f>
        <v>0.91454507165578625</v>
      </c>
      <c r="R357" s="4" t="s">
        <v>56</v>
      </c>
      <c r="S357" s="4">
        <v>67</v>
      </c>
      <c r="T357" s="4" t="s">
        <v>24</v>
      </c>
      <c r="U357" s="4">
        <v>7</v>
      </c>
      <c r="V357" s="4">
        <v>494023.8</v>
      </c>
      <c r="W357" s="4">
        <v>5180638.75</v>
      </c>
      <c r="X357" s="4">
        <v>184.05500000000001</v>
      </c>
      <c r="Y357" s="4">
        <v>0.67332182532087548</v>
      </c>
      <c r="Z357" s="4">
        <v>0.42840749861507454</v>
      </c>
      <c r="AA357" s="4">
        <v>0.42840749861507454</v>
      </c>
      <c r="AB357">
        <v>9.2725801624862894E-2</v>
      </c>
    </row>
    <row r="358" spans="1:28" x14ac:dyDescent="0.25">
      <c r="A358" s="1" t="s">
        <v>56</v>
      </c>
      <c r="B358" s="1">
        <v>119</v>
      </c>
      <c r="C358" s="1" t="s">
        <v>24</v>
      </c>
      <c r="D358" s="1">
        <v>7</v>
      </c>
      <c r="E358" s="1">
        <v>494044.23</v>
      </c>
      <c r="F358" s="1">
        <v>5180700.47</v>
      </c>
      <c r="G358" s="1">
        <v>352.85399999999998</v>
      </c>
      <c r="M358" s="6">
        <f t="shared" ref="M358:M365" si="114">G358/$I$19</f>
        <v>1.290833171344284</v>
      </c>
      <c r="N358" s="6">
        <f t="shared" ref="N358:N365" si="115">G358/$J$19</f>
        <v>0.82130504205983812</v>
      </c>
      <c r="O358" s="6">
        <f t="shared" ref="O358:O365" si="116">G358/$J$19</f>
        <v>0.82130504205983812</v>
      </c>
      <c r="P358" s="7">
        <f t="shared" ref="P358:P365" si="117">(G358-$L$19)/($J$19-$L$19)</f>
        <v>0.71636205106606221</v>
      </c>
      <c r="R358" s="4" t="s">
        <v>56</v>
      </c>
      <c r="S358" s="4">
        <v>92</v>
      </c>
      <c r="T358" s="4" t="s">
        <v>24</v>
      </c>
      <c r="U358" s="4">
        <v>7</v>
      </c>
      <c r="V358" s="4">
        <v>494030.47</v>
      </c>
      <c r="W358" s="4">
        <v>5180670.5199999996</v>
      </c>
      <c r="X358" s="4">
        <v>406.49599999999998</v>
      </c>
      <c r="Y358" s="4">
        <v>1.4870697818892971</v>
      </c>
      <c r="Z358" s="4">
        <v>0.94616247620022997</v>
      </c>
      <c r="AA358" s="4">
        <v>0.94616247620022997</v>
      </c>
      <c r="AB358" s="7">
        <v>0.91454507165578625</v>
      </c>
    </row>
    <row r="359" spans="1:28" x14ac:dyDescent="0.25">
      <c r="A359" s="1" t="s">
        <v>56</v>
      </c>
      <c r="B359" s="1">
        <v>199</v>
      </c>
      <c r="C359" s="1" t="s">
        <v>24</v>
      </c>
      <c r="D359" s="1">
        <v>7</v>
      </c>
      <c r="E359" s="1">
        <v>494133.79</v>
      </c>
      <c r="F359" s="1">
        <v>5180783.6500000004</v>
      </c>
      <c r="G359" s="1">
        <v>319.88200000000001</v>
      </c>
      <c r="M359" s="6">
        <f t="shared" si="114"/>
        <v>1.1702128827105609</v>
      </c>
      <c r="N359" s="6">
        <f t="shared" si="115"/>
        <v>0.74455922127617979</v>
      </c>
      <c r="O359" s="6">
        <f t="shared" si="116"/>
        <v>0.74455922127617979</v>
      </c>
      <c r="P359" s="7">
        <f t="shared" si="117"/>
        <v>0.59454536721974083</v>
      </c>
      <c r="R359" s="4" t="s">
        <v>56</v>
      </c>
      <c r="S359" s="4">
        <v>119</v>
      </c>
      <c r="T359" s="4" t="s">
        <v>24</v>
      </c>
      <c r="U359" s="4">
        <v>7</v>
      </c>
      <c r="V359" s="4">
        <v>494044.23</v>
      </c>
      <c r="W359" s="4">
        <v>5180700.47</v>
      </c>
      <c r="X359" s="4">
        <v>352.85399999999998</v>
      </c>
      <c r="Y359" s="4">
        <v>1.290833171344284</v>
      </c>
      <c r="Z359" s="4">
        <v>0.82130504205983812</v>
      </c>
      <c r="AA359" s="4">
        <v>0.82130504205983812</v>
      </c>
      <c r="AB359">
        <v>0.71636205106606221</v>
      </c>
    </row>
    <row r="360" spans="1:28" x14ac:dyDescent="0.25">
      <c r="A360" s="1" t="s">
        <v>56</v>
      </c>
      <c r="B360" s="1">
        <v>224</v>
      </c>
      <c r="C360" s="1" t="s">
        <v>24</v>
      </c>
      <c r="D360" s="1">
        <v>7</v>
      </c>
      <c r="E360" s="1">
        <v>494150.55</v>
      </c>
      <c r="F360" s="1">
        <v>5180829.2</v>
      </c>
      <c r="G360" s="1">
        <v>271.654</v>
      </c>
      <c r="M360" s="6">
        <f t="shared" si="114"/>
        <v>0.99378211477937084</v>
      </c>
      <c r="N360" s="6">
        <f t="shared" si="115"/>
        <v>0.6323034453222105</v>
      </c>
      <c r="O360" s="6">
        <f t="shared" si="116"/>
        <v>0.6323034453222105</v>
      </c>
      <c r="P360" s="7">
        <f t="shared" si="117"/>
        <v>0.41636463725066414</v>
      </c>
      <c r="R360" s="4" t="s">
        <v>56</v>
      </c>
      <c r="S360" s="4">
        <v>120</v>
      </c>
      <c r="T360" s="4" t="s">
        <v>24</v>
      </c>
      <c r="U360" s="4">
        <v>7</v>
      </c>
      <c r="V360" s="4">
        <v>494073.85</v>
      </c>
      <c r="W360" s="4">
        <v>5180695.26</v>
      </c>
      <c r="X360" s="4">
        <v>222.441</v>
      </c>
      <c r="Y360" s="4">
        <v>0.81374795656842169</v>
      </c>
      <c r="Z360" s="4">
        <v>0.51775497758515554</v>
      </c>
      <c r="AA360" s="4">
        <v>0.51775497758515554</v>
      </c>
      <c r="AB360">
        <v>0.23454477609183177</v>
      </c>
    </row>
    <row r="361" spans="1:28" x14ac:dyDescent="0.25">
      <c r="A361" s="1" t="s">
        <v>56</v>
      </c>
      <c r="B361" s="1">
        <v>173</v>
      </c>
      <c r="C361" s="1" t="s">
        <v>24</v>
      </c>
      <c r="D361" s="1">
        <v>7</v>
      </c>
      <c r="E361" s="1">
        <v>494116.66</v>
      </c>
      <c r="F361" s="1">
        <v>5180751.8899999997</v>
      </c>
      <c r="G361" s="1">
        <v>238.18899999999999</v>
      </c>
      <c r="M361" s="6">
        <f t="shared" si="114"/>
        <v>0.87135830187364649</v>
      </c>
      <c r="N361" s="6">
        <f t="shared" si="115"/>
        <v>0.55441011484407365</v>
      </c>
      <c r="O361" s="6">
        <f t="shared" si="116"/>
        <v>0.55441011484407365</v>
      </c>
      <c r="P361" s="7">
        <f t="shared" si="117"/>
        <v>0.29272654053474911</v>
      </c>
      <c r="R361" s="4" t="s">
        <v>56</v>
      </c>
      <c r="S361" s="4">
        <v>146</v>
      </c>
      <c r="T361" s="4" t="s">
        <v>24</v>
      </c>
      <c r="U361" s="4">
        <v>7</v>
      </c>
      <c r="V361" s="4">
        <v>494071.14</v>
      </c>
      <c r="W361" s="4">
        <v>5180727.04</v>
      </c>
      <c r="X361" s="4">
        <v>220.47200000000001</v>
      </c>
      <c r="Y361" s="4">
        <v>0.80654483427314694</v>
      </c>
      <c r="Z361" s="4">
        <v>0.51317192162485514</v>
      </c>
      <c r="AA361" s="4">
        <v>0.51317192162485514</v>
      </c>
      <c r="AB361">
        <v>0.22727020826175151</v>
      </c>
    </row>
    <row r="362" spans="1:28" x14ac:dyDescent="0.25">
      <c r="A362" s="1" t="s">
        <v>56</v>
      </c>
      <c r="B362" s="1">
        <v>120</v>
      </c>
      <c r="C362" s="1" t="s">
        <v>24</v>
      </c>
      <c r="D362" s="1">
        <v>7</v>
      </c>
      <c r="E362" s="1">
        <v>494073.85</v>
      </c>
      <c r="F362" s="1">
        <v>5180695.26</v>
      </c>
      <c r="G362" s="1">
        <v>222.441</v>
      </c>
      <c r="M362" s="6">
        <f t="shared" si="114"/>
        <v>0.81374795656842169</v>
      </c>
      <c r="N362" s="6">
        <f t="shared" si="115"/>
        <v>0.51775497758515554</v>
      </c>
      <c r="O362" s="6">
        <f t="shared" si="116"/>
        <v>0.51775497758515554</v>
      </c>
      <c r="P362" s="7">
        <f t="shared" si="117"/>
        <v>0.23454477609183177</v>
      </c>
      <c r="R362" s="4" t="s">
        <v>56</v>
      </c>
      <c r="S362" s="4">
        <v>147</v>
      </c>
      <c r="T362" s="4" t="s">
        <v>24</v>
      </c>
      <c r="U362" s="4">
        <v>7</v>
      </c>
      <c r="V362" s="4">
        <v>494103.06</v>
      </c>
      <c r="W362" s="4">
        <v>5180745.2300000004</v>
      </c>
      <c r="X362" s="4">
        <v>158.95699999999999</v>
      </c>
      <c r="Y362" s="4">
        <v>0.58150670933976478</v>
      </c>
      <c r="Z362" s="4">
        <v>0.36998924646087528</v>
      </c>
      <c r="AA362" s="4">
        <v>0.36998924646087528</v>
      </c>
      <c r="AB362">
        <v>0</v>
      </c>
    </row>
    <row r="363" spans="1:28" x14ac:dyDescent="0.25">
      <c r="A363" s="1" t="s">
        <v>56</v>
      </c>
      <c r="B363" s="1">
        <v>146</v>
      </c>
      <c r="C363" s="1" t="s">
        <v>24</v>
      </c>
      <c r="D363" s="1">
        <v>7</v>
      </c>
      <c r="E363" s="1">
        <v>494071.14</v>
      </c>
      <c r="F363" s="1">
        <v>5180727.04</v>
      </c>
      <c r="G363" s="1">
        <v>220.47200000000001</v>
      </c>
      <c r="M363" s="6">
        <f t="shared" si="114"/>
        <v>0.80654483427314694</v>
      </c>
      <c r="N363" s="6">
        <f t="shared" si="115"/>
        <v>0.51317192162485514</v>
      </c>
      <c r="O363" s="6">
        <f t="shared" si="116"/>
        <v>0.51317192162485514</v>
      </c>
      <c r="P363" s="7">
        <f t="shared" si="117"/>
        <v>0.22727020826175151</v>
      </c>
      <c r="R363" s="4" t="s">
        <v>56</v>
      </c>
      <c r="S363" s="4">
        <v>173</v>
      </c>
      <c r="T363" s="4" t="s">
        <v>24</v>
      </c>
      <c r="U363" s="4">
        <v>7</v>
      </c>
      <c r="V363" s="4">
        <v>494116.66</v>
      </c>
      <c r="W363" s="4">
        <v>5180751.8899999997</v>
      </c>
      <c r="X363" s="4">
        <v>238.18899999999999</v>
      </c>
      <c r="Y363" s="4">
        <v>0.87135830187364649</v>
      </c>
      <c r="Z363" s="4">
        <v>0.55441011484407365</v>
      </c>
      <c r="AA363" s="4">
        <v>0.55441011484407365</v>
      </c>
      <c r="AB363">
        <v>0.29272654053474911</v>
      </c>
    </row>
    <row r="364" spans="1:28" x14ac:dyDescent="0.25">
      <c r="A364" s="1" t="s">
        <v>56</v>
      </c>
      <c r="B364" s="1">
        <v>67</v>
      </c>
      <c r="C364" s="1" t="s">
        <v>24</v>
      </c>
      <c r="D364" s="1">
        <v>7</v>
      </c>
      <c r="E364" s="1">
        <v>494023.8</v>
      </c>
      <c r="F364" s="1">
        <v>5180638.75</v>
      </c>
      <c r="G364" s="1">
        <v>184.05500000000001</v>
      </c>
      <c r="M364" s="6">
        <f t="shared" si="114"/>
        <v>0.67332182532087548</v>
      </c>
      <c r="N364" s="6">
        <f t="shared" si="115"/>
        <v>0.42840749861507454</v>
      </c>
      <c r="O364" s="6">
        <f t="shared" si="116"/>
        <v>0.42840749861507454</v>
      </c>
      <c r="P364" s="7">
        <f t="shared" si="117"/>
        <v>9.2725801624862894E-2</v>
      </c>
      <c r="R364" s="4" t="s">
        <v>56</v>
      </c>
      <c r="S364" s="4">
        <v>199</v>
      </c>
      <c r="T364" s="4" t="s">
        <v>24</v>
      </c>
      <c r="U364" s="4">
        <v>7</v>
      </c>
      <c r="V364" s="4">
        <v>494133.79</v>
      </c>
      <c r="W364" s="4">
        <v>5180783.6500000004</v>
      </c>
      <c r="X364" s="4">
        <v>319.88200000000001</v>
      </c>
      <c r="Y364" s="4">
        <v>1.1702128827105609</v>
      </c>
      <c r="Z364" s="4">
        <v>0.74455922127617979</v>
      </c>
      <c r="AA364" s="4">
        <v>0.74455922127617979</v>
      </c>
      <c r="AB364">
        <v>0.59454536721974083</v>
      </c>
    </row>
    <row r="365" spans="1:28" x14ac:dyDescent="0.25">
      <c r="A365" s="1" t="s">
        <v>56</v>
      </c>
      <c r="B365" s="1">
        <v>147</v>
      </c>
      <c r="C365" s="1" t="s">
        <v>24</v>
      </c>
      <c r="D365" s="1">
        <v>7</v>
      </c>
      <c r="E365" s="1">
        <v>494103.06</v>
      </c>
      <c r="F365" s="1">
        <v>5180745.2300000004</v>
      </c>
      <c r="G365" s="1">
        <v>158.95699999999999</v>
      </c>
      <c r="M365" s="6">
        <f t="shared" si="114"/>
        <v>0.58150670933976478</v>
      </c>
      <c r="N365" s="6">
        <f t="shared" si="115"/>
        <v>0.36998924646087528</v>
      </c>
      <c r="O365" s="6">
        <f t="shared" si="116"/>
        <v>0.36998924646087528</v>
      </c>
      <c r="P365" s="7">
        <f t="shared" si="117"/>
        <v>0</v>
      </c>
      <c r="R365" s="4" t="s">
        <v>56</v>
      </c>
      <c r="S365" s="4">
        <v>224</v>
      </c>
      <c r="T365" s="4" t="s">
        <v>24</v>
      </c>
      <c r="U365" s="4">
        <v>7</v>
      </c>
      <c r="V365" s="4">
        <v>494150.55</v>
      </c>
      <c r="W365" s="4">
        <v>5180829.2</v>
      </c>
      <c r="X365" s="4">
        <v>271.654</v>
      </c>
      <c r="Y365" s="4">
        <v>0.99378211477937084</v>
      </c>
      <c r="Z365" s="4">
        <v>0.6323034453222105</v>
      </c>
      <c r="AA365" s="4">
        <v>0.6323034453222105</v>
      </c>
      <c r="AB365">
        <v>0.41636463725066414</v>
      </c>
    </row>
    <row r="366" spans="1:28" x14ac:dyDescent="0.25">
      <c r="A366" s="5" t="s">
        <v>56</v>
      </c>
      <c r="B366" s="5">
        <v>148</v>
      </c>
      <c r="C366" s="5" t="s">
        <v>24</v>
      </c>
      <c r="D366" s="5">
        <v>8</v>
      </c>
      <c r="E366" s="5">
        <v>494134.95</v>
      </c>
      <c r="F366" s="5">
        <v>5180720.09</v>
      </c>
      <c r="G366" s="5">
        <v>327.75599999999997</v>
      </c>
      <c r="H366" s="5"/>
      <c r="I366" s="5"/>
      <c r="J366" s="5"/>
      <c r="K366" s="5"/>
      <c r="L366" s="5"/>
      <c r="M366" s="6">
        <f>G366/$I$18</f>
        <v>1.0744539521725127</v>
      </c>
      <c r="N366" s="6">
        <f>G366/$J$18</f>
        <v>0.5550003302001012</v>
      </c>
      <c r="O366" s="6">
        <f>G366/$K$18</f>
        <v>1.0724649062530676</v>
      </c>
      <c r="P366" s="7">
        <f>(G366-$L$18)/($J$18-$L$18)</f>
        <v>0.34155404220348057</v>
      </c>
      <c r="R366" s="4" t="s">
        <v>56</v>
      </c>
      <c r="S366" s="4">
        <v>93</v>
      </c>
      <c r="T366" s="4" t="s">
        <v>24</v>
      </c>
      <c r="U366" s="4">
        <v>8</v>
      </c>
      <c r="V366" s="4">
        <v>494062.37</v>
      </c>
      <c r="W366" s="4">
        <v>5180663.49</v>
      </c>
      <c r="X366" s="4">
        <v>220.965</v>
      </c>
      <c r="Y366" s="4">
        <v>0.72437031676551855</v>
      </c>
      <c r="Z366" s="4">
        <v>0.3741675147447045</v>
      </c>
      <c r="AA366" s="4">
        <v>0.72302935113379796</v>
      </c>
      <c r="AB366">
        <v>7.3983874281533565E-2</v>
      </c>
    </row>
    <row r="367" spans="1:28" x14ac:dyDescent="0.25">
      <c r="A367" s="1" t="s">
        <v>56</v>
      </c>
      <c r="B367" s="1">
        <v>174</v>
      </c>
      <c r="C367" s="1" t="s">
        <v>24</v>
      </c>
      <c r="D367" s="1">
        <v>8</v>
      </c>
      <c r="E367" s="1">
        <v>494148.58</v>
      </c>
      <c r="F367" s="1">
        <v>5180765.6399999997</v>
      </c>
      <c r="G367" s="1">
        <v>313.976</v>
      </c>
      <c r="M367" s="6">
        <f t="shared" ref="M367:M370" si="118">G367/$I$18</f>
        <v>1.029280178203654</v>
      </c>
      <c r="N367" s="6">
        <f t="shared" ref="N367:N370" si="119">G367/$J$18</f>
        <v>0.5316661897109648</v>
      </c>
      <c r="O367" s="6">
        <f t="shared" ref="O367:O370" si="120">G367/$K$18</f>
        <v>1.0273747586793625</v>
      </c>
      <c r="P367" s="7">
        <f t="shared" ref="P367:P370" si="121">(G367-$L$18)/($J$18-$L$18)</f>
        <v>0.30702756605882026</v>
      </c>
      <c r="R367" s="4" t="s">
        <v>56</v>
      </c>
      <c r="S367" s="4">
        <v>94</v>
      </c>
      <c r="T367" s="4" t="s">
        <v>24</v>
      </c>
      <c r="U367" s="4">
        <v>8</v>
      </c>
      <c r="V367" s="4">
        <v>494094.3</v>
      </c>
      <c r="W367" s="4">
        <v>5180681.68</v>
      </c>
      <c r="X367" s="4">
        <v>206.20099999999999</v>
      </c>
      <c r="Y367" s="4">
        <v>0.67597078128828858</v>
      </c>
      <c r="Z367" s="4">
        <v>0.34916713374458763</v>
      </c>
      <c r="AA367" s="4">
        <v>0.67471941363175281</v>
      </c>
      <c r="AB367">
        <v>3.6991937140766748E-2</v>
      </c>
    </row>
    <row r="368" spans="1:28" x14ac:dyDescent="0.25">
      <c r="A368" s="1" t="s">
        <v>56</v>
      </c>
      <c r="B368" s="1">
        <v>93</v>
      </c>
      <c r="C368" s="1" t="s">
        <v>24</v>
      </c>
      <c r="D368" s="1">
        <v>8</v>
      </c>
      <c r="E368" s="1">
        <v>494062.37</v>
      </c>
      <c r="F368" s="1">
        <v>5180663.49</v>
      </c>
      <c r="G368" s="1">
        <v>220.965</v>
      </c>
      <c r="M368" s="6">
        <f t="shared" si="118"/>
        <v>0.72437031676551855</v>
      </c>
      <c r="N368" s="6">
        <f t="shared" si="119"/>
        <v>0.3741675147447045</v>
      </c>
      <c r="O368" s="6">
        <f t="shared" si="120"/>
        <v>0.72302935113379796</v>
      </c>
      <c r="P368" s="7">
        <f t="shared" si="121"/>
        <v>7.3983874281533565E-2</v>
      </c>
      <c r="R368" s="4" t="s">
        <v>56</v>
      </c>
      <c r="S368" s="4">
        <v>121</v>
      </c>
      <c r="T368" s="4" t="s">
        <v>24</v>
      </c>
      <c r="U368" s="4">
        <v>8</v>
      </c>
      <c r="V368" s="4">
        <v>494105.78</v>
      </c>
      <c r="W368" s="4">
        <v>5180713.45</v>
      </c>
      <c r="X368" s="4">
        <v>191.43700000000001</v>
      </c>
      <c r="Y368" s="4">
        <v>0.62757124581105861</v>
      </c>
      <c r="Z368" s="4">
        <v>0.32416675274447082</v>
      </c>
      <c r="AA368" s="4">
        <v>0.62640947612970777</v>
      </c>
      <c r="AB368" s="108">
        <v>0</v>
      </c>
    </row>
    <row r="369" spans="1:28" x14ac:dyDescent="0.25">
      <c r="A369" s="1" t="s">
        <v>56</v>
      </c>
      <c r="B369" s="1">
        <v>94</v>
      </c>
      <c r="C369" s="1" t="s">
        <v>24</v>
      </c>
      <c r="D369" s="1">
        <v>8</v>
      </c>
      <c r="E369" s="1">
        <v>494094.3</v>
      </c>
      <c r="F369" s="1">
        <v>5180681.68</v>
      </c>
      <c r="G369" s="1">
        <v>206.20099999999999</v>
      </c>
      <c r="M369" s="6">
        <f t="shared" si="118"/>
        <v>0.67597078128828858</v>
      </c>
      <c r="N369" s="6">
        <f t="shared" si="119"/>
        <v>0.34916713374458763</v>
      </c>
      <c r="O369" s="6">
        <f t="shared" si="120"/>
        <v>0.67471941363175281</v>
      </c>
      <c r="P369" s="7">
        <f t="shared" si="121"/>
        <v>3.6991937140766748E-2</v>
      </c>
      <c r="R369" s="4" t="s">
        <v>56</v>
      </c>
      <c r="S369" s="4">
        <v>148</v>
      </c>
      <c r="T369" s="4" t="s">
        <v>24</v>
      </c>
      <c r="U369" s="4">
        <v>8</v>
      </c>
      <c r="V369" s="4">
        <v>494134.95</v>
      </c>
      <c r="W369" s="4">
        <v>5180720.09</v>
      </c>
      <c r="X369" s="4">
        <v>327.75599999999997</v>
      </c>
      <c r="Y369" s="4">
        <v>1.0744539521725127</v>
      </c>
      <c r="Z369" s="4">
        <v>0.5550003302001012</v>
      </c>
      <c r="AA369" s="4">
        <v>1.0724649062530676</v>
      </c>
      <c r="AB369" s="7">
        <v>0.34155404220348057</v>
      </c>
    </row>
    <row r="370" spans="1:28" x14ac:dyDescent="0.25">
      <c r="A370" s="1" t="s">
        <v>56</v>
      </c>
      <c r="B370" s="1">
        <v>121</v>
      </c>
      <c r="C370" s="1" t="s">
        <v>24</v>
      </c>
      <c r="D370" s="1">
        <v>8</v>
      </c>
      <c r="E370" s="1">
        <v>494105.78</v>
      </c>
      <c r="F370" s="1">
        <v>5180713.45</v>
      </c>
      <c r="G370" s="1">
        <v>191.43700000000001</v>
      </c>
      <c r="M370" s="6">
        <f t="shared" si="118"/>
        <v>0.62757124581105861</v>
      </c>
      <c r="N370" s="6">
        <f t="shared" si="119"/>
        <v>0.32416675274447082</v>
      </c>
      <c r="O370" s="6">
        <f t="shared" si="120"/>
        <v>0.62640947612970777</v>
      </c>
      <c r="P370" s="7">
        <f t="shared" si="121"/>
        <v>0</v>
      </c>
      <c r="R370" s="4" t="s">
        <v>56</v>
      </c>
      <c r="S370" s="4">
        <v>174</v>
      </c>
      <c r="T370" s="4" t="s">
        <v>24</v>
      </c>
      <c r="U370" s="4">
        <v>8</v>
      </c>
      <c r="V370" s="4">
        <v>494148.58</v>
      </c>
      <c r="W370" s="4">
        <v>5180765.6399999997</v>
      </c>
      <c r="X370" s="4">
        <v>313.976</v>
      </c>
      <c r="Y370" s="4">
        <v>1.029280178203654</v>
      </c>
      <c r="Z370" s="4">
        <v>0.5316661897109648</v>
      </c>
      <c r="AA370" s="4">
        <v>1.0273747586793625</v>
      </c>
      <c r="AB370">
        <v>0.30702756605882026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73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76</v>
      </c>
      <c r="N1" s="2" t="s">
        <v>77</v>
      </c>
      <c r="O1" s="2" t="s">
        <v>78</v>
      </c>
      <c r="P1" s="1" t="s">
        <v>79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73</v>
      </c>
      <c r="Y1" s="4" t="s">
        <v>76</v>
      </c>
      <c r="Z1" s="4" t="s">
        <v>77</v>
      </c>
      <c r="AA1" s="4" t="s">
        <v>78</v>
      </c>
      <c r="AB1" t="s">
        <v>79</v>
      </c>
    </row>
    <row r="2" spans="1:28" x14ac:dyDescent="0.25">
      <c r="A2" s="5" t="s">
        <v>60</v>
      </c>
      <c r="B2" s="5">
        <v>348</v>
      </c>
      <c r="C2" s="5" t="s">
        <v>9</v>
      </c>
      <c r="D2" s="5">
        <v>1</v>
      </c>
      <c r="E2" s="5">
        <v>493540.901106</v>
      </c>
      <c r="F2" s="5">
        <v>5181013.1737099905</v>
      </c>
      <c r="G2" s="5">
        <v>714.07480314960628</v>
      </c>
      <c r="H2" s="5" t="s">
        <v>10</v>
      </c>
      <c r="I2" s="5">
        <f>AVERAGE(G2:G22)</f>
        <v>448.67829021372336</v>
      </c>
      <c r="J2" s="5">
        <f>MAX(G2:G22)</f>
        <v>714.07480314960628</v>
      </c>
      <c r="K2" s="5">
        <f>MEDIAN(G2:G22)</f>
        <v>444.8818897637795</v>
      </c>
      <c r="L2" s="5">
        <f>MIN(G2:G22)</f>
        <v>188.97637795275591</v>
      </c>
      <c r="M2" s="6">
        <f t="shared" ref="M2:M22" si="0">G2/$I$2</f>
        <v>1.5915073644625506</v>
      </c>
      <c r="N2" s="6">
        <f>G2/$J$2</f>
        <v>1</v>
      </c>
      <c r="O2" s="6">
        <f>G2/$K$2</f>
        <v>1.6050884955752214</v>
      </c>
      <c r="P2" s="7">
        <f>(G2-$L$2)/($J$2-$L$2)</f>
        <v>1</v>
      </c>
      <c r="R2" s="4" t="s">
        <v>60</v>
      </c>
      <c r="S2" s="4">
        <v>18</v>
      </c>
      <c r="T2" s="4" t="s">
        <v>9</v>
      </c>
      <c r="U2" s="4">
        <v>1</v>
      </c>
      <c r="V2" s="4">
        <v>493215.020101998</v>
      </c>
      <c r="W2" s="4">
        <v>5180604.1297000004</v>
      </c>
      <c r="X2" s="4">
        <v>399.6062992125984</v>
      </c>
      <c r="Y2" s="4">
        <v>0.89062989658414271</v>
      </c>
      <c r="Z2" s="4">
        <v>0.55961405926946928</v>
      </c>
      <c r="AA2" s="4">
        <v>0.89823008849557517</v>
      </c>
      <c r="AB2">
        <v>0.40112464854732893</v>
      </c>
    </row>
    <row r="3" spans="1:28" x14ac:dyDescent="0.25">
      <c r="A3" s="1" t="s">
        <v>60</v>
      </c>
      <c r="B3" s="1">
        <v>371</v>
      </c>
      <c r="C3" s="1" t="s">
        <v>9</v>
      </c>
      <c r="D3" s="1">
        <v>1</v>
      </c>
      <c r="E3" s="1">
        <v>493570.49415500002</v>
      </c>
      <c r="F3" s="1">
        <v>5181049.8085700003</v>
      </c>
      <c r="G3" s="1">
        <v>678.64173228346453</v>
      </c>
      <c r="H3" s="1" t="s">
        <v>11</v>
      </c>
      <c r="I3" s="1">
        <f>AVERAGE(G23:G43)</f>
        <v>142.52631578947367</v>
      </c>
      <c r="J3" s="1">
        <f>MAX(G23:G43)</f>
        <v>448</v>
      </c>
      <c r="K3" s="1">
        <f>MEDIAN(G23:G43)</f>
        <v>130.5</v>
      </c>
      <c r="L3" s="1">
        <f>MIN(G23:G43)</f>
        <v>20</v>
      </c>
      <c r="M3" s="8">
        <f t="shared" si="0"/>
        <v>1.5125352554058287</v>
      </c>
      <c r="N3" s="6">
        <f t="shared" ref="N3:N21" si="1">G3/$J$2</f>
        <v>0.95037904893177116</v>
      </c>
      <c r="O3" s="6">
        <f t="shared" ref="O3:O21" si="2">G3/$K$2</f>
        <v>1.5254424778761062</v>
      </c>
      <c r="P3" s="7">
        <f t="shared" ref="P3:P21" si="3">(G3-$L$2)/($J$2-$L$2)</f>
        <v>0.93252108716026239</v>
      </c>
      <c r="R3" s="4" t="s">
        <v>60</v>
      </c>
      <c r="S3" s="4">
        <v>42</v>
      </c>
      <c r="T3" s="4" t="s">
        <v>9</v>
      </c>
      <c r="U3" s="4">
        <v>1</v>
      </c>
      <c r="V3" s="4">
        <v>493228.31810600002</v>
      </c>
      <c r="W3" s="4">
        <v>5180622.0768400002</v>
      </c>
      <c r="X3" s="4">
        <v>390.74803149606299</v>
      </c>
      <c r="Y3" s="4">
        <v>0.87088686931996229</v>
      </c>
      <c r="Z3" s="4">
        <v>0.54720882150241212</v>
      </c>
      <c r="AA3" s="4">
        <v>0.87831858407079655</v>
      </c>
      <c r="AB3">
        <v>0.38425492033739456</v>
      </c>
    </row>
    <row r="4" spans="1:28" x14ac:dyDescent="0.25">
      <c r="A4" s="1" t="s">
        <v>60</v>
      </c>
      <c r="B4" s="1">
        <v>249</v>
      </c>
      <c r="C4" s="1" t="s">
        <v>9</v>
      </c>
      <c r="D4" s="1">
        <v>1</v>
      </c>
      <c r="E4" s="1">
        <v>493445.578717998</v>
      </c>
      <c r="F4" s="1">
        <v>5180889.9313700004</v>
      </c>
      <c r="G4" s="1">
        <v>590.05905511811022</v>
      </c>
      <c r="H4" s="1" t="s">
        <v>12</v>
      </c>
      <c r="I4" s="1">
        <f>AVERAGE(G44:G64)</f>
        <v>249.52500000000001</v>
      </c>
      <c r="J4" s="1">
        <f>MAX(G44:G64)</f>
        <v>424</v>
      </c>
      <c r="K4" s="1">
        <f>MEDIAN(G44:G64)</f>
        <v>250</v>
      </c>
      <c r="L4" s="1">
        <f>MIN(G44:G64)</f>
        <v>83</v>
      </c>
      <c r="M4" s="8">
        <f t="shared" si="0"/>
        <v>1.3151049827640235</v>
      </c>
      <c r="N4" s="6">
        <f t="shared" si="1"/>
        <v>0.82632667126119919</v>
      </c>
      <c r="O4" s="6">
        <f t="shared" si="2"/>
        <v>1.3263274336283186</v>
      </c>
      <c r="P4" s="7">
        <f t="shared" si="3"/>
        <v>0.76382380506091851</v>
      </c>
      <c r="R4" s="4" t="s">
        <v>60</v>
      </c>
      <c r="S4" s="4">
        <v>43</v>
      </c>
      <c r="T4" s="4" t="s">
        <v>9</v>
      </c>
      <c r="U4" s="4">
        <v>1</v>
      </c>
      <c r="V4" s="4">
        <v>493257.95663500001</v>
      </c>
      <c r="W4" s="4">
        <v>5180626.4461700004</v>
      </c>
      <c r="X4" s="4">
        <v>483.26771653543307</v>
      </c>
      <c r="Y4" s="4">
        <v>1.0770918207458475</v>
      </c>
      <c r="Z4" s="4">
        <v>0.67677463818056516</v>
      </c>
      <c r="AA4" s="4">
        <v>1.086283185840708</v>
      </c>
      <c r="AB4">
        <v>0.56044985941893155</v>
      </c>
    </row>
    <row r="5" spans="1:28" x14ac:dyDescent="0.25">
      <c r="A5" s="1" t="s">
        <v>60</v>
      </c>
      <c r="B5" s="1">
        <v>149</v>
      </c>
      <c r="C5" s="1" t="s">
        <v>9</v>
      </c>
      <c r="D5" s="1">
        <v>1</v>
      </c>
      <c r="E5" s="1">
        <v>493350.86385000002</v>
      </c>
      <c r="F5" s="1">
        <v>5180767.3566100001</v>
      </c>
      <c r="G5" s="1">
        <v>537.40157480314963</v>
      </c>
      <c r="H5" s="1" t="s">
        <v>13</v>
      </c>
      <c r="I5" s="1">
        <f>AVERAGE(G65:G87)</f>
        <v>269.45454545454544</v>
      </c>
      <c r="J5" s="1">
        <f>MAX(G65:G87)</f>
        <v>353.5</v>
      </c>
      <c r="K5" s="1">
        <f>MEDIAN(G65:G87)</f>
        <v>274.5</v>
      </c>
      <c r="L5" s="1">
        <f>MIN(G65:G87)</f>
        <v>100</v>
      </c>
      <c r="M5" s="8">
        <f t="shared" si="0"/>
        <v>1.1977436540269506</v>
      </c>
      <c r="N5" s="6">
        <f t="shared" si="1"/>
        <v>0.75258442453480368</v>
      </c>
      <c r="O5" s="6">
        <f>G5/$K$2</f>
        <v>1.2079646017699117</v>
      </c>
      <c r="P5" s="7">
        <f t="shared" si="3"/>
        <v>0.66354264292408627</v>
      </c>
      <c r="R5" s="4" t="s">
        <v>60</v>
      </c>
      <c r="S5" s="4">
        <v>68</v>
      </c>
      <c r="T5" s="4" t="s">
        <v>9</v>
      </c>
      <c r="U5" s="4">
        <v>1</v>
      </c>
      <c r="V5" s="4">
        <v>493264.633727999</v>
      </c>
      <c r="W5" s="4">
        <v>5180658.2196300002</v>
      </c>
      <c r="X5" s="4">
        <v>437.00787401574803</v>
      </c>
      <c r="Y5" s="4">
        <v>0.97398934503290491</v>
      </c>
      <c r="Z5" s="4">
        <v>0.61199172984148864</v>
      </c>
      <c r="AA5" s="4">
        <v>0.9823008849557523</v>
      </c>
      <c r="AB5">
        <v>0.47235238987816308</v>
      </c>
    </row>
    <row r="6" spans="1:28" x14ac:dyDescent="0.25">
      <c r="A6" s="1" t="s">
        <v>60</v>
      </c>
      <c r="B6" s="1">
        <v>298</v>
      </c>
      <c r="C6" s="1" t="s">
        <v>9</v>
      </c>
      <c r="D6" s="1">
        <v>1</v>
      </c>
      <c r="E6" s="1">
        <v>493502.60757300002</v>
      </c>
      <c r="F6" s="1">
        <v>5180966.5437000003</v>
      </c>
      <c r="G6" s="1">
        <v>529.5275590551181</v>
      </c>
      <c r="H6" s="1" t="s">
        <v>14</v>
      </c>
      <c r="I6" s="1">
        <f>AVERAGE(G88:G107)</f>
        <v>190.81578947368422</v>
      </c>
      <c r="J6" s="1">
        <f>MAX(G88:G107)</f>
        <v>261</v>
      </c>
      <c r="K6" s="1">
        <f>MEDIAN(G88:G107)</f>
        <v>208</v>
      </c>
      <c r="L6" s="1">
        <f>MIN(G88:G107)</f>
        <v>62.5</v>
      </c>
      <c r="M6" s="8">
        <f t="shared" si="0"/>
        <v>1.1801942964587901</v>
      </c>
      <c r="N6" s="6">
        <f t="shared" si="1"/>
        <v>0.74155754651964167</v>
      </c>
      <c r="O6" s="6">
        <f t="shared" si="2"/>
        <v>1.1902654867256637</v>
      </c>
      <c r="P6" s="7">
        <f t="shared" si="3"/>
        <v>0.64854732895970013</v>
      </c>
      <c r="R6" s="4" t="s">
        <v>60</v>
      </c>
      <c r="S6" s="4">
        <v>95</v>
      </c>
      <c r="T6" s="4" t="s">
        <v>9</v>
      </c>
      <c r="U6" s="4">
        <v>1</v>
      </c>
      <c r="V6" s="4">
        <v>493276.726444998</v>
      </c>
      <c r="W6" s="4">
        <v>5180689.0780499903</v>
      </c>
      <c r="X6" s="4">
        <v>473.91732283464569</v>
      </c>
      <c r="Y6" s="4">
        <v>1.056251958633657</v>
      </c>
      <c r="Z6" s="4">
        <v>0.66368022053756037</v>
      </c>
      <c r="AA6" s="4">
        <v>1.0652654867256639</v>
      </c>
      <c r="AB6">
        <v>0.54264292408622306</v>
      </c>
    </row>
    <row r="7" spans="1:28" x14ac:dyDescent="0.25">
      <c r="A7" s="1" t="s">
        <v>60</v>
      </c>
      <c r="B7" s="1">
        <v>176</v>
      </c>
      <c r="C7" s="1" t="s">
        <v>9</v>
      </c>
      <c r="D7" s="1">
        <v>1</v>
      </c>
      <c r="E7" s="1">
        <v>493398.713634999</v>
      </c>
      <c r="F7" s="1">
        <v>5180809.4156499803</v>
      </c>
      <c r="G7" s="1">
        <v>526.08267716535431</v>
      </c>
      <c r="H7" s="1" t="s">
        <v>16</v>
      </c>
      <c r="I7" s="1">
        <f>AVERAGE(G108:G130)</f>
        <v>470.31585540443808</v>
      </c>
      <c r="J7" s="1">
        <f>MAX(G108:G130)</f>
        <v>618.60236220472439</v>
      </c>
      <c r="K7" s="1">
        <f>MEDIAN(G108:G130)</f>
        <v>466.04330708661416</v>
      </c>
      <c r="L7" s="1">
        <f>MIN(G108:G130)</f>
        <v>283.95669291338584</v>
      </c>
      <c r="M7" s="8">
        <f t="shared" si="0"/>
        <v>1.1725164525227199</v>
      </c>
      <c r="N7" s="6">
        <f t="shared" si="1"/>
        <v>0.73673328738800825</v>
      </c>
      <c r="O7" s="6">
        <f t="shared" si="2"/>
        <v>1.1825221238938053</v>
      </c>
      <c r="P7" s="7">
        <f t="shared" si="3"/>
        <v>0.64198687910028118</v>
      </c>
      <c r="R7" s="4" t="s">
        <v>60</v>
      </c>
      <c r="S7" s="4">
        <v>96</v>
      </c>
      <c r="T7" s="4" t="s">
        <v>9</v>
      </c>
      <c r="U7" s="4">
        <v>1</v>
      </c>
      <c r="V7" s="4">
        <v>493308.02597100002</v>
      </c>
      <c r="W7" s="4">
        <v>5180687.1739800004</v>
      </c>
      <c r="X7" s="4">
        <v>468.99606299212599</v>
      </c>
      <c r="Y7" s="4">
        <v>1.0452836101535568</v>
      </c>
      <c r="Z7" s="4">
        <v>0.65678842177808405</v>
      </c>
      <c r="AA7" s="4">
        <v>1.054203539823009</v>
      </c>
      <c r="AB7">
        <v>0.53327085285848175</v>
      </c>
    </row>
    <row r="8" spans="1:28" x14ac:dyDescent="0.25">
      <c r="A8" s="1" t="s">
        <v>60</v>
      </c>
      <c r="B8" s="1">
        <v>43</v>
      </c>
      <c r="C8" s="1" t="s">
        <v>9</v>
      </c>
      <c r="D8" s="1">
        <v>1</v>
      </c>
      <c r="E8" s="1">
        <v>493257.95663500001</v>
      </c>
      <c r="F8" s="1">
        <v>5180626.4461700004</v>
      </c>
      <c r="G8" s="1">
        <v>483.26771653543307</v>
      </c>
      <c r="H8" s="1" t="s">
        <v>17</v>
      </c>
      <c r="I8" s="1">
        <f>AVERAGE(G131:G155)</f>
        <v>481.7298228346458</v>
      </c>
      <c r="J8" s="1">
        <f>MAX(G131:G155)</f>
        <v>596.94881889763781</v>
      </c>
      <c r="K8" s="1">
        <f>MEDIAN(G131:G155)</f>
        <v>484.74409448818898</v>
      </c>
      <c r="L8" s="1">
        <f>MIN(G131:G155)</f>
        <v>369.09448818897636</v>
      </c>
      <c r="M8" s="8">
        <f t="shared" si="0"/>
        <v>1.0770918207458475</v>
      </c>
      <c r="N8" s="6">
        <f t="shared" si="1"/>
        <v>0.67677463818056516</v>
      </c>
      <c r="O8" s="6">
        <f t="shared" si="2"/>
        <v>1.086283185840708</v>
      </c>
      <c r="P8" s="7">
        <f t="shared" si="3"/>
        <v>0.56044985941893155</v>
      </c>
      <c r="R8" s="4" t="s">
        <v>60</v>
      </c>
      <c r="S8" s="4">
        <v>122</v>
      </c>
      <c r="T8" s="4" t="s">
        <v>9</v>
      </c>
      <c r="U8" s="4">
        <v>1</v>
      </c>
      <c r="V8" s="4">
        <v>493305.31326999801</v>
      </c>
      <c r="W8" s="4">
        <v>5180718.9579600003</v>
      </c>
      <c r="X8" s="4">
        <v>309.54724409448818</v>
      </c>
      <c r="Y8" s="4">
        <v>0.68990911939830757</v>
      </c>
      <c r="Z8" s="4">
        <v>0.43349414197105446</v>
      </c>
      <c r="AA8" s="4">
        <v>0.69579646017699115</v>
      </c>
      <c r="AB8">
        <v>0.22961574507966259</v>
      </c>
    </row>
    <row r="9" spans="1:28" x14ac:dyDescent="0.25">
      <c r="A9" s="1" t="s">
        <v>60</v>
      </c>
      <c r="B9" s="1">
        <v>123</v>
      </c>
      <c r="C9" s="1" t="s">
        <v>9</v>
      </c>
      <c r="D9" s="1">
        <v>1</v>
      </c>
      <c r="E9" s="1">
        <v>493337.243514998</v>
      </c>
      <c r="F9" s="1">
        <v>5180738.1465699803</v>
      </c>
      <c r="G9" s="1">
        <v>476.87007874015745</v>
      </c>
      <c r="H9" s="1" t="s">
        <v>18</v>
      </c>
      <c r="I9" s="1">
        <f>AVERAGE(G156:G173)</f>
        <v>519.22186197313567</v>
      </c>
      <c r="J9" s="1">
        <f>MAX(G156:G173)</f>
        <v>605.3149606299213</v>
      </c>
      <c r="K9" s="1">
        <f>MEDIAN(G156:G173)</f>
        <v>543.79921259842524</v>
      </c>
      <c r="L9" s="1">
        <f>MIN(G156:G173)</f>
        <v>380.90551181102364</v>
      </c>
      <c r="M9" s="8">
        <f t="shared" si="0"/>
        <v>1.0628329677217172</v>
      </c>
      <c r="N9" s="6">
        <f t="shared" si="1"/>
        <v>0.66781529979324605</v>
      </c>
      <c r="O9" s="6">
        <f t="shared" si="2"/>
        <v>1.0719026548672566</v>
      </c>
      <c r="P9" s="7">
        <f t="shared" si="3"/>
        <v>0.54826616682286777</v>
      </c>
      <c r="R9" s="4" t="s">
        <v>60</v>
      </c>
      <c r="S9" s="4">
        <v>123</v>
      </c>
      <c r="T9" s="4" t="s">
        <v>9</v>
      </c>
      <c r="U9" s="4">
        <v>1</v>
      </c>
      <c r="V9" s="4">
        <v>493337.243514998</v>
      </c>
      <c r="W9" s="4">
        <v>5180738.1465699803</v>
      </c>
      <c r="X9" s="4">
        <v>476.87007874015745</v>
      </c>
      <c r="Y9" s="4">
        <v>1.0628329677217172</v>
      </c>
      <c r="Z9" s="4">
        <v>0.66781529979324605</v>
      </c>
      <c r="AA9" s="4">
        <v>1.0719026548672566</v>
      </c>
      <c r="AB9">
        <v>0.54826616682286777</v>
      </c>
    </row>
    <row r="10" spans="1:28" x14ac:dyDescent="0.25">
      <c r="A10" s="1" t="s">
        <v>60</v>
      </c>
      <c r="B10" s="1">
        <v>95</v>
      </c>
      <c r="C10" s="1" t="s">
        <v>9</v>
      </c>
      <c r="D10" s="1">
        <v>1</v>
      </c>
      <c r="E10" s="1">
        <v>493276.726444998</v>
      </c>
      <c r="F10" s="1">
        <v>5180689.0780499903</v>
      </c>
      <c r="G10" s="1">
        <v>473.91732283464569</v>
      </c>
      <c r="H10" s="1" t="s">
        <v>19</v>
      </c>
      <c r="I10" s="1">
        <f>AVERAGE(G174:G195)</f>
        <v>489.26270579813882</v>
      </c>
      <c r="J10" s="1">
        <f>MAX(G174:G195)</f>
        <v>572.34251968503941</v>
      </c>
      <c r="K10" s="1">
        <f>MEDIAN(G174:G195)</f>
        <v>483.26771653543307</v>
      </c>
      <c r="L10" s="1">
        <f>MIN(G174:G195)</f>
        <v>389.76377952755905</v>
      </c>
      <c r="M10" s="8">
        <f t="shared" si="0"/>
        <v>1.056251958633657</v>
      </c>
      <c r="N10" s="6">
        <f t="shared" si="1"/>
        <v>0.66368022053756037</v>
      </c>
      <c r="O10" s="6">
        <f t="shared" si="2"/>
        <v>1.0652654867256639</v>
      </c>
      <c r="P10" s="7">
        <f t="shared" si="3"/>
        <v>0.54264292408622306</v>
      </c>
      <c r="R10" s="4" t="s">
        <v>60</v>
      </c>
      <c r="S10" s="4">
        <v>149</v>
      </c>
      <c r="T10" s="4" t="s">
        <v>9</v>
      </c>
      <c r="U10" s="4">
        <v>1</v>
      </c>
      <c r="V10" s="4">
        <v>493350.86385000002</v>
      </c>
      <c r="W10" s="4">
        <v>5180767.3566100001</v>
      </c>
      <c r="X10" s="4">
        <v>537.40157480314963</v>
      </c>
      <c r="Y10" s="4">
        <v>1.1977436540269506</v>
      </c>
      <c r="Z10" s="4">
        <v>0.75258442453480368</v>
      </c>
      <c r="AA10" s="4">
        <v>1.2079646017699117</v>
      </c>
      <c r="AB10">
        <v>0.66354264292408627</v>
      </c>
    </row>
    <row r="11" spans="1:28" x14ac:dyDescent="0.25">
      <c r="A11" s="1" t="s">
        <v>60</v>
      </c>
      <c r="B11" s="1">
        <v>96</v>
      </c>
      <c r="C11" s="1" t="s">
        <v>9</v>
      </c>
      <c r="D11" s="1">
        <v>1</v>
      </c>
      <c r="E11" s="1">
        <v>493308.02597100002</v>
      </c>
      <c r="F11" s="1">
        <v>5180687.1739800004</v>
      </c>
      <c r="G11" s="1">
        <v>468.99606299212599</v>
      </c>
      <c r="H11" s="1" t="s">
        <v>20</v>
      </c>
      <c r="I11" s="1">
        <f>AVERAGE(G197:G212)</f>
        <v>495.44783464566927</v>
      </c>
      <c r="J11" s="1">
        <f>MAX(G196:G212)</f>
        <v>725.3937007874016</v>
      </c>
      <c r="K11" s="1">
        <f>MEDIAN(G197:G212)</f>
        <v>518.94685039370074</v>
      </c>
      <c r="L11" s="1">
        <f>MIN(G197:G212)</f>
        <v>289.37007874015745</v>
      </c>
      <c r="M11" s="8">
        <f t="shared" si="0"/>
        <v>1.0452836101535568</v>
      </c>
      <c r="N11" s="6">
        <f t="shared" si="1"/>
        <v>0.65678842177808405</v>
      </c>
      <c r="O11" s="6">
        <f t="shared" si="2"/>
        <v>1.054203539823009</v>
      </c>
      <c r="P11" s="7">
        <f t="shared" si="3"/>
        <v>0.53327085285848175</v>
      </c>
      <c r="R11" s="4" t="s">
        <v>60</v>
      </c>
      <c r="S11" s="4">
        <v>175</v>
      </c>
      <c r="T11" s="4" t="s">
        <v>9</v>
      </c>
      <c r="U11" s="4">
        <v>1</v>
      </c>
      <c r="V11" s="4">
        <v>493367.998337998</v>
      </c>
      <c r="W11" s="4">
        <v>5180799.1186100002</v>
      </c>
      <c r="X11" s="4">
        <v>419.29133858267716</v>
      </c>
      <c r="Y11" s="4">
        <v>0.93450329050454384</v>
      </c>
      <c r="Z11" s="4">
        <v>0.58718125430737422</v>
      </c>
      <c r="AA11" s="4">
        <v>0.94247787610619471</v>
      </c>
      <c r="AB11">
        <v>0.43861293345829427</v>
      </c>
    </row>
    <row r="12" spans="1:28" x14ac:dyDescent="0.25">
      <c r="A12" s="1" t="s">
        <v>60</v>
      </c>
      <c r="B12" s="1">
        <v>201</v>
      </c>
      <c r="C12" s="1" t="s">
        <v>9</v>
      </c>
      <c r="D12" s="1">
        <v>1</v>
      </c>
      <c r="E12" s="1">
        <v>493416.665978998</v>
      </c>
      <c r="F12" s="1">
        <v>5180836.9577099904</v>
      </c>
      <c r="G12" s="1">
        <v>444.8818897637795</v>
      </c>
      <c r="H12" s="1" t="s">
        <v>21</v>
      </c>
      <c r="I12" s="1">
        <f>AVERAGE(G213:G233)</f>
        <v>453.24803149606294</v>
      </c>
      <c r="J12" s="1">
        <f>MAX(G213:G233)</f>
        <v>666.33858267716539</v>
      </c>
      <c r="K12" s="1">
        <f>MEDIAN(G213:G233)</f>
        <v>446.35826771653541</v>
      </c>
      <c r="L12" s="1">
        <f>MIN(G213:G233)</f>
        <v>308.07086614173227</v>
      </c>
      <c r="M12" s="8">
        <f t="shared" si="0"/>
        <v>0.99153870260106525</v>
      </c>
      <c r="N12" s="6">
        <f t="shared" si="1"/>
        <v>0.62301860785665053</v>
      </c>
      <c r="O12" s="6">
        <f t="shared" si="2"/>
        <v>1</v>
      </c>
      <c r="P12" s="7">
        <f t="shared" si="3"/>
        <v>0.48734770384254916</v>
      </c>
      <c r="R12" s="4" t="s">
        <v>60</v>
      </c>
      <c r="S12" s="4">
        <v>176</v>
      </c>
      <c r="T12" s="4" t="s">
        <v>9</v>
      </c>
      <c r="U12" s="4">
        <v>1</v>
      </c>
      <c r="V12" s="4">
        <v>493398.713634999</v>
      </c>
      <c r="W12" s="4">
        <v>5180809.4156499803</v>
      </c>
      <c r="X12" s="4">
        <v>526.08267716535431</v>
      </c>
      <c r="Y12" s="4">
        <v>1.1725164525227199</v>
      </c>
      <c r="Z12" s="4">
        <v>0.73673328738800825</v>
      </c>
      <c r="AA12" s="4">
        <v>1.1825221238938053</v>
      </c>
      <c r="AB12">
        <v>0.64198687910028118</v>
      </c>
    </row>
    <row r="13" spans="1:28" x14ac:dyDescent="0.25">
      <c r="A13" s="1" t="s">
        <v>60</v>
      </c>
      <c r="B13" s="1">
        <v>68</v>
      </c>
      <c r="C13" s="1" t="s">
        <v>9</v>
      </c>
      <c r="D13" s="1">
        <v>1</v>
      </c>
      <c r="E13" s="1">
        <v>493264.633727999</v>
      </c>
      <c r="F13" s="1">
        <v>5180658.2196300002</v>
      </c>
      <c r="G13" s="1">
        <v>437.00787401574803</v>
      </c>
      <c r="H13" s="1" t="s">
        <v>22</v>
      </c>
      <c r="I13" s="1">
        <f>AVERAGE(G234:G254)</f>
        <v>473.12054743157103</v>
      </c>
      <c r="J13" s="1">
        <f>MAX(G234:G254)</f>
        <v>692.4212598425197</v>
      </c>
      <c r="K13" s="1">
        <f>MEDIAN(G234:G254)</f>
        <v>472.44094488188978</v>
      </c>
      <c r="L13" s="1">
        <f>MIN(G234:G254)</f>
        <v>276.08267716535431</v>
      </c>
      <c r="M13" s="8">
        <f t="shared" si="0"/>
        <v>0.97398934503290491</v>
      </c>
      <c r="N13" s="6">
        <f t="shared" si="1"/>
        <v>0.61199172984148864</v>
      </c>
      <c r="O13" s="6">
        <f t="shared" si="2"/>
        <v>0.9823008849557523</v>
      </c>
      <c r="P13" s="7">
        <f t="shared" si="3"/>
        <v>0.47235238987816308</v>
      </c>
      <c r="R13" s="4" t="s">
        <v>60</v>
      </c>
      <c r="S13" s="4">
        <v>200</v>
      </c>
      <c r="T13" s="4" t="s">
        <v>9</v>
      </c>
      <c r="U13" s="4">
        <v>1</v>
      </c>
      <c r="V13" s="4">
        <v>493387.33872200001</v>
      </c>
      <c r="W13" s="4">
        <v>5180837.4458999904</v>
      </c>
      <c r="X13" s="4">
        <v>188.97637795275591</v>
      </c>
      <c r="Y13" s="4">
        <v>0.42118458163585076</v>
      </c>
      <c r="Z13" s="4">
        <v>0.26464507236388701</v>
      </c>
      <c r="AA13" s="4">
        <v>0.42477876106194695</v>
      </c>
      <c r="AB13">
        <v>0</v>
      </c>
    </row>
    <row r="14" spans="1:28" x14ac:dyDescent="0.25">
      <c r="A14" s="1" t="s">
        <v>60</v>
      </c>
      <c r="B14" s="1">
        <v>272</v>
      </c>
      <c r="C14" s="1" t="s">
        <v>9</v>
      </c>
      <c r="D14" s="1">
        <v>1</v>
      </c>
      <c r="E14" s="1">
        <v>493466.52908200002</v>
      </c>
      <c r="F14" s="1">
        <v>5180921.6894899802</v>
      </c>
      <c r="G14" s="1">
        <v>431.10236220472439</v>
      </c>
      <c r="H14" s="1" t="s">
        <v>23</v>
      </c>
      <c r="I14" s="1">
        <f>AVERAGE(G255:G272)</f>
        <v>557.72348309402491</v>
      </c>
      <c r="J14" s="1">
        <f>MAX(G255:G272)</f>
        <v>657.9724409448819</v>
      </c>
      <c r="K14" s="1">
        <f>MEDIAN(G255:G272)</f>
        <v>565.45275590551182</v>
      </c>
      <c r="L14" s="1">
        <f>MIN(G255:G272)</f>
        <v>455.21653543307087</v>
      </c>
      <c r="M14" s="8">
        <f t="shared" si="0"/>
        <v>0.96082732685678451</v>
      </c>
      <c r="N14" s="6">
        <f t="shared" si="1"/>
        <v>0.60372157133011717</v>
      </c>
      <c r="O14" s="6">
        <f t="shared" si="2"/>
        <v>0.96902654867256643</v>
      </c>
      <c r="P14" s="7">
        <f t="shared" si="3"/>
        <v>0.46110590440487342</v>
      </c>
      <c r="R14" s="4" t="s">
        <v>60</v>
      </c>
      <c r="S14" s="4">
        <v>201</v>
      </c>
      <c r="T14" s="4" t="s">
        <v>9</v>
      </c>
      <c r="U14" s="4">
        <v>1</v>
      </c>
      <c r="V14" s="4">
        <v>493416.665978998</v>
      </c>
      <c r="W14" s="4">
        <v>5180836.9577099904</v>
      </c>
      <c r="X14" s="4">
        <v>444.8818897637795</v>
      </c>
      <c r="Y14" s="4">
        <v>0.99153870260106525</v>
      </c>
      <c r="Z14" s="4">
        <v>0.62301860785665053</v>
      </c>
      <c r="AA14" s="4">
        <v>1</v>
      </c>
      <c r="AB14">
        <v>0.48734770384254916</v>
      </c>
    </row>
    <row r="15" spans="1:28" x14ac:dyDescent="0.25">
      <c r="A15" s="1" t="s">
        <v>60</v>
      </c>
      <c r="B15" s="1">
        <v>175</v>
      </c>
      <c r="C15" s="1" t="s">
        <v>9</v>
      </c>
      <c r="D15" s="1">
        <v>1</v>
      </c>
      <c r="E15" s="1">
        <v>493367.998337998</v>
      </c>
      <c r="F15" s="1">
        <v>5180799.1186100002</v>
      </c>
      <c r="G15" s="1">
        <v>419.29133858267716</v>
      </c>
      <c r="H15" s="1" t="s">
        <v>25</v>
      </c>
      <c r="I15" s="1">
        <f>AVERAGE(G273:G290)</f>
        <v>624.33418249189435</v>
      </c>
      <c r="J15" s="1">
        <f>MAX(G273:G290)</f>
        <v>746.55511811023621</v>
      </c>
      <c r="K15" s="1">
        <f>MEDIAN(G273:G290)</f>
        <v>658.95669291338584</v>
      </c>
      <c r="L15" s="1">
        <f>MIN(G273:G290)</f>
        <v>448.32677165354329</v>
      </c>
      <c r="M15" s="8">
        <f t="shared" si="0"/>
        <v>0.93450329050454384</v>
      </c>
      <c r="N15" s="6">
        <f t="shared" si="1"/>
        <v>0.58718125430737422</v>
      </c>
      <c r="O15" s="6">
        <f t="shared" si="2"/>
        <v>0.94247787610619471</v>
      </c>
      <c r="P15" s="7">
        <f t="shared" si="3"/>
        <v>0.43861293345829427</v>
      </c>
      <c r="R15" s="4" t="s">
        <v>60</v>
      </c>
      <c r="S15" s="4">
        <v>225</v>
      </c>
      <c r="T15" s="4" t="s">
        <v>9</v>
      </c>
      <c r="U15" s="4">
        <v>1</v>
      </c>
      <c r="V15" s="4">
        <v>493412.658734</v>
      </c>
      <c r="W15" s="4">
        <v>5180872.0767299803</v>
      </c>
      <c r="X15" s="4">
        <v>310.03937007874015</v>
      </c>
      <c r="Y15" s="4">
        <v>0.69100595424631761</v>
      </c>
      <c r="Z15" s="4">
        <v>0.43418332184700209</v>
      </c>
      <c r="AA15" s="4">
        <v>0.69690265486725667</v>
      </c>
      <c r="AB15">
        <v>0.23055295220243671</v>
      </c>
    </row>
    <row r="16" spans="1:28" x14ac:dyDescent="0.25">
      <c r="A16" s="1" t="s">
        <v>60</v>
      </c>
      <c r="B16" s="1">
        <v>18</v>
      </c>
      <c r="C16" s="1" t="s">
        <v>9</v>
      </c>
      <c r="D16" s="1">
        <v>1</v>
      </c>
      <c r="E16" s="1">
        <v>493215.020101998</v>
      </c>
      <c r="F16" s="1">
        <v>5180604.1297000004</v>
      </c>
      <c r="G16" s="1">
        <v>399.6062992125984</v>
      </c>
      <c r="H16" s="1" t="s">
        <v>26</v>
      </c>
      <c r="I16" s="1">
        <f>AVERAGE(G291:G309)</f>
        <v>546.02673021135524</v>
      </c>
      <c r="J16" s="1">
        <f>MAX(G291:G309)</f>
        <v>723.91732283464569</v>
      </c>
      <c r="K16" s="1">
        <f>MEDIAN(G291:G309)</f>
        <v>546.25984251968498</v>
      </c>
      <c r="L16" s="1">
        <f>MIN(G291:G309)</f>
        <v>352.85433070866139</v>
      </c>
      <c r="M16" s="8">
        <f t="shared" si="0"/>
        <v>0.89062989658414271</v>
      </c>
      <c r="N16" s="6">
        <f t="shared" si="1"/>
        <v>0.55961405926946928</v>
      </c>
      <c r="O16" s="6">
        <f t="shared" si="2"/>
        <v>0.89823008849557517</v>
      </c>
      <c r="P16" s="7">
        <f t="shared" si="3"/>
        <v>0.40112464854732893</v>
      </c>
      <c r="R16" s="4" t="s">
        <v>60</v>
      </c>
      <c r="S16" s="4">
        <v>249</v>
      </c>
      <c r="T16" s="4" t="s">
        <v>9</v>
      </c>
      <c r="U16" s="4">
        <v>1</v>
      </c>
      <c r="V16" s="4">
        <v>493445.578717998</v>
      </c>
      <c r="W16" s="4">
        <v>5180889.9313700004</v>
      </c>
      <c r="X16" s="4">
        <v>590.05905511811022</v>
      </c>
      <c r="Y16" s="4">
        <v>1.3151049827640235</v>
      </c>
      <c r="Z16" s="4">
        <v>0.82632667126119919</v>
      </c>
      <c r="AA16" s="4">
        <v>1.3263274336283186</v>
      </c>
      <c r="AB16">
        <v>0.76382380506091851</v>
      </c>
    </row>
    <row r="17" spans="1:28" x14ac:dyDescent="0.25">
      <c r="A17" s="1" t="s">
        <v>60</v>
      </c>
      <c r="B17" s="1">
        <v>42</v>
      </c>
      <c r="C17" s="1" t="s">
        <v>9</v>
      </c>
      <c r="D17" s="1">
        <v>1</v>
      </c>
      <c r="E17" s="1">
        <v>493228.31810600002</v>
      </c>
      <c r="F17" s="1">
        <v>5180622.0768400002</v>
      </c>
      <c r="G17" s="1">
        <v>390.74803149606299</v>
      </c>
      <c r="H17" s="1" t="s">
        <v>27</v>
      </c>
      <c r="I17" s="1">
        <f>AVERAGE(G310:G327)</f>
        <v>529.14479440069999</v>
      </c>
      <c r="J17" s="1">
        <f>MAX(G310:G327)</f>
        <v>688.48425196850394</v>
      </c>
      <c r="K17" s="1">
        <f>MEDIAN(G310:G327)</f>
        <v>519.19291338582684</v>
      </c>
      <c r="L17" s="1">
        <f>MIN(G310:G327)</f>
        <v>437.5</v>
      </c>
      <c r="M17" s="8">
        <f t="shared" si="0"/>
        <v>0.87088686931996229</v>
      </c>
      <c r="N17" s="6">
        <f t="shared" si="1"/>
        <v>0.54720882150241212</v>
      </c>
      <c r="O17" s="6">
        <f t="shared" si="2"/>
        <v>0.87831858407079655</v>
      </c>
      <c r="P17" s="7">
        <f t="shared" si="3"/>
        <v>0.38425492033739456</v>
      </c>
      <c r="R17" s="4" t="s">
        <v>60</v>
      </c>
      <c r="S17" s="4">
        <v>272</v>
      </c>
      <c r="T17" s="4" t="s">
        <v>9</v>
      </c>
      <c r="U17" s="4">
        <v>1</v>
      </c>
      <c r="V17" s="4">
        <v>493466.52908200002</v>
      </c>
      <c r="W17" s="4">
        <v>5180921.6894899802</v>
      </c>
      <c r="X17" s="4">
        <v>431.10236220472439</v>
      </c>
      <c r="Y17" s="4">
        <v>0.96082732685678451</v>
      </c>
      <c r="Z17" s="4">
        <v>0.60372157133011717</v>
      </c>
      <c r="AA17" s="4">
        <v>0.96902654867256643</v>
      </c>
      <c r="AB17">
        <v>0.46110590440487342</v>
      </c>
    </row>
    <row r="18" spans="1:28" x14ac:dyDescent="0.25">
      <c r="A18" s="1" t="s">
        <v>60</v>
      </c>
      <c r="B18" s="1">
        <v>225</v>
      </c>
      <c r="C18" s="1" t="s">
        <v>9</v>
      </c>
      <c r="D18" s="1">
        <v>1</v>
      </c>
      <c r="E18" s="1">
        <v>493412.658734</v>
      </c>
      <c r="F18" s="1">
        <v>5180872.0767299803</v>
      </c>
      <c r="G18" s="1">
        <v>310.03937007874015</v>
      </c>
      <c r="H18" s="1" t="s">
        <v>28</v>
      </c>
      <c r="I18" s="1">
        <f>AVERAGE(G328:G343,G366:G370)</f>
        <v>546.60433070866134</v>
      </c>
      <c r="J18" s="1">
        <f>MAX(G328:G343,G366:G370)</f>
        <v>730.80708661417327</v>
      </c>
      <c r="K18" s="1">
        <f>MEDIAN(G328:G343,G366:G370)</f>
        <v>536.90944881889754</v>
      </c>
      <c r="L18" s="1">
        <f>MIN(G328:G343,G366:G370)</f>
        <v>287.8937007874016</v>
      </c>
      <c r="M18" s="8">
        <f t="shared" si="0"/>
        <v>0.69100595424631761</v>
      </c>
      <c r="N18" s="6">
        <f t="shared" si="1"/>
        <v>0.43418332184700209</v>
      </c>
      <c r="O18" s="6">
        <f t="shared" si="2"/>
        <v>0.69690265486725667</v>
      </c>
      <c r="P18" s="7">
        <f t="shared" si="3"/>
        <v>0.23055295220243671</v>
      </c>
      <c r="R18" s="4" t="s">
        <v>60</v>
      </c>
      <c r="S18" s="4">
        <v>297</v>
      </c>
      <c r="T18" s="4" t="s">
        <v>9</v>
      </c>
      <c r="U18" s="4">
        <v>1</v>
      </c>
      <c r="V18" s="4">
        <v>493470.68572100002</v>
      </c>
      <c r="W18" s="4">
        <v>5180953.4659200003</v>
      </c>
      <c r="X18" s="4">
        <v>302.16535433070868</v>
      </c>
      <c r="Y18" s="4">
        <v>0.67345659667815727</v>
      </c>
      <c r="Z18" s="4">
        <v>0.42315644383184015</v>
      </c>
      <c r="AA18" s="4">
        <v>0.67920353982300896</v>
      </c>
      <c r="AB18">
        <v>0.21555763823805066</v>
      </c>
    </row>
    <row r="19" spans="1:28" x14ac:dyDescent="0.25">
      <c r="A19" s="1" t="s">
        <v>60</v>
      </c>
      <c r="B19" s="1">
        <v>323</v>
      </c>
      <c r="C19" s="1" t="s">
        <v>9</v>
      </c>
      <c r="D19" s="1">
        <v>1</v>
      </c>
      <c r="E19" s="1">
        <v>493501.32631400001</v>
      </c>
      <c r="F19" s="1">
        <v>5180997.2675900003</v>
      </c>
      <c r="G19" s="1">
        <v>310.03937007874015</v>
      </c>
      <c r="H19" s="1" t="s">
        <v>29</v>
      </c>
      <c r="I19" s="1">
        <f>AVERAGE(G344:G356,G357:G365)</f>
        <v>522.01145311381526</v>
      </c>
      <c r="J19" s="1">
        <f>MAX(G344:G356,G357:G365)</f>
        <v>727.85433070866145</v>
      </c>
      <c r="K19" s="1">
        <f>MEDIAN(G344:G356,G357:G365)</f>
        <v>527.31299212598424</v>
      </c>
      <c r="L19" s="1">
        <f>MIN(G344:G356,G357:G365)</f>
        <v>275.09842519685037</v>
      </c>
      <c r="M19" s="8">
        <f t="shared" si="0"/>
        <v>0.69100595424631761</v>
      </c>
      <c r="N19" s="6">
        <f t="shared" si="1"/>
        <v>0.43418332184700209</v>
      </c>
      <c r="O19" s="6">
        <f>G19/$K$2</f>
        <v>0.69690265486725667</v>
      </c>
      <c r="P19" s="7">
        <f t="shared" si="3"/>
        <v>0.23055295220243671</v>
      </c>
      <c r="R19" s="4" t="s">
        <v>60</v>
      </c>
      <c r="S19" s="4">
        <v>298</v>
      </c>
      <c r="T19" s="4" t="s">
        <v>9</v>
      </c>
      <c r="U19" s="4">
        <v>1</v>
      </c>
      <c r="V19" s="4">
        <v>493502.60757300002</v>
      </c>
      <c r="W19" s="4">
        <v>5180966.5437000003</v>
      </c>
      <c r="X19" s="4">
        <v>529.5275590551181</v>
      </c>
      <c r="Y19" s="4">
        <v>1.1801942964587901</v>
      </c>
      <c r="Z19" s="4">
        <v>0.74155754651964167</v>
      </c>
      <c r="AA19" s="4">
        <v>1.1902654867256637</v>
      </c>
      <c r="AB19">
        <v>0.64854732895970013</v>
      </c>
    </row>
    <row r="20" spans="1:28" x14ac:dyDescent="0.25">
      <c r="A20" s="1" t="s">
        <v>60</v>
      </c>
      <c r="B20" s="1">
        <v>122</v>
      </c>
      <c r="C20" s="1" t="s">
        <v>9</v>
      </c>
      <c r="D20" s="1">
        <v>1</v>
      </c>
      <c r="E20" s="1">
        <v>493305.31326999801</v>
      </c>
      <c r="F20" s="1">
        <v>5180718.9579600003</v>
      </c>
      <c r="G20" s="1">
        <v>309.54724409448818</v>
      </c>
      <c r="M20" s="8">
        <f t="shared" si="0"/>
        <v>0.68990911939830757</v>
      </c>
      <c r="N20" s="6">
        <f t="shared" si="1"/>
        <v>0.43349414197105446</v>
      </c>
      <c r="O20" s="6">
        <f>G20/$K$2</f>
        <v>0.69579646017699115</v>
      </c>
      <c r="P20" s="7">
        <f t="shared" si="3"/>
        <v>0.22961574507966259</v>
      </c>
      <c r="R20" s="4" t="s">
        <v>60</v>
      </c>
      <c r="S20" s="4">
        <v>323</v>
      </c>
      <c r="T20" s="4" t="s">
        <v>9</v>
      </c>
      <c r="U20" s="4">
        <v>1</v>
      </c>
      <c r="V20" s="4">
        <v>493501.32631400001</v>
      </c>
      <c r="W20" s="4">
        <v>5180997.2675900003</v>
      </c>
      <c r="X20" s="4">
        <v>310.03937007874015</v>
      </c>
      <c r="Y20" s="4">
        <v>0.69100595424631761</v>
      </c>
      <c r="Z20" s="4">
        <v>0.43418332184700209</v>
      </c>
      <c r="AA20" s="4">
        <v>0.69690265486725667</v>
      </c>
      <c r="AB20">
        <v>0.23055295220243671</v>
      </c>
    </row>
    <row r="21" spans="1:28" x14ac:dyDescent="0.25">
      <c r="A21" s="1" t="s">
        <v>60</v>
      </c>
      <c r="B21" s="1">
        <v>297</v>
      </c>
      <c r="C21" s="1" t="s">
        <v>9</v>
      </c>
      <c r="D21" s="1">
        <v>1</v>
      </c>
      <c r="E21" s="1">
        <v>493470.68572100002</v>
      </c>
      <c r="F21" s="1">
        <v>5180953.4659200003</v>
      </c>
      <c r="G21" s="1">
        <v>302.16535433070868</v>
      </c>
      <c r="I21" s="3"/>
      <c r="J21" s="3"/>
      <c r="K21" s="3"/>
      <c r="L21" s="3"/>
      <c r="M21" s="8">
        <f t="shared" si="0"/>
        <v>0.67345659667815727</v>
      </c>
      <c r="N21" s="6">
        <f t="shared" si="1"/>
        <v>0.42315644383184015</v>
      </c>
      <c r="O21" s="6">
        <f t="shared" si="2"/>
        <v>0.67920353982300896</v>
      </c>
      <c r="P21" s="7">
        <f t="shared" si="3"/>
        <v>0.21555763823805066</v>
      </c>
      <c r="R21" s="4" t="s">
        <v>60</v>
      </c>
      <c r="S21" s="4">
        <v>348</v>
      </c>
      <c r="T21" s="4" t="s">
        <v>9</v>
      </c>
      <c r="U21" s="4">
        <v>1</v>
      </c>
      <c r="V21" s="4">
        <v>493540.901106</v>
      </c>
      <c r="W21" s="4">
        <v>5181013.1737099905</v>
      </c>
      <c r="X21" s="4">
        <v>714.07480314960628</v>
      </c>
      <c r="Y21" s="4">
        <v>1.5915073644625506</v>
      </c>
      <c r="Z21" s="4">
        <v>1</v>
      </c>
      <c r="AA21" s="4">
        <v>1.6050884955752214</v>
      </c>
      <c r="AB21" s="7">
        <v>1</v>
      </c>
    </row>
    <row r="22" spans="1:28" x14ac:dyDescent="0.25">
      <c r="A22" s="1" t="s">
        <v>60</v>
      </c>
      <c r="B22" s="1">
        <v>200</v>
      </c>
      <c r="C22" s="1" t="s">
        <v>9</v>
      </c>
      <c r="D22" s="1">
        <v>1</v>
      </c>
      <c r="E22" s="1">
        <v>493387.33872200001</v>
      </c>
      <c r="F22" s="1">
        <v>5180837.4458999904</v>
      </c>
      <c r="G22" s="1">
        <v>188.97637795275591</v>
      </c>
      <c r="M22" s="8">
        <f t="shared" si="0"/>
        <v>0.42118458163585076</v>
      </c>
      <c r="N22" s="6">
        <f t="shared" ref="N22" si="4">G22/$J$2</f>
        <v>0.26464507236388701</v>
      </c>
      <c r="O22" s="6">
        <f t="shared" ref="O22" si="5">G22/$K$2</f>
        <v>0.42477876106194695</v>
      </c>
      <c r="P22" s="7">
        <f t="shared" ref="P22" si="6">(G22-$L$2)/($J$2-$L$2)</f>
        <v>0</v>
      </c>
      <c r="R22" s="4" t="s">
        <v>60</v>
      </c>
      <c r="S22" s="4">
        <v>371</v>
      </c>
      <c r="T22" s="4" t="s">
        <v>9</v>
      </c>
      <c r="U22" s="4">
        <v>1</v>
      </c>
      <c r="V22" s="4">
        <v>493570.49415500002</v>
      </c>
      <c r="W22" s="4">
        <v>5181049.8085700003</v>
      </c>
      <c r="X22" s="4">
        <v>678.64173228346453</v>
      </c>
      <c r="Y22" s="4">
        <v>1.5125352554058287</v>
      </c>
      <c r="Z22" s="4">
        <v>0.95037904893177116</v>
      </c>
      <c r="AA22" s="4">
        <v>1.5254424778761062</v>
      </c>
      <c r="AB22">
        <v>0.93252108716026239</v>
      </c>
    </row>
    <row r="23" spans="1:28" x14ac:dyDescent="0.25">
      <c r="A23" s="5" t="s">
        <v>62</v>
      </c>
      <c r="B23" s="5">
        <v>394</v>
      </c>
      <c r="C23" s="5" t="s">
        <v>9</v>
      </c>
      <c r="D23" s="5">
        <v>2</v>
      </c>
      <c r="E23" s="5">
        <v>493594.938430999</v>
      </c>
      <c r="F23" s="5">
        <v>5181067.5489800004</v>
      </c>
      <c r="G23" s="5">
        <v>448</v>
      </c>
      <c r="H23" s="5"/>
      <c r="I23" s="5"/>
      <c r="J23" s="5"/>
      <c r="K23" s="5"/>
      <c r="L23" s="5"/>
      <c r="M23" s="6">
        <f t="shared" ref="M23:M41" si="7">G23/$I$3</f>
        <v>3.1432791728212708</v>
      </c>
      <c r="N23" s="6">
        <f>G23/$J$3</f>
        <v>1</v>
      </c>
      <c r="O23" s="6">
        <f>G23/$K$3</f>
        <v>3.4329501915708813</v>
      </c>
      <c r="P23" s="7">
        <f>(G23-$L$3)/($J$3-$L$3)</f>
        <v>1</v>
      </c>
      <c r="R23" s="4" t="s">
        <v>62</v>
      </c>
      <c r="S23" s="4">
        <v>19</v>
      </c>
      <c r="T23" s="4" t="s">
        <v>9</v>
      </c>
      <c r="U23" s="4">
        <v>2</v>
      </c>
      <c r="V23" s="4">
        <v>493246.597671</v>
      </c>
      <c r="W23" s="4">
        <v>5180590.1908</v>
      </c>
      <c r="X23" s="4">
        <v>68.5</v>
      </c>
      <c r="Y23" s="4">
        <v>0.48061299852289519</v>
      </c>
      <c r="Z23" s="4">
        <v>0.15290178571428573</v>
      </c>
      <c r="AA23" s="4">
        <v>0.52490421455938696</v>
      </c>
      <c r="AB23">
        <v>0.11331775700934579</v>
      </c>
    </row>
    <row r="24" spans="1:28" x14ac:dyDescent="0.25">
      <c r="A24" s="1" t="s">
        <v>62</v>
      </c>
      <c r="B24" s="1">
        <v>20</v>
      </c>
      <c r="C24" s="1" t="s">
        <v>9</v>
      </c>
      <c r="D24" s="1">
        <v>2</v>
      </c>
      <c r="E24" s="1">
        <v>493277.31095900002</v>
      </c>
      <c r="F24" s="1">
        <v>5180594.6435200004</v>
      </c>
      <c r="G24" s="1">
        <v>265.5</v>
      </c>
      <c r="M24" s="8">
        <f t="shared" si="7"/>
        <v>1.86281388478582</v>
      </c>
      <c r="N24" s="6">
        <f t="shared" ref="N24:N41" si="8">G24/$J$3</f>
        <v>0.5926339285714286</v>
      </c>
      <c r="O24" s="6">
        <f t="shared" ref="O24:O40" si="9">G24/$K$3</f>
        <v>2.0344827586206895</v>
      </c>
      <c r="P24" s="7">
        <f t="shared" ref="P24:P41" si="10">(G24-$L$3)/($J$3-$L$3)</f>
        <v>0.57359813084112155</v>
      </c>
      <c r="R24" s="4" t="s">
        <v>62</v>
      </c>
      <c r="S24" s="4">
        <v>20</v>
      </c>
      <c r="T24" s="4" t="s">
        <v>9</v>
      </c>
      <c r="U24" s="4">
        <v>2</v>
      </c>
      <c r="V24" s="4">
        <v>493277.31095900002</v>
      </c>
      <c r="W24" s="4">
        <v>5180594.6435200004</v>
      </c>
      <c r="X24" s="4">
        <v>265.5</v>
      </c>
      <c r="Y24" s="4">
        <v>1.86281388478582</v>
      </c>
      <c r="Z24" s="4">
        <v>0.5926339285714286</v>
      </c>
      <c r="AA24" s="4">
        <v>2.0344827586206895</v>
      </c>
      <c r="AB24">
        <v>0.57359813084112155</v>
      </c>
    </row>
    <row r="25" spans="1:28" x14ac:dyDescent="0.25">
      <c r="A25" s="1" t="s">
        <v>62</v>
      </c>
      <c r="B25" s="1">
        <v>349</v>
      </c>
      <c r="C25" s="1" t="s">
        <v>9</v>
      </c>
      <c r="D25" s="1">
        <v>2</v>
      </c>
      <c r="E25" s="1">
        <v>493572.819036</v>
      </c>
      <c r="F25" s="1">
        <v>5181023.0293300003</v>
      </c>
      <c r="G25" s="1">
        <v>226</v>
      </c>
      <c r="M25" s="8">
        <f t="shared" si="7"/>
        <v>1.5856720827178732</v>
      </c>
      <c r="N25" s="6">
        <f t="shared" si="8"/>
        <v>0.5044642857142857</v>
      </c>
      <c r="O25" s="6">
        <f t="shared" si="9"/>
        <v>1.7318007662835249</v>
      </c>
      <c r="P25" s="7">
        <f t="shared" si="10"/>
        <v>0.48130841121495327</v>
      </c>
      <c r="R25" s="4" t="s">
        <v>62</v>
      </c>
      <c r="S25" s="4">
        <v>44</v>
      </c>
      <c r="T25" s="4" t="s">
        <v>9</v>
      </c>
      <c r="U25" s="4">
        <v>2</v>
      </c>
      <c r="V25" s="4">
        <v>493289.86292500002</v>
      </c>
      <c r="W25" s="4">
        <v>5180623.6323600002</v>
      </c>
      <c r="X25" s="4">
        <v>130.5</v>
      </c>
      <c r="Y25" s="4">
        <v>0.91562038404726742</v>
      </c>
      <c r="Z25" s="4">
        <v>0.29129464285714285</v>
      </c>
      <c r="AA25" s="4">
        <v>1</v>
      </c>
      <c r="AB25">
        <v>0.25817757009345793</v>
      </c>
    </row>
    <row r="26" spans="1:28" x14ac:dyDescent="0.25">
      <c r="A26" s="1" t="s">
        <v>62</v>
      </c>
      <c r="B26" s="1">
        <v>177</v>
      </c>
      <c r="C26" s="1" t="s">
        <v>9</v>
      </c>
      <c r="D26" s="1">
        <v>2</v>
      </c>
      <c r="E26" s="1">
        <v>493431.82198000001</v>
      </c>
      <c r="F26" s="1">
        <v>5180805.1601499803</v>
      </c>
      <c r="G26" s="1">
        <v>193</v>
      </c>
      <c r="M26" s="8">
        <f t="shared" si="7"/>
        <v>1.3541358936484491</v>
      </c>
      <c r="N26" s="6">
        <f t="shared" si="8"/>
        <v>0.43080357142857145</v>
      </c>
      <c r="O26" s="6">
        <f t="shared" si="9"/>
        <v>1.4789272030651341</v>
      </c>
      <c r="P26" s="7">
        <f t="shared" si="10"/>
        <v>0.40420560747663553</v>
      </c>
      <c r="R26" s="4" t="s">
        <v>62</v>
      </c>
      <c r="S26" s="4">
        <v>69</v>
      </c>
      <c r="T26" s="4" t="s">
        <v>9</v>
      </c>
      <c r="U26" s="4">
        <v>2</v>
      </c>
      <c r="V26" s="4">
        <v>493296.53985200002</v>
      </c>
      <c r="W26" s="4">
        <v>5180655.4058499904</v>
      </c>
      <c r="X26" s="4">
        <v>97.5</v>
      </c>
      <c r="Y26" s="4">
        <v>0.68408419497784345</v>
      </c>
      <c r="Z26" s="4">
        <v>0.21763392857142858</v>
      </c>
      <c r="AA26" s="4">
        <v>0.74712643678160917</v>
      </c>
      <c r="AB26">
        <v>0.18107476635514019</v>
      </c>
    </row>
    <row r="27" spans="1:28" x14ac:dyDescent="0.25">
      <c r="A27" s="1" t="s">
        <v>62</v>
      </c>
      <c r="B27" s="1">
        <v>273</v>
      </c>
      <c r="C27" s="1" t="s">
        <v>9</v>
      </c>
      <c r="D27" s="1">
        <v>2</v>
      </c>
      <c r="E27" s="1">
        <v>493498.45111099799</v>
      </c>
      <c r="F27" s="1">
        <v>5180934.76724</v>
      </c>
      <c r="G27" s="1">
        <v>188.5</v>
      </c>
      <c r="M27" s="8">
        <f t="shared" si="7"/>
        <v>1.3225627769571642</v>
      </c>
      <c r="N27" s="6">
        <f t="shared" si="8"/>
        <v>0.42075892857142855</v>
      </c>
      <c r="O27" s="6">
        <f t="shared" si="9"/>
        <v>1.4444444444444444</v>
      </c>
      <c r="P27" s="7">
        <f t="shared" si="10"/>
        <v>0.39369158878504673</v>
      </c>
      <c r="R27" s="4" t="s">
        <v>62</v>
      </c>
      <c r="S27" s="4">
        <v>70</v>
      </c>
      <c r="T27" s="4" t="s">
        <v>9</v>
      </c>
      <c r="U27" s="4">
        <v>2</v>
      </c>
      <c r="V27" s="4">
        <v>493328.470462</v>
      </c>
      <c r="W27" s="4">
        <v>5180674.59442</v>
      </c>
      <c r="X27" s="4">
        <v>121.5</v>
      </c>
      <c r="Y27" s="4">
        <v>0.85247415066469723</v>
      </c>
      <c r="Z27" s="4">
        <v>0.27120535714285715</v>
      </c>
      <c r="AA27" s="4">
        <v>0.93103448275862066</v>
      </c>
      <c r="AB27">
        <v>0.23714953271028039</v>
      </c>
    </row>
    <row r="28" spans="1:28" x14ac:dyDescent="0.25">
      <c r="A28" s="1" t="s">
        <v>62</v>
      </c>
      <c r="B28" s="1">
        <v>250</v>
      </c>
      <c r="C28" s="1" t="s">
        <v>9</v>
      </c>
      <c r="D28" s="1">
        <v>2</v>
      </c>
      <c r="E28" s="1">
        <v>493477.500961999</v>
      </c>
      <c r="F28" s="1">
        <v>5180903.0090199905</v>
      </c>
      <c r="G28" s="1">
        <v>169</v>
      </c>
      <c r="M28" s="8">
        <f t="shared" si="7"/>
        <v>1.1857459379615953</v>
      </c>
      <c r="N28" s="6">
        <f t="shared" si="8"/>
        <v>0.37723214285714285</v>
      </c>
      <c r="O28" s="6">
        <f t="shared" si="9"/>
        <v>1.2950191570881227</v>
      </c>
      <c r="P28" s="7">
        <f t="shared" si="10"/>
        <v>0.34813084112149534</v>
      </c>
      <c r="R28" s="4" t="s">
        <v>62</v>
      </c>
      <c r="S28" s="4">
        <v>97</v>
      </c>
      <c r="T28" s="4" t="s">
        <v>9</v>
      </c>
      <c r="U28" s="4">
        <v>2</v>
      </c>
      <c r="V28" s="4">
        <v>493339.95637500001</v>
      </c>
      <c r="W28" s="4">
        <v>5180706.3626100002</v>
      </c>
      <c r="X28" s="4">
        <v>157.5</v>
      </c>
      <c r="Y28" s="4">
        <v>1.1050590841949779</v>
      </c>
      <c r="Z28" s="4">
        <v>0.3515625</v>
      </c>
      <c r="AA28" s="4">
        <v>1.2068965517241379</v>
      </c>
      <c r="AB28">
        <v>0.32126168224299068</v>
      </c>
    </row>
    <row r="29" spans="1:28" x14ac:dyDescent="0.25">
      <c r="A29" s="1" t="s">
        <v>62</v>
      </c>
      <c r="B29" s="1">
        <v>97</v>
      </c>
      <c r="C29" s="1" t="s">
        <v>9</v>
      </c>
      <c r="D29" s="1">
        <v>2</v>
      </c>
      <c r="E29" s="1">
        <v>493339.95637500001</v>
      </c>
      <c r="F29" s="1">
        <v>5180706.3626100002</v>
      </c>
      <c r="G29" s="1">
        <v>157.5</v>
      </c>
      <c r="M29" s="8">
        <f t="shared" si="7"/>
        <v>1.1050590841949779</v>
      </c>
      <c r="N29" s="6">
        <f t="shared" si="8"/>
        <v>0.3515625</v>
      </c>
      <c r="O29" s="6">
        <f t="shared" si="9"/>
        <v>1.2068965517241379</v>
      </c>
      <c r="P29" s="7">
        <f t="shared" si="10"/>
        <v>0.32126168224299068</v>
      </c>
      <c r="R29" s="4" t="s">
        <v>62</v>
      </c>
      <c r="S29" s="4">
        <v>124</v>
      </c>
      <c r="T29" s="4" t="s">
        <v>9</v>
      </c>
      <c r="U29" s="4">
        <v>2</v>
      </c>
      <c r="V29" s="4">
        <v>493369.149492</v>
      </c>
      <c r="W29" s="4">
        <v>5180735.5554299904</v>
      </c>
      <c r="X29" s="4">
        <v>72</v>
      </c>
      <c r="Y29" s="4">
        <v>0.50516986706056133</v>
      </c>
      <c r="Z29" s="4">
        <v>0.16071428571428573</v>
      </c>
      <c r="AA29" s="4">
        <v>0.55172413793103448</v>
      </c>
      <c r="AB29">
        <v>0.12149532710280374</v>
      </c>
    </row>
    <row r="30" spans="1:28" x14ac:dyDescent="0.25">
      <c r="A30" s="1" t="s">
        <v>62</v>
      </c>
      <c r="B30" s="1">
        <v>226</v>
      </c>
      <c r="C30" s="1" t="s">
        <v>9</v>
      </c>
      <c r="D30" s="1">
        <v>2</v>
      </c>
      <c r="E30" s="1">
        <v>493445.76270899799</v>
      </c>
      <c r="F30" s="1">
        <v>5180867.1087600002</v>
      </c>
      <c r="G30" s="1">
        <v>156</v>
      </c>
      <c r="M30" s="8">
        <f t="shared" si="7"/>
        <v>1.0945347119645497</v>
      </c>
      <c r="N30" s="6">
        <f t="shared" si="8"/>
        <v>0.3482142857142857</v>
      </c>
      <c r="O30" s="6">
        <f t="shared" si="9"/>
        <v>1.1954022988505748</v>
      </c>
      <c r="P30" s="7">
        <f t="shared" si="10"/>
        <v>0.31775700934579437</v>
      </c>
      <c r="R30" s="4" t="s">
        <v>62</v>
      </c>
      <c r="S30" s="4">
        <v>150</v>
      </c>
      <c r="T30" s="4" t="s">
        <v>9</v>
      </c>
      <c r="U30" s="4">
        <v>2</v>
      </c>
      <c r="V30" s="4">
        <v>493382.78291000001</v>
      </c>
      <c r="W30" s="4">
        <v>5180776.7667300003</v>
      </c>
      <c r="X30" s="4">
        <v>87</v>
      </c>
      <c r="Y30" s="4">
        <v>0.61041358936484491</v>
      </c>
      <c r="Z30" s="4">
        <v>0.19419642857142858</v>
      </c>
      <c r="AA30" s="4">
        <v>0.66666666666666663</v>
      </c>
      <c r="AB30">
        <v>0.15654205607476634</v>
      </c>
    </row>
    <row r="31" spans="1:28" x14ac:dyDescent="0.25">
      <c r="A31" s="1" t="s">
        <v>62</v>
      </c>
      <c r="B31" s="1">
        <v>44</v>
      </c>
      <c r="C31" s="1" t="s">
        <v>9</v>
      </c>
      <c r="D31" s="1">
        <v>2</v>
      </c>
      <c r="E31" s="1">
        <v>493289.86292500002</v>
      </c>
      <c r="F31" s="1">
        <v>5180623.6323600002</v>
      </c>
      <c r="G31" s="1">
        <v>130.5</v>
      </c>
      <c r="M31" s="8">
        <f t="shared" si="7"/>
        <v>0.91562038404726742</v>
      </c>
      <c r="N31" s="6">
        <f t="shared" si="8"/>
        <v>0.29129464285714285</v>
      </c>
      <c r="O31" s="6">
        <f t="shared" si="9"/>
        <v>1</v>
      </c>
      <c r="P31" s="7">
        <f t="shared" si="10"/>
        <v>0.25817757009345793</v>
      </c>
      <c r="R31" s="4" t="s">
        <v>62</v>
      </c>
      <c r="S31" s="4">
        <v>177</v>
      </c>
      <c r="T31" s="4" t="s">
        <v>9</v>
      </c>
      <c r="U31" s="4">
        <v>2</v>
      </c>
      <c r="V31" s="4">
        <v>493431.82198000001</v>
      </c>
      <c r="W31" s="4">
        <v>5180805.1601499803</v>
      </c>
      <c r="X31" s="4">
        <v>193</v>
      </c>
      <c r="Y31" s="4">
        <v>1.3541358936484491</v>
      </c>
      <c r="Z31" s="4">
        <v>0.43080357142857145</v>
      </c>
      <c r="AA31" s="4">
        <v>1.4789272030651341</v>
      </c>
      <c r="AB31">
        <v>0.40420560747663553</v>
      </c>
    </row>
    <row r="32" spans="1:28" x14ac:dyDescent="0.25">
      <c r="A32" s="1" t="s">
        <v>62</v>
      </c>
      <c r="B32" s="1">
        <v>325</v>
      </c>
      <c r="C32" s="1" t="s">
        <v>9</v>
      </c>
      <c r="D32" s="1">
        <v>2</v>
      </c>
      <c r="E32" s="1">
        <v>493562.55629500002</v>
      </c>
      <c r="F32" s="1">
        <v>5180991.2593599902</v>
      </c>
      <c r="G32" s="1">
        <v>130.5</v>
      </c>
      <c r="M32" s="8">
        <f t="shared" si="7"/>
        <v>0.91562038404726742</v>
      </c>
      <c r="N32" s="6">
        <f t="shared" si="8"/>
        <v>0.29129464285714285</v>
      </c>
      <c r="O32" s="6">
        <f t="shared" si="9"/>
        <v>1</v>
      </c>
      <c r="P32" s="7">
        <f t="shared" si="10"/>
        <v>0.25817757009345793</v>
      </c>
      <c r="R32" s="4" t="s">
        <v>62</v>
      </c>
      <c r="S32" s="4">
        <v>202</v>
      </c>
      <c r="T32" s="4" t="s">
        <v>9</v>
      </c>
      <c r="U32" s="4">
        <v>2</v>
      </c>
      <c r="V32" s="4">
        <v>493448.56273100001</v>
      </c>
      <c r="W32" s="4">
        <v>5180826.3661900004</v>
      </c>
      <c r="X32" s="4">
        <v>54.5</v>
      </c>
      <c r="Y32" s="4">
        <v>0.38238552437223045</v>
      </c>
      <c r="Z32" s="4">
        <v>0.12165178571428571</v>
      </c>
      <c r="AA32" s="4">
        <v>0.41762452107279696</v>
      </c>
      <c r="AB32">
        <v>8.0607476635514014E-2</v>
      </c>
    </row>
    <row r="33" spans="1:28" x14ac:dyDescent="0.25">
      <c r="A33" s="1" t="s">
        <v>62</v>
      </c>
      <c r="B33" s="1">
        <v>70</v>
      </c>
      <c r="C33" s="1" t="s">
        <v>9</v>
      </c>
      <c r="D33" s="1">
        <v>2</v>
      </c>
      <c r="E33" s="1">
        <v>493328.470462</v>
      </c>
      <c r="F33" s="1">
        <v>5180674.59442</v>
      </c>
      <c r="G33" s="1">
        <v>121.5</v>
      </c>
      <c r="M33" s="8">
        <f t="shared" si="7"/>
        <v>0.85247415066469723</v>
      </c>
      <c r="N33" s="6">
        <f t="shared" si="8"/>
        <v>0.27120535714285715</v>
      </c>
      <c r="O33" s="6">
        <f t="shared" si="9"/>
        <v>0.93103448275862066</v>
      </c>
      <c r="P33" s="7">
        <f t="shared" si="10"/>
        <v>0.23714953271028039</v>
      </c>
      <c r="R33" s="4" t="s">
        <v>62</v>
      </c>
      <c r="S33" s="4">
        <v>226</v>
      </c>
      <c r="T33" s="4" t="s">
        <v>9</v>
      </c>
      <c r="U33" s="4">
        <v>2</v>
      </c>
      <c r="V33" s="4">
        <v>493445.76270899799</v>
      </c>
      <c r="W33" s="4">
        <v>5180867.1087600002</v>
      </c>
      <c r="X33" s="4">
        <v>156</v>
      </c>
      <c r="Y33" s="4">
        <v>1.0945347119645497</v>
      </c>
      <c r="Z33" s="4">
        <v>0.3482142857142857</v>
      </c>
      <c r="AA33" s="4">
        <v>1.1954022988505748</v>
      </c>
      <c r="AB33">
        <v>0.31775700934579437</v>
      </c>
    </row>
    <row r="34" spans="1:28" x14ac:dyDescent="0.25">
      <c r="A34" s="1" t="s">
        <v>62</v>
      </c>
      <c r="B34" s="1">
        <v>69</v>
      </c>
      <c r="C34" s="1" t="s">
        <v>9</v>
      </c>
      <c r="D34" s="1">
        <v>2</v>
      </c>
      <c r="E34" s="1">
        <v>493296.53985200002</v>
      </c>
      <c r="F34" s="1">
        <v>5180655.4058499904</v>
      </c>
      <c r="G34" s="1">
        <v>97.5</v>
      </c>
      <c r="M34" s="8">
        <f t="shared" si="7"/>
        <v>0.68408419497784345</v>
      </c>
      <c r="N34" s="6">
        <f t="shared" si="8"/>
        <v>0.21763392857142858</v>
      </c>
      <c r="O34" s="6">
        <f t="shared" si="9"/>
        <v>0.74712643678160917</v>
      </c>
      <c r="P34" s="7">
        <f t="shared" si="10"/>
        <v>0.18107476635514019</v>
      </c>
      <c r="R34" s="4" t="s">
        <v>62</v>
      </c>
      <c r="S34" s="4">
        <v>250</v>
      </c>
      <c r="T34" s="4" t="s">
        <v>9</v>
      </c>
      <c r="U34" s="4">
        <v>2</v>
      </c>
      <c r="V34" s="4">
        <v>493477.500961999</v>
      </c>
      <c r="W34" s="4">
        <v>5180903.0090199905</v>
      </c>
      <c r="X34" s="4">
        <v>169</v>
      </c>
      <c r="Y34" s="4">
        <v>1.1857459379615953</v>
      </c>
      <c r="Z34" s="4">
        <v>0.37723214285714285</v>
      </c>
      <c r="AA34" s="4">
        <v>1.2950191570881227</v>
      </c>
      <c r="AB34">
        <v>0.34813084112149534</v>
      </c>
    </row>
    <row r="35" spans="1:28" x14ac:dyDescent="0.25">
      <c r="A35" s="1" t="s">
        <v>62</v>
      </c>
      <c r="B35" s="1">
        <v>324</v>
      </c>
      <c r="C35" s="1" t="s">
        <v>9</v>
      </c>
      <c r="D35" s="1">
        <v>2</v>
      </c>
      <c r="E35" s="1">
        <v>493530.638179</v>
      </c>
      <c r="F35" s="1">
        <v>5180981.4038000004</v>
      </c>
      <c r="G35" s="1">
        <v>97</v>
      </c>
      <c r="M35" s="8">
        <f t="shared" si="7"/>
        <v>0.680576070901034</v>
      </c>
      <c r="N35" s="6">
        <f t="shared" si="8"/>
        <v>0.21651785714285715</v>
      </c>
      <c r="O35" s="6">
        <f t="shared" si="9"/>
        <v>0.74329501915708818</v>
      </c>
      <c r="P35" s="7">
        <f t="shared" si="10"/>
        <v>0.17990654205607476</v>
      </c>
      <c r="R35" s="4" t="s">
        <v>62</v>
      </c>
      <c r="S35" s="4">
        <v>273</v>
      </c>
      <c r="T35" s="4" t="s">
        <v>9</v>
      </c>
      <c r="U35" s="4">
        <v>2</v>
      </c>
      <c r="V35" s="4">
        <v>493498.45111099799</v>
      </c>
      <c r="W35" s="4">
        <v>5180934.76724</v>
      </c>
      <c r="X35" s="4">
        <v>188.5</v>
      </c>
      <c r="Y35" s="4">
        <v>1.3225627769571642</v>
      </c>
      <c r="Z35" s="4">
        <v>0.42075892857142855</v>
      </c>
      <c r="AA35" s="4">
        <v>1.4444444444444444</v>
      </c>
      <c r="AB35" s="108">
        <v>0.39369158878504673</v>
      </c>
    </row>
    <row r="36" spans="1:28" x14ac:dyDescent="0.25">
      <c r="A36" s="1" t="s">
        <v>62</v>
      </c>
      <c r="B36" s="1">
        <v>150</v>
      </c>
      <c r="C36" s="1" t="s">
        <v>9</v>
      </c>
      <c r="D36" s="1">
        <v>2</v>
      </c>
      <c r="E36" s="1">
        <v>493382.78291000001</v>
      </c>
      <c r="F36" s="1">
        <v>5180776.7667300003</v>
      </c>
      <c r="G36" s="1">
        <v>87</v>
      </c>
      <c r="M36" s="8">
        <f t="shared" si="7"/>
        <v>0.61041358936484491</v>
      </c>
      <c r="N36" s="6">
        <f t="shared" si="8"/>
        <v>0.19419642857142858</v>
      </c>
      <c r="O36" s="6">
        <f t="shared" si="9"/>
        <v>0.66666666666666663</v>
      </c>
      <c r="P36" s="7">
        <f t="shared" si="10"/>
        <v>0.15654205607476634</v>
      </c>
      <c r="R36" s="4" t="s">
        <v>62</v>
      </c>
      <c r="S36" s="4">
        <v>299</v>
      </c>
      <c r="T36" s="4" t="s">
        <v>9</v>
      </c>
      <c r="U36" s="4">
        <v>2</v>
      </c>
      <c r="V36" s="4">
        <v>493534.496961998</v>
      </c>
      <c r="W36" s="4">
        <v>5180949.6186800003</v>
      </c>
      <c r="X36" s="4">
        <v>20</v>
      </c>
      <c r="Y36" s="4">
        <v>0.14032496307237816</v>
      </c>
      <c r="Z36" s="4">
        <v>4.4642857142857144E-2</v>
      </c>
      <c r="AA36" s="4">
        <v>0.1532567049808429</v>
      </c>
      <c r="AB36">
        <v>0</v>
      </c>
    </row>
    <row r="37" spans="1:28" x14ac:dyDescent="0.25">
      <c r="A37" s="1" t="s">
        <v>62</v>
      </c>
      <c r="B37" s="1">
        <v>124</v>
      </c>
      <c r="C37" s="1" t="s">
        <v>9</v>
      </c>
      <c r="D37" s="1">
        <v>2</v>
      </c>
      <c r="E37" s="1">
        <v>493369.149492</v>
      </c>
      <c r="F37" s="1">
        <v>5180735.5554299904</v>
      </c>
      <c r="G37" s="1">
        <v>72</v>
      </c>
      <c r="M37" s="8">
        <f t="shared" si="7"/>
        <v>0.50516986706056133</v>
      </c>
      <c r="N37" s="6">
        <f t="shared" si="8"/>
        <v>0.16071428571428573</v>
      </c>
      <c r="O37" s="6">
        <f t="shared" si="9"/>
        <v>0.55172413793103448</v>
      </c>
      <c r="P37" s="7">
        <f t="shared" si="10"/>
        <v>0.12149532710280374</v>
      </c>
      <c r="R37" s="4" t="s">
        <v>62</v>
      </c>
      <c r="S37" s="4">
        <v>324</v>
      </c>
      <c r="T37" s="4" t="s">
        <v>9</v>
      </c>
      <c r="U37" s="4">
        <v>2</v>
      </c>
      <c r="V37" s="4">
        <v>493530.638179</v>
      </c>
      <c r="W37" s="4">
        <v>5180981.4038000004</v>
      </c>
      <c r="X37" s="4">
        <v>97</v>
      </c>
      <c r="Y37" s="4">
        <v>0.680576070901034</v>
      </c>
      <c r="Z37" s="4">
        <v>0.21651785714285715</v>
      </c>
      <c r="AA37" s="4">
        <v>0.74329501915708818</v>
      </c>
      <c r="AB37">
        <v>0.17990654205607476</v>
      </c>
    </row>
    <row r="38" spans="1:28" x14ac:dyDescent="0.25">
      <c r="A38" s="1" t="s">
        <v>62</v>
      </c>
      <c r="B38" s="1">
        <v>19</v>
      </c>
      <c r="C38" s="1" t="s">
        <v>9</v>
      </c>
      <c r="D38" s="1">
        <v>2</v>
      </c>
      <c r="E38" s="1">
        <v>493246.597671</v>
      </c>
      <c r="F38" s="1">
        <v>5180590.1908</v>
      </c>
      <c r="G38" s="1">
        <v>68.5</v>
      </c>
      <c r="M38" s="8">
        <f t="shared" si="7"/>
        <v>0.48061299852289519</v>
      </c>
      <c r="N38" s="6">
        <f t="shared" si="8"/>
        <v>0.15290178571428573</v>
      </c>
      <c r="O38" s="6">
        <f t="shared" si="9"/>
        <v>0.52490421455938696</v>
      </c>
      <c r="P38" s="7">
        <f t="shared" si="10"/>
        <v>0.11331775700934579</v>
      </c>
      <c r="R38" s="4" t="s">
        <v>62</v>
      </c>
      <c r="S38" s="4">
        <v>325</v>
      </c>
      <c r="T38" s="4" t="s">
        <v>9</v>
      </c>
      <c r="U38" s="4">
        <v>2</v>
      </c>
      <c r="V38" s="4">
        <v>493562.55629500002</v>
      </c>
      <c r="W38" s="4">
        <v>5180991.2593599902</v>
      </c>
      <c r="X38" s="4">
        <v>130.5</v>
      </c>
      <c r="Y38" s="4">
        <v>0.91562038404726742</v>
      </c>
      <c r="Z38" s="4">
        <v>0.29129464285714285</v>
      </c>
      <c r="AA38" s="4">
        <v>1</v>
      </c>
      <c r="AB38">
        <v>0.25817757009345793</v>
      </c>
    </row>
    <row r="39" spans="1:28" x14ac:dyDescent="0.25">
      <c r="A39" s="1" t="s">
        <v>62</v>
      </c>
      <c r="B39" s="1">
        <v>202</v>
      </c>
      <c r="C39" s="1" t="s">
        <v>9</v>
      </c>
      <c r="D39" s="1">
        <v>2</v>
      </c>
      <c r="E39" s="1">
        <v>493448.56273100001</v>
      </c>
      <c r="F39" s="1">
        <v>5180826.3661900004</v>
      </c>
      <c r="G39" s="1">
        <v>54.5</v>
      </c>
      <c r="M39" s="8">
        <f t="shared" si="7"/>
        <v>0.38238552437223045</v>
      </c>
      <c r="N39" s="6">
        <f t="shared" si="8"/>
        <v>0.12165178571428571</v>
      </c>
      <c r="O39" s="6">
        <f t="shared" si="9"/>
        <v>0.41762452107279696</v>
      </c>
      <c r="P39" s="7">
        <f t="shared" si="10"/>
        <v>8.0607476635514014E-2</v>
      </c>
      <c r="R39" s="4" t="s">
        <v>62</v>
      </c>
      <c r="S39" s="4">
        <v>349</v>
      </c>
      <c r="T39" s="4" t="s">
        <v>9</v>
      </c>
      <c r="U39" s="4">
        <v>2</v>
      </c>
      <c r="V39" s="4">
        <v>493572.819036</v>
      </c>
      <c r="W39" s="4">
        <v>5181023.0293300003</v>
      </c>
      <c r="X39" s="4">
        <v>226</v>
      </c>
      <c r="Y39" s="4">
        <v>1.5856720827178732</v>
      </c>
      <c r="Z39" s="4">
        <v>0.5044642857142857</v>
      </c>
      <c r="AA39" s="4">
        <v>1.7318007662835249</v>
      </c>
      <c r="AB39">
        <v>0.48130841121495327</v>
      </c>
    </row>
    <row r="40" spans="1:28" x14ac:dyDescent="0.25">
      <c r="A40" s="1" t="s">
        <v>62</v>
      </c>
      <c r="B40" s="1">
        <v>372</v>
      </c>
      <c r="C40" s="1" t="s">
        <v>9</v>
      </c>
      <c r="D40" s="1">
        <v>2</v>
      </c>
      <c r="E40" s="1">
        <v>493603.45696400001</v>
      </c>
      <c r="F40" s="1">
        <v>5181049.5548099903</v>
      </c>
      <c r="G40" s="1">
        <v>25.5</v>
      </c>
      <c r="M40" s="8">
        <f t="shared" si="7"/>
        <v>0.17891432791728215</v>
      </c>
      <c r="N40" s="6">
        <f t="shared" si="8"/>
        <v>5.6919642857142856E-2</v>
      </c>
      <c r="O40" s="6">
        <f t="shared" si="9"/>
        <v>0.19540229885057472</v>
      </c>
      <c r="P40" s="7">
        <f t="shared" si="10"/>
        <v>1.2850467289719626E-2</v>
      </c>
      <c r="R40" s="4" t="s">
        <v>62</v>
      </c>
      <c r="S40" s="4">
        <v>372</v>
      </c>
      <c r="T40" s="4" t="s">
        <v>9</v>
      </c>
      <c r="U40" s="4">
        <v>2</v>
      </c>
      <c r="V40" s="4">
        <v>493603.45696400001</v>
      </c>
      <c r="W40" s="4">
        <v>5181049.5548099903</v>
      </c>
      <c r="X40" s="4">
        <v>25.5</v>
      </c>
      <c r="Y40" s="4">
        <v>0.17891432791728215</v>
      </c>
      <c r="Z40" s="4">
        <v>5.6919642857142856E-2</v>
      </c>
      <c r="AA40" s="4">
        <v>0.19540229885057472</v>
      </c>
      <c r="AB40">
        <v>1.2850467289719626E-2</v>
      </c>
    </row>
    <row r="41" spans="1:28" x14ac:dyDescent="0.25">
      <c r="A41" s="1" t="s">
        <v>62</v>
      </c>
      <c r="B41" s="1">
        <v>299</v>
      </c>
      <c r="C41" s="1" t="s">
        <v>9</v>
      </c>
      <c r="D41" s="1">
        <v>2</v>
      </c>
      <c r="E41" s="1">
        <v>493534.496961998</v>
      </c>
      <c r="F41" s="1">
        <v>5180949.6186800003</v>
      </c>
      <c r="G41" s="1">
        <v>20</v>
      </c>
      <c r="M41" s="8">
        <f t="shared" si="7"/>
        <v>0.14032496307237816</v>
      </c>
      <c r="N41" s="6">
        <f t="shared" si="8"/>
        <v>4.4642857142857144E-2</v>
      </c>
      <c r="O41" s="6">
        <f>G41/$K$3</f>
        <v>0.1532567049808429</v>
      </c>
      <c r="P41" s="7">
        <f t="shared" si="10"/>
        <v>0</v>
      </c>
      <c r="R41" s="4" t="s">
        <v>62</v>
      </c>
      <c r="S41" s="4">
        <v>394</v>
      </c>
      <c r="T41" s="4" t="s">
        <v>9</v>
      </c>
      <c r="U41" s="4">
        <v>2</v>
      </c>
      <c r="V41" s="4">
        <v>493594.938430999</v>
      </c>
      <c r="W41" s="4">
        <v>5181067.5489800004</v>
      </c>
      <c r="X41" s="4">
        <v>448</v>
      </c>
      <c r="Y41" s="4">
        <v>3.1432791728212708</v>
      </c>
      <c r="Z41" s="4">
        <v>1</v>
      </c>
      <c r="AA41" s="4">
        <v>3.4329501915708813</v>
      </c>
      <c r="AB41" s="7">
        <v>1</v>
      </c>
    </row>
    <row r="42" spans="1:28" x14ac:dyDescent="0.25">
      <c r="A42" s="1" t="s">
        <v>62</v>
      </c>
      <c r="B42" s="1">
        <v>395</v>
      </c>
      <c r="C42" s="1" t="s">
        <v>9</v>
      </c>
      <c r="D42" s="1">
        <v>2</v>
      </c>
      <c r="E42" s="1">
        <v>493626.398015999</v>
      </c>
      <c r="F42" s="1">
        <v>5181088.3120799903</v>
      </c>
      <c r="M42" s="8"/>
      <c r="N42" s="6"/>
      <c r="O42" s="6"/>
      <c r="P42" s="7"/>
      <c r="R42" s="4" t="s">
        <v>62</v>
      </c>
      <c r="S42" s="4">
        <v>395</v>
      </c>
      <c r="T42" s="4" t="s">
        <v>9</v>
      </c>
      <c r="U42" s="4">
        <v>2</v>
      </c>
      <c r="V42" s="4">
        <v>493626.398015999</v>
      </c>
      <c r="W42" s="4">
        <v>5181088.3120799903</v>
      </c>
    </row>
    <row r="43" spans="1:28" x14ac:dyDescent="0.25">
      <c r="A43" s="1" t="s">
        <v>62</v>
      </c>
      <c r="B43" s="1">
        <v>419</v>
      </c>
      <c r="C43" s="1" t="s">
        <v>9</v>
      </c>
      <c r="D43" s="1">
        <v>2</v>
      </c>
      <c r="E43" s="1">
        <v>493648.355764999</v>
      </c>
      <c r="F43" s="1">
        <v>5181104.3018699903</v>
      </c>
      <c r="M43" s="8"/>
      <c r="N43" s="6"/>
      <c r="O43" s="6"/>
      <c r="P43" s="7"/>
      <c r="R43" s="4" t="s">
        <v>62</v>
      </c>
      <c r="S43" s="4">
        <v>419</v>
      </c>
      <c r="T43" s="4" t="s">
        <v>9</v>
      </c>
      <c r="U43" s="4">
        <v>2</v>
      </c>
      <c r="V43" s="4">
        <v>493648.355764999</v>
      </c>
      <c r="W43" s="4">
        <v>5181104.3018699903</v>
      </c>
    </row>
    <row r="44" spans="1:28" x14ac:dyDescent="0.25">
      <c r="A44" s="5" t="s">
        <v>58</v>
      </c>
      <c r="B44" s="5">
        <v>274</v>
      </c>
      <c r="C44" s="5" t="s">
        <v>9</v>
      </c>
      <c r="D44" s="5">
        <v>3</v>
      </c>
      <c r="E44" s="5">
        <v>493530.34065799799</v>
      </c>
      <c r="F44" s="5">
        <v>5180917.8421999803</v>
      </c>
      <c r="G44" s="5">
        <v>424</v>
      </c>
      <c r="H44" s="5"/>
      <c r="I44" s="5"/>
      <c r="J44" s="5"/>
      <c r="K44" s="5"/>
      <c r="L44" s="5"/>
      <c r="M44" s="6">
        <f>G44/$I$4</f>
        <v>1.6992285342150084</v>
      </c>
      <c r="N44" s="6">
        <f>G44/$J$4</f>
        <v>1</v>
      </c>
      <c r="O44" s="6">
        <f>G44/$K$4</f>
        <v>1.696</v>
      </c>
      <c r="P44" s="7">
        <f>(G44-$L$4)/($J$4-$L$4)</f>
        <v>1</v>
      </c>
      <c r="R44" s="4" t="s">
        <v>58</v>
      </c>
      <c r="S44" s="4">
        <v>21</v>
      </c>
      <c r="T44" s="4" t="s">
        <v>9</v>
      </c>
      <c r="U44" s="4">
        <v>3</v>
      </c>
      <c r="V44" s="4">
        <v>493309.217427</v>
      </c>
      <c r="W44" s="4">
        <v>5180591.82981</v>
      </c>
      <c r="X44" s="4">
        <v>213</v>
      </c>
      <c r="Y44" s="4">
        <v>0.85362188157499241</v>
      </c>
      <c r="Z44" s="4">
        <v>0.50235849056603776</v>
      </c>
      <c r="AA44" s="4">
        <v>0.85199999999999998</v>
      </c>
      <c r="AB44">
        <v>0.38123167155425219</v>
      </c>
    </row>
    <row r="45" spans="1:28" x14ac:dyDescent="0.25">
      <c r="A45" s="1" t="s">
        <v>58</v>
      </c>
      <c r="B45" s="1">
        <v>99</v>
      </c>
      <c r="C45" s="1" t="s">
        <v>9</v>
      </c>
      <c r="D45" s="1">
        <v>3</v>
      </c>
      <c r="E45" s="1">
        <v>493403.78188800003</v>
      </c>
      <c r="F45" s="1">
        <v>5180713.1816999903</v>
      </c>
      <c r="G45" s="1">
        <v>333.5</v>
      </c>
      <c r="M45" s="8">
        <f t="shared" ref="M45:M63" si="11">G45/$I$4</f>
        <v>1.3365394249073239</v>
      </c>
      <c r="N45" s="6">
        <f t="shared" ref="N45:N63" si="12">G45/$J$4</f>
        <v>0.78655660377358494</v>
      </c>
      <c r="O45" s="6">
        <f t="shared" ref="O45:O63" si="13">G45/$K$4</f>
        <v>1.3340000000000001</v>
      </c>
      <c r="P45" s="7">
        <f t="shared" ref="P45:P63" si="14">(G45-$L$4)/($J$4-$L$4)</f>
        <v>0.73460410557184752</v>
      </c>
      <c r="R45" s="4" t="s">
        <v>58</v>
      </c>
      <c r="S45" s="4">
        <v>45</v>
      </c>
      <c r="T45" s="4" t="s">
        <v>9</v>
      </c>
      <c r="U45" s="4">
        <v>3</v>
      </c>
      <c r="V45" s="4">
        <v>493323.203397998</v>
      </c>
      <c r="W45" s="4">
        <v>5180641.4112200001</v>
      </c>
      <c r="X45" s="4">
        <v>197</v>
      </c>
      <c r="Y45" s="4">
        <v>0.78950005009518087</v>
      </c>
      <c r="Z45" s="4">
        <v>0.46462264150943394</v>
      </c>
      <c r="AA45" s="4">
        <v>0.78800000000000003</v>
      </c>
      <c r="AB45">
        <v>0.33431085043988268</v>
      </c>
    </row>
    <row r="46" spans="1:28" x14ac:dyDescent="0.25">
      <c r="A46" s="1" t="s">
        <v>58</v>
      </c>
      <c r="B46" s="1">
        <v>275</v>
      </c>
      <c r="C46" s="1" t="s">
        <v>9</v>
      </c>
      <c r="D46" s="1">
        <v>3</v>
      </c>
      <c r="E46" s="1">
        <v>493560.659740998</v>
      </c>
      <c r="F46" s="1">
        <v>5180928.8972899904</v>
      </c>
      <c r="G46" s="1">
        <v>316</v>
      </c>
      <c r="M46" s="8">
        <f t="shared" si="11"/>
        <v>1.26640617172628</v>
      </c>
      <c r="N46" s="6">
        <f t="shared" si="12"/>
        <v>0.74528301886792447</v>
      </c>
      <c r="O46" s="6">
        <f t="shared" si="13"/>
        <v>1.264</v>
      </c>
      <c r="P46" s="7">
        <f t="shared" si="14"/>
        <v>0.68328445747800581</v>
      </c>
      <c r="R46" s="4" t="s">
        <v>58</v>
      </c>
      <c r="S46" s="4">
        <v>46</v>
      </c>
      <c r="T46" s="4" t="s">
        <v>9</v>
      </c>
      <c r="U46" s="4">
        <v>3</v>
      </c>
      <c r="V46" s="4">
        <v>493353.700202999</v>
      </c>
      <c r="W46" s="4">
        <v>5180640.2296700003</v>
      </c>
      <c r="X46" s="4">
        <v>232</v>
      </c>
      <c r="Y46" s="4">
        <v>0.9297665564572688</v>
      </c>
      <c r="Z46" s="4">
        <v>0.54716981132075471</v>
      </c>
      <c r="AA46" s="4">
        <v>0.92800000000000005</v>
      </c>
      <c r="AB46">
        <v>0.43695014662756598</v>
      </c>
    </row>
    <row r="47" spans="1:28" x14ac:dyDescent="0.25">
      <c r="A47" s="1" t="s">
        <v>58</v>
      </c>
      <c r="B47" s="1">
        <v>178</v>
      </c>
      <c r="C47" s="1" t="s">
        <v>9</v>
      </c>
      <c r="D47" s="1">
        <v>3</v>
      </c>
      <c r="E47" s="1">
        <v>493463.71892800002</v>
      </c>
      <c r="F47" s="1">
        <v>5180794.5687100003</v>
      </c>
      <c r="G47" s="1">
        <v>307</v>
      </c>
      <c r="M47" s="8">
        <f t="shared" si="11"/>
        <v>1.2303376415188858</v>
      </c>
      <c r="N47" s="6">
        <f t="shared" si="12"/>
        <v>0.72405660377358494</v>
      </c>
      <c r="O47" s="6">
        <f t="shared" si="13"/>
        <v>1.228</v>
      </c>
      <c r="P47" s="7">
        <f t="shared" si="14"/>
        <v>0.65689149560117299</v>
      </c>
      <c r="R47" s="4" t="s">
        <v>58</v>
      </c>
      <c r="S47" s="4">
        <v>71</v>
      </c>
      <c r="T47" s="4" t="s">
        <v>9</v>
      </c>
      <c r="U47" s="4">
        <v>3</v>
      </c>
      <c r="V47" s="4">
        <v>493360.376774</v>
      </c>
      <c r="W47" s="4">
        <v>5180672.0032200003</v>
      </c>
      <c r="X47" s="4">
        <v>218</v>
      </c>
      <c r="Y47" s="4">
        <v>0.87365995391243356</v>
      </c>
      <c r="Z47" s="4">
        <v>0.51415094339622647</v>
      </c>
      <c r="AA47" s="4">
        <v>0.872</v>
      </c>
      <c r="AB47">
        <v>0.39589442815249265</v>
      </c>
    </row>
    <row r="48" spans="1:28" x14ac:dyDescent="0.25">
      <c r="A48" s="1" t="s">
        <v>58</v>
      </c>
      <c r="B48" s="1">
        <v>373</v>
      </c>
      <c r="C48" s="1" t="s">
        <v>9</v>
      </c>
      <c r="D48" s="1">
        <v>3</v>
      </c>
      <c r="E48" s="1">
        <v>493635.37153300003</v>
      </c>
      <c r="F48" s="1">
        <v>5181056.5215800004</v>
      </c>
      <c r="G48" s="1">
        <v>275</v>
      </c>
      <c r="M48" s="8">
        <f t="shared" si="11"/>
        <v>1.1020939785592625</v>
      </c>
      <c r="N48" s="6">
        <f t="shared" si="12"/>
        <v>0.64858490566037741</v>
      </c>
      <c r="O48" s="6">
        <f t="shared" si="13"/>
        <v>1.1000000000000001</v>
      </c>
      <c r="P48" s="7">
        <f t="shared" si="14"/>
        <v>0.56304985337243407</v>
      </c>
      <c r="R48" s="4" t="s">
        <v>58</v>
      </c>
      <c r="S48" s="4">
        <v>98</v>
      </c>
      <c r="T48" s="4" t="s">
        <v>9</v>
      </c>
      <c r="U48" s="4">
        <v>3</v>
      </c>
      <c r="V48" s="4">
        <v>493371.862522999</v>
      </c>
      <c r="W48" s="4">
        <v>5180703.7714799903</v>
      </c>
      <c r="X48" s="4">
        <v>273</v>
      </c>
      <c r="Y48" s="4">
        <v>1.0940787496242861</v>
      </c>
      <c r="Z48" s="4">
        <v>0.64386792452830188</v>
      </c>
      <c r="AA48" s="4">
        <v>1.0920000000000001</v>
      </c>
      <c r="AB48">
        <v>0.55718475073313778</v>
      </c>
    </row>
    <row r="49" spans="1:28" x14ac:dyDescent="0.25">
      <c r="A49" s="1" t="s">
        <v>58</v>
      </c>
      <c r="B49" s="1">
        <v>98</v>
      </c>
      <c r="C49" s="1" t="s">
        <v>9</v>
      </c>
      <c r="D49" s="1">
        <v>3</v>
      </c>
      <c r="E49" s="1">
        <v>493371.862522999</v>
      </c>
      <c r="F49" s="1">
        <v>5180703.7714799903</v>
      </c>
      <c r="G49" s="1">
        <v>273</v>
      </c>
      <c r="M49" s="8">
        <f t="shared" si="11"/>
        <v>1.0940787496242861</v>
      </c>
      <c r="N49" s="6">
        <f t="shared" si="12"/>
        <v>0.64386792452830188</v>
      </c>
      <c r="O49" s="6">
        <f t="shared" si="13"/>
        <v>1.0920000000000001</v>
      </c>
      <c r="P49" s="7">
        <f t="shared" si="14"/>
        <v>0.55718475073313778</v>
      </c>
      <c r="R49" s="4" t="s">
        <v>58</v>
      </c>
      <c r="S49" s="4">
        <v>99</v>
      </c>
      <c r="T49" s="4" t="s">
        <v>9</v>
      </c>
      <c r="U49" s="4">
        <v>3</v>
      </c>
      <c r="V49" s="4">
        <v>493403.78188800003</v>
      </c>
      <c r="W49" s="4">
        <v>5180713.1816999903</v>
      </c>
      <c r="X49" s="4">
        <v>333.5</v>
      </c>
      <c r="Y49" s="4">
        <v>1.3365394249073239</v>
      </c>
      <c r="Z49" s="4">
        <v>0.78655660377358494</v>
      </c>
      <c r="AA49" s="4">
        <v>1.3340000000000001</v>
      </c>
      <c r="AB49">
        <v>0.73460410557184752</v>
      </c>
    </row>
    <row r="50" spans="1:28" x14ac:dyDescent="0.25">
      <c r="A50" s="1" t="s">
        <v>58</v>
      </c>
      <c r="B50" s="1">
        <v>326</v>
      </c>
      <c r="C50" s="1" t="s">
        <v>9</v>
      </c>
      <c r="D50" s="1">
        <v>3</v>
      </c>
      <c r="E50" s="1">
        <v>493594.458174998</v>
      </c>
      <c r="F50" s="1">
        <v>5180986.0024800003</v>
      </c>
      <c r="G50" s="1">
        <v>272</v>
      </c>
      <c r="M50" s="8">
        <f t="shared" si="11"/>
        <v>1.090071135156798</v>
      </c>
      <c r="N50" s="6">
        <f t="shared" si="12"/>
        <v>0.64150943396226412</v>
      </c>
      <c r="O50" s="6">
        <f t="shared" si="13"/>
        <v>1.0880000000000001</v>
      </c>
      <c r="P50" s="7">
        <f t="shared" si="14"/>
        <v>0.55425219941348969</v>
      </c>
      <c r="R50" s="4" t="s">
        <v>58</v>
      </c>
      <c r="S50" s="4">
        <v>125</v>
      </c>
      <c r="T50" s="4" t="s">
        <v>9</v>
      </c>
      <c r="U50" s="4">
        <v>3</v>
      </c>
      <c r="V50" s="4">
        <v>493401.068692</v>
      </c>
      <c r="W50" s="4">
        <v>5180744.9656400001</v>
      </c>
      <c r="X50" s="4">
        <v>250</v>
      </c>
      <c r="Y50" s="4">
        <v>1.001903616872057</v>
      </c>
      <c r="Z50" s="4">
        <v>0.589622641509434</v>
      </c>
      <c r="AA50" s="4">
        <v>1</v>
      </c>
      <c r="AB50">
        <v>0.48973607038123168</v>
      </c>
    </row>
    <row r="51" spans="1:28" x14ac:dyDescent="0.25">
      <c r="A51" s="1" t="s">
        <v>58</v>
      </c>
      <c r="B51" s="1">
        <v>350</v>
      </c>
      <c r="C51" s="1" t="s">
        <v>9</v>
      </c>
      <c r="D51" s="1">
        <v>3</v>
      </c>
      <c r="E51" s="1">
        <v>493604.72075600002</v>
      </c>
      <c r="F51" s="1">
        <v>5181017.7725</v>
      </c>
      <c r="G51" s="1">
        <v>255</v>
      </c>
      <c r="M51" s="8">
        <f t="shared" si="11"/>
        <v>1.0219416892094981</v>
      </c>
      <c r="N51" s="6">
        <f t="shared" si="12"/>
        <v>0.60141509433962259</v>
      </c>
      <c r="O51" s="6">
        <f t="shared" si="13"/>
        <v>1.02</v>
      </c>
      <c r="P51" s="7">
        <f t="shared" si="14"/>
        <v>0.50439882697947214</v>
      </c>
      <c r="R51" s="4" t="s">
        <v>58</v>
      </c>
      <c r="S51" s="4">
        <v>151</v>
      </c>
      <c r="T51" s="4" t="s">
        <v>9</v>
      </c>
      <c r="U51" s="4">
        <v>3</v>
      </c>
      <c r="V51" s="4">
        <v>493417.88659000001</v>
      </c>
      <c r="W51" s="4">
        <v>5180770.9989099903</v>
      </c>
      <c r="X51" s="4">
        <v>227</v>
      </c>
      <c r="Y51" s="4">
        <v>0.90972848411982765</v>
      </c>
      <c r="Z51" s="4">
        <v>0.535377358490566</v>
      </c>
      <c r="AA51" s="4">
        <v>0.90800000000000003</v>
      </c>
      <c r="AB51">
        <v>0.42228739002932553</v>
      </c>
    </row>
    <row r="52" spans="1:28" x14ac:dyDescent="0.25">
      <c r="A52" s="1" t="s">
        <v>58</v>
      </c>
      <c r="B52" s="1">
        <v>396</v>
      </c>
      <c r="C52" s="1" t="s">
        <v>9</v>
      </c>
      <c r="D52" s="1">
        <v>3</v>
      </c>
      <c r="E52" s="1">
        <v>493658.29567700002</v>
      </c>
      <c r="F52" s="1">
        <v>5181079.4996199803</v>
      </c>
      <c r="G52" s="1">
        <v>251</v>
      </c>
      <c r="M52" s="8">
        <f t="shared" si="11"/>
        <v>1.0059112313395451</v>
      </c>
      <c r="N52" s="6">
        <f t="shared" si="12"/>
        <v>0.59198113207547165</v>
      </c>
      <c r="O52" s="6">
        <f t="shared" si="13"/>
        <v>1.004</v>
      </c>
      <c r="P52" s="7">
        <f t="shared" si="14"/>
        <v>0.49266862170087977</v>
      </c>
      <c r="R52" s="4" t="s">
        <v>58</v>
      </c>
      <c r="S52" s="4">
        <v>178</v>
      </c>
      <c r="T52" s="4" t="s">
        <v>9</v>
      </c>
      <c r="U52" s="4">
        <v>3</v>
      </c>
      <c r="V52" s="4">
        <v>493463.71892800002</v>
      </c>
      <c r="W52" s="4">
        <v>5180794.5687100003</v>
      </c>
      <c r="X52" s="4">
        <v>307</v>
      </c>
      <c r="Y52" s="4">
        <v>1.2303376415188858</v>
      </c>
      <c r="Z52" s="4">
        <v>0.72405660377358494</v>
      </c>
      <c r="AA52" s="4">
        <v>1.228</v>
      </c>
      <c r="AB52">
        <v>0.65689149560117299</v>
      </c>
    </row>
    <row r="53" spans="1:28" x14ac:dyDescent="0.25">
      <c r="A53" s="1" t="s">
        <v>58</v>
      </c>
      <c r="B53" s="1">
        <v>125</v>
      </c>
      <c r="C53" s="1" t="s">
        <v>9</v>
      </c>
      <c r="D53" s="1">
        <v>3</v>
      </c>
      <c r="E53" s="1">
        <v>493401.068692</v>
      </c>
      <c r="F53" s="1">
        <v>5180744.9656400001</v>
      </c>
      <c r="G53" s="1">
        <v>250</v>
      </c>
      <c r="M53" s="8">
        <f t="shared" si="11"/>
        <v>1.001903616872057</v>
      </c>
      <c r="N53" s="6">
        <f t="shared" si="12"/>
        <v>0.589622641509434</v>
      </c>
      <c r="O53" s="6">
        <f t="shared" si="13"/>
        <v>1</v>
      </c>
      <c r="P53" s="7">
        <f t="shared" si="14"/>
        <v>0.48973607038123168</v>
      </c>
      <c r="R53" s="4" t="s">
        <v>58</v>
      </c>
      <c r="S53" s="4">
        <v>203</v>
      </c>
      <c r="T53" s="4" t="s">
        <v>9</v>
      </c>
      <c r="U53" s="4">
        <v>3</v>
      </c>
      <c r="V53" s="4">
        <v>493480.485305999</v>
      </c>
      <c r="W53" s="4">
        <v>5180839.4438500004</v>
      </c>
      <c r="X53" s="4">
        <v>202</v>
      </c>
      <c r="Y53" s="4">
        <v>0.80953812243262191</v>
      </c>
      <c r="Z53" s="4">
        <v>0.47641509433962265</v>
      </c>
      <c r="AA53" s="4">
        <v>0.80800000000000005</v>
      </c>
      <c r="AB53">
        <v>0.34897360703812319</v>
      </c>
    </row>
    <row r="54" spans="1:28" x14ac:dyDescent="0.25">
      <c r="A54" s="1" t="s">
        <v>58</v>
      </c>
      <c r="B54" s="1">
        <v>420</v>
      </c>
      <c r="C54" s="1" t="s">
        <v>9</v>
      </c>
      <c r="D54" s="1">
        <v>3</v>
      </c>
      <c r="E54" s="1">
        <v>493681.925006998</v>
      </c>
      <c r="F54" s="1">
        <v>5181110.7360899802</v>
      </c>
      <c r="G54" s="1">
        <v>250</v>
      </c>
      <c r="M54" s="8">
        <f t="shared" si="11"/>
        <v>1.001903616872057</v>
      </c>
      <c r="N54" s="6">
        <f t="shared" si="12"/>
        <v>0.589622641509434</v>
      </c>
      <c r="O54" s="6">
        <f t="shared" si="13"/>
        <v>1</v>
      </c>
      <c r="P54" s="7">
        <f t="shared" si="14"/>
        <v>0.48973607038123168</v>
      </c>
      <c r="R54" s="4" t="s">
        <v>58</v>
      </c>
      <c r="S54" s="4">
        <v>227</v>
      </c>
      <c r="T54" s="4" t="s">
        <v>9</v>
      </c>
      <c r="U54" s="4">
        <v>3</v>
      </c>
      <c r="V54" s="4">
        <v>493478.459027</v>
      </c>
      <c r="W54" s="4">
        <v>5180856.1175499903</v>
      </c>
      <c r="X54" s="4">
        <v>209</v>
      </c>
      <c r="Y54" s="4">
        <v>0.83759142370503958</v>
      </c>
      <c r="Z54" s="4">
        <v>0.49292452830188677</v>
      </c>
      <c r="AA54" s="4">
        <v>0.83599999999999997</v>
      </c>
      <c r="AB54">
        <v>0.36950146627565983</v>
      </c>
    </row>
    <row r="55" spans="1:28" x14ac:dyDescent="0.25">
      <c r="A55" s="1" t="s">
        <v>58</v>
      </c>
      <c r="B55" s="1">
        <v>46</v>
      </c>
      <c r="C55" s="1" t="s">
        <v>9</v>
      </c>
      <c r="D55" s="1">
        <v>3</v>
      </c>
      <c r="E55" s="1">
        <v>493353.700202999</v>
      </c>
      <c r="F55" s="1">
        <v>5180640.2296700003</v>
      </c>
      <c r="G55" s="1">
        <v>232</v>
      </c>
      <c r="M55" s="8">
        <f t="shared" si="11"/>
        <v>0.9297665564572688</v>
      </c>
      <c r="N55" s="6">
        <f t="shared" si="12"/>
        <v>0.54716981132075471</v>
      </c>
      <c r="O55" s="6">
        <f t="shared" si="13"/>
        <v>0.92800000000000005</v>
      </c>
      <c r="P55" s="7">
        <f t="shared" si="14"/>
        <v>0.43695014662756598</v>
      </c>
      <c r="R55" s="4" t="s">
        <v>58</v>
      </c>
      <c r="S55" s="4">
        <v>228</v>
      </c>
      <c r="T55" s="4" t="s">
        <v>9</v>
      </c>
      <c r="U55" s="4">
        <v>3</v>
      </c>
      <c r="V55" s="4">
        <v>493508.38215899799</v>
      </c>
      <c r="W55" s="4">
        <v>5180871.1945700003</v>
      </c>
      <c r="X55" s="4">
        <v>83</v>
      </c>
      <c r="Y55" s="4">
        <v>0.33263200080152289</v>
      </c>
      <c r="Z55" s="4">
        <v>0.19575471698113209</v>
      </c>
      <c r="AA55" s="4">
        <v>0.33200000000000002</v>
      </c>
      <c r="AB55">
        <v>0</v>
      </c>
    </row>
    <row r="56" spans="1:28" x14ac:dyDescent="0.25">
      <c r="A56" s="1" t="s">
        <v>58</v>
      </c>
      <c r="B56" s="1">
        <v>151</v>
      </c>
      <c r="C56" s="1" t="s">
        <v>9</v>
      </c>
      <c r="D56" s="1">
        <v>3</v>
      </c>
      <c r="E56" s="1">
        <v>493417.88659000001</v>
      </c>
      <c r="F56" s="1">
        <v>5180770.9989099903</v>
      </c>
      <c r="G56" s="1">
        <v>227</v>
      </c>
      <c r="M56" s="8">
        <f t="shared" si="11"/>
        <v>0.90972848411982765</v>
      </c>
      <c r="N56" s="6">
        <f t="shared" si="12"/>
        <v>0.535377358490566</v>
      </c>
      <c r="O56" s="6">
        <f t="shared" si="13"/>
        <v>0.90800000000000003</v>
      </c>
      <c r="P56" s="7">
        <f t="shared" si="14"/>
        <v>0.42228739002932553</v>
      </c>
      <c r="R56" s="4" t="s">
        <v>58</v>
      </c>
      <c r="S56" s="4">
        <v>251</v>
      </c>
      <c r="T56" s="4" t="s">
        <v>9</v>
      </c>
      <c r="U56" s="4">
        <v>3</v>
      </c>
      <c r="V56" s="4">
        <v>493509.39061900001</v>
      </c>
      <c r="W56" s="4">
        <v>5180886.0838599904</v>
      </c>
    </row>
    <row r="57" spans="1:28" x14ac:dyDescent="0.25">
      <c r="A57" s="1" t="s">
        <v>58</v>
      </c>
      <c r="B57" s="1">
        <v>71</v>
      </c>
      <c r="C57" s="1" t="s">
        <v>9</v>
      </c>
      <c r="D57" s="1">
        <v>3</v>
      </c>
      <c r="E57" s="1">
        <v>493360.376774</v>
      </c>
      <c r="F57" s="1">
        <v>5180672.0032200003</v>
      </c>
      <c r="G57" s="1">
        <v>218</v>
      </c>
      <c r="M57" s="8">
        <f t="shared" si="11"/>
        <v>0.87365995391243356</v>
      </c>
      <c r="N57" s="6">
        <f t="shared" si="12"/>
        <v>0.51415094339622647</v>
      </c>
      <c r="O57" s="6">
        <f t="shared" si="13"/>
        <v>0.872</v>
      </c>
      <c r="P57" s="7">
        <f t="shared" si="14"/>
        <v>0.39589442815249265</v>
      </c>
      <c r="R57" s="4" t="s">
        <v>58</v>
      </c>
      <c r="S57" s="4">
        <v>274</v>
      </c>
      <c r="T57" s="4" t="s">
        <v>9</v>
      </c>
      <c r="U57" s="4">
        <v>3</v>
      </c>
      <c r="V57" s="4">
        <v>493530.34065799799</v>
      </c>
      <c r="W57" s="4">
        <v>5180917.8421999803</v>
      </c>
      <c r="X57" s="4">
        <v>424</v>
      </c>
      <c r="Y57" s="4">
        <v>1.6992285342150084</v>
      </c>
      <c r="Z57" s="4">
        <v>1</v>
      </c>
      <c r="AA57" s="4">
        <v>1.696</v>
      </c>
      <c r="AB57" s="7">
        <v>1</v>
      </c>
    </row>
    <row r="58" spans="1:28" x14ac:dyDescent="0.25">
      <c r="A58" s="1" t="s">
        <v>58</v>
      </c>
      <c r="B58" s="1">
        <v>21</v>
      </c>
      <c r="C58" s="1" t="s">
        <v>9</v>
      </c>
      <c r="D58" s="1">
        <v>3</v>
      </c>
      <c r="E58" s="1">
        <v>493309.217427</v>
      </c>
      <c r="F58" s="1">
        <v>5180591.82981</v>
      </c>
      <c r="G58" s="1">
        <v>213</v>
      </c>
      <c r="M58" s="8">
        <f t="shared" si="11"/>
        <v>0.85362188157499241</v>
      </c>
      <c r="N58" s="6">
        <f t="shared" si="12"/>
        <v>0.50235849056603776</v>
      </c>
      <c r="O58" s="6">
        <f t="shared" si="13"/>
        <v>0.85199999999999998</v>
      </c>
      <c r="P58" s="7">
        <f t="shared" si="14"/>
        <v>0.38123167155425219</v>
      </c>
      <c r="R58" s="4" t="s">
        <v>58</v>
      </c>
      <c r="S58" s="4">
        <v>275</v>
      </c>
      <c r="T58" s="4" t="s">
        <v>9</v>
      </c>
      <c r="U58" s="4">
        <v>3</v>
      </c>
      <c r="V58" s="4">
        <v>493560.659740998</v>
      </c>
      <c r="W58" s="4">
        <v>5180928.8972899904</v>
      </c>
      <c r="X58" s="4">
        <v>316</v>
      </c>
      <c r="Y58" s="4">
        <v>1.26640617172628</v>
      </c>
      <c r="Z58" s="4">
        <v>0.74528301886792447</v>
      </c>
      <c r="AA58" s="4">
        <v>1.264</v>
      </c>
      <c r="AB58">
        <v>0.68328445747800581</v>
      </c>
    </row>
    <row r="59" spans="1:28" x14ac:dyDescent="0.25">
      <c r="A59" s="1" t="s">
        <v>58</v>
      </c>
      <c r="B59" s="1">
        <v>227</v>
      </c>
      <c r="C59" s="1" t="s">
        <v>9</v>
      </c>
      <c r="D59" s="1">
        <v>3</v>
      </c>
      <c r="E59" s="1">
        <v>493478.459027</v>
      </c>
      <c r="F59" s="1">
        <v>5180856.1175499903</v>
      </c>
      <c r="G59" s="1">
        <v>209</v>
      </c>
      <c r="M59" s="8">
        <f t="shared" si="11"/>
        <v>0.83759142370503958</v>
      </c>
      <c r="N59" s="6">
        <f t="shared" si="12"/>
        <v>0.49292452830188677</v>
      </c>
      <c r="O59" s="6">
        <f t="shared" si="13"/>
        <v>0.83599999999999997</v>
      </c>
      <c r="P59" s="7">
        <f t="shared" si="14"/>
        <v>0.36950146627565983</v>
      </c>
      <c r="R59" s="4" t="s">
        <v>58</v>
      </c>
      <c r="S59" s="4">
        <v>300</v>
      </c>
      <c r="T59" s="4" t="s">
        <v>9</v>
      </c>
      <c r="U59" s="4">
        <v>3</v>
      </c>
      <c r="V59" s="4">
        <v>493566.41524</v>
      </c>
      <c r="W59" s="4">
        <v>5180959.4742599903</v>
      </c>
      <c r="X59" s="4">
        <v>203</v>
      </c>
      <c r="Y59" s="4">
        <v>0.81354573690011023</v>
      </c>
      <c r="Z59" s="4">
        <v>0.47877358490566035</v>
      </c>
      <c r="AA59" s="4">
        <v>0.81200000000000006</v>
      </c>
      <c r="AB59">
        <v>0.35190615835777128</v>
      </c>
    </row>
    <row r="60" spans="1:28" x14ac:dyDescent="0.25">
      <c r="A60" s="1" t="s">
        <v>58</v>
      </c>
      <c r="B60" s="1">
        <v>300</v>
      </c>
      <c r="C60" s="1" t="s">
        <v>9</v>
      </c>
      <c r="D60" s="1">
        <v>3</v>
      </c>
      <c r="E60" s="1">
        <v>493566.41524</v>
      </c>
      <c r="F60" s="1">
        <v>5180959.4742599903</v>
      </c>
      <c r="G60" s="1">
        <v>203</v>
      </c>
      <c r="M60" s="8">
        <f t="shared" si="11"/>
        <v>0.81354573690011023</v>
      </c>
      <c r="N60" s="6">
        <f t="shared" si="12"/>
        <v>0.47877358490566035</v>
      </c>
      <c r="O60" s="6">
        <f t="shared" si="13"/>
        <v>0.81200000000000006</v>
      </c>
      <c r="P60" s="7">
        <f t="shared" si="14"/>
        <v>0.35190615835777128</v>
      </c>
      <c r="R60" s="4" t="s">
        <v>58</v>
      </c>
      <c r="S60" s="4">
        <v>326</v>
      </c>
      <c r="T60" s="4" t="s">
        <v>9</v>
      </c>
      <c r="U60" s="4">
        <v>3</v>
      </c>
      <c r="V60" s="4">
        <v>493594.458174998</v>
      </c>
      <c r="W60" s="4">
        <v>5180986.0024800003</v>
      </c>
      <c r="X60" s="4">
        <v>272</v>
      </c>
      <c r="Y60" s="4">
        <v>1.090071135156798</v>
      </c>
      <c r="Z60" s="4">
        <v>0.64150943396226412</v>
      </c>
      <c r="AA60" s="4">
        <v>1.0880000000000001</v>
      </c>
      <c r="AB60">
        <v>0.55425219941348969</v>
      </c>
    </row>
    <row r="61" spans="1:28" x14ac:dyDescent="0.25">
      <c r="A61" s="1" t="s">
        <v>58</v>
      </c>
      <c r="B61" s="1">
        <v>203</v>
      </c>
      <c r="C61" s="1" t="s">
        <v>9</v>
      </c>
      <c r="D61" s="1">
        <v>3</v>
      </c>
      <c r="E61" s="1">
        <v>493480.485305999</v>
      </c>
      <c r="F61" s="1">
        <v>5180839.4438500004</v>
      </c>
      <c r="G61" s="1">
        <v>202</v>
      </c>
      <c r="M61" s="8">
        <f t="shared" si="11"/>
        <v>0.80953812243262191</v>
      </c>
      <c r="N61" s="6">
        <f t="shared" si="12"/>
        <v>0.47641509433962265</v>
      </c>
      <c r="O61" s="6">
        <f t="shared" si="13"/>
        <v>0.80800000000000005</v>
      </c>
      <c r="P61" s="7">
        <f t="shared" si="14"/>
        <v>0.34897360703812319</v>
      </c>
      <c r="R61" s="4" t="s">
        <v>58</v>
      </c>
      <c r="S61" s="4">
        <v>350</v>
      </c>
      <c r="T61" s="4" t="s">
        <v>9</v>
      </c>
      <c r="U61" s="4">
        <v>3</v>
      </c>
      <c r="V61" s="4">
        <v>493604.72075600002</v>
      </c>
      <c r="W61" s="4">
        <v>5181017.7725</v>
      </c>
      <c r="X61" s="4">
        <v>255</v>
      </c>
      <c r="Y61" s="4">
        <v>1.0219416892094981</v>
      </c>
      <c r="Z61" s="4">
        <v>0.60141509433962259</v>
      </c>
      <c r="AA61" s="4">
        <v>1.02</v>
      </c>
      <c r="AB61">
        <v>0.50439882697947214</v>
      </c>
    </row>
    <row r="62" spans="1:28" x14ac:dyDescent="0.25">
      <c r="A62" s="1" t="s">
        <v>58</v>
      </c>
      <c r="B62" s="1">
        <v>45</v>
      </c>
      <c r="C62" s="1" t="s">
        <v>9</v>
      </c>
      <c r="D62" s="1">
        <v>3</v>
      </c>
      <c r="E62" s="1">
        <v>493323.203397998</v>
      </c>
      <c r="F62" s="1">
        <v>5180641.4112200001</v>
      </c>
      <c r="G62" s="1">
        <v>197</v>
      </c>
      <c r="M62" s="8">
        <f t="shared" si="11"/>
        <v>0.78950005009518087</v>
      </c>
      <c r="N62" s="6">
        <f t="shared" si="12"/>
        <v>0.46462264150943394</v>
      </c>
      <c r="O62" s="6">
        <f t="shared" si="13"/>
        <v>0.78800000000000003</v>
      </c>
      <c r="P62" s="7">
        <f t="shared" si="14"/>
        <v>0.33431085043988268</v>
      </c>
      <c r="R62" s="4" t="s">
        <v>58</v>
      </c>
      <c r="S62" s="4">
        <v>373</v>
      </c>
      <c r="T62" s="4" t="s">
        <v>9</v>
      </c>
      <c r="U62" s="4">
        <v>3</v>
      </c>
      <c r="V62" s="4">
        <v>493635.37153300003</v>
      </c>
      <c r="W62" s="4">
        <v>5181056.5215800004</v>
      </c>
      <c r="X62" s="4">
        <v>275</v>
      </c>
      <c r="Y62" s="4">
        <v>1.1020939785592625</v>
      </c>
      <c r="Z62" s="4">
        <v>0.64858490566037741</v>
      </c>
      <c r="AA62" s="4">
        <v>1.1000000000000001</v>
      </c>
      <c r="AB62">
        <v>0.56304985337243407</v>
      </c>
    </row>
    <row r="63" spans="1:28" x14ac:dyDescent="0.25">
      <c r="A63" s="1" t="s">
        <v>58</v>
      </c>
      <c r="B63" s="1">
        <v>228</v>
      </c>
      <c r="C63" s="1" t="s">
        <v>9</v>
      </c>
      <c r="D63" s="1">
        <v>3</v>
      </c>
      <c r="E63" s="1">
        <v>493508.38215899799</v>
      </c>
      <c r="F63" s="1">
        <v>5180871.1945700003</v>
      </c>
      <c r="G63" s="1">
        <v>83</v>
      </c>
      <c r="M63" s="8">
        <f t="shared" si="11"/>
        <v>0.33263200080152289</v>
      </c>
      <c r="N63" s="6">
        <f t="shared" si="12"/>
        <v>0.19575471698113209</v>
      </c>
      <c r="O63" s="6">
        <f t="shared" si="13"/>
        <v>0.33200000000000002</v>
      </c>
      <c r="P63" s="7">
        <f t="shared" si="14"/>
        <v>0</v>
      </c>
      <c r="R63" s="4" t="s">
        <v>58</v>
      </c>
      <c r="S63" s="4">
        <v>396</v>
      </c>
      <c r="T63" s="4" t="s">
        <v>9</v>
      </c>
      <c r="U63" s="4">
        <v>3</v>
      </c>
      <c r="V63" s="4">
        <v>493658.29567700002</v>
      </c>
      <c r="W63" s="4">
        <v>5181079.4996199803</v>
      </c>
      <c r="X63" s="4">
        <v>251</v>
      </c>
      <c r="Y63" s="4">
        <v>1.0059112313395451</v>
      </c>
      <c r="Z63" s="4">
        <v>0.59198113207547165</v>
      </c>
      <c r="AA63" s="4">
        <v>1.004</v>
      </c>
      <c r="AB63" s="108">
        <v>0.49266862170087977</v>
      </c>
    </row>
    <row r="64" spans="1:28" x14ac:dyDescent="0.25">
      <c r="A64" s="1" t="s">
        <v>58</v>
      </c>
      <c r="B64" s="1">
        <v>251</v>
      </c>
      <c r="C64" s="1" t="s">
        <v>9</v>
      </c>
      <c r="D64" s="1">
        <v>3</v>
      </c>
      <c r="E64" s="1">
        <v>493509.39061900001</v>
      </c>
      <c r="F64" s="1">
        <v>5180886.0838599904</v>
      </c>
      <c r="G64" s="9"/>
      <c r="H64" s="9">
        <v>32</v>
      </c>
      <c r="M64" s="8"/>
      <c r="N64" s="6"/>
      <c r="O64" s="6"/>
      <c r="P64" s="7"/>
      <c r="R64" s="4" t="s">
        <v>58</v>
      </c>
      <c r="S64" s="4">
        <v>420</v>
      </c>
      <c r="T64" s="4" t="s">
        <v>9</v>
      </c>
      <c r="U64" s="4">
        <v>3</v>
      </c>
      <c r="V64" s="4">
        <v>493681.925006998</v>
      </c>
      <c r="W64" s="4">
        <v>5181110.7360899802</v>
      </c>
      <c r="X64" s="4">
        <v>250</v>
      </c>
      <c r="Y64" s="4">
        <v>1.001903616872057</v>
      </c>
      <c r="Z64" s="4">
        <v>0.589622641509434</v>
      </c>
      <c r="AA64" s="4">
        <v>1</v>
      </c>
      <c r="AB64" s="108">
        <v>0.48973607038123168</v>
      </c>
    </row>
    <row r="65" spans="1:28" x14ac:dyDescent="0.25">
      <c r="A65" s="5" t="s">
        <v>61</v>
      </c>
      <c r="B65" s="5">
        <v>179</v>
      </c>
      <c r="C65" s="5" t="s">
        <v>9</v>
      </c>
      <c r="D65" s="5">
        <v>4</v>
      </c>
      <c r="E65" s="5">
        <v>493495.641638998</v>
      </c>
      <c r="F65" s="5">
        <v>5180807.6464499803</v>
      </c>
      <c r="G65" s="5">
        <v>353.5</v>
      </c>
      <c r="H65" s="5"/>
      <c r="I65" s="5"/>
      <c r="J65" s="5"/>
      <c r="K65" s="5"/>
      <c r="L65" s="5"/>
      <c r="M65" s="6">
        <f t="shared" ref="M65:M86" si="15">G65/$I$5</f>
        <v>1.3119095816464239</v>
      </c>
      <c r="N65" s="6">
        <f>G65/$J$5</f>
        <v>1</v>
      </c>
      <c r="O65" s="6">
        <f>G65/$K$5</f>
        <v>1.2877959927140255</v>
      </c>
      <c r="P65" s="7">
        <f>(G65-$L$5)/($J$5-$L$5)</f>
        <v>1</v>
      </c>
      <c r="R65" s="4" t="s">
        <v>61</v>
      </c>
      <c r="S65" s="4">
        <v>1</v>
      </c>
      <c r="T65" s="4" t="s">
        <v>9</v>
      </c>
      <c r="U65" s="4">
        <v>4</v>
      </c>
      <c r="V65" s="4">
        <v>493319.28016000002</v>
      </c>
      <c r="W65" s="4">
        <v>5180579.2617899803</v>
      </c>
      <c r="X65" s="4">
        <v>290.5</v>
      </c>
      <c r="Y65" s="4">
        <v>1.0781039136302295</v>
      </c>
      <c r="Z65" s="4">
        <v>0.82178217821782173</v>
      </c>
      <c r="AA65" s="4">
        <v>1.0582877959927139</v>
      </c>
      <c r="AB65" s="108">
        <v>0.75147928994082835</v>
      </c>
    </row>
    <row r="66" spans="1:28" x14ac:dyDescent="0.25">
      <c r="A66" s="1" t="s">
        <v>61</v>
      </c>
      <c r="B66" s="1">
        <v>153</v>
      </c>
      <c r="C66" s="1" t="s">
        <v>9</v>
      </c>
      <c r="D66" s="1">
        <v>4</v>
      </c>
      <c r="E66" s="1">
        <v>493478.50785200001</v>
      </c>
      <c r="F66" s="1">
        <v>5180775.8840899803</v>
      </c>
      <c r="G66" s="1">
        <v>341</v>
      </c>
      <c r="M66" s="8">
        <f t="shared" si="15"/>
        <v>1.2655195681511471</v>
      </c>
      <c r="N66" s="6">
        <f t="shared" ref="N66:N86" si="16">G66/$J$5</f>
        <v>0.96463932107496464</v>
      </c>
      <c r="O66" s="6">
        <f t="shared" ref="O66:O86" si="17">G66/$K$5</f>
        <v>1.2422586520947176</v>
      </c>
      <c r="P66" s="7">
        <f t="shared" ref="P66:P86" si="18">(G66-$L$5)/($J$5-$L$5)</f>
        <v>0.95069033530571989</v>
      </c>
      <c r="R66" s="4" t="s">
        <v>61</v>
      </c>
      <c r="S66" s="4">
        <v>22</v>
      </c>
      <c r="T66" s="4" t="s">
        <v>9</v>
      </c>
      <c r="U66" s="4">
        <v>4</v>
      </c>
      <c r="V66" s="4">
        <v>493341.14833300002</v>
      </c>
      <c r="W66" s="4">
        <v>5180611.0184399802</v>
      </c>
      <c r="X66" s="4">
        <v>238</v>
      </c>
      <c r="Y66" s="4">
        <v>0.88326585695006754</v>
      </c>
      <c r="Z66" s="4">
        <v>0.67326732673267331</v>
      </c>
      <c r="AA66" s="4">
        <v>0.86703096539162117</v>
      </c>
      <c r="AB66">
        <v>0.54437869822485208</v>
      </c>
    </row>
    <row r="67" spans="1:28" x14ac:dyDescent="0.25">
      <c r="A67" s="1" t="s">
        <v>61</v>
      </c>
      <c r="B67" s="1">
        <v>152</v>
      </c>
      <c r="C67" s="1" t="s">
        <v>9</v>
      </c>
      <c r="D67" s="1">
        <v>4</v>
      </c>
      <c r="E67" s="1">
        <v>493447.78446200001</v>
      </c>
      <c r="F67" s="1">
        <v>5180761.6069099903</v>
      </c>
      <c r="G67" s="1">
        <v>332</v>
      </c>
      <c r="M67" s="8">
        <f t="shared" si="15"/>
        <v>1.2321187584345479</v>
      </c>
      <c r="N67" s="6">
        <f t="shared" si="16"/>
        <v>0.93917963224893919</v>
      </c>
      <c r="O67" s="6">
        <f t="shared" si="17"/>
        <v>1.209471766848816</v>
      </c>
      <c r="P67" s="7">
        <f t="shared" si="18"/>
        <v>0.91518737672583828</v>
      </c>
      <c r="R67" s="4" t="s">
        <v>61</v>
      </c>
      <c r="S67" s="4">
        <v>23</v>
      </c>
      <c r="T67" s="4" t="s">
        <v>9</v>
      </c>
      <c r="U67" s="4">
        <v>4</v>
      </c>
      <c r="V67" s="4">
        <v>493371.45561800001</v>
      </c>
      <c r="W67" s="4">
        <v>5180609.6268499903</v>
      </c>
      <c r="X67" s="4">
        <v>248.5</v>
      </c>
      <c r="Y67" s="4">
        <v>0.92223346828609987</v>
      </c>
      <c r="Z67" s="4">
        <v>0.70297029702970293</v>
      </c>
      <c r="AA67" s="4">
        <v>0.90528233151183968</v>
      </c>
      <c r="AB67">
        <v>0.58579881656804733</v>
      </c>
    </row>
    <row r="68" spans="1:28" x14ac:dyDescent="0.25">
      <c r="A68" s="1" t="s">
        <v>61</v>
      </c>
      <c r="B68" s="1">
        <v>301</v>
      </c>
      <c r="C68" s="1" t="s">
        <v>9</v>
      </c>
      <c r="D68" s="1">
        <v>4</v>
      </c>
      <c r="E68" s="1">
        <v>493598.317293</v>
      </c>
      <c r="F68" s="1">
        <v>5180954.2174000004</v>
      </c>
      <c r="G68" s="1">
        <v>323.5</v>
      </c>
      <c r="M68" s="8">
        <f t="shared" si="15"/>
        <v>1.2005735492577598</v>
      </c>
      <c r="N68" s="6">
        <f t="shared" si="16"/>
        <v>0.91513437057991509</v>
      </c>
      <c r="O68" s="6">
        <f t="shared" si="17"/>
        <v>1.1785063752276868</v>
      </c>
      <c r="P68" s="7">
        <f t="shared" si="18"/>
        <v>0.88165680473372776</v>
      </c>
      <c r="R68" s="4" t="s">
        <v>61</v>
      </c>
      <c r="S68" s="4">
        <v>47</v>
      </c>
      <c r="T68" s="4" t="s">
        <v>9</v>
      </c>
      <c r="U68" s="4">
        <v>4</v>
      </c>
      <c r="V68" s="4">
        <v>493385.61993400002</v>
      </c>
      <c r="W68" s="4">
        <v>5180649.6397900004</v>
      </c>
      <c r="X68" s="4">
        <v>313.5</v>
      </c>
      <c r="Y68" s="4">
        <v>1.1634615384615385</v>
      </c>
      <c r="Z68" s="4">
        <v>0.88684582743988682</v>
      </c>
      <c r="AA68" s="4">
        <v>1.1420765027322404</v>
      </c>
      <c r="AB68">
        <v>0.84220907297830372</v>
      </c>
    </row>
    <row r="69" spans="1:28" x14ac:dyDescent="0.25">
      <c r="A69" s="1" t="s">
        <v>61</v>
      </c>
      <c r="B69" s="1">
        <v>276</v>
      </c>
      <c r="C69" s="1" t="s">
        <v>9</v>
      </c>
      <c r="D69" s="1">
        <v>4</v>
      </c>
      <c r="E69" s="1">
        <v>493594.16132999799</v>
      </c>
      <c r="F69" s="1">
        <v>5180922.4408799903</v>
      </c>
      <c r="G69" s="1">
        <v>316.5</v>
      </c>
      <c r="M69" s="8">
        <f t="shared" si="15"/>
        <v>1.174595141700405</v>
      </c>
      <c r="N69" s="6">
        <f t="shared" si="16"/>
        <v>0.89533239038189538</v>
      </c>
      <c r="O69" s="6">
        <f t="shared" si="17"/>
        <v>1.1530054644808743</v>
      </c>
      <c r="P69" s="7">
        <f t="shared" si="18"/>
        <v>0.854043392504931</v>
      </c>
      <c r="R69" s="4" t="s">
        <v>61</v>
      </c>
      <c r="S69" s="4">
        <v>72</v>
      </c>
      <c r="T69" s="4" t="s">
        <v>9</v>
      </c>
      <c r="U69" s="4">
        <v>4</v>
      </c>
      <c r="V69" s="4">
        <v>493392.296325</v>
      </c>
      <c r="W69" s="4">
        <v>5180681.4133900004</v>
      </c>
      <c r="X69" s="4">
        <v>303</v>
      </c>
      <c r="Y69" s="4">
        <v>1.1244939271255061</v>
      </c>
      <c r="Z69" s="4">
        <v>0.8571428571428571</v>
      </c>
      <c r="AA69" s="4">
        <v>1.1038251366120218</v>
      </c>
      <c r="AB69">
        <v>0.80078895463510846</v>
      </c>
    </row>
    <row r="70" spans="1:28" x14ac:dyDescent="0.25">
      <c r="A70" s="1" t="s">
        <v>61</v>
      </c>
      <c r="B70" s="1">
        <v>47</v>
      </c>
      <c r="C70" s="1" t="s">
        <v>9</v>
      </c>
      <c r="D70" s="1">
        <v>4</v>
      </c>
      <c r="E70" s="1">
        <v>493385.61993400002</v>
      </c>
      <c r="F70" s="1">
        <v>5180649.6397900004</v>
      </c>
      <c r="G70" s="1">
        <v>313.5</v>
      </c>
      <c r="M70" s="8">
        <f t="shared" si="15"/>
        <v>1.1634615384615385</v>
      </c>
      <c r="N70" s="6">
        <f t="shared" si="16"/>
        <v>0.88684582743988682</v>
      </c>
      <c r="O70" s="6">
        <f t="shared" si="17"/>
        <v>1.1420765027322404</v>
      </c>
      <c r="P70" s="7">
        <f t="shared" si="18"/>
        <v>0.84220907297830372</v>
      </c>
      <c r="R70" s="4" t="s">
        <v>61</v>
      </c>
      <c r="S70" s="4">
        <v>73</v>
      </c>
      <c r="T70" s="4" t="s">
        <v>9</v>
      </c>
      <c r="U70" s="4">
        <v>4</v>
      </c>
      <c r="V70" s="4">
        <v>493421.80271800002</v>
      </c>
      <c r="W70" s="4">
        <v>5180680.0438900003</v>
      </c>
      <c r="X70" s="4">
        <v>251</v>
      </c>
      <c r="Y70" s="4">
        <v>0.9315114709851553</v>
      </c>
      <c r="Z70" s="4">
        <v>0.71004243281471002</v>
      </c>
      <c r="AA70" s="4">
        <v>0.91438979963570133</v>
      </c>
      <c r="AB70">
        <v>0.5956607495069034</v>
      </c>
    </row>
    <row r="71" spans="1:28" x14ac:dyDescent="0.25">
      <c r="A71" s="1" t="s">
        <v>61</v>
      </c>
      <c r="B71" s="1">
        <v>72</v>
      </c>
      <c r="C71" s="1" t="s">
        <v>9</v>
      </c>
      <c r="D71" s="1">
        <v>4</v>
      </c>
      <c r="E71" s="1">
        <v>493392.296325</v>
      </c>
      <c r="F71" s="1">
        <v>5180681.4133900004</v>
      </c>
      <c r="G71" s="1">
        <v>303</v>
      </c>
      <c r="M71" s="8">
        <f t="shared" si="15"/>
        <v>1.1244939271255061</v>
      </c>
      <c r="N71" s="6">
        <f t="shared" si="16"/>
        <v>0.8571428571428571</v>
      </c>
      <c r="O71" s="6">
        <f t="shared" si="17"/>
        <v>1.1038251366120218</v>
      </c>
      <c r="P71" s="7">
        <f t="shared" si="18"/>
        <v>0.80078895463510846</v>
      </c>
      <c r="R71" s="4" t="s">
        <v>61</v>
      </c>
      <c r="S71" s="4">
        <v>100</v>
      </c>
      <c r="T71" s="4" t="s">
        <v>9</v>
      </c>
      <c r="U71" s="4">
        <v>4</v>
      </c>
      <c r="V71" s="4">
        <v>493435.68717500003</v>
      </c>
      <c r="W71" s="4">
        <v>5180709.8130599903</v>
      </c>
      <c r="X71" s="4">
        <v>286.5</v>
      </c>
      <c r="Y71" s="4">
        <v>1.0632591093117409</v>
      </c>
      <c r="Z71" s="4">
        <v>0.81046676096181047</v>
      </c>
      <c r="AA71" s="4">
        <v>1.0437158469945356</v>
      </c>
      <c r="AB71">
        <v>0.73570019723865876</v>
      </c>
    </row>
    <row r="72" spans="1:28" x14ac:dyDescent="0.25">
      <c r="A72" s="1" t="s">
        <v>61</v>
      </c>
      <c r="B72" s="1">
        <v>1</v>
      </c>
      <c r="C72" s="1" t="s">
        <v>9</v>
      </c>
      <c r="D72" s="1">
        <v>4</v>
      </c>
      <c r="E72" s="1">
        <v>493319.28016000002</v>
      </c>
      <c r="F72" s="1">
        <v>5180579.2617899803</v>
      </c>
      <c r="G72" s="1">
        <v>290.5</v>
      </c>
      <c r="M72" s="8">
        <f t="shared" si="15"/>
        <v>1.0781039136302295</v>
      </c>
      <c r="N72" s="6">
        <f t="shared" si="16"/>
        <v>0.82178217821782173</v>
      </c>
      <c r="O72" s="6">
        <f t="shared" si="17"/>
        <v>1.0582877959927139</v>
      </c>
      <c r="P72" s="7">
        <f t="shared" si="18"/>
        <v>0.75147928994082835</v>
      </c>
      <c r="R72" s="4" t="s">
        <v>61</v>
      </c>
      <c r="S72" s="4">
        <v>126</v>
      </c>
      <c r="T72" s="4" t="s">
        <v>9</v>
      </c>
      <c r="U72" s="4">
        <v>4</v>
      </c>
      <c r="V72" s="4">
        <v>493434.17333700001</v>
      </c>
      <c r="W72" s="4">
        <v>5180740.7972900001</v>
      </c>
      <c r="X72" s="4">
        <v>234</v>
      </c>
      <c r="Y72" s="4">
        <v>0.86842105263157898</v>
      </c>
      <c r="Z72" s="4">
        <v>0.66195190947666194</v>
      </c>
      <c r="AA72" s="4">
        <v>0.85245901639344257</v>
      </c>
      <c r="AB72">
        <v>0.52859960552268248</v>
      </c>
    </row>
    <row r="73" spans="1:28" x14ac:dyDescent="0.25">
      <c r="A73" s="1" t="s">
        <v>61</v>
      </c>
      <c r="B73" s="1">
        <v>351</v>
      </c>
      <c r="C73" s="1" t="s">
        <v>9</v>
      </c>
      <c r="D73" s="1">
        <v>4</v>
      </c>
      <c r="E73" s="1">
        <v>493636.63549199799</v>
      </c>
      <c r="F73" s="1">
        <v>5181024.7392800003</v>
      </c>
      <c r="G73" s="1">
        <v>288</v>
      </c>
      <c r="M73" s="8">
        <f t="shared" si="15"/>
        <v>1.0688259109311742</v>
      </c>
      <c r="N73" s="6">
        <f t="shared" si="16"/>
        <v>0.81471004243281475</v>
      </c>
      <c r="O73" s="6">
        <f t="shared" si="17"/>
        <v>1.0491803278688525</v>
      </c>
      <c r="P73" s="7">
        <f t="shared" si="18"/>
        <v>0.7416173570019724</v>
      </c>
      <c r="R73" s="4" t="s">
        <v>61</v>
      </c>
      <c r="S73" s="4">
        <v>152</v>
      </c>
      <c r="T73" s="4" t="s">
        <v>9</v>
      </c>
      <c r="U73" s="4">
        <v>4</v>
      </c>
      <c r="V73" s="4">
        <v>493447.78446200001</v>
      </c>
      <c r="W73" s="4">
        <v>5180761.6069099903</v>
      </c>
      <c r="X73" s="4">
        <v>332</v>
      </c>
      <c r="Y73" s="4">
        <v>1.2321187584345479</v>
      </c>
      <c r="Z73" s="4">
        <v>0.93917963224893919</v>
      </c>
      <c r="AA73" s="4">
        <v>1.209471766848816</v>
      </c>
      <c r="AB73">
        <v>0.91518737672583828</v>
      </c>
    </row>
    <row r="74" spans="1:28" x14ac:dyDescent="0.25">
      <c r="A74" s="1" t="s">
        <v>61</v>
      </c>
      <c r="B74" s="1">
        <v>327</v>
      </c>
      <c r="C74" s="1" t="s">
        <v>9</v>
      </c>
      <c r="D74" s="1">
        <v>4</v>
      </c>
      <c r="E74" s="1">
        <v>493626.37309200002</v>
      </c>
      <c r="F74" s="1">
        <v>5180992.9692099905</v>
      </c>
      <c r="G74" s="1">
        <v>287.5</v>
      </c>
      <c r="M74" s="8">
        <f t="shared" si="15"/>
        <v>1.066970310391363</v>
      </c>
      <c r="N74" s="6">
        <f t="shared" si="16"/>
        <v>0.81329561527581329</v>
      </c>
      <c r="O74" s="6">
        <f t="shared" si="17"/>
        <v>1.0473588342440801</v>
      </c>
      <c r="P74" s="7">
        <f t="shared" si="18"/>
        <v>0.73964497041420119</v>
      </c>
      <c r="R74" s="4" t="s">
        <v>61</v>
      </c>
      <c r="S74" s="4">
        <v>153</v>
      </c>
      <c r="T74" s="4" t="s">
        <v>9</v>
      </c>
      <c r="U74" s="4">
        <v>4</v>
      </c>
      <c r="V74" s="4">
        <v>493478.50785200001</v>
      </c>
      <c r="W74" s="4">
        <v>5180775.8840899803</v>
      </c>
      <c r="X74" s="4">
        <v>341</v>
      </c>
      <c r="Y74" s="4">
        <v>1.2655195681511471</v>
      </c>
      <c r="Z74" s="4">
        <v>0.96463932107496464</v>
      </c>
      <c r="AA74" s="4">
        <v>1.2422586520947176</v>
      </c>
      <c r="AB74">
        <v>0.95069033530571989</v>
      </c>
    </row>
    <row r="75" spans="1:28" x14ac:dyDescent="0.25">
      <c r="A75" s="1" t="s">
        <v>61</v>
      </c>
      <c r="B75" s="1">
        <v>100</v>
      </c>
      <c r="C75" s="1" t="s">
        <v>9</v>
      </c>
      <c r="D75" s="1">
        <v>4</v>
      </c>
      <c r="E75" s="1">
        <v>493435.68717500003</v>
      </c>
      <c r="F75" s="1">
        <v>5180709.8130599903</v>
      </c>
      <c r="G75" s="1">
        <v>286.5</v>
      </c>
      <c r="M75" s="8">
        <f t="shared" si="15"/>
        <v>1.0632591093117409</v>
      </c>
      <c r="N75" s="6">
        <f t="shared" si="16"/>
        <v>0.81046676096181047</v>
      </c>
      <c r="O75" s="6">
        <f t="shared" si="17"/>
        <v>1.0437158469945356</v>
      </c>
      <c r="P75" s="7">
        <f t="shared" si="18"/>
        <v>0.73570019723865876</v>
      </c>
      <c r="R75" s="4" t="s">
        <v>61</v>
      </c>
      <c r="S75" s="4">
        <v>179</v>
      </c>
      <c r="T75" s="4" t="s">
        <v>9</v>
      </c>
      <c r="U75" s="4">
        <v>4</v>
      </c>
      <c r="V75" s="4">
        <v>493495.641638998</v>
      </c>
      <c r="W75" s="4">
        <v>5180807.6464499803</v>
      </c>
      <c r="X75" s="4">
        <v>353.5</v>
      </c>
      <c r="Y75" s="4">
        <v>1.3119095816464239</v>
      </c>
      <c r="Z75" s="4">
        <v>1</v>
      </c>
      <c r="AA75" s="4">
        <v>1.2877959927140255</v>
      </c>
      <c r="AB75" s="7">
        <v>1</v>
      </c>
    </row>
    <row r="76" spans="1:28" x14ac:dyDescent="0.25">
      <c r="A76" s="1" t="s">
        <v>61</v>
      </c>
      <c r="B76" s="1">
        <v>374</v>
      </c>
      <c r="C76" s="1" t="s">
        <v>9</v>
      </c>
      <c r="D76" s="1">
        <v>4</v>
      </c>
      <c r="E76" s="1">
        <v>493667.269375998</v>
      </c>
      <c r="F76" s="1">
        <v>5181047.7091800002</v>
      </c>
      <c r="G76" s="1">
        <v>262.5</v>
      </c>
      <c r="M76" s="8">
        <f t="shared" si="15"/>
        <v>0.97419028340080982</v>
      </c>
      <c r="N76" s="6">
        <f t="shared" si="16"/>
        <v>0.74257425742574257</v>
      </c>
      <c r="O76" s="6">
        <f t="shared" si="17"/>
        <v>0.95628415300546443</v>
      </c>
      <c r="P76" s="7">
        <f t="shared" si="18"/>
        <v>0.64102564102564108</v>
      </c>
      <c r="R76" s="4" t="s">
        <v>61</v>
      </c>
      <c r="S76" s="4">
        <v>204</v>
      </c>
      <c r="T76" s="4" t="s">
        <v>9</v>
      </c>
      <c r="U76" s="4">
        <v>4</v>
      </c>
      <c r="V76" s="4">
        <v>493512.37530999799</v>
      </c>
      <c r="W76" s="4">
        <v>5180822.5187200001</v>
      </c>
      <c r="X76" s="4">
        <v>220</v>
      </c>
      <c r="Y76" s="4">
        <v>0.81646423751686914</v>
      </c>
      <c r="Z76" s="4">
        <v>0.6223479490806223</v>
      </c>
      <c r="AA76" s="4">
        <v>0.80145719489981782</v>
      </c>
      <c r="AB76">
        <v>0.47337278106508873</v>
      </c>
    </row>
    <row r="77" spans="1:28" x14ac:dyDescent="0.25">
      <c r="A77" s="1" t="s">
        <v>61</v>
      </c>
      <c r="B77" s="1">
        <v>397</v>
      </c>
      <c r="C77" s="1" t="s">
        <v>9</v>
      </c>
      <c r="D77" s="1">
        <v>4</v>
      </c>
      <c r="E77" s="1">
        <v>493690.210724</v>
      </c>
      <c r="F77" s="1">
        <v>5181087.1334199803</v>
      </c>
      <c r="G77" s="1">
        <v>260</v>
      </c>
      <c r="M77" s="8">
        <f t="shared" si="15"/>
        <v>0.96491228070175439</v>
      </c>
      <c r="N77" s="6">
        <f t="shared" si="16"/>
        <v>0.73550212164073547</v>
      </c>
      <c r="O77" s="6">
        <f t="shared" si="17"/>
        <v>0.94717668488160289</v>
      </c>
      <c r="P77" s="7">
        <f t="shared" si="18"/>
        <v>0.63116370808678501</v>
      </c>
      <c r="R77" s="4" t="s">
        <v>61</v>
      </c>
      <c r="S77" s="4">
        <v>229</v>
      </c>
      <c r="T77" s="4" t="s">
        <v>9</v>
      </c>
      <c r="U77" s="4">
        <v>4</v>
      </c>
      <c r="V77" s="4">
        <v>493540.27207200002</v>
      </c>
      <c r="W77" s="4">
        <v>5180854.2695899904</v>
      </c>
      <c r="X77" s="4">
        <v>247</v>
      </c>
      <c r="Y77" s="4">
        <v>0.91666666666666674</v>
      </c>
      <c r="Z77" s="4">
        <v>0.69872701555869876</v>
      </c>
      <c r="AA77" s="4">
        <v>0.89981785063752273</v>
      </c>
      <c r="AB77">
        <v>0.57988165680473369</v>
      </c>
    </row>
    <row r="78" spans="1:28" x14ac:dyDescent="0.25">
      <c r="A78" s="1" t="s">
        <v>61</v>
      </c>
      <c r="B78" s="1">
        <v>73</v>
      </c>
      <c r="C78" s="1" t="s">
        <v>9</v>
      </c>
      <c r="D78" s="1">
        <v>4</v>
      </c>
      <c r="E78" s="1">
        <v>493421.80271800002</v>
      </c>
      <c r="F78" s="1">
        <v>5180680.0438900003</v>
      </c>
      <c r="G78" s="1">
        <v>251</v>
      </c>
      <c r="M78" s="8">
        <f t="shared" si="15"/>
        <v>0.9315114709851553</v>
      </c>
      <c r="N78" s="6">
        <f t="shared" si="16"/>
        <v>0.71004243281471002</v>
      </c>
      <c r="O78" s="6">
        <f t="shared" si="17"/>
        <v>0.91438979963570133</v>
      </c>
      <c r="P78" s="7">
        <f t="shared" si="18"/>
        <v>0.5956607495069034</v>
      </c>
      <c r="R78" s="4" t="s">
        <v>61</v>
      </c>
      <c r="S78" s="4">
        <v>252</v>
      </c>
      <c r="T78" s="4" t="s">
        <v>9</v>
      </c>
      <c r="U78" s="4">
        <v>4</v>
      </c>
      <c r="V78" s="4">
        <v>493543.70833300002</v>
      </c>
      <c r="W78" s="4">
        <v>5180893.1404100005</v>
      </c>
      <c r="X78" s="4">
        <v>187</v>
      </c>
      <c r="Y78" s="4">
        <v>0.69399460188933881</v>
      </c>
      <c r="Z78" s="4">
        <v>0.52899575671852894</v>
      </c>
      <c r="AA78" s="4">
        <v>0.68123861566484523</v>
      </c>
      <c r="AB78" s="108">
        <v>0.34319526627218933</v>
      </c>
    </row>
    <row r="79" spans="1:28" x14ac:dyDescent="0.25">
      <c r="A79" s="1" t="s">
        <v>61</v>
      </c>
      <c r="B79" s="1">
        <v>23</v>
      </c>
      <c r="C79" s="1" t="s">
        <v>9</v>
      </c>
      <c r="D79" s="1">
        <v>4</v>
      </c>
      <c r="E79" s="1">
        <v>493371.45561800001</v>
      </c>
      <c r="F79" s="1">
        <v>5180609.6268499903</v>
      </c>
      <c r="G79" s="1">
        <v>248.5</v>
      </c>
      <c r="M79" s="8">
        <f t="shared" si="15"/>
        <v>0.92223346828609987</v>
      </c>
      <c r="N79" s="6">
        <f t="shared" si="16"/>
        <v>0.70297029702970293</v>
      </c>
      <c r="O79" s="6">
        <f t="shared" si="17"/>
        <v>0.90528233151183968</v>
      </c>
      <c r="P79" s="7">
        <f t="shared" si="18"/>
        <v>0.58579881656804733</v>
      </c>
      <c r="R79" s="4" t="s">
        <v>61</v>
      </c>
      <c r="S79" s="4">
        <v>253</v>
      </c>
      <c r="T79" s="4" t="s">
        <v>9</v>
      </c>
      <c r="U79" s="4">
        <v>4</v>
      </c>
      <c r="V79" s="4">
        <v>493573.21164499799</v>
      </c>
      <c r="W79" s="4">
        <v>5180890.6823100001</v>
      </c>
      <c r="X79" s="4">
        <v>100</v>
      </c>
      <c r="Y79" s="4">
        <v>0.37112010796221323</v>
      </c>
      <c r="Z79" s="4">
        <v>0.28288543140028288</v>
      </c>
      <c r="AA79" s="4">
        <v>0.36429872495446264</v>
      </c>
      <c r="AB79" s="108">
        <v>0</v>
      </c>
    </row>
    <row r="80" spans="1:28" x14ac:dyDescent="0.25">
      <c r="A80" s="1" t="s">
        <v>61</v>
      </c>
      <c r="B80" s="1">
        <v>229</v>
      </c>
      <c r="C80" s="1" t="s">
        <v>9</v>
      </c>
      <c r="D80" s="1">
        <v>4</v>
      </c>
      <c r="E80" s="1">
        <v>493540.27207200002</v>
      </c>
      <c r="F80" s="1">
        <v>5180854.2695899904</v>
      </c>
      <c r="G80" s="1">
        <v>247</v>
      </c>
      <c r="M80" s="8">
        <f t="shared" si="15"/>
        <v>0.91666666666666674</v>
      </c>
      <c r="N80" s="6">
        <f t="shared" si="16"/>
        <v>0.69872701555869876</v>
      </c>
      <c r="O80" s="6">
        <f t="shared" si="17"/>
        <v>0.89981785063752273</v>
      </c>
      <c r="P80" s="7">
        <f t="shared" si="18"/>
        <v>0.57988165680473369</v>
      </c>
      <c r="R80" s="4" t="s">
        <v>61</v>
      </c>
      <c r="S80" s="4">
        <v>276</v>
      </c>
      <c r="T80" s="4" t="s">
        <v>9</v>
      </c>
      <c r="U80" s="4">
        <v>4</v>
      </c>
      <c r="V80" s="4">
        <v>493594.16132999799</v>
      </c>
      <c r="W80" s="4">
        <v>5180922.4408799903</v>
      </c>
      <c r="X80" s="4">
        <v>316.5</v>
      </c>
      <c r="Y80" s="4">
        <v>1.174595141700405</v>
      </c>
      <c r="Z80" s="4">
        <v>0.89533239038189538</v>
      </c>
      <c r="AA80" s="4">
        <v>1.1530054644808743</v>
      </c>
      <c r="AB80">
        <v>0.854043392504931</v>
      </c>
    </row>
    <row r="81" spans="1:28" x14ac:dyDescent="0.25">
      <c r="A81" s="1" t="s">
        <v>61</v>
      </c>
      <c r="B81" s="1">
        <v>398</v>
      </c>
      <c r="C81" s="1" t="s">
        <v>9</v>
      </c>
      <c r="D81" s="1">
        <v>4</v>
      </c>
      <c r="E81" s="1">
        <v>493719.72291200003</v>
      </c>
      <c r="F81" s="1">
        <v>5181093.2106900001</v>
      </c>
      <c r="G81" s="1">
        <v>244.5</v>
      </c>
      <c r="M81" s="8">
        <f t="shared" si="15"/>
        <v>0.90738866396761142</v>
      </c>
      <c r="N81" s="6">
        <f t="shared" si="16"/>
        <v>0.69165487977369167</v>
      </c>
      <c r="O81" s="6">
        <f t="shared" si="17"/>
        <v>0.89071038251366119</v>
      </c>
      <c r="P81" s="7">
        <f t="shared" si="18"/>
        <v>0.57001972386587774</v>
      </c>
      <c r="R81" s="4" t="s">
        <v>61</v>
      </c>
      <c r="S81" s="4">
        <v>301</v>
      </c>
      <c r="T81" s="4" t="s">
        <v>9</v>
      </c>
      <c r="U81" s="4">
        <v>4</v>
      </c>
      <c r="V81" s="4">
        <v>493598.317293</v>
      </c>
      <c r="W81" s="4">
        <v>5180954.2174000004</v>
      </c>
      <c r="X81" s="4">
        <v>323.5</v>
      </c>
      <c r="Y81" s="4">
        <v>1.2005735492577598</v>
      </c>
      <c r="Z81" s="4">
        <v>0.91513437057991509</v>
      </c>
      <c r="AA81" s="4">
        <v>1.1785063752276868</v>
      </c>
      <c r="AB81">
        <v>0.88165680473372776</v>
      </c>
    </row>
    <row r="82" spans="1:28" x14ac:dyDescent="0.25">
      <c r="A82" s="1" t="s">
        <v>61</v>
      </c>
      <c r="B82" s="1">
        <v>22</v>
      </c>
      <c r="C82" s="1" t="s">
        <v>9</v>
      </c>
      <c r="D82" s="1">
        <v>4</v>
      </c>
      <c r="E82" s="1">
        <v>493341.14833300002</v>
      </c>
      <c r="F82" s="1">
        <v>5180611.0184399802</v>
      </c>
      <c r="G82" s="1">
        <v>238</v>
      </c>
      <c r="M82" s="8">
        <f t="shared" si="15"/>
        <v>0.88326585695006754</v>
      </c>
      <c r="N82" s="6">
        <f t="shared" si="16"/>
        <v>0.67326732673267331</v>
      </c>
      <c r="O82" s="6">
        <f t="shared" si="17"/>
        <v>0.86703096539162117</v>
      </c>
      <c r="P82" s="7">
        <f t="shared" si="18"/>
        <v>0.54437869822485208</v>
      </c>
      <c r="R82" s="4" t="s">
        <v>61</v>
      </c>
      <c r="S82" s="4">
        <v>327</v>
      </c>
      <c r="T82" s="4" t="s">
        <v>9</v>
      </c>
      <c r="U82" s="4">
        <v>4</v>
      </c>
      <c r="V82" s="4">
        <v>493626.37309200002</v>
      </c>
      <c r="W82" s="4">
        <v>5180992.9692099905</v>
      </c>
      <c r="X82" s="4">
        <v>287.5</v>
      </c>
      <c r="Y82" s="4">
        <v>1.066970310391363</v>
      </c>
      <c r="Z82" s="4">
        <v>0.81329561527581329</v>
      </c>
      <c r="AA82" s="4">
        <v>1.0473588342440801</v>
      </c>
      <c r="AB82">
        <v>0.73964497041420119</v>
      </c>
    </row>
    <row r="83" spans="1:28" x14ac:dyDescent="0.25">
      <c r="A83" s="1" t="s">
        <v>61</v>
      </c>
      <c r="B83" s="1">
        <v>126</v>
      </c>
      <c r="C83" s="1" t="s">
        <v>9</v>
      </c>
      <c r="D83" s="1">
        <v>4</v>
      </c>
      <c r="E83" s="1">
        <v>493434.17333700001</v>
      </c>
      <c r="F83" s="1">
        <v>5180740.7972900001</v>
      </c>
      <c r="G83" s="1">
        <v>234</v>
      </c>
      <c r="M83" s="8">
        <f t="shared" si="15"/>
        <v>0.86842105263157898</v>
      </c>
      <c r="N83" s="6">
        <f t="shared" si="16"/>
        <v>0.66195190947666194</v>
      </c>
      <c r="O83" s="6">
        <f t="shared" si="17"/>
        <v>0.85245901639344257</v>
      </c>
      <c r="P83" s="7">
        <f t="shared" si="18"/>
        <v>0.52859960552268248</v>
      </c>
      <c r="R83" s="4" t="s">
        <v>61</v>
      </c>
      <c r="S83" s="4">
        <v>351</v>
      </c>
      <c r="T83" s="4" t="s">
        <v>9</v>
      </c>
      <c r="U83" s="4">
        <v>4</v>
      </c>
      <c r="V83" s="4">
        <v>493636.63549199799</v>
      </c>
      <c r="W83" s="4">
        <v>5181024.7392800003</v>
      </c>
      <c r="X83" s="4">
        <v>288</v>
      </c>
      <c r="Y83" s="4">
        <v>1.0688259109311742</v>
      </c>
      <c r="Z83" s="4">
        <v>0.81471004243281475</v>
      </c>
      <c r="AA83" s="4">
        <v>1.0491803278688525</v>
      </c>
      <c r="AB83">
        <v>0.7416173570019724</v>
      </c>
    </row>
    <row r="84" spans="1:28" x14ac:dyDescent="0.25">
      <c r="A84" s="1" t="s">
        <v>61</v>
      </c>
      <c r="B84" s="1">
        <v>204</v>
      </c>
      <c r="C84" s="1" t="s">
        <v>9</v>
      </c>
      <c r="D84" s="1">
        <v>4</v>
      </c>
      <c r="E84" s="1">
        <v>493512.37530999799</v>
      </c>
      <c r="F84" s="1">
        <v>5180822.5187200001</v>
      </c>
      <c r="G84" s="1">
        <v>220</v>
      </c>
      <c r="M84" s="8">
        <f t="shared" si="15"/>
        <v>0.81646423751686914</v>
      </c>
      <c r="N84" s="6">
        <f t="shared" si="16"/>
        <v>0.6223479490806223</v>
      </c>
      <c r="O84" s="6">
        <f t="shared" si="17"/>
        <v>0.80145719489981782</v>
      </c>
      <c r="P84" s="7">
        <f t="shared" si="18"/>
        <v>0.47337278106508873</v>
      </c>
      <c r="R84" s="4" t="s">
        <v>61</v>
      </c>
      <c r="S84" s="4">
        <v>374</v>
      </c>
      <c r="T84" s="4" t="s">
        <v>9</v>
      </c>
      <c r="U84" s="4">
        <v>4</v>
      </c>
      <c r="V84" s="4">
        <v>493667.269375998</v>
      </c>
      <c r="W84" s="4">
        <v>5181047.7091800002</v>
      </c>
      <c r="X84" s="4">
        <v>262.5</v>
      </c>
      <c r="Y84" s="4">
        <v>0.97419028340080982</v>
      </c>
      <c r="Z84" s="4">
        <v>0.74257425742574257</v>
      </c>
      <c r="AA84" s="4">
        <v>0.95628415300546443</v>
      </c>
      <c r="AB84">
        <v>0.64102564102564108</v>
      </c>
    </row>
    <row r="85" spans="1:28" x14ac:dyDescent="0.25">
      <c r="A85" s="1" t="s">
        <v>61</v>
      </c>
      <c r="B85" s="1">
        <v>252</v>
      </c>
      <c r="C85" s="1" t="s">
        <v>9</v>
      </c>
      <c r="D85" s="1">
        <v>4</v>
      </c>
      <c r="E85" s="1">
        <v>493543.70833300002</v>
      </c>
      <c r="F85" s="1">
        <v>5180893.1404100005</v>
      </c>
      <c r="G85" s="1">
        <v>187</v>
      </c>
      <c r="M85" s="8">
        <f t="shared" si="15"/>
        <v>0.69399460188933881</v>
      </c>
      <c r="N85" s="6">
        <f t="shared" si="16"/>
        <v>0.52899575671852894</v>
      </c>
      <c r="O85" s="6">
        <f t="shared" si="17"/>
        <v>0.68123861566484523</v>
      </c>
      <c r="P85" s="7">
        <f t="shared" si="18"/>
        <v>0.34319526627218933</v>
      </c>
      <c r="R85" s="4" t="s">
        <v>61</v>
      </c>
      <c r="S85" s="4">
        <v>397</v>
      </c>
      <c r="T85" s="4" t="s">
        <v>9</v>
      </c>
      <c r="U85" s="4">
        <v>4</v>
      </c>
      <c r="V85" s="4">
        <v>493690.210724</v>
      </c>
      <c r="W85" s="4">
        <v>5181087.1334199803</v>
      </c>
      <c r="X85" s="4">
        <v>260</v>
      </c>
      <c r="Y85" s="4">
        <v>0.96491228070175439</v>
      </c>
      <c r="Z85" s="4">
        <v>0.73550212164073547</v>
      </c>
      <c r="AA85" s="4">
        <v>0.94717668488160289</v>
      </c>
      <c r="AB85">
        <v>0.63116370808678501</v>
      </c>
    </row>
    <row r="86" spans="1:28" x14ac:dyDescent="0.25">
      <c r="A86" s="1" t="s">
        <v>61</v>
      </c>
      <c r="B86" s="1">
        <v>253</v>
      </c>
      <c r="C86" s="1" t="s">
        <v>9</v>
      </c>
      <c r="D86" s="1">
        <v>4</v>
      </c>
      <c r="E86" s="1">
        <v>493573.21164499799</v>
      </c>
      <c r="F86" s="1">
        <v>5180890.6823100001</v>
      </c>
      <c r="G86" s="1">
        <v>100</v>
      </c>
      <c r="M86" s="8">
        <f t="shared" si="15"/>
        <v>0.37112010796221323</v>
      </c>
      <c r="N86" s="6">
        <f t="shared" si="16"/>
        <v>0.28288543140028288</v>
      </c>
      <c r="O86" s="6">
        <f t="shared" si="17"/>
        <v>0.36429872495446264</v>
      </c>
      <c r="P86" s="7">
        <f t="shared" si="18"/>
        <v>0</v>
      </c>
      <c r="R86" s="4" t="s">
        <v>61</v>
      </c>
      <c r="S86" s="4">
        <v>398</v>
      </c>
      <c r="T86" s="4" t="s">
        <v>9</v>
      </c>
      <c r="U86" s="4">
        <v>4</v>
      </c>
      <c r="V86" s="4">
        <v>493719.72291200003</v>
      </c>
      <c r="W86" s="4">
        <v>5181093.2106900001</v>
      </c>
      <c r="X86" s="4">
        <v>244.5</v>
      </c>
      <c r="Y86" s="4">
        <v>0.90738866396761142</v>
      </c>
      <c r="Z86" s="4">
        <v>0.69165487977369167</v>
      </c>
      <c r="AA86" s="4">
        <v>0.89071038251366119</v>
      </c>
      <c r="AB86">
        <v>0.57001972386587774</v>
      </c>
    </row>
    <row r="87" spans="1:28" x14ac:dyDescent="0.25">
      <c r="A87" s="1" t="s">
        <v>61</v>
      </c>
      <c r="B87" s="1">
        <v>421</v>
      </c>
      <c r="C87" s="1" t="s">
        <v>9</v>
      </c>
      <c r="D87" s="1">
        <v>4</v>
      </c>
      <c r="E87" s="1">
        <v>493712.774829</v>
      </c>
      <c r="F87" s="1">
        <v>5181114.8141000001</v>
      </c>
      <c r="H87" s="10"/>
      <c r="M87" s="8"/>
      <c r="N87" s="6"/>
      <c r="O87" s="6"/>
      <c r="P87" s="7"/>
      <c r="R87" s="4" t="s">
        <v>61</v>
      </c>
      <c r="S87" s="4">
        <v>421</v>
      </c>
      <c r="T87" s="4" t="s">
        <v>9</v>
      </c>
      <c r="U87" s="4">
        <v>4</v>
      </c>
      <c r="V87" s="4">
        <v>493712.774829</v>
      </c>
      <c r="W87" s="4">
        <v>5181114.8141000001</v>
      </c>
    </row>
    <row r="88" spans="1:28" x14ac:dyDescent="0.25">
      <c r="A88" s="5" t="s">
        <v>63</v>
      </c>
      <c r="B88" s="5">
        <v>375</v>
      </c>
      <c r="C88" s="5" t="s">
        <v>9</v>
      </c>
      <c r="D88" s="5">
        <v>5</v>
      </c>
      <c r="E88" s="5">
        <v>493700.38410800003</v>
      </c>
      <c r="F88" s="5">
        <v>5181054.1435000002</v>
      </c>
      <c r="G88" s="5">
        <v>261</v>
      </c>
      <c r="H88" s="11"/>
      <c r="I88" s="5"/>
      <c r="J88" s="5"/>
      <c r="K88" s="5"/>
      <c r="L88" s="5"/>
      <c r="M88" s="6">
        <f t="shared" ref="M88:M106" si="19">G88/$I$6</f>
        <v>1.3678113363673976</v>
      </c>
      <c r="N88" s="6">
        <f>G88/$J$6</f>
        <v>1</v>
      </c>
      <c r="O88" s="6">
        <f>G88/$K$6</f>
        <v>1.2548076923076923</v>
      </c>
      <c r="P88" s="7">
        <f>(G88-$L$6)/($J$6-$L$6)</f>
        <v>1</v>
      </c>
      <c r="R88" s="4" t="s">
        <v>63</v>
      </c>
      <c r="S88" s="4">
        <v>2</v>
      </c>
      <c r="T88" s="4" t="s">
        <v>9</v>
      </c>
      <c r="U88" s="4">
        <v>5</v>
      </c>
      <c r="V88" s="4">
        <v>493353.58603200002</v>
      </c>
      <c r="W88" s="4">
        <v>5180575.07118</v>
      </c>
      <c r="X88" s="4"/>
      <c r="Y88" s="4"/>
      <c r="Z88" s="4"/>
      <c r="AA88" s="4"/>
    </row>
    <row r="89" spans="1:28" x14ac:dyDescent="0.25">
      <c r="A89" s="1" t="s">
        <v>63</v>
      </c>
      <c r="B89" s="1">
        <v>302</v>
      </c>
      <c r="C89" s="1" t="s">
        <v>9</v>
      </c>
      <c r="D89" s="1">
        <v>5</v>
      </c>
      <c r="E89" s="1">
        <v>493631.431901998</v>
      </c>
      <c r="F89" s="1">
        <v>5180959.5847699903</v>
      </c>
      <c r="G89" s="1">
        <v>254</v>
      </c>
      <c r="H89" s="10"/>
      <c r="M89" s="8">
        <f t="shared" si="19"/>
        <v>1.3311267411391532</v>
      </c>
      <c r="N89" s="6">
        <f t="shared" ref="N89:N106" si="20">G89/$J$6</f>
        <v>0.97318007662835249</v>
      </c>
      <c r="O89" s="6">
        <f t="shared" ref="O89:O106" si="21">G89/$K$6</f>
        <v>1.2211538461538463</v>
      </c>
      <c r="P89" s="7">
        <f t="shared" ref="P89:P106" si="22">(G89-$L$6)/($J$6-$L$6)</f>
        <v>0.96473551637279598</v>
      </c>
      <c r="R89" s="4" t="s">
        <v>63</v>
      </c>
      <c r="S89" s="4">
        <v>3</v>
      </c>
      <c r="T89" s="4" t="s">
        <v>9</v>
      </c>
      <c r="U89" s="4">
        <v>5</v>
      </c>
      <c r="V89" s="4">
        <v>493383.10704700003</v>
      </c>
      <c r="W89" s="4">
        <v>5180586.0806700001</v>
      </c>
      <c r="X89" s="4">
        <v>180.5</v>
      </c>
      <c r="Y89" s="4">
        <v>0.94593849124258722</v>
      </c>
      <c r="Z89" s="4">
        <v>0.69157088122605359</v>
      </c>
      <c r="AA89" s="4">
        <v>0.86778846153846156</v>
      </c>
      <c r="AB89">
        <v>0.59445843828715361</v>
      </c>
    </row>
    <row r="90" spans="1:28" x14ac:dyDescent="0.25">
      <c r="A90" s="1" t="s">
        <v>63</v>
      </c>
      <c r="B90" s="1">
        <v>353</v>
      </c>
      <c r="C90" s="1" t="s">
        <v>9</v>
      </c>
      <c r="D90" s="1">
        <v>5</v>
      </c>
      <c r="E90" s="1">
        <v>493700.44887800002</v>
      </c>
      <c r="F90" s="1">
        <v>5181023.56073</v>
      </c>
      <c r="G90" s="1">
        <v>241.5</v>
      </c>
      <c r="H90" s="10"/>
      <c r="M90" s="8">
        <f t="shared" si="19"/>
        <v>1.2656185353744311</v>
      </c>
      <c r="N90" s="6">
        <f t="shared" si="20"/>
        <v>0.92528735632183912</v>
      </c>
      <c r="O90" s="6">
        <f t="shared" si="21"/>
        <v>1.1610576923076923</v>
      </c>
      <c r="P90" s="7">
        <f t="shared" si="22"/>
        <v>0.90176322418136023</v>
      </c>
      <c r="R90" s="4" t="s">
        <v>63</v>
      </c>
      <c r="S90" s="4">
        <v>24</v>
      </c>
      <c r="T90" s="4" t="s">
        <v>9</v>
      </c>
      <c r="U90" s="4">
        <v>5</v>
      </c>
      <c r="V90" s="4">
        <v>493404.974858</v>
      </c>
      <c r="W90" s="4">
        <v>5180617.8375500003</v>
      </c>
      <c r="X90" s="4">
        <v>101</v>
      </c>
      <c r="Y90" s="4">
        <v>0.52930630257895461</v>
      </c>
      <c r="Z90" s="4">
        <v>0.38697318007662834</v>
      </c>
      <c r="AA90" s="4">
        <v>0.48557692307692307</v>
      </c>
      <c r="AB90">
        <v>0.19395465994962216</v>
      </c>
    </row>
    <row r="91" spans="1:28" x14ac:dyDescent="0.25">
      <c r="A91" s="1" t="s">
        <v>63</v>
      </c>
      <c r="B91" s="1">
        <v>254</v>
      </c>
      <c r="C91" s="1" t="s">
        <v>9</v>
      </c>
      <c r="D91" s="1">
        <v>5</v>
      </c>
      <c r="E91" s="1">
        <v>493605.127092999</v>
      </c>
      <c r="F91" s="1">
        <v>5180897.6489199903</v>
      </c>
      <c r="G91" s="1">
        <v>238.5</v>
      </c>
      <c r="M91" s="8">
        <f t="shared" si="19"/>
        <v>1.2498965659908978</v>
      </c>
      <c r="N91" s="6">
        <f t="shared" si="20"/>
        <v>0.91379310344827591</v>
      </c>
      <c r="O91" s="6">
        <f t="shared" si="21"/>
        <v>1.1466346153846154</v>
      </c>
      <c r="P91" s="7">
        <f t="shared" si="22"/>
        <v>0.88664987405541562</v>
      </c>
      <c r="R91" s="4" t="s">
        <v>63</v>
      </c>
      <c r="S91" s="4">
        <v>48</v>
      </c>
      <c r="T91" s="4" t="s">
        <v>9</v>
      </c>
      <c r="U91" s="4">
        <v>5</v>
      </c>
      <c r="V91" s="4">
        <v>493417.52554900001</v>
      </c>
      <c r="W91" s="4">
        <v>5180646.2710499903</v>
      </c>
      <c r="X91" s="4">
        <v>208</v>
      </c>
      <c r="Y91" s="4">
        <v>1.0900565439249759</v>
      </c>
      <c r="Z91" s="4">
        <v>0.79693486590038309</v>
      </c>
      <c r="AA91" s="4">
        <v>1</v>
      </c>
      <c r="AB91">
        <v>0.73299748110831231</v>
      </c>
    </row>
    <row r="92" spans="1:28" x14ac:dyDescent="0.25">
      <c r="A92" s="1" t="s">
        <v>63</v>
      </c>
      <c r="B92" s="1">
        <v>127</v>
      </c>
      <c r="C92" s="1" t="s">
        <v>9</v>
      </c>
      <c r="D92" s="1">
        <v>5</v>
      </c>
      <c r="E92" s="1">
        <v>493466.070624999</v>
      </c>
      <c r="F92" s="1">
        <v>5180730.2058699904</v>
      </c>
      <c r="G92" s="1">
        <v>237</v>
      </c>
      <c r="H92" s="10"/>
      <c r="M92" s="8">
        <f t="shared" si="19"/>
        <v>1.2420355812991311</v>
      </c>
      <c r="N92" s="6">
        <f t="shared" si="20"/>
        <v>0.90804597701149425</v>
      </c>
      <c r="O92" s="6">
        <f t="shared" si="21"/>
        <v>1.1394230769230769</v>
      </c>
      <c r="P92" s="7">
        <f t="shared" si="22"/>
        <v>0.87909319899244331</v>
      </c>
      <c r="R92" s="4" t="s">
        <v>63</v>
      </c>
      <c r="S92" s="4">
        <v>101</v>
      </c>
      <c r="T92" s="4" t="s">
        <v>9</v>
      </c>
      <c r="U92" s="4">
        <v>5</v>
      </c>
      <c r="V92" s="4">
        <v>493467.584636999</v>
      </c>
      <c r="W92" s="4">
        <v>5180699.2216499904</v>
      </c>
      <c r="X92" s="4">
        <v>208</v>
      </c>
      <c r="Y92" s="4">
        <v>1.0900565439249759</v>
      </c>
      <c r="Z92" s="4">
        <v>0.79693486590038309</v>
      </c>
      <c r="AA92" s="4">
        <v>1</v>
      </c>
      <c r="AB92">
        <v>0.73299748110831231</v>
      </c>
    </row>
    <row r="93" spans="1:28" x14ac:dyDescent="0.25">
      <c r="A93" s="1" t="s">
        <v>63</v>
      </c>
      <c r="B93" s="1">
        <v>422</v>
      </c>
      <c r="C93" s="1" t="s">
        <v>9</v>
      </c>
      <c r="D93" s="1">
        <v>5</v>
      </c>
      <c r="E93" s="1">
        <v>493745.871519999</v>
      </c>
      <c r="F93" s="1">
        <v>5181100.9654400004</v>
      </c>
      <c r="G93" s="1">
        <v>228.5</v>
      </c>
      <c r="H93" s="10"/>
      <c r="M93" s="8">
        <f t="shared" si="19"/>
        <v>1.1974900013791201</v>
      </c>
      <c r="N93" s="6">
        <f t="shared" si="20"/>
        <v>0.87547892720306508</v>
      </c>
      <c r="O93" s="6">
        <f t="shared" si="21"/>
        <v>1.0985576923076923</v>
      </c>
      <c r="P93" s="7">
        <f t="shared" si="22"/>
        <v>0.83627204030226698</v>
      </c>
      <c r="R93" s="4" t="s">
        <v>63</v>
      </c>
      <c r="S93" s="4">
        <v>127</v>
      </c>
      <c r="T93" s="4" t="s">
        <v>9</v>
      </c>
      <c r="U93" s="4">
        <v>5</v>
      </c>
      <c r="V93" s="4">
        <v>493466.070624999</v>
      </c>
      <c r="W93" s="4">
        <v>5180730.2058699904</v>
      </c>
      <c r="X93" s="4">
        <v>237</v>
      </c>
      <c r="Y93" s="4">
        <v>1.2420355812991311</v>
      </c>
      <c r="Z93" s="4">
        <v>0.90804597701149425</v>
      </c>
      <c r="AA93" s="4">
        <v>1.1394230769230769</v>
      </c>
      <c r="AB93">
        <v>0.87909319899244331</v>
      </c>
    </row>
    <row r="94" spans="1:28" x14ac:dyDescent="0.25">
      <c r="A94" s="1" t="s">
        <v>63</v>
      </c>
      <c r="B94" s="1">
        <v>376</v>
      </c>
      <c r="C94" s="1" t="s">
        <v>9</v>
      </c>
      <c r="D94" s="1">
        <v>5</v>
      </c>
      <c r="E94" s="1">
        <v>493731.095987999</v>
      </c>
      <c r="F94" s="1">
        <v>5181059.4211299904</v>
      </c>
      <c r="G94" s="1">
        <v>224.5</v>
      </c>
      <c r="H94" s="10"/>
      <c r="M94" s="8">
        <f t="shared" si="19"/>
        <v>1.176527375534409</v>
      </c>
      <c r="N94" s="6">
        <f t="shared" si="20"/>
        <v>0.86015325670498088</v>
      </c>
      <c r="O94" s="6">
        <f t="shared" si="21"/>
        <v>1.0793269230769231</v>
      </c>
      <c r="P94" s="7">
        <f t="shared" si="22"/>
        <v>0.81612090680100757</v>
      </c>
      <c r="R94" s="4" t="s">
        <v>63</v>
      </c>
      <c r="S94" s="4">
        <v>128</v>
      </c>
      <c r="T94" s="4" t="s">
        <v>9</v>
      </c>
      <c r="U94" s="4">
        <v>5</v>
      </c>
      <c r="V94" s="4">
        <v>493496.794142998</v>
      </c>
      <c r="W94" s="4">
        <v>5180744.0833000001</v>
      </c>
      <c r="X94" s="4">
        <v>130</v>
      </c>
      <c r="Y94" s="4">
        <v>0.68128533995310991</v>
      </c>
      <c r="Z94" s="4">
        <v>0.49808429118773945</v>
      </c>
      <c r="AA94" s="4">
        <v>0.625</v>
      </c>
      <c r="AB94">
        <v>0.34005037783375314</v>
      </c>
    </row>
    <row r="95" spans="1:28" x14ac:dyDescent="0.25">
      <c r="A95" s="1" t="s">
        <v>63</v>
      </c>
      <c r="B95" s="1">
        <v>328</v>
      </c>
      <c r="C95" s="1" t="s">
        <v>9</v>
      </c>
      <c r="D95" s="1">
        <v>5</v>
      </c>
      <c r="E95" s="1">
        <v>493658.27126000001</v>
      </c>
      <c r="F95" s="1">
        <v>5180984.1567599904</v>
      </c>
      <c r="G95" s="1">
        <v>218.5</v>
      </c>
      <c r="M95" s="8">
        <f t="shared" si="19"/>
        <v>1.1450834367673424</v>
      </c>
      <c r="N95" s="6">
        <f t="shared" si="20"/>
        <v>0.83716475095785436</v>
      </c>
      <c r="O95" s="6">
        <f t="shared" si="21"/>
        <v>1.0504807692307692</v>
      </c>
      <c r="P95" s="7">
        <f t="shared" si="22"/>
        <v>0.78589420654911835</v>
      </c>
      <c r="R95" s="4" t="s">
        <v>63</v>
      </c>
      <c r="S95" s="4">
        <v>154</v>
      </c>
      <c r="T95" s="4" t="s">
        <v>9</v>
      </c>
      <c r="U95" s="4">
        <v>5</v>
      </c>
      <c r="V95" s="4">
        <v>493510.39818800002</v>
      </c>
      <c r="W95" s="4">
        <v>5180758.9589499803</v>
      </c>
      <c r="X95" s="4">
        <v>148</v>
      </c>
      <c r="Y95" s="4">
        <v>0.77561715625430971</v>
      </c>
      <c r="Z95" s="4">
        <v>0.56704980842911878</v>
      </c>
      <c r="AA95" s="4">
        <v>0.71153846153846156</v>
      </c>
      <c r="AB95">
        <v>0.43073047858942065</v>
      </c>
    </row>
    <row r="96" spans="1:28" x14ac:dyDescent="0.25">
      <c r="A96" s="1" t="s">
        <v>63</v>
      </c>
      <c r="B96" s="1">
        <v>277</v>
      </c>
      <c r="C96" s="1" t="s">
        <v>9</v>
      </c>
      <c r="D96" s="1">
        <v>5</v>
      </c>
      <c r="E96" s="1">
        <v>493626.07658499799</v>
      </c>
      <c r="F96" s="1">
        <v>5180929.4075999903</v>
      </c>
      <c r="G96" s="1">
        <v>210.5</v>
      </c>
      <c r="M96" s="8">
        <f t="shared" si="19"/>
        <v>1.1031581850779202</v>
      </c>
      <c r="N96" s="6">
        <f t="shared" si="20"/>
        <v>0.80651340996168586</v>
      </c>
      <c r="O96" s="6">
        <f t="shared" si="21"/>
        <v>1.0120192307692308</v>
      </c>
      <c r="P96" s="7">
        <f t="shared" si="22"/>
        <v>0.74559193954659952</v>
      </c>
      <c r="R96" s="4" t="s">
        <v>63</v>
      </c>
      <c r="S96" s="4">
        <v>180</v>
      </c>
      <c r="T96" s="4" t="s">
        <v>9</v>
      </c>
      <c r="U96" s="4">
        <v>5</v>
      </c>
      <c r="V96" s="4">
        <v>493527.53185500001</v>
      </c>
      <c r="W96" s="4">
        <v>5180790.7214000002</v>
      </c>
      <c r="X96" s="4">
        <v>83</v>
      </c>
      <c r="Y96" s="4">
        <v>0.43497448627775476</v>
      </c>
      <c r="Z96" s="4">
        <v>0.31800766283524906</v>
      </c>
      <c r="AA96" s="4">
        <v>0.39903846153846156</v>
      </c>
      <c r="AB96">
        <v>0.10327455919395466</v>
      </c>
    </row>
    <row r="97" spans="1:28" x14ac:dyDescent="0.25">
      <c r="A97" s="1" t="s">
        <v>63</v>
      </c>
      <c r="B97" s="1">
        <v>48</v>
      </c>
      <c r="C97" s="1" t="s">
        <v>9</v>
      </c>
      <c r="D97" s="1">
        <v>5</v>
      </c>
      <c r="E97" s="1">
        <v>493417.52554900001</v>
      </c>
      <c r="F97" s="1">
        <v>5180646.2710499903</v>
      </c>
      <c r="G97" s="1">
        <v>208</v>
      </c>
      <c r="M97" s="8">
        <f t="shared" si="19"/>
        <v>1.0900565439249759</v>
      </c>
      <c r="N97" s="6">
        <f t="shared" si="20"/>
        <v>0.79693486590038309</v>
      </c>
      <c r="O97" s="6">
        <f t="shared" si="21"/>
        <v>1</v>
      </c>
      <c r="P97" s="7">
        <f t="shared" si="22"/>
        <v>0.73299748110831231</v>
      </c>
      <c r="R97" s="4" t="s">
        <v>63</v>
      </c>
      <c r="S97" s="4">
        <v>205</v>
      </c>
      <c r="T97" s="4" t="s">
        <v>9</v>
      </c>
      <c r="U97" s="4">
        <v>5</v>
      </c>
      <c r="V97" s="4">
        <v>493544.29430000001</v>
      </c>
      <c r="W97" s="4">
        <v>5180832.3741800003</v>
      </c>
      <c r="X97" s="4">
        <v>62.5</v>
      </c>
      <c r="Y97" s="4">
        <v>0.32754102882361052</v>
      </c>
      <c r="Z97" s="4">
        <v>0.23946360153256704</v>
      </c>
      <c r="AA97" s="4">
        <v>0.30048076923076922</v>
      </c>
      <c r="AB97">
        <v>0</v>
      </c>
    </row>
    <row r="98" spans="1:28" x14ac:dyDescent="0.25">
      <c r="A98" s="1" t="s">
        <v>63</v>
      </c>
      <c r="B98" s="1">
        <v>101</v>
      </c>
      <c r="C98" s="1" t="s">
        <v>9</v>
      </c>
      <c r="D98" s="1">
        <v>5</v>
      </c>
      <c r="E98" s="1">
        <v>493467.584636999</v>
      </c>
      <c r="F98" s="1">
        <v>5180699.2216499904</v>
      </c>
      <c r="G98" s="1">
        <v>208</v>
      </c>
      <c r="M98" s="8">
        <f t="shared" si="19"/>
        <v>1.0900565439249759</v>
      </c>
      <c r="N98" s="6">
        <f t="shared" si="20"/>
        <v>0.79693486590038309</v>
      </c>
      <c r="O98" s="6">
        <f t="shared" si="21"/>
        <v>1</v>
      </c>
      <c r="P98" s="7">
        <f t="shared" si="22"/>
        <v>0.73299748110831231</v>
      </c>
      <c r="R98" s="4" t="s">
        <v>63</v>
      </c>
      <c r="S98" s="4">
        <v>230</v>
      </c>
      <c r="T98" s="4" t="s">
        <v>9</v>
      </c>
      <c r="U98" s="4">
        <v>5</v>
      </c>
      <c r="V98" s="4">
        <v>493572.190846999</v>
      </c>
      <c r="W98" s="4">
        <v>5180864.12519</v>
      </c>
      <c r="X98" s="4">
        <v>186.5</v>
      </c>
      <c r="Y98" s="4">
        <v>0.97738243000965375</v>
      </c>
      <c r="Z98" s="4">
        <v>0.71455938697318011</v>
      </c>
      <c r="AA98" s="4">
        <v>0.89663461538461542</v>
      </c>
      <c r="AB98">
        <v>0.62468513853904284</v>
      </c>
    </row>
    <row r="99" spans="1:28" x14ac:dyDescent="0.25">
      <c r="A99" s="1" t="s">
        <v>63</v>
      </c>
      <c r="B99" s="1">
        <v>352</v>
      </c>
      <c r="C99" s="1" t="s">
        <v>9</v>
      </c>
      <c r="D99" s="1">
        <v>5</v>
      </c>
      <c r="E99" s="1">
        <v>493670.53272100003</v>
      </c>
      <c r="F99" s="1">
        <v>5181014.3275100002</v>
      </c>
      <c r="G99" s="1">
        <v>204</v>
      </c>
      <c r="M99" s="8">
        <f t="shared" si="19"/>
        <v>1.0690939180802648</v>
      </c>
      <c r="N99" s="6">
        <f t="shared" si="20"/>
        <v>0.7816091954022989</v>
      </c>
      <c r="O99" s="6">
        <f t="shared" si="21"/>
        <v>0.98076923076923073</v>
      </c>
      <c r="P99" s="7">
        <f t="shared" si="22"/>
        <v>0.7128463476070529</v>
      </c>
      <c r="R99" s="4" t="s">
        <v>63</v>
      </c>
      <c r="S99" s="4">
        <v>254</v>
      </c>
      <c r="T99" s="4" t="s">
        <v>9</v>
      </c>
      <c r="U99" s="4">
        <v>5</v>
      </c>
      <c r="V99" s="4">
        <v>493605.127092999</v>
      </c>
      <c r="W99" s="4">
        <v>5180897.6489199903</v>
      </c>
      <c r="X99" s="4">
        <v>238.5</v>
      </c>
      <c r="Y99" s="4">
        <v>1.2498965659908978</v>
      </c>
      <c r="Z99" s="4">
        <v>0.91379310344827591</v>
      </c>
      <c r="AA99" s="4">
        <v>1.1466346153846154</v>
      </c>
      <c r="AB99">
        <v>0.88664987405541562</v>
      </c>
    </row>
    <row r="100" spans="1:28" x14ac:dyDescent="0.25">
      <c r="A100" s="1" t="s">
        <v>63</v>
      </c>
      <c r="B100" s="1">
        <v>230</v>
      </c>
      <c r="C100" s="1" t="s">
        <v>9</v>
      </c>
      <c r="D100" s="1">
        <v>5</v>
      </c>
      <c r="E100" s="1">
        <v>493572.190846999</v>
      </c>
      <c r="F100" s="1">
        <v>5180864.12519</v>
      </c>
      <c r="G100" s="1">
        <v>186.5</v>
      </c>
      <c r="M100" s="8">
        <f t="shared" si="19"/>
        <v>0.97738243000965375</v>
      </c>
      <c r="N100" s="6">
        <f t="shared" si="20"/>
        <v>0.71455938697318011</v>
      </c>
      <c r="O100" s="6">
        <f t="shared" si="21"/>
        <v>0.89663461538461542</v>
      </c>
      <c r="P100" s="7">
        <f t="shared" si="22"/>
        <v>0.62468513853904284</v>
      </c>
      <c r="R100" s="4" t="s">
        <v>63</v>
      </c>
      <c r="S100" s="4">
        <v>277</v>
      </c>
      <c r="T100" s="4" t="s">
        <v>9</v>
      </c>
      <c r="U100" s="4">
        <v>5</v>
      </c>
      <c r="V100" s="4">
        <v>493626.07658499799</v>
      </c>
      <c r="W100" s="4">
        <v>5180929.4075999903</v>
      </c>
      <c r="X100" s="4">
        <v>210.5</v>
      </c>
      <c r="Y100" s="4">
        <v>1.1031581850779202</v>
      </c>
      <c r="Z100" s="4">
        <v>0.80651340996168586</v>
      </c>
      <c r="AA100" s="4">
        <v>1.0120192307692308</v>
      </c>
      <c r="AB100">
        <v>0.74559193954659952</v>
      </c>
    </row>
    <row r="101" spans="1:28" x14ac:dyDescent="0.25">
      <c r="A101" s="1" t="s">
        <v>63</v>
      </c>
      <c r="B101" s="1">
        <v>3</v>
      </c>
      <c r="C101" s="1" t="s">
        <v>9</v>
      </c>
      <c r="D101" s="1">
        <v>5</v>
      </c>
      <c r="E101" s="1">
        <v>493383.10704700003</v>
      </c>
      <c r="F101" s="1">
        <v>5180586.0806700001</v>
      </c>
      <c r="G101" s="1">
        <v>180.5</v>
      </c>
      <c r="M101" s="8">
        <f t="shared" si="19"/>
        <v>0.94593849124258722</v>
      </c>
      <c r="N101" s="6">
        <f t="shared" si="20"/>
        <v>0.69157088122605359</v>
      </c>
      <c r="O101" s="6">
        <f t="shared" si="21"/>
        <v>0.86778846153846156</v>
      </c>
      <c r="P101" s="7">
        <f t="shared" si="22"/>
        <v>0.59445843828715361</v>
      </c>
      <c r="R101" s="4" t="s">
        <v>63</v>
      </c>
      <c r="S101" s="4">
        <v>302</v>
      </c>
      <c r="T101" s="4" t="s">
        <v>9</v>
      </c>
      <c r="U101" s="4">
        <v>5</v>
      </c>
      <c r="V101" s="4">
        <v>493631.431901998</v>
      </c>
      <c r="W101" s="4">
        <v>5180959.5847699903</v>
      </c>
      <c r="X101" s="4">
        <v>254</v>
      </c>
      <c r="Y101" s="4">
        <v>1.3311267411391532</v>
      </c>
      <c r="Z101" s="4">
        <v>0.97318007662835249</v>
      </c>
      <c r="AA101" s="4">
        <v>1.2211538461538463</v>
      </c>
      <c r="AB101">
        <v>0.96473551637279598</v>
      </c>
    </row>
    <row r="102" spans="1:28" x14ac:dyDescent="0.25">
      <c r="A102" s="1" t="s">
        <v>63</v>
      </c>
      <c r="B102" s="1">
        <v>154</v>
      </c>
      <c r="C102" s="1" t="s">
        <v>9</v>
      </c>
      <c r="D102" s="1">
        <v>5</v>
      </c>
      <c r="E102" s="1">
        <v>493510.39818800002</v>
      </c>
      <c r="F102" s="1">
        <v>5180758.9589499803</v>
      </c>
      <c r="G102" s="1">
        <v>148</v>
      </c>
      <c r="M102" s="8">
        <f t="shared" si="19"/>
        <v>0.77561715625430971</v>
      </c>
      <c r="N102" s="6">
        <f t="shared" si="20"/>
        <v>0.56704980842911878</v>
      </c>
      <c r="O102" s="6">
        <f t="shared" si="21"/>
        <v>0.71153846153846156</v>
      </c>
      <c r="P102" s="7">
        <f t="shared" si="22"/>
        <v>0.43073047858942065</v>
      </c>
      <c r="R102" s="4" t="s">
        <v>63</v>
      </c>
      <c r="S102" s="4">
        <v>328</v>
      </c>
      <c r="T102" s="4" t="s">
        <v>9</v>
      </c>
      <c r="U102" s="4">
        <v>5</v>
      </c>
      <c r="V102" s="4">
        <v>493658.27126000001</v>
      </c>
      <c r="W102" s="4">
        <v>5180984.1567599904</v>
      </c>
      <c r="X102" s="4">
        <v>218.5</v>
      </c>
      <c r="Y102" s="4">
        <v>1.1450834367673424</v>
      </c>
      <c r="Z102" s="4">
        <v>0.83716475095785436</v>
      </c>
      <c r="AA102" s="4">
        <v>1.0504807692307692</v>
      </c>
      <c r="AB102">
        <v>0.78589420654911835</v>
      </c>
    </row>
    <row r="103" spans="1:28" x14ac:dyDescent="0.25">
      <c r="A103" s="1" t="s">
        <v>63</v>
      </c>
      <c r="B103" s="1">
        <v>128</v>
      </c>
      <c r="C103" s="1" t="s">
        <v>9</v>
      </c>
      <c r="D103" s="1">
        <v>5</v>
      </c>
      <c r="E103" s="1">
        <v>493496.794142998</v>
      </c>
      <c r="F103" s="1">
        <v>5180744.0833000001</v>
      </c>
      <c r="G103" s="1">
        <v>130</v>
      </c>
      <c r="M103" s="8">
        <f t="shared" si="19"/>
        <v>0.68128533995310991</v>
      </c>
      <c r="N103" s="6">
        <f t="shared" si="20"/>
        <v>0.49808429118773945</v>
      </c>
      <c r="O103" s="6">
        <f t="shared" si="21"/>
        <v>0.625</v>
      </c>
      <c r="P103" s="7">
        <f t="shared" si="22"/>
        <v>0.34005037783375314</v>
      </c>
      <c r="R103" s="4" t="s">
        <v>63</v>
      </c>
      <c r="S103" s="4">
        <v>352</v>
      </c>
      <c r="T103" s="4" t="s">
        <v>9</v>
      </c>
      <c r="U103" s="4">
        <v>5</v>
      </c>
      <c r="V103" s="4">
        <v>493670.53272100003</v>
      </c>
      <c r="W103" s="4">
        <v>5181014.3275100002</v>
      </c>
      <c r="X103" s="4">
        <v>204</v>
      </c>
      <c r="Y103" s="4">
        <v>1.0690939180802648</v>
      </c>
      <c r="Z103" s="4">
        <v>0.7816091954022989</v>
      </c>
      <c r="AA103" s="4">
        <v>0.98076923076923073</v>
      </c>
      <c r="AB103">
        <v>0.7128463476070529</v>
      </c>
    </row>
    <row r="104" spans="1:28" x14ac:dyDescent="0.25">
      <c r="A104" s="1" t="s">
        <v>63</v>
      </c>
      <c r="B104" s="1">
        <v>24</v>
      </c>
      <c r="C104" s="1" t="s">
        <v>9</v>
      </c>
      <c r="D104" s="1">
        <v>5</v>
      </c>
      <c r="E104" s="1">
        <v>493404.974858</v>
      </c>
      <c r="F104" s="1">
        <v>5180617.8375500003</v>
      </c>
      <c r="G104" s="1">
        <v>101</v>
      </c>
      <c r="M104" s="8">
        <f t="shared" si="19"/>
        <v>0.52930630257895461</v>
      </c>
      <c r="N104" s="6">
        <f t="shared" si="20"/>
        <v>0.38697318007662834</v>
      </c>
      <c r="O104" s="6">
        <f t="shared" si="21"/>
        <v>0.48557692307692307</v>
      </c>
      <c r="P104" s="7">
        <f t="shared" si="22"/>
        <v>0.19395465994962216</v>
      </c>
      <c r="R104" s="4" t="s">
        <v>63</v>
      </c>
      <c r="S104" s="4">
        <v>353</v>
      </c>
      <c r="T104" s="4" t="s">
        <v>9</v>
      </c>
      <c r="U104" s="4">
        <v>5</v>
      </c>
      <c r="V104" s="4">
        <v>493700.44887800002</v>
      </c>
      <c r="W104" s="4">
        <v>5181023.56073</v>
      </c>
      <c r="X104" s="4">
        <v>241.5</v>
      </c>
      <c r="Y104" s="4">
        <v>1.2656185353744311</v>
      </c>
      <c r="Z104" s="4">
        <v>0.92528735632183912</v>
      </c>
      <c r="AA104" s="4">
        <v>1.1610576923076923</v>
      </c>
      <c r="AB104">
        <v>0.90176322418136023</v>
      </c>
    </row>
    <row r="105" spans="1:28" x14ac:dyDescent="0.25">
      <c r="A105" s="1" t="s">
        <v>63</v>
      </c>
      <c r="B105" s="1">
        <v>180</v>
      </c>
      <c r="C105" s="1" t="s">
        <v>9</v>
      </c>
      <c r="D105" s="1">
        <v>5</v>
      </c>
      <c r="E105" s="1">
        <v>493527.53185500001</v>
      </c>
      <c r="F105" s="1">
        <v>5180790.7214000002</v>
      </c>
      <c r="G105" s="1">
        <v>83</v>
      </c>
      <c r="M105" s="8">
        <f t="shared" si="19"/>
        <v>0.43497448627775476</v>
      </c>
      <c r="N105" s="6">
        <f t="shared" si="20"/>
        <v>0.31800766283524906</v>
      </c>
      <c r="O105" s="6">
        <f t="shared" si="21"/>
        <v>0.39903846153846156</v>
      </c>
      <c r="P105" s="7">
        <f t="shared" si="22"/>
        <v>0.10327455919395466</v>
      </c>
      <c r="R105" s="4" t="s">
        <v>63</v>
      </c>
      <c r="S105" s="4">
        <v>375</v>
      </c>
      <c r="T105" s="4" t="s">
        <v>9</v>
      </c>
      <c r="U105" s="4">
        <v>5</v>
      </c>
      <c r="V105" s="4">
        <v>493700.38410800003</v>
      </c>
      <c r="W105" s="4">
        <v>5181054.1435000002</v>
      </c>
      <c r="X105" s="4">
        <v>261</v>
      </c>
      <c r="Y105" s="4">
        <v>1.3678113363673976</v>
      </c>
      <c r="Z105" s="4">
        <v>1</v>
      </c>
      <c r="AA105" s="4">
        <v>1.2548076923076923</v>
      </c>
      <c r="AB105" s="7">
        <v>1</v>
      </c>
    </row>
    <row r="106" spans="1:28" x14ac:dyDescent="0.25">
      <c r="A106" s="1" t="s">
        <v>63</v>
      </c>
      <c r="B106" s="1">
        <v>205</v>
      </c>
      <c r="C106" s="1" t="s">
        <v>9</v>
      </c>
      <c r="D106" s="1">
        <v>5</v>
      </c>
      <c r="E106" s="1">
        <v>493544.29430000001</v>
      </c>
      <c r="F106" s="1">
        <v>5180832.3741800003</v>
      </c>
      <c r="G106" s="1">
        <v>62.5</v>
      </c>
      <c r="M106" s="8">
        <f t="shared" si="19"/>
        <v>0.32754102882361052</v>
      </c>
      <c r="N106" s="6">
        <f t="shared" si="20"/>
        <v>0.23946360153256704</v>
      </c>
      <c r="O106" s="6">
        <f t="shared" si="21"/>
        <v>0.30048076923076922</v>
      </c>
      <c r="P106" s="7">
        <f t="shared" si="22"/>
        <v>0</v>
      </c>
      <c r="R106" s="4" t="s">
        <v>63</v>
      </c>
      <c r="S106" s="4">
        <v>376</v>
      </c>
      <c r="T106" s="4" t="s">
        <v>9</v>
      </c>
      <c r="U106" s="4">
        <v>5</v>
      </c>
      <c r="V106" s="4">
        <v>493731.095987999</v>
      </c>
      <c r="W106" s="4">
        <v>5181059.4211299904</v>
      </c>
      <c r="X106" s="4">
        <v>224.5</v>
      </c>
      <c r="Y106" s="4">
        <v>1.176527375534409</v>
      </c>
      <c r="Z106" s="4">
        <v>0.86015325670498088</v>
      </c>
      <c r="AA106" s="4">
        <v>1.0793269230769231</v>
      </c>
      <c r="AB106">
        <v>0.81612090680100757</v>
      </c>
    </row>
    <row r="107" spans="1:28" x14ac:dyDescent="0.25">
      <c r="A107" s="1" t="s">
        <v>63</v>
      </c>
      <c r="B107" s="1">
        <v>2</v>
      </c>
      <c r="C107" s="1" t="s">
        <v>9</v>
      </c>
      <c r="D107" s="1">
        <v>5</v>
      </c>
      <c r="E107" s="1">
        <v>493353.58603200002</v>
      </c>
      <c r="F107" s="1">
        <v>5180575.07118</v>
      </c>
      <c r="M107" s="8"/>
      <c r="N107" s="6"/>
      <c r="O107" s="6"/>
      <c r="P107" s="7"/>
      <c r="R107" s="4" t="s">
        <v>63</v>
      </c>
      <c r="S107" s="4">
        <v>422</v>
      </c>
      <c r="T107" s="4" t="s">
        <v>9</v>
      </c>
      <c r="U107" s="4">
        <v>5</v>
      </c>
      <c r="V107" s="4">
        <v>493745.871519999</v>
      </c>
      <c r="W107" s="4">
        <v>5181100.9654400004</v>
      </c>
      <c r="X107" s="4">
        <v>228.5</v>
      </c>
      <c r="Y107" s="4">
        <v>1.1974900013791201</v>
      </c>
      <c r="Z107" s="4">
        <v>0.87547892720306508</v>
      </c>
      <c r="AA107" s="4">
        <v>1.0985576923076923</v>
      </c>
      <c r="AB107">
        <v>0.83627204030226698</v>
      </c>
    </row>
    <row r="108" spans="1:28" x14ac:dyDescent="0.25">
      <c r="A108" s="5" t="s">
        <v>59</v>
      </c>
      <c r="B108" s="5">
        <v>255</v>
      </c>
      <c r="C108" s="5" t="s">
        <v>9</v>
      </c>
      <c r="D108" s="5">
        <v>6</v>
      </c>
      <c r="E108" s="5">
        <v>493637.025738</v>
      </c>
      <c r="F108" s="5">
        <v>5180888.8363600001</v>
      </c>
      <c r="G108" s="5">
        <v>618.60236220472439</v>
      </c>
      <c r="H108" s="5"/>
      <c r="I108" s="5"/>
      <c r="J108" s="5"/>
      <c r="K108" s="5"/>
      <c r="L108" s="5"/>
      <c r="M108" s="6">
        <f t="shared" ref="M108:M128" si="23">G108/$I$7</f>
        <v>1.3152913198573126</v>
      </c>
      <c r="N108" s="6">
        <f>G108/$J$7</f>
        <v>1</v>
      </c>
      <c r="O108" s="6">
        <f>G108/$K$7</f>
        <v>1.3273495248152059</v>
      </c>
      <c r="P108" s="7">
        <f>(G108-$L$7)/($J$7-$L$7)</f>
        <v>1</v>
      </c>
      <c r="R108" s="4" t="s">
        <v>59</v>
      </c>
      <c r="S108" s="4">
        <v>4</v>
      </c>
      <c r="T108" s="4" t="s">
        <v>9</v>
      </c>
      <c r="U108" s="4">
        <v>6</v>
      </c>
      <c r="V108" s="4">
        <v>493415.01299900003</v>
      </c>
      <c r="W108" s="4">
        <v>5180582.7119100001</v>
      </c>
      <c r="X108" s="4">
        <v>395.17716535433073</v>
      </c>
      <c r="Y108" s="4">
        <v>0.84023781212841864</v>
      </c>
      <c r="Z108" s="4">
        <v>0.63882259347653148</v>
      </c>
      <c r="AA108" s="4">
        <v>0.84794086589229145</v>
      </c>
      <c r="AB108">
        <v>0.33235294117647063</v>
      </c>
    </row>
    <row r="109" spans="1:28" x14ac:dyDescent="0.25">
      <c r="A109" s="1" t="s">
        <v>59</v>
      </c>
      <c r="B109" s="1">
        <v>74</v>
      </c>
      <c r="C109" s="1" t="s">
        <v>9</v>
      </c>
      <c r="D109" s="1">
        <v>6</v>
      </c>
      <c r="E109" s="1">
        <v>493458.49844300002</v>
      </c>
      <c r="F109" s="1">
        <v>5180665.85384</v>
      </c>
      <c r="G109" s="1">
        <v>569.88188976377955</v>
      </c>
      <c r="M109" s="8">
        <f t="shared" si="23"/>
        <v>1.2117003567181928</v>
      </c>
      <c r="N109" s="6">
        <f t="shared" ref="N109:N128" si="24">G109/$J$7</f>
        <v>0.92124105011933177</v>
      </c>
      <c r="O109" s="6">
        <f t="shared" ref="O109:O128" si="25">G109/$K$7</f>
        <v>1.2228088701161564</v>
      </c>
      <c r="P109" s="7">
        <f t="shared" ref="P109:P128" si="26">(G109-$L$7)/($J$7-$L$7)</f>
        <v>0.85441176470588254</v>
      </c>
      <c r="R109" s="4" t="s">
        <v>59</v>
      </c>
      <c r="S109" s="4">
        <v>25</v>
      </c>
      <c r="T109" s="4" t="s">
        <v>9</v>
      </c>
      <c r="U109" s="4">
        <v>6</v>
      </c>
      <c r="V109" s="4">
        <v>493436.88065299799</v>
      </c>
      <c r="W109" s="4">
        <v>5180614.4689100003</v>
      </c>
      <c r="X109" s="4">
        <v>460.62992125984249</v>
      </c>
      <c r="Y109" s="4">
        <v>0.97940546967895359</v>
      </c>
      <c r="Z109" s="4">
        <v>0.74463007159904537</v>
      </c>
      <c r="AA109" s="4">
        <v>0.98838437170010551</v>
      </c>
      <c r="AB109">
        <v>0.52794117647058814</v>
      </c>
    </row>
    <row r="110" spans="1:28" x14ac:dyDescent="0.25">
      <c r="A110" s="1" t="s">
        <v>59</v>
      </c>
      <c r="B110" s="1">
        <v>330</v>
      </c>
      <c r="C110" s="1" t="s">
        <v>9</v>
      </c>
      <c r="D110" s="1">
        <v>6</v>
      </c>
      <c r="E110" s="1">
        <v>493722.098564999</v>
      </c>
      <c r="F110" s="1">
        <v>5180995.8686100002</v>
      </c>
      <c r="G110" s="1">
        <v>549.2125984251968</v>
      </c>
      <c r="M110" s="8">
        <f t="shared" si="23"/>
        <v>1.1677526753864447</v>
      </c>
      <c r="N110" s="6">
        <f t="shared" si="24"/>
        <v>0.88782816229116945</v>
      </c>
      <c r="O110" s="6">
        <f t="shared" si="25"/>
        <v>1.1784582893347413</v>
      </c>
      <c r="P110" s="7">
        <f t="shared" si="26"/>
        <v>0.79264705882352937</v>
      </c>
      <c r="R110" s="4" t="s">
        <v>59</v>
      </c>
      <c r="S110" s="4">
        <v>49</v>
      </c>
      <c r="T110" s="4" t="s">
        <v>9</v>
      </c>
      <c r="U110" s="4">
        <v>6</v>
      </c>
      <c r="V110" s="4">
        <v>493449.423316998</v>
      </c>
      <c r="W110" s="4">
        <v>5180635.6795399804</v>
      </c>
      <c r="X110" s="4">
        <v>488.68110236220474</v>
      </c>
      <c r="Y110" s="4">
        <v>1.0390487514863258</v>
      </c>
      <c r="Z110" s="4">
        <v>0.78997613365155139</v>
      </c>
      <c r="AA110" s="4">
        <v>1.0485744456177404</v>
      </c>
      <c r="AB110">
        <v>0.61176470588235299</v>
      </c>
    </row>
    <row r="111" spans="1:28" x14ac:dyDescent="0.25">
      <c r="A111" s="1" t="s">
        <v>59</v>
      </c>
      <c r="B111" s="1">
        <v>399</v>
      </c>
      <c r="C111" s="1" t="s">
        <v>9</v>
      </c>
      <c r="D111" s="1">
        <v>6</v>
      </c>
      <c r="E111" s="1">
        <v>493754.005991999</v>
      </c>
      <c r="F111" s="1">
        <v>5181069.176</v>
      </c>
      <c r="G111" s="1">
        <v>537.8937007874016</v>
      </c>
      <c r="M111" s="8">
        <f t="shared" si="23"/>
        <v>1.1436860879904875</v>
      </c>
      <c r="N111" s="6">
        <f t="shared" si="24"/>
        <v>0.86953062848050922</v>
      </c>
      <c r="O111" s="6">
        <f t="shared" si="25"/>
        <v>1.1541710665258713</v>
      </c>
      <c r="P111" s="7">
        <f t="shared" si="26"/>
        <v>0.75882352941176479</v>
      </c>
      <c r="R111" s="4" t="s">
        <v>59</v>
      </c>
      <c r="S111" s="4">
        <v>74</v>
      </c>
      <c r="T111" s="4" t="s">
        <v>9</v>
      </c>
      <c r="U111" s="4">
        <v>6</v>
      </c>
      <c r="V111" s="4">
        <v>493458.49844300002</v>
      </c>
      <c r="W111" s="4">
        <v>5180665.85384</v>
      </c>
      <c r="X111" s="4">
        <v>569.88188976377955</v>
      </c>
      <c r="Y111" s="4">
        <v>1.2117003567181928</v>
      </c>
      <c r="Z111" s="4">
        <v>0.92124105011933177</v>
      </c>
      <c r="AA111" s="4">
        <v>1.2228088701161564</v>
      </c>
      <c r="AB111">
        <v>0.85441176470588254</v>
      </c>
    </row>
    <row r="112" spans="1:28" x14ac:dyDescent="0.25">
      <c r="A112" s="1" t="s">
        <v>59</v>
      </c>
      <c r="B112" s="1">
        <v>102</v>
      </c>
      <c r="C112" s="1" t="s">
        <v>9</v>
      </c>
      <c r="D112" s="1">
        <v>6</v>
      </c>
      <c r="E112" s="1">
        <v>493499.50784600002</v>
      </c>
      <c r="F112" s="1">
        <v>5180712.2994100004</v>
      </c>
      <c r="G112" s="1">
        <v>523.62204724409446</v>
      </c>
      <c r="M112" s="8">
        <f t="shared" si="23"/>
        <v>1.1133412604042805</v>
      </c>
      <c r="N112" s="6">
        <f t="shared" si="24"/>
        <v>0.84645982498011141</v>
      </c>
      <c r="O112" s="6">
        <f>G112/$K$7</f>
        <v>1.1235480464625132</v>
      </c>
      <c r="P112" s="7">
        <f t="shared" si="26"/>
        <v>0.7161764705882353</v>
      </c>
      <c r="R112" s="4" t="s">
        <v>59</v>
      </c>
      <c r="S112" s="4">
        <v>75</v>
      </c>
      <c r="T112" s="4" t="s">
        <v>9</v>
      </c>
      <c r="U112" s="4">
        <v>6</v>
      </c>
      <c r="V112" s="4">
        <v>493488.02278900001</v>
      </c>
      <c r="W112" s="4">
        <v>5180680.5309100002</v>
      </c>
      <c r="X112" s="4">
        <v>428.64173228346453</v>
      </c>
      <c r="Y112" s="4">
        <v>0.91139120095124848</v>
      </c>
      <c r="Z112" s="4">
        <v>0.69291964996022271</v>
      </c>
      <c r="AA112" s="4">
        <v>0.91974656810982047</v>
      </c>
      <c r="AB112">
        <v>0.4323529411764705</v>
      </c>
    </row>
    <row r="113" spans="1:28" x14ac:dyDescent="0.25">
      <c r="A113" s="1" t="s">
        <v>59</v>
      </c>
      <c r="B113" s="1">
        <v>329</v>
      </c>
      <c r="C113" s="1" t="s">
        <v>9</v>
      </c>
      <c r="D113" s="1">
        <v>6</v>
      </c>
      <c r="E113" s="1">
        <v>493691.386340998</v>
      </c>
      <c r="F113" s="1">
        <v>5180990.9908600003</v>
      </c>
      <c r="G113" s="1">
        <v>521.65354330708658</v>
      </c>
      <c r="M113" s="8">
        <f t="shared" si="23"/>
        <v>1.1091557669441141</v>
      </c>
      <c r="N113" s="6">
        <f t="shared" si="24"/>
        <v>0.84327764518695303</v>
      </c>
      <c r="O113" s="6">
        <f t="shared" si="25"/>
        <v>1.1193241816261879</v>
      </c>
      <c r="P113" s="7">
        <f t="shared" si="26"/>
        <v>0.71029411764705874</v>
      </c>
      <c r="R113" s="4" t="s">
        <v>59</v>
      </c>
      <c r="S113" s="4">
        <v>102</v>
      </c>
      <c r="T113" s="4" t="s">
        <v>9</v>
      </c>
      <c r="U113" s="4">
        <v>6</v>
      </c>
      <c r="V113" s="4">
        <v>493499.50784600002</v>
      </c>
      <c r="W113" s="4">
        <v>5180712.2994100004</v>
      </c>
      <c r="X113" s="4">
        <v>523.62204724409446</v>
      </c>
      <c r="Y113" s="4">
        <v>1.1133412604042805</v>
      </c>
      <c r="Z113" s="4">
        <v>0.84645982498011141</v>
      </c>
      <c r="AA113" s="4">
        <v>1.1235480464625132</v>
      </c>
      <c r="AB113">
        <v>0.7161764705882353</v>
      </c>
    </row>
    <row r="114" spans="1:28" x14ac:dyDescent="0.25">
      <c r="A114" s="1" t="s">
        <v>59</v>
      </c>
      <c r="B114" s="1">
        <v>303</v>
      </c>
      <c r="C114" s="1" t="s">
        <v>9</v>
      </c>
      <c r="D114" s="1">
        <v>6</v>
      </c>
      <c r="E114" s="1">
        <v>493663.33024500002</v>
      </c>
      <c r="F114" s="1">
        <v>5180951.1721900003</v>
      </c>
      <c r="G114" s="1">
        <v>517.22440944881885</v>
      </c>
      <c r="M114" s="8">
        <f t="shared" si="23"/>
        <v>1.0997384066587395</v>
      </c>
      <c r="N114" s="6">
        <f t="shared" si="24"/>
        <v>0.83611774065234679</v>
      </c>
      <c r="O114" s="6">
        <f t="shared" si="25"/>
        <v>1.109820485744456</v>
      </c>
      <c r="P114" s="7">
        <f t="shared" si="26"/>
        <v>0.69705882352941162</v>
      </c>
      <c r="R114" s="4" t="s">
        <v>59</v>
      </c>
      <c r="S114" s="4">
        <v>129</v>
      </c>
      <c r="T114" s="4" t="s">
        <v>9</v>
      </c>
      <c r="U114" s="4">
        <v>6</v>
      </c>
      <c r="V114" s="4">
        <v>493528.684700999</v>
      </c>
      <c r="W114" s="4">
        <v>5180727.1582500003</v>
      </c>
      <c r="X114" s="4">
        <v>283.95669291338584</v>
      </c>
      <c r="Y114" s="4">
        <v>0.60375743162901307</v>
      </c>
      <c r="Z114" s="4">
        <v>0.45902943516308675</v>
      </c>
      <c r="AA114" s="4">
        <v>0.60929250263991552</v>
      </c>
      <c r="AB114">
        <v>0</v>
      </c>
    </row>
    <row r="115" spans="1:28" x14ac:dyDescent="0.25">
      <c r="A115" s="1" t="s">
        <v>59</v>
      </c>
      <c r="B115" s="1">
        <v>423</v>
      </c>
      <c r="C115" s="1" t="s">
        <v>9</v>
      </c>
      <c r="D115" s="1">
        <v>6</v>
      </c>
      <c r="E115" s="1">
        <v>493780.193463</v>
      </c>
      <c r="F115" s="1">
        <v>5181114.7788800001</v>
      </c>
      <c r="G115" s="1">
        <v>514.763779527559</v>
      </c>
      <c r="M115" s="8">
        <f t="shared" si="23"/>
        <v>1.0945065398335314</v>
      </c>
      <c r="N115" s="6">
        <f t="shared" si="24"/>
        <v>0.83214001591089892</v>
      </c>
      <c r="O115" s="6">
        <f t="shared" si="25"/>
        <v>1.1045406546990495</v>
      </c>
      <c r="P115" s="7">
        <f t="shared" si="26"/>
        <v>0.68970588235294106</v>
      </c>
      <c r="R115" s="4" t="s">
        <v>59</v>
      </c>
      <c r="S115" s="4">
        <v>155</v>
      </c>
      <c r="T115" s="4" t="s">
        <v>9</v>
      </c>
      <c r="U115" s="4">
        <v>6</v>
      </c>
      <c r="V115" s="4">
        <v>493542.317518998</v>
      </c>
      <c r="W115" s="4">
        <v>5180768.8143999903</v>
      </c>
      <c r="X115" s="4">
        <v>415.35433070866139</v>
      </c>
      <c r="Y115" s="4">
        <v>0.88313912009512485</v>
      </c>
      <c r="Z115" s="4">
        <v>0.67143993635640409</v>
      </c>
      <c r="AA115" s="4">
        <v>0.89123548046462508</v>
      </c>
      <c r="AB115">
        <v>0.39264705882352935</v>
      </c>
    </row>
    <row r="116" spans="1:28" x14ac:dyDescent="0.25">
      <c r="A116" s="1" t="s">
        <v>59</v>
      </c>
      <c r="B116" s="1">
        <v>206</v>
      </c>
      <c r="C116" s="1" t="s">
        <v>9</v>
      </c>
      <c r="D116" s="1">
        <v>6</v>
      </c>
      <c r="E116" s="1">
        <v>493576.197009</v>
      </c>
      <c r="F116" s="1">
        <v>5180827.1172000002</v>
      </c>
      <c r="G116" s="1">
        <v>491.6338582677165</v>
      </c>
      <c r="M116" s="8">
        <f t="shared" si="23"/>
        <v>1.0453269916765755</v>
      </c>
      <c r="N116" s="6">
        <f t="shared" si="24"/>
        <v>0.79474940334128874</v>
      </c>
      <c r="O116" s="6">
        <f t="shared" si="25"/>
        <v>1.0549102428722281</v>
      </c>
      <c r="P116" s="7">
        <f t="shared" si="26"/>
        <v>0.62058823529411755</v>
      </c>
      <c r="R116" s="4" t="s">
        <v>59</v>
      </c>
      <c r="S116" s="4">
        <v>181</v>
      </c>
      <c r="T116" s="4" t="s">
        <v>9</v>
      </c>
      <c r="U116" s="4">
        <v>6</v>
      </c>
      <c r="V116" s="4">
        <v>493559.45098800003</v>
      </c>
      <c r="W116" s="4">
        <v>5180800.5769400001</v>
      </c>
      <c r="X116" s="4">
        <v>412.40157480314963</v>
      </c>
      <c r="Y116" s="4">
        <v>0.87686087990487516</v>
      </c>
      <c r="Z116" s="4">
        <v>0.66666666666666674</v>
      </c>
      <c r="AA116" s="4">
        <v>0.88489968321013734</v>
      </c>
      <c r="AB116">
        <v>0.38382352941176479</v>
      </c>
    </row>
    <row r="117" spans="1:28" x14ac:dyDescent="0.25">
      <c r="A117" s="1" t="s">
        <v>59</v>
      </c>
      <c r="B117" s="1">
        <v>49</v>
      </c>
      <c r="C117" s="1" t="s">
        <v>9</v>
      </c>
      <c r="D117" s="1">
        <v>6</v>
      </c>
      <c r="E117" s="1">
        <v>493449.423316998</v>
      </c>
      <c r="F117" s="1">
        <v>5180635.6795399804</v>
      </c>
      <c r="G117" s="1">
        <v>488.68110236220474</v>
      </c>
      <c r="M117" s="8">
        <f t="shared" si="23"/>
        <v>1.0390487514863258</v>
      </c>
      <c r="N117" s="6">
        <f t="shared" si="24"/>
        <v>0.78997613365155139</v>
      </c>
      <c r="O117" s="6">
        <f t="shared" si="25"/>
        <v>1.0485744456177404</v>
      </c>
      <c r="P117" s="7">
        <f t="shared" si="26"/>
        <v>0.61176470588235299</v>
      </c>
      <c r="R117" s="4" t="s">
        <v>59</v>
      </c>
      <c r="S117" s="4">
        <v>206</v>
      </c>
      <c r="T117" s="4" t="s">
        <v>9</v>
      </c>
      <c r="U117" s="4">
        <v>6</v>
      </c>
      <c r="V117" s="4">
        <v>493576.197009</v>
      </c>
      <c r="W117" s="4">
        <v>5180827.1172000002</v>
      </c>
      <c r="X117" s="4">
        <v>491.6338582677165</v>
      </c>
      <c r="Y117" s="4">
        <v>1.0453269916765755</v>
      </c>
      <c r="Z117" s="4">
        <v>0.79474940334128874</v>
      </c>
      <c r="AA117" s="4">
        <v>1.0549102428722281</v>
      </c>
      <c r="AB117">
        <v>0.62058823529411755</v>
      </c>
    </row>
    <row r="118" spans="1:28" x14ac:dyDescent="0.25">
      <c r="A118" s="1" t="s">
        <v>59</v>
      </c>
      <c r="B118" s="1">
        <v>400</v>
      </c>
      <c r="C118" s="1" t="s">
        <v>9</v>
      </c>
      <c r="D118" s="1">
        <v>6</v>
      </c>
      <c r="E118" s="1">
        <v>493785.92902500002</v>
      </c>
      <c r="F118" s="1">
        <v>5181084.5888499804</v>
      </c>
      <c r="G118" s="1">
        <v>468.50393700787401</v>
      </c>
      <c r="M118" s="8">
        <f t="shared" si="23"/>
        <v>0.99614744351961948</v>
      </c>
      <c r="N118" s="6">
        <f t="shared" si="24"/>
        <v>0.75735879077167867</v>
      </c>
      <c r="O118" s="6">
        <f t="shared" si="25"/>
        <v>1.0052798310454065</v>
      </c>
      <c r="P118" s="7">
        <f t="shared" si="26"/>
        <v>0.55147058823529416</v>
      </c>
      <c r="R118" s="4" t="s">
        <v>59</v>
      </c>
      <c r="S118" s="4">
        <v>207</v>
      </c>
      <c r="T118" s="4" t="s">
        <v>9</v>
      </c>
      <c r="U118" s="4">
        <v>6</v>
      </c>
      <c r="V118" s="4">
        <v>493606.513420998</v>
      </c>
      <c r="W118" s="4">
        <v>5180835.6831999803</v>
      </c>
      <c r="X118" s="4">
        <v>463.58267716535431</v>
      </c>
      <c r="Y118" s="4">
        <v>0.98568370986920328</v>
      </c>
      <c r="Z118" s="4">
        <v>0.74940334128878283</v>
      </c>
      <c r="AA118" s="4">
        <v>0.99472016895459348</v>
      </c>
      <c r="AB118">
        <v>0.53676470588235292</v>
      </c>
    </row>
    <row r="119" spans="1:28" x14ac:dyDescent="0.25">
      <c r="A119" s="1" t="s">
        <v>59</v>
      </c>
      <c r="B119" s="1">
        <v>207</v>
      </c>
      <c r="C119" s="1" t="s">
        <v>9</v>
      </c>
      <c r="D119" s="1">
        <v>6</v>
      </c>
      <c r="E119" s="1">
        <v>493606.513420998</v>
      </c>
      <c r="F119" s="1">
        <v>5180835.6831999803</v>
      </c>
      <c r="G119" s="1">
        <v>463.58267716535431</v>
      </c>
      <c r="M119" s="8">
        <f t="shared" si="23"/>
        <v>0.98568370986920328</v>
      </c>
      <c r="N119" s="6">
        <f t="shared" si="24"/>
        <v>0.74940334128878283</v>
      </c>
      <c r="O119" s="6">
        <f t="shared" si="25"/>
        <v>0.99472016895459348</v>
      </c>
      <c r="P119" s="7">
        <f t="shared" si="26"/>
        <v>0.53676470588235292</v>
      </c>
      <c r="R119" s="4" t="s">
        <v>59</v>
      </c>
      <c r="S119" s="4">
        <v>231</v>
      </c>
      <c r="T119" s="4" t="s">
        <v>9</v>
      </c>
      <c r="U119" s="4">
        <v>6</v>
      </c>
      <c r="V119" s="4">
        <v>493604.093411999</v>
      </c>
      <c r="W119" s="4">
        <v>5180858.8683700003</v>
      </c>
      <c r="X119" s="4">
        <v>384.35039370078738</v>
      </c>
      <c r="Y119" s="4">
        <v>0.81721759809750294</v>
      </c>
      <c r="Z119" s="4">
        <v>0.62132060461416072</v>
      </c>
      <c r="AA119" s="4">
        <v>0.82470960929250259</v>
      </c>
      <c r="AB119">
        <v>0.29999999999999993</v>
      </c>
    </row>
    <row r="120" spans="1:28" x14ac:dyDescent="0.25">
      <c r="A120" s="1" t="s">
        <v>59</v>
      </c>
      <c r="B120" s="1">
        <v>25</v>
      </c>
      <c r="C120" s="1" t="s">
        <v>9</v>
      </c>
      <c r="D120" s="1">
        <v>6</v>
      </c>
      <c r="E120" s="1">
        <v>493436.88065299799</v>
      </c>
      <c r="F120" s="1">
        <v>5180614.4689100003</v>
      </c>
      <c r="G120" s="1">
        <v>460.62992125984249</v>
      </c>
      <c r="M120" s="8">
        <f t="shared" si="23"/>
        <v>0.97940546967895359</v>
      </c>
      <c r="N120" s="6">
        <f t="shared" si="24"/>
        <v>0.74463007159904537</v>
      </c>
      <c r="O120" s="6">
        <f t="shared" si="25"/>
        <v>0.98838437170010551</v>
      </c>
      <c r="P120" s="7">
        <f t="shared" si="26"/>
        <v>0.52794117647058814</v>
      </c>
      <c r="R120" s="4" t="s">
        <v>59</v>
      </c>
      <c r="S120" s="4">
        <v>255</v>
      </c>
      <c r="T120" s="4" t="s">
        <v>9</v>
      </c>
      <c r="U120" s="4">
        <v>6</v>
      </c>
      <c r="V120" s="4">
        <v>493637.025738</v>
      </c>
      <c r="W120" s="4">
        <v>5180888.8363600001</v>
      </c>
      <c r="X120" s="4">
        <v>618.60236220472439</v>
      </c>
      <c r="Y120" s="4">
        <v>1.3152913198573126</v>
      </c>
      <c r="Z120" s="4">
        <v>1</v>
      </c>
      <c r="AA120" s="4">
        <v>1.3273495248152059</v>
      </c>
      <c r="AB120" s="7">
        <v>1</v>
      </c>
    </row>
    <row r="121" spans="1:28" x14ac:dyDescent="0.25">
      <c r="A121" s="1" t="s">
        <v>59</v>
      </c>
      <c r="B121" s="1">
        <v>304</v>
      </c>
      <c r="C121" s="1" t="s">
        <v>9</v>
      </c>
      <c r="D121" s="1">
        <v>6</v>
      </c>
      <c r="E121" s="1">
        <v>493694.04643400002</v>
      </c>
      <c r="F121" s="1">
        <v>5180960.0055299904</v>
      </c>
      <c r="G121" s="1">
        <v>446.85039370078738</v>
      </c>
      <c r="M121" s="8">
        <f t="shared" si="23"/>
        <v>0.95010701545778831</v>
      </c>
      <c r="N121" s="6">
        <f t="shared" si="24"/>
        <v>0.72235481304693716</v>
      </c>
      <c r="O121" s="6">
        <f t="shared" si="25"/>
        <v>0.95881731784582891</v>
      </c>
      <c r="P121" s="7">
        <f t="shared" si="26"/>
        <v>0.48676470588235288</v>
      </c>
      <c r="R121" s="4" t="s">
        <v>59</v>
      </c>
      <c r="S121" s="4">
        <v>278</v>
      </c>
      <c r="T121" s="4" t="s">
        <v>9</v>
      </c>
      <c r="U121" s="4">
        <v>6</v>
      </c>
      <c r="V121" s="4">
        <v>493657.97509099799</v>
      </c>
      <c r="W121" s="4">
        <v>5180920.5951500004</v>
      </c>
      <c r="X121" s="4">
        <v>445.86614173228344</v>
      </c>
      <c r="Y121" s="4">
        <v>0.948014268727705</v>
      </c>
      <c r="Z121" s="4">
        <v>0.72076372315035797</v>
      </c>
      <c r="AA121" s="4">
        <v>0.95670538542766626</v>
      </c>
      <c r="AB121">
        <v>0.48382352941176465</v>
      </c>
    </row>
    <row r="122" spans="1:28" x14ac:dyDescent="0.25">
      <c r="A122" s="1" t="s">
        <v>59</v>
      </c>
      <c r="B122" s="1">
        <v>278</v>
      </c>
      <c r="C122" s="1" t="s">
        <v>9</v>
      </c>
      <c r="D122" s="1">
        <v>6</v>
      </c>
      <c r="E122" s="1">
        <v>493657.97509099799</v>
      </c>
      <c r="F122" s="1">
        <v>5180920.5951500004</v>
      </c>
      <c r="G122" s="1">
        <v>445.86614173228344</v>
      </c>
      <c r="M122" s="8">
        <f t="shared" si="23"/>
        <v>0.948014268727705</v>
      </c>
      <c r="N122" s="6">
        <f t="shared" si="24"/>
        <v>0.72076372315035797</v>
      </c>
      <c r="O122" s="6">
        <f t="shared" si="25"/>
        <v>0.95670538542766626</v>
      </c>
      <c r="P122" s="7">
        <f t="shared" si="26"/>
        <v>0.48382352941176465</v>
      </c>
      <c r="R122" s="4" t="s">
        <v>59</v>
      </c>
      <c r="S122" s="4">
        <v>303</v>
      </c>
      <c r="T122" s="4" t="s">
        <v>9</v>
      </c>
      <c r="U122" s="4">
        <v>6</v>
      </c>
      <c r="V122" s="4">
        <v>493663.33024500002</v>
      </c>
      <c r="W122" s="4">
        <v>5180951.1721900003</v>
      </c>
      <c r="X122" s="4">
        <v>517.22440944881885</v>
      </c>
      <c r="Y122" s="4">
        <v>1.0997384066587395</v>
      </c>
      <c r="Z122" s="4">
        <v>0.83611774065234679</v>
      </c>
      <c r="AA122" s="4">
        <v>1.109820485744456</v>
      </c>
      <c r="AB122">
        <v>0.69705882352941162</v>
      </c>
    </row>
    <row r="123" spans="1:28" x14ac:dyDescent="0.25">
      <c r="A123" s="1" t="s">
        <v>59</v>
      </c>
      <c r="B123" s="1">
        <v>75</v>
      </c>
      <c r="C123" s="1" t="s">
        <v>9</v>
      </c>
      <c r="D123" s="1">
        <v>6</v>
      </c>
      <c r="E123" s="1">
        <v>493488.02278900001</v>
      </c>
      <c r="F123" s="1">
        <v>5180680.5309100002</v>
      </c>
      <c r="G123" s="1">
        <v>428.64173228346453</v>
      </c>
      <c r="M123" s="8">
        <f t="shared" si="23"/>
        <v>0.91139120095124848</v>
      </c>
      <c r="N123" s="6">
        <f t="shared" si="24"/>
        <v>0.69291964996022271</v>
      </c>
      <c r="O123" s="6">
        <f t="shared" si="25"/>
        <v>0.91974656810982047</v>
      </c>
      <c r="P123" s="7">
        <f t="shared" si="26"/>
        <v>0.4323529411764705</v>
      </c>
      <c r="R123" s="4" t="s">
        <v>59</v>
      </c>
      <c r="S123" s="4">
        <v>304</v>
      </c>
      <c r="T123" s="4" t="s">
        <v>9</v>
      </c>
      <c r="U123" s="4">
        <v>6</v>
      </c>
      <c r="V123" s="4">
        <v>493694.04643400002</v>
      </c>
      <c r="W123" s="4">
        <v>5180960.0055299904</v>
      </c>
      <c r="X123" s="4">
        <v>446.85039370078738</v>
      </c>
      <c r="Y123" s="4">
        <v>0.95010701545778831</v>
      </c>
      <c r="Z123" s="4">
        <v>0.72235481304693716</v>
      </c>
      <c r="AA123" s="4">
        <v>0.95881731784582891</v>
      </c>
      <c r="AB123">
        <v>0.48676470588235288</v>
      </c>
    </row>
    <row r="124" spans="1:28" x14ac:dyDescent="0.25">
      <c r="A124" s="1" t="s">
        <v>59</v>
      </c>
      <c r="B124" s="1">
        <v>155</v>
      </c>
      <c r="C124" s="1" t="s">
        <v>9</v>
      </c>
      <c r="D124" s="1">
        <v>6</v>
      </c>
      <c r="E124" s="1">
        <v>493542.317518998</v>
      </c>
      <c r="F124" s="1">
        <v>5180768.8143999903</v>
      </c>
      <c r="G124" s="1">
        <v>415.35433070866139</v>
      </c>
      <c r="M124" s="8">
        <f t="shared" si="23"/>
        <v>0.88313912009512485</v>
      </c>
      <c r="N124" s="6">
        <f t="shared" si="24"/>
        <v>0.67143993635640409</v>
      </c>
      <c r="O124" s="6">
        <f t="shared" si="25"/>
        <v>0.89123548046462508</v>
      </c>
      <c r="P124" s="7">
        <f t="shared" si="26"/>
        <v>0.39264705882352935</v>
      </c>
      <c r="R124" s="4" t="s">
        <v>59</v>
      </c>
      <c r="S124" s="4">
        <v>329</v>
      </c>
      <c r="T124" s="4" t="s">
        <v>9</v>
      </c>
      <c r="U124" s="4">
        <v>6</v>
      </c>
      <c r="V124" s="4">
        <v>493691.386340998</v>
      </c>
      <c r="W124" s="4">
        <v>5180990.9908600003</v>
      </c>
      <c r="X124" s="4">
        <v>521.65354330708658</v>
      </c>
      <c r="Y124" s="4">
        <v>1.1091557669441141</v>
      </c>
      <c r="Z124" s="4">
        <v>0.84327764518695303</v>
      </c>
      <c r="AA124" s="4">
        <v>1.1193241816261879</v>
      </c>
      <c r="AB124">
        <v>0.71029411764705874</v>
      </c>
    </row>
    <row r="125" spans="1:28" x14ac:dyDescent="0.25">
      <c r="A125" s="1" t="s">
        <v>59</v>
      </c>
      <c r="B125" s="1">
        <v>181</v>
      </c>
      <c r="C125" s="1" t="s">
        <v>9</v>
      </c>
      <c r="D125" s="1">
        <v>6</v>
      </c>
      <c r="E125" s="1">
        <v>493559.45098800003</v>
      </c>
      <c r="F125" s="1">
        <v>5180800.5769400001</v>
      </c>
      <c r="G125" s="1">
        <v>412.40157480314963</v>
      </c>
      <c r="M125" s="8">
        <f t="shared" si="23"/>
        <v>0.87686087990487516</v>
      </c>
      <c r="N125" s="6">
        <f t="shared" si="24"/>
        <v>0.66666666666666674</v>
      </c>
      <c r="O125" s="6">
        <f t="shared" si="25"/>
        <v>0.88489968321013734</v>
      </c>
      <c r="P125" s="7">
        <f t="shared" si="26"/>
        <v>0.38382352941176479</v>
      </c>
      <c r="R125" s="4" t="s">
        <v>59</v>
      </c>
      <c r="S125" s="4">
        <v>330</v>
      </c>
      <c r="T125" s="4" t="s">
        <v>9</v>
      </c>
      <c r="U125" s="4">
        <v>6</v>
      </c>
      <c r="V125" s="4">
        <v>493722.098564999</v>
      </c>
      <c r="W125" s="4">
        <v>5180995.8686100002</v>
      </c>
      <c r="X125" s="4">
        <v>549.2125984251968</v>
      </c>
      <c r="Y125" s="4">
        <v>1.1677526753864447</v>
      </c>
      <c r="Z125" s="4">
        <v>0.88782816229116945</v>
      </c>
      <c r="AA125" s="4">
        <v>1.1784582893347413</v>
      </c>
      <c r="AB125">
        <v>0.79264705882352937</v>
      </c>
    </row>
    <row r="126" spans="1:28" x14ac:dyDescent="0.25">
      <c r="A126" s="1" t="s">
        <v>59</v>
      </c>
      <c r="B126" s="1">
        <v>354</v>
      </c>
      <c r="C126" s="1" t="s">
        <v>9</v>
      </c>
      <c r="D126" s="1">
        <v>6</v>
      </c>
      <c r="E126" s="1">
        <v>493732.36045400001</v>
      </c>
      <c r="F126" s="1">
        <v>5181027.6388400001</v>
      </c>
      <c r="G126" s="1">
        <v>408.46456692913387</v>
      </c>
      <c r="M126" s="8">
        <f t="shared" si="23"/>
        <v>0.86848989298454227</v>
      </c>
      <c r="N126" s="6">
        <f t="shared" si="24"/>
        <v>0.66030230708035009</v>
      </c>
      <c r="O126" s="6">
        <f t="shared" si="25"/>
        <v>0.87645195353748684</v>
      </c>
      <c r="P126" s="7">
        <f t="shared" si="26"/>
        <v>0.37205882352941178</v>
      </c>
      <c r="R126" s="4" t="s">
        <v>59</v>
      </c>
      <c r="S126" s="4">
        <v>354</v>
      </c>
      <c r="T126" s="4" t="s">
        <v>9</v>
      </c>
      <c r="U126" s="4">
        <v>6</v>
      </c>
      <c r="V126" s="4">
        <v>493732.36045400001</v>
      </c>
      <c r="W126" s="4">
        <v>5181027.6388400001</v>
      </c>
      <c r="X126" s="4">
        <v>408.46456692913387</v>
      </c>
      <c r="Y126" s="4">
        <v>0.86848989298454227</v>
      </c>
      <c r="Z126" s="4">
        <v>0.66030230708035009</v>
      </c>
      <c r="AA126" s="4">
        <v>0.87645195353748684</v>
      </c>
      <c r="AB126">
        <v>0.37205882352941178</v>
      </c>
    </row>
    <row r="127" spans="1:28" x14ac:dyDescent="0.25">
      <c r="A127" s="1" t="s">
        <v>59</v>
      </c>
      <c r="B127" s="1">
        <v>4</v>
      </c>
      <c r="C127" s="1" t="s">
        <v>9</v>
      </c>
      <c r="D127" s="1">
        <v>6</v>
      </c>
      <c r="E127" s="1">
        <v>493415.01299900003</v>
      </c>
      <c r="F127" s="1">
        <v>5180582.7119100001</v>
      </c>
      <c r="G127" s="1">
        <v>395.17716535433073</v>
      </c>
      <c r="M127" s="8">
        <f t="shared" si="23"/>
        <v>0.84023781212841864</v>
      </c>
      <c r="N127" s="6">
        <f t="shared" si="24"/>
        <v>0.63882259347653148</v>
      </c>
      <c r="O127" s="6">
        <f t="shared" si="25"/>
        <v>0.84794086589229145</v>
      </c>
      <c r="P127" s="7">
        <f t="shared" si="26"/>
        <v>0.33235294117647063</v>
      </c>
      <c r="R127" s="4" t="s">
        <v>59</v>
      </c>
      <c r="S127" s="4">
        <v>399</v>
      </c>
      <c r="T127" s="4" t="s">
        <v>9</v>
      </c>
      <c r="U127" s="4">
        <v>6</v>
      </c>
      <c r="V127" s="4">
        <v>493754.005991999</v>
      </c>
      <c r="W127" s="4">
        <v>5181069.176</v>
      </c>
      <c r="X127" s="4">
        <v>537.8937007874016</v>
      </c>
      <c r="Y127" s="4">
        <v>1.1436860879904875</v>
      </c>
      <c r="Z127" s="4">
        <v>0.86953062848050922</v>
      </c>
      <c r="AA127" s="4">
        <v>1.1541710665258713</v>
      </c>
      <c r="AB127">
        <v>0.75882352941176479</v>
      </c>
    </row>
    <row r="128" spans="1:28" x14ac:dyDescent="0.25">
      <c r="A128" s="1" t="s">
        <v>59</v>
      </c>
      <c r="B128" s="1">
        <v>231</v>
      </c>
      <c r="C128" s="1" t="s">
        <v>9</v>
      </c>
      <c r="D128" s="1">
        <v>6</v>
      </c>
      <c r="E128" s="1">
        <v>493604.093411999</v>
      </c>
      <c r="F128" s="1">
        <v>5180858.8683700003</v>
      </c>
      <c r="G128" s="1">
        <v>384.35039370078738</v>
      </c>
      <c r="M128" s="8">
        <f t="shared" si="23"/>
        <v>0.81721759809750294</v>
      </c>
      <c r="N128" s="6">
        <f t="shared" si="24"/>
        <v>0.62132060461416072</v>
      </c>
      <c r="O128" s="6">
        <f t="shared" si="25"/>
        <v>0.82470960929250259</v>
      </c>
      <c r="P128" s="7">
        <f t="shared" si="26"/>
        <v>0.29999999999999993</v>
      </c>
      <c r="R128" s="4" t="s">
        <v>59</v>
      </c>
      <c r="S128" s="4">
        <v>400</v>
      </c>
      <c r="T128" s="4" t="s">
        <v>9</v>
      </c>
      <c r="U128" s="4">
        <v>6</v>
      </c>
      <c r="V128" s="4">
        <v>493785.92902500002</v>
      </c>
      <c r="W128" s="4">
        <v>5181084.5888499804</v>
      </c>
      <c r="X128" s="4">
        <v>468.50393700787401</v>
      </c>
      <c r="Y128" s="4">
        <v>0.99614744351961948</v>
      </c>
      <c r="Z128" s="4">
        <v>0.75735879077167867</v>
      </c>
      <c r="AA128" s="4">
        <v>1.0052798310454065</v>
      </c>
      <c r="AB128">
        <v>0.55147058823529416</v>
      </c>
    </row>
    <row r="129" spans="1:28" x14ac:dyDescent="0.25">
      <c r="A129" s="1" t="s">
        <v>59</v>
      </c>
      <c r="B129" s="1">
        <v>129</v>
      </c>
      <c r="C129" s="1" t="s">
        <v>9</v>
      </c>
      <c r="D129" s="1">
        <v>6</v>
      </c>
      <c r="E129" s="1">
        <v>493528.684700999</v>
      </c>
      <c r="F129" s="1">
        <v>5180727.1582500003</v>
      </c>
      <c r="G129" s="1">
        <v>283.95669291338584</v>
      </c>
      <c r="M129" s="8">
        <f t="shared" ref="M129" si="27">G129/$I$7</f>
        <v>0.60375743162901307</v>
      </c>
      <c r="N129" s="6">
        <f t="shared" ref="N129" si="28">G129/$J$7</f>
        <v>0.45902943516308675</v>
      </c>
      <c r="O129" s="6">
        <f t="shared" ref="O129" si="29">G129/$K$7</f>
        <v>0.60929250263991552</v>
      </c>
      <c r="P129" s="7">
        <f t="shared" ref="P129" si="30">(G129-$L$7)/($J$7-$L$7)</f>
        <v>0</v>
      </c>
      <c r="R129" s="4" t="s">
        <v>59</v>
      </c>
      <c r="S129" s="4">
        <v>423</v>
      </c>
      <c r="T129" s="4" t="s">
        <v>9</v>
      </c>
      <c r="U129" s="4">
        <v>6</v>
      </c>
      <c r="V129" s="4">
        <v>493780.193463</v>
      </c>
      <c r="W129" s="4">
        <v>5181114.7788800001</v>
      </c>
      <c r="X129" s="4">
        <v>514.763779527559</v>
      </c>
      <c r="Y129" s="4">
        <v>1.0945065398335314</v>
      </c>
      <c r="Z129" s="4">
        <v>0.83214001591089892</v>
      </c>
      <c r="AA129" s="4">
        <v>1.1045406546990495</v>
      </c>
      <c r="AB129">
        <v>0.68970588235294106</v>
      </c>
    </row>
    <row r="130" spans="1:28" x14ac:dyDescent="0.25">
      <c r="A130" s="1" t="s">
        <v>59</v>
      </c>
      <c r="B130" s="1">
        <v>424</v>
      </c>
      <c r="C130" s="1" t="s">
        <v>9</v>
      </c>
      <c r="D130" s="1">
        <v>6</v>
      </c>
      <c r="E130" s="1">
        <v>493809.70142300002</v>
      </c>
      <c r="F130" s="1">
        <v>5181116.5674999803</v>
      </c>
      <c r="M130" s="8"/>
      <c r="N130" s="8"/>
      <c r="O130" s="8"/>
      <c r="R130" s="4" t="s">
        <v>59</v>
      </c>
      <c r="S130" s="4">
        <v>424</v>
      </c>
      <c r="T130" s="4" t="s">
        <v>9</v>
      </c>
      <c r="U130" s="4">
        <v>6</v>
      </c>
      <c r="V130" s="4">
        <v>493809.70142300002</v>
      </c>
      <c r="W130" s="4">
        <v>5181116.5674999803</v>
      </c>
    </row>
    <row r="131" spans="1:28" x14ac:dyDescent="0.25">
      <c r="A131" s="5" t="s">
        <v>56</v>
      </c>
      <c r="B131" s="5">
        <v>279</v>
      </c>
      <c r="C131" s="5" t="s">
        <v>15</v>
      </c>
      <c r="D131" s="5">
        <v>1</v>
      </c>
      <c r="E131" s="5">
        <v>493690.95224100002</v>
      </c>
      <c r="F131" s="5">
        <v>5180926.7128600003</v>
      </c>
      <c r="G131" s="5">
        <v>596.94881889763781</v>
      </c>
      <c r="H131" s="5"/>
      <c r="I131" s="5"/>
      <c r="J131" s="5"/>
      <c r="K131" s="5"/>
      <c r="L131" s="5"/>
      <c r="M131" s="6">
        <f t="shared" ref="M131:M153" si="31">G131/$I$8</f>
        <v>1.2391776273783677</v>
      </c>
      <c r="N131" s="6">
        <f>G131/$J$8</f>
        <v>1</v>
      </c>
      <c r="O131" s="6">
        <f>G131/$K$8</f>
        <v>1.2314720812182742</v>
      </c>
      <c r="P131" s="7">
        <f>(G131-$L$8)/($J$8-$L$8)</f>
        <v>1</v>
      </c>
      <c r="R131" s="4" t="s">
        <v>56</v>
      </c>
      <c r="S131" s="4">
        <v>5</v>
      </c>
      <c r="T131" s="4" t="s">
        <v>15</v>
      </c>
      <c r="U131" s="4">
        <v>1</v>
      </c>
      <c r="V131" s="4">
        <v>493446.911100998</v>
      </c>
      <c r="W131" s="4">
        <v>5180572.1204000004</v>
      </c>
      <c r="X131" s="4">
        <v>511.81102362204723</v>
      </c>
      <c r="Y131" s="4">
        <v>1.0624441322947258</v>
      </c>
      <c r="Z131" s="4">
        <v>0.85737840065952176</v>
      </c>
      <c r="AA131" s="4">
        <v>1.0558375634517767</v>
      </c>
      <c r="AB131">
        <v>0.62634989200863922</v>
      </c>
    </row>
    <row r="132" spans="1:28" x14ac:dyDescent="0.25">
      <c r="A132" s="1" t="s">
        <v>56</v>
      </c>
      <c r="B132" s="1">
        <v>76</v>
      </c>
      <c r="C132" s="1" t="s">
        <v>15</v>
      </c>
      <c r="D132" s="1">
        <v>1</v>
      </c>
      <c r="E132" s="1">
        <v>493519.91366000002</v>
      </c>
      <c r="F132" s="1">
        <v>5180663.6058200002</v>
      </c>
      <c r="G132" s="1">
        <v>589.07480314960628</v>
      </c>
      <c r="M132" s="8">
        <f t="shared" si="31"/>
        <v>1.2228323330353719</v>
      </c>
      <c r="N132" s="6">
        <f t="shared" ref="N132:N153" si="32">G132/$J$8</f>
        <v>0.98680956306677658</v>
      </c>
      <c r="O132" s="6">
        <f t="shared" ref="O132:O153" si="33">G132/$K$8</f>
        <v>1.215228426395939</v>
      </c>
      <c r="P132" s="7">
        <f t="shared" ref="P132:P153" si="34">(G132-$L$8)/($J$8-$L$8)</f>
        <v>0.9654427645788336</v>
      </c>
      <c r="R132" s="4" t="s">
        <v>56</v>
      </c>
      <c r="S132" s="4">
        <v>26</v>
      </c>
      <c r="T132" s="4" t="s">
        <v>15</v>
      </c>
      <c r="U132" s="4">
        <v>1</v>
      </c>
      <c r="V132" s="4">
        <v>493468.77862400003</v>
      </c>
      <c r="W132" s="4">
        <v>5180603.8775000004</v>
      </c>
      <c r="X132" s="4">
        <v>490.15748031496065</v>
      </c>
      <c r="Y132" s="4">
        <v>1.0174945728514875</v>
      </c>
      <c r="Z132" s="4">
        <v>0.82110469909315753</v>
      </c>
      <c r="AA132" s="4">
        <v>1.0111675126903554</v>
      </c>
      <c r="AB132">
        <v>0.53131749460043209</v>
      </c>
    </row>
    <row r="133" spans="1:28" x14ac:dyDescent="0.25">
      <c r="A133" s="1" t="s">
        <v>56</v>
      </c>
      <c r="B133" s="1">
        <v>156</v>
      </c>
      <c r="C133" s="1" t="s">
        <v>15</v>
      </c>
      <c r="D133" s="1">
        <v>1</v>
      </c>
      <c r="E133" s="1">
        <v>493574.22056400002</v>
      </c>
      <c r="F133" s="1">
        <v>5180763.5574099803</v>
      </c>
      <c r="G133" s="1">
        <v>566.43700787401576</v>
      </c>
      <c r="M133" s="8">
        <f t="shared" si="31"/>
        <v>1.1758396117992591</v>
      </c>
      <c r="N133" s="6">
        <f t="shared" si="32"/>
        <v>0.94888705688375929</v>
      </c>
      <c r="O133" s="6">
        <f t="shared" si="33"/>
        <v>1.1685279187817259</v>
      </c>
      <c r="P133" s="7">
        <f t="shared" si="34"/>
        <v>0.86609071274298055</v>
      </c>
      <c r="R133" s="4" t="s">
        <v>56</v>
      </c>
      <c r="S133" s="4">
        <v>50</v>
      </c>
      <c r="T133" s="4" t="s">
        <v>15</v>
      </c>
      <c r="U133" s="4">
        <v>1</v>
      </c>
      <c r="V133" s="4">
        <v>493485.65363100002</v>
      </c>
      <c r="W133" s="4">
        <v>5180644.8884500004</v>
      </c>
      <c r="X133" s="4">
        <v>459.64566929133855</v>
      </c>
      <c r="Y133" s="4">
        <v>0.95415655727237869</v>
      </c>
      <c r="Z133" s="4">
        <v>0.76999175597691671</v>
      </c>
      <c r="AA133" s="4">
        <v>0.948223350253807</v>
      </c>
      <c r="AB133">
        <v>0.39740820734341242</v>
      </c>
    </row>
    <row r="134" spans="1:28" x14ac:dyDescent="0.25">
      <c r="A134" s="1" t="s">
        <v>56</v>
      </c>
      <c r="B134" s="1">
        <v>377</v>
      </c>
      <c r="C134" s="1" t="s">
        <v>15</v>
      </c>
      <c r="D134" s="1">
        <v>1</v>
      </c>
      <c r="E134" s="1">
        <v>493767.37831900001</v>
      </c>
      <c r="F134" s="1">
        <v>5181033.5277100001</v>
      </c>
      <c r="G134" s="1">
        <v>532.9724409448819</v>
      </c>
      <c r="M134" s="8">
        <f t="shared" si="31"/>
        <v>1.106372110841527</v>
      </c>
      <c r="N134" s="6">
        <f t="shared" si="32"/>
        <v>0.89282769991755973</v>
      </c>
      <c r="O134" s="6">
        <f t="shared" si="33"/>
        <v>1.099492385786802</v>
      </c>
      <c r="P134" s="7">
        <f t="shared" si="34"/>
        <v>0.71922246220302377</v>
      </c>
      <c r="R134" s="4" t="s">
        <v>56</v>
      </c>
      <c r="S134" s="4">
        <v>76</v>
      </c>
      <c r="T134" s="4" t="s">
        <v>15</v>
      </c>
      <c r="U134" s="4">
        <v>1</v>
      </c>
      <c r="V134" s="4">
        <v>493519.91366000002</v>
      </c>
      <c r="W134" s="4">
        <v>5180663.6058200002</v>
      </c>
      <c r="X134" s="4">
        <v>589.07480314960628</v>
      </c>
      <c r="Y134" s="4">
        <v>1.2228323330353719</v>
      </c>
      <c r="Z134" s="4">
        <v>0.98680956306677658</v>
      </c>
      <c r="AA134" s="4">
        <v>1.215228426395939</v>
      </c>
      <c r="AB134">
        <v>0.9654427645788336</v>
      </c>
    </row>
    <row r="135" spans="1:28" x14ac:dyDescent="0.25">
      <c r="A135" s="1" t="s">
        <v>56</v>
      </c>
      <c r="B135" s="1">
        <v>256</v>
      </c>
      <c r="C135" s="1" t="s">
        <v>15</v>
      </c>
      <c r="D135" s="1">
        <v>1</v>
      </c>
      <c r="E135" s="1">
        <v>493668.941824999</v>
      </c>
      <c r="F135" s="1">
        <v>5180896.47004</v>
      </c>
      <c r="G135" s="1">
        <v>527.55905511811022</v>
      </c>
      <c r="M135" s="8">
        <f t="shared" si="31"/>
        <v>1.0951347209807174</v>
      </c>
      <c r="N135" s="6">
        <f t="shared" si="32"/>
        <v>0.88375927452596859</v>
      </c>
      <c r="O135" s="6">
        <f t="shared" si="33"/>
        <v>1.0883248730964468</v>
      </c>
      <c r="P135" s="7">
        <f t="shared" si="34"/>
        <v>0.69546436285097191</v>
      </c>
      <c r="R135" s="4" t="s">
        <v>56</v>
      </c>
      <c r="S135" s="4">
        <v>103</v>
      </c>
      <c r="T135" s="4" t="s">
        <v>15</v>
      </c>
      <c r="U135" s="4">
        <v>1</v>
      </c>
      <c r="V135" s="4">
        <v>493531.398579998</v>
      </c>
      <c r="W135" s="4">
        <v>5180695.3743799804</v>
      </c>
      <c r="X135" s="4">
        <v>472.44094488188978</v>
      </c>
      <c r="Y135" s="4">
        <v>0.98071766057974696</v>
      </c>
      <c r="Z135" s="4">
        <v>0.79142621599340479</v>
      </c>
      <c r="AA135" s="4">
        <v>0.97461928934010156</v>
      </c>
      <c r="AB135">
        <v>0.45356371490280784</v>
      </c>
    </row>
    <row r="136" spans="1:28" x14ac:dyDescent="0.25">
      <c r="A136" s="1" t="s">
        <v>56</v>
      </c>
      <c r="B136" s="1">
        <v>378</v>
      </c>
      <c r="C136" s="1" t="s">
        <v>15</v>
      </c>
      <c r="D136" s="1">
        <v>1</v>
      </c>
      <c r="E136" s="1">
        <v>493794.903391</v>
      </c>
      <c r="F136" s="1">
        <v>5181052.7986000003</v>
      </c>
      <c r="G136" s="1">
        <v>520.66929133858264</v>
      </c>
      <c r="M136" s="8">
        <f t="shared" si="31"/>
        <v>1.080832588430596</v>
      </c>
      <c r="N136" s="6">
        <f t="shared" si="32"/>
        <v>0.87221764220939813</v>
      </c>
      <c r="O136" s="6">
        <f t="shared" si="33"/>
        <v>1.0741116751269035</v>
      </c>
      <c r="P136" s="7">
        <f t="shared" si="34"/>
        <v>0.66522678185745121</v>
      </c>
      <c r="R136" s="4" t="s">
        <v>56</v>
      </c>
      <c r="S136" s="4">
        <v>104</v>
      </c>
      <c r="T136" s="4" t="s">
        <v>15</v>
      </c>
      <c r="U136" s="4">
        <v>1</v>
      </c>
      <c r="V136" s="4">
        <v>493561.31900000002</v>
      </c>
      <c r="W136" s="4">
        <v>5180707.22915</v>
      </c>
      <c r="X136" s="4">
        <v>424.21259842519686</v>
      </c>
      <c r="Y136" s="4">
        <v>0.88060273272889777</v>
      </c>
      <c r="Z136" s="4">
        <v>0.71063478977741135</v>
      </c>
      <c r="AA136" s="4">
        <v>0.87512690355329947</v>
      </c>
      <c r="AB136">
        <v>0.24190064794816424</v>
      </c>
    </row>
    <row r="137" spans="1:28" x14ac:dyDescent="0.25">
      <c r="A137" s="1" t="s">
        <v>56</v>
      </c>
      <c r="B137" s="1">
        <v>355</v>
      </c>
      <c r="C137" s="1" t="s">
        <v>15</v>
      </c>
      <c r="D137" s="1">
        <v>1</v>
      </c>
      <c r="E137" s="1">
        <v>493764.244851998</v>
      </c>
      <c r="F137" s="1">
        <v>5181005.6034199903</v>
      </c>
      <c r="G137" s="1">
        <v>512.79527559055123</v>
      </c>
      <c r="M137" s="8">
        <f t="shared" si="31"/>
        <v>1.0644872940876005</v>
      </c>
      <c r="N137" s="6">
        <f t="shared" si="32"/>
        <v>0.85902720527617482</v>
      </c>
      <c r="O137" s="6">
        <f t="shared" si="33"/>
        <v>1.0578680203045687</v>
      </c>
      <c r="P137" s="7">
        <f t="shared" si="34"/>
        <v>0.63066954643628526</v>
      </c>
      <c r="R137" s="4" t="s">
        <v>56</v>
      </c>
      <c r="S137" s="4">
        <v>130</v>
      </c>
      <c r="T137" s="4" t="s">
        <v>15</v>
      </c>
      <c r="U137" s="4">
        <v>1</v>
      </c>
      <c r="V137" s="4">
        <v>493560.60417000001</v>
      </c>
      <c r="W137" s="4">
        <v>5180737.0137999803</v>
      </c>
      <c r="X137" s="4">
        <v>431.59448818897636</v>
      </c>
      <c r="Y137" s="4">
        <v>0.89592644617545625</v>
      </c>
      <c r="Z137" s="4">
        <v>0.72300082440230828</v>
      </c>
      <c r="AA137" s="4">
        <v>0.89035532994923849</v>
      </c>
      <c r="AB137">
        <v>0.27429805615550751</v>
      </c>
    </row>
    <row r="138" spans="1:28" x14ac:dyDescent="0.25">
      <c r="A138" s="1" t="s">
        <v>56</v>
      </c>
      <c r="B138" s="1">
        <v>280</v>
      </c>
      <c r="C138" s="1" t="s">
        <v>15</v>
      </c>
      <c r="D138" s="1">
        <v>1</v>
      </c>
      <c r="E138" s="1">
        <v>493721.803071998</v>
      </c>
      <c r="F138" s="1">
        <v>5180932.3069900004</v>
      </c>
      <c r="G138" s="1">
        <v>512.30314960629926</v>
      </c>
      <c r="M138" s="8">
        <f t="shared" si="31"/>
        <v>1.0634657131911631</v>
      </c>
      <c r="N138" s="6">
        <f t="shared" si="32"/>
        <v>0.85820280296784834</v>
      </c>
      <c r="O138" s="6">
        <f t="shared" si="33"/>
        <v>1.0568527918781727</v>
      </c>
      <c r="P138" s="7">
        <f t="shared" si="34"/>
        <v>0.62850971922246235</v>
      </c>
      <c r="R138" s="4" t="s">
        <v>56</v>
      </c>
      <c r="S138" s="4">
        <v>156</v>
      </c>
      <c r="T138" s="4" t="s">
        <v>15</v>
      </c>
      <c r="U138" s="4">
        <v>1</v>
      </c>
      <c r="V138" s="4">
        <v>493574.22056400002</v>
      </c>
      <c r="W138" s="4">
        <v>5180763.5574099803</v>
      </c>
      <c r="X138" s="4">
        <v>566.43700787401576</v>
      </c>
      <c r="Y138" s="4">
        <v>1.1758396117992591</v>
      </c>
      <c r="Z138" s="4">
        <v>0.94888705688375929</v>
      </c>
      <c r="AA138" s="4">
        <v>1.1685279187817259</v>
      </c>
      <c r="AB138">
        <v>0.86609071274298055</v>
      </c>
    </row>
    <row r="139" spans="1:28" x14ac:dyDescent="0.25">
      <c r="A139" s="1" t="s">
        <v>56</v>
      </c>
      <c r="B139" s="1">
        <v>5</v>
      </c>
      <c r="C139" s="1" t="s">
        <v>15</v>
      </c>
      <c r="D139" s="1">
        <v>1</v>
      </c>
      <c r="E139" s="1">
        <v>493446.911100998</v>
      </c>
      <c r="F139" s="1">
        <v>5180572.1204000004</v>
      </c>
      <c r="G139" s="1">
        <v>511.81102362204723</v>
      </c>
      <c r="M139" s="8">
        <f t="shared" si="31"/>
        <v>1.0624441322947258</v>
      </c>
      <c r="N139" s="6">
        <f t="shared" si="32"/>
        <v>0.85737840065952176</v>
      </c>
      <c r="O139" s="6">
        <f t="shared" si="33"/>
        <v>1.0558375634517767</v>
      </c>
      <c r="P139" s="7">
        <f t="shared" si="34"/>
        <v>0.62634989200863922</v>
      </c>
      <c r="R139" s="4" t="s">
        <v>56</v>
      </c>
      <c r="S139" s="4">
        <v>157</v>
      </c>
      <c r="T139" s="4" t="s">
        <v>15</v>
      </c>
      <c r="U139" s="4">
        <v>1</v>
      </c>
      <c r="V139" s="4">
        <v>493606.136686999</v>
      </c>
      <c r="W139" s="4">
        <v>5180770.52403</v>
      </c>
      <c r="X139" s="4">
        <v>386.31889763779526</v>
      </c>
      <c r="Y139" s="4">
        <v>0.80194100370323051</v>
      </c>
      <c r="Z139" s="4">
        <v>0.6471558120362737</v>
      </c>
      <c r="AA139" s="4">
        <v>0.79695431472081213</v>
      </c>
      <c r="AB139">
        <v>7.559395248380131E-2</v>
      </c>
    </row>
    <row r="140" spans="1:28" x14ac:dyDescent="0.25">
      <c r="A140" s="1" t="s">
        <v>56</v>
      </c>
      <c r="B140" s="1">
        <v>401</v>
      </c>
      <c r="C140" s="1" t="s">
        <v>15</v>
      </c>
      <c r="D140" s="1">
        <v>1</v>
      </c>
      <c r="E140" s="1">
        <v>493817.836210999</v>
      </c>
      <c r="F140" s="1">
        <v>5181084.7781400001</v>
      </c>
      <c r="G140" s="1">
        <v>499.01574803149606</v>
      </c>
      <c r="M140" s="8">
        <f t="shared" si="31"/>
        <v>1.0358830289873577</v>
      </c>
      <c r="N140" s="6">
        <f t="shared" si="32"/>
        <v>0.83594394064303379</v>
      </c>
      <c r="O140" s="6">
        <f t="shared" si="33"/>
        <v>1.0294416243654823</v>
      </c>
      <c r="P140" s="7">
        <f t="shared" si="34"/>
        <v>0.57019438444924408</v>
      </c>
      <c r="R140" s="4" t="s">
        <v>56</v>
      </c>
      <c r="S140" s="4">
        <v>182</v>
      </c>
      <c r="T140" s="4" t="s">
        <v>15</v>
      </c>
      <c r="U140" s="4">
        <v>1</v>
      </c>
      <c r="V140" s="4">
        <v>493593.77961500001</v>
      </c>
      <c r="W140" s="4">
        <v>5180793.1975299902</v>
      </c>
      <c r="X140" s="4">
        <v>439.46850393700788</v>
      </c>
      <c r="Y140" s="4">
        <v>0.91227174051845206</v>
      </c>
      <c r="Z140" s="4">
        <v>0.7361912613355317</v>
      </c>
      <c r="AA140" s="4">
        <v>0.90659898477157363</v>
      </c>
      <c r="AB140">
        <v>0.30885529157667396</v>
      </c>
    </row>
    <row r="141" spans="1:28" x14ac:dyDescent="0.25">
      <c r="A141" s="1" t="s">
        <v>56</v>
      </c>
      <c r="B141" s="1">
        <v>26</v>
      </c>
      <c r="C141" s="1" t="s">
        <v>15</v>
      </c>
      <c r="D141" s="1">
        <v>1</v>
      </c>
      <c r="E141" s="1">
        <v>493468.77862400003</v>
      </c>
      <c r="F141" s="1">
        <v>5180603.8775000004</v>
      </c>
      <c r="G141" s="1">
        <v>490.15748031496065</v>
      </c>
      <c r="M141" s="8">
        <f t="shared" si="31"/>
        <v>1.0174945728514875</v>
      </c>
      <c r="N141" s="6">
        <f t="shared" si="32"/>
        <v>0.82110469909315753</v>
      </c>
      <c r="O141" s="6">
        <f t="shared" si="33"/>
        <v>1.0111675126903554</v>
      </c>
      <c r="P141" s="7">
        <f t="shared" si="34"/>
        <v>0.53131749460043209</v>
      </c>
      <c r="R141" s="4" t="s">
        <v>56</v>
      </c>
      <c r="S141" s="4">
        <v>183</v>
      </c>
      <c r="T141" s="4" t="s">
        <v>15</v>
      </c>
      <c r="U141" s="4">
        <v>1</v>
      </c>
      <c r="V141" s="4">
        <v>493623.269814</v>
      </c>
      <c r="W141" s="4">
        <v>5180802.28675</v>
      </c>
      <c r="X141" s="4">
        <v>483.26771653543307</v>
      </c>
      <c r="Y141" s="4">
        <v>1.0031924403013661</v>
      </c>
      <c r="Z141" s="4">
        <v>0.80956306677658696</v>
      </c>
      <c r="AA141" s="4">
        <v>0.9969543147208122</v>
      </c>
      <c r="AB141">
        <v>0.5010799136069114</v>
      </c>
    </row>
    <row r="142" spans="1:28" x14ac:dyDescent="0.25">
      <c r="A142" s="1" t="s">
        <v>56</v>
      </c>
      <c r="B142" s="1">
        <v>425</v>
      </c>
      <c r="C142" s="1" t="s">
        <v>15</v>
      </c>
      <c r="D142" s="1">
        <v>1</v>
      </c>
      <c r="E142" s="1">
        <v>493841.59178900003</v>
      </c>
      <c r="F142" s="1">
        <v>5181100.5330800004</v>
      </c>
      <c r="G142" s="1">
        <v>486.22047244094489</v>
      </c>
      <c r="M142" s="8">
        <f t="shared" si="31"/>
        <v>1.0093219256799895</v>
      </c>
      <c r="N142" s="6">
        <f t="shared" si="32"/>
        <v>0.81450948062654571</v>
      </c>
      <c r="O142" s="6">
        <f t="shared" si="33"/>
        <v>1.0030456852791878</v>
      </c>
      <c r="P142" s="7">
        <f t="shared" si="34"/>
        <v>0.51403887688984884</v>
      </c>
      <c r="R142" s="4" t="s">
        <v>56</v>
      </c>
      <c r="S142" s="4">
        <v>208</v>
      </c>
      <c r="T142" s="4" t="s">
        <v>15</v>
      </c>
      <c r="U142" s="4">
        <v>1</v>
      </c>
      <c r="V142" s="4">
        <v>493640.011778999</v>
      </c>
      <c r="W142" s="4">
        <v>5180825.2712899903</v>
      </c>
      <c r="X142" s="4">
        <v>391.73228346456693</v>
      </c>
      <c r="Y142" s="4">
        <v>0.81317839356404009</v>
      </c>
      <c r="Z142" s="4">
        <v>0.65622423742786484</v>
      </c>
      <c r="AA142" s="4">
        <v>0.80812182741116756</v>
      </c>
      <c r="AB142">
        <v>9.9352051835853231E-2</v>
      </c>
    </row>
    <row r="143" spans="1:28" x14ac:dyDescent="0.25">
      <c r="A143" s="1" t="s">
        <v>56</v>
      </c>
      <c r="B143" s="1">
        <v>183</v>
      </c>
      <c r="C143" s="1" t="s">
        <v>15</v>
      </c>
      <c r="D143" s="1">
        <v>1</v>
      </c>
      <c r="E143" s="1">
        <v>493623.269814</v>
      </c>
      <c r="F143" s="1">
        <v>5180802.28675</v>
      </c>
      <c r="G143" s="1">
        <v>483.26771653543307</v>
      </c>
      <c r="M143" s="8">
        <f t="shared" si="31"/>
        <v>1.0031924403013661</v>
      </c>
      <c r="N143" s="6">
        <f t="shared" si="32"/>
        <v>0.80956306677658696</v>
      </c>
      <c r="O143" s="6">
        <f t="shared" si="33"/>
        <v>0.9969543147208122</v>
      </c>
      <c r="P143" s="7">
        <f t="shared" si="34"/>
        <v>0.5010799136069114</v>
      </c>
      <c r="R143" s="4" t="s">
        <v>56</v>
      </c>
      <c r="S143" s="4">
        <v>232</v>
      </c>
      <c r="T143" s="4" t="s">
        <v>15</v>
      </c>
      <c r="U143" s="4">
        <v>1</v>
      </c>
      <c r="V143" s="4">
        <v>493642.625925</v>
      </c>
      <c r="W143" s="4">
        <v>5180861.3212599903</v>
      </c>
      <c r="X143" s="4">
        <v>369.09448818897636</v>
      </c>
      <c r="Y143" s="4">
        <v>0.76618567232792723</v>
      </c>
      <c r="Z143" s="4">
        <v>0.61830173124484744</v>
      </c>
      <c r="AA143" s="4">
        <v>0.76142131979695427</v>
      </c>
      <c r="AB143">
        <v>0</v>
      </c>
    </row>
    <row r="144" spans="1:28" x14ac:dyDescent="0.25">
      <c r="A144" s="1" t="s">
        <v>56</v>
      </c>
      <c r="B144" s="1">
        <v>331</v>
      </c>
      <c r="C144" s="1" t="s">
        <v>15</v>
      </c>
      <c r="D144" s="1">
        <v>1</v>
      </c>
      <c r="E144" s="1">
        <v>493753.983095998</v>
      </c>
      <c r="F144" s="1">
        <v>5180973.8331300002</v>
      </c>
      <c r="G144" s="1">
        <v>476.87007874015745</v>
      </c>
      <c r="M144" s="8">
        <f t="shared" si="31"/>
        <v>0.98991188864768198</v>
      </c>
      <c r="N144" s="6">
        <f t="shared" si="32"/>
        <v>0.79884583676834287</v>
      </c>
      <c r="O144" s="6">
        <f t="shared" si="33"/>
        <v>0.98375634517766497</v>
      </c>
      <c r="P144" s="7">
        <f t="shared" si="34"/>
        <v>0.47300215982721372</v>
      </c>
      <c r="R144" s="4" t="s">
        <v>56</v>
      </c>
      <c r="S144" s="4">
        <v>233</v>
      </c>
      <c r="T144" s="4" t="s">
        <v>15</v>
      </c>
      <c r="U144" s="4">
        <v>1</v>
      </c>
      <c r="V144" s="4">
        <v>493667.907851998</v>
      </c>
      <c r="W144" s="4">
        <v>5180857.0227399804</v>
      </c>
    </row>
    <row r="145" spans="1:28" x14ac:dyDescent="0.25">
      <c r="A145" s="1" t="s">
        <v>56</v>
      </c>
      <c r="B145" s="1">
        <v>305</v>
      </c>
      <c r="C145" s="1" t="s">
        <v>15</v>
      </c>
      <c r="D145" s="1">
        <v>1</v>
      </c>
      <c r="E145" s="1">
        <v>493725.95835299901</v>
      </c>
      <c r="F145" s="1">
        <v>5180964.0836100001</v>
      </c>
      <c r="G145" s="1">
        <v>472.93307086614175</v>
      </c>
      <c r="M145" s="8">
        <f t="shared" si="31"/>
        <v>0.98173924147618419</v>
      </c>
      <c r="N145" s="6">
        <f t="shared" si="32"/>
        <v>0.79225061830173127</v>
      </c>
      <c r="O145" s="6">
        <f t="shared" si="33"/>
        <v>0.97563451776649746</v>
      </c>
      <c r="P145" s="7">
        <f t="shared" si="34"/>
        <v>0.45572354211663074</v>
      </c>
      <c r="R145" s="4" t="s">
        <v>56</v>
      </c>
      <c r="S145" s="4">
        <v>256</v>
      </c>
      <c r="T145" s="4" t="s">
        <v>15</v>
      </c>
      <c r="U145" s="4">
        <v>1</v>
      </c>
      <c r="V145" s="4">
        <v>493668.941824999</v>
      </c>
      <c r="W145" s="4">
        <v>5180896.47004</v>
      </c>
      <c r="X145" s="4">
        <v>527.55905511811022</v>
      </c>
      <c r="Y145" s="4">
        <v>1.0951347209807174</v>
      </c>
      <c r="Z145" s="4">
        <v>0.88375927452596859</v>
      </c>
      <c r="AA145" s="4">
        <v>1.0883248730964468</v>
      </c>
      <c r="AB145">
        <v>0.69546436285097191</v>
      </c>
    </row>
    <row r="146" spans="1:28" x14ac:dyDescent="0.25">
      <c r="A146" s="1" t="s">
        <v>56</v>
      </c>
      <c r="B146" s="1">
        <v>103</v>
      </c>
      <c r="C146" s="1" t="s">
        <v>15</v>
      </c>
      <c r="D146" s="1">
        <v>1</v>
      </c>
      <c r="E146" s="1">
        <v>493531.398579998</v>
      </c>
      <c r="F146" s="1">
        <v>5180695.3743799804</v>
      </c>
      <c r="G146" s="1">
        <v>472.44094488188978</v>
      </c>
      <c r="M146" s="8">
        <f t="shared" si="31"/>
        <v>0.98071766057974696</v>
      </c>
      <c r="N146" s="6">
        <f t="shared" si="32"/>
        <v>0.79142621599340479</v>
      </c>
      <c r="O146" s="6">
        <f t="shared" si="33"/>
        <v>0.97461928934010156</v>
      </c>
      <c r="P146" s="7">
        <f t="shared" si="34"/>
        <v>0.45356371490280784</v>
      </c>
      <c r="R146" s="4" t="s">
        <v>56</v>
      </c>
      <c r="S146" s="4">
        <v>257</v>
      </c>
      <c r="T146" s="4" t="s">
        <v>15</v>
      </c>
      <c r="U146" s="4">
        <v>1</v>
      </c>
      <c r="V146" s="4">
        <v>493700.854097998</v>
      </c>
      <c r="W146" s="4">
        <v>5180900.5479899803</v>
      </c>
      <c r="X146" s="4">
        <v>407.9724409448819</v>
      </c>
      <c r="Y146" s="4">
        <v>0.84689056314646893</v>
      </c>
      <c r="Z146" s="4">
        <v>0.68342951360263804</v>
      </c>
      <c r="AA146" s="4">
        <v>0.84162436548223352</v>
      </c>
      <c r="AB146">
        <v>0.17062634989200873</v>
      </c>
    </row>
    <row r="147" spans="1:28" x14ac:dyDescent="0.25">
      <c r="A147" s="1" t="s">
        <v>56</v>
      </c>
      <c r="B147" s="1">
        <v>50</v>
      </c>
      <c r="C147" s="1" t="s">
        <v>15</v>
      </c>
      <c r="D147" s="1">
        <v>1</v>
      </c>
      <c r="E147" s="1">
        <v>493485.65363100002</v>
      </c>
      <c r="F147" s="1">
        <v>5180644.8884500004</v>
      </c>
      <c r="G147" s="1">
        <v>459.64566929133855</v>
      </c>
      <c r="M147" s="8">
        <f t="shared" si="31"/>
        <v>0.95415655727237869</v>
      </c>
      <c r="N147" s="6">
        <f t="shared" si="32"/>
        <v>0.76999175597691671</v>
      </c>
      <c r="O147" s="6">
        <f t="shared" si="33"/>
        <v>0.948223350253807</v>
      </c>
      <c r="P147" s="7">
        <f t="shared" si="34"/>
        <v>0.39740820734341242</v>
      </c>
      <c r="R147" s="4" t="s">
        <v>56</v>
      </c>
      <c r="S147" s="4">
        <v>279</v>
      </c>
      <c r="T147" s="4" t="s">
        <v>15</v>
      </c>
      <c r="U147" s="4">
        <v>1</v>
      </c>
      <c r="V147" s="4">
        <v>493690.95224100002</v>
      </c>
      <c r="W147" s="4">
        <v>5180926.7128600003</v>
      </c>
      <c r="X147" s="4">
        <v>596.94881889763781</v>
      </c>
      <c r="Y147" s="4">
        <v>1.2391776273783677</v>
      </c>
      <c r="Z147" s="4">
        <v>1</v>
      </c>
      <c r="AA147" s="4">
        <v>1.2314720812182742</v>
      </c>
      <c r="AB147" s="7">
        <v>1</v>
      </c>
    </row>
    <row r="148" spans="1:28" x14ac:dyDescent="0.25">
      <c r="A148" s="1" t="s">
        <v>56</v>
      </c>
      <c r="B148" s="1">
        <v>182</v>
      </c>
      <c r="C148" s="1" t="s">
        <v>15</v>
      </c>
      <c r="D148" s="1">
        <v>1</v>
      </c>
      <c r="E148" s="1">
        <v>493593.77961500001</v>
      </c>
      <c r="F148" s="1">
        <v>5180793.1975299902</v>
      </c>
      <c r="G148" s="1">
        <v>439.46850393700788</v>
      </c>
      <c r="M148" s="8">
        <f t="shared" si="31"/>
        <v>0.91227174051845206</v>
      </c>
      <c r="N148" s="6">
        <f t="shared" si="32"/>
        <v>0.7361912613355317</v>
      </c>
      <c r="O148" s="6">
        <f t="shared" si="33"/>
        <v>0.90659898477157363</v>
      </c>
      <c r="P148" s="7">
        <f t="shared" si="34"/>
        <v>0.30885529157667396</v>
      </c>
      <c r="R148" s="4" t="s">
        <v>56</v>
      </c>
      <c r="S148" s="4">
        <v>280</v>
      </c>
      <c r="T148" s="4" t="s">
        <v>15</v>
      </c>
      <c r="U148" s="4">
        <v>1</v>
      </c>
      <c r="V148" s="4">
        <v>493721.803071998</v>
      </c>
      <c r="W148" s="4">
        <v>5180932.3069900004</v>
      </c>
      <c r="X148" s="4">
        <v>512.30314960629926</v>
      </c>
      <c r="Y148" s="4">
        <v>1.0634657131911631</v>
      </c>
      <c r="Z148" s="4">
        <v>0.85820280296784834</v>
      </c>
      <c r="AA148" s="4">
        <v>1.0568527918781727</v>
      </c>
      <c r="AB148">
        <v>0.62850971922246235</v>
      </c>
    </row>
    <row r="149" spans="1:28" x14ac:dyDescent="0.25">
      <c r="A149" s="1" t="s">
        <v>56</v>
      </c>
      <c r="B149" s="1">
        <v>130</v>
      </c>
      <c r="C149" s="1" t="s">
        <v>15</v>
      </c>
      <c r="D149" s="1">
        <v>1</v>
      </c>
      <c r="E149" s="1">
        <v>493560.60417000001</v>
      </c>
      <c r="F149" s="1">
        <v>5180737.0137999803</v>
      </c>
      <c r="G149" s="1">
        <v>431.59448818897636</v>
      </c>
      <c r="M149" s="8">
        <f t="shared" si="31"/>
        <v>0.89592644617545625</v>
      </c>
      <c r="N149" s="6">
        <f t="shared" si="32"/>
        <v>0.72300082440230828</v>
      </c>
      <c r="O149" s="6">
        <f t="shared" si="33"/>
        <v>0.89035532994923849</v>
      </c>
      <c r="P149" s="7">
        <f t="shared" si="34"/>
        <v>0.27429805615550751</v>
      </c>
      <c r="R149" s="4" t="s">
        <v>56</v>
      </c>
      <c r="S149" s="4">
        <v>305</v>
      </c>
      <c r="T149" s="4" t="s">
        <v>15</v>
      </c>
      <c r="U149" s="4">
        <v>1</v>
      </c>
      <c r="V149" s="4">
        <v>493725.95835299901</v>
      </c>
      <c r="W149" s="4">
        <v>5180964.0836100001</v>
      </c>
      <c r="X149" s="4">
        <v>472.93307086614175</v>
      </c>
      <c r="Y149" s="4">
        <v>0.98173924147618419</v>
      </c>
      <c r="Z149" s="4">
        <v>0.79225061830173127</v>
      </c>
      <c r="AA149" s="4">
        <v>0.97563451776649746</v>
      </c>
      <c r="AB149">
        <v>0.45572354211663074</v>
      </c>
    </row>
    <row r="150" spans="1:28" x14ac:dyDescent="0.25">
      <c r="A150" s="1" t="s">
        <v>56</v>
      </c>
      <c r="B150" s="1">
        <v>104</v>
      </c>
      <c r="C150" s="1" t="s">
        <v>15</v>
      </c>
      <c r="D150" s="1">
        <v>1</v>
      </c>
      <c r="E150" s="1">
        <v>493561.31900000002</v>
      </c>
      <c r="F150" s="1">
        <v>5180707.22915</v>
      </c>
      <c r="G150" s="1">
        <v>424.21259842519686</v>
      </c>
      <c r="M150" s="8">
        <f t="shared" si="31"/>
        <v>0.88060273272889777</v>
      </c>
      <c r="N150" s="6">
        <f t="shared" si="32"/>
        <v>0.71063478977741135</v>
      </c>
      <c r="O150" s="6">
        <f t="shared" si="33"/>
        <v>0.87512690355329947</v>
      </c>
      <c r="P150" s="7">
        <f t="shared" si="34"/>
        <v>0.24190064794816424</v>
      </c>
      <c r="R150" s="4" t="s">
        <v>56</v>
      </c>
      <c r="S150" s="4">
        <v>331</v>
      </c>
      <c r="T150" s="4" t="s">
        <v>15</v>
      </c>
      <c r="U150" s="4">
        <v>1</v>
      </c>
      <c r="V150" s="4">
        <v>493753.983095998</v>
      </c>
      <c r="W150" s="4">
        <v>5180973.8331300002</v>
      </c>
      <c r="X150" s="4">
        <v>476.87007874015745</v>
      </c>
      <c r="Y150" s="4">
        <v>0.98991188864768198</v>
      </c>
      <c r="Z150" s="4">
        <v>0.79884583676834287</v>
      </c>
      <c r="AA150" s="4">
        <v>0.98375634517766497</v>
      </c>
      <c r="AB150">
        <v>0.47300215982721372</v>
      </c>
    </row>
    <row r="151" spans="1:28" x14ac:dyDescent="0.25">
      <c r="A151" s="1" t="s">
        <v>56</v>
      </c>
      <c r="B151" s="1">
        <v>257</v>
      </c>
      <c r="C151" s="1" t="s">
        <v>15</v>
      </c>
      <c r="D151" s="1">
        <v>1</v>
      </c>
      <c r="E151" s="1">
        <v>493700.854097998</v>
      </c>
      <c r="F151" s="1">
        <v>5180900.5479899803</v>
      </c>
      <c r="G151" s="1">
        <v>407.9724409448819</v>
      </c>
      <c r="M151" s="8">
        <f t="shared" si="31"/>
        <v>0.84689056314646893</v>
      </c>
      <c r="N151" s="6">
        <f t="shared" si="32"/>
        <v>0.68342951360263804</v>
      </c>
      <c r="O151" s="6">
        <f t="shared" si="33"/>
        <v>0.84162436548223352</v>
      </c>
      <c r="P151" s="7">
        <f t="shared" si="34"/>
        <v>0.17062634989200873</v>
      </c>
      <c r="R151" s="4" t="s">
        <v>56</v>
      </c>
      <c r="S151" s="4">
        <v>355</v>
      </c>
      <c r="T151" s="4" t="s">
        <v>15</v>
      </c>
      <c r="U151" s="4">
        <v>1</v>
      </c>
      <c r="V151" s="4">
        <v>493764.244851998</v>
      </c>
      <c r="W151" s="4">
        <v>5181005.6034199903</v>
      </c>
      <c r="X151" s="4">
        <v>512.79527559055123</v>
      </c>
      <c r="Y151" s="4">
        <v>1.0644872940876005</v>
      </c>
      <c r="Z151" s="4">
        <v>0.85902720527617482</v>
      </c>
      <c r="AA151" s="4">
        <v>1.0578680203045687</v>
      </c>
      <c r="AB151">
        <v>0.63066954643628526</v>
      </c>
    </row>
    <row r="152" spans="1:28" x14ac:dyDescent="0.25">
      <c r="A152" s="1" t="s">
        <v>56</v>
      </c>
      <c r="B152" s="1">
        <v>208</v>
      </c>
      <c r="C152" s="1" t="s">
        <v>15</v>
      </c>
      <c r="D152" s="1">
        <v>1</v>
      </c>
      <c r="E152" s="1">
        <v>493640.011778999</v>
      </c>
      <c r="F152" s="1">
        <v>5180825.2712899903</v>
      </c>
      <c r="G152" s="1">
        <v>391.73228346456693</v>
      </c>
      <c r="M152" s="8">
        <f t="shared" si="31"/>
        <v>0.81317839356404009</v>
      </c>
      <c r="N152" s="6">
        <f t="shared" si="32"/>
        <v>0.65622423742786484</v>
      </c>
      <c r="O152" s="6">
        <f t="shared" si="33"/>
        <v>0.80812182741116756</v>
      </c>
      <c r="P152" s="7">
        <f t="shared" si="34"/>
        <v>9.9352051835853231E-2</v>
      </c>
      <c r="R152" s="4" t="s">
        <v>56</v>
      </c>
      <c r="S152" s="4">
        <v>377</v>
      </c>
      <c r="T152" s="4" t="s">
        <v>15</v>
      </c>
      <c r="U152" s="4">
        <v>1</v>
      </c>
      <c r="V152" s="4">
        <v>493767.37831900001</v>
      </c>
      <c r="W152" s="4">
        <v>5181033.5277100001</v>
      </c>
      <c r="X152" s="4">
        <v>532.9724409448819</v>
      </c>
      <c r="Y152" s="4">
        <v>1.106372110841527</v>
      </c>
      <c r="Z152" s="4">
        <v>0.89282769991755973</v>
      </c>
      <c r="AA152" s="4">
        <v>1.099492385786802</v>
      </c>
      <c r="AB152">
        <v>0.71922246220302377</v>
      </c>
    </row>
    <row r="153" spans="1:28" x14ac:dyDescent="0.25">
      <c r="A153" s="1" t="s">
        <v>56</v>
      </c>
      <c r="B153" s="1">
        <v>157</v>
      </c>
      <c r="C153" s="1" t="s">
        <v>15</v>
      </c>
      <c r="D153" s="1">
        <v>1</v>
      </c>
      <c r="E153" s="1">
        <v>493606.136686999</v>
      </c>
      <c r="F153" s="1">
        <v>5180770.52403</v>
      </c>
      <c r="G153" s="1">
        <v>386.31889763779526</v>
      </c>
      <c r="M153" s="8">
        <f t="shared" si="31"/>
        <v>0.80194100370323051</v>
      </c>
      <c r="N153" s="6">
        <f t="shared" si="32"/>
        <v>0.6471558120362737</v>
      </c>
      <c r="O153" s="6">
        <f t="shared" si="33"/>
        <v>0.79695431472081213</v>
      </c>
      <c r="P153" s="7">
        <f t="shared" si="34"/>
        <v>7.559395248380131E-2</v>
      </c>
      <c r="R153" s="4" t="s">
        <v>56</v>
      </c>
      <c r="S153" s="4">
        <v>378</v>
      </c>
      <c r="T153" s="4" t="s">
        <v>15</v>
      </c>
      <c r="U153" s="4">
        <v>1</v>
      </c>
      <c r="V153" s="4">
        <v>493794.903391</v>
      </c>
      <c r="W153" s="4">
        <v>5181052.7986000003</v>
      </c>
      <c r="X153" s="4">
        <v>520.66929133858264</v>
      </c>
      <c r="Y153" s="4">
        <v>1.080832588430596</v>
      </c>
      <c r="Z153" s="4">
        <v>0.87221764220939813</v>
      </c>
      <c r="AA153" s="4">
        <v>1.0741116751269035</v>
      </c>
      <c r="AB153">
        <v>0.66522678185745121</v>
      </c>
    </row>
    <row r="154" spans="1:28" x14ac:dyDescent="0.25">
      <c r="A154" s="1" t="s">
        <v>56</v>
      </c>
      <c r="B154" s="1">
        <v>232</v>
      </c>
      <c r="C154" s="1" t="s">
        <v>15</v>
      </c>
      <c r="D154" s="1">
        <v>1</v>
      </c>
      <c r="E154" s="1">
        <v>493642.625925</v>
      </c>
      <c r="F154" s="1">
        <v>5180861.3212599903</v>
      </c>
      <c r="G154" s="1">
        <v>369.09448818897636</v>
      </c>
      <c r="M154" s="8">
        <f t="shared" ref="M154" si="35">G154/$I$8</f>
        <v>0.76618567232792723</v>
      </c>
      <c r="N154" s="6">
        <f t="shared" ref="N154" si="36">G154/$J$8</f>
        <v>0.61830173124484744</v>
      </c>
      <c r="O154" s="6">
        <f t="shared" ref="O154" si="37">G154/$K$8</f>
        <v>0.76142131979695427</v>
      </c>
      <c r="P154" s="7">
        <f t="shared" ref="P154" si="38">(G154-$L$8)/($J$8-$L$8)</f>
        <v>0</v>
      </c>
      <c r="R154" s="4" t="s">
        <v>56</v>
      </c>
      <c r="S154" s="4">
        <v>401</v>
      </c>
      <c r="T154" s="4" t="s">
        <v>15</v>
      </c>
      <c r="U154" s="4">
        <v>1</v>
      </c>
      <c r="V154" s="4">
        <v>493817.836210999</v>
      </c>
      <c r="W154" s="4">
        <v>5181084.7781400001</v>
      </c>
      <c r="X154" s="4">
        <v>499.01574803149606</v>
      </c>
      <c r="Y154" s="4">
        <v>1.0358830289873577</v>
      </c>
      <c r="Z154" s="4">
        <v>0.83594394064303379</v>
      </c>
      <c r="AA154" s="4">
        <v>1.0294416243654823</v>
      </c>
      <c r="AB154">
        <v>0.57019438444924408</v>
      </c>
    </row>
    <row r="155" spans="1:28" x14ac:dyDescent="0.25">
      <c r="A155" s="1" t="s">
        <v>56</v>
      </c>
      <c r="B155" s="1">
        <v>233</v>
      </c>
      <c r="C155" s="1" t="s">
        <v>15</v>
      </c>
      <c r="D155" s="1">
        <v>1</v>
      </c>
      <c r="E155" s="1">
        <v>493667.907851998</v>
      </c>
      <c r="F155" s="1">
        <v>5180857.0227399804</v>
      </c>
      <c r="M155" s="8"/>
      <c r="N155" s="8"/>
      <c r="O155" s="8"/>
      <c r="R155" s="4" t="s">
        <v>56</v>
      </c>
      <c r="S155" s="4">
        <v>425</v>
      </c>
      <c r="T155" s="4" t="s">
        <v>15</v>
      </c>
      <c r="U155" s="4">
        <v>1</v>
      </c>
      <c r="V155" s="4">
        <v>493841.59178900003</v>
      </c>
      <c r="W155" s="4">
        <v>5181100.5330800004</v>
      </c>
      <c r="X155" s="4">
        <v>486.22047244094489</v>
      </c>
      <c r="Y155" s="4">
        <v>1.0093219256799895</v>
      </c>
      <c r="Z155" s="4">
        <v>0.81450948062654571</v>
      </c>
      <c r="AA155" s="4">
        <v>1.0030456852791878</v>
      </c>
      <c r="AB155">
        <v>0.51403887688984884</v>
      </c>
    </row>
    <row r="156" spans="1:28" x14ac:dyDescent="0.25">
      <c r="A156" s="5" t="s">
        <v>56</v>
      </c>
      <c r="B156" s="5">
        <v>77</v>
      </c>
      <c r="C156" s="5" t="s">
        <v>15</v>
      </c>
      <c r="D156" s="5">
        <v>2</v>
      </c>
      <c r="E156" s="5">
        <v>493551.833480998</v>
      </c>
      <c r="F156" s="5">
        <v>5180673.4613199905</v>
      </c>
      <c r="G156" s="5">
        <v>605.3149606299213</v>
      </c>
      <c r="H156" s="5"/>
      <c r="I156" s="5"/>
      <c r="J156" s="5"/>
      <c r="K156" s="5"/>
      <c r="L156" s="5"/>
      <c r="M156" s="6">
        <f t="shared" ref="M156:M172" si="39">G156/$I$9</f>
        <v>1.1658117752007138</v>
      </c>
      <c r="N156" s="6">
        <f>G156/$J$9</f>
        <v>1</v>
      </c>
      <c r="O156" s="6">
        <f>G156/$K$9</f>
        <v>1.1131221719457014</v>
      </c>
      <c r="P156" s="7">
        <f>(G156-$L$9)/($J$9-$L$9)</f>
        <v>1</v>
      </c>
      <c r="R156" s="4" t="s">
        <v>56</v>
      </c>
      <c r="S156" s="4">
        <v>6</v>
      </c>
      <c r="T156" s="4" t="s">
        <v>15</v>
      </c>
      <c r="U156" s="4">
        <v>2</v>
      </c>
      <c r="V156" s="4">
        <v>493479.23487300001</v>
      </c>
      <c r="W156" s="4">
        <v>5180583.9985100003</v>
      </c>
      <c r="X156" s="4">
        <v>487.20472440944883</v>
      </c>
      <c r="Y156" s="4">
        <v>0.93833630686886715</v>
      </c>
      <c r="Z156" s="4">
        <v>0.80487804878048774</v>
      </c>
      <c r="AA156" s="4">
        <v>0.89592760180995468</v>
      </c>
      <c r="AB156">
        <v>0.47368421052631571</v>
      </c>
    </row>
    <row r="157" spans="1:28" x14ac:dyDescent="0.25">
      <c r="A157" s="1" t="s">
        <v>56</v>
      </c>
      <c r="B157" s="1">
        <v>379</v>
      </c>
      <c r="C157" s="1" t="s">
        <v>15</v>
      </c>
      <c r="D157" s="1">
        <v>2</v>
      </c>
      <c r="E157" s="1">
        <v>493826.81074599799</v>
      </c>
      <c r="F157" s="1">
        <v>5181052.9879400004</v>
      </c>
      <c r="G157" s="1">
        <v>592.51968503937007</v>
      </c>
      <c r="M157" s="8">
        <f t="shared" si="39"/>
        <v>1.1411685994647636</v>
      </c>
      <c r="N157" s="6">
        <f t="shared" ref="N157:N172" si="40">G157/$J$9</f>
        <v>0.97886178861788609</v>
      </c>
      <c r="O157" s="6">
        <f t="shared" ref="O157:O172" si="41">G157/$K$9</f>
        <v>1.0895927601809954</v>
      </c>
      <c r="P157" s="7">
        <f t="shared" ref="P157:P172" si="42">(G157-$L$9)/($J$9-$L$9)</f>
        <v>0.9429824561403507</v>
      </c>
      <c r="R157" s="4" t="s">
        <v>56</v>
      </c>
      <c r="S157" s="4">
        <v>27</v>
      </c>
      <c r="T157" s="4" t="s">
        <v>15</v>
      </c>
      <c r="U157" s="4">
        <v>2</v>
      </c>
      <c r="V157" s="4">
        <v>493502.30170800001</v>
      </c>
      <c r="W157" s="4">
        <v>5180616.15558</v>
      </c>
    </row>
    <row r="158" spans="1:28" x14ac:dyDescent="0.25">
      <c r="A158" s="1" t="s">
        <v>56</v>
      </c>
      <c r="B158" s="1">
        <v>357</v>
      </c>
      <c r="C158" s="1" t="s">
        <v>15</v>
      </c>
      <c r="D158" s="1">
        <v>2</v>
      </c>
      <c r="E158" s="1">
        <v>493828.07572000002</v>
      </c>
      <c r="F158" s="1">
        <v>5181021.2056799904</v>
      </c>
      <c r="G158" s="1">
        <v>590.55118110236219</v>
      </c>
      <c r="M158" s="8">
        <f t="shared" si="39"/>
        <v>1.137377341659233</v>
      </c>
      <c r="N158" s="6">
        <f t="shared" si="40"/>
        <v>0.97560975609756084</v>
      </c>
      <c r="O158" s="6">
        <f t="shared" si="41"/>
        <v>1.0859728506787329</v>
      </c>
      <c r="P158" s="7">
        <f t="shared" si="42"/>
        <v>0.93421052631578927</v>
      </c>
      <c r="R158" s="4" t="s">
        <v>56</v>
      </c>
      <c r="S158" s="4">
        <v>51</v>
      </c>
      <c r="T158" s="4" t="s">
        <v>15</v>
      </c>
      <c r="U158" s="4">
        <v>2</v>
      </c>
      <c r="V158" s="4">
        <v>493514.03761100001</v>
      </c>
      <c r="W158" s="4">
        <v>5180631.0323999804</v>
      </c>
      <c r="X158" s="4">
        <v>434.05511811023621</v>
      </c>
      <c r="Y158" s="4">
        <v>0.83597234611953619</v>
      </c>
      <c r="Z158" s="4">
        <v>0.71707317073170729</v>
      </c>
      <c r="AA158" s="4">
        <v>0.79819004524886872</v>
      </c>
      <c r="AB158">
        <v>0.23684210526315772</v>
      </c>
    </row>
    <row r="159" spans="1:28" x14ac:dyDescent="0.25">
      <c r="A159" s="1" t="s">
        <v>56</v>
      </c>
      <c r="B159" s="1">
        <v>184</v>
      </c>
      <c r="C159" s="1" t="s">
        <v>15</v>
      </c>
      <c r="D159" s="1">
        <v>2</v>
      </c>
      <c r="E159" s="1">
        <v>493655.168991999</v>
      </c>
      <c r="F159" s="1">
        <v>5180793.4742900003</v>
      </c>
      <c r="G159" s="1">
        <v>581.69291338582673</v>
      </c>
      <c r="M159" s="8">
        <f t="shared" si="39"/>
        <v>1.1203166815343444</v>
      </c>
      <c r="N159" s="6">
        <f t="shared" si="40"/>
        <v>0.96097560975609742</v>
      </c>
      <c r="O159" s="6">
        <f t="shared" si="41"/>
        <v>1.0696832579185518</v>
      </c>
      <c r="P159" s="7">
        <f t="shared" si="42"/>
        <v>0.89473684210526283</v>
      </c>
      <c r="R159" s="4" t="s">
        <v>56</v>
      </c>
      <c r="S159" s="4">
        <v>52</v>
      </c>
      <c r="T159" s="4" t="s">
        <v>15</v>
      </c>
      <c r="U159" s="4">
        <v>2</v>
      </c>
      <c r="V159" s="4">
        <v>493545.15792600001</v>
      </c>
      <c r="W159" s="4">
        <v>5180641.6875400003</v>
      </c>
      <c r="X159" s="4">
        <v>541.83070866141736</v>
      </c>
      <c r="Y159" s="4">
        <v>1.0435437109723462</v>
      </c>
      <c r="Z159" s="4">
        <v>0.89512195121951221</v>
      </c>
      <c r="AA159" s="4">
        <v>0.99638009049773757</v>
      </c>
      <c r="AB159">
        <v>0.7171052631578948</v>
      </c>
    </row>
    <row r="160" spans="1:28" x14ac:dyDescent="0.25">
      <c r="A160" s="1" t="s">
        <v>56</v>
      </c>
      <c r="B160" s="1">
        <v>356</v>
      </c>
      <c r="C160" s="1" t="s">
        <v>15</v>
      </c>
      <c r="D160" s="1">
        <v>2</v>
      </c>
      <c r="E160" s="1">
        <v>493796.168196999</v>
      </c>
      <c r="F160" s="1">
        <v>5181021.01633</v>
      </c>
      <c r="G160" s="1">
        <v>566.92913385826773</v>
      </c>
      <c r="M160" s="8">
        <f t="shared" si="39"/>
        <v>1.0918822479928636</v>
      </c>
      <c r="N160" s="6">
        <f t="shared" si="40"/>
        <v>0.93658536585365848</v>
      </c>
      <c r="O160" s="6">
        <f t="shared" si="41"/>
        <v>1.0425339366515836</v>
      </c>
      <c r="P160" s="7">
        <f t="shared" si="42"/>
        <v>0.82894736842105254</v>
      </c>
      <c r="R160" s="4" t="s">
        <v>56</v>
      </c>
      <c r="S160" s="4">
        <v>77</v>
      </c>
      <c r="T160" s="4" t="s">
        <v>15</v>
      </c>
      <c r="U160" s="4">
        <v>2</v>
      </c>
      <c r="V160" s="4">
        <v>493551.833480998</v>
      </c>
      <c r="W160" s="4">
        <v>5180673.4613199905</v>
      </c>
      <c r="X160" s="4">
        <v>605.3149606299213</v>
      </c>
      <c r="Y160" s="4">
        <v>1.1658117752007138</v>
      </c>
      <c r="Z160" s="4">
        <v>1</v>
      </c>
      <c r="AA160" s="4">
        <v>1.1131221719457014</v>
      </c>
      <c r="AB160" s="7">
        <v>1</v>
      </c>
    </row>
    <row r="161" spans="1:28" x14ac:dyDescent="0.25">
      <c r="A161" s="1" t="s">
        <v>56</v>
      </c>
      <c r="B161" s="1">
        <v>402</v>
      </c>
      <c r="C161" s="1" t="s">
        <v>15</v>
      </c>
      <c r="D161" s="1">
        <v>2</v>
      </c>
      <c r="E161" s="1">
        <v>493849.726767999</v>
      </c>
      <c r="F161" s="1">
        <v>5181068.7437699903</v>
      </c>
      <c r="G161" s="1">
        <v>556.10236220472439</v>
      </c>
      <c r="M161" s="8">
        <f t="shared" si="39"/>
        <v>1.0710303300624442</v>
      </c>
      <c r="N161" s="6">
        <f t="shared" si="40"/>
        <v>0.91869918699186981</v>
      </c>
      <c r="O161" s="6">
        <f t="shared" si="41"/>
        <v>1.0226244343891402</v>
      </c>
      <c r="P161" s="7">
        <f t="shared" si="42"/>
        <v>0.78070175438596467</v>
      </c>
      <c r="R161" s="4" t="s">
        <v>56</v>
      </c>
      <c r="S161" s="4">
        <v>105</v>
      </c>
      <c r="T161" s="4" t="s">
        <v>15</v>
      </c>
      <c r="U161" s="4">
        <v>2</v>
      </c>
      <c r="V161" s="4">
        <v>493595.221616</v>
      </c>
      <c r="W161" s="4">
        <v>5180699.9730599904</v>
      </c>
      <c r="X161" s="4">
        <v>543.79921259842524</v>
      </c>
      <c r="Y161" s="4">
        <v>1.047334968777877</v>
      </c>
      <c r="Z161" s="4">
        <v>0.89837398373983746</v>
      </c>
      <c r="AA161" s="4">
        <v>1</v>
      </c>
      <c r="AB161">
        <v>0.72587719298245623</v>
      </c>
    </row>
    <row r="162" spans="1:28" x14ac:dyDescent="0.25">
      <c r="A162" s="1" t="s">
        <v>56</v>
      </c>
      <c r="B162" s="1">
        <v>132</v>
      </c>
      <c r="C162" s="1" t="s">
        <v>15</v>
      </c>
      <c r="D162" s="1">
        <v>2</v>
      </c>
      <c r="E162" s="1">
        <v>493624.423671</v>
      </c>
      <c r="F162" s="1">
        <v>5180738.7236200003</v>
      </c>
      <c r="G162" s="1">
        <v>550.19685039370074</v>
      </c>
      <c r="M162" s="8">
        <f t="shared" si="39"/>
        <v>1.059656556645852</v>
      </c>
      <c r="N162" s="6">
        <f t="shared" si="40"/>
        <v>0.90894308943089419</v>
      </c>
      <c r="O162" s="6">
        <f t="shared" si="41"/>
        <v>1.0117647058823527</v>
      </c>
      <c r="P162" s="7">
        <f t="shared" si="42"/>
        <v>0.75438596491228038</v>
      </c>
      <c r="R162" s="4" t="s">
        <v>56</v>
      </c>
      <c r="S162" s="4">
        <v>131</v>
      </c>
      <c r="T162" s="4" t="s">
        <v>15</v>
      </c>
      <c r="U162" s="4">
        <v>2</v>
      </c>
      <c r="V162" s="4">
        <v>493592.5074</v>
      </c>
      <c r="W162" s="4">
        <v>5180731.75691</v>
      </c>
      <c r="X162" s="4">
        <v>512.79527559055123</v>
      </c>
      <c r="Y162" s="4">
        <v>0.98762265834076735</v>
      </c>
      <c r="Z162" s="4">
        <v>0.84715447154471546</v>
      </c>
      <c r="AA162" s="4">
        <v>0.9429864253393665</v>
      </c>
      <c r="AB162">
        <v>0.58771929824561409</v>
      </c>
    </row>
    <row r="163" spans="1:28" x14ac:dyDescent="0.25">
      <c r="A163" s="1" t="s">
        <v>56</v>
      </c>
      <c r="B163" s="1">
        <v>306</v>
      </c>
      <c r="C163" s="1" t="s">
        <v>15</v>
      </c>
      <c r="D163" s="1">
        <v>2</v>
      </c>
      <c r="E163" s="1">
        <v>493757.84306599799</v>
      </c>
      <c r="F163" s="1">
        <v>5180942.0481599905</v>
      </c>
      <c r="G163" s="1">
        <v>550.19685039370074</v>
      </c>
      <c r="M163" s="8">
        <f t="shared" si="39"/>
        <v>1.059656556645852</v>
      </c>
      <c r="N163" s="6">
        <f t="shared" si="40"/>
        <v>0.90894308943089419</v>
      </c>
      <c r="O163" s="6">
        <f t="shared" si="41"/>
        <v>1.0117647058823527</v>
      </c>
      <c r="P163" s="7">
        <f t="shared" si="42"/>
        <v>0.75438596491228038</v>
      </c>
      <c r="R163" s="4" t="s">
        <v>56</v>
      </c>
      <c r="S163" s="4">
        <v>132</v>
      </c>
      <c r="T163" s="4" t="s">
        <v>15</v>
      </c>
      <c r="U163" s="4">
        <v>2</v>
      </c>
      <c r="V163" s="4">
        <v>493624.423671</v>
      </c>
      <c r="W163" s="4">
        <v>5180738.7236200003</v>
      </c>
      <c r="X163" s="4">
        <v>550.19685039370074</v>
      </c>
      <c r="Y163" s="4">
        <v>1.059656556645852</v>
      </c>
      <c r="Z163" s="4">
        <v>0.90894308943089419</v>
      </c>
      <c r="AA163" s="4">
        <v>1.0117647058823527</v>
      </c>
      <c r="AB163">
        <v>0.75438596491228038</v>
      </c>
    </row>
    <row r="164" spans="1:28" x14ac:dyDescent="0.25">
      <c r="A164" s="1" t="s">
        <v>56</v>
      </c>
      <c r="B164" s="1">
        <v>105</v>
      </c>
      <c r="C164" s="1" t="s">
        <v>15</v>
      </c>
      <c r="D164" s="1">
        <v>2</v>
      </c>
      <c r="E164" s="1">
        <v>493595.221616</v>
      </c>
      <c r="F164" s="1">
        <v>5180699.9730599904</v>
      </c>
      <c r="G164" s="1">
        <v>543.79921259842524</v>
      </c>
      <c r="M164" s="8">
        <f t="shared" si="39"/>
        <v>1.047334968777877</v>
      </c>
      <c r="N164" s="6">
        <f t="shared" si="40"/>
        <v>0.89837398373983746</v>
      </c>
      <c r="O164" s="6">
        <f t="shared" si="41"/>
        <v>1</v>
      </c>
      <c r="P164" s="7">
        <f t="shared" si="42"/>
        <v>0.72587719298245623</v>
      </c>
      <c r="R164" s="4" t="s">
        <v>56</v>
      </c>
      <c r="S164" s="4">
        <v>158</v>
      </c>
      <c r="T164" s="4" t="s">
        <v>15</v>
      </c>
      <c r="U164" s="4">
        <v>2</v>
      </c>
      <c r="V164" s="4">
        <v>493638.036009998</v>
      </c>
      <c r="W164" s="4">
        <v>5180761.7114700004</v>
      </c>
      <c r="X164" s="4">
        <v>380.90551181102364</v>
      </c>
      <c r="Y164" s="4">
        <v>0.73360838537020523</v>
      </c>
      <c r="Z164" s="4">
        <v>0.62926829268292683</v>
      </c>
      <c r="AA164" s="4">
        <v>0.70045248868778276</v>
      </c>
      <c r="AB164">
        <v>0</v>
      </c>
    </row>
    <row r="165" spans="1:28" x14ac:dyDescent="0.25">
      <c r="A165" s="1" t="s">
        <v>56</v>
      </c>
      <c r="B165" s="1">
        <v>52</v>
      </c>
      <c r="C165" s="1" t="s">
        <v>15</v>
      </c>
      <c r="D165" s="1">
        <v>2</v>
      </c>
      <c r="E165" s="1">
        <v>493545.15792600001</v>
      </c>
      <c r="F165" s="1">
        <v>5180641.6875400003</v>
      </c>
      <c r="G165" s="1">
        <v>541.83070866141736</v>
      </c>
      <c r="M165" s="8">
        <f t="shared" si="39"/>
        <v>1.0435437109723462</v>
      </c>
      <c r="N165" s="6">
        <f t="shared" si="40"/>
        <v>0.89512195121951221</v>
      </c>
      <c r="O165" s="6">
        <f t="shared" si="41"/>
        <v>0.99638009049773757</v>
      </c>
      <c r="P165" s="7">
        <f t="shared" si="42"/>
        <v>0.7171052631578948</v>
      </c>
      <c r="R165" s="4" t="s">
        <v>56</v>
      </c>
      <c r="S165" s="4">
        <v>184</v>
      </c>
      <c r="T165" s="4" t="s">
        <v>15</v>
      </c>
      <c r="U165" s="4">
        <v>2</v>
      </c>
      <c r="V165" s="4">
        <v>493655.168991999</v>
      </c>
      <c r="W165" s="4">
        <v>5180793.4742900003</v>
      </c>
      <c r="X165" s="4">
        <v>581.69291338582673</v>
      </c>
      <c r="Y165" s="4">
        <v>1.1203166815343444</v>
      </c>
      <c r="Z165" s="4">
        <v>0.96097560975609742</v>
      </c>
      <c r="AA165" s="4">
        <v>1.0696832579185518</v>
      </c>
      <c r="AB165">
        <v>0.89473684210526283</v>
      </c>
    </row>
    <row r="166" spans="1:28" x14ac:dyDescent="0.25">
      <c r="A166" s="1" t="s">
        <v>56</v>
      </c>
      <c r="B166" s="1">
        <v>131</v>
      </c>
      <c r="C166" s="1" t="s">
        <v>15</v>
      </c>
      <c r="D166" s="1">
        <v>2</v>
      </c>
      <c r="E166" s="1">
        <v>493592.5074</v>
      </c>
      <c r="F166" s="1">
        <v>5180731.75691</v>
      </c>
      <c r="G166" s="1">
        <v>512.79527559055123</v>
      </c>
      <c r="M166" s="8">
        <f t="shared" si="39"/>
        <v>0.98762265834076735</v>
      </c>
      <c r="N166" s="6">
        <f t="shared" si="40"/>
        <v>0.84715447154471546</v>
      </c>
      <c r="O166" s="6">
        <f t="shared" si="41"/>
        <v>0.9429864253393665</v>
      </c>
      <c r="P166" s="7">
        <f t="shared" si="42"/>
        <v>0.58771929824561409</v>
      </c>
      <c r="R166" s="4" t="s">
        <v>56</v>
      </c>
      <c r="S166" s="4">
        <v>209</v>
      </c>
      <c r="T166" s="4" t="s">
        <v>15</v>
      </c>
      <c r="U166" s="4">
        <v>2</v>
      </c>
      <c r="V166" s="4">
        <v>493671.92820000002</v>
      </c>
      <c r="W166" s="4">
        <v>5180832.9049800001</v>
      </c>
      <c r="X166" s="4">
        <v>451.27952755905511</v>
      </c>
      <c r="Y166" s="4">
        <v>0.86914585191793048</v>
      </c>
      <c r="Z166" s="4">
        <v>0.7455284552845528</v>
      </c>
      <c r="AA166" s="4">
        <v>0.8298642533936651</v>
      </c>
      <c r="AB166">
        <v>0.31359649122807004</v>
      </c>
    </row>
    <row r="167" spans="1:28" x14ac:dyDescent="0.25">
      <c r="A167" s="1" t="s">
        <v>56</v>
      </c>
      <c r="B167" s="1">
        <v>6</v>
      </c>
      <c r="C167" s="1" t="s">
        <v>15</v>
      </c>
      <c r="D167" s="1">
        <v>2</v>
      </c>
      <c r="E167" s="1">
        <v>493479.23487300001</v>
      </c>
      <c r="F167" s="1">
        <v>5180583.9985100003</v>
      </c>
      <c r="G167" s="1">
        <v>487.20472440944883</v>
      </c>
      <c r="M167" s="8">
        <f t="shared" si="39"/>
        <v>0.93833630686886715</v>
      </c>
      <c r="N167" s="6">
        <f t="shared" si="40"/>
        <v>0.80487804878048774</v>
      </c>
      <c r="O167" s="6">
        <f t="shared" si="41"/>
        <v>0.89592760180995468</v>
      </c>
      <c r="P167" s="7">
        <f t="shared" si="42"/>
        <v>0.47368421052631571</v>
      </c>
      <c r="R167" s="4" t="s">
        <v>56</v>
      </c>
      <c r="S167" s="4">
        <v>234</v>
      </c>
      <c r="T167" s="4" t="s">
        <v>15</v>
      </c>
      <c r="U167" s="4">
        <v>2</v>
      </c>
      <c r="V167" s="4">
        <v>493699.82406800002</v>
      </c>
      <c r="W167" s="4">
        <v>5180864.6565899802</v>
      </c>
      <c r="X167" s="4">
        <v>441.43700787401576</v>
      </c>
      <c r="Y167" s="4">
        <v>0.85018956289027658</v>
      </c>
      <c r="Z167" s="4">
        <v>0.72926829268292681</v>
      </c>
      <c r="AA167" s="4">
        <v>0.81176470588235294</v>
      </c>
      <c r="AB167">
        <v>0.26973684210526311</v>
      </c>
    </row>
    <row r="168" spans="1:28" x14ac:dyDescent="0.25">
      <c r="A168" s="1" t="s">
        <v>56</v>
      </c>
      <c r="B168" s="1">
        <v>209</v>
      </c>
      <c r="C168" s="1" t="s">
        <v>15</v>
      </c>
      <c r="D168" s="1">
        <v>2</v>
      </c>
      <c r="E168" s="1">
        <v>493671.92820000002</v>
      </c>
      <c r="F168" s="1">
        <v>5180832.9049800001</v>
      </c>
      <c r="G168" s="1">
        <v>451.27952755905511</v>
      </c>
      <c r="M168" s="8">
        <f t="shared" si="39"/>
        <v>0.86914585191793048</v>
      </c>
      <c r="N168" s="6">
        <f t="shared" si="40"/>
        <v>0.7455284552845528</v>
      </c>
      <c r="O168" s="6">
        <f t="shared" si="41"/>
        <v>0.8298642533936651</v>
      </c>
      <c r="P168" s="7">
        <f t="shared" si="42"/>
        <v>0.31359649122807004</v>
      </c>
      <c r="R168" s="4" t="s">
        <v>56</v>
      </c>
      <c r="S168" s="4">
        <v>306</v>
      </c>
      <c r="T168" s="4" t="s">
        <v>15</v>
      </c>
      <c r="U168" s="4">
        <v>2</v>
      </c>
      <c r="V168" s="4">
        <v>493757.84306599799</v>
      </c>
      <c r="W168" s="4">
        <v>5180942.0481599905</v>
      </c>
      <c r="X168" s="4">
        <v>550.19685039370074</v>
      </c>
      <c r="Y168" s="4">
        <v>1.059656556645852</v>
      </c>
      <c r="Z168" s="4">
        <v>0.90894308943089419</v>
      </c>
      <c r="AA168" s="4">
        <v>1.0117647058823527</v>
      </c>
      <c r="AB168">
        <v>0.75438596491228038</v>
      </c>
    </row>
    <row r="169" spans="1:28" x14ac:dyDescent="0.25">
      <c r="A169" s="1" t="s">
        <v>56</v>
      </c>
      <c r="B169" s="1">
        <v>234</v>
      </c>
      <c r="C169" s="1" t="s">
        <v>15</v>
      </c>
      <c r="D169" s="1">
        <v>2</v>
      </c>
      <c r="E169" s="1">
        <v>493699.82406800002</v>
      </c>
      <c r="F169" s="1">
        <v>5180864.6565899802</v>
      </c>
      <c r="G169" s="1">
        <v>441.43700787401576</v>
      </c>
      <c r="M169" s="8">
        <f t="shared" si="39"/>
        <v>0.85018956289027658</v>
      </c>
      <c r="N169" s="6">
        <f t="shared" si="40"/>
        <v>0.72926829268292681</v>
      </c>
      <c r="O169" s="6">
        <f t="shared" si="41"/>
        <v>0.81176470588235294</v>
      </c>
      <c r="P169" s="7">
        <f t="shared" si="42"/>
        <v>0.26973684210526311</v>
      </c>
      <c r="R169" s="4" t="s">
        <v>56</v>
      </c>
      <c r="S169" s="4">
        <v>332</v>
      </c>
      <c r="T169" s="4" t="s">
        <v>15</v>
      </c>
      <c r="U169" s="4">
        <v>2</v>
      </c>
      <c r="V169" s="4">
        <v>493785.90663500002</v>
      </c>
      <c r="W169" s="4">
        <v>5180989.2459899904</v>
      </c>
      <c r="X169" s="4">
        <v>439.96062992125985</v>
      </c>
      <c r="Y169" s="4">
        <v>0.84734611953612848</v>
      </c>
      <c r="Z169" s="4">
        <v>0.72682926829268291</v>
      </c>
      <c r="AA169" s="4">
        <v>0.80904977375565601</v>
      </c>
      <c r="AB169">
        <v>0.26315789473684204</v>
      </c>
    </row>
    <row r="170" spans="1:28" x14ac:dyDescent="0.25">
      <c r="A170" s="1" t="s">
        <v>56</v>
      </c>
      <c r="B170" s="1">
        <v>332</v>
      </c>
      <c r="C170" s="1" t="s">
        <v>15</v>
      </c>
      <c r="D170" s="1">
        <v>2</v>
      </c>
      <c r="E170" s="1">
        <v>493785.90663500002</v>
      </c>
      <c r="F170" s="1">
        <v>5180989.2459899904</v>
      </c>
      <c r="G170" s="1">
        <v>439.96062992125985</v>
      </c>
      <c r="M170" s="8">
        <f t="shared" si="39"/>
        <v>0.84734611953612848</v>
      </c>
      <c r="N170" s="6">
        <f t="shared" si="40"/>
        <v>0.72682926829268291</v>
      </c>
      <c r="O170" s="6">
        <f t="shared" si="41"/>
        <v>0.80904977375565601</v>
      </c>
      <c r="P170" s="7">
        <f t="shared" si="42"/>
        <v>0.26315789473684204</v>
      </c>
      <c r="R170" s="4" t="s">
        <v>56</v>
      </c>
      <c r="S170" s="4">
        <v>356</v>
      </c>
      <c r="T170" s="4" t="s">
        <v>15</v>
      </c>
      <c r="U170" s="4">
        <v>2</v>
      </c>
      <c r="V170" s="4">
        <v>493796.168196999</v>
      </c>
      <c r="W170" s="4">
        <v>5181021.01633</v>
      </c>
      <c r="X170" s="4">
        <v>566.92913385826773</v>
      </c>
      <c r="Y170" s="4">
        <v>1.0918822479928636</v>
      </c>
      <c r="Z170" s="4">
        <v>0.93658536585365848</v>
      </c>
      <c r="AA170" s="4">
        <v>1.0425339366515836</v>
      </c>
      <c r="AB170">
        <v>0.82894736842105254</v>
      </c>
    </row>
    <row r="171" spans="1:28" x14ac:dyDescent="0.25">
      <c r="A171" s="1" t="s">
        <v>56</v>
      </c>
      <c r="B171" s="1">
        <v>51</v>
      </c>
      <c r="C171" s="1" t="s">
        <v>15</v>
      </c>
      <c r="D171" s="1">
        <v>2</v>
      </c>
      <c r="E171" s="1">
        <v>493514.03761100001</v>
      </c>
      <c r="F171" s="1">
        <v>5180631.0323999804</v>
      </c>
      <c r="G171" s="1">
        <v>434.05511811023621</v>
      </c>
      <c r="M171" s="8">
        <f t="shared" si="39"/>
        <v>0.83597234611953619</v>
      </c>
      <c r="N171" s="6">
        <f t="shared" si="40"/>
        <v>0.71707317073170729</v>
      </c>
      <c r="O171" s="6">
        <f t="shared" si="41"/>
        <v>0.79819004524886872</v>
      </c>
      <c r="P171" s="7">
        <f t="shared" si="42"/>
        <v>0.23684210526315772</v>
      </c>
      <c r="R171" s="4" t="s">
        <v>56</v>
      </c>
      <c r="S171" s="4">
        <v>357</v>
      </c>
      <c r="T171" s="4" t="s">
        <v>15</v>
      </c>
      <c r="U171" s="4">
        <v>2</v>
      </c>
      <c r="V171" s="4">
        <v>493828.07572000002</v>
      </c>
      <c r="W171" s="4">
        <v>5181021.2056799904</v>
      </c>
      <c r="X171" s="4">
        <v>590.55118110236219</v>
      </c>
      <c r="Y171" s="4">
        <v>1.137377341659233</v>
      </c>
      <c r="Z171" s="4">
        <v>0.97560975609756084</v>
      </c>
      <c r="AA171" s="4">
        <v>1.0859728506787329</v>
      </c>
      <c r="AB171">
        <v>0.93421052631578927</v>
      </c>
    </row>
    <row r="172" spans="1:28" x14ac:dyDescent="0.25">
      <c r="A172" s="1" t="s">
        <v>56</v>
      </c>
      <c r="B172" s="1">
        <v>158</v>
      </c>
      <c r="C172" s="1" t="s">
        <v>15</v>
      </c>
      <c r="D172" s="1">
        <v>2</v>
      </c>
      <c r="E172" s="1">
        <v>493638.036009998</v>
      </c>
      <c r="F172" s="1">
        <v>5180761.7114700004</v>
      </c>
      <c r="G172" s="1">
        <v>380.90551181102364</v>
      </c>
      <c r="M172" s="8">
        <f t="shared" si="39"/>
        <v>0.73360838537020523</v>
      </c>
      <c r="N172" s="6">
        <f t="shared" si="40"/>
        <v>0.62926829268292683</v>
      </c>
      <c r="O172" s="6">
        <f t="shared" si="41"/>
        <v>0.70045248868778276</v>
      </c>
      <c r="P172" s="7">
        <f t="shared" si="42"/>
        <v>0</v>
      </c>
      <c r="R172" s="4" t="s">
        <v>56</v>
      </c>
      <c r="S172" s="4">
        <v>379</v>
      </c>
      <c r="T172" s="4" t="s">
        <v>15</v>
      </c>
      <c r="U172" s="4">
        <v>2</v>
      </c>
      <c r="V172" s="4">
        <v>493826.81074599799</v>
      </c>
      <c r="W172" s="4">
        <v>5181052.9879400004</v>
      </c>
      <c r="X172" s="4">
        <v>592.51968503937007</v>
      </c>
      <c r="Y172" s="4">
        <v>1.1411685994647636</v>
      </c>
      <c r="Z172" s="4">
        <v>0.97886178861788609</v>
      </c>
      <c r="AA172" s="4">
        <v>1.0895927601809954</v>
      </c>
      <c r="AB172">
        <v>0.9429824561403507</v>
      </c>
    </row>
    <row r="173" spans="1:28" x14ac:dyDescent="0.25">
      <c r="A173" s="1" t="s">
        <v>56</v>
      </c>
      <c r="B173" s="1">
        <v>27</v>
      </c>
      <c r="C173" s="1" t="s">
        <v>15</v>
      </c>
      <c r="D173" s="1">
        <v>2</v>
      </c>
      <c r="E173" s="1">
        <v>493502.30170800001</v>
      </c>
      <c r="F173" s="1">
        <v>5180616.15558</v>
      </c>
      <c r="M173" s="8"/>
      <c r="N173" s="8"/>
      <c r="O173" s="8"/>
      <c r="R173" s="4" t="s">
        <v>56</v>
      </c>
      <c r="S173" s="4">
        <v>402</v>
      </c>
      <c r="T173" s="4" t="s">
        <v>15</v>
      </c>
      <c r="U173" s="4">
        <v>2</v>
      </c>
      <c r="V173" s="4">
        <v>493849.726767999</v>
      </c>
      <c r="W173" s="4">
        <v>5181068.7437699903</v>
      </c>
      <c r="X173" s="4">
        <v>556.10236220472439</v>
      </c>
      <c r="Y173" s="4">
        <v>1.0710303300624442</v>
      </c>
      <c r="Z173" s="4">
        <v>0.91869918699186981</v>
      </c>
      <c r="AA173" s="4">
        <v>1.0226244343891402</v>
      </c>
      <c r="AB173">
        <v>0.78070175438596467</v>
      </c>
    </row>
    <row r="174" spans="1:28" x14ac:dyDescent="0.25">
      <c r="A174" s="5" t="s">
        <v>56</v>
      </c>
      <c r="B174" s="5">
        <v>78</v>
      </c>
      <c r="C174" s="5" t="s">
        <v>15</v>
      </c>
      <c r="D174" s="5">
        <v>3</v>
      </c>
      <c r="E174" s="5">
        <v>493583.737041999</v>
      </c>
      <c r="F174" s="5">
        <v>5180668.20438</v>
      </c>
      <c r="G174" s="5">
        <v>572.34251968503941</v>
      </c>
      <c r="H174" s="5"/>
      <c r="I174" s="5"/>
      <c r="J174" s="5"/>
      <c r="K174" s="5"/>
      <c r="L174" s="5"/>
      <c r="M174" s="6">
        <f>G174/$I$10</f>
        <v>1.1698061448427215</v>
      </c>
      <c r="N174" s="6">
        <f>G174/$J$10</f>
        <v>1</v>
      </c>
      <c r="O174" s="6">
        <f>G174/$K$10</f>
        <v>1.1843177189409368</v>
      </c>
      <c r="P174" s="7">
        <f>(G174-$L$10)/($J$10-$L$10)</f>
        <v>1</v>
      </c>
      <c r="R174" s="4" t="s">
        <v>56</v>
      </c>
      <c r="S174" s="4">
        <v>7</v>
      </c>
      <c r="T174" s="4" t="s">
        <v>15</v>
      </c>
      <c r="U174" s="4">
        <v>3</v>
      </c>
      <c r="V174" s="4">
        <v>493510.72638299799</v>
      </c>
      <c r="W174" s="4">
        <v>5180568.2729099803</v>
      </c>
      <c r="X174" s="4">
        <v>452.75590551181102</v>
      </c>
      <c r="Y174" s="4">
        <v>0.9253840526700805</v>
      </c>
      <c r="Z174" s="4">
        <v>0.7910576096302665</v>
      </c>
      <c r="AA174" s="4">
        <v>0.93686354378818737</v>
      </c>
      <c r="AB174">
        <v>0.34501347708894875</v>
      </c>
    </row>
    <row r="175" spans="1:28" x14ac:dyDescent="0.25">
      <c r="A175" s="1" t="s">
        <v>56</v>
      </c>
      <c r="B175" s="1">
        <v>133</v>
      </c>
      <c r="C175" s="1" t="s">
        <v>15</v>
      </c>
      <c r="D175" s="1">
        <v>3</v>
      </c>
      <c r="E175" s="1">
        <v>493656.32318900002</v>
      </c>
      <c r="F175" s="1">
        <v>5180729.9111700002</v>
      </c>
      <c r="G175" s="1">
        <v>567.91338582677167</v>
      </c>
      <c r="M175" s="8">
        <f t="shared" ref="M175:M195" si="43">G175/$I$10</f>
        <v>1.1607534747622532</v>
      </c>
      <c r="N175" s="6">
        <f t="shared" ref="N175:N195" si="44">G175/$J$10</f>
        <v>0.99226139294926907</v>
      </c>
      <c r="O175" s="6">
        <f t="shared" ref="O175:O195" si="45">G175/$K$10</f>
        <v>1.1751527494908351</v>
      </c>
      <c r="P175" s="7">
        <f t="shared" ref="P175:P195" si="46">(G175-$L$10)/($J$10-$L$10)</f>
        <v>0.9757412398921832</v>
      </c>
      <c r="R175" s="4" t="s">
        <v>56</v>
      </c>
      <c r="S175" s="4">
        <v>8</v>
      </c>
      <c r="T175" s="4" t="s">
        <v>15</v>
      </c>
      <c r="U175" s="4">
        <v>3</v>
      </c>
      <c r="V175" s="4">
        <v>493542.64672600001</v>
      </c>
      <c r="W175" s="4">
        <v>5180578.1283600004</v>
      </c>
      <c r="X175" s="4">
        <v>486.71259842519686</v>
      </c>
      <c r="Y175" s="4">
        <v>0.99478785662033664</v>
      </c>
      <c r="Z175" s="4">
        <v>0.85038693035253654</v>
      </c>
      <c r="AA175" s="4">
        <v>1.0071283095723014</v>
      </c>
      <c r="AB175" s="108">
        <v>0.53099730458221017</v>
      </c>
    </row>
    <row r="176" spans="1:28" x14ac:dyDescent="0.25">
      <c r="A176" s="1" t="s">
        <v>56</v>
      </c>
      <c r="B176" s="1">
        <v>53</v>
      </c>
      <c r="C176" s="1" t="s">
        <v>15</v>
      </c>
      <c r="D176" s="1">
        <v>3</v>
      </c>
      <c r="E176" s="1">
        <v>493577.061649999</v>
      </c>
      <c r="F176" s="1">
        <v>5180636.4305800004</v>
      </c>
      <c r="G176" s="1">
        <v>557.5787401574803</v>
      </c>
      <c r="M176" s="8">
        <f t="shared" si="43"/>
        <v>1.1396305779078275</v>
      </c>
      <c r="N176" s="6">
        <f t="shared" si="44"/>
        <v>0.97420464316423039</v>
      </c>
      <c r="O176" s="6">
        <f t="shared" si="45"/>
        <v>1.1537678207739308</v>
      </c>
      <c r="P176" s="7">
        <f t="shared" si="46"/>
        <v>0.91913746630727733</v>
      </c>
      <c r="R176" s="4" t="s">
        <v>56</v>
      </c>
      <c r="S176" s="4">
        <v>28</v>
      </c>
      <c r="T176" s="4" t="s">
        <v>15</v>
      </c>
      <c r="U176" s="4">
        <v>3</v>
      </c>
      <c r="V176" s="4">
        <v>493532.593582</v>
      </c>
      <c r="W176" s="4">
        <v>5180600.0302499803</v>
      </c>
      <c r="X176" s="4">
        <v>478.34645669291336</v>
      </c>
      <c r="Y176" s="4">
        <v>0.9776883686905633</v>
      </c>
      <c r="Z176" s="4">
        <v>0.83576956147893366</v>
      </c>
      <c r="AA176" s="4">
        <v>0.98981670061099791</v>
      </c>
      <c r="AB176">
        <v>0.48517520215633403</v>
      </c>
    </row>
    <row r="177" spans="1:28" x14ac:dyDescent="0.25">
      <c r="A177" s="1" t="s">
        <v>56</v>
      </c>
      <c r="B177" s="1">
        <v>258</v>
      </c>
      <c r="C177" s="1" t="s">
        <v>15</v>
      </c>
      <c r="D177" s="1">
        <v>3</v>
      </c>
      <c r="E177" s="1">
        <v>493732.739057998</v>
      </c>
      <c r="F177" s="1">
        <v>5180878.5124000004</v>
      </c>
      <c r="G177" s="1">
        <v>549.70472440944877</v>
      </c>
      <c r="M177" s="8">
        <f t="shared" si="43"/>
        <v>1.1235369422092172</v>
      </c>
      <c r="N177" s="6">
        <f t="shared" si="44"/>
        <v>0.96044711951848649</v>
      </c>
      <c r="O177" s="6">
        <f t="shared" si="45"/>
        <v>1.1374745417515275</v>
      </c>
      <c r="P177" s="7">
        <f t="shared" si="46"/>
        <v>0.87601078167115864</v>
      </c>
      <c r="R177" s="4" t="s">
        <v>56</v>
      </c>
      <c r="S177" s="4">
        <v>29</v>
      </c>
      <c r="T177" s="4" t="s">
        <v>15</v>
      </c>
      <c r="U177" s="4">
        <v>3</v>
      </c>
      <c r="V177" s="4">
        <v>493564.513719999</v>
      </c>
      <c r="W177" s="4">
        <v>5180609.8858099803</v>
      </c>
      <c r="X177" s="4">
        <v>439.46850393700788</v>
      </c>
      <c r="Y177" s="4">
        <v>0.89822604242867599</v>
      </c>
      <c r="Z177" s="4">
        <v>0.76784178847807394</v>
      </c>
      <c r="AA177" s="4">
        <v>0.90936863543788193</v>
      </c>
      <c r="AB177">
        <v>0.27223719676549862</v>
      </c>
    </row>
    <row r="178" spans="1:28" x14ac:dyDescent="0.25">
      <c r="A178" s="1" t="s">
        <v>56</v>
      </c>
      <c r="B178" s="1">
        <v>185</v>
      </c>
      <c r="C178" s="1" t="s">
        <v>15</v>
      </c>
      <c r="D178" s="1">
        <v>3</v>
      </c>
      <c r="E178" s="1">
        <v>493687.085563</v>
      </c>
      <c r="F178" s="1">
        <v>5180801.1080700001</v>
      </c>
      <c r="G178" s="1">
        <v>548.22834645669286</v>
      </c>
      <c r="M178" s="8">
        <f t="shared" si="43"/>
        <v>1.1205193855157278</v>
      </c>
      <c r="N178" s="6">
        <f t="shared" si="44"/>
        <v>0.95786758383490955</v>
      </c>
      <c r="O178" s="6">
        <f t="shared" si="45"/>
        <v>1.1344195519348268</v>
      </c>
      <c r="P178" s="7">
        <f t="shared" si="46"/>
        <v>0.86792452830188638</v>
      </c>
      <c r="R178" s="4" t="s">
        <v>56</v>
      </c>
      <c r="S178" s="4">
        <v>53</v>
      </c>
      <c r="T178" s="4" t="s">
        <v>15</v>
      </c>
      <c r="U178" s="4">
        <v>3</v>
      </c>
      <c r="V178" s="4">
        <v>493577.061649999</v>
      </c>
      <c r="W178" s="4">
        <v>5180636.4305800004</v>
      </c>
      <c r="X178" s="4">
        <v>557.5787401574803</v>
      </c>
      <c r="Y178" s="4">
        <v>1.1396305779078275</v>
      </c>
      <c r="Z178" s="4">
        <v>0.97420464316423039</v>
      </c>
      <c r="AA178" s="4">
        <v>1.1537678207739308</v>
      </c>
      <c r="AB178">
        <v>0.91913746630727733</v>
      </c>
    </row>
    <row r="179" spans="1:28" x14ac:dyDescent="0.25">
      <c r="A179" s="1" t="s">
        <v>56</v>
      </c>
      <c r="B179" s="1">
        <v>210</v>
      </c>
      <c r="C179" s="1" t="s">
        <v>15</v>
      </c>
      <c r="D179" s="1">
        <v>3</v>
      </c>
      <c r="E179" s="1">
        <v>493703.84080900002</v>
      </c>
      <c r="F179" s="1">
        <v>5180836.9829399902</v>
      </c>
      <c r="G179" s="1">
        <v>537.8937007874016</v>
      </c>
      <c r="M179" s="8">
        <f t="shared" si="43"/>
        <v>1.0993964886613024</v>
      </c>
      <c r="N179" s="6">
        <f t="shared" si="44"/>
        <v>0.93981083404987098</v>
      </c>
      <c r="O179" s="6">
        <f t="shared" si="45"/>
        <v>1.1130346232179227</v>
      </c>
      <c r="P179" s="7">
        <f t="shared" si="46"/>
        <v>0.81132075471698106</v>
      </c>
      <c r="R179" s="4" t="s">
        <v>56</v>
      </c>
      <c r="S179" s="4">
        <v>78</v>
      </c>
      <c r="T179" s="4" t="s">
        <v>15</v>
      </c>
      <c r="U179" s="4">
        <v>3</v>
      </c>
      <c r="V179" s="4">
        <v>493583.737041999</v>
      </c>
      <c r="W179" s="4">
        <v>5180668.20438</v>
      </c>
      <c r="X179" s="4">
        <v>572.34251968503941</v>
      </c>
      <c r="Y179" s="4">
        <v>1.1698061448427215</v>
      </c>
      <c r="Z179" s="4">
        <v>1</v>
      </c>
      <c r="AA179" s="4">
        <v>1.1843177189409368</v>
      </c>
      <c r="AB179" s="7">
        <v>1</v>
      </c>
    </row>
    <row r="180" spans="1:28" x14ac:dyDescent="0.25">
      <c r="A180" s="1" t="s">
        <v>56</v>
      </c>
      <c r="B180" s="1">
        <v>380</v>
      </c>
      <c r="C180" s="1" t="s">
        <v>15</v>
      </c>
      <c r="D180" s="1">
        <v>3</v>
      </c>
      <c r="E180" s="1">
        <v>493858.701495999</v>
      </c>
      <c r="F180" s="1">
        <v>5181036.9536199803</v>
      </c>
      <c r="G180" s="1">
        <v>504.9212598425197</v>
      </c>
      <c r="M180" s="8">
        <f t="shared" si="43"/>
        <v>1.0320043891733726</v>
      </c>
      <c r="N180" s="6">
        <f t="shared" si="44"/>
        <v>0.88220120378331901</v>
      </c>
      <c r="O180" s="6">
        <f t="shared" si="45"/>
        <v>1.044806517311609</v>
      </c>
      <c r="P180" s="7">
        <f t="shared" si="46"/>
        <v>0.6307277628032345</v>
      </c>
      <c r="R180" s="4" t="s">
        <v>56</v>
      </c>
      <c r="S180" s="4">
        <v>79</v>
      </c>
      <c r="T180" s="4" t="s">
        <v>15</v>
      </c>
      <c r="U180" s="4">
        <v>3</v>
      </c>
      <c r="V180" s="4">
        <v>493615.65366100002</v>
      </c>
      <c r="W180" s="4">
        <v>5180675.17105</v>
      </c>
      <c r="X180" s="4">
        <v>437.99212598425197</v>
      </c>
      <c r="Y180" s="4">
        <v>0.89520848573518663</v>
      </c>
      <c r="Z180" s="4">
        <v>0.765262252794497</v>
      </c>
      <c r="AA180" s="4">
        <v>0.90631364562118122</v>
      </c>
      <c r="AB180" s="108">
        <v>0.26415094339622641</v>
      </c>
    </row>
    <row r="181" spans="1:28" x14ac:dyDescent="0.25">
      <c r="A181" s="1" t="s">
        <v>56</v>
      </c>
      <c r="B181" s="1">
        <v>259</v>
      </c>
      <c r="C181" s="1" t="s">
        <v>15</v>
      </c>
      <c r="D181" s="1">
        <v>3</v>
      </c>
      <c r="E181" s="1">
        <v>493764.663158999</v>
      </c>
      <c r="F181" s="1">
        <v>5180893.9251399804</v>
      </c>
      <c r="G181" s="1">
        <v>495.0787401574803</v>
      </c>
      <c r="M181" s="8">
        <f t="shared" si="43"/>
        <v>1.0118873445501098</v>
      </c>
      <c r="N181" s="6">
        <f t="shared" si="44"/>
        <v>0.86500429922613919</v>
      </c>
      <c r="O181" s="6">
        <f t="shared" si="45"/>
        <v>1.0244399185336048</v>
      </c>
      <c r="P181" s="7">
        <f t="shared" si="46"/>
        <v>0.57681940700808609</v>
      </c>
      <c r="R181" s="4" t="s">
        <v>56</v>
      </c>
      <c r="S181" s="4">
        <v>106</v>
      </c>
      <c r="T181" s="4" t="s">
        <v>15</v>
      </c>
      <c r="U181" s="4">
        <v>3</v>
      </c>
      <c r="V181" s="4">
        <v>493627.13805200002</v>
      </c>
      <c r="W181" s="4">
        <v>5180706.9397900002</v>
      </c>
      <c r="X181" s="4">
        <v>483.75984251968504</v>
      </c>
      <c r="Y181" s="4">
        <v>0.98875274323335782</v>
      </c>
      <c r="Z181" s="4">
        <v>0.84522785898538255</v>
      </c>
      <c r="AA181" s="4">
        <v>1.0010183299389002</v>
      </c>
      <c r="AB181">
        <v>0.51482479784366564</v>
      </c>
    </row>
    <row r="182" spans="1:28" x14ac:dyDescent="0.25">
      <c r="A182" s="1" t="s">
        <v>56</v>
      </c>
      <c r="B182" s="1">
        <v>282</v>
      </c>
      <c r="C182" s="1" t="s">
        <v>15</v>
      </c>
      <c r="D182" s="1">
        <v>3</v>
      </c>
      <c r="E182" s="1">
        <v>493785.611817998</v>
      </c>
      <c r="F182" s="1">
        <v>5180925.6843699804</v>
      </c>
      <c r="G182" s="1">
        <v>487.6968503937008</v>
      </c>
      <c r="M182" s="8">
        <f t="shared" si="43"/>
        <v>0.99679956108266288</v>
      </c>
      <c r="N182" s="6">
        <f t="shared" si="44"/>
        <v>0.8521066208082545</v>
      </c>
      <c r="O182" s="6">
        <f t="shared" si="45"/>
        <v>1.0091649694501019</v>
      </c>
      <c r="P182" s="7">
        <f t="shared" si="46"/>
        <v>0.53638814016172509</v>
      </c>
      <c r="R182" s="4" t="s">
        <v>56</v>
      </c>
      <c r="S182" s="4">
        <v>133</v>
      </c>
      <c r="T182" s="4" t="s">
        <v>15</v>
      </c>
      <c r="U182" s="4">
        <v>3</v>
      </c>
      <c r="V182" s="4">
        <v>493656.32318900002</v>
      </c>
      <c r="W182" s="4">
        <v>5180729.9111700002</v>
      </c>
      <c r="X182" s="4">
        <v>567.91338582677167</v>
      </c>
      <c r="Y182" s="4">
        <v>1.1607534747622532</v>
      </c>
      <c r="Z182" s="4">
        <v>0.99226139294926907</v>
      </c>
      <c r="AA182" s="4">
        <v>1.1751527494908351</v>
      </c>
      <c r="AB182">
        <v>0.9757412398921832</v>
      </c>
    </row>
    <row r="183" spans="1:28" x14ac:dyDescent="0.25">
      <c r="A183" s="1" t="s">
        <v>56</v>
      </c>
      <c r="B183" s="1">
        <v>8</v>
      </c>
      <c r="C183" s="1" t="s">
        <v>15</v>
      </c>
      <c r="D183" s="1">
        <v>3</v>
      </c>
      <c r="E183" s="1">
        <v>493542.64672600001</v>
      </c>
      <c r="F183" s="1">
        <v>5180578.1283600004</v>
      </c>
      <c r="G183" s="1">
        <v>486.71259842519686</v>
      </c>
      <c r="M183" s="8">
        <f t="shared" si="43"/>
        <v>0.99478785662033664</v>
      </c>
      <c r="N183" s="6">
        <f t="shared" si="44"/>
        <v>0.85038693035253654</v>
      </c>
      <c r="O183" s="6">
        <f t="shared" si="45"/>
        <v>1.0071283095723014</v>
      </c>
      <c r="P183" s="7">
        <f t="shared" si="46"/>
        <v>0.53099730458221017</v>
      </c>
      <c r="R183" s="4" t="s">
        <v>56</v>
      </c>
      <c r="S183" s="4">
        <v>159</v>
      </c>
      <c r="T183" s="4" t="s">
        <v>15</v>
      </c>
      <c r="U183" s="4">
        <v>3</v>
      </c>
      <c r="V183" s="4">
        <v>493669.952770998</v>
      </c>
      <c r="W183" s="4">
        <v>5180769.34516</v>
      </c>
      <c r="X183" s="4">
        <v>482.7755905511811</v>
      </c>
      <c r="Y183" s="4">
        <v>0.98674103877103159</v>
      </c>
      <c r="Z183" s="4">
        <v>0.84350816852966459</v>
      </c>
      <c r="AA183" s="4">
        <v>0.99898167006109984</v>
      </c>
      <c r="AB183">
        <v>0.50943396226415083</v>
      </c>
    </row>
    <row r="184" spans="1:28" x14ac:dyDescent="0.25">
      <c r="A184" s="1" t="s">
        <v>56</v>
      </c>
      <c r="B184" s="1">
        <v>106</v>
      </c>
      <c r="C184" s="1" t="s">
        <v>15</v>
      </c>
      <c r="D184" s="1">
        <v>3</v>
      </c>
      <c r="E184" s="1">
        <v>493627.13805200002</v>
      </c>
      <c r="F184" s="1">
        <v>5180706.9397900002</v>
      </c>
      <c r="G184" s="1">
        <v>483.75984251968504</v>
      </c>
      <c r="M184" s="8">
        <f t="shared" si="43"/>
        <v>0.98875274323335782</v>
      </c>
      <c r="N184" s="6">
        <f t="shared" si="44"/>
        <v>0.84522785898538255</v>
      </c>
      <c r="O184" s="6">
        <f t="shared" si="45"/>
        <v>1.0010183299389002</v>
      </c>
      <c r="P184" s="7">
        <f t="shared" si="46"/>
        <v>0.51482479784366564</v>
      </c>
      <c r="R184" s="4" t="s">
        <v>56</v>
      </c>
      <c r="S184" s="4">
        <v>185</v>
      </c>
      <c r="T184" s="4" t="s">
        <v>15</v>
      </c>
      <c r="U184" s="4">
        <v>3</v>
      </c>
      <c r="V184" s="4">
        <v>493687.085563</v>
      </c>
      <c r="W184" s="4">
        <v>5180801.1080700001</v>
      </c>
      <c r="X184" s="4">
        <v>548.22834645669286</v>
      </c>
      <c r="Y184" s="4">
        <v>1.1205193855157278</v>
      </c>
      <c r="Z184" s="4">
        <v>0.95786758383490955</v>
      </c>
      <c r="AA184" s="4">
        <v>1.1344195519348268</v>
      </c>
      <c r="AB184">
        <v>0.86792452830188638</v>
      </c>
    </row>
    <row r="185" spans="1:28" x14ac:dyDescent="0.25">
      <c r="A185" s="1" t="s">
        <v>56</v>
      </c>
      <c r="B185" s="1">
        <v>159</v>
      </c>
      <c r="C185" s="1" t="s">
        <v>15</v>
      </c>
      <c r="D185" s="1">
        <v>3</v>
      </c>
      <c r="E185" s="1">
        <v>493669.952770998</v>
      </c>
      <c r="F185" s="1">
        <v>5180769.34516</v>
      </c>
      <c r="G185" s="1">
        <v>482.7755905511811</v>
      </c>
      <c r="M185" s="8">
        <f t="shared" si="43"/>
        <v>0.98674103877103159</v>
      </c>
      <c r="N185" s="6">
        <f t="shared" si="44"/>
        <v>0.84350816852966459</v>
      </c>
      <c r="O185" s="6">
        <f t="shared" si="45"/>
        <v>0.99898167006109984</v>
      </c>
      <c r="P185" s="7">
        <f t="shared" si="46"/>
        <v>0.50943396226415083</v>
      </c>
      <c r="R185" s="4" t="s">
        <v>56</v>
      </c>
      <c r="S185" s="4">
        <v>210</v>
      </c>
      <c r="T185" s="4" t="s">
        <v>15</v>
      </c>
      <c r="U185" s="4">
        <v>3</v>
      </c>
      <c r="V185" s="4">
        <v>493703.84080900002</v>
      </c>
      <c r="W185" s="4">
        <v>5180836.9829399902</v>
      </c>
      <c r="X185" s="4">
        <v>537.8937007874016</v>
      </c>
      <c r="Y185" s="4">
        <v>1.0993964886613024</v>
      </c>
      <c r="Z185" s="4">
        <v>0.93981083404987098</v>
      </c>
      <c r="AA185" s="4">
        <v>1.1130346232179227</v>
      </c>
      <c r="AB185">
        <v>0.81132075471698106</v>
      </c>
    </row>
    <row r="186" spans="1:28" x14ac:dyDescent="0.25">
      <c r="A186" s="1" t="s">
        <v>56</v>
      </c>
      <c r="B186" s="1">
        <v>308</v>
      </c>
      <c r="C186" s="1" t="s">
        <v>15</v>
      </c>
      <c r="D186" s="1">
        <v>3</v>
      </c>
      <c r="E186" s="1">
        <v>493821.674625999</v>
      </c>
      <c r="F186" s="1">
        <v>5180957.6503400002</v>
      </c>
      <c r="G186" s="1">
        <v>482.7755905511811</v>
      </c>
      <c r="M186" s="8">
        <f t="shared" si="43"/>
        <v>0.98674103877103159</v>
      </c>
      <c r="N186" s="6">
        <f t="shared" si="44"/>
        <v>0.84350816852966459</v>
      </c>
      <c r="O186" s="6">
        <f t="shared" si="45"/>
        <v>0.99898167006109984</v>
      </c>
      <c r="P186" s="7">
        <f t="shared" si="46"/>
        <v>0.50943396226415083</v>
      </c>
      <c r="R186" s="4" t="s">
        <v>56</v>
      </c>
      <c r="S186" s="4">
        <v>235</v>
      </c>
      <c r="T186" s="4" t="s">
        <v>15</v>
      </c>
      <c r="U186" s="4">
        <v>3</v>
      </c>
      <c r="V186" s="4">
        <v>493731.73648899799</v>
      </c>
      <c r="W186" s="4">
        <v>5180868.7346999804</v>
      </c>
      <c r="X186" s="4">
        <v>463.58267716535431</v>
      </c>
      <c r="Y186" s="4">
        <v>0.94751280175566943</v>
      </c>
      <c r="Z186" s="4">
        <v>0.80997420464316416</v>
      </c>
      <c r="AA186" s="4">
        <v>0.95926680244399187</v>
      </c>
      <c r="AB186">
        <v>0.40431266846361169</v>
      </c>
    </row>
    <row r="187" spans="1:28" x14ac:dyDescent="0.25">
      <c r="A187" s="1" t="s">
        <v>56</v>
      </c>
      <c r="B187" s="1">
        <v>28</v>
      </c>
      <c r="C187" s="1" t="s">
        <v>15</v>
      </c>
      <c r="D187" s="1">
        <v>3</v>
      </c>
      <c r="E187" s="1">
        <v>493532.593582</v>
      </c>
      <c r="F187" s="1">
        <v>5180600.0302499803</v>
      </c>
      <c r="G187" s="1">
        <v>478.34645669291336</v>
      </c>
      <c r="M187" s="8">
        <f t="shared" si="43"/>
        <v>0.9776883686905633</v>
      </c>
      <c r="N187" s="6">
        <f t="shared" si="44"/>
        <v>0.83576956147893366</v>
      </c>
      <c r="O187" s="6">
        <f t="shared" si="45"/>
        <v>0.98981670061099791</v>
      </c>
      <c r="P187" s="7">
        <f t="shared" si="46"/>
        <v>0.48517520215633403</v>
      </c>
      <c r="R187" s="4" t="s">
        <v>56</v>
      </c>
      <c r="S187" s="4">
        <v>258</v>
      </c>
      <c r="T187" s="4" t="s">
        <v>15</v>
      </c>
      <c r="U187" s="4">
        <v>3</v>
      </c>
      <c r="V187" s="4">
        <v>493732.739057998</v>
      </c>
      <c r="W187" s="4">
        <v>5180878.5124000004</v>
      </c>
      <c r="X187" s="4">
        <v>549.70472440944877</v>
      </c>
      <c r="Y187" s="4">
        <v>1.1235369422092172</v>
      </c>
      <c r="Z187" s="4">
        <v>0.96044711951848649</v>
      </c>
      <c r="AA187" s="4">
        <v>1.1374745417515275</v>
      </c>
      <c r="AB187">
        <v>0.87601078167115864</v>
      </c>
    </row>
    <row r="188" spans="1:28" x14ac:dyDescent="0.25">
      <c r="A188" s="1" t="s">
        <v>56</v>
      </c>
      <c r="B188" s="1">
        <v>235</v>
      </c>
      <c r="C188" s="1" t="s">
        <v>15</v>
      </c>
      <c r="D188" s="1">
        <v>3</v>
      </c>
      <c r="E188" s="1">
        <v>493731.73648899799</v>
      </c>
      <c r="F188" s="1">
        <v>5180868.7346999804</v>
      </c>
      <c r="G188" s="1">
        <v>463.58267716535431</v>
      </c>
      <c r="M188" s="8">
        <f t="shared" si="43"/>
        <v>0.94751280175566943</v>
      </c>
      <c r="N188" s="6">
        <f t="shared" si="44"/>
        <v>0.80997420464316416</v>
      </c>
      <c r="O188" s="6">
        <f t="shared" si="45"/>
        <v>0.95926680244399187</v>
      </c>
      <c r="P188" s="7">
        <f t="shared" si="46"/>
        <v>0.40431266846361169</v>
      </c>
      <c r="R188" s="4" t="s">
        <v>56</v>
      </c>
      <c r="S188" s="4">
        <v>259</v>
      </c>
      <c r="T188" s="4" t="s">
        <v>15</v>
      </c>
      <c r="U188" s="4">
        <v>3</v>
      </c>
      <c r="V188" s="4">
        <v>493764.663158999</v>
      </c>
      <c r="W188" s="4">
        <v>5180893.9251399804</v>
      </c>
      <c r="X188" s="4">
        <v>495.0787401574803</v>
      </c>
      <c r="Y188" s="4">
        <v>1.0118873445501098</v>
      </c>
      <c r="Z188" s="4">
        <v>0.86500429922613919</v>
      </c>
      <c r="AA188" s="4">
        <v>1.0244399185336048</v>
      </c>
      <c r="AB188">
        <v>0.57681940700808609</v>
      </c>
    </row>
    <row r="189" spans="1:28" x14ac:dyDescent="0.25">
      <c r="A189" s="1" t="s">
        <v>56</v>
      </c>
      <c r="B189" s="1">
        <v>307</v>
      </c>
      <c r="C189" s="1" t="s">
        <v>15</v>
      </c>
      <c r="D189" s="1">
        <v>3</v>
      </c>
      <c r="E189" s="1">
        <v>493789.76676500001</v>
      </c>
      <c r="F189" s="1">
        <v>5180957.4610299803</v>
      </c>
      <c r="G189" s="1">
        <v>462.59842519685037</v>
      </c>
      <c r="M189" s="8">
        <f t="shared" si="43"/>
        <v>0.94550109729334308</v>
      </c>
      <c r="N189" s="6">
        <f t="shared" si="44"/>
        <v>0.8082545141874462</v>
      </c>
      <c r="O189" s="6">
        <f t="shared" si="45"/>
        <v>0.95723014256619143</v>
      </c>
      <c r="P189" s="7">
        <f t="shared" si="46"/>
        <v>0.39892183288409683</v>
      </c>
      <c r="R189" s="4" t="s">
        <v>56</v>
      </c>
      <c r="S189" s="4">
        <v>281</v>
      </c>
      <c r="T189" s="4" t="s">
        <v>15</v>
      </c>
      <c r="U189" s="4">
        <v>3</v>
      </c>
      <c r="V189" s="4">
        <v>493754.887468</v>
      </c>
      <c r="W189" s="4">
        <v>5180909.4718399802</v>
      </c>
      <c r="X189" s="4">
        <v>428.64173228346453</v>
      </c>
      <c r="Y189" s="4">
        <v>0.87609729334308706</v>
      </c>
      <c r="Z189" s="4">
        <v>0.74892519346517616</v>
      </c>
      <c r="AA189" s="4">
        <v>0.88696537678207732</v>
      </c>
      <c r="AB189">
        <v>0.21293800539083538</v>
      </c>
    </row>
    <row r="190" spans="1:28" x14ac:dyDescent="0.25">
      <c r="A190" s="1" t="s">
        <v>56</v>
      </c>
      <c r="B190" s="1">
        <v>333</v>
      </c>
      <c r="C190" s="1" t="s">
        <v>15</v>
      </c>
      <c r="D190" s="1">
        <v>3</v>
      </c>
      <c r="E190" s="1">
        <v>493817.81432800001</v>
      </c>
      <c r="F190" s="1">
        <v>5180989.4352799803</v>
      </c>
      <c r="G190" s="1">
        <v>453.24803149606299</v>
      </c>
      <c r="M190" s="8">
        <f t="shared" si="43"/>
        <v>0.92638990490124373</v>
      </c>
      <c r="N190" s="6">
        <f t="shared" si="44"/>
        <v>0.79191745485812548</v>
      </c>
      <c r="O190" s="6">
        <f t="shared" si="45"/>
        <v>0.93788187372708753</v>
      </c>
      <c r="P190" s="7">
        <f t="shared" si="46"/>
        <v>0.34770889487870615</v>
      </c>
      <c r="R190" s="4" t="s">
        <v>56</v>
      </c>
      <c r="S190" s="4">
        <v>282</v>
      </c>
      <c r="T190" s="4" t="s">
        <v>15</v>
      </c>
      <c r="U190" s="4">
        <v>3</v>
      </c>
      <c r="V190" s="4">
        <v>493785.611817998</v>
      </c>
      <c r="W190" s="4">
        <v>5180925.6843699804</v>
      </c>
      <c r="X190" s="4">
        <v>487.6968503937008</v>
      </c>
      <c r="Y190" s="4">
        <v>0.99679956108266288</v>
      </c>
      <c r="Z190" s="4">
        <v>0.8521066208082545</v>
      </c>
      <c r="AA190" s="4">
        <v>1.0091649694501019</v>
      </c>
      <c r="AB190">
        <v>0.53638814016172509</v>
      </c>
    </row>
    <row r="191" spans="1:28" x14ac:dyDescent="0.25">
      <c r="A191" s="1" t="s">
        <v>56</v>
      </c>
      <c r="B191" s="1">
        <v>7</v>
      </c>
      <c r="C191" s="1" t="s">
        <v>15</v>
      </c>
      <c r="D191" s="1">
        <v>3</v>
      </c>
      <c r="E191" s="1">
        <v>493510.72638299799</v>
      </c>
      <c r="F191" s="1">
        <v>5180568.2729099803</v>
      </c>
      <c r="G191" s="1">
        <v>452.75590551181102</v>
      </c>
      <c r="M191" s="8">
        <f t="shared" si="43"/>
        <v>0.9253840526700805</v>
      </c>
      <c r="N191" s="6">
        <f t="shared" si="44"/>
        <v>0.7910576096302665</v>
      </c>
      <c r="O191" s="6">
        <f t="shared" si="45"/>
        <v>0.93686354378818737</v>
      </c>
      <c r="P191" s="7">
        <f t="shared" si="46"/>
        <v>0.34501347708894875</v>
      </c>
      <c r="R191" s="4" t="s">
        <v>56</v>
      </c>
      <c r="S191" s="4">
        <v>307</v>
      </c>
      <c r="T191" s="4" t="s">
        <v>15</v>
      </c>
      <c r="U191" s="4">
        <v>3</v>
      </c>
      <c r="V191" s="4">
        <v>493789.76676500001</v>
      </c>
      <c r="W191" s="4">
        <v>5180957.4610299803</v>
      </c>
      <c r="X191" s="4">
        <v>462.59842519685037</v>
      </c>
      <c r="Y191" s="4">
        <v>0.94550109729334308</v>
      </c>
      <c r="Z191" s="4">
        <v>0.8082545141874462</v>
      </c>
      <c r="AA191" s="4">
        <v>0.95723014256619143</v>
      </c>
      <c r="AB191">
        <v>0.39892183288409683</v>
      </c>
    </row>
    <row r="192" spans="1:28" x14ac:dyDescent="0.25">
      <c r="A192" s="1" t="s">
        <v>56</v>
      </c>
      <c r="B192" s="1">
        <v>29</v>
      </c>
      <c r="C192" s="1" t="s">
        <v>15</v>
      </c>
      <c r="D192" s="1">
        <v>3</v>
      </c>
      <c r="E192" s="1">
        <v>493564.513719999</v>
      </c>
      <c r="F192" s="1">
        <v>5180609.8858099803</v>
      </c>
      <c r="G192" s="1">
        <v>439.46850393700788</v>
      </c>
      <c r="M192" s="8">
        <f t="shared" si="43"/>
        <v>0.89822604242867599</v>
      </c>
      <c r="N192" s="6">
        <f t="shared" si="44"/>
        <v>0.76784178847807394</v>
      </c>
      <c r="O192" s="6">
        <f t="shared" si="45"/>
        <v>0.90936863543788193</v>
      </c>
      <c r="P192" s="7">
        <f t="shared" si="46"/>
        <v>0.27223719676549862</v>
      </c>
      <c r="R192" s="4" t="s">
        <v>56</v>
      </c>
      <c r="S192" s="4">
        <v>308</v>
      </c>
      <c r="T192" s="4" t="s">
        <v>15</v>
      </c>
      <c r="U192" s="4">
        <v>3</v>
      </c>
      <c r="V192" s="4">
        <v>493821.674625999</v>
      </c>
      <c r="W192" s="4">
        <v>5180957.6503400002</v>
      </c>
      <c r="X192" s="4">
        <v>482.7755905511811</v>
      </c>
      <c r="Y192" s="4">
        <v>0.98674103877103159</v>
      </c>
      <c r="Z192" s="4">
        <v>0.84350816852966459</v>
      </c>
      <c r="AA192" s="4">
        <v>0.99898167006109984</v>
      </c>
      <c r="AB192">
        <v>0.50943396226415083</v>
      </c>
    </row>
    <row r="193" spans="1:28" x14ac:dyDescent="0.25">
      <c r="A193" s="1" t="s">
        <v>56</v>
      </c>
      <c r="B193" s="1">
        <v>79</v>
      </c>
      <c r="C193" s="1" t="s">
        <v>15</v>
      </c>
      <c r="D193" s="1">
        <v>3</v>
      </c>
      <c r="E193" s="1">
        <v>493615.65366100002</v>
      </c>
      <c r="F193" s="1">
        <v>5180675.17105</v>
      </c>
      <c r="G193" s="1">
        <v>437.99212598425197</v>
      </c>
      <c r="M193" s="8">
        <f t="shared" si="43"/>
        <v>0.89520848573518663</v>
      </c>
      <c r="N193" s="6">
        <f t="shared" si="44"/>
        <v>0.765262252794497</v>
      </c>
      <c r="O193" s="6">
        <f t="shared" si="45"/>
        <v>0.90631364562118122</v>
      </c>
      <c r="P193" s="7">
        <f t="shared" si="46"/>
        <v>0.26415094339622641</v>
      </c>
      <c r="R193" s="4" t="s">
        <v>56</v>
      </c>
      <c r="S193" s="4">
        <v>333</v>
      </c>
      <c r="T193" s="4" t="s">
        <v>15</v>
      </c>
      <c r="U193" s="4">
        <v>3</v>
      </c>
      <c r="V193" s="4">
        <v>493817.81432800001</v>
      </c>
      <c r="W193" s="4">
        <v>5180989.4352799803</v>
      </c>
      <c r="X193" s="4">
        <v>453.24803149606299</v>
      </c>
      <c r="Y193" s="4">
        <v>0.92638990490124373</v>
      </c>
      <c r="Z193" s="4">
        <v>0.79191745485812548</v>
      </c>
      <c r="AA193" s="4">
        <v>0.93788187372708753</v>
      </c>
      <c r="AB193">
        <v>0.34770889487870615</v>
      </c>
    </row>
    <row r="194" spans="1:28" x14ac:dyDescent="0.25">
      <c r="A194" s="1" t="s">
        <v>56</v>
      </c>
      <c r="B194" s="1">
        <v>281</v>
      </c>
      <c r="C194" s="1" t="s">
        <v>15</v>
      </c>
      <c r="D194" s="1">
        <v>3</v>
      </c>
      <c r="E194" s="1">
        <v>493754.887468</v>
      </c>
      <c r="F194" s="1">
        <v>5180909.4718399802</v>
      </c>
      <c r="G194" s="1">
        <v>428.64173228346453</v>
      </c>
      <c r="M194" s="8">
        <f t="shared" si="43"/>
        <v>0.87609729334308706</v>
      </c>
      <c r="N194" s="6">
        <f t="shared" si="44"/>
        <v>0.74892519346517616</v>
      </c>
      <c r="O194" s="6">
        <f t="shared" si="45"/>
        <v>0.88696537678207732</v>
      </c>
      <c r="P194" s="7">
        <f t="shared" si="46"/>
        <v>0.21293800539083538</v>
      </c>
      <c r="R194" s="4" t="s">
        <v>56</v>
      </c>
      <c r="S194" s="4">
        <v>380</v>
      </c>
      <c r="T194" s="4" t="s">
        <v>15</v>
      </c>
      <c r="U194" s="4">
        <v>3</v>
      </c>
      <c r="V194" s="4">
        <v>493858.701495999</v>
      </c>
      <c r="W194" s="4">
        <v>5181036.9536199803</v>
      </c>
      <c r="X194" s="4">
        <v>504.9212598425197</v>
      </c>
      <c r="Y194" s="4">
        <v>1.0320043891733726</v>
      </c>
      <c r="Z194" s="4">
        <v>0.88220120378331901</v>
      </c>
      <c r="AA194" s="4">
        <v>1.044806517311609</v>
      </c>
      <c r="AB194">
        <v>0.6307277628032345</v>
      </c>
    </row>
    <row r="195" spans="1:28" x14ac:dyDescent="0.25">
      <c r="A195" s="1" t="s">
        <v>56</v>
      </c>
      <c r="B195" s="1">
        <v>381</v>
      </c>
      <c r="C195" s="1" t="s">
        <v>15</v>
      </c>
      <c r="D195" s="1">
        <v>3</v>
      </c>
      <c r="E195" s="1">
        <v>493890.63845799799</v>
      </c>
      <c r="F195" s="1">
        <v>5181066.1461699903</v>
      </c>
      <c r="G195" s="1">
        <v>389.76377952755905</v>
      </c>
      <c r="M195" s="8">
        <f t="shared" si="43"/>
        <v>0.79663496708119974</v>
      </c>
      <c r="N195" s="6">
        <f t="shared" si="44"/>
        <v>0.68099742046431633</v>
      </c>
      <c r="O195" s="6">
        <f t="shared" si="45"/>
        <v>0.80651731160896134</v>
      </c>
      <c r="P195" s="7">
        <f t="shared" si="46"/>
        <v>0</v>
      </c>
      <c r="R195" s="4" t="s">
        <v>56</v>
      </c>
      <c r="S195" s="4">
        <v>381</v>
      </c>
      <c r="T195" s="4" t="s">
        <v>15</v>
      </c>
      <c r="U195" s="4">
        <v>3</v>
      </c>
      <c r="V195" s="4">
        <v>493890.63845799799</v>
      </c>
      <c r="W195" s="4">
        <v>5181066.1461699903</v>
      </c>
      <c r="X195" s="4">
        <v>389.76377952755905</v>
      </c>
      <c r="Y195" s="4">
        <v>0.79663496708119974</v>
      </c>
      <c r="Z195" s="4">
        <v>0.68099742046431633</v>
      </c>
      <c r="AA195" s="4">
        <v>0.80651731160896134</v>
      </c>
      <c r="AB195">
        <v>0</v>
      </c>
    </row>
    <row r="196" spans="1:28" x14ac:dyDescent="0.25">
      <c r="A196" s="5" t="s">
        <v>56</v>
      </c>
      <c r="B196" s="5">
        <v>211</v>
      </c>
      <c r="C196" s="5" t="s">
        <v>15</v>
      </c>
      <c r="D196" s="5">
        <v>4</v>
      </c>
      <c r="E196" s="5">
        <v>493735.726117999</v>
      </c>
      <c r="F196" s="5">
        <v>5180814.9473799802</v>
      </c>
      <c r="G196" s="5">
        <v>725.3937007874016</v>
      </c>
      <c r="H196" s="5"/>
      <c r="I196" s="5"/>
      <c r="J196" s="5"/>
      <c r="K196" s="5"/>
      <c r="L196" s="5"/>
      <c r="M196" s="6">
        <f t="shared" ref="M196:M211" si="47">G196/$I$11</f>
        <v>1.4641172088403278</v>
      </c>
      <c r="N196" s="6">
        <f>G196/$J$11</f>
        <v>1</v>
      </c>
      <c r="O196" s="6">
        <f>G196/$K$11</f>
        <v>1.3978188715030821</v>
      </c>
      <c r="P196" s="7">
        <f>(G196-$L$11)/($J$11-$L$11)</f>
        <v>1</v>
      </c>
      <c r="R196" s="4" t="s">
        <v>56</v>
      </c>
      <c r="S196" s="4">
        <v>9</v>
      </c>
      <c r="T196" s="4" t="s">
        <v>15</v>
      </c>
      <c r="U196" s="4">
        <v>4</v>
      </c>
      <c r="V196" s="4">
        <v>493574.550785998</v>
      </c>
      <c r="W196" s="4">
        <v>5180572.8713800004</v>
      </c>
      <c r="X196" s="4">
        <v>544.78346456692907</v>
      </c>
      <c r="Y196" s="4">
        <v>1.0995778495157684</v>
      </c>
      <c r="Z196" s="4">
        <v>0.75101763907734043</v>
      </c>
      <c r="AA196" s="4">
        <v>1.0497866287339972</v>
      </c>
      <c r="AB196">
        <v>0.58577878103837455</v>
      </c>
    </row>
    <row r="197" spans="1:28" x14ac:dyDescent="0.25">
      <c r="A197" s="1" t="s">
        <v>56</v>
      </c>
      <c r="B197" s="1">
        <v>54</v>
      </c>
      <c r="C197" s="1" t="s">
        <v>15</v>
      </c>
      <c r="D197" s="1">
        <v>4</v>
      </c>
      <c r="E197" s="1">
        <v>493608.97844500002</v>
      </c>
      <c r="F197" s="1">
        <v>5180643.3971999902</v>
      </c>
      <c r="G197" s="1">
        <v>579.72440944881885</v>
      </c>
      <c r="M197" s="8">
        <f t="shared" si="47"/>
        <v>1.1701018127638441</v>
      </c>
      <c r="N197" s="6">
        <f t="shared" ref="N197:N211" si="48">G197/$J$11</f>
        <v>0.79918588873812746</v>
      </c>
      <c r="O197" s="6">
        <f t="shared" ref="O197:O211" si="49">G197/$K$11</f>
        <v>1.117117117117117</v>
      </c>
      <c r="P197" s="7">
        <f t="shared" ref="P197:P211" si="50">(G197-$L$11)/($J$11-$L$11)</f>
        <v>0.66591422121896149</v>
      </c>
      <c r="R197" s="4" t="s">
        <v>56</v>
      </c>
      <c r="S197" s="4">
        <v>30</v>
      </c>
      <c r="T197" s="4" t="s">
        <v>15</v>
      </c>
      <c r="U197" s="4">
        <v>4</v>
      </c>
      <c r="V197" s="4">
        <v>493596.417629998</v>
      </c>
      <c r="W197" s="4">
        <v>5180604.6289499803</v>
      </c>
      <c r="X197" s="4">
        <v>444.38976377952753</v>
      </c>
      <c r="Y197" s="4">
        <v>0.89694561708467835</v>
      </c>
      <c r="Z197" s="4">
        <v>0.612618724559023</v>
      </c>
      <c r="AA197" s="4">
        <v>0.85633001422475108</v>
      </c>
      <c r="AB197">
        <v>0.35553047404063198</v>
      </c>
    </row>
    <row r="198" spans="1:28" x14ac:dyDescent="0.25">
      <c r="A198" s="1" t="s">
        <v>56</v>
      </c>
      <c r="B198" s="1">
        <v>212</v>
      </c>
      <c r="C198" s="1" t="s">
        <v>15</v>
      </c>
      <c r="D198" s="1">
        <v>4</v>
      </c>
      <c r="E198" s="1">
        <v>493767.65054800001</v>
      </c>
      <c r="F198" s="1">
        <v>5180830.3601299804</v>
      </c>
      <c r="G198" s="1">
        <v>569.88188976377955</v>
      </c>
      <c r="M198" s="8">
        <f t="shared" si="47"/>
        <v>1.1502359076235411</v>
      </c>
      <c r="N198" s="6">
        <f t="shared" si="48"/>
        <v>0.78561736770691992</v>
      </c>
      <c r="O198" s="6">
        <f t="shared" si="49"/>
        <v>1.0981507823613088</v>
      </c>
      <c r="P198" s="7">
        <f t="shared" si="50"/>
        <v>0.64334085778781047</v>
      </c>
      <c r="R198" s="4" t="s">
        <v>56</v>
      </c>
      <c r="S198" s="4">
        <v>54</v>
      </c>
      <c r="T198" s="4" t="s">
        <v>15</v>
      </c>
      <c r="U198" s="4">
        <v>4</v>
      </c>
      <c r="V198" s="4">
        <v>493608.97844500002</v>
      </c>
      <c r="W198" s="4">
        <v>5180643.3971999902</v>
      </c>
      <c r="X198" s="4">
        <v>579.72440944881885</v>
      </c>
      <c r="Y198" s="4">
        <v>1.1701018127638441</v>
      </c>
      <c r="Z198" s="4">
        <v>0.79918588873812746</v>
      </c>
      <c r="AA198" s="4">
        <v>1.117117117117117</v>
      </c>
      <c r="AB198">
        <v>0.66591422121896149</v>
      </c>
    </row>
    <row r="199" spans="1:28" x14ac:dyDescent="0.25">
      <c r="A199" s="1" t="s">
        <v>56</v>
      </c>
      <c r="B199" s="1">
        <v>134</v>
      </c>
      <c r="C199" s="1" t="s">
        <v>15</v>
      </c>
      <c r="D199" s="1">
        <v>4</v>
      </c>
      <c r="E199" s="1">
        <v>493688.24009600002</v>
      </c>
      <c r="F199" s="1">
        <v>5180737.54495</v>
      </c>
      <c r="G199" s="1">
        <v>557.5787401574803</v>
      </c>
      <c r="M199" s="8">
        <f t="shared" si="47"/>
        <v>1.1254035261981623</v>
      </c>
      <c r="N199" s="6">
        <f t="shared" si="48"/>
        <v>0.76865671641791045</v>
      </c>
      <c r="O199" s="6">
        <f t="shared" si="49"/>
        <v>1.0744428639165482</v>
      </c>
      <c r="P199" s="7">
        <f t="shared" si="50"/>
        <v>0.61512415349887128</v>
      </c>
      <c r="R199" s="4" t="s">
        <v>56</v>
      </c>
      <c r="S199" s="4">
        <v>80</v>
      </c>
      <c r="T199" s="4" t="s">
        <v>15</v>
      </c>
      <c r="U199" s="4">
        <v>4</v>
      </c>
      <c r="V199" s="4">
        <v>493647.55350400001</v>
      </c>
      <c r="W199" s="4">
        <v>5180666.35855</v>
      </c>
      <c r="X199" s="4">
        <v>544.78346456692907</v>
      </c>
      <c r="Y199" s="4">
        <v>1.0995778495157684</v>
      </c>
      <c r="Z199" s="4">
        <v>0.75101763907734043</v>
      </c>
      <c r="AA199" s="4">
        <v>1.0497866287339972</v>
      </c>
      <c r="AB199">
        <v>0.58577878103837455</v>
      </c>
    </row>
    <row r="200" spans="1:28" x14ac:dyDescent="0.25">
      <c r="A200" s="1" t="s">
        <v>56</v>
      </c>
      <c r="B200" s="1">
        <v>9</v>
      </c>
      <c r="C200" s="1" t="s">
        <v>15</v>
      </c>
      <c r="D200" s="1">
        <v>4</v>
      </c>
      <c r="E200" s="1">
        <v>493574.550785998</v>
      </c>
      <c r="F200" s="1">
        <v>5180572.8713800004</v>
      </c>
      <c r="G200" s="1">
        <v>544.78346456692907</v>
      </c>
      <c r="M200" s="8">
        <f t="shared" si="47"/>
        <v>1.0995778495157684</v>
      </c>
      <c r="N200" s="6">
        <f t="shared" si="48"/>
        <v>0.75101763907734043</v>
      </c>
      <c r="O200" s="6">
        <f t="shared" si="49"/>
        <v>1.0497866287339972</v>
      </c>
      <c r="P200" s="7">
        <f t="shared" si="50"/>
        <v>0.58577878103837455</v>
      </c>
      <c r="R200" s="4" t="s">
        <v>56</v>
      </c>
      <c r="S200" s="4">
        <v>107</v>
      </c>
      <c r="T200" s="4" t="s">
        <v>15</v>
      </c>
      <c r="U200" s="4">
        <v>4</v>
      </c>
      <c r="V200" s="4">
        <v>493659.03774300002</v>
      </c>
      <c r="W200" s="4">
        <v>5180698.1273499904</v>
      </c>
      <c r="X200" s="4">
        <v>289.37007874015745</v>
      </c>
      <c r="Y200" s="4">
        <v>0.58405761112490684</v>
      </c>
      <c r="Z200" s="4">
        <v>0.39891451831750335</v>
      </c>
      <c r="AA200" s="4">
        <v>0.55761024182076813</v>
      </c>
      <c r="AB200">
        <v>0</v>
      </c>
    </row>
    <row r="201" spans="1:28" x14ac:dyDescent="0.25">
      <c r="A201" s="1" t="s">
        <v>56</v>
      </c>
      <c r="B201" s="1">
        <v>80</v>
      </c>
      <c r="C201" s="1" t="s">
        <v>15</v>
      </c>
      <c r="D201" s="1">
        <v>4</v>
      </c>
      <c r="E201" s="1">
        <v>493647.55350400001</v>
      </c>
      <c r="F201" s="1">
        <v>5180666.35855</v>
      </c>
      <c r="G201" s="1">
        <v>544.78346456692907</v>
      </c>
      <c r="M201" s="8">
        <f t="shared" si="47"/>
        <v>1.0995778495157684</v>
      </c>
      <c r="N201" s="6">
        <f t="shared" si="48"/>
        <v>0.75101763907734043</v>
      </c>
      <c r="O201" s="6">
        <f t="shared" si="49"/>
        <v>1.0497866287339972</v>
      </c>
      <c r="P201" s="7">
        <f t="shared" si="50"/>
        <v>0.58577878103837455</v>
      </c>
      <c r="R201" s="4" t="s">
        <v>56</v>
      </c>
      <c r="S201" s="4">
        <v>134</v>
      </c>
      <c r="T201" s="4" t="s">
        <v>15</v>
      </c>
      <c r="U201" s="4">
        <v>4</v>
      </c>
      <c r="V201" s="4">
        <v>493688.24009600002</v>
      </c>
      <c r="W201" s="4">
        <v>5180737.54495</v>
      </c>
      <c r="X201" s="4">
        <v>557.5787401574803</v>
      </c>
      <c r="Y201" s="4">
        <v>1.1254035261981623</v>
      </c>
      <c r="Z201" s="4">
        <v>0.76865671641791045</v>
      </c>
      <c r="AA201" s="4">
        <v>1.0744428639165482</v>
      </c>
      <c r="AB201">
        <v>0.61512415349887128</v>
      </c>
    </row>
    <row r="202" spans="1:28" x14ac:dyDescent="0.25">
      <c r="A202" s="1" t="s">
        <v>56</v>
      </c>
      <c r="B202" s="1">
        <v>186</v>
      </c>
      <c r="C202" s="1" t="s">
        <v>15</v>
      </c>
      <c r="D202" s="1">
        <v>4</v>
      </c>
      <c r="E202" s="1">
        <v>493718.99832999799</v>
      </c>
      <c r="F202" s="1">
        <v>5180805.1860999903</v>
      </c>
      <c r="G202" s="1">
        <v>536.90944881889766</v>
      </c>
      <c r="M202" s="8">
        <f t="shared" si="47"/>
        <v>1.0836851254035262</v>
      </c>
      <c r="N202" s="6">
        <f t="shared" si="48"/>
        <v>0.74016282225237451</v>
      </c>
      <c r="O202" s="6">
        <f t="shared" si="49"/>
        <v>1.0346135609293505</v>
      </c>
      <c r="P202" s="7">
        <f t="shared" si="50"/>
        <v>0.56772009029345372</v>
      </c>
      <c r="R202" s="4" t="s">
        <v>56</v>
      </c>
      <c r="S202" s="4">
        <v>160</v>
      </c>
      <c r="T202" s="4" t="s">
        <v>15</v>
      </c>
      <c r="U202" s="4">
        <v>4</v>
      </c>
      <c r="V202" s="4">
        <v>493701.865718999</v>
      </c>
      <c r="W202" s="4">
        <v>5180773.4231099803</v>
      </c>
      <c r="X202" s="4">
        <v>423.72047244094489</v>
      </c>
      <c r="Y202" s="4">
        <v>0.85522721629004228</v>
      </c>
      <c r="Z202" s="4">
        <v>0.58412483039348706</v>
      </c>
      <c r="AA202" s="4">
        <v>0.81650071123755341</v>
      </c>
      <c r="AB202">
        <v>0.30812641083521447</v>
      </c>
    </row>
    <row r="203" spans="1:28" x14ac:dyDescent="0.25">
      <c r="A203" s="1" t="s">
        <v>56</v>
      </c>
      <c r="B203" s="1">
        <v>236</v>
      </c>
      <c r="C203" s="1" t="s">
        <v>15</v>
      </c>
      <c r="D203" s="1">
        <v>4</v>
      </c>
      <c r="E203" s="1">
        <v>493763.62173200003</v>
      </c>
      <c r="F203" s="1">
        <v>5180846.6992800003</v>
      </c>
      <c r="G203" s="1">
        <v>533.95669291338584</v>
      </c>
      <c r="M203" s="8">
        <f t="shared" si="47"/>
        <v>1.0777253538614353</v>
      </c>
      <c r="N203" s="6">
        <f t="shared" si="48"/>
        <v>0.73609226594301225</v>
      </c>
      <c r="O203" s="6">
        <f t="shared" si="49"/>
        <v>1.028923660502608</v>
      </c>
      <c r="P203" s="7">
        <f t="shared" si="50"/>
        <v>0.56094808126410833</v>
      </c>
      <c r="R203" s="4" t="s">
        <v>56</v>
      </c>
      <c r="S203" s="4">
        <v>186</v>
      </c>
      <c r="T203" s="4" t="s">
        <v>15</v>
      </c>
      <c r="U203" s="4">
        <v>4</v>
      </c>
      <c r="V203" s="4">
        <v>493718.99832999799</v>
      </c>
      <c r="W203" s="4">
        <v>5180805.1860999903</v>
      </c>
      <c r="X203" s="4">
        <v>536.90944881889766</v>
      </c>
      <c r="Y203" s="4">
        <v>1.0836851254035262</v>
      </c>
      <c r="Z203" s="4">
        <v>0.74016282225237451</v>
      </c>
      <c r="AA203" s="4">
        <v>1.0346135609293505</v>
      </c>
      <c r="AB203">
        <v>0.56772009029345372</v>
      </c>
    </row>
    <row r="204" spans="1:28" x14ac:dyDescent="0.25">
      <c r="A204" s="1" t="s">
        <v>56</v>
      </c>
      <c r="B204" s="1">
        <v>334</v>
      </c>
      <c r="C204" s="1" t="s">
        <v>15</v>
      </c>
      <c r="D204" s="1">
        <v>4</v>
      </c>
      <c r="E204" s="1">
        <v>493849.705391998</v>
      </c>
      <c r="F204" s="1">
        <v>5180973.4009100003</v>
      </c>
      <c r="G204" s="1">
        <v>530.51181102362204</v>
      </c>
      <c r="M204" s="8">
        <f t="shared" si="47"/>
        <v>1.0707722870623293</v>
      </c>
      <c r="N204" s="6">
        <f t="shared" si="48"/>
        <v>0.73134328358208955</v>
      </c>
      <c r="O204" s="6">
        <f t="shared" si="49"/>
        <v>1.022285443338075</v>
      </c>
      <c r="P204" s="7">
        <f t="shared" si="50"/>
        <v>0.55304740406320541</v>
      </c>
      <c r="R204" s="4" t="s">
        <v>56</v>
      </c>
      <c r="S204" s="4">
        <v>211</v>
      </c>
      <c r="T204" s="4" t="s">
        <v>15</v>
      </c>
      <c r="U204" s="4">
        <v>4</v>
      </c>
      <c r="V204" s="4">
        <v>493735.726117999</v>
      </c>
      <c r="W204" s="4">
        <v>5180814.9473799802</v>
      </c>
      <c r="X204" s="4">
        <v>725.3937007874016</v>
      </c>
      <c r="Y204" s="4">
        <v>1.4641172088403278</v>
      </c>
      <c r="Z204" s="4">
        <v>1</v>
      </c>
      <c r="AA204" s="4">
        <v>1.3978188715030821</v>
      </c>
      <c r="AB204" s="7">
        <v>1</v>
      </c>
    </row>
    <row r="205" spans="1:28" x14ac:dyDescent="0.25">
      <c r="A205" s="1" t="s">
        <v>56</v>
      </c>
      <c r="B205" s="1">
        <v>359</v>
      </c>
      <c r="C205" s="1" t="s">
        <v>15</v>
      </c>
      <c r="D205" s="1">
        <v>4</v>
      </c>
      <c r="E205" s="1">
        <v>493891.90376700001</v>
      </c>
      <c r="F205" s="1">
        <v>5181034.3639200004</v>
      </c>
      <c r="G205" s="1">
        <v>507.3818897637795</v>
      </c>
      <c r="M205" s="8">
        <f t="shared" si="47"/>
        <v>1.0240874099826174</v>
      </c>
      <c r="N205" s="6">
        <f t="shared" si="48"/>
        <v>0.69945725915875168</v>
      </c>
      <c r="O205" s="6">
        <f t="shared" si="49"/>
        <v>0.97771455666192508</v>
      </c>
      <c r="P205" s="7">
        <f t="shared" si="50"/>
        <v>0.49999999999999994</v>
      </c>
      <c r="R205" s="4" t="s">
        <v>56</v>
      </c>
      <c r="S205" s="4">
        <v>212</v>
      </c>
      <c r="T205" s="4" t="s">
        <v>15</v>
      </c>
      <c r="U205" s="4">
        <v>4</v>
      </c>
      <c r="V205" s="4">
        <v>493767.65054800001</v>
      </c>
      <c r="W205" s="4">
        <v>5180830.3601299804</v>
      </c>
      <c r="X205" s="4">
        <v>569.88188976377955</v>
      </c>
      <c r="Y205" s="4">
        <v>1.1502359076235411</v>
      </c>
      <c r="Z205" s="4">
        <v>0.78561736770691992</v>
      </c>
      <c r="AA205" s="4">
        <v>1.0981507823613088</v>
      </c>
      <c r="AB205">
        <v>0.64334085778781047</v>
      </c>
    </row>
    <row r="206" spans="1:28" x14ac:dyDescent="0.25">
      <c r="A206" s="1" t="s">
        <v>56</v>
      </c>
      <c r="B206" s="1">
        <v>358</v>
      </c>
      <c r="C206" s="1" t="s">
        <v>15</v>
      </c>
      <c r="D206" s="1">
        <v>4</v>
      </c>
      <c r="E206" s="1">
        <v>493861.715192998</v>
      </c>
      <c r="F206" s="1">
        <v>5181003.9557499904</v>
      </c>
      <c r="G206" s="1">
        <v>489.17322834645671</v>
      </c>
      <c r="M206" s="8">
        <f t="shared" si="47"/>
        <v>0.98733548547305694</v>
      </c>
      <c r="N206" s="6">
        <f t="shared" si="48"/>
        <v>0.67435549525101768</v>
      </c>
      <c r="O206" s="6">
        <f t="shared" si="49"/>
        <v>0.94262683736367958</v>
      </c>
      <c r="P206" s="7">
        <f t="shared" si="50"/>
        <v>0.45823927765237027</v>
      </c>
      <c r="R206" s="4" t="s">
        <v>56</v>
      </c>
      <c r="S206" s="4">
        <v>236</v>
      </c>
      <c r="T206" s="4" t="s">
        <v>15</v>
      </c>
      <c r="U206" s="4">
        <v>4</v>
      </c>
      <c r="V206" s="4">
        <v>493763.62173200003</v>
      </c>
      <c r="W206" s="4">
        <v>5180846.6992800003</v>
      </c>
      <c r="X206" s="4">
        <v>533.95669291338584</v>
      </c>
      <c r="Y206" s="4">
        <v>1.0777253538614353</v>
      </c>
      <c r="Z206" s="4">
        <v>0.73609226594301225</v>
      </c>
      <c r="AA206" s="4">
        <v>1.028923660502608</v>
      </c>
      <c r="AB206">
        <v>0.56094808126410833</v>
      </c>
    </row>
    <row r="207" spans="1:28" x14ac:dyDescent="0.25">
      <c r="A207" s="1" t="s">
        <v>56</v>
      </c>
      <c r="B207" s="1">
        <v>335</v>
      </c>
      <c r="C207" s="1" t="s">
        <v>15</v>
      </c>
      <c r="D207" s="1">
        <v>4</v>
      </c>
      <c r="E207" s="1">
        <v>493881.642735</v>
      </c>
      <c r="F207" s="1">
        <v>5181002.5934100002</v>
      </c>
      <c r="G207" s="1">
        <v>479.82283464566927</v>
      </c>
      <c r="M207" s="8">
        <f t="shared" si="47"/>
        <v>0.96846287558976907</v>
      </c>
      <c r="N207" s="6">
        <f t="shared" si="48"/>
        <v>0.66146540027137035</v>
      </c>
      <c r="O207" s="6">
        <f t="shared" si="49"/>
        <v>0.92460881934566153</v>
      </c>
      <c r="P207" s="7">
        <f t="shared" si="50"/>
        <v>0.43679458239277652</v>
      </c>
      <c r="R207" s="4" t="s">
        <v>56</v>
      </c>
      <c r="S207" s="4">
        <v>260</v>
      </c>
      <c r="T207" s="4" t="s">
        <v>15</v>
      </c>
      <c r="U207" s="4">
        <v>4</v>
      </c>
      <c r="V207" s="4">
        <v>493796.571358999</v>
      </c>
      <c r="W207" s="4">
        <v>5180894.1143199904</v>
      </c>
      <c r="X207" s="4">
        <v>449.8031496062992</v>
      </c>
      <c r="Y207" s="4">
        <v>0.90787186491184502</v>
      </c>
      <c r="Z207" s="4">
        <v>0.6200814111261872</v>
      </c>
      <c r="AA207" s="4">
        <v>0.8667614983404458</v>
      </c>
      <c r="AB207">
        <v>0.3679458239277652</v>
      </c>
    </row>
    <row r="208" spans="1:28" x14ac:dyDescent="0.25">
      <c r="A208" s="1" t="s">
        <v>56</v>
      </c>
      <c r="B208" s="1">
        <v>260</v>
      </c>
      <c r="C208" s="1" t="s">
        <v>15</v>
      </c>
      <c r="D208" s="1">
        <v>4</v>
      </c>
      <c r="E208" s="1">
        <v>493796.571358999</v>
      </c>
      <c r="F208" s="1">
        <v>5180894.1143199904</v>
      </c>
      <c r="G208" s="1">
        <v>449.8031496062992</v>
      </c>
      <c r="M208" s="8">
        <f t="shared" si="47"/>
        <v>0.90787186491184502</v>
      </c>
      <c r="N208" s="6">
        <f t="shared" si="48"/>
        <v>0.6200814111261872</v>
      </c>
      <c r="O208" s="6">
        <f t="shared" si="49"/>
        <v>0.8667614983404458</v>
      </c>
      <c r="P208" s="7">
        <f t="shared" si="50"/>
        <v>0.3679458239277652</v>
      </c>
      <c r="R208" s="4" t="s">
        <v>56</v>
      </c>
      <c r="S208" s="4">
        <v>283</v>
      </c>
      <c r="T208" s="4" t="s">
        <v>15</v>
      </c>
      <c r="U208" s="4">
        <v>4</v>
      </c>
      <c r="V208" s="4">
        <v>493817.519848998</v>
      </c>
      <c r="W208" s="4">
        <v>5180925.87366</v>
      </c>
      <c r="X208" s="4">
        <v>445.37401574803147</v>
      </c>
      <c r="Y208" s="4">
        <v>0.89893220759870873</v>
      </c>
      <c r="Z208" s="4">
        <v>0.61397557666214375</v>
      </c>
      <c r="AA208" s="4">
        <v>0.85822664770033197</v>
      </c>
      <c r="AB208">
        <v>0.35778781038374713</v>
      </c>
    </row>
    <row r="209" spans="1:28" x14ac:dyDescent="0.25">
      <c r="A209" s="1" t="s">
        <v>56</v>
      </c>
      <c r="B209" s="1">
        <v>283</v>
      </c>
      <c r="C209" s="1" t="s">
        <v>15</v>
      </c>
      <c r="D209" s="1">
        <v>4</v>
      </c>
      <c r="E209" s="1">
        <v>493817.519848998</v>
      </c>
      <c r="F209" s="1">
        <v>5180925.87366</v>
      </c>
      <c r="G209" s="1">
        <v>445.37401574803147</v>
      </c>
      <c r="M209" s="8">
        <f t="shared" si="47"/>
        <v>0.89893220759870873</v>
      </c>
      <c r="N209" s="6">
        <f t="shared" si="48"/>
        <v>0.61397557666214375</v>
      </c>
      <c r="O209" s="6">
        <f t="shared" si="49"/>
        <v>0.85822664770033197</v>
      </c>
      <c r="P209" s="7">
        <f t="shared" si="50"/>
        <v>0.35778781038374713</v>
      </c>
      <c r="R209" s="4" t="s">
        <v>56</v>
      </c>
      <c r="S209" s="4">
        <v>334</v>
      </c>
      <c r="T209" s="4" t="s">
        <v>15</v>
      </c>
      <c r="U209" s="4">
        <v>4</v>
      </c>
      <c r="V209" s="4">
        <v>493849.705391998</v>
      </c>
      <c r="W209" s="4">
        <v>5180973.4009100003</v>
      </c>
      <c r="X209" s="4">
        <v>530.51181102362204</v>
      </c>
      <c r="Y209" s="4">
        <v>1.0707722870623293</v>
      </c>
      <c r="Z209" s="4">
        <v>0.73134328358208955</v>
      </c>
      <c r="AA209" s="4">
        <v>1.022285443338075</v>
      </c>
      <c r="AB209">
        <v>0.55304740406320541</v>
      </c>
    </row>
    <row r="210" spans="1:28" x14ac:dyDescent="0.25">
      <c r="A210" s="1" t="s">
        <v>56</v>
      </c>
      <c r="B210" s="1">
        <v>30</v>
      </c>
      <c r="C210" s="1" t="s">
        <v>15</v>
      </c>
      <c r="D210" s="1">
        <v>4</v>
      </c>
      <c r="E210" s="1">
        <v>493596.417629998</v>
      </c>
      <c r="F210" s="1">
        <v>5180604.6289499803</v>
      </c>
      <c r="G210" s="1">
        <v>444.38976377952753</v>
      </c>
      <c r="M210" s="8">
        <f t="shared" si="47"/>
        <v>0.89694561708467835</v>
      </c>
      <c r="N210" s="6">
        <f t="shared" si="48"/>
        <v>0.612618724559023</v>
      </c>
      <c r="O210" s="6">
        <f t="shared" si="49"/>
        <v>0.85633001422475108</v>
      </c>
      <c r="P210" s="7">
        <f t="shared" si="50"/>
        <v>0.35553047404063198</v>
      </c>
      <c r="R210" s="4" t="s">
        <v>56</v>
      </c>
      <c r="S210" s="4">
        <v>335</v>
      </c>
      <c r="T210" s="4" t="s">
        <v>15</v>
      </c>
      <c r="U210" s="4">
        <v>4</v>
      </c>
      <c r="V210" s="4">
        <v>493881.642735</v>
      </c>
      <c r="W210" s="4">
        <v>5181002.5934100002</v>
      </c>
      <c r="X210" s="4">
        <v>479.82283464566927</v>
      </c>
      <c r="Y210" s="4">
        <v>0.96846287558976907</v>
      </c>
      <c r="Z210" s="4">
        <v>0.66146540027137035</v>
      </c>
      <c r="AA210" s="4">
        <v>0.92460881934566153</v>
      </c>
      <c r="AB210">
        <v>0.43679458239277652</v>
      </c>
    </row>
    <row r="211" spans="1:28" x14ac:dyDescent="0.25">
      <c r="A211" s="1" t="s">
        <v>56</v>
      </c>
      <c r="B211" s="1">
        <v>160</v>
      </c>
      <c r="C211" s="1" t="s">
        <v>15</v>
      </c>
      <c r="D211" s="1">
        <v>4</v>
      </c>
      <c r="E211" s="1">
        <v>493701.865718999</v>
      </c>
      <c r="F211" s="1">
        <v>5180773.4231099803</v>
      </c>
      <c r="G211" s="1">
        <v>423.72047244094489</v>
      </c>
      <c r="M211" s="8">
        <f t="shared" si="47"/>
        <v>0.85522721629004228</v>
      </c>
      <c r="N211" s="6">
        <f t="shared" si="48"/>
        <v>0.58412483039348706</v>
      </c>
      <c r="O211" s="6">
        <f t="shared" si="49"/>
        <v>0.81650071123755341</v>
      </c>
      <c r="P211" s="7">
        <f t="shared" si="50"/>
        <v>0.30812641083521447</v>
      </c>
      <c r="R211" s="4" t="s">
        <v>56</v>
      </c>
      <c r="S211" s="4">
        <v>358</v>
      </c>
      <c r="T211" s="4" t="s">
        <v>15</v>
      </c>
      <c r="U211" s="4">
        <v>4</v>
      </c>
      <c r="V211" s="4">
        <v>493861.715192998</v>
      </c>
      <c r="W211" s="4">
        <v>5181003.9557499904</v>
      </c>
      <c r="X211" s="4">
        <v>489.17322834645671</v>
      </c>
      <c r="Y211" s="4">
        <v>0.98733548547305694</v>
      </c>
      <c r="Z211" s="4">
        <v>0.67435549525101768</v>
      </c>
      <c r="AA211" s="4">
        <v>0.94262683736367958</v>
      </c>
      <c r="AB211">
        <v>0.45823927765237027</v>
      </c>
    </row>
    <row r="212" spans="1:28" x14ac:dyDescent="0.25">
      <c r="A212" s="1" t="s">
        <v>56</v>
      </c>
      <c r="B212" s="1">
        <v>107</v>
      </c>
      <c r="C212" s="1" t="s">
        <v>15</v>
      </c>
      <c r="D212" s="1">
        <v>4</v>
      </c>
      <c r="E212" s="1">
        <v>493659.03774300002</v>
      </c>
      <c r="F212" s="1">
        <v>5180698.1273499904</v>
      </c>
      <c r="G212" s="1">
        <v>289.37007874015745</v>
      </c>
      <c r="M212" s="8">
        <f t="shared" ref="M212" si="51">G212/$I$11</f>
        <v>0.58405761112490684</v>
      </c>
      <c r="N212" s="6">
        <f t="shared" ref="N212" si="52">G212/$J$11</f>
        <v>0.39891451831750335</v>
      </c>
      <c r="O212" s="6">
        <f t="shared" ref="O212" si="53">G212/$K$11</f>
        <v>0.55761024182076813</v>
      </c>
      <c r="P212" s="7">
        <f t="shared" ref="P212" si="54">(G212-$L$11)/($J$11-$L$11)</f>
        <v>0</v>
      </c>
      <c r="R212" s="4" t="s">
        <v>56</v>
      </c>
      <c r="S212" s="4">
        <v>359</v>
      </c>
      <c r="T212" s="4" t="s">
        <v>15</v>
      </c>
      <c r="U212" s="4">
        <v>4</v>
      </c>
      <c r="V212" s="4">
        <v>493891.90376700001</v>
      </c>
      <c r="W212" s="4">
        <v>5181034.3639200004</v>
      </c>
      <c r="X212" s="4">
        <v>507.3818897637795</v>
      </c>
      <c r="Y212" s="4">
        <v>1.0240874099826174</v>
      </c>
      <c r="Z212" s="4">
        <v>0.69945725915875168</v>
      </c>
      <c r="AA212" s="4">
        <v>0.97771455666192508</v>
      </c>
      <c r="AB212" s="108">
        <v>0.49999999999999994</v>
      </c>
    </row>
    <row r="213" spans="1:28" x14ac:dyDescent="0.25">
      <c r="A213" s="5" t="s">
        <v>56</v>
      </c>
      <c r="B213" s="5">
        <v>213</v>
      </c>
      <c r="C213" s="5" t="s">
        <v>15</v>
      </c>
      <c r="D213" s="5">
        <v>5</v>
      </c>
      <c r="E213" s="5">
        <v>493799.55908699799</v>
      </c>
      <c r="F213" s="5">
        <v>5180830.5493200002</v>
      </c>
      <c r="G213" s="5">
        <v>666.33858267716539</v>
      </c>
      <c r="H213" s="5"/>
      <c r="I213" s="5"/>
      <c r="J213" s="5"/>
      <c r="K213" s="5"/>
      <c r="L213" s="5"/>
      <c r="M213" s="6">
        <f t="shared" ref="M213:M232" si="55">G213/$I$12</f>
        <v>1.4701411509229101</v>
      </c>
      <c r="N213" s="6">
        <f>G213/$J$12</f>
        <v>1</v>
      </c>
      <c r="O213" s="6">
        <f>G213/$K$12</f>
        <v>1.4928335170893057</v>
      </c>
      <c r="P213" s="7">
        <f>(G213-$L$12)/($J$12-$L$12)</f>
        <v>1</v>
      </c>
      <c r="R213" s="4" t="s">
        <v>56</v>
      </c>
      <c r="S213" s="4">
        <v>10</v>
      </c>
      <c r="T213" s="4" t="s">
        <v>15</v>
      </c>
      <c r="U213" s="4">
        <v>5</v>
      </c>
      <c r="V213" s="4">
        <v>493606.467921998</v>
      </c>
      <c r="W213" s="4">
        <v>5180579.8379899804</v>
      </c>
      <c r="X213" s="4">
        <v>347.93307086614175</v>
      </c>
      <c r="Y213" s="4">
        <v>0.76764386536373519</v>
      </c>
      <c r="Z213" s="4">
        <v>0.52215657311669128</v>
      </c>
      <c r="AA213" s="4">
        <v>0.77949283351708942</v>
      </c>
      <c r="AB213">
        <v>0.11126373626373634</v>
      </c>
    </row>
    <row r="214" spans="1:28" x14ac:dyDescent="0.25">
      <c r="A214" s="1" t="s">
        <v>56</v>
      </c>
      <c r="B214" s="1">
        <v>309</v>
      </c>
      <c r="C214" s="1" t="s">
        <v>15</v>
      </c>
      <c r="D214" s="1">
        <v>5</v>
      </c>
      <c r="E214" s="1">
        <v>493855.16524100001</v>
      </c>
      <c r="F214" s="1">
        <v>5180939.6167799802</v>
      </c>
      <c r="G214" s="1">
        <v>600.3937007874016</v>
      </c>
      <c r="M214" s="8">
        <f t="shared" si="55"/>
        <v>1.3246471226927254</v>
      </c>
      <c r="N214" s="6">
        <f t="shared" ref="N214:N232" si="56">G214/$J$12</f>
        <v>0.90103397341211222</v>
      </c>
      <c r="O214" s="6">
        <f t="shared" ref="O214:O232" si="57">G214/$K$12</f>
        <v>1.3450937155457554</v>
      </c>
      <c r="P214" s="7">
        <f t="shared" ref="P214:P232" si="58">(G214-$L$12)/($J$12-$L$12)</f>
        <v>0.81593406593406592</v>
      </c>
      <c r="R214" s="4" t="s">
        <v>56</v>
      </c>
      <c r="S214" s="4">
        <v>31</v>
      </c>
      <c r="T214" s="4" t="s">
        <v>15</v>
      </c>
      <c r="U214" s="4">
        <v>5</v>
      </c>
      <c r="V214" s="4">
        <v>493628.33457200002</v>
      </c>
      <c r="W214" s="4">
        <v>5180611.5956800003</v>
      </c>
      <c r="X214" s="4">
        <v>447.34251968503935</v>
      </c>
      <c r="Y214" s="4">
        <v>0.98697068403908805</v>
      </c>
      <c r="Z214" s="4">
        <v>0.67134416543574582</v>
      </c>
      <c r="AA214" s="4">
        <v>1.0022050716648292</v>
      </c>
      <c r="AB214" s="108">
        <v>0.38873626373626369</v>
      </c>
    </row>
    <row r="215" spans="1:28" x14ac:dyDescent="0.25">
      <c r="A215" s="1" t="s">
        <v>56</v>
      </c>
      <c r="B215" s="1">
        <v>56</v>
      </c>
      <c r="C215" s="1" t="s">
        <v>15</v>
      </c>
      <c r="D215" s="1">
        <v>5</v>
      </c>
      <c r="E215" s="1">
        <v>493671.430219998</v>
      </c>
      <c r="F215" s="1">
        <v>5180643.5840299902</v>
      </c>
      <c r="G215" s="1">
        <v>552.65748031496059</v>
      </c>
      <c r="M215" s="8">
        <f t="shared" si="55"/>
        <v>1.219326818675353</v>
      </c>
      <c r="N215" s="6">
        <f t="shared" si="56"/>
        <v>0.82939438700147705</v>
      </c>
      <c r="O215" s="6">
        <f t="shared" si="57"/>
        <v>1.2381477398015435</v>
      </c>
      <c r="P215" s="7">
        <f t="shared" si="58"/>
        <v>0.68269230769230749</v>
      </c>
      <c r="R215" s="4" t="s">
        <v>56</v>
      </c>
      <c r="S215" s="4">
        <v>55</v>
      </c>
      <c r="T215" s="4" t="s">
        <v>15</v>
      </c>
      <c r="U215" s="4">
        <v>5</v>
      </c>
      <c r="V215" s="4">
        <v>493640.878448</v>
      </c>
      <c r="W215" s="4">
        <v>5180634.5846699905</v>
      </c>
      <c r="X215" s="4">
        <v>487.20472440944883</v>
      </c>
      <c r="Y215" s="4">
        <v>1.0749185667752446</v>
      </c>
      <c r="Z215" s="4">
        <v>0.73116691285081237</v>
      </c>
      <c r="AA215" s="4">
        <v>1.091510474090408</v>
      </c>
      <c r="AB215" s="108">
        <v>0.5</v>
      </c>
    </row>
    <row r="216" spans="1:28" x14ac:dyDescent="0.25">
      <c r="A216" s="1" t="s">
        <v>56</v>
      </c>
      <c r="B216" s="1">
        <v>238</v>
      </c>
      <c r="C216" s="1" t="s">
        <v>15</v>
      </c>
      <c r="D216" s="1">
        <v>5</v>
      </c>
      <c r="E216" s="1">
        <v>493827.45429000002</v>
      </c>
      <c r="F216" s="1">
        <v>5180862.3015200002</v>
      </c>
      <c r="G216" s="1">
        <v>522.14566929133855</v>
      </c>
      <c r="M216" s="8">
        <f t="shared" si="55"/>
        <v>1.1520086862106407</v>
      </c>
      <c r="N216" s="6">
        <f t="shared" si="56"/>
        <v>0.7836041358936483</v>
      </c>
      <c r="O216" s="6">
        <f t="shared" si="57"/>
        <v>1.1697905181918413</v>
      </c>
      <c r="P216" s="7">
        <f t="shared" si="58"/>
        <v>0.5975274725274724</v>
      </c>
      <c r="R216" s="4" t="s">
        <v>56</v>
      </c>
      <c r="S216" s="4">
        <v>56</v>
      </c>
      <c r="T216" s="4" t="s">
        <v>15</v>
      </c>
      <c r="U216" s="4">
        <v>5</v>
      </c>
      <c r="V216" s="4">
        <v>493671.430219998</v>
      </c>
      <c r="W216" s="4">
        <v>5180643.5840299902</v>
      </c>
      <c r="X216" s="4">
        <v>552.65748031496059</v>
      </c>
      <c r="Y216" s="4">
        <v>1.219326818675353</v>
      </c>
      <c r="Z216" s="4">
        <v>0.82939438700147705</v>
      </c>
      <c r="AA216" s="4">
        <v>1.2381477398015435</v>
      </c>
      <c r="AB216">
        <v>0.68269230769230749</v>
      </c>
    </row>
    <row r="217" spans="1:28" x14ac:dyDescent="0.25">
      <c r="A217" s="1" t="s">
        <v>56</v>
      </c>
      <c r="B217" s="1">
        <v>261</v>
      </c>
      <c r="C217" s="1" t="s">
        <v>15</v>
      </c>
      <c r="D217" s="1">
        <v>5</v>
      </c>
      <c r="E217" s="1">
        <v>493828.46287400002</v>
      </c>
      <c r="F217" s="1">
        <v>5180878.0798399802</v>
      </c>
      <c r="G217" s="1">
        <v>501.47637795275591</v>
      </c>
      <c r="M217" s="8">
        <f t="shared" si="55"/>
        <v>1.1064060803474485</v>
      </c>
      <c r="N217" s="6">
        <f t="shared" si="56"/>
        <v>0.75258493353028066</v>
      </c>
      <c r="O217" s="6">
        <f t="shared" si="57"/>
        <v>1.12348401323043</v>
      </c>
      <c r="P217" s="7">
        <f t="shared" si="58"/>
        <v>0.5398351648351648</v>
      </c>
      <c r="R217" s="4" t="s">
        <v>56</v>
      </c>
      <c r="S217" s="4">
        <v>81</v>
      </c>
      <c r="T217" s="4" t="s">
        <v>15</v>
      </c>
      <c r="U217" s="4">
        <v>5</v>
      </c>
      <c r="V217" s="4">
        <v>493679.47076</v>
      </c>
      <c r="W217" s="4">
        <v>5180673.9922799803</v>
      </c>
      <c r="X217" s="4">
        <v>471.45669291338584</v>
      </c>
      <c r="Y217" s="4">
        <v>1.0401737242128124</v>
      </c>
      <c r="Z217" s="4">
        <v>0.70753323485967501</v>
      </c>
      <c r="AA217" s="4">
        <v>1.0562293274531422</v>
      </c>
      <c r="AB217">
        <v>0.45604395604395603</v>
      </c>
    </row>
    <row r="218" spans="1:28" x14ac:dyDescent="0.25">
      <c r="A218" s="1" t="s">
        <v>56</v>
      </c>
      <c r="B218" s="1">
        <v>55</v>
      </c>
      <c r="C218" s="1" t="s">
        <v>15</v>
      </c>
      <c r="D218" s="1">
        <v>5</v>
      </c>
      <c r="E218" s="1">
        <v>493640.878448</v>
      </c>
      <c r="F218" s="1">
        <v>5180634.5846699905</v>
      </c>
      <c r="G218" s="1">
        <v>487.20472440944883</v>
      </c>
      <c r="M218" s="8">
        <f t="shared" si="55"/>
        <v>1.0749185667752446</v>
      </c>
      <c r="N218" s="6">
        <f t="shared" si="56"/>
        <v>0.73116691285081237</v>
      </c>
      <c r="O218" s="6">
        <f t="shared" si="57"/>
        <v>1.091510474090408</v>
      </c>
      <c r="P218" s="7">
        <f t="shared" si="58"/>
        <v>0.5</v>
      </c>
      <c r="R218" s="4" t="s">
        <v>56</v>
      </c>
      <c r="S218" s="4">
        <v>108</v>
      </c>
      <c r="T218" s="4" t="s">
        <v>15</v>
      </c>
      <c r="U218" s="4">
        <v>5</v>
      </c>
      <c r="V218" s="4">
        <v>493690.954815</v>
      </c>
      <c r="W218" s="4">
        <v>5180705.7611499904</v>
      </c>
      <c r="X218" s="4">
        <v>406.98818897637796</v>
      </c>
      <c r="Y218" s="4">
        <v>0.89793702497285566</v>
      </c>
      <c r="Z218" s="4">
        <v>0.6107828655834564</v>
      </c>
      <c r="AA218" s="4">
        <v>0.91179713340683577</v>
      </c>
      <c r="AB218">
        <v>0.27609890109890112</v>
      </c>
    </row>
    <row r="219" spans="1:28" x14ac:dyDescent="0.25">
      <c r="A219" s="1" t="s">
        <v>56</v>
      </c>
      <c r="B219" s="1">
        <v>161</v>
      </c>
      <c r="C219" s="1" t="s">
        <v>15</v>
      </c>
      <c r="D219" s="1">
        <v>5</v>
      </c>
      <c r="E219" s="1">
        <v>493733.751358999</v>
      </c>
      <c r="F219" s="1">
        <v>5180751.3875399902</v>
      </c>
      <c r="G219" s="1">
        <v>485.23622047244095</v>
      </c>
      <c r="M219" s="8">
        <f t="shared" si="55"/>
        <v>1.0705754614549403</v>
      </c>
      <c r="N219" s="6">
        <f t="shared" si="56"/>
        <v>0.72821270310192021</v>
      </c>
      <c r="O219" s="6">
        <f t="shared" si="57"/>
        <v>1.0871003307607499</v>
      </c>
      <c r="P219" s="7">
        <f t="shared" si="58"/>
        <v>0.49450549450549447</v>
      </c>
      <c r="R219" s="4" t="s">
        <v>56</v>
      </c>
      <c r="S219" s="4">
        <v>135</v>
      </c>
      <c r="T219" s="4" t="s">
        <v>15</v>
      </c>
      <c r="U219" s="4">
        <v>5</v>
      </c>
      <c r="V219" s="4">
        <v>493720.1532</v>
      </c>
      <c r="W219" s="4">
        <v>5180741.6229999904</v>
      </c>
      <c r="X219" s="4">
        <v>446.35826771653541</v>
      </c>
      <c r="Y219" s="4">
        <v>0.98479913137893604</v>
      </c>
      <c r="Z219" s="4">
        <v>0.66986706056129974</v>
      </c>
      <c r="AA219" s="4">
        <v>1</v>
      </c>
      <c r="AB219">
        <v>0.38598901098901089</v>
      </c>
    </row>
    <row r="220" spans="1:28" x14ac:dyDescent="0.25">
      <c r="A220" s="1" t="s">
        <v>56</v>
      </c>
      <c r="B220" s="1">
        <v>81</v>
      </c>
      <c r="C220" s="1" t="s">
        <v>15</v>
      </c>
      <c r="D220" s="1">
        <v>5</v>
      </c>
      <c r="E220" s="1">
        <v>493679.47076</v>
      </c>
      <c r="F220" s="1">
        <v>5180673.9922799803</v>
      </c>
      <c r="G220" s="1">
        <v>471.45669291338584</v>
      </c>
      <c r="M220" s="8">
        <f t="shared" si="55"/>
        <v>1.0401737242128124</v>
      </c>
      <c r="N220" s="6">
        <f t="shared" si="56"/>
        <v>0.70753323485967501</v>
      </c>
      <c r="O220" s="6">
        <f t="shared" si="57"/>
        <v>1.0562293274531422</v>
      </c>
      <c r="P220" s="7">
        <f t="shared" si="58"/>
        <v>0.45604395604395603</v>
      </c>
      <c r="R220" s="4" t="s">
        <v>56</v>
      </c>
      <c r="S220" s="4">
        <v>161</v>
      </c>
      <c r="T220" s="4" t="s">
        <v>15</v>
      </c>
      <c r="U220" s="4">
        <v>5</v>
      </c>
      <c r="V220" s="4">
        <v>493733.751358999</v>
      </c>
      <c r="W220" s="4">
        <v>5180751.3875399902</v>
      </c>
      <c r="X220" s="4">
        <v>485.23622047244095</v>
      </c>
      <c r="Y220" s="4">
        <v>1.0705754614549403</v>
      </c>
      <c r="Z220" s="4">
        <v>0.72821270310192021</v>
      </c>
      <c r="AA220" s="4">
        <v>1.0871003307607499</v>
      </c>
      <c r="AB220">
        <v>0.49450549450549447</v>
      </c>
    </row>
    <row r="221" spans="1:28" x14ac:dyDescent="0.25">
      <c r="A221" s="1" t="s">
        <v>56</v>
      </c>
      <c r="B221" s="1">
        <v>285</v>
      </c>
      <c r="C221" s="1" t="s">
        <v>15</v>
      </c>
      <c r="D221" s="1">
        <v>5</v>
      </c>
      <c r="E221" s="1">
        <v>493881.348931999</v>
      </c>
      <c r="F221" s="1">
        <v>5180939.0317900004</v>
      </c>
      <c r="G221" s="1">
        <v>465.05905511811022</v>
      </c>
      <c r="M221" s="8">
        <f t="shared" si="55"/>
        <v>1.0260586319218241</v>
      </c>
      <c r="N221" s="6">
        <f t="shared" si="56"/>
        <v>0.69793205317577545</v>
      </c>
      <c r="O221" s="6">
        <f t="shared" si="57"/>
        <v>1.0418963616317531</v>
      </c>
      <c r="P221" s="7">
        <f t="shared" si="58"/>
        <v>0.43818681318681313</v>
      </c>
      <c r="R221" s="4" t="s">
        <v>56</v>
      </c>
      <c r="S221" s="4">
        <v>187</v>
      </c>
      <c r="T221" s="4" t="s">
        <v>15</v>
      </c>
      <c r="U221" s="4">
        <v>5</v>
      </c>
      <c r="V221" s="4">
        <v>493750.88386399799</v>
      </c>
      <c r="W221" s="4">
        <v>5180783.1506200004</v>
      </c>
      <c r="X221" s="4">
        <v>308.07086614173227</v>
      </c>
      <c r="Y221" s="4">
        <v>0.6796959826275788</v>
      </c>
      <c r="Z221" s="4">
        <v>0.46233382570162479</v>
      </c>
      <c r="AA221" s="4">
        <v>0.69018743109151048</v>
      </c>
      <c r="AB221">
        <v>0</v>
      </c>
    </row>
    <row r="222" spans="1:28" x14ac:dyDescent="0.25">
      <c r="A222" s="1" t="s">
        <v>56</v>
      </c>
      <c r="B222" s="1">
        <v>31</v>
      </c>
      <c r="C222" s="1" t="s">
        <v>15</v>
      </c>
      <c r="D222" s="1">
        <v>5</v>
      </c>
      <c r="E222" s="1">
        <v>493628.33457200002</v>
      </c>
      <c r="F222" s="1">
        <v>5180611.5956800003</v>
      </c>
      <c r="G222" s="1">
        <v>447.34251968503935</v>
      </c>
      <c r="M222" s="8">
        <f t="shared" si="55"/>
        <v>0.98697068403908805</v>
      </c>
      <c r="N222" s="6">
        <f t="shared" si="56"/>
        <v>0.67134416543574582</v>
      </c>
      <c r="O222" s="6">
        <f t="shared" si="57"/>
        <v>1.0022050716648292</v>
      </c>
      <c r="P222" s="7">
        <f t="shared" si="58"/>
        <v>0.38873626373626369</v>
      </c>
      <c r="R222" s="4" t="s">
        <v>56</v>
      </c>
      <c r="S222" s="4">
        <v>188</v>
      </c>
      <c r="T222" s="4" t="s">
        <v>15</v>
      </c>
      <c r="U222" s="4">
        <v>5</v>
      </c>
      <c r="V222" s="4">
        <v>493782.808423999</v>
      </c>
      <c r="W222" s="4">
        <v>5180798.5634500002</v>
      </c>
      <c r="X222" s="4">
        <v>309.05511811023621</v>
      </c>
      <c r="Y222" s="4">
        <v>0.68186753528773081</v>
      </c>
      <c r="Z222" s="4">
        <v>0.46381093057607087</v>
      </c>
      <c r="AA222" s="4">
        <v>0.69239250275633957</v>
      </c>
      <c r="AB222">
        <v>2.747252747252757E-3</v>
      </c>
    </row>
    <row r="223" spans="1:28" x14ac:dyDescent="0.25">
      <c r="A223" s="1" t="s">
        <v>56</v>
      </c>
      <c r="B223" s="1">
        <v>135</v>
      </c>
      <c r="C223" s="1" t="s">
        <v>15</v>
      </c>
      <c r="D223" s="1">
        <v>5</v>
      </c>
      <c r="E223" s="1">
        <v>493720.1532</v>
      </c>
      <c r="F223" s="1">
        <v>5180741.6229999904</v>
      </c>
      <c r="G223" s="1">
        <v>446.35826771653541</v>
      </c>
      <c r="M223" s="8">
        <f t="shared" si="55"/>
        <v>0.98479913137893604</v>
      </c>
      <c r="N223" s="6">
        <f t="shared" si="56"/>
        <v>0.66986706056129974</v>
      </c>
      <c r="O223" s="6">
        <f t="shared" si="57"/>
        <v>1</v>
      </c>
      <c r="P223" s="7">
        <f t="shared" si="58"/>
        <v>0.38598901098901089</v>
      </c>
      <c r="R223" s="4" t="s">
        <v>56</v>
      </c>
      <c r="S223" s="4">
        <v>213</v>
      </c>
      <c r="T223" s="4" t="s">
        <v>15</v>
      </c>
      <c r="U223" s="4">
        <v>5</v>
      </c>
      <c r="V223" s="4">
        <v>493799.55908699799</v>
      </c>
      <c r="W223" s="4">
        <v>5180830.5493200002</v>
      </c>
      <c r="X223" s="4">
        <v>666.33858267716539</v>
      </c>
      <c r="Y223" s="4">
        <v>1.4701411509229101</v>
      </c>
      <c r="Z223" s="4">
        <v>1</v>
      </c>
      <c r="AA223" s="4">
        <v>1.4928335170893057</v>
      </c>
      <c r="AB223" s="7">
        <v>1</v>
      </c>
    </row>
    <row r="224" spans="1:28" x14ac:dyDescent="0.25">
      <c r="A224" s="1" t="s">
        <v>56</v>
      </c>
      <c r="B224" s="1">
        <v>336</v>
      </c>
      <c r="C224" s="1" t="s">
        <v>15</v>
      </c>
      <c r="D224" s="1">
        <v>5</v>
      </c>
      <c r="E224" s="1">
        <v>493913.54685899901</v>
      </c>
      <c r="F224" s="1">
        <v>5180999.3384299902</v>
      </c>
      <c r="G224" s="1">
        <v>438.97637795275591</v>
      </c>
      <c r="M224" s="8">
        <f t="shared" si="55"/>
        <v>0.96851248642779597</v>
      </c>
      <c r="N224" s="6">
        <f t="shared" si="56"/>
        <v>0.65878877400295421</v>
      </c>
      <c r="O224" s="6">
        <f t="shared" si="57"/>
        <v>0.98346196251378182</v>
      </c>
      <c r="P224" s="7">
        <f t="shared" si="58"/>
        <v>0.36538461538461536</v>
      </c>
      <c r="R224" s="4" t="s">
        <v>56</v>
      </c>
      <c r="S224" s="4">
        <v>237</v>
      </c>
      <c r="T224" s="4" t="s">
        <v>15</v>
      </c>
      <c r="U224" s="4">
        <v>5</v>
      </c>
      <c r="V224" s="4">
        <v>493798.241069999</v>
      </c>
      <c r="W224" s="4">
        <v>5180860.3842399903</v>
      </c>
      <c r="X224" s="4">
        <v>429.1338582677165</v>
      </c>
      <c r="Y224" s="4">
        <v>0.94679695982627587</v>
      </c>
      <c r="Z224" s="4">
        <v>0.64401772525849332</v>
      </c>
      <c r="AA224" s="4">
        <v>0.96141124586549065</v>
      </c>
      <c r="AB224">
        <v>0.33791208791208782</v>
      </c>
    </row>
    <row r="225" spans="1:28" x14ac:dyDescent="0.25">
      <c r="A225" s="1" t="s">
        <v>56</v>
      </c>
      <c r="B225" s="1">
        <v>237</v>
      </c>
      <c r="C225" s="1" t="s">
        <v>15</v>
      </c>
      <c r="D225" s="1">
        <v>5</v>
      </c>
      <c r="E225" s="1">
        <v>493798.241069999</v>
      </c>
      <c r="F225" s="1">
        <v>5180860.3842399903</v>
      </c>
      <c r="G225" s="1">
        <v>429.1338582677165</v>
      </c>
      <c r="M225" s="8">
        <f t="shared" si="55"/>
        <v>0.94679695982627587</v>
      </c>
      <c r="N225" s="6">
        <f t="shared" si="56"/>
        <v>0.64401772525849332</v>
      </c>
      <c r="O225" s="6">
        <f t="shared" si="57"/>
        <v>0.96141124586549065</v>
      </c>
      <c r="P225" s="7">
        <f t="shared" si="58"/>
        <v>0.33791208791208782</v>
      </c>
      <c r="R225" s="4" t="s">
        <v>56</v>
      </c>
      <c r="S225" s="4">
        <v>238</v>
      </c>
      <c r="T225" s="4" t="s">
        <v>15</v>
      </c>
      <c r="U225" s="4">
        <v>5</v>
      </c>
      <c r="V225" s="4">
        <v>493827.45429000002</v>
      </c>
      <c r="W225" s="4">
        <v>5180862.3015200002</v>
      </c>
      <c r="X225" s="4">
        <v>522.14566929133855</v>
      </c>
      <c r="Y225" s="4">
        <v>1.1520086862106407</v>
      </c>
      <c r="Z225" s="4">
        <v>0.7836041358936483</v>
      </c>
      <c r="AA225" s="4">
        <v>1.1697905181918413</v>
      </c>
      <c r="AB225">
        <v>0.5975274725274724</v>
      </c>
    </row>
    <row r="226" spans="1:28" x14ac:dyDescent="0.25">
      <c r="A226" s="1" t="s">
        <v>56</v>
      </c>
      <c r="B226" s="1">
        <v>262</v>
      </c>
      <c r="C226" s="1" t="s">
        <v>15</v>
      </c>
      <c r="D226" s="1">
        <v>5</v>
      </c>
      <c r="E226" s="1">
        <v>493860.40082600003</v>
      </c>
      <c r="F226" s="1">
        <v>5180907.2722300002</v>
      </c>
      <c r="G226" s="1">
        <v>428.64173228346453</v>
      </c>
      <c r="M226" s="8">
        <f t="shared" si="55"/>
        <v>0.94571118349619987</v>
      </c>
      <c r="N226" s="6">
        <f t="shared" si="56"/>
        <v>0.64327917282127023</v>
      </c>
      <c r="O226" s="6">
        <f t="shared" si="57"/>
        <v>0.96030871003307605</v>
      </c>
      <c r="P226" s="7">
        <f t="shared" si="58"/>
        <v>0.33653846153846145</v>
      </c>
      <c r="R226" s="4" t="s">
        <v>56</v>
      </c>
      <c r="S226" s="4">
        <v>261</v>
      </c>
      <c r="T226" s="4" t="s">
        <v>15</v>
      </c>
      <c r="U226" s="4">
        <v>5</v>
      </c>
      <c r="V226" s="4">
        <v>493828.46287400002</v>
      </c>
      <c r="W226" s="4">
        <v>5180878.0798399802</v>
      </c>
      <c r="X226" s="4">
        <v>501.47637795275591</v>
      </c>
      <c r="Y226" s="4">
        <v>1.1064060803474485</v>
      </c>
      <c r="Z226" s="4">
        <v>0.75258493353028066</v>
      </c>
      <c r="AA226" s="4">
        <v>1.12348401323043</v>
      </c>
      <c r="AB226">
        <v>0.5398351648351648</v>
      </c>
    </row>
    <row r="227" spans="1:28" x14ac:dyDescent="0.25">
      <c r="A227" s="1" t="s">
        <v>56</v>
      </c>
      <c r="B227" s="1">
        <v>310</v>
      </c>
      <c r="C227" s="1" t="s">
        <v>15</v>
      </c>
      <c r="D227" s="1">
        <v>5</v>
      </c>
      <c r="E227" s="1">
        <v>493885.503361999</v>
      </c>
      <c r="F227" s="1">
        <v>5180970.8085200004</v>
      </c>
      <c r="G227" s="1">
        <v>421.75196850393701</v>
      </c>
      <c r="M227" s="8">
        <f t="shared" si="55"/>
        <v>0.9305103148751358</v>
      </c>
      <c r="N227" s="6">
        <f t="shared" si="56"/>
        <v>0.63293943870014768</v>
      </c>
      <c r="O227" s="6">
        <f t="shared" si="57"/>
        <v>0.94487320837927236</v>
      </c>
      <c r="P227" s="7">
        <f t="shared" si="58"/>
        <v>0.31730769230769229</v>
      </c>
      <c r="R227" s="4" t="s">
        <v>56</v>
      </c>
      <c r="S227" s="4">
        <v>262</v>
      </c>
      <c r="T227" s="4" t="s">
        <v>15</v>
      </c>
      <c r="U227" s="4">
        <v>5</v>
      </c>
      <c r="V227" s="4">
        <v>493860.40082600003</v>
      </c>
      <c r="W227" s="4">
        <v>5180907.2722300002</v>
      </c>
      <c r="X227" s="4">
        <v>428.64173228346453</v>
      </c>
      <c r="Y227" s="4">
        <v>0.94571118349619987</v>
      </c>
      <c r="Z227" s="4">
        <v>0.64327917282127023</v>
      </c>
      <c r="AA227" s="4">
        <v>0.96030871003307605</v>
      </c>
      <c r="AB227">
        <v>0.33653846153846145</v>
      </c>
    </row>
    <row r="228" spans="1:28" x14ac:dyDescent="0.25">
      <c r="A228" s="1" t="s">
        <v>56</v>
      </c>
      <c r="B228" s="1">
        <v>284</v>
      </c>
      <c r="C228" s="1" t="s">
        <v>15</v>
      </c>
      <c r="D228" s="1">
        <v>5</v>
      </c>
      <c r="E228" s="1">
        <v>493849.41125</v>
      </c>
      <c r="F228" s="1">
        <v>5180909.8392899903</v>
      </c>
      <c r="G228" s="1">
        <v>409.44881889763781</v>
      </c>
      <c r="M228" s="8">
        <f t="shared" si="55"/>
        <v>0.90336590662323579</v>
      </c>
      <c r="N228" s="6">
        <f t="shared" si="56"/>
        <v>0.61447562776957165</v>
      </c>
      <c r="O228" s="6">
        <f t="shared" si="57"/>
        <v>0.91730981256890853</v>
      </c>
      <c r="P228" s="7">
        <f t="shared" si="58"/>
        <v>0.28296703296703302</v>
      </c>
      <c r="R228" s="4" t="s">
        <v>56</v>
      </c>
      <c r="S228" s="4">
        <v>284</v>
      </c>
      <c r="T228" s="4" t="s">
        <v>15</v>
      </c>
      <c r="U228" s="4">
        <v>5</v>
      </c>
      <c r="V228" s="4">
        <v>493849.41125</v>
      </c>
      <c r="W228" s="4">
        <v>5180909.8392899903</v>
      </c>
      <c r="X228" s="4">
        <v>409.44881889763781</v>
      </c>
      <c r="Y228" s="4">
        <v>0.90336590662323579</v>
      </c>
      <c r="Z228" s="4">
        <v>0.61447562776957165</v>
      </c>
      <c r="AA228" s="4">
        <v>0.91730981256890853</v>
      </c>
      <c r="AB228">
        <v>0.28296703296703302</v>
      </c>
    </row>
    <row r="229" spans="1:28" x14ac:dyDescent="0.25">
      <c r="A229" s="1" t="s">
        <v>56</v>
      </c>
      <c r="B229" s="1">
        <v>108</v>
      </c>
      <c r="C229" s="1" t="s">
        <v>15</v>
      </c>
      <c r="D229" s="1">
        <v>5</v>
      </c>
      <c r="E229" s="1">
        <v>493690.954815</v>
      </c>
      <c r="F229" s="1">
        <v>5180705.7611499904</v>
      </c>
      <c r="G229" s="1">
        <v>406.98818897637796</v>
      </c>
      <c r="M229" s="8">
        <f t="shared" si="55"/>
        <v>0.89793702497285566</v>
      </c>
      <c r="N229" s="6">
        <f t="shared" si="56"/>
        <v>0.6107828655834564</v>
      </c>
      <c r="O229" s="6">
        <f t="shared" si="57"/>
        <v>0.91179713340683577</v>
      </c>
      <c r="P229" s="7">
        <f t="shared" si="58"/>
        <v>0.27609890109890112</v>
      </c>
      <c r="R229" s="4" t="s">
        <v>56</v>
      </c>
      <c r="S229" s="4">
        <v>285</v>
      </c>
      <c r="T229" s="4" t="s">
        <v>15</v>
      </c>
      <c r="U229" s="4">
        <v>5</v>
      </c>
      <c r="V229" s="4">
        <v>493881.348931999</v>
      </c>
      <c r="W229" s="4">
        <v>5180939.0317900004</v>
      </c>
      <c r="X229" s="4">
        <v>465.05905511811022</v>
      </c>
      <c r="Y229" s="4">
        <v>1.0260586319218241</v>
      </c>
      <c r="Z229" s="4">
        <v>0.69793205317577545</v>
      </c>
      <c r="AA229" s="4">
        <v>1.0418963616317531</v>
      </c>
      <c r="AB229">
        <v>0.43818681318681313</v>
      </c>
    </row>
    <row r="230" spans="1:28" x14ac:dyDescent="0.25">
      <c r="A230" s="1" t="s">
        <v>56</v>
      </c>
      <c r="B230" s="1">
        <v>360</v>
      </c>
      <c r="C230" s="1" t="s">
        <v>15</v>
      </c>
      <c r="D230" s="1">
        <v>5</v>
      </c>
      <c r="E230" s="1">
        <v>493923.807727999</v>
      </c>
      <c r="F230" s="1">
        <v>5181031.1089899903</v>
      </c>
      <c r="G230" s="1">
        <v>372.53937007874015</v>
      </c>
      <c r="M230" s="8">
        <f t="shared" si="55"/>
        <v>0.82193268186753532</v>
      </c>
      <c r="N230" s="6">
        <f t="shared" si="56"/>
        <v>0.55908419497784334</v>
      </c>
      <c r="O230" s="6">
        <f t="shared" si="57"/>
        <v>0.83461962513781696</v>
      </c>
      <c r="P230" s="7">
        <f t="shared" si="58"/>
        <v>0.17994505494505494</v>
      </c>
      <c r="R230" s="4" t="s">
        <v>56</v>
      </c>
      <c r="S230" s="4">
        <v>309</v>
      </c>
      <c r="T230" s="4" t="s">
        <v>15</v>
      </c>
      <c r="U230" s="4">
        <v>5</v>
      </c>
      <c r="V230" s="4">
        <v>493855.16524100001</v>
      </c>
      <c r="W230" s="4">
        <v>5180939.6167799802</v>
      </c>
      <c r="X230" s="4">
        <v>600.3937007874016</v>
      </c>
      <c r="Y230" s="4">
        <v>1.3246471226927254</v>
      </c>
      <c r="Z230" s="4">
        <v>0.90103397341211222</v>
      </c>
      <c r="AA230" s="4">
        <v>1.3450937155457554</v>
      </c>
      <c r="AB230">
        <v>0.81593406593406592</v>
      </c>
    </row>
    <row r="231" spans="1:28" x14ac:dyDescent="0.25">
      <c r="A231" s="1" t="s">
        <v>56</v>
      </c>
      <c r="B231" s="1">
        <v>10</v>
      </c>
      <c r="C231" s="1" t="s">
        <v>15</v>
      </c>
      <c r="D231" s="1">
        <v>5</v>
      </c>
      <c r="E231" s="1">
        <v>493606.467921998</v>
      </c>
      <c r="F231" s="1">
        <v>5180579.8379899804</v>
      </c>
      <c r="G231" s="1">
        <v>347.93307086614175</v>
      </c>
      <c r="M231" s="8">
        <f t="shared" si="55"/>
        <v>0.76764386536373519</v>
      </c>
      <c r="N231" s="6">
        <f t="shared" si="56"/>
        <v>0.52215657311669128</v>
      </c>
      <c r="O231" s="6">
        <f t="shared" si="57"/>
        <v>0.77949283351708942</v>
      </c>
      <c r="P231" s="7">
        <f t="shared" si="58"/>
        <v>0.11126373626373634</v>
      </c>
      <c r="R231" s="4" t="s">
        <v>56</v>
      </c>
      <c r="S231" s="4">
        <v>310</v>
      </c>
      <c r="T231" s="4" t="s">
        <v>15</v>
      </c>
      <c r="U231" s="4">
        <v>5</v>
      </c>
      <c r="V231" s="4">
        <v>493885.503361999</v>
      </c>
      <c r="W231" s="4">
        <v>5180970.8085200004</v>
      </c>
      <c r="X231" s="4">
        <v>421.75196850393701</v>
      </c>
      <c r="Y231" s="4">
        <v>0.9305103148751358</v>
      </c>
      <c r="Z231" s="4">
        <v>0.63293943870014768</v>
      </c>
      <c r="AA231" s="4">
        <v>0.94487320837927236</v>
      </c>
      <c r="AB231">
        <v>0.31730769230769229</v>
      </c>
    </row>
    <row r="232" spans="1:28" x14ac:dyDescent="0.25">
      <c r="A232" s="1" t="s">
        <v>56</v>
      </c>
      <c r="B232" s="1">
        <v>188</v>
      </c>
      <c r="C232" s="1" t="s">
        <v>15</v>
      </c>
      <c r="D232" s="1">
        <v>5</v>
      </c>
      <c r="E232" s="1">
        <v>493782.808423999</v>
      </c>
      <c r="F232" s="1">
        <v>5180798.5634500002</v>
      </c>
      <c r="G232" s="1">
        <v>309.05511811023621</v>
      </c>
      <c r="M232" s="8">
        <f t="shared" si="55"/>
        <v>0.68186753528773081</v>
      </c>
      <c r="N232" s="6">
        <f t="shared" si="56"/>
        <v>0.46381093057607087</v>
      </c>
      <c r="O232" s="6">
        <f t="shared" si="57"/>
        <v>0.69239250275633957</v>
      </c>
      <c r="P232" s="7">
        <f t="shared" si="58"/>
        <v>2.747252747252757E-3</v>
      </c>
      <c r="R232" s="4" t="s">
        <v>56</v>
      </c>
      <c r="S232" s="4">
        <v>336</v>
      </c>
      <c r="T232" s="4" t="s">
        <v>15</v>
      </c>
      <c r="U232" s="4">
        <v>5</v>
      </c>
      <c r="V232" s="4">
        <v>493913.54685899901</v>
      </c>
      <c r="W232" s="4">
        <v>5180999.3384299902</v>
      </c>
      <c r="X232" s="4">
        <v>438.97637795275591</v>
      </c>
      <c r="Y232" s="4">
        <v>0.96851248642779597</v>
      </c>
      <c r="Z232" s="4">
        <v>0.65878877400295421</v>
      </c>
      <c r="AA232" s="4">
        <v>0.98346196251378182</v>
      </c>
      <c r="AB232">
        <v>0.36538461538461536</v>
      </c>
    </row>
    <row r="233" spans="1:28" x14ac:dyDescent="0.25">
      <c r="A233" s="1" t="s">
        <v>56</v>
      </c>
      <c r="B233" s="1">
        <v>187</v>
      </c>
      <c r="C233" s="1" t="s">
        <v>15</v>
      </c>
      <c r="D233" s="1">
        <v>5</v>
      </c>
      <c r="E233" s="1">
        <v>493750.88386399799</v>
      </c>
      <c r="F233" s="1">
        <v>5180783.1506200004</v>
      </c>
      <c r="G233" s="1">
        <v>308.07086614173227</v>
      </c>
      <c r="M233" s="8">
        <f t="shared" ref="M233" si="59">G233/$I$12</f>
        <v>0.6796959826275788</v>
      </c>
      <c r="N233" s="6">
        <f t="shared" ref="N233" si="60">G233/$J$12</f>
        <v>0.46233382570162479</v>
      </c>
      <c r="O233" s="6">
        <f t="shared" ref="O233" si="61">G233/$K$12</f>
        <v>0.69018743109151048</v>
      </c>
      <c r="P233" s="7">
        <f t="shared" ref="P233" si="62">(G233-$L$12)/($J$12-$L$12)</f>
        <v>0</v>
      </c>
      <c r="R233" s="4" t="s">
        <v>56</v>
      </c>
      <c r="S233" s="4">
        <v>360</v>
      </c>
      <c r="T233" s="4" t="s">
        <v>15</v>
      </c>
      <c r="U233" s="4">
        <v>5</v>
      </c>
      <c r="V233" s="4">
        <v>493923.807727999</v>
      </c>
      <c r="W233" s="4">
        <v>5181031.1089899903</v>
      </c>
      <c r="X233" s="4">
        <v>372.53937007874015</v>
      </c>
      <c r="Y233" s="4">
        <v>0.82193268186753532</v>
      </c>
      <c r="Z233" s="4">
        <v>0.55908419497784334</v>
      </c>
      <c r="AA233" s="4">
        <v>0.83461962513781696</v>
      </c>
      <c r="AB233">
        <v>0.17994505494505494</v>
      </c>
    </row>
    <row r="234" spans="1:28" x14ac:dyDescent="0.25">
      <c r="A234" s="5" t="s">
        <v>56</v>
      </c>
      <c r="B234" s="5">
        <v>214</v>
      </c>
      <c r="C234" s="5" t="s">
        <v>15</v>
      </c>
      <c r="D234" s="5">
        <v>6</v>
      </c>
      <c r="E234" s="5">
        <v>493831.45094800001</v>
      </c>
      <c r="F234" s="5">
        <v>5180814.5148600005</v>
      </c>
      <c r="G234" s="5">
        <v>692.4212598425197</v>
      </c>
      <c r="H234" s="5"/>
      <c r="I234" s="5"/>
      <c r="J234" s="5"/>
      <c r="K234" s="5"/>
      <c r="L234" s="5"/>
      <c r="M234" s="6">
        <f t="shared" ref="M234:M254" si="63">G234/$I$13</f>
        <v>1.4635197384714449</v>
      </c>
      <c r="N234" s="6">
        <f>G234/$J$13</f>
        <v>1</v>
      </c>
      <c r="O234" s="6">
        <f>G234/$K$13</f>
        <v>1.465625</v>
      </c>
      <c r="P234" s="7">
        <f>(G234-$L$13)/($J$13-$L$13)</f>
        <v>1</v>
      </c>
      <c r="R234" s="4" t="s">
        <v>56</v>
      </c>
      <c r="S234" s="4">
        <v>11</v>
      </c>
      <c r="T234" s="4" t="s">
        <v>15</v>
      </c>
      <c r="U234" s="4">
        <v>6</v>
      </c>
      <c r="V234" s="4">
        <v>493638.36825900001</v>
      </c>
      <c r="W234" s="4">
        <v>5180571.02544</v>
      </c>
      <c r="X234" s="4">
        <v>282.9724409448819</v>
      </c>
      <c r="Y234" s="4">
        <v>0.59809797414433608</v>
      </c>
      <c r="Z234" s="4">
        <v>0.40867093105899077</v>
      </c>
      <c r="AA234" s="4">
        <v>0.59895833333333337</v>
      </c>
      <c r="AB234">
        <v>1.6548463356974054E-2</v>
      </c>
    </row>
    <row r="235" spans="1:28" x14ac:dyDescent="0.25">
      <c r="A235" s="1" t="s">
        <v>56</v>
      </c>
      <c r="B235" s="1">
        <v>215</v>
      </c>
      <c r="C235" s="1" t="s">
        <v>15</v>
      </c>
      <c r="D235" s="1">
        <v>6</v>
      </c>
      <c r="E235" s="1">
        <v>493859.74745999801</v>
      </c>
      <c r="F235" s="1">
        <v>5180844.1624800004</v>
      </c>
      <c r="G235" s="1">
        <v>591.53543307086613</v>
      </c>
      <c r="M235" s="8">
        <f t="shared" si="63"/>
        <v>1.2502848085591165</v>
      </c>
      <c r="N235" s="6">
        <f t="shared" ref="N235:N254" si="64">G235/$J$13</f>
        <v>0.85429992892679452</v>
      </c>
      <c r="O235" s="6">
        <f t="shared" ref="O235:O254" si="65">G235/$K$13</f>
        <v>1.2520833333333332</v>
      </c>
      <c r="P235" s="7">
        <f t="shared" ref="P235:P254" si="66">(G235-$L$13)/($J$13-$L$13)</f>
        <v>0.75768321513002357</v>
      </c>
      <c r="R235" s="4" t="s">
        <v>56</v>
      </c>
      <c r="S235" s="4">
        <v>12</v>
      </c>
      <c r="T235" s="4" t="s">
        <v>15</v>
      </c>
      <c r="U235" s="4">
        <v>6</v>
      </c>
      <c r="V235" s="4">
        <v>493668.466732</v>
      </c>
      <c r="W235" s="4">
        <v>5180579.1139500001</v>
      </c>
      <c r="X235" s="4">
        <v>377.95275590551182</v>
      </c>
      <c r="Y235" s="4">
        <v>0.79885085937886979</v>
      </c>
      <c r="Z235" s="4">
        <v>0.54584221748400852</v>
      </c>
      <c r="AA235" s="4">
        <v>0.8</v>
      </c>
      <c r="AB235">
        <v>0.24468085106382984</v>
      </c>
    </row>
    <row r="236" spans="1:28" x14ac:dyDescent="0.25">
      <c r="A236" s="1" t="s">
        <v>56</v>
      </c>
      <c r="B236" s="1">
        <v>82</v>
      </c>
      <c r="C236" s="1" t="s">
        <v>15</v>
      </c>
      <c r="D236" s="1">
        <v>6</v>
      </c>
      <c r="E236" s="1">
        <v>493711.38420799799</v>
      </c>
      <c r="F236" s="1">
        <v>5180678.0702799903</v>
      </c>
      <c r="G236" s="1">
        <v>562.5</v>
      </c>
      <c r="M236" s="8">
        <f t="shared" si="63"/>
        <v>1.1889147555599584</v>
      </c>
      <c r="N236" s="6">
        <f t="shared" si="64"/>
        <v>0.812366737739872</v>
      </c>
      <c r="O236" s="6">
        <f t="shared" si="65"/>
        <v>1.190625</v>
      </c>
      <c r="P236" s="7">
        <f t="shared" si="66"/>
        <v>0.68794326241134751</v>
      </c>
      <c r="R236" s="4" t="s">
        <v>56</v>
      </c>
      <c r="S236" s="4">
        <v>32</v>
      </c>
      <c r="T236" s="4" t="s">
        <v>15</v>
      </c>
      <c r="U236" s="4">
        <v>6</v>
      </c>
      <c r="V236" s="4">
        <v>493660.234772</v>
      </c>
      <c r="W236" s="4">
        <v>5180602.7832500003</v>
      </c>
      <c r="X236" s="4">
        <v>468.01181102362204</v>
      </c>
      <c r="Y236" s="4">
        <v>0.98920204071524098</v>
      </c>
      <c r="Z236" s="4">
        <v>0.67590618336886987</v>
      </c>
      <c r="AA236" s="4">
        <v>0.99062499999999998</v>
      </c>
      <c r="AB236">
        <v>0.46099290780141844</v>
      </c>
    </row>
    <row r="237" spans="1:28" x14ac:dyDescent="0.25">
      <c r="A237" s="1" t="s">
        <v>56</v>
      </c>
      <c r="B237" s="1">
        <v>136</v>
      </c>
      <c r="C237" s="1" t="s">
        <v>15</v>
      </c>
      <c r="D237" s="1">
        <v>6</v>
      </c>
      <c r="E237" s="1">
        <v>493752.039076999</v>
      </c>
      <c r="F237" s="1">
        <v>5180719.5875199903</v>
      </c>
      <c r="G237" s="1">
        <v>551.18110236220468</v>
      </c>
      <c r="M237" s="8">
        <f t="shared" si="63"/>
        <v>1.164990836594185</v>
      </c>
      <c r="N237" s="6">
        <f t="shared" si="64"/>
        <v>0.79601990049751237</v>
      </c>
      <c r="O237" s="6">
        <f t="shared" si="65"/>
        <v>1.1666666666666665</v>
      </c>
      <c r="P237" s="7">
        <f t="shared" si="66"/>
        <v>0.660756501182033</v>
      </c>
      <c r="R237" s="4" t="s">
        <v>56</v>
      </c>
      <c r="S237" s="4">
        <v>33</v>
      </c>
      <c r="T237" s="4" t="s">
        <v>15</v>
      </c>
      <c r="U237" s="4">
        <v>6</v>
      </c>
      <c r="V237" s="4">
        <v>493692.152348998</v>
      </c>
      <c r="W237" s="4">
        <v>5180610.4170500003</v>
      </c>
      <c r="X237" s="4">
        <v>276.08267716535431</v>
      </c>
      <c r="Y237" s="4">
        <v>0.58353558868690869</v>
      </c>
      <c r="Z237" s="4">
        <v>0.3987206823027718</v>
      </c>
      <c r="AA237" s="4">
        <v>0.58437499999999998</v>
      </c>
      <c r="AB237">
        <v>0</v>
      </c>
    </row>
    <row r="238" spans="1:28" x14ac:dyDescent="0.25">
      <c r="A238" s="1" t="s">
        <v>56</v>
      </c>
      <c r="B238" s="1">
        <v>286</v>
      </c>
      <c r="C238" s="1" t="s">
        <v>15</v>
      </c>
      <c r="D238" s="1">
        <v>6</v>
      </c>
      <c r="E238" s="1">
        <v>493913.253394</v>
      </c>
      <c r="F238" s="1">
        <v>5180935.7768099904</v>
      </c>
      <c r="G238" s="1">
        <v>547.24409448818892</v>
      </c>
      <c r="M238" s="8">
        <f t="shared" si="63"/>
        <v>1.1566694734756551</v>
      </c>
      <c r="N238" s="6">
        <f t="shared" si="64"/>
        <v>0.79033404406538721</v>
      </c>
      <c r="O238" s="6">
        <f t="shared" si="65"/>
        <v>1.1583333333333332</v>
      </c>
      <c r="P238" s="7">
        <f t="shared" si="66"/>
        <v>0.65130023640661927</v>
      </c>
      <c r="R238" s="4" t="s">
        <v>56</v>
      </c>
      <c r="S238" s="4">
        <v>57</v>
      </c>
      <c r="T238" s="4" t="s">
        <v>15</v>
      </c>
      <c r="U238" s="4">
        <v>6</v>
      </c>
      <c r="V238" s="4">
        <v>493704.70950300002</v>
      </c>
      <c r="W238" s="4">
        <v>5180646.2963300003</v>
      </c>
      <c r="X238" s="4">
        <v>393.70078740157481</v>
      </c>
      <c r="Y238" s="4">
        <v>0.83213631185298931</v>
      </c>
      <c r="Z238" s="4">
        <v>0.56858564321250893</v>
      </c>
      <c r="AA238" s="4">
        <v>0.83333333333333337</v>
      </c>
      <c r="AB238">
        <v>0.28250591016548471</v>
      </c>
    </row>
    <row r="239" spans="1:28" x14ac:dyDescent="0.25">
      <c r="A239" s="1" t="s">
        <v>56</v>
      </c>
      <c r="B239" s="1">
        <v>163</v>
      </c>
      <c r="C239" s="1" t="s">
        <v>15</v>
      </c>
      <c r="D239" s="1">
        <v>6</v>
      </c>
      <c r="E239" s="1">
        <v>493797.58500899799</v>
      </c>
      <c r="F239" s="1">
        <v>5180766.9894599803</v>
      </c>
      <c r="G239" s="1">
        <v>538.38582677165357</v>
      </c>
      <c r="M239" s="8">
        <f t="shared" si="63"/>
        <v>1.1379464064589628</v>
      </c>
      <c r="N239" s="6">
        <f t="shared" si="64"/>
        <v>0.77754086709310588</v>
      </c>
      <c r="O239" s="6">
        <f t="shared" si="65"/>
        <v>1.1395833333333334</v>
      </c>
      <c r="P239" s="7">
        <f t="shared" si="66"/>
        <v>0.63002364066193861</v>
      </c>
      <c r="R239" s="4" t="s">
        <v>56</v>
      </c>
      <c r="S239" s="4">
        <v>82</v>
      </c>
      <c r="T239" s="4" t="s">
        <v>15</v>
      </c>
      <c r="U239" s="4">
        <v>6</v>
      </c>
      <c r="V239" s="4">
        <v>493711.38420799799</v>
      </c>
      <c r="W239" s="4">
        <v>5180678.0702799903</v>
      </c>
      <c r="X239" s="4">
        <v>562.5</v>
      </c>
      <c r="Y239" s="4">
        <v>1.1889147555599584</v>
      </c>
      <c r="Z239" s="4">
        <v>0.812366737739872</v>
      </c>
      <c r="AA239" s="4">
        <v>1.190625</v>
      </c>
      <c r="AB239">
        <v>0.68794326241134751</v>
      </c>
    </row>
    <row r="240" spans="1:28" x14ac:dyDescent="0.25">
      <c r="A240" s="1" t="s">
        <v>56</v>
      </c>
      <c r="B240" s="1">
        <v>189</v>
      </c>
      <c r="C240" s="1" t="s">
        <v>15</v>
      </c>
      <c r="D240" s="1">
        <v>6</v>
      </c>
      <c r="E240" s="1">
        <v>493814.71713100001</v>
      </c>
      <c r="F240" s="1">
        <v>5180798.7527299803</v>
      </c>
      <c r="G240" s="1">
        <v>531.98818897637796</v>
      </c>
      <c r="M240" s="8">
        <f t="shared" si="63"/>
        <v>1.1244241913913517</v>
      </c>
      <c r="N240" s="6">
        <f t="shared" si="64"/>
        <v>0.76830135039090264</v>
      </c>
      <c r="O240" s="6">
        <f t="shared" si="65"/>
        <v>1.1260416666666666</v>
      </c>
      <c r="P240" s="7">
        <f t="shared" si="66"/>
        <v>0.61465721040189125</v>
      </c>
      <c r="R240" s="4" t="s">
        <v>56</v>
      </c>
      <c r="S240" s="4">
        <v>109</v>
      </c>
      <c r="T240" s="4" t="s">
        <v>15</v>
      </c>
      <c r="U240" s="4">
        <v>6</v>
      </c>
      <c r="V240" s="4">
        <v>493725.57659200003</v>
      </c>
      <c r="W240" s="4">
        <v>5180706.6988500003</v>
      </c>
      <c r="X240" s="4">
        <v>439.46850393700788</v>
      </c>
      <c r="Y240" s="4">
        <v>0.92887215810589929</v>
      </c>
      <c r="Z240" s="4">
        <v>0.63468372423596309</v>
      </c>
      <c r="AA240" s="4">
        <v>0.9302083333333333</v>
      </c>
      <c r="AB240">
        <v>0.39243498817966904</v>
      </c>
    </row>
    <row r="241" spans="1:28" x14ac:dyDescent="0.25">
      <c r="A241" s="1" t="s">
        <v>56</v>
      </c>
      <c r="B241" s="1">
        <v>337</v>
      </c>
      <c r="C241" s="1" t="s">
        <v>15</v>
      </c>
      <c r="D241" s="1">
        <v>6</v>
      </c>
      <c r="E241" s="1">
        <v>493945.450232998</v>
      </c>
      <c r="F241" s="1">
        <v>5180995.3057500003</v>
      </c>
      <c r="G241" s="1">
        <v>531.98818897637796</v>
      </c>
      <c r="M241" s="8">
        <f t="shared" si="63"/>
        <v>1.1244241913913517</v>
      </c>
      <c r="N241" s="6">
        <f t="shared" si="64"/>
        <v>0.76830135039090264</v>
      </c>
      <c r="O241" s="6">
        <f t="shared" si="65"/>
        <v>1.1260416666666666</v>
      </c>
      <c r="P241" s="7">
        <f t="shared" si="66"/>
        <v>0.61465721040189125</v>
      </c>
      <c r="R241" s="4" t="s">
        <v>56</v>
      </c>
      <c r="S241" s="4">
        <v>136</v>
      </c>
      <c r="T241" s="4" t="s">
        <v>15</v>
      </c>
      <c r="U241" s="4">
        <v>6</v>
      </c>
      <c r="V241" s="4">
        <v>493752.039076999</v>
      </c>
      <c r="W241" s="4">
        <v>5180719.5875199903</v>
      </c>
      <c r="X241" s="4">
        <v>551.18110236220468</v>
      </c>
      <c r="Y241" s="4">
        <v>1.164990836594185</v>
      </c>
      <c r="Z241" s="4">
        <v>0.79601990049751237</v>
      </c>
      <c r="AA241" s="4">
        <v>1.1666666666666665</v>
      </c>
      <c r="AB241">
        <v>0.660756501182033</v>
      </c>
    </row>
    <row r="242" spans="1:28" x14ac:dyDescent="0.25">
      <c r="A242" s="1" t="s">
        <v>56</v>
      </c>
      <c r="B242" s="1">
        <v>239</v>
      </c>
      <c r="C242" s="1" t="s">
        <v>15</v>
      </c>
      <c r="D242" s="1">
        <v>6</v>
      </c>
      <c r="E242" s="1">
        <v>493858.43561599799</v>
      </c>
      <c r="F242" s="1">
        <v>5180848.0880899904</v>
      </c>
      <c r="G242" s="1">
        <v>523.12992125984249</v>
      </c>
      <c r="M242" s="8">
        <f t="shared" si="63"/>
        <v>1.1057011243746595</v>
      </c>
      <c r="N242" s="6">
        <f t="shared" si="64"/>
        <v>0.75550817341862109</v>
      </c>
      <c r="O242" s="6">
        <f t="shared" si="65"/>
        <v>1.1072916666666666</v>
      </c>
      <c r="P242" s="7">
        <f t="shared" si="66"/>
        <v>0.59338061465721037</v>
      </c>
      <c r="R242" s="4" t="s">
        <v>56</v>
      </c>
      <c r="S242" s="4">
        <v>137</v>
      </c>
      <c r="T242" s="4" t="s">
        <v>15</v>
      </c>
      <c r="U242" s="4">
        <v>6</v>
      </c>
      <c r="V242" s="4">
        <v>493782.143090998</v>
      </c>
      <c r="W242" s="4">
        <v>5180736.3660199903</v>
      </c>
      <c r="X242" s="4">
        <v>425.68897637795277</v>
      </c>
      <c r="Y242" s="4">
        <v>0.89974738719104475</v>
      </c>
      <c r="Z242" s="4">
        <v>0.61478322672352526</v>
      </c>
      <c r="AA242" s="4">
        <v>0.90104166666666663</v>
      </c>
      <c r="AB242">
        <v>0.35933806146572111</v>
      </c>
    </row>
    <row r="243" spans="1:28" x14ac:dyDescent="0.25">
      <c r="A243" s="1" t="s">
        <v>56</v>
      </c>
      <c r="B243" s="1">
        <v>263</v>
      </c>
      <c r="C243" s="1" t="s">
        <v>15</v>
      </c>
      <c r="D243" s="1">
        <v>6</v>
      </c>
      <c r="E243" s="1">
        <v>493892.30544600001</v>
      </c>
      <c r="F243" s="1">
        <v>5180904.0171299903</v>
      </c>
      <c r="G243" s="1">
        <v>472.93307086614175</v>
      </c>
      <c r="M243" s="8">
        <f t="shared" si="63"/>
        <v>0.9996037446134034</v>
      </c>
      <c r="N243" s="6">
        <f t="shared" si="64"/>
        <v>0.68301350390902626</v>
      </c>
      <c r="O243" s="6">
        <f t="shared" si="65"/>
        <v>1.0010416666666666</v>
      </c>
      <c r="P243" s="7">
        <f t="shared" si="66"/>
        <v>0.4728132387706856</v>
      </c>
      <c r="R243" s="4" t="s">
        <v>56</v>
      </c>
      <c r="S243" s="4">
        <v>162</v>
      </c>
      <c r="T243" s="4" t="s">
        <v>15</v>
      </c>
      <c r="U243" s="4">
        <v>6</v>
      </c>
      <c r="V243" s="4">
        <v>493767.49701400002</v>
      </c>
      <c r="W243" s="4">
        <v>5180765.4346099803</v>
      </c>
      <c r="X243" s="4">
        <v>466.04330708661416</v>
      </c>
      <c r="Y243" s="4">
        <v>0.98504135915597602</v>
      </c>
      <c r="Z243" s="4">
        <v>0.6730632551528074</v>
      </c>
      <c r="AA243" s="4">
        <v>0.98645833333333333</v>
      </c>
      <c r="AB243">
        <v>0.45626477541371158</v>
      </c>
    </row>
    <row r="244" spans="1:28" x14ac:dyDescent="0.25">
      <c r="A244" s="1" t="s">
        <v>56</v>
      </c>
      <c r="B244" s="1">
        <v>311</v>
      </c>
      <c r="C244" s="1" t="s">
        <v>15</v>
      </c>
      <c r="D244" s="1">
        <v>6</v>
      </c>
      <c r="E244" s="1">
        <v>493917.40765800001</v>
      </c>
      <c r="F244" s="1">
        <v>5180967.5535500003</v>
      </c>
      <c r="G244" s="1">
        <v>472.44094488188978</v>
      </c>
      <c r="M244" s="8">
        <f t="shared" si="63"/>
        <v>0.99856357422358721</v>
      </c>
      <c r="N244" s="6">
        <f t="shared" si="64"/>
        <v>0.68230277185501065</v>
      </c>
      <c r="O244" s="6">
        <f t="shared" si="65"/>
        <v>1</v>
      </c>
      <c r="P244" s="7">
        <f t="shared" si="66"/>
        <v>0.47163120567375888</v>
      </c>
      <c r="R244" s="4" t="s">
        <v>56</v>
      </c>
      <c r="S244" s="4">
        <v>163</v>
      </c>
      <c r="T244" s="4" t="s">
        <v>15</v>
      </c>
      <c r="U244" s="4">
        <v>6</v>
      </c>
      <c r="V244" s="4">
        <v>493797.58500899799</v>
      </c>
      <c r="W244" s="4">
        <v>5180766.9894599803</v>
      </c>
      <c r="X244" s="4">
        <v>538.38582677165357</v>
      </c>
      <c r="Y244" s="4">
        <v>1.1379464064589628</v>
      </c>
      <c r="Z244" s="4">
        <v>0.77754086709310588</v>
      </c>
      <c r="AA244" s="4">
        <v>1.1395833333333334</v>
      </c>
      <c r="AB244">
        <v>0.63002364066193861</v>
      </c>
    </row>
    <row r="245" spans="1:28" x14ac:dyDescent="0.25">
      <c r="A245" s="1" t="s">
        <v>56</v>
      </c>
      <c r="B245" s="1">
        <v>32</v>
      </c>
      <c r="C245" s="1" t="s">
        <v>15</v>
      </c>
      <c r="D245" s="1">
        <v>6</v>
      </c>
      <c r="E245" s="1">
        <v>493660.234772</v>
      </c>
      <c r="F245" s="1">
        <v>5180602.7832500003</v>
      </c>
      <c r="G245" s="1">
        <v>468.01181102362204</v>
      </c>
      <c r="M245" s="8">
        <f t="shared" si="63"/>
        <v>0.98920204071524098</v>
      </c>
      <c r="N245" s="6">
        <f t="shared" si="64"/>
        <v>0.67590618336886987</v>
      </c>
      <c r="O245" s="6">
        <f t="shared" si="65"/>
        <v>0.99062499999999998</v>
      </c>
      <c r="P245" s="7">
        <f t="shared" si="66"/>
        <v>0.46099290780141844</v>
      </c>
      <c r="R245" s="4" t="s">
        <v>56</v>
      </c>
      <c r="S245" s="4">
        <v>189</v>
      </c>
      <c r="T245" s="4" t="s">
        <v>15</v>
      </c>
      <c r="U245" s="4">
        <v>6</v>
      </c>
      <c r="V245" s="4">
        <v>493814.71713100001</v>
      </c>
      <c r="W245" s="4">
        <v>5180798.7527299803</v>
      </c>
      <c r="X245" s="4">
        <v>531.98818897637796</v>
      </c>
      <c r="Y245" s="4">
        <v>1.1244241913913517</v>
      </c>
      <c r="Z245" s="4">
        <v>0.76830135039090264</v>
      </c>
      <c r="AA245" s="4">
        <v>1.1260416666666666</v>
      </c>
      <c r="AB245">
        <v>0.61465721040189125</v>
      </c>
    </row>
    <row r="246" spans="1:28" x14ac:dyDescent="0.25">
      <c r="A246" s="1" t="s">
        <v>56</v>
      </c>
      <c r="B246" s="1">
        <v>162</v>
      </c>
      <c r="C246" s="1" t="s">
        <v>15</v>
      </c>
      <c r="D246" s="1">
        <v>6</v>
      </c>
      <c r="E246" s="1">
        <v>493767.49701400002</v>
      </c>
      <c r="F246" s="1">
        <v>5180765.4346099803</v>
      </c>
      <c r="G246" s="1">
        <v>466.04330708661416</v>
      </c>
      <c r="M246" s="8">
        <f t="shared" si="63"/>
        <v>0.98504135915597602</v>
      </c>
      <c r="N246" s="6">
        <f t="shared" si="64"/>
        <v>0.6730632551528074</v>
      </c>
      <c r="O246" s="6">
        <f t="shared" si="65"/>
        <v>0.98645833333333333</v>
      </c>
      <c r="P246" s="7">
        <f t="shared" si="66"/>
        <v>0.45626477541371158</v>
      </c>
      <c r="R246" s="4" t="s">
        <v>56</v>
      </c>
      <c r="S246" s="4">
        <v>214</v>
      </c>
      <c r="T246" s="4" t="s">
        <v>15</v>
      </c>
      <c r="U246" s="4">
        <v>6</v>
      </c>
      <c r="V246" s="4">
        <v>493831.45094800001</v>
      </c>
      <c r="W246" s="4">
        <v>5180814.5148600005</v>
      </c>
      <c r="X246" s="4">
        <v>692.4212598425197</v>
      </c>
      <c r="Y246" s="4">
        <v>1.4635197384714449</v>
      </c>
      <c r="Z246" s="4">
        <v>1</v>
      </c>
      <c r="AA246" s="4">
        <v>1.465625</v>
      </c>
      <c r="AB246" s="7">
        <v>1</v>
      </c>
    </row>
    <row r="247" spans="1:28" x14ac:dyDescent="0.25">
      <c r="A247" s="1" t="s">
        <v>56</v>
      </c>
      <c r="B247" s="1">
        <v>109</v>
      </c>
      <c r="C247" s="1" t="s">
        <v>15</v>
      </c>
      <c r="D247" s="1">
        <v>6</v>
      </c>
      <c r="E247" s="1">
        <v>493725.57659200003</v>
      </c>
      <c r="F247" s="1">
        <v>5180706.6988500003</v>
      </c>
      <c r="G247" s="1">
        <v>439.46850393700788</v>
      </c>
      <c r="M247" s="8">
        <f t="shared" si="63"/>
        <v>0.92887215810589929</v>
      </c>
      <c r="N247" s="6">
        <f t="shared" si="64"/>
        <v>0.63468372423596309</v>
      </c>
      <c r="O247" s="6">
        <f t="shared" si="65"/>
        <v>0.9302083333333333</v>
      </c>
      <c r="P247" s="7">
        <f t="shared" si="66"/>
        <v>0.39243498817966904</v>
      </c>
      <c r="R247" s="4" t="s">
        <v>56</v>
      </c>
      <c r="S247" s="4">
        <v>215</v>
      </c>
      <c r="T247" s="4" t="s">
        <v>15</v>
      </c>
      <c r="U247" s="4">
        <v>6</v>
      </c>
      <c r="V247" s="4">
        <v>493859.74745999801</v>
      </c>
      <c r="W247" s="4">
        <v>5180844.1624800004</v>
      </c>
      <c r="X247" s="4">
        <v>591.53543307086613</v>
      </c>
      <c r="Y247" s="4">
        <v>1.2502848085591165</v>
      </c>
      <c r="Z247" s="4">
        <v>0.85429992892679452</v>
      </c>
      <c r="AA247" s="4">
        <v>1.2520833333333332</v>
      </c>
      <c r="AB247">
        <v>0.75768321513002357</v>
      </c>
    </row>
    <row r="248" spans="1:28" x14ac:dyDescent="0.25">
      <c r="A248" s="1" t="s">
        <v>56</v>
      </c>
      <c r="B248" s="1">
        <v>312</v>
      </c>
      <c r="C248" s="1" t="s">
        <v>15</v>
      </c>
      <c r="D248" s="1">
        <v>6</v>
      </c>
      <c r="E248" s="1">
        <v>493946.579880998</v>
      </c>
      <c r="F248" s="1">
        <v>5180965.7970000003</v>
      </c>
      <c r="G248" s="1">
        <v>436.02362204724409</v>
      </c>
      <c r="M248" s="8">
        <f t="shared" si="63"/>
        <v>0.92159096537718566</v>
      </c>
      <c r="N248" s="6">
        <f t="shared" si="64"/>
        <v>0.62970859985785355</v>
      </c>
      <c r="O248" s="6">
        <f t="shared" si="65"/>
        <v>0.92291666666666661</v>
      </c>
      <c r="P248" s="7">
        <f t="shared" si="66"/>
        <v>0.38416075650118203</v>
      </c>
      <c r="R248" s="4" t="s">
        <v>56</v>
      </c>
      <c r="S248" s="4">
        <v>239</v>
      </c>
      <c r="T248" s="4" t="s">
        <v>15</v>
      </c>
      <c r="U248" s="4">
        <v>6</v>
      </c>
      <c r="V248" s="4">
        <v>493858.43561599799</v>
      </c>
      <c r="W248" s="4">
        <v>5180848.0880899904</v>
      </c>
      <c r="X248" s="4">
        <v>523.12992125984249</v>
      </c>
      <c r="Y248" s="4">
        <v>1.1057011243746595</v>
      </c>
      <c r="Z248" s="4">
        <v>0.75550817341862109</v>
      </c>
      <c r="AA248" s="4">
        <v>1.1072916666666666</v>
      </c>
      <c r="AB248" s="108">
        <v>0.59338061465721037</v>
      </c>
    </row>
    <row r="249" spans="1:28" x14ac:dyDescent="0.25">
      <c r="A249" s="1" t="s">
        <v>56</v>
      </c>
      <c r="B249" s="1">
        <v>137</v>
      </c>
      <c r="C249" s="1" t="s">
        <v>15</v>
      </c>
      <c r="D249" s="1">
        <v>6</v>
      </c>
      <c r="E249" s="1">
        <v>493782.143090998</v>
      </c>
      <c r="F249" s="1">
        <v>5180736.3660199903</v>
      </c>
      <c r="G249" s="1">
        <v>425.68897637795277</v>
      </c>
      <c r="M249" s="8">
        <f t="shared" si="63"/>
        <v>0.89974738719104475</v>
      </c>
      <c r="N249" s="6">
        <f t="shared" si="64"/>
        <v>0.61478322672352526</v>
      </c>
      <c r="O249" s="6">
        <f t="shared" si="65"/>
        <v>0.90104166666666663</v>
      </c>
      <c r="P249" s="7">
        <f t="shared" si="66"/>
        <v>0.35933806146572111</v>
      </c>
      <c r="R249" s="4" t="s">
        <v>56</v>
      </c>
      <c r="S249" s="4">
        <v>240</v>
      </c>
      <c r="T249" s="4" t="s">
        <v>15</v>
      </c>
      <c r="U249" s="4">
        <v>6</v>
      </c>
      <c r="V249" s="4">
        <v>493884.760519</v>
      </c>
      <c r="W249" s="4">
        <v>5180880.6179999802</v>
      </c>
      <c r="X249" s="4">
        <v>353.83858267716533</v>
      </c>
      <c r="Y249" s="4">
        <v>0.74788251027787411</v>
      </c>
      <c r="Z249" s="4">
        <v>0.51101634683724229</v>
      </c>
      <c r="AA249" s="4">
        <v>0.74895833333333328</v>
      </c>
      <c r="AB249" s="108">
        <v>0.1867612293144208</v>
      </c>
    </row>
    <row r="250" spans="1:28" x14ac:dyDescent="0.25">
      <c r="A250" s="1" t="s">
        <v>56</v>
      </c>
      <c r="B250" s="1">
        <v>57</v>
      </c>
      <c r="C250" s="1" t="s">
        <v>15</v>
      </c>
      <c r="D250" s="1">
        <v>6</v>
      </c>
      <c r="E250" s="1">
        <v>493704.70950300002</v>
      </c>
      <c r="F250" s="1">
        <v>5180646.2963300003</v>
      </c>
      <c r="G250" s="1">
        <v>393.70078740157481</v>
      </c>
      <c r="M250" s="8">
        <f t="shared" si="63"/>
        <v>0.83213631185298931</v>
      </c>
      <c r="N250" s="6">
        <f t="shared" si="64"/>
        <v>0.56858564321250893</v>
      </c>
      <c r="O250" s="6">
        <f t="shared" si="65"/>
        <v>0.83333333333333337</v>
      </c>
      <c r="P250" s="7">
        <f t="shared" si="66"/>
        <v>0.28250591016548471</v>
      </c>
      <c r="R250" s="4" t="s">
        <v>56</v>
      </c>
      <c r="S250" s="4">
        <v>263</v>
      </c>
      <c r="T250" s="4" t="s">
        <v>15</v>
      </c>
      <c r="U250" s="4">
        <v>6</v>
      </c>
      <c r="V250" s="4">
        <v>493892.30544600001</v>
      </c>
      <c r="W250" s="4">
        <v>5180904.0171299903</v>
      </c>
      <c r="X250" s="4">
        <v>472.93307086614175</v>
      </c>
      <c r="Y250" s="4">
        <v>0.9996037446134034</v>
      </c>
      <c r="Z250" s="4">
        <v>0.68301350390902626</v>
      </c>
      <c r="AA250" s="4">
        <v>1.0010416666666666</v>
      </c>
      <c r="AB250">
        <v>0.4728132387706856</v>
      </c>
    </row>
    <row r="251" spans="1:28" x14ac:dyDescent="0.25">
      <c r="A251" s="1" t="s">
        <v>56</v>
      </c>
      <c r="B251" s="1">
        <v>12</v>
      </c>
      <c r="C251" s="1" t="s">
        <v>15</v>
      </c>
      <c r="D251" s="1">
        <v>6</v>
      </c>
      <c r="E251" s="1">
        <v>493668.466732</v>
      </c>
      <c r="F251" s="1">
        <v>5180579.1139500001</v>
      </c>
      <c r="G251" s="1">
        <v>377.95275590551182</v>
      </c>
      <c r="M251" s="8">
        <f t="shared" si="63"/>
        <v>0.79885085937886979</v>
      </c>
      <c r="N251" s="6">
        <f t="shared" si="64"/>
        <v>0.54584221748400852</v>
      </c>
      <c r="O251" s="6">
        <f t="shared" si="65"/>
        <v>0.8</v>
      </c>
      <c r="P251" s="7">
        <f t="shared" si="66"/>
        <v>0.24468085106382984</v>
      </c>
      <c r="R251" s="4" t="s">
        <v>56</v>
      </c>
      <c r="S251" s="4">
        <v>286</v>
      </c>
      <c r="T251" s="4" t="s">
        <v>15</v>
      </c>
      <c r="U251" s="4">
        <v>6</v>
      </c>
      <c r="V251" s="4">
        <v>493913.253394</v>
      </c>
      <c r="W251" s="4">
        <v>5180935.7768099904</v>
      </c>
      <c r="X251" s="4">
        <v>547.24409448818892</v>
      </c>
      <c r="Y251" s="4">
        <v>1.1566694734756551</v>
      </c>
      <c r="Z251" s="4">
        <v>0.79033404406538721</v>
      </c>
      <c r="AA251" s="4">
        <v>1.1583333333333332</v>
      </c>
      <c r="AB251">
        <v>0.65130023640661927</v>
      </c>
    </row>
    <row r="252" spans="1:28" x14ac:dyDescent="0.25">
      <c r="A252" s="1" t="s">
        <v>56</v>
      </c>
      <c r="B252" s="1">
        <v>240</v>
      </c>
      <c r="C252" s="1" t="s">
        <v>15</v>
      </c>
      <c r="D252" s="1">
        <v>6</v>
      </c>
      <c r="E252" s="1">
        <v>493884.760519</v>
      </c>
      <c r="F252" s="1">
        <v>5180880.6179999802</v>
      </c>
      <c r="G252" s="1">
        <v>353.83858267716533</v>
      </c>
      <c r="M252" s="8">
        <f t="shared" si="63"/>
        <v>0.74788251027787411</v>
      </c>
      <c r="N252" s="6">
        <f t="shared" si="64"/>
        <v>0.51101634683724229</v>
      </c>
      <c r="O252" s="6">
        <f t="shared" si="65"/>
        <v>0.74895833333333328</v>
      </c>
      <c r="P252" s="7">
        <f t="shared" si="66"/>
        <v>0.1867612293144208</v>
      </c>
      <c r="R252" s="4" t="s">
        <v>56</v>
      </c>
      <c r="S252" s="4">
        <v>311</v>
      </c>
      <c r="T252" s="4" t="s">
        <v>15</v>
      </c>
      <c r="U252" s="4">
        <v>6</v>
      </c>
      <c r="V252" s="4">
        <v>493917.40765800001</v>
      </c>
      <c r="W252" s="4">
        <v>5180967.5535500003</v>
      </c>
      <c r="X252" s="4">
        <v>472.44094488188978</v>
      </c>
      <c r="Y252" s="4">
        <v>0.99856357422358721</v>
      </c>
      <c r="Z252" s="4">
        <v>0.68230277185501065</v>
      </c>
      <c r="AA252" s="4">
        <v>1</v>
      </c>
      <c r="AB252">
        <v>0.47163120567375888</v>
      </c>
    </row>
    <row r="253" spans="1:28" x14ac:dyDescent="0.25">
      <c r="A253" s="1" t="s">
        <v>56</v>
      </c>
      <c r="B253" s="1">
        <v>11</v>
      </c>
      <c r="C253" s="1" t="s">
        <v>15</v>
      </c>
      <c r="D253" s="1">
        <v>6</v>
      </c>
      <c r="E253" s="1">
        <v>493638.36825900001</v>
      </c>
      <c r="F253" s="1">
        <v>5180571.02544</v>
      </c>
      <c r="G253" s="1">
        <v>282.9724409448819</v>
      </c>
      <c r="M253" s="8">
        <f t="shared" si="63"/>
        <v>0.59809797414433608</v>
      </c>
      <c r="N253" s="6">
        <f t="shared" si="64"/>
        <v>0.40867093105899077</v>
      </c>
      <c r="O253" s="6">
        <f t="shared" si="65"/>
        <v>0.59895833333333337</v>
      </c>
      <c r="P253" s="7">
        <f t="shared" si="66"/>
        <v>1.6548463356974054E-2</v>
      </c>
      <c r="R253" s="4" t="s">
        <v>56</v>
      </c>
      <c r="S253" s="4">
        <v>312</v>
      </c>
      <c r="T253" s="4" t="s">
        <v>15</v>
      </c>
      <c r="U253" s="4">
        <v>6</v>
      </c>
      <c r="V253" s="4">
        <v>493946.579880998</v>
      </c>
      <c r="W253" s="4">
        <v>5180965.7970000003</v>
      </c>
      <c r="X253" s="4">
        <v>436.02362204724409</v>
      </c>
      <c r="Y253" s="4">
        <v>0.92159096537718566</v>
      </c>
      <c r="Z253" s="4">
        <v>0.62970859985785355</v>
      </c>
      <c r="AA253" s="4">
        <v>0.92291666666666661</v>
      </c>
      <c r="AB253">
        <v>0.38416075650118203</v>
      </c>
    </row>
    <row r="254" spans="1:28" x14ac:dyDescent="0.25">
      <c r="A254" s="1" t="s">
        <v>56</v>
      </c>
      <c r="B254" s="1">
        <v>33</v>
      </c>
      <c r="C254" s="1" t="s">
        <v>15</v>
      </c>
      <c r="D254" s="1">
        <v>6</v>
      </c>
      <c r="E254" s="1">
        <v>493692.152348998</v>
      </c>
      <c r="F254" s="1">
        <v>5180610.4170500003</v>
      </c>
      <c r="G254" s="1">
        <v>276.08267716535431</v>
      </c>
      <c r="M254" s="8">
        <f t="shared" si="63"/>
        <v>0.58353558868690869</v>
      </c>
      <c r="N254" s="6">
        <f t="shared" si="64"/>
        <v>0.3987206823027718</v>
      </c>
      <c r="O254" s="6">
        <f t="shared" si="65"/>
        <v>0.58437499999999998</v>
      </c>
      <c r="P254" s="7">
        <f t="shared" si="66"/>
        <v>0</v>
      </c>
      <c r="R254" s="4" t="s">
        <v>56</v>
      </c>
      <c r="S254" s="4">
        <v>337</v>
      </c>
      <c r="T254" s="4" t="s">
        <v>15</v>
      </c>
      <c r="U254" s="4">
        <v>6</v>
      </c>
      <c r="V254" s="4">
        <v>493945.450232998</v>
      </c>
      <c r="W254" s="4">
        <v>5180995.3057500003</v>
      </c>
      <c r="X254" s="4">
        <v>531.98818897637796</v>
      </c>
      <c r="Y254" s="4">
        <v>1.1244241913913517</v>
      </c>
      <c r="Z254" s="4">
        <v>0.76830135039090264</v>
      </c>
      <c r="AA254" s="4">
        <v>1.1260416666666666</v>
      </c>
      <c r="AB254">
        <v>0.61465721040189125</v>
      </c>
    </row>
    <row r="255" spans="1:28" x14ac:dyDescent="0.25">
      <c r="A255" s="5" t="s">
        <v>57</v>
      </c>
      <c r="B255" s="5">
        <v>34</v>
      </c>
      <c r="C255" s="5" t="s">
        <v>24</v>
      </c>
      <c r="D255" s="5">
        <v>1</v>
      </c>
      <c r="E255" s="5">
        <v>493724.06612700003</v>
      </c>
      <c r="F255" s="5">
        <v>5180614.4951200001</v>
      </c>
      <c r="G255" s="5">
        <v>657.9724409448819</v>
      </c>
      <c r="H255" s="5"/>
      <c r="I255" s="5"/>
      <c r="J255" s="5"/>
      <c r="K255" s="5"/>
      <c r="L255" s="5"/>
      <c r="M255" s="6">
        <f t="shared" ref="M255:M271" si="67">G255/$I$14</f>
        <v>1.1797467040382021</v>
      </c>
      <c r="N255" s="6">
        <f>G255/$J$14</f>
        <v>1</v>
      </c>
      <c r="O255" s="6">
        <f>G255/$K$14</f>
        <v>1.1636205395996519</v>
      </c>
      <c r="P255" s="7">
        <f>(G255-$L$14)/($J$14-$L$14)</f>
        <v>1</v>
      </c>
      <c r="R255" s="4" t="s">
        <v>57</v>
      </c>
      <c r="S255" s="4">
        <v>13</v>
      </c>
      <c r="T255" s="4" t="s">
        <v>24</v>
      </c>
      <c r="U255" s="4">
        <v>1</v>
      </c>
      <c r="V255" s="4">
        <v>493702.19999400002</v>
      </c>
      <c r="W255" s="4">
        <v>5180582.7370800003</v>
      </c>
      <c r="X255" s="4">
        <v>487.6968503937008</v>
      </c>
      <c r="Y255" s="4">
        <v>0.87444202221530176</v>
      </c>
      <c r="Z255" s="4">
        <v>0.74121166791323856</v>
      </c>
      <c r="AA255" s="4">
        <v>0.86248912097476071</v>
      </c>
      <c r="AB255">
        <v>0.16019417475728157</v>
      </c>
    </row>
    <row r="256" spans="1:28" x14ac:dyDescent="0.25">
      <c r="A256" s="1" t="s">
        <v>57</v>
      </c>
      <c r="B256" s="1">
        <v>164</v>
      </c>
      <c r="C256" s="1" t="s">
        <v>24</v>
      </c>
      <c r="D256" s="1">
        <v>1</v>
      </c>
      <c r="E256" s="1">
        <v>493829.477202999</v>
      </c>
      <c r="F256" s="1">
        <v>5180750.9549900005</v>
      </c>
      <c r="G256" s="1">
        <v>648.12992125984249</v>
      </c>
      <c r="M256" s="8">
        <f t="shared" si="67"/>
        <v>1.1620990345686704</v>
      </c>
      <c r="N256" s="6">
        <f t="shared" ref="N256:N271" si="68">G256/$J$14</f>
        <v>0.98504113687359751</v>
      </c>
      <c r="O256" s="6">
        <f t="shared" ref="O256:O270" si="69">G256/$K$14</f>
        <v>1.14621409921671</v>
      </c>
      <c r="P256" s="7">
        <f t="shared" ref="P256:P271" si="70">(G256-$L$14)/($J$14-$L$14)</f>
        <v>0.95145631067961145</v>
      </c>
      <c r="R256" s="4" t="s">
        <v>57</v>
      </c>
      <c r="S256" s="4">
        <v>34</v>
      </c>
      <c r="T256" s="4" t="s">
        <v>24</v>
      </c>
      <c r="U256" s="4">
        <v>1</v>
      </c>
      <c r="V256" s="4">
        <v>493724.06612700003</v>
      </c>
      <c r="W256" s="4">
        <v>5180614.4951200001</v>
      </c>
      <c r="X256" s="4">
        <v>657.9724409448819</v>
      </c>
      <c r="Y256" s="4">
        <v>1.1797467040382021</v>
      </c>
      <c r="Z256" s="4">
        <v>1</v>
      </c>
      <c r="AA256" s="4">
        <v>1.1636205395996519</v>
      </c>
      <c r="AB256" s="7">
        <v>1</v>
      </c>
    </row>
    <row r="257" spans="1:28" x14ac:dyDescent="0.25">
      <c r="A257" s="1" t="s">
        <v>57</v>
      </c>
      <c r="B257" s="1">
        <v>287</v>
      </c>
      <c r="C257" s="1" t="s">
        <v>24</v>
      </c>
      <c r="D257" s="1">
        <v>1</v>
      </c>
      <c r="E257" s="1">
        <v>493945.157106</v>
      </c>
      <c r="F257" s="1">
        <v>5180931.7441299902</v>
      </c>
      <c r="G257" s="1">
        <v>610.23622047244089</v>
      </c>
      <c r="M257" s="8">
        <f t="shared" si="67"/>
        <v>1.0941555071109728</v>
      </c>
      <c r="N257" s="6">
        <f t="shared" si="68"/>
        <v>0.92744951383694829</v>
      </c>
      <c r="O257" s="6">
        <f t="shared" si="69"/>
        <v>1.0791993037423846</v>
      </c>
      <c r="P257" s="7">
        <f t="shared" si="70"/>
        <v>0.76456310679611617</v>
      </c>
      <c r="R257" s="4" t="s">
        <v>57</v>
      </c>
      <c r="S257" s="4">
        <v>58</v>
      </c>
      <c r="T257" s="4" t="s">
        <v>24</v>
      </c>
      <c r="U257" s="4">
        <v>1</v>
      </c>
      <c r="V257" s="4">
        <v>493736.59583100001</v>
      </c>
      <c r="W257" s="4">
        <v>5180624.2607800001</v>
      </c>
      <c r="X257" s="4">
        <v>565.45275590551182</v>
      </c>
      <c r="Y257" s="4">
        <v>1.0138586110246031</v>
      </c>
      <c r="Z257" s="4">
        <v>0.8593866866118175</v>
      </c>
      <c r="AA257" s="4">
        <v>1</v>
      </c>
      <c r="AB257">
        <v>0.5436893203883495</v>
      </c>
    </row>
    <row r="258" spans="1:28" x14ac:dyDescent="0.25">
      <c r="A258" s="1" t="s">
        <v>57</v>
      </c>
      <c r="B258" s="1">
        <v>138</v>
      </c>
      <c r="C258" s="1" t="s">
        <v>24</v>
      </c>
      <c r="D258" s="1">
        <v>1</v>
      </c>
      <c r="E258" s="1">
        <v>493815.87301600003</v>
      </c>
      <c r="F258" s="1">
        <v>5180735.1896400005</v>
      </c>
      <c r="G258" s="1">
        <v>599.90157480314963</v>
      </c>
      <c r="M258" s="8">
        <f t="shared" si="67"/>
        <v>1.0756254541679646</v>
      </c>
      <c r="N258" s="6">
        <f t="shared" si="68"/>
        <v>0.91174270755422593</v>
      </c>
      <c r="O258" s="6">
        <f t="shared" si="69"/>
        <v>1.0609225413402958</v>
      </c>
      <c r="P258" s="7">
        <f t="shared" si="70"/>
        <v>0.71359223300970887</v>
      </c>
      <c r="R258" s="4" t="s">
        <v>57</v>
      </c>
      <c r="S258" s="4">
        <v>83</v>
      </c>
      <c r="T258" s="4" t="s">
        <v>24</v>
      </c>
      <c r="U258" s="4">
        <v>1</v>
      </c>
      <c r="V258" s="4">
        <v>493743.27039100003</v>
      </c>
      <c r="W258" s="4">
        <v>5180656.0347600002</v>
      </c>
      <c r="X258" s="4">
        <v>521.16141732283461</v>
      </c>
      <c r="Y258" s="4">
        <v>0.93444409841170983</v>
      </c>
      <c r="Z258" s="4">
        <v>0.79207180254300669</v>
      </c>
      <c r="AA258" s="4">
        <v>0.92167101827676234</v>
      </c>
      <c r="AB258">
        <v>0.32524271844660174</v>
      </c>
    </row>
    <row r="259" spans="1:28" x14ac:dyDescent="0.25">
      <c r="A259" s="1" t="s">
        <v>57</v>
      </c>
      <c r="B259" s="1">
        <v>241</v>
      </c>
      <c r="C259" s="1" t="s">
        <v>24</v>
      </c>
      <c r="D259" s="1">
        <v>1</v>
      </c>
      <c r="E259" s="1">
        <v>493923.18883200001</v>
      </c>
      <c r="F259" s="1">
        <v>5180872.2048300002</v>
      </c>
      <c r="G259" s="1">
        <v>581.20078740157476</v>
      </c>
      <c r="M259" s="8">
        <f t="shared" si="67"/>
        <v>1.042094882175854</v>
      </c>
      <c r="N259" s="6">
        <f t="shared" si="68"/>
        <v>0.88332086761406126</v>
      </c>
      <c r="O259" s="6">
        <f t="shared" si="69"/>
        <v>1.0278503046127065</v>
      </c>
      <c r="P259" s="7">
        <f t="shared" si="70"/>
        <v>0.6213592233009706</v>
      </c>
      <c r="R259" s="4" t="s">
        <v>57</v>
      </c>
      <c r="S259" s="4">
        <v>84</v>
      </c>
      <c r="T259" s="4" t="s">
        <v>24</v>
      </c>
      <c r="U259" s="4">
        <v>1</v>
      </c>
      <c r="V259" s="4">
        <v>493775.195645998</v>
      </c>
      <c r="W259" s="4">
        <v>5180671.4475499904</v>
      </c>
      <c r="X259" s="4">
        <v>573.32677165354335</v>
      </c>
      <c r="Y259" s="4">
        <v>1.0279767466002285</v>
      </c>
      <c r="Z259" s="4">
        <v>0.87135377711293949</v>
      </c>
      <c r="AA259" s="4">
        <v>1.0139251523063535</v>
      </c>
      <c r="AB259">
        <v>0.58252427184466038</v>
      </c>
    </row>
    <row r="260" spans="1:28" x14ac:dyDescent="0.25">
      <c r="A260" s="1" t="s">
        <v>57</v>
      </c>
      <c r="B260" s="1">
        <v>84</v>
      </c>
      <c r="C260" s="1" t="s">
        <v>24</v>
      </c>
      <c r="D260" s="1">
        <v>1</v>
      </c>
      <c r="E260" s="1">
        <v>493775.195645998</v>
      </c>
      <c r="F260" s="1">
        <v>5180671.4475499904</v>
      </c>
      <c r="G260" s="1">
        <v>573.32677165354335</v>
      </c>
      <c r="M260" s="8">
        <f t="shared" si="67"/>
        <v>1.0279767466002285</v>
      </c>
      <c r="N260" s="6">
        <f t="shared" si="68"/>
        <v>0.87135377711293949</v>
      </c>
      <c r="O260" s="6">
        <f t="shared" si="69"/>
        <v>1.0139251523063535</v>
      </c>
      <c r="P260" s="7">
        <f t="shared" si="70"/>
        <v>0.58252427184466038</v>
      </c>
      <c r="R260" s="4" t="s">
        <v>57</v>
      </c>
      <c r="S260" s="4">
        <v>110</v>
      </c>
      <c r="T260" s="4" t="s">
        <v>24</v>
      </c>
      <c r="U260" s="4">
        <v>1</v>
      </c>
      <c r="V260" s="4">
        <v>493759.15355300001</v>
      </c>
      <c r="W260" s="4">
        <v>5180683.4043399803</v>
      </c>
      <c r="X260" s="4">
        <v>455.21653543307087</v>
      </c>
      <c r="Y260" s="4">
        <v>0.81620471296584673</v>
      </c>
      <c r="Z260" s="4">
        <v>0.69184741959611074</v>
      </c>
      <c r="AA260" s="4">
        <v>0.80504786771105308</v>
      </c>
      <c r="AB260">
        <v>0</v>
      </c>
    </row>
    <row r="261" spans="1:28" x14ac:dyDescent="0.25">
      <c r="A261" s="1" t="s">
        <v>57</v>
      </c>
      <c r="B261" s="1">
        <v>264</v>
      </c>
      <c r="C261" s="1" t="s">
        <v>24</v>
      </c>
      <c r="D261" s="1">
        <v>1</v>
      </c>
      <c r="E261" s="1">
        <v>493924.20931300003</v>
      </c>
      <c r="F261" s="1">
        <v>5180899.9843499903</v>
      </c>
      <c r="G261" s="1">
        <v>571.35826771653547</v>
      </c>
      <c r="M261" s="8">
        <f t="shared" si="67"/>
        <v>1.0244472127063222</v>
      </c>
      <c r="N261" s="6">
        <f t="shared" si="68"/>
        <v>0.86836200448765899</v>
      </c>
      <c r="O261" s="6">
        <f t="shared" si="69"/>
        <v>1.0104438642297651</v>
      </c>
      <c r="P261" s="7">
        <f t="shared" si="70"/>
        <v>0.5728155339805826</v>
      </c>
      <c r="R261" s="4" t="s">
        <v>57</v>
      </c>
      <c r="S261" s="4">
        <v>111</v>
      </c>
      <c r="T261" s="4" t="s">
        <v>24</v>
      </c>
      <c r="U261" s="4">
        <v>1</v>
      </c>
      <c r="V261" s="4">
        <v>493786.67919900001</v>
      </c>
      <c r="W261" s="4">
        <v>5180703.2165999804</v>
      </c>
      <c r="X261" s="4">
        <v>458.66141732283467</v>
      </c>
      <c r="Y261" s="4">
        <v>0.82238139728018289</v>
      </c>
      <c r="Z261" s="4">
        <v>0.69708302169035152</v>
      </c>
      <c r="AA261" s="4">
        <v>0.81114012184508266</v>
      </c>
      <c r="AB261">
        <v>1.6990291262135984E-2</v>
      </c>
    </row>
    <row r="262" spans="1:28" x14ac:dyDescent="0.25">
      <c r="A262" s="1" t="s">
        <v>57</v>
      </c>
      <c r="B262" s="1">
        <v>216</v>
      </c>
      <c r="C262" s="1" t="s">
        <v>24</v>
      </c>
      <c r="D262" s="1">
        <v>1</v>
      </c>
      <c r="E262" s="1">
        <v>493895.294181998</v>
      </c>
      <c r="F262" s="1">
        <v>5180840.45218</v>
      </c>
      <c r="G262" s="1">
        <v>566.92913385826773</v>
      </c>
      <c r="M262" s="8">
        <f t="shared" si="67"/>
        <v>1.0165057614450328</v>
      </c>
      <c r="N262" s="6">
        <f t="shared" si="68"/>
        <v>0.8616305160807779</v>
      </c>
      <c r="O262" s="6">
        <f t="shared" si="69"/>
        <v>1.0026109660574412</v>
      </c>
      <c r="P262" s="7">
        <f t="shared" si="70"/>
        <v>0.55097087378640786</v>
      </c>
      <c r="R262" s="4" t="s">
        <v>57</v>
      </c>
      <c r="S262" s="4">
        <v>138</v>
      </c>
      <c r="T262" s="4" t="s">
        <v>24</v>
      </c>
      <c r="U262" s="4">
        <v>1</v>
      </c>
      <c r="V262" s="4">
        <v>493815.87301600003</v>
      </c>
      <c r="W262" s="4">
        <v>5180735.1896400005</v>
      </c>
      <c r="X262" s="4">
        <v>599.90157480314963</v>
      </c>
      <c r="Y262" s="4">
        <v>1.0756254541679646</v>
      </c>
      <c r="Z262" s="4">
        <v>0.91174270755422593</v>
      </c>
      <c r="AA262" s="4">
        <v>1.0609225413402958</v>
      </c>
      <c r="AB262">
        <v>0.71359223300970887</v>
      </c>
    </row>
    <row r="263" spans="1:28" x14ac:dyDescent="0.25">
      <c r="A263" s="1" t="s">
        <v>57</v>
      </c>
      <c r="B263" s="1">
        <v>58</v>
      </c>
      <c r="C263" s="1" t="s">
        <v>24</v>
      </c>
      <c r="D263" s="1">
        <v>1</v>
      </c>
      <c r="E263" s="1">
        <v>493736.59583100001</v>
      </c>
      <c r="F263" s="1">
        <v>5180624.2607800001</v>
      </c>
      <c r="G263" s="1">
        <v>565.45275590551182</v>
      </c>
      <c r="M263" s="8">
        <f t="shared" si="67"/>
        <v>1.0138586110246031</v>
      </c>
      <c r="N263" s="6">
        <f t="shared" si="68"/>
        <v>0.8593866866118175</v>
      </c>
      <c r="O263" s="6">
        <f t="shared" si="69"/>
        <v>1</v>
      </c>
      <c r="P263" s="7">
        <f t="shared" si="70"/>
        <v>0.5436893203883495</v>
      </c>
      <c r="R263" s="4" t="s">
        <v>57</v>
      </c>
      <c r="S263" s="4">
        <v>164</v>
      </c>
      <c r="T263" s="4" t="s">
        <v>24</v>
      </c>
      <c r="U263" s="4">
        <v>1</v>
      </c>
      <c r="V263" s="4">
        <v>493829.477202999</v>
      </c>
      <c r="W263" s="4">
        <v>5180750.9549900005</v>
      </c>
      <c r="X263" s="4">
        <v>648.12992125984249</v>
      </c>
      <c r="Y263" s="4">
        <v>1.1620990345686704</v>
      </c>
      <c r="Z263" s="4">
        <v>0.98504113687359751</v>
      </c>
      <c r="AA263" s="4">
        <v>1.14621409921671</v>
      </c>
      <c r="AB263">
        <v>0.95145631067961145</v>
      </c>
    </row>
    <row r="264" spans="1:28" x14ac:dyDescent="0.25">
      <c r="A264" s="1" t="s">
        <v>57</v>
      </c>
      <c r="B264" s="1">
        <v>165</v>
      </c>
      <c r="C264" s="1" t="s">
        <v>24</v>
      </c>
      <c r="D264" s="1">
        <v>1</v>
      </c>
      <c r="E264" s="1">
        <v>493861.415824998</v>
      </c>
      <c r="F264" s="1">
        <v>5180780.14738</v>
      </c>
      <c r="G264" s="1">
        <v>563.97637795275591</v>
      </c>
      <c r="M264" s="8">
        <f t="shared" si="67"/>
        <v>1.0112114606041733</v>
      </c>
      <c r="N264" s="6">
        <f t="shared" si="68"/>
        <v>0.8571428571428571</v>
      </c>
      <c r="O264" s="6">
        <f t="shared" si="69"/>
        <v>0.99738903394255873</v>
      </c>
      <c r="P264" s="7">
        <f t="shared" si="70"/>
        <v>0.53640776699029125</v>
      </c>
      <c r="R264" s="4" t="s">
        <v>57</v>
      </c>
      <c r="S264" s="4">
        <v>165</v>
      </c>
      <c r="T264" s="4" t="s">
        <v>24</v>
      </c>
      <c r="U264" s="4">
        <v>1</v>
      </c>
      <c r="V264" s="4">
        <v>493861.415824998</v>
      </c>
      <c r="W264" s="4">
        <v>5180780.14738</v>
      </c>
      <c r="X264" s="4">
        <v>563.97637795275591</v>
      </c>
      <c r="Y264" s="4">
        <v>1.0112114606041733</v>
      </c>
      <c r="Z264" s="4">
        <v>0.8571428571428571</v>
      </c>
      <c r="AA264" s="4">
        <v>0.99738903394255873</v>
      </c>
      <c r="AB264">
        <v>0.53640776699029125</v>
      </c>
    </row>
    <row r="265" spans="1:28" x14ac:dyDescent="0.25">
      <c r="A265" s="1" t="s">
        <v>57</v>
      </c>
      <c r="B265" s="1">
        <v>190</v>
      </c>
      <c r="C265" s="1" t="s">
        <v>24</v>
      </c>
      <c r="D265" s="1">
        <v>1</v>
      </c>
      <c r="E265" s="1">
        <v>493846.60920200002</v>
      </c>
      <c r="F265" s="1">
        <v>5180782.7183499904</v>
      </c>
      <c r="G265" s="1">
        <v>554.62598425196848</v>
      </c>
      <c r="M265" s="8">
        <f t="shared" si="67"/>
        <v>0.99444617460811802</v>
      </c>
      <c r="N265" s="6">
        <f t="shared" si="68"/>
        <v>0.84293193717277481</v>
      </c>
      <c r="O265" s="6">
        <f t="shared" si="69"/>
        <v>0.98085291557876408</v>
      </c>
      <c r="P265" s="7">
        <f t="shared" si="70"/>
        <v>0.49029126213592217</v>
      </c>
      <c r="R265" s="4" t="s">
        <v>57</v>
      </c>
      <c r="S265" s="4">
        <v>190</v>
      </c>
      <c r="T265" s="4" t="s">
        <v>24</v>
      </c>
      <c r="U265" s="4">
        <v>1</v>
      </c>
      <c r="V265" s="4">
        <v>493846.60920200002</v>
      </c>
      <c r="W265" s="4">
        <v>5180782.7183499904</v>
      </c>
      <c r="X265" s="4">
        <v>554.62598425196848</v>
      </c>
      <c r="Y265" s="4">
        <v>0.99444617460811802</v>
      </c>
      <c r="Z265" s="4">
        <v>0.84293193717277481</v>
      </c>
      <c r="AA265" s="4">
        <v>0.98085291557876408</v>
      </c>
      <c r="AB265">
        <v>0.49029126213592217</v>
      </c>
    </row>
    <row r="266" spans="1:28" x14ac:dyDescent="0.25">
      <c r="A266" s="1" t="s">
        <v>57</v>
      </c>
      <c r="B266" s="1">
        <v>338</v>
      </c>
      <c r="C266" s="1" t="s">
        <v>24</v>
      </c>
      <c r="D266" s="1">
        <v>1</v>
      </c>
      <c r="E266" s="1">
        <v>493977.955288</v>
      </c>
      <c r="F266" s="1">
        <v>5180985.8885700004</v>
      </c>
      <c r="G266" s="1">
        <v>550.68897637795271</v>
      </c>
      <c r="M266" s="8">
        <f t="shared" si="67"/>
        <v>0.98738710682030528</v>
      </c>
      <c r="N266" s="6">
        <f t="shared" si="68"/>
        <v>0.83694839192221382</v>
      </c>
      <c r="O266" s="6">
        <f t="shared" si="69"/>
        <v>0.97389033942558734</v>
      </c>
      <c r="P266" s="7">
        <f t="shared" si="70"/>
        <v>0.47087378640776673</v>
      </c>
      <c r="R266" s="4" t="s">
        <v>57</v>
      </c>
      <c r="S266" s="4">
        <v>191</v>
      </c>
      <c r="T266" s="4" t="s">
        <v>24</v>
      </c>
      <c r="U266" s="4">
        <v>1</v>
      </c>
      <c r="V266" s="4">
        <v>493878.54757200001</v>
      </c>
      <c r="W266" s="4">
        <v>5180811.9108300004</v>
      </c>
      <c r="X266" s="4">
        <v>514.763779527559</v>
      </c>
      <c r="Y266" s="4">
        <v>0.9229731132565141</v>
      </c>
      <c r="Z266" s="4">
        <v>0.7823485415108451</v>
      </c>
      <c r="AA266" s="4">
        <v>0.91035683202785023</v>
      </c>
      <c r="AB266" s="108">
        <v>0.29368932038834916</v>
      </c>
    </row>
    <row r="267" spans="1:28" x14ac:dyDescent="0.25">
      <c r="A267" s="1" t="s">
        <v>57</v>
      </c>
      <c r="B267" s="1">
        <v>83</v>
      </c>
      <c r="C267" s="1" t="s">
        <v>24</v>
      </c>
      <c r="D267" s="1">
        <v>1</v>
      </c>
      <c r="E267" s="1">
        <v>493743.27039100003</v>
      </c>
      <c r="F267" s="1">
        <v>5180656.0347600002</v>
      </c>
      <c r="G267" s="1">
        <v>521.16141732283461</v>
      </c>
      <c r="M267" s="8">
        <f t="shared" si="67"/>
        <v>0.93444409841170983</v>
      </c>
      <c r="N267" s="6">
        <f t="shared" si="68"/>
        <v>0.79207180254300669</v>
      </c>
      <c r="O267" s="6">
        <f t="shared" si="69"/>
        <v>0.92167101827676234</v>
      </c>
      <c r="P267" s="7">
        <f t="shared" si="70"/>
        <v>0.32524271844660174</v>
      </c>
      <c r="R267" s="4" t="s">
        <v>57</v>
      </c>
      <c r="S267" s="4">
        <v>216</v>
      </c>
      <c r="T267" s="4" t="s">
        <v>24</v>
      </c>
      <c r="U267" s="4">
        <v>1</v>
      </c>
      <c r="V267" s="4">
        <v>493895.294181998</v>
      </c>
      <c r="W267" s="4">
        <v>5180840.45218</v>
      </c>
      <c r="X267" s="4">
        <v>566.92913385826773</v>
      </c>
      <c r="Y267" s="4">
        <v>1.0165057614450328</v>
      </c>
      <c r="Z267" s="4">
        <v>0.8616305160807779</v>
      </c>
      <c r="AA267" s="4">
        <v>1.0026109660574412</v>
      </c>
      <c r="AB267">
        <v>0.55097087378640786</v>
      </c>
    </row>
    <row r="268" spans="1:28" x14ac:dyDescent="0.25">
      <c r="A268" s="1" t="s">
        <v>57</v>
      </c>
      <c r="B268" s="1">
        <v>191</v>
      </c>
      <c r="C268" s="1" t="s">
        <v>24</v>
      </c>
      <c r="D268" s="1">
        <v>1</v>
      </c>
      <c r="E268" s="1">
        <v>493878.54757200001</v>
      </c>
      <c r="F268" s="1">
        <v>5180811.9108300004</v>
      </c>
      <c r="G268" s="1">
        <v>514.763779527559</v>
      </c>
      <c r="M268" s="8">
        <f t="shared" si="67"/>
        <v>0.9229731132565141</v>
      </c>
      <c r="N268" s="6">
        <f t="shared" si="68"/>
        <v>0.7823485415108451</v>
      </c>
      <c r="O268" s="6">
        <f t="shared" si="69"/>
        <v>0.91035683202785023</v>
      </c>
      <c r="P268" s="7">
        <f t="shared" si="70"/>
        <v>0.29368932038834916</v>
      </c>
      <c r="R268" s="4" t="s">
        <v>57</v>
      </c>
      <c r="S268" s="4">
        <v>241</v>
      </c>
      <c r="T268" s="4" t="s">
        <v>24</v>
      </c>
      <c r="U268" s="4">
        <v>1</v>
      </c>
      <c r="V268" s="4">
        <v>493923.18883200001</v>
      </c>
      <c r="W268" s="4">
        <v>5180872.2048300002</v>
      </c>
      <c r="X268" s="4">
        <v>581.20078740157476</v>
      </c>
      <c r="Y268" s="4">
        <v>1.042094882175854</v>
      </c>
      <c r="Z268" s="4">
        <v>0.88332086761406126</v>
      </c>
      <c r="AA268" s="4">
        <v>1.0278503046127065</v>
      </c>
      <c r="AB268">
        <v>0.6213592233009706</v>
      </c>
    </row>
    <row r="269" spans="1:28" x14ac:dyDescent="0.25">
      <c r="A269" s="1" t="s">
        <v>57</v>
      </c>
      <c r="B269" s="1">
        <v>13</v>
      </c>
      <c r="C269" s="1" t="s">
        <v>24</v>
      </c>
      <c r="D269" s="1">
        <v>1</v>
      </c>
      <c r="E269" s="1">
        <v>493702.19999400002</v>
      </c>
      <c r="F269" s="1">
        <v>5180582.7370800003</v>
      </c>
      <c r="G269" s="1">
        <v>487.6968503937008</v>
      </c>
      <c r="M269" s="8">
        <f t="shared" si="67"/>
        <v>0.87444202221530176</v>
      </c>
      <c r="N269" s="6">
        <f t="shared" si="68"/>
        <v>0.74121166791323856</v>
      </c>
      <c r="O269" s="6">
        <f t="shared" si="69"/>
        <v>0.86248912097476071</v>
      </c>
      <c r="P269" s="7">
        <f t="shared" si="70"/>
        <v>0.16019417475728157</v>
      </c>
      <c r="R269" s="4" t="s">
        <v>57</v>
      </c>
      <c r="S269" s="4">
        <v>264</v>
      </c>
      <c r="T269" s="4" t="s">
        <v>24</v>
      </c>
      <c r="U269" s="4">
        <v>1</v>
      </c>
      <c r="V269" s="4">
        <v>493924.20931300003</v>
      </c>
      <c r="W269" s="4">
        <v>5180899.9843499903</v>
      </c>
      <c r="X269" s="4">
        <v>571.35826771653547</v>
      </c>
      <c r="Y269" s="4">
        <v>1.0244472127063222</v>
      </c>
      <c r="Z269" s="4">
        <v>0.86836200448765899</v>
      </c>
      <c r="AA269" s="4">
        <v>1.0104438642297651</v>
      </c>
      <c r="AB269">
        <v>0.5728155339805826</v>
      </c>
    </row>
    <row r="270" spans="1:28" x14ac:dyDescent="0.25">
      <c r="A270" s="1" t="s">
        <v>57</v>
      </c>
      <c r="B270" s="1">
        <v>111</v>
      </c>
      <c r="C270" s="1" t="s">
        <v>24</v>
      </c>
      <c r="D270" s="1">
        <v>1</v>
      </c>
      <c r="E270" s="1">
        <v>493786.67919900001</v>
      </c>
      <c r="F270" s="1">
        <v>5180703.2165999804</v>
      </c>
      <c r="G270" s="1">
        <v>458.66141732283467</v>
      </c>
      <c r="M270" s="8">
        <f t="shared" si="67"/>
        <v>0.82238139728018289</v>
      </c>
      <c r="N270" s="6">
        <f t="shared" si="68"/>
        <v>0.69708302169035152</v>
      </c>
      <c r="O270" s="6">
        <f t="shared" si="69"/>
        <v>0.81114012184508266</v>
      </c>
      <c r="P270" s="7">
        <f t="shared" si="70"/>
        <v>1.6990291262135984E-2</v>
      </c>
      <c r="R270" s="4" t="s">
        <v>57</v>
      </c>
      <c r="S270" s="4">
        <v>287</v>
      </c>
      <c r="T270" s="4" t="s">
        <v>24</v>
      </c>
      <c r="U270" s="4">
        <v>1</v>
      </c>
      <c r="V270" s="4">
        <v>493945.157106</v>
      </c>
      <c r="W270" s="4">
        <v>5180931.7441299902</v>
      </c>
      <c r="X270" s="4">
        <v>610.23622047244089</v>
      </c>
      <c r="Y270" s="4">
        <v>1.0941555071109728</v>
      </c>
      <c r="Z270" s="4">
        <v>0.92744951383694829</v>
      </c>
      <c r="AA270" s="4">
        <v>1.0791993037423846</v>
      </c>
      <c r="AB270">
        <v>0.76456310679611617</v>
      </c>
    </row>
    <row r="271" spans="1:28" x14ac:dyDescent="0.25">
      <c r="A271" s="1" t="s">
        <v>57</v>
      </c>
      <c r="B271" s="1">
        <v>110</v>
      </c>
      <c r="C271" s="1" t="s">
        <v>24</v>
      </c>
      <c r="D271" s="1">
        <v>1</v>
      </c>
      <c r="E271" s="1">
        <v>493759.15355300001</v>
      </c>
      <c r="F271" s="1">
        <v>5180683.4043399803</v>
      </c>
      <c r="G271" s="1">
        <v>455.21653543307087</v>
      </c>
      <c r="M271" s="8">
        <f t="shared" si="67"/>
        <v>0.81620471296584673</v>
      </c>
      <c r="N271" s="6">
        <f t="shared" si="68"/>
        <v>0.69184741959611074</v>
      </c>
      <c r="O271" s="6">
        <f>G271/$K$14</f>
        <v>0.80504786771105308</v>
      </c>
      <c r="P271" s="7">
        <f t="shared" si="70"/>
        <v>0</v>
      </c>
      <c r="R271" s="4" t="s">
        <v>57</v>
      </c>
      <c r="S271" s="4">
        <v>313</v>
      </c>
      <c r="T271" s="4" t="s">
        <v>24</v>
      </c>
      <c r="U271" s="4">
        <v>1</v>
      </c>
      <c r="V271" s="4">
        <v>493981.20999900001</v>
      </c>
      <c r="W271" s="4">
        <v>5180954.7101699803</v>
      </c>
    </row>
    <row r="272" spans="1:28" x14ac:dyDescent="0.25">
      <c r="A272" s="1" t="s">
        <v>57</v>
      </c>
      <c r="B272" s="1">
        <v>313</v>
      </c>
      <c r="C272" s="1" t="s">
        <v>24</v>
      </c>
      <c r="D272" s="1">
        <v>1</v>
      </c>
      <c r="E272" s="1">
        <v>493981.20999900001</v>
      </c>
      <c r="F272" s="1">
        <v>5180954.7101699803</v>
      </c>
      <c r="M272" s="8"/>
      <c r="N272" s="6"/>
      <c r="O272" s="6"/>
      <c r="P272" s="7"/>
      <c r="R272" s="4" t="s">
        <v>57</v>
      </c>
      <c r="S272" s="4">
        <v>338</v>
      </c>
      <c r="T272" s="4" t="s">
        <v>24</v>
      </c>
      <c r="U272" s="4">
        <v>1</v>
      </c>
      <c r="V272" s="4">
        <v>493977.955288</v>
      </c>
      <c r="W272" s="4">
        <v>5180985.8885700004</v>
      </c>
      <c r="X272" s="4">
        <v>550.68897637795271</v>
      </c>
      <c r="Y272" s="4">
        <v>0.98738710682030528</v>
      </c>
      <c r="Z272" s="4">
        <v>0.83694839192221382</v>
      </c>
      <c r="AA272" s="4">
        <v>0.97389033942558734</v>
      </c>
      <c r="AB272">
        <v>0.47087378640776673</v>
      </c>
    </row>
    <row r="273" spans="1:28" x14ac:dyDescent="0.25">
      <c r="A273" s="5" t="s">
        <v>57</v>
      </c>
      <c r="B273" s="5">
        <v>265</v>
      </c>
      <c r="C273" s="5" t="s">
        <v>24</v>
      </c>
      <c r="D273" s="5">
        <v>2</v>
      </c>
      <c r="E273" s="5">
        <v>493957.474071</v>
      </c>
      <c r="F273" s="5">
        <v>5180890.2630399903</v>
      </c>
      <c r="G273" s="5">
        <v>746.55511811023621</v>
      </c>
      <c r="H273" s="5"/>
      <c r="I273" s="5"/>
      <c r="J273" s="5"/>
      <c r="K273" s="5"/>
      <c r="L273" s="5"/>
      <c r="M273" s="6">
        <f t="shared" ref="M273:M287" si="71">G273/$I$15</f>
        <v>1.1957620438633096</v>
      </c>
      <c r="N273" s="6">
        <f>G273/$J$15</f>
        <v>1</v>
      </c>
      <c r="O273" s="6">
        <f>G273/$K$15</f>
        <v>1.1329350261389095</v>
      </c>
      <c r="P273" s="7">
        <f>(G273-$L$15)/($J$15-$L$15)</f>
        <v>1</v>
      </c>
      <c r="R273" s="4" t="s">
        <v>57</v>
      </c>
      <c r="S273" s="4">
        <v>35</v>
      </c>
      <c r="T273" s="4" t="s">
        <v>24</v>
      </c>
      <c r="U273" s="4">
        <v>2</v>
      </c>
      <c r="V273" s="4">
        <v>493755.952693998</v>
      </c>
      <c r="W273" s="4">
        <v>5180592.4596699905</v>
      </c>
      <c r="X273" s="4">
        <v>506.88976377952753</v>
      </c>
      <c r="Y273" s="4">
        <v>0.81188853340752076</v>
      </c>
      <c r="Z273" s="4">
        <v>0.67897165458141062</v>
      </c>
      <c r="AA273" s="4">
        <v>0.76923076923076916</v>
      </c>
      <c r="AB273">
        <v>0.19636963696369633</v>
      </c>
    </row>
    <row r="274" spans="1:28" x14ac:dyDescent="0.25">
      <c r="A274" s="1" t="s">
        <v>57</v>
      </c>
      <c r="B274" s="1">
        <v>36</v>
      </c>
      <c r="C274" s="1" t="s">
        <v>24</v>
      </c>
      <c r="D274" s="1">
        <v>2</v>
      </c>
      <c r="E274" s="1">
        <v>493785.60215200001</v>
      </c>
      <c r="F274" s="1">
        <v>5180609.6934099803</v>
      </c>
      <c r="G274" s="1">
        <v>731.7913385826771</v>
      </c>
      <c r="M274" s="8">
        <f t="shared" si="71"/>
        <v>1.1721148050261974</v>
      </c>
      <c r="N274" s="6">
        <f>G274/$J$15</f>
        <v>0.98022412656558988</v>
      </c>
      <c r="O274" s="6">
        <f t="shared" ref="O274:O287" si="72">G274/$K$15</f>
        <v>1.1105302464525764</v>
      </c>
      <c r="P274" s="7">
        <f t="shared" ref="P274:P286" si="73">(G274-$L$15)/($J$15-$L$15)</f>
        <v>0.95049504950495034</v>
      </c>
      <c r="R274" s="4" t="s">
        <v>57</v>
      </c>
      <c r="S274" s="4">
        <v>36</v>
      </c>
      <c r="T274" s="4" t="s">
        <v>24</v>
      </c>
      <c r="U274" s="4">
        <v>2</v>
      </c>
      <c r="V274" s="4">
        <v>493785.60215200001</v>
      </c>
      <c r="W274" s="4">
        <v>5180609.6934099803</v>
      </c>
      <c r="X274" s="4">
        <v>731.7913385826771</v>
      </c>
      <c r="Y274" s="4">
        <v>1.1721148050261974</v>
      </c>
      <c r="Z274" s="4">
        <v>0.98022412656558988</v>
      </c>
      <c r="AA274" s="4">
        <v>1.1105302464525764</v>
      </c>
      <c r="AB274">
        <v>0.95049504950495034</v>
      </c>
    </row>
    <row r="275" spans="1:28" x14ac:dyDescent="0.25">
      <c r="A275" s="1" t="s">
        <v>57</v>
      </c>
      <c r="B275" s="1">
        <v>289</v>
      </c>
      <c r="C275" s="1" t="s">
        <v>24</v>
      </c>
      <c r="D275" s="1">
        <v>2</v>
      </c>
      <c r="E275" s="1">
        <v>494008.965211</v>
      </c>
      <c r="F275" s="1">
        <v>5180924.2349100001</v>
      </c>
      <c r="G275" s="1">
        <v>726.37795275590554</v>
      </c>
      <c r="M275" s="8">
        <f t="shared" si="71"/>
        <v>1.163444150785923</v>
      </c>
      <c r="N275" s="6">
        <f t="shared" ref="N275:N287" si="74">G275/$J$15</f>
        <v>0.97297297297297303</v>
      </c>
      <c r="O275" s="6">
        <f t="shared" si="72"/>
        <v>1.1023151605675878</v>
      </c>
      <c r="P275" s="7">
        <f t="shared" si="73"/>
        <v>0.93234323432343247</v>
      </c>
      <c r="R275" s="4" t="s">
        <v>57</v>
      </c>
      <c r="S275" s="4">
        <v>59</v>
      </c>
      <c r="T275" s="4" t="s">
        <v>24</v>
      </c>
      <c r="U275" s="4">
        <v>2</v>
      </c>
      <c r="V275" s="4">
        <v>493770.79737400002</v>
      </c>
      <c r="W275" s="4">
        <v>5180636.94221</v>
      </c>
      <c r="X275" s="4">
        <v>722.93307086614175</v>
      </c>
      <c r="Y275" s="4">
        <v>1.1579264617239302</v>
      </c>
      <c r="Z275" s="4">
        <v>0.96835860250494399</v>
      </c>
      <c r="AA275" s="4">
        <v>1.0970873786407767</v>
      </c>
      <c r="AB275" s="108">
        <v>0.92079207920792083</v>
      </c>
    </row>
    <row r="276" spans="1:28" x14ac:dyDescent="0.25">
      <c r="A276" s="1" t="s">
        <v>57</v>
      </c>
      <c r="B276" s="1">
        <v>59</v>
      </c>
      <c r="C276" s="1" t="s">
        <v>24</v>
      </c>
      <c r="D276" s="1">
        <v>2</v>
      </c>
      <c r="E276" s="1">
        <v>493770.79737400002</v>
      </c>
      <c r="F276" s="1">
        <v>5180636.94221</v>
      </c>
      <c r="G276" s="1">
        <v>722.93307086614175</v>
      </c>
      <c r="M276" s="8">
        <f t="shared" si="71"/>
        <v>1.1579264617239302</v>
      </c>
      <c r="N276" s="6">
        <f t="shared" si="74"/>
        <v>0.96835860250494399</v>
      </c>
      <c r="O276" s="6">
        <f t="shared" si="72"/>
        <v>1.0970873786407767</v>
      </c>
      <c r="P276" s="7">
        <f t="shared" si="73"/>
        <v>0.92079207920792083</v>
      </c>
      <c r="R276" s="4" t="s">
        <v>57</v>
      </c>
      <c r="S276" s="4">
        <v>60</v>
      </c>
      <c r="T276" s="4" t="s">
        <v>24</v>
      </c>
      <c r="U276" s="4">
        <v>2</v>
      </c>
      <c r="V276" s="4">
        <v>493800.430823998</v>
      </c>
      <c r="W276" s="4">
        <v>5180639.8627300002</v>
      </c>
      <c r="X276" s="4">
        <v>689.96062992125985</v>
      </c>
      <c r="Y276" s="4">
        <v>1.1051142949877129</v>
      </c>
      <c r="Z276" s="4">
        <v>0.92419248516809493</v>
      </c>
      <c r="AA276" s="4">
        <v>1.0470500373412994</v>
      </c>
      <c r="AB276">
        <v>0.81023102310231032</v>
      </c>
    </row>
    <row r="277" spans="1:28" x14ac:dyDescent="0.25">
      <c r="A277" s="1" t="s">
        <v>57</v>
      </c>
      <c r="B277" s="1">
        <v>288</v>
      </c>
      <c r="C277" s="1" t="s">
        <v>24</v>
      </c>
      <c r="D277" s="1">
        <v>2</v>
      </c>
      <c r="E277" s="1">
        <v>493979.78699200001</v>
      </c>
      <c r="F277" s="1">
        <v>5180920.0508399904</v>
      </c>
      <c r="G277" s="1">
        <v>698.32677165354335</v>
      </c>
      <c r="M277" s="8">
        <f t="shared" si="71"/>
        <v>1.1185143969954099</v>
      </c>
      <c r="N277" s="6">
        <f t="shared" si="74"/>
        <v>0.93539881344759401</v>
      </c>
      <c r="O277" s="6">
        <f t="shared" si="72"/>
        <v>1.0597460791635549</v>
      </c>
      <c r="P277" s="7">
        <f t="shared" si="73"/>
        <v>0.83828382838283844</v>
      </c>
      <c r="R277" s="4" t="s">
        <v>57</v>
      </c>
      <c r="S277" s="4">
        <v>85</v>
      </c>
      <c r="T277" s="4" t="s">
        <v>24</v>
      </c>
      <c r="U277" s="4">
        <v>2</v>
      </c>
      <c r="V277" s="4">
        <v>493807.10502900003</v>
      </c>
      <c r="W277" s="4">
        <v>5180671.6367899803</v>
      </c>
      <c r="X277" s="4">
        <v>658.95669291338584</v>
      </c>
      <c r="Y277" s="4">
        <v>1.0554550934297771</v>
      </c>
      <c r="Z277" s="4">
        <v>0.88266315095583392</v>
      </c>
      <c r="AA277" s="4">
        <v>1</v>
      </c>
      <c r="AB277">
        <v>0.70627062706270638</v>
      </c>
    </row>
    <row r="278" spans="1:28" x14ac:dyDescent="0.25">
      <c r="A278" s="1" t="s">
        <v>57</v>
      </c>
      <c r="B278" s="1">
        <v>60</v>
      </c>
      <c r="C278" s="1" t="s">
        <v>24</v>
      </c>
      <c r="D278" s="1">
        <v>2</v>
      </c>
      <c r="E278" s="1">
        <v>493800.430823998</v>
      </c>
      <c r="F278" s="1">
        <v>5180639.8627300002</v>
      </c>
      <c r="G278" s="1">
        <v>689.96062992125985</v>
      </c>
      <c r="M278" s="8">
        <f t="shared" si="71"/>
        <v>1.1051142949877129</v>
      </c>
      <c r="N278" s="6">
        <f t="shared" si="74"/>
        <v>0.92419248516809493</v>
      </c>
      <c r="O278" s="6">
        <f t="shared" si="72"/>
        <v>1.0470500373412994</v>
      </c>
      <c r="P278" s="7">
        <f t="shared" si="73"/>
        <v>0.81023102310231032</v>
      </c>
      <c r="R278" s="4" t="s">
        <v>57</v>
      </c>
      <c r="S278" s="4">
        <v>112</v>
      </c>
      <c r="T278" s="4" t="s">
        <v>24</v>
      </c>
      <c r="U278" s="4">
        <v>2</v>
      </c>
      <c r="V278" s="4">
        <v>493818.588412999</v>
      </c>
      <c r="W278" s="4">
        <v>5180703.4058999904</v>
      </c>
      <c r="X278" s="4">
        <v>545.76771653543301</v>
      </c>
      <c r="Y278" s="4">
        <v>0.87415959567858303</v>
      </c>
      <c r="Z278" s="4">
        <v>0.73104812129202368</v>
      </c>
      <c r="AA278" s="4">
        <v>0.82823002240477961</v>
      </c>
      <c r="AB278">
        <v>0.32673267326732658</v>
      </c>
    </row>
    <row r="279" spans="1:28" x14ac:dyDescent="0.25">
      <c r="A279" s="1" t="s">
        <v>57</v>
      </c>
      <c r="B279" s="1">
        <v>266</v>
      </c>
      <c r="C279" s="1" t="s">
        <v>24</v>
      </c>
      <c r="D279" s="1">
        <v>2</v>
      </c>
      <c r="E279" s="1">
        <v>493988.01773100003</v>
      </c>
      <c r="F279" s="1">
        <v>5180892.4748999802</v>
      </c>
      <c r="G279" s="1">
        <v>676.18110236220468</v>
      </c>
      <c r="M279" s="8">
        <f t="shared" si="71"/>
        <v>1.0830435387397412</v>
      </c>
      <c r="N279" s="6">
        <f t="shared" si="74"/>
        <v>0.90573500329597889</v>
      </c>
      <c r="O279" s="6">
        <f t="shared" si="72"/>
        <v>1.0261389096340552</v>
      </c>
      <c r="P279" s="7">
        <f t="shared" si="73"/>
        <v>0.76402640264026389</v>
      </c>
      <c r="R279" s="4" t="s">
        <v>57</v>
      </c>
      <c r="S279" s="4">
        <v>139</v>
      </c>
      <c r="T279" s="4" t="s">
        <v>24</v>
      </c>
      <c r="U279" s="4">
        <v>2</v>
      </c>
      <c r="V279" s="4">
        <v>493847.76542900002</v>
      </c>
      <c r="W279" s="4">
        <v>5180719.15527</v>
      </c>
    </row>
    <row r="280" spans="1:28" x14ac:dyDescent="0.25">
      <c r="A280" s="1" t="s">
        <v>57</v>
      </c>
      <c r="B280" s="1">
        <v>242</v>
      </c>
      <c r="C280" s="1" t="s">
        <v>24</v>
      </c>
      <c r="D280" s="1">
        <v>2</v>
      </c>
      <c r="E280" s="1">
        <v>493955.09288900002</v>
      </c>
      <c r="F280" s="1">
        <v>5180868.1722100005</v>
      </c>
      <c r="G280" s="1">
        <v>662.40157480314963</v>
      </c>
      <c r="M280" s="8">
        <f t="shared" si="71"/>
        <v>1.0609727824917699</v>
      </c>
      <c r="N280" s="6">
        <f t="shared" si="74"/>
        <v>0.88727752142386296</v>
      </c>
      <c r="O280" s="6">
        <f t="shared" si="72"/>
        <v>1.0052277819268112</v>
      </c>
      <c r="P280" s="7">
        <f t="shared" si="73"/>
        <v>0.7178217821782179</v>
      </c>
      <c r="R280" s="4" t="s">
        <v>57</v>
      </c>
      <c r="S280" s="4">
        <v>140</v>
      </c>
      <c r="T280" s="4" t="s">
        <v>24</v>
      </c>
      <c r="U280" s="4">
        <v>2</v>
      </c>
      <c r="V280" s="4">
        <v>493879.70413000003</v>
      </c>
      <c r="W280" s="4">
        <v>5180748.3477499904</v>
      </c>
      <c r="X280" s="4">
        <v>581.20078740157476</v>
      </c>
      <c r="Y280" s="4">
        <v>0.9309129688876524</v>
      </c>
      <c r="Z280" s="4">
        <v>0.7785102175346077</v>
      </c>
      <c r="AA280" s="4">
        <v>0.882001493651979</v>
      </c>
      <c r="AB280" s="108">
        <v>0.44554455445544544</v>
      </c>
    </row>
    <row r="281" spans="1:28" x14ac:dyDescent="0.25">
      <c r="A281" s="1" t="s">
        <v>57</v>
      </c>
      <c r="B281" s="1">
        <v>85</v>
      </c>
      <c r="C281" s="1" t="s">
        <v>24</v>
      </c>
      <c r="D281" s="1">
        <v>2</v>
      </c>
      <c r="E281" s="1">
        <v>493807.10502900003</v>
      </c>
      <c r="F281" s="1">
        <v>5180671.6367899803</v>
      </c>
      <c r="G281" s="1">
        <v>658.95669291338584</v>
      </c>
      <c r="M281" s="8">
        <f t="shared" si="71"/>
        <v>1.0554550934297771</v>
      </c>
      <c r="N281" s="6">
        <f t="shared" si="74"/>
        <v>0.88266315095583392</v>
      </c>
      <c r="O281" s="6">
        <f t="shared" si="72"/>
        <v>1</v>
      </c>
      <c r="P281" s="7">
        <f t="shared" si="73"/>
        <v>0.70627062706270638</v>
      </c>
      <c r="R281" s="4" t="s">
        <v>57</v>
      </c>
      <c r="S281" s="4">
        <v>166</v>
      </c>
      <c r="T281" s="4" t="s">
        <v>24</v>
      </c>
      <c r="U281" s="4">
        <v>2</v>
      </c>
      <c r="V281" s="4">
        <v>493893.321120999</v>
      </c>
      <c r="W281" s="4">
        <v>5180776.8922899803</v>
      </c>
      <c r="X281" s="4">
        <v>590.05905511811022</v>
      </c>
      <c r="Y281" s="4">
        <v>0.94510131218991977</v>
      </c>
      <c r="Z281" s="4">
        <v>0.79037574159525381</v>
      </c>
      <c r="AA281" s="4">
        <v>0.89544436146377893</v>
      </c>
      <c r="AB281">
        <v>0.47524752475247523</v>
      </c>
    </row>
    <row r="282" spans="1:28" x14ac:dyDescent="0.25">
      <c r="A282" s="1" t="s">
        <v>57</v>
      </c>
      <c r="B282" s="1">
        <v>217</v>
      </c>
      <c r="C282" s="1" t="s">
        <v>24</v>
      </c>
      <c r="D282" s="1">
        <v>2</v>
      </c>
      <c r="E282" s="1">
        <v>493927.19838900003</v>
      </c>
      <c r="F282" s="1">
        <v>5180836.4194099903</v>
      </c>
      <c r="G282" s="1">
        <v>628.93700787401576</v>
      </c>
      <c r="M282" s="8">
        <f t="shared" si="71"/>
        <v>1.0073723744609822</v>
      </c>
      <c r="N282" s="6">
        <f t="shared" si="74"/>
        <v>0.84245220830586687</v>
      </c>
      <c r="O282" s="6">
        <f t="shared" si="72"/>
        <v>0.95444361463778937</v>
      </c>
      <c r="P282" s="7">
        <f t="shared" si="73"/>
        <v>0.60561056105610567</v>
      </c>
      <c r="R282" s="4" t="s">
        <v>57</v>
      </c>
      <c r="S282" s="4">
        <v>192</v>
      </c>
      <c r="T282" s="4" t="s">
        <v>24</v>
      </c>
      <c r="U282" s="4">
        <v>2</v>
      </c>
      <c r="V282" s="4">
        <v>493910.45270800003</v>
      </c>
      <c r="W282" s="4">
        <v>5180808.6558299903</v>
      </c>
      <c r="X282" s="4">
        <v>506.88976377952753</v>
      </c>
      <c r="Y282" s="4">
        <v>0.81188853340752076</v>
      </c>
      <c r="Z282" s="4">
        <v>0.67897165458141062</v>
      </c>
      <c r="AA282" s="4">
        <v>0.76923076923076916</v>
      </c>
      <c r="AB282">
        <v>0.19636963696369633</v>
      </c>
    </row>
    <row r="283" spans="1:28" x14ac:dyDescent="0.25">
      <c r="A283" s="1" t="s">
        <v>57</v>
      </c>
      <c r="B283" s="1">
        <v>166</v>
      </c>
      <c r="C283" s="1" t="s">
        <v>24</v>
      </c>
      <c r="D283" s="1">
        <v>2</v>
      </c>
      <c r="E283" s="1">
        <v>493893.321120999</v>
      </c>
      <c r="F283" s="1">
        <v>5180776.8922899803</v>
      </c>
      <c r="G283" s="1">
        <v>590.05905511811022</v>
      </c>
      <c r="M283" s="8">
        <f t="shared" si="71"/>
        <v>0.94510131218991977</v>
      </c>
      <c r="N283" s="6">
        <f t="shared" si="74"/>
        <v>0.79037574159525381</v>
      </c>
      <c r="O283" s="6">
        <f t="shared" si="72"/>
        <v>0.89544436146377893</v>
      </c>
      <c r="P283" s="7">
        <f t="shared" si="73"/>
        <v>0.47524752475247523</v>
      </c>
      <c r="R283" s="4" t="s">
        <v>57</v>
      </c>
      <c r="S283" s="4">
        <v>217</v>
      </c>
      <c r="T283" s="4" t="s">
        <v>24</v>
      </c>
      <c r="U283" s="4">
        <v>2</v>
      </c>
      <c r="V283" s="4">
        <v>493927.19838900003</v>
      </c>
      <c r="W283" s="4">
        <v>5180836.4194099903</v>
      </c>
      <c r="X283" s="4">
        <v>628.93700787401576</v>
      </c>
      <c r="Y283" s="4">
        <v>1.0073723744609822</v>
      </c>
      <c r="Z283" s="4">
        <v>0.84245220830586687</v>
      </c>
      <c r="AA283" s="4">
        <v>0.95444361463778937</v>
      </c>
      <c r="AB283">
        <v>0.60561056105610567</v>
      </c>
    </row>
    <row r="284" spans="1:28" x14ac:dyDescent="0.25">
      <c r="A284" s="1" t="s">
        <v>57</v>
      </c>
      <c r="B284" s="1">
        <v>140</v>
      </c>
      <c r="C284" s="1" t="s">
        <v>24</v>
      </c>
      <c r="D284" s="1">
        <v>2</v>
      </c>
      <c r="E284" s="1">
        <v>493879.70413000003</v>
      </c>
      <c r="F284" s="1">
        <v>5180748.3477499904</v>
      </c>
      <c r="G284" s="1">
        <v>581.20078740157476</v>
      </c>
      <c r="M284" s="8">
        <f t="shared" si="71"/>
        <v>0.9309129688876524</v>
      </c>
      <c r="N284" s="6">
        <f t="shared" si="74"/>
        <v>0.7785102175346077</v>
      </c>
      <c r="O284" s="6">
        <f t="shared" si="72"/>
        <v>0.882001493651979</v>
      </c>
      <c r="P284" s="7">
        <f t="shared" si="73"/>
        <v>0.44554455445544544</v>
      </c>
      <c r="R284" s="4" t="s">
        <v>57</v>
      </c>
      <c r="S284" s="4">
        <v>242</v>
      </c>
      <c r="T284" s="4" t="s">
        <v>24</v>
      </c>
      <c r="U284" s="4">
        <v>2</v>
      </c>
      <c r="V284" s="4">
        <v>493955.09288900002</v>
      </c>
      <c r="W284" s="4">
        <v>5180868.1722100005</v>
      </c>
      <c r="X284" s="4">
        <v>662.40157480314963</v>
      </c>
      <c r="Y284" s="4">
        <v>1.0609727824917699</v>
      </c>
      <c r="Z284" s="4">
        <v>0.88727752142386296</v>
      </c>
      <c r="AA284" s="4">
        <v>1.0052277819268112</v>
      </c>
      <c r="AB284">
        <v>0.7178217821782179</v>
      </c>
    </row>
    <row r="285" spans="1:28" x14ac:dyDescent="0.25">
      <c r="A285" s="1" t="s">
        <v>57</v>
      </c>
      <c r="B285" s="1">
        <v>112</v>
      </c>
      <c r="C285" s="1" t="s">
        <v>24</v>
      </c>
      <c r="D285" s="1">
        <v>2</v>
      </c>
      <c r="E285" s="1">
        <v>493818.588412999</v>
      </c>
      <c r="F285" s="1">
        <v>5180703.4058999904</v>
      </c>
      <c r="G285" s="1">
        <v>545.76771653543301</v>
      </c>
      <c r="M285" s="8">
        <f t="shared" si="71"/>
        <v>0.87415959567858303</v>
      </c>
      <c r="N285" s="6">
        <f t="shared" si="74"/>
        <v>0.73104812129202368</v>
      </c>
      <c r="O285" s="6">
        <f t="shared" si="72"/>
        <v>0.82823002240477961</v>
      </c>
      <c r="P285" s="7">
        <f t="shared" si="73"/>
        <v>0.32673267326732658</v>
      </c>
      <c r="R285" s="4" t="s">
        <v>57</v>
      </c>
      <c r="S285" s="4">
        <v>265</v>
      </c>
      <c r="T285" s="4" t="s">
        <v>24</v>
      </c>
      <c r="U285" s="4">
        <v>2</v>
      </c>
      <c r="V285" s="4">
        <v>493957.474071</v>
      </c>
      <c r="W285" s="4">
        <v>5180890.2630399903</v>
      </c>
      <c r="X285" s="4">
        <v>746.55511811023621</v>
      </c>
      <c r="Y285" s="4">
        <v>1.1957620438633096</v>
      </c>
      <c r="Z285" s="4">
        <v>1</v>
      </c>
      <c r="AA285" s="4">
        <v>1.1329350261389095</v>
      </c>
      <c r="AB285" s="7">
        <v>1</v>
      </c>
    </row>
    <row r="286" spans="1:28" x14ac:dyDescent="0.25">
      <c r="A286" s="1" t="s">
        <v>57</v>
      </c>
      <c r="B286" s="1">
        <v>35</v>
      </c>
      <c r="C286" s="1" t="s">
        <v>24</v>
      </c>
      <c r="D286" s="1">
        <v>2</v>
      </c>
      <c r="E286" s="1">
        <v>493755.952693998</v>
      </c>
      <c r="F286" s="1">
        <v>5180592.4596699905</v>
      </c>
      <c r="G286" s="1">
        <v>506.88976377952753</v>
      </c>
      <c r="M286" s="8">
        <f t="shared" si="71"/>
        <v>0.81188853340752076</v>
      </c>
      <c r="N286" s="6">
        <f t="shared" si="74"/>
        <v>0.67897165458141062</v>
      </c>
      <c r="O286" s="6">
        <f t="shared" si="72"/>
        <v>0.76923076923076916</v>
      </c>
      <c r="P286" s="7">
        <f t="shared" si="73"/>
        <v>0.19636963696369633</v>
      </c>
      <c r="R286" s="4" t="s">
        <v>57</v>
      </c>
      <c r="S286" s="4">
        <v>266</v>
      </c>
      <c r="T286" s="4" t="s">
        <v>24</v>
      </c>
      <c r="U286" s="4">
        <v>2</v>
      </c>
      <c r="V286" s="4">
        <v>493988.01773100003</v>
      </c>
      <c r="W286" s="4">
        <v>5180892.4748999802</v>
      </c>
      <c r="X286" s="4">
        <v>676.18110236220468</v>
      </c>
      <c r="Y286" s="4">
        <v>1.0830435387397412</v>
      </c>
      <c r="Z286" s="4">
        <v>0.90573500329597889</v>
      </c>
      <c r="AA286" s="4">
        <v>1.0261389096340552</v>
      </c>
      <c r="AB286">
        <v>0.76402640264026389</v>
      </c>
    </row>
    <row r="287" spans="1:28" x14ac:dyDescent="0.25">
      <c r="A287" s="1" t="s">
        <v>57</v>
      </c>
      <c r="B287" s="1">
        <v>192</v>
      </c>
      <c r="C287" s="1" t="s">
        <v>24</v>
      </c>
      <c r="D287" s="1">
        <v>2</v>
      </c>
      <c r="E287" s="1">
        <v>493910.45270800003</v>
      </c>
      <c r="F287" s="1">
        <v>5180808.6558299903</v>
      </c>
      <c r="G287" s="1">
        <v>506.88976377952753</v>
      </c>
      <c r="M287" s="8">
        <f t="shared" si="71"/>
        <v>0.81188853340752076</v>
      </c>
      <c r="N287" s="6">
        <f t="shared" si="74"/>
        <v>0.67897165458141062</v>
      </c>
      <c r="O287" s="6">
        <f t="shared" si="72"/>
        <v>0.76923076923076916</v>
      </c>
      <c r="P287" s="7">
        <f>(G287-$L$15)/($J$15-$L$15)</f>
        <v>0.19636963696369633</v>
      </c>
      <c r="R287" s="4" t="s">
        <v>57</v>
      </c>
      <c r="S287" s="4">
        <v>288</v>
      </c>
      <c r="T287" s="4" t="s">
        <v>24</v>
      </c>
      <c r="U287" s="4">
        <v>2</v>
      </c>
      <c r="V287" s="4">
        <v>493979.78699200001</v>
      </c>
      <c r="W287" s="4">
        <v>5180920.0508399904</v>
      </c>
      <c r="X287" s="4">
        <v>698.32677165354335</v>
      </c>
      <c r="Y287" s="4">
        <v>1.1185143969954099</v>
      </c>
      <c r="Z287" s="4">
        <v>0.93539881344759401</v>
      </c>
      <c r="AA287" s="4">
        <v>1.0597460791635549</v>
      </c>
      <c r="AB287">
        <v>0.83828382838283844</v>
      </c>
    </row>
    <row r="288" spans="1:28" x14ac:dyDescent="0.25">
      <c r="A288" s="1" t="s">
        <v>57</v>
      </c>
      <c r="B288" s="1">
        <v>315</v>
      </c>
      <c r="C288" s="1" t="s">
        <v>24</v>
      </c>
      <c r="D288" s="1">
        <v>2</v>
      </c>
      <c r="E288" s="1">
        <v>494042.75106500002</v>
      </c>
      <c r="F288" s="1">
        <v>5180958.35647</v>
      </c>
      <c r="G288" s="1">
        <v>492.12598425196848</v>
      </c>
      <c r="M288" s="8">
        <f t="shared" ref="M288:M289" si="75">G288/$I$15</f>
        <v>0.78824129457040848</v>
      </c>
      <c r="N288" s="6">
        <f t="shared" ref="N288:N289" si="76">G288/$J$15</f>
        <v>0.65919578114700061</v>
      </c>
      <c r="O288" s="6">
        <f t="shared" ref="O288:O289" si="77">G288/$K$15</f>
        <v>0.74682598954443613</v>
      </c>
      <c r="P288" s="7">
        <f t="shared" ref="P288:P289" si="78">(G288-$L$15)/($J$15-$L$15)</f>
        <v>0.14686468646864684</v>
      </c>
      <c r="R288" s="4" t="s">
        <v>57</v>
      </c>
      <c r="S288" s="4">
        <v>289</v>
      </c>
      <c r="T288" s="4" t="s">
        <v>24</v>
      </c>
      <c r="U288" s="4">
        <v>2</v>
      </c>
      <c r="V288" s="4">
        <v>494008.965211</v>
      </c>
      <c r="W288" s="4">
        <v>5180924.2349100001</v>
      </c>
      <c r="X288" s="4">
        <v>726.37795275590554</v>
      </c>
      <c r="Y288" s="4">
        <v>1.163444150785923</v>
      </c>
      <c r="Z288" s="4">
        <v>0.97297297297297303</v>
      </c>
      <c r="AA288" s="4">
        <v>1.1023151605675878</v>
      </c>
      <c r="AB288">
        <v>0.93234323432343247</v>
      </c>
    </row>
    <row r="289" spans="1:28" x14ac:dyDescent="0.25">
      <c r="A289" s="1" t="s">
        <v>57</v>
      </c>
      <c r="B289" s="1">
        <v>314</v>
      </c>
      <c r="C289" s="1" t="s">
        <v>24</v>
      </c>
      <c r="D289" s="1">
        <v>2</v>
      </c>
      <c r="E289" s="1">
        <v>494013.118976</v>
      </c>
      <c r="F289" s="1">
        <v>5180956.0117199803</v>
      </c>
      <c r="G289" s="1">
        <v>448.32677165354329</v>
      </c>
      <c r="M289" s="8">
        <f t="shared" si="75"/>
        <v>0.71808781935364219</v>
      </c>
      <c r="N289" s="6">
        <f t="shared" si="76"/>
        <v>0.60052735662491763</v>
      </c>
      <c r="O289" s="6">
        <f t="shared" si="77"/>
        <v>0.68035847647498127</v>
      </c>
      <c r="P289" s="7">
        <f t="shared" si="78"/>
        <v>0</v>
      </c>
      <c r="R289" s="4" t="s">
        <v>57</v>
      </c>
      <c r="S289" s="4">
        <v>314</v>
      </c>
      <c r="T289" s="4" t="s">
        <v>24</v>
      </c>
      <c r="U289" s="4">
        <v>2</v>
      </c>
      <c r="V289" s="4">
        <v>494013.118976</v>
      </c>
      <c r="W289" s="4">
        <v>5180956.0117199803</v>
      </c>
      <c r="X289" s="4">
        <v>448.32677165354329</v>
      </c>
      <c r="Y289" s="4">
        <v>0.71808781935364219</v>
      </c>
      <c r="Z289" s="4">
        <v>0.60052735662491763</v>
      </c>
      <c r="AA289" s="4">
        <v>0.68035847647498127</v>
      </c>
      <c r="AB289">
        <v>0</v>
      </c>
    </row>
    <row r="290" spans="1:28" x14ac:dyDescent="0.25">
      <c r="A290" s="1" t="s">
        <v>57</v>
      </c>
      <c r="B290" s="1">
        <v>139</v>
      </c>
      <c r="C290" s="1" t="s">
        <v>24</v>
      </c>
      <c r="D290" s="1">
        <v>2</v>
      </c>
      <c r="E290" s="1">
        <v>493847.76542900002</v>
      </c>
      <c r="F290" s="1">
        <v>5180719.15527</v>
      </c>
      <c r="M290" s="8"/>
      <c r="N290" s="8"/>
      <c r="O290" s="8"/>
      <c r="R290" s="4" t="s">
        <v>57</v>
      </c>
      <c r="S290" s="4">
        <v>315</v>
      </c>
      <c r="T290" s="4" t="s">
        <v>24</v>
      </c>
      <c r="U290" s="4">
        <v>2</v>
      </c>
      <c r="V290" s="4">
        <v>494042.75106500002</v>
      </c>
      <c r="W290" s="4">
        <v>5180958.35647</v>
      </c>
      <c r="X290" s="4">
        <v>492.12598425196848</v>
      </c>
      <c r="Y290" s="4">
        <v>0.78824129457040848</v>
      </c>
      <c r="Z290" s="4">
        <v>0.65919578114700061</v>
      </c>
      <c r="AA290" s="4">
        <v>0.74682598954443613</v>
      </c>
      <c r="AB290">
        <v>0.14686468646864684</v>
      </c>
    </row>
    <row r="291" spans="1:28" x14ac:dyDescent="0.25">
      <c r="A291" s="5" t="s">
        <v>57</v>
      </c>
      <c r="B291" s="5">
        <v>62</v>
      </c>
      <c r="C291" s="5" t="s">
        <v>24</v>
      </c>
      <c r="D291" s="5">
        <v>3</v>
      </c>
      <c r="E291" s="5">
        <v>493862.44210400002</v>
      </c>
      <c r="F291" s="5">
        <v>5180655.2967800004</v>
      </c>
      <c r="G291" s="5">
        <v>723.91732283464569</v>
      </c>
      <c r="H291" s="5"/>
      <c r="I291" s="5"/>
      <c r="J291" s="5"/>
      <c r="K291" s="5"/>
      <c r="L291" s="5"/>
      <c r="M291" s="6">
        <f t="shared" ref="M291:M306" si="79">G291/$I$16</f>
        <v>1.3257909966320383</v>
      </c>
      <c r="N291" s="6">
        <f>G291/$J$16</f>
        <v>1</v>
      </c>
      <c r="O291" s="6">
        <f>G291/$K$16</f>
        <v>1.3252252252252255</v>
      </c>
      <c r="P291" s="7">
        <f>(G291-$L$16)/($J$16-$L$16)</f>
        <v>1</v>
      </c>
      <c r="R291" s="4" t="s">
        <v>57</v>
      </c>
      <c r="S291" s="4">
        <v>14</v>
      </c>
      <c r="T291" s="4" t="s">
        <v>24</v>
      </c>
      <c r="U291" s="4">
        <v>3</v>
      </c>
      <c r="V291" s="4">
        <v>493768.28853800002</v>
      </c>
      <c r="W291" s="4">
        <v>5180574.2933700001</v>
      </c>
      <c r="X291" s="4">
        <v>442.91338582677167</v>
      </c>
      <c r="Y291" s="4">
        <v>0.81115696598833065</v>
      </c>
      <c r="Z291" s="4">
        <v>0.61182868796736911</v>
      </c>
      <c r="AA291" s="4">
        <v>0.81081081081081097</v>
      </c>
      <c r="AB291">
        <v>0.24270557029177728</v>
      </c>
    </row>
    <row r="292" spans="1:28" x14ac:dyDescent="0.25">
      <c r="A292" s="1" t="s">
        <v>57</v>
      </c>
      <c r="B292" s="1">
        <v>244</v>
      </c>
      <c r="C292" s="1" t="s">
        <v>24</v>
      </c>
      <c r="D292" s="1">
        <v>3</v>
      </c>
      <c r="E292" s="1">
        <v>494016.170361</v>
      </c>
      <c r="F292" s="1">
        <v>5180863.3944100002</v>
      </c>
      <c r="G292" s="1">
        <v>671.75196850393695</v>
      </c>
      <c r="M292" s="8">
        <f t="shared" si="79"/>
        <v>1.230254731748968</v>
      </c>
      <c r="N292" s="6">
        <f t="shared" ref="N292:N306" si="80">G292/$J$16</f>
        <v>0.92794017675050977</v>
      </c>
      <c r="O292" s="6">
        <f t="shared" ref="O292:O306" si="81">G292/$K$16</f>
        <v>1.2297297297297298</v>
      </c>
      <c r="P292" s="7">
        <f t="shared" ref="P292:P306" si="82">(G292-$L$16)/($J$16-$L$16)</f>
        <v>0.85941644562334196</v>
      </c>
      <c r="R292" s="4" t="s">
        <v>57</v>
      </c>
      <c r="S292" s="4">
        <v>15</v>
      </c>
      <c r="T292" s="4" t="s">
        <v>24</v>
      </c>
      <c r="U292" s="4">
        <v>3</v>
      </c>
      <c r="V292" s="4">
        <v>493797.922326</v>
      </c>
      <c r="W292" s="4">
        <v>5180576.3034399804</v>
      </c>
      <c r="X292" s="4">
        <v>615.64960629921256</v>
      </c>
      <c r="Y292" s="4">
        <v>1.1275081827237794</v>
      </c>
      <c r="Z292" s="4">
        <v>0.85044187627464307</v>
      </c>
      <c r="AA292" s="4">
        <v>1.1270270270270271</v>
      </c>
      <c r="AB292">
        <v>0.70822281167108747</v>
      </c>
    </row>
    <row r="293" spans="1:28" x14ac:dyDescent="0.25">
      <c r="A293" s="1" t="s">
        <v>57</v>
      </c>
      <c r="B293" s="1">
        <v>219</v>
      </c>
      <c r="C293" s="1" t="s">
        <v>24</v>
      </c>
      <c r="D293" s="1">
        <v>3</v>
      </c>
      <c r="E293" s="1">
        <v>493991.00748700002</v>
      </c>
      <c r="F293" s="1">
        <v>5180828.91</v>
      </c>
      <c r="G293" s="1">
        <v>664.37007874015751</v>
      </c>
      <c r="M293" s="8">
        <f t="shared" si="79"/>
        <v>1.216735448982496</v>
      </c>
      <c r="N293" s="6">
        <f t="shared" si="80"/>
        <v>0.91774303195105367</v>
      </c>
      <c r="O293" s="6">
        <f t="shared" si="81"/>
        <v>1.2162162162162165</v>
      </c>
      <c r="P293" s="7">
        <f t="shared" si="82"/>
        <v>0.83952254641909818</v>
      </c>
      <c r="R293" s="4" t="s">
        <v>57</v>
      </c>
      <c r="S293" s="4">
        <v>37</v>
      </c>
      <c r="T293" s="4" t="s">
        <v>24</v>
      </c>
      <c r="U293" s="4">
        <v>3</v>
      </c>
      <c r="V293" s="4">
        <v>493819.787974999</v>
      </c>
      <c r="W293" s="4">
        <v>5180608.06183</v>
      </c>
      <c r="X293" s="4">
        <v>362.6968503937008</v>
      </c>
      <c r="Y293" s="4">
        <v>0.66424742659266633</v>
      </c>
      <c r="Z293" s="4">
        <v>0.50101971447994564</v>
      </c>
      <c r="AA293" s="4">
        <v>0.66396396396396407</v>
      </c>
      <c r="AB293">
        <v>2.6525198938992137E-2</v>
      </c>
    </row>
    <row r="294" spans="1:28" x14ac:dyDescent="0.25">
      <c r="A294" s="1" t="s">
        <v>57</v>
      </c>
      <c r="B294" s="1">
        <v>267</v>
      </c>
      <c r="C294" s="1" t="s">
        <v>24</v>
      </c>
      <c r="D294" s="1">
        <v>3</v>
      </c>
      <c r="E294" s="1">
        <v>494019.926261999</v>
      </c>
      <c r="F294" s="1">
        <v>5180892.9986300003</v>
      </c>
      <c r="G294" s="1">
        <v>639.27165354330702</v>
      </c>
      <c r="M294" s="8">
        <f t="shared" si="79"/>
        <v>1.1707698875764905</v>
      </c>
      <c r="N294" s="6">
        <f t="shared" si="80"/>
        <v>0.88307273963290267</v>
      </c>
      <c r="O294" s="6">
        <f t="shared" si="81"/>
        <v>1.1702702702702703</v>
      </c>
      <c r="P294" s="7">
        <f t="shared" si="82"/>
        <v>0.77188328912466819</v>
      </c>
      <c r="R294" s="4" t="s">
        <v>57</v>
      </c>
      <c r="S294" s="4">
        <v>61</v>
      </c>
      <c r="T294" s="4" t="s">
        <v>24</v>
      </c>
      <c r="U294" s="4">
        <v>3</v>
      </c>
      <c r="V294" s="4">
        <v>493832.32370200002</v>
      </c>
      <c r="W294" s="4">
        <v>5180623.82828</v>
      </c>
      <c r="X294" s="4">
        <v>451.27952755905511</v>
      </c>
      <c r="Y294" s="4">
        <v>0.82647881979033244</v>
      </c>
      <c r="Z294" s="4">
        <v>0.62338545207341944</v>
      </c>
      <c r="AA294" s="4">
        <v>0.82612612612612624</v>
      </c>
      <c r="AB294">
        <v>0.26525198938992045</v>
      </c>
    </row>
    <row r="295" spans="1:28" x14ac:dyDescent="0.25">
      <c r="A295" s="1" t="s">
        <v>57</v>
      </c>
      <c r="B295" s="1">
        <v>290</v>
      </c>
      <c r="C295" s="1" t="s">
        <v>24</v>
      </c>
      <c r="D295" s="1">
        <v>3</v>
      </c>
      <c r="E295" s="1">
        <v>494040.87357200001</v>
      </c>
      <c r="F295" s="1">
        <v>5180924.75875</v>
      </c>
      <c r="G295" s="1">
        <v>620.57086614173227</v>
      </c>
      <c r="M295" s="8">
        <f t="shared" si="79"/>
        <v>1.1365210379014277</v>
      </c>
      <c r="N295" s="6">
        <f t="shared" si="80"/>
        <v>0.85723997280761377</v>
      </c>
      <c r="O295" s="6">
        <f t="shared" si="81"/>
        <v>1.1360360360360362</v>
      </c>
      <c r="P295" s="7">
        <f t="shared" si="82"/>
        <v>0.72148541114058351</v>
      </c>
      <c r="R295" s="4" t="s">
        <v>57</v>
      </c>
      <c r="S295" s="4">
        <v>62</v>
      </c>
      <c r="T295" s="4" t="s">
        <v>24</v>
      </c>
      <c r="U295" s="4">
        <v>3</v>
      </c>
      <c r="V295" s="4">
        <v>493862.44210400002</v>
      </c>
      <c r="W295" s="4">
        <v>5180655.2967800004</v>
      </c>
      <c r="X295" s="4">
        <v>723.91732283464569</v>
      </c>
      <c r="Y295" s="4">
        <v>1.3257909966320383</v>
      </c>
      <c r="Z295" s="4">
        <v>1</v>
      </c>
      <c r="AA295" s="4">
        <v>1.3252252252252255</v>
      </c>
      <c r="AB295" s="7">
        <v>1</v>
      </c>
    </row>
    <row r="296" spans="1:28" x14ac:dyDescent="0.25">
      <c r="A296" s="1" t="s">
        <v>57</v>
      </c>
      <c r="B296" s="1">
        <v>15</v>
      </c>
      <c r="C296" s="1" t="s">
        <v>24</v>
      </c>
      <c r="D296" s="1">
        <v>3</v>
      </c>
      <c r="E296" s="1">
        <v>493797.922326</v>
      </c>
      <c r="F296" s="1">
        <v>5180576.3034399804</v>
      </c>
      <c r="G296" s="1">
        <v>615.64960629921256</v>
      </c>
      <c r="M296" s="8">
        <f t="shared" si="79"/>
        <v>1.1275081827237794</v>
      </c>
      <c r="N296" s="6">
        <f t="shared" si="80"/>
        <v>0.85044187627464307</v>
      </c>
      <c r="O296" s="6">
        <f t="shared" si="81"/>
        <v>1.1270270270270271</v>
      </c>
      <c r="P296" s="7">
        <f t="shared" si="82"/>
        <v>0.70822281167108747</v>
      </c>
      <c r="R296" s="4" t="s">
        <v>57</v>
      </c>
      <c r="S296" s="4">
        <v>86</v>
      </c>
      <c r="T296" s="4" t="s">
        <v>24</v>
      </c>
      <c r="U296" s="4">
        <v>3</v>
      </c>
      <c r="V296" s="4">
        <v>493838.99775600003</v>
      </c>
      <c r="W296" s="4">
        <v>5180655.6023700004</v>
      </c>
      <c r="X296" s="4">
        <v>539.86220472440948</v>
      </c>
      <c r="Y296" s="4">
        <v>0.98871021298799855</v>
      </c>
      <c r="Z296" s="4">
        <v>0.74575118966689324</v>
      </c>
      <c r="AA296" s="4">
        <v>0.98828828828828841</v>
      </c>
      <c r="AB296">
        <v>0.50397877984084893</v>
      </c>
    </row>
    <row r="297" spans="1:28" x14ac:dyDescent="0.25">
      <c r="A297" s="1" t="s">
        <v>57</v>
      </c>
      <c r="B297" s="1">
        <v>243</v>
      </c>
      <c r="C297" s="1" t="s">
        <v>24</v>
      </c>
      <c r="D297" s="1">
        <v>3</v>
      </c>
      <c r="E297" s="1">
        <v>493986.992199998</v>
      </c>
      <c r="F297" s="1">
        <v>5180859.3615100002</v>
      </c>
      <c r="G297" s="1">
        <v>606.29921259842524</v>
      </c>
      <c r="M297" s="8">
        <f t="shared" si="79"/>
        <v>1.1103837578862481</v>
      </c>
      <c r="N297" s="6">
        <f t="shared" si="80"/>
        <v>0.83752549286199873</v>
      </c>
      <c r="O297" s="6">
        <f t="shared" si="81"/>
        <v>1.1099099099099101</v>
      </c>
      <c r="P297" s="7">
        <f t="shared" si="82"/>
        <v>0.68302387267904519</v>
      </c>
      <c r="R297" s="4" t="s">
        <v>57</v>
      </c>
      <c r="S297" s="4">
        <v>87</v>
      </c>
      <c r="T297" s="4" t="s">
        <v>24</v>
      </c>
      <c r="U297" s="4">
        <v>3</v>
      </c>
      <c r="V297" s="4">
        <v>493870.93683800002</v>
      </c>
      <c r="W297" s="4">
        <v>5180684.7948000003</v>
      </c>
      <c r="X297" s="4">
        <v>585.13779527559052</v>
      </c>
      <c r="Y297" s="4">
        <v>1.071628480622361</v>
      </c>
      <c r="Z297" s="4">
        <v>0.80829367777022432</v>
      </c>
      <c r="AA297" s="4">
        <v>1.0711711711711713</v>
      </c>
      <c r="AB297">
        <v>0.62599469496021209</v>
      </c>
    </row>
    <row r="298" spans="1:28" x14ac:dyDescent="0.25">
      <c r="A298" s="1" t="s">
        <v>57</v>
      </c>
      <c r="B298" s="1">
        <v>87</v>
      </c>
      <c r="C298" s="1" t="s">
        <v>24</v>
      </c>
      <c r="D298" s="1">
        <v>3</v>
      </c>
      <c r="E298" s="1">
        <v>493870.93683800002</v>
      </c>
      <c r="F298" s="1">
        <v>5180684.7948000003</v>
      </c>
      <c r="G298" s="1">
        <v>585.13779527559052</v>
      </c>
      <c r="M298" s="8">
        <f t="shared" si="79"/>
        <v>1.071628480622361</v>
      </c>
      <c r="N298" s="6">
        <f t="shared" si="80"/>
        <v>0.80829367777022432</v>
      </c>
      <c r="O298" s="6">
        <f t="shared" si="81"/>
        <v>1.0711711711711713</v>
      </c>
      <c r="P298" s="7">
        <f t="shared" si="82"/>
        <v>0.62599469496021209</v>
      </c>
      <c r="R298" s="4" t="s">
        <v>57</v>
      </c>
      <c r="S298" s="4">
        <v>113</v>
      </c>
      <c r="T298" s="4" t="s">
        <v>24</v>
      </c>
      <c r="U298" s="4">
        <v>3</v>
      </c>
      <c r="V298" s="4">
        <v>493851.846663</v>
      </c>
      <c r="W298" s="4">
        <v>5180685.5506600002</v>
      </c>
      <c r="X298" s="4">
        <v>561.51574803149606</v>
      </c>
      <c r="Y298" s="4">
        <v>1.0283667757696502</v>
      </c>
      <c r="Z298" s="4">
        <v>0.77566281441196461</v>
      </c>
      <c r="AA298" s="4">
        <v>1.0279279279279281</v>
      </c>
      <c r="AB298">
        <v>0.56233421750663126</v>
      </c>
    </row>
    <row r="299" spans="1:28" x14ac:dyDescent="0.25">
      <c r="A299" s="1" t="s">
        <v>57</v>
      </c>
      <c r="B299" s="1">
        <v>113</v>
      </c>
      <c r="C299" s="1" t="s">
        <v>24</v>
      </c>
      <c r="D299" s="1">
        <v>3</v>
      </c>
      <c r="E299" s="1">
        <v>493851.846663</v>
      </c>
      <c r="F299" s="1">
        <v>5180685.5506600002</v>
      </c>
      <c r="G299" s="1">
        <v>561.51574803149606</v>
      </c>
      <c r="M299" s="8">
        <f t="shared" si="79"/>
        <v>1.0283667757696502</v>
      </c>
      <c r="N299" s="6">
        <f t="shared" si="80"/>
        <v>0.77566281441196461</v>
      </c>
      <c r="O299" s="6">
        <f t="shared" si="81"/>
        <v>1.0279279279279281</v>
      </c>
      <c r="P299" s="7">
        <f t="shared" si="82"/>
        <v>0.56233421750663126</v>
      </c>
      <c r="R299" s="4" t="s">
        <v>57</v>
      </c>
      <c r="S299" s="4">
        <v>114</v>
      </c>
      <c r="T299" s="4" t="s">
        <v>24</v>
      </c>
      <c r="U299" s="4">
        <v>3</v>
      </c>
      <c r="V299" s="4">
        <v>493882.41985800001</v>
      </c>
      <c r="W299" s="4">
        <v>5180716.5640399903</v>
      </c>
      <c r="X299" s="4">
        <v>546.25984251968498</v>
      </c>
      <c r="Y299" s="4">
        <v>1.000426924718941</v>
      </c>
      <c r="Z299" s="4">
        <v>0.75458871515975512</v>
      </c>
      <c r="AA299" s="4">
        <v>1</v>
      </c>
      <c r="AB299">
        <v>0.52122015915119346</v>
      </c>
    </row>
    <row r="300" spans="1:28" x14ac:dyDescent="0.25">
      <c r="A300" s="1" t="s">
        <v>57</v>
      </c>
      <c r="B300" s="1">
        <v>114</v>
      </c>
      <c r="C300" s="1" t="s">
        <v>24</v>
      </c>
      <c r="D300" s="1">
        <v>3</v>
      </c>
      <c r="E300" s="1">
        <v>493882.41985800001</v>
      </c>
      <c r="F300" s="1">
        <v>5180716.5640399903</v>
      </c>
      <c r="G300" s="1">
        <v>546.25984251968498</v>
      </c>
      <c r="M300" s="8">
        <f t="shared" si="79"/>
        <v>1.000426924718941</v>
      </c>
      <c r="N300" s="6">
        <f t="shared" si="80"/>
        <v>0.75458871515975512</v>
      </c>
      <c r="O300" s="6">
        <f t="shared" si="81"/>
        <v>1</v>
      </c>
      <c r="P300" s="7">
        <f t="shared" si="82"/>
        <v>0.52122015915119346</v>
      </c>
      <c r="R300" s="4" t="s">
        <v>57</v>
      </c>
      <c r="S300" s="4">
        <v>141</v>
      </c>
      <c r="T300" s="4" t="s">
        <v>24</v>
      </c>
      <c r="U300" s="4">
        <v>3</v>
      </c>
      <c r="V300" s="4">
        <v>493911.60960500001</v>
      </c>
      <c r="W300" s="4">
        <v>5180745.0927600004</v>
      </c>
      <c r="X300" s="4">
        <v>435.03937007874015</v>
      </c>
      <c r="Y300" s="4">
        <v>0.79673639770409355</v>
      </c>
      <c r="Z300" s="4">
        <v>0.60095173351461584</v>
      </c>
      <c r="AA300" s="4">
        <v>0.79639639639639648</v>
      </c>
      <c r="AB300">
        <v>0.22148541114058357</v>
      </c>
    </row>
    <row r="301" spans="1:28" x14ac:dyDescent="0.25">
      <c r="A301" s="1" t="s">
        <v>57</v>
      </c>
      <c r="B301" s="1">
        <v>86</v>
      </c>
      <c r="C301" s="1" t="s">
        <v>24</v>
      </c>
      <c r="D301" s="1">
        <v>3</v>
      </c>
      <c r="E301" s="1">
        <v>493838.99775600003</v>
      </c>
      <c r="F301" s="1">
        <v>5180655.6023700004</v>
      </c>
      <c r="G301" s="1">
        <v>539.86220472440948</v>
      </c>
      <c r="M301" s="8">
        <f t="shared" si="79"/>
        <v>0.98871021298799855</v>
      </c>
      <c r="N301" s="6">
        <f t="shared" si="80"/>
        <v>0.74575118966689324</v>
      </c>
      <c r="O301" s="6">
        <f t="shared" si="81"/>
        <v>0.98828828828828841</v>
      </c>
      <c r="P301" s="7">
        <f t="shared" si="82"/>
        <v>0.50397877984084893</v>
      </c>
      <c r="R301" s="4" t="s">
        <v>57</v>
      </c>
      <c r="S301" s="4">
        <v>167</v>
      </c>
      <c r="T301" s="4" t="s">
        <v>24</v>
      </c>
      <c r="U301" s="4">
        <v>3</v>
      </c>
      <c r="V301" s="4">
        <v>493925.225664998</v>
      </c>
      <c r="W301" s="4">
        <v>5180772.8595099803</v>
      </c>
      <c r="X301" s="4">
        <v>352.85433070866139</v>
      </c>
      <c r="Y301" s="4">
        <v>0.64622171623737001</v>
      </c>
      <c r="Z301" s="4">
        <v>0.48742352141400402</v>
      </c>
      <c r="AA301" s="4">
        <v>0.64594594594594601</v>
      </c>
      <c r="AB301">
        <v>0</v>
      </c>
    </row>
    <row r="302" spans="1:28" x14ac:dyDescent="0.25">
      <c r="A302" s="1" t="s">
        <v>57</v>
      </c>
      <c r="B302" s="1">
        <v>193</v>
      </c>
      <c r="C302" s="1" t="s">
        <v>24</v>
      </c>
      <c r="D302" s="1">
        <v>3</v>
      </c>
      <c r="E302" s="1">
        <v>493942.357093998</v>
      </c>
      <c r="F302" s="1">
        <v>5180804.6231500003</v>
      </c>
      <c r="G302" s="1">
        <v>536.41732283464569</v>
      </c>
      <c r="M302" s="8">
        <f t="shared" si="79"/>
        <v>0.98240121436364491</v>
      </c>
      <c r="N302" s="6">
        <f t="shared" si="80"/>
        <v>0.74099252209381372</v>
      </c>
      <c r="O302" s="6">
        <f t="shared" si="81"/>
        <v>0.98198198198198217</v>
      </c>
      <c r="P302" s="7">
        <f t="shared" si="82"/>
        <v>0.49469496021220166</v>
      </c>
      <c r="R302" s="4" t="s">
        <v>57</v>
      </c>
      <c r="S302" s="4">
        <v>193</v>
      </c>
      <c r="T302" s="4" t="s">
        <v>24</v>
      </c>
      <c r="U302" s="4">
        <v>3</v>
      </c>
      <c r="V302" s="4">
        <v>493942.357093998</v>
      </c>
      <c r="W302" s="4">
        <v>5180804.6231500003</v>
      </c>
      <c r="X302" s="4">
        <v>536.41732283464569</v>
      </c>
      <c r="Y302" s="4">
        <v>0.98240121436364491</v>
      </c>
      <c r="Z302" s="4">
        <v>0.74099252209381372</v>
      </c>
      <c r="AA302" s="4">
        <v>0.98198198198198217</v>
      </c>
      <c r="AB302">
        <v>0.49469496021220166</v>
      </c>
    </row>
    <row r="303" spans="1:28" x14ac:dyDescent="0.25">
      <c r="A303" s="1" t="s">
        <v>57</v>
      </c>
      <c r="B303" s="1">
        <v>218</v>
      </c>
      <c r="C303" s="1" t="s">
        <v>24</v>
      </c>
      <c r="D303" s="1">
        <v>3</v>
      </c>
      <c r="E303" s="1">
        <v>493959.097828998</v>
      </c>
      <c r="F303" s="1">
        <v>5180827.6085700002</v>
      </c>
      <c r="G303" s="1">
        <v>528.54330708661416</v>
      </c>
      <c r="M303" s="8">
        <f t="shared" si="79"/>
        <v>0.96798064607940781</v>
      </c>
      <c r="N303" s="6">
        <f t="shared" si="80"/>
        <v>0.73011556764106045</v>
      </c>
      <c r="O303" s="6">
        <f t="shared" si="81"/>
        <v>0.96756756756756768</v>
      </c>
      <c r="P303" s="7">
        <f t="shared" si="82"/>
        <v>0.47347480106100792</v>
      </c>
      <c r="R303" s="4" t="s">
        <v>57</v>
      </c>
      <c r="S303" s="4">
        <v>218</v>
      </c>
      <c r="T303" s="4" t="s">
        <v>24</v>
      </c>
      <c r="U303" s="4">
        <v>3</v>
      </c>
      <c r="V303" s="4">
        <v>493959.097828998</v>
      </c>
      <c r="W303" s="4">
        <v>5180827.6085700002</v>
      </c>
      <c r="X303" s="4">
        <v>528.54330708661416</v>
      </c>
      <c r="Y303" s="4">
        <v>0.96798064607940781</v>
      </c>
      <c r="Z303" s="4">
        <v>0.73011556764106045</v>
      </c>
      <c r="AA303" s="4">
        <v>0.96756756756756768</v>
      </c>
      <c r="AB303">
        <v>0.47347480106100792</v>
      </c>
    </row>
    <row r="304" spans="1:28" x14ac:dyDescent="0.25">
      <c r="A304" s="1" t="s">
        <v>57</v>
      </c>
      <c r="B304" s="1">
        <v>316</v>
      </c>
      <c r="C304" s="1" t="s">
        <v>24</v>
      </c>
      <c r="D304" s="1">
        <v>3</v>
      </c>
      <c r="E304" s="1">
        <v>494076.92789499799</v>
      </c>
      <c r="F304" s="1">
        <v>5180949.5033200001</v>
      </c>
      <c r="G304" s="1">
        <v>490.15748031496065</v>
      </c>
      <c r="M304" s="8">
        <f t="shared" si="79"/>
        <v>0.89768037569375259</v>
      </c>
      <c r="N304" s="6">
        <f t="shared" si="80"/>
        <v>0.67709041468388853</v>
      </c>
      <c r="O304" s="6">
        <f t="shared" si="81"/>
        <v>0.89729729729729746</v>
      </c>
      <c r="P304" s="7">
        <f t="shared" si="82"/>
        <v>0.37002652519893908</v>
      </c>
      <c r="R304" s="4" t="s">
        <v>57</v>
      </c>
      <c r="S304" s="4">
        <v>219</v>
      </c>
      <c r="T304" s="4" t="s">
        <v>24</v>
      </c>
      <c r="U304" s="4">
        <v>3</v>
      </c>
      <c r="V304" s="4">
        <v>493991.00748700002</v>
      </c>
      <c r="W304" s="4">
        <v>5180828.91</v>
      </c>
      <c r="X304" s="4">
        <v>664.37007874015751</v>
      </c>
      <c r="Y304" s="4">
        <v>1.216735448982496</v>
      </c>
      <c r="Z304" s="4">
        <v>0.91774303195105367</v>
      </c>
      <c r="AA304" s="4">
        <v>1.2162162162162165</v>
      </c>
      <c r="AB304">
        <v>0.83952254641909818</v>
      </c>
    </row>
    <row r="305" spans="1:28" x14ac:dyDescent="0.25">
      <c r="A305" s="1" t="s">
        <v>57</v>
      </c>
      <c r="B305" s="1">
        <v>61</v>
      </c>
      <c r="C305" s="1" t="s">
        <v>24</v>
      </c>
      <c r="D305" s="1">
        <v>3</v>
      </c>
      <c r="E305" s="1">
        <v>493832.32370200002</v>
      </c>
      <c r="F305" s="1">
        <v>5180623.82828</v>
      </c>
      <c r="G305" s="1">
        <v>451.27952755905511</v>
      </c>
      <c r="M305" s="8">
        <f t="shared" si="79"/>
        <v>0.82647881979033244</v>
      </c>
      <c r="N305" s="6">
        <f t="shared" si="80"/>
        <v>0.62338545207341944</v>
      </c>
      <c r="O305" s="6">
        <f t="shared" si="81"/>
        <v>0.82612612612612624</v>
      </c>
      <c r="P305" s="7">
        <f t="shared" si="82"/>
        <v>0.26525198938992045</v>
      </c>
      <c r="R305" s="4" t="s">
        <v>57</v>
      </c>
      <c r="S305" s="4">
        <v>243</v>
      </c>
      <c r="T305" s="4" t="s">
        <v>24</v>
      </c>
      <c r="U305" s="4">
        <v>3</v>
      </c>
      <c r="V305" s="4">
        <v>493986.992199998</v>
      </c>
      <c r="W305" s="4">
        <v>5180859.3615100002</v>
      </c>
      <c r="X305" s="4">
        <v>606.29921259842524</v>
      </c>
      <c r="Y305" s="4">
        <v>1.1103837578862481</v>
      </c>
      <c r="Z305" s="4">
        <v>0.83752549286199873</v>
      </c>
      <c r="AA305" s="4">
        <v>1.1099099099099101</v>
      </c>
      <c r="AB305">
        <v>0.68302387267904519</v>
      </c>
    </row>
    <row r="306" spans="1:28" x14ac:dyDescent="0.25">
      <c r="A306" s="1" t="s">
        <v>57</v>
      </c>
      <c r="B306" s="1">
        <v>14</v>
      </c>
      <c r="C306" s="1" t="s">
        <v>24</v>
      </c>
      <c r="D306" s="1">
        <v>3</v>
      </c>
      <c r="E306" s="1">
        <v>493768.28853800002</v>
      </c>
      <c r="F306" s="1">
        <v>5180574.2933700001</v>
      </c>
      <c r="G306" s="1">
        <v>442.91338582677167</v>
      </c>
      <c r="M306" s="8">
        <f t="shared" si="79"/>
        <v>0.81115696598833065</v>
      </c>
      <c r="N306" s="6">
        <f t="shared" si="80"/>
        <v>0.61182868796736911</v>
      </c>
      <c r="O306" s="6">
        <f t="shared" si="81"/>
        <v>0.81081081081081097</v>
      </c>
      <c r="P306" s="7">
        <f t="shared" si="82"/>
        <v>0.24270557029177728</v>
      </c>
      <c r="R306" s="4" t="s">
        <v>57</v>
      </c>
      <c r="S306" s="4">
        <v>244</v>
      </c>
      <c r="T306" s="4" t="s">
        <v>24</v>
      </c>
      <c r="U306" s="4">
        <v>3</v>
      </c>
      <c r="V306" s="4">
        <v>494016.170361</v>
      </c>
      <c r="W306" s="4">
        <v>5180863.3944100002</v>
      </c>
      <c r="X306" s="4">
        <v>671.75196850393695</v>
      </c>
      <c r="Y306" s="4">
        <v>1.230254731748968</v>
      </c>
      <c r="Z306" s="4">
        <v>0.92794017675050977</v>
      </c>
      <c r="AA306" s="4">
        <v>1.2297297297297298</v>
      </c>
      <c r="AB306">
        <v>0.85941644562334196</v>
      </c>
    </row>
    <row r="307" spans="1:28" x14ac:dyDescent="0.25">
      <c r="A307" s="1" t="s">
        <v>57</v>
      </c>
      <c r="B307" s="1">
        <v>141</v>
      </c>
      <c r="C307" s="1" t="s">
        <v>24</v>
      </c>
      <c r="D307" s="1">
        <v>3</v>
      </c>
      <c r="E307" s="1">
        <v>493911.60960500001</v>
      </c>
      <c r="F307" s="1">
        <v>5180745.0927600004</v>
      </c>
      <c r="G307" s="1">
        <v>435.03937007874015</v>
      </c>
      <c r="M307" s="8">
        <f t="shared" ref="M307:M309" si="83">G307/$I$16</f>
        <v>0.79673639770409355</v>
      </c>
      <c r="N307" s="6">
        <f t="shared" ref="N307:N309" si="84">G307/$J$16</f>
        <v>0.60095173351461584</v>
      </c>
      <c r="O307" s="6">
        <f t="shared" ref="O307:O309" si="85">G307/$K$16</f>
        <v>0.79639639639639648</v>
      </c>
      <c r="P307" s="7">
        <f t="shared" ref="P307:P309" si="86">(G307-$L$16)/($J$16-$L$16)</f>
        <v>0.22148541114058357</v>
      </c>
      <c r="R307" s="4" t="s">
        <v>57</v>
      </c>
      <c r="S307" s="4">
        <v>267</v>
      </c>
      <c r="T307" s="4" t="s">
        <v>24</v>
      </c>
      <c r="U307" s="4">
        <v>3</v>
      </c>
      <c r="V307" s="4">
        <v>494019.926261999</v>
      </c>
      <c r="W307" s="4">
        <v>5180892.9986300003</v>
      </c>
      <c r="X307" s="4">
        <v>639.27165354330702</v>
      </c>
      <c r="Y307" s="4">
        <v>1.1707698875764905</v>
      </c>
      <c r="Z307" s="4">
        <v>0.88307273963290267</v>
      </c>
      <c r="AA307" s="4">
        <v>1.1702702702702703</v>
      </c>
      <c r="AB307">
        <v>0.77188328912466819</v>
      </c>
    </row>
    <row r="308" spans="1:28" x14ac:dyDescent="0.25">
      <c r="A308" s="1" t="s">
        <v>57</v>
      </c>
      <c r="B308" s="1">
        <v>37</v>
      </c>
      <c r="C308" s="1" t="s">
        <v>24</v>
      </c>
      <c r="D308" s="1">
        <v>3</v>
      </c>
      <c r="E308" s="1">
        <v>493819.787974999</v>
      </c>
      <c r="F308" s="1">
        <v>5180608.06183</v>
      </c>
      <c r="G308" s="1">
        <v>362.6968503937008</v>
      </c>
      <c r="M308" s="8">
        <f t="shared" si="83"/>
        <v>0.66424742659266633</v>
      </c>
      <c r="N308" s="6">
        <f t="shared" si="84"/>
        <v>0.50101971447994564</v>
      </c>
      <c r="O308" s="6">
        <f t="shared" si="85"/>
        <v>0.66396396396396407</v>
      </c>
      <c r="P308" s="7">
        <f t="shared" si="86"/>
        <v>2.6525198938992137E-2</v>
      </c>
      <c r="R308" s="4" t="s">
        <v>57</v>
      </c>
      <c r="S308" s="4">
        <v>290</v>
      </c>
      <c r="T308" s="4" t="s">
        <v>24</v>
      </c>
      <c r="U308" s="4">
        <v>3</v>
      </c>
      <c r="V308" s="4">
        <v>494040.87357200001</v>
      </c>
      <c r="W308" s="4">
        <v>5180924.75875</v>
      </c>
      <c r="X308" s="4">
        <v>620.57086614173227</v>
      </c>
      <c r="Y308" s="4">
        <v>1.1365210379014277</v>
      </c>
      <c r="Z308" s="4">
        <v>0.85723997280761377</v>
      </c>
      <c r="AA308" s="4">
        <v>1.1360360360360362</v>
      </c>
      <c r="AB308">
        <v>0.72148541114058351</v>
      </c>
    </row>
    <row r="309" spans="1:28" x14ac:dyDescent="0.25">
      <c r="A309" s="1" t="s">
        <v>57</v>
      </c>
      <c r="B309" s="1">
        <v>167</v>
      </c>
      <c r="C309" s="1" t="s">
        <v>24</v>
      </c>
      <c r="D309" s="1">
        <v>3</v>
      </c>
      <c r="E309" s="1">
        <v>493925.225664998</v>
      </c>
      <c r="F309" s="1">
        <v>5180772.8595099803</v>
      </c>
      <c r="G309" s="1">
        <v>352.85433070866139</v>
      </c>
      <c r="M309" s="8">
        <f t="shared" si="83"/>
        <v>0.64622171623737001</v>
      </c>
      <c r="N309" s="6">
        <f t="shared" si="84"/>
        <v>0.48742352141400402</v>
      </c>
      <c r="O309" s="6">
        <f t="shared" si="85"/>
        <v>0.64594594594594601</v>
      </c>
      <c r="P309" s="7">
        <f t="shared" si="86"/>
        <v>0</v>
      </c>
      <c r="R309" s="4" t="s">
        <v>57</v>
      </c>
      <c r="S309" s="4">
        <v>316</v>
      </c>
      <c r="T309" s="4" t="s">
        <v>24</v>
      </c>
      <c r="U309" s="4">
        <v>3</v>
      </c>
      <c r="V309" s="4">
        <v>494076.92789499799</v>
      </c>
      <c r="W309" s="4">
        <v>5180949.5033200001</v>
      </c>
      <c r="X309" s="4">
        <v>490.15748031496065</v>
      </c>
      <c r="Y309" s="4">
        <v>0.89768037569375259</v>
      </c>
      <c r="Z309" s="4">
        <v>0.67709041468388853</v>
      </c>
      <c r="AA309" s="4">
        <v>0.89729729729729746</v>
      </c>
      <c r="AB309">
        <v>0.37002652519893908</v>
      </c>
    </row>
    <row r="310" spans="1:28" x14ac:dyDescent="0.25">
      <c r="A310" s="5" t="s">
        <v>57</v>
      </c>
      <c r="B310" s="5">
        <v>63</v>
      </c>
      <c r="C310" s="5" t="s">
        <v>24</v>
      </c>
      <c r="D310" s="5">
        <v>4</v>
      </c>
      <c r="E310" s="5">
        <v>493896.16895899799</v>
      </c>
      <c r="F310" s="5">
        <v>5180649.7655999903</v>
      </c>
      <c r="G310" s="5">
        <v>688.48425196850394</v>
      </c>
      <c r="H310" s="5"/>
      <c r="I310" s="5"/>
      <c r="J310" s="5"/>
      <c r="K310" s="5"/>
      <c r="L310" s="5"/>
      <c r="M310" s="6">
        <f t="shared" ref="M310:M324" si="87">G310/$I$17</f>
        <v>1.301126382143226</v>
      </c>
      <c r="N310" s="6">
        <f>G310/$J$17</f>
        <v>1</v>
      </c>
      <c r="O310" s="6">
        <f>G310/$K$17</f>
        <v>1.3260663507109003</v>
      </c>
      <c r="P310" s="7">
        <f>(G310-$L$17)/($J$17-$L$17)</f>
        <v>1</v>
      </c>
      <c r="R310" s="4" t="s">
        <v>57</v>
      </c>
      <c r="S310" s="4">
        <v>16</v>
      </c>
      <c r="T310" s="4" t="s">
        <v>24</v>
      </c>
      <c r="U310" s="4">
        <v>4</v>
      </c>
      <c r="V310" s="4">
        <v>493861.755168</v>
      </c>
      <c r="W310" s="4">
        <v>5180589.4613600001</v>
      </c>
      <c r="X310" s="4">
        <v>606.29921259842524</v>
      </c>
      <c r="Y310" s="4">
        <v>1.1458096517515759</v>
      </c>
      <c r="Z310" s="4">
        <v>0.88062902072909222</v>
      </c>
      <c r="AA310" s="4">
        <v>1.1677725118483411</v>
      </c>
      <c r="AB310">
        <v>0.6725490196078433</v>
      </c>
    </row>
    <row r="311" spans="1:28" x14ac:dyDescent="0.25">
      <c r="A311" s="1" t="s">
        <v>57</v>
      </c>
      <c r="B311" s="1">
        <v>88</v>
      </c>
      <c r="C311" s="1" t="s">
        <v>24</v>
      </c>
      <c r="D311" s="1">
        <v>4</v>
      </c>
      <c r="E311" s="1">
        <v>493902.842645998</v>
      </c>
      <c r="F311" s="1">
        <v>5180681.5397699904</v>
      </c>
      <c r="G311" s="1">
        <v>607.28346456692907</v>
      </c>
      <c r="M311" s="8">
        <f t="shared" si="87"/>
        <v>1.1476697323550684</v>
      </c>
      <c r="N311" s="6">
        <f t="shared" ref="N311:N324" si="88">G311/$J$17</f>
        <v>0.88205861329521074</v>
      </c>
      <c r="O311" s="6">
        <f t="shared" ref="O311:O324" si="89">G311/$K$17</f>
        <v>1.1696682464454973</v>
      </c>
      <c r="P311" s="7">
        <f t="shared" ref="P311:P324" si="90">(G311-$L$17)/($J$17-$L$17)</f>
        <v>0.67647058823529382</v>
      </c>
      <c r="R311" s="4" t="s">
        <v>57</v>
      </c>
      <c r="S311" s="4">
        <v>38</v>
      </c>
      <c r="T311" s="4" t="s">
        <v>24</v>
      </c>
      <c r="U311" s="4">
        <v>4</v>
      </c>
      <c r="V311" s="4">
        <v>493851.68107400002</v>
      </c>
      <c r="W311" s="4">
        <v>5180592.0274799904</v>
      </c>
      <c r="X311" s="4">
        <v>526.08267716535431</v>
      </c>
      <c r="Y311" s="4">
        <v>0.9942130825669111</v>
      </c>
      <c r="Z311" s="4">
        <v>0.76411722659042169</v>
      </c>
      <c r="AA311" s="4">
        <v>1.0132701421800947</v>
      </c>
      <c r="AB311">
        <v>0.35294117647058815</v>
      </c>
    </row>
    <row r="312" spans="1:28" x14ac:dyDescent="0.25">
      <c r="A312" s="1" t="s">
        <v>57</v>
      </c>
      <c r="B312" s="1">
        <v>16</v>
      </c>
      <c r="C312" s="1" t="s">
        <v>24</v>
      </c>
      <c r="D312" s="1">
        <v>4</v>
      </c>
      <c r="E312" s="1">
        <v>493861.755168</v>
      </c>
      <c r="F312" s="1">
        <v>5180589.4613600001</v>
      </c>
      <c r="G312" s="1">
        <v>606.29921259842524</v>
      </c>
      <c r="M312" s="8">
        <f t="shared" si="87"/>
        <v>1.1458096517515759</v>
      </c>
      <c r="N312" s="6">
        <f t="shared" si="88"/>
        <v>0.88062902072909222</v>
      </c>
      <c r="O312" s="6">
        <f t="shared" si="89"/>
        <v>1.1677725118483411</v>
      </c>
      <c r="P312" s="7">
        <f t="shared" si="90"/>
        <v>0.6725490196078433</v>
      </c>
      <c r="R312" s="4" t="s">
        <v>57</v>
      </c>
      <c r="S312" s="4">
        <v>39</v>
      </c>
      <c r="T312" s="4" t="s">
        <v>24</v>
      </c>
      <c r="U312" s="4">
        <v>4</v>
      </c>
      <c r="V312" s="4">
        <v>493883.62043100002</v>
      </c>
      <c r="W312" s="4">
        <v>5180621.2199799903</v>
      </c>
      <c r="X312" s="4">
        <v>463.09055118110234</v>
      </c>
      <c r="Y312" s="4">
        <v>0.87516792394337073</v>
      </c>
      <c r="Z312" s="4">
        <v>0.67262330235882772</v>
      </c>
      <c r="AA312" s="4">
        <v>0.89194312796208519</v>
      </c>
      <c r="AB312">
        <v>0.10196078431372541</v>
      </c>
    </row>
    <row r="313" spans="1:28" x14ac:dyDescent="0.25">
      <c r="A313" s="1" t="s">
        <v>57</v>
      </c>
      <c r="B313" s="1">
        <v>220</v>
      </c>
      <c r="C313" s="1" t="s">
        <v>24</v>
      </c>
      <c r="D313" s="1">
        <v>4</v>
      </c>
      <c r="E313" s="1">
        <v>494022.916354999</v>
      </c>
      <c r="F313" s="1">
        <v>5180829.4337499803</v>
      </c>
      <c r="G313" s="1">
        <v>586.61417322834643</v>
      </c>
      <c r="M313" s="8">
        <f t="shared" si="87"/>
        <v>1.1086080396817193</v>
      </c>
      <c r="N313" s="6">
        <f t="shared" si="88"/>
        <v>0.85203716940671903</v>
      </c>
      <c r="O313" s="6">
        <f t="shared" si="89"/>
        <v>1.1298578199052132</v>
      </c>
      <c r="P313" s="7">
        <f t="shared" si="90"/>
        <v>0.59411764705882342</v>
      </c>
      <c r="R313" s="4" t="s">
        <v>57</v>
      </c>
      <c r="S313" s="4">
        <v>63</v>
      </c>
      <c r="T313" s="4" t="s">
        <v>24</v>
      </c>
      <c r="U313" s="4">
        <v>4</v>
      </c>
      <c r="V313" s="4">
        <v>493896.16895899799</v>
      </c>
      <c r="W313" s="4">
        <v>5180649.7655999903</v>
      </c>
      <c r="X313" s="4">
        <v>688.48425196850394</v>
      </c>
      <c r="Y313" s="4">
        <v>1.301126382143226</v>
      </c>
      <c r="Z313" s="4">
        <v>1</v>
      </c>
      <c r="AA313" s="4">
        <v>1.3260663507109003</v>
      </c>
      <c r="AB313" s="7">
        <v>1</v>
      </c>
    </row>
    <row r="314" spans="1:28" x14ac:dyDescent="0.25">
      <c r="A314" s="1" t="s">
        <v>57</v>
      </c>
      <c r="B314" s="1">
        <v>194</v>
      </c>
      <c r="C314" s="1" t="s">
        <v>24</v>
      </c>
      <c r="D314" s="1">
        <v>4</v>
      </c>
      <c r="E314" s="1">
        <v>493976.07760600001</v>
      </c>
      <c r="F314" s="1">
        <v>5180793.5362799903</v>
      </c>
      <c r="G314" s="1">
        <v>583.66141732283461</v>
      </c>
      <c r="M314" s="8">
        <f t="shared" si="87"/>
        <v>1.1030277978712408</v>
      </c>
      <c r="N314" s="6">
        <f t="shared" si="88"/>
        <v>0.84774839170836302</v>
      </c>
      <c r="O314" s="6">
        <f t="shared" si="89"/>
        <v>1.1241706161137439</v>
      </c>
      <c r="P314" s="7">
        <f t="shared" si="90"/>
        <v>0.58235294117647041</v>
      </c>
      <c r="R314" s="4" t="s">
        <v>57</v>
      </c>
      <c r="S314" s="4">
        <v>88</v>
      </c>
      <c r="T314" s="4" t="s">
        <v>24</v>
      </c>
      <c r="U314" s="4">
        <v>4</v>
      </c>
      <c r="V314" s="4">
        <v>493902.842645998</v>
      </c>
      <c r="W314" s="4">
        <v>5180681.5397699904</v>
      </c>
      <c r="X314" s="4">
        <v>607.28346456692907</v>
      </c>
      <c r="Y314" s="4">
        <v>1.1476697323550684</v>
      </c>
      <c r="Z314" s="4">
        <v>0.88205861329521074</v>
      </c>
      <c r="AA314" s="4">
        <v>1.1696682464454973</v>
      </c>
      <c r="AB314">
        <v>0.67647058823529382</v>
      </c>
    </row>
    <row r="315" spans="1:28" x14ac:dyDescent="0.25">
      <c r="A315" s="1" t="s">
        <v>57</v>
      </c>
      <c r="B315" s="1">
        <v>245</v>
      </c>
      <c r="C315" s="1" t="s">
        <v>24</v>
      </c>
      <c r="D315" s="1">
        <v>4</v>
      </c>
      <c r="E315" s="1">
        <v>494050.810379998</v>
      </c>
      <c r="F315" s="1">
        <v>5180861.1869900003</v>
      </c>
      <c r="G315" s="1">
        <v>554.1338582677165</v>
      </c>
      <c r="M315" s="8">
        <f t="shared" si="87"/>
        <v>1.0472253797664564</v>
      </c>
      <c r="N315" s="6">
        <f t="shared" si="88"/>
        <v>0.80486061472480341</v>
      </c>
      <c r="O315" s="6">
        <f t="shared" si="89"/>
        <v>1.0672985781990518</v>
      </c>
      <c r="P315" s="7">
        <f t="shared" si="90"/>
        <v>0.46470588235294102</v>
      </c>
      <c r="R315" s="4" t="s">
        <v>57</v>
      </c>
      <c r="S315" s="4">
        <v>115</v>
      </c>
      <c r="T315" s="4" t="s">
        <v>24</v>
      </c>
      <c r="U315" s="4">
        <v>4</v>
      </c>
      <c r="V315" s="4">
        <v>493915.69116500003</v>
      </c>
      <c r="W315" s="4">
        <v>5180711.4881800003</v>
      </c>
      <c r="X315" s="4">
        <v>486.71259842519686</v>
      </c>
      <c r="Y315" s="4">
        <v>0.91980985842719842</v>
      </c>
      <c r="Z315" s="4">
        <v>0.70693352394567555</v>
      </c>
      <c r="AA315" s="4">
        <v>0.93744075829383877</v>
      </c>
      <c r="AB315">
        <v>0.19607843137254904</v>
      </c>
    </row>
    <row r="316" spans="1:28" x14ac:dyDescent="0.25">
      <c r="A316" s="1" t="s">
        <v>57</v>
      </c>
      <c r="B316" s="1">
        <v>116</v>
      </c>
      <c r="C316" s="1" t="s">
        <v>24</v>
      </c>
      <c r="D316" s="1">
        <v>4</v>
      </c>
      <c r="E316" s="1">
        <v>493946.230398999</v>
      </c>
      <c r="F316" s="1">
        <v>5180709.2763900002</v>
      </c>
      <c r="G316" s="1">
        <v>545.27559055118104</v>
      </c>
      <c r="M316" s="8">
        <f t="shared" si="87"/>
        <v>1.030484654335021</v>
      </c>
      <c r="N316" s="6">
        <f t="shared" si="88"/>
        <v>0.7919942816297354</v>
      </c>
      <c r="O316" s="6">
        <f t="shared" si="89"/>
        <v>1.0502369668246443</v>
      </c>
      <c r="P316" s="7">
        <f t="shared" si="90"/>
        <v>0.4294117647058821</v>
      </c>
      <c r="R316" s="4" t="s">
        <v>57</v>
      </c>
      <c r="S316" s="4">
        <v>116</v>
      </c>
      <c r="T316" s="4" t="s">
        <v>24</v>
      </c>
      <c r="U316" s="4">
        <v>4</v>
      </c>
      <c r="V316" s="4">
        <v>493946.230398999</v>
      </c>
      <c r="W316" s="4">
        <v>5180709.2763900002</v>
      </c>
      <c r="X316" s="4">
        <v>545.27559055118104</v>
      </c>
      <c r="Y316" s="4">
        <v>1.030484654335021</v>
      </c>
      <c r="Z316" s="4">
        <v>0.7919942816297354</v>
      </c>
      <c r="AA316" s="4">
        <v>1.0502369668246443</v>
      </c>
      <c r="AB316">
        <v>0.4294117647058821</v>
      </c>
    </row>
    <row r="317" spans="1:28" x14ac:dyDescent="0.25">
      <c r="A317" s="1" t="s">
        <v>57</v>
      </c>
      <c r="B317" s="1">
        <v>168</v>
      </c>
      <c r="C317" s="1" t="s">
        <v>24</v>
      </c>
      <c r="D317" s="1">
        <v>4</v>
      </c>
      <c r="E317" s="1">
        <v>493957.125439998</v>
      </c>
      <c r="F317" s="1">
        <v>5180764.0486500002</v>
      </c>
      <c r="G317" s="1">
        <v>536.41732283464569</v>
      </c>
      <c r="M317" s="8">
        <f t="shared" si="87"/>
        <v>1.0137439289035857</v>
      </c>
      <c r="N317" s="6">
        <f t="shared" si="88"/>
        <v>0.7791279485346676</v>
      </c>
      <c r="O317" s="6">
        <f t="shared" si="89"/>
        <v>1.0331753554502368</v>
      </c>
      <c r="P317" s="7">
        <f t="shared" si="90"/>
        <v>0.39411764705882357</v>
      </c>
      <c r="R317" s="4" t="s">
        <v>57</v>
      </c>
      <c r="S317" s="4">
        <v>142</v>
      </c>
      <c r="T317" s="4" t="s">
        <v>24</v>
      </c>
      <c r="U317" s="4">
        <v>4</v>
      </c>
      <c r="V317" s="4">
        <v>493943.514329998</v>
      </c>
      <c r="W317" s="4">
        <v>5180741.0600800002</v>
      </c>
      <c r="X317" s="4">
        <v>505.90551181102359</v>
      </c>
      <c r="Y317" s="4">
        <v>0.95608143019530822</v>
      </c>
      <c r="Z317" s="4">
        <v>0.73481057898498925</v>
      </c>
      <c r="AA317" s="4">
        <v>0.97440758293838847</v>
      </c>
      <c r="AB317">
        <v>0.272549019607843</v>
      </c>
    </row>
    <row r="318" spans="1:28" x14ac:dyDescent="0.25">
      <c r="A318" s="1" t="s">
        <v>57</v>
      </c>
      <c r="B318" s="1">
        <v>38</v>
      </c>
      <c r="C318" s="1" t="s">
        <v>24</v>
      </c>
      <c r="D318" s="1">
        <v>4</v>
      </c>
      <c r="E318" s="1">
        <v>493851.68107400002</v>
      </c>
      <c r="F318" s="1">
        <v>5180592.0274799904</v>
      </c>
      <c r="G318" s="1">
        <v>526.08267716535431</v>
      </c>
      <c r="M318" s="8">
        <f t="shared" si="87"/>
        <v>0.9942130825669111</v>
      </c>
      <c r="N318" s="6">
        <f t="shared" si="88"/>
        <v>0.76411722659042169</v>
      </c>
      <c r="O318" s="6">
        <f t="shared" si="89"/>
        <v>1.0132701421800947</v>
      </c>
      <c r="P318" s="7">
        <f t="shared" si="90"/>
        <v>0.35294117647058815</v>
      </c>
      <c r="R318" s="4" t="s">
        <v>57</v>
      </c>
      <c r="S318" s="4">
        <v>168</v>
      </c>
      <c r="T318" s="4" t="s">
        <v>24</v>
      </c>
      <c r="U318" s="4">
        <v>4</v>
      </c>
      <c r="V318" s="4">
        <v>493957.125439998</v>
      </c>
      <c r="W318" s="4">
        <v>5180764.0486500002</v>
      </c>
      <c r="X318" s="4">
        <v>536.41732283464569</v>
      </c>
      <c r="Y318" s="4">
        <v>1.0137439289035857</v>
      </c>
      <c r="Z318" s="4">
        <v>0.7791279485346676</v>
      </c>
      <c r="AA318" s="4">
        <v>1.0331753554502368</v>
      </c>
      <c r="AB318">
        <v>0.39411764705882357</v>
      </c>
    </row>
    <row r="319" spans="1:28" x14ac:dyDescent="0.25">
      <c r="A319" s="1" t="s">
        <v>57</v>
      </c>
      <c r="B319" s="1">
        <v>169</v>
      </c>
      <c r="C319" s="1" t="s">
        <v>24</v>
      </c>
      <c r="D319" s="1">
        <v>4</v>
      </c>
      <c r="E319" s="1">
        <v>493989.035435998</v>
      </c>
      <c r="F319" s="1">
        <v>5180765.3500800002</v>
      </c>
      <c r="G319" s="1">
        <v>512.30314960629926</v>
      </c>
      <c r="M319" s="8">
        <f t="shared" si="87"/>
        <v>0.96817195411801171</v>
      </c>
      <c r="N319" s="6">
        <f t="shared" si="88"/>
        <v>0.74410293066476063</v>
      </c>
      <c r="O319" s="6">
        <f t="shared" si="89"/>
        <v>0.98672985781990519</v>
      </c>
      <c r="P319" s="7">
        <f t="shared" si="90"/>
        <v>0.29803921568627467</v>
      </c>
      <c r="R319" s="4" t="s">
        <v>57</v>
      </c>
      <c r="S319" s="4">
        <v>169</v>
      </c>
      <c r="T319" s="4" t="s">
        <v>24</v>
      </c>
      <c r="U319" s="4">
        <v>4</v>
      </c>
      <c r="V319" s="4">
        <v>493989.035435998</v>
      </c>
      <c r="W319" s="4">
        <v>5180765.3500800002</v>
      </c>
      <c r="X319" s="4">
        <v>512.30314960629926</v>
      </c>
      <c r="Y319" s="4">
        <v>0.96817195411801171</v>
      </c>
      <c r="Z319" s="4">
        <v>0.74410293066476063</v>
      </c>
      <c r="AA319" s="4">
        <v>0.98672985781990519</v>
      </c>
      <c r="AB319">
        <v>0.29803921568627467</v>
      </c>
    </row>
    <row r="320" spans="1:28" x14ac:dyDescent="0.25">
      <c r="A320" s="1" t="s">
        <v>57</v>
      </c>
      <c r="B320" s="1">
        <v>142</v>
      </c>
      <c r="C320" s="1" t="s">
        <v>24</v>
      </c>
      <c r="D320" s="1">
        <v>4</v>
      </c>
      <c r="E320" s="1">
        <v>493943.514329998</v>
      </c>
      <c r="F320" s="1">
        <v>5180741.0600800002</v>
      </c>
      <c r="G320" s="1">
        <v>505.90551181102359</v>
      </c>
      <c r="M320" s="8">
        <f t="shared" si="87"/>
        <v>0.95608143019530822</v>
      </c>
      <c r="N320" s="6">
        <f t="shared" si="88"/>
        <v>0.73481057898498925</v>
      </c>
      <c r="O320" s="6">
        <f t="shared" si="89"/>
        <v>0.97440758293838847</v>
      </c>
      <c r="P320" s="7">
        <f t="shared" si="90"/>
        <v>0.272549019607843</v>
      </c>
      <c r="R320" s="4" t="s">
        <v>57</v>
      </c>
      <c r="S320" s="4">
        <v>194</v>
      </c>
      <c r="T320" s="4" t="s">
        <v>24</v>
      </c>
      <c r="U320" s="4">
        <v>4</v>
      </c>
      <c r="V320" s="4">
        <v>493976.07760600001</v>
      </c>
      <c r="W320" s="4">
        <v>5180793.5362799903</v>
      </c>
      <c r="X320" s="4">
        <v>583.66141732283461</v>
      </c>
      <c r="Y320" s="4">
        <v>1.1030277978712408</v>
      </c>
      <c r="Z320" s="4">
        <v>0.84774839170836302</v>
      </c>
      <c r="AA320" s="4">
        <v>1.1241706161137439</v>
      </c>
      <c r="AB320">
        <v>0.58235294117647041</v>
      </c>
    </row>
    <row r="321" spans="1:28" x14ac:dyDescent="0.25">
      <c r="A321" s="1" t="s">
        <v>57</v>
      </c>
      <c r="B321" s="1">
        <v>195</v>
      </c>
      <c r="C321" s="1" t="s">
        <v>24</v>
      </c>
      <c r="D321" s="1">
        <v>4</v>
      </c>
      <c r="E321" s="1">
        <v>494006.16654900002</v>
      </c>
      <c r="F321" s="1">
        <v>5180797.1138899904</v>
      </c>
      <c r="G321" s="1">
        <v>502.46062992125985</v>
      </c>
      <c r="M321" s="8">
        <f t="shared" si="87"/>
        <v>0.94957114808308352</v>
      </c>
      <c r="N321" s="6">
        <f t="shared" si="88"/>
        <v>0.72980700500357398</v>
      </c>
      <c r="O321" s="6">
        <f t="shared" si="89"/>
        <v>0.96777251184834112</v>
      </c>
      <c r="P321" s="7">
        <f t="shared" si="90"/>
        <v>0.25882352941176473</v>
      </c>
      <c r="R321" s="4" t="s">
        <v>57</v>
      </c>
      <c r="S321" s="4">
        <v>195</v>
      </c>
      <c r="T321" s="4" t="s">
        <v>24</v>
      </c>
      <c r="U321" s="4">
        <v>4</v>
      </c>
      <c r="V321" s="4">
        <v>494006.16654900002</v>
      </c>
      <c r="W321" s="4">
        <v>5180797.1138899904</v>
      </c>
      <c r="X321" s="4">
        <v>502.46062992125985</v>
      </c>
      <c r="Y321" s="4">
        <v>0.94957114808308352</v>
      </c>
      <c r="Z321" s="4">
        <v>0.72980700500357398</v>
      </c>
      <c r="AA321" s="4">
        <v>0.96777251184834112</v>
      </c>
      <c r="AB321">
        <v>0.25882352941176473</v>
      </c>
    </row>
    <row r="322" spans="1:28" x14ac:dyDescent="0.25">
      <c r="A322" s="1" t="s">
        <v>57</v>
      </c>
      <c r="B322" s="1">
        <v>291</v>
      </c>
      <c r="C322" s="1" t="s">
        <v>24</v>
      </c>
      <c r="D322" s="1">
        <v>4</v>
      </c>
      <c r="E322" s="1">
        <v>494072.77446300001</v>
      </c>
      <c r="F322" s="1">
        <v>5180917.7264599903</v>
      </c>
      <c r="G322" s="1">
        <v>487.20472440944883</v>
      </c>
      <c r="M322" s="8">
        <f t="shared" si="87"/>
        <v>0.92073989872894479</v>
      </c>
      <c r="N322" s="6">
        <f t="shared" si="88"/>
        <v>0.70764832022873481</v>
      </c>
      <c r="O322" s="6">
        <f t="shared" si="89"/>
        <v>0.93838862559241698</v>
      </c>
      <c r="P322" s="7">
        <f t="shared" si="90"/>
        <v>0.19803921568627456</v>
      </c>
      <c r="R322" s="4" t="s">
        <v>57</v>
      </c>
      <c r="S322" s="4">
        <v>220</v>
      </c>
      <c r="T322" s="4" t="s">
        <v>24</v>
      </c>
      <c r="U322" s="4">
        <v>4</v>
      </c>
      <c r="V322" s="4">
        <v>494022.916354999</v>
      </c>
      <c r="W322" s="4">
        <v>5180829.4337499803</v>
      </c>
      <c r="X322" s="4">
        <v>586.61417322834643</v>
      </c>
      <c r="Y322" s="4">
        <v>1.1086080396817193</v>
      </c>
      <c r="Z322" s="4">
        <v>0.85203716940671903</v>
      </c>
      <c r="AA322" s="4">
        <v>1.1298578199052132</v>
      </c>
      <c r="AB322">
        <v>0.59411764705882342</v>
      </c>
    </row>
    <row r="323" spans="1:28" x14ac:dyDescent="0.25">
      <c r="A323" s="1" t="s">
        <v>57</v>
      </c>
      <c r="B323" s="1">
        <v>115</v>
      </c>
      <c r="C323" s="1" t="s">
        <v>24</v>
      </c>
      <c r="D323" s="1">
        <v>4</v>
      </c>
      <c r="E323" s="1">
        <v>493915.69116500003</v>
      </c>
      <c r="F323" s="1">
        <v>5180711.4881800003</v>
      </c>
      <c r="G323" s="1">
        <v>486.71259842519686</v>
      </c>
      <c r="M323" s="8">
        <f t="shared" si="87"/>
        <v>0.91980985842719842</v>
      </c>
      <c r="N323" s="6">
        <f t="shared" si="88"/>
        <v>0.70693352394567555</v>
      </c>
      <c r="O323" s="6">
        <f t="shared" si="89"/>
        <v>0.93744075829383877</v>
      </c>
      <c r="P323" s="7">
        <f t="shared" si="90"/>
        <v>0.19607843137254904</v>
      </c>
      <c r="R323" s="4" t="s">
        <v>57</v>
      </c>
      <c r="S323" s="4">
        <v>245</v>
      </c>
      <c r="T323" s="4" t="s">
        <v>24</v>
      </c>
      <c r="U323" s="4">
        <v>4</v>
      </c>
      <c r="V323" s="4">
        <v>494050.810379998</v>
      </c>
      <c r="W323" s="4">
        <v>5180861.1869900003</v>
      </c>
      <c r="X323" s="4">
        <v>554.1338582677165</v>
      </c>
      <c r="Y323" s="4">
        <v>1.0472253797664564</v>
      </c>
      <c r="Z323" s="4">
        <v>0.80486061472480341</v>
      </c>
      <c r="AA323" s="4">
        <v>1.0672985781990518</v>
      </c>
      <c r="AB323">
        <v>0.46470588235294102</v>
      </c>
    </row>
    <row r="324" spans="1:28" x14ac:dyDescent="0.25">
      <c r="A324" s="1" t="s">
        <v>57</v>
      </c>
      <c r="B324" s="1">
        <v>39</v>
      </c>
      <c r="C324" s="1" t="s">
        <v>24</v>
      </c>
      <c r="D324" s="1">
        <v>4</v>
      </c>
      <c r="E324" s="1">
        <v>493883.62043100002</v>
      </c>
      <c r="F324" s="1">
        <v>5180621.2199799903</v>
      </c>
      <c r="G324" s="1">
        <v>463.09055118110234</v>
      </c>
      <c r="M324" s="8">
        <f t="shared" si="87"/>
        <v>0.87516792394337073</v>
      </c>
      <c r="N324" s="6">
        <f t="shared" si="88"/>
        <v>0.67262330235882772</v>
      </c>
      <c r="O324" s="6">
        <f t="shared" si="89"/>
        <v>0.89194312796208519</v>
      </c>
      <c r="P324" s="7">
        <f t="shared" si="90"/>
        <v>0.10196078431372541</v>
      </c>
      <c r="R324" s="4" t="s">
        <v>57</v>
      </c>
      <c r="S324" s="4">
        <v>268</v>
      </c>
      <c r="T324" s="4" t="s">
        <v>24</v>
      </c>
      <c r="U324" s="4">
        <v>4</v>
      </c>
      <c r="V324" s="4">
        <v>494051.827297999</v>
      </c>
      <c r="W324" s="4">
        <v>5180885.9662300004</v>
      </c>
      <c r="X324" s="4">
        <v>448.81889763779526</v>
      </c>
      <c r="Y324" s="4">
        <v>0.84819675519272486</v>
      </c>
      <c r="Z324" s="4">
        <v>0.65189421015010718</v>
      </c>
      <c r="AA324" s="4">
        <v>0.86445497630331736</v>
      </c>
      <c r="AB324">
        <v>4.5098039215686211E-2</v>
      </c>
    </row>
    <row r="325" spans="1:28" x14ac:dyDescent="0.25">
      <c r="A325" s="1" t="s">
        <v>57</v>
      </c>
      <c r="B325" s="1">
        <v>268</v>
      </c>
      <c r="C325" s="1" t="s">
        <v>24</v>
      </c>
      <c r="D325" s="1">
        <v>4</v>
      </c>
      <c r="E325" s="1">
        <v>494051.827297999</v>
      </c>
      <c r="F325" s="1">
        <v>5180885.9662300004</v>
      </c>
      <c r="G325" s="1">
        <v>448.81889763779526</v>
      </c>
      <c r="M325" s="8">
        <f t="shared" ref="M325:M327" si="91">G325/$I$17</f>
        <v>0.84819675519272486</v>
      </c>
      <c r="N325" s="6">
        <f t="shared" ref="N325:N327" si="92">G325/$J$17</f>
        <v>0.65189421015010718</v>
      </c>
      <c r="O325" s="6">
        <f t="shared" ref="O325:O327" si="93">G325/$K$17</f>
        <v>0.86445497630331736</v>
      </c>
      <c r="P325" s="7">
        <f t="shared" ref="P325:P327" si="94">(G325-$L$17)/($J$17-$L$17)</f>
        <v>4.5098039215686211E-2</v>
      </c>
      <c r="R325" s="4" t="s">
        <v>57</v>
      </c>
      <c r="S325" s="4">
        <v>269</v>
      </c>
      <c r="T325" s="4" t="s">
        <v>24</v>
      </c>
      <c r="U325" s="4">
        <v>4</v>
      </c>
      <c r="V325" s="4">
        <v>494083.75327500002</v>
      </c>
      <c r="W325" s="4">
        <v>5180904.1587199904</v>
      </c>
      <c r="X325" s="4">
        <v>437.5</v>
      </c>
      <c r="Y325" s="4">
        <v>0.82680582825255744</v>
      </c>
      <c r="Z325" s="4">
        <v>0.63545389563974264</v>
      </c>
      <c r="AA325" s="4">
        <v>0.84265402843601889</v>
      </c>
      <c r="AB325">
        <v>0</v>
      </c>
    </row>
    <row r="326" spans="1:28" x14ac:dyDescent="0.25">
      <c r="A326" s="1" t="s">
        <v>57</v>
      </c>
      <c r="B326" s="1">
        <v>292</v>
      </c>
      <c r="C326" s="1" t="s">
        <v>24</v>
      </c>
      <c r="D326" s="1">
        <v>4</v>
      </c>
      <c r="E326" s="1">
        <v>494104.70020800002</v>
      </c>
      <c r="F326" s="1">
        <v>5180935.9190600002</v>
      </c>
      <c r="G326" s="1">
        <v>446.35826771653541</v>
      </c>
      <c r="M326" s="8">
        <f t="shared" si="91"/>
        <v>0.84354655368399278</v>
      </c>
      <c r="N326" s="6">
        <f t="shared" si="92"/>
        <v>0.64832022873481054</v>
      </c>
      <c r="O326" s="6">
        <f t="shared" si="93"/>
        <v>0.85971563981042642</v>
      </c>
      <c r="P326" s="7">
        <f t="shared" si="94"/>
        <v>3.5294117647058726E-2</v>
      </c>
      <c r="R326" s="4" t="s">
        <v>57</v>
      </c>
      <c r="S326" s="4">
        <v>291</v>
      </c>
      <c r="T326" s="4" t="s">
        <v>24</v>
      </c>
      <c r="U326" s="4">
        <v>4</v>
      </c>
      <c r="V326" s="4">
        <v>494072.77446300001</v>
      </c>
      <c r="W326" s="4">
        <v>5180917.7264599903</v>
      </c>
      <c r="X326" s="4">
        <v>487.20472440944883</v>
      </c>
      <c r="Y326" s="4">
        <v>0.92073989872894479</v>
      </c>
      <c r="Z326" s="4">
        <v>0.70764832022873481</v>
      </c>
      <c r="AA326" s="4">
        <v>0.93838862559241698</v>
      </c>
      <c r="AB326">
        <v>0.19803921568627456</v>
      </c>
    </row>
    <row r="327" spans="1:28" x14ac:dyDescent="0.25">
      <c r="A327" s="1" t="s">
        <v>57</v>
      </c>
      <c r="B327" s="1">
        <v>269</v>
      </c>
      <c r="C327" s="1" t="s">
        <v>24</v>
      </c>
      <c r="D327" s="1">
        <v>4</v>
      </c>
      <c r="E327" s="1">
        <v>494083.75327500002</v>
      </c>
      <c r="F327" s="1">
        <v>5180904.1587199904</v>
      </c>
      <c r="G327" s="1">
        <v>437.5</v>
      </c>
      <c r="M327" s="8">
        <f t="shared" si="91"/>
        <v>0.82680582825255744</v>
      </c>
      <c r="N327" s="6">
        <f t="shared" si="92"/>
        <v>0.63545389563974264</v>
      </c>
      <c r="O327" s="6">
        <f t="shared" si="93"/>
        <v>0.84265402843601889</v>
      </c>
      <c r="P327" s="7">
        <f t="shared" si="94"/>
        <v>0</v>
      </c>
      <c r="R327" s="4" t="s">
        <v>57</v>
      </c>
      <c r="S327" s="4">
        <v>292</v>
      </c>
      <c r="T327" s="4" t="s">
        <v>24</v>
      </c>
      <c r="U327" s="4">
        <v>4</v>
      </c>
      <c r="V327" s="4">
        <v>494104.70020800002</v>
      </c>
      <c r="W327" s="4">
        <v>5180935.9190600002</v>
      </c>
      <c r="X327" s="4">
        <v>446.35826771653541</v>
      </c>
      <c r="Y327" s="4">
        <v>0.84354655368399278</v>
      </c>
      <c r="Z327" s="4">
        <v>0.64832022873481054</v>
      </c>
      <c r="AA327" s="4">
        <v>0.85971563981042642</v>
      </c>
      <c r="AB327">
        <v>3.5294117647058726E-2</v>
      </c>
    </row>
    <row r="328" spans="1:28" x14ac:dyDescent="0.25">
      <c r="A328" s="5" t="s">
        <v>57</v>
      </c>
      <c r="B328" s="5">
        <v>64</v>
      </c>
      <c r="C328" s="5" t="s">
        <v>24</v>
      </c>
      <c r="D328" s="5">
        <v>5</v>
      </c>
      <c r="E328" s="5">
        <v>493928.07418</v>
      </c>
      <c r="F328" s="5">
        <v>5180645.7328500003</v>
      </c>
      <c r="G328" s="5">
        <v>730.80708661417327</v>
      </c>
      <c r="H328" s="5"/>
      <c r="I328" s="5"/>
      <c r="J328" s="5"/>
      <c r="K328" s="5"/>
      <c r="L328" s="5"/>
      <c r="M328" s="6">
        <f>G328/$I$18</f>
        <v>1.3369946880345731</v>
      </c>
      <c r="N328" s="6">
        <f>G328/$J$18</f>
        <v>1</v>
      </c>
      <c r="O328" s="6">
        <f>G328/$K$18</f>
        <v>1.3611365719523376</v>
      </c>
      <c r="P328" s="7">
        <f>(G328-$L$18)/($J$18-$L$18)</f>
        <v>1</v>
      </c>
      <c r="R328" s="4" t="s">
        <v>57</v>
      </c>
      <c r="S328" s="4">
        <v>17</v>
      </c>
      <c r="T328" s="4" t="s">
        <v>24</v>
      </c>
      <c r="U328" s="4">
        <v>5</v>
      </c>
      <c r="V328" s="4">
        <v>493893.661479</v>
      </c>
      <c r="W328" s="4">
        <v>5180586.20627</v>
      </c>
      <c r="X328" s="4">
        <v>626.47637795275591</v>
      </c>
      <c r="Y328" s="4">
        <v>1.1461240659043848</v>
      </c>
      <c r="Z328" s="4">
        <v>0.85723905723905724</v>
      </c>
      <c r="AA328" s="4">
        <v>1.1668194317140241</v>
      </c>
      <c r="AB328">
        <v>0.76444444444444437</v>
      </c>
    </row>
    <row r="329" spans="1:28" x14ac:dyDescent="0.25">
      <c r="A329" s="3" t="s">
        <v>57</v>
      </c>
      <c r="B329" s="3">
        <v>247</v>
      </c>
      <c r="C329" s="3" t="s">
        <v>24</v>
      </c>
      <c r="D329" s="3">
        <v>5</v>
      </c>
      <c r="E329" s="3">
        <v>494114.637672999</v>
      </c>
      <c r="F329" s="3">
        <v>5180872.3474000003</v>
      </c>
      <c r="G329" s="3">
        <v>659.44881889763781</v>
      </c>
      <c r="H329" s="3"/>
      <c r="I329" s="3"/>
      <c r="J329" s="3"/>
      <c r="K329" s="3"/>
      <c r="L329" s="3"/>
      <c r="M329" s="8">
        <f t="shared" ref="M329:M342" si="95">G329/$I$18</f>
        <v>1.2064463851625102</v>
      </c>
      <c r="N329" s="6">
        <f t="shared" ref="N329:N342" si="96">G329/$J$18</f>
        <v>0.90235690235690236</v>
      </c>
      <c r="O329" s="6">
        <f t="shared" ref="O329:O342" si="97">G329/$K$18</f>
        <v>1.2282309807516043</v>
      </c>
      <c r="P329" s="7">
        <f t="shared" ref="P329:P342" si="98">(G329-$L$18)/($J$18-$L$18)</f>
        <v>0.8388888888888888</v>
      </c>
      <c r="R329" s="4" t="s">
        <v>57</v>
      </c>
      <c r="S329" s="4">
        <v>40</v>
      </c>
      <c r="T329" s="4" t="s">
        <v>24</v>
      </c>
      <c r="U329" s="4">
        <v>5</v>
      </c>
      <c r="V329" s="4">
        <v>493915.526583998</v>
      </c>
      <c r="W329" s="4">
        <v>5180617.9650100004</v>
      </c>
      <c r="X329" s="4">
        <v>498.52362204724409</v>
      </c>
      <c r="Y329" s="4">
        <v>0.91203745385792756</v>
      </c>
      <c r="Z329" s="4">
        <v>0.68215488215488207</v>
      </c>
      <c r="AA329" s="4">
        <v>0.92850595783684708</v>
      </c>
      <c r="AB329">
        <v>0.47555555555555545</v>
      </c>
    </row>
    <row r="330" spans="1:28" x14ac:dyDescent="0.25">
      <c r="A330" s="1" t="s">
        <v>57</v>
      </c>
      <c r="B330" s="1">
        <v>196</v>
      </c>
      <c r="C330" s="1" t="s">
        <v>24</v>
      </c>
      <c r="D330" s="1">
        <v>5</v>
      </c>
      <c r="E330" s="1">
        <v>494038.07558499801</v>
      </c>
      <c r="F330" s="1">
        <v>5180797.63772</v>
      </c>
      <c r="G330" s="1">
        <v>653.54330708661416</v>
      </c>
      <c r="M330" s="8">
        <f t="shared" si="95"/>
        <v>1.195642387683443</v>
      </c>
      <c r="N330" s="6">
        <f t="shared" si="96"/>
        <v>0.89427609427609422</v>
      </c>
      <c r="O330" s="6">
        <f t="shared" si="97"/>
        <v>1.2172318973418883</v>
      </c>
      <c r="P330" s="7">
        <f t="shared" si="98"/>
        <v>0.82555555555555549</v>
      </c>
      <c r="R330" s="4" t="s">
        <v>57</v>
      </c>
      <c r="S330" s="4">
        <v>64</v>
      </c>
      <c r="T330" s="4" t="s">
        <v>24</v>
      </c>
      <c r="U330" s="4">
        <v>5</v>
      </c>
      <c r="V330" s="4">
        <v>493928.07418</v>
      </c>
      <c r="W330" s="4">
        <v>5180645.7328500003</v>
      </c>
      <c r="X330" s="4">
        <v>730.80708661417327</v>
      </c>
      <c r="Y330" s="4">
        <v>1.3369946880345731</v>
      </c>
      <c r="Z330" s="4">
        <v>1</v>
      </c>
      <c r="AA330" s="4">
        <v>1.3611365719523376</v>
      </c>
      <c r="AB330" s="7">
        <v>1</v>
      </c>
    </row>
    <row r="331" spans="1:28" x14ac:dyDescent="0.25">
      <c r="A331" s="1" t="s">
        <v>57</v>
      </c>
      <c r="B331" s="1">
        <v>270</v>
      </c>
      <c r="C331" s="1" t="s">
        <v>24</v>
      </c>
      <c r="D331" s="1">
        <v>5</v>
      </c>
      <c r="E331" s="1">
        <v>494115.63656700001</v>
      </c>
      <c r="F331" s="1">
        <v>5180879.0137499804</v>
      </c>
      <c r="G331" s="1">
        <v>652.55905511811022</v>
      </c>
      <c r="M331" s="8">
        <f t="shared" si="95"/>
        <v>1.1938417214369319</v>
      </c>
      <c r="N331" s="6">
        <f t="shared" si="96"/>
        <v>0.89292929292929291</v>
      </c>
      <c r="O331" s="6">
        <f t="shared" si="97"/>
        <v>1.2153987167736024</v>
      </c>
      <c r="P331" s="7">
        <f t="shared" si="98"/>
        <v>0.82333333333333325</v>
      </c>
      <c r="R331" s="4" t="s">
        <v>57</v>
      </c>
      <c r="S331" s="4">
        <v>89</v>
      </c>
      <c r="T331" s="4" t="s">
        <v>24</v>
      </c>
      <c r="U331" s="4">
        <v>5</v>
      </c>
      <c r="V331" s="4">
        <v>493935.202922998</v>
      </c>
      <c r="W331" s="4">
        <v>5180676.1413799804</v>
      </c>
      <c r="X331" s="4">
        <v>547.24409448818892</v>
      </c>
      <c r="Y331" s="4">
        <v>1.0011704330602322</v>
      </c>
      <c r="Z331" s="4">
        <v>0.74882154882154872</v>
      </c>
      <c r="AA331" s="4">
        <v>1.0192483959670029</v>
      </c>
      <c r="AB331" s="108">
        <v>0.58555555555555538</v>
      </c>
    </row>
    <row r="332" spans="1:28" x14ac:dyDescent="0.25">
      <c r="A332" s="1" t="s">
        <v>57</v>
      </c>
      <c r="B332" s="1">
        <v>17</v>
      </c>
      <c r="C332" s="1" t="s">
        <v>24</v>
      </c>
      <c r="D332" s="1">
        <v>5</v>
      </c>
      <c r="E332" s="1">
        <v>493893.661479</v>
      </c>
      <c r="F332" s="1">
        <v>5180586.20627</v>
      </c>
      <c r="G332" s="1">
        <v>626.47637795275591</v>
      </c>
      <c r="M332" s="8">
        <f t="shared" si="95"/>
        <v>1.1461240659043848</v>
      </c>
      <c r="N332" s="6">
        <f t="shared" si="96"/>
        <v>0.85723905723905724</v>
      </c>
      <c r="O332" s="6">
        <f t="shared" si="97"/>
        <v>1.1668194317140241</v>
      </c>
      <c r="P332" s="7">
        <f t="shared" si="98"/>
        <v>0.76444444444444437</v>
      </c>
      <c r="R332" s="4" t="s">
        <v>57</v>
      </c>
      <c r="S332" s="4">
        <v>90</v>
      </c>
      <c r="T332" s="4" t="s">
        <v>24</v>
      </c>
      <c r="U332" s="4">
        <v>5</v>
      </c>
      <c r="V332" s="4">
        <v>493966.647998998</v>
      </c>
      <c r="W332" s="4">
        <v>5180668.6962400004</v>
      </c>
      <c r="X332" s="4">
        <v>477.36220472440942</v>
      </c>
      <c r="Y332" s="4">
        <v>0.87332312955793656</v>
      </c>
      <c r="Z332" s="4">
        <v>0.65319865319865311</v>
      </c>
      <c r="AA332" s="4">
        <v>0.88909257561869859</v>
      </c>
      <c r="AB332">
        <v>0.42777777777777765</v>
      </c>
    </row>
    <row r="333" spans="1:28" x14ac:dyDescent="0.25">
      <c r="A333" s="1" t="s">
        <v>57</v>
      </c>
      <c r="B333" s="1">
        <v>246</v>
      </c>
      <c r="C333" s="1" t="s">
        <v>24</v>
      </c>
      <c r="D333" s="1">
        <v>5</v>
      </c>
      <c r="E333" s="1">
        <v>494082.71162100002</v>
      </c>
      <c r="F333" s="1">
        <v>5180854.1547499904</v>
      </c>
      <c r="G333" s="1">
        <v>618.11023622047242</v>
      </c>
      <c r="M333" s="8">
        <f t="shared" si="95"/>
        <v>1.1308184028090396</v>
      </c>
      <c r="N333" s="6">
        <f t="shared" si="96"/>
        <v>0.84579124579124576</v>
      </c>
      <c r="O333" s="6">
        <f t="shared" si="97"/>
        <v>1.1512373968835932</v>
      </c>
      <c r="P333" s="7">
        <f t="shared" si="98"/>
        <v>0.74555555555555542</v>
      </c>
      <c r="R333" s="4" t="s">
        <v>57</v>
      </c>
      <c r="S333" s="4">
        <v>117</v>
      </c>
      <c r="T333" s="4" t="s">
        <v>24</v>
      </c>
      <c r="U333" s="4">
        <v>5</v>
      </c>
      <c r="V333" s="4">
        <v>493978.13054300001</v>
      </c>
      <c r="W333" s="4">
        <v>5180700.4656499904</v>
      </c>
    </row>
    <row r="334" spans="1:28" x14ac:dyDescent="0.25">
      <c r="A334" s="1" t="s">
        <v>57</v>
      </c>
      <c r="B334" s="1">
        <v>221</v>
      </c>
      <c r="C334" s="1" t="s">
        <v>24</v>
      </c>
      <c r="D334" s="1">
        <v>5</v>
      </c>
      <c r="E334" s="1">
        <v>494054.817732998</v>
      </c>
      <c r="F334" s="1">
        <v>5180822.4013599902</v>
      </c>
      <c r="G334" s="1">
        <v>613.18897637795271</v>
      </c>
      <c r="M334" s="8">
        <f t="shared" si="95"/>
        <v>1.1218150715764834</v>
      </c>
      <c r="N334" s="6">
        <f t="shared" si="96"/>
        <v>0.83905723905723895</v>
      </c>
      <c r="O334" s="6">
        <f t="shared" si="97"/>
        <v>1.1420714940421632</v>
      </c>
      <c r="P334" s="7">
        <f t="shared" si="98"/>
        <v>0.73444444444444423</v>
      </c>
      <c r="R334" s="4" t="s">
        <v>57</v>
      </c>
      <c r="S334" s="4">
        <v>143</v>
      </c>
      <c r="T334" s="4" t="s">
        <v>24</v>
      </c>
      <c r="U334" s="4">
        <v>5</v>
      </c>
      <c r="V334" s="4">
        <v>493976.77996199799</v>
      </c>
      <c r="W334" s="4">
        <v>5180731.3388799904</v>
      </c>
      <c r="X334" s="4">
        <v>504.42913385826773</v>
      </c>
      <c r="Y334" s="4">
        <v>0.9228414513369948</v>
      </c>
      <c r="Z334" s="4">
        <v>0.6902356902356902</v>
      </c>
      <c r="AA334" s="4">
        <v>0.93950504124656298</v>
      </c>
      <c r="AB334">
        <v>0.48888888888888887</v>
      </c>
    </row>
    <row r="335" spans="1:28" x14ac:dyDescent="0.25">
      <c r="A335" s="1" t="s">
        <v>57</v>
      </c>
      <c r="B335" s="1">
        <v>89</v>
      </c>
      <c r="C335" s="1" t="s">
        <v>24</v>
      </c>
      <c r="D335" s="1">
        <v>5</v>
      </c>
      <c r="E335" s="1">
        <v>493935.202922998</v>
      </c>
      <c r="F335" s="1">
        <v>5180676.1413799804</v>
      </c>
      <c r="G335" s="1">
        <v>547.24409448818892</v>
      </c>
      <c r="M335" s="8">
        <f t="shared" si="95"/>
        <v>1.0011704330602322</v>
      </c>
      <c r="N335" s="6">
        <f t="shared" si="96"/>
        <v>0.74882154882154872</v>
      </c>
      <c r="O335" s="6">
        <f t="shared" si="97"/>
        <v>1.0192483959670029</v>
      </c>
      <c r="P335" s="7">
        <f t="shared" si="98"/>
        <v>0.58555555555555538</v>
      </c>
      <c r="R335" s="4" t="s">
        <v>57</v>
      </c>
      <c r="S335" s="4">
        <v>144</v>
      </c>
      <c r="T335" s="4" t="s">
        <v>24</v>
      </c>
      <c r="U335" s="4">
        <v>5</v>
      </c>
      <c r="V335" s="4">
        <v>494007.324461999</v>
      </c>
      <c r="W335" s="4">
        <v>5180733.5508399904</v>
      </c>
      <c r="X335" s="4">
        <v>527.06692913385825</v>
      </c>
      <c r="Y335" s="4">
        <v>0.96425677500675266</v>
      </c>
      <c r="Z335" s="4">
        <v>0.72121212121212119</v>
      </c>
      <c r="AA335" s="4">
        <v>0.98166819431714036</v>
      </c>
      <c r="AB335">
        <v>0.53999999999999992</v>
      </c>
    </row>
    <row r="336" spans="1:28" x14ac:dyDescent="0.25">
      <c r="A336" s="1" t="s">
        <v>57</v>
      </c>
      <c r="B336" s="1">
        <v>222</v>
      </c>
      <c r="C336" s="1" t="s">
        <v>24</v>
      </c>
      <c r="D336" s="1">
        <v>5</v>
      </c>
      <c r="E336" s="1">
        <v>494086.744038</v>
      </c>
      <c r="F336" s="1">
        <v>5180840.59387</v>
      </c>
      <c r="G336" s="1">
        <v>546.75196850393695</v>
      </c>
      <c r="M336" s="8">
        <f t="shared" si="95"/>
        <v>1.0002700999369767</v>
      </c>
      <c r="N336" s="6">
        <f t="shared" si="96"/>
        <v>0.74814814814814801</v>
      </c>
      <c r="O336" s="6">
        <f t="shared" si="97"/>
        <v>1.0183318056828599</v>
      </c>
      <c r="P336" s="7">
        <f t="shared" si="98"/>
        <v>0.58444444444444421</v>
      </c>
      <c r="R336" s="4" t="s">
        <v>57</v>
      </c>
      <c r="S336" s="4">
        <v>170</v>
      </c>
      <c r="T336" s="4" t="s">
        <v>24</v>
      </c>
      <c r="U336" s="4">
        <v>5</v>
      </c>
      <c r="V336" s="4">
        <v>494020.94464300002</v>
      </c>
      <c r="W336" s="4">
        <v>5180765.8738200003</v>
      </c>
      <c r="X336" s="4">
        <v>487.20472440944883</v>
      </c>
      <c r="Y336" s="4">
        <v>0.89132979202304863</v>
      </c>
      <c r="Z336" s="4">
        <v>0.66666666666666663</v>
      </c>
      <c r="AA336" s="4">
        <v>0.90742438130155834</v>
      </c>
      <c r="AB336">
        <v>0.44999999999999996</v>
      </c>
    </row>
    <row r="337" spans="1:28" x14ac:dyDescent="0.25">
      <c r="A337" s="1" t="s">
        <v>57</v>
      </c>
      <c r="B337" s="1">
        <v>144</v>
      </c>
      <c r="C337" s="1" t="s">
        <v>24</v>
      </c>
      <c r="D337" s="1">
        <v>5</v>
      </c>
      <c r="E337" s="1">
        <v>494007.324461999</v>
      </c>
      <c r="F337" s="1">
        <v>5180733.5508399904</v>
      </c>
      <c r="G337" s="1">
        <v>527.06692913385825</v>
      </c>
      <c r="M337" s="8">
        <f t="shared" si="95"/>
        <v>0.96425677500675266</v>
      </c>
      <c r="N337" s="6">
        <f t="shared" si="96"/>
        <v>0.72121212121212119</v>
      </c>
      <c r="O337" s="6">
        <f t="shared" si="97"/>
        <v>0.98166819431714036</v>
      </c>
      <c r="P337" s="7">
        <f t="shared" si="98"/>
        <v>0.53999999999999992</v>
      </c>
      <c r="R337" s="4" t="s">
        <v>57</v>
      </c>
      <c r="S337" s="4">
        <v>196</v>
      </c>
      <c r="T337" s="4" t="s">
        <v>24</v>
      </c>
      <c r="U337" s="4">
        <v>5</v>
      </c>
      <c r="V337" s="4">
        <v>494038.07558499801</v>
      </c>
      <c r="W337" s="4">
        <v>5180797.63772</v>
      </c>
      <c r="X337" s="4">
        <v>653.54330708661416</v>
      </c>
      <c r="Y337" s="4">
        <v>1.195642387683443</v>
      </c>
      <c r="Z337" s="4">
        <v>0.89427609427609422</v>
      </c>
      <c r="AA337" s="4">
        <v>1.2172318973418883</v>
      </c>
      <c r="AB337">
        <v>0.82555555555555549</v>
      </c>
    </row>
    <row r="338" spans="1:28" x14ac:dyDescent="0.25">
      <c r="A338" s="1" t="s">
        <v>57</v>
      </c>
      <c r="B338" s="1">
        <v>293</v>
      </c>
      <c r="C338" s="1" t="s">
        <v>24</v>
      </c>
      <c r="D338" s="1">
        <v>5</v>
      </c>
      <c r="E338" s="1">
        <v>494136.58341800002</v>
      </c>
      <c r="F338" s="1">
        <v>5180910.7742100004</v>
      </c>
      <c r="G338" s="1">
        <v>516.24015748031491</v>
      </c>
      <c r="M338" s="8">
        <f t="shared" si="95"/>
        <v>0.94444944629512928</v>
      </c>
      <c r="N338" s="6">
        <f t="shared" si="96"/>
        <v>0.70639730639730625</v>
      </c>
      <c r="O338" s="6">
        <f t="shared" si="97"/>
        <v>0.96150320806599454</v>
      </c>
      <c r="P338" s="7">
        <f t="shared" si="98"/>
        <v>0.51555555555555532</v>
      </c>
      <c r="R338" s="4" t="s">
        <v>57</v>
      </c>
      <c r="S338" s="4">
        <v>221</v>
      </c>
      <c r="T338" s="4" t="s">
        <v>24</v>
      </c>
      <c r="U338" s="4">
        <v>5</v>
      </c>
      <c r="V338" s="4">
        <v>494054.817732998</v>
      </c>
      <c r="W338" s="4">
        <v>5180822.4013599902</v>
      </c>
      <c r="X338" s="4">
        <v>613.18897637795271</v>
      </c>
      <c r="Y338" s="4">
        <v>1.1218150715764834</v>
      </c>
      <c r="Z338" s="4">
        <v>0.83905723905723895</v>
      </c>
      <c r="AA338" s="4">
        <v>1.1420714940421632</v>
      </c>
      <c r="AB338">
        <v>0.73444444444444423</v>
      </c>
    </row>
    <row r="339" spans="1:28" x14ac:dyDescent="0.25">
      <c r="A339" s="1" t="s">
        <v>57</v>
      </c>
      <c r="B339" s="1">
        <v>143</v>
      </c>
      <c r="C339" s="1" t="s">
        <v>24</v>
      </c>
      <c r="D339" s="1">
        <v>5</v>
      </c>
      <c r="E339" s="1">
        <v>493976.77996199799</v>
      </c>
      <c r="F339" s="1">
        <v>5180731.3388799904</v>
      </c>
      <c r="G339" s="1">
        <v>504.42913385826773</v>
      </c>
      <c r="M339" s="8">
        <f t="shared" si="95"/>
        <v>0.9228414513369948</v>
      </c>
      <c r="N339" s="6">
        <f t="shared" si="96"/>
        <v>0.6902356902356902</v>
      </c>
      <c r="O339" s="6">
        <f t="shared" si="97"/>
        <v>0.93950504124656298</v>
      </c>
      <c r="P339" s="7">
        <f t="shared" si="98"/>
        <v>0.48888888888888887</v>
      </c>
      <c r="R339" s="4" t="s">
        <v>57</v>
      </c>
      <c r="S339" s="4">
        <v>222</v>
      </c>
      <c r="T339" s="4" t="s">
        <v>24</v>
      </c>
      <c r="U339" s="4">
        <v>5</v>
      </c>
      <c r="V339" s="4">
        <v>494086.744038</v>
      </c>
      <c r="W339" s="4">
        <v>5180840.59387</v>
      </c>
      <c r="X339" s="4">
        <v>546.75196850393695</v>
      </c>
      <c r="Y339" s="4">
        <v>1.0002700999369767</v>
      </c>
      <c r="Z339" s="4">
        <v>0.74814814814814801</v>
      </c>
      <c r="AA339" s="4">
        <v>1.0183318056828599</v>
      </c>
      <c r="AB339">
        <v>0.58444444444444421</v>
      </c>
    </row>
    <row r="340" spans="1:28" x14ac:dyDescent="0.25">
      <c r="A340" s="1" t="s">
        <v>57</v>
      </c>
      <c r="B340" s="1">
        <v>40</v>
      </c>
      <c r="C340" s="1" t="s">
        <v>24</v>
      </c>
      <c r="D340" s="1">
        <v>5</v>
      </c>
      <c r="E340" s="1">
        <v>493915.526583998</v>
      </c>
      <c r="F340" s="1">
        <v>5180617.9650100004</v>
      </c>
      <c r="G340" s="1">
        <v>498.52362204724409</v>
      </c>
      <c r="M340" s="8">
        <f t="shared" si="95"/>
        <v>0.91203745385792756</v>
      </c>
      <c r="N340" s="6">
        <f t="shared" si="96"/>
        <v>0.68215488215488207</v>
      </c>
      <c r="O340" s="6">
        <f t="shared" si="97"/>
        <v>0.92850595783684708</v>
      </c>
      <c r="P340" s="7">
        <f t="shared" si="98"/>
        <v>0.47555555555555545</v>
      </c>
      <c r="R340" s="4" t="s">
        <v>57</v>
      </c>
      <c r="S340" s="4">
        <v>246</v>
      </c>
      <c r="T340" s="4" t="s">
        <v>24</v>
      </c>
      <c r="U340" s="4">
        <v>5</v>
      </c>
      <c r="V340" s="4">
        <v>494082.71162100002</v>
      </c>
      <c r="W340" s="4">
        <v>5180854.1547499904</v>
      </c>
      <c r="X340" s="4">
        <v>618.11023622047242</v>
      </c>
      <c r="Y340" s="4">
        <v>1.1308184028090396</v>
      </c>
      <c r="Z340" s="4">
        <v>0.84579124579124576</v>
      </c>
      <c r="AA340" s="4">
        <v>1.1512373968835932</v>
      </c>
      <c r="AB340">
        <v>0.74555555555555542</v>
      </c>
    </row>
    <row r="341" spans="1:28" x14ac:dyDescent="0.25">
      <c r="A341" s="1" t="s">
        <v>57</v>
      </c>
      <c r="B341" s="1">
        <v>170</v>
      </c>
      <c r="C341" s="1" t="s">
        <v>24</v>
      </c>
      <c r="D341" s="1">
        <v>5</v>
      </c>
      <c r="E341" s="1">
        <v>494020.94464300002</v>
      </c>
      <c r="F341" s="1">
        <v>5180765.8738200003</v>
      </c>
      <c r="G341" s="1">
        <v>487.20472440944883</v>
      </c>
      <c r="M341" s="8">
        <f t="shared" si="95"/>
        <v>0.89132979202304863</v>
      </c>
      <c r="N341" s="6">
        <f t="shared" si="96"/>
        <v>0.66666666666666663</v>
      </c>
      <c r="O341" s="6">
        <f t="shared" si="97"/>
        <v>0.90742438130155834</v>
      </c>
      <c r="P341" s="7">
        <f t="shared" si="98"/>
        <v>0.44999999999999996</v>
      </c>
      <c r="R341" s="4" t="s">
        <v>57</v>
      </c>
      <c r="S341" s="4">
        <v>247</v>
      </c>
      <c r="T341" s="4" t="s">
        <v>24</v>
      </c>
      <c r="U341" s="4">
        <v>5</v>
      </c>
      <c r="V341" s="4">
        <v>494114.637672999</v>
      </c>
      <c r="W341" s="4">
        <v>5180872.3474000003</v>
      </c>
      <c r="X341" s="4">
        <v>659.44881889763781</v>
      </c>
      <c r="Y341" s="4">
        <v>1.2064463851625102</v>
      </c>
      <c r="Z341" s="4">
        <v>0.90235690235690236</v>
      </c>
      <c r="AA341" s="4">
        <v>1.2282309807516043</v>
      </c>
      <c r="AB341" s="4">
        <v>0.8388888888888888</v>
      </c>
    </row>
    <row r="342" spans="1:28" x14ac:dyDescent="0.25">
      <c r="A342" s="1" t="s">
        <v>57</v>
      </c>
      <c r="B342" s="1">
        <v>90</v>
      </c>
      <c r="C342" s="1" t="s">
        <v>24</v>
      </c>
      <c r="D342" s="1">
        <v>5</v>
      </c>
      <c r="E342" s="1">
        <v>493966.647998998</v>
      </c>
      <c r="F342" s="1">
        <v>5180668.6962400004</v>
      </c>
      <c r="G342" s="1">
        <v>477.36220472440942</v>
      </c>
      <c r="M342" s="8">
        <f t="shared" si="95"/>
        <v>0.87332312955793656</v>
      </c>
      <c r="N342" s="6">
        <f t="shared" si="96"/>
        <v>0.65319865319865311</v>
      </c>
      <c r="O342" s="6">
        <f t="shared" si="97"/>
        <v>0.88909257561869859</v>
      </c>
      <c r="P342" s="7">
        <f t="shared" si="98"/>
        <v>0.42777777777777765</v>
      </c>
      <c r="R342" s="4" t="s">
        <v>57</v>
      </c>
      <c r="S342" s="4">
        <v>270</v>
      </c>
      <c r="T342" s="4" t="s">
        <v>24</v>
      </c>
      <c r="U342" s="4">
        <v>5</v>
      </c>
      <c r="V342" s="4">
        <v>494115.63656700001</v>
      </c>
      <c r="W342" s="4">
        <v>5180879.0137499804</v>
      </c>
      <c r="X342" s="4">
        <v>652.55905511811022</v>
      </c>
      <c r="Y342" s="4">
        <v>1.1938417214369319</v>
      </c>
      <c r="Z342" s="4">
        <v>0.89292929292929291</v>
      </c>
      <c r="AA342" s="4">
        <v>1.2153987167736024</v>
      </c>
      <c r="AB342">
        <v>0.82333333333333325</v>
      </c>
    </row>
    <row r="343" spans="1:28" x14ac:dyDescent="0.25">
      <c r="A343" s="1" t="s">
        <v>57</v>
      </c>
      <c r="B343" s="1">
        <v>117</v>
      </c>
      <c r="C343" s="1" t="s">
        <v>24</v>
      </c>
      <c r="D343" s="1">
        <v>5</v>
      </c>
      <c r="E343" s="1">
        <v>493978.13054300001</v>
      </c>
      <c r="F343" s="1">
        <v>5180700.4656499904</v>
      </c>
      <c r="M343" s="8"/>
      <c r="N343" s="6"/>
      <c r="O343" s="6"/>
      <c r="P343" s="7"/>
      <c r="R343" s="4" t="s">
        <v>57</v>
      </c>
      <c r="S343" s="4">
        <v>293</v>
      </c>
      <c r="T343" s="4" t="s">
        <v>24</v>
      </c>
      <c r="U343" s="4">
        <v>5</v>
      </c>
      <c r="V343" s="4">
        <v>494136.58341800002</v>
      </c>
      <c r="W343" s="4">
        <v>5180910.7742100004</v>
      </c>
      <c r="X343" s="4">
        <v>516.24015748031491</v>
      </c>
      <c r="Y343" s="4">
        <v>0.94444944629512928</v>
      </c>
      <c r="Z343" s="4">
        <v>0.70639730639730625</v>
      </c>
      <c r="AA343" s="4">
        <v>0.96150320806599454</v>
      </c>
      <c r="AB343">
        <v>0.51555555555555532</v>
      </c>
    </row>
    <row r="344" spans="1:28" x14ac:dyDescent="0.25">
      <c r="A344" s="5" t="s">
        <v>57</v>
      </c>
      <c r="B344" s="5">
        <v>248</v>
      </c>
      <c r="C344" s="5" t="s">
        <v>24</v>
      </c>
      <c r="D344" s="5">
        <v>6</v>
      </c>
      <c r="E344" s="5">
        <v>494145.15560300002</v>
      </c>
      <c r="F344" s="5">
        <v>5180849.02348</v>
      </c>
      <c r="G344" s="5">
        <v>727.85433070866145</v>
      </c>
      <c r="H344" s="5"/>
      <c r="I344" s="5"/>
      <c r="J344" s="5"/>
      <c r="K344" s="5"/>
      <c r="L344" s="5"/>
      <c r="M344" s="6">
        <f>G344/$I$19</f>
        <v>1.3943263627014058</v>
      </c>
      <c r="N344" s="6">
        <f>G344/$J$19</f>
        <v>1</v>
      </c>
      <c r="O344" s="6">
        <f>G344/$K$19</f>
        <v>1.3803079794680355</v>
      </c>
      <c r="P344" s="7">
        <f>(G344-$L$19)/($J$19-$L$19)</f>
        <v>1</v>
      </c>
      <c r="R344" s="4" t="s">
        <v>57</v>
      </c>
      <c r="S344" s="4">
        <v>41</v>
      </c>
      <c r="T344" s="4" t="s">
        <v>24</v>
      </c>
      <c r="U344" s="4">
        <v>6</v>
      </c>
      <c r="V344" s="4">
        <v>493947.431986999</v>
      </c>
      <c r="W344" s="4">
        <v>5180613.9323500004</v>
      </c>
      <c r="X344" s="4">
        <v>333.66141732283467</v>
      </c>
      <c r="Y344" s="4">
        <v>0.63918409324648617</v>
      </c>
      <c r="Z344" s="4">
        <v>0.45841784989858014</v>
      </c>
      <c r="AA344" s="4">
        <v>0.63275781614559035</v>
      </c>
      <c r="AB344">
        <v>0.12934782608695661</v>
      </c>
    </row>
    <row r="345" spans="1:28" x14ac:dyDescent="0.25">
      <c r="A345" s="1" t="s">
        <v>57</v>
      </c>
      <c r="B345" s="1">
        <v>91</v>
      </c>
      <c r="C345" s="1" t="s">
        <v>24</v>
      </c>
      <c r="D345" s="1">
        <v>6</v>
      </c>
      <c r="E345" s="1">
        <v>493998.558499999</v>
      </c>
      <c r="F345" s="1">
        <v>5180669.9977099802</v>
      </c>
      <c r="G345" s="1">
        <v>601.37795275590554</v>
      </c>
      <c r="M345" s="6">
        <f t="shared" ref="M345:M356" si="99">G345/$I$19</f>
        <v>1.152039766883785</v>
      </c>
      <c r="N345" s="6">
        <f t="shared" ref="N345:N356" si="100">G345/$J$19</f>
        <v>0.82623394185260313</v>
      </c>
      <c r="O345" s="6">
        <f t="shared" ref="O345:O356" si="101">G345/$K$19</f>
        <v>1.1404573028464771</v>
      </c>
      <c r="P345" s="7">
        <f t="shared" ref="P345:P356" si="102">(G345-$L$19)/($J$19-$L$19)</f>
        <v>0.72065217391304348</v>
      </c>
      <c r="R345" s="4" t="s">
        <v>57</v>
      </c>
      <c r="S345" s="4">
        <v>65</v>
      </c>
      <c r="T345" s="4" t="s">
        <v>24</v>
      </c>
      <c r="U345" s="4">
        <v>6</v>
      </c>
      <c r="V345" s="4">
        <v>493959.974636</v>
      </c>
      <c r="W345" s="4">
        <v>5180636.9220099803</v>
      </c>
      <c r="X345" s="4">
        <v>493.60236220472439</v>
      </c>
      <c r="Y345" s="4">
        <v>0.94557764826876933</v>
      </c>
      <c r="Z345" s="4">
        <v>0.67816091954022983</v>
      </c>
      <c r="AA345" s="4">
        <v>0.93607092860475971</v>
      </c>
      <c r="AB345">
        <v>0.48260869565217385</v>
      </c>
    </row>
    <row r="346" spans="1:28" x14ac:dyDescent="0.25">
      <c r="A346" s="1" t="s">
        <v>57</v>
      </c>
      <c r="B346" s="1">
        <v>197</v>
      </c>
      <c r="C346" s="1" t="s">
        <v>24</v>
      </c>
      <c r="D346" s="1">
        <v>6</v>
      </c>
      <c r="E346" s="1">
        <v>494069.977149999</v>
      </c>
      <c r="F346" s="1">
        <v>5180790.6054199804</v>
      </c>
      <c r="G346" s="1">
        <v>561.51574803149606</v>
      </c>
      <c r="M346" s="6">
        <f t="shared" si="99"/>
        <v>1.0756770654782311</v>
      </c>
      <c r="N346" s="6">
        <f t="shared" si="100"/>
        <v>0.77146720757268417</v>
      </c>
      <c r="O346" s="6">
        <f t="shared" si="101"/>
        <v>1.0648623425104993</v>
      </c>
      <c r="P346" s="7">
        <f t="shared" si="102"/>
        <v>0.63260869565217392</v>
      </c>
      <c r="R346" s="4" t="s">
        <v>57</v>
      </c>
      <c r="S346" s="4">
        <v>66</v>
      </c>
      <c r="T346" s="4" t="s">
        <v>24</v>
      </c>
      <c r="U346" s="4">
        <v>6</v>
      </c>
      <c r="V346" s="4">
        <v>493989.609204999</v>
      </c>
      <c r="W346" s="4">
        <v>5180640.4995499803</v>
      </c>
      <c r="X346" s="4">
        <v>512.30314960629926</v>
      </c>
      <c r="Y346" s="4">
        <v>0.98140212547137484</v>
      </c>
      <c r="Z346" s="4">
        <v>0.70385395537525353</v>
      </c>
      <c r="AA346" s="4">
        <v>0.97153523098460115</v>
      </c>
      <c r="AB346">
        <v>0.52391304347826095</v>
      </c>
    </row>
    <row r="347" spans="1:28" x14ac:dyDescent="0.25">
      <c r="A347" s="1" t="s">
        <v>57</v>
      </c>
      <c r="B347" s="1">
        <v>198</v>
      </c>
      <c r="C347" s="1" t="s">
        <v>24</v>
      </c>
      <c r="D347" s="1">
        <v>6</v>
      </c>
      <c r="E347" s="1">
        <v>494101.90357700002</v>
      </c>
      <c r="F347" s="1">
        <v>5180808.7980000004</v>
      </c>
      <c r="G347" s="1">
        <v>558.56299212598424</v>
      </c>
      <c r="M347" s="6">
        <f t="shared" si="99"/>
        <v>1.0700205690778197</v>
      </c>
      <c r="N347" s="6">
        <f t="shared" si="100"/>
        <v>0.7674104124408383</v>
      </c>
      <c r="O347" s="6">
        <f t="shared" si="101"/>
        <v>1.0592627158189454</v>
      </c>
      <c r="P347" s="7">
        <f t="shared" si="102"/>
        <v>0.62608695652173907</v>
      </c>
      <c r="R347" s="4" t="s">
        <v>57</v>
      </c>
      <c r="S347" s="4">
        <v>91</v>
      </c>
      <c r="T347" s="4" t="s">
        <v>24</v>
      </c>
      <c r="U347" s="4">
        <v>6</v>
      </c>
      <c r="V347" s="4">
        <v>493998.558499999</v>
      </c>
      <c r="W347" s="4">
        <v>5180669.9977099802</v>
      </c>
      <c r="X347" s="4">
        <v>601.37795275590554</v>
      </c>
      <c r="Y347" s="4">
        <v>1.152039766883785</v>
      </c>
      <c r="Z347" s="4">
        <v>0.82623394185260313</v>
      </c>
      <c r="AA347" s="4">
        <v>1.1404573028464771</v>
      </c>
      <c r="AB347">
        <v>0.72065217391304348</v>
      </c>
    </row>
    <row r="348" spans="1:28" x14ac:dyDescent="0.25">
      <c r="A348" s="1" t="s">
        <v>57</v>
      </c>
      <c r="B348" s="1">
        <v>118</v>
      </c>
      <c r="C348" s="1" t="s">
        <v>24</v>
      </c>
      <c r="D348" s="1">
        <v>6</v>
      </c>
      <c r="E348" s="1">
        <v>494010.040872999</v>
      </c>
      <c r="F348" s="1">
        <v>5180701.7671800004</v>
      </c>
      <c r="G348" s="1">
        <v>543.30708661417327</v>
      </c>
      <c r="M348" s="6">
        <f t="shared" si="99"/>
        <v>1.0407953376756944</v>
      </c>
      <c r="N348" s="6">
        <f t="shared" si="100"/>
        <v>0.74645030425963488</v>
      </c>
      <c r="O348" s="6">
        <f t="shared" si="101"/>
        <v>1.0303313112459171</v>
      </c>
      <c r="P348" s="7">
        <f t="shared" si="102"/>
        <v>0.59239130434782616</v>
      </c>
      <c r="R348" s="4" t="s">
        <v>57</v>
      </c>
      <c r="S348" s="4">
        <v>118</v>
      </c>
      <c r="T348" s="4" t="s">
        <v>24</v>
      </c>
      <c r="U348" s="4">
        <v>6</v>
      </c>
      <c r="V348" s="4">
        <v>494010.040872999</v>
      </c>
      <c r="W348" s="4">
        <v>5180701.7671800004</v>
      </c>
      <c r="X348" s="4">
        <v>543.30708661417327</v>
      </c>
      <c r="Y348" s="4">
        <v>1.0407953376756944</v>
      </c>
      <c r="Z348" s="4">
        <v>0.74645030425963488</v>
      </c>
      <c r="AA348" s="4">
        <v>1.0303313112459171</v>
      </c>
      <c r="AB348" s="108">
        <v>0.59239130434782616</v>
      </c>
    </row>
    <row r="349" spans="1:28" x14ac:dyDescent="0.25">
      <c r="A349" s="1" t="s">
        <v>57</v>
      </c>
      <c r="B349" s="1">
        <v>66</v>
      </c>
      <c r="C349" s="1" t="s">
        <v>24</v>
      </c>
      <c r="D349" s="1">
        <v>6</v>
      </c>
      <c r="E349" s="1">
        <v>493989.609204999</v>
      </c>
      <c r="F349" s="1">
        <v>5180640.4995499803</v>
      </c>
      <c r="G349" s="1">
        <v>512.30314960629926</v>
      </c>
      <c r="M349" s="6">
        <f t="shared" si="99"/>
        <v>0.98140212547137484</v>
      </c>
      <c r="N349" s="6">
        <f t="shared" si="100"/>
        <v>0.70385395537525353</v>
      </c>
      <c r="O349" s="6">
        <f t="shared" si="101"/>
        <v>0.97153523098460115</v>
      </c>
      <c r="P349" s="7">
        <f t="shared" si="102"/>
        <v>0.52391304347826095</v>
      </c>
      <c r="R349" s="4" t="s">
        <v>57</v>
      </c>
      <c r="S349" s="4">
        <v>145</v>
      </c>
      <c r="T349" s="4" t="s">
        <v>24</v>
      </c>
      <c r="U349" s="4">
        <v>6</v>
      </c>
      <c r="V349" s="4">
        <v>494039.23383600003</v>
      </c>
      <c r="W349" s="4">
        <v>5180734.0746799903</v>
      </c>
      <c r="X349" s="4">
        <v>485.72834645669292</v>
      </c>
      <c r="Y349" s="4">
        <v>0.93049365786767235</v>
      </c>
      <c r="Z349" s="4">
        <v>0.66734279918864092</v>
      </c>
      <c r="AA349" s="4">
        <v>0.92113859076061599</v>
      </c>
      <c r="AB349">
        <v>0.4652173913043478</v>
      </c>
    </row>
    <row r="350" spans="1:28" x14ac:dyDescent="0.25">
      <c r="A350" s="1" t="s">
        <v>57</v>
      </c>
      <c r="B350" s="1">
        <v>171</v>
      </c>
      <c r="C350" s="1" t="s">
        <v>24</v>
      </c>
      <c r="D350" s="1">
        <v>6</v>
      </c>
      <c r="E350" s="1">
        <v>494052.84635599901</v>
      </c>
      <c r="F350" s="1">
        <v>5180758.8414200004</v>
      </c>
      <c r="G350" s="1">
        <v>506.88976377952753</v>
      </c>
      <c r="M350" s="6">
        <f t="shared" si="99"/>
        <v>0.97103188207062052</v>
      </c>
      <c r="N350" s="6">
        <f t="shared" si="100"/>
        <v>0.69641649763353608</v>
      </c>
      <c r="O350" s="6">
        <f t="shared" si="101"/>
        <v>0.96126924871675223</v>
      </c>
      <c r="P350" s="7">
        <f t="shared" si="102"/>
        <v>0.51195652173913031</v>
      </c>
      <c r="R350" s="4" t="s">
        <v>57</v>
      </c>
      <c r="S350" s="4">
        <v>171</v>
      </c>
      <c r="T350" s="4" t="s">
        <v>24</v>
      </c>
      <c r="U350" s="4">
        <v>6</v>
      </c>
      <c r="V350" s="4">
        <v>494052.84635599901</v>
      </c>
      <c r="W350" s="4">
        <v>5180758.8414200004</v>
      </c>
      <c r="X350" s="4">
        <v>506.88976377952753</v>
      </c>
      <c r="Y350" s="4">
        <v>0.97103188207062052</v>
      </c>
      <c r="Z350" s="4">
        <v>0.69641649763353608</v>
      </c>
      <c r="AA350" s="4">
        <v>0.96126924871675223</v>
      </c>
      <c r="AB350">
        <v>0.51195652173913031</v>
      </c>
    </row>
    <row r="351" spans="1:28" x14ac:dyDescent="0.25">
      <c r="A351" s="1" t="s">
        <v>57</v>
      </c>
      <c r="B351" s="1">
        <v>65</v>
      </c>
      <c r="C351" s="1" t="s">
        <v>24</v>
      </c>
      <c r="D351" s="1">
        <v>6</v>
      </c>
      <c r="E351" s="1">
        <v>493959.974636</v>
      </c>
      <c r="F351" s="1">
        <v>5180636.9220099803</v>
      </c>
      <c r="G351" s="1">
        <v>493.60236220472439</v>
      </c>
      <c r="M351" s="6">
        <f t="shared" si="99"/>
        <v>0.94557764826876933</v>
      </c>
      <c r="N351" s="6">
        <f t="shared" si="100"/>
        <v>0.67816091954022983</v>
      </c>
      <c r="O351" s="6">
        <f t="shared" si="101"/>
        <v>0.93607092860475971</v>
      </c>
      <c r="P351" s="7">
        <f t="shared" si="102"/>
        <v>0.48260869565217385</v>
      </c>
      <c r="R351" s="4" t="s">
        <v>57</v>
      </c>
      <c r="S351" s="4">
        <v>172</v>
      </c>
      <c r="T351" s="4" t="s">
        <v>24</v>
      </c>
      <c r="U351" s="4">
        <v>6</v>
      </c>
      <c r="V351" s="4">
        <v>494084.77300500002</v>
      </c>
      <c r="W351" s="4">
        <v>5180777.0339099905</v>
      </c>
      <c r="X351" s="4">
        <v>475.39370078740154</v>
      </c>
      <c r="Y351" s="4">
        <v>0.91069592046623249</v>
      </c>
      <c r="Z351" s="4">
        <v>0.65314401622718044</v>
      </c>
      <c r="AA351" s="4">
        <v>0.90153989734017725</v>
      </c>
      <c r="AB351">
        <v>0.44239130434782603</v>
      </c>
    </row>
    <row r="352" spans="1:28" x14ac:dyDescent="0.25">
      <c r="A352" s="1" t="s">
        <v>57</v>
      </c>
      <c r="B352" s="1">
        <v>145</v>
      </c>
      <c r="C352" s="1" t="s">
        <v>24</v>
      </c>
      <c r="D352" s="1">
        <v>6</v>
      </c>
      <c r="E352" s="1">
        <v>494039.23383600003</v>
      </c>
      <c r="F352" s="1">
        <v>5180734.0746799903</v>
      </c>
      <c r="G352" s="1">
        <v>485.72834645669292</v>
      </c>
      <c r="M352" s="6">
        <f t="shared" si="99"/>
        <v>0.93049365786767235</v>
      </c>
      <c r="N352" s="6">
        <f t="shared" si="100"/>
        <v>0.66734279918864092</v>
      </c>
      <c r="O352" s="6">
        <f t="shared" si="101"/>
        <v>0.92113859076061599</v>
      </c>
      <c r="P352" s="7">
        <f t="shared" si="102"/>
        <v>0.4652173913043478</v>
      </c>
      <c r="R352" s="4" t="s">
        <v>57</v>
      </c>
      <c r="S352" s="4">
        <v>197</v>
      </c>
      <c r="T352" s="4" t="s">
        <v>24</v>
      </c>
      <c r="U352" s="4">
        <v>6</v>
      </c>
      <c r="V352" s="4">
        <v>494069.977149999</v>
      </c>
      <c r="W352" s="4">
        <v>5180790.6054199804</v>
      </c>
      <c r="X352" s="4">
        <v>561.51574803149606</v>
      </c>
      <c r="Y352" s="4">
        <v>1.0756770654782311</v>
      </c>
      <c r="Z352" s="4">
        <v>0.77146720757268417</v>
      </c>
      <c r="AA352" s="4">
        <v>1.0648623425104993</v>
      </c>
      <c r="AB352">
        <v>0.63260869565217392</v>
      </c>
    </row>
    <row r="353" spans="1:28" x14ac:dyDescent="0.25">
      <c r="A353" s="1" t="s">
        <v>57</v>
      </c>
      <c r="B353" s="1">
        <v>172</v>
      </c>
      <c r="C353" s="1" t="s">
        <v>24</v>
      </c>
      <c r="D353" s="1">
        <v>6</v>
      </c>
      <c r="E353" s="1">
        <v>494084.77300500002</v>
      </c>
      <c r="F353" s="1">
        <v>5180777.0339099905</v>
      </c>
      <c r="G353" s="1">
        <v>475.39370078740154</v>
      </c>
      <c r="M353" s="6">
        <f t="shared" si="99"/>
        <v>0.91069592046623249</v>
      </c>
      <c r="N353" s="6">
        <f t="shared" si="100"/>
        <v>0.65314401622718044</v>
      </c>
      <c r="O353" s="6">
        <f t="shared" si="101"/>
        <v>0.90153989734017725</v>
      </c>
      <c r="P353" s="7">
        <f t="shared" si="102"/>
        <v>0.44239130434782603</v>
      </c>
      <c r="R353" s="4" t="s">
        <v>57</v>
      </c>
      <c r="S353" s="4">
        <v>198</v>
      </c>
      <c r="T353" s="4" t="s">
        <v>24</v>
      </c>
      <c r="U353" s="4">
        <v>6</v>
      </c>
      <c r="V353" s="4">
        <v>494101.90357700002</v>
      </c>
      <c r="W353" s="4">
        <v>5180808.7980000004</v>
      </c>
      <c r="X353" s="4">
        <v>558.56299212598424</v>
      </c>
      <c r="Y353" s="4">
        <v>1.0700205690778197</v>
      </c>
      <c r="Z353" s="4">
        <v>0.7674104124408383</v>
      </c>
      <c r="AA353" s="4">
        <v>1.0592627158189454</v>
      </c>
      <c r="AB353">
        <v>0.62608695652173907</v>
      </c>
    </row>
    <row r="354" spans="1:28" x14ac:dyDescent="0.25">
      <c r="A354" s="1" t="s">
        <v>57</v>
      </c>
      <c r="B354" s="1">
        <v>223</v>
      </c>
      <c r="C354" s="1" t="s">
        <v>24</v>
      </c>
      <c r="D354" s="1">
        <v>6</v>
      </c>
      <c r="E354" s="1">
        <v>494118.627680998</v>
      </c>
      <c r="F354" s="1">
        <v>5180815.4489200003</v>
      </c>
      <c r="G354" s="1">
        <v>466.53543307086613</v>
      </c>
      <c r="M354" s="6">
        <f t="shared" si="99"/>
        <v>0.8937264312649984</v>
      </c>
      <c r="N354" s="6">
        <f t="shared" si="100"/>
        <v>0.64097363083164294</v>
      </c>
      <c r="O354" s="6">
        <f t="shared" si="101"/>
        <v>0.88474101726551568</v>
      </c>
      <c r="P354" s="7">
        <f t="shared" si="102"/>
        <v>0.42282608695652174</v>
      </c>
      <c r="R354" s="4" t="s">
        <v>57</v>
      </c>
      <c r="S354" s="4">
        <v>223</v>
      </c>
      <c r="T354" s="4" t="s">
        <v>24</v>
      </c>
      <c r="U354" s="4">
        <v>6</v>
      </c>
      <c r="V354" s="4">
        <v>494118.627680998</v>
      </c>
      <c r="W354" s="4">
        <v>5180815.4489200003</v>
      </c>
      <c r="X354" s="4">
        <v>466.53543307086613</v>
      </c>
      <c r="Y354" s="4">
        <v>0.8937264312649984</v>
      </c>
      <c r="Z354" s="4">
        <v>0.64097363083164294</v>
      </c>
      <c r="AA354" s="4">
        <v>0.88474101726551568</v>
      </c>
      <c r="AB354">
        <v>0.42282608695652174</v>
      </c>
    </row>
    <row r="355" spans="1:28" x14ac:dyDescent="0.25">
      <c r="A355" s="1" t="s">
        <v>57</v>
      </c>
      <c r="B355" s="1">
        <v>271</v>
      </c>
      <c r="C355" s="1" t="s">
        <v>24</v>
      </c>
      <c r="D355" s="1">
        <v>6</v>
      </c>
      <c r="E355" s="1">
        <v>494147.55805200001</v>
      </c>
      <c r="F355" s="1">
        <v>5180892.7616900001</v>
      </c>
      <c r="G355" s="1">
        <v>399.6062992125984</v>
      </c>
      <c r="M355" s="6">
        <f t="shared" si="99"/>
        <v>0.76551251285567368</v>
      </c>
      <c r="N355" s="6">
        <f t="shared" si="100"/>
        <v>0.54901960784313719</v>
      </c>
      <c r="O355" s="6">
        <f t="shared" si="101"/>
        <v>0.75781614559029398</v>
      </c>
      <c r="P355" s="7">
        <f t="shared" si="102"/>
        <v>0.27499999999999997</v>
      </c>
      <c r="R355" s="4" t="s">
        <v>57</v>
      </c>
      <c r="S355" s="4">
        <v>248</v>
      </c>
      <c r="T355" s="4" t="s">
        <v>24</v>
      </c>
      <c r="U355" s="4">
        <v>6</v>
      </c>
      <c r="V355" s="4">
        <v>494145.15560300002</v>
      </c>
      <c r="W355" s="4">
        <v>5180849.02348</v>
      </c>
      <c r="X355" s="4">
        <v>727.85433070866145</v>
      </c>
      <c r="Y355" s="4">
        <v>1.3943263627014058</v>
      </c>
      <c r="Z355" s="4">
        <v>1</v>
      </c>
      <c r="AA355" s="4">
        <v>1.3803079794680355</v>
      </c>
      <c r="AB355" s="7">
        <v>1</v>
      </c>
    </row>
    <row r="356" spans="1:28" x14ac:dyDescent="0.25">
      <c r="A356" s="1" t="s">
        <v>57</v>
      </c>
      <c r="B356" s="1">
        <v>41</v>
      </c>
      <c r="C356" s="1" t="s">
        <v>24</v>
      </c>
      <c r="D356" s="1">
        <v>6</v>
      </c>
      <c r="E356" s="1">
        <v>493947.431986999</v>
      </c>
      <c r="F356" s="1">
        <v>5180613.9323500004</v>
      </c>
      <c r="G356" s="1">
        <v>333.66141732283467</v>
      </c>
      <c r="M356" s="6">
        <f t="shared" si="99"/>
        <v>0.63918409324648617</v>
      </c>
      <c r="N356" s="6">
        <f t="shared" si="100"/>
        <v>0.45841784989858014</v>
      </c>
      <c r="O356" s="6">
        <f t="shared" si="101"/>
        <v>0.63275781614559035</v>
      </c>
      <c r="P356" s="7">
        <f t="shared" si="102"/>
        <v>0.12934782608695661</v>
      </c>
      <c r="R356" s="4" t="s">
        <v>57</v>
      </c>
      <c r="S356" s="4">
        <v>271</v>
      </c>
      <c r="T356" s="4" t="s">
        <v>24</v>
      </c>
      <c r="U356" s="4">
        <v>6</v>
      </c>
      <c r="V356" s="4">
        <v>494147.55805200001</v>
      </c>
      <c r="W356" s="4">
        <v>5180892.7616900001</v>
      </c>
      <c r="X356" s="4">
        <v>399.6062992125984</v>
      </c>
      <c r="Y356" s="4">
        <v>0.76551251285567368</v>
      </c>
      <c r="Z356" s="4">
        <v>0.54901960784313719</v>
      </c>
      <c r="AA356" s="4">
        <v>0.75781614559029398</v>
      </c>
      <c r="AB356">
        <v>0.27499999999999997</v>
      </c>
    </row>
    <row r="357" spans="1:28" x14ac:dyDescent="0.25">
      <c r="A357" s="5" t="s">
        <v>57</v>
      </c>
      <c r="B357" s="5">
        <v>119</v>
      </c>
      <c r="C357" s="5" t="s">
        <v>24</v>
      </c>
      <c r="D357" s="5">
        <v>7</v>
      </c>
      <c r="E357" s="5">
        <v>494044.226517</v>
      </c>
      <c r="F357" s="5">
        <v>5180700.4701500004</v>
      </c>
      <c r="G357" s="5">
        <v>659.94094488188978</v>
      </c>
      <c r="H357" s="5"/>
      <c r="I357" s="5"/>
      <c r="J357" s="5"/>
      <c r="K357" s="5"/>
      <c r="L357" s="5"/>
      <c r="M357" s="6">
        <f>G357/$I$19</f>
        <v>1.2642269454919439</v>
      </c>
      <c r="N357" s="6">
        <f>G357/$J$19</f>
        <v>0.90669371196754567</v>
      </c>
      <c r="O357" s="6">
        <f>G357/$J$19</f>
        <v>0.90669371196754567</v>
      </c>
      <c r="P357" s="7">
        <f>(G357-$L$19)/($J$19-$L$19)</f>
        <v>0.85</v>
      </c>
      <c r="R357" s="4" t="s">
        <v>57</v>
      </c>
      <c r="S357" s="4">
        <v>67</v>
      </c>
      <c r="T357" s="4" t="s">
        <v>24</v>
      </c>
      <c r="U357" s="4">
        <v>7</v>
      </c>
      <c r="V357" s="4">
        <v>494023.79518900003</v>
      </c>
      <c r="W357" s="4">
        <v>5180638.7472000001</v>
      </c>
      <c r="X357" s="4">
        <v>548.22834645669286</v>
      </c>
      <c r="Y357" s="4">
        <v>1.0502228316763798</v>
      </c>
      <c r="Z357" s="4">
        <v>0.75321162947937781</v>
      </c>
      <c r="AA357" s="4">
        <v>0.75321162947937781</v>
      </c>
      <c r="AB357">
        <v>0.60326086956521729</v>
      </c>
    </row>
    <row r="358" spans="1:28" x14ac:dyDescent="0.25">
      <c r="A358" s="1" t="s">
        <v>57</v>
      </c>
      <c r="B358" s="1">
        <v>92</v>
      </c>
      <c r="C358" s="1" t="s">
        <v>24</v>
      </c>
      <c r="D358" s="1">
        <v>7</v>
      </c>
      <c r="E358" s="1">
        <v>494030.468212999</v>
      </c>
      <c r="F358" s="1">
        <v>5180670.5214999802</v>
      </c>
      <c r="G358" s="1">
        <v>657.48031496062993</v>
      </c>
      <c r="M358" s="6">
        <f t="shared" ref="M358:M365" si="103">G358/$I$19</f>
        <v>1.259513198491601</v>
      </c>
      <c r="N358" s="6">
        <f t="shared" ref="N358:N365" si="104">G358/$J$19</f>
        <v>0.90331304935767409</v>
      </c>
      <c r="O358" s="6">
        <f t="shared" ref="O358:O365" si="105">G358/$J$19</f>
        <v>0.90331304935767409</v>
      </c>
      <c r="P358" s="7">
        <f t="shared" ref="P358:P365" si="106">(G358-$L$19)/($J$19-$L$19)</f>
        <v>0.8445652173913043</v>
      </c>
      <c r="R358" s="4" t="s">
        <v>57</v>
      </c>
      <c r="S358" s="4">
        <v>92</v>
      </c>
      <c r="T358" s="4" t="s">
        <v>24</v>
      </c>
      <c r="U358" s="4">
        <v>7</v>
      </c>
      <c r="V358" s="4">
        <v>494030.468212999</v>
      </c>
      <c r="W358" s="4">
        <v>5180670.5214999802</v>
      </c>
      <c r="X358" s="4">
        <v>657.48031496062993</v>
      </c>
      <c r="Y358" s="4">
        <v>1.259513198491601</v>
      </c>
      <c r="Z358" s="4">
        <v>0.90331304935767409</v>
      </c>
      <c r="AA358" s="4">
        <v>0.90331304935767409</v>
      </c>
      <c r="AB358">
        <v>0.8445652173913043</v>
      </c>
    </row>
    <row r="359" spans="1:28" x14ac:dyDescent="0.25">
      <c r="A359" s="1" t="s">
        <v>57</v>
      </c>
      <c r="B359" s="1">
        <v>199</v>
      </c>
      <c r="C359" s="1" t="s">
        <v>24</v>
      </c>
      <c r="D359" s="1">
        <v>7</v>
      </c>
      <c r="E359" s="1">
        <v>494133.78745300003</v>
      </c>
      <c r="F359" s="1">
        <v>5180783.6531300005</v>
      </c>
      <c r="G359" s="1">
        <v>628.44488188976379</v>
      </c>
      <c r="M359" s="6">
        <f t="shared" si="103"/>
        <v>1.2038909838875558</v>
      </c>
      <c r="N359" s="6">
        <f t="shared" si="104"/>
        <v>0.86342123056119002</v>
      </c>
      <c r="O359" s="6">
        <f t="shared" si="105"/>
        <v>0.86342123056119002</v>
      </c>
      <c r="P359" s="7">
        <f t="shared" si="106"/>
        <v>0.78043478260869559</v>
      </c>
      <c r="R359" s="4" t="s">
        <v>57</v>
      </c>
      <c r="S359" s="4">
        <v>119</v>
      </c>
      <c r="T359" s="4" t="s">
        <v>24</v>
      </c>
      <c r="U359" s="4">
        <v>7</v>
      </c>
      <c r="V359" s="4">
        <v>494044.226517</v>
      </c>
      <c r="W359" s="4">
        <v>5180700.4701500004</v>
      </c>
      <c r="X359" s="4">
        <v>659.94094488188978</v>
      </c>
      <c r="Y359" s="4">
        <v>1.2642269454919439</v>
      </c>
      <c r="Z359" s="4">
        <v>0.90669371196754567</v>
      </c>
      <c r="AA359" s="4">
        <v>0.90669371196754567</v>
      </c>
      <c r="AB359" s="7">
        <v>0.85</v>
      </c>
    </row>
    <row r="360" spans="1:28" x14ac:dyDescent="0.25">
      <c r="A360" s="1" t="s">
        <v>57</v>
      </c>
      <c r="B360" s="1">
        <v>67</v>
      </c>
      <c r="C360" s="1" t="s">
        <v>24</v>
      </c>
      <c r="D360" s="1">
        <v>7</v>
      </c>
      <c r="E360" s="1">
        <v>494023.79518900003</v>
      </c>
      <c r="F360" s="1">
        <v>5180638.7472000001</v>
      </c>
      <c r="G360" s="1">
        <v>548.22834645669286</v>
      </c>
      <c r="M360" s="6">
        <f t="shared" si="103"/>
        <v>1.0502228316763798</v>
      </c>
      <c r="N360" s="6">
        <f t="shared" si="104"/>
        <v>0.75321162947937781</v>
      </c>
      <c r="O360" s="6">
        <f t="shared" si="105"/>
        <v>0.75321162947937781</v>
      </c>
      <c r="P360" s="7">
        <f t="shared" si="106"/>
        <v>0.60326086956521729</v>
      </c>
      <c r="R360" s="4" t="s">
        <v>57</v>
      </c>
      <c r="S360" s="4">
        <v>120</v>
      </c>
      <c r="T360" s="4" t="s">
        <v>24</v>
      </c>
      <c r="U360" s="4">
        <v>7</v>
      </c>
      <c r="V360" s="4">
        <v>494073.852491998</v>
      </c>
      <c r="W360" s="4">
        <v>5180695.25875</v>
      </c>
      <c r="X360" s="4">
        <v>540.35433070866145</v>
      </c>
      <c r="Y360" s="4">
        <v>1.0351388412752831</v>
      </c>
      <c r="Z360" s="4">
        <v>0.74239350912778901</v>
      </c>
      <c r="AA360" s="4">
        <v>0.74239350912778901</v>
      </c>
      <c r="AB360">
        <v>0.58586956521739131</v>
      </c>
    </row>
    <row r="361" spans="1:28" x14ac:dyDescent="0.25">
      <c r="A361" s="1" t="s">
        <v>57</v>
      </c>
      <c r="B361" s="1">
        <v>224</v>
      </c>
      <c r="C361" s="1" t="s">
        <v>24</v>
      </c>
      <c r="D361" s="1">
        <v>7</v>
      </c>
      <c r="E361" s="1">
        <v>494150.549497</v>
      </c>
      <c r="F361" s="1">
        <v>5180829.1968799904</v>
      </c>
      <c r="G361" s="1">
        <v>546.25984251968498</v>
      </c>
      <c r="M361" s="6">
        <f t="shared" si="103"/>
        <v>1.0464518340761055</v>
      </c>
      <c r="N361" s="6">
        <f t="shared" si="104"/>
        <v>0.75050709939148064</v>
      </c>
      <c r="O361" s="6">
        <f t="shared" si="105"/>
        <v>0.75050709939148064</v>
      </c>
      <c r="P361" s="7">
        <f t="shared" si="106"/>
        <v>0.59891304347826069</v>
      </c>
      <c r="R361" s="4" t="s">
        <v>57</v>
      </c>
      <c r="S361" s="4">
        <v>146</v>
      </c>
      <c r="T361" s="4" t="s">
        <v>24</v>
      </c>
      <c r="U361" s="4">
        <v>7</v>
      </c>
      <c r="V361" s="4">
        <v>494071.13574</v>
      </c>
      <c r="W361" s="4">
        <v>5180727.0423800005</v>
      </c>
      <c r="X361" s="4">
        <v>447.83464566929132</v>
      </c>
      <c r="Y361" s="4">
        <v>0.85790195406239289</v>
      </c>
      <c r="Z361" s="4">
        <v>0.61528059499661925</v>
      </c>
      <c r="AA361" s="4">
        <v>0.61528059499661925</v>
      </c>
      <c r="AB361">
        <v>0.38152173913043474</v>
      </c>
    </row>
    <row r="362" spans="1:28" x14ac:dyDescent="0.25">
      <c r="A362" s="1" t="s">
        <v>57</v>
      </c>
      <c r="B362" s="1">
        <v>120</v>
      </c>
      <c r="C362" s="1" t="s">
        <v>24</v>
      </c>
      <c r="D362" s="1">
        <v>7</v>
      </c>
      <c r="E362" s="1">
        <v>494073.852491998</v>
      </c>
      <c r="F362" s="1">
        <v>5180695.25875</v>
      </c>
      <c r="G362" s="1">
        <v>540.35433070866145</v>
      </c>
      <c r="M362" s="6">
        <f t="shared" si="103"/>
        <v>1.0351388412752831</v>
      </c>
      <c r="N362" s="6">
        <f t="shared" si="104"/>
        <v>0.74239350912778901</v>
      </c>
      <c r="O362" s="6">
        <f t="shared" si="105"/>
        <v>0.74239350912778901</v>
      </c>
      <c r="P362" s="7">
        <f t="shared" si="106"/>
        <v>0.58586956521739131</v>
      </c>
      <c r="R362" s="4" t="s">
        <v>57</v>
      </c>
      <c r="S362" s="4">
        <v>147</v>
      </c>
      <c r="T362" s="4" t="s">
        <v>24</v>
      </c>
      <c r="U362" s="4">
        <v>7</v>
      </c>
      <c r="V362" s="4">
        <v>494103.06250200002</v>
      </c>
      <c r="W362" s="4">
        <v>5180745.2349699903</v>
      </c>
      <c r="X362" s="4">
        <v>275.09842519685037</v>
      </c>
      <c r="Y362" s="4">
        <v>0.5269969146383271</v>
      </c>
      <c r="Z362" s="4">
        <v>0.37795807978363755</v>
      </c>
      <c r="AA362" s="4">
        <v>0.37795807978363755</v>
      </c>
      <c r="AB362">
        <v>0</v>
      </c>
    </row>
    <row r="363" spans="1:28" x14ac:dyDescent="0.25">
      <c r="A363" s="1" t="s">
        <v>57</v>
      </c>
      <c r="B363" s="1">
        <v>173</v>
      </c>
      <c r="C363" s="1" t="s">
        <v>24</v>
      </c>
      <c r="D363" s="1">
        <v>7</v>
      </c>
      <c r="E363" s="1">
        <v>494116.65697800001</v>
      </c>
      <c r="F363" s="1">
        <v>5180751.8889600001</v>
      </c>
      <c r="G363" s="1">
        <v>514.27165354330702</v>
      </c>
      <c r="M363" s="6">
        <f t="shared" si="103"/>
        <v>0.98517312307164895</v>
      </c>
      <c r="N363" s="6">
        <f t="shared" si="104"/>
        <v>0.7065584854631507</v>
      </c>
      <c r="O363" s="6">
        <f t="shared" si="105"/>
        <v>0.7065584854631507</v>
      </c>
      <c r="P363" s="7">
        <f t="shared" si="106"/>
        <v>0.52826086956521723</v>
      </c>
      <c r="R363" s="4" t="s">
        <v>57</v>
      </c>
      <c r="S363" s="4">
        <v>173</v>
      </c>
      <c r="T363" s="4" t="s">
        <v>24</v>
      </c>
      <c r="U363" s="4">
        <v>7</v>
      </c>
      <c r="V363" s="4">
        <v>494116.65697800001</v>
      </c>
      <c r="W363" s="4">
        <v>5180751.8889600001</v>
      </c>
      <c r="X363" s="4">
        <v>514.27165354330702</v>
      </c>
      <c r="Y363" s="4">
        <v>0.98517312307164895</v>
      </c>
      <c r="Z363" s="4">
        <v>0.7065584854631507</v>
      </c>
      <c r="AA363" s="4">
        <v>0.7065584854631507</v>
      </c>
      <c r="AB363">
        <v>0.52826086956521723</v>
      </c>
    </row>
    <row r="364" spans="1:28" x14ac:dyDescent="0.25">
      <c r="A364" s="1" t="s">
        <v>57</v>
      </c>
      <c r="B364" s="1">
        <v>146</v>
      </c>
      <c r="C364" s="1" t="s">
        <v>24</v>
      </c>
      <c r="D364" s="1">
        <v>7</v>
      </c>
      <c r="E364" s="1">
        <v>494071.13574</v>
      </c>
      <c r="F364" s="1">
        <v>5180727.0423800005</v>
      </c>
      <c r="G364" s="1">
        <v>447.83464566929132</v>
      </c>
      <c r="M364" s="6">
        <f t="shared" si="103"/>
        <v>0.85790195406239289</v>
      </c>
      <c r="N364" s="6">
        <f t="shared" si="104"/>
        <v>0.61528059499661925</v>
      </c>
      <c r="O364" s="6">
        <f t="shared" si="105"/>
        <v>0.61528059499661925</v>
      </c>
      <c r="P364" s="7">
        <f t="shared" si="106"/>
        <v>0.38152173913043474</v>
      </c>
      <c r="R364" s="4" t="s">
        <v>57</v>
      </c>
      <c r="S364" s="4">
        <v>199</v>
      </c>
      <c r="T364" s="4" t="s">
        <v>24</v>
      </c>
      <c r="U364" s="4">
        <v>7</v>
      </c>
      <c r="V364" s="4">
        <v>494133.78745300003</v>
      </c>
      <c r="W364" s="4">
        <v>5180783.6531300005</v>
      </c>
      <c r="X364" s="4">
        <v>628.44488188976379</v>
      </c>
      <c r="Y364" s="4">
        <v>1.2038909838875558</v>
      </c>
      <c r="Z364" s="4">
        <v>0.86342123056119002</v>
      </c>
      <c r="AA364" s="4">
        <v>0.86342123056119002</v>
      </c>
      <c r="AB364">
        <v>0.78043478260869559</v>
      </c>
    </row>
    <row r="365" spans="1:28" x14ac:dyDescent="0.25">
      <c r="A365" s="1" t="s">
        <v>57</v>
      </c>
      <c r="B365" s="1">
        <v>147</v>
      </c>
      <c r="C365" s="1" t="s">
        <v>24</v>
      </c>
      <c r="D365" s="1">
        <v>7</v>
      </c>
      <c r="E365" s="1">
        <v>494103.06250200002</v>
      </c>
      <c r="F365" s="1">
        <v>5180745.2349699903</v>
      </c>
      <c r="G365" s="1">
        <v>275.09842519685037</v>
      </c>
      <c r="M365" s="6">
        <f t="shared" si="103"/>
        <v>0.5269969146383271</v>
      </c>
      <c r="N365" s="6">
        <f t="shared" si="104"/>
        <v>0.37795807978363755</v>
      </c>
      <c r="O365" s="6">
        <f t="shared" si="105"/>
        <v>0.37795807978363755</v>
      </c>
      <c r="P365" s="7">
        <f t="shared" si="106"/>
        <v>0</v>
      </c>
      <c r="R365" s="4" t="s">
        <v>57</v>
      </c>
      <c r="S365" s="4">
        <v>224</v>
      </c>
      <c r="T365" s="4" t="s">
        <v>24</v>
      </c>
      <c r="U365" s="4">
        <v>7</v>
      </c>
      <c r="V365" s="4">
        <v>494150.549497</v>
      </c>
      <c r="W365" s="4">
        <v>5180829.1968799904</v>
      </c>
      <c r="X365" s="4">
        <v>546.25984251968498</v>
      </c>
      <c r="Y365" s="4">
        <v>1.0464518340761055</v>
      </c>
      <c r="Z365" s="4">
        <v>0.75050709939148064</v>
      </c>
      <c r="AA365" s="4">
        <v>0.75050709939148064</v>
      </c>
      <c r="AB365">
        <v>0.59891304347826069</v>
      </c>
    </row>
    <row r="366" spans="1:28" x14ac:dyDescent="0.25">
      <c r="A366" s="5" t="s">
        <v>57</v>
      </c>
      <c r="B366" s="5">
        <v>174</v>
      </c>
      <c r="C366" s="5" t="s">
        <v>24</v>
      </c>
      <c r="D366" s="5">
        <v>8</v>
      </c>
      <c r="E366" s="5">
        <v>494148.57913600001</v>
      </c>
      <c r="F366" s="5">
        <v>5180765.6369000003</v>
      </c>
      <c r="G366" s="5">
        <v>647.14566929133855</v>
      </c>
      <c r="H366" s="5"/>
      <c r="I366" s="5"/>
      <c r="J366" s="5"/>
      <c r="K366" s="5"/>
      <c r="L366" s="5"/>
      <c r="M366" s="6">
        <f>G366/$I$18</f>
        <v>1.1839380570811202</v>
      </c>
      <c r="N366" s="6">
        <f>G366/$J$18</f>
        <v>0.88552188552188538</v>
      </c>
      <c r="O366" s="6">
        <f>G366/$K$18</f>
        <v>1.2053162236480295</v>
      </c>
      <c r="P366" s="7">
        <f>(G366-$L$18)/($J$18-$L$18)</f>
        <v>0.81111111111111089</v>
      </c>
      <c r="R366" s="4" t="s">
        <v>57</v>
      </c>
      <c r="S366" s="4">
        <v>93</v>
      </c>
      <c r="T366" s="4" t="s">
        <v>24</v>
      </c>
      <c r="U366" s="4">
        <v>8</v>
      </c>
      <c r="V366" s="4">
        <v>494062.370444</v>
      </c>
      <c r="W366" s="4">
        <v>5180663.4891600003</v>
      </c>
      <c r="X366" s="4">
        <v>425.68897637795277</v>
      </c>
      <c r="Y366" s="4">
        <v>0.77878815161609805</v>
      </c>
      <c r="Z366" s="4">
        <v>0.5824915824915825</v>
      </c>
      <c r="AA366" s="4">
        <v>0.79285059578368489</v>
      </c>
      <c r="AB366">
        <v>0.31111111111111106</v>
      </c>
    </row>
    <row r="367" spans="1:28" x14ac:dyDescent="0.25">
      <c r="A367" s="1" t="s">
        <v>57</v>
      </c>
      <c r="B367" s="1">
        <v>148</v>
      </c>
      <c r="C367" s="1" t="s">
        <v>24</v>
      </c>
      <c r="D367" s="1">
        <v>8</v>
      </c>
      <c r="E367" s="1">
        <v>494134.94672100001</v>
      </c>
      <c r="F367" s="1">
        <v>5180720.0901100002</v>
      </c>
      <c r="G367" s="1">
        <v>523.62204724409446</v>
      </c>
      <c r="M367" s="6">
        <f t="shared" ref="M367:M370" si="107">G367/$I$18</f>
        <v>0.95795444314396339</v>
      </c>
      <c r="N367" s="6">
        <f t="shared" ref="N367:N370" si="108">G367/$J$18</f>
        <v>0.71649831649831641</v>
      </c>
      <c r="O367" s="6">
        <f t="shared" ref="O367:O370" si="109">G367/$K$18</f>
        <v>0.97525206232813944</v>
      </c>
      <c r="P367" s="7">
        <f t="shared" ref="P367:P370" si="110">(G367-$L$18)/($J$18-$L$18)</f>
        <v>0.53222222222222204</v>
      </c>
      <c r="R367" s="4" t="s">
        <v>57</v>
      </c>
      <c r="S367" s="4">
        <v>94</v>
      </c>
      <c r="T367" s="4" t="s">
        <v>24</v>
      </c>
      <c r="U367" s="4">
        <v>8</v>
      </c>
      <c r="V367" s="4">
        <v>494094.297571</v>
      </c>
      <c r="W367" s="4">
        <v>5180681.6816999903</v>
      </c>
      <c r="X367" s="4">
        <v>388.77952755905511</v>
      </c>
      <c r="Y367" s="4">
        <v>0.71126316737192774</v>
      </c>
      <c r="Z367" s="4">
        <v>0.5319865319865319</v>
      </c>
      <c r="AA367" s="4">
        <v>0.72410632447296075</v>
      </c>
      <c r="AB367">
        <v>0.22777777777777769</v>
      </c>
    </row>
    <row r="368" spans="1:28" x14ac:dyDescent="0.25">
      <c r="A368" s="1" t="s">
        <v>57</v>
      </c>
      <c r="B368" s="1">
        <v>93</v>
      </c>
      <c r="C368" s="1" t="s">
        <v>24</v>
      </c>
      <c r="D368" s="1">
        <v>8</v>
      </c>
      <c r="E368" s="1">
        <v>494062.370444</v>
      </c>
      <c r="F368" s="1">
        <v>5180663.4891600003</v>
      </c>
      <c r="G368" s="1">
        <v>425.68897637795277</v>
      </c>
      <c r="M368" s="6">
        <f t="shared" si="107"/>
        <v>0.77878815161609805</v>
      </c>
      <c r="N368" s="6">
        <f t="shared" si="108"/>
        <v>0.5824915824915825</v>
      </c>
      <c r="O368" s="6">
        <f t="shared" si="109"/>
        <v>0.79285059578368489</v>
      </c>
      <c r="P368" s="7">
        <f t="shared" si="110"/>
        <v>0.31111111111111106</v>
      </c>
      <c r="R368" s="4" t="s">
        <v>57</v>
      </c>
      <c r="S368" s="4">
        <v>121</v>
      </c>
      <c r="T368" s="4" t="s">
        <v>24</v>
      </c>
      <c r="U368" s="4">
        <v>8</v>
      </c>
      <c r="V368" s="4">
        <v>494105.779413999</v>
      </c>
      <c r="W368" s="4">
        <v>5180713.4513499904</v>
      </c>
      <c r="X368" s="4">
        <v>287.8937007874016</v>
      </c>
      <c r="Y368" s="4">
        <v>0.52669487710452878</v>
      </c>
      <c r="Z368" s="4">
        <v>0.39393939393939392</v>
      </c>
      <c r="AA368" s="4">
        <v>0.5362053162236482</v>
      </c>
      <c r="AB368">
        <v>0</v>
      </c>
    </row>
    <row r="369" spans="1:28" x14ac:dyDescent="0.25">
      <c r="A369" s="1" t="s">
        <v>57</v>
      </c>
      <c r="B369" s="1">
        <v>94</v>
      </c>
      <c r="C369" s="1" t="s">
        <v>24</v>
      </c>
      <c r="D369" s="1">
        <v>8</v>
      </c>
      <c r="E369" s="1">
        <v>494094.297571</v>
      </c>
      <c r="F369" s="1">
        <v>5180681.6816999903</v>
      </c>
      <c r="G369" s="1">
        <v>388.77952755905511</v>
      </c>
      <c r="M369" s="6">
        <f t="shared" si="107"/>
        <v>0.71126316737192774</v>
      </c>
      <c r="N369" s="6">
        <f t="shared" si="108"/>
        <v>0.5319865319865319</v>
      </c>
      <c r="O369" s="6">
        <f t="shared" si="109"/>
        <v>0.72410632447296075</v>
      </c>
      <c r="P369" s="7">
        <f t="shared" si="110"/>
        <v>0.22777777777777769</v>
      </c>
      <c r="R369" s="4" t="s">
        <v>57</v>
      </c>
      <c r="S369" s="4">
        <v>148</v>
      </c>
      <c r="T369" s="4" t="s">
        <v>24</v>
      </c>
      <c r="U369" s="4">
        <v>8</v>
      </c>
      <c r="V369" s="4">
        <v>494134.94672100001</v>
      </c>
      <c r="W369" s="4">
        <v>5180720.0901100002</v>
      </c>
      <c r="X369" s="4">
        <v>523.62204724409446</v>
      </c>
      <c r="Y369" s="4">
        <v>0.95795444314396339</v>
      </c>
      <c r="Z369" s="4">
        <v>0.71649831649831641</v>
      </c>
      <c r="AA369" s="4">
        <v>0.97525206232813944</v>
      </c>
      <c r="AB369">
        <v>0.53222222222222204</v>
      </c>
    </row>
    <row r="370" spans="1:28" x14ac:dyDescent="0.25">
      <c r="A370" s="1" t="s">
        <v>57</v>
      </c>
      <c r="B370" s="1">
        <v>121</v>
      </c>
      <c r="C370" s="1" t="s">
        <v>24</v>
      </c>
      <c r="D370" s="1">
        <v>8</v>
      </c>
      <c r="E370" s="1">
        <v>494105.779413999</v>
      </c>
      <c r="F370" s="1">
        <v>5180713.4513499904</v>
      </c>
      <c r="G370" s="1">
        <v>287.8937007874016</v>
      </c>
      <c r="M370" s="6">
        <f t="shared" si="107"/>
        <v>0.52669487710452878</v>
      </c>
      <c r="N370" s="6">
        <f t="shared" si="108"/>
        <v>0.39393939393939392</v>
      </c>
      <c r="O370" s="6">
        <f t="shared" si="109"/>
        <v>0.5362053162236482</v>
      </c>
      <c r="P370" s="7">
        <f t="shared" si="110"/>
        <v>0</v>
      </c>
      <c r="R370" s="4" t="s">
        <v>57</v>
      </c>
      <c r="S370" s="4">
        <v>174</v>
      </c>
      <c r="T370" s="4" t="s">
        <v>24</v>
      </c>
      <c r="U370" s="4">
        <v>8</v>
      </c>
      <c r="V370" s="4">
        <v>494148.57913600001</v>
      </c>
      <c r="W370" s="4">
        <v>5180765.6369000003</v>
      </c>
      <c r="X370" s="4">
        <v>647.14566929133855</v>
      </c>
      <c r="Y370" s="4">
        <v>1.1839380570811202</v>
      </c>
      <c r="Z370" s="4">
        <v>0.88552188552188538</v>
      </c>
      <c r="AA370" s="4">
        <v>1.2053162236480295</v>
      </c>
      <c r="AB370" s="7">
        <v>0.81111111111111089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74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80</v>
      </c>
      <c r="N1" s="2" t="s">
        <v>81</v>
      </c>
      <c r="O1" s="2" t="s">
        <v>82</v>
      </c>
      <c r="P1" s="1" t="s">
        <v>83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74</v>
      </c>
      <c r="Y1" s="4" t="s">
        <v>80</v>
      </c>
      <c r="Z1" s="4" t="s">
        <v>81</v>
      </c>
      <c r="AA1" s="4" t="s">
        <v>82</v>
      </c>
      <c r="AB1" t="s">
        <v>83</v>
      </c>
    </row>
    <row r="2" spans="1:28" x14ac:dyDescent="0.25">
      <c r="A2" s="5" t="s">
        <v>56</v>
      </c>
      <c r="B2" s="5">
        <v>249</v>
      </c>
      <c r="C2" s="5" t="s">
        <v>9</v>
      </c>
      <c r="D2" s="5">
        <v>1</v>
      </c>
      <c r="E2" s="5">
        <v>493445.578717998</v>
      </c>
      <c r="F2" s="5">
        <v>5180889.9313700004</v>
      </c>
      <c r="G2" s="5">
        <v>404.03543307086613</v>
      </c>
      <c r="H2" s="5" t="s">
        <v>10</v>
      </c>
      <c r="I2" s="5">
        <f>AVERAGE(G2:G22)</f>
        <v>317.2244094488189</v>
      </c>
      <c r="J2" s="5">
        <f>MAX(G2:G22)</f>
        <v>404.03543307086613</v>
      </c>
      <c r="K2" s="5">
        <f>MEDIAN(G2:G22)</f>
        <v>335.3838582677165</v>
      </c>
      <c r="L2" s="5">
        <f>MIN(G2:G22)</f>
        <v>184.05511811023621</v>
      </c>
      <c r="M2" s="6">
        <f t="shared" ref="M2:M11" si="0">G2/$I$2</f>
        <v>1.2736580825318027</v>
      </c>
      <c r="N2" s="6">
        <f>G2/$J$2</f>
        <v>1</v>
      </c>
      <c r="O2" s="6">
        <f>G2/$K$2</f>
        <v>1.2046955245781366</v>
      </c>
      <c r="P2" s="7">
        <f>(G2-$L$2)/($J$2-$L$2)</f>
        <v>1</v>
      </c>
      <c r="R2" s="4" t="s">
        <v>56</v>
      </c>
      <c r="S2" s="4">
        <v>18</v>
      </c>
      <c r="T2" s="4" t="s">
        <v>9</v>
      </c>
      <c r="U2" s="4">
        <v>1</v>
      </c>
      <c r="V2" s="4">
        <v>493215.020101998</v>
      </c>
      <c r="W2" s="4">
        <v>5180604.1297000004</v>
      </c>
      <c r="X2" s="4"/>
      <c r="Y2" s="4"/>
      <c r="Z2" s="4"/>
      <c r="AA2" s="4"/>
    </row>
    <row r="3" spans="1:28" x14ac:dyDescent="0.25">
      <c r="A3" s="1" t="s">
        <v>56</v>
      </c>
      <c r="B3" s="1">
        <v>176</v>
      </c>
      <c r="C3" s="1" t="s">
        <v>9</v>
      </c>
      <c r="D3" s="1">
        <v>1</v>
      </c>
      <c r="E3" s="1">
        <v>493398.713634999</v>
      </c>
      <c r="F3" s="1">
        <v>5180809.4156499803</v>
      </c>
      <c r="G3" s="1">
        <v>383.85826771653541</v>
      </c>
      <c r="H3" s="1" t="s">
        <v>11</v>
      </c>
      <c r="I3" s="1">
        <f>AVERAGE(G23:G43)</f>
        <v>312.61717285339336</v>
      </c>
      <c r="J3" s="1">
        <f>MAX(G23:G43)</f>
        <v>405.51181102362204</v>
      </c>
      <c r="K3" s="1">
        <f>MEDIAN(G23:G43)</f>
        <v>328.74015748031496</v>
      </c>
      <c r="L3" s="1">
        <f>MIN(G23:G43)</f>
        <v>221.45669291338584</v>
      </c>
      <c r="M3" s="8">
        <f t="shared" si="0"/>
        <v>1.2100527458889232</v>
      </c>
      <c r="N3" s="6">
        <f t="shared" ref="N3:N11" si="1">G3/$J$2</f>
        <v>0.95006090133982946</v>
      </c>
      <c r="O3" s="6">
        <f t="shared" ref="O3:O11" si="2">G3/$K$2</f>
        <v>1.1445341159207632</v>
      </c>
      <c r="P3" s="7">
        <f t="shared" ref="P3:P11" si="3">(G3-$L$2)/($J$2-$L$2)</f>
        <v>0.90827740492170017</v>
      </c>
      <c r="R3" s="4" t="s">
        <v>56</v>
      </c>
      <c r="S3" s="4">
        <v>42</v>
      </c>
      <c r="T3" s="4" t="s">
        <v>9</v>
      </c>
      <c r="U3" s="4">
        <v>1</v>
      </c>
      <c r="V3" s="4">
        <v>493228.31810600002</v>
      </c>
      <c r="W3" s="4">
        <v>5180622.0768400002</v>
      </c>
    </row>
    <row r="4" spans="1:28" x14ac:dyDescent="0.25">
      <c r="A4" s="1" t="s">
        <v>56</v>
      </c>
      <c r="B4" s="1">
        <v>371</v>
      </c>
      <c r="C4" s="1" t="s">
        <v>9</v>
      </c>
      <c r="D4" s="1">
        <v>1</v>
      </c>
      <c r="E4" s="1">
        <v>493570.49415500002</v>
      </c>
      <c r="F4" s="1">
        <v>5181049.8085700003</v>
      </c>
      <c r="G4" s="1">
        <v>379.42913385826773</v>
      </c>
      <c r="H4" s="1" t="s">
        <v>12</v>
      </c>
      <c r="I4" s="1">
        <f>AVERAGE(G44:G64)</f>
        <v>352.57311586051748</v>
      </c>
      <c r="J4" s="1">
        <f>MAX(G44:G64)</f>
        <v>467.51968503937007</v>
      </c>
      <c r="K4" s="1">
        <f>MEDIAN(G44:G64)</f>
        <v>345.96456692913387</v>
      </c>
      <c r="L4" s="1">
        <f>MIN(G44:G64)</f>
        <v>238.18897637795274</v>
      </c>
      <c r="M4" s="8">
        <f t="shared" si="0"/>
        <v>1.1960905988209742</v>
      </c>
      <c r="N4" s="6">
        <f t="shared" si="1"/>
        <v>0.93909866017052379</v>
      </c>
      <c r="O4" s="6">
        <f t="shared" si="2"/>
        <v>1.1313279530447544</v>
      </c>
      <c r="P4" s="7">
        <f t="shared" si="3"/>
        <v>0.88814317673378085</v>
      </c>
      <c r="R4" s="4" t="s">
        <v>56</v>
      </c>
      <c r="S4" s="4">
        <v>43</v>
      </c>
      <c r="T4" s="4" t="s">
        <v>9</v>
      </c>
      <c r="U4" s="4">
        <v>1</v>
      </c>
      <c r="V4" s="4">
        <v>493257.95663500001</v>
      </c>
      <c r="W4" s="4">
        <v>5180626.4461700004</v>
      </c>
      <c r="X4" s="4">
        <v>275.59055118110234</v>
      </c>
      <c r="Y4" s="4">
        <v>0.86875581756127818</v>
      </c>
      <c r="Z4" s="4">
        <v>0.68209500609013396</v>
      </c>
      <c r="AA4" s="4">
        <v>0.82171680117388113</v>
      </c>
      <c r="AB4">
        <v>0.41610738255033553</v>
      </c>
    </row>
    <row r="5" spans="1:28" x14ac:dyDescent="0.25">
      <c r="A5" s="1" t="s">
        <v>56</v>
      </c>
      <c r="B5" s="1">
        <v>348</v>
      </c>
      <c r="C5" s="1" t="s">
        <v>9</v>
      </c>
      <c r="D5" s="1">
        <v>1</v>
      </c>
      <c r="E5" s="1">
        <v>493540.901106</v>
      </c>
      <c r="F5" s="1">
        <v>5181013.1737099905</v>
      </c>
      <c r="G5" s="1">
        <v>369.58661417322833</v>
      </c>
      <c r="H5" s="1" t="s">
        <v>13</v>
      </c>
      <c r="I5" s="1">
        <f>AVERAGE(G65:G87)</f>
        <v>391.79647381033902</v>
      </c>
      <c r="J5" s="1">
        <f>MAX(G65:G87)</f>
        <v>479.82283464566927</v>
      </c>
      <c r="K5" s="1">
        <f>MEDIAN(G65:G87)</f>
        <v>410.92519685039372</v>
      </c>
      <c r="L5" s="1">
        <f>MIN(G65:G87)</f>
        <v>238.18897637795274</v>
      </c>
      <c r="M5" s="8">
        <f t="shared" si="0"/>
        <v>1.1650636053366428</v>
      </c>
      <c r="N5" s="6">
        <f t="shared" si="1"/>
        <v>0.91473812423873324</v>
      </c>
      <c r="O5" s="6">
        <f>G5/$K$2</f>
        <v>1.1019809244314014</v>
      </c>
      <c r="P5" s="7">
        <f t="shared" si="3"/>
        <v>0.84340044742729303</v>
      </c>
      <c r="R5" s="4" t="s">
        <v>56</v>
      </c>
      <c r="S5" s="4">
        <v>68</v>
      </c>
      <c r="T5" s="4" t="s">
        <v>9</v>
      </c>
      <c r="U5" s="4">
        <v>1</v>
      </c>
      <c r="V5" s="4">
        <v>493264.633727999</v>
      </c>
      <c r="W5" s="4">
        <v>5180658.2196300002</v>
      </c>
    </row>
    <row r="6" spans="1:28" x14ac:dyDescent="0.25">
      <c r="A6" s="1" t="s">
        <v>56</v>
      </c>
      <c r="B6" s="1">
        <v>123</v>
      </c>
      <c r="C6" s="1" t="s">
        <v>9</v>
      </c>
      <c r="D6" s="1">
        <v>1</v>
      </c>
      <c r="E6" s="1">
        <v>493337.243514998</v>
      </c>
      <c r="F6" s="1">
        <v>5180738.1465699803</v>
      </c>
      <c r="G6" s="1">
        <v>357.7755905511811</v>
      </c>
      <c r="H6" s="1" t="s">
        <v>14</v>
      </c>
      <c r="I6" s="1">
        <f>AVERAGE(G88:G107)</f>
        <v>357.94783464566927</v>
      </c>
      <c r="J6" s="1">
        <f>MAX(G88:G107)</f>
        <v>483.75984251968504</v>
      </c>
      <c r="K6" s="1">
        <f>MEDIAN(G88:G107)</f>
        <v>360.9744094488189</v>
      </c>
      <c r="L6" s="1">
        <f>MIN(G88:G107)</f>
        <v>251.96850393700788</v>
      </c>
      <c r="M6" s="8">
        <f t="shared" si="0"/>
        <v>1.1278312131554451</v>
      </c>
      <c r="N6" s="6">
        <f t="shared" si="1"/>
        <v>0.88550548112058469</v>
      </c>
      <c r="O6" s="6">
        <f t="shared" si="2"/>
        <v>1.0667644900953779</v>
      </c>
      <c r="P6" s="7">
        <f t="shared" si="3"/>
        <v>0.78970917225950787</v>
      </c>
      <c r="R6" s="4" t="s">
        <v>56</v>
      </c>
      <c r="S6" s="4">
        <v>95</v>
      </c>
      <c r="T6" s="4" t="s">
        <v>9</v>
      </c>
      <c r="U6" s="4">
        <v>1</v>
      </c>
      <c r="V6" s="4">
        <v>493276.726444998</v>
      </c>
      <c r="W6" s="4">
        <v>5180689.0780499903</v>
      </c>
    </row>
    <row r="7" spans="1:28" x14ac:dyDescent="0.25">
      <c r="A7" s="1" t="s">
        <v>56</v>
      </c>
      <c r="B7" s="1">
        <v>272</v>
      </c>
      <c r="C7" s="1" t="s">
        <v>9</v>
      </c>
      <c r="D7" s="1">
        <v>1</v>
      </c>
      <c r="E7" s="1">
        <v>493466.52908200002</v>
      </c>
      <c r="F7" s="1">
        <v>5180921.6894899802</v>
      </c>
      <c r="G7" s="1">
        <v>312.99212598425197</v>
      </c>
      <c r="H7" s="1" t="s">
        <v>16</v>
      </c>
      <c r="I7" s="1">
        <f>AVERAGE(G108:G130)</f>
        <v>382.33909619993148</v>
      </c>
      <c r="J7" s="1">
        <f>MAX(G108:G130)</f>
        <v>486.71259842519686</v>
      </c>
      <c r="K7" s="1">
        <f>MEDIAN(G108:G130)</f>
        <v>389.27165354330708</v>
      </c>
      <c r="L7" s="1">
        <f>MIN(G108:G130)</f>
        <v>256.39763779527561</v>
      </c>
      <c r="M7" s="8">
        <f t="shared" si="0"/>
        <v>0.9866583928017375</v>
      </c>
      <c r="N7" s="6">
        <f t="shared" si="1"/>
        <v>0.77466504263093794</v>
      </c>
      <c r="O7" s="6">
        <f t="shared" si="2"/>
        <v>0.93323550990462223</v>
      </c>
      <c r="P7" s="7">
        <f t="shared" si="3"/>
        <v>0.58612975391498889</v>
      </c>
      <c r="R7" s="4" t="s">
        <v>56</v>
      </c>
      <c r="S7" s="4">
        <v>96</v>
      </c>
      <c r="T7" s="4" t="s">
        <v>9</v>
      </c>
      <c r="U7" s="4">
        <v>1</v>
      </c>
      <c r="V7" s="4">
        <v>493308.02597100002</v>
      </c>
      <c r="W7" s="4">
        <v>5180687.1739800004</v>
      </c>
      <c r="X7" s="4">
        <v>202.75590551181102</v>
      </c>
      <c r="Y7" s="4">
        <v>0.63915606577722617</v>
      </c>
      <c r="Z7" s="4">
        <v>0.50182704019488433</v>
      </c>
      <c r="AA7" s="4">
        <v>0.60454878943506973</v>
      </c>
      <c r="AB7">
        <v>8.501118568232667E-2</v>
      </c>
    </row>
    <row r="8" spans="1:28" x14ac:dyDescent="0.25">
      <c r="A8" s="1" t="s">
        <v>56</v>
      </c>
      <c r="B8" s="1">
        <v>201</v>
      </c>
      <c r="C8" s="1" t="s">
        <v>9</v>
      </c>
      <c r="D8" s="1">
        <v>1</v>
      </c>
      <c r="E8" s="1">
        <v>493416.665978998</v>
      </c>
      <c r="F8" s="1">
        <v>5180836.9577099904</v>
      </c>
      <c r="G8" s="1">
        <v>302.16535433070868</v>
      </c>
      <c r="H8" s="1" t="s">
        <v>17</v>
      </c>
      <c r="I8" s="1">
        <f>AVERAGE(G131:G155)</f>
        <v>534.5275590551181</v>
      </c>
      <c r="J8" s="1">
        <f>MAX(G131:G155)</f>
        <v>685.03937007874015</v>
      </c>
      <c r="K8" s="1">
        <f>MEDIAN(G131:G155)</f>
        <v>541.83070866141736</v>
      </c>
      <c r="L8" s="1">
        <f>MIN(G131:G155)</f>
        <v>293.79921259842519</v>
      </c>
      <c r="M8" s="8">
        <f t="shared" si="0"/>
        <v>0.95252869996897305</v>
      </c>
      <c r="N8" s="6">
        <f t="shared" si="1"/>
        <v>0.74786845310596839</v>
      </c>
      <c r="O8" s="6">
        <f t="shared" si="2"/>
        <v>0.90095377842993407</v>
      </c>
      <c r="P8" s="7">
        <f t="shared" si="3"/>
        <v>0.53691275167785246</v>
      </c>
      <c r="R8" s="4" t="s">
        <v>56</v>
      </c>
      <c r="S8" s="4">
        <v>122</v>
      </c>
      <c r="T8" s="4" t="s">
        <v>9</v>
      </c>
      <c r="U8" s="4">
        <v>1</v>
      </c>
      <c r="V8" s="4">
        <v>493305.31326999801</v>
      </c>
      <c r="W8" s="4">
        <v>5180718.9579600003</v>
      </c>
    </row>
    <row r="9" spans="1:28" x14ac:dyDescent="0.25">
      <c r="A9" s="1" t="s">
        <v>56</v>
      </c>
      <c r="B9" s="1">
        <v>43</v>
      </c>
      <c r="C9" s="1" t="s">
        <v>9</v>
      </c>
      <c r="D9" s="1">
        <v>1</v>
      </c>
      <c r="E9" s="1">
        <v>493257.95663500001</v>
      </c>
      <c r="F9" s="1">
        <v>5180626.4461700004</v>
      </c>
      <c r="G9" s="1">
        <v>275.59055118110234</v>
      </c>
      <c r="H9" s="1" t="s">
        <v>18</v>
      </c>
      <c r="I9" s="1">
        <f>AVERAGE(G156:G173)</f>
        <v>551.45450568678928</v>
      </c>
      <c r="J9" s="1">
        <f>MAX(G156:G173)</f>
        <v>690.94488188976379</v>
      </c>
      <c r="K9" s="1">
        <f>MEDIAN(G156:G173)</f>
        <v>550.68897637795271</v>
      </c>
      <c r="L9" s="1">
        <f>MIN(G156:G173)</f>
        <v>367.61811023622045</v>
      </c>
      <c r="M9" s="8">
        <f t="shared" si="0"/>
        <v>0.86875581756127818</v>
      </c>
      <c r="N9" s="6">
        <f t="shared" si="1"/>
        <v>0.68209500609013396</v>
      </c>
      <c r="O9" s="6">
        <f t="shared" si="2"/>
        <v>0.82171680117388113</v>
      </c>
      <c r="P9" s="7">
        <f t="shared" si="3"/>
        <v>0.41610738255033553</v>
      </c>
      <c r="R9" s="4" t="s">
        <v>56</v>
      </c>
      <c r="S9" s="4">
        <v>123</v>
      </c>
      <c r="T9" s="4" t="s">
        <v>9</v>
      </c>
      <c r="U9" s="4">
        <v>1</v>
      </c>
      <c r="V9" s="4">
        <v>493337.243514998</v>
      </c>
      <c r="W9" s="4">
        <v>5180738.1465699803</v>
      </c>
      <c r="X9" s="4">
        <v>357.7755905511811</v>
      </c>
      <c r="Y9" s="4">
        <v>1.1278312131554451</v>
      </c>
      <c r="Z9" s="4">
        <v>0.88550548112058469</v>
      </c>
      <c r="AA9" s="4">
        <v>1.0667644900953779</v>
      </c>
      <c r="AB9">
        <v>0.78970917225950787</v>
      </c>
    </row>
    <row r="10" spans="1:28" x14ac:dyDescent="0.25">
      <c r="A10" s="1" t="s">
        <v>56</v>
      </c>
      <c r="B10" s="1">
        <v>96</v>
      </c>
      <c r="C10" s="1" t="s">
        <v>9</v>
      </c>
      <c r="D10" s="1">
        <v>1</v>
      </c>
      <c r="E10" s="1">
        <v>493308.02597100002</v>
      </c>
      <c r="F10" s="1">
        <v>5180687.1739800004</v>
      </c>
      <c r="G10" s="1">
        <v>202.75590551181102</v>
      </c>
      <c r="H10" s="1" t="s">
        <v>19</v>
      </c>
      <c r="I10" s="1">
        <f>AVERAGE(G174:G195)</f>
        <v>563.35003579098077</v>
      </c>
      <c r="J10" s="1">
        <f>MAX(G174:G195)</f>
        <v>780.01968503937007</v>
      </c>
      <c r="K10" s="1">
        <f>MEDIAN(G174:G195)</f>
        <v>562.5</v>
      </c>
      <c r="L10" s="1">
        <f>MIN(G174:G195)</f>
        <v>376.96850393700788</v>
      </c>
      <c r="M10" s="8">
        <f t="shared" si="0"/>
        <v>0.63915606577722617</v>
      </c>
      <c r="N10" s="6">
        <f t="shared" si="1"/>
        <v>0.50182704019488433</v>
      </c>
      <c r="O10" s="6">
        <f t="shared" si="2"/>
        <v>0.60454878943506973</v>
      </c>
      <c r="P10" s="7">
        <f t="shared" si="3"/>
        <v>8.501118568232667E-2</v>
      </c>
      <c r="R10" s="4" t="s">
        <v>56</v>
      </c>
      <c r="S10" s="4">
        <v>149</v>
      </c>
      <c r="T10" s="4" t="s">
        <v>9</v>
      </c>
      <c r="U10" s="4">
        <v>1</v>
      </c>
      <c r="V10" s="4">
        <v>493350.86385000002</v>
      </c>
      <c r="W10" s="4">
        <v>5180767.3566100001</v>
      </c>
    </row>
    <row r="11" spans="1:28" x14ac:dyDescent="0.25">
      <c r="A11" s="1" t="s">
        <v>56</v>
      </c>
      <c r="B11" s="1">
        <v>298</v>
      </c>
      <c r="C11" s="1" t="s">
        <v>9</v>
      </c>
      <c r="D11" s="1">
        <v>1</v>
      </c>
      <c r="E11" s="1">
        <v>493502.60757300002</v>
      </c>
      <c r="F11" s="1">
        <v>5180966.5437000003</v>
      </c>
      <c r="G11" s="1">
        <v>184.05511811023621</v>
      </c>
      <c r="H11" s="1" t="s">
        <v>20</v>
      </c>
      <c r="I11" s="1">
        <f>AVERAGE(G197:G212)</f>
        <v>516.96194225721786</v>
      </c>
      <c r="J11" s="1">
        <f>MAX(G196:G212)</f>
        <v>645.17716535433067</v>
      </c>
      <c r="K11" s="1">
        <f>MEDIAN(G197:G212)</f>
        <v>563.48425196850394</v>
      </c>
      <c r="L11" s="1">
        <f>MIN(G197:G212)</f>
        <v>284.94094488188978</v>
      </c>
      <c r="M11" s="8">
        <f t="shared" si="0"/>
        <v>0.58020477815699656</v>
      </c>
      <c r="N11" s="6">
        <f t="shared" si="1"/>
        <v>0.45554202192448234</v>
      </c>
      <c r="O11" s="6">
        <f t="shared" si="2"/>
        <v>0.54878943506969924</v>
      </c>
      <c r="P11" s="7">
        <f t="shared" si="3"/>
        <v>0</v>
      </c>
      <c r="R11" s="4" t="s">
        <v>56</v>
      </c>
      <c r="S11" s="4">
        <v>175</v>
      </c>
      <c r="T11" s="4" t="s">
        <v>9</v>
      </c>
      <c r="U11" s="4">
        <v>1</v>
      </c>
      <c r="V11" s="4">
        <v>493367.998337998</v>
      </c>
      <c r="W11" s="4">
        <v>5180799.1186100002</v>
      </c>
    </row>
    <row r="12" spans="1:28" x14ac:dyDescent="0.25">
      <c r="A12" s="1" t="s">
        <v>56</v>
      </c>
      <c r="B12" s="1">
        <v>18</v>
      </c>
      <c r="C12" s="1" t="s">
        <v>9</v>
      </c>
      <c r="D12" s="1">
        <v>1</v>
      </c>
      <c r="E12" s="1">
        <v>493215.020101998</v>
      </c>
      <c r="F12" s="1">
        <v>5180604.1297000004</v>
      </c>
      <c r="H12" s="1" t="s">
        <v>21</v>
      </c>
      <c r="I12" s="1">
        <f>AVERAGE(G213:G233)</f>
        <v>541.66666666666663</v>
      </c>
      <c r="J12" s="1">
        <f>MAX(G213:G233)</f>
        <v>779.5275590551181</v>
      </c>
      <c r="K12" s="1">
        <f>MEDIAN(G213:G233)</f>
        <v>536.41732283464569</v>
      </c>
      <c r="L12" s="1">
        <f>MIN(G213:G233)</f>
        <v>342.0275590551181</v>
      </c>
      <c r="M12" s="8"/>
      <c r="N12" s="6"/>
      <c r="O12" s="6"/>
      <c r="P12" s="7"/>
      <c r="R12" s="4" t="s">
        <v>56</v>
      </c>
      <c r="S12" s="4">
        <v>176</v>
      </c>
      <c r="T12" s="4" t="s">
        <v>9</v>
      </c>
      <c r="U12" s="4">
        <v>1</v>
      </c>
      <c r="V12" s="4">
        <v>493398.713634999</v>
      </c>
      <c r="W12" s="4">
        <v>5180809.4156499803</v>
      </c>
      <c r="X12" s="4">
        <v>383.85826771653541</v>
      </c>
      <c r="Y12" s="4">
        <v>1.2100527458889232</v>
      </c>
      <c r="Z12" s="4">
        <v>0.95006090133982946</v>
      </c>
      <c r="AA12" s="4">
        <v>1.1445341159207632</v>
      </c>
      <c r="AB12">
        <v>0.90827740492170017</v>
      </c>
    </row>
    <row r="13" spans="1:28" x14ac:dyDescent="0.25">
      <c r="A13" s="1" t="s">
        <v>56</v>
      </c>
      <c r="B13" s="1">
        <v>42</v>
      </c>
      <c r="C13" s="1" t="s">
        <v>9</v>
      </c>
      <c r="D13" s="1">
        <v>1</v>
      </c>
      <c r="E13" s="1">
        <v>493228.31810600002</v>
      </c>
      <c r="F13" s="1">
        <v>5180622.0768400002</v>
      </c>
      <c r="H13" s="1" t="s">
        <v>22</v>
      </c>
      <c r="I13" s="1">
        <f>AVERAGE(G234:G254)</f>
        <v>510.96737907761519</v>
      </c>
      <c r="J13" s="1">
        <f>MAX(G234:G254)</f>
        <v>655.51181102362204</v>
      </c>
      <c r="K13" s="1">
        <f>MEDIAN(G234:G254)</f>
        <v>516.73228346456688</v>
      </c>
      <c r="L13" s="1">
        <f>MIN(G234:G254)</f>
        <v>338.58267716535431</v>
      </c>
      <c r="M13" s="8"/>
      <c r="N13" s="6"/>
      <c r="O13" s="6"/>
      <c r="P13" s="7"/>
      <c r="R13" s="4" t="s">
        <v>56</v>
      </c>
      <c r="S13" s="4">
        <v>200</v>
      </c>
      <c r="T13" s="4" t="s">
        <v>9</v>
      </c>
      <c r="U13" s="4">
        <v>1</v>
      </c>
      <c r="V13" s="4">
        <v>493387.33872200001</v>
      </c>
      <c r="W13" s="4">
        <v>5180837.4458999904</v>
      </c>
      <c r="AB13" s="108"/>
    </row>
    <row r="14" spans="1:28" x14ac:dyDescent="0.25">
      <c r="A14" s="1" t="s">
        <v>56</v>
      </c>
      <c r="B14" s="1">
        <v>68</v>
      </c>
      <c r="C14" s="1" t="s">
        <v>9</v>
      </c>
      <c r="D14" s="1">
        <v>1</v>
      </c>
      <c r="E14" s="1">
        <v>493264.633727999</v>
      </c>
      <c r="F14" s="1">
        <v>5180658.2196300002</v>
      </c>
      <c r="H14" s="1" t="s">
        <v>23</v>
      </c>
      <c r="I14" s="1">
        <f>AVERAGE(G255:G272)</f>
        <v>167.08333333333334</v>
      </c>
      <c r="J14" s="1">
        <f>MAX(G255:G272)</f>
        <v>281</v>
      </c>
      <c r="K14" s="1">
        <f>MEDIAN(G255:G272)</f>
        <v>154</v>
      </c>
      <c r="L14" s="1">
        <f>MIN(G255:G272)</f>
        <v>114</v>
      </c>
      <c r="M14" s="8"/>
      <c r="N14" s="6"/>
      <c r="O14" s="6"/>
      <c r="P14" s="7"/>
      <c r="R14" s="4" t="s">
        <v>56</v>
      </c>
      <c r="S14" s="4">
        <v>201</v>
      </c>
      <c r="T14" s="4" t="s">
        <v>9</v>
      </c>
      <c r="U14" s="4">
        <v>1</v>
      </c>
      <c r="V14" s="4">
        <v>493416.665978998</v>
      </c>
      <c r="W14" s="4">
        <v>5180836.9577099904</v>
      </c>
      <c r="X14" s="4">
        <v>302.16535433070868</v>
      </c>
      <c r="Y14" s="4">
        <v>0.95252869996897305</v>
      </c>
      <c r="Z14" s="4">
        <v>0.74786845310596839</v>
      </c>
      <c r="AA14" s="4">
        <v>0.90095377842993407</v>
      </c>
      <c r="AB14">
        <v>0.53691275167785246</v>
      </c>
    </row>
    <row r="15" spans="1:28" x14ac:dyDescent="0.25">
      <c r="A15" s="1" t="s">
        <v>56</v>
      </c>
      <c r="B15" s="1">
        <v>95</v>
      </c>
      <c r="C15" s="1" t="s">
        <v>9</v>
      </c>
      <c r="D15" s="1">
        <v>1</v>
      </c>
      <c r="E15" s="1">
        <v>493276.726444998</v>
      </c>
      <c r="F15" s="1">
        <v>5180689.0780499903</v>
      </c>
      <c r="H15" s="1" t="s">
        <v>25</v>
      </c>
      <c r="I15" s="1">
        <f>AVERAGE(G273:G290)</f>
        <v>144.55882352941177</v>
      </c>
      <c r="J15" s="1">
        <f>MAX(G273:G290)</f>
        <v>300</v>
      </c>
      <c r="K15" s="1">
        <f>MEDIAN(G273:G290)</f>
        <v>136</v>
      </c>
      <c r="L15" s="1">
        <f>MIN(G273:G290)</f>
        <v>53</v>
      </c>
      <c r="M15" s="8"/>
      <c r="N15" s="6"/>
      <c r="O15" s="6"/>
      <c r="P15" s="7"/>
      <c r="R15" s="4" t="s">
        <v>56</v>
      </c>
      <c r="S15" s="4">
        <v>225</v>
      </c>
      <c r="T15" s="4" t="s">
        <v>9</v>
      </c>
      <c r="U15" s="4">
        <v>1</v>
      </c>
      <c r="V15" s="4">
        <v>493412.658734</v>
      </c>
      <c r="W15" s="4">
        <v>5180872.0767299803</v>
      </c>
    </row>
    <row r="16" spans="1:28" x14ac:dyDescent="0.25">
      <c r="A16" s="1" t="s">
        <v>56</v>
      </c>
      <c r="B16" s="1">
        <v>122</v>
      </c>
      <c r="C16" s="1" t="s">
        <v>9</v>
      </c>
      <c r="D16" s="1">
        <v>1</v>
      </c>
      <c r="E16" s="1">
        <v>493305.31326999801</v>
      </c>
      <c r="F16" s="1">
        <v>5180718.9579600003</v>
      </c>
      <c r="H16" s="1" t="s">
        <v>26</v>
      </c>
      <c r="I16" s="1">
        <f>AVERAGE(G291:G309)</f>
        <v>481.68773311230842</v>
      </c>
      <c r="J16" s="1">
        <f>MAX(G291:G309)</f>
        <v>669.29133858267721</v>
      </c>
      <c r="K16" s="1">
        <f>MEDIAN(G291:G309)</f>
        <v>472.93307086614175</v>
      </c>
      <c r="L16" s="1">
        <f>MIN(G291:G309)</f>
        <v>345.4724409448819</v>
      </c>
      <c r="M16" s="8"/>
      <c r="N16" s="6"/>
      <c r="O16" s="6"/>
      <c r="P16" s="7"/>
      <c r="R16" s="4" t="s">
        <v>56</v>
      </c>
      <c r="S16" s="4">
        <v>249</v>
      </c>
      <c r="T16" s="4" t="s">
        <v>9</v>
      </c>
      <c r="U16" s="4">
        <v>1</v>
      </c>
      <c r="V16" s="4">
        <v>493445.578717998</v>
      </c>
      <c r="W16" s="4">
        <v>5180889.9313700004</v>
      </c>
      <c r="X16" s="4">
        <v>404.03543307086613</v>
      </c>
      <c r="Y16" s="4">
        <v>1.2736580825318027</v>
      </c>
      <c r="Z16" s="4">
        <v>1</v>
      </c>
      <c r="AA16" s="4">
        <v>1.2046955245781366</v>
      </c>
      <c r="AB16" s="7">
        <v>1</v>
      </c>
    </row>
    <row r="17" spans="1:28" x14ac:dyDescent="0.25">
      <c r="A17" s="1" t="s">
        <v>56</v>
      </c>
      <c r="B17" s="1">
        <v>149</v>
      </c>
      <c r="C17" s="1" t="s">
        <v>9</v>
      </c>
      <c r="D17" s="1">
        <v>1</v>
      </c>
      <c r="E17" s="1">
        <v>493350.86385000002</v>
      </c>
      <c r="F17" s="1">
        <v>5180767.3566100001</v>
      </c>
      <c r="H17" s="1" t="s">
        <v>27</v>
      </c>
      <c r="I17" s="1">
        <f>AVERAGE(G310:G327)</f>
        <v>488.34617815953288</v>
      </c>
      <c r="J17" s="1">
        <f>MAX(G310:G327)</f>
        <v>742</v>
      </c>
      <c r="K17" s="1">
        <f>MEDIAN(G310:G327)</f>
        <v>485.23379819524195</v>
      </c>
      <c r="L17" s="1">
        <f>MIN(G310:G327)</f>
        <v>331.82936833470058</v>
      </c>
      <c r="M17" s="8"/>
      <c r="N17" s="6"/>
      <c r="O17" s="6"/>
      <c r="P17" s="7"/>
      <c r="R17" s="4" t="s">
        <v>56</v>
      </c>
      <c r="S17" s="4">
        <v>272</v>
      </c>
      <c r="T17" s="4" t="s">
        <v>9</v>
      </c>
      <c r="U17" s="4">
        <v>1</v>
      </c>
      <c r="V17" s="4">
        <v>493466.52908200002</v>
      </c>
      <c r="W17" s="4">
        <v>5180921.6894899802</v>
      </c>
      <c r="X17" s="4">
        <v>312.99212598425197</v>
      </c>
      <c r="Y17" s="4">
        <v>0.9866583928017375</v>
      </c>
      <c r="Z17" s="4">
        <v>0.77466504263093794</v>
      </c>
      <c r="AA17" s="4">
        <v>0.93323550990462223</v>
      </c>
      <c r="AB17">
        <v>0.58612975391498889</v>
      </c>
    </row>
    <row r="18" spans="1:28" x14ac:dyDescent="0.25">
      <c r="A18" s="1" t="s">
        <v>56</v>
      </c>
      <c r="B18" s="1">
        <v>175</v>
      </c>
      <c r="C18" s="1" t="s">
        <v>9</v>
      </c>
      <c r="D18" s="1">
        <v>1</v>
      </c>
      <c r="E18" s="1">
        <v>493367.998337998</v>
      </c>
      <c r="F18" s="1">
        <v>5180799.1186100002</v>
      </c>
      <c r="H18" s="1" t="s">
        <v>28</v>
      </c>
      <c r="I18" s="1">
        <f>AVERAGE(G328:G343,G366:G370)</f>
        <v>104.45</v>
      </c>
      <c r="J18" s="1">
        <f>MAX(G328:G343,G366:G370)</f>
        <v>160</v>
      </c>
      <c r="K18" s="1">
        <f>MEDIAN(G328:G343,G366:G370)</f>
        <v>107</v>
      </c>
      <c r="L18" s="1">
        <f>MIN(G328:G343,G366:G370)</f>
        <v>35.5</v>
      </c>
      <c r="M18" s="8"/>
      <c r="N18" s="6"/>
      <c r="O18" s="6"/>
      <c r="P18" s="7"/>
      <c r="R18" s="4" t="s">
        <v>56</v>
      </c>
      <c r="S18" s="4">
        <v>297</v>
      </c>
      <c r="T18" s="4" t="s">
        <v>9</v>
      </c>
      <c r="U18" s="4">
        <v>1</v>
      </c>
      <c r="V18" s="4">
        <v>493470.68572100002</v>
      </c>
      <c r="W18" s="4">
        <v>5180953.4659200003</v>
      </c>
    </row>
    <row r="19" spans="1:28" x14ac:dyDescent="0.25">
      <c r="A19" s="1" t="s">
        <v>56</v>
      </c>
      <c r="B19" s="1">
        <v>200</v>
      </c>
      <c r="C19" s="1" t="s">
        <v>9</v>
      </c>
      <c r="D19" s="1">
        <v>1</v>
      </c>
      <c r="E19" s="1">
        <v>493387.33872200001</v>
      </c>
      <c r="F19" s="1">
        <v>5180837.4458999904</v>
      </c>
      <c r="H19" s="1" t="s">
        <v>29</v>
      </c>
      <c r="M19" s="8"/>
      <c r="N19" s="6"/>
      <c r="O19" s="6"/>
      <c r="P19" s="7"/>
      <c r="R19" s="4" t="s">
        <v>56</v>
      </c>
      <c r="S19" s="4">
        <v>298</v>
      </c>
      <c r="T19" s="4" t="s">
        <v>9</v>
      </c>
      <c r="U19" s="4">
        <v>1</v>
      </c>
      <c r="V19" s="4">
        <v>493502.60757300002</v>
      </c>
      <c r="W19" s="4">
        <v>5180966.5437000003</v>
      </c>
      <c r="X19" s="4">
        <v>184.05511811023621</v>
      </c>
      <c r="Y19" s="4">
        <v>0.58020477815699656</v>
      </c>
      <c r="Z19" s="4">
        <v>0.45554202192448234</v>
      </c>
      <c r="AA19" s="4">
        <v>0.54878943506969924</v>
      </c>
      <c r="AB19">
        <v>0</v>
      </c>
    </row>
    <row r="20" spans="1:28" x14ac:dyDescent="0.25">
      <c r="A20" s="1" t="s">
        <v>56</v>
      </c>
      <c r="B20" s="1">
        <v>225</v>
      </c>
      <c r="C20" s="1" t="s">
        <v>9</v>
      </c>
      <c r="D20" s="1">
        <v>1</v>
      </c>
      <c r="E20" s="1">
        <v>493412.658734</v>
      </c>
      <c r="F20" s="1">
        <v>5180872.0767299803</v>
      </c>
      <c r="M20" s="8"/>
      <c r="N20" s="6"/>
      <c r="O20" s="6"/>
      <c r="P20" s="7"/>
      <c r="R20" s="4" t="s">
        <v>56</v>
      </c>
      <c r="S20" s="4">
        <v>323</v>
      </c>
      <c r="T20" s="4" t="s">
        <v>9</v>
      </c>
      <c r="U20" s="4">
        <v>1</v>
      </c>
      <c r="V20" s="4">
        <v>493501.32631400001</v>
      </c>
      <c r="W20" s="4">
        <v>5180997.2675900003</v>
      </c>
    </row>
    <row r="21" spans="1:28" x14ac:dyDescent="0.25">
      <c r="A21" s="1" t="s">
        <v>56</v>
      </c>
      <c r="B21" s="1">
        <v>297</v>
      </c>
      <c r="C21" s="1" t="s">
        <v>9</v>
      </c>
      <c r="D21" s="1">
        <v>1</v>
      </c>
      <c r="E21" s="1">
        <v>493470.68572100002</v>
      </c>
      <c r="F21" s="1">
        <v>5180953.4659200003</v>
      </c>
      <c r="I21" s="3"/>
      <c r="J21" s="3"/>
      <c r="K21" s="3"/>
      <c r="L21" s="3"/>
      <c r="M21" s="8"/>
      <c r="N21" s="6"/>
      <c r="O21" s="6"/>
      <c r="P21" s="7"/>
      <c r="R21" s="4" t="s">
        <v>56</v>
      </c>
      <c r="S21" s="4">
        <v>348</v>
      </c>
      <c r="T21" s="4" t="s">
        <v>9</v>
      </c>
      <c r="U21" s="4">
        <v>1</v>
      </c>
      <c r="V21" s="4">
        <v>493540.901106</v>
      </c>
      <c r="W21" s="4">
        <v>5181013.1737099905</v>
      </c>
      <c r="X21" s="4">
        <v>369.58661417322833</v>
      </c>
      <c r="Y21" s="4">
        <v>1.1650636053366428</v>
      </c>
      <c r="Z21" s="4">
        <v>0.91473812423873324</v>
      </c>
      <c r="AA21" s="4">
        <v>1.1019809244314014</v>
      </c>
      <c r="AB21">
        <v>0.84340044742729303</v>
      </c>
    </row>
    <row r="22" spans="1:28" x14ac:dyDescent="0.25">
      <c r="A22" s="1" t="s">
        <v>56</v>
      </c>
      <c r="B22" s="1">
        <v>323</v>
      </c>
      <c r="C22" s="1" t="s">
        <v>9</v>
      </c>
      <c r="D22" s="1">
        <v>1</v>
      </c>
      <c r="E22" s="1">
        <v>493501.32631400001</v>
      </c>
      <c r="F22" s="1">
        <v>5180997.2675900003</v>
      </c>
      <c r="M22" s="8"/>
      <c r="N22" s="8"/>
      <c r="O22" s="8"/>
      <c r="R22" s="4" t="s">
        <v>56</v>
      </c>
      <c r="S22" s="4">
        <v>371</v>
      </c>
      <c r="T22" s="4" t="s">
        <v>9</v>
      </c>
      <c r="U22" s="4">
        <v>1</v>
      </c>
      <c r="V22" s="4">
        <v>493570.49415500002</v>
      </c>
      <c r="W22" s="4">
        <v>5181049.8085700003</v>
      </c>
      <c r="X22" s="4">
        <v>379.42913385826773</v>
      </c>
      <c r="Y22" s="4">
        <v>1.1960905988209742</v>
      </c>
      <c r="Z22" s="4">
        <v>0.93909866017052379</v>
      </c>
      <c r="AA22" s="4">
        <v>1.1313279530447544</v>
      </c>
      <c r="AB22">
        <v>0.88814317673378085</v>
      </c>
    </row>
    <row r="23" spans="1:28" x14ac:dyDescent="0.25">
      <c r="A23" s="5" t="s">
        <v>56</v>
      </c>
      <c r="B23" s="5">
        <v>202</v>
      </c>
      <c r="C23" s="5" t="s">
        <v>9</v>
      </c>
      <c r="D23" s="5">
        <v>2</v>
      </c>
      <c r="E23" s="5">
        <v>493448.56273100001</v>
      </c>
      <c r="F23" s="5">
        <v>5180826.3661900004</v>
      </c>
      <c r="G23" s="5">
        <v>405.51181102362204</v>
      </c>
      <c r="H23" s="5"/>
      <c r="I23" s="5"/>
      <c r="J23" s="5"/>
      <c r="K23" s="5"/>
      <c r="L23" s="5"/>
      <c r="M23" s="6">
        <f t="shared" ref="M23:M41" si="4">G23/$I$3</f>
        <v>1.2971514242878559</v>
      </c>
      <c r="N23" s="6">
        <f>G23/$J$3</f>
        <v>1</v>
      </c>
      <c r="O23" s="6">
        <f>G23/$K$3</f>
        <v>1.2335329341317365</v>
      </c>
      <c r="P23" s="7">
        <f>(G23-$L$3)/($J$3-$L$3)</f>
        <v>1</v>
      </c>
      <c r="R23" s="4" t="s">
        <v>56</v>
      </c>
      <c r="S23" s="4">
        <v>19</v>
      </c>
      <c r="T23" s="4" t="s">
        <v>9</v>
      </c>
      <c r="U23" s="4">
        <v>2</v>
      </c>
      <c r="V23" s="4">
        <v>493246.597671</v>
      </c>
      <c r="W23" s="4">
        <v>5180590.1908</v>
      </c>
      <c r="X23" s="4">
        <v>233.75984251968504</v>
      </c>
      <c r="Y23" s="4">
        <v>0.74775112443778102</v>
      </c>
      <c r="Z23" s="4">
        <v>0.57645631067961167</v>
      </c>
      <c r="AA23" s="4">
        <v>0.71107784431137722</v>
      </c>
      <c r="AB23">
        <v>6.6844919786096191E-2</v>
      </c>
    </row>
    <row r="24" spans="1:28" x14ac:dyDescent="0.25">
      <c r="A24" s="1" t="s">
        <v>56</v>
      </c>
      <c r="B24" s="1">
        <v>250</v>
      </c>
      <c r="C24" s="1" t="s">
        <v>9</v>
      </c>
      <c r="D24" s="1">
        <v>2</v>
      </c>
      <c r="E24" s="1">
        <v>493477.500961999</v>
      </c>
      <c r="F24" s="1">
        <v>5180903.0090199905</v>
      </c>
      <c r="G24" s="1">
        <v>384.35039370078738</v>
      </c>
      <c r="M24" s="8">
        <f t="shared" si="4"/>
        <v>1.2294602698650672</v>
      </c>
      <c r="N24" s="6">
        <f t="shared" ref="N24:N41" si="5">G24/$J$3</f>
        <v>0.94781553398058249</v>
      </c>
      <c r="O24" s="6">
        <f t="shared" ref="O24:O40" si="6">G24/$K$3</f>
        <v>1.1691616766467066</v>
      </c>
      <c r="P24" s="7">
        <f t="shared" ref="P24:P41" si="7">(G24-$L$3)/($J$3-$L$3)</f>
        <v>0.88502673796791431</v>
      </c>
      <c r="R24" s="4" t="s">
        <v>56</v>
      </c>
      <c r="S24" s="4">
        <v>20</v>
      </c>
      <c r="T24" s="4" t="s">
        <v>9</v>
      </c>
      <c r="U24" s="4">
        <v>2</v>
      </c>
      <c r="V24" s="4">
        <v>493277.31095900002</v>
      </c>
      <c r="W24" s="4">
        <v>5180594.6435200004</v>
      </c>
      <c r="X24" s="4">
        <v>249.01574803149606</v>
      </c>
      <c r="Y24" s="4">
        <v>0.79655172413793096</v>
      </c>
      <c r="Z24" s="4">
        <v>0.61407766990291257</v>
      </c>
      <c r="AA24" s="4">
        <v>0.75748502994011979</v>
      </c>
      <c r="AB24">
        <v>0.14973262032085555</v>
      </c>
    </row>
    <row r="25" spans="1:28" x14ac:dyDescent="0.25">
      <c r="A25" s="1" t="s">
        <v>56</v>
      </c>
      <c r="B25" s="1">
        <v>97</v>
      </c>
      <c r="C25" s="1" t="s">
        <v>9</v>
      </c>
      <c r="D25" s="1">
        <v>2</v>
      </c>
      <c r="E25" s="1">
        <v>493339.95637500001</v>
      </c>
      <c r="F25" s="1">
        <v>5180706.3626100002</v>
      </c>
      <c r="G25" s="1">
        <v>359.74409448818898</v>
      </c>
      <c r="M25" s="8">
        <f t="shared" si="4"/>
        <v>1.1507496251874061</v>
      </c>
      <c r="N25" s="6">
        <f t="shared" si="5"/>
        <v>0.88713592233009708</v>
      </c>
      <c r="O25" s="6">
        <f t="shared" si="6"/>
        <v>1.0943113772455091</v>
      </c>
      <c r="P25" s="7">
        <f t="shared" si="7"/>
        <v>0.75133689839572193</v>
      </c>
      <c r="R25" s="4" t="s">
        <v>56</v>
      </c>
      <c r="S25" s="4">
        <v>44</v>
      </c>
      <c r="T25" s="4" t="s">
        <v>9</v>
      </c>
      <c r="U25" s="4">
        <v>2</v>
      </c>
      <c r="V25" s="4">
        <v>493289.86292500002</v>
      </c>
      <c r="W25" s="4">
        <v>5180623.6323600002</v>
      </c>
      <c r="X25" s="4">
        <v>274.11417322834643</v>
      </c>
      <c r="Y25" s="4">
        <v>0.87683658170914525</v>
      </c>
      <c r="Z25" s="4">
        <v>0.67597087378640774</v>
      </c>
      <c r="AA25" s="4">
        <v>0.8338323353293412</v>
      </c>
      <c r="AB25">
        <v>0.28609625668449179</v>
      </c>
    </row>
    <row r="26" spans="1:28" x14ac:dyDescent="0.25">
      <c r="A26" s="1" t="s">
        <v>56</v>
      </c>
      <c r="B26" s="1">
        <v>177</v>
      </c>
      <c r="C26" s="1" t="s">
        <v>9</v>
      </c>
      <c r="D26" s="1">
        <v>2</v>
      </c>
      <c r="E26" s="1">
        <v>493431.82198000001</v>
      </c>
      <c r="F26" s="1">
        <v>5180805.1601499803</v>
      </c>
      <c r="G26" s="1">
        <v>352.36220472440942</v>
      </c>
      <c r="M26" s="8">
        <f t="shared" si="4"/>
        <v>1.1271364317841077</v>
      </c>
      <c r="N26" s="6">
        <f t="shared" si="5"/>
        <v>0.8689320388349514</v>
      </c>
      <c r="O26" s="6">
        <f t="shared" si="6"/>
        <v>1.0718562874251496</v>
      </c>
      <c r="P26" s="7">
        <f t="shared" si="7"/>
        <v>0.71122994652406402</v>
      </c>
      <c r="R26" s="4" t="s">
        <v>56</v>
      </c>
      <c r="S26" s="4">
        <v>69</v>
      </c>
      <c r="T26" s="4" t="s">
        <v>9</v>
      </c>
      <c r="U26" s="4">
        <v>2</v>
      </c>
      <c r="V26" s="4">
        <v>493296.53985200002</v>
      </c>
      <c r="W26" s="4">
        <v>5180655.4058499904</v>
      </c>
      <c r="X26" s="4">
        <v>312.5</v>
      </c>
      <c r="Y26" s="4">
        <v>0.9996251874062968</v>
      </c>
      <c r="Z26" s="4">
        <v>0.77063106796116509</v>
      </c>
      <c r="AA26" s="4">
        <v>0.95059880239520955</v>
      </c>
      <c r="AB26">
        <v>0.49465240641711228</v>
      </c>
    </row>
    <row r="27" spans="1:28" x14ac:dyDescent="0.25">
      <c r="A27" s="1" t="s">
        <v>56</v>
      </c>
      <c r="B27" s="1">
        <v>226</v>
      </c>
      <c r="C27" s="1" t="s">
        <v>9</v>
      </c>
      <c r="D27" s="1">
        <v>2</v>
      </c>
      <c r="E27" s="1">
        <v>493445.76270899799</v>
      </c>
      <c r="F27" s="1">
        <v>5180867.1087600002</v>
      </c>
      <c r="G27" s="1">
        <v>343.99606299212599</v>
      </c>
      <c r="M27" s="8">
        <f t="shared" si="4"/>
        <v>1.100374812593703</v>
      </c>
      <c r="N27" s="6">
        <f t="shared" si="5"/>
        <v>0.84830097087378642</v>
      </c>
      <c r="O27" s="6">
        <f t="shared" si="6"/>
        <v>1.0464071856287425</v>
      </c>
      <c r="P27" s="7">
        <f t="shared" si="7"/>
        <v>0.66577540106951871</v>
      </c>
      <c r="R27" s="4" t="s">
        <v>56</v>
      </c>
      <c r="S27" s="4">
        <v>70</v>
      </c>
      <c r="T27" s="4" t="s">
        <v>9</v>
      </c>
      <c r="U27" s="4">
        <v>2</v>
      </c>
      <c r="V27" s="4">
        <v>493328.470462</v>
      </c>
      <c r="W27" s="4">
        <v>5180674.59442</v>
      </c>
      <c r="X27" s="4">
        <v>338.09055118110234</v>
      </c>
      <c r="Y27" s="4">
        <v>1.0814842578710644</v>
      </c>
      <c r="Z27" s="4">
        <v>0.83373786407766981</v>
      </c>
      <c r="AA27" s="4">
        <v>1.028443113772455</v>
      </c>
      <c r="AB27">
        <v>0.63368983957219238</v>
      </c>
    </row>
    <row r="28" spans="1:28" x14ac:dyDescent="0.25">
      <c r="A28" s="1" t="s">
        <v>56</v>
      </c>
      <c r="B28" s="1">
        <v>299</v>
      </c>
      <c r="C28" s="1" t="s">
        <v>9</v>
      </c>
      <c r="D28" s="1">
        <v>2</v>
      </c>
      <c r="E28" s="1">
        <v>493534.496961998</v>
      </c>
      <c r="F28" s="1">
        <v>5180949.6186800003</v>
      </c>
      <c r="G28" s="1">
        <v>340.05905511811022</v>
      </c>
      <c r="M28" s="8">
        <f t="shared" si="4"/>
        <v>1.0877811094452772</v>
      </c>
      <c r="N28" s="6">
        <f t="shared" si="5"/>
        <v>0.83859223300970875</v>
      </c>
      <c r="O28" s="6">
        <f t="shared" si="6"/>
        <v>1.0344311377245508</v>
      </c>
      <c r="P28" s="7">
        <f t="shared" si="7"/>
        <v>0.64438502673796783</v>
      </c>
      <c r="R28" s="4" t="s">
        <v>56</v>
      </c>
      <c r="S28" s="4">
        <v>97</v>
      </c>
      <c r="T28" s="4" t="s">
        <v>9</v>
      </c>
      <c r="U28" s="4">
        <v>2</v>
      </c>
      <c r="V28" s="4">
        <v>493339.95637500001</v>
      </c>
      <c r="W28" s="4">
        <v>5180706.3626100002</v>
      </c>
      <c r="X28" s="4">
        <v>359.74409448818898</v>
      </c>
      <c r="Y28" s="4">
        <v>1.1507496251874061</v>
      </c>
      <c r="Z28" s="4">
        <v>0.88713592233009708</v>
      </c>
      <c r="AA28" s="4">
        <v>1.0943113772455091</v>
      </c>
      <c r="AB28" s="108">
        <v>0.75133689839572193</v>
      </c>
    </row>
    <row r="29" spans="1:28" x14ac:dyDescent="0.25">
      <c r="A29" s="1" t="s">
        <v>56</v>
      </c>
      <c r="B29" s="1">
        <v>273</v>
      </c>
      <c r="C29" s="1" t="s">
        <v>9</v>
      </c>
      <c r="D29" s="1">
        <v>2</v>
      </c>
      <c r="E29" s="1">
        <v>493498.45111099799</v>
      </c>
      <c r="F29" s="1">
        <v>5180934.76724</v>
      </c>
      <c r="G29" s="1">
        <v>338.58267716535431</v>
      </c>
      <c r="M29" s="8">
        <f t="shared" si="4"/>
        <v>1.0830584707646176</v>
      </c>
      <c r="N29" s="6">
        <f t="shared" si="5"/>
        <v>0.83495145631067957</v>
      </c>
      <c r="O29" s="6">
        <f t="shared" si="6"/>
        <v>1.0299401197604789</v>
      </c>
      <c r="P29" s="7">
        <f t="shared" si="7"/>
        <v>0.63636363636363624</v>
      </c>
      <c r="R29" s="4" t="s">
        <v>56</v>
      </c>
      <c r="S29" s="4">
        <v>124</v>
      </c>
      <c r="T29" s="4" t="s">
        <v>9</v>
      </c>
      <c r="U29" s="4">
        <v>2</v>
      </c>
      <c r="V29" s="4">
        <v>493369.149492</v>
      </c>
      <c r="W29" s="4">
        <v>5180735.5554299904</v>
      </c>
      <c r="X29" s="4">
        <v>290.35433070866139</v>
      </c>
      <c r="Y29" s="4">
        <v>0.92878560719640169</v>
      </c>
      <c r="Z29" s="4">
        <v>0.71601941747572806</v>
      </c>
      <c r="AA29" s="4">
        <v>0.88323353293413165</v>
      </c>
      <c r="AB29">
        <v>0.37433155080213887</v>
      </c>
    </row>
    <row r="30" spans="1:28" x14ac:dyDescent="0.25">
      <c r="A30" s="1" t="s">
        <v>56</v>
      </c>
      <c r="B30" s="1">
        <v>70</v>
      </c>
      <c r="C30" s="1" t="s">
        <v>9</v>
      </c>
      <c r="D30" s="1">
        <v>2</v>
      </c>
      <c r="E30" s="1">
        <v>493328.470462</v>
      </c>
      <c r="F30" s="1">
        <v>5180674.59442</v>
      </c>
      <c r="G30" s="1">
        <v>338.09055118110234</v>
      </c>
      <c r="M30" s="8">
        <f t="shared" si="4"/>
        <v>1.0814842578710644</v>
      </c>
      <c r="N30" s="6">
        <f t="shared" si="5"/>
        <v>0.83373786407766981</v>
      </c>
      <c r="O30" s="6">
        <f t="shared" si="6"/>
        <v>1.028443113772455</v>
      </c>
      <c r="P30" s="7">
        <f t="shared" si="7"/>
        <v>0.63368983957219238</v>
      </c>
      <c r="R30" s="4" t="s">
        <v>56</v>
      </c>
      <c r="S30" s="4">
        <v>150</v>
      </c>
      <c r="T30" s="4" t="s">
        <v>9</v>
      </c>
      <c r="U30" s="4">
        <v>2</v>
      </c>
      <c r="V30" s="4">
        <v>493382.78291000001</v>
      </c>
      <c r="W30" s="4">
        <v>5180776.7667300003</v>
      </c>
      <c r="X30" s="4">
        <v>242.61811023622047</v>
      </c>
      <c r="Y30" s="4">
        <v>0.77608695652173909</v>
      </c>
      <c r="Z30" s="4">
        <v>0.59830097087378642</v>
      </c>
      <c r="AA30" s="4">
        <v>0.7380239520958084</v>
      </c>
      <c r="AB30">
        <v>0.11497326203208552</v>
      </c>
    </row>
    <row r="31" spans="1:28" x14ac:dyDescent="0.25">
      <c r="A31" s="1" t="s">
        <v>56</v>
      </c>
      <c r="B31" s="1">
        <v>349</v>
      </c>
      <c r="C31" s="1" t="s">
        <v>9</v>
      </c>
      <c r="D31" s="1">
        <v>2</v>
      </c>
      <c r="E31" s="1">
        <v>493572.819036</v>
      </c>
      <c r="F31" s="1">
        <v>5181023.0293300003</v>
      </c>
      <c r="G31" s="1">
        <v>335.62992125984249</v>
      </c>
      <c r="M31" s="8">
        <f t="shared" si="4"/>
        <v>1.0736131934032982</v>
      </c>
      <c r="N31" s="6">
        <f t="shared" si="5"/>
        <v>0.82766990291262132</v>
      </c>
      <c r="O31" s="6">
        <f t="shared" si="6"/>
        <v>1.0209580838323353</v>
      </c>
      <c r="P31" s="7">
        <f t="shared" si="7"/>
        <v>0.62032085561497308</v>
      </c>
      <c r="R31" s="4" t="s">
        <v>56</v>
      </c>
      <c r="S31" s="4">
        <v>177</v>
      </c>
      <c r="T31" s="4" t="s">
        <v>9</v>
      </c>
      <c r="U31" s="4">
        <v>2</v>
      </c>
      <c r="V31" s="4">
        <v>493431.82198000001</v>
      </c>
      <c r="W31" s="4">
        <v>5180805.1601499803</v>
      </c>
      <c r="X31" s="4">
        <v>352.36220472440942</v>
      </c>
      <c r="Y31" s="4">
        <v>1.1271364317841077</v>
      </c>
      <c r="Z31" s="4">
        <v>0.8689320388349514</v>
      </c>
      <c r="AA31" s="4">
        <v>1.0718562874251496</v>
      </c>
      <c r="AB31">
        <v>0.71122994652406402</v>
      </c>
    </row>
    <row r="32" spans="1:28" x14ac:dyDescent="0.25">
      <c r="A32" s="1" t="s">
        <v>56</v>
      </c>
      <c r="B32" s="1">
        <v>395</v>
      </c>
      <c r="C32" s="1" t="s">
        <v>9</v>
      </c>
      <c r="D32" s="1">
        <v>2</v>
      </c>
      <c r="E32" s="1">
        <v>493626.398015999</v>
      </c>
      <c r="F32" s="1">
        <v>5181088.3120799903</v>
      </c>
      <c r="G32" s="1">
        <v>331.69291338582678</v>
      </c>
      <c r="M32" s="8">
        <f t="shared" si="4"/>
        <v>1.0610194902548724</v>
      </c>
      <c r="N32" s="6">
        <f t="shared" si="5"/>
        <v>0.81796116504854377</v>
      </c>
      <c r="O32" s="6">
        <f t="shared" si="6"/>
        <v>1.0089820359281438</v>
      </c>
      <c r="P32" s="7">
        <f t="shared" si="7"/>
        <v>0.59893048128342252</v>
      </c>
      <c r="R32" s="4" t="s">
        <v>56</v>
      </c>
      <c r="S32" s="4">
        <v>202</v>
      </c>
      <c r="T32" s="4" t="s">
        <v>9</v>
      </c>
      <c r="U32" s="4">
        <v>2</v>
      </c>
      <c r="V32" s="4">
        <v>493448.56273100001</v>
      </c>
      <c r="W32" s="4">
        <v>5180826.3661900004</v>
      </c>
      <c r="X32" s="4">
        <v>405.51181102362204</v>
      </c>
      <c r="Y32" s="4">
        <v>1.2971514242878559</v>
      </c>
      <c r="Z32" s="4">
        <v>1</v>
      </c>
      <c r="AA32" s="4">
        <v>1.2335329341317365</v>
      </c>
      <c r="AB32" s="7">
        <v>1</v>
      </c>
    </row>
    <row r="33" spans="1:28" x14ac:dyDescent="0.25">
      <c r="A33" s="1" t="s">
        <v>56</v>
      </c>
      <c r="B33" s="1">
        <v>419</v>
      </c>
      <c r="C33" s="1" t="s">
        <v>9</v>
      </c>
      <c r="D33" s="1">
        <v>2</v>
      </c>
      <c r="E33" s="1">
        <v>493648.355764999</v>
      </c>
      <c r="F33" s="1">
        <v>5181104.3018699903</v>
      </c>
      <c r="G33" s="1">
        <v>328.74015748031496</v>
      </c>
      <c r="M33" s="8">
        <f t="shared" si="4"/>
        <v>1.0515742128935532</v>
      </c>
      <c r="N33" s="6">
        <f t="shared" si="5"/>
        <v>0.81067961165048541</v>
      </c>
      <c r="O33" s="6">
        <f t="shared" si="6"/>
        <v>1</v>
      </c>
      <c r="P33" s="7">
        <f t="shared" si="7"/>
        <v>0.58288770053475936</v>
      </c>
      <c r="R33" s="4" t="s">
        <v>56</v>
      </c>
      <c r="S33" s="4">
        <v>226</v>
      </c>
      <c r="T33" s="4" t="s">
        <v>9</v>
      </c>
      <c r="U33" s="4">
        <v>2</v>
      </c>
      <c r="V33" s="4">
        <v>493445.76270899799</v>
      </c>
      <c r="W33" s="4">
        <v>5180867.1087600002</v>
      </c>
      <c r="X33" s="4">
        <v>343.99606299212599</v>
      </c>
      <c r="Y33" s="4">
        <v>1.100374812593703</v>
      </c>
      <c r="Z33" s="4">
        <v>0.84830097087378642</v>
      </c>
      <c r="AA33" s="4">
        <v>1.0464071856287425</v>
      </c>
      <c r="AB33">
        <v>0.66577540106951871</v>
      </c>
    </row>
    <row r="34" spans="1:28" x14ac:dyDescent="0.25">
      <c r="A34" s="1" t="s">
        <v>56</v>
      </c>
      <c r="B34" s="1">
        <v>372</v>
      </c>
      <c r="C34" s="1" t="s">
        <v>9</v>
      </c>
      <c r="D34" s="1">
        <v>2</v>
      </c>
      <c r="E34" s="1">
        <v>493603.45696400001</v>
      </c>
      <c r="F34" s="1">
        <v>5181049.5548099903</v>
      </c>
      <c r="G34" s="1">
        <v>316.92913385826773</v>
      </c>
      <c r="M34" s="8">
        <f t="shared" si="4"/>
        <v>1.0137931034482759</v>
      </c>
      <c r="N34" s="6">
        <f t="shared" si="5"/>
        <v>0.78155339805825252</v>
      </c>
      <c r="O34" s="6">
        <f t="shared" si="6"/>
        <v>0.9640718562874252</v>
      </c>
      <c r="P34" s="7">
        <f t="shared" si="7"/>
        <v>0.51871657754010703</v>
      </c>
      <c r="R34" s="4" t="s">
        <v>56</v>
      </c>
      <c r="S34" s="4">
        <v>250</v>
      </c>
      <c r="T34" s="4" t="s">
        <v>9</v>
      </c>
      <c r="U34" s="4">
        <v>2</v>
      </c>
      <c r="V34" s="4">
        <v>493477.500961999</v>
      </c>
      <c r="W34" s="4">
        <v>5180903.0090199905</v>
      </c>
      <c r="X34" s="4">
        <v>384.35039370078738</v>
      </c>
      <c r="Y34" s="4">
        <v>1.2294602698650672</v>
      </c>
      <c r="Z34" s="4">
        <v>0.94781553398058249</v>
      </c>
      <c r="AA34" s="4">
        <v>1.1691616766467066</v>
      </c>
      <c r="AB34">
        <v>0.88502673796791431</v>
      </c>
    </row>
    <row r="35" spans="1:28" x14ac:dyDescent="0.25">
      <c r="A35" s="1" t="s">
        <v>56</v>
      </c>
      <c r="B35" s="1">
        <v>325</v>
      </c>
      <c r="C35" s="1" t="s">
        <v>9</v>
      </c>
      <c r="D35" s="1">
        <v>2</v>
      </c>
      <c r="E35" s="1">
        <v>493562.55629500002</v>
      </c>
      <c r="F35" s="1">
        <v>5180991.2593599902</v>
      </c>
      <c r="G35" s="1">
        <v>312.99212598425197</v>
      </c>
      <c r="M35" s="8">
        <f t="shared" si="4"/>
        <v>1.0011994002998499</v>
      </c>
      <c r="N35" s="6">
        <f t="shared" si="5"/>
        <v>0.77184466019417475</v>
      </c>
      <c r="O35" s="6">
        <f t="shared" si="6"/>
        <v>0.95209580838323349</v>
      </c>
      <c r="P35" s="7">
        <f t="shared" si="7"/>
        <v>0.49732620320855614</v>
      </c>
      <c r="R35" s="4" t="s">
        <v>56</v>
      </c>
      <c r="S35" s="4">
        <v>273</v>
      </c>
      <c r="T35" s="4" t="s">
        <v>9</v>
      </c>
      <c r="U35" s="4">
        <v>2</v>
      </c>
      <c r="V35" s="4">
        <v>493498.45111099799</v>
      </c>
      <c r="W35" s="4">
        <v>5180934.76724</v>
      </c>
      <c r="X35" s="4">
        <v>338.58267716535431</v>
      </c>
      <c r="Y35" s="4">
        <v>1.0830584707646176</v>
      </c>
      <c r="Z35" s="4">
        <v>0.83495145631067957</v>
      </c>
      <c r="AA35" s="4">
        <v>1.0299401197604789</v>
      </c>
      <c r="AB35">
        <v>0.63636363636363624</v>
      </c>
    </row>
    <row r="36" spans="1:28" x14ac:dyDescent="0.25">
      <c r="A36" s="1" t="s">
        <v>56</v>
      </c>
      <c r="B36" s="1">
        <v>69</v>
      </c>
      <c r="C36" s="1" t="s">
        <v>9</v>
      </c>
      <c r="D36" s="1">
        <v>2</v>
      </c>
      <c r="E36" s="1">
        <v>493296.53985200002</v>
      </c>
      <c r="F36" s="1">
        <v>5180655.4058499904</v>
      </c>
      <c r="G36" s="1">
        <v>312.5</v>
      </c>
      <c r="M36" s="8">
        <f t="shared" si="4"/>
        <v>0.9996251874062968</v>
      </c>
      <c r="N36" s="6">
        <f t="shared" si="5"/>
        <v>0.77063106796116509</v>
      </c>
      <c r="O36" s="6">
        <f t="shared" si="6"/>
        <v>0.95059880239520955</v>
      </c>
      <c r="P36" s="7">
        <f t="shared" si="7"/>
        <v>0.49465240641711228</v>
      </c>
      <c r="R36" s="4" t="s">
        <v>56</v>
      </c>
      <c r="S36" s="4">
        <v>299</v>
      </c>
      <c r="T36" s="4" t="s">
        <v>9</v>
      </c>
      <c r="U36" s="4">
        <v>2</v>
      </c>
      <c r="V36" s="4">
        <v>493534.496961998</v>
      </c>
      <c r="W36" s="4">
        <v>5180949.6186800003</v>
      </c>
      <c r="X36" s="4">
        <v>340.05905511811022</v>
      </c>
      <c r="Y36" s="4">
        <v>1.0877811094452772</v>
      </c>
      <c r="Z36" s="4">
        <v>0.83859223300970875</v>
      </c>
      <c r="AA36" s="4">
        <v>1.0344311377245508</v>
      </c>
      <c r="AB36">
        <v>0.64438502673796783</v>
      </c>
    </row>
    <row r="37" spans="1:28" x14ac:dyDescent="0.25">
      <c r="A37" s="1" t="s">
        <v>56</v>
      </c>
      <c r="B37" s="1">
        <v>124</v>
      </c>
      <c r="C37" s="1" t="s">
        <v>9</v>
      </c>
      <c r="D37" s="1">
        <v>2</v>
      </c>
      <c r="E37" s="1">
        <v>493369.149492</v>
      </c>
      <c r="F37" s="1">
        <v>5180735.5554299904</v>
      </c>
      <c r="G37" s="1">
        <v>290.35433070866139</v>
      </c>
      <c r="M37" s="8">
        <f t="shared" si="4"/>
        <v>0.92878560719640169</v>
      </c>
      <c r="N37" s="6">
        <f t="shared" si="5"/>
        <v>0.71601941747572806</v>
      </c>
      <c r="O37" s="6">
        <f t="shared" si="6"/>
        <v>0.88323353293413165</v>
      </c>
      <c r="P37" s="7">
        <f t="shared" si="7"/>
        <v>0.37433155080213887</v>
      </c>
      <c r="R37" s="4" t="s">
        <v>56</v>
      </c>
      <c r="S37" s="4">
        <v>324</v>
      </c>
      <c r="T37" s="4" t="s">
        <v>9</v>
      </c>
      <c r="U37" s="4">
        <v>2</v>
      </c>
      <c r="V37" s="4">
        <v>493530.638179</v>
      </c>
      <c r="W37" s="4">
        <v>5180981.4038000004</v>
      </c>
      <c r="X37" s="4">
        <v>221.45669291338584</v>
      </c>
      <c r="Y37" s="4">
        <v>0.70839580209895048</v>
      </c>
      <c r="Z37" s="4">
        <v>0.54611650485436891</v>
      </c>
      <c r="AA37" s="4">
        <v>0.67365269461077848</v>
      </c>
      <c r="AB37">
        <v>0</v>
      </c>
    </row>
    <row r="38" spans="1:28" x14ac:dyDescent="0.25">
      <c r="A38" s="1" t="s">
        <v>56</v>
      </c>
      <c r="B38" s="1">
        <v>44</v>
      </c>
      <c r="C38" s="1" t="s">
        <v>9</v>
      </c>
      <c r="D38" s="1">
        <v>2</v>
      </c>
      <c r="E38" s="1">
        <v>493289.86292500002</v>
      </c>
      <c r="F38" s="1">
        <v>5180623.6323600002</v>
      </c>
      <c r="G38" s="1">
        <v>274.11417322834643</v>
      </c>
      <c r="M38" s="8">
        <f t="shared" si="4"/>
        <v>0.87683658170914525</v>
      </c>
      <c r="N38" s="6">
        <f t="shared" si="5"/>
        <v>0.67597087378640774</v>
      </c>
      <c r="O38" s="6">
        <f t="shared" si="6"/>
        <v>0.8338323353293412</v>
      </c>
      <c r="P38" s="7">
        <f t="shared" si="7"/>
        <v>0.28609625668449179</v>
      </c>
      <c r="R38" s="4" t="s">
        <v>56</v>
      </c>
      <c r="S38" s="4">
        <v>325</v>
      </c>
      <c r="T38" s="4" t="s">
        <v>9</v>
      </c>
      <c r="U38" s="4">
        <v>2</v>
      </c>
      <c r="V38" s="4">
        <v>493562.55629500002</v>
      </c>
      <c r="W38" s="4">
        <v>5180991.2593599902</v>
      </c>
      <c r="X38" s="4">
        <v>312.99212598425197</v>
      </c>
      <c r="Y38" s="4">
        <v>1.0011994002998499</v>
      </c>
      <c r="Z38" s="4">
        <v>0.77184466019417475</v>
      </c>
      <c r="AA38" s="4">
        <v>0.95209580838323349</v>
      </c>
      <c r="AB38">
        <v>0.49732620320855614</v>
      </c>
    </row>
    <row r="39" spans="1:28" x14ac:dyDescent="0.25">
      <c r="A39" s="1" t="s">
        <v>56</v>
      </c>
      <c r="B39" s="1">
        <v>394</v>
      </c>
      <c r="C39" s="1" t="s">
        <v>9</v>
      </c>
      <c r="D39" s="1">
        <v>2</v>
      </c>
      <c r="E39" s="1">
        <v>493594.938430999</v>
      </c>
      <c r="F39" s="1">
        <v>5181067.5489800004</v>
      </c>
      <c r="G39" s="1">
        <v>252.46062992125985</v>
      </c>
      <c r="M39" s="8">
        <f t="shared" si="4"/>
        <v>0.80757121439280355</v>
      </c>
      <c r="N39" s="6">
        <f t="shared" si="5"/>
        <v>0.62257281553398058</v>
      </c>
      <c r="O39" s="6">
        <f t="shared" si="6"/>
        <v>0.76796407185628746</v>
      </c>
      <c r="P39" s="7">
        <f t="shared" si="7"/>
        <v>0.16844919786096257</v>
      </c>
      <c r="R39" s="4" t="s">
        <v>56</v>
      </c>
      <c r="S39" s="4">
        <v>349</v>
      </c>
      <c r="T39" s="4" t="s">
        <v>9</v>
      </c>
      <c r="U39" s="4">
        <v>2</v>
      </c>
      <c r="V39" s="4">
        <v>493572.819036</v>
      </c>
      <c r="W39" s="4">
        <v>5181023.0293300003</v>
      </c>
      <c r="X39" s="4">
        <v>335.62992125984249</v>
      </c>
      <c r="Y39" s="4">
        <v>1.0736131934032982</v>
      </c>
      <c r="Z39" s="4">
        <v>0.82766990291262132</v>
      </c>
      <c r="AA39" s="4">
        <v>1.0209580838323353</v>
      </c>
      <c r="AB39">
        <v>0.62032085561497308</v>
      </c>
    </row>
    <row r="40" spans="1:28" x14ac:dyDescent="0.25">
      <c r="A40" s="1" t="s">
        <v>56</v>
      </c>
      <c r="B40" s="1">
        <v>20</v>
      </c>
      <c r="C40" s="1" t="s">
        <v>9</v>
      </c>
      <c r="D40" s="1">
        <v>2</v>
      </c>
      <c r="E40" s="1">
        <v>493277.31095900002</v>
      </c>
      <c r="F40" s="1">
        <v>5180594.6435200004</v>
      </c>
      <c r="G40" s="1">
        <v>249.01574803149606</v>
      </c>
      <c r="M40" s="8">
        <f t="shared" si="4"/>
        <v>0.79655172413793096</v>
      </c>
      <c r="N40" s="6">
        <f t="shared" si="5"/>
        <v>0.61407766990291257</v>
      </c>
      <c r="O40" s="6">
        <f t="shared" si="6"/>
        <v>0.75748502994011979</v>
      </c>
      <c r="P40" s="7">
        <f t="shared" si="7"/>
        <v>0.14973262032085555</v>
      </c>
      <c r="R40" s="4" t="s">
        <v>56</v>
      </c>
      <c r="S40" s="4">
        <v>372</v>
      </c>
      <c r="T40" s="4" t="s">
        <v>9</v>
      </c>
      <c r="U40" s="4">
        <v>2</v>
      </c>
      <c r="V40" s="4">
        <v>493603.45696400001</v>
      </c>
      <c r="W40" s="4">
        <v>5181049.5548099903</v>
      </c>
      <c r="X40" s="4">
        <v>316.92913385826773</v>
      </c>
      <c r="Y40" s="4">
        <v>1.0137931034482759</v>
      </c>
      <c r="Z40" s="4">
        <v>0.78155339805825252</v>
      </c>
      <c r="AA40" s="4">
        <v>0.9640718562874252</v>
      </c>
      <c r="AB40">
        <v>0.51871657754010703</v>
      </c>
    </row>
    <row r="41" spans="1:28" x14ac:dyDescent="0.25">
      <c r="A41" s="1" t="s">
        <v>56</v>
      </c>
      <c r="B41" s="1">
        <v>150</v>
      </c>
      <c r="C41" s="1" t="s">
        <v>9</v>
      </c>
      <c r="D41" s="1">
        <v>2</v>
      </c>
      <c r="E41" s="1">
        <v>493382.78291000001</v>
      </c>
      <c r="F41" s="1">
        <v>5180776.7667300003</v>
      </c>
      <c r="G41" s="1">
        <v>242.61811023622047</v>
      </c>
      <c r="M41" s="8">
        <f t="shared" si="4"/>
        <v>0.77608695652173909</v>
      </c>
      <c r="N41" s="6">
        <f t="shared" si="5"/>
        <v>0.59830097087378642</v>
      </c>
      <c r="O41" s="6">
        <f>G41/$K$3</f>
        <v>0.7380239520958084</v>
      </c>
      <c r="P41" s="7">
        <f t="shared" si="7"/>
        <v>0.11497326203208552</v>
      </c>
      <c r="R41" s="4" t="s">
        <v>56</v>
      </c>
      <c r="S41" s="4">
        <v>394</v>
      </c>
      <c r="T41" s="4" t="s">
        <v>9</v>
      </c>
      <c r="U41" s="4">
        <v>2</v>
      </c>
      <c r="V41" s="4">
        <v>493594.938430999</v>
      </c>
      <c r="W41" s="4">
        <v>5181067.5489800004</v>
      </c>
      <c r="X41" s="4">
        <v>252.46062992125985</v>
      </c>
      <c r="Y41" s="4">
        <v>0.80757121439280355</v>
      </c>
      <c r="Z41" s="4">
        <v>0.62257281553398058</v>
      </c>
      <c r="AA41" s="4">
        <v>0.76796407185628746</v>
      </c>
      <c r="AB41">
        <v>0.16844919786096257</v>
      </c>
    </row>
    <row r="42" spans="1:28" x14ac:dyDescent="0.25">
      <c r="A42" s="1" t="s">
        <v>56</v>
      </c>
      <c r="B42" s="1">
        <v>19</v>
      </c>
      <c r="C42" s="1" t="s">
        <v>9</v>
      </c>
      <c r="D42" s="1">
        <v>2</v>
      </c>
      <c r="E42" s="1">
        <v>493246.597671</v>
      </c>
      <c r="F42" s="1">
        <v>5180590.1908</v>
      </c>
      <c r="G42" s="1">
        <v>233.75984251968504</v>
      </c>
      <c r="M42" s="8">
        <f t="shared" ref="M42:M43" si="8">G42/$I$3</f>
        <v>0.74775112443778102</v>
      </c>
      <c r="N42" s="6">
        <f t="shared" ref="N42:N43" si="9">G42/$J$3</f>
        <v>0.57645631067961167</v>
      </c>
      <c r="O42" s="6">
        <f t="shared" ref="O42:O43" si="10">G42/$K$3</f>
        <v>0.71107784431137722</v>
      </c>
      <c r="P42" s="7">
        <f t="shared" ref="P42:P43" si="11">(G42-$L$3)/($J$3-$L$3)</f>
        <v>6.6844919786096191E-2</v>
      </c>
      <c r="R42" s="4" t="s">
        <v>56</v>
      </c>
      <c r="S42" s="4">
        <v>395</v>
      </c>
      <c r="T42" s="4" t="s">
        <v>9</v>
      </c>
      <c r="U42" s="4">
        <v>2</v>
      </c>
      <c r="V42" s="4">
        <v>493626.398015999</v>
      </c>
      <c r="W42" s="4">
        <v>5181088.3120799903</v>
      </c>
      <c r="X42" s="4">
        <v>331.69291338582678</v>
      </c>
      <c r="Y42" s="4">
        <v>1.0610194902548724</v>
      </c>
      <c r="Z42" s="4">
        <v>0.81796116504854377</v>
      </c>
      <c r="AA42" s="4">
        <v>1.0089820359281438</v>
      </c>
      <c r="AB42" s="108">
        <v>0.59893048128342252</v>
      </c>
    </row>
    <row r="43" spans="1:28" x14ac:dyDescent="0.25">
      <c r="A43" s="1" t="s">
        <v>56</v>
      </c>
      <c r="B43" s="1">
        <v>324</v>
      </c>
      <c r="C43" s="1" t="s">
        <v>9</v>
      </c>
      <c r="D43" s="1">
        <v>2</v>
      </c>
      <c r="E43" s="1">
        <v>493530.638179</v>
      </c>
      <c r="F43" s="1">
        <v>5180981.4038000004</v>
      </c>
      <c r="G43" s="1">
        <v>221.45669291338584</v>
      </c>
      <c r="M43" s="8">
        <f t="shared" si="8"/>
        <v>0.70839580209895048</v>
      </c>
      <c r="N43" s="6">
        <f t="shared" si="9"/>
        <v>0.54611650485436891</v>
      </c>
      <c r="O43" s="6">
        <f t="shared" si="10"/>
        <v>0.67365269461077848</v>
      </c>
      <c r="P43" s="7">
        <f t="shared" si="11"/>
        <v>0</v>
      </c>
      <c r="R43" s="4" t="s">
        <v>56</v>
      </c>
      <c r="S43" s="4">
        <v>419</v>
      </c>
      <c r="T43" s="4" t="s">
        <v>9</v>
      </c>
      <c r="U43" s="4">
        <v>2</v>
      </c>
      <c r="V43" s="4">
        <v>493648.355764999</v>
      </c>
      <c r="W43" s="4">
        <v>5181104.3018699903</v>
      </c>
      <c r="X43" s="4">
        <v>328.74015748031496</v>
      </c>
      <c r="Y43" s="4">
        <v>1.0515742128935532</v>
      </c>
      <c r="Z43" s="4">
        <v>0.81067961165048541</v>
      </c>
      <c r="AA43" s="4">
        <v>1</v>
      </c>
      <c r="AB43">
        <v>0.58288770053475936</v>
      </c>
    </row>
    <row r="44" spans="1:28" x14ac:dyDescent="0.25">
      <c r="A44" s="5" t="s">
        <v>56</v>
      </c>
      <c r="B44" s="5">
        <v>275</v>
      </c>
      <c r="C44" s="5" t="s">
        <v>9</v>
      </c>
      <c r="D44" s="5">
        <v>3</v>
      </c>
      <c r="E44" s="5">
        <v>493560.659740998</v>
      </c>
      <c r="F44" s="5">
        <v>5180928.8972899904</v>
      </c>
      <c r="G44" s="5">
        <v>467.51968503937007</v>
      </c>
      <c r="H44" s="5"/>
      <c r="I44" s="5"/>
      <c r="J44" s="5"/>
      <c r="K44" s="5"/>
      <c r="L44" s="5"/>
      <c r="M44" s="6">
        <f>G44/$I$4</f>
        <v>1.3260219341974075</v>
      </c>
      <c r="N44" s="6">
        <f>G44/$J$4</f>
        <v>1</v>
      </c>
      <c r="O44" s="6">
        <f>G44/$K$4</f>
        <v>1.3513513513513513</v>
      </c>
      <c r="P44" s="7">
        <f>(G44-$L$4)/($J$4-$L$4)</f>
        <v>1</v>
      </c>
      <c r="R44" s="4" t="s">
        <v>56</v>
      </c>
      <c r="S44" s="4">
        <v>21</v>
      </c>
      <c r="T44" s="4" t="s">
        <v>9</v>
      </c>
      <c r="U44" s="4">
        <v>3</v>
      </c>
      <c r="V44" s="4">
        <v>493309.217427</v>
      </c>
      <c r="W44" s="4">
        <v>5180591.82981</v>
      </c>
      <c r="X44" s="4">
        <v>296.25984251968504</v>
      </c>
      <c r="Y44" s="4">
        <v>0.84027916251246249</v>
      </c>
      <c r="Z44" s="4">
        <v>0.63368421052631574</v>
      </c>
      <c r="AA44" s="4">
        <v>0.85633001422475108</v>
      </c>
      <c r="AB44">
        <v>0.25321888412017174</v>
      </c>
    </row>
    <row r="45" spans="1:28" x14ac:dyDescent="0.25">
      <c r="A45" s="1" t="s">
        <v>56</v>
      </c>
      <c r="B45" s="1">
        <v>178</v>
      </c>
      <c r="C45" s="1" t="s">
        <v>9</v>
      </c>
      <c r="D45" s="1">
        <v>3</v>
      </c>
      <c r="E45" s="1">
        <v>493463.71892800002</v>
      </c>
      <c r="F45" s="1">
        <v>5180794.5687100003</v>
      </c>
      <c r="G45" s="1">
        <v>466.04330708661416</v>
      </c>
      <c r="M45" s="8">
        <f t="shared" ref="M45:M64" si="12">G45/$I$4</f>
        <v>1.3218344965104685</v>
      </c>
      <c r="N45" s="6">
        <f t="shared" ref="N45:N64" si="13">G45/$J$4</f>
        <v>0.99684210526315786</v>
      </c>
      <c r="O45" s="6">
        <f t="shared" ref="O45:O64" si="14">G45/$K$4</f>
        <v>1.3470839260312943</v>
      </c>
      <c r="P45" s="7">
        <f t="shared" ref="P45:P64" si="15">(G45-$L$4)/($J$4-$L$4)</f>
        <v>0.99356223175965663</v>
      </c>
      <c r="R45" s="4" t="s">
        <v>56</v>
      </c>
      <c r="S45" s="4">
        <v>45</v>
      </c>
      <c r="T45" s="4" t="s">
        <v>9</v>
      </c>
      <c r="U45" s="4">
        <v>3</v>
      </c>
      <c r="V45" s="4">
        <v>493323.203397998</v>
      </c>
      <c r="W45" s="4">
        <v>5180641.4112200001</v>
      </c>
      <c r="X45" s="4">
        <v>297.73622047244095</v>
      </c>
      <c r="Y45" s="4">
        <v>0.84446660019940167</v>
      </c>
      <c r="Z45" s="4">
        <v>0.63684210526315788</v>
      </c>
      <c r="AA45" s="4">
        <v>0.86059743954480794</v>
      </c>
      <c r="AB45">
        <v>0.25965665236051511</v>
      </c>
    </row>
    <row r="46" spans="1:28" x14ac:dyDescent="0.25">
      <c r="A46" s="1" t="s">
        <v>56</v>
      </c>
      <c r="B46" s="1">
        <v>326</v>
      </c>
      <c r="C46" s="1" t="s">
        <v>9</v>
      </c>
      <c r="D46" s="1">
        <v>3</v>
      </c>
      <c r="E46" s="1">
        <v>493594.458174998</v>
      </c>
      <c r="F46" s="1">
        <v>5180986.0024800003</v>
      </c>
      <c r="G46" s="1">
        <v>428.64173228346453</v>
      </c>
      <c r="M46" s="8">
        <f t="shared" si="12"/>
        <v>1.2157527417746758</v>
      </c>
      <c r="N46" s="6">
        <f t="shared" si="13"/>
        <v>0.91684210526315779</v>
      </c>
      <c r="O46" s="6">
        <f t="shared" si="14"/>
        <v>1.2389758179231862</v>
      </c>
      <c r="P46" s="7">
        <f t="shared" si="15"/>
        <v>0.83047210300429175</v>
      </c>
      <c r="R46" s="4" t="s">
        <v>56</v>
      </c>
      <c r="S46" s="4">
        <v>46</v>
      </c>
      <c r="T46" s="4" t="s">
        <v>9</v>
      </c>
      <c r="U46" s="4">
        <v>3</v>
      </c>
      <c r="V46" s="4">
        <v>493353.700202999</v>
      </c>
      <c r="W46" s="4">
        <v>5180640.2296700003</v>
      </c>
      <c r="X46" s="4">
        <v>345.96456692913387</v>
      </c>
      <c r="Y46" s="4">
        <v>0.98125623130608164</v>
      </c>
      <c r="Z46" s="4">
        <v>0.74</v>
      </c>
      <c r="AA46" s="4">
        <v>1</v>
      </c>
      <c r="AB46">
        <v>0.46995708154506444</v>
      </c>
    </row>
    <row r="47" spans="1:28" x14ac:dyDescent="0.25">
      <c r="A47" s="1" t="s">
        <v>56</v>
      </c>
      <c r="B47" s="1">
        <v>300</v>
      </c>
      <c r="C47" s="1" t="s">
        <v>9</v>
      </c>
      <c r="D47" s="1">
        <v>3</v>
      </c>
      <c r="E47" s="1">
        <v>493566.41524</v>
      </c>
      <c r="F47" s="1">
        <v>5180959.4742599903</v>
      </c>
      <c r="G47" s="1">
        <v>411.41732283464569</v>
      </c>
      <c r="M47" s="8">
        <f t="shared" si="12"/>
        <v>1.1668993020937188</v>
      </c>
      <c r="N47" s="6">
        <f t="shared" si="13"/>
        <v>0.88</v>
      </c>
      <c r="O47" s="6">
        <f t="shared" si="14"/>
        <v>1.1891891891891893</v>
      </c>
      <c r="P47" s="7">
        <f t="shared" si="15"/>
        <v>0.75536480686695295</v>
      </c>
      <c r="R47" s="4" t="s">
        <v>56</v>
      </c>
      <c r="S47" s="4">
        <v>71</v>
      </c>
      <c r="T47" s="4" t="s">
        <v>9</v>
      </c>
      <c r="U47" s="4">
        <v>3</v>
      </c>
      <c r="V47" s="4">
        <v>493360.376774</v>
      </c>
      <c r="W47" s="4">
        <v>5180672.0032200003</v>
      </c>
      <c r="X47" s="4">
        <v>273.62204724409446</v>
      </c>
      <c r="Y47" s="4">
        <v>0.77607178464606164</v>
      </c>
      <c r="Z47" s="4">
        <v>0.58526315789473682</v>
      </c>
      <c r="AA47" s="4">
        <v>0.7908961593172118</v>
      </c>
      <c r="AB47">
        <v>0.15450643776824027</v>
      </c>
    </row>
    <row r="48" spans="1:28" x14ac:dyDescent="0.25">
      <c r="A48" s="1" t="s">
        <v>56</v>
      </c>
      <c r="B48" s="1">
        <v>350</v>
      </c>
      <c r="C48" s="1" t="s">
        <v>9</v>
      </c>
      <c r="D48" s="1">
        <v>3</v>
      </c>
      <c r="E48" s="1">
        <v>493604.72075600002</v>
      </c>
      <c r="F48" s="1">
        <v>5181017.7725</v>
      </c>
      <c r="G48" s="1">
        <v>406.00393700787401</v>
      </c>
      <c r="M48" s="8">
        <f t="shared" si="12"/>
        <v>1.1515453639082751</v>
      </c>
      <c r="N48" s="6">
        <f t="shared" si="13"/>
        <v>0.86842105263157898</v>
      </c>
      <c r="O48" s="6">
        <f t="shared" si="14"/>
        <v>1.1735419630156472</v>
      </c>
      <c r="P48" s="7">
        <f t="shared" si="15"/>
        <v>0.73175965665236054</v>
      </c>
      <c r="R48" s="4" t="s">
        <v>56</v>
      </c>
      <c r="S48" s="4">
        <v>98</v>
      </c>
      <c r="T48" s="4" t="s">
        <v>9</v>
      </c>
      <c r="U48" s="4">
        <v>3</v>
      </c>
      <c r="V48" s="4">
        <v>493371.862522999</v>
      </c>
      <c r="W48" s="4">
        <v>5180703.7714799903</v>
      </c>
      <c r="X48" s="4">
        <v>401.57480314960628</v>
      </c>
      <c r="Y48" s="4">
        <v>1.1389830508474574</v>
      </c>
      <c r="Z48" s="4">
        <v>0.85894736842105257</v>
      </c>
      <c r="AA48" s="4">
        <v>1.1607396870554765</v>
      </c>
      <c r="AB48">
        <v>0.71244635193133043</v>
      </c>
    </row>
    <row r="49" spans="1:28" x14ac:dyDescent="0.25">
      <c r="A49" s="1" t="s">
        <v>56</v>
      </c>
      <c r="B49" s="1">
        <v>203</v>
      </c>
      <c r="C49" s="1" t="s">
        <v>9</v>
      </c>
      <c r="D49" s="1">
        <v>3</v>
      </c>
      <c r="E49" s="1">
        <v>493480.485305999</v>
      </c>
      <c r="F49" s="1">
        <v>5180839.4438500004</v>
      </c>
      <c r="G49" s="1">
        <v>403.05118110236219</v>
      </c>
      <c r="M49" s="8">
        <f t="shared" si="12"/>
        <v>1.1431704885343967</v>
      </c>
      <c r="N49" s="6">
        <f t="shared" si="13"/>
        <v>0.86210526315789471</v>
      </c>
      <c r="O49" s="6">
        <f t="shared" si="14"/>
        <v>1.1650071123755334</v>
      </c>
      <c r="P49" s="7">
        <f t="shared" si="15"/>
        <v>0.7188841201716738</v>
      </c>
      <c r="R49" s="4" t="s">
        <v>56</v>
      </c>
      <c r="S49" s="4">
        <v>99</v>
      </c>
      <c r="T49" s="4" t="s">
        <v>9</v>
      </c>
      <c r="U49" s="4">
        <v>3</v>
      </c>
      <c r="V49" s="4">
        <v>493403.78188800003</v>
      </c>
      <c r="W49" s="4">
        <v>5180713.1816999903</v>
      </c>
      <c r="X49" s="4">
        <v>329.7244094488189</v>
      </c>
      <c r="Y49" s="4">
        <v>0.93519441674975068</v>
      </c>
      <c r="Z49" s="4">
        <v>0.70526315789473681</v>
      </c>
      <c r="AA49" s="4">
        <v>0.95305832147937408</v>
      </c>
      <c r="AB49">
        <v>0.39914163090128763</v>
      </c>
    </row>
    <row r="50" spans="1:28" x14ac:dyDescent="0.25">
      <c r="A50" s="1" t="s">
        <v>56</v>
      </c>
      <c r="B50" s="1">
        <v>98</v>
      </c>
      <c r="C50" s="1" t="s">
        <v>9</v>
      </c>
      <c r="D50" s="1">
        <v>3</v>
      </c>
      <c r="E50" s="1">
        <v>493371.862522999</v>
      </c>
      <c r="F50" s="1">
        <v>5180703.7714799903</v>
      </c>
      <c r="G50" s="1">
        <v>401.57480314960628</v>
      </c>
      <c r="M50" s="8">
        <f t="shared" si="12"/>
        <v>1.1389830508474574</v>
      </c>
      <c r="N50" s="6">
        <f t="shared" si="13"/>
        <v>0.85894736842105257</v>
      </c>
      <c r="O50" s="6">
        <f t="shared" si="14"/>
        <v>1.1607396870554765</v>
      </c>
      <c r="P50" s="7">
        <f t="shared" si="15"/>
        <v>0.71244635193133043</v>
      </c>
      <c r="R50" s="4" t="s">
        <v>56</v>
      </c>
      <c r="S50" s="4">
        <v>125</v>
      </c>
      <c r="T50" s="4" t="s">
        <v>9</v>
      </c>
      <c r="U50" s="4">
        <v>3</v>
      </c>
      <c r="V50" s="4">
        <v>493401.068692</v>
      </c>
      <c r="W50" s="4">
        <v>5180744.9656400001</v>
      </c>
      <c r="X50" s="4">
        <v>374.01574803149606</v>
      </c>
      <c r="Y50" s="4">
        <v>1.060817547357926</v>
      </c>
      <c r="Z50" s="4">
        <v>0.8</v>
      </c>
      <c r="AA50" s="4">
        <v>1.0810810810810811</v>
      </c>
      <c r="AB50">
        <v>0.59227467811158796</v>
      </c>
    </row>
    <row r="51" spans="1:28" x14ac:dyDescent="0.25">
      <c r="A51" s="1" t="s">
        <v>56</v>
      </c>
      <c r="B51" s="1">
        <v>151</v>
      </c>
      <c r="C51" s="1" t="s">
        <v>9</v>
      </c>
      <c r="D51" s="1">
        <v>3</v>
      </c>
      <c r="E51" s="1">
        <v>493417.88659000001</v>
      </c>
      <c r="F51" s="1">
        <v>5180770.9989099903</v>
      </c>
      <c r="G51" s="1">
        <v>378.93700787401576</v>
      </c>
      <c r="M51" s="8">
        <f t="shared" si="12"/>
        <v>1.0747756729810567</v>
      </c>
      <c r="N51" s="6">
        <f t="shared" si="13"/>
        <v>0.81052631578947376</v>
      </c>
      <c r="O51" s="6">
        <f t="shared" si="14"/>
        <v>1.0953058321479374</v>
      </c>
      <c r="P51" s="7">
        <f t="shared" si="15"/>
        <v>0.61373390557939922</v>
      </c>
      <c r="R51" s="4" t="s">
        <v>56</v>
      </c>
      <c r="S51" s="4">
        <v>151</v>
      </c>
      <c r="T51" s="4" t="s">
        <v>9</v>
      </c>
      <c r="U51" s="4">
        <v>3</v>
      </c>
      <c r="V51" s="4">
        <v>493417.88659000001</v>
      </c>
      <c r="W51" s="4">
        <v>5180770.9989099903</v>
      </c>
      <c r="X51" s="4">
        <v>378.93700787401576</v>
      </c>
      <c r="Y51" s="4">
        <v>1.0747756729810567</v>
      </c>
      <c r="Z51" s="4">
        <v>0.81052631578947376</v>
      </c>
      <c r="AA51" s="4">
        <v>1.0953058321479374</v>
      </c>
      <c r="AB51">
        <v>0.61373390557939922</v>
      </c>
    </row>
    <row r="52" spans="1:28" x14ac:dyDescent="0.25">
      <c r="A52" s="1" t="s">
        <v>56</v>
      </c>
      <c r="B52" s="1">
        <v>125</v>
      </c>
      <c r="C52" s="1" t="s">
        <v>9</v>
      </c>
      <c r="D52" s="1">
        <v>3</v>
      </c>
      <c r="E52" s="1">
        <v>493401.068692</v>
      </c>
      <c r="F52" s="1">
        <v>5180744.9656400001</v>
      </c>
      <c r="G52" s="1">
        <v>374.01574803149606</v>
      </c>
      <c r="M52" s="8">
        <f t="shared" si="12"/>
        <v>1.060817547357926</v>
      </c>
      <c r="N52" s="6">
        <f t="shared" si="13"/>
        <v>0.8</v>
      </c>
      <c r="O52" s="6">
        <f t="shared" si="14"/>
        <v>1.0810810810810811</v>
      </c>
      <c r="P52" s="7">
        <f t="shared" si="15"/>
        <v>0.59227467811158796</v>
      </c>
      <c r="R52" s="4" t="s">
        <v>56</v>
      </c>
      <c r="S52" s="4">
        <v>178</v>
      </c>
      <c r="T52" s="4" t="s">
        <v>9</v>
      </c>
      <c r="U52" s="4">
        <v>3</v>
      </c>
      <c r="V52" s="4">
        <v>493463.71892800002</v>
      </c>
      <c r="W52" s="4">
        <v>5180794.5687100003</v>
      </c>
      <c r="X52" s="4">
        <v>466.04330708661416</v>
      </c>
      <c r="Y52" s="4">
        <v>1.3218344965104685</v>
      </c>
      <c r="Z52" s="4">
        <v>0.99684210526315786</v>
      </c>
      <c r="AA52" s="4">
        <v>1.3470839260312943</v>
      </c>
      <c r="AB52">
        <v>0.99356223175965663</v>
      </c>
    </row>
    <row r="53" spans="1:28" x14ac:dyDescent="0.25">
      <c r="A53" s="1" t="s">
        <v>56</v>
      </c>
      <c r="B53" s="1">
        <v>373</v>
      </c>
      <c r="C53" s="1" t="s">
        <v>9</v>
      </c>
      <c r="D53" s="1">
        <v>3</v>
      </c>
      <c r="E53" s="1">
        <v>493635.37153300003</v>
      </c>
      <c r="F53" s="1">
        <v>5181056.5215800004</v>
      </c>
      <c r="G53" s="1">
        <v>352.85433070866139</v>
      </c>
      <c r="M53" s="8">
        <f t="shared" si="12"/>
        <v>1.0007976071784643</v>
      </c>
      <c r="N53" s="6">
        <f t="shared" si="13"/>
        <v>0.75473684210526315</v>
      </c>
      <c r="O53" s="6">
        <f t="shared" si="14"/>
        <v>1.0199146514935988</v>
      </c>
      <c r="P53" s="7">
        <f t="shared" si="15"/>
        <v>0.49999999999999994</v>
      </c>
      <c r="R53" s="4" t="s">
        <v>56</v>
      </c>
      <c r="S53" s="4">
        <v>203</v>
      </c>
      <c r="T53" s="4" t="s">
        <v>9</v>
      </c>
      <c r="U53" s="4">
        <v>3</v>
      </c>
      <c r="V53" s="4">
        <v>493480.485305999</v>
      </c>
      <c r="W53" s="4">
        <v>5180839.4438500004</v>
      </c>
      <c r="X53" s="4">
        <v>403.05118110236219</v>
      </c>
      <c r="Y53" s="4">
        <v>1.1431704885343967</v>
      </c>
      <c r="Z53" s="4">
        <v>0.86210526315789471</v>
      </c>
      <c r="AA53" s="4">
        <v>1.1650071123755334</v>
      </c>
      <c r="AB53">
        <v>0.7188841201716738</v>
      </c>
    </row>
    <row r="54" spans="1:28" x14ac:dyDescent="0.25">
      <c r="A54" s="1" t="s">
        <v>56</v>
      </c>
      <c r="B54" s="1">
        <v>46</v>
      </c>
      <c r="C54" s="1" t="s">
        <v>9</v>
      </c>
      <c r="D54" s="1">
        <v>3</v>
      </c>
      <c r="E54" s="1">
        <v>493353.700202999</v>
      </c>
      <c r="F54" s="1">
        <v>5180640.2296700003</v>
      </c>
      <c r="G54" s="1">
        <v>345.96456692913387</v>
      </c>
      <c r="M54" s="8">
        <f t="shared" si="12"/>
        <v>0.98125623130608164</v>
      </c>
      <c r="N54" s="6">
        <f t="shared" si="13"/>
        <v>0.74</v>
      </c>
      <c r="O54" s="6">
        <f t="shared" si="14"/>
        <v>1</v>
      </c>
      <c r="P54" s="7">
        <f t="shared" si="15"/>
        <v>0.46995708154506444</v>
      </c>
      <c r="R54" s="4" t="s">
        <v>56</v>
      </c>
      <c r="S54" s="4">
        <v>227</v>
      </c>
      <c r="T54" s="4" t="s">
        <v>9</v>
      </c>
      <c r="U54" s="4">
        <v>3</v>
      </c>
      <c r="V54" s="4">
        <v>493478.459027</v>
      </c>
      <c r="W54" s="4">
        <v>5180856.1175499903</v>
      </c>
      <c r="X54" s="4">
        <v>310.53149606299212</v>
      </c>
      <c r="Y54" s="4">
        <v>0.88075772681954123</v>
      </c>
      <c r="Z54" s="4">
        <v>0.66421052631578947</v>
      </c>
      <c r="AA54" s="4">
        <v>0.89758179231863433</v>
      </c>
      <c r="AB54">
        <v>0.31545064377682408</v>
      </c>
    </row>
    <row r="55" spans="1:28" x14ac:dyDescent="0.25">
      <c r="A55" s="1" t="s">
        <v>56</v>
      </c>
      <c r="B55" s="1">
        <v>251</v>
      </c>
      <c r="C55" s="1" t="s">
        <v>9</v>
      </c>
      <c r="D55" s="1">
        <v>3</v>
      </c>
      <c r="E55" s="1">
        <v>493509.39061900001</v>
      </c>
      <c r="F55" s="1">
        <v>5180886.0838599904</v>
      </c>
      <c r="G55" s="1">
        <v>333.66141732283467</v>
      </c>
      <c r="M55" s="8">
        <f t="shared" si="12"/>
        <v>0.94636091724825522</v>
      </c>
      <c r="N55" s="6">
        <f t="shared" si="13"/>
        <v>0.71368421052631581</v>
      </c>
      <c r="O55" s="6">
        <f t="shared" si="14"/>
        <v>0.96443812233285919</v>
      </c>
      <c r="P55" s="7">
        <f t="shared" si="15"/>
        <v>0.41630901287553662</v>
      </c>
      <c r="R55" s="4" t="s">
        <v>56</v>
      </c>
      <c r="S55" s="4">
        <v>228</v>
      </c>
      <c r="T55" s="4" t="s">
        <v>9</v>
      </c>
      <c r="U55" s="4">
        <v>3</v>
      </c>
      <c r="V55" s="4">
        <v>493508.38215899799</v>
      </c>
      <c r="W55" s="4">
        <v>5180871.1945700003</v>
      </c>
      <c r="X55" s="4">
        <v>238.18897637795274</v>
      </c>
      <c r="Y55" s="4">
        <v>0.67557328015952134</v>
      </c>
      <c r="Z55" s="4">
        <v>0.5094736842105263</v>
      </c>
      <c r="AA55" s="4">
        <v>0.68847795163584635</v>
      </c>
      <c r="AB55">
        <v>0</v>
      </c>
    </row>
    <row r="56" spans="1:28" x14ac:dyDescent="0.25">
      <c r="A56" s="1" t="s">
        <v>56</v>
      </c>
      <c r="B56" s="1">
        <v>99</v>
      </c>
      <c r="C56" s="1" t="s">
        <v>9</v>
      </c>
      <c r="D56" s="1">
        <v>3</v>
      </c>
      <c r="E56" s="1">
        <v>493403.78188800003</v>
      </c>
      <c r="F56" s="1">
        <v>5180713.1816999903</v>
      </c>
      <c r="G56" s="1">
        <v>329.7244094488189</v>
      </c>
      <c r="M56" s="8">
        <f t="shared" si="12"/>
        <v>0.93519441674975068</v>
      </c>
      <c r="N56" s="6">
        <f t="shared" si="13"/>
        <v>0.70526315789473681</v>
      </c>
      <c r="O56" s="6">
        <f t="shared" si="14"/>
        <v>0.95305832147937408</v>
      </c>
      <c r="P56" s="7">
        <f t="shared" si="15"/>
        <v>0.39914163090128763</v>
      </c>
      <c r="R56" s="4" t="s">
        <v>56</v>
      </c>
      <c r="S56" s="4">
        <v>251</v>
      </c>
      <c r="T56" s="4" t="s">
        <v>9</v>
      </c>
      <c r="U56" s="4">
        <v>3</v>
      </c>
      <c r="V56" s="4">
        <v>493509.39061900001</v>
      </c>
      <c r="W56" s="4">
        <v>5180886.0838599904</v>
      </c>
      <c r="X56" s="4">
        <v>333.66141732283467</v>
      </c>
      <c r="Y56" s="4">
        <v>0.94636091724825522</v>
      </c>
      <c r="Z56" s="4">
        <v>0.71368421052631581</v>
      </c>
      <c r="AA56" s="4">
        <v>0.96443812233285919</v>
      </c>
      <c r="AB56">
        <v>0.41630901287553662</v>
      </c>
    </row>
    <row r="57" spans="1:28" x14ac:dyDescent="0.25">
      <c r="A57" s="1" t="s">
        <v>56</v>
      </c>
      <c r="B57" s="1">
        <v>227</v>
      </c>
      <c r="C57" s="1" t="s">
        <v>9</v>
      </c>
      <c r="D57" s="1">
        <v>3</v>
      </c>
      <c r="E57" s="1">
        <v>493478.459027</v>
      </c>
      <c r="F57" s="1">
        <v>5180856.1175499903</v>
      </c>
      <c r="G57" s="1">
        <v>310.53149606299212</v>
      </c>
      <c r="M57" s="8">
        <f t="shared" si="12"/>
        <v>0.88075772681954123</v>
      </c>
      <c r="N57" s="6">
        <f t="shared" si="13"/>
        <v>0.66421052631578947</v>
      </c>
      <c r="O57" s="6">
        <f t="shared" si="14"/>
        <v>0.89758179231863433</v>
      </c>
      <c r="P57" s="7">
        <f t="shared" si="15"/>
        <v>0.31545064377682408</v>
      </c>
      <c r="R57" s="4" t="s">
        <v>56</v>
      </c>
      <c r="S57" s="4">
        <v>274</v>
      </c>
      <c r="T57" s="4" t="s">
        <v>9</v>
      </c>
      <c r="U57" s="4">
        <v>3</v>
      </c>
      <c r="V57" s="4">
        <v>493530.34065799799</v>
      </c>
      <c r="W57" s="4">
        <v>5180917.8421999803</v>
      </c>
      <c r="X57" s="4">
        <v>293.79921259842519</v>
      </c>
      <c r="Y57" s="4">
        <v>0.83330009970089713</v>
      </c>
      <c r="Z57" s="4">
        <v>0.62842105263157888</v>
      </c>
      <c r="AA57" s="4">
        <v>0.84921763869132283</v>
      </c>
      <c r="AB57">
        <v>0.24248927038626611</v>
      </c>
    </row>
    <row r="58" spans="1:28" x14ac:dyDescent="0.25">
      <c r="A58" s="1" t="s">
        <v>56</v>
      </c>
      <c r="B58" s="1">
        <v>396</v>
      </c>
      <c r="C58" s="1" t="s">
        <v>9</v>
      </c>
      <c r="D58" s="1">
        <v>3</v>
      </c>
      <c r="E58" s="1">
        <v>493658.29567700002</v>
      </c>
      <c r="F58" s="1">
        <v>5181079.4996199803</v>
      </c>
      <c r="G58" s="1">
        <v>304.62598425196848</v>
      </c>
      <c r="M58" s="8">
        <f t="shared" si="12"/>
        <v>0.86400797607178448</v>
      </c>
      <c r="N58" s="6">
        <f t="shared" si="13"/>
        <v>0.65157894736842104</v>
      </c>
      <c r="O58" s="6">
        <f t="shared" si="14"/>
        <v>0.88051209103840677</v>
      </c>
      <c r="P58" s="7">
        <f t="shared" si="15"/>
        <v>0.28969957081545056</v>
      </c>
      <c r="R58" s="4" t="s">
        <v>56</v>
      </c>
      <c r="S58" s="4">
        <v>275</v>
      </c>
      <c r="T58" s="4" t="s">
        <v>9</v>
      </c>
      <c r="U58" s="4">
        <v>3</v>
      </c>
      <c r="V58" s="4">
        <v>493560.659740998</v>
      </c>
      <c r="W58" s="4">
        <v>5180928.8972899904</v>
      </c>
      <c r="X58" s="4">
        <v>467.51968503937007</v>
      </c>
      <c r="Y58" s="4">
        <v>1.3260219341974075</v>
      </c>
      <c r="Z58" s="4">
        <v>1</v>
      </c>
      <c r="AA58" s="4">
        <v>1.3513513513513513</v>
      </c>
      <c r="AB58" s="7">
        <v>1</v>
      </c>
    </row>
    <row r="59" spans="1:28" x14ac:dyDescent="0.25">
      <c r="A59" s="1" t="s">
        <v>56</v>
      </c>
      <c r="B59" s="1">
        <v>45</v>
      </c>
      <c r="C59" s="1" t="s">
        <v>9</v>
      </c>
      <c r="D59" s="1">
        <v>3</v>
      </c>
      <c r="E59" s="1">
        <v>493323.203397998</v>
      </c>
      <c r="F59" s="1">
        <v>5180641.4112200001</v>
      </c>
      <c r="G59" s="1">
        <v>297.73622047244095</v>
      </c>
      <c r="M59" s="8">
        <f t="shared" si="12"/>
        <v>0.84446660019940167</v>
      </c>
      <c r="N59" s="6">
        <f t="shared" si="13"/>
        <v>0.63684210526315788</v>
      </c>
      <c r="O59" s="6">
        <f t="shared" si="14"/>
        <v>0.86059743954480794</v>
      </c>
      <c r="P59" s="7">
        <f t="shared" si="15"/>
        <v>0.25965665236051511</v>
      </c>
      <c r="R59" s="4" t="s">
        <v>56</v>
      </c>
      <c r="S59" s="4">
        <v>300</v>
      </c>
      <c r="T59" s="4" t="s">
        <v>9</v>
      </c>
      <c r="U59" s="4">
        <v>3</v>
      </c>
      <c r="V59" s="4">
        <v>493566.41524</v>
      </c>
      <c r="W59" s="4">
        <v>5180959.4742599903</v>
      </c>
      <c r="X59" s="4">
        <v>411.41732283464569</v>
      </c>
      <c r="Y59" s="4">
        <v>1.1668993020937188</v>
      </c>
      <c r="Z59" s="4">
        <v>0.88</v>
      </c>
      <c r="AA59" s="4">
        <v>1.1891891891891893</v>
      </c>
      <c r="AB59">
        <v>0.75536480686695295</v>
      </c>
    </row>
    <row r="60" spans="1:28" x14ac:dyDescent="0.25">
      <c r="A60" s="1" t="s">
        <v>56</v>
      </c>
      <c r="B60" s="1">
        <v>21</v>
      </c>
      <c r="C60" s="1" t="s">
        <v>9</v>
      </c>
      <c r="D60" s="1">
        <v>3</v>
      </c>
      <c r="E60" s="1">
        <v>493309.217427</v>
      </c>
      <c r="F60" s="1">
        <v>5180591.82981</v>
      </c>
      <c r="G60" s="1">
        <v>296.25984251968504</v>
      </c>
      <c r="M60" s="8">
        <f t="shared" si="12"/>
        <v>0.84027916251246249</v>
      </c>
      <c r="N60" s="6">
        <f t="shared" si="13"/>
        <v>0.63368421052631574</v>
      </c>
      <c r="O60" s="6">
        <f t="shared" si="14"/>
        <v>0.85633001422475108</v>
      </c>
      <c r="P60" s="7">
        <f t="shared" si="15"/>
        <v>0.25321888412017174</v>
      </c>
      <c r="R60" s="4" t="s">
        <v>56</v>
      </c>
      <c r="S60" s="4">
        <v>326</v>
      </c>
      <c r="T60" s="4" t="s">
        <v>9</v>
      </c>
      <c r="U60" s="4">
        <v>3</v>
      </c>
      <c r="V60" s="4">
        <v>493594.458174998</v>
      </c>
      <c r="W60" s="4">
        <v>5180986.0024800003</v>
      </c>
      <c r="X60" s="4">
        <v>428.64173228346453</v>
      </c>
      <c r="Y60" s="4">
        <v>1.2157527417746758</v>
      </c>
      <c r="Z60" s="4">
        <v>0.91684210526315779</v>
      </c>
      <c r="AA60" s="4">
        <v>1.2389758179231862</v>
      </c>
      <c r="AB60">
        <v>0.83047210300429175</v>
      </c>
    </row>
    <row r="61" spans="1:28" x14ac:dyDescent="0.25">
      <c r="A61" s="1" t="s">
        <v>56</v>
      </c>
      <c r="B61" s="1">
        <v>274</v>
      </c>
      <c r="C61" s="1" t="s">
        <v>9</v>
      </c>
      <c r="D61" s="1">
        <v>3</v>
      </c>
      <c r="E61" s="1">
        <v>493530.34065799799</v>
      </c>
      <c r="F61" s="1">
        <v>5180917.8421999803</v>
      </c>
      <c r="G61" s="1">
        <v>293.79921259842519</v>
      </c>
      <c r="M61" s="8">
        <f t="shared" si="12"/>
        <v>0.83330009970089713</v>
      </c>
      <c r="N61" s="6">
        <f t="shared" si="13"/>
        <v>0.62842105263157888</v>
      </c>
      <c r="O61" s="6">
        <f t="shared" si="14"/>
        <v>0.84921763869132283</v>
      </c>
      <c r="P61" s="7">
        <f t="shared" si="15"/>
        <v>0.24248927038626611</v>
      </c>
      <c r="R61" s="4" t="s">
        <v>56</v>
      </c>
      <c r="S61" s="4">
        <v>350</v>
      </c>
      <c r="T61" s="4" t="s">
        <v>9</v>
      </c>
      <c r="U61" s="4">
        <v>3</v>
      </c>
      <c r="V61" s="4">
        <v>493604.72075600002</v>
      </c>
      <c r="W61" s="4">
        <v>5181017.7725</v>
      </c>
      <c r="X61" s="4">
        <v>406.00393700787401</v>
      </c>
      <c r="Y61" s="4">
        <v>1.1515453639082751</v>
      </c>
      <c r="Z61" s="4">
        <v>0.86842105263157898</v>
      </c>
      <c r="AA61" s="4">
        <v>1.1735419630156472</v>
      </c>
      <c r="AB61">
        <v>0.73175965665236054</v>
      </c>
    </row>
    <row r="62" spans="1:28" x14ac:dyDescent="0.25">
      <c r="A62" s="1" t="s">
        <v>56</v>
      </c>
      <c r="B62" s="1">
        <v>420</v>
      </c>
      <c r="C62" s="1" t="s">
        <v>9</v>
      </c>
      <c r="D62" s="1">
        <v>3</v>
      </c>
      <c r="E62" s="1">
        <v>493681.925006998</v>
      </c>
      <c r="F62" s="1">
        <v>5181110.7360899802</v>
      </c>
      <c r="G62" s="1">
        <v>289.86220472440942</v>
      </c>
      <c r="M62" s="8">
        <f t="shared" si="12"/>
        <v>0.82213359920239271</v>
      </c>
      <c r="N62" s="6">
        <f t="shared" si="13"/>
        <v>0.62</v>
      </c>
      <c r="O62" s="6">
        <f t="shared" si="14"/>
        <v>0.83783783783783772</v>
      </c>
      <c r="P62" s="7">
        <f t="shared" si="15"/>
        <v>0.22532188841201711</v>
      </c>
      <c r="R62" s="4" t="s">
        <v>56</v>
      </c>
      <c r="S62" s="4">
        <v>373</v>
      </c>
      <c r="T62" s="4" t="s">
        <v>9</v>
      </c>
      <c r="U62" s="4">
        <v>3</v>
      </c>
      <c r="V62" s="4">
        <v>493635.37153300003</v>
      </c>
      <c r="W62" s="4">
        <v>5181056.5215800004</v>
      </c>
      <c r="X62" s="4">
        <v>352.85433070866139</v>
      </c>
      <c r="Y62" s="4">
        <v>1.0007976071784643</v>
      </c>
      <c r="Z62" s="4">
        <v>0.75473684210526315</v>
      </c>
      <c r="AA62" s="4">
        <v>1.0199146514935988</v>
      </c>
      <c r="AB62">
        <v>0.49999999999999994</v>
      </c>
    </row>
    <row r="63" spans="1:28" x14ac:dyDescent="0.25">
      <c r="A63" s="1" t="s">
        <v>56</v>
      </c>
      <c r="B63" s="1">
        <v>71</v>
      </c>
      <c r="C63" s="1" t="s">
        <v>9</v>
      </c>
      <c r="D63" s="1">
        <v>3</v>
      </c>
      <c r="E63" s="1">
        <v>493360.376774</v>
      </c>
      <c r="F63" s="1">
        <v>5180672.0032200003</v>
      </c>
      <c r="G63" s="1">
        <v>273.62204724409446</v>
      </c>
      <c r="M63" s="8">
        <f t="shared" si="12"/>
        <v>0.77607178464606164</v>
      </c>
      <c r="N63" s="6">
        <f t="shared" si="13"/>
        <v>0.58526315789473682</v>
      </c>
      <c r="O63" s="6">
        <f t="shared" si="14"/>
        <v>0.7908961593172118</v>
      </c>
      <c r="P63" s="7">
        <f t="shared" si="15"/>
        <v>0.15450643776824027</v>
      </c>
      <c r="R63" s="4" t="s">
        <v>56</v>
      </c>
      <c r="S63" s="4">
        <v>396</v>
      </c>
      <c r="T63" s="4" t="s">
        <v>9</v>
      </c>
      <c r="U63" s="4">
        <v>3</v>
      </c>
      <c r="V63" s="4">
        <v>493658.29567700002</v>
      </c>
      <c r="W63" s="4">
        <v>5181079.4996199803</v>
      </c>
      <c r="X63" s="4">
        <v>304.62598425196848</v>
      </c>
      <c r="Y63" s="4">
        <v>0.86400797607178448</v>
      </c>
      <c r="Z63" s="4">
        <v>0.65157894736842104</v>
      </c>
      <c r="AA63" s="4">
        <v>0.88051209103840677</v>
      </c>
      <c r="AB63">
        <v>0.28969957081545056</v>
      </c>
    </row>
    <row r="64" spans="1:28" x14ac:dyDescent="0.25">
      <c r="A64" s="1" t="s">
        <v>56</v>
      </c>
      <c r="B64" s="1">
        <v>228</v>
      </c>
      <c r="C64" s="1" t="s">
        <v>9</v>
      </c>
      <c r="D64" s="1">
        <v>3</v>
      </c>
      <c r="E64" s="1">
        <v>493508.38215899799</v>
      </c>
      <c r="F64" s="1">
        <v>5180871.1945700003</v>
      </c>
      <c r="G64" s="9">
        <v>238.18897637795274</v>
      </c>
      <c r="M64" s="8">
        <f t="shared" si="12"/>
        <v>0.67557328015952134</v>
      </c>
      <c r="N64" s="6">
        <f t="shared" si="13"/>
        <v>0.5094736842105263</v>
      </c>
      <c r="O64" s="6">
        <f t="shared" si="14"/>
        <v>0.68847795163584635</v>
      </c>
      <c r="P64" s="7">
        <f t="shared" si="15"/>
        <v>0</v>
      </c>
      <c r="R64" s="4" t="s">
        <v>56</v>
      </c>
      <c r="S64" s="4">
        <v>420</v>
      </c>
      <c r="T64" s="4" t="s">
        <v>9</v>
      </c>
      <c r="U64" s="4">
        <v>3</v>
      </c>
      <c r="V64" s="4">
        <v>493681.925006998</v>
      </c>
      <c r="W64" s="4">
        <v>5181110.7360899802</v>
      </c>
      <c r="X64" s="4">
        <v>289.86220472440942</v>
      </c>
      <c r="Y64" s="4">
        <v>0.82213359920239271</v>
      </c>
      <c r="Z64" s="4">
        <v>0.62</v>
      </c>
      <c r="AA64" s="4">
        <v>0.83783783783783772</v>
      </c>
      <c r="AB64">
        <v>0.22532188841201711</v>
      </c>
    </row>
    <row r="65" spans="1:28" x14ac:dyDescent="0.25">
      <c r="A65" s="5" t="s">
        <v>56</v>
      </c>
      <c r="B65" s="5">
        <v>179</v>
      </c>
      <c r="C65" s="5" t="s">
        <v>9</v>
      </c>
      <c r="D65" s="5">
        <v>4</v>
      </c>
      <c r="E65" s="5">
        <v>493495.641638998</v>
      </c>
      <c r="F65" s="5">
        <v>5180807.6464499803</v>
      </c>
      <c r="G65" s="5">
        <v>479.82283464566927</v>
      </c>
      <c r="H65" s="5"/>
      <c r="I65" s="5"/>
      <c r="J65" s="5"/>
      <c r="K65" s="5"/>
      <c r="L65" s="5"/>
      <c r="M65" s="6">
        <f t="shared" ref="M65:M87" si="16">G65/$I$5</f>
        <v>1.2246736934083335</v>
      </c>
      <c r="N65" s="6">
        <f>G65/$J$5</f>
        <v>1</v>
      </c>
      <c r="O65" s="6">
        <f>G65/$K$5</f>
        <v>1.1676646706586826</v>
      </c>
      <c r="P65" s="7">
        <f>(G65-$L$5)/($J$5-$L$5)</f>
        <v>1</v>
      </c>
      <c r="R65" s="4" t="s">
        <v>56</v>
      </c>
      <c r="S65" s="4">
        <v>1</v>
      </c>
      <c r="T65" s="4" t="s">
        <v>9</v>
      </c>
      <c r="U65" s="4">
        <v>4</v>
      </c>
      <c r="V65" s="4">
        <v>493319.28016000002</v>
      </c>
      <c r="W65" s="4">
        <v>5180579.2617899803</v>
      </c>
      <c r="X65" s="4">
        <v>276.57480314960628</v>
      </c>
      <c r="Y65" s="4">
        <v>0.70591447763639326</v>
      </c>
      <c r="Z65" s="4">
        <v>0.57641025641025645</v>
      </c>
      <c r="AA65" s="4">
        <v>0.67305389221556877</v>
      </c>
      <c r="AB65">
        <v>0.15885947046843177</v>
      </c>
    </row>
    <row r="66" spans="1:28" x14ac:dyDescent="0.25">
      <c r="A66" s="1" t="s">
        <v>56</v>
      </c>
      <c r="B66" s="1">
        <v>229</v>
      </c>
      <c r="C66" s="1" t="s">
        <v>9</v>
      </c>
      <c r="D66" s="1">
        <v>4</v>
      </c>
      <c r="E66" s="1">
        <v>493540.27207200002</v>
      </c>
      <c r="F66" s="1">
        <v>5180854.2695899904</v>
      </c>
      <c r="G66" s="1">
        <v>466.53543307086613</v>
      </c>
      <c r="M66" s="8">
        <f t="shared" si="16"/>
        <v>1.190759652667795</v>
      </c>
      <c r="N66" s="6">
        <f t="shared" ref="N66:N87" si="17">G66/$J$5</f>
        <v>0.97230769230769232</v>
      </c>
      <c r="O66" s="6">
        <f t="shared" ref="O66:O87" si="18">G66/$K$5</f>
        <v>1.1353293413173653</v>
      </c>
      <c r="P66" s="7">
        <f t="shared" ref="P66:P87" si="19">(G66-$L$5)/($J$5-$L$5)</f>
        <v>0.94501018329938902</v>
      </c>
      <c r="R66" s="4" t="s">
        <v>56</v>
      </c>
      <c r="S66" s="4">
        <v>22</v>
      </c>
      <c r="T66" s="4" t="s">
        <v>9</v>
      </c>
      <c r="U66" s="4">
        <v>4</v>
      </c>
      <c r="V66" s="4">
        <v>493341.14833300002</v>
      </c>
      <c r="W66" s="4">
        <v>5180611.0184399802</v>
      </c>
      <c r="X66" s="4">
        <v>290.35433070866139</v>
      </c>
      <c r="Y66" s="4">
        <v>0.74108459395991455</v>
      </c>
      <c r="Z66" s="4">
        <v>0.60512820512820509</v>
      </c>
      <c r="AA66" s="4">
        <v>0.7065868263473053</v>
      </c>
      <c r="AB66">
        <v>0.21588594704684314</v>
      </c>
    </row>
    <row r="67" spans="1:28" x14ac:dyDescent="0.25">
      <c r="A67" s="1" t="s">
        <v>56</v>
      </c>
      <c r="B67" s="1">
        <v>100</v>
      </c>
      <c r="C67" s="1" t="s">
        <v>9</v>
      </c>
      <c r="D67" s="1">
        <v>4</v>
      </c>
      <c r="E67" s="1">
        <v>493435.68717500003</v>
      </c>
      <c r="F67" s="1">
        <v>5180709.8130599903</v>
      </c>
      <c r="G67" s="1">
        <v>458.1692913385827</v>
      </c>
      <c r="M67" s="8">
        <f t="shared" si="16"/>
        <v>1.1694063677570856</v>
      </c>
      <c r="N67" s="6">
        <f t="shared" si="17"/>
        <v>0.95487179487179497</v>
      </c>
      <c r="O67" s="6">
        <f t="shared" si="18"/>
        <v>1.1149700598802395</v>
      </c>
      <c r="P67" s="7">
        <f t="shared" si="19"/>
        <v>0.91038696537678221</v>
      </c>
      <c r="R67" s="4" t="s">
        <v>56</v>
      </c>
      <c r="S67" s="4">
        <v>23</v>
      </c>
      <c r="T67" s="4" t="s">
        <v>9</v>
      </c>
      <c r="U67" s="4">
        <v>4</v>
      </c>
      <c r="V67" s="4">
        <v>493371.45561800001</v>
      </c>
      <c r="W67" s="4">
        <v>5180609.6268499903</v>
      </c>
      <c r="X67" s="4">
        <v>444.38976377952753</v>
      </c>
      <c r="Y67" s="4">
        <v>1.1342362514335642</v>
      </c>
      <c r="Z67" s="4">
        <v>0.92615384615384611</v>
      </c>
      <c r="AA67" s="4">
        <v>1.0814371257485029</v>
      </c>
      <c r="AB67">
        <v>0.85336048879837056</v>
      </c>
    </row>
    <row r="68" spans="1:28" x14ac:dyDescent="0.25">
      <c r="A68" s="1" t="s">
        <v>56</v>
      </c>
      <c r="B68" s="1">
        <v>204</v>
      </c>
      <c r="C68" s="1" t="s">
        <v>9</v>
      </c>
      <c r="D68" s="1">
        <v>4</v>
      </c>
      <c r="E68" s="1">
        <v>493512.37530999799</v>
      </c>
      <c r="F68" s="1">
        <v>5180822.5187200001</v>
      </c>
      <c r="G68" s="1">
        <v>453.24803149606299</v>
      </c>
      <c r="M68" s="8">
        <f t="shared" si="16"/>
        <v>1.1568456119272565</v>
      </c>
      <c r="N68" s="6">
        <f t="shared" si="17"/>
        <v>0.94461538461538463</v>
      </c>
      <c r="O68" s="6">
        <f t="shared" si="18"/>
        <v>1.102994011976048</v>
      </c>
      <c r="P68" s="7">
        <f t="shared" si="19"/>
        <v>0.89002036659877803</v>
      </c>
      <c r="R68" s="4" t="s">
        <v>56</v>
      </c>
      <c r="S68" s="4">
        <v>47</v>
      </c>
      <c r="T68" s="4" t="s">
        <v>9</v>
      </c>
      <c r="U68" s="4">
        <v>4</v>
      </c>
      <c r="V68" s="4">
        <v>493385.61993400002</v>
      </c>
      <c r="W68" s="4">
        <v>5180649.6397900004</v>
      </c>
      <c r="X68" s="4">
        <v>380.41338582677167</v>
      </c>
      <c r="Y68" s="4">
        <v>0.97094642564578648</v>
      </c>
      <c r="Z68" s="4">
        <v>0.79282051282051291</v>
      </c>
      <c r="AA68" s="4">
        <v>0.92574850299401201</v>
      </c>
      <c r="AB68" s="108">
        <v>0.58859470468431785</v>
      </c>
    </row>
    <row r="69" spans="1:28" x14ac:dyDescent="0.25">
      <c r="A69" s="1" t="s">
        <v>56</v>
      </c>
      <c r="B69" s="1">
        <v>301</v>
      </c>
      <c r="C69" s="1" t="s">
        <v>9</v>
      </c>
      <c r="D69" s="1">
        <v>4</v>
      </c>
      <c r="E69" s="1">
        <v>493598.317293</v>
      </c>
      <c r="F69" s="1">
        <v>5180954.2174000004</v>
      </c>
      <c r="G69" s="1">
        <v>445.86614173228344</v>
      </c>
      <c r="M69" s="8">
        <f t="shared" si="16"/>
        <v>1.1380044781825129</v>
      </c>
      <c r="N69" s="6">
        <f t="shared" si="17"/>
        <v>0.92923076923076919</v>
      </c>
      <c r="O69" s="6">
        <f t="shared" si="18"/>
        <v>1.0850299401197603</v>
      </c>
      <c r="P69" s="7">
        <f t="shared" si="19"/>
        <v>0.85947046843177188</v>
      </c>
      <c r="R69" s="4" t="s">
        <v>56</v>
      </c>
      <c r="S69" s="4">
        <v>72</v>
      </c>
      <c r="T69" s="4" t="s">
        <v>9</v>
      </c>
      <c r="U69" s="4">
        <v>4</v>
      </c>
      <c r="V69" s="4">
        <v>493392.296325</v>
      </c>
      <c r="W69" s="4">
        <v>5180681.4133900004</v>
      </c>
      <c r="X69" s="4">
        <v>418.30708661417322</v>
      </c>
      <c r="Y69" s="4">
        <v>1.0676642455354701</v>
      </c>
      <c r="Z69" s="4">
        <v>0.87179487179487181</v>
      </c>
      <c r="AA69" s="4">
        <v>1.0179640718562875</v>
      </c>
      <c r="AB69">
        <v>0.74541751527494915</v>
      </c>
    </row>
    <row r="70" spans="1:28" x14ac:dyDescent="0.25">
      <c r="A70" s="1" t="s">
        <v>56</v>
      </c>
      <c r="B70" s="1">
        <v>374</v>
      </c>
      <c r="C70" s="1" t="s">
        <v>9</v>
      </c>
      <c r="D70" s="1">
        <v>4</v>
      </c>
      <c r="E70" s="1">
        <v>493667.269375998</v>
      </c>
      <c r="F70" s="1">
        <v>5181047.7091800002</v>
      </c>
      <c r="G70" s="1">
        <v>445.86614173228344</v>
      </c>
      <c r="M70" s="8">
        <f t="shared" si="16"/>
        <v>1.1380044781825129</v>
      </c>
      <c r="N70" s="6">
        <f t="shared" si="17"/>
        <v>0.92923076923076919</v>
      </c>
      <c r="O70" s="6">
        <f t="shared" si="18"/>
        <v>1.0850299401197603</v>
      </c>
      <c r="P70" s="7">
        <f t="shared" si="19"/>
        <v>0.85947046843177188</v>
      </c>
      <c r="R70" s="4" t="s">
        <v>56</v>
      </c>
      <c r="S70" s="4">
        <v>73</v>
      </c>
      <c r="T70" s="4" t="s">
        <v>9</v>
      </c>
      <c r="U70" s="4">
        <v>4</v>
      </c>
      <c r="V70" s="4">
        <v>493421.80271800002</v>
      </c>
      <c r="W70" s="4">
        <v>5180680.0438900003</v>
      </c>
      <c r="X70" s="4">
        <v>396.16141732283467</v>
      </c>
      <c r="Y70" s="4">
        <v>1.0111408443012395</v>
      </c>
      <c r="Z70" s="4">
        <v>0.82564102564102571</v>
      </c>
      <c r="AA70" s="4">
        <v>0.9640718562874252</v>
      </c>
      <c r="AB70">
        <v>0.65376782077393092</v>
      </c>
    </row>
    <row r="71" spans="1:28" x14ac:dyDescent="0.25">
      <c r="A71" s="1" t="s">
        <v>56</v>
      </c>
      <c r="B71" s="1">
        <v>23</v>
      </c>
      <c r="C71" s="1" t="s">
        <v>9</v>
      </c>
      <c r="D71" s="1">
        <v>4</v>
      </c>
      <c r="E71" s="1">
        <v>493371.45561800001</v>
      </c>
      <c r="F71" s="1">
        <v>5180609.6268499903</v>
      </c>
      <c r="G71" s="1">
        <v>444.38976377952753</v>
      </c>
      <c r="M71" s="8">
        <f t="shared" si="16"/>
        <v>1.1342362514335642</v>
      </c>
      <c r="N71" s="6">
        <f t="shared" si="17"/>
        <v>0.92615384615384611</v>
      </c>
      <c r="O71" s="6">
        <f t="shared" si="18"/>
        <v>1.0814371257485029</v>
      </c>
      <c r="P71" s="7">
        <f t="shared" si="19"/>
        <v>0.85336048879837056</v>
      </c>
      <c r="R71" s="4" t="s">
        <v>56</v>
      </c>
      <c r="S71" s="4">
        <v>100</v>
      </c>
      <c r="T71" s="4" t="s">
        <v>9</v>
      </c>
      <c r="U71" s="4">
        <v>4</v>
      </c>
      <c r="V71" s="4">
        <v>493435.68717500003</v>
      </c>
      <c r="W71" s="4">
        <v>5180709.8130599903</v>
      </c>
      <c r="X71" s="4">
        <v>458.1692913385827</v>
      </c>
      <c r="Y71" s="4">
        <v>1.1694063677570856</v>
      </c>
      <c r="Z71" s="4">
        <v>0.95487179487179497</v>
      </c>
      <c r="AA71" s="4">
        <v>1.1149700598802395</v>
      </c>
      <c r="AB71">
        <v>0.91038696537678221</v>
      </c>
    </row>
    <row r="72" spans="1:28" x14ac:dyDescent="0.25">
      <c r="A72" s="1" t="s">
        <v>56</v>
      </c>
      <c r="B72" s="1">
        <v>153</v>
      </c>
      <c r="C72" s="1" t="s">
        <v>9</v>
      </c>
      <c r="D72" s="1">
        <v>4</v>
      </c>
      <c r="E72" s="1">
        <v>493478.50785200001</v>
      </c>
      <c r="F72" s="1">
        <v>5180775.8840899803</v>
      </c>
      <c r="G72" s="1">
        <v>436.51574803149606</v>
      </c>
      <c r="M72" s="8">
        <f t="shared" si="16"/>
        <v>1.1141390421058377</v>
      </c>
      <c r="N72" s="6">
        <f t="shared" si="17"/>
        <v>0.90974358974358982</v>
      </c>
      <c r="O72" s="6">
        <f t="shared" si="18"/>
        <v>1.0622754491017963</v>
      </c>
      <c r="P72" s="7">
        <f t="shared" si="19"/>
        <v>0.8207739307535642</v>
      </c>
      <c r="R72" s="4" t="s">
        <v>56</v>
      </c>
      <c r="S72" s="4">
        <v>126</v>
      </c>
      <c r="T72" s="4" t="s">
        <v>9</v>
      </c>
      <c r="U72" s="4">
        <v>4</v>
      </c>
      <c r="V72" s="4">
        <v>493434.17333700001</v>
      </c>
      <c r="W72" s="4">
        <v>5180740.7972900001</v>
      </c>
      <c r="X72" s="4">
        <v>294.78346456692913</v>
      </c>
      <c r="Y72" s="4">
        <v>0.75238927420676072</v>
      </c>
      <c r="Z72" s="4">
        <v>0.61435897435897435</v>
      </c>
      <c r="AA72" s="4">
        <v>0.71736526946107781</v>
      </c>
      <c r="AB72">
        <v>0.23421588594704687</v>
      </c>
    </row>
    <row r="73" spans="1:28" x14ac:dyDescent="0.25">
      <c r="A73" s="1" t="s">
        <v>56</v>
      </c>
      <c r="B73" s="1">
        <v>398</v>
      </c>
      <c r="C73" s="1" t="s">
        <v>9</v>
      </c>
      <c r="D73" s="1">
        <v>4</v>
      </c>
      <c r="E73" s="1">
        <v>493719.72291200003</v>
      </c>
      <c r="F73" s="1">
        <v>5181093.2106900001</v>
      </c>
      <c r="G73" s="1">
        <v>430.11811023622045</v>
      </c>
      <c r="M73" s="8">
        <f t="shared" si="16"/>
        <v>1.0978100595270599</v>
      </c>
      <c r="N73" s="6">
        <f t="shared" si="17"/>
        <v>0.8964102564102564</v>
      </c>
      <c r="O73" s="6">
        <f t="shared" si="18"/>
        <v>1.0467065868263472</v>
      </c>
      <c r="P73" s="7">
        <f t="shared" si="19"/>
        <v>0.79429735234215881</v>
      </c>
      <c r="R73" s="4" t="s">
        <v>56</v>
      </c>
      <c r="S73" s="4">
        <v>152</v>
      </c>
      <c r="T73" s="4" t="s">
        <v>9</v>
      </c>
      <c r="U73" s="4">
        <v>4</v>
      </c>
      <c r="V73" s="4">
        <v>493447.78446200001</v>
      </c>
      <c r="W73" s="4">
        <v>5180761.6069099903</v>
      </c>
      <c r="X73" s="4">
        <v>322.34251968503935</v>
      </c>
      <c r="Y73" s="4">
        <v>0.82272950685380342</v>
      </c>
      <c r="Z73" s="4">
        <v>0.67179487179487174</v>
      </c>
      <c r="AA73" s="4">
        <v>0.78443113772455086</v>
      </c>
      <c r="AB73">
        <v>0.34826883910386963</v>
      </c>
    </row>
    <row r="74" spans="1:28" x14ac:dyDescent="0.25">
      <c r="A74" s="1" t="s">
        <v>56</v>
      </c>
      <c r="B74" s="1">
        <v>276</v>
      </c>
      <c r="C74" s="1" t="s">
        <v>9</v>
      </c>
      <c r="D74" s="1">
        <v>4</v>
      </c>
      <c r="E74" s="1">
        <v>493594.16132999799</v>
      </c>
      <c r="F74" s="1">
        <v>5180922.4408799903</v>
      </c>
      <c r="G74" s="1">
        <v>422.73622047244095</v>
      </c>
      <c r="M74" s="8">
        <f t="shared" si="16"/>
        <v>1.0789689257823163</v>
      </c>
      <c r="N74" s="6">
        <f t="shared" si="17"/>
        <v>0.88102564102564107</v>
      </c>
      <c r="O74" s="6">
        <f t="shared" si="18"/>
        <v>1.0287425149700598</v>
      </c>
      <c r="P74" s="7">
        <f t="shared" si="19"/>
        <v>0.76374745417515288</v>
      </c>
      <c r="R74" s="4" t="s">
        <v>56</v>
      </c>
      <c r="S74" s="4">
        <v>153</v>
      </c>
      <c r="T74" s="4" t="s">
        <v>9</v>
      </c>
      <c r="U74" s="4">
        <v>4</v>
      </c>
      <c r="V74" s="4">
        <v>493478.50785200001</v>
      </c>
      <c r="W74" s="4">
        <v>5180775.8840899803</v>
      </c>
      <c r="X74" s="4">
        <v>436.51574803149606</v>
      </c>
      <c r="Y74" s="4">
        <v>1.1141390421058377</v>
      </c>
      <c r="Z74" s="4">
        <v>0.90974358974358982</v>
      </c>
      <c r="AA74" s="4">
        <v>1.0622754491017963</v>
      </c>
      <c r="AB74">
        <v>0.8207739307535642</v>
      </c>
    </row>
    <row r="75" spans="1:28" x14ac:dyDescent="0.25">
      <c r="A75" s="1" t="s">
        <v>56</v>
      </c>
      <c r="B75" s="1">
        <v>72</v>
      </c>
      <c r="C75" s="1" t="s">
        <v>9</v>
      </c>
      <c r="D75" s="1">
        <v>4</v>
      </c>
      <c r="E75" s="1">
        <v>493392.296325</v>
      </c>
      <c r="F75" s="1">
        <v>5180681.4133900004</v>
      </c>
      <c r="G75" s="1">
        <v>418.30708661417322</v>
      </c>
      <c r="M75" s="8">
        <f t="shared" si="16"/>
        <v>1.0676642455354701</v>
      </c>
      <c r="N75" s="6">
        <f t="shared" si="17"/>
        <v>0.87179487179487181</v>
      </c>
      <c r="O75" s="6">
        <f t="shared" si="18"/>
        <v>1.0179640718562875</v>
      </c>
      <c r="P75" s="7">
        <f t="shared" si="19"/>
        <v>0.74541751527494915</v>
      </c>
      <c r="R75" s="4" t="s">
        <v>56</v>
      </c>
      <c r="S75" s="4">
        <v>179</v>
      </c>
      <c r="T75" s="4" t="s">
        <v>9</v>
      </c>
      <c r="U75" s="4">
        <v>4</v>
      </c>
      <c r="V75" s="4">
        <v>493495.641638998</v>
      </c>
      <c r="W75" s="4">
        <v>5180807.6464499803</v>
      </c>
      <c r="X75" s="4">
        <v>479.82283464566927</v>
      </c>
      <c r="Y75" s="4">
        <v>1.2246736934083335</v>
      </c>
      <c r="Z75" s="4">
        <v>1</v>
      </c>
      <c r="AA75" s="4">
        <v>1.1676646706586826</v>
      </c>
      <c r="AB75" s="7">
        <v>1</v>
      </c>
    </row>
    <row r="76" spans="1:28" x14ac:dyDescent="0.25">
      <c r="A76" s="1" t="s">
        <v>56</v>
      </c>
      <c r="B76" s="1">
        <v>327</v>
      </c>
      <c r="C76" s="1" t="s">
        <v>9</v>
      </c>
      <c r="D76" s="1">
        <v>4</v>
      </c>
      <c r="E76" s="1">
        <v>493626.37309200002</v>
      </c>
      <c r="F76" s="1">
        <v>5180992.9692099905</v>
      </c>
      <c r="G76" s="1">
        <v>410.92519685039372</v>
      </c>
      <c r="M76" s="8">
        <f t="shared" si="16"/>
        <v>1.0488231117907267</v>
      </c>
      <c r="N76" s="6">
        <f t="shared" si="17"/>
        <v>0.85641025641025648</v>
      </c>
      <c r="O76" s="6">
        <f t="shared" si="18"/>
        <v>1</v>
      </c>
      <c r="P76" s="7">
        <f t="shared" si="19"/>
        <v>0.71486761710794311</v>
      </c>
      <c r="R76" s="4" t="s">
        <v>56</v>
      </c>
      <c r="S76" s="4">
        <v>204</v>
      </c>
      <c r="T76" s="4" t="s">
        <v>9</v>
      </c>
      <c r="U76" s="4">
        <v>4</v>
      </c>
      <c r="V76" s="4">
        <v>493512.37530999799</v>
      </c>
      <c r="W76" s="4">
        <v>5180822.5187200001</v>
      </c>
      <c r="X76" s="4">
        <v>453.24803149606299</v>
      </c>
      <c r="Y76" s="4">
        <v>1.1568456119272565</v>
      </c>
      <c r="Z76" s="4">
        <v>0.94461538461538463</v>
      </c>
      <c r="AA76" s="4">
        <v>1.102994011976048</v>
      </c>
      <c r="AB76">
        <v>0.89002036659877803</v>
      </c>
    </row>
    <row r="77" spans="1:28" x14ac:dyDescent="0.25">
      <c r="A77" s="1" t="s">
        <v>56</v>
      </c>
      <c r="B77" s="1">
        <v>397</v>
      </c>
      <c r="C77" s="1" t="s">
        <v>9</v>
      </c>
      <c r="D77" s="1">
        <v>4</v>
      </c>
      <c r="E77" s="1">
        <v>493690.210724</v>
      </c>
      <c r="F77" s="1">
        <v>5181087.1334199803</v>
      </c>
      <c r="G77" s="1">
        <v>401.57480314960628</v>
      </c>
      <c r="M77" s="8">
        <f t="shared" si="16"/>
        <v>1.0249576757140513</v>
      </c>
      <c r="N77" s="6">
        <f t="shared" si="17"/>
        <v>0.83692307692307688</v>
      </c>
      <c r="O77" s="6">
        <f t="shared" si="18"/>
        <v>0.97724550898203588</v>
      </c>
      <c r="P77" s="7">
        <f t="shared" si="19"/>
        <v>0.6761710794297352</v>
      </c>
      <c r="R77" s="4" t="s">
        <v>56</v>
      </c>
      <c r="S77" s="4">
        <v>229</v>
      </c>
      <c r="T77" s="4" t="s">
        <v>9</v>
      </c>
      <c r="U77" s="4">
        <v>4</v>
      </c>
      <c r="V77" s="4">
        <v>493540.27207200002</v>
      </c>
      <c r="W77" s="4">
        <v>5180854.2695899904</v>
      </c>
      <c r="X77" s="4">
        <v>466.53543307086613</v>
      </c>
      <c r="Y77" s="4">
        <v>1.190759652667795</v>
      </c>
      <c r="Z77" s="4">
        <v>0.97230769230769232</v>
      </c>
      <c r="AA77" s="4">
        <v>1.1353293413173653</v>
      </c>
      <c r="AB77">
        <v>0.94501018329938902</v>
      </c>
    </row>
    <row r="78" spans="1:28" x14ac:dyDescent="0.25">
      <c r="A78" s="1" t="s">
        <v>56</v>
      </c>
      <c r="B78" s="1">
        <v>253</v>
      </c>
      <c r="C78" s="1" t="s">
        <v>9</v>
      </c>
      <c r="D78" s="1">
        <v>4</v>
      </c>
      <c r="E78" s="1">
        <v>493573.21164499799</v>
      </c>
      <c r="F78" s="1">
        <v>5180890.6823100001</v>
      </c>
      <c r="G78" s="1">
        <v>400.59055118110234</v>
      </c>
      <c r="M78" s="8">
        <f t="shared" si="16"/>
        <v>1.0224455245480855</v>
      </c>
      <c r="N78" s="6">
        <f t="shared" si="17"/>
        <v>0.83487179487179486</v>
      </c>
      <c r="O78" s="6">
        <f t="shared" si="18"/>
        <v>0.9748502994011975</v>
      </c>
      <c r="P78" s="7">
        <f t="shared" si="19"/>
        <v>0.67209775967413443</v>
      </c>
      <c r="R78" s="4" t="s">
        <v>56</v>
      </c>
      <c r="S78" s="4">
        <v>252</v>
      </c>
      <c r="T78" s="4" t="s">
        <v>9</v>
      </c>
      <c r="U78" s="4">
        <v>4</v>
      </c>
      <c r="V78" s="4">
        <v>493543.70833300002</v>
      </c>
      <c r="W78" s="4">
        <v>5180893.1404100005</v>
      </c>
      <c r="X78" s="4">
        <v>325.78740157480314</v>
      </c>
      <c r="Y78" s="4">
        <v>0.83152203593468388</v>
      </c>
      <c r="Z78" s="4">
        <v>0.67897435897435898</v>
      </c>
      <c r="AA78" s="4">
        <v>0.792814371257485</v>
      </c>
      <c r="AB78">
        <v>0.36252545824847254</v>
      </c>
    </row>
    <row r="79" spans="1:28" x14ac:dyDescent="0.25">
      <c r="A79" s="1" t="s">
        <v>56</v>
      </c>
      <c r="B79" s="1">
        <v>73</v>
      </c>
      <c r="C79" s="1" t="s">
        <v>9</v>
      </c>
      <c r="D79" s="1">
        <v>4</v>
      </c>
      <c r="E79" s="1">
        <v>493421.80271800002</v>
      </c>
      <c r="F79" s="1">
        <v>5180680.0438900003</v>
      </c>
      <c r="G79" s="1">
        <v>396.16141732283467</v>
      </c>
      <c r="M79" s="8">
        <f t="shared" si="16"/>
        <v>1.0111408443012395</v>
      </c>
      <c r="N79" s="6">
        <f t="shared" si="17"/>
        <v>0.82564102564102571</v>
      </c>
      <c r="O79" s="6">
        <f t="shared" si="18"/>
        <v>0.9640718562874252</v>
      </c>
      <c r="P79" s="7">
        <f t="shared" si="19"/>
        <v>0.65376782077393092</v>
      </c>
      <c r="R79" s="4" t="s">
        <v>56</v>
      </c>
      <c r="S79" s="4">
        <v>253</v>
      </c>
      <c r="T79" s="4" t="s">
        <v>9</v>
      </c>
      <c r="U79" s="4">
        <v>4</v>
      </c>
      <c r="V79" s="4">
        <v>493573.21164499799</v>
      </c>
      <c r="W79" s="4">
        <v>5180890.6823100001</v>
      </c>
      <c r="X79" s="4">
        <v>400.59055118110234</v>
      </c>
      <c r="Y79" s="4">
        <v>1.0224455245480855</v>
      </c>
      <c r="Z79" s="4">
        <v>0.83487179487179486</v>
      </c>
      <c r="AA79" s="4">
        <v>0.9748502994011975</v>
      </c>
      <c r="AB79" s="108">
        <v>0.67209775967413443</v>
      </c>
    </row>
    <row r="80" spans="1:28" x14ac:dyDescent="0.25">
      <c r="A80" s="1" t="s">
        <v>56</v>
      </c>
      <c r="B80" s="1">
        <v>47</v>
      </c>
      <c r="C80" s="1" t="s">
        <v>9</v>
      </c>
      <c r="D80" s="1">
        <v>4</v>
      </c>
      <c r="E80" s="1">
        <v>493385.61993400002</v>
      </c>
      <c r="F80" s="1">
        <v>5180649.6397900004</v>
      </c>
      <c r="G80" s="1">
        <v>380.41338582677167</v>
      </c>
      <c r="M80" s="8">
        <f t="shared" si="16"/>
        <v>0.97094642564578648</v>
      </c>
      <c r="N80" s="6">
        <f t="shared" si="17"/>
        <v>0.79282051282051291</v>
      </c>
      <c r="O80" s="6">
        <f t="shared" si="18"/>
        <v>0.92574850299401201</v>
      </c>
      <c r="P80" s="7">
        <f t="shared" si="19"/>
        <v>0.58859470468431785</v>
      </c>
      <c r="R80" s="4" t="s">
        <v>56</v>
      </c>
      <c r="S80" s="4">
        <v>276</v>
      </c>
      <c r="T80" s="4" t="s">
        <v>9</v>
      </c>
      <c r="U80" s="4">
        <v>4</v>
      </c>
      <c r="V80" s="4">
        <v>493594.16132999799</v>
      </c>
      <c r="W80" s="4">
        <v>5180922.4408799903</v>
      </c>
      <c r="X80" s="4">
        <v>422.73622047244095</v>
      </c>
      <c r="Y80" s="4">
        <v>1.0789689257823163</v>
      </c>
      <c r="Z80" s="4">
        <v>0.88102564102564107</v>
      </c>
      <c r="AA80" s="4">
        <v>1.0287425149700598</v>
      </c>
      <c r="AB80">
        <v>0.76374745417515288</v>
      </c>
    </row>
    <row r="81" spans="1:28" x14ac:dyDescent="0.25">
      <c r="A81" s="1" t="s">
        <v>56</v>
      </c>
      <c r="B81" s="1">
        <v>351</v>
      </c>
      <c r="C81" s="1" t="s">
        <v>9</v>
      </c>
      <c r="D81" s="1">
        <v>4</v>
      </c>
      <c r="E81" s="1">
        <v>493636.63549199799</v>
      </c>
      <c r="F81" s="1">
        <v>5181024.7392800003</v>
      </c>
      <c r="G81" s="1">
        <v>372.04724409448818</v>
      </c>
      <c r="M81" s="8">
        <f t="shared" si="16"/>
        <v>0.94959314073507706</v>
      </c>
      <c r="N81" s="6">
        <f t="shared" si="17"/>
        <v>0.77538461538461534</v>
      </c>
      <c r="O81" s="6">
        <f t="shared" si="18"/>
        <v>0.90538922155688617</v>
      </c>
      <c r="P81" s="7">
        <f t="shared" si="19"/>
        <v>0.55397148676171082</v>
      </c>
      <c r="R81" s="4" t="s">
        <v>56</v>
      </c>
      <c r="S81" s="4">
        <v>301</v>
      </c>
      <c r="T81" s="4" t="s">
        <v>9</v>
      </c>
      <c r="U81" s="4">
        <v>4</v>
      </c>
      <c r="V81" s="4">
        <v>493598.317293</v>
      </c>
      <c r="W81" s="4">
        <v>5180954.2174000004</v>
      </c>
      <c r="X81" s="4">
        <v>445.86614173228344</v>
      </c>
      <c r="Y81" s="4">
        <v>1.1380044781825129</v>
      </c>
      <c r="Z81" s="4">
        <v>0.92923076923076919</v>
      </c>
      <c r="AA81" s="4">
        <v>1.0850299401197603</v>
      </c>
      <c r="AB81">
        <v>0.85947046843177188</v>
      </c>
    </row>
    <row r="82" spans="1:28" x14ac:dyDescent="0.25">
      <c r="A82" s="1" t="s">
        <v>56</v>
      </c>
      <c r="B82" s="1">
        <v>252</v>
      </c>
      <c r="C82" s="1" t="s">
        <v>9</v>
      </c>
      <c r="D82" s="1">
        <v>4</v>
      </c>
      <c r="E82" s="1">
        <v>493543.70833300002</v>
      </c>
      <c r="F82" s="1">
        <v>5180893.1404100005</v>
      </c>
      <c r="G82" s="1">
        <v>325.78740157480314</v>
      </c>
      <c r="M82" s="8">
        <f t="shared" si="16"/>
        <v>0.83152203593468388</v>
      </c>
      <c r="N82" s="6">
        <f t="shared" si="17"/>
        <v>0.67897435897435898</v>
      </c>
      <c r="O82" s="6">
        <f t="shared" si="18"/>
        <v>0.792814371257485</v>
      </c>
      <c r="P82" s="7">
        <f t="shared" si="19"/>
        <v>0.36252545824847254</v>
      </c>
      <c r="R82" s="4" t="s">
        <v>56</v>
      </c>
      <c r="S82" s="4">
        <v>327</v>
      </c>
      <c r="T82" s="4" t="s">
        <v>9</v>
      </c>
      <c r="U82" s="4">
        <v>4</v>
      </c>
      <c r="V82" s="4">
        <v>493626.37309200002</v>
      </c>
      <c r="W82" s="4">
        <v>5180992.9692099905</v>
      </c>
      <c r="X82" s="4">
        <v>410.92519685039372</v>
      </c>
      <c r="Y82" s="4">
        <v>1.0488231117907267</v>
      </c>
      <c r="Z82" s="4">
        <v>0.85641025641025648</v>
      </c>
      <c r="AA82" s="4">
        <v>1</v>
      </c>
      <c r="AB82">
        <v>0.71486761710794311</v>
      </c>
    </row>
    <row r="83" spans="1:28" x14ac:dyDescent="0.25">
      <c r="A83" s="1" t="s">
        <v>56</v>
      </c>
      <c r="B83" s="1">
        <v>152</v>
      </c>
      <c r="C83" s="1" t="s">
        <v>9</v>
      </c>
      <c r="D83" s="1">
        <v>4</v>
      </c>
      <c r="E83" s="1">
        <v>493447.78446200001</v>
      </c>
      <c r="F83" s="1">
        <v>5180761.6069099903</v>
      </c>
      <c r="G83" s="1">
        <v>322.34251968503935</v>
      </c>
      <c r="M83" s="8">
        <f t="shared" si="16"/>
        <v>0.82272950685380342</v>
      </c>
      <c r="N83" s="6">
        <f t="shared" si="17"/>
        <v>0.67179487179487174</v>
      </c>
      <c r="O83" s="6">
        <f t="shared" si="18"/>
        <v>0.78443113772455086</v>
      </c>
      <c r="P83" s="7">
        <f t="shared" si="19"/>
        <v>0.34826883910386963</v>
      </c>
      <c r="R83" s="4" t="s">
        <v>56</v>
      </c>
      <c r="S83" s="4">
        <v>351</v>
      </c>
      <c r="T83" s="4" t="s">
        <v>9</v>
      </c>
      <c r="U83" s="4">
        <v>4</v>
      </c>
      <c r="V83" s="4">
        <v>493636.63549199799</v>
      </c>
      <c r="W83" s="4">
        <v>5181024.7392800003</v>
      </c>
      <c r="X83" s="4">
        <v>372.04724409448818</v>
      </c>
      <c r="Y83" s="4">
        <v>0.94959314073507706</v>
      </c>
      <c r="Z83" s="4">
        <v>0.77538461538461534</v>
      </c>
      <c r="AA83" s="4">
        <v>0.90538922155688617</v>
      </c>
      <c r="AB83">
        <v>0.55397148676171082</v>
      </c>
    </row>
    <row r="84" spans="1:28" x14ac:dyDescent="0.25">
      <c r="A84" s="1" t="s">
        <v>56</v>
      </c>
      <c r="B84" s="1">
        <v>126</v>
      </c>
      <c r="C84" s="1" t="s">
        <v>9</v>
      </c>
      <c r="D84" s="1">
        <v>4</v>
      </c>
      <c r="E84" s="1">
        <v>493434.17333700001</v>
      </c>
      <c r="F84" s="1">
        <v>5180740.7972900001</v>
      </c>
      <c r="G84" s="1">
        <v>294.78346456692913</v>
      </c>
      <c r="M84" s="8">
        <f t="shared" si="16"/>
        <v>0.75238927420676072</v>
      </c>
      <c r="N84" s="6">
        <f t="shared" si="17"/>
        <v>0.61435897435897435</v>
      </c>
      <c r="O84" s="6">
        <f t="shared" si="18"/>
        <v>0.71736526946107781</v>
      </c>
      <c r="P84" s="7">
        <f t="shared" si="19"/>
        <v>0.23421588594704687</v>
      </c>
      <c r="R84" s="4" t="s">
        <v>56</v>
      </c>
      <c r="S84" s="4">
        <v>374</v>
      </c>
      <c r="T84" s="4" t="s">
        <v>9</v>
      </c>
      <c r="U84" s="4">
        <v>4</v>
      </c>
      <c r="V84" s="4">
        <v>493667.269375998</v>
      </c>
      <c r="W84" s="4">
        <v>5181047.7091800002</v>
      </c>
      <c r="X84" s="4">
        <v>445.86614173228344</v>
      </c>
      <c r="Y84" s="4">
        <v>1.1380044781825129</v>
      </c>
      <c r="Z84" s="4">
        <v>0.92923076923076919</v>
      </c>
      <c r="AA84" s="4">
        <v>1.0850299401197603</v>
      </c>
      <c r="AB84">
        <v>0.85947046843177188</v>
      </c>
    </row>
    <row r="85" spans="1:28" x14ac:dyDescent="0.25">
      <c r="A85" s="1" t="s">
        <v>56</v>
      </c>
      <c r="B85" s="1">
        <v>22</v>
      </c>
      <c r="C85" s="1" t="s">
        <v>9</v>
      </c>
      <c r="D85" s="1">
        <v>4</v>
      </c>
      <c r="E85" s="1">
        <v>493341.14833300002</v>
      </c>
      <c r="F85" s="1">
        <v>5180611.0184399802</v>
      </c>
      <c r="G85" s="1">
        <v>290.35433070866139</v>
      </c>
      <c r="M85" s="8">
        <f t="shared" si="16"/>
        <v>0.74108459395991455</v>
      </c>
      <c r="N85" s="6">
        <f t="shared" si="17"/>
        <v>0.60512820512820509</v>
      </c>
      <c r="O85" s="6">
        <f t="shared" si="18"/>
        <v>0.7065868263473053</v>
      </c>
      <c r="P85" s="7">
        <f t="shared" si="19"/>
        <v>0.21588594704684314</v>
      </c>
      <c r="R85" s="4" t="s">
        <v>56</v>
      </c>
      <c r="S85" s="4">
        <v>397</v>
      </c>
      <c r="T85" s="4" t="s">
        <v>9</v>
      </c>
      <c r="U85" s="4">
        <v>4</v>
      </c>
      <c r="V85" s="4">
        <v>493690.210724</v>
      </c>
      <c r="W85" s="4">
        <v>5181087.1334199803</v>
      </c>
      <c r="X85" s="4">
        <v>401.57480314960628</v>
      </c>
      <c r="Y85" s="4">
        <v>1.0249576757140513</v>
      </c>
      <c r="Z85" s="4">
        <v>0.83692307692307688</v>
      </c>
      <c r="AA85" s="4">
        <v>0.97724550898203588</v>
      </c>
      <c r="AB85">
        <v>0.6761710794297352</v>
      </c>
    </row>
    <row r="86" spans="1:28" x14ac:dyDescent="0.25">
      <c r="A86" s="1" t="s">
        <v>56</v>
      </c>
      <c r="B86" s="1">
        <v>1</v>
      </c>
      <c r="C86" s="1" t="s">
        <v>9</v>
      </c>
      <c r="D86" s="1">
        <v>4</v>
      </c>
      <c r="E86" s="1">
        <v>493319.28016000002</v>
      </c>
      <c r="F86" s="1">
        <v>5180579.2617899803</v>
      </c>
      <c r="G86" s="1">
        <v>276.57480314960628</v>
      </c>
      <c r="M86" s="8">
        <f t="shared" si="16"/>
        <v>0.70591447763639326</v>
      </c>
      <c r="N86" s="6">
        <f t="shared" si="17"/>
        <v>0.57641025641025645</v>
      </c>
      <c r="O86" s="6">
        <f t="shared" si="18"/>
        <v>0.67305389221556877</v>
      </c>
      <c r="P86" s="7">
        <f t="shared" si="19"/>
        <v>0.15885947046843177</v>
      </c>
      <c r="R86" s="4" t="s">
        <v>56</v>
      </c>
      <c r="S86" s="4">
        <v>398</v>
      </c>
      <c r="T86" s="4" t="s">
        <v>9</v>
      </c>
      <c r="U86" s="4">
        <v>4</v>
      </c>
      <c r="V86" s="4">
        <v>493719.72291200003</v>
      </c>
      <c r="W86" s="4">
        <v>5181093.2106900001</v>
      </c>
      <c r="X86" s="4">
        <v>430.11811023622045</v>
      </c>
      <c r="Y86" s="4">
        <v>1.0978100595270599</v>
      </c>
      <c r="Z86" s="4">
        <v>0.8964102564102564</v>
      </c>
      <c r="AA86" s="4">
        <v>1.0467065868263472</v>
      </c>
      <c r="AB86">
        <v>0.79429735234215881</v>
      </c>
    </row>
    <row r="87" spans="1:28" x14ac:dyDescent="0.25">
      <c r="A87" s="1" t="s">
        <v>56</v>
      </c>
      <c r="B87" s="1">
        <v>421</v>
      </c>
      <c r="C87" s="1" t="s">
        <v>9</v>
      </c>
      <c r="D87" s="1">
        <v>4</v>
      </c>
      <c r="E87" s="1">
        <v>493712.774829</v>
      </c>
      <c r="F87" s="1">
        <v>5181114.8141000001</v>
      </c>
      <c r="G87" s="1">
        <v>238.18897637795274</v>
      </c>
      <c r="H87" s="10"/>
      <c r="M87" s="8">
        <f t="shared" si="16"/>
        <v>0.60794058216372648</v>
      </c>
      <c r="N87" s="6">
        <f t="shared" si="17"/>
        <v>0.49641025641025638</v>
      </c>
      <c r="O87" s="6">
        <f t="shared" si="18"/>
        <v>0.57964071856287425</v>
      </c>
      <c r="P87" s="7">
        <f t="shared" si="19"/>
        <v>0</v>
      </c>
      <c r="R87" s="4" t="s">
        <v>56</v>
      </c>
      <c r="S87" s="4">
        <v>421</v>
      </c>
      <c r="T87" s="4" t="s">
        <v>9</v>
      </c>
      <c r="U87" s="4">
        <v>4</v>
      </c>
      <c r="V87" s="4">
        <v>493712.774829</v>
      </c>
      <c r="W87" s="4">
        <v>5181114.8141000001</v>
      </c>
      <c r="X87" s="4">
        <v>238.18897637795274</v>
      </c>
      <c r="Y87" s="4">
        <v>0.60794058216372648</v>
      </c>
      <c r="Z87" s="4">
        <v>0.49641025641025638</v>
      </c>
      <c r="AA87" s="4">
        <v>0.57964071856287425</v>
      </c>
      <c r="AB87">
        <v>0</v>
      </c>
    </row>
    <row r="88" spans="1:28" x14ac:dyDescent="0.25">
      <c r="A88" s="5" t="s">
        <v>56</v>
      </c>
      <c r="B88" s="5">
        <v>205</v>
      </c>
      <c r="C88" s="5" t="s">
        <v>9</v>
      </c>
      <c r="D88" s="5">
        <v>5</v>
      </c>
      <c r="E88" s="5">
        <v>493544.29430000001</v>
      </c>
      <c r="F88" s="5">
        <v>5180832.3741800003</v>
      </c>
      <c r="G88" s="5">
        <v>483.75984251968504</v>
      </c>
      <c r="H88" s="11"/>
      <c r="I88" s="5"/>
      <c r="J88" s="5"/>
      <c r="K88" s="5"/>
      <c r="L88" s="5"/>
      <c r="M88" s="6">
        <f t="shared" ref="M88:M107" si="20">G88/$I$6</f>
        <v>1.351481405100708</v>
      </c>
      <c r="N88" s="6">
        <f>G88/$J$6</f>
        <v>1</v>
      </c>
      <c r="O88" s="6">
        <f>G88/$K$6</f>
        <v>1.340149965916837</v>
      </c>
      <c r="P88" s="7">
        <f>(G88-$L$6)/($J$6-$L$6)</f>
        <v>1</v>
      </c>
      <c r="R88" s="4" t="s">
        <v>56</v>
      </c>
      <c r="S88" s="4">
        <v>2</v>
      </c>
      <c r="T88" s="4" t="s">
        <v>9</v>
      </c>
      <c r="U88" s="4">
        <v>5</v>
      </c>
      <c r="V88" s="4">
        <v>493353.58603200002</v>
      </c>
      <c r="W88" s="4">
        <v>5180575.07118</v>
      </c>
      <c r="X88" s="4">
        <v>308.56299212598424</v>
      </c>
      <c r="Y88" s="4">
        <v>0.86203340895029901</v>
      </c>
      <c r="Z88" s="4">
        <v>0.63784333672431326</v>
      </c>
      <c r="AA88" s="4">
        <v>0.85480572597137006</v>
      </c>
      <c r="AB88">
        <v>0.24416135881104026</v>
      </c>
    </row>
    <row r="89" spans="1:28" x14ac:dyDescent="0.25">
      <c r="A89" s="1" t="s">
        <v>56</v>
      </c>
      <c r="B89" s="1">
        <v>101</v>
      </c>
      <c r="C89" s="1" t="s">
        <v>9</v>
      </c>
      <c r="D89" s="1">
        <v>5</v>
      </c>
      <c r="E89" s="1">
        <v>493467.584636999</v>
      </c>
      <c r="F89" s="1">
        <v>5180699.2216499904</v>
      </c>
      <c r="G89" s="1">
        <v>464.56692913385825</v>
      </c>
      <c r="H89" s="10"/>
      <c r="M89" s="8">
        <f t="shared" si="20"/>
        <v>1.2978621021516463</v>
      </c>
      <c r="N89" s="6">
        <f t="shared" ref="N89:N107" si="21">G89/$J$6</f>
        <v>0.96032553407934895</v>
      </c>
      <c r="O89" s="6">
        <f t="shared" ref="O89:O107" si="22">G89/$K$6</f>
        <v>1.2869802317655077</v>
      </c>
      <c r="P89" s="7">
        <f t="shared" ref="P89:P107" si="23">(G89-$L$6)/($J$6-$L$6)</f>
        <v>0.91719745222929927</v>
      </c>
      <c r="R89" s="4" t="s">
        <v>56</v>
      </c>
      <c r="S89" s="4">
        <v>3</v>
      </c>
      <c r="T89" s="4" t="s">
        <v>9</v>
      </c>
      <c r="U89" s="4">
        <v>5</v>
      </c>
      <c r="V89" s="4">
        <v>493383.10704700003</v>
      </c>
      <c r="W89" s="4">
        <v>5180586.0806700001</v>
      </c>
      <c r="X89" s="4">
        <v>360.72834645669292</v>
      </c>
      <c r="Y89" s="4">
        <v>1.0077679246580051</v>
      </c>
      <c r="Z89" s="4">
        <v>0.74567650050864698</v>
      </c>
      <c r="AA89" s="4">
        <v>0.9993183367416496</v>
      </c>
      <c r="AB89">
        <v>0.46921443736730362</v>
      </c>
    </row>
    <row r="90" spans="1:28" x14ac:dyDescent="0.25">
      <c r="A90" s="1" t="s">
        <v>56</v>
      </c>
      <c r="B90" s="1">
        <v>375</v>
      </c>
      <c r="C90" s="1" t="s">
        <v>9</v>
      </c>
      <c r="D90" s="1">
        <v>5</v>
      </c>
      <c r="E90" s="1">
        <v>493700.38410800003</v>
      </c>
      <c r="F90" s="1">
        <v>5181054.1435000002</v>
      </c>
      <c r="G90" s="1">
        <v>439.46850393700788</v>
      </c>
      <c r="H90" s="10"/>
      <c r="M90" s="8">
        <f t="shared" si="20"/>
        <v>1.227744552141335</v>
      </c>
      <c r="N90" s="6">
        <f t="shared" si="21"/>
        <v>0.90844354018311291</v>
      </c>
      <c r="O90" s="6">
        <f t="shared" si="22"/>
        <v>1.2174505794137696</v>
      </c>
      <c r="P90" s="7">
        <f t="shared" si="23"/>
        <v>0.80891719745222934</v>
      </c>
      <c r="R90" s="4" t="s">
        <v>56</v>
      </c>
      <c r="S90" s="4">
        <v>24</v>
      </c>
      <c r="T90" s="4" t="s">
        <v>9</v>
      </c>
      <c r="U90" s="4">
        <v>5</v>
      </c>
      <c r="V90" s="4">
        <v>493404.974858</v>
      </c>
      <c r="W90" s="4">
        <v>5180617.8375500003</v>
      </c>
      <c r="X90" s="4">
        <v>304.1338582677165</v>
      </c>
      <c r="Y90" s="4">
        <v>0.84965972365436171</v>
      </c>
      <c r="Z90" s="4">
        <v>0.62868769074262454</v>
      </c>
      <c r="AA90" s="4">
        <v>0.84253578732106327</v>
      </c>
      <c r="AB90">
        <v>0.22505307855626311</v>
      </c>
    </row>
    <row r="91" spans="1:28" x14ac:dyDescent="0.25">
      <c r="A91" s="1" t="s">
        <v>56</v>
      </c>
      <c r="B91" s="1">
        <v>154</v>
      </c>
      <c r="C91" s="1" t="s">
        <v>9</v>
      </c>
      <c r="D91" s="1">
        <v>5</v>
      </c>
      <c r="E91" s="1">
        <v>493510.39818800002</v>
      </c>
      <c r="F91" s="1">
        <v>5180758.9589499803</v>
      </c>
      <c r="G91" s="1">
        <v>429.62598425196848</v>
      </c>
      <c r="M91" s="8">
        <f t="shared" si="20"/>
        <v>1.2002474737059188</v>
      </c>
      <c r="N91" s="6">
        <f t="shared" si="21"/>
        <v>0.88809766022380465</v>
      </c>
      <c r="O91" s="6">
        <f t="shared" si="22"/>
        <v>1.1901840490797546</v>
      </c>
      <c r="P91" s="7">
        <f t="shared" si="23"/>
        <v>0.76645435244161342</v>
      </c>
      <c r="R91" s="4" t="s">
        <v>56</v>
      </c>
      <c r="S91" s="4">
        <v>48</v>
      </c>
      <c r="T91" s="4" t="s">
        <v>9</v>
      </c>
      <c r="U91" s="4">
        <v>5</v>
      </c>
      <c r="V91" s="4">
        <v>493417.52554900001</v>
      </c>
      <c r="W91" s="4">
        <v>5180646.2710499903</v>
      </c>
      <c r="X91" s="4">
        <v>299.70472440944883</v>
      </c>
      <c r="Y91" s="4">
        <v>0.83728603835842452</v>
      </c>
      <c r="Z91" s="4">
        <v>0.61953204476093593</v>
      </c>
      <c r="AA91" s="4">
        <v>0.8302658486707567</v>
      </c>
      <c r="AB91">
        <v>0.20594479830148621</v>
      </c>
    </row>
    <row r="92" spans="1:28" x14ac:dyDescent="0.25">
      <c r="A92" s="1" t="s">
        <v>56</v>
      </c>
      <c r="B92" s="1">
        <v>353</v>
      </c>
      <c r="C92" s="1" t="s">
        <v>9</v>
      </c>
      <c r="D92" s="1">
        <v>5</v>
      </c>
      <c r="E92" s="1">
        <v>493700.44887800002</v>
      </c>
      <c r="F92" s="1">
        <v>5181023.56073</v>
      </c>
      <c r="G92" s="1">
        <v>407.9724409448819</v>
      </c>
      <c r="H92" s="10"/>
      <c r="M92" s="8">
        <f t="shared" si="20"/>
        <v>1.1397539011480031</v>
      </c>
      <c r="N92" s="6">
        <f t="shared" si="21"/>
        <v>0.84333672431332651</v>
      </c>
      <c r="O92" s="6">
        <f t="shared" si="22"/>
        <v>1.1301976823449216</v>
      </c>
      <c r="P92" s="7">
        <f t="shared" si="23"/>
        <v>0.6730360934182591</v>
      </c>
      <c r="R92" s="4" t="s">
        <v>56</v>
      </c>
      <c r="S92" s="4">
        <v>101</v>
      </c>
      <c r="T92" s="4" t="s">
        <v>9</v>
      </c>
      <c r="U92" s="4">
        <v>5</v>
      </c>
      <c r="V92" s="4">
        <v>493467.584636999</v>
      </c>
      <c r="W92" s="4">
        <v>5180699.2216499904</v>
      </c>
      <c r="X92" s="4">
        <v>464.56692913385825</v>
      </c>
      <c r="Y92" s="4">
        <v>1.2978621021516463</v>
      </c>
      <c r="Z92" s="4">
        <v>0.96032553407934895</v>
      </c>
      <c r="AA92" s="4">
        <v>1.2869802317655077</v>
      </c>
      <c r="AB92">
        <v>0.91719745222929927</v>
      </c>
    </row>
    <row r="93" spans="1:28" x14ac:dyDescent="0.25">
      <c r="A93" s="1" t="s">
        <v>56</v>
      </c>
      <c r="B93" s="1">
        <v>328</v>
      </c>
      <c r="C93" s="1" t="s">
        <v>9</v>
      </c>
      <c r="D93" s="1">
        <v>5</v>
      </c>
      <c r="E93" s="1">
        <v>493658.27126000001</v>
      </c>
      <c r="F93" s="1">
        <v>5180984.1567599904</v>
      </c>
      <c r="G93" s="1">
        <v>393.20866141732284</v>
      </c>
      <c r="H93" s="10"/>
      <c r="M93" s="8">
        <f t="shared" si="20"/>
        <v>1.0985082834948787</v>
      </c>
      <c r="N93" s="6">
        <f t="shared" si="21"/>
        <v>0.81281790437436419</v>
      </c>
      <c r="O93" s="6">
        <f t="shared" si="22"/>
        <v>1.0892978868438992</v>
      </c>
      <c r="P93" s="7">
        <f t="shared" si="23"/>
        <v>0.60934182590233554</v>
      </c>
      <c r="R93" s="4" t="s">
        <v>56</v>
      </c>
      <c r="S93" s="4">
        <v>127</v>
      </c>
      <c r="T93" s="4" t="s">
        <v>9</v>
      </c>
      <c r="U93" s="4">
        <v>5</v>
      </c>
      <c r="V93" s="4">
        <v>493466.070624999</v>
      </c>
      <c r="W93" s="4">
        <v>5180730.2058699904</v>
      </c>
      <c r="X93" s="4">
        <v>381.39763779527556</v>
      </c>
      <c r="Y93" s="4">
        <v>1.0655117893723791</v>
      </c>
      <c r="Z93" s="4">
        <v>0.78840284842319419</v>
      </c>
      <c r="AA93" s="4">
        <v>1.0565780504430811</v>
      </c>
      <c r="AB93">
        <v>0.55838641188959648</v>
      </c>
    </row>
    <row r="94" spans="1:28" x14ac:dyDescent="0.25">
      <c r="A94" s="1" t="s">
        <v>56</v>
      </c>
      <c r="B94" s="1">
        <v>127</v>
      </c>
      <c r="C94" s="1" t="s">
        <v>9</v>
      </c>
      <c r="D94" s="1">
        <v>5</v>
      </c>
      <c r="E94" s="1">
        <v>493466.070624999</v>
      </c>
      <c r="F94" s="1">
        <v>5180730.2058699904</v>
      </c>
      <c r="G94" s="1">
        <v>381.39763779527556</v>
      </c>
      <c r="H94" s="10"/>
      <c r="M94" s="8">
        <f t="shared" si="20"/>
        <v>1.0655117893723791</v>
      </c>
      <c r="N94" s="6">
        <f t="shared" si="21"/>
        <v>0.78840284842319419</v>
      </c>
      <c r="O94" s="6">
        <f t="shared" si="22"/>
        <v>1.0565780504430811</v>
      </c>
      <c r="P94" s="7">
        <f t="shared" si="23"/>
        <v>0.55838641188959648</v>
      </c>
      <c r="R94" s="4" t="s">
        <v>56</v>
      </c>
      <c r="S94" s="4">
        <v>128</v>
      </c>
      <c r="T94" s="4" t="s">
        <v>9</v>
      </c>
      <c r="U94" s="4">
        <v>5</v>
      </c>
      <c r="V94" s="4">
        <v>493496.794142998</v>
      </c>
      <c r="W94" s="4">
        <v>5180744.0833000001</v>
      </c>
      <c r="X94" s="4">
        <v>291.8307086614173</v>
      </c>
      <c r="Y94" s="4">
        <v>0.81528837561009138</v>
      </c>
      <c r="Z94" s="4">
        <v>0.6032553407934893</v>
      </c>
      <c r="AA94" s="4">
        <v>0.8084526244035446</v>
      </c>
      <c r="AB94">
        <v>0.17197452229299354</v>
      </c>
    </row>
    <row r="95" spans="1:28" x14ac:dyDescent="0.25">
      <c r="A95" s="1" t="s">
        <v>56</v>
      </c>
      <c r="B95" s="1">
        <v>376</v>
      </c>
      <c r="C95" s="1" t="s">
        <v>9</v>
      </c>
      <c r="D95" s="1">
        <v>5</v>
      </c>
      <c r="E95" s="1">
        <v>493731.095987999</v>
      </c>
      <c r="F95" s="1">
        <v>5181059.4211299904</v>
      </c>
      <c r="G95" s="1">
        <v>367.61811023622045</v>
      </c>
      <c r="M95" s="8">
        <f t="shared" si="20"/>
        <v>1.0270158795627964</v>
      </c>
      <c r="N95" s="6">
        <f t="shared" si="21"/>
        <v>0.75991861648016268</v>
      </c>
      <c r="O95" s="6">
        <f t="shared" si="22"/>
        <v>1.01840490797546</v>
      </c>
      <c r="P95" s="7">
        <f t="shared" si="23"/>
        <v>0.4989384288747345</v>
      </c>
      <c r="R95" s="4" t="s">
        <v>56</v>
      </c>
      <c r="S95" s="4">
        <v>154</v>
      </c>
      <c r="T95" s="4" t="s">
        <v>9</v>
      </c>
      <c r="U95" s="4">
        <v>5</v>
      </c>
      <c r="V95" s="4">
        <v>493510.39818800002</v>
      </c>
      <c r="W95" s="4">
        <v>5180758.9589499803</v>
      </c>
      <c r="X95" s="4">
        <v>429.62598425196848</v>
      </c>
      <c r="Y95" s="4">
        <v>1.2002474737059188</v>
      </c>
      <c r="Z95" s="4">
        <v>0.88809766022380465</v>
      </c>
      <c r="AA95" s="4">
        <v>1.1901840490797546</v>
      </c>
      <c r="AB95">
        <v>0.76645435244161342</v>
      </c>
    </row>
    <row r="96" spans="1:28" x14ac:dyDescent="0.25">
      <c r="A96" s="1" t="s">
        <v>56</v>
      </c>
      <c r="B96" s="1">
        <v>254</v>
      </c>
      <c r="C96" s="1" t="s">
        <v>9</v>
      </c>
      <c r="D96" s="1">
        <v>5</v>
      </c>
      <c r="E96" s="1">
        <v>493605.127092999</v>
      </c>
      <c r="F96" s="1">
        <v>5180897.6489199903</v>
      </c>
      <c r="G96" s="1">
        <v>365.15748031496065</v>
      </c>
      <c r="M96" s="8">
        <f t="shared" si="20"/>
        <v>1.0201416099539424</v>
      </c>
      <c r="N96" s="6">
        <f t="shared" si="21"/>
        <v>0.75483214649033581</v>
      </c>
      <c r="O96" s="6">
        <f t="shared" si="22"/>
        <v>1.0115882753919565</v>
      </c>
      <c r="P96" s="7">
        <f t="shared" si="23"/>
        <v>0.48832271762208074</v>
      </c>
      <c r="R96" s="4" t="s">
        <v>56</v>
      </c>
      <c r="S96" s="4">
        <v>180</v>
      </c>
      <c r="T96" s="4" t="s">
        <v>9</v>
      </c>
      <c r="U96" s="4">
        <v>5</v>
      </c>
      <c r="V96" s="4">
        <v>493527.53185500001</v>
      </c>
      <c r="W96" s="4">
        <v>5180790.7214000002</v>
      </c>
      <c r="X96" s="4">
        <v>253.44488188976376</v>
      </c>
      <c r="Y96" s="4">
        <v>0.70804976971196809</v>
      </c>
      <c r="Z96" s="4">
        <v>0.5239064089521871</v>
      </c>
      <c r="AA96" s="4">
        <v>0.70211315610088609</v>
      </c>
      <c r="AB96">
        <v>6.3694267515922573E-3</v>
      </c>
    </row>
    <row r="97" spans="1:28" x14ac:dyDescent="0.25">
      <c r="A97" s="1" t="s">
        <v>56</v>
      </c>
      <c r="B97" s="1">
        <v>352</v>
      </c>
      <c r="C97" s="1" t="s">
        <v>9</v>
      </c>
      <c r="D97" s="1">
        <v>5</v>
      </c>
      <c r="E97" s="1">
        <v>493670.53272100003</v>
      </c>
      <c r="F97" s="1">
        <v>5181014.3275100002</v>
      </c>
      <c r="G97" s="1">
        <v>361.22047244094489</v>
      </c>
      <c r="M97" s="8">
        <f t="shared" si="20"/>
        <v>1.009142778579776</v>
      </c>
      <c r="N97" s="6">
        <f t="shared" si="21"/>
        <v>0.74669379450661244</v>
      </c>
      <c r="O97" s="6">
        <f t="shared" si="22"/>
        <v>1.0006816632583504</v>
      </c>
      <c r="P97" s="7">
        <f t="shared" si="23"/>
        <v>0.4713375796178344</v>
      </c>
      <c r="R97" s="4" t="s">
        <v>56</v>
      </c>
      <c r="S97" s="4">
        <v>205</v>
      </c>
      <c r="T97" s="4" t="s">
        <v>9</v>
      </c>
      <c r="U97" s="4">
        <v>5</v>
      </c>
      <c r="V97" s="4">
        <v>493544.29430000001</v>
      </c>
      <c r="W97" s="4">
        <v>5180832.3741800003</v>
      </c>
      <c r="X97" s="4">
        <v>483.75984251968504</v>
      </c>
      <c r="Y97" s="4">
        <v>1.351481405100708</v>
      </c>
      <c r="Z97" s="4">
        <v>1</v>
      </c>
      <c r="AA97" s="4">
        <v>1.340149965916837</v>
      </c>
      <c r="AB97" s="7">
        <v>1</v>
      </c>
    </row>
    <row r="98" spans="1:28" x14ac:dyDescent="0.25">
      <c r="A98" s="1" t="s">
        <v>56</v>
      </c>
      <c r="B98" s="1">
        <v>3</v>
      </c>
      <c r="C98" s="1" t="s">
        <v>9</v>
      </c>
      <c r="D98" s="1">
        <v>5</v>
      </c>
      <c r="E98" s="1">
        <v>493383.10704700003</v>
      </c>
      <c r="F98" s="1">
        <v>5180586.0806700001</v>
      </c>
      <c r="G98" s="1">
        <v>360.72834645669292</v>
      </c>
      <c r="M98" s="8">
        <f t="shared" si="20"/>
        <v>1.0077679246580051</v>
      </c>
      <c r="N98" s="6">
        <f t="shared" si="21"/>
        <v>0.74567650050864698</v>
      </c>
      <c r="O98" s="6">
        <f t="shared" si="22"/>
        <v>0.9993183367416496</v>
      </c>
      <c r="P98" s="7">
        <f t="shared" si="23"/>
        <v>0.46921443736730362</v>
      </c>
      <c r="R98" s="4" t="s">
        <v>56</v>
      </c>
      <c r="S98" s="4">
        <v>230</v>
      </c>
      <c r="T98" s="4" t="s">
        <v>9</v>
      </c>
      <c r="U98" s="4">
        <v>5</v>
      </c>
      <c r="V98" s="4">
        <v>493572.190846999</v>
      </c>
      <c r="W98" s="4">
        <v>5180864.12519</v>
      </c>
      <c r="X98" s="4">
        <v>335.62992125984249</v>
      </c>
      <c r="Y98" s="4">
        <v>0.93765037464769363</v>
      </c>
      <c r="Z98" s="4">
        <v>0.69379450661241093</v>
      </c>
      <c r="AA98" s="4">
        <v>0.92978868438991125</v>
      </c>
      <c r="AB98">
        <v>0.36093418259023341</v>
      </c>
    </row>
    <row r="99" spans="1:28" x14ac:dyDescent="0.25">
      <c r="A99" s="1" t="s">
        <v>56</v>
      </c>
      <c r="B99" s="1">
        <v>422</v>
      </c>
      <c r="C99" s="1" t="s">
        <v>9</v>
      </c>
      <c r="D99" s="1">
        <v>5</v>
      </c>
      <c r="E99" s="1">
        <v>493745.871519999</v>
      </c>
      <c r="F99" s="1">
        <v>5181100.9654400004</v>
      </c>
      <c r="G99" s="1">
        <v>345.96456692913387</v>
      </c>
      <c r="M99" s="8">
        <f t="shared" si="20"/>
        <v>0.96652230700488084</v>
      </c>
      <c r="N99" s="6">
        <f t="shared" si="21"/>
        <v>0.71515768056968465</v>
      </c>
      <c r="O99" s="6">
        <f t="shared" si="22"/>
        <v>0.95841854124062709</v>
      </c>
      <c r="P99" s="7">
        <f t="shared" si="23"/>
        <v>0.40552016985138006</v>
      </c>
      <c r="R99" s="4" t="s">
        <v>56</v>
      </c>
      <c r="S99" s="4">
        <v>254</v>
      </c>
      <c r="T99" s="4" t="s">
        <v>9</v>
      </c>
      <c r="U99" s="4">
        <v>5</v>
      </c>
      <c r="V99" s="4">
        <v>493605.127092999</v>
      </c>
      <c r="W99" s="4">
        <v>5180897.6489199903</v>
      </c>
      <c r="X99" s="4">
        <v>365.15748031496065</v>
      </c>
      <c r="Y99" s="4">
        <v>1.0201416099539424</v>
      </c>
      <c r="Z99" s="4">
        <v>0.75483214649033581</v>
      </c>
      <c r="AA99" s="4">
        <v>1.0115882753919565</v>
      </c>
      <c r="AB99">
        <v>0.48832271762208074</v>
      </c>
    </row>
    <row r="100" spans="1:28" x14ac:dyDescent="0.25">
      <c r="A100" s="1" t="s">
        <v>56</v>
      </c>
      <c r="B100" s="1">
        <v>230</v>
      </c>
      <c r="C100" s="1" t="s">
        <v>9</v>
      </c>
      <c r="D100" s="1">
        <v>5</v>
      </c>
      <c r="E100" s="1">
        <v>493572.190846999</v>
      </c>
      <c r="F100" s="1">
        <v>5180864.12519</v>
      </c>
      <c r="G100" s="1">
        <v>335.62992125984249</v>
      </c>
      <c r="M100" s="8">
        <f t="shared" si="20"/>
        <v>0.93765037464769363</v>
      </c>
      <c r="N100" s="6">
        <f t="shared" si="21"/>
        <v>0.69379450661241093</v>
      </c>
      <c r="O100" s="6">
        <f t="shared" si="22"/>
        <v>0.92978868438991125</v>
      </c>
      <c r="P100" s="7">
        <f t="shared" si="23"/>
        <v>0.36093418259023341</v>
      </c>
      <c r="R100" s="4" t="s">
        <v>56</v>
      </c>
      <c r="S100" s="4">
        <v>277</v>
      </c>
      <c r="T100" s="4" t="s">
        <v>9</v>
      </c>
      <c r="U100" s="4">
        <v>5</v>
      </c>
      <c r="V100" s="4">
        <v>493626.07658499799</v>
      </c>
      <c r="W100" s="4">
        <v>5180929.4075999903</v>
      </c>
      <c r="X100" s="4">
        <v>251.96850393700788</v>
      </c>
      <c r="Y100" s="4">
        <v>0.7039252079466557</v>
      </c>
      <c r="Z100" s="4">
        <v>0.52085452695829093</v>
      </c>
      <c r="AA100" s="4">
        <v>0.69802317655078394</v>
      </c>
      <c r="AB100">
        <v>0</v>
      </c>
    </row>
    <row r="101" spans="1:28" x14ac:dyDescent="0.25">
      <c r="A101" s="1" t="s">
        <v>56</v>
      </c>
      <c r="B101" s="1">
        <v>302</v>
      </c>
      <c r="C101" s="1" t="s">
        <v>9</v>
      </c>
      <c r="D101" s="1">
        <v>5</v>
      </c>
      <c r="E101" s="1">
        <v>493631.431901998</v>
      </c>
      <c r="F101" s="1">
        <v>5180959.5847699903</v>
      </c>
      <c r="G101" s="1">
        <v>312.99212598425197</v>
      </c>
      <c r="M101" s="8">
        <f t="shared" si="20"/>
        <v>0.87440709424623642</v>
      </c>
      <c r="N101" s="6">
        <f t="shared" si="21"/>
        <v>0.64699898270600209</v>
      </c>
      <c r="O101" s="6">
        <f t="shared" si="22"/>
        <v>0.86707566462167684</v>
      </c>
      <c r="P101" s="7">
        <f t="shared" si="23"/>
        <v>0.26326963906581741</v>
      </c>
      <c r="R101" s="4" t="s">
        <v>56</v>
      </c>
      <c r="S101" s="4">
        <v>302</v>
      </c>
      <c r="T101" s="4" t="s">
        <v>9</v>
      </c>
      <c r="U101" s="4">
        <v>5</v>
      </c>
      <c r="V101" s="4">
        <v>493631.431901998</v>
      </c>
      <c r="W101" s="4">
        <v>5180959.5847699903</v>
      </c>
      <c r="X101" s="4">
        <v>312.99212598425197</v>
      </c>
      <c r="Y101" s="4">
        <v>0.87440709424623642</v>
      </c>
      <c r="Z101" s="4">
        <v>0.64699898270600209</v>
      </c>
      <c r="AA101" s="4">
        <v>0.86707566462167684</v>
      </c>
      <c r="AB101">
        <v>0.26326963906581741</v>
      </c>
    </row>
    <row r="102" spans="1:28" x14ac:dyDescent="0.25">
      <c r="A102" s="1" t="s">
        <v>56</v>
      </c>
      <c r="B102" s="1">
        <v>2</v>
      </c>
      <c r="C102" s="1" t="s">
        <v>9</v>
      </c>
      <c r="D102" s="1">
        <v>5</v>
      </c>
      <c r="E102" s="1">
        <v>493353.58603200002</v>
      </c>
      <c r="F102" s="1">
        <v>5180575.07118</v>
      </c>
      <c r="G102" s="1">
        <v>308.56299212598424</v>
      </c>
      <c r="M102" s="8">
        <f t="shared" si="20"/>
        <v>0.86203340895029901</v>
      </c>
      <c r="N102" s="6">
        <f t="shared" si="21"/>
        <v>0.63784333672431326</v>
      </c>
      <c r="O102" s="6">
        <f t="shared" si="22"/>
        <v>0.85480572597137006</v>
      </c>
      <c r="P102" s="7">
        <f t="shared" si="23"/>
        <v>0.24416135881104026</v>
      </c>
      <c r="R102" s="4" t="s">
        <v>56</v>
      </c>
      <c r="S102" s="4">
        <v>328</v>
      </c>
      <c r="T102" s="4" t="s">
        <v>9</v>
      </c>
      <c r="U102" s="4">
        <v>5</v>
      </c>
      <c r="V102" s="4">
        <v>493658.27126000001</v>
      </c>
      <c r="W102" s="4">
        <v>5180984.1567599904</v>
      </c>
      <c r="X102" s="4">
        <v>393.20866141732284</v>
      </c>
      <c r="Y102" s="4">
        <v>1.0985082834948787</v>
      </c>
      <c r="Z102" s="4">
        <v>0.81281790437436419</v>
      </c>
      <c r="AA102" s="4">
        <v>1.0892978868438992</v>
      </c>
      <c r="AB102">
        <v>0.60934182590233554</v>
      </c>
    </row>
    <row r="103" spans="1:28" x14ac:dyDescent="0.25">
      <c r="A103" s="1" t="s">
        <v>56</v>
      </c>
      <c r="B103" s="1">
        <v>24</v>
      </c>
      <c r="C103" s="1" t="s">
        <v>9</v>
      </c>
      <c r="D103" s="1">
        <v>5</v>
      </c>
      <c r="E103" s="1">
        <v>493404.974858</v>
      </c>
      <c r="F103" s="1">
        <v>5180617.8375500003</v>
      </c>
      <c r="G103" s="1">
        <v>304.1338582677165</v>
      </c>
      <c r="M103" s="8">
        <f t="shared" si="20"/>
        <v>0.84965972365436171</v>
      </c>
      <c r="N103" s="6">
        <f t="shared" si="21"/>
        <v>0.62868769074262454</v>
      </c>
      <c r="O103" s="6">
        <f t="shared" si="22"/>
        <v>0.84253578732106327</v>
      </c>
      <c r="P103" s="7">
        <f t="shared" si="23"/>
        <v>0.22505307855626311</v>
      </c>
      <c r="R103" s="4" t="s">
        <v>56</v>
      </c>
      <c r="S103" s="4">
        <v>352</v>
      </c>
      <c r="T103" s="4" t="s">
        <v>9</v>
      </c>
      <c r="U103" s="4">
        <v>5</v>
      </c>
      <c r="V103" s="4">
        <v>493670.53272100003</v>
      </c>
      <c r="W103" s="4">
        <v>5181014.3275100002</v>
      </c>
      <c r="X103" s="4">
        <v>361.22047244094489</v>
      </c>
      <c r="Y103" s="4">
        <v>1.009142778579776</v>
      </c>
      <c r="Z103" s="4">
        <v>0.74669379450661244</v>
      </c>
      <c r="AA103" s="4">
        <v>1.0006816632583504</v>
      </c>
      <c r="AB103">
        <v>0.4713375796178344</v>
      </c>
    </row>
    <row r="104" spans="1:28" x14ac:dyDescent="0.25">
      <c r="A104" s="1" t="s">
        <v>56</v>
      </c>
      <c r="B104" s="1">
        <v>48</v>
      </c>
      <c r="C104" s="1" t="s">
        <v>9</v>
      </c>
      <c r="D104" s="1">
        <v>5</v>
      </c>
      <c r="E104" s="1">
        <v>493417.52554900001</v>
      </c>
      <c r="F104" s="1">
        <v>5180646.2710499903</v>
      </c>
      <c r="G104" s="1">
        <v>299.70472440944883</v>
      </c>
      <c r="M104" s="8">
        <f t="shared" si="20"/>
        <v>0.83728603835842452</v>
      </c>
      <c r="N104" s="6">
        <f t="shared" si="21"/>
        <v>0.61953204476093593</v>
      </c>
      <c r="O104" s="6">
        <f t="shared" si="22"/>
        <v>0.8302658486707567</v>
      </c>
      <c r="P104" s="7">
        <f t="shared" si="23"/>
        <v>0.20594479830148621</v>
      </c>
      <c r="R104" s="4" t="s">
        <v>56</v>
      </c>
      <c r="S104" s="4">
        <v>353</v>
      </c>
      <c r="T104" s="4" t="s">
        <v>9</v>
      </c>
      <c r="U104" s="4">
        <v>5</v>
      </c>
      <c r="V104" s="4">
        <v>493700.44887800002</v>
      </c>
      <c r="W104" s="4">
        <v>5181023.56073</v>
      </c>
      <c r="X104" s="4">
        <v>407.9724409448819</v>
      </c>
      <c r="Y104" s="4">
        <v>1.1397539011480031</v>
      </c>
      <c r="Z104" s="4">
        <v>0.84333672431332651</v>
      </c>
      <c r="AA104" s="4">
        <v>1.1301976823449216</v>
      </c>
      <c r="AB104">
        <v>0.6730360934182591</v>
      </c>
    </row>
    <row r="105" spans="1:28" x14ac:dyDescent="0.25">
      <c r="A105" s="1" t="s">
        <v>56</v>
      </c>
      <c r="B105" s="1">
        <v>128</v>
      </c>
      <c r="C105" s="1" t="s">
        <v>9</v>
      </c>
      <c r="D105" s="1">
        <v>5</v>
      </c>
      <c r="E105" s="1">
        <v>493496.794142998</v>
      </c>
      <c r="F105" s="1">
        <v>5180744.0833000001</v>
      </c>
      <c r="G105" s="1">
        <v>291.8307086614173</v>
      </c>
      <c r="M105" s="8">
        <f t="shared" si="20"/>
        <v>0.81528837561009138</v>
      </c>
      <c r="N105" s="6">
        <f t="shared" si="21"/>
        <v>0.6032553407934893</v>
      </c>
      <c r="O105" s="6">
        <f t="shared" si="22"/>
        <v>0.8084526244035446</v>
      </c>
      <c r="P105" s="7">
        <f t="shared" si="23"/>
        <v>0.17197452229299354</v>
      </c>
      <c r="R105" s="4" t="s">
        <v>56</v>
      </c>
      <c r="S105" s="4">
        <v>375</v>
      </c>
      <c r="T105" s="4" t="s">
        <v>9</v>
      </c>
      <c r="U105" s="4">
        <v>5</v>
      </c>
      <c r="V105" s="4">
        <v>493700.38410800003</v>
      </c>
      <c r="W105" s="4">
        <v>5181054.1435000002</v>
      </c>
      <c r="X105" s="4">
        <v>439.46850393700788</v>
      </c>
      <c r="Y105" s="4">
        <v>1.227744552141335</v>
      </c>
      <c r="Z105" s="4">
        <v>0.90844354018311291</v>
      </c>
      <c r="AA105" s="4">
        <v>1.2174505794137696</v>
      </c>
      <c r="AB105" s="108">
        <v>0.80891719745222934</v>
      </c>
    </row>
    <row r="106" spans="1:28" x14ac:dyDescent="0.25">
      <c r="A106" s="1" t="s">
        <v>56</v>
      </c>
      <c r="B106" s="1">
        <v>180</v>
      </c>
      <c r="C106" s="1" t="s">
        <v>9</v>
      </c>
      <c r="D106" s="1">
        <v>5</v>
      </c>
      <c r="E106" s="1">
        <v>493527.53185500001</v>
      </c>
      <c r="F106" s="1">
        <v>5180790.7214000002</v>
      </c>
      <c r="G106" s="1">
        <v>253.44488188976376</v>
      </c>
      <c r="M106" s="8">
        <f t="shared" si="20"/>
        <v>0.70804976971196809</v>
      </c>
      <c r="N106" s="6">
        <f t="shared" si="21"/>
        <v>0.5239064089521871</v>
      </c>
      <c r="O106" s="6">
        <f t="shared" si="22"/>
        <v>0.70211315610088609</v>
      </c>
      <c r="P106" s="7">
        <f t="shared" si="23"/>
        <v>6.3694267515922573E-3</v>
      </c>
      <c r="R106" s="4" t="s">
        <v>56</v>
      </c>
      <c r="S106" s="4">
        <v>376</v>
      </c>
      <c r="T106" s="4" t="s">
        <v>9</v>
      </c>
      <c r="U106" s="4">
        <v>5</v>
      </c>
      <c r="V106" s="4">
        <v>493731.095987999</v>
      </c>
      <c r="W106" s="4">
        <v>5181059.4211299904</v>
      </c>
      <c r="X106" s="4">
        <v>367.61811023622045</v>
      </c>
      <c r="Y106" s="4">
        <v>1.0270158795627964</v>
      </c>
      <c r="Z106" s="4">
        <v>0.75991861648016268</v>
      </c>
      <c r="AA106" s="4">
        <v>1.01840490797546</v>
      </c>
      <c r="AB106">
        <v>0.4989384288747345</v>
      </c>
    </row>
    <row r="107" spans="1:28" x14ac:dyDescent="0.25">
      <c r="A107" s="1" t="s">
        <v>56</v>
      </c>
      <c r="B107" s="1">
        <v>277</v>
      </c>
      <c r="C107" s="1" t="s">
        <v>9</v>
      </c>
      <c r="D107" s="1">
        <v>5</v>
      </c>
      <c r="E107" s="1">
        <v>493626.07658499799</v>
      </c>
      <c r="F107" s="1">
        <v>5180929.4075999903</v>
      </c>
      <c r="G107" s="1">
        <v>251.96850393700788</v>
      </c>
      <c r="M107" s="8">
        <f t="shared" si="20"/>
        <v>0.7039252079466557</v>
      </c>
      <c r="N107" s="6">
        <f t="shared" si="21"/>
        <v>0.52085452695829093</v>
      </c>
      <c r="O107" s="6">
        <f t="shared" si="22"/>
        <v>0.69802317655078394</v>
      </c>
      <c r="P107" s="7">
        <f t="shared" si="23"/>
        <v>0</v>
      </c>
      <c r="R107" s="4" t="s">
        <v>56</v>
      </c>
      <c r="S107" s="4">
        <v>422</v>
      </c>
      <c r="T107" s="4" t="s">
        <v>9</v>
      </c>
      <c r="U107" s="4">
        <v>5</v>
      </c>
      <c r="V107" s="4">
        <v>493745.871519999</v>
      </c>
      <c r="W107" s="4">
        <v>5181100.9654400004</v>
      </c>
      <c r="X107" s="4">
        <v>345.96456692913387</v>
      </c>
      <c r="Y107" s="4">
        <v>0.96652230700488084</v>
      </c>
      <c r="Z107" s="4">
        <v>0.71515768056968465</v>
      </c>
      <c r="AA107" s="4">
        <v>0.95841854124062709</v>
      </c>
      <c r="AB107">
        <v>0.40552016985138006</v>
      </c>
    </row>
    <row r="108" spans="1:28" x14ac:dyDescent="0.25">
      <c r="A108" s="5" t="s">
        <v>56</v>
      </c>
      <c r="B108" s="5">
        <v>423</v>
      </c>
      <c r="C108" s="5" t="s">
        <v>9</v>
      </c>
      <c r="D108" s="5">
        <v>6</v>
      </c>
      <c r="E108" s="5">
        <v>493780.193463</v>
      </c>
      <c r="F108" s="5">
        <v>5181114.7788800001</v>
      </c>
      <c r="G108" s="5">
        <v>486.71259842519686</v>
      </c>
      <c r="H108" s="5"/>
      <c r="I108" s="5"/>
      <c r="J108" s="5"/>
      <c r="K108" s="5"/>
      <c r="L108" s="5"/>
      <c r="M108" s="6">
        <f t="shared" ref="M108:M128" si="24">G108/$I$7</f>
        <v>1.2729867368067604</v>
      </c>
      <c r="N108" s="6">
        <f>G108/$J$7</f>
        <v>1</v>
      </c>
      <c r="O108" s="6">
        <f>G108/$K$7</f>
        <v>1.2503160556257902</v>
      </c>
      <c r="P108" s="7">
        <f>(G108-$L$7)/($J$7-$L$7)</f>
        <v>1</v>
      </c>
      <c r="R108" s="4" t="s">
        <v>56</v>
      </c>
      <c r="S108" s="4">
        <v>4</v>
      </c>
      <c r="T108" s="4" t="s">
        <v>9</v>
      </c>
      <c r="U108" s="4">
        <v>6</v>
      </c>
      <c r="V108" s="4">
        <v>493415.01299900003</v>
      </c>
      <c r="W108" s="4">
        <v>5180582.7119100001</v>
      </c>
      <c r="X108" s="4">
        <v>367.61811023622045</v>
      </c>
      <c r="Y108" s="4">
        <v>0.96149756561643074</v>
      </c>
      <c r="Z108" s="4">
        <v>0.75530839231547009</v>
      </c>
      <c r="AA108" s="4">
        <v>0.94437420986093545</v>
      </c>
      <c r="AB108">
        <v>0.48290598290598274</v>
      </c>
    </row>
    <row r="109" spans="1:28" x14ac:dyDescent="0.25">
      <c r="A109" s="1" t="s">
        <v>56</v>
      </c>
      <c r="B109" s="1">
        <v>207</v>
      </c>
      <c r="C109" s="1" t="s">
        <v>9</v>
      </c>
      <c r="D109" s="1">
        <v>6</v>
      </c>
      <c r="E109" s="1">
        <v>493606.513420998</v>
      </c>
      <c r="F109" s="1">
        <v>5180835.6831999803</v>
      </c>
      <c r="G109" s="1">
        <v>468.99606299212599</v>
      </c>
      <c r="M109" s="8">
        <f t="shared" si="24"/>
        <v>1.2266495047288601</v>
      </c>
      <c r="N109" s="6">
        <f t="shared" ref="N109:N128" si="25">G109/$J$7</f>
        <v>0.96359959555106167</v>
      </c>
      <c r="O109" s="6">
        <f t="shared" ref="O109:O128" si="26">G109/$K$7</f>
        <v>1.2048040455120101</v>
      </c>
      <c r="P109" s="7">
        <f t="shared" ref="P109:P128" si="27">(G109-$L$7)/($J$7-$L$7)</f>
        <v>0.92307692307692302</v>
      </c>
      <c r="R109" s="4" t="s">
        <v>56</v>
      </c>
      <c r="S109" s="4">
        <v>25</v>
      </c>
      <c r="T109" s="4" t="s">
        <v>9</v>
      </c>
      <c r="U109" s="4">
        <v>6</v>
      </c>
      <c r="V109" s="4">
        <v>493436.88065299799</v>
      </c>
      <c r="W109" s="4">
        <v>5180614.4689100003</v>
      </c>
      <c r="X109" s="4">
        <v>279.5275590551181</v>
      </c>
      <c r="Y109" s="4">
        <v>0.73109855056242667</v>
      </c>
      <c r="Z109" s="4">
        <v>0.57431749241658236</v>
      </c>
      <c r="AA109" s="4">
        <v>0.7180783817951959</v>
      </c>
      <c r="AB109">
        <v>0.10042735042735031</v>
      </c>
    </row>
    <row r="110" spans="1:28" x14ac:dyDescent="0.25">
      <c r="A110" s="1" t="s">
        <v>56</v>
      </c>
      <c r="B110" s="1">
        <v>424</v>
      </c>
      <c r="C110" s="1" t="s">
        <v>9</v>
      </c>
      <c r="D110" s="1">
        <v>6</v>
      </c>
      <c r="E110" s="1">
        <v>493809.70142300002</v>
      </c>
      <c r="F110" s="1">
        <v>5181116.5674999803</v>
      </c>
      <c r="G110" s="1">
        <v>434.54724409448818</v>
      </c>
      <c r="M110" s="8">
        <f t="shared" si="24"/>
        <v>1.136549331244054</v>
      </c>
      <c r="N110" s="6">
        <f t="shared" si="25"/>
        <v>0.89282103134479274</v>
      </c>
      <c r="O110" s="6">
        <f t="shared" si="26"/>
        <v>1.1163084702907711</v>
      </c>
      <c r="P110" s="7">
        <f t="shared" si="27"/>
        <v>0.77350427350427342</v>
      </c>
      <c r="R110" s="4" t="s">
        <v>56</v>
      </c>
      <c r="S110" s="4">
        <v>49</v>
      </c>
      <c r="T110" s="4" t="s">
        <v>9</v>
      </c>
      <c r="U110" s="4">
        <v>6</v>
      </c>
      <c r="V110" s="4">
        <v>493449.423316998</v>
      </c>
      <c r="W110" s="4">
        <v>5180635.6795399804</v>
      </c>
      <c r="X110" s="4">
        <v>379.9212598425197</v>
      </c>
      <c r="Y110" s="4">
        <v>0.99367619900386162</v>
      </c>
      <c r="Z110" s="4">
        <v>0.78058645096056622</v>
      </c>
      <c r="AA110" s="4">
        <v>0.97597977243994949</v>
      </c>
      <c r="AB110">
        <v>0.53632478632478631</v>
      </c>
    </row>
    <row r="111" spans="1:28" x14ac:dyDescent="0.25">
      <c r="A111" s="1" t="s">
        <v>56</v>
      </c>
      <c r="B111" s="1">
        <v>278</v>
      </c>
      <c r="C111" s="1" t="s">
        <v>9</v>
      </c>
      <c r="D111" s="1">
        <v>6</v>
      </c>
      <c r="E111" s="1">
        <v>493657.97509099799</v>
      </c>
      <c r="F111" s="1">
        <v>5180920.5951500004</v>
      </c>
      <c r="G111" s="1">
        <v>423.22834645669292</v>
      </c>
      <c r="M111" s="8">
        <f t="shared" si="24"/>
        <v>1.1069449885276179</v>
      </c>
      <c r="N111" s="6">
        <f t="shared" si="25"/>
        <v>0.86956521739130432</v>
      </c>
      <c r="O111" s="6">
        <f t="shared" si="26"/>
        <v>1.0872313527180784</v>
      </c>
      <c r="P111" s="7">
        <f t="shared" si="27"/>
        <v>0.72435897435897434</v>
      </c>
      <c r="R111" s="4" t="s">
        <v>56</v>
      </c>
      <c r="S111" s="4">
        <v>74</v>
      </c>
      <c r="T111" s="4" t="s">
        <v>9</v>
      </c>
      <c r="U111" s="4">
        <v>6</v>
      </c>
      <c r="V111" s="4">
        <v>493458.49844300002</v>
      </c>
      <c r="W111" s="4">
        <v>5180665.85384</v>
      </c>
      <c r="X111" s="4">
        <v>419.29133858267716</v>
      </c>
      <c r="Y111" s="4">
        <v>1.0966478258436398</v>
      </c>
      <c r="Z111" s="4">
        <v>0.86147623862487355</v>
      </c>
      <c r="AA111" s="4">
        <v>1.077117572692794</v>
      </c>
      <c r="AB111">
        <v>0.70726495726495719</v>
      </c>
    </row>
    <row r="112" spans="1:28" x14ac:dyDescent="0.25">
      <c r="A112" s="1" t="s">
        <v>56</v>
      </c>
      <c r="B112" s="1">
        <v>74</v>
      </c>
      <c r="C112" s="1" t="s">
        <v>9</v>
      </c>
      <c r="D112" s="1">
        <v>6</v>
      </c>
      <c r="E112" s="1">
        <v>493458.49844300002</v>
      </c>
      <c r="F112" s="1">
        <v>5180665.85384</v>
      </c>
      <c r="G112" s="1">
        <v>419.29133858267716</v>
      </c>
      <c r="M112" s="8">
        <f t="shared" si="24"/>
        <v>1.0966478258436398</v>
      </c>
      <c r="N112" s="6">
        <f t="shared" si="25"/>
        <v>0.86147623862487355</v>
      </c>
      <c r="O112" s="6">
        <f>G112/$K$7</f>
        <v>1.077117572692794</v>
      </c>
      <c r="P112" s="7">
        <f t="shared" si="27"/>
        <v>0.70726495726495719</v>
      </c>
      <c r="R112" s="4" t="s">
        <v>56</v>
      </c>
      <c r="S112" s="4">
        <v>75</v>
      </c>
      <c r="T112" s="4" t="s">
        <v>9</v>
      </c>
      <c r="U112" s="4">
        <v>6</v>
      </c>
      <c r="V112" s="4">
        <v>493488.02278900001</v>
      </c>
      <c r="W112" s="4">
        <v>5180680.5309100002</v>
      </c>
      <c r="X112" s="4">
        <v>389.27165354330708</v>
      </c>
      <c r="Y112" s="4">
        <v>1.018131960378309</v>
      </c>
      <c r="Z112" s="4">
        <v>0.79979777553083919</v>
      </c>
      <c r="AA112" s="4">
        <v>1</v>
      </c>
      <c r="AB112">
        <v>0.57692307692307687</v>
      </c>
    </row>
    <row r="113" spans="1:28" x14ac:dyDescent="0.25">
      <c r="A113" s="1" t="s">
        <v>56</v>
      </c>
      <c r="B113" s="1">
        <v>206</v>
      </c>
      <c r="C113" s="1" t="s">
        <v>9</v>
      </c>
      <c r="D113" s="1">
        <v>6</v>
      </c>
      <c r="E113" s="1">
        <v>493576.197009</v>
      </c>
      <c r="F113" s="1">
        <v>5180827.1172000002</v>
      </c>
      <c r="G113" s="1">
        <v>414.86220472440942</v>
      </c>
      <c r="M113" s="8">
        <f t="shared" si="24"/>
        <v>1.0850635178241648</v>
      </c>
      <c r="N113" s="6">
        <f t="shared" si="25"/>
        <v>0.85237613751263896</v>
      </c>
      <c r="O113" s="6">
        <f t="shared" si="26"/>
        <v>1.0657395701643488</v>
      </c>
      <c r="P113" s="7">
        <f t="shared" si="27"/>
        <v>0.68803418803418792</v>
      </c>
      <c r="R113" s="4" t="s">
        <v>56</v>
      </c>
      <c r="S113" s="4">
        <v>102</v>
      </c>
      <c r="T113" s="4" t="s">
        <v>9</v>
      </c>
      <c r="U113" s="4">
        <v>6</v>
      </c>
      <c r="V113" s="4">
        <v>493499.50784600002</v>
      </c>
      <c r="W113" s="4">
        <v>5180712.2994100004</v>
      </c>
      <c r="X113" s="4">
        <v>325.78740157480314</v>
      </c>
      <c r="Y113" s="4">
        <v>0.85209021209916624</v>
      </c>
      <c r="Z113" s="4">
        <v>0.66936299292214352</v>
      </c>
      <c r="AA113" s="4">
        <v>0.83691529709228818</v>
      </c>
      <c r="AB113">
        <v>0.30128205128205116</v>
      </c>
    </row>
    <row r="114" spans="1:28" x14ac:dyDescent="0.25">
      <c r="A114" s="1" t="s">
        <v>56</v>
      </c>
      <c r="B114" s="1">
        <v>303</v>
      </c>
      <c r="C114" s="1" t="s">
        <v>9</v>
      </c>
      <c r="D114" s="1">
        <v>6</v>
      </c>
      <c r="E114" s="1">
        <v>493663.33024500002</v>
      </c>
      <c r="F114" s="1">
        <v>5180951.1721900003</v>
      </c>
      <c r="G114" s="1">
        <v>411.41732283464569</v>
      </c>
      <c r="M114" s="8">
        <f t="shared" si="24"/>
        <v>1.0760535004756844</v>
      </c>
      <c r="N114" s="6">
        <f t="shared" si="25"/>
        <v>0.8452982810920121</v>
      </c>
      <c r="O114" s="6">
        <f t="shared" si="26"/>
        <v>1.0568900126422252</v>
      </c>
      <c r="P114" s="7">
        <f t="shared" si="27"/>
        <v>0.67307692307692313</v>
      </c>
      <c r="R114" s="4" t="s">
        <v>56</v>
      </c>
      <c r="S114" s="4">
        <v>129</v>
      </c>
      <c r="T114" s="4" t="s">
        <v>9</v>
      </c>
      <c r="U114" s="4">
        <v>6</v>
      </c>
      <c r="V114" s="4">
        <v>493528.684700999</v>
      </c>
      <c r="W114" s="4">
        <v>5180727.1582500003</v>
      </c>
      <c r="X114" s="4">
        <v>341.53543307086613</v>
      </c>
      <c r="Y114" s="4">
        <v>0.89327886283507762</v>
      </c>
      <c r="Z114" s="4">
        <v>0.70171890798786651</v>
      </c>
      <c r="AA114" s="4">
        <v>0.87737041719342601</v>
      </c>
      <c r="AB114">
        <v>0.36965811965811957</v>
      </c>
    </row>
    <row r="115" spans="1:28" x14ac:dyDescent="0.25">
      <c r="A115" s="1" t="s">
        <v>56</v>
      </c>
      <c r="B115" s="1">
        <v>330</v>
      </c>
      <c r="C115" s="1" t="s">
        <v>9</v>
      </c>
      <c r="D115" s="1">
        <v>6</v>
      </c>
      <c r="E115" s="1">
        <v>493722.098564999</v>
      </c>
      <c r="F115" s="1">
        <v>5180995.8686100002</v>
      </c>
      <c r="G115" s="1">
        <v>406.98818897637796</v>
      </c>
      <c r="M115" s="8">
        <f t="shared" si="24"/>
        <v>1.0644691924562093</v>
      </c>
      <c r="N115" s="6">
        <f t="shared" si="25"/>
        <v>0.83619817997977752</v>
      </c>
      <c r="O115" s="6">
        <f t="shared" si="26"/>
        <v>1.04551201011378</v>
      </c>
      <c r="P115" s="7">
        <f t="shared" si="27"/>
        <v>0.65384615384615374</v>
      </c>
      <c r="R115" s="4" t="s">
        <v>56</v>
      </c>
      <c r="S115" s="4">
        <v>155</v>
      </c>
      <c r="T115" s="4" t="s">
        <v>9</v>
      </c>
      <c r="U115" s="4">
        <v>6</v>
      </c>
      <c r="V115" s="4">
        <v>493542.317518998</v>
      </c>
      <c r="W115" s="4">
        <v>5180768.8143999903</v>
      </c>
      <c r="X115" s="4">
        <v>347.93307086614175</v>
      </c>
      <c r="Y115" s="4">
        <v>0.91001175219654162</v>
      </c>
      <c r="Z115" s="4">
        <v>0.71486349848331654</v>
      </c>
      <c r="AA115" s="4">
        <v>0.89380530973451333</v>
      </c>
      <c r="AB115">
        <v>0.39743589743589741</v>
      </c>
    </row>
    <row r="116" spans="1:28" x14ac:dyDescent="0.25">
      <c r="A116" s="1" t="s">
        <v>56</v>
      </c>
      <c r="B116" s="1">
        <v>354</v>
      </c>
      <c r="C116" s="1" t="s">
        <v>9</v>
      </c>
      <c r="D116" s="1">
        <v>6</v>
      </c>
      <c r="E116" s="1">
        <v>493732.36045400001</v>
      </c>
      <c r="F116" s="1">
        <v>5181027.6388400001</v>
      </c>
      <c r="G116" s="1">
        <v>406.00393700787401</v>
      </c>
      <c r="M116" s="8">
        <f t="shared" si="24"/>
        <v>1.0618949017852148</v>
      </c>
      <c r="N116" s="6">
        <f t="shared" si="25"/>
        <v>0.8341759352881698</v>
      </c>
      <c r="O116" s="6">
        <f t="shared" si="26"/>
        <v>1.0429835651074588</v>
      </c>
      <c r="P116" s="7">
        <f t="shared" si="27"/>
        <v>0.64957264957264949</v>
      </c>
      <c r="R116" s="4" t="s">
        <v>56</v>
      </c>
      <c r="S116" s="4">
        <v>181</v>
      </c>
      <c r="T116" s="4" t="s">
        <v>9</v>
      </c>
      <c r="U116" s="4">
        <v>6</v>
      </c>
      <c r="V116" s="4">
        <v>493559.45098800003</v>
      </c>
      <c r="W116" s="4">
        <v>5180800.5769400001</v>
      </c>
      <c r="X116" s="4">
        <v>256.39763779527561</v>
      </c>
      <c r="Y116" s="4">
        <v>0.67060271979405695</v>
      </c>
      <c r="Z116" s="4">
        <v>0.52679474216380184</v>
      </c>
      <c r="AA116" s="4">
        <v>0.65865992414664987</v>
      </c>
      <c r="AB116">
        <v>0</v>
      </c>
    </row>
    <row r="117" spans="1:28" x14ac:dyDescent="0.25">
      <c r="A117" s="1" t="s">
        <v>56</v>
      </c>
      <c r="B117" s="1">
        <v>329</v>
      </c>
      <c r="C117" s="1" t="s">
        <v>9</v>
      </c>
      <c r="D117" s="1">
        <v>6</v>
      </c>
      <c r="E117" s="1">
        <v>493691.386340998</v>
      </c>
      <c r="F117" s="1">
        <v>5180990.9908600003</v>
      </c>
      <c r="G117" s="1">
        <v>402.55905511811022</v>
      </c>
      <c r="M117" s="8">
        <f t="shared" si="24"/>
        <v>1.0528848844367342</v>
      </c>
      <c r="N117" s="6">
        <f t="shared" si="25"/>
        <v>0.82709807886754294</v>
      </c>
      <c r="O117" s="6">
        <f t="shared" si="26"/>
        <v>1.0341340075853349</v>
      </c>
      <c r="P117" s="7">
        <f t="shared" si="27"/>
        <v>0.63461538461538447</v>
      </c>
      <c r="R117" s="4" t="s">
        <v>56</v>
      </c>
      <c r="S117" s="4">
        <v>206</v>
      </c>
      <c r="T117" s="4" t="s">
        <v>9</v>
      </c>
      <c r="U117" s="4">
        <v>6</v>
      </c>
      <c r="V117" s="4">
        <v>493576.197009</v>
      </c>
      <c r="W117" s="4">
        <v>5180827.1172000002</v>
      </c>
      <c r="X117" s="4">
        <v>414.86220472440942</v>
      </c>
      <c r="Y117" s="4">
        <v>1.0850635178241648</v>
      </c>
      <c r="Z117" s="4">
        <v>0.85237613751263896</v>
      </c>
      <c r="AA117" s="4">
        <v>1.0657395701643488</v>
      </c>
      <c r="AB117">
        <v>0.68803418803418792</v>
      </c>
    </row>
    <row r="118" spans="1:28" x14ac:dyDescent="0.25">
      <c r="A118" s="1" t="s">
        <v>56</v>
      </c>
      <c r="B118" s="1">
        <v>231</v>
      </c>
      <c r="C118" s="1" t="s">
        <v>9</v>
      </c>
      <c r="D118" s="1">
        <v>6</v>
      </c>
      <c r="E118" s="1">
        <v>493604.093411999</v>
      </c>
      <c r="F118" s="1">
        <v>5180858.8683700003</v>
      </c>
      <c r="G118" s="1">
        <v>396.65354330708664</v>
      </c>
      <c r="M118" s="8">
        <f t="shared" si="24"/>
        <v>1.0374391404107675</v>
      </c>
      <c r="N118" s="6">
        <f t="shared" si="25"/>
        <v>0.81496461071789694</v>
      </c>
      <c r="O118" s="6">
        <f t="shared" si="26"/>
        <v>1.0189633375474083</v>
      </c>
      <c r="P118" s="7">
        <f t="shared" si="27"/>
        <v>0.60897435897435903</v>
      </c>
      <c r="R118" s="4" t="s">
        <v>56</v>
      </c>
      <c r="S118" s="4">
        <v>207</v>
      </c>
      <c r="T118" s="4" t="s">
        <v>9</v>
      </c>
      <c r="U118" s="4">
        <v>6</v>
      </c>
      <c r="V118" s="4">
        <v>493606.513420998</v>
      </c>
      <c r="W118" s="4">
        <v>5180835.6831999803</v>
      </c>
      <c r="X118" s="4">
        <v>468.99606299212599</v>
      </c>
      <c r="Y118" s="4">
        <v>1.2266495047288601</v>
      </c>
      <c r="Z118" s="4">
        <v>0.96359959555106167</v>
      </c>
      <c r="AA118" s="4">
        <v>1.2048040455120101</v>
      </c>
      <c r="AB118" s="108">
        <v>0.92307692307692302</v>
      </c>
    </row>
    <row r="119" spans="1:28" x14ac:dyDescent="0.25">
      <c r="A119" s="1" t="s">
        <v>56</v>
      </c>
      <c r="B119" s="1">
        <v>75</v>
      </c>
      <c r="C119" s="1" t="s">
        <v>9</v>
      </c>
      <c r="D119" s="1">
        <v>6</v>
      </c>
      <c r="E119" s="1">
        <v>493488.02278900001</v>
      </c>
      <c r="F119" s="1">
        <v>5180680.5309100002</v>
      </c>
      <c r="G119" s="1">
        <v>389.27165354330708</v>
      </c>
      <c r="M119" s="8">
        <f t="shared" si="24"/>
        <v>1.018131960378309</v>
      </c>
      <c r="N119" s="6">
        <f t="shared" si="25"/>
        <v>0.79979777553083919</v>
      </c>
      <c r="O119" s="6">
        <f t="shared" si="26"/>
        <v>1</v>
      </c>
      <c r="P119" s="7">
        <f t="shared" si="27"/>
        <v>0.57692307692307687</v>
      </c>
      <c r="R119" s="4" t="s">
        <v>56</v>
      </c>
      <c r="S119" s="4">
        <v>231</v>
      </c>
      <c r="T119" s="4" t="s">
        <v>9</v>
      </c>
      <c r="U119" s="4">
        <v>6</v>
      </c>
      <c r="V119" s="4">
        <v>493604.093411999</v>
      </c>
      <c r="W119" s="4">
        <v>5180858.8683700003</v>
      </c>
      <c r="X119" s="4">
        <v>396.65354330708664</v>
      </c>
      <c r="Y119" s="4">
        <v>1.0374391404107675</v>
      </c>
      <c r="Z119" s="4">
        <v>0.81496461071789694</v>
      </c>
      <c r="AA119" s="4">
        <v>1.0189633375474083</v>
      </c>
      <c r="AB119">
        <v>0.60897435897435903</v>
      </c>
    </row>
    <row r="120" spans="1:28" x14ac:dyDescent="0.25">
      <c r="A120" s="1" t="s">
        <v>56</v>
      </c>
      <c r="B120" s="1">
        <v>304</v>
      </c>
      <c r="C120" s="1" t="s">
        <v>9</v>
      </c>
      <c r="D120" s="1">
        <v>6</v>
      </c>
      <c r="E120" s="1">
        <v>493694.04643400002</v>
      </c>
      <c r="F120" s="1">
        <v>5180960.0055299904</v>
      </c>
      <c r="G120" s="1">
        <v>384.35039370078738</v>
      </c>
      <c r="M120" s="8">
        <f t="shared" si="24"/>
        <v>1.0052605070233367</v>
      </c>
      <c r="N120" s="6">
        <f t="shared" si="25"/>
        <v>0.7896865520728007</v>
      </c>
      <c r="O120" s="6">
        <f t="shared" si="26"/>
        <v>0.98735777496839439</v>
      </c>
      <c r="P120" s="7">
        <f t="shared" si="27"/>
        <v>0.55555555555555536</v>
      </c>
      <c r="R120" s="4" t="s">
        <v>56</v>
      </c>
      <c r="S120" s="4">
        <v>255</v>
      </c>
      <c r="T120" s="4" t="s">
        <v>9</v>
      </c>
      <c r="U120" s="4">
        <v>6</v>
      </c>
      <c r="V120" s="4">
        <v>493637.025738</v>
      </c>
      <c r="W120" s="4">
        <v>5180888.8363600001</v>
      </c>
      <c r="X120" s="4">
        <v>375.98425196850394</v>
      </c>
      <c r="Y120" s="4">
        <v>0.98337903631988377</v>
      </c>
      <c r="Z120" s="4">
        <v>0.77249747219413545</v>
      </c>
      <c r="AA120" s="4">
        <v>0.96586599241466498</v>
      </c>
      <c r="AB120">
        <v>0.51923076923076916</v>
      </c>
    </row>
    <row r="121" spans="1:28" x14ac:dyDescent="0.25">
      <c r="A121" s="1" t="s">
        <v>56</v>
      </c>
      <c r="B121" s="1">
        <v>399</v>
      </c>
      <c r="C121" s="1" t="s">
        <v>9</v>
      </c>
      <c r="D121" s="1">
        <v>6</v>
      </c>
      <c r="E121" s="1">
        <v>493754.005991999</v>
      </c>
      <c r="F121" s="1">
        <v>5181069.176</v>
      </c>
      <c r="G121" s="1">
        <v>382.3818897637795</v>
      </c>
      <c r="M121" s="8">
        <f t="shared" si="24"/>
        <v>1.0001119256813475</v>
      </c>
      <c r="N121" s="6">
        <f t="shared" si="25"/>
        <v>0.78564206268958536</v>
      </c>
      <c r="O121" s="6">
        <f t="shared" si="26"/>
        <v>0.98230088495575218</v>
      </c>
      <c r="P121" s="7">
        <f t="shared" si="27"/>
        <v>0.54700854700854684</v>
      </c>
      <c r="R121" s="4" t="s">
        <v>56</v>
      </c>
      <c r="S121" s="4">
        <v>278</v>
      </c>
      <c r="T121" s="4" t="s">
        <v>9</v>
      </c>
      <c r="U121" s="4">
        <v>6</v>
      </c>
      <c r="V121" s="4">
        <v>493657.97509099799</v>
      </c>
      <c r="W121" s="4">
        <v>5180920.5951500004</v>
      </c>
      <c r="X121" s="4">
        <v>423.22834645669292</v>
      </c>
      <c r="Y121" s="4">
        <v>1.1069449885276179</v>
      </c>
      <c r="Z121" s="4">
        <v>0.86956521739130432</v>
      </c>
      <c r="AA121" s="4">
        <v>1.0872313527180784</v>
      </c>
      <c r="AB121">
        <v>0.72435897435897434</v>
      </c>
    </row>
    <row r="122" spans="1:28" x14ac:dyDescent="0.25">
      <c r="A122" s="1" t="s">
        <v>56</v>
      </c>
      <c r="B122" s="1">
        <v>49</v>
      </c>
      <c r="C122" s="1" t="s">
        <v>9</v>
      </c>
      <c r="D122" s="1">
        <v>6</v>
      </c>
      <c r="E122" s="1">
        <v>493449.423316998</v>
      </c>
      <c r="F122" s="1">
        <v>5180635.6795399804</v>
      </c>
      <c r="G122" s="1">
        <v>379.9212598425197</v>
      </c>
      <c r="M122" s="8">
        <f t="shared" si="24"/>
        <v>0.99367619900386162</v>
      </c>
      <c r="N122" s="6">
        <f t="shared" si="25"/>
        <v>0.78058645096056622</v>
      </c>
      <c r="O122" s="6">
        <f t="shared" si="26"/>
        <v>0.97597977243994949</v>
      </c>
      <c r="P122" s="7">
        <f t="shared" si="27"/>
        <v>0.53632478632478631</v>
      </c>
      <c r="R122" s="4" t="s">
        <v>56</v>
      </c>
      <c r="S122" s="4">
        <v>303</v>
      </c>
      <c r="T122" s="4" t="s">
        <v>9</v>
      </c>
      <c r="U122" s="4">
        <v>6</v>
      </c>
      <c r="V122" s="4">
        <v>493663.33024500002</v>
      </c>
      <c r="W122" s="4">
        <v>5180951.1721900003</v>
      </c>
      <c r="X122" s="4">
        <v>411.41732283464569</v>
      </c>
      <c r="Y122" s="4">
        <v>1.0760535004756844</v>
      </c>
      <c r="Z122" s="4">
        <v>0.8452982810920121</v>
      </c>
      <c r="AA122" s="4">
        <v>1.0568900126422252</v>
      </c>
      <c r="AB122">
        <v>0.67307692307692313</v>
      </c>
    </row>
    <row r="123" spans="1:28" x14ac:dyDescent="0.25">
      <c r="A123" s="1" t="s">
        <v>56</v>
      </c>
      <c r="B123" s="1">
        <v>255</v>
      </c>
      <c r="C123" s="1" t="s">
        <v>9</v>
      </c>
      <c r="D123" s="1">
        <v>6</v>
      </c>
      <c r="E123" s="1">
        <v>493637.025738</v>
      </c>
      <c r="F123" s="1">
        <v>5180888.8363600001</v>
      </c>
      <c r="G123" s="1">
        <v>375.98425196850394</v>
      </c>
      <c r="M123" s="8">
        <f t="shared" si="24"/>
        <v>0.98337903631988377</v>
      </c>
      <c r="N123" s="6">
        <f t="shared" si="25"/>
        <v>0.77249747219413545</v>
      </c>
      <c r="O123" s="6">
        <f t="shared" si="26"/>
        <v>0.96586599241466498</v>
      </c>
      <c r="P123" s="7">
        <f t="shared" si="27"/>
        <v>0.51923076923076916</v>
      </c>
      <c r="R123" s="4" t="s">
        <v>56</v>
      </c>
      <c r="S123" s="4">
        <v>304</v>
      </c>
      <c r="T123" s="4" t="s">
        <v>9</v>
      </c>
      <c r="U123" s="4">
        <v>6</v>
      </c>
      <c r="V123" s="4">
        <v>493694.04643400002</v>
      </c>
      <c r="W123" s="4">
        <v>5180960.0055299904</v>
      </c>
      <c r="X123" s="4">
        <v>384.35039370078738</v>
      </c>
      <c r="Y123" s="4">
        <v>1.0052605070233367</v>
      </c>
      <c r="Z123" s="4">
        <v>0.7896865520728007</v>
      </c>
      <c r="AA123" s="4">
        <v>0.98735777496839439</v>
      </c>
      <c r="AB123">
        <v>0.55555555555555536</v>
      </c>
    </row>
    <row r="124" spans="1:28" x14ac:dyDescent="0.25">
      <c r="A124" s="1" t="s">
        <v>56</v>
      </c>
      <c r="B124" s="1">
        <v>4</v>
      </c>
      <c r="C124" s="1" t="s">
        <v>9</v>
      </c>
      <c r="D124" s="1">
        <v>6</v>
      </c>
      <c r="E124" s="1">
        <v>493415.01299900003</v>
      </c>
      <c r="F124" s="1">
        <v>5180582.7119100001</v>
      </c>
      <c r="G124" s="1">
        <v>367.61811023622045</v>
      </c>
      <c r="M124" s="8">
        <f t="shared" si="24"/>
        <v>0.96149756561643074</v>
      </c>
      <c r="N124" s="6">
        <f t="shared" si="25"/>
        <v>0.75530839231547009</v>
      </c>
      <c r="O124" s="6">
        <f t="shared" si="26"/>
        <v>0.94437420986093545</v>
      </c>
      <c r="P124" s="7">
        <f t="shared" si="27"/>
        <v>0.48290598290598274</v>
      </c>
      <c r="R124" s="4" t="s">
        <v>56</v>
      </c>
      <c r="S124" s="4">
        <v>329</v>
      </c>
      <c r="T124" s="4" t="s">
        <v>9</v>
      </c>
      <c r="U124" s="4">
        <v>6</v>
      </c>
      <c r="V124" s="4">
        <v>493691.386340998</v>
      </c>
      <c r="W124" s="4">
        <v>5180990.9908600003</v>
      </c>
      <c r="X124" s="4">
        <v>402.55905511811022</v>
      </c>
      <c r="Y124" s="4">
        <v>1.0528848844367342</v>
      </c>
      <c r="Z124" s="4">
        <v>0.82709807886754294</v>
      </c>
      <c r="AA124" s="4">
        <v>1.0341340075853349</v>
      </c>
      <c r="AB124">
        <v>0.63461538461538447</v>
      </c>
    </row>
    <row r="125" spans="1:28" x14ac:dyDescent="0.25">
      <c r="A125" s="1" t="s">
        <v>56</v>
      </c>
      <c r="B125" s="1">
        <v>155</v>
      </c>
      <c r="C125" s="1" t="s">
        <v>9</v>
      </c>
      <c r="D125" s="1">
        <v>6</v>
      </c>
      <c r="E125" s="1">
        <v>493542.317518998</v>
      </c>
      <c r="F125" s="1">
        <v>5180768.8143999903</v>
      </c>
      <c r="G125" s="1">
        <v>347.93307086614175</v>
      </c>
      <c r="M125" s="8">
        <f t="shared" si="24"/>
        <v>0.91001175219654162</v>
      </c>
      <c r="N125" s="6">
        <f t="shared" si="25"/>
        <v>0.71486349848331654</v>
      </c>
      <c r="O125" s="6">
        <f t="shared" si="26"/>
        <v>0.89380530973451333</v>
      </c>
      <c r="P125" s="7">
        <f t="shared" si="27"/>
        <v>0.39743589743589741</v>
      </c>
      <c r="R125" s="4" t="s">
        <v>56</v>
      </c>
      <c r="S125" s="4">
        <v>330</v>
      </c>
      <c r="T125" s="4" t="s">
        <v>9</v>
      </c>
      <c r="U125" s="4">
        <v>6</v>
      </c>
      <c r="V125" s="4">
        <v>493722.098564999</v>
      </c>
      <c r="W125" s="4">
        <v>5180995.8686100002</v>
      </c>
      <c r="X125" s="4">
        <v>406.98818897637796</v>
      </c>
      <c r="Y125" s="4">
        <v>1.0644691924562093</v>
      </c>
      <c r="Z125" s="4">
        <v>0.83619817997977752</v>
      </c>
      <c r="AA125" s="4">
        <v>1.04551201011378</v>
      </c>
      <c r="AB125">
        <v>0.65384615384615374</v>
      </c>
    </row>
    <row r="126" spans="1:28" x14ac:dyDescent="0.25">
      <c r="A126" s="1" t="s">
        <v>56</v>
      </c>
      <c r="B126" s="1">
        <v>129</v>
      </c>
      <c r="C126" s="1" t="s">
        <v>9</v>
      </c>
      <c r="D126" s="1">
        <v>6</v>
      </c>
      <c r="E126" s="1">
        <v>493528.684700999</v>
      </c>
      <c r="F126" s="1">
        <v>5180727.1582500003</v>
      </c>
      <c r="G126" s="1">
        <v>341.53543307086613</v>
      </c>
      <c r="M126" s="8">
        <f t="shared" si="24"/>
        <v>0.89327886283507762</v>
      </c>
      <c r="N126" s="6">
        <f t="shared" si="25"/>
        <v>0.70171890798786651</v>
      </c>
      <c r="O126" s="6">
        <f t="shared" si="26"/>
        <v>0.87737041719342601</v>
      </c>
      <c r="P126" s="7">
        <f t="shared" si="27"/>
        <v>0.36965811965811957</v>
      </c>
      <c r="R126" s="4" t="s">
        <v>56</v>
      </c>
      <c r="S126" s="4">
        <v>354</v>
      </c>
      <c r="T126" s="4" t="s">
        <v>9</v>
      </c>
      <c r="U126" s="4">
        <v>6</v>
      </c>
      <c r="V126" s="4">
        <v>493732.36045400001</v>
      </c>
      <c r="W126" s="4">
        <v>5181027.6388400001</v>
      </c>
      <c r="X126" s="4">
        <v>406.00393700787401</v>
      </c>
      <c r="Y126" s="4">
        <v>1.0618949017852148</v>
      </c>
      <c r="Z126" s="4">
        <v>0.8341759352881698</v>
      </c>
      <c r="AA126" s="4">
        <v>1.0429835651074588</v>
      </c>
      <c r="AB126">
        <v>0.64957264957264949</v>
      </c>
    </row>
    <row r="127" spans="1:28" x14ac:dyDescent="0.25">
      <c r="A127" s="1" t="s">
        <v>56</v>
      </c>
      <c r="B127" s="1">
        <v>102</v>
      </c>
      <c r="C127" s="1" t="s">
        <v>9</v>
      </c>
      <c r="D127" s="1">
        <v>6</v>
      </c>
      <c r="E127" s="1">
        <v>493499.50784600002</v>
      </c>
      <c r="F127" s="1">
        <v>5180712.2994100004</v>
      </c>
      <c r="G127" s="1">
        <v>325.78740157480314</v>
      </c>
      <c r="M127" s="8">
        <f t="shared" si="24"/>
        <v>0.85209021209916624</v>
      </c>
      <c r="N127" s="6">
        <f t="shared" si="25"/>
        <v>0.66936299292214352</v>
      </c>
      <c r="O127" s="6">
        <f t="shared" si="26"/>
        <v>0.83691529709228818</v>
      </c>
      <c r="P127" s="7">
        <f t="shared" si="27"/>
        <v>0.30128205128205116</v>
      </c>
      <c r="R127" s="4" t="s">
        <v>56</v>
      </c>
      <c r="S127" s="4">
        <v>399</v>
      </c>
      <c r="T127" s="4" t="s">
        <v>9</v>
      </c>
      <c r="U127" s="4">
        <v>6</v>
      </c>
      <c r="V127" s="4">
        <v>493754.005991999</v>
      </c>
      <c r="W127" s="4">
        <v>5181069.176</v>
      </c>
      <c r="X127" s="4">
        <v>382.3818897637795</v>
      </c>
      <c r="Y127" s="4">
        <v>1.0001119256813475</v>
      </c>
      <c r="Z127" s="4">
        <v>0.78564206268958536</v>
      </c>
      <c r="AA127" s="4">
        <v>0.98230088495575218</v>
      </c>
      <c r="AB127">
        <v>0.54700854700854684</v>
      </c>
    </row>
    <row r="128" spans="1:28" x14ac:dyDescent="0.25">
      <c r="A128" s="1" t="s">
        <v>56</v>
      </c>
      <c r="B128" s="1">
        <v>400</v>
      </c>
      <c r="C128" s="1" t="s">
        <v>9</v>
      </c>
      <c r="D128" s="1">
        <v>6</v>
      </c>
      <c r="E128" s="1">
        <v>493785.92902500002</v>
      </c>
      <c r="F128" s="1">
        <v>5181084.5888499804</v>
      </c>
      <c r="G128" s="1">
        <v>291.8307086614173</v>
      </c>
      <c r="M128" s="8">
        <f t="shared" si="24"/>
        <v>0.76327718394985733</v>
      </c>
      <c r="N128" s="6">
        <f t="shared" si="25"/>
        <v>0.59959555106167839</v>
      </c>
      <c r="O128" s="6">
        <f t="shared" si="26"/>
        <v>0.74968394437420982</v>
      </c>
      <c r="P128" s="7">
        <f t="shared" si="27"/>
        <v>0.15384615384615369</v>
      </c>
      <c r="R128" s="4" t="s">
        <v>56</v>
      </c>
      <c r="S128" s="4">
        <v>400</v>
      </c>
      <c r="T128" s="4" t="s">
        <v>9</v>
      </c>
      <c r="U128" s="4">
        <v>6</v>
      </c>
      <c r="V128" s="4">
        <v>493785.92902500002</v>
      </c>
      <c r="W128" s="4">
        <v>5181084.5888499804</v>
      </c>
      <c r="X128" s="4">
        <v>291.8307086614173</v>
      </c>
      <c r="Y128" s="4">
        <v>0.76327718394985733</v>
      </c>
      <c r="Z128" s="4">
        <v>0.59959555106167839</v>
      </c>
      <c r="AA128" s="4">
        <v>0.74968394437420982</v>
      </c>
      <c r="AB128">
        <v>0.15384615384615369</v>
      </c>
    </row>
    <row r="129" spans="1:28" x14ac:dyDescent="0.25">
      <c r="A129" s="1" t="s">
        <v>56</v>
      </c>
      <c r="B129" s="1">
        <v>25</v>
      </c>
      <c r="C129" s="1" t="s">
        <v>9</v>
      </c>
      <c r="D129" s="1">
        <v>6</v>
      </c>
      <c r="E129" s="1">
        <v>493436.88065299799</v>
      </c>
      <c r="F129" s="1">
        <v>5180614.4689100003</v>
      </c>
      <c r="G129" s="1">
        <v>279.5275590551181</v>
      </c>
      <c r="M129" s="8">
        <f t="shared" ref="M129:M130" si="28">G129/$I$7</f>
        <v>0.73109855056242667</v>
      </c>
      <c r="N129" s="6">
        <f t="shared" ref="N129:N130" si="29">G129/$J$7</f>
        <v>0.57431749241658236</v>
      </c>
      <c r="O129" s="6">
        <f t="shared" ref="O129:O130" si="30">G129/$K$7</f>
        <v>0.7180783817951959</v>
      </c>
      <c r="P129" s="7">
        <f t="shared" ref="P129:P130" si="31">(G129-$L$7)/($J$7-$L$7)</f>
        <v>0.10042735042735031</v>
      </c>
      <c r="R129" s="4" t="s">
        <v>56</v>
      </c>
      <c r="S129" s="4">
        <v>423</v>
      </c>
      <c r="T129" s="4" t="s">
        <v>9</v>
      </c>
      <c r="U129" s="4">
        <v>6</v>
      </c>
      <c r="V129" s="4">
        <v>493780.193463</v>
      </c>
      <c r="W129" s="4">
        <v>5181114.7788800001</v>
      </c>
      <c r="X129" s="4">
        <v>486.71259842519686</v>
      </c>
      <c r="Y129" s="4">
        <v>1.2729867368067604</v>
      </c>
      <c r="Z129" s="4">
        <v>1</v>
      </c>
      <c r="AA129" s="4">
        <v>1.2503160556257902</v>
      </c>
      <c r="AB129" s="7">
        <v>1</v>
      </c>
    </row>
    <row r="130" spans="1:28" x14ac:dyDescent="0.25">
      <c r="A130" s="1" t="s">
        <v>56</v>
      </c>
      <c r="B130" s="1">
        <v>181</v>
      </c>
      <c r="C130" s="1" t="s">
        <v>9</v>
      </c>
      <c r="D130" s="1">
        <v>6</v>
      </c>
      <c r="E130" s="1">
        <v>493559.45098800003</v>
      </c>
      <c r="F130" s="1">
        <v>5180800.5769400001</v>
      </c>
      <c r="G130" s="1">
        <v>256.39763779527561</v>
      </c>
      <c r="M130" s="8">
        <f t="shared" si="28"/>
        <v>0.67060271979405695</v>
      </c>
      <c r="N130" s="6">
        <f t="shared" si="29"/>
        <v>0.52679474216380184</v>
      </c>
      <c r="O130" s="6">
        <f t="shared" si="30"/>
        <v>0.65865992414664987</v>
      </c>
      <c r="P130" s="7">
        <f t="shared" si="31"/>
        <v>0</v>
      </c>
      <c r="R130" s="4" t="s">
        <v>56</v>
      </c>
      <c r="S130" s="4">
        <v>424</v>
      </c>
      <c r="T130" s="4" t="s">
        <v>9</v>
      </c>
      <c r="U130" s="4">
        <v>6</v>
      </c>
      <c r="V130" s="4">
        <v>493809.70142300002</v>
      </c>
      <c r="W130" s="4">
        <v>5181116.5674999803</v>
      </c>
      <c r="X130" s="4">
        <v>434.54724409448818</v>
      </c>
      <c r="Y130" s="4">
        <v>1.136549331244054</v>
      </c>
      <c r="Z130" s="4">
        <v>0.89282103134479274</v>
      </c>
      <c r="AA130" s="4">
        <v>1.1163084702907711</v>
      </c>
      <c r="AB130">
        <v>0.77350427350427342</v>
      </c>
    </row>
    <row r="131" spans="1:28" x14ac:dyDescent="0.25">
      <c r="A131" s="5" t="s">
        <v>57</v>
      </c>
      <c r="B131" s="5">
        <v>104</v>
      </c>
      <c r="C131" s="5" t="s">
        <v>15</v>
      </c>
      <c r="D131" s="5">
        <v>1</v>
      </c>
      <c r="E131" s="5">
        <v>493561.31900000002</v>
      </c>
      <c r="F131" s="5">
        <v>5180707.22915</v>
      </c>
      <c r="G131" s="5">
        <v>685.03937007874015</v>
      </c>
      <c r="H131" s="5"/>
      <c r="I131" s="5"/>
      <c r="J131" s="5"/>
      <c r="K131" s="5"/>
      <c r="L131" s="5"/>
      <c r="M131" s="6">
        <f t="shared" ref="M131:M153" si="32">G131/$I$8</f>
        <v>1.2815791411946675</v>
      </c>
      <c r="N131" s="6">
        <f>G131/$J$8</f>
        <v>1</v>
      </c>
      <c r="O131" s="6">
        <f>G131/$K$8</f>
        <v>1.2643051771117164</v>
      </c>
      <c r="P131" s="7">
        <f>(G131-$L$8)/($J$8-$L$8)</f>
        <v>1</v>
      </c>
      <c r="R131" s="4" t="s">
        <v>57</v>
      </c>
      <c r="S131" s="4">
        <v>5</v>
      </c>
      <c r="T131" s="4" t="s">
        <v>15</v>
      </c>
      <c r="U131" s="4">
        <v>1</v>
      </c>
      <c r="V131" s="4">
        <v>493446.911100998</v>
      </c>
      <c r="W131" s="4">
        <v>5180572.1204000004</v>
      </c>
      <c r="X131" s="4">
        <v>481.79133858267716</v>
      </c>
      <c r="Y131" s="4">
        <v>0.90134050232010021</v>
      </c>
      <c r="Z131" s="4">
        <v>0.70330459770114939</v>
      </c>
      <c r="AA131" s="4">
        <v>0.88919164396003625</v>
      </c>
      <c r="AB131">
        <v>0.48050314465408805</v>
      </c>
    </row>
    <row r="132" spans="1:28" x14ac:dyDescent="0.25">
      <c r="A132" s="1" t="s">
        <v>57</v>
      </c>
      <c r="B132" s="1">
        <v>26</v>
      </c>
      <c r="C132" s="1" t="s">
        <v>15</v>
      </c>
      <c r="D132" s="1">
        <v>1</v>
      </c>
      <c r="E132" s="1">
        <v>493468.77862400003</v>
      </c>
      <c r="F132" s="1">
        <v>5180603.8775000004</v>
      </c>
      <c r="G132" s="1">
        <v>642.22440944881885</v>
      </c>
      <c r="M132" s="8">
        <f t="shared" si="32"/>
        <v>1.2014804448700007</v>
      </c>
      <c r="N132" s="6">
        <f t="shared" ref="N132:N153" si="33">G132/$J$8</f>
        <v>0.93749999999999989</v>
      </c>
      <c r="O132" s="6">
        <f t="shared" ref="O132:O153" si="34">G132/$K$8</f>
        <v>1.1852861035422342</v>
      </c>
      <c r="P132" s="7">
        <f t="shared" ref="P132:P153" si="35">(G132-$L$8)/($J$8-$L$8)</f>
        <v>0.89056603773584897</v>
      </c>
      <c r="R132" s="4" t="s">
        <v>57</v>
      </c>
      <c r="S132" s="4">
        <v>26</v>
      </c>
      <c r="T132" s="4" t="s">
        <v>15</v>
      </c>
      <c r="U132" s="4">
        <v>1</v>
      </c>
      <c r="V132" s="4">
        <v>493468.77862400003</v>
      </c>
      <c r="W132" s="4">
        <v>5180603.8775000004</v>
      </c>
      <c r="X132" s="4">
        <v>642.22440944881885</v>
      </c>
      <c r="Y132" s="4">
        <v>1.2014804448700007</v>
      </c>
      <c r="Z132" s="4">
        <v>0.93749999999999989</v>
      </c>
      <c r="AA132" s="4">
        <v>1.1852861035422342</v>
      </c>
      <c r="AB132">
        <v>0.89056603773584897</v>
      </c>
    </row>
    <row r="133" spans="1:28" x14ac:dyDescent="0.25">
      <c r="A133" s="1" t="s">
        <v>57</v>
      </c>
      <c r="B133" s="1">
        <v>355</v>
      </c>
      <c r="C133" s="1" t="s">
        <v>15</v>
      </c>
      <c r="D133" s="1">
        <v>1</v>
      </c>
      <c r="E133" s="1">
        <v>493764.244851998</v>
      </c>
      <c r="F133" s="1">
        <v>5181005.6034199903</v>
      </c>
      <c r="G133" s="1">
        <v>616.6338582677165</v>
      </c>
      <c r="M133" s="8">
        <f t="shared" si="32"/>
        <v>1.1536053620092803</v>
      </c>
      <c r="N133" s="6">
        <f t="shared" si="33"/>
        <v>0.90014367816091956</v>
      </c>
      <c r="O133" s="6">
        <f t="shared" si="34"/>
        <v>1.1380563124432332</v>
      </c>
      <c r="P133" s="7">
        <f t="shared" si="35"/>
        <v>0.82515723270440244</v>
      </c>
      <c r="R133" s="4" t="s">
        <v>57</v>
      </c>
      <c r="S133" s="4">
        <v>50</v>
      </c>
      <c r="T133" s="4" t="s">
        <v>15</v>
      </c>
      <c r="U133" s="4">
        <v>1</v>
      </c>
      <c r="V133" s="4">
        <v>493485.65363100002</v>
      </c>
      <c r="W133" s="4">
        <v>5180644.8884500004</v>
      </c>
      <c r="X133" s="4">
        <v>455.21653543307087</v>
      </c>
      <c r="Y133" s="4">
        <v>0.85162407011858288</v>
      </c>
      <c r="Z133" s="4">
        <v>0.66451149425287359</v>
      </c>
      <c r="AA133" s="4">
        <v>0.84014532243415074</v>
      </c>
      <c r="AB133">
        <v>0.41257861635220128</v>
      </c>
    </row>
    <row r="134" spans="1:28" x14ac:dyDescent="0.25">
      <c r="A134" s="1" t="s">
        <v>57</v>
      </c>
      <c r="B134" s="1">
        <v>183</v>
      </c>
      <c r="C134" s="1" t="s">
        <v>15</v>
      </c>
      <c r="D134" s="1">
        <v>1</v>
      </c>
      <c r="E134" s="1">
        <v>493623.269814</v>
      </c>
      <c r="F134" s="1">
        <v>5180802.28675</v>
      </c>
      <c r="G134" s="1">
        <v>593.50393700787401</v>
      </c>
      <c r="M134" s="8">
        <f t="shared" si="32"/>
        <v>1.1103336525005525</v>
      </c>
      <c r="N134" s="6">
        <f t="shared" si="33"/>
        <v>0.86637931034482762</v>
      </c>
      <c r="O134" s="6">
        <f t="shared" si="34"/>
        <v>1.0953678474114441</v>
      </c>
      <c r="P134" s="7">
        <f t="shared" si="35"/>
        <v>0.76603773584905666</v>
      </c>
      <c r="R134" s="4" t="s">
        <v>57</v>
      </c>
      <c r="S134" s="4">
        <v>76</v>
      </c>
      <c r="T134" s="4" t="s">
        <v>15</v>
      </c>
      <c r="U134" s="4">
        <v>1</v>
      </c>
      <c r="V134" s="4">
        <v>493519.91366000002</v>
      </c>
      <c r="W134" s="4">
        <v>5180663.6058200002</v>
      </c>
      <c r="X134" s="4">
        <v>293.79921259842519</v>
      </c>
      <c r="Y134" s="4">
        <v>0.54964277822788543</v>
      </c>
      <c r="Z134" s="4">
        <v>0.42887931034482757</v>
      </c>
      <c r="AA134" s="4">
        <v>0.54223433242506802</v>
      </c>
      <c r="AB134">
        <v>0</v>
      </c>
    </row>
    <row r="135" spans="1:28" x14ac:dyDescent="0.25">
      <c r="A135" s="1" t="s">
        <v>57</v>
      </c>
      <c r="B135" s="1">
        <v>377</v>
      </c>
      <c r="C135" s="1" t="s">
        <v>15</v>
      </c>
      <c r="D135" s="1">
        <v>1</v>
      </c>
      <c r="E135" s="1">
        <v>493767.37831900001</v>
      </c>
      <c r="F135" s="1">
        <v>5181033.5277100001</v>
      </c>
      <c r="G135" s="1">
        <v>589.07480314960628</v>
      </c>
      <c r="M135" s="8">
        <f t="shared" si="32"/>
        <v>1.1020475804669663</v>
      </c>
      <c r="N135" s="6">
        <f t="shared" si="33"/>
        <v>0.85991379310344829</v>
      </c>
      <c r="O135" s="6">
        <f t="shared" si="34"/>
        <v>1.0871934604904632</v>
      </c>
      <c r="P135" s="7">
        <f t="shared" si="35"/>
        <v>0.75471698113207542</v>
      </c>
      <c r="R135" s="4" t="s">
        <v>57</v>
      </c>
      <c r="S135" s="4">
        <v>103</v>
      </c>
      <c r="T135" s="4" t="s">
        <v>15</v>
      </c>
      <c r="U135" s="4">
        <v>1</v>
      </c>
      <c r="V135" s="4">
        <v>493531.398579998</v>
      </c>
      <c r="W135" s="4">
        <v>5180695.3743799804</v>
      </c>
      <c r="X135" s="4">
        <v>567.91338582677167</v>
      </c>
      <c r="Y135" s="4">
        <v>1.0624585696398321</v>
      </c>
      <c r="Z135" s="4">
        <v>0.82902298850574718</v>
      </c>
      <c r="AA135" s="4">
        <v>1.0481380563124432</v>
      </c>
      <c r="AB135">
        <v>0.70062893081761013</v>
      </c>
    </row>
    <row r="136" spans="1:28" x14ac:dyDescent="0.25">
      <c r="A136" s="1" t="s">
        <v>57</v>
      </c>
      <c r="B136" s="1">
        <v>208</v>
      </c>
      <c r="C136" s="1" t="s">
        <v>15</v>
      </c>
      <c r="D136" s="1">
        <v>1</v>
      </c>
      <c r="E136" s="1">
        <v>493640.011778999</v>
      </c>
      <c r="F136" s="1">
        <v>5180825.2712899903</v>
      </c>
      <c r="G136" s="1">
        <v>587.59842519685037</v>
      </c>
      <c r="M136" s="8">
        <f t="shared" si="32"/>
        <v>1.0992855564557709</v>
      </c>
      <c r="N136" s="6">
        <f t="shared" si="33"/>
        <v>0.85775862068965514</v>
      </c>
      <c r="O136" s="6">
        <f t="shared" si="34"/>
        <v>1.084468664850136</v>
      </c>
      <c r="P136" s="7">
        <f t="shared" si="35"/>
        <v>0.75094339622641504</v>
      </c>
      <c r="R136" s="4" t="s">
        <v>57</v>
      </c>
      <c r="S136" s="4">
        <v>104</v>
      </c>
      <c r="T136" s="4" t="s">
        <v>15</v>
      </c>
      <c r="U136" s="4">
        <v>1</v>
      </c>
      <c r="V136" s="4">
        <v>493561.31900000002</v>
      </c>
      <c r="W136" s="4">
        <v>5180707.22915</v>
      </c>
      <c r="X136" s="4">
        <v>685.03937007874015</v>
      </c>
      <c r="Y136" s="4">
        <v>1.2815791411946675</v>
      </c>
      <c r="Z136" s="4">
        <v>1</v>
      </c>
      <c r="AA136" s="4">
        <v>1.2643051771117164</v>
      </c>
      <c r="AB136" s="7">
        <v>1</v>
      </c>
    </row>
    <row r="137" spans="1:28" x14ac:dyDescent="0.25">
      <c r="A137" s="1" t="s">
        <v>57</v>
      </c>
      <c r="B137" s="1">
        <v>233</v>
      </c>
      <c r="C137" s="1" t="s">
        <v>15</v>
      </c>
      <c r="D137" s="1">
        <v>1</v>
      </c>
      <c r="E137" s="1">
        <v>493667.907851998</v>
      </c>
      <c r="F137" s="1">
        <v>5180857.0227399804</v>
      </c>
      <c r="G137" s="1">
        <v>584.64566929133855</v>
      </c>
      <c r="M137" s="8">
        <f t="shared" si="32"/>
        <v>1.0937615084333798</v>
      </c>
      <c r="N137" s="6">
        <f t="shared" si="33"/>
        <v>0.85344827586206895</v>
      </c>
      <c r="O137" s="6">
        <f t="shared" si="34"/>
        <v>1.0790190735694822</v>
      </c>
      <c r="P137" s="7">
        <f t="shared" si="35"/>
        <v>0.74339622641509429</v>
      </c>
      <c r="R137" s="4" t="s">
        <v>57</v>
      </c>
      <c r="S137" s="4">
        <v>130</v>
      </c>
      <c r="T137" s="4" t="s">
        <v>15</v>
      </c>
      <c r="U137" s="4">
        <v>1</v>
      </c>
      <c r="V137" s="4">
        <v>493560.60417000001</v>
      </c>
      <c r="W137" s="4">
        <v>5180737.0137999803</v>
      </c>
      <c r="X137" s="4">
        <v>573.32677165354335</v>
      </c>
      <c r="Y137" s="4">
        <v>1.0725859910142153</v>
      </c>
      <c r="Z137" s="4">
        <v>0.83692528735632188</v>
      </c>
      <c r="AA137" s="4">
        <v>1.0581289736603088</v>
      </c>
      <c r="AB137">
        <v>0.71446540880503162</v>
      </c>
    </row>
    <row r="138" spans="1:28" x14ac:dyDescent="0.25">
      <c r="A138" s="1" t="s">
        <v>57</v>
      </c>
      <c r="B138" s="1">
        <v>156</v>
      </c>
      <c r="C138" s="1" t="s">
        <v>15</v>
      </c>
      <c r="D138" s="1">
        <v>1</v>
      </c>
      <c r="E138" s="1">
        <v>493574.22056400002</v>
      </c>
      <c r="F138" s="1">
        <v>5180763.5574099803</v>
      </c>
      <c r="G138" s="1">
        <v>582.1850393700787</v>
      </c>
      <c r="M138" s="8">
        <f t="shared" si="32"/>
        <v>1.0891581350813875</v>
      </c>
      <c r="N138" s="6">
        <f t="shared" si="33"/>
        <v>0.84985632183908044</v>
      </c>
      <c r="O138" s="6">
        <f t="shared" si="34"/>
        <v>1.0744777475022704</v>
      </c>
      <c r="P138" s="7">
        <f t="shared" si="35"/>
        <v>0.73710691823899366</v>
      </c>
      <c r="R138" s="4" t="s">
        <v>57</v>
      </c>
      <c r="S138" s="4">
        <v>156</v>
      </c>
      <c r="T138" s="4" t="s">
        <v>15</v>
      </c>
      <c r="U138" s="4">
        <v>1</v>
      </c>
      <c r="V138" s="4">
        <v>493574.22056400002</v>
      </c>
      <c r="W138" s="4">
        <v>5180763.5574099803</v>
      </c>
      <c r="X138" s="4">
        <v>582.1850393700787</v>
      </c>
      <c r="Y138" s="4">
        <v>1.0891581350813875</v>
      </c>
      <c r="Z138" s="4">
        <v>0.84985632183908044</v>
      </c>
      <c r="AA138" s="4">
        <v>1.0744777475022704</v>
      </c>
      <c r="AB138">
        <v>0.73710691823899366</v>
      </c>
    </row>
    <row r="139" spans="1:28" x14ac:dyDescent="0.25">
      <c r="A139" s="1" t="s">
        <v>57</v>
      </c>
      <c r="B139" s="1">
        <v>182</v>
      </c>
      <c r="C139" s="1" t="s">
        <v>15</v>
      </c>
      <c r="D139" s="1">
        <v>1</v>
      </c>
      <c r="E139" s="1">
        <v>493593.77961500001</v>
      </c>
      <c r="F139" s="1">
        <v>5180793.1975299902</v>
      </c>
      <c r="G139" s="1">
        <v>575.7874015748032</v>
      </c>
      <c r="M139" s="8">
        <f t="shared" si="32"/>
        <v>1.0771893643662076</v>
      </c>
      <c r="N139" s="6">
        <f t="shared" si="33"/>
        <v>0.84051724137931039</v>
      </c>
      <c r="O139" s="6">
        <f t="shared" si="34"/>
        <v>1.0626702997275204</v>
      </c>
      <c r="P139" s="7">
        <f t="shared" si="35"/>
        <v>0.72075471698113225</v>
      </c>
      <c r="R139" s="4" t="s">
        <v>57</v>
      </c>
      <c r="S139" s="4">
        <v>157</v>
      </c>
      <c r="T139" s="4" t="s">
        <v>15</v>
      </c>
      <c r="U139" s="4">
        <v>1</v>
      </c>
      <c r="V139" s="4">
        <v>493606.136686999</v>
      </c>
      <c r="W139" s="4">
        <v>5180770.52403</v>
      </c>
      <c r="X139" s="4">
        <v>540.35433070866145</v>
      </c>
      <c r="Y139" s="4">
        <v>1.010900788097518</v>
      </c>
      <c r="Z139" s="4">
        <v>0.78879310344827591</v>
      </c>
      <c r="AA139" s="4">
        <v>0.99727520435967298</v>
      </c>
      <c r="AB139" s="108">
        <v>0.6301886792452831</v>
      </c>
    </row>
    <row r="140" spans="1:28" x14ac:dyDescent="0.25">
      <c r="A140" s="1" t="s">
        <v>57</v>
      </c>
      <c r="B140" s="1">
        <v>130</v>
      </c>
      <c r="C140" s="1" t="s">
        <v>15</v>
      </c>
      <c r="D140" s="1">
        <v>1</v>
      </c>
      <c r="E140" s="1">
        <v>493560.60417000001</v>
      </c>
      <c r="F140" s="1">
        <v>5180737.0137999803</v>
      </c>
      <c r="G140" s="1">
        <v>573.32677165354335</v>
      </c>
      <c r="M140" s="8">
        <f t="shared" si="32"/>
        <v>1.0725859910142153</v>
      </c>
      <c r="N140" s="6">
        <f t="shared" si="33"/>
        <v>0.83692528735632188</v>
      </c>
      <c r="O140" s="6">
        <f t="shared" si="34"/>
        <v>1.0581289736603088</v>
      </c>
      <c r="P140" s="7">
        <f t="shared" si="35"/>
        <v>0.71446540880503162</v>
      </c>
      <c r="R140" s="4" t="s">
        <v>57</v>
      </c>
      <c r="S140" s="4">
        <v>182</v>
      </c>
      <c r="T140" s="4" t="s">
        <v>15</v>
      </c>
      <c r="U140" s="4">
        <v>1</v>
      </c>
      <c r="V140" s="4">
        <v>493593.77961500001</v>
      </c>
      <c r="W140" s="4">
        <v>5180793.1975299902</v>
      </c>
      <c r="X140" s="4">
        <v>575.7874015748032</v>
      </c>
      <c r="Y140" s="4">
        <v>1.0771893643662076</v>
      </c>
      <c r="Z140" s="4">
        <v>0.84051724137931039</v>
      </c>
      <c r="AA140" s="4">
        <v>1.0626702997275204</v>
      </c>
      <c r="AB140">
        <v>0.72075471698113225</v>
      </c>
    </row>
    <row r="141" spans="1:28" x14ac:dyDescent="0.25">
      <c r="A141" s="1" t="s">
        <v>57</v>
      </c>
      <c r="B141" s="1">
        <v>256</v>
      </c>
      <c r="C141" s="1" t="s">
        <v>15</v>
      </c>
      <c r="D141" s="1">
        <v>1</v>
      </c>
      <c r="E141" s="1">
        <v>493668.941824999</v>
      </c>
      <c r="F141" s="1">
        <v>5180896.47004</v>
      </c>
      <c r="G141" s="1">
        <v>568.89763779527561</v>
      </c>
      <c r="M141" s="8">
        <f t="shared" si="32"/>
        <v>1.064299918980629</v>
      </c>
      <c r="N141" s="6">
        <f t="shared" si="33"/>
        <v>0.83045977011494254</v>
      </c>
      <c r="O141" s="6">
        <f t="shared" si="34"/>
        <v>1.0499545867393278</v>
      </c>
      <c r="P141" s="7">
        <f t="shared" si="35"/>
        <v>0.70314465408805038</v>
      </c>
      <c r="R141" s="4" t="s">
        <v>57</v>
      </c>
      <c r="S141" s="4">
        <v>183</v>
      </c>
      <c r="T141" s="4" t="s">
        <v>15</v>
      </c>
      <c r="U141" s="4">
        <v>1</v>
      </c>
      <c r="V141" s="4">
        <v>493623.269814</v>
      </c>
      <c r="W141" s="4">
        <v>5180802.28675</v>
      </c>
      <c r="X141" s="4">
        <v>593.50393700787401</v>
      </c>
      <c r="Y141" s="4">
        <v>1.1103336525005525</v>
      </c>
      <c r="Z141" s="4">
        <v>0.86637931034482762</v>
      </c>
      <c r="AA141" s="4">
        <v>1.0953678474114441</v>
      </c>
      <c r="AB141">
        <v>0.76603773584905666</v>
      </c>
    </row>
    <row r="142" spans="1:28" x14ac:dyDescent="0.25">
      <c r="A142" s="1" t="s">
        <v>57</v>
      </c>
      <c r="B142" s="1">
        <v>103</v>
      </c>
      <c r="C142" s="1" t="s">
        <v>15</v>
      </c>
      <c r="D142" s="1">
        <v>1</v>
      </c>
      <c r="E142" s="1">
        <v>493531.398579998</v>
      </c>
      <c r="F142" s="1">
        <v>5180695.3743799804</v>
      </c>
      <c r="G142" s="1">
        <v>567.91338582677167</v>
      </c>
      <c r="M142" s="8">
        <f t="shared" si="32"/>
        <v>1.0624585696398321</v>
      </c>
      <c r="N142" s="6">
        <f t="shared" si="33"/>
        <v>0.82902298850574718</v>
      </c>
      <c r="O142" s="6">
        <f t="shared" si="34"/>
        <v>1.0481380563124432</v>
      </c>
      <c r="P142" s="7">
        <f t="shared" si="35"/>
        <v>0.70062893081761013</v>
      </c>
      <c r="R142" s="4" t="s">
        <v>57</v>
      </c>
      <c r="S142" s="4">
        <v>208</v>
      </c>
      <c r="T142" s="4" t="s">
        <v>15</v>
      </c>
      <c r="U142" s="4">
        <v>1</v>
      </c>
      <c r="V142" s="4">
        <v>493640.011778999</v>
      </c>
      <c r="W142" s="4">
        <v>5180825.2712899903</v>
      </c>
      <c r="X142" s="4">
        <v>587.59842519685037</v>
      </c>
      <c r="Y142" s="4">
        <v>1.0992855564557709</v>
      </c>
      <c r="Z142" s="4">
        <v>0.85775862068965514</v>
      </c>
      <c r="AA142" s="4">
        <v>1.084468664850136</v>
      </c>
      <c r="AB142">
        <v>0.75094339622641504</v>
      </c>
    </row>
    <row r="143" spans="1:28" x14ac:dyDescent="0.25">
      <c r="A143" s="1" t="s">
        <v>57</v>
      </c>
      <c r="B143" s="1">
        <v>305</v>
      </c>
      <c r="C143" s="1" t="s">
        <v>15</v>
      </c>
      <c r="D143" s="1">
        <v>1</v>
      </c>
      <c r="E143" s="1">
        <v>493725.95835299901</v>
      </c>
      <c r="F143" s="1">
        <v>5180964.0836100001</v>
      </c>
      <c r="G143" s="1">
        <v>541.83070866141736</v>
      </c>
      <c r="M143" s="8">
        <f t="shared" si="32"/>
        <v>1.0136628121087135</v>
      </c>
      <c r="N143" s="6">
        <f t="shared" si="33"/>
        <v>0.79094827586206906</v>
      </c>
      <c r="O143" s="6">
        <f t="shared" si="34"/>
        <v>1</v>
      </c>
      <c r="P143" s="7">
        <f t="shared" si="35"/>
        <v>0.63396226415094348</v>
      </c>
      <c r="R143" s="4" t="s">
        <v>57</v>
      </c>
      <c r="S143" s="4">
        <v>232</v>
      </c>
      <c r="T143" s="4" t="s">
        <v>15</v>
      </c>
      <c r="U143" s="4">
        <v>1</v>
      </c>
      <c r="V143" s="4">
        <v>493642.625925</v>
      </c>
      <c r="W143" s="4">
        <v>5180861.3212599903</v>
      </c>
      <c r="X143" s="4">
        <v>494.58661417322833</v>
      </c>
      <c r="Y143" s="4">
        <v>0.9252780437504603</v>
      </c>
      <c r="Z143" s="4">
        <v>0.72198275862068961</v>
      </c>
      <c r="AA143" s="4">
        <v>0.91280653950953672</v>
      </c>
      <c r="AB143">
        <v>0.51320754716981132</v>
      </c>
    </row>
    <row r="144" spans="1:28" x14ac:dyDescent="0.25">
      <c r="A144" s="1" t="s">
        <v>57</v>
      </c>
      <c r="B144" s="1">
        <v>157</v>
      </c>
      <c r="C144" s="1" t="s">
        <v>15</v>
      </c>
      <c r="D144" s="1">
        <v>1</v>
      </c>
      <c r="E144" s="1">
        <v>493606.136686999</v>
      </c>
      <c r="F144" s="1">
        <v>5180770.52403</v>
      </c>
      <c r="G144" s="1">
        <v>540.35433070866145</v>
      </c>
      <c r="M144" s="8">
        <f t="shared" si="32"/>
        <v>1.010900788097518</v>
      </c>
      <c r="N144" s="6">
        <f t="shared" si="33"/>
        <v>0.78879310344827591</v>
      </c>
      <c r="O144" s="6">
        <f t="shared" si="34"/>
        <v>0.99727520435967298</v>
      </c>
      <c r="P144" s="7">
        <f t="shared" si="35"/>
        <v>0.6301886792452831</v>
      </c>
      <c r="R144" s="4" t="s">
        <v>57</v>
      </c>
      <c r="S144" s="4">
        <v>233</v>
      </c>
      <c r="T144" s="4" t="s">
        <v>15</v>
      </c>
      <c r="U144" s="4">
        <v>1</v>
      </c>
      <c r="V144" s="4">
        <v>493667.907851998</v>
      </c>
      <c r="W144" s="4">
        <v>5180857.0227399804</v>
      </c>
      <c r="X144" s="4">
        <v>584.64566929133855</v>
      </c>
      <c r="Y144" s="4">
        <v>1.0937615084333798</v>
      </c>
      <c r="Z144" s="4">
        <v>0.85344827586206895</v>
      </c>
      <c r="AA144" s="4">
        <v>1.0790190735694822</v>
      </c>
      <c r="AB144">
        <v>0.74339622641509429</v>
      </c>
    </row>
    <row r="145" spans="1:28" x14ac:dyDescent="0.25">
      <c r="A145" s="1" t="s">
        <v>57</v>
      </c>
      <c r="B145" s="1">
        <v>401</v>
      </c>
      <c r="C145" s="1" t="s">
        <v>15</v>
      </c>
      <c r="D145" s="1">
        <v>1</v>
      </c>
      <c r="E145" s="1">
        <v>493817.836210999</v>
      </c>
      <c r="F145" s="1">
        <v>5181084.7781400001</v>
      </c>
      <c r="G145" s="1">
        <v>524.11417322834643</v>
      </c>
      <c r="M145" s="8">
        <f t="shared" si="32"/>
        <v>0.98051852397436834</v>
      </c>
      <c r="N145" s="6">
        <f t="shared" si="33"/>
        <v>0.76508620689655171</v>
      </c>
      <c r="O145" s="6">
        <f t="shared" si="34"/>
        <v>0.96730245231607614</v>
      </c>
      <c r="P145" s="7">
        <f t="shared" si="35"/>
        <v>0.58867924528301885</v>
      </c>
      <c r="R145" s="4" t="s">
        <v>57</v>
      </c>
      <c r="S145" s="4">
        <v>256</v>
      </c>
      <c r="T145" s="4" t="s">
        <v>15</v>
      </c>
      <c r="U145" s="4">
        <v>1</v>
      </c>
      <c r="V145" s="4">
        <v>493668.941824999</v>
      </c>
      <c r="W145" s="4">
        <v>5180896.47004</v>
      </c>
      <c r="X145" s="4">
        <v>568.89763779527561</v>
      </c>
      <c r="Y145" s="4">
        <v>1.064299918980629</v>
      </c>
      <c r="Z145" s="4">
        <v>0.83045977011494254</v>
      </c>
      <c r="AA145" s="4">
        <v>1.0499545867393278</v>
      </c>
      <c r="AB145">
        <v>0.70314465408805038</v>
      </c>
    </row>
    <row r="146" spans="1:28" x14ac:dyDescent="0.25">
      <c r="A146" s="1" t="s">
        <v>57</v>
      </c>
      <c r="B146" s="1">
        <v>331</v>
      </c>
      <c r="C146" s="1" t="s">
        <v>15</v>
      </c>
      <c r="D146" s="1">
        <v>1</v>
      </c>
      <c r="E146" s="1">
        <v>493753.983095998</v>
      </c>
      <c r="F146" s="1">
        <v>5180973.8331300002</v>
      </c>
      <c r="G146" s="1">
        <v>516.73228346456688</v>
      </c>
      <c r="M146" s="8">
        <f t="shared" si="32"/>
        <v>0.9667084039183913</v>
      </c>
      <c r="N146" s="6">
        <f t="shared" si="33"/>
        <v>0.75431034482758619</v>
      </c>
      <c r="O146" s="6">
        <f t="shared" si="34"/>
        <v>0.95367847411444129</v>
      </c>
      <c r="P146" s="7">
        <f t="shared" si="35"/>
        <v>0.56981132075471685</v>
      </c>
      <c r="R146" s="4" t="s">
        <v>57</v>
      </c>
      <c r="S146" s="4">
        <v>257</v>
      </c>
      <c r="T146" s="4" t="s">
        <v>15</v>
      </c>
      <c r="U146" s="4">
        <v>1</v>
      </c>
      <c r="V146" s="4">
        <v>493700.854097998</v>
      </c>
      <c r="W146" s="4">
        <v>5180900.5479899803</v>
      </c>
      <c r="X146" s="4">
        <v>505.41338582677167</v>
      </c>
      <c r="Y146" s="4">
        <v>0.94553288649922673</v>
      </c>
      <c r="Z146" s="4">
        <v>0.73778735632183912</v>
      </c>
      <c r="AA146" s="4">
        <v>0.93278837420526794</v>
      </c>
      <c r="AB146">
        <v>0.54088050314465419</v>
      </c>
    </row>
    <row r="147" spans="1:28" x14ac:dyDescent="0.25">
      <c r="A147" s="1" t="s">
        <v>57</v>
      </c>
      <c r="B147" s="1">
        <v>257</v>
      </c>
      <c r="C147" s="1" t="s">
        <v>15</v>
      </c>
      <c r="D147" s="1">
        <v>1</v>
      </c>
      <c r="E147" s="1">
        <v>493700.854097998</v>
      </c>
      <c r="F147" s="1">
        <v>5180900.5479899803</v>
      </c>
      <c r="G147" s="1">
        <v>505.41338582677167</v>
      </c>
      <c r="M147" s="8">
        <f t="shared" si="32"/>
        <v>0.94553288649922673</v>
      </c>
      <c r="N147" s="6">
        <f t="shared" si="33"/>
        <v>0.73778735632183912</v>
      </c>
      <c r="O147" s="6">
        <f t="shared" si="34"/>
        <v>0.93278837420526794</v>
      </c>
      <c r="P147" s="7">
        <f t="shared" si="35"/>
        <v>0.54088050314465419</v>
      </c>
      <c r="R147" s="4" t="s">
        <v>57</v>
      </c>
      <c r="S147" s="4">
        <v>279</v>
      </c>
      <c r="T147" s="4" t="s">
        <v>15</v>
      </c>
      <c r="U147" s="4">
        <v>1</v>
      </c>
      <c r="V147" s="4">
        <v>493690.95224100002</v>
      </c>
      <c r="W147" s="4">
        <v>5180926.7128600003</v>
      </c>
      <c r="X147" s="4">
        <v>417.81496062992125</v>
      </c>
      <c r="Y147" s="4">
        <v>0.78165279516829933</v>
      </c>
      <c r="Z147" s="4">
        <v>0.60991379310344829</v>
      </c>
      <c r="AA147" s="4">
        <v>0.77111716621253401</v>
      </c>
      <c r="AB147">
        <v>0.31698113207547168</v>
      </c>
    </row>
    <row r="148" spans="1:28" x14ac:dyDescent="0.25">
      <c r="A148" s="1" t="s">
        <v>57</v>
      </c>
      <c r="B148" s="1">
        <v>232</v>
      </c>
      <c r="C148" s="1" t="s">
        <v>15</v>
      </c>
      <c r="D148" s="1">
        <v>1</v>
      </c>
      <c r="E148" s="1">
        <v>493642.625925</v>
      </c>
      <c r="F148" s="1">
        <v>5180861.3212599903</v>
      </c>
      <c r="G148" s="1">
        <v>494.58661417322833</v>
      </c>
      <c r="M148" s="8">
        <f t="shared" si="32"/>
        <v>0.9252780437504603</v>
      </c>
      <c r="N148" s="6">
        <f t="shared" si="33"/>
        <v>0.72198275862068961</v>
      </c>
      <c r="O148" s="6">
        <f t="shared" si="34"/>
        <v>0.91280653950953672</v>
      </c>
      <c r="P148" s="7">
        <f t="shared" si="35"/>
        <v>0.51320754716981132</v>
      </c>
      <c r="R148" s="4" t="s">
        <v>57</v>
      </c>
      <c r="S148" s="4">
        <v>280</v>
      </c>
      <c r="T148" s="4" t="s">
        <v>15</v>
      </c>
      <c r="U148" s="4">
        <v>1</v>
      </c>
      <c r="V148" s="4">
        <v>493721.803071998</v>
      </c>
      <c r="W148" s="4">
        <v>5180932.3069900004</v>
      </c>
      <c r="X148" s="4">
        <v>475.39370078740154</v>
      </c>
      <c r="Y148" s="4">
        <v>0.88937173160492</v>
      </c>
      <c r="Z148" s="4">
        <v>0.69396551724137923</v>
      </c>
      <c r="AA148" s="4">
        <v>0.87738419618528596</v>
      </c>
      <c r="AB148">
        <v>0.46415094339622637</v>
      </c>
    </row>
    <row r="149" spans="1:28" x14ac:dyDescent="0.25">
      <c r="A149" s="1" t="s">
        <v>57</v>
      </c>
      <c r="B149" s="1">
        <v>425</v>
      </c>
      <c r="C149" s="1" t="s">
        <v>15</v>
      </c>
      <c r="D149" s="1">
        <v>1</v>
      </c>
      <c r="E149" s="1">
        <v>493841.59178900003</v>
      </c>
      <c r="F149" s="1">
        <v>5181100.5330800004</v>
      </c>
      <c r="G149" s="1">
        <v>492.61811023622045</v>
      </c>
      <c r="M149" s="8">
        <f t="shared" si="32"/>
        <v>0.92159534506886642</v>
      </c>
      <c r="N149" s="6">
        <f t="shared" si="33"/>
        <v>0.71910919540229878</v>
      </c>
      <c r="O149" s="6">
        <f t="shared" si="34"/>
        <v>0.90917347865576736</v>
      </c>
      <c r="P149" s="7">
        <f t="shared" si="35"/>
        <v>0.50817610062893082</v>
      </c>
      <c r="R149" s="4" t="s">
        <v>57</v>
      </c>
      <c r="S149" s="4">
        <v>305</v>
      </c>
      <c r="T149" s="4" t="s">
        <v>15</v>
      </c>
      <c r="U149" s="4">
        <v>1</v>
      </c>
      <c r="V149" s="4">
        <v>493725.95835299901</v>
      </c>
      <c r="W149" s="4">
        <v>5180964.0836100001</v>
      </c>
      <c r="X149" s="4">
        <v>541.83070866141736</v>
      </c>
      <c r="Y149" s="4">
        <v>1.0136628121087135</v>
      </c>
      <c r="Z149" s="4">
        <v>0.79094827586206906</v>
      </c>
      <c r="AA149" s="4">
        <v>1</v>
      </c>
      <c r="AB149">
        <v>0.63396226415094348</v>
      </c>
    </row>
    <row r="150" spans="1:28" x14ac:dyDescent="0.25">
      <c r="A150" s="1" t="s">
        <v>57</v>
      </c>
      <c r="B150" s="1">
        <v>5</v>
      </c>
      <c r="C150" s="1" t="s">
        <v>15</v>
      </c>
      <c r="D150" s="1">
        <v>1</v>
      </c>
      <c r="E150" s="1">
        <v>493446.911100998</v>
      </c>
      <c r="F150" s="1">
        <v>5180572.1204000004</v>
      </c>
      <c r="G150" s="1">
        <v>481.79133858267716</v>
      </c>
      <c r="M150" s="8">
        <f t="shared" si="32"/>
        <v>0.90134050232010021</v>
      </c>
      <c r="N150" s="6">
        <f t="shared" si="33"/>
        <v>0.70330459770114939</v>
      </c>
      <c r="O150" s="6">
        <f t="shared" si="34"/>
        <v>0.88919164396003625</v>
      </c>
      <c r="P150" s="7">
        <f t="shared" si="35"/>
        <v>0.48050314465408805</v>
      </c>
      <c r="R150" s="4" t="s">
        <v>57</v>
      </c>
      <c r="S150" s="4">
        <v>331</v>
      </c>
      <c r="T150" s="4" t="s">
        <v>15</v>
      </c>
      <c r="U150" s="4">
        <v>1</v>
      </c>
      <c r="V150" s="4">
        <v>493753.983095998</v>
      </c>
      <c r="W150" s="4">
        <v>5180973.8331300002</v>
      </c>
      <c r="X150" s="4">
        <v>516.73228346456688</v>
      </c>
      <c r="Y150" s="4">
        <v>0.9667084039183913</v>
      </c>
      <c r="Z150" s="4">
        <v>0.75431034482758619</v>
      </c>
      <c r="AA150" s="4">
        <v>0.95367847411444129</v>
      </c>
      <c r="AB150">
        <v>0.56981132075471685</v>
      </c>
    </row>
    <row r="151" spans="1:28" x14ac:dyDescent="0.25">
      <c r="A151" s="1" t="s">
        <v>57</v>
      </c>
      <c r="B151" s="1">
        <v>280</v>
      </c>
      <c r="C151" s="1" t="s">
        <v>15</v>
      </c>
      <c r="D151" s="1">
        <v>1</v>
      </c>
      <c r="E151" s="1">
        <v>493721.803071998</v>
      </c>
      <c r="F151" s="1">
        <v>5180932.3069900004</v>
      </c>
      <c r="G151" s="1">
        <v>475.39370078740154</v>
      </c>
      <c r="M151" s="8">
        <f t="shared" si="32"/>
        <v>0.88937173160492</v>
      </c>
      <c r="N151" s="6">
        <f t="shared" si="33"/>
        <v>0.69396551724137923</v>
      </c>
      <c r="O151" s="6">
        <f t="shared" si="34"/>
        <v>0.87738419618528596</v>
      </c>
      <c r="P151" s="7">
        <f t="shared" si="35"/>
        <v>0.46415094339622637</v>
      </c>
      <c r="R151" s="4" t="s">
        <v>57</v>
      </c>
      <c r="S151" s="4">
        <v>355</v>
      </c>
      <c r="T151" s="4" t="s">
        <v>15</v>
      </c>
      <c r="U151" s="4">
        <v>1</v>
      </c>
      <c r="V151" s="4">
        <v>493764.244851998</v>
      </c>
      <c r="W151" s="4">
        <v>5181005.6034199903</v>
      </c>
      <c r="X151" s="4">
        <v>616.6338582677165</v>
      </c>
      <c r="Y151" s="4">
        <v>1.1536053620092803</v>
      </c>
      <c r="Z151" s="4">
        <v>0.90014367816091956</v>
      </c>
      <c r="AA151" s="4">
        <v>1.1380563124432332</v>
      </c>
      <c r="AB151">
        <v>0.82515723270440244</v>
      </c>
    </row>
    <row r="152" spans="1:28" x14ac:dyDescent="0.25">
      <c r="A152" s="1" t="s">
        <v>57</v>
      </c>
      <c r="B152" s="1">
        <v>378</v>
      </c>
      <c r="C152" s="1" t="s">
        <v>15</v>
      </c>
      <c r="D152" s="1">
        <v>1</v>
      </c>
      <c r="E152" s="1">
        <v>493794.903391</v>
      </c>
      <c r="F152" s="1">
        <v>5181052.7986000003</v>
      </c>
      <c r="G152" s="1">
        <v>456.69291338582678</v>
      </c>
      <c r="M152" s="8">
        <f t="shared" si="32"/>
        <v>0.85438609412977828</v>
      </c>
      <c r="N152" s="6">
        <f t="shared" si="33"/>
        <v>0.66666666666666674</v>
      </c>
      <c r="O152" s="6">
        <f t="shared" si="34"/>
        <v>0.84287011807447776</v>
      </c>
      <c r="P152" s="7">
        <f t="shared" si="35"/>
        <v>0.41635220125786171</v>
      </c>
      <c r="R152" s="4" t="s">
        <v>57</v>
      </c>
      <c r="S152" s="4">
        <v>377</v>
      </c>
      <c r="T152" s="4" t="s">
        <v>15</v>
      </c>
      <c r="U152" s="4">
        <v>1</v>
      </c>
      <c r="V152" s="4">
        <v>493767.37831900001</v>
      </c>
      <c r="W152" s="4">
        <v>5181033.5277100001</v>
      </c>
      <c r="X152" s="4">
        <v>589.07480314960628</v>
      </c>
      <c r="Y152" s="4">
        <v>1.1020475804669663</v>
      </c>
      <c r="Z152" s="4">
        <v>0.85991379310344829</v>
      </c>
      <c r="AA152" s="4">
        <v>1.0871934604904632</v>
      </c>
      <c r="AB152">
        <v>0.75471698113207542</v>
      </c>
    </row>
    <row r="153" spans="1:28" x14ac:dyDescent="0.25">
      <c r="A153" s="1" t="s">
        <v>57</v>
      </c>
      <c r="B153" s="1">
        <v>50</v>
      </c>
      <c r="C153" s="1" t="s">
        <v>15</v>
      </c>
      <c r="D153" s="1">
        <v>1</v>
      </c>
      <c r="E153" s="1">
        <v>493485.65363100002</v>
      </c>
      <c r="F153" s="1">
        <v>5180644.8884500004</v>
      </c>
      <c r="G153" s="1">
        <v>455.21653543307087</v>
      </c>
      <c r="M153" s="8">
        <f t="shared" si="32"/>
        <v>0.85162407011858288</v>
      </c>
      <c r="N153" s="6">
        <f t="shared" si="33"/>
        <v>0.66451149425287359</v>
      </c>
      <c r="O153" s="6">
        <f t="shared" si="34"/>
        <v>0.84014532243415074</v>
      </c>
      <c r="P153" s="7">
        <f t="shared" si="35"/>
        <v>0.41257861635220128</v>
      </c>
      <c r="R153" s="4" t="s">
        <v>57</v>
      </c>
      <c r="S153" s="4">
        <v>378</v>
      </c>
      <c r="T153" s="4" t="s">
        <v>15</v>
      </c>
      <c r="U153" s="4">
        <v>1</v>
      </c>
      <c r="V153" s="4">
        <v>493794.903391</v>
      </c>
      <c r="W153" s="4">
        <v>5181052.7986000003</v>
      </c>
      <c r="X153" s="4">
        <v>456.69291338582678</v>
      </c>
      <c r="Y153" s="4">
        <v>0.85438609412977828</v>
      </c>
      <c r="Z153" s="4">
        <v>0.66666666666666674</v>
      </c>
      <c r="AA153" s="4">
        <v>0.84287011807447776</v>
      </c>
      <c r="AB153">
        <v>0.41635220125786171</v>
      </c>
    </row>
    <row r="154" spans="1:28" x14ac:dyDescent="0.25">
      <c r="A154" s="1" t="s">
        <v>57</v>
      </c>
      <c r="B154" s="1">
        <v>279</v>
      </c>
      <c r="C154" s="1" t="s">
        <v>15</v>
      </c>
      <c r="D154" s="1">
        <v>1</v>
      </c>
      <c r="E154" s="1">
        <v>493690.95224100002</v>
      </c>
      <c r="F154" s="1">
        <v>5180926.7128600003</v>
      </c>
      <c r="G154" s="1">
        <v>417.81496062992125</v>
      </c>
      <c r="M154" s="8">
        <f t="shared" ref="M154:M155" si="36">G154/$I$8</f>
        <v>0.78165279516829933</v>
      </c>
      <c r="N154" s="6">
        <f t="shared" ref="N154:N155" si="37">G154/$J$8</f>
        <v>0.60991379310344829</v>
      </c>
      <c r="O154" s="6">
        <f t="shared" ref="O154:O155" si="38">G154/$K$8</f>
        <v>0.77111716621253401</v>
      </c>
      <c r="P154" s="7">
        <f t="shared" ref="P154:P155" si="39">(G154-$L$8)/($J$8-$L$8)</f>
        <v>0.31698113207547168</v>
      </c>
      <c r="R154" s="4" t="s">
        <v>57</v>
      </c>
      <c r="S154" s="4">
        <v>401</v>
      </c>
      <c r="T154" s="4" t="s">
        <v>15</v>
      </c>
      <c r="U154" s="4">
        <v>1</v>
      </c>
      <c r="V154" s="4">
        <v>493817.836210999</v>
      </c>
      <c r="W154" s="4">
        <v>5181084.7781400001</v>
      </c>
      <c r="X154" s="4">
        <v>524.11417322834643</v>
      </c>
      <c r="Y154" s="4">
        <v>0.98051852397436834</v>
      </c>
      <c r="Z154" s="4">
        <v>0.76508620689655171</v>
      </c>
      <c r="AA154" s="4">
        <v>0.96730245231607614</v>
      </c>
      <c r="AB154">
        <v>0.58867924528301885</v>
      </c>
    </row>
    <row r="155" spans="1:28" x14ac:dyDescent="0.25">
      <c r="A155" s="1" t="s">
        <v>57</v>
      </c>
      <c r="B155" s="1">
        <v>76</v>
      </c>
      <c r="C155" s="1" t="s">
        <v>15</v>
      </c>
      <c r="D155" s="1">
        <v>1</v>
      </c>
      <c r="E155" s="1">
        <v>493519.91366000002</v>
      </c>
      <c r="F155" s="1">
        <v>5180663.6058200002</v>
      </c>
      <c r="G155" s="1">
        <v>293.79921259842519</v>
      </c>
      <c r="M155" s="8">
        <f t="shared" si="36"/>
        <v>0.54964277822788543</v>
      </c>
      <c r="N155" s="6">
        <f t="shared" si="37"/>
        <v>0.42887931034482757</v>
      </c>
      <c r="O155" s="6">
        <f t="shared" si="38"/>
        <v>0.54223433242506802</v>
      </c>
      <c r="P155" s="7">
        <f t="shared" si="39"/>
        <v>0</v>
      </c>
      <c r="R155" s="4" t="s">
        <v>57</v>
      </c>
      <c r="S155" s="4">
        <v>425</v>
      </c>
      <c r="T155" s="4" t="s">
        <v>15</v>
      </c>
      <c r="U155" s="4">
        <v>1</v>
      </c>
      <c r="V155" s="4">
        <v>493841.59178900003</v>
      </c>
      <c r="W155" s="4">
        <v>5181100.5330800004</v>
      </c>
      <c r="X155" s="4">
        <v>492.61811023622045</v>
      </c>
      <c r="Y155" s="4">
        <v>0.92159534506886642</v>
      </c>
      <c r="Z155" s="4">
        <v>0.71910919540229878</v>
      </c>
      <c r="AA155" s="4">
        <v>0.90917347865576736</v>
      </c>
      <c r="AB155">
        <v>0.50817610062893082</v>
      </c>
    </row>
    <row r="156" spans="1:28" x14ac:dyDescent="0.25">
      <c r="A156" s="5" t="s">
        <v>57</v>
      </c>
      <c r="B156" s="5">
        <v>27</v>
      </c>
      <c r="C156" s="5" t="s">
        <v>15</v>
      </c>
      <c r="D156" s="5">
        <v>2</v>
      </c>
      <c r="E156" s="5">
        <v>493502.30170800001</v>
      </c>
      <c r="F156" s="5">
        <v>5180616.15558</v>
      </c>
      <c r="G156" s="5">
        <v>690.94488188976379</v>
      </c>
      <c r="H156" s="5"/>
      <c r="I156" s="5"/>
      <c r="J156" s="5"/>
      <c r="K156" s="5"/>
      <c r="L156" s="5"/>
      <c r="M156" s="6">
        <f t="shared" ref="M156:M172" si="40">G156/$I$9</f>
        <v>1.2529499256321266</v>
      </c>
      <c r="N156" s="6">
        <f>G156/$J$9</f>
        <v>1</v>
      </c>
      <c r="O156" s="6">
        <f>G156/$K$9</f>
        <v>1.2546916890080431</v>
      </c>
      <c r="P156" s="7">
        <f>(G156-$L$9)/($J$9-$L$9)</f>
        <v>1</v>
      </c>
      <c r="R156" s="4" t="s">
        <v>57</v>
      </c>
      <c r="S156" s="4">
        <v>6</v>
      </c>
      <c r="T156" s="4" t="s">
        <v>15</v>
      </c>
      <c r="U156" s="4">
        <v>2</v>
      </c>
      <c r="V156" s="4">
        <v>493479.23487300001</v>
      </c>
      <c r="W156" s="4">
        <v>5180583.9985100003</v>
      </c>
      <c r="X156" s="4">
        <v>453.24803149606299</v>
      </c>
      <c r="Y156" s="4">
        <v>0.82191373326722839</v>
      </c>
      <c r="Z156" s="4">
        <v>0.65598290598290598</v>
      </c>
      <c r="AA156" s="4">
        <v>0.82305630026809662</v>
      </c>
      <c r="AB156">
        <v>0.26484018264840187</v>
      </c>
    </row>
    <row r="157" spans="1:28" x14ac:dyDescent="0.25">
      <c r="A157" s="1" t="s">
        <v>57</v>
      </c>
      <c r="B157" s="1">
        <v>379</v>
      </c>
      <c r="C157" s="1" t="s">
        <v>15</v>
      </c>
      <c r="D157" s="1">
        <v>2</v>
      </c>
      <c r="E157" s="1">
        <v>493826.81074599799</v>
      </c>
      <c r="F157" s="1">
        <v>5181052.9879400004</v>
      </c>
      <c r="G157" s="1">
        <v>664.37007874015751</v>
      </c>
      <c r="M157" s="8">
        <f t="shared" si="40"/>
        <v>1.2047595438770449</v>
      </c>
      <c r="N157" s="6">
        <f t="shared" ref="N157:N172" si="41">G157/$J$9</f>
        <v>0.96153846153846156</v>
      </c>
      <c r="O157" s="6">
        <f t="shared" ref="O157:O172" si="42">G157/$K$9</f>
        <v>1.2064343163538875</v>
      </c>
      <c r="P157" s="7">
        <f t="shared" ref="P157:P172" si="43">(G157-$L$9)/($J$9-$L$9)</f>
        <v>0.91780821917808231</v>
      </c>
      <c r="R157" s="4" t="s">
        <v>57</v>
      </c>
      <c r="S157" s="4">
        <v>27</v>
      </c>
      <c r="T157" s="4" t="s">
        <v>15</v>
      </c>
      <c r="U157" s="4">
        <v>2</v>
      </c>
      <c r="V157" s="4">
        <v>493502.30170800001</v>
      </c>
      <c r="W157" s="4">
        <v>5180616.15558</v>
      </c>
      <c r="X157" s="4">
        <v>690.94488188976379</v>
      </c>
      <c r="Y157" s="4">
        <v>1.2529499256321266</v>
      </c>
      <c r="Z157" s="4">
        <v>1</v>
      </c>
      <c r="AA157" s="4">
        <v>1.2546916890080431</v>
      </c>
      <c r="AB157" s="7">
        <v>1</v>
      </c>
    </row>
    <row r="158" spans="1:28" x14ac:dyDescent="0.25">
      <c r="A158" s="1" t="s">
        <v>57</v>
      </c>
      <c r="B158" s="1">
        <v>105</v>
      </c>
      <c r="C158" s="1" t="s">
        <v>15</v>
      </c>
      <c r="D158" s="1">
        <v>2</v>
      </c>
      <c r="E158" s="1">
        <v>493595.221616</v>
      </c>
      <c r="F158" s="1">
        <v>5180699.9730599904</v>
      </c>
      <c r="G158" s="1">
        <v>643.70078740157476</v>
      </c>
      <c r="M158" s="8">
        <f t="shared" si="40"/>
        <v>1.1672781358453144</v>
      </c>
      <c r="N158" s="6">
        <f t="shared" si="41"/>
        <v>0.93162393162393153</v>
      </c>
      <c r="O158" s="6">
        <f t="shared" si="42"/>
        <v>1.1689008042895443</v>
      </c>
      <c r="P158" s="7">
        <f t="shared" si="43"/>
        <v>0.85388127853881257</v>
      </c>
      <c r="R158" s="4" t="s">
        <v>57</v>
      </c>
      <c r="S158" s="4">
        <v>51</v>
      </c>
      <c r="T158" s="4" t="s">
        <v>15</v>
      </c>
      <c r="U158" s="4">
        <v>2</v>
      </c>
      <c r="V158" s="4">
        <v>493514.03761100001</v>
      </c>
      <c r="W158" s="4">
        <v>5180631.0323999804</v>
      </c>
      <c r="X158" s="4">
        <v>507.87401574803147</v>
      </c>
      <c r="Y158" s="4">
        <v>0.92097174020822981</v>
      </c>
      <c r="Z158" s="4">
        <v>0.73504273504273498</v>
      </c>
      <c r="AA158" s="4">
        <v>0.92225201072386065</v>
      </c>
      <c r="AB158">
        <v>0.43378995433789946</v>
      </c>
    </row>
    <row r="159" spans="1:28" x14ac:dyDescent="0.25">
      <c r="A159" s="1" t="s">
        <v>57</v>
      </c>
      <c r="B159" s="1">
        <v>184</v>
      </c>
      <c r="C159" s="1" t="s">
        <v>15</v>
      </c>
      <c r="D159" s="1">
        <v>2</v>
      </c>
      <c r="E159" s="1">
        <v>493655.168991999</v>
      </c>
      <c r="F159" s="1">
        <v>5180793.4742900003</v>
      </c>
      <c r="G159" s="1">
        <v>642.71653543307082</v>
      </c>
      <c r="M159" s="8">
        <f t="shared" si="40"/>
        <v>1.1654933068914226</v>
      </c>
      <c r="N159" s="6">
        <f t="shared" si="41"/>
        <v>0.93019943019943008</v>
      </c>
      <c r="O159" s="6">
        <f t="shared" si="42"/>
        <v>1.1671134941912422</v>
      </c>
      <c r="P159" s="7">
        <f t="shared" si="43"/>
        <v>0.85083713850837117</v>
      </c>
      <c r="R159" s="4" t="s">
        <v>57</v>
      </c>
      <c r="S159" s="4">
        <v>52</v>
      </c>
      <c r="T159" s="4" t="s">
        <v>15</v>
      </c>
      <c r="U159" s="4">
        <v>2</v>
      </c>
      <c r="V159" s="4">
        <v>493545.15792600001</v>
      </c>
      <c r="W159" s="4">
        <v>5180641.6875400003</v>
      </c>
      <c r="X159" s="4">
        <v>492.12598425196848</v>
      </c>
      <c r="Y159" s="4">
        <v>0.8924144769459591</v>
      </c>
      <c r="Z159" s="4">
        <v>0.71225071225071224</v>
      </c>
      <c r="AA159" s="4">
        <v>0.89365504915102767</v>
      </c>
      <c r="AB159">
        <v>0.38508371385083706</v>
      </c>
    </row>
    <row r="160" spans="1:28" x14ac:dyDescent="0.25">
      <c r="A160" s="1" t="s">
        <v>57</v>
      </c>
      <c r="B160" s="1">
        <v>306</v>
      </c>
      <c r="C160" s="1" t="s">
        <v>15</v>
      </c>
      <c r="D160" s="1">
        <v>2</v>
      </c>
      <c r="E160" s="1">
        <v>493757.84306599799</v>
      </c>
      <c r="F160" s="1">
        <v>5180942.0481599905</v>
      </c>
      <c r="G160" s="1">
        <v>605.3149606299213</v>
      </c>
      <c r="M160" s="8">
        <f t="shared" si="40"/>
        <v>1.0976698066435298</v>
      </c>
      <c r="N160" s="6">
        <f t="shared" si="41"/>
        <v>0.87606837606837606</v>
      </c>
      <c r="O160" s="6">
        <f t="shared" si="42"/>
        <v>1.0991957104557641</v>
      </c>
      <c r="P160" s="7">
        <f t="shared" si="43"/>
        <v>0.7351598173515983</v>
      </c>
      <c r="R160" s="4" t="s">
        <v>57</v>
      </c>
      <c r="S160" s="4">
        <v>77</v>
      </c>
      <c r="T160" s="4" t="s">
        <v>15</v>
      </c>
      <c r="U160" s="4">
        <v>2</v>
      </c>
      <c r="V160" s="4">
        <v>493551.833480998</v>
      </c>
      <c r="W160" s="4">
        <v>5180673.4613199905</v>
      </c>
      <c r="X160" s="4">
        <v>601.37795275590554</v>
      </c>
      <c r="Y160" s="4">
        <v>1.0905304908279621</v>
      </c>
      <c r="Z160" s="4">
        <v>0.87037037037037035</v>
      </c>
      <c r="AA160" s="4">
        <v>1.0920464700625561</v>
      </c>
      <c r="AB160">
        <v>0.7229832572298327</v>
      </c>
    </row>
    <row r="161" spans="1:28" x14ac:dyDescent="0.25">
      <c r="A161" s="1" t="s">
        <v>57</v>
      </c>
      <c r="B161" s="1">
        <v>77</v>
      </c>
      <c r="C161" s="1" t="s">
        <v>15</v>
      </c>
      <c r="D161" s="1">
        <v>2</v>
      </c>
      <c r="E161" s="1">
        <v>493551.833480998</v>
      </c>
      <c r="F161" s="1">
        <v>5180673.4613199905</v>
      </c>
      <c r="G161" s="1">
        <v>601.37795275590554</v>
      </c>
      <c r="M161" s="8">
        <f t="shared" si="40"/>
        <v>1.0905304908279621</v>
      </c>
      <c r="N161" s="6">
        <f t="shared" si="41"/>
        <v>0.87037037037037035</v>
      </c>
      <c r="O161" s="6">
        <f t="shared" si="42"/>
        <v>1.0920464700625561</v>
      </c>
      <c r="P161" s="7">
        <f t="shared" si="43"/>
        <v>0.7229832572298327</v>
      </c>
      <c r="R161" s="4" t="s">
        <v>57</v>
      </c>
      <c r="S161" s="4">
        <v>105</v>
      </c>
      <c r="T161" s="4" t="s">
        <v>15</v>
      </c>
      <c r="U161" s="4">
        <v>2</v>
      </c>
      <c r="V161" s="4">
        <v>493595.221616</v>
      </c>
      <c r="W161" s="4">
        <v>5180699.9730599904</v>
      </c>
      <c r="X161" s="4">
        <v>643.70078740157476</v>
      </c>
      <c r="Y161" s="4">
        <v>1.1672781358453144</v>
      </c>
      <c r="Z161" s="4">
        <v>0.93162393162393153</v>
      </c>
      <c r="AA161" s="4">
        <v>1.1689008042895443</v>
      </c>
      <c r="AB161">
        <v>0.85388127853881257</v>
      </c>
    </row>
    <row r="162" spans="1:28" x14ac:dyDescent="0.25">
      <c r="A162" s="1" t="s">
        <v>57</v>
      </c>
      <c r="B162" s="1">
        <v>131</v>
      </c>
      <c r="C162" s="1" t="s">
        <v>15</v>
      </c>
      <c r="D162" s="1">
        <v>2</v>
      </c>
      <c r="E162" s="1">
        <v>493592.5074</v>
      </c>
      <c r="F162" s="1">
        <v>5180731.75691</v>
      </c>
      <c r="G162" s="1">
        <v>596.45669291338584</v>
      </c>
      <c r="M162" s="8">
        <f t="shared" si="40"/>
        <v>1.0816063460585026</v>
      </c>
      <c r="N162" s="6">
        <f t="shared" si="41"/>
        <v>0.86324786324786329</v>
      </c>
      <c r="O162" s="6">
        <f t="shared" si="42"/>
        <v>1.0831099195710456</v>
      </c>
      <c r="P162" s="7">
        <f t="shared" si="43"/>
        <v>0.70776255707762559</v>
      </c>
      <c r="R162" s="4" t="s">
        <v>57</v>
      </c>
      <c r="S162" s="4">
        <v>131</v>
      </c>
      <c r="T162" s="4" t="s">
        <v>15</v>
      </c>
      <c r="U162" s="4">
        <v>2</v>
      </c>
      <c r="V162" s="4">
        <v>493592.5074</v>
      </c>
      <c r="W162" s="4">
        <v>5180731.75691</v>
      </c>
      <c r="X162" s="4">
        <v>596.45669291338584</v>
      </c>
      <c r="Y162" s="4">
        <v>1.0816063460585026</v>
      </c>
      <c r="Z162" s="4">
        <v>0.86324786324786329</v>
      </c>
      <c r="AA162" s="4">
        <v>1.0831099195710456</v>
      </c>
      <c r="AB162">
        <v>0.70776255707762559</v>
      </c>
    </row>
    <row r="163" spans="1:28" x14ac:dyDescent="0.25">
      <c r="A163" s="1" t="s">
        <v>57</v>
      </c>
      <c r="B163" s="1">
        <v>158</v>
      </c>
      <c r="C163" s="1" t="s">
        <v>15</v>
      </c>
      <c r="D163" s="1">
        <v>2</v>
      </c>
      <c r="E163" s="1">
        <v>493638.036009998</v>
      </c>
      <c r="F163" s="1">
        <v>5180761.7114700004</v>
      </c>
      <c r="G163" s="1">
        <v>587.59842519685037</v>
      </c>
      <c r="M163" s="8">
        <f t="shared" si="40"/>
        <v>1.0655428854734752</v>
      </c>
      <c r="N163" s="6">
        <f t="shared" si="41"/>
        <v>0.8504273504273504</v>
      </c>
      <c r="O163" s="6">
        <f t="shared" si="42"/>
        <v>1.0670241286863271</v>
      </c>
      <c r="P163" s="7">
        <f t="shared" si="43"/>
        <v>0.68036529680365287</v>
      </c>
      <c r="R163" s="4" t="s">
        <v>57</v>
      </c>
      <c r="S163" s="4">
        <v>132</v>
      </c>
      <c r="T163" s="4" t="s">
        <v>15</v>
      </c>
      <c r="U163" s="4">
        <v>2</v>
      </c>
      <c r="V163" s="4">
        <v>493624.423671</v>
      </c>
      <c r="W163" s="4">
        <v>5180738.7236200003</v>
      </c>
      <c r="X163" s="4">
        <v>553.14960629921256</v>
      </c>
      <c r="Y163" s="4">
        <v>1.0030738720872581</v>
      </c>
      <c r="Z163" s="4">
        <v>0.80056980056980054</v>
      </c>
      <c r="AA163" s="4">
        <v>1.0044682752457552</v>
      </c>
      <c r="AB163">
        <v>0.57382039573820387</v>
      </c>
    </row>
    <row r="164" spans="1:28" x14ac:dyDescent="0.25">
      <c r="A164" s="1" t="s">
        <v>57</v>
      </c>
      <c r="B164" s="1">
        <v>132</v>
      </c>
      <c r="C164" s="1" t="s">
        <v>15</v>
      </c>
      <c r="D164" s="1">
        <v>2</v>
      </c>
      <c r="E164" s="1">
        <v>493624.423671</v>
      </c>
      <c r="F164" s="1">
        <v>5180738.7236200003</v>
      </c>
      <c r="G164" s="1">
        <v>553.14960629921256</v>
      </c>
      <c r="M164" s="8">
        <f t="shared" si="40"/>
        <v>1.0030738720872581</v>
      </c>
      <c r="N164" s="6">
        <f t="shared" si="41"/>
        <v>0.80056980056980054</v>
      </c>
      <c r="O164" s="6">
        <f t="shared" si="42"/>
        <v>1.0044682752457552</v>
      </c>
      <c r="P164" s="7">
        <f t="shared" si="43"/>
        <v>0.57382039573820387</v>
      </c>
      <c r="R164" s="4" t="s">
        <v>57</v>
      </c>
      <c r="S164" s="4">
        <v>158</v>
      </c>
      <c r="T164" s="4" t="s">
        <v>15</v>
      </c>
      <c r="U164" s="4">
        <v>2</v>
      </c>
      <c r="V164" s="4">
        <v>493638.036009998</v>
      </c>
      <c r="W164" s="4">
        <v>5180761.7114700004</v>
      </c>
      <c r="X164" s="4">
        <v>587.59842519685037</v>
      </c>
      <c r="Y164" s="4">
        <v>1.0655428854734752</v>
      </c>
      <c r="Z164" s="4">
        <v>0.8504273504273504</v>
      </c>
      <c r="AA164" s="4">
        <v>1.0670241286863271</v>
      </c>
      <c r="AB164">
        <v>0.68036529680365287</v>
      </c>
    </row>
    <row r="165" spans="1:28" x14ac:dyDescent="0.25">
      <c r="A165" s="1" t="s">
        <v>57</v>
      </c>
      <c r="B165" s="1">
        <v>209</v>
      </c>
      <c r="C165" s="1" t="s">
        <v>15</v>
      </c>
      <c r="D165" s="1">
        <v>2</v>
      </c>
      <c r="E165" s="1">
        <v>493671.92820000002</v>
      </c>
      <c r="F165" s="1">
        <v>5180832.9049800001</v>
      </c>
      <c r="G165" s="1">
        <v>548.22834645669286</v>
      </c>
      <c r="M165" s="8">
        <f t="shared" si="40"/>
        <v>0.99414972731779838</v>
      </c>
      <c r="N165" s="6">
        <f t="shared" si="41"/>
        <v>0.79344729344729337</v>
      </c>
      <c r="O165" s="6">
        <f t="shared" si="42"/>
        <v>0.9955317247542449</v>
      </c>
      <c r="P165" s="7">
        <f t="shared" si="43"/>
        <v>0.55859969558599676</v>
      </c>
      <c r="R165" s="4" t="s">
        <v>57</v>
      </c>
      <c r="S165" s="4">
        <v>184</v>
      </c>
      <c r="T165" s="4" t="s">
        <v>15</v>
      </c>
      <c r="U165" s="4">
        <v>2</v>
      </c>
      <c r="V165" s="4">
        <v>493655.168991999</v>
      </c>
      <c r="W165" s="4">
        <v>5180793.4742900003</v>
      </c>
      <c r="X165" s="4">
        <v>642.71653543307082</v>
      </c>
      <c r="Y165" s="4">
        <v>1.1654933068914226</v>
      </c>
      <c r="Z165" s="4">
        <v>0.93019943019943008</v>
      </c>
      <c r="AA165" s="4">
        <v>1.1671134941912422</v>
      </c>
      <c r="AB165">
        <v>0.85083713850837117</v>
      </c>
    </row>
    <row r="166" spans="1:28" x14ac:dyDescent="0.25">
      <c r="A166" s="1" t="s">
        <v>57</v>
      </c>
      <c r="B166" s="1">
        <v>332</v>
      </c>
      <c r="C166" s="1" t="s">
        <v>15</v>
      </c>
      <c r="D166" s="1">
        <v>2</v>
      </c>
      <c r="E166" s="1">
        <v>493785.90663500002</v>
      </c>
      <c r="F166" s="1">
        <v>5180989.2459899904</v>
      </c>
      <c r="G166" s="1">
        <v>510.33464566929132</v>
      </c>
      <c r="M166" s="8">
        <f t="shared" si="40"/>
        <v>0.92543381259295965</v>
      </c>
      <c r="N166" s="6">
        <f t="shared" si="41"/>
        <v>0.73860398860398857</v>
      </c>
      <c r="O166" s="6">
        <f t="shared" si="42"/>
        <v>0.92672028596961575</v>
      </c>
      <c r="P166" s="7">
        <f t="shared" si="43"/>
        <v>0.44140030441400302</v>
      </c>
      <c r="R166" s="4" t="s">
        <v>57</v>
      </c>
      <c r="S166" s="4">
        <v>209</v>
      </c>
      <c r="T166" s="4" t="s">
        <v>15</v>
      </c>
      <c r="U166" s="4">
        <v>2</v>
      </c>
      <c r="V166" s="4">
        <v>493671.92820000002</v>
      </c>
      <c r="W166" s="4">
        <v>5180832.9049800001</v>
      </c>
      <c r="X166" s="4">
        <v>548.22834645669286</v>
      </c>
      <c r="Y166" s="4">
        <v>0.99414972731779838</v>
      </c>
      <c r="Z166" s="4">
        <v>0.79344729344729337</v>
      </c>
      <c r="AA166" s="4">
        <v>0.9955317247542449</v>
      </c>
      <c r="AB166">
        <v>0.55859969558599676</v>
      </c>
    </row>
    <row r="167" spans="1:28" x14ac:dyDescent="0.25">
      <c r="A167" s="1" t="s">
        <v>57</v>
      </c>
      <c r="B167" s="1">
        <v>51</v>
      </c>
      <c r="C167" s="1" t="s">
        <v>15</v>
      </c>
      <c r="D167" s="1">
        <v>2</v>
      </c>
      <c r="E167" s="1">
        <v>493514.03761100001</v>
      </c>
      <c r="F167" s="1">
        <v>5180631.0323999804</v>
      </c>
      <c r="G167" s="1">
        <v>507.87401574803147</v>
      </c>
      <c r="M167" s="8">
        <f t="shared" si="40"/>
        <v>0.92097174020822981</v>
      </c>
      <c r="N167" s="6">
        <f t="shared" si="41"/>
        <v>0.73504273504273498</v>
      </c>
      <c r="O167" s="6">
        <f t="shared" si="42"/>
        <v>0.92225201072386065</v>
      </c>
      <c r="P167" s="7">
        <f t="shared" si="43"/>
        <v>0.43378995433789946</v>
      </c>
      <c r="R167" s="4" t="s">
        <v>57</v>
      </c>
      <c r="S167" s="4">
        <v>234</v>
      </c>
      <c r="T167" s="4" t="s">
        <v>15</v>
      </c>
      <c r="U167" s="4">
        <v>2</v>
      </c>
      <c r="V167" s="4">
        <v>493699.82406800002</v>
      </c>
      <c r="W167" s="4">
        <v>5180864.6565899802</v>
      </c>
      <c r="X167" s="4">
        <v>500.49212598425197</v>
      </c>
      <c r="Y167" s="4">
        <v>0.9075855230540405</v>
      </c>
      <c r="Z167" s="4">
        <v>0.72435897435897434</v>
      </c>
      <c r="AA167" s="4">
        <v>0.90884718498659522</v>
      </c>
      <c r="AB167">
        <v>0.41095890410958907</v>
      </c>
    </row>
    <row r="168" spans="1:28" x14ac:dyDescent="0.25">
      <c r="A168" s="1" t="s">
        <v>57</v>
      </c>
      <c r="B168" s="1">
        <v>234</v>
      </c>
      <c r="C168" s="1" t="s">
        <v>15</v>
      </c>
      <c r="D168" s="1">
        <v>2</v>
      </c>
      <c r="E168" s="1">
        <v>493699.82406800002</v>
      </c>
      <c r="F168" s="1">
        <v>5180864.6565899802</v>
      </c>
      <c r="G168" s="1">
        <v>500.49212598425197</v>
      </c>
      <c r="M168" s="8">
        <f t="shared" si="40"/>
        <v>0.9075855230540405</v>
      </c>
      <c r="N168" s="6">
        <f t="shared" si="41"/>
        <v>0.72435897435897434</v>
      </c>
      <c r="O168" s="6">
        <f t="shared" si="42"/>
        <v>0.90884718498659522</v>
      </c>
      <c r="P168" s="7">
        <f t="shared" si="43"/>
        <v>0.41095890410958907</v>
      </c>
      <c r="R168" s="4" t="s">
        <v>57</v>
      </c>
      <c r="S168" s="4">
        <v>306</v>
      </c>
      <c r="T168" s="4" t="s">
        <v>15</v>
      </c>
      <c r="U168" s="4">
        <v>2</v>
      </c>
      <c r="V168" s="4">
        <v>493757.84306599799</v>
      </c>
      <c r="W168" s="4">
        <v>5180942.0481599905</v>
      </c>
      <c r="X168" s="4">
        <v>605.3149606299213</v>
      </c>
      <c r="Y168" s="4">
        <v>1.0976698066435298</v>
      </c>
      <c r="Z168" s="4">
        <v>0.87606837606837606</v>
      </c>
      <c r="AA168" s="4">
        <v>1.0991957104557641</v>
      </c>
      <c r="AB168">
        <v>0.7351598173515983</v>
      </c>
    </row>
    <row r="169" spans="1:28" x14ac:dyDescent="0.25">
      <c r="A169" s="1" t="s">
        <v>57</v>
      </c>
      <c r="B169" s="1">
        <v>52</v>
      </c>
      <c r="C169" s="1" t="s">
        <v>15</v>
      </c>
      <c r="D169" s="1">
        <v>2</v>
      </c>
      <c r="E169" s="1">
        <v>493545.15792600001</v>
      </c>
      <c r="F169" s="1">
        <v>5180641.6875400003</v>
      </c>
      <c r="G169" s="1">
        <v>492.12598425196848</v>
      </c>
      <c r="M169" s="8">
        <f t="shared" si="40"/>
        <v>0.8924144769459591</v>
      </c>
      <c r="N169" s="6">
        <f t="shared" si="41"/>
        <v>0.71225071225071224</v>
      </c>
      <c r="O169" s="6">
        <f t="shared" si="42"/>
        <v>0.89365504915102767</v>
      </c>
      <c r="P169" s="7">
        <f t="shared" si="43"/>
        <v>0.38508371385083706</v>
      </c>
      <c r="R169" s="4" t="s">
        <v>57</v>
      </c>
      <c r="S169" s="4">
        <v>332</v>
      </c>
      <c r="T169" s="4" t="s">
        <v>15</v>
      </c>
      <c r="U169" s="4">
        <v>2</v>
      </c>
      <c r="V169" s="4">
        <v>493785.90663500002</v>
      </c>
      <c r="W169" s="4">
        <v>5180989.2459899904</v>
      </c>
      <c r="X169" s="4">
        <v>510.33464566929132</v>
      </c>
      <c r="Y169" s="4">
        <v>0.92543381259295965</v>
      </c>
      <c r="Z169" s="4">
        <v>0.73860398860398857</v>
      </c>
      <c r="AA169" s="4">
        <v>0.92672028596961575</v>
      </c>
      <c r="AB169">
        <v>0.44140030441400302</v>
      </c>
    </row>
    <row r="170" spans="1:28" x14ac:dyDescent="0.25">
      <c r="A170" s="1" t="s">
        <v>57</v>
      </c>
      <c r="B170" s="1">
        <v>402</v>
      </c>
      <c r="C170" s="1" t="s">
        <v>15</v>
      </c>
      <c r="D170" s="1">
        <v>2</v>
      </c>
      <c r="E170" s="1">
        <v>493849.726767999</v>
      </c>
      <c r="F170" s="1">
        <v>5181068.7437699903</v>
      </c>
      <c r="G170" s="1">
        <v>482.28346456692913</v>
      </c>
      <c r="M170" s="8">
        <f t="shared" si="40"/>
        <v>0.87456618740703995</v>
      </c>
      <c r="N170" s="6">
        <f t="shared" si="41"/>
        <v>0.69800569800569801</v>
      </c>
      <c r="O170" s="6">
        <f t="shared" si="42"/>
        <v>0.87578194816800725</v>
      </c>
      <c r="P170" s="7">
        <f t="shared" si="43"/>
        <v>0.35464231354642317</v>
      </c>
      <c r="R170" s="4" t="s">
        <v>57</v>
      </c>
      <c r="S170" s="4">
        <v>356</v>
      </c>
      <c r="T170" s="4" t="s">
        <v>15</v>
      </c>
      <c r="U170" s="4">
        <v>2</v>
      </c>
      <c r="V170" s="4">
        <v>493796.168196999</v>
      </c>
      <c r="W170" s="4">
        <v>5181021.01633</v>
      </c>
      <c r="X170" s="4">
        <v>367.61811023622045</v>
      </c>
      <c r="Y170" s="4">
        <v>0.66663361427863144</v>
      </c>
      <c r="Z170" s="4">
        <v>0.53205128205128205</v>
      </c>
      <c r="AA170" s="4">
        <v>0.66756032171581769</v>
      </c>
      <c r="AB170" s="108">
        <v>0</v>
      </c>
    </row>
    <row r="171" spans="1:28" x14ac:dyDescent="0.25">
      <c r="A171" s="1" t="s">
        <v>57</v>
      </c>
      <c r="B171" s="1">
        <v>357</v>
      </c>
      <c r="C171" s="1" t="s">
        <v>15</v>
      </c>
      <c r="D171" s="1">
        <v>2</v>
      </c>
      <c r="E171" s="1">
        <v>493828.07572000002</v>
      </c>
      <c r="F171" s="1">
        <v>5181021.2056799904</v>
      </c>
      <c r="G171" s="1">
        <v>478.34645669291336</v>
      </c>
      <c r="M171" s="8">
        <f t="shared" si="40"/>
        <v>0.86742687159147225</v>
      </c>
      <c r="N171" s="6">
        <f t="shared" si="41"/>
        <v>0.69230769230769229</v>
      </c>
      <c r="O171" s="6">
        <f t="shared" si="42"/>
        <v>0.86863270777479895</v>
      </c>
      <c r="P171" s="7">
        <f t="shared" si="43"/>
        <v>0.34246575342465752</v>
      </c>
      <c r="R171" s="4" t="s">
        <v>57</v>
      </c>
      <c r="S171" s="4">
        <v>357</v>
      </c>
      <c r="T171" s="4" t="s">
        <v>15</v>
      </c>
      <c r="U171" s="4">
        <v>2</v>
      </c>
      <c r="V171" s="4">
        <v>493828.07572000002</v>
      </c>
      <c r="W171" s="4">
        <v>5181021.2056799904</v>
      </c>
      <c r="X171" s="4">
        <v>478.34645669291336</v>
      </c>
      <c r="Y171" s="4">
        <v>0.86742687159147225</v>
      </c>
      <c r="Z171" s="4">
        <v>0.69230769230769229</v>
      </c>
      <c r="AA171" s="4">
        <v>0.86863270777479895</v>
      </c>
      <c r="AB171">
        <v>0.34246575342465752</v>
      </c>
    </row>
    <row r="172" spans="1:28" x14ac:dyDescent="0.25">
      <c r="A172" s="1" t="s">
        <v>57</v>
      </c>
      <c r="B172" s="1">
        <v>6</v>
      </c>
      <c r="C172" s="1" t="s">
        <v>15</v>
      </c>
      <c r="D172" s="1">
        <v>2</v>
      </c>
      <c r="E172" s="1">
        <v>493479.23487300001</v>
      </c>
      <c r="F172" s="1">
        <v>5180583.9985100003</v>
      </c>
      <c r="G172" s="1">
        <v>453.24803149606299</v>
      </c>
      <c r="M172" s="8">
        <f t="shared" si="40"/>
        <v>0.82191373326722839</v>
      </c>
      <c r="N172" s="6">
        <f t="shared" si="41"/>
        <v>0.65598290598290598</v>
      </c>
      <c r="O172" s="6">
        <f t="shared" si="42"/>
        <v>0.82305630026809662</v>
      </c>
      <c r="P172" s="7">
        <f t="shared" si="43"/>
        <v>0.26484018264840187</v>
      </c>
      <c r="R172" s="4" t="s">
        <v>57</v>
      </c>
      <c r="S172" s="4">
        <v>379</v>
      </c>
      <c r="T172" s="4" t="s">
        <v>15</v>
      </c>
      <c r="U172" s="4">
        <v>2</v>
      </c>
      <c r="V172" s="4">
        <v>493826.81074599799</v>
      </c>
      <c r="W172" s="4">
        <v>5181052.9879400004</v>
      </c>
      <c r="X172" s="4">
        <v>664.37007874015751</v>
      </c>
      <c r="Y172" s="4">
        <v>1.2047595438770449</v>
      </c>
      <c r="Z172" s="4">
        <v>0.96153846153846156</v>
      </c>
      <c r="AA172" s="4">
        <v>1.2064343163538875</v>
      </c>
      <c r="AB172">
        <v>0.91780821917808231</v>
      </c>
    </row>
    <row r="173" spans="1:28" x14ac:dyDescent="0.25">
      <c r="A173" s="1" t="s">
        <v>57</v>
      </c>
      <c r="B173" s="1">
        <v>356</v>
      </c>
      <c r="C173" s="1" t="s">
        <v>15</v>
      </c>
      <c r="D173" s="1">
        <v>2</v>
      </c>
      <c r="E173" s="1">
        <v>493796.168196999</v>
      </c>
      <c r="F173" s="1">
        <v>5181021.01633</v>
      </c>
      <c r="G173" s="1">
        <v>367.61811023622045</v>
      </c>
      <c r="M173" s="8">
        <f t="shared" ref="M173" si="44">G173/$I$9</f>
        <v>0.66663361427863144</v>
      </c>
      <c r="N173" s="6">
        <f t="shared" ref="N173" si="45">G173/$J$9</f>
        <v>0.53205128205128205</v>
      </c>
      <c r="O173" s="6">
        <f t="shared" ref="O173" si="46">G173/$K$9</f>
        <v>0.66756032171581769</v>
      </c>
      <c r="P173" s="7">
        <f t="shared" ref="P173" si="47">(G173-$L$9)/($J$9-$L$9)</f>
        <v>0</v>
      </c>
      <c r="R173" s="4" t="s">
        <v>57</v>
      </c>
      <c r="S173" s="4">
        <v>402</v>
      </c>
      <c r="T173" s="4" t="s">
        <v>15</v>
      </c>
      <c r="U173" s="4">
        <v>2</v>
      </c>
      <c r="V173" s="4">
        <v>493849.726767999</v>
      </c>
      <c r="W173" s="4">
        <v>5181068.7437699903</v>
      </c>
      <c r="X173" s="4">
        <v>482.28346456692913</v>
      </c>
      <c r="Y173" s="4">
        <v>0.87456618740703995</v>
      </c>
      <c r="Z173" s="4">
        <v>0.69800569800569801</v>
      </c>
      <c r="AA173" s="4">
        <v>0.87578194816800725</v>
      </c>
      <c r="AB173">
        <v>0.35464231354642317</v>
      </c>
    </row>
    <row r="174" spans="1:28" x14ac:dyDescent="0.25">
      <c r="A174" s="5" t="s">
        <v>57</v>
      </c>
      <c r="B174" s="5">
        <v>78</v>
      </c>
      <c r="C174" s="5" t="s">
        <v>15</v>
      </c>
      <c r="D174" s="5">
        <v>3</v>
      </c>
      <c r="E174" s="5">
        <v>493583.737041999</v>
      </c>
      <c r="F174" s="5">
        <v>5180668.20438</v>
      </c>
      <c r="G174" s="5">
        <v>780.01968503937007</v>
      </c>
      <c r="H174" s="5"/>
      <c r="I174" s="5"/>
      <c r="J174" s="5"/>
      <c r="K174" s="5"/>
      <c r="L174" s="5"/>
      <c r="M174" s="6">
        <f>G174/$I$10</f>
        <v>1.3846092757306223</v>
      </c>
      <c r="N174" s="6">
        <f>G174/$J$10</f>
        <v>1</v>
      </c>
      <c r="O174" s="6">
        <f>G174/$K$10</f>
        <v>1.3867016622922135</v>
      </c>
      <c r="P174" s="7">
        <f>(G174-$L$10)/($J$10-$L$10)</f>
        <v>1</v>
      </c>
      <c r="R174" s="4" t="s">
        <v>57</v>
      </c>
      <c r="S174" s="4">
        <v>7</v>
      </c>
      <c r="T174" s="4" t="s">
        <v>15</v>
      </c>
      <c r="U174" s="4">
        <v>3</v>
      </c>
      <c r="V174" s="4">
        <v>493510.72638299799</v>
      </c>
      <c r="W174" s="4">
        <v>5180568.2729099803</v>
      </c>
      <c r="X174" s="4">
        <v>413.87795275590548</v>
      </c>
      <c r="Y174" s="4">
        <v>0.73467280813214719</v>
      </c>
      <c r="Z174" s="4">
        <v>0.53059936908517347</v>
      </c>
      <c r="AA174" s="4">
        <v>0.7357830271216097</v>
      </c>
      <c r="AB174">
        <v>9.1575091575091486E-2</v>
      </c>
    </row>
    <row r="175" spans="1:28" x14ac:dyDescent="0.25">
      <c r="A175" s="1" t="s">
        <v>57</v>
      </c>
      <c r="B175" s="1">
        <v>133</v>
      </c>
      <c r="C175" s="1" t="s">
        <v>15</v>
      </c>
      <c r="D175" s="1">
        <v>3</v>
      </c>
      <c r="E175" s="1">
        <v>493656.32318900002</v>
      </c>
      <c r="F175" s="1">
        <v>5180729.9111700002</v>
      </c>
      <c r="G175" s="1">
        <v>676.67322834645665</v>
      </c>
      <c r="M175" s="8">
        <f t="shared" ref="M175:M195" si="48">G175/$I$10</f>
        <v>1.2011594663278269</v>
      </c>
      <c r="N175" s="6">
        <f t="shared" ref="N175:N195" si="49">G175/$J$10</f>
        <v>0.86750788643533117</v>
      </c>
      <c r="O175" s="6">
        <f t="shared" ref="O175:O195" si="50">G175/$K$10</f>
        <v>1.2029746281714786</v>
      </c>
      <c r="P175" s="7">
        <f t="shared" ref="P175:P195" si="51">(G175-$L$10)/($J$10-$L$10)</f>
        <v>0.7435897435897435</v>
      </c>
      <c r="R175" s="4" t="s">
        <v>57</v>
      </c>
      <c r="S175" s="4">
        <v>8</v>
      </c>
      <c r="T175" s="4" t="s">
        <v>15</v>
      </c>
      <c r="U175" s="4">
        <v>3</v>
      </c>
      <c r="V175" s="4">
        <v>493542.64672600001</v>
      </c>
      <c r="W175" s="4">
        <v>5180578.1283600004</v>
      </c>
      <c r="X175" s="4">
        <v>523.12992125984249</v>
      </c>
      <c r="Y175" s="4">
        <v>0.92860546378653097</v>
      </c>
      <c r="Z175" s="4">
        <v>0.6706624605678233</v>
      </c>
      <c r="AA175" s="4">
        <v>0.93000874890638663</v>
      </c>
      <c r="AB175" s="108">
        <v>0.36263736263736257</v>
      </c>
    </row>
    <row r="176" spans="1:28" x14ac:dyDescent="0.25">
      <c r="A176" s="1" t="s">
        <v>57</v>
      </c>
      <c r="B176" s="1">
        <v>210</v>
      </c>
      <c r="C176" s="1" t="s">
        <v>15</v>
      </c>
      <c r="D176" s="1">
        <v>3</v>
      </c>
      <c r="E176" s="1">
        <v>493703.84080900002</v>
      </c>
      <c r="F176" s="1">
        <v>5180836.9829399902</v>
      </c>
      <c r="G176" s="1">
        <v>671.25984251968498</v>
      </c>
      <c r="M176" s="8">
        <f t="shared" si="48"/>
        <v>1.1915501905972044</v>
      </c>
      <c r="N176" s="6">
        <f t="shared" si="49"/>
        <v>0.86056782334384851</v>
      </c>
      <c r="O176" s="6">
        <f t="shared" si="50"/>
        <v>1.1933508311461067</v>
      </c>
      <c r="P176" s="7">
        <f t="shared" si="51"/>
        <v>0.73015873015873001</v>
      </c>
      <c r="R176" s="4" t="s">
        <v>57</v>
      </c>
      <c r="S176" s="4">
        <v>28</v>
      </c>
      <c r="T176" s="4" t="s">
        <v>15</v>
      </c>
      <c r="U176" s="4">
        <v>3</v>
      </c>
      <c r="V176" s="4">
        <v>493532.593582</v>
      </c>
      <c r="W176" s="4">
        <v>5180600.0302499803</v>
      </c>
      <c r="X176" s="4">
        <v>500.98425196850394</v>
      </c>
      <c r="Y176" s="4">
        <v>0.88929479034307479</v>
      </c>
      <c r="Z176" s="4">
        <v>0.64227129337539435</v>
      </c>
      <c r="AA176" s="4">
        <v>0.89063867016622922</v>
      </c>
      <c r="AB176">
        <v>0.30769230769230771</v>
      </c>
    </row>
    <row r="177" spans="1:28" x14ac:dyDescent="0.25">
      <c r="A177" s="1" t="s">
        <v>57</v>
      </c>
      <c r="B177" s="1">
        <v>258</v>
      </c>
      <c r="C177" s="1" t="s">
        <v>15</v>
      </c>
      <c r="D177" s="1">
        <v>3</v>
      </c>
      <c r="E177" s="1">
        <v>493732.739057998</v>
      </c>
      <c r="F177" s="1">
        <v>5180878.5124000004</v>
      </c>
      <c r="G177" s="1">
        <v>669.78346456692907</v>
      </c>
      <c r="M177" s="8">
        <f t="shared" si="48"/>
        <v>1.1889294790343072</v>
      </c>
      <c r="N177" s="6">
        <f t="shared" si="49"/>
        <v>0.85867507886435324</v>
      </c>
      <c r="O177" s="6">
        <f t="shared" si="50"/>
        <v>1.1907261592300962</v>
      </c>
      <c r="P177" s="7">
        <f t="shared" si="51"/>
        <v>0.72649572649572636</v>
      </c>
      <c r="R177" s="4" t="s">
        <v>57</v>
      </c>
      <c r="S177" s="4">
        <v>29</v>
      </c>
      <c r="T177" s="4" t="s">
        <v>15</v>
      </c>
      <c r="U177" s="4">
        <v>3</v>
      </c>
      <c r="V177" s="4">
        <v>493564.513719999</v>
      </c>
      <c r="W177" s="4">
        <v>5180609.8858099803</v>
      </c>
      <c r="X177" s="4">
        <v>540.35433070866145</v>
      </c>
      <c r="Y177" s="4">
        <v>0.95918043202033021</v>
      </c>
      <c r="Z177" s="4">
        <v>0.69274447949526818</v>
      </c>
      <c r="AA177" s="4">
        <v>0.96062992125984259</v>
      </c>
      <c r="AB177">
        <v>0.40537240537240543</v>
      </c>
    </row>
    <row r="178" spans="1:28" x14ac:dyDescent="0.25">
      <c r="A178" s="1" t="s">
        <v>57</v>
      </c>
      <c r="B178" s="1">
        <v>79</v>
      </c>
      <c r="C178" s="1" t="s">
        <v>15</v>
      </c>
      <c r="D178" s="1">
        <v>3</v>
      </c>
      <c r="E178" s="1">
        <v>493615.65366100002</v>
      </c>
      <c r="F178" s="1">
        <v>5180675.17105</v>
      </c>
      <c r="G178" s="1">
        <v>637.30314960629926</v>
      </c>
      <c r="M178" s="8">
        <f t="shared" si="48"/>
        <v>1.1312738246505716</v>
      </c>
      <c r="N178" s="6">
        <f t="shared" si="49"/>
        <v>0.81703470031545744</v>
      </c>
      <c r="O178" s="6">
        <f t="shared" si="50"/>
        <v>1.1329833770778655</v>
      </c>
      <c r="P178" s="7">
        <f t="shared" si="51"/>
        <v>0.64590964590964606</v>
      </c>
      <c r="R178" s="4" t="s">
        <v>57</v>
      </c>
      <c r="S178" s="4">
        <v>53</v>
      </c>
      <c r="T178" s="4" t="s">
        <v>15</v>
      </c>
      <c r="U178" s="4">
        <v>3</v>
      </c>
      <c r="V178" s="4">
        <v>493577.061649999</v>
      </c>
      <c r="W178" s="4">
        <v>5180636.4305800004</v>
      </c>
      <c r="X178" s="4">
        <v>523.12992125984249</v>
      </c>
      <c r="Y178" s="4">
        <v>0.92860546378653097</v>
      </c>
      <c r="Z178" s="4">
        <v>0.6706624605678233</v>
      </c>
      <c r="AA178" s="4">
        <v>0.93000874890638663</v>
      </c>
      <c r="AB178">
        <v>0.36263736263736257</v>
      </c>
    </row>
    <row r="179" spans="1:28" x14ac:dyDescent="0.25">
      <c r="A179" s="1" t="s">
        <v>57</v>
      </c>
      <c r="B179" s="1">
        <v>185</v>
      </c>
      <c r="C179" s="1" t="s">
        <v>15</v>
      </c>
      <c r="D179" s="1">
        <v>3</v>
      </c>
      <c r="E179" s="1">
        <v>493687.085563</v>
      </c>
      <c r="F179" s="1">
        <v>5180801.1080700001</v>
      </c>
      <c r="G179" s="1">
        <v>636.81102362204729</v>
      </c>
      <c r="M179" s="8">
        <f t="shared" si="48"/>
        <v>1.1304002541296059</v>
      </c>
      <c r="N179" s="6">
        <f t="shared" si="49"/>
        <v>0.81640378548895909</v>
      </c>
      <c r="O179" s="6">
        <f t="shared" si="50"/>
        <v>1.1321084864391953</v>
      </c>
      <c r="P179" s="7">
        <f t="shared" si="51"/>
        <v>0.64468864468864484</v>
      </c>
      <c r="R179" s="4" t="s">
        <v>57</v>
      </c>
      <c r="S179" s="4">
        <v>78</v>
      </c>
      <c r="T179" s="4" t="s">
        <v>15</v>
      </c>
      <c r="U179" s="4">
        <v>3</v>
      </c>
      <c r="V179" s="4">
        <v>493583.737041999</v>
      </c>
      <c r="W179" s="4">
        <v>5180668.20438</v>
      </c>
      <c r="X179" s="4">
        <v>780.01968503937007</v>
      </c>
      <c r="Y179" s="4">
        <v>1.3846092757306223</v>
      </c>
      <c r="Z179" s="4">
        <v>1</v>
      </c>
      <c r="AA179" s="4">
        <v>1.3867016622922135</v>
      </c>
      <c r="AB179" s="7">
        <v>1</v>
      </c>
    </row>
    <row r="180" spans="1:28" x14ac:dyDescent="0.25">
      <c r="A180" s="1" t="s">
        <v>57</v>
      </c>
      <c r="B180" s="1">
        <v>380</v>
      </c>
      <c r="C180" s="1" t="s">
        <v>15</v>
      </c>
      <c r="D180" s="1">
        <v>3</v>
      </c>
      <c r="E180" s="1">
        <v>493858.701495999</v>
      </c>
      <c r="F180" s="1">
        <v>5181036.9536199803</v>
      </c>
      <c r="G180" s="1">
        <v>632.87401574803152</v>
      </c>
      <c r="M180" s="8">
        <f t="shared" si="48"/>
        <v>1.1234116899618805</v>
      </c>
      <c r="N180" s="6">
        <f t="shared" si="49"/>
        <v>0.8113564668769716</v>
      </c>
      <c r="O180" s="6">
        <f t="shared" si="50"/>
        <v>1.1251093613298337</v>
      </c>
      <c r="P180" s="7">
        <f t="shared" si="51"/>
        <v>0.634920634920635</v>
      </c>
      <c r="R180" s="4" t="s">
        <v>57</v>
      </c>
      <c r="S180" s="4">
        <v>79</v>
      </c>
      <c r="T180" s="4" t="s">
        <v>15</v>
      </c>
      <c r="U180" s="4">
        <v>3</v>
      </c>
      <c r="V180" s="4">
        <v>493615.65366100002</v>
      </c>
      <c r="W180" s="4">
        <v>5180675.17105</v>
      </c>
      <c r="X180" s="4">
        <v>637.30314960629926</v>
      </c>
      <c r="Y180" s="4">
        <v>1.1312738246505716</v>
      </c>
      <c r="Z180" s="4">
        <v>0.81703470031545744</v>
      </c>
      <c r="AA180" s="4">
        <v>1.1329833770778655</v>
      </c>
      <c r="AB180" s="108">
        <v>0.64590964590964606</v>
      </c>
    </row>
    <row r="181" spans="1:28" x14ac:dyDescent="0.25">
      <c r="A181" s="1" t="s">
        <v>57</v>
      </c>
      <c r="B181" s="1">
        <v>282</v>
      </c>
      <c r="C181" s="1" t="s">
        <v>15</v>
      </c>
      <c r="D181" s="1">
        <v>3</v>
      </c>
      <c r="E181" s="1">
        <v>493785.611817998</v>
      </c>
      <c r="F181" s="1">
        <v>5180925.6843699804</v>
      </c>
      <c r="G181" s="1">
        <v>608.26771653543301</v>
      </c>
      <c r="M181" s="8">
        <f t="shared" si="48"/>
        <v>1.0797331639135956</v>
      </c>
      <c r="N181" s="6">
        <f t="shared" si="49"/>
        <v>0.77981072555205044</v>
      </c>
      <c r="O181" s="6">
        <f t="shared" si="50"/>
        <v>1.0813648293963254</v>
      </c>
      <c r="P181" s="7">
        <f t="shared" si="51"/>
        <v>0.57387057387057372</v>
      </c>
      <c r="R181" s="4" t="s">
        <v>57</v>
      </c>
      <c r="S181" s="4">
        <v>106</v>
      </c>
      <c r="T181" s="4" t="s">
        <v>15</v>
      </c>
      <c r="U181" s="4">
        <v>3</v>
      </c>
      <c r="V181" s="4">
        <v>493627.13805200002</v>
      </c>
      <c r="W181" s="4">
        <v>5180706.9397900002</v>
      </c>
      <c r="X181" s="4">
        <v>536.41732283464569</v>
      </c>
      <c r="Y181" s="4">
        <v>0.95219186785260468</v>
      </c>
      <c r="Z181" s="4">
        <v>0.68769716088328081</v>
      </c>
      <c r="AA181" s="4">
        <v>0.95363079615048119</v>
      </c>
      <c r="AB181">
        <v>0.39560439560439564</v>
      </c>
    </row>
    <row r="182" spans="1:28" x14ac:dyDescent="0.25">
      <c r="A182" s="1" t="s">
        <v>57</v>
      </c>
      <c r="B182" s="1">
        <v>333</v>
      </c>
      <c r="C182" s="1" t="s">
        <v>15</v>
      </c>
      <c r="D182" s="1">
        <v>3</v>
      </c>
      <c r="E182" s="1">
        <v>493817.81432800001</v>
      </c>
      <c r="F182" s="1">
        <v>5180989.4352799803</v>
      </c>
      <c r="G182" s="1">
        <v>602.36220472440948</v>
      </c>
      <c r="M182" s="8">
        <f t="shared" si="48"/>
        <v>1.0692503176620074</v>
      </c>
      <c r="N182" s="6">
        <f t="shared" si="49"/>
        <v>0.77223974763406944</v>
      </c>
      <c r="O182" s="6">
        <f t="shared" si="50"/>
        <v>1.0708661417322836</v>
      </c>
      <c r="P182" s="7">
        <f t="shared" si="51"/>
        <v>0.55921855921855934</v>
      </c>
      <c r="R182" s="4" t="s">
        <v>57</v>
      </c>
      <c r="S182" s="4">
        <v>133</v>
      </c>
      <c r="T182" s="4" t="s">
        <v>15</v>
      </c>
      <c r="U182" s="4">
        <v>3</v>
      </c>
      <c r="V182" s="4">
        <v>493656.32318900002</v>
      </c>
      <c r="W182" s="4">
        <v>5180729.9111700002</v>
      </c>
      <c r="X182" s="4">
        <v>676.67322834645665</v>
      </c>
      <c r="Y182" s="4">
        <v>1.2011594663278269</v>
      </c>
      <c r="Z182" s="4">
        <v>0.86750788643533117</v>
      </c>
      <c r="AA182" s="4">
        <v>1.2029746281714786</v>
      </c>
      <c r="AB182">
        <v>0.7435897435897435</v>
      </c>
    </row>
    <row r="183" spans="1:28" x14ac:dyDescent="0.25">
      <c r="A183" s="1" t="s">
        <v>57</v>
      </c>
      <c r="B183" s="1">
        <v>308</v>
      </c>
      <c r="C183" s="1" t="s">
        <v>15</v>
      </c>
      <c r="D183" s="1">
        <v>3</v>
      </c>
      <c r="E183" s="1">
        <v>493821.674625999</v>
      </c>
      <c r="F183" s="1">
        <v>5180957.6503400002</v>
      </c>
      <c r="G183" s="1">
        <v>599.90157480314963</v>
      </c>
      <c r="M183" s="8">
        <f t="shared" si="48"/>
        <v>1.0648824650571791</v>
      </c>
      <c r="N183" s="6">
        <f t="shared" si="49"/>
        <v>0.76908517350157735</v>
      </c>
      <c r="O183" s="6">
        <f t="shared" si="50"/>
        <v>1.0664916885389326</v>
      </c>
      <c r="P183" s="7">
        <f t="shared" si="51"/>
        <v>0.55311355311355315</v>
      </c>
      <c r="R183" s="4" t="s">
        <v>57</v>
      </c>
      <c r="S183" s="4">
        <v>159</v>
      </c>
      <c r="T183" s="4" t="s">
        <v>15</v>
      </c>
      <c r="U183" s="4">
        <v>3</v>
      </c>
      <c r="V183" s="4">
        <v>493669.952770998</v>
      </c>
      <c r="W183" s="4">
        <v>5180769.34516</v>
      </c>
      <c r="X183" s="4">
        <v>395.6692913385827</v>
      </c>
      <c r="Y183" s="4">
        <v>0.70235069885641666</v>
      </c>
      <c r="Z183" s="4">
        <v>0.50725552050473188</v>
      </c>
      <c r="AA183" s="4">
        <v>0.70341207349081369</v>
      </c>
      <c r="AB183">
        <v>4.6398046398046427E-2</v>
      </c>
    </row>
    <row r="184" spans="1:28" x14ac:dyDescent="0.25">
      <c r="A184" s="1" t="s">
        <v>57</v>
      </c>
      <c r="B184" s="1">
        <v>235</v>
      </c>
      <c r="C184" s="1" t="s">
        <v>15</v>
      </c>
      <c r="D184" s="1">
        <v>3</v>
      </c>
      <c r="E184" s="1">
        <v>493731.73648899799</v>
      </c>
      <c r="F184" s="1">
        <v>5180868.7346999804</v>
      </c>
      <c r="G184" s="1">
        <v>584.64566929133855</v>
      </c>
      <c r="M184" s="8">
        <f t="shared" si="48"/>
        <v>1.0378017789072425</v>
      </c>
      <c r="N184" s="6">
        <f t="shared" si="49"/>
        <v>0.7495268138801261</v>
      </c>
      <c r="O184" s="6">
        <f t="shared" si="50"/>
        <v>1.0393700787401574</v>
      </c>
      <c r="P184" s="7">
        <f t="shared" si="51"/>
        <v>0.51526251526251521</v>
      </c>
      <c r="R184" s="4" t="s">
        <v>57</v>
      </c>
      <c r="S184" s="4">
        <v>185</v>
      </c>
      <c r="T184" s="4" t="s">
        <v>15</v>
      </c>
      <c r="U184" s="4">
        <v>3</v>
      </c>
      <c r="V184" s="4">
        <v>493687.085563</v>
      </c>
      <c r="W184" s="4">
        <v>5180801.1080700001</v>
      </c>
      <c r="X184" s="4">
        <v>636.81102362204729</v>
      </c>
      <c r="Y184" s="4">
        <v>1.1304002541296059</v>
      </c>
      <c r="Z184" s="4">
        <v>0.81640378548895909</v>
      </c>
      <c r="AA184" s="4">
        <v>1.1321084864391953</v>
      </c>
      <c r="AB184">
        <v>0.64468864468864484</v>
      </c>
    </row>
    <row r="185" spans="1:28" x14ac:dyDescent="0.25">
      <c r="A185" s="1" t="s">
        <v>57</v>
      </c>
      <c r="B185" s="1">
        <v>29</v>
      </c>
      <c r="C185" s="1" t="s">
        <v>15</v>
      </c>
      <c r="D185" s="1">
        <v>3</v>
      </c>
      <c r="E185" s="1">
        <v>493564.513719999</v>
      </c>
      <c r="F185" s="1">
        <v>5180609.8858099803</v>
      </c>
      <c r="G185" s="1">
        <v>540.35433070866145</v>
      </c>
      <c r="M185" s="8">
        <f t="shared" si="48"/>
        <v>0.95918043202033021</v>
      </c>
      <c r="N185" s="6">
        <f t="shared" si="49"/>
        <v>0.69274447949526818</v>
      </c>
      <c r="O185" s="6">
        <f t="shared" si="50"/>
        <v>0.96062992125984259</v>
      </c>
      <c r="P185" s="7">
        <f t="shared" si="51"/>
        <v>0.40537240537240543</v>
      </c>
      <c r="R185" s="4" t="s">
        <v>57</v>
      </c>
      <c r="S185" s="4">
        <v>210</v>
      </c>
      <c r="T185" s="4" t="s">
        <v>15</v>
      </c>
      <c r="U185" s="4">
        <v>3</v>
      </c>
      <c r="V185" s="4">
        <v>493703.84080900002</v>
      </c>
      <c r="W185" s="4">
        <v>5180836.9829399902</v>
      </c>
      <c r="X185" s="4">
        <v>671.25984251968498</v>
      </c>
      <c r="Y185" s="4">
        <v>1.1915501905972044</v>
      </c>
      <c r="Z185" s="4">
        <v>0.86056782334384851</v>
      </c>
      <c r="AA185" s="4">
        <v>1.1933508311461067</v>
      </c>
      <c r="AB185">
        <v>0.73015873015873001</v>
      </c>
    </row>
    <row r="186" spans="1:28" x14ac:dyDescent="0.25">
      <c r="A186" s="1" t="s">
        <v>57</v>
      </c>
      <c r="B186" s="1">
        <v>106</v>
      </c>
      <c r="C186" s="1" t="s">
        <v>15</v>
      </c>
      <c r="D186" s="1">
        <v>3</v>
      </c>
      <c r="E186" s="1">
        <v>493627.13805200002</v>
      </c>
      <c r="F186" s="1">
        <v>5180706.9397900002</v>
      </c>
      <c r="G186" s="1">
        <v>536.41732283464569</v>
      </c>
      <c r="M186" s="8">
        <f t="shared" si="48"/>
        <v>0.95219186785260468</v>
      </c>
      <c r="N186" s="6">
        <f t="shared" si="49"/>
        <v>0.68769716088328081</v>
      </c>
      <c r="O186" s="6">
        <f t="shared" si="50"/>
        <v>0.95363079615048119</v>
      </c>
      <c r="P186" s="7">
        <f t="shared" si="51"/>
        <v>0.39560439560439564</v>
      </c>
      <c r="R186" s="4" t="s">
        <v>57</v>
      </c>
      <c r="S186" s="4">
        <v>235</v>
      </c>
      <c r="T186" s="4" t="s">
        <v>15</v>
      </c>
      <c r="U186" s="4">
        <v>3</v>
      </c>
      <c r="V186" s="4">
        <v>493731.73648899799</v>
      </c>
      <c r="W186" s="4">
        <v>5180868.7346999804</v>
      </c>
      <c r="X186" s="4">
        <v>584.64566929133855</v>
      </c>
      <c r="Y186" s="4">
        <v>1.0378017789072425</v>
      </c>
      <c r="Z186" s="4">
        <v>0.7495268138801261</v>
      </c>
      <c r="AA186" s="4">
        <v>1.0393700787401574</v>
      </c>
      <c r="AB186">
        <v>0.51526251526251521</v>
      </c>
    </row>
    <row r="187" spans="1:28" x14ac:dyDescent="0.25">
      <c r="A187" s="1" t="s">
        <v>57</v>
      </c>
      <c r="B187" s="1">
        <v>8</v>
      </c>
      <c r="C187" s="1" t="s">
        <v>15</v>
      </c>
      <c r="D187" s="1">
        <v>3</v>
      </c>
      <c r="E187" s="1">
        <v>493542.64672600001</v>
      </c>
      <c r="F187" s="1">
        <v>5180578.1283600004</v>
      </c>
      <c r="G187" s="1">
        <v>523.12992125984249</v>
      </c>
      <c r="M187" s="8">
        <f t="shared" si="48"/>
        <v>0.92860546378653097</v>
      </c>
      <c r="N187" s="6">
        <f t="shared" si="49"/>
        <v>0.6706624605678233</v>
      </c>
      <c r="O187" s="6">
        <f t="shared" si="50"/>
        <v>0.93000874890638663</v>
      </c>
      <c r="P187" s="7">
        <f t="shared" si="51"/>
        <v>0.36263736263736257</v>
      </c>
      <c r="R187" s="4" t="s">
        <v>57</v>
      </c>
      <c r="S187" s="4">
        <v>258</v>
      </c>
      <c r="T187" s="4" t="s">
        <v>15</v>
      </c>
      <c r="U187" s="4">
        <v>3</v>
      </c>
      <c r="V187" s="4">
        <v>493732.739057998</v>
      </c>
      <c r="W187" s="4">
        <v>5180878.5124000004</v>
      </c>
      <c r="X187" s="4">
        <v>669.78346456692907</v>
      </c>
      <c r="Y187" s="4">
        <v>1.1889294790343072</v>
      </c>
      <c r="Z187" s="4">
        <v>0.85867507886435324</v>
      </c>
      <c r="AA187" s="4">
        <v>1.1907261592300962</v>
      </c>
      <c r="AB187" s="108">
        <v>0.72649572649572636</v>
      </c>
    </row>
    <row r="188" spans="1:28" x14ac:dyDescent="0.25">
      <c r="A188" s="1" t="s">
        <v>57</v>
      </c>
      <c r="B188" s="1">
        <v>53</v>
      </c>
      <c r="C188" s="1" t="s">
        <v>15</v>
      </c>
      <c r="D188" s="1">
        <v>3</v>
      </c>
      <c r="E188" s="1">
        <v>493577.061649999</v>
      </c>
      <c r="F188" s="1">
        <v>5180636.4305800004</v>
      </c>
      <c r="G188" s="1">
        <v>523.12992125984249</v>
      </c>
      <c r="M188" s="8">
        <f t="shared" si="48"/>
        <v>0.92860546378653097</v>
      </c>
      <c r="N188" s="6">
        <f t="shared" si="49"/>
        <v>0.6706624605678233</v>
      </c>
      <c r="O188" s="6">
        <f t="shared" si="50"/>
        <v>0.93000874890638663</v>
      </c>
      <c r="P188" s="7">
        <f t="shared" si="51"/>
        <v>0.36263736263736257</v>
      </c>
      <c r="R188" s="4" t="s">
        <v>57</v>
      </c>
      <c r="S188" s="4">
        <v>259</v>
      </c>
      <c r="T188" s="4" t="s">
        <v>15</v>
      </c>
      <c r="U188" s="4">
        <v>3</v>
      </c>
      <c r="V188" s="4">
        <v>493764.663158999</v>
      </c>
      <c r="W188" s="4">
        <v>5180893.9251399804</v>
      </c>
      <c r="X188" s="4">
        <v>509.35039370078738</v>
      </c>
      <c r="Y188" s="4">
        <v>0.90414548919949156</v>
      </c>
      <c r="Z188" s="4">
        <v>0.65299684542586744</v>
      </c>
      <c r="AA188" s="4">
        <v>0.90551181102362199</v>
      </c>
      <c r="AB188">
        <v>0.32844932844932839</v>
      </c>
    </row>
    <row r="189" spans="1:28" x14ac:dyDescent="0.25">
      <c r="A189" s="1" t="s">
        <v>57</v>
      </c>
      <c r="B189" s="1">
        <v>259</v>
      </c>
      <c r="C189" s="1" t="s">
        <v>15</v>
      </c>
      <c r="D189" s="1">
        <v>3</v>
      </c>
      <c r="E189" s="1">
        <v>493764.663158999</v>
      </c>
      <c r="F189" s="1">
        <v>5180893.9251399804</v>
      </c>
      <c r="G189" s="1">
        <v>509.35039370078738</v>
      </c>
      <c r="M189" s="8">
        <f t="shared" si="48"/>
        <v>0.90414548919949156</v>
      </c>
      <c r="N189" s="6">
        <f t="shared" si="49"/>
        <v>0.65299684542586744</v>
      </c>
      <c r="O189" s="6">
        <f t="shared" si="50"/>
        <v>0.90551181102362199</v>
      </c>
      <c r="P189" s="7">
        <f t="shared" si="51"/>
        <v>0.32844932844932839</v>
      </c>
      <c r="R189" s="4" t="s">
        <v>57</v>
      </c>
      <c r="S189" s="4">
        <v>281</v>
      </c>
      <c r="T189" s="4" t="s">
        <v>15</v>
      </c>
      <c r="U189" s="4">
        <v>3</v>
      </c>
      <c r="V189" s="4">
        <v>493754.887468</v>
      </c>
      <c r="W189" s="4">
        <v>5180909.4718399802</v>
      </c>
      <c r="X189" s="4">
        <v>496.06299212598424</v>
      </c>
      <c r="Y189" s="4">
        <v>0.88055908513341785</v>
      </c>
      <c r="Z189" s="4">
        <v>0.63596214511041005</v>
      </c>
      <c r="AA189" s="4">
        <v>0.88188976377952755</v>
      </c>
      <c r="AB189">
        <v>0.29548229548229543</v>
      </c>
    </row>
    <row r="190" spans="1:28" x14ac:dyDescent="0.25">
      <c r="A190" s="1" t="s">
        <v>57</v>
      </c>
      <c r="B190" s="1">
        <v>28</v>
      </c>
      <c r="C190" s="1" t="s">
        <v>15</v>
      </c>
      <c r="D190" s="1">
        <v>3</v>
      </c>
      <c r="E190" s="1">
        <v>493532.593582</v>
      </c>
      <c r="F190" s="1">
        <v>5180600.0302499803</v>
      </c>
      <c r="G190" s="1">
        <v>500.98425196850394</v>
      </c>
      <c r="M190" s="8">
        <f t="shared" si="48"/>
        <v>0.88929479034307479</v>
      </c>
      <c r="N190" s="6">
        <f t="shared" si="49"/>
        <v>0.64227129337539435</v>
      </c>
      <c r="O190" s="6">
        <f t="shared" si="50"/>
        <v>0.89063867016622922</v>
      </c>
      <c r="P190" s="7">
        <f t="shared" si="51"/>
        <v>0.30769230769230771</v>
      </c>
      <c r="R190" s="4" t="s">
        <v>57</v>
      </c>
      <c r="S190" s="4">
        <v>282</v>
      </c>
      <c r="T190" s="4" t="s">
        <v>15</v>
      </c>
      <c r="U190" s="4">
        <v>3</v>
      </c>
      <c r="V190" s="4">
        <v>493785.611817998</v>
      </c>
      <c r="W190" s="4">
        <v>5180925.6843699804</v>
      </c>
      <c r="X190" s="4">
        <v>608.26771653543301</v>
      </c>
      <c r="Y190" s="4">
        <v>1.0797331639135956</v>
      </c>
      <c r="Z190" s="4">
        <v>0.77981072555205044</v>
      </c>
      <c r="AA190" s="4">
        <v>1.0813648293963254</v>
      </c>
      <c r="AB190">
        <v>0.57387057387057372</v>
      </c>
    </row>
    <row r="191" spans="1:28" x14ac:dyDescent="0.25">
      <c r="A191" s="1" t="s">
        <v>57</v>
      </c>
      <c r="B191" s="1">
        <v>281</v>
      </c>
      <c r="C191" s="1" t="s">
        <v>15</v>
      </c>
      <c r="D191" s="1">
        <v>3</v>
      </c>
      <c r="E191" s="1">
        <v>493754.887468</v>
      </c>
      <c r="F191" s="1">
        <v>5180909.4718399802</v>
      </c>
      <c r="G191" s="1">
        <v>496.06299212598424</v>
      </c>
      <c r="M191" s="8">
        <f t="shared" si="48"/>
        <v>0.88055908513341785</v>
      </c>
      <c r="N191" s="6">
        <f t="shared" si="49"/>
        <v>0.63596214511041005</v>
      </c>
      <c r="O191" s="6">
        <f t="shared" si="50"/>
        <v>0.88188976377952755</v>
      </c>
      <c r="P191" s="7">
        <f t="shared" si="51"/>
        <v>0.29548229548229543</v>
      </c>
      <c r="R191" s="4" t="s">
        <v>57</v>
      </c>
      <c r="S191" s="4">
        <v>307</v>
      </c>
      <c r="T191" s="4" t="s">
        <v>15</v>
      </c>
      <c r="U191" s="4">
        <v>3</v>
      </c>
      <c r="V191" s="4">
        <v>493789.76676500001</v>
      </c>
      <c r="W191" s="4">
        <v>5180957.4610299803</v>
      </c>
      <c r="X191" s="4">
        <v>376.96850393700788</v>
      </c>
      <c r="Y191" s="4">
        <v>0.6691550190597203</v>
      </c>
      <c r="Z191" s="4">
        <v>0.48328075709779184</v>
      </c>
      <c r="AA191" s="4">
        <v>0.67016622922134739</v>
      </c>
      <c r="AB191">
        <v>0</v>
      </c>
    </row>
    <row r="192" spans="1:28" x14ac:dyDescent="0.25">
      <c r="A192" s="1" t="s">
        <v>57</v>
      </c>
      <c r="B192" s="1">
        <v>381</v>
      </c>
      <c r="C192" s="1" t="s">
        <v>15</v>
      </c>
      <c r="D192" s="1">
        <v>3</v>
      </c>
      <c r="E192" s="1">
        <v>493890.63845799799</v>
      </c>
      <c r="F192" s="1">
        <v>5181066.1461699903</v>
      </c>
      <c r="G192" s="1">
        <v>477.85433070866139</v>
      </c>
      <c r="M192" s="8">
        <f t="shared" si="48"/>
        <v>0.8482369758576872</v>
      </c>
      <c r="N192" s="6">
        <f t="shared" si="49"/>
        <v>0.61261829652996846</v>
      </c>
      <c r="O192" s="6">
        <f t="shared" si="50"/>
        <v>0.84951881014873132</v>
      </c>
      <c r="P192" s="7">
        <f t="shared" si="51"/>
        <v>0.25030525030525025</v>
      </c>
      <c r="R192" s="4" t="s">
        <v>57</v>
      </c>
      <c r="S192" s="4">
        <v>308</v>
      </c>
      <c r="T192" s="4" t="s">
        <v>15</v>
      </c>
      <c r="U192" s="4">
        <v>3</v>
      </c>
      <c r="V192" s="4">
        <v>493821.674625999</v>
      </c>
      <c r="W192" s="4">
        <v>5180957.6503400002</v>
      </c>
      <c r="X192" s="4">
        <v>599.90157480314963</v>
      </c>
      <c r="Y192" s="4">
        <v>1.0648824650571791</v>
      </c>
      <c r="Z192" s="4">
        <v>0.76908517350157735</v>
      </c>
      <c r="AA192" s="4">
        <v>1.0664916885389326</v>
      </c>
      <c r="AB192">
        <v>0.55311355311355315</v>
      </c>
    </row>
    <row r="193" spans="1:28" x14ac:dyDescent="0.25">
      <c r="A193" s="1" t="s">
        <v>57</v>
      </c>
      <c r="B193" s="1">
        <v>7</v>
      </c>
      <c r="C193" s="1" t="s">
        <v>15</v>
      </c>
      <c r="D193" s="1">
        <v>3</v>
      </c>
      <c r="E193" s="1">
        <v>493510.72638299799</v>
      </c>
      <c r="F193" s="1">
        <v>5180568.2729099803</v>
      </c>
      <c r="G193" s="1">
        <v>413.87795275590548</v>
      </c>
      <c r="M193" s="8">
        <f t="shared" si="48"/>
        <v>0.73467280813214719</v>
      </c>
      <c r="N193" s="6">
        <f t="shared" si="49"/>
        <v>0.53059936908517347</v>
      </c>
      <c r="O193" s="6">
        <f t="shared" si="50"/>
        <v>0.7357830271216097</v>
      </c>
      <c r="P193" s="7">
        <f t="shared" si="51"/>
        <v>9.1575091575091486E-2</v>
      </c>
      <c r="R193" s="4" t="s">
        <v>57</v>
      </c>
      <c r="S193" s="4">
        <v>333</v>
      </c>
      <c r="T193" s="4" t="s">
        <v>15</v>
      </c>
      <c r="U193" s="4">
        <v>3</v>
      </c>
      <c r="V193" s="4">
        <v>493817.81432800001</v>
      </c>
      <c r="W193" s="4">
        <v>5180989.4352799803</v>
      </c>
      <c r="X193" s="4">
        <v>602.36220472440948</v>
      </c>
      <c r="Y193" s="4">
        <v>1.0692503176620074</v>
      </c>
      <c r="Z193" s="4">
        <v>0.77223974763406944</v>
      </c>
      <c r="AA193" s="4">
        <v>1.0708661417322836</v>
      </c>
      <c r="AB193">
        <v>0.55921855921855934</v>
      </c>
    </row>
    <row r="194" spans="1:28" x14ac:dyDescent="0.25">
      <c r="A194" s="1" t="s">
        <v>57</v>
      </c>
      <c r="B194" s="1">
        <v>159</v>
      </c>
      <c r="C194" s="1" t="s">
        <v>15</v>
      </c>
      <c r="D194" s="1">
        <v>3</v>
      </c>
      <c r="E194" s="1">
        <v>493669.952770998</v>
      </c>
      <c r="F194" s="1">
        <v>5180769.34516</v>
      </c>
      <c r="G194" s="1">
        <v>395.6692913385827</v>
      </c>
      <c r="M194" s="8">
        <f t="shared" si="48"/>
        <v>0.70235069885641666</v>
      </c>
      <c r="N194" s="6">
        <f t="shared" si="49"/>
        <v>0.50725552050473188</v>
      </c>
      <c r="O194" s="6">
        <f t="shared" si="50"/>
        <v>0.70341207349081369</v>
      </c>
      <c r="P194" s="7">
        <f t="shared" si="51"/>
        <v>4.6398046398046427E-2</v>
      </c>
      <c r="R194" s="4" t="s">
        <v>57</v>
      </c>
      <c r="S194" s="4">
        <v>380</v>
      </c>
      <c r="T194" s="4" t="s">
        <v>15</v>
      </c>
      <c r="U194" s="4">
        <v>3</v>
      </c>
      <c r="V194" s="4">
        <v>493858.701495999</v>
      </c>
      <c r="W194" s="4">
        <v>5181036.9536199803</v>
      </c>
      <c r="X194" s="4">
        <v>632.87401574803152</v>
      </c>
      <c r="Y194" s="4">
        <v>1.1234116899618805</v>
      </c>
      <c r="Z194" s="4">
        <v>0.8113564668769716</v>
      </c>
      <c r="AA194" s="4">
        <v>1.1251093613298337</v>
      </c>
      <c r="AB194">
        <v>0.634920634920635</v>
      </c>
    </row>
    <row r="195" spans="1:28" x14ac:dyDescent="0.25">
      <c r="A195" s="1" t="s">
        <v>57</v>
      </c>
      <c r="B195" s="1">
        <v>307</v>
      </c>
      <c r="C195" s="1" t="s">
        <v>15</v>
      </c>
      <c r="D195" s="1">
        <v>3</v>
      </c>
      <c r="E195" s="1">
        <v>493789.76676500001</v>
      </c>
      <c r="F195" s="1">
        <v>5180957.4610299803</v>
      </c>
      <c r="G195" s="1">
        <v>376.96850393700788</v>
      </c>
      <c r="M195" s="8">
        <f t="shared" si="48"/>
        <v>0.6691550190597203</v>
      </c>
      <c r="N195" s="6">
        <f t="shared" si="49"/>
        <v>0.48328075709779184</v>
      </c>
      <c r="O195" s="6">
        <f t="shared" si="50"/>
        <v>0.67016622922134739</v>
      </c>
      <c r="P195" s="7">
        <f t="shared" si="51"/>
        <v>0</v>
      </c>
      <c r="R195" s="4" t="s">
        <v>57</v>
      </c>
      <c r="S195" s="4">
        <v>381</v>
      </c>
      <c r="T195" s="4" t="s">
        <v>15</v>
      </c>
      <c r="U195" s="4">
        <v>3</v>
      </c>
      <c r="V195" s="4">
        <v>493890.63845799799</v>
      </c>
      <c r="W195" s="4">
        <v>5181066.1461699903</v>
      </c>
      <c r="X195" s="4">
        <v>477.85433070866139</v>
      </c>
      <c r="Y195" s="4">
        <v>0.8482369758576872</v>
      </c>
      <c r="Z195" s="4">
        <v>0.61261829652996846</v>
      </c>
      <c r="AA195" s="4">
        <v>0.84951881014873132</v>
      </c>
      <c r="AB195">
        <v>0.25030525030525025</v>
      </c>
    </row>
    <row r="196" spans="1:28" x14ac:dyDescent="0.25">
      <c r="A196" s="5" t="s">
        <v>57</v>
      </c>
      <c r="B196" s="5">
        <v>186</v>
      </c>
      <c r="C196" s="5" t="s">
        <v>15</v>
      </c>
      <c r="D196" s="5">
        <v>4</v>
      </c>
      <c r="E196" s="5">
        <v>493718.99832999799</v>
      </c>
      <c r="F196" s="5">
        <v>5180805.1860999903</v>
      </c>
      <c r="G196" s="5">
        <v>645.17716535433067</v>
      </c>
      <c r="H196" s="5"/>
      <c r="I196" s="5"/>
      <c r="J196" s="5"/>
      <c r="K196" s="5"/>
      <c r="L196" s="5"/>
      <c r="M196" s="6">
        <f t="shared" ref="M196:M211" si="52">G196/$I$11</f>
        <v>1.2480167544583358</v>
      </c>
      <c r="N196" s="6">
        <f>G196/$J$11</f>
        <v>1</v>
      </c>
      <c r="O196" s="6">
        <f>G196/$K$11</f>
        <v>1.1449781659388645</v>
      </c>
      <c r="P196" s="7">
        <f>(G196-$L$11)/($J$11-$L$11)</f>
        <v>1</v>
      </c>
      <c r="R196" s="4" t="s">
        <v>57</v>
      </c>
      <c r="S196" s="4">
        <v>9</v>
      </c>
      <c r="T196" s="4" t="s">
        <v>15</v>
      </c>
      <c r="U196" s="4">
        <v>4</v>
      </c>
      <c r="V196" s="4">
        <v>493574.550785998</v>
      </c>
      <c r="W196" s="4">
        <v>5180572.8713800004</v>
      </c>
      <c r="X196" s="4">
        <v>428.14960629921256</v>
      </c>
      <c r="Y196" s="4">
        <v>0.82820333819889569</v>
      </c>
      <c r="Z196" s="4">
        <v>0.66361556064073224</v>
      </c>
      <c r="AA196" s="4">
        <v>0.75982532751091691</v>
      </c>
      <c r="AB196">
        <v>0.39754098360655732</v>
      </c>
    </row>
    <row r="197" spans="1:28" x14ac:dyDescent="0.25">
      <c r="A197" s="1" t="s">
        <v>57</v>
      </c>
      <c r="B197" s="1">
        <v>80</v>
      </c>
      <c r="C197" s="1" t="s">
        <v>15</v>
      </c>
      <c r="D197" s="1">
        <v>4</v>
      </c>
      <c r="E197" s="1">
        <v>493647.55350400001</v>
      </c>
      <c r="F197" s="1">
        <v>5180666.35855</v>
      </c>
      <c r="G197" s="1">
        <v>636.31889763779532</v>
      </c>
      <c r="M197" s="8">
        <f t="shared" si="52"/>
        <v>1.2308815129783588</v>
      </c>
      <c r="N197" s="6">
        <f t="shared" ref="N197:N211" si="53">G197/$J$11</f>
        <v>0.98627002288329535</v>
      </c>
      <c r="O197" s="6">
        <f t="shared" ref="O197:O211" si="54">G197/$K$11</f>
        <v>1.1292576419213975</v>
      </c>
      <c r="P197" s="7">
        <f t="shared" ref="P197:P211" si="55">(G197-$L$11)/($J$11-$L$11)</f>
        <v>0.97540983606557397</v>
      </c>
      <c r="R197" s="4" t="s">
        <v>57</v>
      </c>
      <c r="S197" s="4">
        <v>30</v>
      </c>
      <c r="T197" s="4" t="s">
        <v>15</v>
      </c>
      <c r="U197" s="4">
        <v>4</v>
      </c>
      <c r="V197" s="4">
        <v>493596.417629998</v>
      </c>
      <c r="W197" s="4">
        <v>5180604.6289499803</v>
      </c>
      <c r="X197" s="4">
        <v>284.94094488188978</v>
      </c>
      <c r="Y197" s="4">
        <v>0.55118360093926511</v>
      </c>
      <c r="Z197" s="4">
        <v>0.4416475972540046</v>
      </c>
      <c r="AA197" s="4">
        <v>0.50567685589519651</v>
      </c>
      <c r="AB197">
        <v>0</v>
      </c>
    </row>
    <row r="198" spans="1:28" x14ac:dyDescent="0.25">
      <c r="A198" s="1" t="s">
        <v>57</v>
      </c>
      <c r="B198" s="1">
        <v>236</v>
      </c>
      <c r="C198" s="1" t="s">
        <v>15</v>
      </c>
      <c r="D198" s="1">
        <v>4</v>
      </c>
      <c r="E198" s="1">
        <v>493763.62173200003</v>
      </c>
      <c r="F198" s="1">
        <v>5180846.6992800003</v>
      </c>
      <c r="G198" s="1">
        <v>632.38188976377955</v>
      </c>
      <c r="M198" s="8">
        <f t="shared" si="52"/>
        <v>1.2232658500983691</v>
      </c>
      <c r="N198" s="6">
        <f t="shared" si="53"/>
        <v>0.98016781083142646</v>
      </c>
      <c r="O198" s="6">
        <f t="shared" si="54"/>
        <v>1.1222707423580787</v>
      </c>
      <c r="P198" s="7">
        <f t="shared" si="55"/>
        <v>0.96448087431694007</v>
      </c>
      <c r="R198" s="4" t="s">
        <v>57</v>
      </c>
      <c r="S198" s="4">
        <v>54</v>
      </c>
      <c r="T198" s="4" t="s">
        <v>15</v>
      </c>
      <c r="U198" s="4">
        <v>4</v>
      </c>
      <c r="V198" s="4">
        <v>493608.97844500002</v>
      </c>
      <c r="W198" s="4">
        <v>5180643.3971999902</v>
      </c>
      <c r="X198" s="4">
        <v>628.93700787401576</v>
      </c>
      <c r="Y198" s="4">
        <v>1.2166021450783779</v>
      </c>
      <c r="Z198" s="4">
        <v>0.97482837528604127</v>
      </c>
      <c r="AA198" s="4">
        <v>1.1161572052401747</v>
      </c>
      <c r="AB198">
        <v>0.95491803278688536</v>
      </c>
    </row>
    <row r="199" spans="1:28" x14ac:dyDescent="0.25">
      <c r="A199" s="1" t="s">
        <v>57</v>
      </c>
      <c r="B199" s="1">
        <v>54</v>
      </c>
      <c r="C199" s="1" t="s">
        <v>15</v>
      </c>
      <c r="D199" s="1">
        <v>4</v>
      </c>
      <c r="E199" s="1">
        <v>493608.97844500002</v>
      </c>
      <c r="F199" s="1">
        <v>5180643.3971999902</v>
      </c>
      <c r="G199" s="1">
        <v>628.93700787401576</v>
      </c>
      <c r="M199" s="8">
        <f t="shared" si="52"/>
        <v>1.2166021450783779</v>
      </c>
      <c r="N199" s="6">
        <f t="shared" si="53"/>
        <v>0.97482837528604127</v>
      </c>
      <c r="O199" s="6">
        <f t="shared" si="54"/>
        <v>1.1161572052401747</v>
      </c>
      <c r="P199" s="7">
        <f t="shared" si="55"/>
        <v>0.95491803278688536</v>
      </c>
      <c r="R199" s="4" t="s">
        <v>57</v>
      </c>
      <c r="S199" s="4">
        <v>80</v>
      </c>
      <c r="T199" s="4" t="s">
        <v>15</v>
      </c>
      <c r="U199" s="4">
        <v>4</v>
      </c>
      <c r="V199" s="4">
        <v>493647.55350400001</v>
      </c>
      <c r="W199" s="4">
        <v>5180666.35855</v>
      </c>
      <c r="X199" s="4">
        <v>636.31889763779532</v>
      </c>
      <c r="Y199" s="4">
        <v>1.2308815129783588</v>
      </c>
      <c r="Z199" s="4">
        <v>0.98627002288329535</v>
      </c>
      <c r="AA199" s="4">
        <v>1.1292576419213975</v>
      </c>
      <c r="AB199">
        <v>0.97540983606557397</v>
      </c>
    </row>
    <row r="200" spans="1:28" x14ac:dyDescent="0.25">
      <c r="A200" s="1" t="s">
        <v>57</v>
      </c>
      <c r="B200" s="1">
        <v>334</v>
      </c>
      <c r="C200" s="1" t="s">
        <v>15</v>
      </c>
      <c r="D200" s="1">
        <v>4</v>
      </c>
      <c r="E200" s="1">
        <v>493849.705391998</v>
      </c>
      <c r="F200" s="1">
        <v>5180973.4009100003</v>
      </c>
      <c r="G200" s="1">
        <v>614.66535433070862</v>
      </c>
      <c r="M200" s="8">
        <f t="shared" si="52"/>
        <v>1.1889953671384146</v>
      </c>
      <c r="N200" s="6">
        <f t="shared" si="53"/>
        <v>0.95270785659801682</v>
      </c>
      <c r="O200" s="6">
        <f t="shared" si="54"/>
        <v>1.0908296943231441</v>
      </c>
      <c r="P200" s="7">
        <f t="shared" si="55"/>
        <v>0.91530054644808745</v>
      </c>
      <c r="R200" s="4" t="s">
        <v>57</v>
      </c>
      <c r="S200" s="4">
        <v>107</v>
      </c>
      <c r="T200" s="4" t="s">
        <v>15</v>
      </c>
      <c r="U200" s="4">
        <v>4</v>
      </c>
      <c r="V200" s="4">
        <v>493659.03774300002</v>
      </c>
      <c r="W200" s="4">
        <v>5180698.1273499904</v>
      </c>
      <c r="X200" s="4">
        <v>375.49212598425197</v>
      </c>
      <c r="Y200" s="4">
        <v>0.72634384717903155</v>
      </c>
      <c r="Z200" s="4">
        <v>0.58199847444698705</v>
      </c>
      <c r="AA200" s="4">
        <v>0.66637554585152836</v>
      </c>
      <c r="AB200">
        <v>0.25136612021857924</v>
      </c>
    </row>
    <row r="201" spans="1:28" x14ac:dyDescent="0.25">
      <c r="A201" s="1" t="s">
        <v>57</v>
      </c>
      <c r="B201" s="1">
        <v>335</v>
      </c>
      <c r="C201" s="1" t="s">
        <v>15</v>
      </c>
      <c r="D201" s="1">
        <v>4</v>
      </c>
      <c r="E201" s="1">
        <v>493881.642735</v>
      </c>
      <c r="F201" s="1">
        <v>5181002.5934100002</v>
      </c>
      <c r="G201" s="1">
        <v>595.96456692913387</v>
      </c>
      <c r="M201" s="8">
        <f t="shared" si="52"/>
        <v>1.1528209684584629</v>
      </c>
      <c r="N201" s="6">
        <f t="shared" si="53"/>
        <v>0.92372234935163999</v>
      </c>
      <c r="O201" s="6">
        <f t="shared" si="54"/>
        <v>1.05764192139738</v>
      </c>
      <c r="P201" s="7">
        <f t="shared" si="55"/>
        <v>0.86338797814207657</v>
      </c>
      <c r="R201" s="4" t="s">
        <v>57</v>
      </c>
      <c r="S201" s="4">
        <v>134</v>
      </c>
      <c r="T201" s="4" t="s">
        <v>15</v>
      </c>
      <c r="U201" s="4">
        <v>4</v>
      </c>
      <c r="V201" s="4">
        <v>493688.24009600002</v>
      </c>
      <c r="W201" s="4">
        <v>5180737.54495</v>
      </c>
      <c r="X201" s="4">
        <v>590.05905511811022</v>
      </c>
      <c r="Y201" s="4">
        <v>1.141397474138478</v>
      </c>
      <c r="Z201" s="4">
        <v>0.91456903127383682</v>
      </c>
      <c r="AA201" s="4">
        <v>1.0471615720524017</v>
      </c>
      <c r="AB201">
        <v>0.84699453551912574</v>
      </c>
    </row>
    <row r="202" spans="1:28" x14ac:dyDescent="0.25">
      <c r="A202" s="1" t="s">
        <v>57</v>
      </c>
      <c r="B202" s="1">
        <v>134</v>
      </c>
      <c r="C202" s="1" t="s">
        <v>15</v>
      </c>
      <c r="D202" s="1">
        <v>4</v>
      </c>
      <c r="E202" s="1">
        <v>493688.24009600002</v>
      </c>
      <c r="F202" s="1">
        <v>5180737.54495</v>
      </c>
      <c r="G202" s="1">
        <v>590.05905511811022</v>
      </c>
      <c r="M202" s="8">
        <f t="shared" si="52"/>
        <v>1.141397474138478</v>
      </c>
      <c r="N202" s="6">
        <f t="shared" si="53"/>
        <v>0.91456903127383682</v>
      </c>
      <c r="O202" s="6">
        <f t="shared" si="54"/>
        <v>1.0471615720524017</v>
      </c>
      <c r="P202" s="7">
        <f t="shared" si="55"/>
        <v>0.84699453551912574</v>
      </c>
      <c r="R202" s="4" t="s">
        <v>57</v>
      </c>
      <c r="S202" s="4">
        <v>160</v>
      </c>
      <c r="T202" s="4" t="s">
        <v>15</v>
      </c>
      <c r="U202" s="4">
        <v>4</v>
      </c>
      <c r="V202" s="4">
        <v>493701.865718999</v>
      </c>
      <c r="W202" s="4">
        <v>5180773.4231099803</v>
      </c>
      <c r="X202" s="4">
        <v>326.27952755905511</v>
      </c>
      <c r="Y202" s="4">
        <v>0.63114806117915845</v>
      </c>
      <c r="Z202" s="4">
        <v>0.50572082379862704</v>
      </c>
      <c r="AA202" s="4">
        <v>0.57903930131004366</v>
      </c>
      <c r="AB202">
        <v>0.1147540983606557</v>
      </c>
    </row>
    <row r="203" spans="1:28" x14ac:dyDescent="0.25">
      <c r="A203" s="1" t="s">
        <v>57</v>
      </c>
      <c r="B203" s="1">
        <v>211</v>
      </c>
      <c r="C203" s="1" t="s">
        <v>15</v>
      </c>
      <c r="D203" s="1">
        <v>4</v>
      </c>
      <c r="E203" s="1">
        <v>493735.726117999</v>
      </c>
      <c r="F203" s="1">
        <v>5180814.9473799802</v>
      </c>
      <c r="G203" s="1">
        <v>565.94488188976379</v>
      </c>
      <c r="M203" s="8">
        <f t="shared" si="52"/>
        <v>1.0947515389985403</v>
      </c>
      <c r="N203" s="6">
        <f t="shared" si="53"/>
        <v>0.87719298245614041</v>
      </c>
      <c r="O203" s="6">
        <f t="shared" si="54"/>
        <v>1.0043668122270744</v>
      </c>
      <c r="P203" s="7">
        <f t="shared" si="55"/>
        <v>0.78005464480874331</v>
      </c>
      <c r="R203" s="4" t="s">
        <v>57</v>
      </c>
      <c r="S203" s="4">
        <v>186</v>
      </c>
      <c r="T203" s="4" t="s">
        <v>15</v>
      </c>
      <c r="U203" s="4">
        <v>4</v>
      </c>
      <c r="V203" s="4">
        <v>493718.99832999799</v>
      </c>
      <c r="W203" s="4">
        <v>5180805.1860999903</v>
      </c>
      <c r="X203" s="4">
        <v>645.17716535433067</v>
      </c>
      <c r="Y203" s="4">
        <v>1.2480167544583358</v>
      </c>
      <c r="Z203" s="4">
        <v>1</v>
      </c>
      <c r="AA203" s="4">
        <v>1.1449781659388645</v>
      </c>
      <c r="AB203" s="7">
        <v>1</v>
      </c>
    </row>
    <row r="204" spans="1:28" x14ac:dyDescent="0.25">
      <c r="A204" s="1" t="s">
        <v>57</v>
      </c>
      <c r="B204" s="1">
        <v>260</v>
      </c>
      <c r="C204" s="1" t="s">
        <v>15</v>
      </c>
      <c r="D204" s="1">
        <v>4</v>
      </c>
      <c r="E204" s="1">
        <v>493796.571358999</v>
      </c>
      <c r="F204" s="1">
        <v>5180894.1143199904</v>
      </c>
      <c r="G204" s="1">
        <v>563.48425196850394</v>
      </c>
      <c r="M204" s="8">
        <f t="shared" si="52"/>
        <v>1.0899917496985467</v>
      </c>
      <c r="N204" s="6">
        <f t="shared" si="53"/>
        <v>0.87337909992372242</v>
      </c>
      <c r="O204" s="6">
        <f t="shared" si="54"/>
        <v>1</v>
      </c>
      <c r="P204" s="7">
        <f t="shared" si="55"/>
        <v>0.77322404371584708</v>
      </c>
      <c r="R204" s="4" t="s">
        <v>57</v>
      </c>
      <c r="S204" s="4">
        <v>211</v>
      </c>
      <c r="T204" s="4" t="s">
        <v>15</v>
      </c>
      <c r="U204" s="4">
        <v>4</v>
      </c>
      <c r="V204" s="4">
        <v>493735.726117999</v>
      </c>
      <c r="W204" s="4">
        <v>5180814.9473799802</v>
      </c>
      <c r="X204" s="4">
        <v>565.94488188976379</v>
      </c>
      <c r="Y204" s="4">
        <v>1.0947515389985403</v>
      </c>
      <c r="Z204" s="4">
        <v>0.87719298245614041</v>
      </c>
      <c r="AA204" s="4">
        <v>1.0043668122270744</v>
      </c>
      <c r="AB204">
        <v>0.78005464480874331</v>
      </c>
    </row>
    <row r="205" spans="1:28" x14ac:dyDescent="0.25">
      <c r="A205" s="1" t="s">
        <v>57</v>
      </c>
      <c r="B205" s="1">
        <v>283</v>
      </c>
      <c r="C205" s="1" t="s">
        <v>15</v>
      </c>
      <c r="D205" s="1">
        <v>4</v>
      </c>
      <c r="E205" s="1">
        <v>493817.519848998</v>
      </c>
      <c r="F205" s="1">
        <v>5180925.87366</v>
      </c>
      <c r="G205" s="1">
        <v>550.19685039370074</v>
      </c>
      <c r="M205" s="8">
        <f t="shared" si="52"/>
        <v>1.0642888874785807</v>
      </c>
      <c r="N205" s="6">
        <f t="shared" si="53"/>
        <v>0.85278413424866517</v>
      </c>
      <c r="O205" s="6">
        <f t="shared" si="54"/>
        <v>0.97641921397379905</v>
      </c>
      <c r="P205" s="7">
        <f t="shared" si="55"/>
        <v>0.73633879781420764</v>
      </c>
      <c r="R205" s="4" t="s">
        <v>57</v>
      </c>
      <c r="S205" s="4">
        <v>212</v>
      </c>
      <c r="T205" s="4" t="s">
        <v>15</v>
      </c>
      <c r="U205" s="4">
        <v>4</v>
      </c>
      <c r="V205" s="4">
        <v>493767.65054800001</v>
      </c>
      <c r="W205" s="4">
        <v>5180830.3601299804</v>
      </c>
    </row>
    <row r="206" spans="1:28" x14ac:dyDescent="0.25">
      <c r="A206" s="1" t="s">
        <v>57</v>
      </c>
      <c r="B206" s="1">
        <v>359</v>
      </c>
      <c r="C206" s="1" t="s">
        <v>15</v>
      </c>
      <c r="D206" s="1">
        <v>4</v>
      </c>
      <c r="E206" s="1">
        <v>493891.90376700001</v>
      </c>
      <c r="F206" s="1">
        <v>5181034.3639200004</v>
      </c>
      <c r="G206" s="1">
        <v>518.70078740157476</v>
      </c>
      <c r="M206" s="8">
        <f t="shared" si="52"/>
        <v>1.0033635844386621</v>
      </c>
      <c r="N206" s="6">
        <f t="shared" si="53"/>
        <v>0.80396643783371469</v>
      </c>
      <c r="O206" s="6">
        <f t="shared" si="54"/>
        <v>0.92052401746724877</v>
      </c>
      <c r="P206" s="7">
        <f t="shared" si="55"/>
        <v>0.6489071038251365</v>
      </c>
      <c r="R206" s="4" t="s">
        <v>57</v>
      </c>
      <c r="S206" s="4">
        <v>236</v>
      </c>
      <c r="T206" s="4" t="s">
        <v>15</v>
      </c>
      <c r="U206" s="4">
        <v>4</v>
      </c>
      <c r="V206" s="4">
        <v>493763.62173200003</v>
      </c>
      <c r="W206" s="4">
        <v>5180846.6992800003</v>
      </c>
      <c r="X206" s="4">
        <v>632.38188976377955</v>
      </c>
      <c r="Y206" s="4">
        <v>1.2232658500983691</v>
      </c>
      <c r="Z206" s="4">
        <v>0.98016781083142646</v>
      </c>
      <c r="AA206" s="4">
        <v>1.1222707423580787</v>
      </c>
      <c r="AB206" s="108">
        <v>0.96448087431694007</v>
      </c>
    </row>
    <row r="207" spans="1:28" x14ac:dyDescent="0.25">
      <c r="A207" s="1" t="s">
        <v>57</v>
      </c>
      <c r="B207" s="1">
        <v>358</v>
      </c>
      <c r="C207" s="1" t="s">
        <v>15</v>
      </c>
      <c r="D207" s="1">
        <v>4</v>
      </c>
      <c r="E207" s="1">
        <v>493861.715192998</v>
      </c>
      <c r="F207" s="1">
        <v>5181003.9557499904</v>
      </c>
      <c r="G207" s="1">
        <v>442.91338582677167</v>
      </c>
      <c r="M207" s="8">
        <f t="shared" si="52"/>
        <v>0.85676207399885762</v>
      </c>
      <c r="N207" s="6">
        <f t="shared" si="53"/>
        <v>0.6864988558352404</v>
      </c>
      <c r="O207" s="6">
        <f t="shared" si="54"/>
        <v>0.7860262008733625</v>
      </c>
      <c r="P207" s="7">
        <f t="shared" si="55"/>
        <v>0.43852459016393452</v>
      </c>
      <c r="R207" s="4" t="s">
        <v>57</v>
      </c>
      <c r="S207" s="4">
        <v>260</v>
      </c>
      <c r="T207" s="4" t="s">
        <v>15</v>
      </c>
      <c r="U207" s="4">
        <v>4</v>
      </c>
      <c r="V207" s="4">
        <v>493796.571358999</v>
      </c>
      <c r="W207" s="4">
        <v>5180894.1143199904</v>
      </c>
      <c r="X207" s="4">
        <v>563.48425196850394</v>
      </c>
      <c r="Y207" s="4">
        <v>1.0899917496985467</v>
      </c>
      <c r="Z207" s="4">
        <v>0.87337909992372242</v>
      </c>
      <c r="AA207" s="4">
        <v>1</v>
      </c>
      <c r="AB207">
        <v>0.77322404371584708</v>
      </c>
    </row>
    <row r="208" spans="1:28" x14ac:dyDescent="0.25">
      <c r="A208" s="1" t="s">
        <v>57</v>
      </c>
      <c r="B208" s="1">
        <v>9</v>
      </c>
      <c r="C208" s="1" t="s">
        <v>15</v>
      </c>
      <c r="D208" s="1">
        <v>4</v>
      </c>
      <c r="E208" s="1">
        <v>493574.550785998</v>
      </c>
      <c r="F208" s="1">
        <v>5180572.8713800004</v>
      </c>
      <c r="G208" s="1">
        <v>428.14960629921256</v>
      </c>
      <c r="M208" s="8">
        <f t="shared" si="52"/>
        <v>0.82820333819889569</v>
      </c>
      <c r="N208" s="6">
        <f t="shared" si="53"/>
        <v>0.66361556064073224</v>
      </c>
      <c r="O208" s="6">
        <f t="shared" si="54"/>
        <v>0.75982532751091691</v>
      </c>
      <c r="P208" s="7">
        <f t="shared" si="55"/>
        <v>0.39754098360655732</v>
      </c>
      <c r="R208" s="4" t="s">
        <v>57</v>
      </c>
      <c r="S208" s="4">
        <v>283</v>
      </c>
      <c r="T208" s="4" t="s">
        <v>15</v>
      </c>
      <c r="U208" s="4">
        <v>4</v>
      </c>
      <c r="V208" s="4">
        <v>493817.519848998</v>
      </c>
      <c r="W208" s="4">
        <v>5180925.87366</v>
      </c>
      <c r="X208" s="4">
        <v>550.19685039370074</v>
      </c>
      <c r="Y208" s="4">
        <v>1.0642888874785807</v>
      </c>
      <c r="Z208" s="4">
        <v>0.85278413424866517</v>
      </c>
      <c r="AA208" s="4">
        <v>0.97641921397379905</v>
      </c>
      <c r="AB208">
        <v>0.73633879781420764</v>
      </c>
    </row>
    <row r="209" spans="1:28" x14ac:dyDescent="0.25">
      <c r="A209" s="1" t="s">
        <v>57</v>
      </c>
      <c r="B209" s="1">
        <v>107</v>
      </c>
      <c r="C209" s="1" t="s">
        <v>15</v>
      </c>
      <c r="D209" s="1">
        <v>4</v>
      </c>
      <c r="E209" s="1">
        <v>493659.03774300002</v>
      </c>
      <c r="F209" s="1">
        <v>5180698.1273499904</v>
      </c>
      <c r="G209" s="1">
        <v>375.49212598425197</v>
      </c>
      <c r="M209" s="8">
        <f t="shared" si="52"/>
        <v>0.72634384717903155</v>
      </c>
      <c r="N209" s="6">
        <f t="shared" si="53"/>
        <v>0.58199847444698705</v>
      </c>
      <c r="O209" s="6">
        <f t="shared" si="54"/>
        <v>0.66637554585152836</v>
      </c>
      <c r="P209" s="7">
        <f t="shared" si="55"/>
        <v>0.25136612021857924</v>
      </c>
      <c r="R209" s="4" t="s">
        <v>57</v>
      </c>
      <c r="S209" s="4">
        <v>334</v>
      </c>
      <c r="T209" s="4" t="s">
        <v>15</v>
      </c>
      <c r="U209" s="4">
        <v>4</v>
      </c>
      <c r="V209" s="4">
        <v>493849.705391998</v>
      </c>
      <c r="W209" s="4">
        <v>5180973.4009100003</v>
      </c>
      <c r="X209" s="4">
        <v>614.66535433070862</v>
      </c>
      <c r="Y209" s="4">
        <v>1.1889953671384146</v>
      </c>
      <c r="Z209" s="4">
        <v>0.95270785659801682</v>
      </c>
      <c r="AA209" s="4">
        <v>1.0908296943231441</v>
      </c>
      <c r="AB209">
        <v>0.91530054644808745</v>
      </c>
    </row>
    <row r="210" spans="1:28" x14ac:dyDescent="0.25">
      <c r="A210" s="1" t="s">
        <v>57</v>
      </c>
      <c r="B210" s="1">
        <v>160</v>
      </c>
      <c r="C210" s="1" t="s">
        <v>15</v>
      </c>
      <c r="D210" s="1">
        <v>4</v>
      </c>
      <c r="E210" s="1">
        <v>493701.865718999</v>
      </c>
      <c r="F210" s="1">
        <v>5180773.4231099803</v>
      </c>
      <c r="G210" s="1">
        <v>326.27952755905511</v>
      </c>
      <c r="M210" s="8">
        <f t="shared" si="52"/>
        <v>0.63114806117915845</v>
      </c>
      <c r="N210" s="6">
        <f t="shared" si="53"/>
        <v>0.50572082379862704</v>
      </c>
      <c r="O210" s="6">
        <f t="shared" si="54"/>
        <v>0.57903930131004366</v>
      </c>
      <c r="P210" s="7">
        <f t="shared" si="55"/>
        <v>0.1147540983606557</v>
      </c>
      <c r="R210" s="4" t="s">
        <v>57</v>
      </c>
      <c r="S210" s="4">
        <v>335</v>
      </c>
      <c r="T210" s="4" t="s">
        <v>15</v>
      </c>
      <c r="U210" s="4">
        <v>4</v>
      </c>
      <c r="V210" s="4">
        <v>493881.642735</v>
      </c>
      <c r="W210" s="4">
        <v>5181002.5934100002</v>
      </c>
      <c r="X210" s="4">
        <v>595.96456692913387</v>
      </c>
      <c r="Y210" s="4">
        <v>1.1528209684584629</v>
      </c>
      <c r="Z210" s="4">
        <v>0.92372234935163999</v>
      </c>
      <c r="AA210" s="4">
        <v>1.05764192139738</v>
      </c>
      <c r="AB210">
        <v>0.86338797814207657</v>
      </c>
    </row>
    <row r="211" spans="1:28" x14ac:dyDescent="0.25">
      <c r="A211" s="1" t="s">
        <v>57</v>
      </c>
      <c r="B211" s="1">
        <v>30</v>
      </c>
      <c r="C211" s="1" t="s">
        <v>15</v>
      </c>
      <c r="D211" s="1">
        <v>4</v>
      </c>
      <c r="E211" s="1">
        <v>493596.417629998</v>
      </c>
      <c r="F211" s="1">
        <v>5180604.6289499803</v>
      </c>
      <c r="G211" s="1">
        <v>284.94094488188978</v>
      </c>
      <c r="M211" s="8">
        <f t="shared" si="52"/>
        <v>0.55118360093926511</v>
      </c>
      <c r="N211" s="6">
        <f t="shared" si="53"/>
        <v>0.4416475972540046</v>
      </c>
      <c r="O211" s="6">
        <f t="shared" si="54"/>
        <v>0.50567685589519651</v>
      </c>
      <c r="P211" s="7">
        <f t="shared" si="55"/>
        <v>0</v>
      </c>
      <c r="R211" s="4" t="s">
        <v>57</v>
      </c>
      <c r="S211" s="4">
        <v>358</v>
      </c>
      <c r="T211" s="4" t="s">
        <v>15</v>
      </c>
      <c r="U211" s="4">
        <v>4</v>
      </c>
      <c r="V211" s="4">
        <v>493861.715192998</v>
      </c>
      <c r="W211" s="4">
        <v>5181003.9557499904</v>
      </c>
      <c r="X211" s="4">
        <v>442.91338582677167</v>
      </c>
      <c r="Y211" s="4">
        <v>0.85676207399885762</v>
      </c>
      <c r="Z211" s="4">
        <v>0.6864988558352404</v>
      </c>
      <c r="AA211" s="4">
        <v>0.7860262008733625</v>
      </c>
      <c r="AB211">
        <v>0.43852459016393452</v>
      </c>
    </row>
    <row r="212" spans="1:28" x14ac:dyDescent="0.25">
      <c r="A212" s="1" t="s">
        <v>57</v>
      </c>
      <c r="B212" s="1">
        <v>212</v>
      </c>
      <c r="C212" s="1" t="s">
        <v>15</v>
      </c>
      <c r="D212" s="1">
        <v>4</v>
      </c>
      <c r="E212" s="1">
        <v>493767.65054800001</v>
      </c>
      <c r="F212" s="1">
        <v>5180830.3601299804</v>
      </c>
      <c r="M212" s="8"/>
      <c r="N212" s="8"/>
      <c r="O212" s="8"/>
      <c r="R212" s="4" t="s">
        <v>57</v>
      </c>
      <c r="S212" s="4">
        <v>359</v>
      </c>
      <c r="T212" s="4" t="s">
        <v>15</v>
      </c>
      <c r="U212" s="4">
        <v>4</v>
      </c>
      <c r="V212" s="4">
        <v>493891.90376700001</v>
      </c>
      <c r="W212" s="4">
        <v>5181034.3639200004</v>
      </c>
      <c r="X212" s="4">
        <v>518.70078740157476</v>
      </c>
      <c r="Y212" s="4">
        <v>1.0033635844386621</v>
      </c>
      <c r="Z212" s="4">
        <v>0.80396643783371469</v>
      </c>
      <c r="AA212" s="4">
        <v>0.92052401746724877</v>
      </c>
      <c r="AB212">
        <v>0.6489071038251365</v>
      </c>
    </row>
    <row r="213" spans="1:28" x14ac:dyDescent="0.25">
      <c r="A213" s="5" t="s">
        <v>57</v>
      </c>
      <c r="B213" s="5">
        <v>213</v>
      </c>
      <c r="C213" s="5" t="s">
        <v>15</v>
      </c>
      <c r="D213" s="5">
        <v>5</v>
      </c>
      <c r="E213" s="5">
        <v>493799.55908699799</v>
      </c>
      <c r="F213" s="5">
        <v>5180830.5493200002</v>
      </c>
      <c r="G213" s="5">
        <v>779.5275590551181</v>
      </c>
      <c r="H213" s="5"/>
      <c r="I213" s="5"/>
      <c r="J213" s="5"/>
      <c r="K213" s="5"/>
      <c r="L213" s="5"/>
      <c r="M213" s="6">
        <f t="shared" ref="M213:M232" si="56">G213/$I$12</f>
        <v>1.4391278013325259</v>
      </c>
      <c r="N213" s="6">
        <f>G213/$J$12</f>
        <v>1</v>
      </c>
      <c r="O213" s="6">
        <f>G213/$K$12</f>
        <v>1.4532110091743118</v>
      </c>
      <c r="P213" s="7">
        <f>(G213-$L$12)/($J$12-$L$12)</f>
        <v>1</v>
      </c>
      <c r="R213" s="4" t="s">
        <v>57</v>
      </c>
      <c r="S213" s="4">
        <v>10</v>
      </c>
      <c r="T213" s="4" t="s">
        <v>15</v>
      </c>
      <c r="U213" s="4">
        <v>5</v>
      </c>
      <c r="V213" s="4">
        <v>493606.467921998</v>
      </c>
      <c r="W213" s="4">
        <v>5180579.8379899804</v>
      </c>
      <c r="X213" s="4">
        <v>407.9724409448819</v>
      </c>
      <c r="Y213" s="4">
        <v>0.75317989097516658</v>
      </c>
      <c r="Z213" s="4">
        <v>0.52335858585858586</v>
      </c>
      <c r="AA213" s="4">
        <v>0.76055045871559634</v>
      </c>
      <c r="AB213">
        <v>0.15073115860517439</v>
      </c>
    </row>
    <row r="214" spans="1:28" x14ac:dyDescent="0.25">
      <c r="A214" s="1" t="s">
        <v>57</v>
      </c>
      <c r="B214" s="1">
        <v>55</v>
      </c>
      <c r="C214" s="1" t="s">
        <v>15</v>
      </c>
      <c r="D214" s="1">
        <v>5</v>
      </c>
      <c r="E214" s="1">
        <v>493640.878448</v>
      </c>
      <c r="F214" s="1">
        <v>5180634.5846699905</v>
      </c>
      <c r="G214" s="1">
        <v>631.88976377952758</v>
      </c>
      <c r="M214" s="8">
        <f t="shared" si="56"/>
        <v>1.1665657177468203</v>
      </c>
      <c r="N214" s="6">
        <f t="shared" ref="N214:N232" si="57">G214/$J$12</f>
        <v>0.81060606060606066</v>
      </c>
      <c r="O214" s="6">
        <f t="shared" ref="O214:O232" si="58">G214/$K$12</f>
        <v>1.1779816513761467</v>
      </c>
      <c r="P214" s="7">
        <f t="shared" ref="P214:P232" si="59">(G214-$L$12)/($J$12-$L$12)</f>
        <v>0.66254218222722172</v>
      </c>
      <c r="R214" s="4" t="s">
        <v>57</v>
      </c>
      <c r="S214" s="4">
        <v>31</v>
      </c>
      <c r="T214" s="4" t="s">
        <v>15</v>
      </c>
      <c r="U214" s="4">
        <v>5</v>
      </c>
      <c r="V214" s="4">
        <v>493628.33457200002</v>
      </c>
      <c r="W214" s="4">
        <v>5180611.5956800003</v>
      </c>
      <c r="X214" s="4">
        <v>552.65748031496059</v>
      </c>
      <c r="Y214" s="4">
        <v>1.0202907328891582</v>
      </c>
      <c r="Z214" s="4">
        <v>0.70896464646464641</v>
      </c>
      <c r="AA214" s="4">
        <v>1.0302752293577981</v>
      </c>
      <c r="AB214" s="108">
        <v>0.48143982002249713</v>
      </c>
    </row>
    <row r="215" spans="1:28" x14ac:dyDescent="0.25">
      <c r="A215" s="1" t="s">
        <v>57</v>
      </c>
      <c r="B215" s="1">
        <v>238</v>
      </c>
      <c r="C215" s="1" t="s">
        <v>15</v>
      </c>
      <c r="D215" s="1">
        <v>5</v>
      </c>
      <c r="E215" s="1">
        <v>493827.45429000002</v>
      </c>
      <c r="F215" s="1">
        <v>5180862.3015200002</v>
      </c>
      <c r="G215" s="1">
        <v>619.09448818897636</v>
      </c>
      <c r="M215" s="8">
        <f t="shared" si="56"/>
        <v>1.1429436705027256</v>
      </c>
      <c r="N215" s="6">
        <f t="shared" si="57"/>
        <v>0.79419191919191912</v>
      </c>
      <c r="O215" s="6">
        <f t="shared" si="58"/>
        <v>1.1541284403669725</v>
      </c>
      <c r="P215" s="7">
        <f t="shared" si="59"/>
        <v>0.63329583802024747</v>
      </c>
      <c r="R215" s="4" t="s">
        <v>57</v>
      </c>
      <c r="S215" s="4">
        <v>55</v>
      </c>
      <c r="T215" s="4" t="s">
        <v>15</v>
      </c>
      <c r="U215" s="4">
        <v>5</v>
      </c>
      <c r="V215" s="4">
        <v>493640.878448</v>
      </c>
      <c r="W215" s="4">
        <v>5180634.5846699905</v>
      </c>
      <c r="X215" s="4">
        <v>631.88976377952758</v>
      </c>
      <c r="Y215" s="4">
        <v>1.1665657177468203</v>
      </c>
      <c r="Z215" s="4">
        <v>0.81060606060606066</v>
      </c>
      <c r="AA215" s="4">
        <v>1.1779816513761467</v>
      </c>
      <c r="AB215">
        <v>0.66254218222722172</v>
      </c>
    </row>
    <row r="216" spans="1:28" x14ac:dyDescent="0.25">
      <c r="A216" s="1" t="s">
        <v>57</v>
      </c>
      <c r="B216" s="1">
        <v>310</v>
      </c>
      <c r="C216" s="1" t="s">
        <v>15</v>
      </c>
      <c r="D216" s="1">
        <v>5</v>
      </c>
      <c r="E216" s="1">
        <v>493885.503361999</v>
      </c>
      <c r="F216" s="1">
        <v>5180970.8085200004</v>
      </c>
      <c r="G216" s="1">
        <v>596.94881889763781</v>
      </c>
      <c r="M216" s="8">
        <f t="shared" si="56"/>
        <v>1.1020593579648699</v>
      </c>
      <c r="N216" s="6">
        <f t="shared" si="57"/>
        <v>0.76578282828282829</v>
      </c>
      <c r="O216" s="6">
        <f t="shared" si="58"/>
        <v>1.1128440366972476</v>
      </c>
      <c r="P216" s="7">
        <f t="shared" si="59"/>
        <v>0.58267716535433078</v>
      </c>
      <c r="R216" s="4" t="s">
        <v>57</v>
      </c>
      <c r="S216" s="4">
        <v>56</v>
      </c>
      <c r="T216" s="4" t="s">
        <v>15</v>
      </c>
      <c r="U216" s="4">
        <v>5</v>
      </c>
      <c r="V216" s="4">
        <v>493671.430219998</v>
      </c>
      <c r="W216" s="4">
        <v>5180643.5840299902</v>
      </c>
      <c r="X216" s="4">
        <v>486.71259842519686</v>
      </c>
      <c r="Y216" s="4">
        <v>0.8985463355542096</v>
      </c>
      <c r="Z216" s="4">
        <v>0.62436868686868685</v>
      </c>
      <c r="AA216" s="4">
        <v>0.90733944954128443</v>
      </c>
      <c r="AB216">
        <v>0.33070866141732286</v>
      </c>
    </row>
    <row r="217" spans="1:28" x14ac:dyDescent="0.25">
      <c r="A217" s="1" t="s">
        <v>57</v>
      </c>
      <c r="B217" s="1">
        <v>336</v>
      </c>
      <c r="C217" s="1" t="s">
        <v>15</v>
      </c>
      <c r="D217" s="1">
        <v>5</v>
      </c>
      <c r="E217" s="1">
        <v>493913.54685899901</v>
      </c>
      <c r="F217" s="1">
        <v>5180999.3384299902</v>
      </c>
      <c r="G217" s="1">
        <v>578.74015748031491</v>
      </c>
      <c r="M217" s="8">
        <f t="shared" si="56"/>
        <v>1.0684433676559661</v>
      </c>
      <c r="N217" s="6">
        <f t="shared" si="57"/>
        <v>0.74242424242424232</v>
      </c>
      <c r="O217" s="6">
        <f t="shared" si="58"/>
        <v>1.0788990825688072</v>
      </c>
      <c r="P217" s="7">
        <f t="shared" si="59"/>
        <v>0.54105736782902125</v>
      </c>
      <c r="R217" s="4" t="s">
        <v>57</v>
      </c>
      <c r="S217" s="4">
        <v>81</v>
      </c>
      <c r="T217" s="4" t="s">
        <v>15</v>
      </c>
      <c r="U217" s="4">
        <v>5</v>
      </c>
      <c r="V217" s="4">
        <v>493679.47076</v>
      </c>
      <c r="W217" s="4">
        <v>5180673.9922799803</v>
      </c>
      <c r="X217" s="4">
        <v>553.64173228346453</v>
      </c>
      <c r="Y217" s="4">
        <v>1.0221078134463961</v>
      </c>
      <c r="Z217" s="4">
        <v>0.71022727272727271</v>
      </c>
      <c r="AA217" s="4">
        <v>1.0321100917431192</v>
      </c>
      <c r="AB217">
        <v>0.48368953880764898</v>
      </c>
    </row>
    <row r="218" spans="1:28" x14ac:dyDescent="0.25">
      <c r="A218" s="1" t="s">
        <v>57</v>
      </c>
      <c r="B218" s="1">
        <v>262</v>
      </c>
      <c r="C218" s="1" t="s">
        <v>15</v>
      </c>
      <c r="D218" s="1">
        <v>5</v>
      </c>
      <c r="E218" s="1">
        <v>493860.40082600003</v>
      </c>
      <c r="F218" s="1">
        <v>5180907.2722300002</v>
      </c>
      <c r="G218" s="1">
        <v>575.29527559055123</v>
      </c>
      <c r="M218" s="8">
        <f t="shared" si="56"/>
        <v>1.0620835857056332</v>
      </c>
      <c r="N218" s="6">
        <f t="shared" si="57"/>
        <v>0.73800505050505061</v>
      </c>
      <c r="O218" s="6">
        <f t="shared" si="58"/>
        <v>1.0724770642201835</v>
      </c>
      <c r="P218" s="7">
        <f t="shared" si="59"/>
        <v>0.53318335208098999</v>
      </c>
      <c r="R218" s="4" t="s">
        <v>57</v>
      </c>
      <c r="S218" s="4">
        <v>108</v>
      </c>
      <c r="T218" s="4" t="s">
        <v>15</v>
      </c>
      <c r="U218" s="4">
        <v>5</v>
      </c>
      <c r="V218" s="4">
        <v>493690.954815</v>
      </c>
      <c r="W218" s="4">
        <v>5180705.7611499904</v>
      </c>
      <c r="X218" s="4">
        <v>571.85039370078744</v>
      </c>
      <c r="Y218" s="4">
        <v>1.0557238037553001</v>
      </c>
      <c r="Z218" s="4">
        <v>0.73358585858585867</v>
      </c>
      <c r="AA218" s="4">
        <v>1.0660550458715596</v>
      </c>
      <c r="AB218" s="108">
        <v>0.52530933633295851</v>
      </c>
    </row>
    <row r="219" spans="1:28" x14ac:dyDescent="0.25">
      <c r="A219" s="1" t="s">
        <v>57</v>
      </c>
      <c r="B219" s="1">
        <v>237</v>
      </c>
      <c r="C219" s="1" t="s">
        <v>15</v>
      </c>
      <c r="D219" s="1">
        <v>5</v>
      </c>
      <c r="E219" s="1">
        <v>493798.241069999</v>
      </c>
      <c r="F219" s="1">
        <v>5180860.3842399903</v>
      </c>
      <c r="G219" s="1">
        <v>574.80314960629926</v>
      </c>
      <c r="M219" s="8">
        <f t="shared" si="56"/>
        <v>1.0611750454270141</v>
      </c>
      <c r="N219" s="6">
        <f t="shared" si="57"/>
        <v>0.73737373737373746</v>
      </c>
      <c r="O219" s="6">
        <f t="shared" si="58"/>
        <v>1.071559633027523</v>
      </c>
      <c r="P219" s="7">
        <f t="shared" si="59"/>
        <v>0.5320584926884141</v>
      </c>
      <c r="R219" s="4" t="s">
        <v>57</v>
      </c>
      <c r="S219" s="4">
        <v>135</v>
      </c>
      <c r="T219" s="4" t="s">
        <v>15</v>
      </c>
      <c r="U219" s="4">
        <v>5</v>
      </c>
      <c r="V219" s="4">
        <v>493720.1532</v>
      </c>
      <c r="W219" s="4">
        <v>5180741.6229999904</v>
      </c>
      <c r="X219" s="4">
        <v>342.0275590551181</v>
      </c>
      <c r="Y219" s="4">
        <v>0.63143549364021812</v>
      </c>
      <c r="Z219" s="4">
        <v>0.43876262626262624</v>
      </c>
      <c r="AA219" s="4">
        <v>0.63761467889908252</v>
      </c>
      <c r="AB219">
        <v>0</v>
      </c>
    </row>
    <row r="220" spans="1:28" x14ac:dyDescent="0.25">
      <c r="A220" s="1" t="s">
        <v>57</v>
      </c>
      <c r="B220" s="1">
        <v>108</v>
      </c>
      <c r="C220" s="1" t="s">
        <v>15</v>
      </c>
      <c r="D220" s="1">
        <v>5</v>
      </c>
      <c r="E220" s="1">
        <v>493690.954815</v>
      </c>
      <c r="F220" s="1">
        <v>5180705.7611499904</v>
      </c>
      <c r="G220" s="1">
        <v>571.85039370078744</v>
      </c>
      <c r="M220" s="8">
        <f t="shared" si="56"/>
        <v>1.0557238037553001</v>
      </c>
      <c r="N220" s="6">
        <f t="shared" si="57"/>
        <v>0.73358585858585867</v>
      </c>
      <c r="O220" s="6">
        <f t="shared" si="58"/>
        <v>1.0660550458715596</v>
      </c>
      <c r="P220" s="7">
        <f t="shared" si="59"/>
        <v>0.52530933633295851</v>
      </c>
      <c r="R220" s="4" t="s">
        <v>57</v>
      </c>
      <c r="S220" s="4">
        <v>161</v>
      </c>
      <c r="T220" s="4" t="s">
        <v>15</v>
      </c>
      <c r="U220" s="4">
        <v>5</v>
      </c>
      <c r="V220" s="4">
        <v>493733.751358999</v>
      </c>
      <c r="W220" s="4">
        <v>5180751.3875399902</v>
      </c>
      <c r="X220" s="4">
        <v>534.94094488188978</v>
      </c>
      <c r="Y220" s="4">
        <v>0.98758328285887353</v>
      </c>
      <c r="Z220" s="4">
        <v>0.68623737373737381</v>
      </c>
      <c r="AA220" s="4">
        <v>0.99724770642201832</v>
      </c>
      <c r="AB220">
        <v>0.44094488188976383</v>
      </c>
    </row>
    <row r="221" spans="1:28" x14ac:dyDescent="0.25">
      <c r="A221" s="1" t="s">
        <v>57</v>
      </c>
      <c r="B221" s="1">
        <v>81</v>
      </c>
      <c r="C221" s="1" t="s">
        <v>15</v>
      </c>
      <c r="D221" s="1">
        <v>5</v>
      </c>
      <c r="E221" s="1">
        <v>493679.47076</v>
      </c>
      <c r="F221" s="1">
        <v>5180673.9922799803</v>
      </c>
      <c r="G221" s="1">
        <v>553.64173228346453</v>
      </c>
      <c r="M221" s="8">
        <f t="shared" si="56"/>
        <v>1.0221078134463961</v>
      </c>
      <c r="N221" s="6">
        <f t="shared" si="57"/>
        <v>0.71022727272727271</v>
      </c>
      <c r="O221" s="6">
        <f t="shared" si="58"/>
        <v>1.0321100917431192</v>
      </c>
      <c r="P221" s="7">
        <f t="shared" si="59"/>
        <v>0.48368953880764898</v>
      </c>
      <c r="R221" s="4" t="s">
        <v>57</v>
      </c>
      <c r="S221" s="4">
        <v>187</v>
      </c>
      <c r="T221" s="4" t="s">
        <v>15</v>
      </c>
      <c r="U221" s="4">
        <v>5</v>
      </c>
      <c r="V221" s="4">
        <v>493750.88386399799</v>
      </c>
      <c r="W221" s="4">
        <v>5180783.1506200004</v>
      </c>
      <c r="X221" s="4">
        <v>477.36220472440942</v>
      </c>
      <c r="Y221" s="4">
        <v>0.88128407026044819</v>
      </c>
      <c r="Z221" s="4">
        <v>0.61237373737373735</v>
      </c>
      <c r="AA221" s="4">
        <v>0.88990825688073383</v>
      </c>
      <c r="AB221">
        <v>0.30933633295838014</v>
      </c>
    </row>
    <row r="222" spans="1:28" x14ac:dyDescent="0.25">
      <c r="A222" s="1" t="s">
        <v>57</v>
      </c>
      <c r="B222" s="1">
        <v>31</v>
      </c>
      <c r="C222" s="1" t="s">
        <v>15</v>
      </c>
      <c r="D222" s="1">
        <v>5</v>
      </c>
      <c r="E222" s="1">
        <v>493628.33457200002</v>
      </c>
      <c r="F222" s="1">
        <v>5180611.5956800003</v>
      </c>
      <c r="G222" s="1">
        <v>552.65748031496059</v>
      </c>
      <c r="M222" s="8">
        <f t="shared" si="56"/>
        <v>1.0202907328891582</v>
      </c>
      <c r="N222" s="6">
        <f t="shared" si="57"/>
        <v>0.70896464646464641</v>
      </c>
      <c r="O222" s="6">
        <f t="shared" si="58"/>
        <v>1.0302752293577981</v>
      </c>
      <c r="P222" s="7">
        <f t="shared" si="59"/>
        <v>0.48143982002249713</v>
      </c>
      <c r="R222" s="4" t="s">
        <v>57</v>
      </c>
      <c r="S222" s="4">
        <v>188</v>
      </c>
      <c r="T222" s="4" t="s">
        <v>15</v>
      </c>
      <c r="U222" s="4">
        <v>5</v>
      </c>
      <c r="V222" s="4">
        <v>493782.808423999</v>
      </c>
      <c r="W222" s="4">
        <v>5180798.5634500002</v>
      </c>
      <c r="X222" s="4">
        <v>475.88582677165351</v>
      </c>
      <c r="Y222" s="4">
        <v>0.87855844942459116</v>
      </c>
      <c r="Z222" s="4">
        <v>0.6104797979797979</v>
      </c>
      <c r="AA222" s="4">
        <v>0.88715596330275226</v>
      </c>
      <c r="AB222">
        <v>0.30596175478065235</v>
      </c>
    </row>
    <row r="223" spans="1:28" x14ac:dyDescent="0.25">
      <c r="A223" s="1" t="s">
        <v>57</v>
      </c>
      <c r="B223" s="1">
        <v>285</v>
      </c>
      <c r="C223" s="1" t="s">
        <v>15</v>
      </c>
      <c r="D223" s="1">
        <v>5</v>
      </c>
      <c r="E223" s="1">
        <v>493881.348931999</v>
      </c>
      <c r="F223" s="1">
        <v>5180939.0317900004</v>
      </c>
      <c r="G223" s="1">
        <v>536.41732283464569</v>
      </c>
      <c r="M223" s="8">
        <f t="shared" si="56"/>
        <v>0.99030890369473057</v>
      </c>
      <c r="N223" s="6">
        <f t="shared" si="57"/>
        <v>0.68813131313131315</v>
      </c>
      <c r="O223" s="6">
        <f t="shared" si="58"/>
        <v>1</v>
      </c>
      <c r="P223" s="7">
        <f t="shared" si="59"/>
        <v>0.44431946006749162</v>
      </c>
      <c r="R223" s="4" t="s">
        <v>57</v>
      </c>
      <c r="S223" s="4">
        <v>213</v>
      </c>
      <c r="T223" s="4" t="s">
        <v>15</v>
      </c>
      <c r="U223" s="4">
        <v>5</v>
      </c>
      <c r="V223" s="4">
        <v>493799.55908699799</v>
      </c>
      <c r="W223" s="4">
        <v>5180830.5493200002</v>
      </c>
      <c r="X223" s="4">
        <v>779.5275590551181</v>
      </c>
      <c r="Y223" s="4">
        <v>1.4391278013325259</v>
      </c>
      <c r="Z223" s="4">
        <v>1</v>
      </c>
      <c r="AA223" s="4">
        <v>1.4532110091743118</v>
      </c>
      <c r="AB223" s="7">
        <v>1</v>
      </c>
    </row>
    <row r="224" spans="1:28" x14ac:dyDescent="0.25">
      <c r="A224" s="1" t="s">
        <v>57</v>
      </c>
      <c r="B224" s="1">
        <v>161</v>
      </c>
      <c r="C224" s="1" t="s">
        <v>15</v>
      </c>
      <c r="D224" s="1">
        <v>5</v>
      </c>
      <c r="E224" s="1">
        <v>493733.751358999</v>
      </c>
      <c r="F224" s="1">
        <v>5180751.3875399902</v>
      </c>
      <c r="G224" s="1">
        <v>534.94094488188978</v>
      </c>
      <c r="M224" s="8">
        <f t="shared" si="56"/>
        <v>0.98758328285887353</v>
      </c>
      <c r="N224" s="6">
        <f t="shared" si="57"/>
        <v>0.68623737373737381</v>
      </c>
      <c r="O224" s="6">
        <f t="shared" si="58"/>
        <v>0.99724770642201832</v>
      </c>
      <c r="P224" s="7">
        <f t="shared" si="59"/>
        <v>0.44094488188976383</v>
      </c>
      <c r="R224" s="4" t="s">
        <v>57</v>
      </c>
      <c r="S224" s="4">
        <v>237</v>
      </c>
      <c r="T224" s="4" t="s">
        <v>15</v>
      </c>
      <c r="U224" s="4">
        <v>5</v>
      </c>
      <c r="V224" s="4">
        <v>493798.241069999</v>
      </c>
      <c r="W224" s="4">
        <v>5180860.3842399903</v>
      </c>
      <c r="X224" s="4">
        <v>574.80314960629926</v>
      </c>
      <c r="Y224" s="4">
        <v>1.0611750454270141</v>
      </c>
      <c r="Z224" s="4">
        <v>0.73737373737373746</v>
      </c>
      <c r="AA224" s="4">
        <v>1.071559633027523</v>
      </c>
      <c r="AB224">
        <v>0.5320584926884141</v>
      </c>
    </row>
    <row r="225" spans="1:28" x14ac:dyDescent="0.25">
      <c r="A225" s="1" t="s">
        <v>57</v>
      </c>
      <c r="B225" s="1">
        <v>360</v>
      </c>
      <c r="C225" s="1" t="s">
        <v>15</v>
      </c>
      <c r="D225" s="1">
        <v>5</v>
      </c>
      <c r="E225" s="1">
        <v>493923.807727999</v>
      </c>
      <c r="F225" s="1">
        <v>5181031.1089899903</v>
      </c>
      <c r="G225" s="1">
        <v>533.95669291338584</v>
      </c>
      <c r="M225" s="8">
        <f t="shared" si="56"/>
        <v>0.98576620230163547</v>
      </c>
      <c r="N225" s="6">
        <f t="shared" si="57"/>
        <v>0.68497474747474751</v>
      </c>
      <c r="O225" s="6">
        <f t="shared" si="58"/>
        <v>0.99541284403669728</v>
      </c>
      <c r="P225" s="7">
        <f t="shared" si="59"/>
        <v>0.43869516310461198</v>
      </c>
      <c r="R225" s="4" t="s">
        <v>57</v>
      </c>
      <c r="S225" s="4">
        <v>238</v>
      </c>
      <c r="T225" s="4" t="s">
        <v>15</v>
      </c>
      <c r="U225" s="4">
        <v>5</v>
      </c>
      <c r="V225" s="4">
        <v>493827.45429000002</v>
      </c>
      <c r="W225" s="4">
        <v>5180862.3015200002</v>
      </c>
      <c r="X225" s="4">
        <v>619.09448818897636</v>
      </c>
      <c r="Y225" s="4">
        <v>1.1429436705027256</v>
      </c>
      <c r="Z225" s="4">
        <v>0.79419191919191912</v>
      </c>
      <c r="AA225" s="4">
        <v>1.1541284403669725</v>
      </c>
      <c r="AB225">
        <v>0.63329583802024747</v>
      </c>
    </row>
    <row r="226" spans="1:28" x14ac:dyDescent="0.25">
      <c r="A226" s="1" t="s">
        <v>57</v>
      </c>
      <c r="B226" s="1">
        <v>284</v>
      </c>
      <c r="C226" s="1" t="s">
        <v>15</v>
      </c>
      <c r="D226" s="1">
        <v>5</v>
      </c>
      <c r="E226" s="1">
        <v>493849.41125</v>
      </c>
      <c r="F226" s="1">
        <v>5180909.8392899903</v>
      </c>
      <c r="G226" s="1">
        <v>521.65354330708658</v>
      </c>
      <c r="M226" s="8">
        <f t="shared" si="56"/>
        <v>0.96305269533615989</v>
      </c>
      <c r="N226" s="6">
        <f t="shared" si="57"/>
        <v>0.66919191919191912</v>
      </c>
      <c r="O226" s="6">
        <f t="shared" si="58"/>
        <v>0.97247706422018343</v>
      </c>
      <c r="P226" s="7">
        <f t="shared" si="59"/>
        <v>0.41057367829021368</v>
      </c>
      <c r="R226" s="4" t="s">
        <v>57</v>
      </c>
      <c r="S226" s="4">
        <v>261</v>
      </c>
      <c r="T226" s="4" t="s">
        <v>15</v>
      </c>
      <c r="U226" s="4">
        <v>5</v>
      </c>
      <c r="V226" s="4">
        <v>493828.46287400002</v>
      </c>
      <c r="W226" s="4">
        <v>5180878.0798399802</v>
      </c>
      <c r="X226" s="4">
        <v>503.44488188976379</v>
      </c>
      <c r="Y226" s="4">
        <v>0.92943670502725628</v>
      </c>
      <c r="Z226" s="4">
        <v>0.64583333333333337</v>
      </c>
      <c r="AA226" s="4">
        <v>0.93853211009174309</v>
      </c>
      <c r="AB226">
        <v>0.36895388076490443</v>
      </c>
    </row>
    <row r="227" spans="1:28" x14ac:dyDescent="0.25">
      <c r="A227" s="1" t="s">
        <v>57</v>
      </c>
      <c r="B227" s="1">
        <v>309</v>
      </c>
      <c r="C227" s="1" t="s">
        <v>15</v>
      </c>
      <c r="D227" s="1">
        <v>5</v>
      </c>
      <c r="E227" s="1">
        <v>493855.16524100001</v>
      </c>
      <c r="F227" s="1">
        <v>5180939.6167799802</v>
      </c>
      <c r="G227" s="1">
        <v>520.17716535433067</v>
      </c>
      <c r="M227" s="8">
        <f t="shared" si="56"/>
        <v>0.96032707450030286</v>
      </c>
      <c r="N227" s="6">
        <f t="shared" si="57"/>
        <v>0.66729797979797978</v>
      </c>
      <c r="O227" s="6">
        <f t="shared" si="58"/>
        <v>0.96972477064220175</v>
      </c>
      <c r="P227" s="7">
        <f t="shared" si="59"/>
        <v>0.40719910011248583</v>
      </c>
      <c r="R227" s="4" t="s">
        <v>57</v>
      </c>
      <c r="S227" s="4">
        <v>262</v>
      </c>
      <c r="T227" s="4" t="s">
        <v>15</v>
      </c>
      <c r="U227" s="4">
        <v>5</v>
      </c>
      <c r="V227" s="4">
        <v>493860.40082600003</v>
      </c>
      <c r="W227" s="4">
        <v>5180907.2722300002</v>
      </c>
      <c r="X227" s="4">
        <v>575.29527559055123</v>
      </c>
      <c r="Y227" s="4">
        <v>1.0620835857056332</v>
      </c>
      <c r="Z227" s="4">
        <v>0.73800505050505061</v>
      </c>
      <c r="AA227" s="4">
        <v>1.0724770642201835</v>
      </c>
      <c r="AB227">
        <v>0.53318335208098999</v>
      </c>
    </row>
    <row r="228" spans="1:28" x14ac:dyDescent="0.25">
      <c r="A228" s="1" t="s">
        <v>57</v>
      </c>
      <c r="B228" s="1">
        <v>261</v>
      </c>
      <c r="C228" s="1" t="s">
        <v>15</v>
      </c>
      <c r="D228" s="1">
        <v>5</v>
      </c>
      <c r="E228" s="1">
        <v>493828.46287400002</v>
      </c>
      <c r="F228" s="1">
        <v>5180878.0798399802</v>
      </c>
      <c r="G228" s="1">
        <v>503.44488188976379</v>
      </c>
      <c r="M228" s="8">
        <f t="shared" si="56"/>
        <v>0.92943670502725628</v>
      </c>
      <c r="N228" s="6">
        <f t="shared" si="57"/>
        <v>0.64583333333333337</v>
      </c>
      <c r="O228" s="6">
        <f t="shared" si="58"/>
        <v>0.93853211009174309</v>
      </c>
      <c r="P228" s="7">
        <f t="shared" si="59"/>
        <v>0.36895388076490443</v>
      </c>
      <c r="R228" s="4" t="s">
        <v>57</v>
      </c>
      <c r="S228" s="4">
        <v>284</v>
      </c>
      <c r="T228" s="4" t="s">
        <v>15</v>
      </c>
      <c r="U228" s="4">
        <v>5</v>
      </c>
      <c r="V228" s="4">
        <v>493849.41125</v>
      </c>
      <c r="W228" s="4">
        <v>5180909.8392899903</v>
      </c>
      <c r="X228" s="4">
        <v>521.65354330708658</v>
      </c>
      <c r="Y228" s="4">
        <v>0.96305269533615989</v>
      </c>
      <c r="Z228" s="4">
        <v>0.66919191919191912</v>
      </c>
      <c r="AA228" s="4">
        <v>0.97247706422018343</v>
      </c>
      <c r="AB228">
        <v>0.41057367829021368</v>
      </c>
    </row>
    <row r="229" spans="1:28" x14ac:dyDescent="0.25">
      <c r="A229" s="1" t="s">
        <v>57</v>
      </c>
      <c r="B229" s="1">
        <v>56</v>
      </c>
      <c r="C229" s="1" t="s">
        <v>15</v>
      </c>
      <c r="D229" s="1">
        <v>5</v>
      </c>
      <c r="E229" s="1">
        <v>493671.430219998</v>
      </c>
      <c r="F229" s="1">
        <v>5180643.5840299902</v>
      </c>
      <c r="G229" s="1">
        <v>486.71259842519686</v>
      </c>
      <c r="M229" s="8">
        <f t="shared" si="56"/>
        <v>0.8985463355542096</v>
      </c>
      <c r="N229" s="6">
        <f t="shared" si="57"/>
        <v>0.62436868686868685</v>
      </c>
      <c r="O229" s="6">
        <f t="shared" si="58"/>
        <v>0.90733944954128443</v>
      </c>
      <c r="P229" s="7">
        <f t="shared" si="59"/>
        <v>0.33070866141732286</v>
      </c>
      <c r="R229" s="4" t="s">
        <v>57</v>
      </c>
      <c r="S229" s="4">
        <v>285</v>
      </c>
      <c r="T229" s="4" t="s">
        <v>15</v>
      </c>
      <c r="U229" s="4">
        <v>5</v>
      </c>
      <c r="V229" s="4">
        <v>493881.348931999</v>
      </c>
      <c r="W229" s="4">
        <v>5180939.0317900004</v>
      </c>
      <c r="X229" s="4">
        <v>536.41732283464569</v>
      </c>
      <c r="Y229" s="4">
        <v>0.99030890369473057</v>
      </c>
      <c r="Z229" s="4">
        <v>0.68813131313131315</v>
      </c>
      <c r="AA229" s="4">
        <v>1</v>
      </c>
      <c r="AB229">
        <v>0.44431946006749162</v>
      </c>
    </row>
    <row r="230" spans="1:28" x14ac:dyDescent="0.25">
      <c r="A230" s="1" t="s">
        <v>57</v>
      </c>
      <c r="B230" s="1">
        <v>187</v>
      </c>
      <c r="C230" s="1" t="s">
        <v>15</v>
      </c>
      <c r="D230" s="1">
        <v>5</v>
      </c>
      <c r="E230" s="1">
        <v>493750.88386399799</v>
      </c>
      <c r="F230" s="1">
        <v>5180783.1506200004</v>
      </c>
      <c r="G230" s="1">
        <v>477.36220472440942</v>
      </c>
      <c r="M230" s="8">
        <f t="shared" si="56"/>
        <v>0.88128407026044819</v>
      </c>
      <c r="N230" s="6">
        <f t="shared" si="57"/>
        <v>0.61237373737373735</v>
      </c>
      <c r="O230" s="6">
        <f t="shared" si="58"/>
        <v>0.88990825688073383</v>
      </c>
      <c r="P230" s="7">
        <f t="shared" si="59"/>
        <v>0.30933633295838014</v>
      </c>
      <c r="R230" s="4" t="s">
        <v>57</v>
      </c>
      <c r="S230" s="4">
        <v>309</v>
      </c>
      <c r="T230" s="4" t="s">
        <v>15</v>
      </c>
      <c r="U230" s="4">
        <v>5</v>
      </c>
      <c r="V230" s="4">
        <v>493855.16524100001</v>
      </c>
      <c r="W230" s="4">
        <v>5180939.6167799802</v>
      </c>
      <c r="X230" s="4">
        <v>520.17716535433067</v>
      </c>
      <c r="Y230" s="4">
        <v>0.96032707450030286</v>
      </c>
      <c r="Z230" s="4">
        <v>0.66729797979797978</v>
      </c>
      <c r="AA230" s="4">
        <v>0.96972477064220175</v>
      </c>
      <c r="AB230">
        <v>0.40719910011248583</v>
      </c>
    </row>
    <row r="231" spans="1:28" x14ac:dyDescent="0.25">
      <c r="A231" s="1" t="s">
        <v>57</v>
      </c>
      <c r="B231" s="1">
        <v>188</v>
      </c>
      <c r="C231" s="1" t="s">
        <v>15</v>
      </c>
      <c r="D231" s="1">
        <v>5</v>
      </c>
      <c r="E231" s="1">
        <v>493782.808423999</v>
      </c>
      <c r="F231" s="1">
        <v>5180798.5634500002</v>
      </c>
      <c r="G231" s="1">
        <v>475.88582677165351</v>
      </c>
      <c r="M231" s="8">
        <f t="shared" si="56"/>
        <v>0.87855844942459116</v>
      </c>
      <c r="N231" s="6">
        <f t="shared" si="57"/>
        <v>0.6104797979797979</v>
      </c>
      <c r="O231" s="6">
        <f t="shared" si="58"/>
        <v>0.88715596330275226</v>
      </c>
      <c r="P231" s="7">
        <f t="shared" si="59"/>
        <v>0.30596175478065235</v>
      </c>
      <c r="R231" s="4" t="s">
        <v>57</v>
      </c>
      <c r="S231" s="4">
        <v>310</v>
      </c>
      <c r="T231" s="4" t="s">
        <v>15</v>
      </c>
      <c r="U231" s="4">
        <v>5</v>
      </c>
      <c r="V231" s="4">
        <v>493885.503361999</v>
      </c>
      <c r="W231" s="4">
        <v>5180970.8085200004</v>
      </c>
      <c r="X231" s="4">
        <v>596.94881889763781</v>
      </c>
      <c r="Y231" s="4">
        <v>1.1020593579648699</v>
      </c>
      <c r="Z231" s="4">
        <v>0.76578282828282829</v>
      </c>
      <c r="AA231" s="4">
        <v>1.1128440366972476</v>
      </c>
      <c r="AB231">
        <v>0.58267716535433078</v>
      </c>
    </row>
    <row r="232" spans="1:28" x14ac:dyDescent="0.25">
      <c r="A232" s="1" t="s">
        <v>57</v>
      </c>
      <c r="B232" s="1">
        <v>10</v>
      </c>
      <c r="C232" s="1" t="s">
        <v>15</v>
      </c>
      <c r="D232" s="1">
        <v>5</v>
      </c>
      <c r="E232" s="1">
        <v>493606.467921998</v>
      </c>
      <c r="F232" s="1">
        <v>5180579.8379899804</v>
      </c>
      <c r="G232" s="1">
        <v>407.9724409448819</v>
      </c>
      <c r="M232" s="8">
        <f t="shared" si="56"/>
        <v>0.75317989097516658</v>
      </c>
      <c r="N232" s="6">
        <f t="shared" si="57"/>
        <v>0.52335858585858586</v>
      </c>
      <c r="O232" s="6">
        <f t="shared" si="58"/>
        <v>0.76055045871559634</v>
      </c>
      <c r="P232" s="7">
        <f t="shared" si="59"/>
        <v>0.15073115860517439</v>
      </c>
      <c r="R232" s="4" t="s">
        <v>57</v>
      </c>
      <c r="S232" s="4">
        <v>336</v>
      </c>
      <c r="T232" s="4" t="s">
        <v>15</v>
      </c>
      <c r="U232" s="4">
        <v>5</v>
      </c>
      <c r="V232" s="4">
        <v>493913.54685899901</v>
      </c>
      <c r="W232" s="4">
        <v>5180999.3384299902</v>
      </c>
      <c r="X232" s="4">
        <v>578.74015748031491</v>
      </c>
      <c r="Y232" s="4">
        <v>1.0684433676559661</v>
      </c>
      <c r="Z232" s="4">
        <v>0.74242424242424232</v>
      </c>
      <c r="AA232" s="4">
        <v>1.0788990825688072</v>
      </c>
      <c r="AB232">
        <v>0.54105736782902125</v>
      </c>
    </row>
    <row r="233" spans="1:28" x14ac:dyDescent="0.25">
      <c r="A233" s="1" t="s">
        <v>57</v>
      </c>
      <c r="B233" s="1">
        <v>135</v>
      </c>
      <c r="C233" s="1" t="s">
        <v>15</v>
      </c>
      <c r="D233" s="1">
        <v>5</v>
      </c>
      <c r="E233" s="1">
        <v>493720.1532</v>
      </c>
      <c r="F233" s="1">
        <v>5180741.6229999904</v>
      </c>
      <c r="G233" s="1">
        <v>342.0275590551181</v>
      </c>
      <c r="M233" s="8">
        <f t="shared" ref="M233" si="60">G233/$I$12</f>
        <v>0.63143549364021812</v>
      </c>
      <c r="N233" s="6">
        <f t="shared" ref="N233" si="61">G233/$J$12</f>
        <v>0.43876262626262624</v>
      </c>
      <c r="O233" s="6">
        <f t="shared" ref="O233" si="62">G233/$K$12</f>
        <v>0.63761467889908252</v>
      </c>
      <c r="P233" s="7">
        <f t="shared" ref="P233" si="63">(G233-$L$12)/($J$12-$L$12)</f>
        <v>0</v>
      </c>
      <c r="R233" s="4" t="s">
        <v>57</v>
      </c>
      <c r="S233" s="4">
        <v>360</v>
      </c>
      <c r="T233" s="4" t="s">
        <v>15</v>
      </c>
      <c r="U233" s="4">
        <v>5</v>
      </c>
      <c r="V233" s="4">
        <v>493923.807727999</v>
      </c>
      <c r="W233" s="4">
        <v>5181031.1089899903</v>
      </c>
      <c r="X233" s="4">
        <v>533.95669291338584</v>
      </c>
      <c r="Y233" s="4">
        <v>0.98576620230163547</v>
      </c>
      <c r="Z233" s="4">
        <v>0.68497474747474751</v>
      </c>
      <c r="AA233" s="4">
        <v>0.99541284403669728</v>
      </c>
      <c r="AB233">
        <v>0.43869516310461198</v>
      </c>
    </row>
    <row r="234" spans="1:28" x14ac:dyDescent="0.25">
      <c r="A234" s="5" t="s">
        <v>57</v>
      </c>
      <c r="B234" s="5">
        <v>12</v>
      </c>
      <c r="C234" s="5" t="s">
        <v>15</v>
      </c>
      <c r="D234" s="5">
        <v>6</v>
      </c>
      <c r="E234" s="5">
        <v>493668.466732</v>
      </c>
      <c r="F234" s="5">
        <v>5180579.1139500001</v>
      </c>
      <c r="G234" s="5">
        <v>655.51181102362204</v>
      </c>
      <c r="H234" s="5"/>
      <c r="I234" s="5"/>
      <c r="J234" s="5"/>
      <c r="K234" s="5"/>
      <c r="L234" s="5"/>
      <c r="M234" s="6">
        <f t="shared" ref="M234:M254" si="64">G234/$I$13</f>
        <v>1.2828838745184372</v>
      </c>
      <c r="N234" s="6">
        <f>G234/$J$13</f>
        <v>1</v>
      </c>
      <c r="O234" s="6">
        <f>G234/$K$13</f>
        <v>1.2685714285714287</v>
      </c>
      <c r="P234" s="7">
        <f>(G234-$L$13)/($J$13-$L$13)</f>
        <v>1</v>
      </c>
      <c r="R234" s="4" t="s">
        <v>57</v>
      </c>
      <c r="S234" s="4">
        <v>11</v>
      </c>
      <c r="T234" s="4" t="s">
        <v>15</v>
      </c>
      <c r="U234" s="4">
        <v>6</v>
      </c>
      <c r="V234" s="4">
        <v>493638.36825900001</v>
      </c>
      <c r="W234" s="4">
        <v>5180571.02544</v>
      </c>
      <c r="X234" s="4">
        <v>404.03543307086613</v>
      </c>
      <c r="Y234" s="4">
        <v>0.79072647220693471</v>
      </c>
      <c r="Z234" s="4">
        <v>0.61636636636636633</v>
      </c>
      <c r="AA234" s="4">
        <v>0.78190476190476199</v>
      </c>
      <c r="AB234">
        <v>0.20652173913043481</v>
      </c>
    </row>
    <row r="235" spans="1:28" x14ac:dyDescent="0.25">
      <c r="A235" s="1" t="s">
        <v>57</v>
      </c>
      <c r="B235" s="1">
        <v>286</v>
      </c>
      <c r="C235" s="1" t="s">
        <v>15</v>
      </c>
      <c r="D235" s="1">
        <v>6</v>
      </c>
      <c r="E235" s="1">
        <v>493913.253394</v>
      </c>
      <c r="F235" s="1">
        <v>5180935.7768099904</v>
      </c>
      <c r="G235" s="1">
        <v>631.39763779527561</v>
      </c>
      <c r="M235" s="8">
        <f t="shared" si="64"/>
        <v>1.2356906989543206</v>
      </c>
      <c r="N235" s="6">
        <f t="shared" ref="N235:N254" si="65">G235/$J$13</f>
        <v>0.96321321321321329</v>
      </c>
      <c r="O235" s="6">
        <f t="shared" ref="O235:O254" si="66">G235/$K$13</f>
        <v>1.221904761904762</v>
      </c>
      <c r="P235" s="7">
        <f t="shared" ref="P235:P254" si="67">(G235-$L$13)/($J$13-$L$13)</f>
        <v>0.92391304347826098</v>
      </c>
      <c r="R235" s="4" t="s">
        <v>57</v>
      </c>
      <c r="S235" s="4">
        <v>12</v>
      </c>
      <c r="T235" s="4" t="s">
        <v>15</v>
      </c>
      <c r="U235" s="4">
        <v>6</v>
      </c>
      <c r="V235" s="4">
        <v>493668.466732</v>
      </c>
      <c r="W235" s="4">
        <v>5180579.1139500001</v>
      </c>
      <c r="X235" s="4">
        <v>655.51181102362204</v>
      </c>
      <c r="Y235" s="4">
        <v>1.2828838745184372</v>
      </c>
      <c r="Z235" s="4">
        <v>1</v>
      </c>
      <c r="AA235" s="4">
        <v>1.2685714285714287</v>
      </c>
      <c r="AB235" s="7">
        <v>1</v>
      </c>
    </row>
    <row r="236" spans="1:28" x14ac:dyDescent="0.25">
      <c r="A236" s="1" t="s">
        <v>57</v>
      </c>
      <c r="B236" s="1">
        <v>136</v>
      </c>
      <c r="C236" s="1" t="s">
        <v>15</v>
      </c>
      <c r="D236" s="1">
        <v>6</v>
      </c>
      <c r="E236" s="1">
        <v>493752.039076999</v>
      </c>
      <c r="F236" s="1">
        <v>5180719.5875199903</v>
      </c>
      <c r="G236" s="1">
        <v>614.17322834645665</v>
      </c>
      <c r="M236" s="8">
        <f t="shared" si="64"/>
        <v>1.2019812878370943</v>
      </c>
      <c r="N236" s="6">
        <f t="shared" si="65"/>
        <v>0.93693693693693691</v>
      </c>
      <c r="O236" s="6">
        <f t="shared" si="66"/>
        <v>1.1885714285714286</v>
      </c>
      <c r="P236" s="7">
        <f t="shared" si="67"/>
        <v>0.86956521739130421</v>
      </c>
      <c r="R236" s="4" t="s">
        <v>57</v>
      </c>
      <c r="S236" s="4">
        <v>32</v>
      </c>
      <c r="T236" s="4" t="s">
        <v>15</v>
      </c>
      <c r="U236" s="4">
        <v>6</v>
      </c>
      <c r="V236" s="4">
        <v>493660.234772</v>
      </c>
      <c r="W236" s="4">
        <v>5180602.7832500003</v>
      </c>
      <c r="X236" s="4">
        <v>487.6968503937008</v>
      </c>
      <c r="Y236" s="4">
        <v>0.954457897633462</v>
      </c>
      <c r="Z236" s="4">
        <v>0.74399399399399402</v>
      </c>
      <c r="AA236" s="4">
        <v>0.94380952380952388</v>
      </c>
      <c r="AB236">
        <v>0.47049689440993797</v>
      </c>
    </row>
    <row r="237" spans="1:28" x14ac:dyDescent="0.25">
      <c r="A237" s="1" t="s">
        <v>57</v>
      </c>
      <c r="B237" s="1">
        <v>57</v>
      </c>
      <c r="C237" s="1" t="s">
        <v>15</v>
      </c>
      <c r="D237" s="1">
        <v>6</v>
      </c>
      <c r="E237" s="1">
        <v>493704.70950300002</v>
      </c>
      <c r="F237" s="1">
        <v>5180646.2963300003</v>
      </c>
      <c r="G237" s="1">
        <v>613.18897637795271</v>
      </c>
      <c r="M237" s="8">
        <f t="shared" si="64"/>
        <v>1.2000550357732527</v>
      </c>
      <c r="N237" s="6">
        <f t="shared" si="65"/>
        <v>0.93543543543543539</v>
      </c>
      <c r="O237" s="6">
        <f t="shared" si="66"/>
        <v>1.1866666666666668</v>
      </c>
      <c r="P237" s="7">
        <f t="shared" si="67"/>
        <v>0.86645962732919246</v>
      </c>
      <c r="R237" s="4" t="s">
        <v>57</v>
      </c>
      <c r="S237" s="4">
        <v>33</v>
      </c>
      <c r="T237" s="4" t="s">
        <v>15</v>
      </c>
      <c r="U237" s="4">
        <v>6</v>
      </c>
      <c r="V237" s="4">
        <v>493692.152348998</v>
      </c>
      <c r="W237" s="4">
        <v>5180610.4170500003</v>
      </c>
      <c r="X237" s="4">
        <v>338.58267716535431</v>
      </c>
      <c r="Y237" s="4">
        <v>0.66263070996147511</v>
      </c>
      <c r="Z237" s="4">
        <v>0.51651651651651653</v>
      </c>
      <c r="AA237" s="4">
        <v>0.65523809523809529</v>
      </c>
      <c r="AB237">
        <v>0</v>
      </c>
    </row>
    <row r="238" spans="1:28" x14ac:dyDescent="0.25">
      <c r="A238" s="1" t="s">
        <v>57</v>
      </c>
      <c r="B238" s="1">
        <v>311</v>
      </c>
      <c r="C238" s="1" t="s">
        <v>15</v>
      </c>
      <c r="D238" s="1">
        <v>6</v>
      </c>
      <c r="E238" s="1">
        <v>493917.40765800001</v>
      </c>
      <c r="F238" s="1">
        <v>5180967.5535500003</v>
      </c>
      <c r="G238" s="1">
        <v>597.93307086614175</v>
      </c>
      <c r="M238" s="8">
        <f t="shared" si="64"/>
        <v>1.1701981287837098</v>
      </c>
      <c r="N238" s="6">
        <f t="shared" si="65"/>
        <v>0.91216216216216217</v>
      </c>
      <c r="O238" s="6">
        <f t="shared" si="66"/>
        <v>1.1571428571428573</v>
      </c>
      <c r="P238" s="7">
        <f t="shared" si="67"/>
        <v>0.81832298136645965</v>
      </c>
      <c r="R238" s="4" t="s">
        <v>57</v>
      </c>
      <c r="S238" s="4">
        <v>57</v>
      </c>
      <c r="T238" s="4" t="s">
        <v>15</v>
      </c>
      <c r="U238" s="4">
        <v>6</v>
      </c>
      <c r="V238" s="4">
        <v>493704.70950300002</v>
      </c>
      <c r="W238" s="4">
        <v>5180646.2963300003</v>
      </c>
      <c r="X238" s="4">
        <v>613.18897637795271</v>
      </c>
      <c r="Y238" s="4">
        <v>1.2000550357732527</v>
      </c>
      <c r="Z238" s="4">
        <v>0.93543543543543539</v>
      </c>
      <c r="AA238" s="4">
        <v>1.1866666666666668</v>
      </c>
      <c r="AB238">
        <v>0.86645962732919246</v>
      </c>
    </row>
    <row r="239" spans="1:28" x14ac:dyDescent="0.25">
      <c r="A239" s="1" t="s">
        <v>57</v>
      </c>
      <c r="B239" s="1">
        <v>109</v>
      </c>
      <c r="C239" s="1" t="s">
        <v>15</v>
      </c>
      <c r="D239" s="1">
        <v>6</v>
      </c>
      <c r="E239" s="1">
        <v>493725.57659200003</v>
      </c>
      <c r="F239" s="1">
        <v>5180706.6988500003</v>
      </c>
      <c r="G239" s="1">
        <v>587.59842519685037</v>
      </c>
      <c r="M239" s="8">
        <f t="shared" si="64"/>
        <v>1.1499724821133739</v>
      </c>
      <c r="N239" s="6">
        <f t="shared" si="65"/>
        <v>0.89639639639639634</v>
      </c>
      <c r="O239" s="6">
        <f t="shared" si="66"/>
        <v>1.1371428571428572</v>
      </c>
      <c r="P239" s="7">
        <f t="shared" si="67"/>
        <v>0.7857142857142857</v>
      </c>
      <c r="R239" s="4" t="s">
        <v>57</v>
      </c>
      <c r="S239" s="4">
        <v>82</v>
      </c>
      <c r="T239" s="4" t="s">
        <v>15</v>
      </c>
      <c r="U239" s="4">
        <v>6</v>
      </c>
      <c r="V239" s="4">
        <v>493711.38420799799</v>
      </c>
      <c r="W239" s="4">
        <v>5180678.0702799903</v>
      </c>
      <c r="X239" s="4">
        <v>454.23228346456693</v>
      </c>
      <c r="Y239" s="4">
        <v>0.88896532746285106</v>
      </c>
      <c r="Z239" s="4">
        <v>0.6929429429429429</v>
      </c>
      <c r="AA239" s="4">
        <v>0.87904761904761919</v>
      </c>
      <c r="AB239">
        <v>0.3649068322981367</v>
      </c>
    </row>
    <row r="240" spans="1:28" x14ac:dyDescent="0.25">
      <c r="A240" s="1" t="s">
        <v>57</v>
      </c>
      <c r="B240" s="1">
        <v>214</v>
      </c>
      <c r="C240" s="1" t="s">
        <v>15</v>
      </c>
      <c r="D240" s="1">
        <v>6</v>
      </c>
      <c r="E240" s="1">
        <v>493831.45094800001</v>
      </c>
      <c r="F240" s="1">
        <v>5180814.5148600005</v>
      </c>
      <c r="G240" s="1">
        <v>576.27952755905505</v>
      </c>
      <c r="M240" s="8">
        <f t="shared" si="64"/>
        <v>1.1278205833791966</v>
      </c>
      <c r="N240" s="6">
        <f t="shared" si="65"/>
        <v>0.87912912912912899</v>
      </c>
      <c r="O240" s="6">
        <f t="shared" si="66"/>
        <v>1.1152380952380951</v>
      </c>
      <c r="P240" s="7">
        <f t="shared" si="67"/>
        <v>0.74999999999999978</v>
      </c>
      <c r="R240" s="4" t="s">
        <v>57</v>
      </c>
      <c r="S240" s="4">
        <v>109</v>
      </c>
      <c r="T240" s="4" t="s">
        <v>15</v>
      </c>
      <c r="U240" s="4">
        <v>6</v>
      </c>
      <c r="V240" s="4">
        <v>493725.57659200003</v>
      </c>
      <c r="W240" s="4">
        <v>5180706.6988500003</v>
      </c>
      <c r="X240" s="4">
        <v>587.59842519685037</v>
      </c>
      <c r="Y240" s="4">
        <v>1.1499724821133739</v>
      </c>
      <c r="Z240" s="4">
        <v>0.89639639639639634</v>
      </c>
      <c r="AA240" s="4">
        <v>1.1371428571428572</v>
      </c>
      <c r="AB240">
        <v>0.7857142857142857</v>
      </c>
    </row>
    <row r="241" spans="1:28" x14ac:dyDescent="0.25">
      <c r="A241" s="1" t="s">
        <v>57</v>
      </c>
      <c r="B241" s="1">
        <v>189</v>
      </c>
      <c r="C241" s="1" t="s">
        <v>15</v>
      </c>
      <c r="D241" s="1">
        <v>6</v>
      </c>
      <c r="E241" s="1">
        <v>493814.71713100001</v>
      </c>
      <c r="F241" s="1">
        <v>5180798.7527299803</v>
      </c>
      <c r="G241" s="1">
        <v>558.07086614173227</v>
      </c>
      <c r="M241" s="8">
        <f t="shared" si="64"/>
        <v>1.0921849201981291</v>
      </c>
      <c r="N241" s="6">
        <f t="shared" si="65"/>
        <v>0.85135135135135132</v>
      </c>
      <c r="O241" s="6">
        <f t="shared" si="66"/>
        <v>1.08</v>
      </c>
      <c r="P241" s="7">
        <f t="shared" si="67"/>
        <v>0.6925465838509316</v>
      </c>
      <c r="R241" s="4" t="s">
        <v>57</v>
      </c>
      <c r="S241" s="4">
        <v>136</v>
      </c>
      <c r="T241" s="4" t="s">
        <v>15</v>
      </c>
      <c r="U241" s="4">
        <v>6</v>
      </c>
      <c r="V241" s="4">
        <v>493752.039076999</v>
      </c>
      <c r="W241" s="4">
        <v>5180719.5875199903</v>
      </c>
      <c r="X241" s="4">
        <v>614.17322834645665</v>
      </c>
      <c r="Y241" s="4">
        <v>1.2019812878370943</v>
      </c>
      <c r="Z241" s="4">
        <v>0.93693693693693691</v>
      </c>
      <c r="AA241" s="4">
        <v>1.1885714285714286</v>
      </c>
      <c r="AB241">
        <v>0.86956521739130421</v>
      </c>
    </row>
    <row r="242" spans="1:28" x14ac:dyDescent="0.25">
      <c r="A242" s="1" t="s">
        <v>57</v>
      </c>
      <c r="B242" s="1">
        <v>312</v>
      </c>
      <c r="C242" s="1" t="s">
        <v>15</v>
      </c>
      <c r="D242" s="1">
        <v>6</v>
      </c>
      <c r="E242" s="1">
        <v>493946.579880998</v>
      </c>
      <c r="F242" s="1">
        <v>5180965.7970000003</v>
      </c>
      <c r="G242" s="1">
        <v>548.72047244094483</v>
      </c>
      <c r="M242" s="8">
        <f t="shared" si="64"/>
        <v>1.0738855255916346</v>
      </c>
      <c r="N242" s="6">
        <f t="shared" si="65"/>
        <v>0.83708708708708701</v>
      </c>
      <c r="O242" s="6">
        <f t="shared" si="66"/>
        <v>1.0619047619047619</v>
      </c>
      <c r="P242" s="7">
        <f t="shared" si="67"/>
        <v>0.6630434782608694</v>
      </c>
      <c r="R242" s="4" t="s">
        <v>57</v>
      </c>
      <c r="S242" s="4">
        <v>137</v>
      </c>
      <c r="T242" s="4" t="s">
        <v>15</v>
      </c>
      <c r="U242" s="4">
        <v>6</v>
      </c>
      <c r="V242" s="4">
        <v>493782.143090998</v>
      </c>
      <c r="W242" s="4">
        <v>5180736.3660199903</v>
      </c>
      <c r="X242" s="4">
        <v>485.72834645669292</v>
      </c>
      <c r="Y242" s="4">
        <v>0.95060539350577899</v>
      </c>
      <c r="Z242" s="4">
        <v>0.74099099099099097</v>
      </c>
      <c r="AA242" s="4">
        <v>0.94000000000000006</v>
      </c>
      <c r="AB242">
        <v>0.46428571428571436</v>
      </c>
    </row>
    <row r="243" spans="1:28" x14ac:dyDescent="0.25">
      <c r="A243" s="1" t="s">
        <v>57</v>
      </c>
      <c r="B243" s="1">
        <v>163</v>
      </c>
      <c r="C243" s="1" t="s">
        <v>15</v>
      </c>
      <c r="D243" s="1">
        <v>6</v>
      </c>
      <c r="E243" s="1">
        <v>493797.58500899799</v>
      </c>
      <c r="F243" s="1">
        <v>5180766.9894599803</v>
      </c>
      <c r="G243" s="1">
        <v>529.5275590551181</v>
      </c>
      <c r="M243" s="8">
        <f t="shared" si="64"/>
        <v>1.0363236103467255</v>
      </c>
      <c r="N243" s="6">
        <f t="shared" si="65"/>
        <v>0.80780780780780781</v>
      </c>
      <c r="O243" s="6">
        <f t="shared" si="66"/>
        <v>1.0247619047619048</v>
      </c>
      <c r="P243" s="7">
        <f t="shared" si="67"/>
        <v>0.60248447204968947</v>
      </c>
      <c r="R243" s="4" t="s">
        <v>57</v>
      </c>
      <c r="S243" s="4">
        <v>162</v>
      </c>
      <c r="T243" s="4" t="s">
        <v>15</v>
      </c>
      <c r="U243" s="4">
        <v>6</v>
      </c>
      <c r="V243" s="4">
        <v>493767.49701400002</v>
      </c>
      <c r="W243" s="4">
        <v>5180765.4346099803</v>
      </c>
      <c r="X243" s="4">
        <v>447.83464566929132</v>
      </c>
      <c r="Y243" s="4">
        <v>0.87644468904788131</v>
      </c>
      <c r="Z243" s="4">
        <v>0.68318318318318316</v>
      </c>
      <c r="AA243" s="4">
        <v>0.8666666666666667</v>
      </c>
      <c r="AB243">
        <v>0.34472049689440992</v>
      </c>
    </row>
    <row r="244" spans="1:28" x14ac:dyDescent="0.25">
      <c r="A244" s="1" t="s">
        <v>57</v>
      </c>
      <c r="B244" s="1">
        <v>239</v>
      </c>
      <c r="C244" s="1" t="s">
        <v>15</v>
      </c>
      <c r="D244" s="1">
        <v>6</v>
      </c>
      <c r="E244" s="1">
        <v>493858.43561599799</v>
      </c>
      <c r="F244" s="1">
        <v>5180848.0880899904</v>
      </c>
      <c r="G244" s="1">
        <v>516.73228346456688</v>
      </c>
      <c r="M244" s="8">
        <f t="shared" si="64"/>
        <v>1.011282333516786</v>
      </c>
      <c r="N244" s="6">
        <f t="shared" si="65"/>
        <v>0.78828828828828823</v>
      </c>
      <c r="O244" s="6">
        <f t="shared" si="66"/>
        <v>1</v>
      </c>
      <c r="P244" s="7">
        <f t="shared" si="67"/>
        <v>0.56211180124223592</v>
      </c>
      <c r="R244" s="4" t="s">
        <v>57</v>
      </c>
      <c r="S244" s="4">
        <v>163</v>
      </c>
      <c r="T244" s="4" t="s">
        <v>15</v>
      </c>
      <c r="U244" s="4">
        <v>6</v>
      </c>
      <c r="V244" s="4">
        <v>493797.58500899799</v>
      </c>
      <c r="W244" s="4">
        <v>5180766.9894599803</v>
      </c>
      <c r="X244" s="4">
        <v>529.5275590551181</v>
      </c>
      <c r="Y244" s="4">
        <v>1.0363236103467255</v>
      </c>
      <c r="Z244" s="4">
        <v>0.80780780780780781</v>
      </c>
      <c r="AA244" s="4">
        <v>1.0247619047619048</v>
      </c>
      <c r="AB244">
        <v>0.60248447204968947</v>
      </c>
    </row>
    <row r="245" spans="1:28" x14ac:dyDescent="0.25">
      <c r="A245" s="1" t="s">
        <v>57</v>
      </c>
      <c r="B245" s="1">
        <v>337</v>
      </c>
      <c r="C245" s="1" t="s">
        <v>15</v>
      </c>
      <c r="D245" s="1">
        <v>6</v>
      </c>
      <c r="E245" s="1">
        <v>493945.450232998</v>
      </c>
      <c r="F245" s="1">
        <v>5180995.3057500003</v>
      </c>
      <c r="G245" s="1">
        <v>510.33464566929132</v>
      </c>
      <c r="M245" s="8">
        <f t="shared" si="64"/>
        <v>0.99876169510181634</v>
      </c>
      <c r="N245" s="6">
        <f t="shared" si="65"/>
        <v>0.7785285285285285</v>
      </c>
      <c r="O245" s="6">
        <f t="shared" si="66"/>
        <v>0.98761904761904773</v>
      </c>
      <c r="P245" s="7">
        <f t="shared" si="67"/>
        <v>0.54192546583850931</v>
      </c>
      <c r="R245" s="4" t="s">
        <v>57</v>
      </c>
      <c r="S245" s="4">
        <v>189</v>
      </c>
      <c r="T245" s="4" t="s">
        <v>15</v>
      </c>
      <c r="U245" s="4">
        <v>6</v>
      </c>
      <c r="V245" s="4">
        <v>493814.71713100001</v>
      </c>
      <c r="W245" s="4">
        <v>5180798.7527299803</v>
      </c>
      <c r="X245" s="4">
        <v>558.07086614173227</v>
      </c>
      <c r="Y245" s="4">
        <v>1.0921849201981291</v>
      </c>
      <c r="Z245" s="4">
        <v>0.85135135135135132</v>
      </c>
      <c r="AA245" s="4">
        <v>1.08</v>
      </c>
      <c r="AB245">
        <v>0.6925465838509316</v>
      </c>
    </row>
    <row r="246" spans="1:28" x14ac:dyDescent="0.25">
      <c r="A246" s="1" t="s">
        <v>57</v>
      </c>
      <c r="B246" s="1">
        <v>32</v>
      </c>
      <c r="C246" s="1" t="s">
        <v>15</v>
      </c>
      <c r="D246" s="1">
        <v>6</v>
      </c>
      <c r="E246" s="1">
        <v>493660.234772</v>
      </c>
      <c r="F246" s="1">
        <v>5180602.7832500003</v>
      </c>
      <c r="G246" s="1">
        <v>487.6968503937008</v>
      </c>
      <c r="M246" s="8">
        <f t="shared" si="64"/>
        <v>0.954457897633462</v>
      </c>
      <c r="N246" s="6">
        <f t="shared" si="65"/>
        <v>0.74399399399399402</v>
      </c>
      <c r="O246" s="6">
        <f t="shared" si="66"/>
        <v>0.94380952380952388</v>
      </c>
      <c r="P246" s="7">
        <f t="shared" si="67"/>
        <v>0.47049689440993797</v>
      </c>
      <c r="R246" s="4" t="s">
        <v>57</v>
      </c>
      <c r="S246" s="4">
        <v>214</v>
      </c>
      <c r="T246" s="4" t="s">
        <v>15</v>
      </c>
      <c r="U246" s="4">
        <v>6</v>
      </c>
      <c r="V246" s="4">
        <v>493831.45094800001</v>
      </c>
      <c r="W246" s="4">
        <v>5180814.5148600005</v>
      </c>
      <c r="X246" s="4">
        <v>576.27952755905505</v>
      </c>
      <c r="Y246" s="4">
        <v>1.1278205833791966</v>
      </c>
      <c r="Z246" s="4">
        <v>0.87912912912912899</v>
      </c>
      <c r="AA246" s="4">
        <v>1.1152380952380951</v>
      </c>
      <c r="AB246">
        <v>0.74999999999999978</v>
      </c>
    </row>
    <row r="247" spans="1:28" x14ac:dyDescent="0.25">
      <c r="A247" s="1" t="s">
        <v>57</v>
      </c>
      <c r="B247" s="1">
        <v>137</v>
      </c>
      <c r="C247" s="1" t="s">
        <v>15</v>
      </c>
      <c r="D247" s="1">
        <v>6</v>
      </c>
      <c r="E247" s="1">
        <v>493782.143090998</v>
      </c>
      <c r="F247" s="1">
        <v>5180736.3660199903</v>
      </c>
      <c r="G247" s="1">
        <v>485.72834645669292</v>
      </c>
      <c r="M247" s="8">
        <f t="shared" si="64"/>
        <v>0.95060539350577899</v>
      </c>
      <c r="N247" s="6">
        <f t="shared" si="65"/>
        <v>0.74099099099099097</v>
      </c>
      <c r="O247" s="6">
        <f t="shared" si="66"/>
        <v>0.94000000000000006</v>
      </c>
      <c r="P247" s="7">
        <f t="shared" si="67"/>
        <v>0.46428571428571436</v>
      </c>
      <c r="R247" s="4" t="s">
        <v>57</v>
      </c>
      <c r="S247" s="4">
        <v>215</v>
      </c>
      <c r="T247" s="4" t="s">
        <v>15</v>
      </c>
      <c r="U247" s="4">
        <v>6</v>
      </c>
      <c r="V247" s="4">
        <v>493859.74745999801</v>
      </c>
      <c r="W247" s="4">
        <v>5180844.1624800004</v>
      </c>
      <c r="X247" s="4">
        <v>367.61811023622045</v>
      </c>
      <c r="Y247" s="4">
        <v>0.71945514584479919</v>
      </c>
      <c r="Z247" s="4">
        <v>0.56081081081081074</v>
      </c>
      <c r="AA247" s="4">
        <v>0.71142857142857141</v>
      </c>
      <c r="AB247">
        <v>9.1614906832298101E-2</v>
      </c>
    </row>
    <row r="248" spans="1:28" x14ac:dyDescent="0.25">
      <c r="A248" s="1" t="s">
        <v>57</v>
      </c>
      <c r="B248" s="1">
        <v>82</v>
      </c>
      <c r="C248" s="1" t="s">
        <v>15</v>
      </c>
      <c r="D248" s="1">
        <v>6</v>
      </c>
      <c r="E248" s="1">
        <v>493711.38420799799</v>
      </c>
      <c r="F248" s="1">
        <v>5180678.0702799903</v>
      </c>
      <c r="G248" s="1">
        <v>454.23228346456693</v>
      </c>
      <c r="M248" s="8">
        <f t="shared" si="64"/>
        <v>0.88896532746285106</v>
      </c>
      <c r="N248" s="6">
        <f t="shared" si="65"/>
        <v>0.6929429429429429</v>
      </c>
      <c r="O248" s="6">
        <f t="shared" si="66"/>
        <v>0.87904761904761919</v>
      </c>
      <c r="P248" s="7">
        <f t="shared" si="67"/>
        <v>0.3649068322981367</v>
      </c>
      <c r="R248" s="4" t="s">
        <v>57</v>
      </c>
      <c r="S248" s="4">
        <v>239</v>
      </c>
      <c r="T248" s="4" t="s">
        <v>15</v>
      </c>
      <c r="U248" s="4">
        <v>6</v>
      </c>
      <c r="V248" s="4">
        <v>493858.43561599799</v>
      </c>
      <c r="W248" s="4">
        <v>5180848.0880899904</v>
      </c>
      <c r="X248" s="4">
        <v>516.73228346456688</v>
      </c>
      <c r="Y248" s="4">
        <v>1.011282333516786</v>
      </c>
      <c r="Z248" s="4">
        <v>0.78828828828828823</v>
      </c>
      <c r="AA248" s="4">
        <v>1</v>
      </c>
      <c r="AB248" s="108">
        <v>0.56211180124223592</v>
      </c>
    </row>
    <row r="249" spans="1:28" x14ac:dyDescent="0.25">
      <c r="A249" s="1" t="s">
        <v>57</v>
      </c>
      <c r="B249" s="1">
        <v>162</v>
      </c>
      <c r="C249" s="1" t="s">
        <v>15</v>
      </c>
      <c r="D249" s="1">
        <v>6</v>
      </c>
      <c r="E249" s="1">
        <v>493767.49701400002</v>
      </c>
      <c r="F249" s="1">
        <v>5180765.4346099803</v>
      </c>
      <c r="G249" s="1">
        <v>447.83464566929132</v>
      </c>
      <c r="M249" s="8">
        <f t="shared" si="64"/>
        <v>0.87644468904788131</v>
      </c>
      <c r="N249" s="6">
        <f t="shared" si="65"/>
        <v>0.68318318318318316</v>
      </c>
      <c r="O249" s="6">
        <f t="shared" si="66"/>
        <v>0.8666666666666667</v>
      </c>
      <c r="P249" s="7">
        <f t="shared" si="67"/>
        <v>0.34472049689440992</v>
      </c>
      <c r="R249" s="4" t="s">
        <v>57</v>
      </c>
      <c r="S249" s="4">
        <v>240</v>
      </c>
      <c r="T249" s="4" t="s">
        <v>15</v>
      </c>
      <c r="U249" s="4">
        <v>6</v>
      </c>
      <c r="V249" s="4">
        <v>493884.760519</v>
      </c>
      <c r="W249" s="4">
        <v>5180880.6179999802</v>
      </c>
      <c r="X249" s="4">
        <v>424.70472440944883</v>
      </c>
      <c r="Y249" s="4">
        <v>0.83117776554760614</v>
      </c>
      <c r="Z249" s="4">
        <v>0.64789789789789787</v>
      </c>
      <c r="AA249" s="4">
        <v>0.82190476190476203</v>
      </c>
      <c r="AB249">
        <v>0.27173913043478271</v>
      </c>
    </row>
    <row r="250" spans="1:28" x14ac:dyDescent="0.25">
      <c r="A250" s="1" t="s">
        <v>57</v>
      </c>
      <c r="B250" s="1">
        <v>240</v>
      </c>
      <c r="C250" s="1" t="s">
        <v>15</v>
      </c>
      <c r="D250" s="1">
        <v>6</v>
      </c>
      <c r="E250" s="1">
        <v>493884.760519</v>
      </c>
      <c r="F250" s="1">
        <v>5180880.6179999802</v>
      </c>
      <c r="G250" s="1">
        <v>424.70472440944883</v>
      </c>
      <c r="M250" s="8">
        <f t="shared" si="64"/>
        <v>0.83117776554760614</v>
      </c>
      <c r="N250" s="6">
        <f t="shared" si="65"/>
        <v>0.64789789789789787</v>
      </c>
      <c r="O250" s="6">
        <f t="shared" si="66"/>
        <v>0.82190476190476203</v>
      </c>
      <c r="P250" s="7">
        <f t="shared" si="67"/>
        <v>0.27173913043478271</v>
      </c>
      <c r="R250" s="4" t="s">
        <v>57</v>
      </c>
      <c r="S250" s="4">
        <v>263</v>
      </c>
      <c r="T250" s="4" t="s">
        <v>15</v>
      </c>
      <c r="U250" s="4">
        <v>6</v>
      </c>
      <c r="V250" s="4">
        <v>493892.30544600001</v>
      </c>
      <c r="W250" s="4">
        <v>5180904.0171299903</v>
      </c>
      <c r="X250" s="4">
        <v>380.41338582677167</v>
      </c>
      <c r="Y250" s="4">
        <v>0.74449642267473881</v>
      </c>
      <c r="Z250" s="4">
        <v>0.58033033033033032</v>
      </c>
      <c r="AA250" s="4">
        <v>0.73619047619047628</v>
      </c>
      <c r="AB250" s="108">
        <v>0.13198757763975166</v>
      </c>
    </row>
    <row r="251" spans="1:28" x14ac:dyDescent="0.25">
      <c r="A251" s="1" t="s">
        <v>57</v>
      </c>
      <c r="B251" s="1">
        <v>11</v>
      </c>
      <c r="C251" s="1" t="s">
        <v>15</v>
      </c>
      <c r="D251" s="1">
        <v>6</v>
      </c>
      <c r="E251" s="1">
        <v>493638.36825900001</v>
      </c>
      <c r="F251" s="1">
        <v>5180571.02544</v>
      </c>
      <c r="G251" s="1">
        <v>404.03543307086613</v>
      </c>
      <c r="M251" s="8">
        <f t="shared" si="64"/>
        <v>0.79072647220693471</v>
      </c>
      <c r="N251" s="6">
        <f t="shared" si="65"/>
        <v>0.61636636636636633</v>
      </c>
      <c r="O251" s="6">
        <f t="shared" si="66"/>
        <v>0.78190476190476199</v>
      </c>
      <c r="P251" s="7">
        <f t="shared" si="67"/>
        <v>0.20652173913043481</v>
      </c>
      <c r="R251" s="4" t="s">
        <v>57</v>
      </c>
      <c r="S251" s="4">
        <v>286</v>
      </c>
      <c r="T251" s="4" t="s">
        <v>15</v>
      </c>
      <c r="U251" s="4">
        <v>6</v>
      </c>
      <c r="V251" s="4">
        <v>493913.253394</v>
      </c>
      <c r="W251" s="4">
        <v>5180935.7768099904</v>
      </c>
      <c r="X251" s="4">
        <v>631.39763779527561</v>
      </c>
      <c r="Y251" s="4">
        <v>1.2356906989543206</v>
      </c>
      <c r="Z251" s="4">
        <v>0.96321321321321329</v>
      </c>
      <c r="AA251" s="4">
        <v>1.221904761904762</v>
      </c>
      <c r="AB251">
        <v>0.92391304347826098</v>
      </c>
    </row>
    <row r="252" spans="1:28" x14ac:dyDescent="0.25">
      <c r="A252" s="1" t="s">
        <v>57</v>
      </c>
      <c r="B252" s="1">
        <v>263</v>
      </c>
      <c r="C252" s="1" t="s">
        <v>15</v>
      </c>
      <c r="D252" s="1">
        <v>6</v>
      </c>
      <c r="E252" s="1">
        <v>493892.30544600001</v>
      </c>
      <c r="F252" s="1">
        <v>5180904.0171299903</v>
      </c>
      <c r="G252" s="1">
        <v>380.41338582677167</v>
      </c>
      <c r="M252" s="8">
        <f t="shared" si="64"/>
        <v>0.74449642267473881</v>
      </c>
      <c r="N252" s="6">
        <f t="shared" si="65"/>
        <v>0.58033033033033032</v>
      </c>
      <c r="O252" s="6">
        <f t="shared" si="66"/>
        <v>0.73619047619047628</v>
      </c>
      <c r="P252" s="7">
        <f t="shared" si="67"/>
        <v>0.13198757763975166</v>
      </c>
      <c r="R252" s="4" t="s">
        <v>57</v>
      </c>
      <c r="S252" s="4">
        <v>311</v>
      </c>
      <c r="T252" s="4" t="s">
        <v>15</v>
      </c>
      <c r="U252" s="4">
        <v>6</v>
      </c>
      <c r="V252" s="4">
        <v>493917.40765800001</v>
      </c>
      <c r="W252" s="4">
        <v>5180967.5535500003</v>
      </c>
      <c r="X252" s="4">
        <v>597.93307086614175</v>
      </c>
      <c r="Y252" s="4">
        <v>1.1701981287837098</v>
      </c>
      <c r="Z252" s="4">
        <v>0.91216216216216217</v>
      </c>
      <c r="AA252" s="4">
        <v>1.1571428571428573</v>
      </c>
      <c r="AB252">
        <v>0.81832298136645965</v>
      </c>
    </row>
    <row r="253" spans="1:28" x14ac:dyDescent="0.25">
      <c r="A253" s="1" t="s">
        <v>57</v>
      </c>
      <c r="B253" s="1">
        <v>215</v>
      </c>
      <c r="C253" s="1" t="s">
        <v>15</v>
      </c>
      <c r="D253" s="1">
        <v>6</v>
      </c>
      <c r="E253" s="1">
        <v>493859.74745999801</v>
      </c>
      <c r="F253" s="1">
        <v>5180844.1624800004</v>
      </c>
      <c r="G253" s="1">
        <v>367.61811023622045</v>
      </c>
      <c r="M253" s="8">
        <f t="shared" si="64"/>
        <v>0.71945514584479919</v>
      </c>
      <c r="N253" s="6">
        <f t="shared" si="65"/>
        <v>0.56081081081081074</v>
      </c>
      <c r="O253" s="6">
        <f t="shared" si="66"/>
        <v>0.71142857142857141</v>
      </c>
      <c r="P253" s="7">
        <f t="shared" si="67"/>
        <v>9.1614906832298101E-2</v>
      </c>
      <c r="R253" s="4" t="s">
        <v>57</v>
      </c>
      <c r="S253" s="4">
        <v>312</v>
      </c>
      <c r="T253" s="4" t="s">
        <v>15</v>
      </c>
      <c r="U253" s="4">
        <v>6</v>
      </c>
      <c r="V253" s="4">
        <v>493946.579880998</v>
      </c>
      <c r="W253" s="4">
        <v>5180965.7970000003</v>
      </c>
      <c r="X253" s="4">
        <v>548.72047244094483</v>
      </c>
      <c r="Y253" s="4">
        <v>1.0738855255916346</v>
      </c>
      <c r="Z253" s="4">
        <v>0.83708708708708701</v>
      </c>
      <c r="AA253" s="4">
        <v>1.0619047619047619</v>
      </c>
      <c r="AB253">
        <v>0.6630434782608694</v>
      </c>
    </row>
    <row r="254" spans="1:28" x14ac:dyDescent="0.25">
      <c r="A254" s="1" t="s">
        <v>57</v>
      </c>
      <c r="B254" s="1">
        <v>33</v>
      </c>
      <c r="C254" s="1" t="s">
        <v>15</v>
      </c>
      <c r="D254" s="1">
        <v>6</v>
      </c>
      <c r="E254" s="1">
        <v>493692.152348998</v>
      </c>
      <c r="F254" s="1">
        <v>5180610.4170500003</v>
      </c>
      <c r="G254" s="1">
        <v>338.58267716535431</v>
      </c>
      <c r="M254" s="8">
        <f t="shared" si="64"/>
        <v>0.66263070996147511</v>
      </c>
      <c r="N254" s="6">
        <f t="shared" si="65"/>
        <v>0.51651651651651653</v>
      </c>
      <c r="O254" s="6">
        <f t="shared" si="66"/>
        <v>0.65523809523809529</v>
      </c>
      <c r="P254" s="7">
        <f t="shared" si="67"/>
        <v>0</v>
      </c>
      <c r="R254" s="4" t="s">
        <v>57</v>
      </c>
      <c r="S254" s="4">
        <v>337</v>
      </c>
      <c r="T254" s="4" t="s">
        <v>15</v>
      </c>
      <c r="U254" s="4">
        <v>6</v>
      </c>
      <c r="V254" s="4">
        <v>493945.450232998</v>
      </c>
      <c r="W254" s="4">
        <v>5180995.3057500003</v>
      </c>
      <c r="X254" s="4">
        <v>510.33464566929132</v>
      </c>
      <c r="Y254" s="4">
        <v>0.99876169510181634</v>
      </c>
      <c r="Z254" s="4">
        <v>0.7785285285285285</v>
      </c>
      <c r="AA254" s="4">
        <v>0.98761904761904773</v>
      </c>
      <c r="AB254">
        <v>0.54192546583850931</v>
      </c>
    </row>
    <row r="255" spans="1:28" x14ac:dyDescent="0.25">
      <c r="A255" s="5" t="s">
        <v>75</v>
      </c>
      <c r="B255" s="5">
        <v>138</v>
      </c>
      <c r="C255" s="5" t="s">
        <v>24</v>
      </c>
      <c r="D255" s="5">
        <v>1</v>
      </c>
      <c r="E255" s="5">
        <v>493815.87301600003</v>
      </c>
      <c r="F255" s="5">
        <v>5180735.1896400005</v>
      </c>
      <c r="G255" s="5">
        <v>281</v>
      </c>
      <c r="H255" s="5"/>
      <c r="I255" s="5"/>
      <c r="J255" s="5"/>
      <c r="K255" s="5"/>
      <c r="L255" s="5"/>
      <c r="M255" s="6">
        <f t="shared" ref="M255:M272" si="68">G255/$I$14</f>
        <v>1.6817955112219451</v>
      </c>
      <c r="N255" s="6">
        <f>G255/$J$14</f>
        <v>1</v>
      </c>
      <c r="O255" s="6">
        <f>G255/$K$14</f>
        <v>1.8246753246753247</v>
      </c>
      <c r="P255" s="7">
        <f>(G255-$L$14)/($J$14-$L$14)</f>
        <v>1</v>
      </c>
      <c r="R255" s="4" t="s">
        <v>75</v>
      </c>
      <c r="S255" s="4">
        <v>13</v>
      </c>
      <c r="T255" s="4" t="s">
        <v>24</v>
      </c>
      <c r="U255" s="4">
        <v>1</v>
      </c>
      <c r="V255" s="4">
        <v>493702.19999400002</v>
      </c>
      <c r="W255" s="4">
        <v>5180582.7370800003</v>
      </c>
      <c r="X255" s="4">
        <v>141</v>
      </c>
      <c r="Y255" s="4">
        <v>0.84389027431421437</v>
      </c>
      <c r="Z255" s="4">
        <v>0.50177935943060503</v>
      </c>
      <c r="AA255" s="4">
        <v>0.91558441558441561</v>
      </c>
      <c r="AB255">
        <v>0.16167664670658682</v>
      </c>
    </row>
    <row r="256" spans="1:28" x14ac:dyDescent="0.25">
      <c r="A256" s="1" t="s">
        <v>75</v>
      </c>
      <c r="B256" s="1">
        <v>264</v>
      </c>
      <c r="C256" s="1" t="s">
        <v>24</v>
      </c>
      <c r="D256" s="1">
        <v>1</v>
      </c>
      <c r="E256" s="1">
        <v>493924.20931300003</v>
      </c>
      <c r="F256" s="1">
        <v>5180899.9843499903</v>
      </c>
      <c r="G256" s="1">
        <v>235</v>
      </c>
      <c r="M256" s="8">
        <f t="shared" si="68"/>
        <v>1.4064837905236907</v>
      </c>
      <c r="N256" s="6">
        <f t="shared" ref="N256:N272" si="69">G256/$J$14</f>
        <v>0.83629893238434161</v>
      </c>
      <c r="O256" s="6">
        <f t="shared" ref="O256:O272" si="70">G256/$K$14</f>
        <v>1.525974025974026</v>
      </c>
      <c r="P256" s="7">
        <f t="shared" ref="P256:P272" si="71">(G256-$L$14)/($J$14-$L$14)</f>
        <v>0.72455089820359286</v>
      </c>
      <c r="R256" s="4" t="s">
        <v>75</v>
      </c>
      <c r="S256" s="4">
        <v>34</v>
      </c>
      <c r="T256" s="4" t="s">
        <v>24</v>
      </c>
      <c r="U256" s="4">
        <v>1</v>
      </c>
      <c r="V256" s="4">
        <v>493724.06612700003</v>
      </c>
      <c r="W256" s="4">
        <v>5180614.4951200001</v>
      </c>
      <c r="X256" s="4">
        <v>164</v>
      </c>
      <c r="Y256" s="4">
        <v>0.98154613466334162</v>
      </c>
      <c r="Z256" s="4">
        <v>0.58362989323843417</v>
      </c>
      <c r="AA256" s="4">
        <v>1.0649350649350648</v>
      </c>
      <c r="AB256">
        <v>0.29940119760479039</v>
      </c>
    </row>
    <row r="257" spans="1:28" x14ac:dyDescent="0.25">
      <c r="A257" s="1" t="s">
        <v>75</v>
      </c>
      <c r="B257" s="1">
        <v>313</v>
      </c>
      <c r="C257" s="1" t="s">
        <v>24</v>
      </c>
      <c r="D257" s="1">
        <v>1</v>
      </c>
      <c r="E257" s="1">
        <v>493981.20999900001</v>
      </c>
      <c r="F257" s="1">
        <v>5180954.7101699803</v>
      </c>
      <c r="G257" s="1">
        <v>232.5</v>
      </c>
      <c r="M257" s="8">
        <f t="shared" si="68"/>
        <v>1.3915211970074812</v>
      </c>
      <c r="N257" s="6">
        <f t="shared" si="69"/>
        <v>0.82740213523131667</v>
      </c>
      <c r="O257" s="6">
        <f t="shared" si="70"/>
        <v>1.5097402597402598</v>
      </c>
      <c r="P257" s="7">
        <f t="shared" si="71"/>
        <v>0.70958083832335328</v>
      </c>
      <c r="R257" s="4" t="s">
        <v>75</v>
      </c>
      <c r="S257" s="4">
        <v>58</v>
      </c>
      <c r="T257" s="4" t="s">
        <v>24</v>
      </c>
      <c r="U257" s="4">
        <v>1</v>
      </c>
      <c r="V257" s="4">
        <v>493736.59583100001</v>
      </c>
      <c r="W257" s="4">
        <v>5180624.2607800001</v>
      </c>
      <c r="X257" s="4">
        <v>133.5</v>
      </c>
      <c r="Y257" s="4">
        <v>0.79900249376558596</v>
      </c>
      <c r="Z257" s="4">
        <v>0.47508896797153027</v>
      </c>
      <c r="AA257" s="4">
        <v>0.86688311688311692</v>
      </c>
      <c r="AB257">
        <v>0.11676646706586827</v>
      </c>
    </row>
    <row r="258" spans="1:28" x14ac:dyDescent="0.25">
      <c r="A258" s="1" t="s">
        <v>75</v>
      </c>
      <c r="B258" s="1">
        <v>165</v>
      </c>
      <c r="C258" s="1" t="s">
        <v>24</v>
      </c>
      <c r="D258" s="1">
        <v>1</v>
      </c>
      <c r="E258" s="1">
        <v>493861.415824998</v>
      </c>
      <c r="F258" s="1">
        <v>5180780.14738</v>
      </c>
      <c r="G258" s="1">
        <v>223.5</v>
      </c>
      <c r="M258" s="8">
        <f t="shared" si="68"/>
        <v>1.3376558603491271</v>
      </c>
      <c r="N258" s="6">
        <f t="shared" si="69"/>
        <v>0.79537366548042709</v>
      </c>
      <c r="O258" s="6">
        <f t="shared" si="70"/>
        <v>1.4512987012987013</v>
      </c>
      <c r="P258" s="7">
        <f t="shared" si="71"/>
        <v>0.65568862275449102</v>
      </c>
      <c r="R258" s="4" t="s">
        <v>75</v>
      </c>
      <c r="S258" s="4">
        <v>83</v>
      </c>
      <c r="T258" s="4" t="s">
        <v>24</v>
      </c>
      <c r="U258" s="4">
        <v>1</v>
      </c>
      <c r="V258" s="4">
        <v>493743.27039100003</v>
      </c>
      <c r="W258" s="4">
        <v>5180656.0347600002</v>
      </c>
      <c r="X258" s="4">
        <v>114</v>
      </c>
      <c r="Y258" s="4">
        <v>0.68229426433915208</v>
      </c>
      <c r="Z258" s="4">
        <v>0.40569395017793597</v>
      </c>
      <c r="AA258" s="4">
        <v>0.74025974025974028</v>
      </c>
      <c r="AB258">
        <v>0</v>
      </c>
    </row>
    <row r="259" spans="1:28" x14ac:dyDescent="0.25">
      <c r="A259" s="1" t="s">
        <v>75</v>
      </c>
      <c r="B259" s="1">
        <v>190</v>
      </c>
      <c r="C259" s="1" t="s">
        <v>24</v>
      </c>
      <c r="D259" s="1">
        <v>1</v>
      </c>
      <c r="E259" s="1">
        <v>493846.60920200002</v>
      </c>
      <c r="F259" s="1">
        <v>5180782.7183499904</v>
      </c>
      <c r="G259" s="1">
        <v>212</v>
      </c>
      <c r="M259" s="8">
        <f t="shared" si="68"/>
        <v>1.2688279301745635</v>
      </c>
      <c r="N259" s="6">
        <f t="shared" si="69"/>
        <v>0.75444839857651247</v>
      </c>
      <c r="O259" s="6">
        <f t="shared" si="70"/>
        <v>1.3766233766233766</v>
      </c>
      <c r="P259" s="7">
        <f t="shared" si="71"/>
        <v>0.58682634730538918</v>
      </c>
      <c r="R259" s="4" t="s">
        <v>75</v>
      </c>
      <c r="S259" s="4">
        <v>84</v>
      </c>
      <c r="T259" s="4" t="s">
        <v>24</v>
      </c>
      <c r="U259" s="4">
        <v>1</v>
      </c>
      <c r="V259" s="4">
        <v>493775.195645998</v>
      </c>
      <c r="W259" s="4">
        <v>5180671.4475499904</v>
      </c>
      <c r="X259" s="4">
        <v>158</v>
      </c>
      <c r="Y259" s="4">
        <v>0.94563591022443882</v>
      </c>
      <c r="Z259" s="4">
        <v>0.56227758007117434</v>
      </c>
      <c r="AA259" s="4">
        <v>1.025974025974026</v>
      </c>
      <c r="AB259">
        <v>0.26347305389221559</v>
      </c>
    </row>
    <row r="260" spans="1:28" x14ac:dyDescent="0.25">
      <c r="A260" s="1" t="s">
        <v>75</v>
      </c>
      <c r="B260" s="1">
        <v>338</v>
      </c>
      <c r="C260" s="1" t="s">
        <v>24</v>
      </c>
      <c r="D260" s="1">
        <v>1</v>
      </c>
      <c r="E260" s="1">
        <v>493977.955288</v>
      </c>
      <c r="F260" s="1">
        <v>5180985.8885700004</v>
      </c>
      <c r="G260" s="1">
        <v>194</v>
      </c>
      <c r="M260" s="8">
        <f t="shared" si="68"/>
        <v>1.1610972568578553</v>
      </c>
      <c r="N260" s="6">
        <f t="shared" si="69"/>
        <v>0.69039145907473309</v>
      </c>
      <c r="O260" s="6">
        <f t="shared" si="70"/>
        <v>1.2597402597402598</v>
      </c>
      <c r="P260" s="7">
        <f t="shared" si="71"/>
        <v>0.47904191616766467</v>
      </c>
      <c r="R260" s="4" t="s">
        <v>75</v>
      </c>
      <c r="S260" s="4">
        <v>110</v>
      </c>
      <c r="T260" s="4" t="s">
        <v>24</v>
      </c>
      <c r="U260" s="4">
        <v>1</v>
      </c>
      <c r="V260" s="4">
        <v>493759.15355300001</v>
      </c>
      <c r="W260" s="4">
        <v>5180683.4043399803</v>
      </c>
      <c r="X260" s="4">
        <v>115</v>
      </c>
      <c r="Y260" s="4">
        <v>0.6882793017456359</v>
      </c>
      <c r="Z260" s="4">
        <v>0.40925266903914592</v>
      </c>
      <c r="AA260" s="4">
        <v>0.74675324675324672</v>
      </c>
      <c r="AB260">
        <v>5.9880239520958087E-3</v>
      </c>
    </row>
    <row r="261" spans="1:28" x14ac:dyDescent="0.25">
      <c r="A261" s="1" t="s">
        <v>75</v>
      </c>
      <c r="B261" s="1">
        <v>34</v>
      </c>
      <c r="C261" s="1" t="s">
        <v>24</v>
      </c>
      <c r="D261" s="1">
        <v>1</v>
      </c>
      <c r="E261" s="1">
        <v>493724.06612700003</v>
      </c>
      <c r="F261" s="1">
        <v>5180614.4951200001</v>
      </c>
      <c r="G261" s="1">
        <v>164</v>
      </c>
      <c r="M261" s="8">
        <f t="shared" si="68"/>
        <v>0.98154613466334162</v>
      </c>
      <c r="N261" s="6">
        <f t="shared" si="69"/>
        <v>0.58362989323843417</v>
      </c>
      <c r="O261" s="6">
        <f t="shared" si="70"/>
        <v>1.0649350649350648</v>
      </c>
      <c r="P261" s="7">
        <f t="shared" si="71"/>
        <v>0.29940119760479039</v>
      </c>
      <c r="R261" s="4" t="s">
        <v>75</v>
      </c>
      <c r="S261" s="4">
        <v>111</v>
      </c>
      <c r="T261" s="4" t="s">
        <v>24</v>
      </c>
      <c r="U261" s="4">
        <v>1</v>
      </c>
      <c r="V261" s="4">
        <v>493786.67919900001</v>
      </c>
      <c r="W261" s="4">
        <v>5180703.2165999804</v>
      </c>
      <c r="X261" s="4">
        <v>121</v>
      </c>
      <c r="Y261" s="4">
        <v>0.72418952618453858</v>
      </c>
      <c r="Z261" s="4">
        <v>0.4306049822064057</v>
      </c>
      <c r="AA261" s="4">
        <v>0.7857142857142857</v>
      </c>
      <c r="AB261">
        <v>4.1916167664670656E-2</v>
      </c>
    </row>
    <row r="262" spans="1:28" x14ac:dyDescent="0.25">
      <c r="A262" s="1" t="s">
        <v>75</v>
      </c>
      <c r="B262" s="1">
        <v>84</v>
      </c>
      <c r="C262" s="1" t="s">
        <v>24</v>
      </c>
      <c r="D262" s="1">
        <v>1</v>
      </c>
      <c r="E262" s="1">
        <v>493775.195645998</v>
      </c>
      <c r="F262" s="1">
        <v>5180671.4475499904</v>
      </c>
      <c r="G262" s="1">
        <v>158</v>
      </c>
      <c r="M262" s="8">
        <f t="shared" si="68"/>
        <v>0.94563591022443882</v>
      </c>
      <c r="N262" s="6">
        <f t="shared" si="69"/>
        <v>0.56227758007117434</v>
      </c>
      <c r="O262" s="6">
        <f t="shared" si="70"/>
        <v>1.025974025974026</v>
      </c>
      <c r="P262" s="7">
        <f t="shared" si="71"/>
        <v>0.26347305389221559</v>
      </c>
      <c r="R262" s="4" t="s">
        <v>75</v>
      </c>
      <c r="S262" s="4">
        <v>138</v>
      </c>
      <c r="T262" s="4" t="s">
        <v>24</v>
      </c>
      <c r="U262" s="4">
        <v>1</v>
      </c>
      <c r="V262" s="4">
        <v>493815.87301600003</v>
      </c>
      <c r="W262" s="4">
        <v>5180735.1896400005</v>
      </c>
      <c r="X262" s="4">
        <v>281</v>
      </c>
      <c r="Y262" s="4">
        <v>1.6817955112219451</v>
      </c>
      <c r="Z262" s="4">
        <v>1</v>
      </c>
      <c r="AA262" s="4">
        <v>1.8246753246753247</v>
      </c>
      <c r="AB262" s="7">
        <v>1</v>
      </c>
    </row>
    <row r="263" spans="1:28" x14ac:dyDescent="0.25">
      <c r="A263" s="1" t="s">
        <v>75</v>
      </c>
      <c r="B263" s="1">
        <v>164</v>
      </c>
      <c r="C263" s="1" t="s">
        <v>24</v>
      </c>
      <c r="D263" s="1">
        <v>1</v>
      </c>
      <c r="E263" s="1">
        <v>493829.477202999</v>
      </c>
      <c r="F263" s="1">
        <v>5180750.9549900005</v>
      </c>
      <c r="G263" s="1">
        <v>157.5</v>
      </c>
      <c r="M263" s="8">
        <f t="shared" si="68"/>
        <v>0.94264339152119692</v>
      </c>
      <c r="N263" s="6">
        <f t="shared" si="69"/>
        <v>0.56049822064056942</v>
      </c>
      <c r="O263" s="6">
        <f t="shared" si="70"/>
        <v>1.0227272727272727</v>
      </c>
      <c r="P263" s="7">
        <f t="shared" si="71"/>
        <v>0.26047904191616766</v>
      </c>
      <c r="R263" s="4" t="s">
        <v>75</v>
      </c>
      <c r="S263" s="4">
        <v>164</v>
      </c>
      <c r="T263" s="4" t="s">
        <v>24</v>
      </c>
      <c r="U263" s="4">
        <v>1</v>
      </c>
      <c r="V263" s="4">
        <v>493829.477202999</v>
      </c>
      <c r="W263" s="4">
        <v>5180750.9549900005</v>
      </c>
      <c r="X263" s="4">
        <v>157.5</v>
      </c>
      <c r="Y263" s="4">
        <v>0.94264339152119692</v>
      </c>
      <c r="Z263" s="4">
        <v>0.56049822064056942</v>
      </c>
      <c r="AA263" s="4">
        <v>1.0227272727272727</v>
      </c>
      <c r="AB263">
        <v>0.26047904191616766</v>
      </c>
    </row>
    <row r="264" spans="1:28" x14ac:dyDescent="0.25">
      <c r="A264" s="1" t="s">
        <v>75</v>
      </c>
      <c r="B264" s="1">
        <v>191</v>
      </c>
      <c r="C264" s="1" t="s">
        <v>24</v>
      </c>
      <c r="D264" s="1">
        <v>1</v>
      </c>
      <c r="E264" s="1">
        <v>493878.54757200001</v>
      </c>
      <c r="F264" s="1">
        <v>5180811.9108300004</v>
      </c>
      <c r="G264" s="1">
        <v>150.5</v>
      </c>
      <c r="M264" s="8">
        <f t="shared" si="68"/>
        <v>0.90074812967581042</v>
      </c>
      <c r="N264" s="6">
        <f t="shared" si="69"/>
        <v>0.53558718861209964</v>
      </c>
      <c r="O264" s="6">
        <f t="shared" si="70"/>
        <v>0.97727272727272729</v>
      </c>
      <c r="P264" s="7">
        <f t="shared" si="71"/>
        <v>0.21856287425149701</v>
      </c>
      <c r="R264" s="4" t="s">
        <v>75</v>
      </c>
      <c r="S264" s="4">
        <v>165</v>
      </c>
      <c r="T264" s="4" t="s">
        <v>24</v>
      </c>
      <c r="U264" s="4">
        <v>1</v>
      </c>
      <c r="V264" s="4">
        <v>493861.415824998</v>
      </c>
      <c r="W264" s="4">
        <v>5180780.14738</v>
      </c>
      <c r="X264" s="4">
        <v>223.5</v>
      </c>
      <c r="Y264" s="4">
        <v>1.3376558603491271</v>
      </c>
      <c r="Z264" s="4">
        <v>0.79537366548042709</v>
      </c>
      <c r="AA264" s="4">
        <v>1.4512987012987013</v>
      </c>
      <c r="AB264">
        <v>0.65568862275449102</v>
      </c>
    </row>
    <row r="265" spans="1:28" x14ac:dyDescent="0.25">
      <c r="A265" s="1" t="s">
        <v>75</v>
      </c>
      <c r="B265" s="1">
        <v>13</v>
      </c>
      <c r="C265" s="1" t="s">
        <v>24</v>
      </c>
      <c r="D265" s="1">
        <v>1</v>
      </c>
      <c r="E265" s="1">
        <v>493702.19999400002</v>
      </c>
      <c r="F265" s="1">
        <v>5180582.7370800003</v>
      </c>
      <c r="G265" s="1">
        <v>141</v>
      </c>
      <c r="M265" s="8">
        <f t="shared" si="68"/>
        <v>0.84389027431421437</v>
      </c>
      <c r="N265" s="6">
        <f t="shared" si="69"/>
        <v>0.50177935943060503</v>
      </c>
      <c r="O265" s="6">
        <f t="shared" si="70"/>
        <v>0.91558441558441561</v>
      </c>
      <c r="P265" s="7">
        <f t="shared" si="71"/>
        <v>0.16167664670658682</v>
      </c>
      <c r="R265" s="4" t="s">
        <v>75</v>
      </c>
      <c r="S265" s="4">
        <v>190</v>
      </c>
      <c r="T265" s="4" t="s">
        <v>24</v>
      </c>
      <c r="U265" s="4">
        <v>1</v>
      </c>
      <c r="V265" s="4">
        <v>493846.60920200002</v>
      </c>
      <c r="W265" s="4">
        <v>5180782.7183499904</v>
      </c>
      <c r="X265" s="4">
        <v>212</v>
      </c>
      <c r="Y265" s="4">
        <v>1.2688279301745635</v>
      </c>
      <c r="Z265" s="4">
        <v>0.75444839857651247</v>
      </c>
      <c r="AA265" s="4">
        <v>1.3766233766233766</v>
      </c>
      <c r="AB265">
        <v>0.58682634730538918</v>
      </c>
    </row>
    <row r="266" spans="1:28" x14ac:dyDescent="0.25">
      <c r="A266" s="1" t="s">
        <v>75</v>
      </c>
      <c r="B266" s="1">
        <v>58</v>
      </c>
      <c r="C266" s="1" t="s">
        <v>24</v>
      </c>
      <c r="D266" s="1">
        <v>1</v>
      </c>
      <c r="E266" s="1">
        <v>493736.59583100001</v>
      </c>
      <c r="F266" s="1">
        <v>5180624.2607800001</v>
      </c>
      <c r="G266" s="1">
        <v>133.5</v>
      </c>
      <c r="M266" s="8">
        <f t="shared" si="68"/>
        <v>0.79900249376558596</v>
      </c>
      <c r="N266" s="6">
        <f t="shared" si="69"/>
        <v>0.47508896797153027</v>
      </c>
      <c r="O266" s="6">
        <f t="shared" si="70"/>
        <v>0.86688311688311692</v>
      </c>
      <c r="P266" s="7">
        <f t="shared" si="71"/>
        <v>0.11676646706586827</v>
      </c>
      <c r="R266" s="4" t="s">
        <v>75</v>
      </c>
      <c r="S266" s="4">
        <v>191</v>
      </c>
      <c r="T266" s="4" t="s">
        <v>24</v>
      </c>
      <c r="U266" s="4">
        <v>1</v>
      </c>
      <c r="V266" s="4">
        <v>493878.54757200001</v>
      </c>
      <c r="W266" s="4">
        <v>5180811.9108300004</v>
      </c>
      <c r="X266" s="4">
        <v>150.5</v>
      </c>
      <c r="Y266" s="4">
        <v>0.90074812967581042</v>
      </c>
      <c r="Z266" s="4">
        <v>0.53558718861209964</v>
      </c>
      <c r="AA266" s="4">
        <v>0.97727272727272729</v>
      </c>
      <c r="AB266">
        <v>0.21856287425149701</v>
      </c>
    </row>
    <row r="267" spans="1:28" x14ac:dyDescent="0.25">
      <c r="A267" s="1" t="s">
        <v>75</v>
      </c>
      <c r="B267" s="1">
        <v>241</v>
      </c>
      <c r="C267" s="1" t="s">
        <v>24</v>
      </c>
      <c r="D267" s="1">
        <v>1</v>
      </c>
      <c r="E267" s="1">
        <v>493923.18883200001</v>
      </c>
      <c r="F267" s="1">
        <v>5180872.2048300002</v>
      </c>
      <c r="G267" s="1">
        <v>129.5</v>
      </c>
      <c r="M267" s="8">
        <f t="shared" si="68"/>
        <v>0.77506234413965081</v>
      </c>
      <c r="N267" s="6">
        <f t="shared" si="69"/>
        <v>0.46085409252669041</v>
      </c>
      <c r="O267" s="6">
        <f t="shared" si="70"/>
        <v>0.84090909090909094</v>
      </c>
      <c r="P267" s="7">
        <f t="shared" si="71"/>
        <v>9.2814371257485026E-2</v>
      </c>
      <c r="R267" s="4" t="s">
        <v>75</v>
      </c>
      <c r="S267" s="4">
        <v>216</v>
      </c>
      <c r="T267" s="4" t="s">
        <v>24</v>
      </c>
      <c r="U267" s="4">
        <v>1</v>
      </c>
      <c r="V267" s="4">
        <v>493895.294181998</v>
      </c>
      <c r="W267" s="4">
        <v>5180840.45218</v>
      </c>
      <c r="X267" s="4">
        <v>116</v>
      </c>
      <c r="Y267" s="4">
        <v>0.69426433915211971</v>
      </c>
      <c r="Z267" s="4">
        <v>0.41281138790035588</v>
      </c>
      <c r="AA267" s="4">
        <v>0.75324675324675328</v>
      </c>
      <c r="AB267">
        <v>1.1976047904191617E-2</v>
      </c>
    </row>
    <row r="268" spans="1:28" x14ac:dyDescent="0.25">
      <c r="A268" s="1" t="s">
        <v>75</v>
      </c>
      <c r="B268" s="1">
        <v>287</v>
      </c>
      <c r="C268" s="1" t="s">
        <v>24</v>
      </c>
      <c r="D268" s="1">
        <v>1</v>
      </c>
      <c r="E268" s="1">
        <v>493945.157106</v>
      </c>
      <c r="F268" s="1">
        <v>5180931.7441299902</v>
      </c>
      <c r="G268" s="1">
        <v>129.5</v>
      </c>
      <c r="M268" s="8">
        <f t="shared" si="68"/>
        <v>0.77506234413965081</v>
      </c>
      <c r="N268" s="6">
        <f t="shared" si="69"/>
        <v>0.46085409252669041</v>
      </c>
      <c r="O268" s="6">
        <f t="shared" si="70"/>
        <v>0.84090909090909094</v>
      </c>
      <c r="P268" s="7">
        <f t="shared" si="71"/>
        <v>9.2814371257485026E-2</v>
      </c>
      <c r="R268" s="4" t="s">
        <v>75</v>
      </c>
      <c r="S268" s="4">
        <v>241</v>
      </c>
      <c r="T268" s="4" t="s">
        <v>24</v>
      </c>
      <c r="U268" s="4">
        <v>1</v>
      </c>
      <c r="V268" s="4">
        <v>493923.18883200001</v>
      </c>
      <c r="W268" s="4">
        <v>5180872.2048300002</v>
      </c>
      <c r="X268" s="4">
        <v>129.5</v>
      </c>
      <c r="Y268" s="4">
        <v>0.77506234413965081</v>
      </c>
      <c r="Z268" s="4">
        <v>0.46085409252669041</v>
      </c>
      <c r="AA268" s="4">
        <v>0.84090909090909094</v>
      </c>
      <c r="AB268" s="108">
        <v>9.2814371257485026E-2</v>
      </c>
    </row>
    <row r="269" spans="1:28" x14ac:dyDescent="0.25">
      <c r="A269" s="1" t="s">
        <v>75</v>
      </c>
      <c r="B269" s="1">
        <v>111</v>
      </c>
      <c r="C269" s="1" t="s">
        <v>24</v>
      </c>
      <c r="D269" s="1">
        <v>1</v>
      </c>
      <c r="E269" s="1">
        <v>493786.67919900001</v>
      </c>
      <c r="F269" s="1">
        <v>5180703.2165999804</v>
      </c>
      <c r="G269" s="1">
        <v>121</v>
      </c>
      <c r="M269" s="8">
        <f t="shared" si="68"/>
        <v>0.72418952618453858</v>
      </c>
      <c r="N269" s="6">
        <f t="shared" si="69"/>
        <v>0.4306049822064057</v>
      </c>
      <c r="O269" s="6">
        <f t="shared" si="70"/>
        <v>0.7857142857142857</v>
      </c>
      <c r="P269" s="7">
        <f t="shared" si="71"/>
        <v>4.1916167664670656E-2</v>
      </c>
      <c r="R269" s="4" t="s">
        <v>75</v>
      </c>
      <c r="S269" s="4">
        <v>264</v>
      </c>
      <c r="T269" s="4" t="s">
        <v>24</v>
      </c>
      <c r="U269" s="4">
        <v>1</v>
      </c>
      <c r="V269" s="4">
        <v>493924.20931300003</v>
      </c>
      <c r="W269" s="4">
        <v>5180899.9843499903</v>
      </c>
      <c r="X269" s="4">
        <v>235</v>
      </c>
      <c r="Y269" s="4">
        <v>1.4064837905236907</v>
      </c>
      <c r="Z269" s="4">
        <v>0.83629893238434161</v>
      </c>
      <c r="AA269" s="4">
        <v>1.525974025974026</v>
      </c>
      <c r="AB269">
        <v>0.72455089820359286</v>
      </c>
    </row>
    <row r="270" spans="1:28" x14ac:dyDescent="0.25">
      <c r="A270" s="1" t="s">
        <v>75</v>
      </c>
      <c r="B270" s="1">
        <v>216</v>
      </c>
      <c r="C270" s="1" t="s">
        <v>24</v>
      </c>
      <c r="D270" s="1">
        <v>1</v>
      </c>
      <c r="E270" s="1">
        <v>493895.294181998</v>
      </c>
      <c r="F270" s="1">
        <v>5180840.45218</v>
      </c>
      <c r="G270" s="1">
        <v>116</v>
      </c>
      <c r="M270" s="8">
        <f t="shared" si="68"/>
        <v>0.69426433915211971</v>
      </c>
      <c r="N270" s="6">
        <f t="shared" si="69"/>
        <v>0.41281138790035588</v>
      </c>
      <c r="O270" s="6">
        <f t="shared" si="70"/>
        <v>0.75324675324675328</v>
      </c>
      <c r="P270" s="7">
        <f t="shared" si="71"/>
        <v>1.1976047904191617E-2</v>
      </c>
      <c r="R270" s="4" t="s">
        <v>75</v>
      </c>
      <c r="S270" s="4">
        <v>287</v>
      </c>
      <c r="T270" s="4" t="s">
        <v>24</v>
      </c>
      <c r="U270" s="4">
        <v>1</v>
      </c>
      <c r="V270" s="4">
        <v>493945.157106</v>
      </c>
      <c r="W270" s="4">
        <v>5180931.7441299902</v>
      </c>
      <c r="X270" s="4">
        <v>129.5</v>
      </c>
      <c r="Y270" s="4">
        <v>0.77506234413965081</v>
      </c>
      <c r="Z270" s="4">
        <v>0.46085409252669041</v>
      </c>
      <c r="AA270" s="4">
        <v>0.84090909090909094</v>
      </c>
      <c r="AB270">
        <v>9.2814371257485026E-2</v>
      </c>
    </row>
    <row r="271" spans="1:28" x14ac:dyDescent="0.25">
      <c r="A271" s="1" t="s">
        <v>75</v>
      </c>
      <c r="B271" s="1">
        <v>110</v>
      </c>
      <c r="C271" s="1" t="s">
        <v>24</v>
      </c>
      <c r="D271" s="1">
        <v>1</v>
      </c>
      <c r="E271" s="1">
        <v>493759.15355300001</v>
      </c>
      <c r="F271" s="1">
        <v>5180683.4043399803</v>
      </c>
      <c r="G271" s="1">
        <v>115</v>
      </c>
      <c r="M271" s="8">
        <f t="shared" si="68"/>
        <v>0.6882793017456359</v>
      </c>
      <c r="N271" s="6">
        <f t="shared" si="69"/>
        <v>0.40925266903914592</v>
      </c>
      <c r="O271" s="6">
        <f>G271/$K$14</f>
        <v>0.74675324675324672</v>
      </c>
      <c r="P271" s="7">
        <f t="shared" si="71"/>
        <v>5.9880239520958087E-3</v>
      </c>
      <c r="R271" s="4" t="s">
        <v>75</v>
      </c>
      <c r="S271" s="4">
        <v>313</v>
      </c>
      <c r="T271" s="4" t="s">
        <v>24</v>
      </c>
      <c r="U271" s="4">
        <v>1</v>
      </c>
      <c r="V271" s="4">
        <v>493981.20999900001</v>
      </c>
      <c r="W271" s="4">
        <v>5180954.7101699803</v>
      </c>
      <c r="X271" s="4">
        <v>232.5</v>
      </c>
      <c r="Y271" s="4">
        <v>1.3915211970074812</v>
      </c>
      <c r="Z271" s="4">
        <v>0.82740213523131667</v>
      </c>
      <c r="AA271" s="4">
        <v>1.5097402597402598</v>
      </c>
      <c r="AB271">
        <v>0.70958083832335328</v>
      </c>
    </row>
    <row r="272" spans="1:28" x14ac:dyDescent="0.25">
      <c r="A272" s="1" t="s">
        <v>75</v>
      </c>
      <c r="B272" s="1">
        <v>83</v>
      </c>
      <c r="C272" s="1" t="s">
        <v>24</v>
      </c>
      <c r="D272" s="1">
        <v>1</v>
      </c>
      <c r="E272" s="1">
        <v>493743.27039100003</v>
      </c>
      <c r="F272" s="1">
        <v>5180656.0347600002</v>
      </c>
      <c r="G272" s="1">
        <v>114</v>
      </c>
      <c r="M272" s="8">
        <f t="shared" si="68"/>
        <v>0.68229426433915208</v>
      </c>
      <c r="N272" s="6">
        <f t="shared" si="69"/>
        <v>0.40569395017793597</v>
      </c>
      <c r="O272" s="6">
        <f t="shared" si="70"/>
        <v>0.74025974025974028</v>
      </c>
      <c r="P272" s="7">
        <f t="shared" si="71"/>
        <v>0</v>
      </c>
      <c r="R272" s="4" t="s">
        <v>75</v>
      </c>
      <c r="S272" s="4">
        <v>338</v>
      </c>
      <c r="T272" s="4" t="s">
        <v>24</v>
      </c>
      <c r="U272" s="4">
        <v>1</v>
      </c>
      <c r="V272" s="4">
        <v>493977.955288</v>
      </c>
      <c r="W272" s="4">
        <v>5180985.8885700004</v>
      </c>
      <c r="X272" s="4">
        <v>194</v>
      </c>
      <c r="Y272" s="4">
        <v>1.1610972568578553</v>
      </c>
      <c r="Z272" s="4">
        <v>0.69039145907473309</v>
      </c>
      <c r="AA272" s="4">
        <v>1.2597402597402598</v>
      </c>
      <c r="AB272">
        <v>0.47904191616766467</v>
      </c>
    </row>
    <row r="273" spans="1:28" x14ac:dyDescent="0.25">
      <c r="A273" s="5" t="s">
        <v>62</v>
      </c>
      <c r="B273" s="5">
        <v>217</v>
      </c>
      <c r="C273" s="5" t="s">
        <v>24</v>
      </c>
      <c r="D273" s="5">
        <v>2</v>
      </c>
      <c r="E273" s="5">
        <v>493927.19838900003</v>
      </c>
      <c r="F273" s="5">
        <v>5180836.4194099903</v>
      </c>
      <c r="G273" s="5">
        <v>300</v>
      </c>
      <c r="H273" s="5"/>
      <c r="I273" s="5"/>
      <c r="J273" s="5"/>
      <c r="K273" s="5"/>
      <c r="L273" s="5"/>
      <c r="M273" s="6">
        <f t="shared" ref="M273:M287" si="72">G273/$I$15</f>
        <v>2.0752797558494405</v>
      </c>
      <c r="N273" s="6">
        <f>G273/$J$15</f>
        <v>1</v>
      </c>
      <c r="O273" s="6">
        <f>G273/$K$15</f>
        <v>2.2058823529411766</v>
      </c>
      <c r="P273" s="7">
        <f>(G273-$L$15)/($J$15-$L$15)</f>
        <v>1</v>
      </c>
      <c r="R273" s="4" t="s">
        <v>62</v>
      </c>
      <c r="S273" s="4">
        <v>35</v>
      </c>
      <c r="T273" s="4" t="s">
        <v>24</v>
      </c>
      <c r="U273" s="4">
        <v>2</v>
      </c>
      <c r="V273" s="4">
        <v>493755.952693998</v>
      </c>
      <c r="W273" s="4">
        <v>5180592.4596699905</v>
      </c>
      <c r="X273" s="4">
        <v>94.5</v>
      </c>
      <c r="Y273" s="4">
        <v>0.65371312309257379</v>
      </c>
      <c r="Z273" s="4">
        <v>0.315</v>
      </c>
      <c r="AA273" s="4">
        <v>0.69485294117647056</v>
      </c>
      <c r="AB273">
        <v>0.16801619433198381</v>
      </c>
    </row>
    <row r="274" spans="1:28" x14ac:dyDescent="0.25">
      <c r="A274" s="1" t="s">
        <v>62</v>
      </c>
      <c r="B274" s="1">
        <v>85</v>
      </c>
      <c r="C274" s="1" t="s">
        <v>24</v>
      </c>
      <c r="D274" s="1">
        <v>2</v>
      </c>
      <c r="E274" s="1">
        <v>493807.10502900003</v>
      </c>
      <c r="F274" s="1">
        <v>5180671.6367899803</v>
      </c>
      <c r="G274" s="1">
        <v>234</v>
      </c>
      <c r="M274" s="8">
        <f t="shared" si="72"/>
        <v>1.6187182095625636</v>
      </c>
      <c r="N274" s="6">
        <f>G274/$J$15</f>
        <v>0.78</v>
      </c>
      <c r="O274" s="6">
        <f t="shared" ref="O274:O287" si="73">G274/$K$15</f>
        <v>1.7205882352941178</v>
      </c>
      <c r="P274" s="7">
        <f t="shared" ref="P274:P286" si="74">(G274-$L$15)/($J$15-$L$15)</f>
        <v>0.73279352226720651</v>
      </c>
      <c r="R274" s="4" t="s">
        <v>62</v>
      </c>
      <c r="S274" s="4">
        <v>36</v>
      </c>
      <c r="T274" s="4" t="s">
        <v>24</v>
      </c>
      <c r="U274" s="4">
        <v>2</v>
      </c>
      <c r="V274" s="4">
        <v>493785.60215200001</v>
      </c>
      <c r="W274" s="4">
        <v>5180609.6934099803</v>
      </c>
      <c r="X274" s="4">
        <v>53</v>
      </c>
      <c r="Y274" s="4">
        <v>0.36663275686673447</v>
      </c>
      <c r="Z274" s="4">
        <v>0.17666666666666667</v>
      </c>
      <c r="AA274" s="4">
        <v>0.38970588235294118</v>
      </c>
      <c r="AB274">
        <v>0</v>
      </c>
    </row>
    <row r="275" spans="1:28" x14ac:dyDescent="0.25">
      <c r="A275" s="1" t="s">
        <v>62</v>
      </c>
      <c r="B275" s="1">
        <v>288</v>
      </c>
      <c r="C275" s="1" t="s">
        <v>24</v>
      </c>
      <c r="D275" s="1">
        <v>2</v>
      </c>
      <c r="E275" s="1">
        <v>493979.78699200001</v>
      </c>
      <c r="F275" s="1">
        <v>5180920.0508399904</v>
      </c>
      <c r="G275" s="1">
        <v>211</v>
      </c>
      <c r="M275" s="8">
        <f t="shared" si="72"/>
        <v>1.4596134282807731</v>
      </c>
      <c r="N275" s="6">
        <f t="shared" ref="N275:N287" si="75">G275/$J$15</f>
        <v>0.70333333333333337</v>
      </c>
      <c r="O275" s="6">
        <f t="shared" si="73"/>
        <v>1.5514705882352942</v>
      </c>
      <c r="P275" s="7">
        <f t="shared" si="74"/>
        <v>0.63967611336032393</v>
      </c>
      <c r="R275" s="4" t="s">
        <v>62</v>
      </c>
      <c r="S275" s="4">
        <v>59</v>
      </c>
      <c r="T275" s="4" t="s">
        <v>24</v>
      </c>
      <c r="U275" s="4">
        <v>2</v>
      </c>
      <c r="V275" s="4">
        <v>493770.79737400002</v>
      </c>
      <c r="W275" s="4">
        <v>5180636.94221</v>
      </c>
      <c r="X275" s="4">
        <v>136</v>
      </c>
      <c r="Y275" s="4">
        <v>0.940793489318413</v>
      </c>
      <c r="Z275" s="4">
        <v>0.45333333333333331</v>
      </c>
      <c r="AA275" s="4">
        <v>1</v>
      </c>
      <c r="AB275">
        <v>0.33603238866396762</v>
      </c>
    </row>
    <row r="276" spans="1:28" x14ac:dyDescent="0.25">
      <c r="A276" s="1" t="s">
        <v>62</v>
      </c>
      <c r="B276" s="1">
        <v>242</v>
      </c>
      <c r="C276" s="1" t="s">
        <v>24</v>
      </c>
      <c r="D276" s="1">
        <v>2</v>
      </c>
      <c r="E276" s="1">
        <v>493955.09288900002</v>
      </c>
      <c r="F276" s="1">
        <v>5180868.1722100005</v>
      </c>
      <c r="G276" s="1">
        <v>198</v>
      </c>
      <c r="M276" s="8">
        <f t="shared" si="72"/>
        <v>1.3696846388606307</v>
      </c>
      <c r="N276" s="6">
        <f t="shared" si="75"/>
        <v>0.66</v>
      </c>
      <c r="O276" s="6">
        <f t="shared" si="73"/>
        <v>1.4558823529411764</v>
      </c>
      <c r="P276" s="7">
        <f t="shared" si="74"/>
        <v>0.58704453441295545</v>
      </c>
      <c r="R276" s="4" t="s">
        <v>62</v>
      </c>
      <c r="S276" s="4">
        <v>60</v>
      </c>
      <c r="T276" s="4" t="s">
        <v>24</v>
      </c>
      <c r="U276" s="4">
        <v>2</v>
      </c>
      <c r="V276" s="4">
        <v>493800.430823998</v>
      </c>
      <c r="W276" s="4">
        <v>5180639.8627300002</v>
      </c>
      <c r="X276" s="4">
        <v>122</v>
      </c>
      <c r="Y276" s="4">
        <v>0.84394710071210577</v>
      </c>
      <c r="Z276" s="4">
        <v>0.40666666666666668</v>
      </c>
      <c r="AA276" s="4">
        <v>0.8970588235294118</v>
      </c>
      <c r="AB276" s="108">
        <v>0.2793522267206478</v>
      </c>
    </row>
    <row r="277" spans="1:28" x14ac:dyDescent="0.25">
      <c r="A277" s="1" t="s">
        <v>62</v>
      </c>
      <c r="B277" s="1">
        <v>265</v>
      </c>
      <c r="C277" s="1" t="s">
        <v>24</v>
      </c>
      <c r="D277" s="1">
        <v>2</v>
      </c>
      <c r="E277" s="1">
        <v>493957.474071</v>
      </c>
      <c r="F277" s="1">
        <v>5180890.2630399903</v>
      </c>
      <c r="G277" s="1">
        <v>191</v>
      </c>
      <c r="M277" s="8">
        <f t="shared" si="72"/>
        <v>1.3212614445574771</v>
      </c>
      <c r="N277" s="6">
        <f t="shared" si="75"/>
        <v>0.63666666666666671</v>
      </c>
      <c r="O277" s="6">
        <f t="shared" si="73"/>
        <v>1.4044117647058822</v>
      </c>
      <c r="P277" s="7">
        <f t="shared" si="74"/>
        <v>0.5587044534412956</v>
      </c>
      <c r="R277" s="4" t="s">
        <v>62</v>
      </c>
      <c r="S277" s="4">
        <v>85</v>
      </c>
      <c r="T277" s="4" t="s">
        <v>24</v>
      </c>
      <c r="U277" s="4">
        <v>2</v>
      </c>
      <c r="V277" s="4">
        <v>493807.10502900003</v>
      </c>
      <c r="W277" s="4">
        <v>5180671.6367899803</v>
      </c>
      <c r="X277" s="4">
        <v>234</v>
      </c>
      <c r="Y277" s="4">
        <v>1.6187182095625636</v>
      </c>
      <c r="Z277" s="4">
        <v>0.78</v>
      </c>
      <c r="AA277" s="4">
        <v>1.7205882352941178</v>
      </c>
      <c r="AB277">
        <v>0.73279352226720651</v>
      </c>
    </row>
    <row r="278" spans="1:28" x14ac:dyDescent="0.25">
      <c r="A278" s="1" t="s">
        <v>62</v>
      </c>
      <c r="B278" s="1">
        <v>192</v>
      </c>
      <c r="C278" s="1" t="s">
        <v>24</v>
      </c>
      <c r="D278" s="1">
        <v>2</v>
      </c>
      <c r="E278" s="1">
        <v>493910.45270800003</v>
      </c>
      <c r="F278" s="1">
        <v>5180808.6558299903</v>
      </c>
      <c r="G278" s="1">
        <v>170</v>
      </c>
      <c r="M278" s="8">
        <f t="shared" si="72"/>
        <v>1.1759918616480163</v>
      </c>
      <c r="N278" s="6">
        <f t="shared" si="75"/>
        <v>0.56666666666666665</v>
      </c>
      <c r="O278" s="6">
        <f t="shared" si="73"/>
        <v>1.25</v>
      </c>
      <c r="P278" s="7">
        <f t="shared" si="74"/>
        <v>0.47368421052631576</v>
      </c>
      <c r="R278" s="4" t="s">
        <v>62</v>
      </c>
      <c r="S278" s="4">
        <v>112</v>
      </c>
      <c r="T278" s="4" t="s">
        <v>24</v>
      </c>
      <c r="U278" s="4">
        <v>2</v>
      </c>
      <c r="V278" s="4">
        <v>493818.588412999</v>
      </c>
      <c r="W278" s="4">
        <v>5180703.4058999904</v>
      </c>
      <c r="X278" s="4">
        <v>154</v>
      </c>
      <c r="Y278" s="4">
        <v>1.0653102746693794</v>
      </c>
      <c r="Z278" s="4">
        <v>0.51333333333333331</v>
      </c>
      <c r="AA278" s="4">
        <v>1.1323529411764706</v>
      </c>
      <c r="AB278">
        <v>0.40890688259109309</v>
      </c>
    </row>
    <row r="279" spans="1:28" x14ac:dyDescent="0.25">
      <c r="A279" s="1" t="s">
        <v>62</v>
      </c>
      <c r="B279" s="1">
        <v>112</v>
      </c>
      <c r="C279" s="1" t="s">
        <v>24</v>
      </c>
      <c r="D279" s="1">
        <v>2</v>
      </c>
      <c r="E279" s="1">
        <v>493818.588412999</v>
      </c>
      <c r="F279" s="1">
        <v>5180703.4058999904</v>
      </c>
      <c r="G279" s="1">
        <v>154</v>
      </c>
      <c r="M279" s="8">
        <f t="shared" si="72"/>
        <v>1.0653102746693794</v>
      </c>
      <c r="N279" s="6">
        <f t="shared" si="75"/>
        <v>0.51333333333333331</v>
      </c>
      <c r="O279" s="6">
        <f t="shared" si="73"/>
        <v>1.1323529411764706</v>
      </c>
      <c r="P279" s="7">
        <f t="shared" si="74"/>
        <v>0.40890688259109309</v>
      </c>
      <c r="R279" s="4" t="s">
        <v>62</v>
      </c>
      <c r="S279" s="4">
        <v>139</v>
      </c>
      <c r="T279" s="4" t="s">
        <v>24</v>
      </c>
      <c r="U279" s="4">
        <v>2</v>
      </c>
      <c r="V279" s="4">
        <v>493847.76542900002</v>
      </c>
      <c r="W279" s="4">
        <v>5180719.15527</v>
      </c>
      <c r="X279" s="4">
        <v>139</v>
      </c>
      <c r="Y279" s="4">
        <v>0.96154628687690735</v>
      </c>
      <c r="Z279" s="4">
        <v>0.46333333333333332</v>
      </c>
      <c r="AA279" s="4">
        <v>1.0220588235294117</v>
      </c>
      <c r="AB279">
        <v>0.34817813765182187</v>
      </c>
    </row>
    <row r="280" spans="1:28" x14ac:dyDescent="0.25">
      <c r="A280" s="1" t="s">
        <v>62</v>
      </c>
      <c r="B280" s="1">
        <v>139</v>
      </c>
      <c r="C280" s="1" t="s">
        <v>24</v>
      </c>
      <c r="D280" s="1">
        <v>2</v>
      </c>
      <c r="E280" s="1">
        <v>493847.76542900002</v>
      </c>
      <c r="F280" s="1">
        <v>5180719.15527</v>
      </c>
      <c r="G280" s="1">
        <v>139</v>
      </c>
      <c r="M280" s="8">
        <f t="shared" si="72"/>
        <v>0.96154628687690735</v>
      </c>
      <c r="N280" s="6">
        <f t="shared" si="75"/>
        <v>0.46333333333333332</v>
      </c>
      <c r="O280" s="6">
        <f t="shared" si="73"/>
        <v>1.0220588235294117</v>
      </c>
      <c r="P280" s="7">
        <f t="shared" si="74"/>
        <v>0.34817813765182187</v>
      </c>
      <c r="R280" s="4" t="s">
        <v>62</v>
      </c>
      <c r="S280" s="4">
        <v>140</v>
      </c>
      <c r="T280" s="4" t="s">
        <v>24</v>
      </c>
      <c r="U280" s="4">
        <v>2</v>
      </c>
      <c r="V280" s="4">
        <v>493879.70413000003</v>
      </c>
      <c r="W280" s="4">
        <v>5180748.3477499904</v>
      </c>
      <c r="X280" s="4">
        <v>79</v>
      </c>
      <c r="Y280" s="4">
        <v>0.54649033570701933</v>
      </c>
      <c r="Z280" s="4">
        <v>0.26333333333333331</v>
      </c>
      <c r="AA280" s="4">
        <v>0.58088235294117652</v>
      </c>
      <c r="AB280">
        <v>0.10526315789473684</v>
      </c>
    </row>
    <row r="281" spans="1:28" x14ac:dyDescent="0.25">
      <c r="A281" s="1" t="s">
        <v>62</v>
      </c>
      <c r="B281" s="1">
        <v>59</v>
      </c>
      <c r="C281" s="1" t="s">
        <v>24</v>
      </c>
      <c r="D281" s="1">
        <v>2</v>
      </c>
      <c r="E281" s="1">
        <v>493770.79737400002</v>
      </c>
      <c r="F281" s="1">
        <v>5180636.94221</v>
      </c>
      <c r="G281" s="1">
        <v>136</v>
      </c>
      <c r="M281" s="8">
        <f t="shared" si="72"/>
        <v>0.940793489318413</v>
      </c>
      <c r="N281" s="6">
        <f t="shared" si="75"/>
        <v>0.45333333333333331</v>
      </c>
      <c r="O281" s="6">
        <f t="shared" si="73"/>
        <v>1</v>
      </c>
      <c r="P281" s="7">
        <f t="shared" si="74"/>
        <v>0.33603238866396762</v>
      </c>
      <c r="R281" s="4" t="s">
        <v>62</v>
      </c>
      <c r="S281" s="4">
        <v>166</v>
      </c>
      <c r="T281" s="4" t="s">
        <v>24</v>
      </c>
      <c r="U281" s="4">
        <v>2</v>
      </c>
      <c r="V281" s="4">
        <v>493893.321120999</v>
      </c>
      <c r="W281" s="4">
        <v>5180776.8922899803</v>
      </c>
      <c r="X281" s="4">
        <v>101</v>
      </c>
      <c r="Y281" s="4">
        <v>0.69867751780264498</v>
      </c>
      <c r="Z281" s="4">
        <v>0.33666666666666667</v>
      </c>
      <c r="AA281" s="4">
        <v>0.74264705882352944</v>
      </c>
      <c r="AB281">
        <v>0.19433198380566802</v>
      </c>
    </row>
    <row r="282" spans="1:28" x14ac:dyDescent="0.25">
      <c r="A282" s="1" t="s">
        <v>62</v>
      </c>
      <c r="B282" s="1">
        <v>60</v>
      </c>
      <c r="C282" s="1" t="s">
        <v>24</v>
      </c>
      <c r="D282" s="1">
        <v>2</v>
      </c>
      <c r="E282" s="1">
        <v>493800.430823998</v>
      </c>
      <c r="F282" s="1">
        <v>5180639.8627300002</v>
      </c>
      <c r="G282" s="1">
        <v>122</v>
      </c>
      <c r="M282" s="8">
        <f t="shared" si="72"/>
        <v>0.84394710071210577</v>
      </c>
      <c r="N282" s="6">
        <f t="shared" si="75"/>
        <v>0.40666666666666668</v>
      </c>
      <c r="O282" s="6">
        <f t="shared" si="73"/>
        <v>0.8970588235294118</v>
      </c>
      <c r="P282" s="7">
        <f t="shared" si="74"/>
        <v>0.2793522267206478</v>
      </c>
      <c r="R282" s="4" t="s">
        <v>62</v>
      </c>
      <c r="S282" s="4">
        <v>192</v>
      </c>
      <c r="T282" s="4" t="s">
        <v>24</v>
      </c>
      <c r="U282" s="4">
        <v>2</v>
      </c>
      <c r="V282" s="4">
        <v>493910.45270800003</v>
      </c>
      <c r="W282" s="4">
        <v>5180808.6558299903</v>
      </c>
      <c r="X282" s="4">
        <v>170</v>
      </c>
      <c r="Y282" s="4">
        <v>1.1759918616480163</v>
      </c>
      <c r="Z282" s="4">
        <v>0.56666666666666665</v>
      </c>
      <c r="AA282" s="4">
        <v>1.25</v>
      </c>
      <c r="AB282">
        <v>0.47368421052631576</v>
      </c>
    </row>
    <row r="283" spans="1:28" x14ac:dyDescent="0.25">
      <c r="A283" s="1" t="s">
        <v>62</v>
      </c>
      <c r="B283" s="1">
        <v>289</v>
      </c>
      <c r="C283" s="1" t="s">
        <v>24</v>
      </c>
      <c r="D283" s="1">
        <v>2</v>
      </c>
      <c r="E283" s="1">
        <v>494008.965211</v>
      </c>
      <c r="F283" s="1">
        <v>5180924.2349100001</v>
      </c>
      <c r="G283" s="1">
        <v>103.5</v>
      </c>
      <c r="M283" s="8">
        <f t="shared" si="72"/>
        <v>0.71597151576805695</v>
      </c>
      <c r="N283" s="6">
        <f t="shared" si="75"/>
        <v>0.34499999999999997</v>
      </c>
      <c r="O283" s="6">
        <f t="shared" si="73"/>
        <v>0.76102941176470584</v>
      </c>
      <c r="P283" s="7">
        <f t="shared" si="74"/>
        <v>0.20445344129554655</v>
      </c>
      <c r="R283" s="4" t="s">
        <v>62</v>
      </c>
      <c r="S283" s="4">
        <v>217</v>
      </c>
      <c r="T283" s="4" t="s">
        <v>24</v>
      </c>
      <c r="U283" s="4">
        <v>2</v>
      </c>
      <c r="V283" s="4">
        <v>493927.19838900003</v>
      </c>
      <c r="W283" s="4">
        <v>5180836.4194099903</v>
      </c>
      <c r="X283" s="4">
        <v>300</v>
      </c>
      <c r="Y283" s="4">
        <v>2.0752797558494405</v>
      </c>
      <c r="Z283" s="4">
        <v>1</v>
      </c>
      <c r="AA283" s="4">
        <v>2.2058823529411766</v>
      </c>
      <c r="AB283" s="7">
        <v>1</v>
      </c>
    </row>
    <row r="284" spans="1:28" x14ac:dyDescent="0.25">
      <c r="A284" s="1" t="s">
        <v>62</v>
      </c>
      <c r="B284" s="1">
        <v>166</v>
      </c>
      <c r="C284" s="1" t="s">
        <v>24</v>
      </c>
      <c r="D284" s="1">
        <v>2</v>
      </c>
      <c r="E284" s="1">
        <v>493893.321120999</v>
      </c>
      <c r="F284" s="1">
        <v>5180776.8922899803</v>
      </c>
      <c r="G284" s="1">
        <v>101</v>
      </c>
      <c r="M284" s="8">
        <f t="shared" si="72"/>
        <v>0.69867751780264498</v>
      </c>
      <c r="N284" s="6">
        <f t="shared" si="75"/>
        <v>0.33666666666666667</v>
      </c>
      <c r="O284" s="6">
        <f t="shared" si="73"/>
        <v>0.74264705882352944</v>
      </c>
      <c r="P284" s="7">
        <f t="shared" si="74"/>
        <v>0.19433198380566802</v>
      </c>
      <c r="R284" s="4" t="s">
        <v>62</v>
      </c>
      <c r="S284" s="4">
        <v>242</v>
      </c>
      <c r="T284" s="4" t="s">
        <v>24</v>
      </c>
      <c r="U284" s="4">
        <v>2</v>
      </c>
      <c r="V284" s="4">
        <v>493955.09288900002</v>
      </c>
      <c r="W284" s="4">
        <v>5180868.1722100005</v>
      </c>
      <c r="X284" s="4">
        <v>198</v>
      </c>
      <c r="Y284" s="4">
        <v>1.3696846388606307</v>
      </c>
      <c r="Z284" s="4">
        <v>0.66</v>
      </c>
      <c r="AA284" s="4">
        <v>1.4558823529411764</v>
      </c>
      <c r="AB284">
        <v>0.58704453441295545</v>
      </c>
    </row>
    <row r="285" spans="1:28" x14ac:dyDescent="0.25">
      <c r="A285" s="1" t="s">
        <v>62</v>
      </c>
      <c r="B285" s="1">
        <v>314</v>
      </c>
      <c r="C285" s="1" t="s">
        <v>24</v>
      </c>
      <c r="D285" s="1">
        <v>2</v>
      </c>
      <c r="E285" s="1">
        <v>494013.118976</v>
      </c>
      <c r="F285" s="1">
        <v>5180956.0117199803</v>
      </c>
      <c r="G285" s="1">
        <v>97</v>
      </c>
      <c r="M285" s="8">
        <f t="shared" si="72"/>
        <v>0.67100712105798577</v>
      </c>
      <c r="N285" s="6">
        <f t="shared" si="75"/>
        <v>0.32333333333333331</v>
      </c>
      <c r="O285" s="6">
        <f t="shared" si="73"/>
        <v>0.71323529411764708</v>
      </c>
      <c r="P285" s="7">
        <f t="shared" si="74"/>
        <v>0.17813765182186234</v>
      </c>
      <c r="R285" s="4" t="s">
        <v>62</v>
      </c>
      <c r="S285" s="4">
        <v>265</v>
      </c>
      <c r="T285" s="4" t="s">
        <v>24</v>
      </c>
      <c r="U285" s="4">
        <v>2</v>
      </c>
      <c r="V285" s="4">
        <v>493957.474071</v>
      </c>
      <c r="W285" s="4">
        <v>5180890.2630399903</v>
      </c>
      <c r="X285" s="4">
        <v>191</v>
      </c>
      <c r="Y285" s="4">
        <v>1.3212614445574771</v>
      </c>
      <c r="Z285" s="4">
        <v>0.63666666666666671</v>
      </c>
      <c r="AA285" s="4">
        <v>1.4044117647058822</v>
      </c>
      <c r="AB285">
        <v>0.5587044534412956</v>
      </c>
    </row>
    <row r="286" spans="1:28" x14ac:dyDescent="0.25">
      <c r="A286" s="1" t="s">
        <v>62</v>
      </c>
      <c r="B286" s="1">
        <v>35</v>
      </c>
      <c r="C286" s="1" t="s">
        <v>24</v>
      </c>
      <c r="D286" s="1">
        <v>2</v>
      </c>
      <c r="E286" s="1">
        <v>493755.952693998</v>
      </c>
      <c r="F286" s="1">
        <v>5180592.4596699905</v>
      </c>
      <c r="G286" s="1">
        <v>94.5</v>
      </c>
      <c r="M286" s="8">
        <f t="shared" si="72"/>
        <v>0.65371312309257379</v>
      </c>
      <c r="N286" s="6">
        <f t="shared" si="75"/>
        <v>0.315</v>
      </c>
      <c r="O286" s="6">
        <f t="shared" si="73"/>
        <v>0.69485294117647056</v>
      </c>
      <c r="P286" s="7">
        <f t="shared" si="74"/>
        <v>0.16801619433198381</v>
      </c>
      <c r="R286" s="4" t="s">
        <v>62</v>
      </c>
      <c r="S286" s="4">
        <v>266</v>
      </c>
      <c r="T286" s="4" t="s">
        <v>24</v>
      </c>
      <c r="U286" s="4">
        <v>2</v>
      </c>
      <c r="V286" s="4">
        <v>493988.01773100003</v>
      </c>
      <c r="W286" s="4">
        <v>5180892.4748999802</v>
      </c>
      <c r="X286" s="4">
        <v>74.5</v>
      </c>
      <c r="Y286" s="4">
        <v>0.51536113936927774</v>
      </c>
      <c r="Z286" s="4">
        <v>0.24833333333333332</v>
      </c>
      <c r="AA286" s="4">
        <v>0.54779411764705888</v>
      </c>
      <c r="AB286">
        <v>8.7044534412955468E-2</v>
      </c>
    </row>
    <row r="287" spans="1:28" x14ac:dyDescent="0.25">
      <c r="A287" s="1" t="s">
        <v>62</v>
      </c>
      <c r="B287" s="1">
        <v>140</v>
      </c>
      <c r="C287" s="1" t="s">
        <v>24</v>
      </c>
      <c r="D287" s="1">
        <v>2</v>
      </c>
      <c r="E287" s="1">
        <v>493879.70413000003</v>
      </c>
      <c r="F287" s="1">
        <v>5180748.3477499904</v>
      </c>
      <c r="G287" s="1">
        <v>79</v>
      </c>
      <c r="M287" s="8">
        <f t="shared" si="72"/>
        <v>0.54649033570701933</v>
      </c>
      <c r="N287" s="6">
        <f t="shared" si="75"/>
        <v>0.26333333333333331</v>
      </c>
      <c r="O287" s="6">
        <f t="shared" si="73"/>
        <v>0.58088235294117652</v>
      </c>
      <c r="P287" s="7">
        <f>(G287-$L$15)/($J$15-$L$15)</f>
        <v>0.10526315789473684</v>
      </c>
      <c r="R287" s="4" t="s">
        <v>62</v>
      </c>
      <c r="S287" s="4">
        <v>288</v>
      </c>
      <c r="T287" s="4" t="s">
        <v>24</v>
      </c>
      <c r="U287" s="4">
        <v>2</v>
      </c>
      <c r="V287" s="4">
        <v>493979.78699200001</v>
      </c>
      <c r="W287" s="4">
        <v>5180920.0508399904</v>
      </c>
      <c r="X287" s="4">
        <v>211</v>
      </c>
      <c r="Y287" s="4">
        <v>1.4596134282807731</v>
      </c>
      <c r="Z287" s="4">
        <v>0.70333333333333337</v>
      </c>
      <c r="AA287" s="4">
        <v>1.5514705882352942</v>
      </c>
      <c r="AB287">
        <v>0.63967611336032393</v>
      </c>
    </row>
    <row r="288" spans="1:28" x14ac:dyDescent="0.25">
      <c r="A288" s="1" t="s">
        <v>62</v>
      </c>
      <c r="B288" s="1">
        <v>266</v>
      </c>
      <c r="C288" s="1" t="s">
        <v>24</v>
      </c>
      <c r="D288" s="1">
        <v>2</v>
      </c>
      <c r="E288" s="1">
        <v>493988.01773100003</v>
      </c>
      <c r="F288" s="1">
        <v>5180892.4748999802</v>
      </c>
      <c r="G288" s="1">
        <v>74.5</v>
      </c>
      <c r="M288" s="8">
        <f t="shared" ref="M288:M289" si="76">G288/$I$15</f>
        <v>0.51536113936927774</v>
      </c>
      <c r="N288" s="6">
        <f t="shared" ref="N288:N289" si="77">G288/$J$15</f>
        <v>0.24833333333333332</v>
      </c>
      <c r="O288" s="6">
        <f t="shared" ref="O288:O289" si="78">G288/$K$15</f>
        <v>0.54779411764705888</v>
      </c>
      <c r="P288" s="7">
        <f t="shared" ref="P288:P289" si="79">(G288-$L$15)/($J$15-$L$15)</f>
        <v>8.7044534412955468E-2</v>
      </c>
      <c r="R288" s="4" t="s">
        <v>62</v>
      </c>
      <c r="S288" s="4">
        <v>289</v>
      </c>
      <c r="T288" s="4" t="s">
        <v>24</v>
      </c>
      <c r="U288" s="4">
        <v>2</v>
      </c>
      <c r="V288" s="4">
        <v>494008.965211</v>
      </c>
      <c r="W288" s="4">
        <v>5180924.2349100001</v>
      </c>
      <c r="X288" s="4">
        <v>103.5</v>
      </c>
      <c r="Y288" s="4">
        <v>0.71597151576805695</v>
      </c>
      <c r="Z288" s="4">
        <v>0.34499999999999997</v>
      </c>
      <c r="AA288" s="4">
        <v>0.76102941176470584</v>
      </c>
      <c r="AB288">
        <v>0.20445344129554655</v>
      </c>
    </row>
    <row r="289" spans="1:28" x14ac:dyDescent="0.25">
      <c r="A289" s="1" t="s">
        <v>62</v>
      </c>
      <c r="B289" s="1">
        <v>36</v>
      </c>
      <c r="C289" s="1" t="s">
        <v>24</v>
      </c>
      <c r="D289" s="1">
        <v>2</v>
      </c>
      <c r="E289" s="1">
        <v>493785.60215200001</v>
      </c>
      <c r="F289" s="1">
        <v>5180609.6934099803</v>
      </c>
      <c r="G289" s="1">
        <v>53</v>
      </c>
      <c r="M289" s="8">
        <f t="shared" si="76"/>
        <v>0.36663275686673447</v>
      </c>
      <c r="N289" s="6">
        <f t="shared" si="77"/>
        <v>0.17666666666666667</v>
      </c>
      <c r="O289" s="6">
        <f t="shared" si="78"/>
        <v>0.38970588235294118</v>
      </c>
      <c r="P289" s="7">
        <f t="shared" si="79"/>
        <v>0</v>
      </c>
      <c r="R289" s="4" t="s">
        <v>62</v>
      </c>
      <c r="S289" s="4">
        <v>314</v>
      </c>
      <c r="T289" s="4" t="s">
        <v>24</v>
      </c>
      <c r="U289" s="4">
        <v>2</v>
      </c>
      <c r="V289" s="4">
        <v>494013.118976</v>
      </c>
      <c r="W289" s="4">
        <v>5180956.0117199803</v>
      </c>
      <c r="X289" s="4">
        <v>97</v>
      </c>
      <c r="Y289" s="4">
        <v>0.67100712105798577</v>
      </c>
      <c r="Z289" s="4">
        <v>0.32333333333333331</v>
      </c>
      <c r="AA289" s="4">
        <v>0.71323529411764708</v>
      </c>
      <c r="AB289">
        <v>0.17813765182186234</v>
      </c>
    </row>
    <row r="290" spans="1:28" x14ac:dyDescent="0.25">
      <c r="A290" s="1" t="s">
        <v>62</v>
      </c>
      <c r="B290" s="1">
        <v>315</v>
      </c>
      <c r="C290" s="1" t="s">
        <v>24</v>
      </c>
      <c r="D290" s="1">
        <v>2</v>
      </c>
      <c r="E290" s="1">
        <v>494042.75106500002</v>
      </c>
      <c r="F290" s="1">
        <v>5180958.35647</v>
      </c>
      <c r="M290" s="8"/>
      <c r="N290" s="8"/>
      <c r="O290" s="8"/>
      <c r="R290" s="4" t="s">
        <v>62</v>
      </c>
      <c r="S290" s="4">
        <v>315</v>
      </c>
      <c r="T290" s="4" t="s">
        <v>24</v>
      </c>
      <c r="U290" s="4">
        <v>2</v>
      </c>
      <c r="V290" s="4">
        <v>494042.75106500002</v>
      </c>
      <c r="W290" s="4">
        <v>5180958.35647</v>
      </c>
    </row>
    <row r="291" spans="1:28" x14ac:dyDescent="0.25">
      <c r="A291" s="5" t="s">
        <v>59</v>
      </c>
      <c r="B291" s="5">
        <v>267</v>
      </c>
      <c r="C291" s="5" t="s">
        <v>24</v>
      </c>
      <c r="D291" s="5">
        <v>3</v>
      </c>
      <c r="E291" s="5">
        <v>494019.926261999</v>
      </c>
      <c r="F291" s="5">
        <v>5180892.9986300003</v>
      </c>
      <c r="G291" s="5">
        <v>669.29133858267721</v>
      </c>
      <c r="H291" s="5"/>
      <c r="I291" s="5"/>
      <c r="J291" s="5"/>
      <c r="K291" s="5"/>
      <c r="L291" s="5"/>
      <c r="M291" s="6">
        <f t="shared" ref="M291:M306" si="80">G291/$I$16</f>
        <v>1.3894714201215248</v>
      </c>
      <c r="N291" s="6">
        <f>G291/$J$16</f>
        <v>1</v>
      </c>
      <c r="O291" s="6">
        <f>G291/$K$16</f>
        <v>1.4151925078043706</v>
      </c>
      <c r="P291" s="7">
        <f>(G291-$L$16)/($J$16-$L$16)</f>
        <v>1</v>
      </c>
      <c r="R291" s="4" t="s">
        <v>59</v>
      </c>
      <c r="S291" s="4">
        <v>14</v>
      </c>
      <c r="T291" s="4" t="s">
        <v>24</v>
      </c>
      <c r="U291" s="4">
        <v>3</v>
      </c>
      <c r="V291" s="4">
        <v>493768.28853800002</v>
      </c>
      <c r="W291" s="4">
        <v>5180574.2933700001</v>
      </c>
      <c r="X291" s="4">
        <v>469.48818897637796</v>
      </c>
      <c r="Y291" s="4">
        <v>0.97467333440877546</v>
      </c>
      <c r="Z291" s="4">
        <v>0.70147058823529407</v>
      </c>
      <c r="AA291" s="4">
        <v>0.99271592091571281</v>
      </c>
      <c r="AB291">
        <v>0.38297872340425526</v>
      </c>
    </row>
    <row r="292" spans="1:28" x14ac:dyDescent="0.25">
      <c r="A292" s="1" t="s">
        <v>59</v>
      </c>
      <c r="B292" s="1">
        <v>61</v>
      </c>
      <c r="C292" s="1" t="s">
        <v>24</v>
      </c>
      <c r="D292" s="1">
        <v>3</v>
      </c>
      <c r="E292" s="1">
        <v>493832.32370200002</v>
      </c>
      <c r="F292" s="1">
        <v>5180623.82828</v>
      </c>
      <c r="G292" s="1">
        <v>586.61417322834643</v>
      </c>
      <c r="M292" s="8">
        <f t="shared" si="80"/>
        <v>1.2178308329300422</v>
      </c>
      <c r="N292" s="6">
        <f t="shared" ref="N292:N306" si="81">G292/$J$16</f>
        <v>0.876470588235294</v>
      </c>
      <c r="O292" s="6">
        <f t="shared" ref="O292:O306" si="82">G292/$K$16</f>
        <v>1.2403746097814776</v>
      </c>
      <c r="P292" s="7">
        <f t="shared" ref="P292:P306" si="83">(G292-$L$16)/($J$16-$L$16)</f>
        <v>0.74468085106382964</v>
      </c>
      <c r="R292" s="4" t="s">
        <v>59</v>
      </c>
      <c r="S292" s="4">
        <v>15</v>
      </c>
      <c r="T292" s="4" t="s">
        <v>24</v>
      </c>
      <c r="U292" s="4">
        <v>3</v>
      </c>
      <c r="V292" s="4">
        <v>493797.922326</v>
      </c>
      <c r="W292" s="4">
        <v>5180576.3034399804</v>
      </c>
      <c r="X292" s="4">
        <v>345.4724409448819</v>
      </c>
      <c r="Y292" s="4">
        <v>0.71721245362155173</v>
      </c>
      <c r="Z292" s="4">
        <v>0.51617647058823524</v>
      </c>
      <c r="AA292" s="4">
        <v>0.73048907388137352</v>
      </c>
      <c r="AB292">
        <v>0</v>
      </c>
    </row>
    <row r="293" spans="1:28" x14ac:dyDescent="0.25">
      <c r="A293" s="1" t="s">
        <v>59</v>
      </c>
      <c r="B293" s="1">
        <v>218</v>
      </c>
      <c r="C293" s="1" t="s">
        <v>24</v>
      </c>
      <c r="D293" s="1">
        <v>3</v>
      </c>
      <c r="E293" s="1">
        <v>493959.097828998</v>
      </c>
      <c r="F293" s="1">
        <v>5180827.6085700002</v>
      </c>
      <c r="G293" s="1">
        <v>565.94488188976379</v>
      </c>
      <c r="M293" s="8">
        <f t="shared" si="80"/>
        <v>1.1749206861321717</v>
      </c>
      <c r="N293" s="6">
        <f t="shared" si="81"/>
        <v>0.84558823529411764</v>
      </c>
      <c r="O293" s="6">
        <f t="shared" si="82"/>
        <v>1.1966701352757545</v>
      </c>
      <c r="P293" s="7">
        <f t="shared" si="83"/>
        <v>0.68085106382978722</v>
      </c>
      <c r="R293" s="4" t="s">
        <v>59</v>
      </c>
      <c r="S293" s="4">
        <v>37</v>
      </c>
      <c r="T293" s="4" t="s">
        <v>24</v>
      </c>
      <c r="U293" s="4">
        <v>3</v>
      </c>
      <c r="V293" s="4">
        <v>493819.787974999</v>
      </c>
      <c r="W293" s="4">
        <v>5180608.06183</v>
      </c>
      <c r="X293" s="4">
        <v>398.62204724409446</v>
      </c>
      <c r="Y293" s="4">
        <v>0.82755283110179034</v>
      </c>
      <c r="Z293" s="4">
        <v>0.59558823529411753</v>
      </c>
      <c r="AA293" s="4">
        <v>0.84287200832466169</v>
      </c>
      <c r="AB293">
        <v>0.16413373860182359</v>
      </c>
    </row>
    <row r="294" spans="1:28" x14ac:dyDescent="0.25">
      <c r="A294" s="1" t="s">
        <v>59</v>
      </c>
      <c r="B294" s="1">
        <v>113</v>
      </c>
      <c r="C294" s="1" t="s">
        <v>24</v>
      </c>
      <c r="D294" s="1">
        <v>3</v>
      </c>
      <c r="E294" s="1">
        <v>493851.846663</v>
      </c>
      <c r="F294" s="1">
        <v>5180685.5506600002</v>
      </c>
      <c r="G294" s="1">
        <v>558.07086614173227</v>
      </c>
      <c r="M294" s="8">
        <f t="shared" si="80"/>
        <v>1.1585739635425065</v>
      </c>
      <c r="N294" s="6">
        <f t="shared" si="81"/>
        <v>0.83382352941176463</v>
      </c>
      <c r="O294" s="6">
        <f t="shared" si="82"/>
        <v>1.1800208116545265</v>
      </c>
      <c r="P294" s="7">
        <f t="shared" si="83"/>
        <v>0.6565349544072947</v>
      </c>
      <c r="R294" s="4" t="s">
        <v>59</v>
      </c>
      <c r="S294" s="4">
        <v>61</v>
      </c>
      <c r="T294" s="4" t="s">
        <v>24</v>
      </c>
      <c r="U294" s="4">
        <v>3</v>
      </c>
      <c r="V294" s="4">
        <v>493832.32370200002</v>
      </c>
      <c r="W294" s="4">
        <v>5180623.82828</v>
      </c>
      <c r="X294" s="4">
        <v>586.61417322834643</v>
      </c>
      <c r="Y294" s="4">
        <v>1.2178308329300422</v>
      </c>
      <c r="Z294" s="4">
        <v>0.876470588235294</v>
      </c>
      <c r="AA294" s="4">
        <v>1.2403746097814776</v>
      </c>
      <c r="AB294">
        <v>0.74468085106382964</v>
      </c>
    </row>
    <row r="295" spans="1:28" x14ac:dyDescent="0.25">
      <c r="A295" s="1" t="s">
        <v>59</v>
      </c>
      <c r="B295" s="1">
        <v>193</v>
      </c>
      <c r="C295" s="1" t="s">
        <v>24</v>
      </c>
      <c r="D295" s="1">
        <v>3</v>
      </c>
      <c r="E295" s="1">
        <v>493942.357093998</v>
      </c>
      <c r="F295" s="1">
        <v>5180804.6231500003</v>
      </c>
      <c r="G295" s="1">
        <v>531.00393700787401</v>
      </c>
      <c r="M295" s="8">
        <f t="shared" si="80"/>
        <v>1.1023821046405331</v>
      </c>
      <c r="N295" s="6">
        <f t="shared" si="81"/>
        <v>0.79338235294117643</v>
      </c>
      <c r="O295" s="6">
        <f t="shared" si="82"/>
        <v>1.1227887617065557</v>
      </c>
      <c r="P295" s="7">
        <f t="shared" si="83"/>
        <v>0.5729483282674771</v>
      </c>
      <c r="R295" s="4" t="s">
        <v>59</v>
      </c>
      <c r="S295" s="4">
        <v>62</v>
      </c>
      <c r="T295" s="4" t="s">
        <v>24</v>
      </c>
      <c r="U295" s="4">
        <v>3</v>
      </c>
      <c r="V295" s="4">
        <v>493862.44210400002</v>
      </c>
      <c r="W295" s="4">
        <v>5180655.2967800004</v>
      </c>
      <c r="X295" s="4">
        <v>485.23622047244095</v>
      </c>
      <c r="Y295" s="4">
        <v>1.0073667795881054</v>
      </c>
      <c r="Z295" s="4">
        <v>0.72499999999999998</v>
      </c>
      <c r="AA295" s="4">
        <v>1.0260145681581685</v>
      </c>
      <c r="AB295">
        <v>0.43161094224924007</v>
      </c>
    </row>
    <row r="296" spans="1:28" x14ac:dyDescent="0.25">
      <c r="A296" s="1" t="s">
        <v>59</v>
      </c>
      <c r="B296" s="1">
        <v>290</v>
      </c>
      <c r="C296" s="1" t="s">
        <v>24</v>
      </c>
      <c r="D296" s="1">
        <v>3</v>
      </c>
      <c r="E296" s="1">
        <v>494040.87357200001</v>
      </c>
      <c r="F296" s="1">
        <v>5180924.75875</v>
      </c>
      <c r="G296" s="1">
        <v>515.25590551181097</v>
      </c>
      <c r="M296" s="8">
        <f t="shared" si="80"/>
        <v>1.0696886594612032</v>
      </c>
      <c r="N296" s="6">
        <f t="shared" si="81"/>
        <v>0.76985294117647041</v>
      </c>
      <c r="O296" s="6">
        <f t="shared" si="82"/>
        <v>1.0894901144640998</v>
      </c>
      <c r="P296" s="7">
        <f t="shared" si="83"/>
        <v>0.52431610942249218</v>
      </c>
      <c r="R296" s="4" t="s">
        <v>59</v>
      </c>
      <c r="S296" s="4">
        <v>86</v>
      </c>
      <c r="T296" s="4" t="s">
        <v>24</v>
      </c>
      <c r="U296" s="4">
        <v>3</v>
      </c>
      <c r="V296" s="4">
        <v>493838.99775600003</v>
      </c>
      <c r="W296" s="4">
        <v>5180655.6023700004</v>
      </c>
      <c r="X296" s="4">
        <v>438.48425196850394</v>
      </c>
      <c r="Y296" s="4">
        <v>0.91030811421196955</v>
      </c>
      <c r="Z296" s="4">
        <v>0.65514705882352942</v>
      </c>
      <c r="AA296" s="4">
        <v>0.92715920915712802</v>
      </c>
      <c r="AB296">
        <v>0.28723404255319146</v>
      </c>
    </row>
    <row r="297" spans="1:28" x14ac:dyDescent="0.25">
      <c r="A297" s="1" t="s">
        <v>59</v>
      </c>
      <c r="B297" s="1">
        <v>316</v>
      </c>
      <c r="C297" s="1" t="s">
        <v>24</v>
      </c>
      <c r="D297" s="1">
        <v>3</v>
      </c>
      <c r="E297" s="1">
        <v>494076.92789499799</v>
      </c>
      <c r="F297" s="1">
        <v>5180949.5033200001</v>
      </c>
      <c r="G297" s="1">
        <v>512.30314960629926</v>
      </c>
      <c r="M297" s="8">
        <f t="shared" si="80"/>
        <v>1.063558638490079</v>
      </c>
      <c r="N297" s="6">
        <f t="shared" si="81"/>
        <v>0.76544117647058829</v>
      </c>
      <c r="O297" s="6">
        <f t="shared" si="82"/>
        <v>1.0832466181061395</v>
      </c>
      <c r="P297" s="7">
        <f t="shared" si="83"/>
        <v>0.51519756838905784</v>
      </c>
      <c r="R297" s="4" t="s">
        <v>59</v>
      </c>
      <c r="S297" s="4">
        <v>87</v>
      </c>
      <c r="T297" s="4" t="s">
        <v>24</v>
      </c>
      <c r="U297" s="4">
        <v>3</v>
      </c>
      <c r="V297" s="4">
        <v>493870.93683800002</v>
      </c>
      <c r="W297" s="4">
        <v>5180684.7948000003</v>
      </c>
      <c r="X297" s="4">
        <v>487.20472440944883</v>
      </c>
      <c r="Y297" s="4">
        <v>1.0114534602355216</v>
      </c>
      <c r="Z297" s="4">
        <v>0.7279411764705882</v>
      </c>
      <c r="AA297" s="4">
        <v>1.0301768990634754</v>
      </c>
      <c r="AB297">
        <v>0.43768996960486317</v>
      </c>
    </row>
    <row r="298" spans="1:28" x14ac:dyDescent="0.25">
      <c r="A298" s="1" t="s">
        <v>59</v>
      </c>
      <c r="B298" s="1">
        <v>87</v>
      </c>
      <c r="C298" s="1" t="s">
        <v>24</v>
      </c>
      <c r="D298" s="1">
        <v>3</v>
      </c>
      <c r="E298" s="1">
        <v>493870.93683800002</v>
      </c>
      <c r="F298" s="1">
        <v>5180684.7948000003</v>
      </c>
      <c r="G298" s="1">
        <v>487.20472440944883</v>
      </c>
      <c r="M298" s="8">
        <f t="shared" si="80"/>
        <v>1.0114534602355216</v>
      </c>
      <c r="N298" s="6">
        <f t="shared" si="81"/>
        <v>0.7279411764705882</v>
      </c>
      <c r="O298" s="6">
        <f t="shared" si="82"/>
        <v>1.0301768990634754</v>
      </c>
      <c r="P298" s="7">
        <f t="shared" si="83"/>
        <v>0.43768996960486317</v>
      </c>
      <c r="R298" s="4" t="s">
        <v>59</v>
      </c>
      <c r="S298" s="4">
        <v>113</v>
      </c>
      <c r="T298" s="4" t="s">
        <v>24</v>
      </c>
      <c r="U298" s="4">
        <v>3</v>
      </c>
      <c r="V298" s="4">
        <v>493851.846663</v>
      </c>
      <c r="W298" s="4">
        <v>5180685.5506600002</v>
      </c>
      <c r="X298" s="4">
        <v>558.07086614173227</v>
      </c>
      <c r="Y298" s="4">
        <v>1.1585739635425065</v>
      </c>
      <c r="Z298" s="4">
        <v>0.83382352941176463</v>
      </c>
      <c r="AA298" s="4">
        <v>1.1800208116545265</v>
      </c>
      <c r="AB298">
        <v>0.6565349544072947</v>
      </c>
    </row>
    <row r="299" spans="1:28" x14ac:dyDescent="0.25">
      <c r="A299" s="1" t="s">
        <v>59</v>
      </c>
      <c r="B299" s="1">
        <v>62</v>
      </c>
      <c r="C299" s="1" t="s">
        <v>24</v>
      </c>
      <c r="D299" s="1">
        <v>3</v>
      </c>
      <c r="E299" s="1">
        <v>493862.44210400002</v>
      </c>
      <c r="F299" s="1">
        <v>5180655.2967800004</v>
      </c>
      <c r="G299" s="1">
        <v>485.23622047244095</v>
      </c>
      <c r="M299" s="8">
        <f t="shared" si="80"/>
        <v>1.0073667795881054</v>
      </c>
      <c r="N299" s="6">
        <f t="shared" si="81"/>
        <v>0.72499999999999998</v>
      </c>
      <c r="O299" s="6">
        <f t="shared" si="82"/>
        <v>1.0260145681581685</v>
      </c>
      <c r="P299" s="7">
        <f t="shared" si="83"/>
        <v>0.43161094224924007</v>
      </c>
      <c r="R299" s="4" t="s">
        <v>59</v>
      </c>
      <c r="S299" s="4">
        <v>114</v>
      </c>
      <c r="T299" s="4" t="s">
        <v>24</v>
      </c>
      <c r="U299" s="4">
        <v>3</v>
      </c>
      <c r="V299" s="4">
        <v>493882.41985800001</v>
      </c>
      <c r="W299" s="4">
        <v>5180716.5640399903</v>
      </c>
      <c r="X299" s="4">
        <v>406.98818897637796</v>
      </c>
      <c r="Y299" s="4">
        <v>0.84492122385330948</v>
      </c>
      <c r="Z299" s="4">
        <v>0.6080882352941176</v>
      </c>
      <c r="AA299" s="4">
        <v>0.86056191467221643</v>
      </c>
      <c r="AB299">
        <v>0.18996960486322184</v>
      </c>
    </row>
    <row r="300" spans="1:28" x14ac:dyDescent="0.25">
      <c r="A300" s="1" t="s">
        <v>59</v>
      </c>
      <c r="B300" s="1">
        <v>219</v>
      </c>
      <c r="C300" s="1" t="s">
        <v>24</v>
      </c>
      <c r="D300" s="1">
        <v>3</v>
      </c>
      <c r="E300" s="1">
        <v>493991.00748700002</v>
      </c>
      <c r="F300" s="1">
        <v>5180828.91</v>
      </c>
      <c r="G300" s="1">
        <v>472.93307086614175</v>
      </c>
      <c r="M300" s="8">
        <f t="shared" si="80"/>
        <v>0.98182502554175388</v>
      </c>
      <c r="N300" s="6">
        <f t="shared" si="81"/>
        <v>0.70661764705882346</v>
      </c>
      <c r="O300" s="6">
        <f t="shared" si="82"/>
        <v>1</v>
      </c>
      <c r="P300" s="7">
        <f t="shared" si="83"/>
        <v>0.3936170212765957</v>
      </c>
      <c r="R300" s="4" t="s">
        <v>59</v>
      </c>
      <c r="S300" s="4">
        <v>141</v>
      </c>
      <c r="T300" s="4" t="s">
        <v>24</v>
      </c>
      <c r="U300" s="4">
        <v>3</v>
      </c>
      <c r="V300" s="4">
        <v>493911.60960500001</v>
      </c>
      <c r="W300" s="4">
        <v>5180745.0927600004</v>
      </c>
      <c r="X300" s="4">
        <v>457.18503937007875</v>
      </c>
      <c r="Y300" s="4">
        <v>0.94913158036242384</v>
      </c>
      <c r="Z300" s="4">
        <v>0.68308823529411766</v>
      </c>
      <c r="AA300" s="4">
        <v>0.96670135275754421</v>
      </c>
      <c r="AB300">
        <v>0.34498480243161095</v>
      </c>
    </row>
    <row r="301" spans="1:28" x14ac:dyDescent="0.25">
      <c r="A301" s="1" t="s">
        <v>59</v>
      </c>
      <c r="B301" s="1">
        <v>14</v>
      </c>
      <c r="C301" s="1" t="s">
        <v>24</v>
      </c>
      <c r="D301" s="1">
        <v>3</v>
      </c>
      <c r="E301" s="1">
        <v>493768.28853800002</v>
      </c>
      <c r="F301" s="1">
        <v>5180574.2933700001</v>
      </c>
      <c r="G301" s="1">
        <v>469.48818897637796</v>
      </c>
      <c r="M301" s="8">
        <f t="shared" si="80"/>
        <v>0.97467333440877546</v>
      </c>
      <c r="N301" s="6">
        <f t="shared" si="81"/>
        <v>0.70147058823529407</v>
      </c>
      <c r="O301" s="6">
        <f t="shared" si="82"/>
        <v>0.99271592091571281</v>
      </c>
      <c r="P301" s="7">
        <f t="shared" si="83"/>
        <v>0.38297872340425526</v>
      </c>
      <c r="R301" s="4" t="s">
        <v>59</v>
      </c>
      <c r="S301" s="4">
        <v>167</v>
      </c>
      <c r="T301" s="4" t="s">
        <v>24</v>
      </c>
      <c r="U301" s="4">
        <v>3</v>
      </c>
      <c r="V301" s="4">
        <v>493925.225664998</v>
      </c>
      <c r="W301" s="4">
        <v>5180772.8595099803</v>
      </c>
      <c r="X301" s="4">
        <v>427.65748031496065</v>
      </c>
      <c r="Y301" s="4">
        <v>0.88783137065118012</v>
      </c>
      <c r="Z301" s="4">
        <v>0.63897058823529407</v>
      </c>
      <c r="AA301" s="4">
        <v>0.90426638917793967</v>
      </c>
      <c r="AB301">
        <v>0.25379939209726443</v>
      </c>
    </row>
    <row r="302" spans="1:28" x14ac:dyDescent="0.25">
      <c r="A302" s="1" t="s">
        <v>59</v>
      </c>
      <c r="B302" s="1">
        <v>244</v>
      </c>
      <c r="C302" s="1" t="s">
        <v>24</v>
      </c>
      <c r="D302" s="1">
        <v>3</v>
      </c>
      <c r="E302" s="1">
        <v>494016.170361</v>
      </c>
      <c r="F302" s="1">
        <v>5180863.3944100002</v>
      </c>
      <c r="G302" s="1">
        <v>469.48818897637796</v>
      </c>
      <c r="M302" s="8">
        <f t="shared" si="80"/>
        <v>0.97467333440877546</v>
      </c>
      <c r="N302" s="6">
        <f t="shared" si="81"/>
        <v>0.70147058823529407</v>
      </c>
      <c r="O302" s="6">
        <f t="shared" si="82"/>
        <v>0.99271592091571281</v>
      </c>
      <c r="P302" s="7">
        <f t="shared" si="83"/>
        <v>0.38297872340425526</v>
      </c>
      <c r="R302" s="4" t="s">
        <v>59</v>
      </c>
      <c r="S302" s="4">
        <v>193</v>
      </c>
      <c r="T302" s="4" t="s">
        <v>24</v>
      </c>
      <c r="U302" s="4">
        <v>3</v>
      </c>
      <c r="V302" s="4">
        <v>493942.357093998</v>
      </c>
      <c r="W302" s="4">
        <v>5180804.6231500003</v>
      </c>
      <c r="X302" s="4">
        <v>531.00393700787401</v>
      </c>
      <c r="Y302" s="4">
        <v>1.1023821046405331</v>
      </c>
      <c r="Z302" s="4">
        <v>0.79338235294117643</v>
      </c>
      <c r="AA302" s="4">
        <v>1.1227887617065557</v>
      </c>
      <c r="AB302">
        <v>0.5729483282674771</v>
      </c>
    </row>
    <row r="303" spans="1:28" x14ac:dyDescent="0.25">
      <c r="A303" s="1" t="s">
        <v>59</v>
      </c>
      <c r="B303" s="1">
        <v>141</v>
      </c>
      <c r="C303" s="1" t="s">
        <v>24</v>
      </c>
      <c r="D303" s="1">
        <v>3</v>
      </c>
      <c r="E303" s="1">
        <v>493911.60960500001</v>
      </c>
      <c r="F303" s="1">
        <v>5180745.0927600004</v>
      </c>
      <c r="G303" s="1">
        <v>457.18503937007875</v>
      </c>
      <c r="M303" s="8">
        <f t="shared" si="80"/>
        <v>0.94913158036242384</v>
      </c>
      <c r="N303" s="6">
        <f t="shared" si="81"/>
        <v>0.68308823529411766</v>
      </c>
      <c r="O303" s="6">
        <f t="shared" si="82"/>
        <v>0.96670135275754421</v>
      </c>
      <c r="P303" s="7">
        <f t="shared" si="83"/>
        <v>0.34498480243161095</v>
      </c>
      <c r="R303" s="4" t="s">
        <v>59</v>
      </c>
      <c r="S303" s="4">
        <v>218</v>
      </c>
      <c r="T303" s="4" t="s">
        <v>24</v>
      </c>
      <c r="U303" s="4">
        <v>3</v>
      </c>
      <c r="V303" s="4">
        <v>493959.097828998</v>
      </c>
      <c r="W303" s="4">
        <v>5180827.6085700002</v>
      </c>
      <c r="X303" s="4">
        <v>565.94488188976379</v>
      </c>
      <c r="Y303" s="4">
        <v>1.1749206861321717</v>
      </c>
      <c r="Z303" s="4">
        <v>0.84558823529411764</v>
      </c>
      <c r="AA303" s="4">
        <v>1.1966701352757545</v>
      </c>
      <c r="AB303">
        <v>0.68085106382978722</v>
      </c>
    </row>
    <row r="304" spans="1:28" x14ac:dyDescent="0.25">
      <c r="A304" s="1" t="s">
        <v>59</v>
      </c>
      <c r="B304" s="1">
        <v>86</v>
      </c>
      <c r="C304" s="1" t="s">
        <v>24</v>
      </c>
      <c r="D304" s="1">
        <v>3</v>
      </c>
      <c r="E304" s="1">
        <v>493838.99775600003</v>
      </c>
      <c r="F304" s="1">
        <v>5180655.6023700004</v>
      </c>
      <c r="G304" s="1">
        <v>438.48425196850394</v>
      </c>
      <c r="M304" s="8">
        <f t="shared" si="80"/>
        <v>0.91030811421196955</v>
      </c>
      <c r="N304" s="6">
        <f t="shared" si="81"/>
        <v>0.65514705882352942</v>
      </c>
      <c r="O304" s="6">
        <f t="shared" si="82"/>
        <v>0.92715920915712802</v>
      </c>
      <c r="P304" s="7">
        <f t="shared" si="83"/>
        <v>0.28723404255319146</v>
      </c>
      <c r="R304" s="4" t="s">
        <v>59</v>
      </c>
      <c r="S304" s="4">
        <v>219</v>
      </c>
      <c r="T304" s="4" t="s">
        <v>24</v>
      </c>
      <c r="U304" s="4">
        <v>3</v>
      </c>
      <c r="V304" s="4">
        <v>493991.00748700002</v>
      </c>
      <c r="W304" s="4">
        <v>5180828.91</v>
      </c>
      <c r="X304" s="4">
        <v>472.93307086614175</v>
      </c>
      <c r="Y304" s="4">
        <v>0.98182502554175388</v>
      </c>
      <c r="Z304" s="4">
        <v>0.70661764705882346</v>
      </c>
      <c r="AA304" s="4">
        <v>1</v>
      </c>
      <c r="AB304">
        <v>0.3936170212765957</v>
      </c>
    </row>
    <row r="305" spans="1:28" x14ac:dyDescent="0.25">
      <c r="A305" s="1" t="s">
        <v>59</v>
      </c>
      <c r="B305" s="1">
        <v>167</v>
      </c>
      <c r="C305" s="1" t="s">
        <v>24</v>
      </c>
      <c r="D305" s="1">
        <v>3</v>
      </c>
      <c r="E305" s="1">
        <v>493925.225664998</v>
      </c>
      <c r="F305" s="1">
        <v>5180772.8595099803</v>
      </c>
      <c r="G305" s="1">
        <v>427.65748031496065</v>
      </c>
      <c r="M305" s="8">
        <f t="shared" si="80"/>
        <v>0.88783137065118012</v>
      </c>
      <c r="N305" s="6">
        <f t="shared" si="81"/>
        <v>0.63897058823529407</v>
      </c>
      <c r="O305" s="6">
        <f t="shared" si="82"/>
        <v>0.90426638917793967</v>
      </c>
      <c r="P305" s="7">
        <f t="shared" si="83"/>
        <v>0.25379939209726443</v>
      </c>
      <c r="R305" s="4" t="s">
        <v>59</v>
      </c>
      <c r="S305" s="4">
        <v>243</v>
      </c>
      <c r="T305" s="4" t="s">
        <v>24</v>
      </c>
      <c r="U305" s="4">
        <v>3</v>
      </c>
      <c r="V305" s="4">
        <v>493986.992199998</v>
      </c>
      <c r="W305" s="4">
        <v>5180859.3615100002</v>
      </c>
      <c r="X305" s="4">
        <v>354.82283464566927</v>
      </c>
      <c r="Y305" s="4">
        <v>0.73662418669677887</v>
      </c>
      <c r="Z305" s="4">
        <v>0.5301470588235293</v>
      </c>
      <c r="AA305" s="4">
        <v>0.75026014568158161</v>
      </c>
      <c r="AB305">
        <v>2.8875379939209651E-2</v>
      </c>
    </row>
    <row r="306" spans="1:28" x14ac:dyDescent="0.25">
      <c r="A306" s="1" t="s">
        <v>59</v>
      </c>
      <c r="B306" s="1">
        <v>114</v>
      </c>
      <c r="C306" s="1" t="s">
        <v>24</v>
      </c>
      <c r="D306" s="1">
        <v>3</v>
      </c>
      <c r="E306" s="1">
        <v>493882.41985800001</v>
      </c>
      <c r="F306" s="1">
        <v>5180716.5640399903</v>
      </c>
      <c r="G306" s="1">
        <v>406.98818897637796</v>
      </c>
      <c r="M306" s="8">
        <f t="shared" si="80"/>
        <v>0.84492122385330948</v>
      </c>
      <c r="N306" s="6">
        <f t="shared" si="81"/>
        <v>0.6080882352941176</v>
      </c>
      <c r="O306" s="6">
        <f t="shared" si="82"/>
        <v>0.86056191467221643</v>
      </c>
      <c r="P306" s="7">
        <f t="shared" si="83"/>
        <v>0.18996960486322184</v>
      </c>
      <c r="R306" s="4" t="s">
        <v>59</v>
      </c>
      <c r="S306" s="4">
        <v>244</v>
      </c>
      <c r="T306" s="4" t="s">
        <v>24</v>
      </c>
      <c r="U306" s="4">
        <v>3</v>
      </c>
      <c r="V306" s="4">
        <v>494016.170361</v>
      </c>
      <c r="W306" s="4">
        <v>5180863.3944100002</v>
      </c>
      <c r="X306" s="4">
        <v>469.48818897637796</v>
      </c>
      <c r="Y306" s="4">
        <v>0.97467333440877546</v>
      </c>
      <c r="Z306" s="4">
        <v>0.70147058823529407</v>
      </c>
      <c r="AA306" s="4">
        <v>0.99271592091571281</v>
      </c>
      <c r="AB306">
        <v>0.38297872340425526</v>
      </c>
    </row>
    <row r="307" spans="1:28" x14ac:dyDescent="0.25">
      <c r="A307" s="1" t="s">
        <v>59</v>
      </c>
      <c r="B307" s="1">
        <v>37</v>
      </c>
      <c r="C307" s="1" t="s">
        <v>24</v>
      </c>
      <c r="D307" s="1">
        <v>3</v>
      </c>
      <c r="E307" s="1">
        <v>493819.787974999</v>
      </c>
      <c r="F307" s="1">
        <v>5180608.06183</v>
      </c>
      <c r="G307" s="1">
        <v>398.62204724409446</v>
      </c>
      <c r="M307" s="8">
        <f t="shared" ref="M307:M308" si="84">G307/$I$16</f>
        <v>0.82755283110179034</v>
      </c>
      <c r="N307" s="6">
        <f t="shared" ref="N307:N308" si="85">G307/$J$16</f>
        <v>0.59558823529411753</v>
      </c>
      <c r="O307" s="6">
        <f t="shared" ref="O307:O308" si="86">G307/$K$16</f>
        <v>0.84287200832466169</v>
      </c>
      <c r="P307" s="7">
        <f t="shared" ref="P307:P308" si="87">(G307-$L$16)/($J$16-$L$16)</f>
        <v>0.16413373860182359</v>
      </c>
      <c r="R307" s="4" t="s">
        <v>59</v>
      </c>
      <c r="S307" s="4">
        <v>267</v>
      </c>
      <c r="T307" s="4" t="s">
        <v>24</v>
      </c>
      <c r="U307" s="4">
        <v>3</v>
      </c>
      <c r="V307" s="4">
        <v>494019.926261999</v>
      </c>
      <c r="W307" s="4">
        <v>5180892.9986300003</v>
      </c>
      <c r="X307" s="4">
        <v>669.29133858267721</v>
      </c>
      <c r="Y307" s="4">
        <v>1.3894714201215248</v>
      </c>
      <c r="Z307" s="4">
        <v>1</v>
      </c>
      <c r="AA307" s="4">
        <v>1.4151925078043706</v>
      </c>
      <c r="AB307" s="7">
        <v>1</v>
      </c>
    </row>
    <row r="308" spans="1:28" x14ac:dyDescent="0.25">
      <c r="A308" s="1" t="s">
        <v>59</v>
      </c>
      <c r="B308" s="1">
        <v>243</v>
      </c>
      <c r="C308" s="1" t="s">
        <v>24</v>
      </c>
      <c r="D308" s="1">
        <v>3</v>
      </c>
      <c r="E308" s="1">
        <v>493986.992199998</v>
      </c>
      <c r="F308" s="1">
        <v>5180859.3615100002</v>
      </c>
      <c r="G308" s="1">
        <v>354.82283464566927</v>
      </c>
      <c r="M308" s="8">
        <f t="shared" si="84"/>
        <v>0.73662418669677887</v>
      </c>
      <c r="N308" s="6">
        <f t="shared" si="85"/>
        <v>0.5301470588235293</v>
      </c>
      <c r="O308" s="6">
        <f t="shared" si="86"/>
        <v>0.75026014568158161</v>
      </c>
      <c r="P308" s="7">
        <f t="shared" si="87"/>
        <v>2.8875379939209651E-2</v>
      </c>
      <c r="R308" s="4" t="s">
        <v>59</v>
      </c>
      <c r="S308" s="4">
        <v>290</v>
      </c>
      <c r="T308" s="4" t="s">
        <v>24</v>
      </c>
      <c r="U308" s="4">
        <v>3</v>
      </c>
      <c r="V308" s="4">
        <v>494040.87357200001</v>
      </c>
      <c r="W308" s="4">
        <v>5180924.75875</v>
      </c>
      <c r="X308" s="4">
        <v>515.25590551181097</v>
      </c>
      <c r="Y308" s="4">
        <v>1.0696886594612032</v>
      </c>
      <c r="Z308" s="4">
        <v>0.76985294117647041</v>
      </c>
      <c r="AA308" s="4">
        <v>1.0894901144640998</v>
      </c>
      <c r="AB308">
        <v>0.52431610942249218</v>
      </c>
    </row>
    <row r="309" spans="1:28" x14ac:dyDescent="0.25">
      <c r="A309" s="1" t="s">
        <v>59</v>
      </c>
      <c r="B309" s="1">
        <v>15</v>
      </c>
      <c r="C309" s="1" t="s">
        <v>24</v>
      </c>
      <c r="D309" s="1">
        <v>3</v>
      </c>
      <c r="E309" s="1">
        <v>493797.922326</v>
      </c>
      <c r="F309" s="1">
        <v>5180576.3034399804</v>
      </c>
      <c r="G309" s="1">
        <v>345.4724409448819</v>
      </c>
      <c r="M309" s="8">
        <f t="shared" ref="M309" si="88">G309/$I$16</f>
        <v>0.71721245362155173</v>
      </c>
      <c r="N309" s="6">
        <f t="shared" ref="N309" si="89">G309/$J$16</f>
        <v>0.51617647058823524</v>
      </c>
      <c r="O309" s="6">
        <f t="shared" ref="O309" si="90">G309/$K$16</f>
        <v>0.73048907388137352</v>
      </c>
      <c r="P309" s="7">
        <f t="shared" ref="P309" si="91">(G309-$L$16)/($J$16-$L$16)</f>
        <v>0</v>
      </c>
      <c r="R309" s="4" t="s">
        <v>59</v>
      </c>
      <c r="S309" s="4">
        <v>316</v>
      </c>
      <c r="T309" s="4" t="s">
        <v>24</v>
      </c>
      <c r="U309" s="4">
        <v>3</v>
      </c>
      <c r="V309" s="4">
        <v>494076.92789499799</v>
      </c>
      <c r="W309" s="4">
        <v>5180949.5033200001</v>
      </c>
      <c r="X309" s="4">
        <v>512.30314960629926</v>
      </c>
      <c r="Y309" s="4">
        <v>1.063558638490079</v>
      </c>
      <c r="Z309" s="4">
        <v>0.76544117647058829</v>
      </c>
      <c r="AA309" s="4">
        <v>1.0832466181061395</v>
      </c>
      <c r="AB309">
        <v>0.51519756838905784</v>
      </c>
    </row>
    <row r="310" spans="1:28" x14ac:dyDescent="0.25">
      <c r="A310" s="5" t="s">
        <v>60</v>
      </c>
      <c r="B310" s="5">
        <v>169</v>
      </c>
      <c r="C310" s="5" t="s">
        <v>24</v>
      </c>
      <c r="D310" s="5">
        <v>4</v>
      </c>
      <c r="E310" s="5">
        <v>493989.035435998</v>
      </c>
      <c r="F310" s="5">
        <v>5180765.3500800002</v>
      </c>
      <c r="G310" s="5">
        <v>742</v>
      </c>
      <c r="H310" s="5"/>
      <c r="I310" s="5"/>
      <c r="J310" s="5"/>
      <c r="K310" s="5"/>
      <c r="L310" s="5"/>
      <c r="M310" s="6">
        <f t="shared" ref="M310:M324" si="92">G310/$I$17</f>
        <v>1.5194139591640328</v>
      </c>
      <c r="N310" s="6">
        <f>G310/$J$17</f>
        <v>1</v>
      </c>
      <c r="O310" s="6">
        <f>G310/$K$17</f>
        <v>1.5291597633136096</v>
      </c>
      <c r="P310" s="7">
        <f>(G310-$L$17)/($J$17-$L$17)</f>
        <v>1</v>
      </c>
      <c r="R310" s="4" t="s">
        <v>60</v>
      </c>
      <c r="S310" s="4">
        <v>16</v>
      </c>
      <c r="T310" s="4" t="s">
        <v>24</v>
      </c>
      <c r="U310" s="4">
        <v>4</v>
      </c>
      <c r="V310" s="4">
        <v>493861.755168</v>
      </c>
      <c r="W310" s="4">
        <v>5180589.4613600001</v>
      </c>
      <c r="X310" s="4">
        <v>485.23379819524195</v>
      </c>
      <c r="Y310" s="4">
        <v>0.99362669331001874</v>
      </c>
      <c r="Z310" s="4">
        <v>0.65395390592350666</v>
      </c>
      <c r="AA310" s="4">
        <v>1</v>
      </c>
      <c r="AB310">
        <v>0.37400149600598387</v>
      </c>
    </row>
    <row r="311" spans="1:28" x14ac:dyDescent="0.25">
      <c r="A311" s="1" t="s">
        <v>60</v>
      </c>
      <c r="B311" s="1">
        <v>88</v>
      </c>
      <c r="C311" s="1" t="s">
        <v>24</v>
      </c>
      <c r="D311" s="1">
        <v>4</v>
      </c>
      <c r="E311" s="1">
        <v>493902.842645998</v>
      </c>
      <c r="F311" s="1">
        <v>5180681.5397699904</v>
      </c>
      <c r="G311" s="1">
        <v>652.994257588187</v>
      </c>
      <c r="M311" s="8">
        <f t="shared" si="92"/>
        <v>1.3371544342768806</v>
      </c>
      <c r="N311" s="6">
        <f t="shared" ref="N311:N324" si="93">G311/$J$17</f>
        <v>0.88004616925631673</v>
      </c>
      <c r="O311" s="6">
        <f t="shared" ref="O311:O324" si="94">G311/$K$17</f>
        <v>1.3457311918850381</v>
      </c>
      <c r="P311" s="7">
        <f t="shared" ref="P311:P324" si="95">(G311-$L$17)/($J$17-$L$17)</f>
        <v>0.78300313201252791</v>
      </c>
      <c r="R311" s="4" t="s">
        <v>60</v>
      </c>
      <c r="S311" s="4">
        <v>38</v>
      </c>
      <c r="T311" s="4" t="s">
        <v>24</v>
      </c>
      <c r="U311" s="4">
        <v>4</v>
      </c>
      <c r="V311" s="4">
        <v>493851.68107400002</v>
      </c>
      <c r="W311" s="4">
        <v>5180592.0274799904</v>
      </c>
      <c r="X311" s="4">
        <v>353.15832649712877</v>
      </c>
      <c r="Y311" s="4">
        <v>0.72317209039723263</v>
      </c>
      <c r="Z311" s="4">
        <v>0.47595461792065874</v>
      </c>
      <c r="AA311" s="4">
        <v>0.72781065088757402</v>
      </c>
      <c r="AB311">
        <v>5.2000208000831938E-2</v>
      </c>
    </row>
    <row r="312" spans="1:28" x14ac:dyDescent="0.25">
      <c r="A312" s="1" t="s">
        <v>60</v>
      </c>
      <c r="B312" s="1">
        <v>268</v>
      </c>
      <c r="C312" s="1" t="s">
        <v>24</v>
      </c>
      <c r="D312" s="1">
        <v>4</v>
      </c>
      <c r="E312" s="1">
        <v>494051.827297999</v>
      </c>
      <c r="F312" s="1">
        <v>5180885.9662300004</v>
      </c>
      <c r="G312" s="1">
        <v>601.72272354388838</v>
      </c>
      <c r="M312" s="8">
        <f t="shared" si="92"/>
        <v>1.232164293394588</v>
      </c>
      <c r="N312" s="6">
        <f t="shared" si="93"/>
        <v>0.81094706677073902</v>
      </c>
      <c r="O312" s="6">
        <f t="shared" si="94"/>
        <v>1.2400676246830094</v>
      </c>
      <c r="P312" s="7">
        <f t="shared" si="95"/>
        <v>0.65800263201052789</v>
      </c>
      <c r="R312" s="4" t="s">
        <v>60</v>
      </c>
      <c r="S312" s="4">
        <v>39</v>
      </c>
      <c r="T312" s="4" t="s">
        <v>24</v>
      </c>
      <c r="U312" s="4">
        <v>4</v>
      </c>
      <c r="V312" s="4">
        <v>493883.62043100002</v>
      </c>
      <c r="W312" s="4">
        <v>5180621.2199799903</v>
      </c>
      <c r="X312" s="4">
        <v>337.57178014766197</v>
      </c>
      <c r="Y312" s="4">
        <v>0.69125508756901555</v>
      </c>
      <c r="Z312" s="4">
        <v>0.45494849076504307</v>
      </c>
      <c r="AA312" s="4">
        <v>0.69568892645815716</v>
      </c>
      <c r="AB312">
        <v>1.4000056000223877E-2</v>
      </c>
    </row>
    <row r="313" spans="1:28" x14ac:dyDescent="0.25">
      <c r="A313" s="1" t="s">
        <v>60</v>
      </c>
      <c r="B313" s="1">
        <v>245</v>
      </c>
      <c r="C313" s="1" t="s">
        <v>24</v>
      </c>
      <c r="D313" s="1">
        <v>4</v>
      </c>
      <c r="E313" s="1">
        <v>494050.810379998</v>
      </c>
      <c r="F313" s="1">
        <v>5180861.1869900003</v>
      </c>
      <c r="G313" s="1">
        <v>582.44442165709586</v>
      </c>
      <c r="M313" s="8">
        <f t="shared" si="92"/>
        <v>1.1926875804622821</v>
      </c>
      <c r="N313" s="6">
        <f t="shared" si="93"/>
        <v>0.78496552783975182</v>
      </c>
      <c r="O313" s="6">
        <f t="shared" si="94"/>
        <v>1.2003377007607776</v>
      </c>
      <c r="P313" s="7">
        <f t="shared" si="95"/>
        <v>0.61100194400777574</v>
      </c>
      <c r="R313" s="4" t="s">
        <v>60</v>
      </c>
      <c r="S313" s="4">
        <v>63</v>
      </c>
      <c r="T313" s="4" t="s">
        <v>24</v>
      </c>
      <c r="U313" s="4">
        <v>4</v>
      </c>
      <c r="V313" s="4">
        <v>493896.16895899799</v>
      </c>
      <c r="W313" s="4">
        <v>5180649.7655999903</v>
      </c>
      <c r="X313" s="4">
        <v>571.78014766201795</v>
      </c>
      <c r="Y313" s="4">
        <v>1.1708500511193289</v>
      </c>
      <c r="Z313" s="4">
        <v>0.77059319091916167</v>
      </c>
      <c r="AA313" s="4">
        <v>1.1783601014370244</v>
      </c>
      <c r="AB313">
        <v>0.5850023400093598</v>
      </c>
    </row>
    <row r="314" spans="1:28" x14ac:dyDescent="0.25">
      <c r="A314" s="1" t="s">
        <v>60</v>
      </c>
      <c r="B314" s="1">
        <v>63</v>
      </c>
      <c r="C314" s="1" t="s">
        <v>24</v>
      </c>
      <c r="D314" s="1">
        <v>4</v>
      </c>
      <c r="E314" s="1">
        <v>493896.16895899799</v>
      </c>
      <c r="F314" s="1">
        <v>5180649.7655999903</v>
      </c>
      <c r="G314" s="1">
        <v>571.78014766201795</v>
      </c>
      <c r="M314" s="8">
        <f t="shared" si="92"/>
        <v>1.1708500511193289</v>
      </c>
      <c r="N314" s="6">
        <f t="shared" si="93"/>
        <v>0.77059319091916167</v>
      </c>
      <c r="O314" s="6">
        <f t="shared" si="94"/>
        <v>1.1783601014370244</v>
      </c>
      <c r="P314" s="7">
        <f t="shared" si="95"/>
        <v>0.5850023400093598</v>
      </c>
      <c r="R314" s="4" t="s">
        <v>60</v>
      </c>
      <c r="S314" s="4">
        <v>88</v>
      </c>
      <c r="T314" s="4" t="s">
        <v>24</v>
      </c>
      <c r="U314" s="4">
        <v>4</v>
      </c>
      <c r="V314" s="4">
        <v>493902.842645998</v>
      </c>
      <c r="W314" s="4">
        <v>5180681.5397699904</v>
      </c>
      <c r="X314" s="4">
        <v>652.994257588187</v>
      </c>
      <c r="Y314" s="4">
        <v>1.3371544342768806</v>
      </c>
      <c r="Z314" s="4">
        <v>0.88004616925631673</v>
      </c>
      <c r="AA314" s="4">
        <v>1.3457311918850381</v>
      </c>
      <c r="AB314">
        <v>0.78300313201252791</v>
      </c>
    </row>
    <row r="315" spans="1:28" x14ac:dyDescent="0.25">
      <c r="A315" s="1" t="s">
        <v>60</v>
      </c>
      <c r="B315" s="1">
        <v>116</v>
      </c>
      <c r="C315" s="1" t="s">
        <v>24</v>
      </c>
      <c r="D315" s="1">
        <v>4</v>
      </c>
      <c r="E315" s="1">
        <v>493946.230398999</v>
      </c>
      <c r="F315" s="1">
        <v>5180709.2763900002</v>
      </c>
      <c r="G315" s="1">
        <v>521.73921246923703</v>
      </c>
      <c r="M315" s="8">
        <f t="shared" si="92"/>
        <v>1.0683798416024366</v>
      </c>
      <c r="N315" s="6">
        <f t="shared" si="93"/>
        <v>0.70315257745180193</v>
      </c>
      <c r="O315" s="6">
        <f t="shared" si="94"/>
        <v>1.075232628909552</v>
      </c>
      <c r="P315" s="7">
        <f t="shared" si="95"/>
        <v>0.46300205200820793</v>
      </c>
      <c r="R315" s="4" t="s">
        <v>60</v>
      </c>
      <c r="S315" s="4">
        <v>115</v>
      </c>
      <c r="T315" s="4" t="s">
        <v>24</v>
      </c>
      <c r="U315" s="4">
        <v>4</v>
      </c>
      <c r="V315" s="4">
        <v>493915.69116500003</v>
      </c>
      <c r="W315" s="4">
        <v>5180711.4881800003</v>
      </c>
      <c r="X315" s="4">
        <v>408.94175553732566</v>
      </c>
      <c r="Y315" s="4">
        <v>0.83740136367716711</v>
      </c>
      <c r="Z315" s="4">
        <v>0.55113444142496715</v>
      </c>
      <c r="AA315" s="4">
        <v>0.84277261200338127</v>
      </c>
      <c r="AB315">
        <v>0.18800075200300798</v>
      </c>
    </row>
    <row r="316" spans="1:28" x14ac:dyDescent="0.25">
      <c r="A316" s="1" t="s">
        <v>60</v>
      </c>
      <c r="B316" s="1">
        <v>194</v>
      </c>
      <c r="C316" s="1" t="s">
        <v>24</v>
      </c>
      <c r="D316" s="1">
        <v>4</v>
      </c>
      <c r="E316" s="1">
        <v>493976.07760600001</v>
      </c>
      <c r="F316" s="1">
        <v>5180793.5362799903</v>
      </c>
      <c r="G316" s="1">
        <v>506.5627563576702</v>
      </c>
      <c r="M316" s="8">
        <f t="shared" si="92"/>
        <v>1.0373025919170527</v>
      </c>
      <c r="N316" s="6">
        <f t="shared" si="93"/>
        <v>0.68269913255750703</v>
      </c>
      <c r="O316" s="6">
        <f t="shared" si="94"/>
        <v>1.043956043956044</v>
      </c>
      <c r="P316" s="7">
        <f t="shared" si="95"/>
        <v>0.42600170400681597</v>
      </c>
      <c r="R316" s="4" t="s">
        <v>60</v>
      </c>
      <c r="S316" s="4">
        <v>116</v>
      </c>
      <c r="T316" s="4" t="s">
        <v>24</v>
      </c>
      <c r="U316" s="4">
        <v>4</v>
      </c>
      <c r="V316" s="4">
        <v>493946.230398999</v>
      </c>
      <c r="W316" s="4">
        <v>5180709.2763900002</v>
      </c>
      <c r="X316" s="4">
        <v>521.73921246923703</v>
      </c>
      <c r="Y316" s="4">
        <v>1.0683798416024366</v>
      </c>
      <c r="Z316" s="4">
        <v>0.70315257745180193</v>
      </c>
      <c r="AA316" s="4">
        <v>1.075232628909552</v>
      </c>
      <c r="AB316">
        <v>0.46300205200820793</v>
      </c>
    </row>
    <row r="317" spans="1:28" x14ac:dyDescent="0.25">
      <c r="A317" s="1" t="s">
        <v>60</v>
      </c>
      <c r="B317" s="1">
        <v>168</v>
      </c>
      <c r="C317" s="1" t="s">
        <v>24</v>
      </c>
      <c r="D317" s="1">
        <v>4</v>
      </c>
      <c r="E317" s="1">
        <v>493957.125439998</v>
      </c>
      <c r="F317" s="1">
        <v>5180764.0486500002</v>
      </c>
      <c r="G317" s="1">
        <v>487.28465955701392</v>
      </c>
      <c r="M317" s="8">
        <f t="shared" si="92"/>
        <v>0.9978262989453105</v>
      </c>
      <c r="N317" s="6">
        <f t="shared" si="93"/>
        <v>0.65671787002292981</v>
      </c>
      <c r="O317" s="6">
        <f t="shared" si="94"/>
        <v>1.0042265426880812</v>
      </c>
      <c r="P317" s="7">
        <f t="shared" si="95"/>
        <v>0.37900151600606397</v>
      </c>
      <c r="R317" s="4" t="s">
        <v>60</v>
      </c>
      <c r="S317" s="4">
        <v>142</v>
      </c>
      <c r="T317" s="4" t="s">
        <v>24</v>
      </c>
      <c r="U317" s="4">
        <v>4</v>
      </c>
      <c r="V317" s="4">
        <v>493943.514329998</v>
      </c>
      <c r="W317" s="4">
        <v>5180741.0600800002</v>
      </c>
      <c r="X317" s="4">
        <v>455.29122231337158</v>
      </c>
      <c r="Y317" s="4">
        <v>0.93231245103475979</v>
      </c>
      <c r="Z317" s="4">
        <v>0.61360003007192931</v>
      </c>
      <c r="AA317" s="4">
        <v>0.93829247675401528</v>
      </c>
      <c r="AB317">
        <v>0.30100120400481595</v>
      </c>
    </row>
    <row r="318" spans="1:28" x14ac:dyDescent="0.25">
      <c r="A318" s="1" t="s">
        <v>60</v>
      </c>
      <c r="B318" s="1">
        <v>16</v>
      </c>
      <c r="C318" s="1" t="s">
        <v>24</v>
      </c>
      <c r="D318" s="1">
        <v>4</v>
      </c>
      <c r="E318" s="1">
        <v>493861.755168</v>
      </c>
      <c r="F318" s="1">
        <v>5180589.4613600001</v>
      </c>
      <c r="G318" s="1">
        <v>485.23379819524195</v>
      </c>
      <c r="M318" s="8">
        <f t="shared" si="92"/>
        <v>0.99362669331001874</v>
      </c>
      <c r="N318" s="6">
        <f t="shared" si="93"/>
        <v>0.65395390592350666</v>
      </c>
      <c r="O318" s="6">
        <f t="shared" si="94"/>
        <v>1</v>
      </c>
      <c r="P318" s="7">
        <f t="shared" si="95"/>
        <v>0.37400149600598387</v>
      </c>
      <c r="R318" s="4" t="s">
        <v>60</v>
      </c>
      <c r="S318" s="4">
        <v>168</v>
      </c>
      <c r="T318" s="4" t="s">
        <v>24</v>
      </c>
      <c r="U318" s="4">
        <v>4</v>
      </c>
      <c r="V318" s="4">
        <v>493957.125439998</v>
      </c>
      <c r="W318" s="4">
        <v>5180764.0486500002</v>
      </c>
      <c r="X318" s="4">
        <v>487.28465955701392</v>
      </c>
      <c r="Y318" s="4">
        <v>0.9978262989453105</v>
      </c>
      <c r="Z318" s="4">
        <v>0.65671787002292981</v>
      </c>
      <c r="AA318" s="4">
        <v>1.0042265426880812</v>
      </c>
      <c r="AB318">
        <v>0.37900151600606397</v>
      </c>
    </row>
    <row r="319" spans="1:28" x14ac:dyDescent="0.25">
      <c r="A319" s="1" t="s">
        <v>60</v>
      </c>
      <c r="B319" s="1">
        <v>269</v>
      </c>
      <c r="C319" s="1" t="s">
        <v>24</v>
      </c>
      <c r="D319" s="1">
        <v>4</v>
      </c>
      <c r="E319" s="1">
        <v>494083.75327500002</v>
      </c>
      <c r="F319" s="1">
        <v>5180904.1587199904</v>
      </c>
      <c r="G319" s="1">
        <v>458.1624282198523</v>
      </c>
      <c r="M319" s="8">
        <f t="shared" si="92"/>
        <v>0.93819189892416821</v>
      </c>
      <c r="N319" s="6">
        <f t="shared" si="93"/>
        <v>0.61746957981112172</v>
      </c>
      <c r="O319" s="6">
        <f t="shared" si="94"/>
        <v>0.94420963651732881</v>
      </c>
      <c r="P319" s="7">
        <f t="shared" si="95"/>
        <v>0.30800123200492791</v>
      </c>
      <c r="R319" s="4" t="s">
        <v>60</v>
      </c>
      <c r="S319" s="4">
        <v>169</v>
      </c>
      <c r="T319" s="4" t="s">
        <v>24</v>
      </c>
      <c r="U319" s="4">
        <v>4</v>
      </c>
      <c r="V319" s="4">
        <v>493989.035435998</v>
      </c>
      <c r="W319" s="4">
        <v>5180765.3500800002</v>
      </c>
      <c r="X319" s="4">
        <v>742</v>
      </c>
      <c r="Y319" s="4">
        <v>1.5194139591640328</v>
      </c>
      <c r="Z319" s="4">
        <v>1</v>
      </c>
      <c r="AA319" s="4">
        <v>1.5291597633136096</v>
      </c>
      <c r="AB319" s="7">
        <v>1</v>
      </c>
    </row>
    <row r="320" spans="1:28" x14ac:dyDescent="0.25">
      <c r="A320" s="1" t="s">
        <v>60</v>
      </c>
      <c r="B320" s="1">
        <v>142</v>
      </c>
      <c r="C320" s="1" t="s">
        <v>24</v>
      </c>
      <c r="D320" s="1">
        <v>4</v>
      </c>
      <c r="E320" s="1">
        <v>493943.514329998</v>
      </c>
      <c r="F320" s="1">
        <v>5180741.0600800002</v>
      </c>
      <c r="G320" s="1">
        <v>455.29122231337158</v>
      </c>
      <c r="M320" s="8">
        <f t="shared" si="92"/>
        <v>0.93231245103475979</v>
      </c>
      <c r="N320" s="6">
        <f t="shared" si="93"/>
        <v>0.61360003007192931</v>
      </c>
      <c r="O320" s="6">
        <f t="shared" si="94"/>
        <v>0.93829247675401528</v>
      </c>
      <c r="P320" s="7">
        <f t="shared" si="95"/>
        <v>0.30100120400481595</v>
      </c>
      <c r="R320" s="4" t="s">
        <v>60</v>
      </c>
      <c r="S320" s="4">
        <v>194</v>
      </c>
      <c r="T320" s="4" t="s">
        <v>24</v>
      </c>
      <c r="U320" s="4">
        <v>4</v>
      </c>
      <c r="V320" s="4">
        <v>493976.07760600001</v>
      </c>
      <c r="W320" s="4">
        <v>5180793.5362799903</v>
      </c>
      <c r="X320" s="4">
        <v>506.5627563576702</v>
      </c>
      <c r="Y320" s="4">
        <v>1.0373025919170527</v>
      </c>
      <c r="Z320" s="4">
        <v>0.68269913255750703</v>
      </c>
      <c r="AA320" s="4">
        <v>1.043956043956044</v>
      </c>
      <c r="AB320">
        <v>0.42600170400681597</v>
      </c>
    </row>
    <row r="321" spans="1:28" x14ac:dyDescent="0.25">
      <c r="A321" s="1" t="s">
        <v>60</v>
      </c>
      <c r="B321" s="1">
        <v>195</v>
      </c>
      <c r="C321" s="1" t="s">
        <v>24</v>
      </c>
      <c r="D321" s="1">
        <v>4</v>
      </c>
      <c r="E321" s="1">
        <v>494006.16654900002</v>
      </c>
      <c r="F321" s="1">
        <v>5180797.1138899904</v>
      </c>
      <c r="G321" s="1">
        <v>412.63330598851513</v>
      </c>
      <c r="M321" s="8">
        <f t="shared" si="92"/>
        <v>0.84496065382069219</v>
      </c>
      <c r="N321" s="6">
        <f t="shared" si="93"/>
        <v>0.5561095768039287</v>
      </c>
      <c r="O321" s="6">
        <f t="shared" si="94"/>
        <v>0.85038038884192735</v>
      </c>
      <c r="P321" s="7">
        <f t="shared" si="95"/>
        <v>0.19700078800315191</v>
      </c>
      <c r="R321" s="4" t="s">
        <v>60</v>
      </c>
      <c r="S321" s="4">
        <v>195</v>
      </c>
      <c r="T321" s="4" t="s">
        <v>24</v>
      </c>
      <c r="U321" s="4">
        <v>4</v>
      </c>
      <c r="V321" s="4">
        <v>494006.16654900002</v>
      </c>
      <c r="W321" s="4">
        <v>5180797.1138899904</v>
      </c>
      <c r="X321" s="4">
        <v>412.63330598851513</v>
      </c>
      <c r="Y321" s="4">
        <v>0.84496065382069219</v>
      </c>
      <c r="Z321" s="4">
        <v>0.5561095768039287</v>
      </c>
      <c r="AA321" s="4">
        <v>0.85038038884192735</v>
      </c>
      <c r="AB321">
        <v>0.19700078800315191</v>
      </c>
    </row>
    <row r="322" spans="1:28" x14ac:dyDescent="0.25">
      <c r="A322" s="1" t="s">
        <v>60</v>
      </c>
      <c r="B322" s="1">
        <v>115</v>
      </c>
      <c r="C322" s="1" t="s">
        <v>24</v>
      </c>
      <c r="D322" s="1">
        <v>4</v>
      </c>
      <c r="E322" s="1">
        <v>493915.69116500003</v>
      </c>
      <c r="F322" s="1">
        <v>5180711.4881800003</v>
      </c>
      <c r="G322" s="1">
        <v>408.94175553732566</v>
      </c>
      <c r="M322" s="8">
        <f t="shared" si="92"/>
        <v>0.83740136367716711</v>
      </c>
      <c r="N322" s="6">
        <f t="shared" si="93"/>
        <v>0.55113444142496715</v>
      </c>
      <c r="O322" s="6">
        <f t="shared" si="94"/>
        <v>0.84277261200338127</v>
      </c>
      <c r="P322" s="7">
        <f t="shared" si="95"/>
        <v>0.18800075200300798</v>
      </c>
      <c r="R322" s="4" t="s">
        <v>60</v>
      </c>
      <c r="S322" s="4">
        <v>220</v>
      </c>
      <c r="T322" s="4" t="s">
        <v>24</v>
      </c>
      <c r="U322" s="4">
        <v>4</v>
      </c>
      <c r="V322" s="4">
        <v>494022.916354999</v>
      </c>
      <c r="W322" s="4">
        <v>5180829.4337499803</v>
      </c>
      <c r="X322" s="4">
        <v>331.82936833470058</v>
      </c>
      <c r="Y322" s="4">
        <v>0.67949619179019882</v>
      </c>
      <c r="Z322" s="4">
        <v>0.44720939128665843</v>
      </c>
      <c r="AA322" s="4">
        <v>0.68385460693153011</v>
      </c>
      <c r="AB322">
        <v>0</v>
      </c>
    </row>
    <row r="323" spans="1:28" x14ac:dyDescent="0.25">
      <c r="A323" s="1" t="s">
        <v>60</v>
      </c>
      <c r="B323" s="1">
        <v>291</v>
      </c>
      <c r="C323" s="1" t="s">
        <v>24</v>
      </c>
      <c r="D323" s="1">
        <v>4</v>
      </c>
      <c r="E323" s="1">
        <v>494072.77446300001</v>
      </c>
      <c r="F323" s="1">
        <v>5180917.7264599903</v>
      </c>
      <c r="G323" s="1">
        <v>392.53486464315012</v>
      </c>
      <c r="M323" s="8">
        <f t="shared" si="92"/>
        <v>0.80380451859483348</v>
      </c>
      <c r="N323" s="6">
        <f t="shared" si="93"/>
        <v>0.52902272862958233</v>
      </c>
      <c r="O323" s="6">
        <f t="shared" si="94"/>
        <v>0.80896027049873209</v>
      </c>
      <c r="P323" s="7">
        <f t="shared" si="95"/>
        <v>0.14800059200236798</v>
      </c>
      <c r="R323" s="4" t="s">
        <v>60</v>
      </c>
      <c r="S323" s="4">
        <v>245</v>
      </c>
      <c r="T323" s="4" t="s">
        <v>24</v>
      </c>
      <c r="U323" s="4">
        <v>4</v>
      </c>
      <c r="V323" s="4">
        <v>494050.810379998</v>
      </c>
      <c r="W323" s="4">
        <v>5180861.1869900003</v>
      </c>
      <c r="X323" s="4">
        <v>582.44442165709586</v>
      </c>
      <c r="Y323" s="4">
        <v>1.1926875804622821</v>
      </c>
      <c r="Z323" s="4">
        <v>0.78496552783975182</v>
      </c>
      <c r="AA323" s="4">
        <v>1.2003377007607776</v>
      </c>
      <c r="AB323">
        <v>0.61100194400777574</v>
      </c>
    </row>
    <row r="324" spans="1:28" x14ac:dyDescent="0.25">
      <c r="A324" s="1" t="s">
        <v>60</v>
      </c>
      <c r="B324" s="1">
        <v>38</v>
      </c>
      <c r="C324" s="1" t="s">
        <v>24</v>
      </c>
      <c r="D324" s="1">
        <v>4</v>
      </c>
      <c r="E324" s="1">
        <v>493851.68107400002</v>
      </c>
      <c r="F324" s="1">
        <v>5180592.0274799904</v>
      </c>
      <c r="G324" s="1">
        <v>353.15832649712877</v>
      </c>
      <c r="M324" s="8">
        <f t="shared" si="92"/>
        <v>0.72317209039723263</v>
      </c>
      <c r="N324" s="6">
        <f t="shared" si="93"/>
        <v>0.47595461792065874</v>
      </c>
      <c r="O324" s="6">
        <f t="shared" si="94"/>
        <v>0.72781065088757402</v>
      </c>
      <c r="P324" s="7">
        <f t="shared" si="95"/>
        <v>5.2000208000831938E-2</v>
      </c>
      <c r="R324" s="4" t="s">
        <v>60</v>
      </c>
      <c r="S324" s="4">
        <v>268</v>
      </c>
      <c r="T324" s="4" t="s">
        <v>24</v>
      </c>
      <c r="U324" s="4">
        <v>4</v>
      </c>
      <c r="V324" s="4">
        <v>494051.827297999</v>
      </c>
      <c r="W324" s="4">
        <v>5180885.9662300004</v>
      </c>
      <c r="X324" s="4">
        <v>601.72272354388838</v>
      </c>
      <c r="Y324" s="4">
        <v>1.232164293394588</v>
      </c>
      <c r="Z324" s="4">
        <v>0.81094706677073902</v>
      </c>
      <c r="AA324" s="4">
        <v>1.2400676246830094</v>
      </c>
      <c r="AB324">
        <v>0.65800263201052789</v>
      </c>
    </row>
    <row r="325" spans="1:28" x14ac:dyDescent="0.25">
      <c r="A325" s="1" t="s">
        <v>60</v>
      </c>
      <c r="B325" s="1">
        <v>39</v>
      </c>
      <c r="C325" s="1" t="s">
        <v>24</v>
      </c>
      <c r="D325" s="1">
        <v>4</v>
      </c>
      <c r="E325" s="1">
        <v>493883.62043100002</v>
      </c>
      <c r="F325" s="1">
        <v>5180621.2199799903</v>
      </c>
      <c r="G325" s="1">
        <v>337.57178014766197</v>
      </c>
      <c r="M325" s="8">
        <f t="shared" ref="M325:M326" si="96">G325/$I$17</f>
        <v>0.69125508756901555</v>
      </c>
      <c r="N325" s="6">
        <f t="shared" ref="N325:N326" si="97">G325/$J$17</f>
        <v>0.45494849076504307</v>
      </c>
      <c r="O325" s="6">
        <f t="shared" ref="O325:O326" si="98">G325/$K$17</f>
        <v>0.69568892645815716</v>
      </c>
      <c r="P325" s="7">
        <f t="shared" ref="P325:P326" si="99">(G325-$L$17)/($J$17-$L$17)</f>
        <v>1.4000056000223877E-2</v>
      </c>
      <c r="R325" s="4" t="s">
        <v>60</v>
      </c>
      <c r="S325" s="4">
        <v>269</v>
      </c>
      <c r="T325" s="4" t="s">
        <v>24</v>
      </c>
      <c r="U325" s="4">
        <v>4</v>
      </c>
      <c r="V325" s="4">
        <v>494083.75327500002</v>
      </c>
      <c r="W325" s="4">
        <v>5180904.1587199904</v>
      </c>
      <c r="X325" s="4">
        <v>458.1624282198523</v>
      </c>
      <c r="Y325" s="4">
        <v>0.93819189892416821</v>
      </c>
      <c r="Z325" s="4">
        <v>0.61746957981112172</v>
      </c>
      <c r="AA325" s="4">
        <v>0.94420963651732881</v>
      </c>
      <c r="AB325">
        <v>0.30800123200492791</v>
      </c>
    </row>
    <row r="326" spans="1:28" x14ac:dyDescent="0.25">
      <c r="A326" s="1" t="s">
        <v>60</v>
      </c>
      <c r="B326" s="1">
        <v>220</v>
      </c>
      <c r="C326" s="1" t="s">
        <v>24</v>
      </c>
      <c r="D326" s="1">
        <v>4</v>
      </c>
      <c r="E326" s="1">
        <v>494022.916354999</v>
      </c>
      <c r="F326" s="1">
        <v>5180829.4337499803</v>
      </c>
      <c r="G326" s="1">
        <v>331.82936833470058</v>
      </c>
      <c r="M326" s="8">
        <f t="shared" si="96"/>
        <v>0.67949619179019882</v>
      </c>
      <c r="N326" s="6">
        <f t="shared" si="97"/>
        <v>0.44720939128665843</v>
      </c>
      <c r="O326" s="6">
        <f t="shared" si="98"/>
        <v>0.68385460693153011</v>
      </c>
      <c r="P326" s="7">
        <f t="shared" si="99"/>
        <v>0</v>
      </c>
      <c r="R326" s="4" t="s">
        <v>60</v>
      </c>
      <c r="S326" s="4">
        <v>291</v>
      </c>
      <c r="T326" s="4" t="s">
        <v>24</v>
      </c>
      <c r="U326" s="4">
        <v>4</v>
      </c>
      <c r="V326" s="4">
        <v>494072.77446300001</v>
      </c>
      <c r="W326" s="4">
        <v>5180917.7264599903</v>
      </c>
      <c r="X326" s="4">
        <v>392.53486464315012</v>
      </c>
      <c r="Y326" s="4">
        <v>0.80380451859483348</v>
      </c>
      <c r="Z326" s="4">
        <v>0.52902272862958233</v>
      </c>
      <c r="AA326" s="4">
        <v>0.80896027049873209</v>
      </c>
      <c r="AB326">
        <v>0.14800059200236798</v>
      </c>
    </row>
    <row r="327" spans="1:28" x14ac:dyDescent="0.25">
      <c r="A327" s="1" t="s">
        <v>60</v>
      </c>
      <c r="B327" s="1">
        <v>292</v>
      </c>
      <c r="C327" s="1" t="s">
        <v>24</v>
      </c>
      <c r="D327" s="1">
        <v>4</v>
      </c>
      <c r="E327" s="1">
        <v>494104.70020800002</v>
      </c>
      <c r="F327" s="1">
        <v>5180935.9190600002</v>
      </c>
      <c r="M327" s="8"/>
      <c r="N327" s="8"/>
      <c r="O327" s="8"/>
      <c r="R327" s="4" t="s">
        <v>60</v>
      </c>
      <c r="S327" s="4">
        <v>292</v>
      </c>
      <c r="T327" s="4" t="s">
        <v>24</v>
      </c>
      <c r="U327" s="4">
        <v>4</v>
      </c>
      <c r="V327" s="4">
        <v>494104.70020800002</v>
      </c>
      <c r="W327" s="4">
        <v>5180935.9190600002</v>
      </c>
    </row>
    <row r="328" spans="1:28" x14ac:dyDescent="0.25">
      <c r="A328" s="5" t="s">
        <v>61</v>
      </c>
      <c r="B328" s="5">
        <v>117</v>
      </c>
      <c r="C328" s="5" t="s">
        <v>24</v>
      </c>
      <c r="D328" s="5">
        <v>5</v>
      </c>
      <c r="E328" s="5">
        <v>493978.13054300001</v>
      </c>
      <c r="F328" s="5">
        <v>5180700.4656499904</v>
      </c>
      <c r="G328" s="5">
        <v>160</v>
      </c>
      <c r="H328" s="5"/>
      <c r="I328" s="5"/>
      <c r="J328" s="5"/>
      <c r="K328" s="5"/>
      <c r="L328" s="5"/>
      <c r="M328" s="6">
        <f>G328/$I$18</f>
        <v>1.5318334131163236</v>
      </c>
      <c r="N328" s="6">
        <f>G328/$J$18</f>
        <v>1</v>
      </c>
      <c r="O328" s="6">
        <f>G328/$K$18</f>
        <v>1.4953271028037383</v>
      </c>
      <c r="P328" s="7">
        <f>(G328-$L$18)/($J$18-$L$18)</f>
        <v>1</v>
      </c>
      <c r="R328" s="4" t="s">
        <v>61</v>
      </c>
      <c r="S328" s="4">
        <v>17</v>
      </c>
      <c r="T328" s="4" t="s">
        <v>24</v>
      </c>
      <c r="U328" s="4">
        <v>5</v>
      </c>
      <c r="V328" s="4">
        <v>493893.661479</v>
      </c>
      <c r="W328" s="4">
        <v>5180586.20627</v>
      </c>
      <c r="X328" s="4"/>
      <c r="Y328" s="4"/>
      <c r="Z328" s="4"/>
      <c r="AA328" s="4"/>
    </row>
    <row r="329" spans="1:28" x14ac:dyDescent="0.25">
      <c r="A329" s="3" t="s">
        <v>61</v>
      </c>
      <c r="B329" s="3">
        <v>247</v>
      </c>
      <c r="C329" s="3" t="s">
        <v>24</v>
      </c>
      <c r="D329" s="3">
        <v>5</v>
      </c>
      <c r="E329" s="3">
        <v>494114.637672999</v>
      </c>
      <c r="F329" s="3">
        <v>5180872.3474000003</v>
      </c>
      <c r="G329" s="3">
        <v>140</v>
      </c>
      <c r="H329" s="3"/>
      <c r="I329" s="3"/>
      <c r="J329" s="3"/>
      <c r="K329" s="3"/>
      <c r="L329" s="3"/>
      <c r="M329" s="8">
        <f t="shared" ref="M329:M342" si="100">G329/$I$18</f>
        <v>1.3403542364767831</v>
      </c>
      <c r="N329" s="6">
        <f t="shared" ref="N329:N342" si="101">G329/$J$18</f>
        <v>0.875</v>
      </c>
      <c r="O329" s="6">
        <f t="shared" ref="O329:O342" si="102">G329/$K$18</f>
        <v>1.308411214953271</v>
      </c>
      <c r="P329" s="7">
        <f t="shared" ref="P329:P342" si="103">(G329-$L$18)/($J$18-$L$18)</f>
        <v>0.8393574297188755</v>
      </c>
      <c r="R329" s="4" t="s">
        <v>61</v>
      </c>
      <c r="S329" s="4">
        <v>40</v>
      </c>
      <c r="T329" s="4" t="s">
        <v>24</v>
      </c>
      <c r="U329" s="4">
        <v>5</v>
      </c>
      <c r="V329" s="4">
        <v>493915.526583998</v>
      </c>
      <c r="W329" s="4">
        <v>5180617.9650100004</v>
      </c>
      <c r="X329" s="4">
        <v>66.5</v>
      </c>
      <c r="Y329" s="4">
        <v>0.636668262326472</v>
      </c>
      <c r="Z329" s="4">
        <v>0.41562500000000002</v>
      </c>
      <c r="AA329" s="4">
        <v>0.62149532710280375</v>
      </c>
      <c r="AB329">
        <v>0.24899598393574296</v>
      </c>
    </row>
    <row r="330" spans="1:28" x14ac:dyDescent="0.25">
      <c r="A330" s="1" t="s">
        <v>61</v>
      </c>
      <c r="B330" s="1">
        <v>89</v>
      </c>
      <c r="C330" s="1" t="s">
        <v>24</v>
      </c>
      <c r="D330" s="1">
        <v>5</v>
      </c>
      <c r="E330" s="1">
        <v>493935.202922998</v>
      </c>
      <c r="F330" s="1">
        <v>5180676.1413799804</v>
      </c>
      <c r="G330" s="1">
        <v>138</v>
      </c>
      <c r="M330" s="8">
        <f t="shared" si="100"/>
        <v>1.3212063188128291</v>
      </c>
      <c r="N330" s="6">
        <f t="shared" si="101"/>
        <v>0.86250000000000004</v>
      </c>
      <c r="O330" s="6">
        <f t="shared" si="102"/>
        <v>1.2897196261682242</v>
      </c>
      <c r="P330" s="7">
        <f t="shared" si="103"/>
        <v>0.82329317269076308</v>
      </c>
      <c r="R330" s="4" t="s">
        <v>61</v>
      </c>
      <c r="S330" s="4">
        <v>64</v>
      </c>
      <c r="T330" s="4" t="s">
        <v>24</v>
      </c>
      <c r="U330" s="4">
        <v>5</v>
      </c>
      <c r="V330" s="4">
        <v>493928.07418</v>
      </c>
      <c r="W330" s="4">
        <v>5180645.7328500003</v>
      </c>
      <c r="X330" s="4">
        <v>116</v>
      </c>
      <c r="Y330" s="4">
        <v>1.1105792245093347</v>
      </c>
      <c r="Z330" s="4">
        <v>0.72499999999999998</v>
      </c>
      <c r="AA330" s="4">
        <v>1.0841121495327102</v>
      </c>
      <c r="AB330">
        <v>0.64658634538152615</v>
      </c>
    </row>
    <row r="331" spans="1:28" x14ac:dyDescent="0.25">
      <c r="A331" s="1" t="s">
        <v>61</v>
      </c>
      <c r="B331" s="1">
        <v>293</v>
      </c>
      <c r="C331" s="1" t="s">
        <v>24</v>
      </c>
      <c r="D331" s="1">
        <v>5</v>
      </c>
      <c r="E331" s="1">
        <v>494136.58341800002</v>
      </c>
      <c r="F331" s="1">
        <v>5180910.7742100004</v>
      </c>
      <c r="G331" s="1">
        <v>130</v>
      </c>
      <c r="M331" s="8">
        <f t="shared" si="100"/>
        <v>1.2446146481570128</v>
      </c>
      <c r="N331" s="6">
        <f t="shared" si="101"/>
        <v>0.8125</v>
      </c>
      <c r="O331" s="6">
        <f t="shared" si="102"/>
        <v>1.2149532710280373</v>
      </c>
      <c r="P331" s="7">
        <f t="shared" si="103"/>
        <v>0.75903614457831325</v>
      </c>
      <c r="R331" s="4" t="s">
        <v>61</v>
      </c>
      <c r="S331" s="4">
        <v>89</v>
      </c>
      <c r="T331" s="4" t="s">
        <v>24</v>
      </c>
      <c r="U331" s="4">
        <v>5</v>
      </c>
      <c r="V331" s="4">
        <v>493935.202922998</v>
      </c>
      <c r="W331" s="4">
        <v>5180676.1413799804</v>
      </c>
      <c r="X331" s="4">
        <v>138</v>
      </c>
      <c r="Y331" s="4">
        <v>1.3212063188128291</v>
      </c>
      <c r="Z331" s="4">
        <v>0.86250000000000004</v>
      </c>
      <c r="AA331" s="4">
        <v>1.2897196261682242</v>
      </c>
      <c r="AB331">
        <v>0.82329317269076308</v>
      </c>
    </row>
    <row r="332" spans="1:28" x14ac:dyDescent="0.25">
      <c r="A332" s="1" t="s">
        <v>61</v>
      </c>
      <c r="B332" s="1">
        <v>90</v>
      </c>
      <c r="C332" s="1" t="s">
        <v>24</v>
      </c>
      <c r="D332" s="1">
        <v>5</v>
      </c>
      <c r="E332" s="1">
        <v>493966.647998998</v>
      </c>
      <c r="F332" s="1">
        <v>5180668.6962400004</v>
      </c>
      <c r="G332" s="1">
        <v>116.5</v>
      </c>
      <c r="M332" s="8">
        <f t="shared" si="100"/>
        <v>1.1153662039253232</v>
      </c>
      <c r="N332" s="6">
        <f t="shared" si="101"/>
        <v>0.72812500000000002</v>
      </c>
      <c r="O332" s="6">
        <f t="shared" si="102"/>
        <v>1.0887850467289719</v>
      </c>
      <c r="P332" s="7">
        <f t="shared" si="103"/>
        <v>0.6506024096385542</v>
      </c>
      <c r="R332" s="4" t="s">
        <v>61</v>
      </c>
      <c r="S332" s="4">
        <v>90</v>
      </c>
      <c r="T332" s="4" t="s">
        <v>24</v>
      </c>
      <c r="U332" s="4">
        <v>5</v>
      </c>
      <c r="V332" s="4">
        <v>493966.647998998</v>
      </c>
      <c r="W332" s="4">
        <v>5180668.6962400004</v>
      </c>
      <c r="X332" s="4">
        <v>116.5</v>
      </c>
      <c r="Y332" s="4">
        <v>1.1153662039253232</v>
      </c>
      <c r="Z332" s="4">
        <v>0.72812500000000002</v>
      </c>
      <c r="AA332" s="4">
        <v>1.0887850467289719</v>
      </c>
      <c r="AB332">
        <v>0.6506024096385542</v>
      </c>
    </row>
    <row r="333" spans="1:28" x14ac:dyDescent="0.25">
      <c r="A333" s="1" t="s">
        <v>61</v>
      </c>
      <c r="B333" s="1">
        <v>64</v>
      </c>
      <c r="C333" s="1" t="s">
        <v>24</v>
      </c>
      <c r="D333" s="1">
        <v>5</v>
      </c>
      <c r="E333" s="1">
        <v>493928.07418</v>
      </c>
      <c r="F333" s="1">
        <v>5180645.7328500003</v>
      </c>
      <c r="G333" s="1">
        <v>116</v>
      </c>
      <c r="M333" s="8">
        <f t="shared" si="100"/>
        <v>1.1105792245093347</v>
      </c>
      <c r="N333" s="6">
        <f t="shared" si="101"/>
        <v>0.72499999999999998</v>
      </c>
      <c r="O333" s="6">
        <f t="shared" si="102"/>
        <v>1.0841121495327102</v>
      </c>
      <c r="P333" s="7">
        <f t="shared" si="103"/>
        <v>0.64658634538152615</v>
      </c>
      <c r="R333" s="4" t="s">
        <v>61</v>
      </c>
      <c r="S333" s="4">
        <v>117</v>
      </c>
      <c r="T333" s="4" t="s">
        <v>24</v>
      </c>
      <c r="U333" s="4">
        <v>5</v>
      </c>
      <c r="V333" s="4">
        <v>493978.13054300001</v>
      </c>
      <c r="W333" s="4">
        <v>5180700.4656499904</v>
      </c>
      <c r="X333" s="4">
        <v>160</v>
      </c>
      <c r="Y333" s="4">
        <v>1.5318334131163236</v>
      </c>
      <c r="Z333" s="4">
        <v>1</v>
      </c>
      <c r="AA333" s="4">
        <v>1.4953271028037383</v>
      </c>
      <c r="AB333" s="7">
        <v>1</v>
      </c>
    </row>
    <row r="334" spans="1:28" x14ac:dyDescent="0.25">
      <c r="A334" s="1" t="s">
        <v>61</v>
      </c>
      <c r="B334" s="1">
        <v>143</v>
      </c>
      <c r="C334" s="1" t="s">
        <v>24</v>
      </c>
      <c r="D334" s="1">
        <v>5</v>
      </c>
      <c r="E334" s="1">
        <v>493976.77996199799</v>
      </c>
      <c r="F334" s="1">
        <v>5180731.3388799904</v>
      </c>
      <c r="G334" s="1">
        <v>113</v>
      </c>
      <c r="M334" s="8">
        <f t="shared" si="100"/>
        <v>1.0818573480134035</v>
      </c>
      <c r="N334" s="6">
        <f t="shared" si="101"/>
        <v>0.70625000000000004</v>
      </c>
      <c r="O334" s="6">
        <f t="shared" si="102"/>
        <v>1.0560747663551402</v>
      </c>
      <c r="P334" s="7">
        <f t="shared" si="103"/>
        <v>0.6224899598393574</v>
      </c>
      <c r="R334" s="4" t="s">
        <v>61</v>
      </c>
      <c r="S334" s="4">
        <v>143</v>
      </c>
      <c r="T334" s="4" t="s">
        <v>24</v>
      </c>
      <c r="U334" s="4">
        <v>5</v>
      </c>
      <c r="V334" s="4">
        <v>493976.77996199799</v>
      </c>
      <c r="W334" s="4">
        <v>5180731.3388799904</v>
      </c>
      <c r="X334" s="4">
        <v>113</v>
      </c>
      <c r="Y334" s="4">
        <v>1.0818573480134035</v>
      </c>
      <c r="Z334" s="4">
        <v>0.70625000000000004</v>
      </c>
      <c r="AA334" s="4">
        <v>1.0560747663551402</v>
      </c>
      <c r="AB334">
        <v>0.6224899598393574</v>
      </c>
    </row>
    <row r="335" spans="1:28" x14ac:dyDescent="0.25">
      <c r="A335" s="1" t="s">
        <v>61</v>
      </c>
      <c r="B335" s="1">
        <v>170</v>
      </c>
      <c r="C335" s="1" t="s">
        <v>24</v>
      </c>
      <c r="D335" s="1">
        <v>5</v>
      </c>
      <c r="E335" s="1">
        <v>494020.94464300002</v>
      </c>
      <c r="F335" s="1">
        <v>5180765.8738200003</v>
      </c>
      <c r="G335" s="1">
        <v>111</v>
      </c>
      <c r="M335" s="8">
        <f t="shared" si="100"/>
        <v>1.0627094303494495</v>
      </c>
      <c r="N335" s="6">
        <f t="shared" si="101"/>
        <v>0.69374999999999998</v>
      </c>
      <c r="O335" s="6">
        <f t="shared" si="102"/>
        <v>1.0373831775700935</v>
      </c>
      <c r="P335" s="7">
        <f t="shared" si="103"/>
        <v>0.60642570281124497</v>
      </c>
      <c r="R335" s="4" t="s">
        <v>61</v>
      </c>
      <c r="S335" s="4">
        <v>144</v>
      </c>
      <c r="T335" s="4" t="s">
        <v>24</v>
      </c>
      <c r="U335" s="4">
        <v>5</v>
      </c>
      <c r="V335" s="4">
        <v>494007.324461999</v>
      </c>
      <c r="W335" s="4">
        <v>5180733.5508399904</v>
      </c>
      <c r="X335" s="4">
        <v>103</v>
      </c>
      <c r="Y335" s="4">
        <v>0.98611775969363324</v>
      </c>
      <c r="Z335" s="4">
        <v>0.64375000000000004</v>
      </c>
      <c r="AA335" s="4">
        <v>0.96261682242990654</v>
      </c>
      <c r="AB335">
        <v>0.54216867469879515</v>
      </c>
    </row>
    <row r="336" spans="1:28" x14ac:dyDescent="0.25">
      <c r="A336" s="1" t="s">
        <v>61</v>
      </c>
      <c r="B336" s="1">
        <v>246</v>
      </c>
      <c r="C336" s="1" t="s">
        <v>24</v>
      </c>
      <c r="D336" s="1">
        <v>5</v>
      </c>
      <c r="E336" s="1">
        <v>494082.71162100002</v>
      </c>
      <c r="F336" s="1">
        <v>5180854.1547499904</v>
      </c>
      <c r="G336" s="1">
        <v>110</v>
      </c>
      <c r="M336" s="8">
        <f t="shared" si="100"/>
        <v>1.0531354715174726</v>
      </c>
      <c r="N336" s="6">
        <f t="shared" si="101"/>
        <v>0.6875</v>
      </c>
      <c r="O336" s="6">
        <f t="shared" si="102"/>
        <v>1.02803738317757</v>
      </c>
      <c r="P336" s="7">
        <f t="shared" si="103"/>
        <v>0.59839357429718876</v>
      </c>
      <c r="R336" s="4" t="s">
        <v>61</v>
      </c>
      <c r="S336" s="4">
        <v>170</v>
      </c>
      <c r="T336" s="4" t="s">
        <v>24</v>
      </c>
      <c r="U336" s="4">
        <v>5</v>
      </c>
      <c r="V336" s="4">
        <v>494020.94464300002</v>
      </c>
      <c r="W336" s="4">
        <v>5180765.8738200003</v>
      </c>
      <c r="X336" s="4">
        <v>111</v>
      </c>
      <c r="Y336" s="4">
        <v>1.0627094303494495</v>
      </c>
      <c r="Z336" s="4">
        <v>0.69374999999999998</v>
      </c>
      <c r="AA336" s="4">
        <v>1.0373831775700935</v>
      </c>
      <c r="AB336">
        <v>0.60642570281124497</v>
      </c>
    </row>
    <row r="337" spans="1:28" x14ac:dyDescent="0.25">
      <c r="A337" s="1" t="s">
        <v>61</v>
      </c>
      <c r="B337" s="1">
        <v>222</v>
      </c>
      <c r="C337" s="1" t="s">
        <v>24</v>
      </c>
      <c r="D337" s="1">
        <v>5</v>
      </c>
      <c r="E337" s="1">
        <v>494086.744038</v>
      </c>
      <c r="F337" s="1">
        <v>5180840.59387</v>
      </c>
      <c r="G337" s="1">
        <v>104</v>
      </c>
      <c r="M337" s="8">
        <f t="shared" si="100"/>
        <v>0.99569171852561034</v>
      </c>
      <c r="N337" s="6">
        <f t="shared" si="101"/>
        <v>0.65</v>
      </c>
      <c r="O337" s="6">
        <f t="shared" si="102"/>
        <v>0.9719626168224299</v>
      </c>
      <c r="P337" s="7">
        <f t="shared" si="103"/>
        <v>0.55020080321285136</v>
      </c>
      <c r="R337" s="4" t="s">
        <v>61</v>
      </c>
      <c r="S337" s="4">
        <v>196</v>
      </c>
      <c r="T337" s="4" t="s">
        <v>24</v>
      </c>
      <c r="U337" s="4">
        <v>5</v>
      </c>
      <c r="V337" s="4">
        <v>494038.07558499801</v>
      </c>
      <c r="W337" s="4">
        <v>5180797.63772</v>
      </c>
      <c r="X337" s="4">
        <v>75</v>
      </c>
      <c r="Y337" s="4">
        <v>0.71804691239827667</v>
      </c>
      <c r="Z337" s="4">
        <v>0.46875</v>
      </c>
      <c r="AA337" s="4">
        <v>0.7009345794392523</v>
      </c>
      <c r="AB337">
        <v>0.31726907630522089</v>
      </c>
    </row>
    <row r="338" spans="1:28" x14ac:dyDescent="0.25">
      <c r="A338" s="1" t="s">
        <v>61</v>
      </c>
      <c r="B338" s="1">
        <v>144</v>
      </c>
      <c r="C338" s="1" t="s">
        <v>24</v>
      </c>
      <c r="D338" s="1">
        <v>5</v>
      </c>
      <c r="E338" s="1">
        <v>494007.324461999</v>
      </c>
      <c r="F338" s="1">
        <v>5180733.5508399904</v>
      </c>
      <c r="G338" s="1">
        <v>103</v>
      </c>
      <c r="M338" s="8">
        <f t="shared" si="100"/>
        <v>0.98611775969363324</v>
      </c>
      <c r="N338" s="6">
        <f t="shared" si="101"/>
        <v>0.64375000000000004</v>
      </c>
      <c r="O338" s="6">
        <f t="shared" si="102"/>
        <v>0.96261682242990654</v>
      </c>
      <c r="P338" s="7">
        <f t="shared" si="103"/>
        <v>0.54216867469879515</v>
      </c>
      <c r="R338" s="4" t="s">
        <v>61</v>
      </c>
      <c r="S338" s="4">
        <v>221</v>
      </c>
      <c r="T338" s="4" t="s">
        <v>24</v>
      </c>
      <c r="U338" s="4">
        <v>5</v>
      </c>
      <c r="V338" s="4">
        <v>494054.817732998</v>
      </c>
      <c r="W338" s="4">
        <v>5180822.4013599902</v>
      </c>
      <c r="X338" s="4">
        <v>85</v>
      </c>
      <c r="Y338" s="4">
        <v>0.81378650071804692</v>
      </c>
      <c r="Z338" s="4">
        <v>0.53125</v>
      </c>
      <c r="AA338" s="4">
        <v>0.79439252336448596</v>
      </c>
      <c r="AB338">
        <v>0.39759036144578314</v>
      </c>
    </row>
    <row r="339" spans="1:28" x14ac:dyDescent="0.25">
      <c r="A339" s="1" t="s">
        <v>61</v>
      </c>
      <c r="B339" s="1">
        <v>270</v>
      </c>
      <c r="C339" s="1" t="s">
        <v>24</v>
      </c>
      <c r="D339" s="1">
        <v>5</v>
      </c>
      <c r="E339" s="1">
        <v>494115.63656700001</v>
      </c>
      <c r="F339" s="1">
        <v>5180879.0137499804</v>
      </c>
      <c r="G339" s="1">
        <v>95</v>
      </c>
      <c r="M339" s="8">
        <f t="shared" si="100"/>
        <v>0.90952608903781706</v>
      </c>
      <c r="N339" s="6">
        <f t="shared" si="101"/>
        <v>0.59375</v>
      </c>
      <c r="O339" s="6">
        <f t="shared" si="102"/>
        <v>0.88785046728971961</v>
      </c>
      <c r="P339" s="7">
        <f t="shared" si="103"/>
        <v>0.47791164658634538</v>
      </c>
      <c r="R339" s="4" t="s">
        <v>61</v>
      </c>
      <c r="S339" s="4">
        <v>222</v>
      </c>
      <c r="T339" s="4" t="s">
        <v>24</v>
      </c>
      <c r="U339" s="4">
        <v>5</v>
      </c>
      <c r="V339" s="4">
        <v>494086.744038</v>
      </c>
      <c r="W339" s="4">
        <v>5180840.59387</v>
      </c>
      <c r="X339" s="4">
        <v>104</v>
      </c>
      <c r="Y339" s="4">
        <v>0.99569171852561034</v>
      </c>
      <c r="Z339" s="4">
        <v>0.65</v>
      </c>
      <c r="AA339" s="4">
        <v>0.9719626168224299</v>
      </c>
      <c r="AB339">
        <v>0.55020080321285136</v>
      </c>
    </row>
    <row r="340" spans="1:28" x14ac:dyDescent="0.25">
      <c r="A340" s="1" t="s">
        <v>61</v>
      </c>
      <c r="B340" s="1">
        <v>221</v>
      </c>
      <c r="C340" s="1" t="s">
        <v>24</v>
      </c>
      <c r="D340" s="1">
        <v>5</v>
      </c>
      <c r="E340" s="1">
        <v>494054.817732998</v>
      </c>
      <c r="F340" s="1">
        <v>5180822.4013599902</v>
      </c>
      <c r="G340" s="1">
        <v>85</v>
      </c>
      <c r="M340" s="8">
        <f t="shared" si="100"/>
        <v>0.81378650071804692</v>
      </c>
      <c r="N340" s="6">
        <f t="shared" si="101"/>
        <v>0.53125</v>
      </c>
      <c r="O340" s="6">
        <f t="shared" si="102"/>
        <v>0.79439252336448596</v>
      </c>
      <c r="P340" s="7">
        <f t="shared" si="103"/>
        <v>0.39759036144578314</v>
      </c>
      <c r="R340" s="4" t="s">
        <v>61</v>
      </c>
      <c r="S340" s="4">
        <v>246</v>
      </c>
      <c r="T340" s="4" t="s">
        <v>24</v>
      </c>
      <c r="U340" s="4">
        <v>5</v>
      </c>
      <c r="V340" s="4">
        <v>494082.71162100002</v>
      </c>
      <c r="W340" s="4">
        <v>5180854.1547499904</v>
      </c>
      <c r="X340" s="4">
        <v>110</v>
      </c>
      <c r="Y340" s="4">
        <v>1.0531354715174726</v>
      </c>
      <c r="Z340" s="4">
        <v>0.6875</v>
      </c>
      <c r="AA340" s="4">
        <v>1.02803738317757</v>
      </c>
      <c r="AB340">
        <v>0.59839357429718876</v>
      </c>
    </row>
    <row r="341" spans="1:28" x14ac:dyDescent="0.25">
      <c r="A341" s="1" t="s">
        <v>61</v>
      </c>
      <c r="B341" s="1">
        <v>196</v>
      </c>
      <c r="C341" s="1" t="s">
        <v>24</v>
      </c>
      <c r="D341" s="1">
        <v>5</v>
      </c>
      <c r="E341" s="1">
        <v>494038.07558499801</v>
      </c>
      <c r="F341" s="1">
        <v>5180797.63772</v>
      </c>
      <c r="G341" s="1">
        <v>75</v>
      </c>
      <c r="M341" s="8">
        <f t="shared" si="100"/>
        <v>0.71804691239827667</v>
      </c>
      <c r="N341" s="6">
        <f t="shared" si="101"/>
        <v>0.46875</v>
      </c>
      <c r="O341" s="6">
        <f t="shared" si="102"/>
        <v>0.7009345794392523</v>
      </c>
      <c r="P341" s="7">
        <f t="shared" si="103"/>
        <v>0.31726907630522089</v>
      </c>
      <c r="R341" s="4" t="s">
        <v>61</v>
      </c>
      <c r="S341" s="4">
        <v>247</v>
      </c>
      <c r="T341" s="4" t="s">
        <v>24</v>
      </c>
      <c r="U341" s="4">
        <v>5</v>
      </c>
      <c r="V341" s="4">
        <v>494114.637672999</v>
      </c>
      <c r="W341" s="4">
        <v>5180872.3474000003</v>
      </c>
      <c r="X341" s="4">
        <v>140</v>
      </c>
      <c r="Y341" s="4">
        <v>1.3403542364767831</v>
      </c>
      <c r="Z341" s="4">
        <v>0.875</v>
      </c>
      <c r="AA341" s="4">
        <v>1.308411214953271</v>
      </c>
      <c r="AB341" s="4">
        <v>0.8393574297188755</v>
      </c>
    </row>
    <row r="342" spans="1:28" x14ac:dyDescent="0.25">
      <c r="A342" s="1" t="s">
        <v>61</v>
      </c>
      <c r="B342" s="1">
        <v>40</v>
      </c>
      <c r="C342" s="1" t="s">
        <v>24</v>
      </c>
      <c r="D342" s="1">
        <v>5</v>
      </c>
      <c r="E342" s="1">
        <v>493915.526583998</v>
      </c>
      <c r="F342" s="1">
        <v>5180617.9650100004</v>
      </c>
      <c r="G342" s="1">
        <v>66.5</v>
      </c>
      <c r="M342" s="8">
        <f t="shared" si="100"/>
        <v>0.636668262326472</v>
      </c>
      <c r="N342" s="6">
        <f t="shared" si="101"/>
        <v>0.41562500000000002</v>
      </c>
      <c r="O342" s="6">
        <f t="shared" si="102"/>
        <v>0.62149532710280375</v>
      </c>
      <c r="P342" s="7">
        <f t="shared" si="103"/>
        <v>0.24899598393574296</v>
      </c>
      <c r="R342" s="4" t="s">
        <v>61</v>
      </c>
      <c r="S342" s="4">
        <v>270</v>
      </c>
      <c r="T342" s="4" t="s">
        <v>24</v>
      </c>
      <c r="U342" s="4">
        <v>5</v>
      </c>
      <c r="V342" s="4">
        <v>494115.63656700001</v>
      </c>
      <c r="W342" s="4">
        <v>5180879.0137499804</v>
      </c>
      <c r="X342" s="4">
        <v>95</v>
      </c>
      <c r="Y342" s="4">
        <v>0.90952608903781706</v>
      </c>
      <c r="Z342" s="4">
        <v>0.59375</v>
      </c>
      <c r="AA342" s="4">
        <v>0.88785046728971961</v>
      </c>
      <c r="AB342">
        <v>0.47791164658634538</v>
      </c>
    </row>
    <row r="343" spans="1:28" x14ac:dyDescent="0.25">
      <c r="A343" s="1" t="s">
        <v>61</v>
      </c>
      <c r="B343" s="1">
        <v>17</v>
      </c>
      <c r="C343" s="1" t="s">
        <v>24</v>
      </c>
      <c r="D343" s="1">
        <v>5</v>
      </c>
      <c r="E343" s="1">
        <v>493893.661479</v>
      </c>
      <c r="F343" s="1">
        <v>5180586.20627</v>
      </c>
      <c r="M343" s="8"/>
      <c r="N343" s="8"/>
      <c r="O343" s="8"/>
      <c r="R343" s="4" t="s">
        <v>61</v>
      </c>
      <c r="S343" s="4">
        <v>293</v>
      </c>
      <c r="T343" s="4" t="s">
        <v>24</v>
      </c>
      <c r="U343" s="4">
        <v>5</v>
      </c>
      <c r="V343" s="4">
        <v>494136.58341800002</v>
      </c>
      <c r="W343" s="4">
        <v>5180910.7742100004</v>
      </c>
      <c r="X343" s="4">
        <v>130</v>
      </c>
      <c r="Y343" s="4">
        <v>1.2446146481570128</v>
      </c>
      <c r="Z343" s="4">
        <v>0.8125</v>
      </c>
      <c r="AA343" s="4">
        <v>1.2149532710280373</v>
      </c>
      <c r="AB343">
        <v>0.75903614457831325</v>
      </c>
    </row>
    <row r="344" spans="1:28" x14ac:dyDescent="0.25">
      <c r="A344" s="5" t="s">
        <v>63</v>
      </c>
      <c r="B344" s="5">
        <v>41</v>
      </c>
      <c r="C344" s="5" t="s">
        <v>24</v>
      </c>
      <c r="D344" s="5">
        <v>6</v>
      </c>
      <c r="E344" s="5">
        <v>493947.431986999</v>
      </c>
      <c r="F344" s="5">
        <v>5180613.9323500004</v>
      </c>
      <c r="G344" s="5"/>
      <c r="H344" s="5"/>
      <c r="I344" s="5"/>
      <c r="J344" s="5"/>
      <c r="K344" s="5"/>
      <c r="L344" s="5"/>
      <c r="M344" s="6"/>
      <c r="N344" s="6"/>
      <c r="O344" s="6"/>
      <c r="R344" s="4" t="s">
        <v>63</v>
      </c>
      <c r="S344" s="4">
        <v>41</v>
      </c>
      <c r="T344" s="4" t="s">
        <v>24</v>
      </c>
      <c r="U344" s="4">
        <v>6</v>
      </c>
      <c r="V344" s="4">
        <v>493947.431986999</v>
      </c>
      <c r="W344" s="4">
        <v>5180613.9323500004</v>
      </c>
      <c r="X344" s="4"/>
      <c r="Y344" s="4"/>
      <c r="Z344" s="4"/>
      <c r="AA344" s="4"/>
    </row>
    <row r="345" spans="1:28" x14ac:dyDescent="0.25">
      <c r="A345" s="1" t="s">
        <v>63</v>
      </c>
      <c r="B345" s="1">
        <v>65</v>
      </c>
      <c r="C345" s="1" t="s">
        <v>24</v>
      </c>
      <c r="D345" s="1">
        <v>6</v>
      </c>
      <c r="E345" s="1">
        <v>493959.974636</v>
      </c>
      <c r="F345" s="1">
        <v>5180636.9220099803</v>
      </c>
      <c r="M345" s="6"/>
      <c r="N345" s="6"/>
      <c r="O345" s="6"/>
      <c r="P345" s="7"/>
      <c r="R345" s="4" t="s">
        <v>63</v>
      </c>
      <c r="S345" s="4">
        <v>65</v>
      </c>
      <c r="T345" s="4" t="s">
        <v>24</v>
      </c>
      <c r="U345" s="4">
        <v>6</v>
      </c>
      <c r="V345" s="4">
        <v>493959.974636</v>
      </c>
      <c r="W345" s="4">
        <v>5180636.9220099803</v>
      </c>
    </row>
    <row r="346" spans="1:28" x14ac:dyDescent="0.25">
      <c r="A346" s="1" t="s">
        <v>63</v>
      </c>
      <c r="B346" s="1">
        <v>66</v>
      </c>
      <c r="C346" s="1" t="s">
        <v>24</v>
      </c>
      <c r="D346" s="1">
        <v>6</v>
      </c>
      <c r="E346" s="1">
        <v>493989.609204999</v>
      </c>
      <c r="F346" s="1">
        <v>5180640.4995499803</v>
      </c>
      <c r="M346" s="6"/>
      <c r="N346" s="6"/>
      <c r="O346" s="6"/>
      <c r="P346" s="7"/>
      <c r="R346" s="4" t="s">
        <v>63</v>
      </c>
      <c r="S346" s="4">
        <v>66</v>
      </c>
      <c r="T346" s="4" t="s">
        <v>24</v>
      </c>
      <c r="U346" s="4">
        <v>6</v>
      </c>
      <c r="V346" s="4">
        <v>493989.609204999</v>
      </c>
      <c r="W346" s="4">
        <v>5180640.4995499803</v>
      </c>
    </row>
    <row r="347" spans="1:28" x14ac:dyDescent="0.25">
      <c r="A347" s="1" t="s">
        <v>63</v>
      </c>
      <c r="B347" s="1">
        <v>91</v>
      </c>
      <c r="C347" s="1" t="s">
        <v>24</v>
      </c>
      <c r="D347" s="1">
        <v>6</v>
      </c>
      <c r="E347" s="1">
        <v>493998.558499999</v>
      </c>
      <c r="F347" s="1">
        <v>5180669.9977099802</v>
      </c>
      <c r="M347" s="6"/>
      <c r="N347" s="6"/>
      <c r="O347" s="6"/>
      <c r="P347" s="7"/>
      <c r="R347" s="4" t="s">
        <v>63</v>
      </c>
      <c r="S347" s="4">
        <v>91</v>
      </c>
      <c r="T347" s="4" t="s">
        <v>24</v>
      </c>
      <c r="U347" s="4">
        <v>6</v>
      </c>
      <c r="V347" s="4">
        <v>493998.558499999</v>
      </c>
      <c r="W347" s="4">
        <v>5180669.9977099802</v>
      </c>
    </row>
    <row r="348" spans="1:28" x14ac:dyDescent="0.25">
      <c r="A348" s="1" t="s">
        <v>63</v>
      </c>
      <c r="B348" s="1">
        <v>118</v>
      </c>
      <c r="C348" s="1" t="s">
        <v>24</v>
      </c>
      <c r="D348" s="1">
        <v>6</v>
      </c>
      <c r="E348" s="1">
        <v>494010.040872999</v>
      </c>
      <c r="F348" s="1">
        <v>5180701.7671800004</v>
      </c>
      <c r="M348" s="6"/>
      <c r="N348" s="6"/>
      <c r="O348" s="6"/>
      <c r="P348" s="7"/>
      <c r="R348" s="4" t="s">
        <v>63</v>
      </c>
      <c r="S348" s="4">
        <v>118</v>
      </c>
      <c r="T348" s="4" t="s">
        <v>24</v>
      </c>
      <c r="U348" s="4">
        <v>6</v>
      </c>
      <c r="V348" s="4">
        <v>494010.040872999</v>
      </c>
      <c r="W348" s="4">
        <v>5180701.7671800004</v>
      </c>
    </row>
    <row r="349" spans="1:28" x14ac:dyDescent="0.25">
      <c r="A349" s="1" t="s">
        <v>63</v>
      </c>
      <c r="B349" s="1">
        <v>145</v>
      </c>
      <c r="C349" s="1" t="s">
        <v>24</v>
      </c>
      <c r="D349" s="1">
        <v>6</v>
      </c>
      <c r="E349" s="1">
        <v>494039.23383600003</v>
      </c>
      <c r="F349" s="1">
        <v>5180734.0746799903</v>
      </c>
      <c r="M349" s="6"/>
      <c r="N349" s="6"/>
      <c r="O349" s="6"/>
      <c r="P349" s="7"/>
      <c r="R349" s="4" t="s">
        <v>63</v>
      </c>
      <c r="S349" s="4">
        <v>145</v>
      </c>
      <c r="T349" s="4" t="s">
        <v>24</v>
      </c>
      <c r="U349" s="4">
        <v>6</v>
      </c>
      <c r="V349" s="4">
        <v>494039.23383600003</v>
      </c>
      <c r="W349" s="4">
        <v>5180734.0746799903</v>
      </c>
    </row>
    <row r="350" spans="1:28" x14ac:dyDescent="0.25">
      <c r="A350" s="1" t="s">
        <v>63</v>
      </c>
      <c r="B350" s="1">
        <v>171</v>
      </c>
      <c r="C350" s="1" t="s">
        <v>24</v>
      </c>
      <c r="D350" s="1">
        <v>6</v>
      </c>
      <c r="E350" s="1">
        <v>494052.84635599901</v>
      </c>
      <c r="F350" s="1">
        <v>5180758.8414200004</v>
      </c>
      <c r="M350" s="6"/>
      <c r="N350" s="6"/>
      <c r="O350" s="6"/>
      <c r="P350" s="7"/>
      <c r="R350" s="4" t="s">
        <v>63</v>
      </c>
      <c r="S350" s="4">
        <v>171</v>
      </c>
      <c r="T350" s="4" t="s">
        <v>24</v>
      </c>
      <c r="U350" s="4">
        <v>6</v>
      </c>
      <c r="V350" s="4">
        <v>494052.84635599901</v>
      </c>
      <c r="W350" s="4">
        <v>5180758.8414200004</v>
      </c>
    </row>
    <row r="351" spans="1:28" x14ac:dyDescent="0.25">
      <c r="A351" s="1" t="s">
        <v>63</v>
      </c>
      <c r="B351" s="1">
        <v>172</v>
      </c>
      <c r="C351" s="1" t="s">
        <v>24</v>
      </c>
      <c r="D351" s="1">
        <v>6</v>
      </c>
      <c r="E351" s="1">
        <v>494084.77300500002</v>
      </c>
      <c r="F351" s="1">
        <v>5180777.0339099905</v>
      </c>
      <c r="M351" s="6"/>
      <c r="N351" s="6"/>
      <c r="O351" s="6"/>
      <c r="P351" s="7"/>
      <c r="R351" s="4" t="s">
        <v>63</v>
      </c>
      <c r="S351" s="4">
        <v>172</v>
      </c>
      <c r="T351" s="4" t="s">
        <v>24</v>
      </c>
      <c r="U351" s="4">
        <v>6</v>
      </c>
      <c r="V351" s="4">
        <v>494084.77300500002</v>
      </c>
      <c r="W351" s="4">
        <v>5180777.0339099905</v>
      </c>
    </row>
    <row r="352" spans="1:28" x14ac:dyDescent="0.25">
      <c r="A352" s="1" t="s">
        <v>63</v>
      </c>
      <c r="B352" s="1">
        <v>197</v>
      </c>
      <c r="C352" s="1" t="s">
        <v>24</v>
      </c>
      <c r="D352" s="1">
        <v>6</v>
      </c>
      <c r="E352" s="1">
        <v>494069.977149999</v>
      </c>
      <c r="F352" s="1">
        <v>5180790.6054199804</v>
      </c>
      <c r="M352" s="6"/>
      <c r="N352" s="6"/>
      <c r="O352" s="6"/>
      <c r="P352" s="7"/>
      <c r="R352" s="4" t="s">
        <v>63</v>
      </c>
      <c r="S352" s="4">
        <v>197</v>
      </c>
      <c r="T352" s="4" t="s">
        <v>24</v>
      </c>
      <c r="U352" s="4">
        <v>6</v>
      </c>
      <c r="V352" s="4">
        <v>494069.977149999</v>
      </c>
      <c r="W352" s="4">
        <v>5180790.6054199804</v>
      </c>
    </row>
    <row r="353" spans="1:28" x14ac:dyDescent="0.25">
      <c r="A353" s="1" t="s">
        <v>63</v>
      </c>
      <c r="B353" s="1">
        <v>198</v>
      </c>
      <c r="C353" s="1" t="s">
        <v>24</v>
      </c>
      <c r="D353" s="1">
        <v>6</v>
      </c>
      <c r="E353" s="1">
        <v>494101.90357700002</v>
      </c>
      <c r="F353" s="1">
        <v>5180808.7980000004</v>
      </c>
      <c r="M353" s="6"/>
      <c r="N353" s="6"/>
      <c r="O353" s="6"/>
      <c r="P353" s="7"/>
      <c r="R353" s="4" t="s">
        <v>63</v>
      </c>
      <c r="S353" s="4">
        <v>198</v>
      </c>
      <c r="T353" s="4" t="s">
        <v>24</v>
      </c>
      <c r="U353" s="4">
        <v>6</v>
      </c>
      <c r="V353" s="4">
        <v>494101.90357700002</v>
      </c>
      <c r="W353" s="4">
        <v>5180808.7980000004</v>
      </c>
    </row>
    <row r="354" spans="1:28" x14ac:dyDescent="0.25">
      <c r="A354" s="1" t="s">
        <v>63</v>
      </c>
      <c r="B354" s="1">
        <v>223</v>
      </c>
      <c r="C354" s="1" t="s">
        <v>24</v>
      </c>
      <c r="D354" s="1">
        <v>6</v>
      </c>
      <c r="E354" s="1">
        <v>494118.627680998</v>
      </c>
      <c r="F354" s="1">
        <v>5180815.4489200003</v>
      </c>
      <c r="M354" s="6"/>
      <c r="N354" s="6"/>
      <c r="O354" s="6"/>
      <c r="P354" s="7"/>
      <c r="R354" s="4" t="s">
        <v>63</v>
      </c>
      <c r="S354" s="4">
        <v>223</v>
      </c>
      <c r="T354" s="4" t="s">
        <v>24</v>
      </c>
      <c r="U354" s="4">
        <v>6</v>
      </c>
      <c r="V354" s="4">
        <v>494118.627680998</v>
      </c>
      <c r="W354" s="4">
        <v>5180815.4489200003</v>
      </c>
    </row>
    <row r="355" spans="1:28" x14ac:dyDescent="0.25">
      <c r="A355" s="1" t="s">
        <v>63</v>
      </c>
      <c r="B355" s="1">
        <v>248</v>
      </c>
      <c r="C355" s="1" t="s">
        <v>24</v>
      </c>
      <c r="D355" s="1">
        <v>6</v>
      </c>
      <c r="E355" s="1">
        <v>494145.15560300002</v>
      </c>
      <c r="F355" s="1">
        <v>5180849.02348</v>
      </c>
      <c r="M355" s="6"/>
      <c r="N355" s="6"/>
      <c r="O355" s="6"/>
      <c r="P355" s="7"/>
      <c r="R355" s="4" t="s">
        <v>63</v>
      </c>
      <c r="S355" s="4">
        <v>248</v>
      </c>
      <c r="T355" s="4" t="s">
        <v>24</v>
      </c>
      <c r="U355" s="4">
        <v>6</v>
      </c>
      <c r="V355" s="4">
        <v>494145.15560300002</v>
      </c>
      <c r="W355" s="4">
        <v>5180849.02348</v>
      </c>
    </row>
    <row r="356" spans="1:28" x14ac:dyDescent="0.25">
      <c r="A356" s="1" t="s">
        <v>63</v>
      </c>
      <c r="B356" s="1">
        <v>271</v>
      </c>
      <c r="C356" s="1" t="s">
        <v>24</v>
      </c>
      <c r="D356" s="1">
        <v>6</v>
      </c>
      <c r="E356" s="1">
        <v>494147.55805200001</v>
      </c>
      <c r="F356" s="1">
        <v>5180892.7616900001</v>
      </c>
      <c r="M356" s="6"/>
      <c r="N356" s="6"/>
      <c r="O356" s="6"/>
      <c r="P356" s="7"/>
      <c r="R356" s="4" t="s">
        <v>63</v>
      </c>
      <c r="S356" s="4">
        <v>271</v>
      </c>
      <c r="T356" s="4" t="s">
        <v>24</v>
      </c>
      <c r="U356" s="4">
        <v>6</v>
      </c>
      <c r="V356" s="4">
        <v>494147.55805200001</v>
      </c>
      <c r="W356" s="4">
        <v>5180892.7616900001</v>
      </c>
    </row>
    <row r="357" spans="1:28" x14ac:dyDescent="0.25">
      <c r="A357" s="5" t="s">
        <v>63</v>
      </c>
      <c r="B357" s="5">
        <v>67</v>
      </c>
      <c r="C357" s="5" t="s">
        <v>24</v>
      </c>
      <c r="D357" s="5">
        <v>7</v>
      </c>
      <c r="E357" s="5">
        <v>494023.79518900003</v>
      </c>
      <c r="F357" s="5">
        <v>5180638.7472000001</v>
      </c>
      <c r="G357" s="5"/>
      <c r="H357" s="5"/>
      <c r="I357" s="5"/>
      <c r="J357" s="5"/>
      <c r="K357" s="5"/>
      <c r="L357" s="5"/>
      <c r="M357" s="6"/>
      <c r="N357" s="6"/>
      <c r="O357" s="6"/>
      <c r="R357" s="4" t="s">
        <v>63</v>
      </c>
      <c r="S357" s="4">
        <v>67</v>
      </c>
      <c r="T357" s="4" t="s">
        <v>24</v>
      </c>
      <c r="U357" s="4">
        <v>7</v>
      </c>
      <c r="V357" s="4">
        <v>494023.79518900003</v>
      </c>
      <c r="W357" s="4">
        <v>5180638.7472000001</v>
      </c>
      <c r="X357" s="4"/>
      <c r="Y357" s="4"/>
      <c r="Z357" s="4"/>
      <c r="AA357" s="4"/>
    </row>
    <row r="358" spans="1:28" x14ac:dyDescent="0.25">
      <c r="A358" s="1" t="s">
        <v>63</v>
      </c>
      <c r="B358" s="1">
        <v>92</v>
      </c>
      <c r="C358" s="1" t="s">
        <v>24</v>
      </c>
      <c r="D358" s="1">
        <v>7</v>
      </c>
      <c r="E358" s="1">
        <v>494030.468212999</v>
      </c>
      <c r="F358" s="1">
        <v>5180670.5214999802</v>
      </c>
      <c r="M358" s="6"/>
      <c r="N358" s="6"/>
      <c r="O358" s="6"/>
      <c r="P358" s="7"/>
      <c r="R358" s="4" t="s">
        <v>63</v>
      </c>
      <c r="S358" s="4">
        <v>92</v>
      </c>
      <c r="T358" s="4" t="s">
        <v>24</v>
      </c>
      <c r="U358" s="4">
        <v>7</v>
      </c>
      <c r="V358" s="4">
        <v>494030.468212999</v>
      </c>
      <c r="W358" s="4">
        <v>5180670.5214999802</v>
      </c>
    </row>
    <row r="359" spans="1:28" x14ac:dyDescent="0.25">
      <c r="A359" s="1" t="s">
        <v>63</v>
      </c>
      <c r="B359" s="1">
        <v>119</v>
      </c>
      <c r="C359" s="1" t="s">
        <v>24</v>
      </c>
      <c r="D359" s="1">
        <v>7</v>
      </c>
      <c r="E359" s="1">
        <v>494044.226517</v>
      </c>
      <c r="F359" s="1">
        <v>5180700.4701500004</v>
      </c>
      <c r="M359" s="6"/>
      <c r="N359" s="6"/>
      <c r="O359" s="6"/>
      <c r="P359" s="7"/>
      <c r="R359" s="4" t="s">
        <v>63</v>
      </c>
      <c r="S359" s="4">
        <v>119</v>
      </c>
      <c r="T359" s="4" t="s">
        <v>24</v>
      </c>
      <c r="U359" s="4">
        <v>7</v>
      </c>
      <c r="V359" s="4">
        <v>494044.226517</v>
      </c>
      <c r="W359" s="4">
        <v>5180700.4701500004</v>
      </c>
    </row>
    <row r="360" spans="1:28" x14ac:dyDescent="0.25">
      <c r="A360" s="1" t="s">
        <v>63</v>
      </c>
      <c r="B360" s="1">
        <v>120</v>
      </c>
      <c r="C360" s="1" t="s">
        <v>24</v>
      </c>
      <c r="D360" s="1">
        <v>7</v>
      </c>
      <c r="E360" s="1">
        <v>494073.852491998</v>
      </c>
      <c r="F360" s="1">
        <v>5180695.25875</v>
      </c>
      <c r="M360" s="6"/>
      <c r="N360" s="6"/>
      <c r="O360" s="6"/>
      <c r="P360" s="7"/>
      <c r="R360" s="4" t="s">
        <v>63</v>
      </c>
      <c r="S360" s="4">
        <v>120</v>
      </c>
      <c r="T360" s="4" t="s">
        <v>24</v>
      </c>
      <c r="U360" s="4">
        <v>7</v>
      </c>
      <c r="V360" s="4">
        <v>494073.852491998</v>
      </c>
      <c r="W360" s="4">
        <v>5180695.25875</v>
      </c>
    </row>
    <row r="361" spans="1:28" x14ac:dyDescent="0.25">
      <c r="A361" s="1" t="s">
        <v>63</v>
      </c>
      <c r="B361" s="1">
        <v>146</v>
      </c>
      <c r="C361" s="1" t="s">
        <v>24</v>
      </c>
      <c r="D361" s="1">
        <v>7</v>
      </c>
      <c r="E361" s="1">
        <v>494071.13574</v>
      </c>
      <c r="F361" s="1">
        <v>5180727.0423800005</v>
      </c>
      <c r="M361" s="6"/>
      <c r="N361" s="6"/>
      <c r="O361" s="6"/>
      <c r="P361" s="7"/>
      <c r="R361" s="4" t="s">
        <v>63</v>
      </c>
      <c r="S361" s="4">
        <v>146</v>
      </c>
      <c r="T361" s="4" t="s">
        <v>24</v>
      </c>
      <c r="U361" s="4">
        <v>7</v>
      </c>
      <c r="V361" s="4">
        <v>494071.13574</v>
      </c>
      <c r="W361" s="4">
        <v>5180727.0423800005</v>
      </c>
    </row>
    <row r="362" spans="1:28" x14ac:dyDescent="0.25">
      <c r="A362" s="1" t="s">
        <v>63</v>
      </c>
      <c r="B362" s="1">
        <v>147</v>
      </c>
      <c r="C362" s="1" t="s">
        <v>24</v>
      </c>
      <c r="D362" s="1">
        <v>7</v>
      </c>
      <c r="E362" s="1">
        <v>494103.06250200002</v>
      </c>
      <c r="F362" s="1">
        <v>5180745.2349699903</v>
      </c>
      <c r="M362" s="6"/>
      <c r="N362" s="6"/>
      <c r="O362" s="6"/>
      <c r="P362" s="7"/>
      <c r="R362" s="4" t="s">
        <v>63</v>
      </c>
      <c r="S362" s="4">
        <v>147</v>
      </c>
      <c r="T362" s="4" t="s">
        <v>24</v>
      </c>
      <c r="U362" s="4">
        <v>7</v>
      </c>
      <c r="V362" s="4">
        <v>494103.06250200002</v>
      </c>
      <c r="W362" s="4">
        <v>5180745.2349699903</v>
      </c>
    </row>
    <row r="363" spans="1:28" x14ac:dyDescent="0.25">
      <c r="A363" s="1" t="s">
        <v>63</v>
      </c>
      <c r="B363" s="1">
        <v>173</v>
      </c>
      <c r="C363" s="1" t="s">
        <v>24</v>
      </c>
      <c r="D363" s="1">
        <v>7</v>
      </c>
      <c r="E363" s="1">
        <v>494116.65697800001</v>
      </c>
      <c r="F363" s="1">
        <v>5180751.8889600001</v>
      </c>
      <c r="M363" s="6"/>
      <c r="N363" s="6"/>
      <c r="O363" s="6"/>
      <c r="P363" s="7"/>
      <c r="R363" s="4" t="s">
        <v>63</v>
      </c>
      <c r="S363" s="4">
        <v>173</v>
      </c>
      <c r="T363" s="4" t="s">
        <v>24</v>
      </c>
      <c r="U363" s="4">
        <v>7</v>
      </c>
      <c r="V363" s="4">
        <v>494116.65697800001</v>
      </c>
      <c r="W363" s="4">
        <v>5180751.8889600001</v>
      </c>
    </row>
    <row r="364" spans="1:28" x14ac:dyDescent="0.25">
      <c r="A364" s="1" t="s">
        <v>63</v>
      </c>
      <c r="B364" s="1">
        <v>199</v>
      </c>
      <c r="C364" s="1" t="s">
        <v>24</v>
      </c>
      <c r="D364" s="1">
        <v>7</v>
      </c>
      <c r="E364" s="1">
        <v>494133.78745300003</v>
      </c>
      <c r="F364" s="1">
        <v>5180783.6531300005</v>
      </c>
      <c r="M364" s="6"/>
      <c r="N364" s="6"/>
      <c r="O364" s="6"/>
      <c r="P364" s="7"/>
      <c r="R364" s="4" t="s">
        <v>63</v>
      </c>
      <c r="S364" s="4">
        <v>199</v>
      </c>
      <c r="T364" s="4" t="s">
        <v>24</v>
      </c>
      <c r="U364" s="4">
        <v>7</v>
      </c>
      <c r="V364" s="4">
        <v>494133.78745300003</v>
      </c>
      <c r="W364" s="4">
        <v>5180783.6531300005</v>
      </c>
    </row>
    <row r="365" spans="1:28" x14ac:dyDescent="0.25">
      <c r="A365" s="1" t="s">
        <v>63</v>
      </c>
      <c r="B365" s="1">
        <v>224</v>
      </c>
      <c r="C365" s="1" t="s">
        <v>24</v>
      </c>
      <c r="D365" s="1">
        <v>7</v>
      </c>
      <c r="E365" s="1">
        <v>494150.549497</v>
      </c>
      <c r="F365" s="1">
        <v>5180829.1968799904</v>
      </c>
      <c r="M365" s="6"/>
      <c r="N365" s="6"/>
      <c r="O365" s="6"/>
      <c r="P365" s="7"/>
      <c r="R365" s="4" t="s">
        <v>63</v>
      </c>
      <c r="S365" s="4">
        <v>224</v>
      </c>
      <c r="T365" s="4" t="s">
        <v>24</v>
      </c>
      <c r="U365" s="4">
        <v>7</v>
      </c>
      <c r="V365" s="4">
        <v>494150.549497</v>
      </c>
      <c r="W365" s="4">
        <v>5180829.1968799904</v>
      </c>
    </row>
    <row r="366" spans="1:28" x14ac:dyDescent="0.25">
      <c r="A366" s="5" t="s">
        <v>61</v>
      </c>
      <c r="B366" s="5">
        <v>174</v>
      </c>
      <c r="C366" s="5" t="s">
        <v>24</v>
      </c>
      <c r="D366" s="5">
        <v>8</v>
      </c>
      <c r="E366" s="5">
        <v>494148.57913600001</v>
      </c>
      <c r="F366" s="5">
        <v>5180765.6369000003</v>
      </c>
      <c r="G366" s="5">
        <v>131</v>
      </c>
      <c r="H366" s="5"/>
      <c r="I366" s="5"/>
      <c r="J366" s="5"/>
      <c r="K366" s="5"/>
      <c r="L366" s="5"/>
      <c r="M366" s="6">
        <f>G366/$I$18</f>
        <v>1.2541886069889898</v>
      </c>
      <c r="N366" s="6">
        <f>G366/$J$18</f>
        <v>0.81874999999999998</v>
      </c>
      <c r="O366" s="6">
        <f>G366/$K$18</f>
        <v>1.2242990654205608</v>
      </c>
      <c r="P366" s="7">
        <f>(G366-$L$18)/($J$18-$L$18)</f>
        <v>0.76706827309236947</v>
      </c>
      <c r="R366" s="4" t="s">
        <v>61</v>
      </c>
      <c r="S366" s="4">
        <v>93</v>
      </c>
      <c r="T366" s="4" t="s">
        <v>24</v>
      </c>
      <c r="U366" s="4">
        <v>8</v>
      </c>
      <c r="V366" s="4">
        <v>494062.370444</v>
      </c>
      <c r="W366" s="4">
        <v>5180663.4891600003</v>
      </c>
      <c r="X366" s="4">
        <v>93</v>
      </c>
      <c r="Y366" s="4">
        <v>0.8903781713738631</v>
      </c>
      <c r="Z366" s="4">
        <v>0.58125000000000004</v>
      </c>
      <c r="AA366" s="4">
        <v>0.86915887850467288</v>
      </c>
      <c r="AB366">
        <v>0.46184738955823296</v>
      </c>
    </row>
    <row r="367" spans="1:28" x14ac:dyDescent="0.25">
      <c r="A367" s="1" t="s">
        <v>61</v>
      </c>
      <c r="B367" s="1">
        <v>93</v>
      </c>
      <c r="C367" s="1" t="s">
        <v>24</v>
      </c>
      <c r="D367" s="1">
        <v>8</v>
      </c>
      <c r="E367" s="1">
        <v>494062.370444</v>
      </c>
      <c r="F367" s="1">
        <v>5180663.4891600003</v>
      </c>
      <c r="G367" s="1">
        <v>93</v>
      </c>
      <c r="M367" s="6">
        <f t="shared" ref="M367:M370" si="104">G367/$I$18</f>
        <v>0.8903781713738631</v>
      </c>
      <c r="N367" s="6">
        <f t="shared" ref="N367:N370" si="105">G367/$J$18</f>
        <v>0.58125000000000004</v>
      </c>
      <c r="O367" s="6">
        <f t="shared" ref="O367:O370" si="106">G367/$K$18</f>
        <v>0.86915887850467288</v>
      </c>
      <c r="P367" s="7">
        <f t="shared" ref="P367:P370" si="107">(G367-$L$18)/($J$18-$L$18)</f>
        <v>0.46184738955823296</v>
      </c>
      <c r="R367" s="4" t="s">
        <v>61</v>
      </c>
      <c r="S367" s="4">
        <v>94</v>
      </c>
      <c r="T367" s="4" t="s">
        <v>24</v>
      </c>
      <c r="U367" s="4">
        <v>8</v>
      </c>
      <c r="V367" s="4">
        <v>494094.297571</v>
      </c>
      <c r="W367" s="4">
        <v>5180681.6816999903</v>
      </c>
      <c r="X367" s="4">
        <v>87.5</v>
      </c>
      <c r="Y367" s="4">
        <v>0.83772139779798949</v>
      </c>
      <c r="Z367" s="4">
        <v>0.546875</v>
      </c>
      <c r="AA367" s="4">
        <v>0.81775700934579443</v>
      </c>
      <c r="AB367">
        <v>0.41767068273092367</v>
      </c>
    </row>
    <row r="368" spans="1:28" x14ac:dyDescent="0.25">
      <c r="A368" s="1" t="s">
        <v>61</v>
      </c>
      <c r="B368" s="1">
        <v>94</v>
      </c>
      <c r="C368" s="1" t="s">
        <v>24</v>
      </c>
      <c r="D368" s="1">
        <v>8</v>
      </c>
      <c r="E368" s="1">
        <v>494094.297571</v>
      </c>
      <c r="F368" s="1">
        <v>5180681.6816999903</v>
      </c>
      <c r="G368" s="1">
        <v>87.5</v>
      </c>
      <c r="M368" s="6">
        <f t="shared" si="104"/>
        <v>0.83772139779798949</v>
      </c>
      <c r="N368" s="6">
        <f t="shared" si="105"/>
        <v>0.546875</v>
      </c>
      <c r="O368" s="6">
        <f t="shared" si="106"/>
        <v>0.81775700934579443</v>
      </c>
      <c r="P368" s="7">
        <f t="shared" si="107"/>
        <v>0.41767068273092367</v>
      </c>
      <c r="R368" s="4" t="s">
        <v>61</v>
      </c>
      <c r="S368" s="4">
        <v>121</v>
      </c>
      <c r="T368" s="4" t="s">
        <v>24</v>
      </c>
      <c r="U368" s="4">
        <v>8</v>
      </c>
      <c r="V368" s="4">
        <v>494105.779413999</v>
      </c>
      <c r="W368" s="4">
        <v>5180713.4513499904</v>
      </c>
      <c r="X368" s="4">
        <v>35.5</v>
      </c>
      <c r="Y368" s="4">
        <v>0.33987553853518426</v>
      </c>
      <c r="Z368" s="4">
        <v>0.22187499999999999</v>
      </c>
      <c r="AA368" s="4">
        <v>0.33177570093457942</v>
      </c>
      <c r="AB368" s="108">
        <v>0</v>
      </c>
    </row>
    <row r="369" spans="1:28" x14ac:dyDescent="0.25">
      <c r="A369" s="1" t="s">
        <v>61</v>
      </c>
      <c r="B369" s="1">
        <v>148</v>
      </c>
      <c r="C369" s="1" t="s">
        <v>24</v>
      </c>
      <c r="D369" s="1">
        <v>8</v>
      </c>
      <c r="E369" s="1">
        <v>494134.94672100001</v>
      </c>
      <c r="F369" s="1">
        <v>5180720.0901100002</v>
      </c>
      <c r="G369" s="1">
        <v>79</v>
      </c>
      <c r="M369" s="6">
        <f t="shared" si="104"/>
        <v>0.75634274772618471</v>
      </c>
      <c r="N369" s="6">
        <f t="shared" si="105"/>
        <v>0.49375000000000002</v>
      </c>
      <c r="O369" s="6">
        <f t="shared" si="106"/>
        <v>0.73831775700934577</v>
      </c>
      <c r="P369" s="7">
        <f t="shared" si="107"/>
        <v>0.3493975903614458</v>
      </c>
      <c r="R369" s="4" t="s">
        <v>61</v>
      </c>
      <c r="S369" s="4">
        <v>148</v>
      </c>
      <c r="T369" s="4" t="s">
        <v>24</v>
      </c>
      <c r="U369" s="4">
        <v>8</v>
      </c>
      <c r="V369" s="4">
        <v>494134.94672100001</v>
      </c>
      <c r="W369" s="4">
        <v>5180720.0901100002</v>
      </c>
      <c r="X369" s="4">
        <v>79</v>
      </c>
      <c r="Y369" s="4">
        <v>0.75634274772618471</v>
      </c>
      <c r="Z369" s="4">
        <v>0.49375000000000002</v>
      </c>
      <c r="AA369" s="4">
        <v>0.73831775700934577</v>
      </c>
      <c r="AB369">
        <v>0.3493975903614458</v>
      </c>
    </row>
    <row r="370" spans="1:28" x14ac:dyDescent="0.25">
      <c r="A370" s="1" t="s">
        <v>61</v>
      </c>
      <c r="B370" s="1">
        <v>121</v>
      </c>
      <c r="C370" s="1" t="s">
        <v>24</v>
      </c>
      <c r="D370" s="1">
        <v>8</v>
      </c>
      <c r="E370" s="1">
        <v>494105.779413999</v>
      </c>
      <c r="F370" s="1">
        <v>5180713.4513499904</v>
      </c>
      <c r="G370" s="1">
        <v>35.5</v>
      </c>
      <c r="M370" s="6">
        <f t="shared" si="104"/>
        <v>0.33987553853518426</v>
      </c>
      <c r="N370" s="6">
        <f t="shared" si="105"/>
        <v>0.22187499999999999</v>
      </c>
      <c r="O370" s="6">
        <f t="shared" si="106"/>
        <v>0.33177570093457942</v>
      </c>
      <c r="P370" s="7">
        <f t="shared" si="107"/>
        <v>0</v>
      </c>
      <c r="R370" s="4" t="s">
        <v>61</v>
      </c>
      <c r="S370" s="4">
        <v>174</v>
      </c>
      <c r="T370" s="4" t="s">
        <v>24</v>
      </c>
      <c r="U370" s="4">
        <v>8</v>
      </c>
      <c r="V370" s="4">
        <v>494148.57913600001</v>
      </c>
      <c r="W370" s="4">
        <v>5180765.6369000003</v>
      </c>
      <c r="X370" s="4">
        <v>131</v>
      </c>
      <c r="Y370" s="4">
        <v>1.2541886069889898</v>
      </c>
      <c r="Z370" s="4">
        <v>0.81874999999999998</v>
      </c>
      <c r="AA370" s="4">
        <v>1.2242990654205608</v>
      </c>
      <c r="AB370" s="7">
        <v>0.76706827309236947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84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85</v>
      </c>
      <c r="N1" s="2" t="s">
        <v>86</v>
      </c>
      <c r="O1" s="2" t="s">
        <v>87</v>
      </c>
      <c r="P1" s="1" t="s">
        <v>88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84</v>
      </c>
      <c r="Y1" s="4" t="s">
        <v>85</v>
      </c>
      <c r="Z1" s="4" t="s">
        <v>86</v>
      </c>
      <c r="AA1" s="4" t="s">
        <v>87</v>
      </c>
      <c r="AB1" t="s">
        <v>88</v>
      </c>
    </row>
    <row r="2" spans="1:28" x14ac:dyDescent="0.25">
      <c r="A2" s="5" t="s">
        <v>57</v>
      </c>
      <c r="B2" s="5">
        <v>43</v>
      </c>
      <c r="C2" s="5" t="s">
        <v>9</v>
      </c>
      <c r="D2" s="5">
        <v>1</v>
      </c>
      <c r="E2" s="5">
        <v>493257.95663500001</v>
      </c>
      <c r="F2" s="5">
        <v>5180626.4461700004</v>
      </c>
      <c r="G2" s="5">
        <v>610.72834645669286</v>
      </c>
      <c r="H2" s="5" t="s">
        <v>10</v>
      </c>
      <c r="I2" s="5">
        <f>AVERAGE(G2:G22)</f>
        <v>392.43971456692918</v>
      </c>
      <c r="J2" s="5">
        <f>MAX(G2:G22)</f>
        <v>610.72834645669286</v>
      </c>
      <c r="K2" s="5">
        <f>MEDIAN(G2:G22)</f>
        <v>403.78937007874015</v>
      </c>
      <c r="L2" s="5">
        <f>MIN(G2:G22)</f>
        <v>108.26771653543307</v>
      </c>
      <c r="M2" s="6">
        <f t="shared" ref="M2:M17" si="0">G2/$I$2</f>
        <v>1.5562348146406455</v>
      </c>
      <c r="N2" s="6">
        <f>G2/$J$2</f>
        <v>1</v>
      </c>
      <c r="O2" s="6">
        <f>G2/$K$2</f>
        <v>1.5124923826934795</v>
      </c>
      <c r="P2" s="7">
        <f>(G2-$L$2)/($J$2-$L$2)</f>
        <v>1</v>
      </c>
      <c r="R2" s="4" t="s">
        <v>57</v>
      </c>
      <c r="S2" s="4">
        <v>18</v>
      </c>
      <c r="T2" s="4" t="s">
        <v>9</v>
      </c>
      <c r="U2" s="4">
        <v>1</v>
      </c>
      <c r="V2" s="4">
        <v>493215.020101998</v>
      </c>
      <c r="W2" s="4">
        <v>5180604.1297000004</v>
      </c>
      <c r="X2" s="4"/>
      <c r="Y2" s="4"/>
      <c r="Z2" s="4"/>
      <c r="AA2" s="4"/>
    </row>
    <row r="3" spans="1:28" x14ac:dyDescent="0.25">
      <c r="A3" s="1" t="s">
        <v>57</v>
      </c>
      <c r="B3" s="1">
        <v>249</v>
      </c>
      <c r="C3" s="1" t="s">
        <v>9</v>
      </c>
      <c r="D3" s="1">
        <v>1</v>
      </c>
      <c r="E3" s="1">
        <v>493445.578717998</v>
      </c>
      <c r="F3" s="1">
        <v>5180889.9313700004</v>
      </c>
      <c r="G3" s="1">
        <v>560.03937007874015</v>
      </c>
      <c r="H3" s="1" t="s">
        <v>11</v>
      </c>
      <c r="I3" s="1">
        <f>AVERAGE(G23:G43)</f>
        <v>447.57686539182595</v>
      </c>
      <c r="J3" s="1">
        <f>MAX(G23:G43)</f>
        <v>614.66535433070862</v>
      </c>
      <c r="K3" s="1">
        <f>MEDIAN(G23:G43)</f>
        <v>454.23228346456693</v>
      </c>
      <c r="L3" s="1">
        <f>MIN(G23:G43)</f>
        <v>261.31889763779526</v>
      </c>
      <c r="M3" s="8">
        <f t="shared" si="0"/>
        <v>1.4270710870757894</v>
      </c>
      <c r="N3" s="6">
        <f t="shared" ref="N3:N17" si="1">G3/$J$2</f>
        <v>0.9170024174053184</v>
      </c>
      <c r="O3" s="6">
        <f t="shared" ref="O3:O17" si="2">G3/$K$2</f>
        <v>1.3869591712370506</v>
      </c>
      <c r="P3" s="7">
        <f t="shared" ref="P3:P17" si="3">(G3-$L$2)/($J$2-$L$2)</f>
        <v>0.89911851126346731</v>
      </c>
      <c r="R3" s="4" t="s">
        <v>57</v>
      </c>
      <c r="S3" s="4">
        <v>42</v>
      </c>
      <c r="T3" s="4" t="s">
        <v>9</v>
      </c>
      <c r="U3" s="4">
        <v>1</v>
      </c>
      <c r="V3" s="4">
        <v>493228.31810600002</v>
      </c>
      <c r="W3" s="4">
        <v>5180622.0768400002</v>
      </c>
    </row>
    <row r="4" spans="1:28" x14ac:dyDescent="0.25">
      <c r="A4" s="1" t="s">
        <v>57</v>
      </c>
      <c r="B4" s="1">
        <v>68</v>
      </c>
      <c r="C4" s="1" t="s">
        <v>9</v>
      </c>
      <c r="D4" s="1">
        <v>1</v>
      </c>
      <c r="E4" s="1">
        <v>493264.633727999</v>
      </c>
      <c r="F4" s="1">
        <v>5180658.2196300002</v>
      </c>
      <c r="G4" s="1">
        <v>521.16141732283461</v>
      </c>
      <c r="H4" s="1" t="s">
        <v>12</v>
      </c>
      <c r="I4" s="1">
        <f>AVERAGE(G44:G64)</f>
        <v>482.54124484439444</v>
      </c>
      <c r="J4" s="1">
        <f>MAX(G44:G64)</f>
        <v>598.91732283464569</v>
      </c>
      <c r="K4" s="1">
        <f>MEDIAN(G44:G64)</f>
        <v>497.53937007874015</v>
      </c>
      <c r="L4" s="1">
        <f>MIN(G44:G64)</f>
        <v>339.07480314960628</v>
      </c>
      <c r="M4" s="8">
        <f t="shared" si="0"/>
        <v>1.3280037620503171</v>
      </c>
      <c r="N4" s="6">
        <f t="shared" si="1"/>
        <v>0.85334407735697015</v>
      </c>
      <c r="O4" s="6">
        <f t="shared" si="2"/>
        <v>1.2906764168190128</v>
      </c>
      <c r="P4" s="7">
        <f t="shared" si="3"/>
        <v>0.82174338883447606</v>
      </c>
      <c r="R4" s="4" t="s">
        <v>57</v>
      </c>
      <c r="S4" s="4">
        <v>43</v>
      </c>
      <c r="T4" s="4" t="s">
        <v>9</v>
      </c>
      <c r="U4" s="4">
        <v>1</v>
      </c>
      <c r="V4" s="4">
        <v>493257.95663500001</v>
      </c>
      <c r="W4" s="4">
        <v>5180626.4461700004</v>
      </c>
      <c r="X4" s="4">
        <v>610.72834645669286</v>
      </c>
      <c r="Y4" s="4">
        <v>1.5562348146406455</v>
      </c>
      <c r="Z4" s="4">
        <v>1</v>
      </c>
      <c r="AA4" s="4">
        <v>1.5124923826934795</v>
      </c>
      <c r="AB4" s="7">
        <v>1</v>
      </c>
    </row>
    <row r="5" spans="1:28" x14ac:dyDescent="0.25">
      <c r="A5" s="1" t="s">
        <v>57</v>
      </c>
      <c r="B5" s="1">
        <v>149</v>
      </c>
      <c r="C5" s="1" t="s">
        <v>9</v>
      </c>
      <c r="D5" s="1">
        <v>1</v>
      </c>
      <c r="E5" s="1">
        <v>493350.86385000002</v>
      </c>
      <c r="F5" s="1">
        <v>5180767.3566100001</v>
      </c>
      <c r="G5" s="1">
        <v>511.81102362204723</v>
      </c>
      <c r="H5" s="1" t="s">
        <v>13</v>
      </c>
      <c r="I5" s="1">
        <f>AVERAGE(G65:G87)</f>
        <v>481.59001431639228</v>
      </c>
      <c r="J5" s="1">
        <f>MAX(G65:G87)</f>
        <v>643.20866141732279</v>
      </c>
      <c r="K5" s="1">
        <f>MEDIAN(G65:G87)</f>
        <v>491.6338582677165</v>
      </c>
      <c r="L5" s="1">
        <f>MIN(G65:G87)</f>
        <v>372.53937007874015</v>
      </c>
      <c r="M5" s="8">
        <f t="shared" si="0"/>
        <v>1.3041774433733049</v>
      </c>
      <c r="N5" s="6">
        <f t="shared" si="1"/>
        <v>0.8380338436744561</v>
      </c>
      <c r="O5" s="6">
        <f>G5/$K$2</f>
        <v>1.2675198049969532</v>
      </c>
      <c r="P5" s="7">
        <f t="shared" si="3"/>
        <v>0.80313418217433896</v>
      </c>
      <c r="R5" s="4" t="s">
        <v>57</v>
      </c>
      <c r="S5" s="4">
        <v>68</v>
      </c>
      <c r="T5" s="4" t="s">
        <v>9</v>
      </c>
      <c r="U5" s="4">
        <v>1</v>
      </c>
      <c r="V5" s="4">
        <v>493264.633727999</v>
      </c>
      <c r="W5" s="4">
        <v>5180658.2196300002</v>
      </c>
      <c r="X5" s="4">
        <v>521.16141732283461</v>
      </c>
      <c r="Y5" s="4">
        <v>1.3280037620503171</v>
      </c>
      <c r="Z5" s="4">
        <v>0.85334407735697015</v>
      </c>
      <c r="AA5" s="4">
        <v>1.2906764168190128</v>
      </c>
      <c r="AB5">
        <v>0.82174338883447606</v>
      </c>
    </row>
    <row r="6" spans="1:28" x14ac:dyDescent="0.25">
      <c r="A6" s="1" t="s">
        <v>57</v>
      </c>
      <c r="B6" s="1">
        <v>123</v>
      </c>
      <c r="C6" s="1" t="s">
        <v>9</v>
      </c>
      <c r="D6" s="1">
        <v>1</v>
      </c>
      <c r="E6" s="1">
        <v>493337.243514998</v>
      </c>
      <c r="F6" s="1">
        <v>5180738.1465699803</v>
      </c>
      <c r="G6" s="1">
        <v>488.68110236220474</v>
      </c>
      <c r="H6" s="1" t="s">
        <v>14</v>
      </c>
      <c r="I6" s="1">
        <f>AVERAGE(G88:G107)</f>
        <v>501.96850393700788</v>
      </c>
      <c r="J6" s="1">
        <f>MAX(G88:G107)</f>
        <v>652.06692913385825</v>
      </c>
      <c r="K6" s="1">
        <f>MEDIAN(G88:G107)</f>
        <v>515.50196850393695</v>
      </c>
      <c r="L6" s="1">
        <f>MIN(G88:G107)</f>
        <v>297.73622047244095</v>
      </c>
      <c r="M6" s="8">
        <f t="shared" si="0"/>
        <v>1.2452386550670114</v>
      </c>
      <c r="N6" s="6">
        <f t="shared" si="1"/>
        <v>0.80016116035455287</v>
      </c>
      <c r="O6" s="6">
        <f t="shared" si="2"/>
        <v>1.210237659963437</v>
      </c>
      <c r="P6" s="7">
        <f t="shared" si="3"/>
        <v>0.75710088148873667</v>
      </c>
      <c r="R6" s="4" t="s">
        <v>57</v>
      </c>
      <c r="S6" s="4">
        <v>95</v>
      </c>
      <c r="T6" s="4" t="s">
        <v>9</v>
      </c>
      <c r="U6" s="4">
        <v>1</v>
      </c>
      <c r="V6" s="4">
        <v>493276.726444998</v>
      </c>
      <c r="W6" s="4">
        <v>5180689.0780499903</v>
      </c>
    </row>
    <row r="7" spans="1:28" x14ac:dyDescent="0.25">
      <c r="A7" s="1" t="s">
        <v>57</v>
      </c>
      <c r="B7" s="1">
        <v>175</v>
      </c>
      <c r="C7" s="1" t="s">
        <v>9</v>
      </c>
      <c r="D7" s="1">
        <v>1</v>
      </c>
      <c r="E7" s="1">
        <v>493367.998337998</v>
      </c>
      <c r="F7" s="1">
        <v>5180799.1186100002</v>
      </c>
      <c r="G7" s="1">
        <v>468.99606299212599</v>
      </c>
      <c r="H7" s="1" t="s">
        <v>16</v>
      </c>
      <c r="I7" s="1">
        <f>AVERAGE(G108:G130)</f>
        <v>547.53937007874015</v>
      </c>
      <c r="J7" s="1">
        <f>MAX(G108:G130)</f>
        <v>721.45669291338584</v>
      </c>
      <c r="K7" s="1">
        <f>MEDIAN(G108:G130)</f>
        <v>552.41141732283472</v>
      </c>
      <c r="L7" s="1">
        <f>MIN(G108:G130)</f>
        <v>378.44488188976379</v>
      </c>
      <c r="M7" s="8">
        <f t="shared" si="0"/>
        <v>1.1950779841680381</v>
      </c>
      <c r="N7" s="6">
        <f t="shared" si="1"/>
        <v>0.76792908944399685</v>
      </c>
      <c r="O7" s="6">
        <f t="shared" si="2"/>
        <v>1.1614868982327848</v>
      </c>
      <c r="P7" s="7">
        <f t="shared" si="3"/>
        <v>0.71792360430950053</v>
      </c>
      <c r="R7" s="4" t="s">
        <v>57</v>
      </c>
      <c r="S7" s="4">
        <v>96</v>
      </c>
      <c r="T7" s="4" t="s">
        <v>9</v>
      </c>
      <c r="U7" s="4">
        <v>1</v>
      </c>
      <c r="V7" s="4">
        <v>493308.02597100002</v>
      </c>
      <c r="W7" s="4">
        <v>5180687.1739800004</v>
      </c>
      <c r="X7" s="4">
        <v>237.20472440944883</v>
      </c>
      <c r="Y7" s="4">
        <v>0.60443608433262785</v>
      </c>
      <c r="Z7" s="4">
        <v>0.38839645447219989</v>
      </c>
      <c r="AA7" s="4">
        <v>0.58744667885435708</v>
      </c>
      <c r="AB7">
        <v>0.25661116552399615</v>
      </c>
    </row>
    <row r="8" spans="1:28" x14ac:dyDescent="0.25">
      <c r="A8" s="1" t="s">
        <v>57</v>
      </c>
      <c r="B8" s="1">
        <v>176</v>
      </c>
      <c r="C8" s="1" t="s">
        <v>9</v>
      </c>
      <c r="D8" s="1">
        <v>1</v>
      </c>
      <c r="E8" s="1">
        <v>493398.713634999</v>
      </c>
      <c r="F8" s="1">
        <v>5180809.4156499803</v>
      </c>
      <c r="G8" s="1">
        <v>457.18503937007875</v>
      </c>
      <c r="H8" s="1" t="s">
        <v>17</v>
      </c>
      <c r="I8" s="1">
        <f>AVERAGE(G131:G155)</f>
        <v>133.28</v>
      </c>
      <c r="J8" s="1">
        <f>MAX(G131:G155)</f>
        <v>196.5</v>
      </c>
      <c r="K8" s="1">
        <f>MEDIAN(G131:G155)</f>
        <v>128.5</v>
      </c>
      <c r="L8" s="1">
        <f>MIN(G131:G155)</f>
        <v>101.5</v>
      </c>
      <c r="M8" s="8">
        <f t="shared" si="0"/>
        <v>1.1649815816286542</v>
      </c>
      <c r="N8" s="6">
        <f t="shared" si="1"/>
        <v>0.74858984689766328</v>
      </c>
      <c r="O8" s="6">
        <f t="shared" si="2"/>
        <v>1.1322364411943937</v>
      </c>
      <c r="P8" s="7">
        <f t="shared" si="3"/>
        <v>0.69441723800195898</v>
      </c>
      <c r="R8" s="4" t="s">
        <v>57</v>
      </c>
      <c r="S8" s="4">
        <v>122</v>
      </c>
      <c r="T8" s="4" t="s">
        <v>9</v>
      </c>
      <c r="U8" s="4">
        <v>1</v>
      </c>
      <c r="V8" s="4">
        <v>493305.31326999801</v>
      </c>
      <c r="W8" s="4">
        <v>5180718.9579600003</v>
      </c>
      <c r="X8" s="4">
        <v>287.40157480314963</v>
      </c>
      <c r="Y8" s="4">
        <v>0.73234579512500975</v>
      </c>
      <c r="Z8" s="4">
        <v>0.4705882352941177</v>
      </c>
      <c r="AA8" s="4">
        <v>0.71176112126751989</v>
      </c>
      <c r="AB8">
        <v>0.3565132223310481</v>
      </c>
    </row>
    <row r="9" spans="1:28" x14ac:dyDescent="0.25">
      <c r="A9" s="1" t="s">
        <v>57</v>
      </c>
      <c r="B9" s="1">
        <v>298</v>
      </c>
      <c r="C9" s="1" t="s">
        <v>9</v>
      </c>
      <c r="D9" s="1">
        <v>1</v>
      </c>
      <c r="E9" s="1">
        <v>493502.60757300002</v>
      </c>
      <c r="F9" s="1">
        <v>5180966.5437000003</v>
      </c>
      <c r="G9" s="1">
        <v>413.38582677165351</v>
      </c>
      <c r="H9" s="1" t="s">
        <v>18</v>
      </c>
      <c r="I9" s="1">
        <f>AVERAGE(G156:G173)</f>
        <v>23.625</v>
      </c>
      <c r="J9" s="1">
        <f>MAX(G156:G173)</f>
        <v>34.5</v>
      </c>
      <c r="K9" s="1">
        <f>MEDIAN(G156:G173)</f>
        <v>25.25</v>
      </c>
      <c r="L9" s="1">
        <f>MIN(G156:G173)</f>
        <v>9.5</v>
      </c>
      <c r="M9" s="8">
        <f t="shared" si="0"/>
        <v>1.0533740888784386</v>
      </c>
      <c r="N9" s="6">
        <f t="shared" si="1"/>
        <v>0.67687348912167611</v>
      </c>
      <c r="O9" s="6">
        <f t="shared" si="2"/>
        <v>1.0237659963436929</v>
      </c>
      <c r="P9" s="7">
        <f t="shared" si="3"/>
        <v>0.60724779627815872</v>
      </c>
      <c r="R9" s="4" t="s">
        <v>57</v>
      </c>
      <c r="S9" s="4">
        <v>123</v>
      </c>
      <c r="T9" s="4" t="s">
        <v>9</v>
      </c>
      <c r="U9" s="4">
        <v>1</v>
      </c>
      <c r="V9" s="4">
        <v>493337.243514998</v>
      </c>
      <c r="W9" s="4">
        <v>5180738.1465699803</v>
      </c>
      <c r="X9" s="4">
        <v>488.68110236220474</v>
      </c>
      <c r="Y9" s="4">
        <v>1.2452386550670114</v>
      </c>
      <c r="Z9" s="4">
        <v>0.80016116035455287</v>
      </c>
      <c r="AA9" s="4">
        <v>1.210237659963437</v>
      </c>
      <c r="AB9">
        <v>0.75710088148873667</v>
      </c>
    </row>
    <row r="10" spans="1:28" x14ac:dyDescent="0.25">
      <c r="A10" s="1" t="s">
        <v>57</v>
      </c>
      <c r="B10" s="1">
        <v>371</v>
      </c>
      <c r="C10" s="1" t="s">
        <v>9</v>
      </c>
      <c r="D10" s="1">
        <v>1</v>
      </c>
      <c r="E10" s="1">
        <v>493570.49415500002</v>
      </c>
      <c r="F10" s="1">
        <v>5181049.8085700003</v>
      </c>
      <c r="G10" s="1">
        <v>394.19291338582678</v>
      </c>
      <c r="H10" s="1" t="s">
        <v>19</v>
      </c>
      <c r="I10" s="1">
        <f>AVERAGE(G174:G195)</f>
        <v>114.40909090909091</v>
      </c>
      <c r="J10" s="1">
        <f>MAX(G174:G195)</f>
        <v>227</v>
      </c>
      <c r="K10" s="1">
        <f>MEDIAN(G174:G195)</f>
        <v>98.25</v>
      </c>
      <c r="L10" s="1">
        <f>MIN(G174:G195)</f>
        <v>28.5</v>
      </c>
      <c r="M10" s="8">
        <f t="shared" si="0"/>
        <v>1.0044674347519398</v>
      </c>
      <c r="N10" s="6">
        <f t="shared" si="1"/>
        <v>0.64544721998388399</v>
      </c>
      <c r="O10" s="6">
        <f t="shared" si="2"/>
        <v>0.97623400365630719</v>
      </c>
      <c r="P10" s="7">
        <f t="shared" si="3"/>
        <v>0.56904995102840361</v>
      </c>
      <c r="R10" s="4" t="s">
        <v>57</v>
      </c>
      <c r="S10" s="4">
        <v>149</v>
      </c>
      <c r="T10" s="4" t="s">
        <v>9</v>
      </c>
      <c r="U10" s="4">
        <v>1</v>
      </c>
      <c r="V10" s="4">
        <v>493350.86385000002</v>
      </c>
      <c r="W10" s="4">
        <v>5180767.3566100001</v>
      </c>
      <c r="X10" s="4">
        <v>511.81102362204723</v>
      </c>
      <c r="Y10" s="4">
        <v>1.3041774433733049</v>
      </c>
      <c r="Z10" s="4">
        <v>0.8380338436744561</v>
      </c>
      <c r="AA10" s="4">
        <v>1.2675198049969532</v>
      </c>
      <c r="AB10">
        <v>0.80313418217433896</v>
      </c>
    </row>
    <row r="11" spans="1:28" x14ac:dyDescent="0.25">
      <c r="A11" s="1" t="s">
        <v>57</v>
      </c>
      <c r="B11" s="1">
        <v>348</v>
      </c>
      <c r="C11" s="1" t="s">
        <v>9</v>
      </c>
      <c r="D11" s="1">
        <v>1</v>
      </c>
      <c r="E11" s="1">
        <v>493540.901106</v>
      </c>
      <c r="F11" s="1">
        <v>5181013.1737099905</v>
      </c>
      <c r="G11" s="1">
        <v>370.57086614173227</v>
      </c>
      <c r="H11" s="1" t="s">
        <v>20</v>
      </c>
      <c r="I11" s="1">
        <f>AVERAGE(G197:G212)</f>
        <v>449.39148379819528</v>
      </c>
      <c r="J11" s="1">
        <f>MAX(G196:G212)</f>
        <v>624</v>
      </c>
      <c r="K11" s="1">
        <f>MEDIAN(G197:G212)</f>
        <v>479.25</v>
      </c>
      <c r="L11" s="1">
        <f>MIN(G197:G212)</f>
        <v>248.5</v>
      </c>
      <c r="M11" s="8">
        <f t="shared" si="0"/>
        <v>0.94427462967317177</v>
      </c>
      <c r="N11" s="6">
        <f t="shared" si="1"/>
        <v>0.60676873489121674</v>
      </c>
      <c r="O11" s="6">
        <f t="shared" si="2"/>
        <v>0.91773308957952471</v>
      </c>
      <c r="P11" s="7">
        <f t="shared" si="3"/>
        <v>0.52203721841332029</v>
      </c>
      <c r="R11" s="4" t="s">
        <v>57</v>
      </c>
      <c r="S11" s="4">
        <v>175</v>
      </c>
      <c r="T11" s="4" t="s">
        <v>9</v>
      </c>
      <c r="U11" s="4">
        <v>1</v>
      </c>
      <c r="V11" s="4">
        <v>493367.998337998</v>
      </c>
      <c r="W11" s="4">
        <v>5180799.1186100002</v>
      </c>
      <c r="X11" s="4">
        <v>468.99606299212599</v>
      </c>
      <c r="Y11" s="4">
        <v>1.1950779841680381</v>
      </c>
      <c r="Z11" s="4">
        <v>0.76792908944399685</v>
      </c>
      <c r="AA11" s="4">
        <v>1.1614868982327848</v>
      </c>
      <c r="AB11">
        <v>0.71792360430950053</v>
      </c>
    </row>
    <row r="12" spans="1:28" x14ac:dyDescent="0.25">
      <c r="A12" s="1" t="s">
        <v>57</v>
      </c>
      <c r="B12" s="1">
        <v>201</v>
      </c>
      <c r="C12" s="1" t="s">
        <v>9</v>
      </c>
      <c r="D12" s="1">
        <v>1</v>
      </c>
      <c r="E12" s="1">
        <v>493416.665978998</v>
      </c>
      <c r="F12" s="1">
        <v>5180836.9577099904</v>
      </c>
      <c r="G12" s="1">
        <v>299.70472440944883</v>
      </c>
      <c r="H12" s="1" t="s">
        <v>21</v>
      </c>
      <c r="I12" s="1">
        <f>AVERAGE(G213:G233)</f>
        <v>373.91732283464563</v>
      </c>
      <c r="J12" s="1">
        <f>MAX(G213:G233)</f>
        <v>527.06692913385825</v>
      </c>
      <c r="K12" s="1">
        <f>MEDIAN(G213:G233)</f>
        <v>347.93307086614175</v>
      </c>
      <c r="L12" s="1">
        <f>MIN(G213:G233)</f>
        <v>261.31889763779526</v>
      </c>
      <c r="M12" s="8">
        <f t="shared" si="0"/>
        <v>0.76369621443686797</v>
      </c>
      <c r="N12" s="6">
        <f t="shared" si="1"/>
        <v>0.49073327961321522</v>
      </c>
      <c r="O12" s="6">
        <f t="shared" si="2"/>
        <v>0.74223034734917737</v>
      </c>
      <c r="P12" s="7">
        <f t="shared" si="3"/>
        <v>0.38099902056807056</v>
      </c>
      <c r="R12" s="4" t="s">
        <v>57</v>
      </c>
      <c r="S12" s="4">
        <v>176</v>
      </c>
      <c r="T12" s="4" t="s">
        <v>9</v>
      </c>
      <c r="U12" s="4">
        <v>1</v>
      </c>
      <c r="V12" s="4">
        <v>493398.713634999</v>
      </c>
      <c r="W12" s="4">
        <v>5180809.4156499803</v>
      </c>
      <c r="X12" s="4">
        <v>457.18503937007875</v>
      </c>
      <c r="Y12" s="4">
        <v>1.1649815816286542</v>
      </c>
      <c r="Z12" s="4">
        <v>0.74858984689766328</v>
      </c>
      <c r="AA12" s="4">
        <v>1.1322364411943937</v>
      </c>
      <c r="AB12" s="108">
        <v>0.69441723800195898</v>
      </c>
    </row>
    <row r="13" spans="1:28" x14ac:dyDescent="0.25">
      <c r="A13" s="1" t="s">
        <v>57</v>
      </c>
      <c r="B13" s="1">
        <v>122</v>
      </c>
      <c r="C13" s="1" t="s">
        <v>9</v>
      </c>
      <c r="D13" s="1">
        <v>1</v>
      </c>
      <c r="E13" s="1">
        <v>493305.31326999801</v>
      </c>
      <c r="F13" s="1">
        <v>5180718.9579600003</v>
      </c>
      <c r="G13" s="1">
        <v>287.40157480314963</v>
      </c>
      <c r="H13" s="1" t="s">
        <v>22</v>
      </c>
      <c r="I13" s="1">
        <f>AVERAGE(G234:G254)</f>
        <v>44.404761904761905</v>
      </c>
      <c r="J13" s="1">
        <f>MAX(G234:G254)</f>
        <v>91</v>
      </c>
      <c r="K13" s="1">
        <f>MEDIAN(G234:G254)</f>
        <v>45</v>
      </c>
      <c r="L13" s="1">
        <f>MIN(G234:G254)</f>
        <v>16</v>
      </c>
      <c r="M13" s="8">
        <f t="shared" si="0"/>
        <v>0.73234579512500975</v>
      </c>
      <c r="N13" s="6">
        <f t="shared" si="1"/>
        <v>0.4705882352941177</v>
      </c>
      <c r="O13" s="6">
        <f t="shared" si="2"/>
        <v>0.71176112126751989</v>
      </c>
      <c r="P13" s="7">
        <f t="shared" si="3"/>
        <v>0.3565132223310481</v>
      </c>
      <c r="R13" s="4" t="s">
        <v>57</v>
      </c>
      <c r="S13" s="4">
        <v>200</v>
      </c>
      <c r="T13" s="4" t="s">
        <v>9</v>
      </c>
      <c r="U13" s="4">
        <v>1</v>
      </c>
      <c r="V13" s="4">
        <v>493387.33872200001</v>
      </c>
      <c r="W13" s="4">
        <v>5180837.4458999904</v>
      </c>
      <c r="X13" s="4">
        <v>269.19291338582678</v>
      </c>
      <c r="Y13" s="4">
        <v>0.68594717454345944</v>
      </c>
      <c r="Z13" s="4">
        <v>0.44077356970185338</v>
      </c>
      <c r="AA13" s="4">
        <v>0.66666666666666674</v>
      </c>
      <c r="AB13">
        <v>0.3202742409402547</v>
      </c>
    </row>
    <row r="14" spans="1:28" x14ac:dyDescent="0.25">
      <c r="A14" s="1" t="s">
        <v>57</v>
      </c>
      <c r="B14" s="1">
        <v>225</v>
      </c>
      <c r="C14" s="1" t="s">
        <v>9</v>
      </c>
      <c r="D14" s="1">
        <v>1</v>
      </c>
      <c r="E14" s="1">
        <v>493412.658734</v>
      </c>
      <c r="F14" s="1">
        <v>5180872.0767299803</v>
      </c>
      <c r="G14" s="1">
        <v>280.51181102362204</v>
      </c>
      <c r="H14" s="1" t="s">
        <v>23</v>
      </c>
      <c r="I14" s="1">
        <f>AVERAGE(G255:G272)</f>
        <v>292.37751531058609</v>
      </c>
      <c r="J14" s="1">
        <f>MAX(G255:G272)</f>
        <v>386.31889763779526</v>
      </c>
      <c r="K14" s="1">
        <f>MEDIAN(G255:G272)</f>
        <v>294.53740157480314</v>
      </c>
      <c r="L14" s="1">
        <f>MIN(G255:G272)</f>
        <v>202.26377952755905</v>
      </c>
      <c r="M14" s="8">
        <f t="shared" si="0"/>
        <v>0.71478956031036911</v>
      </c>
      <c r="N14" s="6">
        <f t="shared" si="1"/>
        <v>0.45930701047542311</v>
      </c>
      <c r="O14" s="6">
        <f t="shared" si="2"/>
        <v>0.69469835466179164</v>
      </c>
      <c r="P14" s="7">
        <f t="shared" si="3"/>
        <v>0.34280117531831539</v>
      </c>
      <c r="R14" s="4" t="s">
        <v>57</v>
      </c>
      <c r="S14" s="4">
        <v>201</v>
      </c>
      <c r="T14" s="4" t="s">
        <v>9</v>
      </c>
      <c r="U14" s="4">
        <v>1</v>
      </c>
      <c r="V14" s="4">
        <v>493416.665978998</v>
      </c>
      <c r="W14" s="4">
        <v>5180836.9577099904</v>
      </c>
      <c r="X14" s="4">
        <v>299.70472440944883</v>
      </c>
      <c r="Y14" s="4">
        <v>0.76369621443686797</v>
      </c>
      <c r="Z14" s="4">
        <v>0.49073327961321522</v>
      </c>
      <c r="AA14" s="4">
        <v>0.74223034734917737</v>
      </c>
      <c r="AB14">
        <v>0.38099902056807056</v>
      </c>
    </row>
    <row r="15" spans="1:28" x14ac:dyDescent="0.25">
      <c r="A15" s="1" t="s">
        <v>57</v>
      </c>
      <c r="B15" s="1">
        <v>200</v>
      </c>
      <c r="C15" s="1" t="s">
        <v>9</v>
      </c>
      <c r="D15" s="1">
        <v>1</v>
      </c>
      <c r="E15" s="1">
        <v>493387.33872200001</v>
      </c>
      <c r="F15" s="1">
        <v>5180837.4458999904</v>
      </c>
      <c r="G15" s="1">
        <v>269.19291338582678</v>
      </c>
      <c r="H15" s="1" t="s">
        <v>25</v>
      </c>
      <c r="I15" s="1">
        <f>AVERAGE(G273:G290)</f>
        <v>333.52471566054248</v>
      </c>
      <c r="J15" s="1">
        <f>MAX(G273:G290)</f>
        <v>457.67716535433073</v>
      </c>
      <c r="K15" s="1">
        <f>MEDIAN(G273:G290)</f>
        <v>352.11614173228344</v>
      </c>
      <c r="L15" s="1">
        <f>MIN(G273:G290)</f>
        <v>223.91732283464566</v>
      </c>
      <c r="M15" s="8">
        <f t="shared" si="0"/>
        <v>0.68594717454345944</v>
      </c>
      <c r="N15" s="6">
        <f t="shared" si="1"/>
        <v>0.44077356970185338</v>
      </c>
      <c r="O15" s="6">
        <f t="shared" si="2"/>
        <v>0.66666666666666674</v>
      </c>
      <c r="P15" s="7">
        <f t="shared" si="3"/>
        <v>0.3202742409402547</v>
      </c>
      <c r="R15" s="4" t="s">
        <v>57</v>
      </c>
      <c r="S15" s="4">
        <v>225</v>
      </c>
      <c r="T15" s="4" t="s">
        <v>9</v>
      </c>
      <c r="U15" s="4">
        <v>1</v>
      </c>
      <c r="V15" s="4">
        <v>493412.658734</v>
      </c>
      <c r="W15" s="4">
        <v>5180872.0767299803</v>
      </c>
      <c r="X15" s="4">
        <v>280.51181102362204</v>
      </c>
      <c r="Y15" s="4">
        <v>0.71478956031036911</v>
      </c>
      <c r="Z15" s="4">
        <v>0.45930701047542311</v>
      </c>
      <c r="AA15" s="4">
        <v>0.69469835466179164</v>
      </c>
      <c r="AB15">
        <v>0.34280117531831539</v>
      </c>
    </row>
    <row r="16" spans="1:28" x14ac:dyDescent="0.25">
      <c r="A16" s="1" t="s">
        <v>57</v>
      </c>
      <c r="B16" s="1">
        <v>96</v>
      </c>
      <c r="C16" s="1" t="s">
        <v>9</v>
      </c>
      <c r="D16" s="1">
        <v>1</v>
      </c>
      <c r="E16" s="1">
        <v>493308.02597100002</v>
      </c>
      <c r="F16" s="1">
        <v>5180687.1739800004</v>
      </c>
      <c r="G16" s="1">
        <v>237.20472440944883</v>
      </c>
      <c r="H16" s="1" t="s">
        <v>26</v>
      </c>
      <c r="I16" s="1">
        <f>AVERAGE(G291:G309)</f>
        <v>282.94168307086613</v>
      </c>
      <c r="J16" s="1">
        <f>MAX(G291:G309)</f>
        <v>370.57086614173227</v>
      </c>
      <c r="K16" s="1">
        <f>MEDIAN(G291:G309)</f>
        <v>296.25984251968504</v>
      </c>
      <c r="L16" s="1">
        <f>MIN(G291:G309)</f>
        <v>170.2755905511811</v>
      </c>
      <c r="M16" s="8">
        <f t="shared" si="0"/>
        <v>0.60443608433262785</v>
      </c>
      <c r="N16" s="6">
        <f t="shared" si="1"/>
        <v>0.38839645447219989</v>
      </c>
      <c r="O16" s="6">
        <f t="shared" si="2"/>
        <v>0.58744667885435708</v>
      </c>
      <c r="P16" s="7">
        <f t="shared" si="3"/>
        <v>0.25661116552399615</v>
      </c>
      <c r="R16" s="4" t="s">
        <v>57</v>
      </c>
      <c r="S16" s="4">
        <v>249</v>
      </c>
      <c r="T16" s="4" t="s">
        <v>9</v>
      </c>
      <c r="U16" s="4">
        <v>1</v>
      </c>
      <c r="V16" s="4">
        <v>493445.578717998</v>
      </c>
      <c r="W16" s="4">
        <v>5180889.9313700004</v>
      </c>
      <c r="X16" s="4">
        <v>560.03937007874015</v>
      </c>
      <c r="Y16" s="4">
        <v>1.4270710870757894</v>
      </c>
      <c r="Z16" s="4">
        <v>0.9170024174053184</v>
      </c>
      <c r="AA16" s="4">
        <v>1.3869591712370506</v>
      </c>
      <c r="AB16">
        <v>0.89911851126346731</v>
      </c>
    </row>
    <row r="17" spans="1:28" x14ac:dyDescent="0.25">
      <c r="A17" s="1" t="s">
        <v>57</v>
      </c>
      <c r="B17" s="1">
        <v>272</v>
      </c>
      <c r="C17" s="1" t="s">
        <v>9</v>
      </c>
      <c r="D17" s="1">
        <v>1</v>
      </c>
      <c r="E17" s="1">
        <v>493466.52908200002</v>
      </c>
      <c r="F17" s="1">
        <v>5180921.6894899802</v>
      </c>
      <c r="G17" s="1">
        <v>108.26771653543307</v>
      </c>
      <c r="H17" s="1" t="s">
        <v>27</v>
      </c>
      <c r="I17" s="1">
        <f>AVERAGE(G310:G327)</f>
        <v>290.2005413385827</v>
      </c>
      <c r="J17" s="1">
        <f>MAX(G310:G327)</f>
        <v>390.74803149606299</v>
      </c>
      <c r="K17" s="1">
        <f>MEDIAN(G310:G327)</f>
        <v>277.80511811023621</v>
      </c>
      <c r="L17" s="1">
        <f>MIN(G310:G327)</f>
        <v>204.23228346456693</v>
      </c>
      <c r="M17" s="8">
        <f t="shared" si="0"/>
        <v>0.27588368994435297</v>
      </c>
      <c r="N17" s="6">
        <f t="shared" si="1"/>
        <v>0.17727639000805803</v>
      </c>
      <c r="O17" s="6">
        <f t="shared" si="2"/>
        <v>0.26812918951858622</v>
      </c>
      <c r="P17" s="7">
        <f t="shared" si="3"/>
        <v>0</v>
      </c>
      <c r="R17" s="4" t="s">
        <v>57</v>
      </c>
      <c r="S17" s="4">
        <v>272</v>
      </c>
      <c r="T17" s="4" t="s">
        <v>9</v>
      </c>
      <c r="U17" s="4">
        <v>1</v>
      </c>
      <c r="V17" s="4">
        <v>493466.52908200002</v>
      </c>
      <c r="W17" s="4">
        <v>5180921.6894899802</v>
      </c>
      <c r="X17" s="4">
        <v>108.26771653543307</v>
      </c>
      <c r="Y17" s="4">
        <v>0.27588368994435297</v>
      </c>
      <c r="Z17" s="4">
        <v>0.17727639000805803</v>
      </c>
      <c r="AA17" s="4">
        <v>0.26812918951858622</v>
      </c>
      <c r="AB17">
        <v>0</v>
      </c>
    </row>
    <row r="18" spans="1:28" x14ac:dyDescent="0.25">
      <c r="A18" s="1" t="s">
        <v>57</v>
      </c>
      <c r="B18" s="1">
        <v>18</v>
      </c>
      <c r="C18" s="1" t="s">
        <v>9</v>
      </c>
      <c r="D18" s="1">
        <v>1</v>
      </c>
      <c r="E18" s="1">
        <v>493215.020101998</v>
      </c>
      <c r="F18" s="1">
        <v>5180604.1297000004</v>
      </c>
      <c r="H18" s="1" t="s">
        <v>28</v>
      </c>
      <c r="I18" s="1">
        <f>AVERAGE(G328:G343,G366:G370)</f>
        <v>321.60433070866145</v>
      </c>
      <c r="J18" s="1">
        <f>MAX(G328:G343,G366:G370)</f>
        <v>468.99606299212599</v>
      </c>
      <c r="K18" s="1">
        <f>MEDIAN(G328:G343,G366:G370)</f>
        <v>329.72440944881885</v>
      </c>
      <c r="L18" s="1">
        <f>MIN(G328:G343,G366:G370)</f>
        <v>147.14566929133858</v>
      </c>
      <c r="M18" s="8"/>
      <c r="N18" s="6"/>
      <c r="O18" s="6"/>
      <c r="P18" s="7"/>
      <c r="R18" s="4" t="s">
        <v>57</v>
      </c>
      <c r="S18" s="4">
        <v>297</v>
      </c>
      <c r="T18" s="4" t="s">
        <v>9</v>
      </c>
      <c r="U18" s="4">
        <v>1</v>
      </c>
      <c r="V18" s="4">
        <v>493470.68572100002</v>
      </c>
      <c r="W18" s="4">
        <v>5180953.4659200003</v>
      </c>
      <c r="AB18" s="108"/>
    </row>
    <row r="19" spans="1:28" x14ac:dyDescent="0.25">
      <c r="A19" s="1" t="s">
        <v>57</v>
      </c>
      <c r="B19" s="1">
        <v>42</v>
      </c>
      <c r="C19" s="1" t="s">
        <v>9</v>
      </c>
      <c r="D19" s="1">
        <v>1</v>
      </c>
      <c r="E19" s="1">
        <v>493228.31810600002</v>
      </c>
      <c r="F19" s="1">
        <v>5180622.0768400002</v>
      </c>
      <c r="H19" s="1" t="s">
        <v>29</v>
      </c>
      <c r="I19" s="1">
        <f>AVERAGE(G344:G356,G357:G365)</f>
        <v>298.95481814773154</v>
      </c>
      <c r="J19" s="1">
        <f>MAX(G344:G356,G357:G365)</f>
        <v>472.44094488188978</v>
      </c>
      <c r="K19" s="1">
        <f>MEDIAN(G344:G356,G357:G365)</f>
        <v>291.8307086614173</v>
      </c>
      <c r="L19" s="1">
        <f>MIN(G344:G356,G357:G365)</f>
        <v>180.61023622047244</v>
      </c>
      <c r="M19" s="8"/>
      <c r="N19" s="6"/>
      <c r="O19" s="6"/>
      <c r="P19" s="7"/>
      <c r="R19" s="4" t="s">
        <v>57</v>
      </c>
      <c r="S19" s="4">
        <v>298</v>
      </c>
      <c r="T19" s="4" t="s">
        <v>9</v>
      </c>
      <c r="U19" s="4">
        <v>1</v>
      </c>
      <c r="V19" s="4">
        <v>493502.60757300002</v>
      </c>
      <c r="W19" s="4">
        <v>5180966.5437000003</v>
      </c>
      <c r="X19" s="4">
        <v>413.38582677165351</v>
      </c>
      <c r="Y19" s="4">
        <v>1.0533740888784386</v>
      </c>
      <c r="Z19" s="4">
        <v>0.67687348912167611</v>
      </c>
      <c r="AA19" s="4">
        <v>1.0237659963436929</v>
      </c>
      <c r="AB19">
        <v>0.60724779627815872</v>
      </c>
    </row>
    <row r="20" spans="1:28" x14ac:dyDescent="0.25">
      <c r="A20" s="1" t="s">
        <v>57</v>
      </c>
      <c r="B20" s="1">
        <v>95</v>
      </c>
      <c r="C20" s="1" t="s">
        <v>9</v>
      </c>
      <c r="D20" s="1">
        <v>1</v>
      </c>
      <c r="E20" s="1">
        <v>493276.726444998</v>
      </c>
      <c r="F20" s="1">
        <v>5180689.0780499903</v>
      </c>
      <c r="M20" s="8"/>
      <c r="N20" s="6"/>
      <c r="O20" s="6"/>
      <c r="P20" s="7"/>
      <c r="R20" s="4" t="s">
        <v>57</v>
      </c>
      <c r="S20" s="4">
        <v>323</v>
      </c>
      <c r="T20" s="4" t="s">
        <v>9</v>
      </c>
      <c r="U20" s="4">
        <v>1</v>
      </c>
      <c r="V20" s="4">
        <v>493501.32631400001</v>
      </c>
      <c r="W20" s="4">
        <v>5180997.2675900003</v>
      </c>
    </row>
    <row r="21" spans="1:28" x14ac:dyDescent="0.25">
      <c r="A21" s="1" t="s">
        <v>57</v>
      </c>
      <c r="B21" s="1">
        <v>297</v>
      </c>
      <c r="C21" s="1" t="s">
        <v>9</v>
      </c>
      <c r="D21" s="1">
        <v>1</v>
      </c>
      <c r="E21" s="1">
        <v>493470.68572100002</v>
      </c>
      <c r="F21" s="1">
        <v>5180953.4659200003</v>
      </c>
      <c r="I21" s="3"/>
      <c r="J21" s="3"/>
      <c r="K21" s="3"/>
      <c r="L21" s="3"/>
      <c r="M21" s="8"/>
      <c r="N21" s="6"/>
      <c r="O21" s="6"/>
      <c r="P21" s="7"/>
      <c r="R21" s="4" t="s">
        <v>57</v>
      </c>
      <c r="S21" s="4">
        <v>348</v>
      </c>
      <c r="T21" s="4" t="s">
        <v>9</v>
      </c>
      <c r="U21" s="4">
        <v>1</v>
      </c>
      <c r="V21" s="4">
        <v>493540.901106</v>
      </c>
      <c r="W21" s="4">
        <v>5181013.1737099905</v>
      </c>
      <c r="X21" s="4">
        <v>370.57086614173227</v>
      </c>
      <c r="Y21" s="4">
        <v>0.94427462967317177</v>
      </c>
      <c r="Z21" s="4">
        <v>0.60676873489121674</v>
      </c>
      <c r="AA21" s="4">
        <v>0.91773308957952471</v>
      </c>
      <c r="AB21">
        <v>0.52203721841332029</v>
      </c>
    </row>
    <row r="22" spans="1:28" x14ac:dyDescent="0.25">
      <c r="A22" s="1" t="s">
        <v>57</v>
      </c>
      <c r="B22" s="1">
        <v>323</v>
      </c>
      <c r="C22" s="1" t="s">
        <v>9</v>
      </c>
      <c r="D22" s="1">
        <v>1</v>
      </c>
      <c r="E22" s="1">
        <v>493501.32631400001</v>
      </c>
      <c r="F22" s="1">
        <v>5180997.2675900003</v>
      </c>
      <c r="M22" s="8"/>
      <c r="N22" s="8"/>
      <c r="O22" s="8"/>
      <c r="R22" s="4" t="s">
        <v>57</v>
      </c>
      <c r="S22" s="4">
        <v>371</v>
      </c>
      <c r="T22" s="4" t="s">
        <v>9</v>
      </c>
      <c r="U22" s="4">
        <v>1</v>
      </c>
      <c r="V22" s="4">
        <v>493570.49415500002</v>
      </c>
      <c r="W22" s="4">
        <v>5181049.8085700003</v>
      </c>
      <c r="X22" s="4">
        <v>394.19291338582678</v>
      </c>
      <c r="Y22" s="4">
        <v>1.0044674347519398</v>
      </c>
      <c r="Z22" s="4">
        <v>0.64544721998388399</v>
      </c>
      <c r="AA22" s="4">
        <v>0.97623400365630719</v>
      </c>
      <c r="AB22">
        <v>0.56904995102840361</v>
      </c>
    </row>
    <row r="23" spans="1:28" x14ac:dyDescent="0.25">
      <c r="A23" s="5" t="s">
        <v>57</v>
      </c>
      <c r="B23" s="5">
        <v>250</v>
      </c>
      <c r="C23" s="5" t="s">
        <v>9</v>
      </c>
      <c r="D23" s="5">
        <v>2</v>
      </c>
      <c r="E23" s="5">
        <v>493477.500961999</v>
      </c>
      <c r="F23" s="5">
        <v>5180903.0090199905</v>
      </c>
      <c r="G23" s="5">
        <v>614.66535433070862</v>
      </c>
      <c r="H23" s="5"/>
      <c r="I23" s="5"/>
      <c r="J23" s="5"/>
      <c r="K23" s="5"/>
      <c r="L23" s="5"/>
      <c r="M23" s="6">
        <f t="shared" ref="M23:M41" si="4">G23/$I$3</f>
        <v>1.3733179747630768</v>
      </c>
      <c r="N23" s="6">
        <f>G23/$J$3</f>
        <v>1</v>
      </c>
      <c r="O23" s="6">
        <f>G23/$K$3</f>
        <v>1.3531960996749728</v>
      </c>
      <c r="P23" s="7">
        <f>(G23-$L$3)/($J$3-$L$3)</f>
        <v>1</v>
      </c>
      <c r="R23" s="4" t="s">
        <v>57</v>
      </c>
      <c r="S23" s="4">
        <v>19</v>
      </c>
      <c r="T23" s="4" t="s">
        <v>9</v>
      </c>
      <c r="U23" s="4">
        <v>2</v>
      </c>
      <c r="V23" s="4">
        <v>493246.597671</v>
      </c>
      <c r="W23" s="4">
        <v>5180590.1908</v>
      </c>
      <c r="X23" s="4">
        <v>275.59055118110234</v>
      </c>
      <c r="Y23" s="4">
        <v>0.61573904392900158</v>
      </c>
      <c r="Z23" s="4">
        <v>0.44835868694955966</v>
      </c>
      <c r="AA23" s="4">
        <v>0.60671722643553627</v>
      </c>
      <c r="AB23">
        <v>4.0389972144846784E-2</v>
      </c>
    </row>
    <row r="24" spans="1:28" x14ac:dyDescent="0.25">
      <c r="A24" s="1" t="s">
        <v>57</v>
      </c>
      <c r="B24" s="1">
        <v>395</v>
      </c>
      <c r="C24" s="1" t="s">
        <v>9</v>
      </c>
      <c r="D24" s="1">
        <v>2</v>
      </c>
      <c r="E24" s="1">
        <v>493626.398015999</v>
      </c>
      <c r="F24" s="1">
        <v>5181088.3120799903</v>
      </c>
      <c r="G24" s="1">
        <v>572.34251968503941</v>
      </c>
      <c r="M24" s="8">
        <f t="shared" si="4"/>
        <v>1.2787580501596945</v>
      </c>
      <c r="N24" s="6">
        <f t="shared" ref="N24:N41" si="5">G24/$J$3</f>
        <v>0.93114491593274629</v>
      </c>
      <c r="O24" s="6">
        <f t="shared" ref="O24:O40" si="6">G24/$K$3</f>
        <v>1.2600216684723728</v>
      </c>
      <c r="P24" s="7">
        <f t="shared" ref="P24:P41" si="7">(G24-$L$3)/($J$3-$L$3)</f>
        <v>0.880222841225627</v>
      </c>
      <c r="R24" s="4" t="s">
        <v>57</v>
      </c>
      <c r="S24" s="4">
        <v>20</v>
      </c>
      <c r="T24" s="4" t="s">
        <v>9</v>
      </c>
      <c r="U24" s="4">
        <v>2</v>
      </c>
      <c r="V24" s="4">
        <v>493277.31095900002</v>
      </c>
      <c r="W24" s="4">
        <v>5180594.6435200004</v>
      </c>
      <c r="X24" s="4">
        <v>443.89763779527556</v>
      </c>
      <c r="Y24" s="4">
        <v>0.99177967432849901</v>
      </c>
      <c r="Z24" s="4">
        <v>0.72217774219375497</v>
      </c>
      <c r="AA24" s="4">
        <v>0.97724810400866735</v>
      </c>
      <c r="AB24">
        <v>0.51671309192200554</v>
      </c>
    </row>
    <row r="25" spans="1:28" x14ac:dyDescent="0.25">
      <c r="A25" s="1" t="s">
        <v>57</v>
      </c>
      <c r="B25" s="1">
        <v>394</v>
      </c>
      <c r="C25" s="1" t="s">
        <v>9</v>
      </c>
      <c r="D25" s="1">
        <v>2</v>
      </c>
      <c r="E25" s="1">
        <v>493594.938430999</v>
      </c>
      <c r="F25" s="1">
        <v>5181067.5489800004</v>
      </c>
      <c r="G25" s="1">
        <v>566.92913385826773</v>
      </c>
      <c r="M25" s="8">
        <f t="shared" si="4"/>
        <v>1.2666631760825176</v>
      </c>
      <c r="N25" s="6">
        <f t="shared" si="5"/>
        <v>0.92233787029623704</v>
      </c>
      <c r="O25" s="6">
        <f t="shared" si="6"/>
        <v>1.2481040086673889</v>
      </c>
      <c r="P25" s="7">
        <f t="shared" si="7"/>
        <v>0.86490250696378845</v>
      </c>
      <c r="R25" s="4" t="s">
        <v>57</v>
      </c>
      <c r="S25" s="4">
        <v>44</v>
      </c>
      <c r="T25" s="4" t="s">
        <v>9</v>
      </c>
      <c r="U25" s="4">
        <v>2</v>
      </c>
      <c r="V25" s="4">
        <v>493289.86292500002</v>
      </c>
      <c r="W25" s="4">
        <v>5180623.6323600002</v>
      </c>
      <c r="X25" s="4">
        <v>363.18897637795277</v>
      </c>
      <c r="Y25" s="4">
        <v>0.81145609717786293</v>
      </c>
      <c r="Z25" s="4">
        <v>0.59087269815852683</v>
      </c>
      <c r="AA25" s="4">
        <v>0.79956663055254606</v>
      </c>
      <c r="AB25">
        <v>0.28830083565459619</v>
      </c>
    </row>
    <row r="26" spans="1:28" x14ac:dyDescent="0.25">
      <c r="A26" s="1" t="s">
        <v>57</v>
      </c>
      <c r="B26" s="1">
        <v>372</v>
      </c>
      <c r="C26" s="1" t="s">
        <v>9</v>
      </c>
      <c r="D26" s="1">
        <v>2</v>
      </c>
      <c r="E26" s="1">
        <v>493603.45696400001</v>
      </c>
      <c r="F26" s="1">
        <v>5181049.5548099903</v>
      </c>
      <c r="G26" s="1">
        <v>563.97637795275591</v>
      </c>
      <c r="M26" s="8">
        <f t="shared" si="4"/>
        <v>1.2600659720404213</v>
      </c>
      <c r="N26" s="6">
        <f t="shared" si="5"/>
        <v>0.91753402722177746</v>
      </c>
      <c r="O26" s="6">
        <f t="shared" si="6"/>
        <v>1.2416034669555795</v>
      </c>
      <c r="P26" s="7">
        <f t="shared" si="7"/>
        <v>0.85654596100278568</v>
      </c>
      <c r="R26" s="4" t="s">
        <v>57</v>
      </c>
      <c r="S26" s="4">
        <v>69</v>
      </c>
      <c r="T26" s="4" t="s">
        <v>9</v>
      </c>
      <c r="U26" s="4">
        <v>2</v>
      </c>
      <c r="V26" s="4">
        <v>493296.53985200002</v>
      </c>
      <c r="W26" s="4">
        <v>5180655.4058499904</v>
      </c>
      <c r="X26" s="4">
        <v>261.31889763779526</v>
      </c>
      <c r="Y26" s="4">
        <v>0.58385255772553546</v>
      </c>
      <c r="Z26" s="4">
        <v>0.42514011208967173</v>
      </c>
      <c r="AA26" s="4">
        <v>0.57529794149512459</v>
      </c>
      <c r="AB26">
        <v>0</v>
      </c>
    </row>
    <row r="27" spans="1:28" x14ac:dyDescent="0.25">
      <c r="A27" s="1" t="s">
        <v>57</v>
      </c>
      <c r="B27" s="1">
        <v>202</v>
      </c>
      <c r="C27" s="1" t="s">
        <v>9</v>
      </c>
      <c r="D27" s="1">
        <v>2</v>
      </c>
      <c r="E27" s="1">
        <v>493448.56273100001</v>
      </c>
      <c r="F27" s="1">
        <v>5180826.3661900004</v>
      </c>
      <c r="G27" s="1">
        <v>543.79921259842524</v>
      </c>
      <c r="M27" s="8">
        <f t="shared" si="4"/>
        <v>1.2149850777527622</v>
      </c>
      <c r="N27" s="6">
        <f t="shared" si="5"/>
        <v>0.88470776621297054</v>
      </c>
      <c r="O27" s="6">
        <f t="shared" si="6"/>
        <v>1.1971830985915495</v>
      </c>
      <c r="P27" s="7">
        <f t="shared" si="7"/>
        <v>0.7994428969359334</v>
      </c>
      <c r="R27" s="4" t="s">
        <v>57</v>
      </c>
      <c r="S27" s="4">
        <v>70</v>
      </c>
      <c r="T27" s="4" t="s">
        <v>9</v>
      </c>
      <c r="U27" s="4">
        <v>2</v>
      </c>
      <c r="V27" s="4">
        <v>493328.470462</v>
      </c>
      <c r="W27" s="4">
        <v>5180674.59442</v>
      </c>
      <c r="X27" s="4">
        <v>465.05905511811022</v>
      </c>
      <c r="Y27" s="4">
        <v>1.0390596366301903</v>
      </c>
      <c r="Z27" s="4">
        <v>0.75660528422738194</v>
      </c>
      <c r="AA27" s="4">
        <v>1.0238353196099674</v>
      </c>
      <c r="AB27">
        <v>0.57660167130919227</v>
      </c>
    </row>
    <row r="28" spans="1:28" x14ac:dyDescent="0.25">
      <c r="A28" s="1" t="s">
        <v>57</v>
      </c>
      <c r="B28" s="1">
        <v>124</v>
      </c>
      <c r="C28" s="1" t="s">
        <v>9</v>
      </c>
      <c r="D28" s="1">
        <v>2</v>
      </c>
      <c r="E28" s="1">
        <v>493369.149492</v>
      </c>
      <c r="F28" s="1">
        <v>5180735.5554299904</v>
      </c>
      <c r="G28" s="1">
        <v>533.95669291338584</v>
      </c>
      <c r="M28" s="8">
        <f t="shared" si="4"/>
        <v>1.1929943976124406</v>
      </c>
      <c r="N28" s="6">
        <f t="shared" si="5"/>
        <v>0.86869495596477186</v>
      </c>
      <c r="O28" s="6">
        <f t="shared" si="6"/>
        <v>1.1755146262188516</v>
      </c>
      <c r="P28" s="7">
        <f t="shared" si="7"/>
        <v>0.77158774373259065</v>
      </c>
      <c r="R28" s="4" t="s">
        <v>57</v>
      </c>
      <c r="S28" s="4">
        <v>97</v>
      </c>
      <c r="T28" s="4" t="s">
        <v>9</v>
      </c>
      <c r="U28" s="4">
        <v>2</v>
      </c>
      <c r="V28" s="4">
        <v>493339.95637500001</v>
      </c>
      <c r="W28" s="4">
        <v>5180706.3626100002</v>
      </c>
      <c r="X28" s="4">
        <v>430.61023622047242</v>
      </c>
      <c r="Y28" s="4">
        <v>0.96209225613906502</v>
      </c>
      <c r="Z28" s="4">
        <v>0.70056044835868692</v>
      </c>
      <c r="AA28" s="4">
        <v>0.94799566630552534</v>
      </c>
      <c r="AB28">
        <v>0.47910863509749302</v>
      </c>
    </row>
    <row r="29" spans="1:28" x14ac:dyDescent="0.25">
      <c r="A29" s="1" t="s">
        <v>57</v>
      </c>
      <c r="B29" s="1">
        <v>299</v>
      </c>
      <c r="C29" s="1" t="s">
        <v>9</v>
      </c>
      <c r="D29" s="1">
        <v>2</v>
      </c>
      <c r="E29" s="1">
        <v>493534.496961998</v>
      </c>
      <c r="F29" s="1">
        <v>5180949.6186800003</v>
      </c>
      <c r="G29" s="1">
        <v>492.12598425196848</v>
      </c>
      <c r="M29" s="8">
        <f t="shared" si="4"/>
        <v>1.0995340070160742</v>
      </c>
      <c r="N29" s="6">
        <f t="shared" si="5"/>
        <v>0.80064051240992795</v>
      </c>
      <c r="O29" s="6">
        <f t="shared" si="6"/>
        <v>1.0834236186348862</v>
      </c>
      <c r="P29" s="7">
        <f t="shared" si="7"/>
        <v>0.65320334261838442</v>
      </c>
      <c r="R29" s="4" t="s">
        <v>57</v>
      </c>
      <c r="S29" s="4">
        <v>124</v>
      </c>
      <c r="T29" s="4" t="s">
        <v>9</v>
      </c>
      <c r="U29" s="4">
        <v>2</v>
      </c>
      <c r="V29" s="4">
        <v>493369.149492</v>
      </c>
      <c r="W29" s="4">
        <v>5180735.5554299904</v>
      </c>
      <c r="X29" s="4">
        <v>533.95669291338584</v>
      </c>
      <c r="Y29" s="4">
        <v>1.1929943976124406</v>
      </c>
      <c r="Z29" s="4">
        <v>0.86869495596477186</v>
      </c>
      <c r="AA29" s="4">
        <v>1.1755146262188516</v>
      </c>
      <c r="AB29">
        <v>0.77158774373259065</v>
      </c>
    </row>
    <row r="30" spans="1:28" x14ac:dyDescent="0.25">
      <c r="A30" s="1" t="s">
        <v>57</v>
      </c>
      <c r="B30" s="1">
        <v>325</v>
      </c>
      <c r="C30" s="1" t="s">
        <v>9</v>
      </c>
      <c r="D30" s="1">
        <v>2</v>
      </c>
      <c r="E30" s="1">
        <v>493562.55629500002</v>
      </c>
      <c r="F30" s="1">
        <v>5180991.2593599902</v>
      </c>
      <c r="G30" s="1">
        <v>488.18897637795277</v>
      </c>
      <c r="M30" s="8">
        <f t="shared" si="4"/>
        <v>1.0907377349599459</v>
      </c>
      <c r="N30" s="6">
        <f t="shared" si="5"/>
        <v>0.79423538831064855</v>
      </c>
      <c r="O30" s="6">
        <f t="shared" si="6"/>
        <v>1.0747562296858071</v>
      </c>
      <c r="P30" s="7">
        <f t="shared" si="7"/>
        <v>0.64206128133704743</v>
      </c>
      <c r="R30" s="4" t="s">
        <v>57</v>
      </c>
      <c r="S30" s="4">
        <v>150</v>
      </c>
      <c r="T30" s="4" t="s">
        <v>9</v>
      </c>
      <c r="U30" s="4">
        <v>2</v>
      </c>
      <c r="V30" s="4">
        <v>493382.78291000001</v>
      </c>
      <c r="W30" s="4">
        <v>5180776.7667300003</v>
      </c>
      <c r="X30" s="4">
        <v>312.00787401574803</v>
      </c>
      <c r="Y30" s="4">
        <v>0.69710456044819114</v>
      </c>
      <c r="Z30" s="4">
        <v>0.50760608486789438</v>
      </c>
      <c r="AA30" s="4">
        <v>0.68689057421451782</v>
      </c>
      <c r="AB30">
        <v>0.14345403899721454</v>
      </c>
    </row>
    <row r="31" spans="1:28" x14ac:dyDescent="0.25">
      <c r="A31" s="1" t="s">
        <v>57</v>
      </c>
      <c r="B31" s="1">
        <v>273</v>
      </c>
      <c r="C31" s="1" t="s">
        <v>9</v>
      </c>
      <c r="D31" s="1">
        <v>2</v>
      </c>
      <c r="E31" s="1">
        <v>493498.45111099799</v>
      </c>
      <c r="F31" s="1">
        <v>5180934.76724</v>
      </c>
      <c r="G31" s="1">
        <v>468.01181102362204</v>
      </c>
      <c r="M31" s="8">
        <f t="shared" si="4"/>
        <v>1.0456568406722866</v>
      </c>
      <c r="N31" s="6">
        <f t="shared" si="5"/>
        <v>0.76140912730184152</v>
      </c>
      <c r="O31" s="6">
        <f t="shared" si="6"/>
        <v>1.0303358613217768</v>
      </c>
      <c r="P31" s="7">
        <f t="shared" si="7"/>
        <v>0.58495821727019504</v>
      </c>
      <c r="R31" s="4" t="s">
        <v>57</v>
      </c>
      <c r="S31" s="4">
        <v>177</v>
      </c>
      <c r="T31" s="4" t="s">
        <v>9</v>
      </c>
      <c r="U31" s="4">
        <v>2</v>
      </c>
      <c r="V31" s="4">
        <v>493431.82198000001</v>
      </c>
      <c r="W31" s="4">
        <v>5180805.1601499803</v>
      </c>
      <c r="X31" s="4">
        <v>437.99212598425197</v>
      </c>
      <c r="Y31" s="4">
        <v>0.9785852662443062</v>
      </c>
      <c r="Z31" s="4">
        <v>0.71257005604483592</v>
      </c>
      <c r="AA31" s="4">
        <v>0.96424702058504874</v>
      </c>
      <c r="AB31">
        <v>0.50000000000000011</v>
      </c>
    </row>
    <row r="32" spans="1:28" x14ac:dyDescent="0.25">
      <c r="A32" s="1" t="s">
        <v>57</v>
      </c>
      <c r="B32" s="1">
        <v>70</v>
      </c>
      <c r="C32" s="1" t="s">
        <v>9</v>
      </c>
      <c r="D32" s="1">
        <v>2</v>
      </c>
      <c r="E32" s="1">
        <v>493328.470462</v>
      </c>
      <c r="F32" s="1">
        <v>5180674.59442</v>
      </c>
      <c r="G32" s="1">
        <v>465.05905511811022</v>
      </c>
      <c r="M32" s="8">
        <f t="shared" si="4"/>
        <v>1.0390596366301903</v>
      </c>
      <c r="N32" s="6">
        <f t="shared" si="5"/>
        <v>0.75660528422738194</v>
      </c>
      <c r="O32" s="6">
        <f t="shared" si="6"/>
        <v>1.0238353196099674</v>
      </c>
      <c r="P32" s="7">
        <f t="shared" si="7"/>
        <v>0.57660167130919227</v>
      </c>
      <c r="R32" s="4" t="s">
        <v>57</v>
      </c>
      <c r="S32" s="4">
        <v>202</v>
      </c>
      <c r="T32" s="4" t="s">
        <v>9</v>
      </c>
      <c r="U32" s="4">
        <v>2</v>
      </c>
      <c r="V32" s="4">
        <v>493448.56273100001</v>
      </c>
      <c r="W32" s="4">
        <v>5180826.3661900004</v>
      </c>
      <c r="X32" s="4">
        <v>543.79921259842524</v>
      </c>
      <c r="Y32" s="4">
        <v>1.2149850777527622</v>
      </c>
      <c r="Z32" s="4">
        <v>0.88470776621297054</v>
      </c>
      <c r="AA32" s="4">
        <v>1.1971830985915495</v>
      </c>
      <c r="AB32">
        <v>0.7994428969359334</v>
      </c>
    </row>
    <row r="33" spans="1:28" x14ac:dyDescent="0.25">
      <c r="A33" s="1" t="s">
        <v>57</v>
      </c>
      <c r="B33" s="1">
        <v>419</v>
      </c>
      <c r="C33" s="1" t="s">
        <v>9</v>
      </c>
      <c r="D33" s="1">
        <v>2</v>
      </c>
      <c r="E33" s="1">
        <v>493648.355764999</v>
      </c>
      <c r="F33" s="1">
        <v>5181104.3018699903</v>
      </c>
      <c r="G33" s="1">
        <v>454.23228346456693</v>
      </c>
      <c r="M33" s="8">
        <f t="shared" si="4"/>
        <v>1.0148698884758367</v>
      </c>
      <c r="N33" s="6">
        <f t="shared" si="5"/>
        <v>0.73899119295436355</v>
      </c>
      <c r="O33" s="6">
        <f t="shared" si="6"/>
        <v>1</v>
      </c>
      <c r="P33" s="7">
        <f t="shared" si="7"/>
        <v>0.5459610027855154</v>
      </c>
      <c r="R33" s="4" t="s">
        <v>57</v>
      </c>
      <c r="S33" s="4">
        <v>226</v>
      </c>
      <c r="T33" s="4" t="s">
        <v>9</v>
      </c>
      <c r="U33" s="4">
        <v>2</v>
      </c>
      <c r="V33" s="4">
        <v>493445.76270899799</v>
      </c>
      <c r="W33" s="4">
        <v>5180867.1087600002</v>
      </c>
      <c r="X33" s="4">
        <v>448.81889763779526</v>
      </c>
      <c r="Y33" s="4">
        <v>1.0027750143986598</v>
      </c>
      <c r="Z33" s="4">
        <v>0.7301841473178543</v>
      </c>
      <c r="AA33" s="4">
        <v>0.98808234019501617</v>
      </c>
      <c r="AB33">
        <v>0.53064066852367686</v>
      </c>
    </row>
    <row r="34" spans="1:28" x14ac:dyDescent="0.25">
      <c r="A34" s="1" t="s">
        <v>57</v>
      </c>
      <c r="B34" s="1">
        <v>226</v>
      </c>
      <c r="C34" s="1" t="s">
        <v>9</v>
      </c>
      <c r="D34" s="1">
        <v>2</v>
      </c>
      <c r="E34" s="1">
        <v>493445.76270899799</v>
      </c>
      <c r="F34" s="1">
        <v>5180867.1087600002</v>
      </c>
      <c r="G34" s="1">
        <v>448.81889763779526</v>
      </c>
      <c r="M34" s="8">
        <f t="shared" si="4"/>
        <v>1.0027750143986598</v>
      </c>
      <c r="N34" s="6">
        <f t="shared" si="5"/>
        <v>0.7301841473178543</v>
      </c>
      <c r="O34" s="6">
        <f t="shared" si="6"/>
        <v>0.98808234019501617</v>
      </c>
      <c r="P34" s="7">
        <f t="shared" si="7"/>
        <v>0.53064066852367686</v>
      </c>
      <c r="R34" s="4" t="s">
        <v>57</v>
      </c>
      <c r="S34" s="4">
        <v>250</v>
      </c>
      <c r="T34" s="4" t="s">
        <v>9</v>
      </c>
      <c r="U34" s="4">
        <v>2</v>
      </c>
      <c r="V34" s="4">
        <v>493477.500961999</v>
      </c>
      <c r="W34" s="4">
        <v>5180903.0090199905</v>
      </c>
      <c r="X34" s="4">
        <v>614.66535433070862</v>
      </c>
      <c r="Y34" s="4">
        <v>1.3733179747630768</v>
      </c>
      <c r="Z34" s="4">
        <v>1</v>
      </c>
      <c r="AA34" s="4">
        <v>1.3531960996749728</v>
      </c>
      <c r="AB34" s="7">
        <v>1</v>
      </c>
    </row>
    <row r="35" spans="1:28" x14ac:dyDescent="0.25">
      <c r="A35" s="1" t="s">
        <v>57</v>
      </c>
      <c r="B35" s="1">
        <v>20</v>
      </c>
      <c r="C35" s="1" t="s">
        <v>9</v>
      </c>
      <c r="D35" s="1">
        <v>2</v>
      </c>
      <c r="E35" s="1">
        <v>493277.31095900002</v>
      </c>
      <c r="F35" s="1">
        <v>5180594.6435200004</v>
      </c>
      <c r="G35" s="1">
        <v>443.89763779527556</v>
      </c>
      <c r="M35" s="8">
        <f t="shared" si="4"/>
        <v>0.99177967432849901</v>
      </c>
      <c r="N35" s="6">
        <f t="shared" si="5"/>
        <v>0.72217774219375497</v>
      </c>
      <c r="O35" s="6">
        <f t="shared" si="6"/>
        <v>0.97724810400866735</v>
      </c>
      <c r="P35" s="7">
        <f t="shared" si="7"/>
        <v>0.51671309192200554</v>
      </c>
      <c r="R35" s="4" t="s">
        <v>57</v>
      </c>
      <c r="S35" s="4">
        <v>273</v>
      </c>
      <c r="T35" s="4" t="s">
        <v>9</v>
      </c>
      <c r="U35" s="4">
        <v>2</v>
      </c>
      <c r="V35" s="4">
        <v>493498.45111099799</v>
      </c>
      <c r="W35" s="4">
        <v>5180934.76724</v>
      </c>
      <c r="X35" s="4">
        <v>468.01181102362204</v>
      </c>
      <c r="Y35" s="4">
        <v>1.0456568406722866</v>
      </c>
      <c r="Z35" s="4">
        <v>0.76140912730184152</v>
      </c>
      <c r="AA35" s="4">
        <v>1.0303358613217768</v>
      </c>
      <c r="AB35">
        <v>0.58495821727019504</v>
      </c>
    </row>
    <row r="36" spans="1:28" x14ac:dyDescent="0.25">
      <c r="A36" s="1" t="s">
        <v>57</v>
      </c>
      <c r="B36" s="1">
        <v>177</v>
      </c>
      <c r="C36" s="1" t="s">
        <v>9</v>
      </c>
      <c r="D36" s="1">
        <v>2</v>
      </c>
      <c r="E36" s="1">
        <v>493431.82198000001</v>
      </c>
      <c r="F36" s="1">
        <v>5180805.1601499803</v>
      </c>
      <c r="G36" s="1">
        <v>437.99212598425197</v>
      </c>
      <c r="M36" s="8">
        <f t="shared" si="4"/>
        <v>0.9785852662443062</v>
      </c>
      <c r="N36" s="6">
        <f t="shared" si="5"/>
        <v>0.71257005604483592</v>
      </c>
      <c r="O36" s="6">
        <f t="shared" si="6"/>
        <v>0.96424702058504874</v>
      </c>
      <c r="P36" s="7">
        <f t="shared" si="7"/>
        <v>0.50000000000000011</v>
      </c>
      <c r="R36" s="4" t="s">
        <v>57</v>
      </c>
      <c r="S36" s="4">
        <v>299</v>
      </c>
      <c r="T36" s="4" t="s">
        <v>9</v>
      </c>
      <c r="U36" s="4">
        <v>2</v>
      </c>
      <c r="V36" s="4">
        <v>493534.496961998</v>
      </c>
      <c r="W36" s="4">
        <v>5180949.6186800003</v>
      </c>
      <c r="X36" s="4">
        <v>492.12598425196848</v>
      </c>
      <c r="Y36" s="4">
        <v>1.0995340070160742</v>
      </c>
      <c r="Z36" s="4">
        <v>0.80064051240992795</v>
      </c>
      <c r="AA36" s="4">
        <v>1.0834236186348862</v>
      </c>
      <c r="AB36">
        <v>0.65320334261838442</v>
      </c>
    </row>
    <row r="37" spans="1:28" x14ac:dyDescent="0.25">
      <c r="A37" s="1" t="s">
        <v>57</v>
      </c>
      <c r="B37" s="1">
        <v>97</v>
      </c>
      <c r="C37" s="1" t="s">
        <v>9</v>
      </c>
      <c r="D37" s="1">
        <v>2</v>
      </c>
      <c r="E37" s="1">
        <v>493339.95637500001</v>
      </c>
      <c r="F37" s="1">
        <v>5180706.3626100002</v>
      </c>
      <c r="G37" s="1">
        <v>430.61023622047242</v>
      </c>
      <c r="M37" s="8">
        <f t="shared" si="4"/>
        <v>0.96209225613906502</v>
      </c>
      <c r="N37" s="6">
        <f t="shared" si="5"/>
        <v>0.70056044835868692</v>
      </c>
      <c r="O37" s="6">
        <f t="shared" si="6"/>
        <v>0.94799566630552534</v>
      </c>
      <c r="P37" s="7">
        <f t="shared" si="7"/>
        <v>0.47910863509749302</v>
      </c>
      <c r="R37" s="4" t="s">
        <v>57</v>
      </c>
      <c r="S37" s="4">
        <v>324</v>
      </c>
      <c r="T37" s="4" t="s">
        <v>9</v>
      </c>
      <c r="U37" s="4">
        <v>2</v>
      </c>
      <c r="V37" s="4">
        <v>493530.638179</v>
      </c>
      <c r="W37" s="4">
        <v>5180981.4038000004</v>
      </c>
      <c r="X37" s="4">
        <v>301.67322834645671</v>
      </c>
      <c r="Y37" s="4">
        <v>0.67401434630085355</v>
      </c>
      <c r="Z37" s="4">
        <v>0.49079263410728591</v>
      </c>
      <c r="AA37" s="4">
        <v>0.66413867822318529</v>
      </c>
      <c r="AB37">
        <v>0.11420612813370484</v>
      </c>
    </row>
    <row r="38" spans="1:28" x14ac:dyDescent="0.25">
      <c r="A38" s="1" t="s">
        <v>57</v>
      </c>
      <c r="B38" s="1">
        <v>44</v>
      </c>
      <c r="C38" s="1" t="s">
        <v>9</v>
      </c>
      <c r="D38" s="1">
        <v>2</v>
      </c>
      <c r="E38" s="1">
        <v>493289.86292500002</v>
      </c>
      <c r="F38" s="1">
        <v>5180623.6323600002</v>
      </c>
      <c r="G38" s="1">
        <v>363.18897637795277</v>
      </c>
      <c r="M38" s="8">
        <f t="shared" si="4"/>
        <v>0.81145609717786293</v>
      </c>
      <c r="N38" s="6">
        <f t="shared" si="5"/>
        <v>0.59087269815852683</v>
      </c>
      <c r="O38" s="6">
        <f t="shared" si="6"/>
        <v>0.79956663055254606</v>
      </c>
      <c r="P38" s="7">
        <f t="shared" si="7"/>
        <v>0.28830083565459619</v>
      </c>
      <c r="R38" s="4" t="s">
        <v>57</v>
      </c>
      <c r="S38" s="4">
        <v>325</v>
      </c>
      <c r="T38" s="4" t="s">
        <v>9</v>
      </c>
      <c r="U38" s="4">
        <v>2</v>
      </c>
      <c r="V38" s="4">
        <v>493562.55629500002</v>
      </c>
      <c r="W38" s="4">
        <v>5180991.2593599902</v>
      </c>
      <c r="X38" s="4">
        <v>488.18897637795277</v>
      </c>
      <c r="Y38" s="4">
        <v>1.0907377349599459</v>
      </c>
      <c r="Z38" s="4">
        <v>0.79423538831064855</v>
      </c>
      <c r="AA38" s="4">
        <v>1.0747562296858071</v>
      </c>
      <c r="AB38">
        <v>0.64206128133704743</v>
      </c>
    </row>
    <row r="39" spans="1:28" x14ac:dyDescent="0.25">
      <c r="A39" s="1" t="s">
        <v>57</v>
      </c>
      <c r="B39" s="1">
        <v>349</v>
      </c>
      <c r="C39" s="1" t="s">
        <v>9</v>
      </c>
      <c r="D39" s="1">
        <v>2</v>
      </c>
      <c r="E39" s="1">
        <v>493572.819036</v>
      </c>
      <c r="F39" s="1">
        <v>5181023.0293300003</v>
      </c>
      <c r="G39" s="1">
        <v>360.72834645669292</v>
      </c>
      <c r="M39" s="8">
        <f t="shared" si="4"/>
        <v>0.80595842714278254</v>
      </c>
      <c r="N39" s="6">
        <f t="shared" si="5"/>
        <v>0.58686949559647728</v>
      </c>
      <c r="O39" s="6">
        <f t="shared" si="6"/>
        <v>0.7941495124593716</v>
      </c>
      <c r="P39" s="7">
        <f t="shared" si="7"/>
        <v>0.28133704735376053</v>
      </c>
      <c r="R39" s="4" t="s">
        <v>57</v>
      </c>
      <c r="S39" s="4">
        <v>349</v>
      </c>
      <c r="T39" s="4" t="s">
        <v>9</v>
      </c>
      <c r="U39" s="4">
        <v>2</v>
      </c>
      <c r="V39" s="4">
        <v>493572.819036</v>
      </c>
      <c r="W39" s="4">
        <v>5181023.0293300003</v>
      </c>
      <c r="X39" s="4">
        <v>360.72834645669292</v>
      </c>
      <c r="Y39" s="4">
        <v>0.80595842714278254</v>
      </c>
      <c r="Z39" s="4">
        <v>0.58686949559647728</v>
      </c>
      <c r="AA39" s="4">
        <v>0.7941495124593716</v>
      </c>
      <c r="AB39">
        <v>0.28133704735376053</v>
      </c>
    </row>
    <row r="40" spans="1:28" x14ac:dyDescent="0.25">
      <c r="A40" s="1" t="s">
        <v>57</v>
      </c>
      <c r="B40" s="1">
        <v>150</v>
      </c>
      <c r="C40" s="1" t="s">
        <v>9</v>
      </c>
      <c r="D40" s="1">
        <v>2</v>
      </c>
      <c r="E40" s="1">
        <v>493382.78291000001</v>
      </c>
      <c r="F40" s="1">
        <v>5180776.7667300003</v>
      </c>
      <c r="G40" s="1">
        <v>312.00787401574803</v>
      </c>
      <c r="M40" s="8">
        <f t="shared" si="4"/>
        <v>0.69710456044819114</v>
      </c>
      <c r="N40" s="6">
        <f t="shared" si="5"/>
        <v>0.50760608486789438</v>
      </c>
      <c r="O40" s="6">
        <f t="shared" si="6"/>
        <v>0.68689057421451782</v>
      </c>
      <c r="P40" s="7">
        <f t="shared" si="7"/>
        <v>0.14345403899721454</v>
      </c>
      <c r="R40" s="4" t="s">
        <v>57</v>
      </c>
      <c r="S40" s="4">
        <v>372</v>
      </c>
      <c r="T40" s="4" t="s">
        <v>9</v>
      </c>
      <c r="U40" s="4">
        <v>2</v>
      </c>
      <c r="V40" s="4">
        <v>493603.45696400001</v>
      </c>
      <c r="W40" s="4">
        <v>5181049.5548099903</v>
      </c>
      <c r="X40" s="4">
        <v>563.97637795275591</v>
      </c>
      <c r="Y40" s="4">
        <v>1.2600659720404213</v>
      </c>
      <c r="Z40" s="4">
        <v>0.91753402722177746</v>
      </c>
      <c r="AA40" s="4">
        <v>1.2416034669555795</v>
      </c>
      <c r="AB40">
        <v>0.85654596100278568</v>
      </c>
    </row>
    <row r="41" spans="1:28" x14ac:dyDescent="0.25">
      <c r="A41" s="1" t="s">
        <v>57</v>
      </c>
      <c r="B41" s="1">
        <v>324</v>
      </c>
      <c r="C41" s="1" t="s">
        <v>9</v>
      </c>
      <c r="D41" s="1">
        <v>2</v>
      </c>
      <c r="E41" s="1">
        <v>493530.638179</v>
      </c>
      <c r="F41" s="1">
        <v>5180981.4038000004</v>
      </c>
      <c r="G41" s="1">
        <v>301.67322834645671</v>
      </c>
      <c r="M41" s="8">
        <f t="shared" si="4"/>
        <v>0.67401434630085355</v>
      </c>
      <c r="N41" s="6">
        <f t="shared" si="5"/>
        <v>0.49079263410728591</v>
      </c>
      <c r="O41" s="6">
        <f>G41/$K$3</f>
        <v>0.66413867822318529</v>
      </c>
      <c r="P41" s="7">
        <f t="shared" si="7"/>
        <v>0.11420612813370484</v>
      </c>
      <c r="R41" s="4" t="s">
        <v>57</v>
      </c>
      <c r="S41" s="4">
        <v>394</v>
      </c>
      <c r="T41" s="4" t="s">
        <v>9</v>
      </c>
      <c r="U41" s="4">
        <v>2</v>
      </c>
      <c r="V41" s="4">
        <v>493594.938430999</v>
      </c>
      <c r="W41" s="4">
        <v>5181067.5489800004</v>
      </c>
      <c r="X41" s="4">
        <v>566.92913385826773</v>
      </c>
      <c r="Y41" s="4">
        <v>1.2666631760825176</v>
      </c>
      <c r="Z41" s="4">
        <v>0.92233787029623704</v>
      </c>
      <c r="AA41" s="4">
        <v>1.2481040086673889</v>
      </c>
      <c r="AB41">
        <v>0.86490250696378845</v>
      </c>
    </row>
    <row r="42" spans="1:28" x14ac:dyDescent="0.25">
      <c r="A42" s="1" t="s">
        <v>57</v>
      </c>
      <c r="B42" s="1">
        <v>19</v>
      </c>
      <c r="C42" s="1" t="s">
        <v>9</v>
      </c>
      <c r="D42" s="1">
        <v>2</v>
      </c>
      <c r="E42" s="1">
        <v>493246.597671</v>
      </c>
      <c r="F42" s="1">
        <v>5180590.1908</v>
      </c>
      <c r="G42" s="1">
        <v>275.59055118110234</v>
      </c>
      <c r="M42" s="8">
        <f t="shared" ref="M42:M43" si="8">G42/$I$3</f>
        <v>0.61573904392900158</v>
      </c>
      <c r="N42" s="6">
        <f t="shared" ref="N42:N43" si="9">G42/$J$3</f>
        <v>0.44835868694955966</v>
      </c>
      <c r="O42" s="6">
        <f t="shared" ref="O42:O43" si="10">G42/$K$3</f>
        <v>0.60671722643553627</v>
      </c>
      <c r="P42" s="7">
        <f t="shared" ref="P42:P43" si="11">(G42-$L$3)/($J$3-$L$3)</f>
        <v>4.0389972144846784E-2</v>
      </c>
      <c r="R42" s="4" t="s">
        <v>57</v>
      </c>
      <c r="S42" s="4">
        <v>395</v>
      </c>
      <c r="T42" s="4" t="s">
        <v>9</v>
      </c>
      <c r="U42" s="4">
        <v>2</v>
      </c>
      <c r="V42" s="4">
        <v>493626.398015999</v>
      </c>
      <c r="W42" s="4">
        <v>5181088.3120799903</v>
      </c>
      <c r="X42" s="4">
        <v>572.34251968503941</v>
      </c>
      <c r="Y42" s="4">
        <v>1.2787580501596945</v>
      </c>
      <c r="Z42" s="4">
        <v>0.93114491593274629</v>
      </c>
      <c r="AA42" s="4">
        <v>1.2600216684723728</v>
      </c>
      <c r="AB42">
        <v>0.880222841225627</v>
      </c>
    </row>
    <row r="43" spans="1:28" x14ac:dyDescent="0.25">
      <c r="A43" s="1" t="s">
        <v>57</v>
      </c>
      <c r="B43" s="1">
        <v>69</v>
      </c>
      <c r="C43" s="1" t="s">
        <v>9</v>
      </c>
      <c r="D43" s="1">
        <v>2</v>
      </c>
      <c r="E43" s="1">
        <v>493296.53985200002</v>
      </c>
      <c r="F43" s="1">
        <v>5180655.4058499904</v>
      </c>
      <c r="G43" s="1">
        <v>261.31889763779526</v>
      </c>
      <c r="M43" s="8">
        <f t="shared" si="8"/>
        <v>0.58385255772553546</v>
      </c>
      <c r="N43" s="6">
        <f t="shared" si="9"/>
        <v>0.42514011208967173</v>
      </c>
      <c r="O43" s="6">
        <f t="shared" si="10"/>
        <v>0.57529794149512459</v>
      </c>
      <c r="P43" s="7">
        <f t="shared" si="11"/>
        <v>0</v>
      </c>
      <c r="R43" s="4" t="s">
        <v>57</v>
      </c>
      <c r="S43" s="4">
        <v>419</v>
      </c>
      <c r="T43" s="4" t="s">
        <v>9</v>
      </c>
      <c r="U43" s="4">
        <v>2</v>
      </c>
      <c r="V43" s="4">
        <v>493648.355764999</v>
      </c>
      <c r="W43" s="4">
        <v>5181104.3018699903</v>
      </c>
      <c r="X43" s="4">
        <v>454.23228346456693</v>
      </c>
      <c r="Y43" s="4">
        <v>1.0148698884758367</v>
      </c>
      <c r="Z43" s="4">
        <v>0.73899119295436355</v>
      </c>
      <c r="AA43" s="4">
        <v>1</v>
      </c>
      <c r="AB43">
        <v>0.5459610027855154</v>
      </c>
    </row>
    <row r="44" spans="1:28" x14ac:dyDescent="0.25">
      <c r="A44" s="5" t="s">
        <v>57</v>
      </c>
      <c r="B44" s="5">
        <v>396</v>
      </c>
      <c r="C44" s="5" t="s">
        <v>9</v>
      </c>
      <c r="D44" s="5">
        <v>3</v>
      </c>
      <c r="E44" s="5">
        <v>493658.29567700002</v>
      </c>
      <c r="F44" s="5">
        <v>5181079.4996199803</v>
      </c>
      <c r="G44" s="5">
        <v>598.91732283464569</v>
      </c>
      <c r="H44" s="5"/>
      <c r="I44" s="5"/>
      <c r="J44" s="5"/>
      <c r="K44" s="5"/>
      <c r="L44" s="5"/>
      <c r="M44" s="6">
        <f>G44/$I$4</f>
        <v>1.2411733281530766</v>
      </c>
      <c r="N44" s="6">
        <f>G44/$J$4</f>
        <v>1</v>
      </c>
      <c r="O44" s="6">
        <f>G44/$K$4</f>
        <v>1.2037586547972305</v>
      </c>
      <c r="P44" s="7">
        <f>(G44-$L$4)/($J$4-$L$4)</f>
        <v>1</v>
      </c>
      <c r="R44" s="4" t="s">
        <v>57</v>
      </c>
      <c r="S44" s="4">
        <v>21</v>
      </c>
      <c r="T44" s="4" t="s">
        <v>9</v>
      </c>
      <c r="U44" s="4">
        <v>3</v>
      </c>
      <c r="V44" s="4">
        <v>493309.217427</v>
      </c>
      <c r="W44" s="4">
        <v>5180591.82981</v>
      </c>
      <c r="X44" s="4">
        <v>509.35039370078738</v>
      </c>
      <c r="Y44" s="4">
        <v>1.0555582536059442</v>
      </c>
      <c r="Z44" s="4">
        <v>0.85045193097781424</v>
      </c>
      <c r="AA44" s="4">
        <v>1.0237388724035608</v>
      </c>
      <c r="AB44" s="108">
        <v>0.65530303030303017</v>
      </c>
    </row>
    <row r="45" spans="1:28" x14ac:dyDescent="0.25">
      <c r="A45" s="1" t="s">
        <v>57</v>
      </c>
      <c r="B45" s="1">
        <v>275</v>
      </c>
      <c r="C45" s="1" t="s">
        <v>9</v>
      </c>
      <c r="D45" s="1">
        <v>3</v>
      </c>
      <c r="E45" s="1">
        <v>493560.659740998</v>
      </c>
      <c r="F45" s="1">
        <v>5180928.8972899904</v>
      </c>
      <c r="G45" s="1">
        <v>592.51968503937007</v>
      </c>
      <c r="M45" s="8">
        <f t="shared" ref="M45:M64" si="12">G45/$I$4</f>
        <v>1.2279151085425672</v>
      </c>
      <c r="N45" s="6">
        <f t="shared" ref="N45:N64" si="13">G45/$J$4</f>
        <v>0.98931799506984386</v>
      </c>
      <c r="O45" s="6">
        <f t="shared" ref="O45:O64" si="14">G45/$K$4</f>
        <v>1.1909000989119685</v>
      </c>
      <c r="P45" s="7">
        <f t="shared" ref="P45:P64" si="15">(G45-$L$4)/($J$4-$L$4)</f>
        <v>0.97537878787878785</v>
      </c>
      <c r="R45" s="4" t="s">
        <v>57</v>
      </c>
      <c r="S45" s="4">
        <v>45</v>
      </c>
      <c r="T45" s="4" t="s">
        <v>9</v>
      </c>
      <c r="U45" s="4">
        <v>3</v>
      </c>
      <c r="V45" s="4">
        <v>493323.203397998</v>
      </c>
      <c r="W45" s="4">
        <v>5180641.4112200001</v>
      </c>
      <c r="X45" s="4">
        <v>411.90944881889766</v>
      </c>
      <c r="Y45" s="4">
        <v>0.85362537030741592</v>
      </c>
      <c r="Z45" s="4">
        <v>0.68775677896466725</v>
      </c>
      <c r="AA45" s="4">
        <v>0.82789317507418403</v>
      </c>
      <c r="AB45">
        <v>0.28030303030303039</v>
      </c>
    </row>
    <row r="46" spans="1:28" x14ac:dyDescent="0.25">
      <c r="A46" s="1" t="s">
        <v>57</v>
      </c>
      <c r="B46" s="1">
        <v>125</v>
      </c>
      <c r="C46" s="1" t="s">
        <v>9</v>
      </c>
      <c r="D46" s="1">
        <v>3</v>
      </c>
      <c r="E46" s="1">
        <v>493401.068692</v>
      </c>
      <c r="F46" s="1">
        <v>5180744.9656400001</v>
      </c>
      <c r="G46" s="1">
        <v>560.53149606299212</v>
      </c>
      <c r="M46" s="8">
        <f t="shared" si="12"/>
        <v>1.16162401049002</v>
      </c>
      <c r="N46" s="6">
        <f t="shared" si="13"/>
        <v>0.93590797041906326</v>
      </c>
      <c r="O46" s="6">
        <f t="shared" si="14"/>
        <v>1.1266073194856578</v>
      </c>
      <c r="P46" s="7">
        <f t="shared" si="15"/>
        <v>0.85227272727272718</v>
      </c>
      <c r="R46" s="4" t="s">
        <v>57</v>
      </c>
      <c r="S46" s="4">
        <v>46</v>
      </c>
      <c r="T46" s="4" t="s">
        <v>9</v>
      </c>
      <c r="U46" s="4">
        <v>3</v>
      </c>
      <c r="V46" s="4">
        <v>493353.700202999</v>
      </c>
      <c r="W46" s="4">
        <v>5180640.2296700003</v>
      </c>
      <c r="X46" s="4">
        <v>445.86614173228344</v>
      </c>
      <c r="Y46" s="4">
        <v>0.9239959205478121</v>
      </c>
      <c r="Z46" s="4">
        <v>0.74445357436318815</v>
      </c>
      <c r="AA46" s="4">
        <v>0.89614243323442133</v>
      </c>
      <c r="AB46">
        <v>0.4109848484848484</v>
      </c>
    </row>
    <row r="47" spans="1:28" x14ac:dyDescent="0.25">
      <c r="A47" s="1" t="s">
        <v>57</v>
      </c>
      <c r="B47" s="1">
        <v>326</v>
      </c>
      <c r="C47" s="1" t="s">
        <v>9</v>
      </c>
      <c r="D47" s="1">
        <v>3</v>
      </c>
      <c r="E47" s="1">
        <v>493594.458174998</v>
      </c>
      <c r="F47" s="1">
        <v>5180986.0024800003</v>
      </c>
      <c r="G47" s="1">
        <v>560.03937007874015</v>
      </c>
      <c r="M47" s="8">
        <f t="shared" si="12"/>
        <v>1.1606041474430577</v>
      </c>
      <c r="N47" s="6">
        <f t="shared" si="13"/>
        <v>0.93508627773212816</v>
      </c>
      <c r="O47" s="6">
        <f t="shared" si="14"/>
        <v>1.1256181998021761</v>
      </c>
      <c r="P47" s="7">
        <f t="shared" si="15"/>
        <v>0.85037878787878785</v>
      </c>
      <c r="R47" s="4" t="s">
        <v>57</v>
      </c>
      <c r="S47" s="4">
        <v>71</v>
      </c>
      <c r="T47" s="4" t="s">
        <v>9</v>
      </c>
      <c r="U47" s="4">
        <v>3</v>
      </c>
      <c r="V47" s="4">
        <v>493360.376774</v>
      </c>
      <c r="W47" s="4">
        <v>5180672.0032200003</v>
      </c>
      <c r="X47" s="4">
        <v>417.81496062992125</v>
      </c>
      <c r="Y47" s="4">
        <v>0.86586372687096302</v>
      </c>
      <c r="Z47" s="4">
        <v>0.69761709120788817</v>
      </c>
      <c r="AA47" s="4">
        <v>0.83976261127596441</v>
      </c>
      <c r="AB47">
        <v>0.30303030303030298</v>
      </c>
    </row>
    <row r="48" spans="1:28" x14ac:dyDescent="0.25">
      <c r="A48" s="1" t="s">
        <v>57</v>
      </c>
      <c r="B48" s="1">
        <v>300</v>
      </c>
      <c r="C48" s="1" t="s">
        <v>9</v>
      </c>
      <c r="D48" s="1">
        <v>3</v>
      </c>
      <c r="E48" s="1">
        <v>493566.41524</v>
      </c>
      <c r="F48" s="1">
        <v>5180959.4742599903</v>
      </c>
      <c r="G48" s="1">
        <v>545.76771653543301</v>
      </c>
      <c r="M48" s="8">
        <f t="shared" si="12"/>
        <v>1.1310281190811518</v>
      </c>
      <c r="N48" s="6">
        <f t="shared" si="13"/>
        <v>0.91125718981101056</v>
      </c>
      <c r="O48" s="6">
        <f t="shared" si="14"/>
        <v>1.0969337289812067</v>
      </c>
      <c r="P48" s="7">
        <f t="shared" si="15"/>
        <v>0.79545454545454519</v>
      </c>
      <c r="R48" s="4" t="s">
        <v>57</v>
      </c>
      <c r="S48" s="4">
        <v>98</v>
      </c>
      <c r="T48" s="4" t="s">
        <v>9</v>
      </c>
      <c r="U48" s="4">
        <v>3</v>
      </c>
      <c r="V48" s="4">
        <v>493371.862522999</v>
      </c>
      <c r="W48" s="4">
        <v>5180703.7714799903</v>
      </c>
      <c r="X48" s="4">
        <v>412.89370078740154</v>
      </c>
      <c r="Y48" s="4">
        <v>0.85566509640134036</v>
      </c>
      <c r="Z48" s="4">
        <v>0.68940016433853735</v>
      </c>
      <c r="AA48" s="4">
        <v>0.82987141444114731</v>
      </c>
      <c r="AB48">
        <v>0.28409090909090901</v>
      </c>
    </row>
    <row r="49" spans="1:28" x14ac:dyDescent="0.25">
      <c r="A49" s="1" t="s">
        <v>57</v>
      </c>
      <c r="B49" s="1">
        <v>420</v>
      </c>
      <c r="C49" s="1" t="s">
        <v>9</v>
      </c>
      <c r="D49" s="1">
        <v>3</v>
      </c>
      <c r="E49" s="1">
        <v>493681.925006998</v>
      </c>
      <c r="F49" s="1">
        <v>5181110.7360899802</v>
      </c>
      <c r="G49" s="1">
        <v>536.90944881889766</v>
      </c>
      <c r="M49" s="8">
        <f t="shared" si="12"/>
        <v>1.1126705842358313</v>
      </c>
      <c r="N49" s="6">
        <f t="shared" si="13"/>
        <v>0.89646672144617912</v>
      </c>
      <c r="O49" s="6">
        <f t="shared" si="14"/>
        <v>1.0791295746785361</v>
      </c>
      <c r="P49" s="7">
        <f t="shared" si="15"/>
        <v>0.76136363636363635</v>
      </c>
      <c r="R49" s="4" t="s">
        <v>57</v>
      </c>
      <c r="S49" s="4">
        <v>99</v>
      </c>
      <c r="T49" s="4" t="s">
        <v>9</v>
      </c>
      <c r="U49" s="4">
        <v>3</v>
      </c>
      <c r="V49" s="4">
        <v>493403.78188800003</v>
      </c>
      <c r="W49" s="4">
        <v>5180713.1816999903</v>
      </c>
      <c r="X49" s="4">
        <v>507.3818897637795</v>
      </c>
      <c r="Y49" s="4">
        <v>1.0514788014180951</v>
      </c>
      <c r="Z49" s="4">
        <v>0.84716516023007382</v>
      </c>
      <c r="AA49" s="4">
        <v>1.019782393669634</v>
      </c>
      <c r="AB49">
        <v>0.6477272727272726</v>
      </c>
    </row>
    <row r="50" spans="1:28" x14ac:dyDescent="0.25">
      <c r="A50" s="1" t="s">
        <v>57</v>
      </c>
      <c r="B50" s="1">
        <v>21</v>
      </c>
      <c r="C50" s="1" t="s">
        <v>9</v>
      </c>
      <c r="D50" s="1">
        <v>3</v>
      </c>
      <c r="E50" s="1">
        <v>493309.217427</v>
      </c>
      <c r="F50" s="1">
        <v>5180591.82981</v>
      </c>
      <c r="G50" s="1">
        <v>509.35039370078738</v>
      </c>
      <c r="M50" s="8">
        <f t="shared" si="12"/>
        <v>1.0555582536059442</v>
      </c>
      <c r="N50" s="6">
        <f t="shared" si="13"/>
        <v>0.85045193097781424</v>
      </c>
      <c r="O50" s="6">
        <f t="shared" si="14"/>
        <v>1.0237388724035608</v>
      </c>
      <c r="P50" s="7">
        <f t="shared" si="15"/>
        <v>0.65530303030303017</v>
      </c>
      <c r="R50" s="4" t="s">
        <v>57</v>
      </c>
      <c r="S50" s="4">
        <v>125</v>
      </c>
      <c r="T50" s="4" t="s">
        <v>9</v>
      </c>
      <c r="U50" s="4">
        <v>3</v>
      </c>
      <c r="V50" s="4">
        <v>493401.068692</v>
      </c>
      <c r="W50" s="4">
        <v>5180744.9656400001</v>
      </c>
      <c r="X50" s="4">
        <v>560.53149606299212</v>
      </c>
      <c r="Y50" s="4">
        <v>1.16162401049002</v>
      </c>
      <c r="Z50" s="4">
        <v>0.93590797041906326</v>
      </c>
      <c r="AA50" s="4">
        <v>1.1266073194856578</v>
      </c>
      <c r="AB50" s="108">
        <v>0.85227272727272718</v>
      </c>
    </row>
    <row r="51" spans="1:28" x14ac:dyDescent="0.25">
      <c r="A51" s="1" t="s">
        <v>57</v>
      </c>
      <c r="B51" s="1">
        <v>99</v>
      </c>
      <c r="C51" s="1" t="s">
        <v>9</v>
      </c>
      <c r="D51" s="1">
        <v>3</v>
      </c>
      <c r="E51" s="1">
        <v>493403.78188800003</v>
      </c>
      <c r="F51" s="1">
        <v>5180713.1816999903</v>
      </c>
      <c r="G51" s="1">
        <v>507.3818897637795</v>
      </c>
      <c r="M51" s="8">
        <f t="shared" si="12"/>
        <v>1.0514788014180951</v>
      </c>
      <c r="N51" s="6">
        <f t="shared" si="13"/>
        <v>0.84716516023007382</v>
      </c>
      <c r="O51" s="6">
        <f t="shared" si="14"/>
        <v>1.019782393669634</v>
      </c>
      <c r="P51" s="7">
        <f t="shared" si="15"/>
        <v>0.6477272727272726</v>
      </c>
      <c r="R51" s="4" t="s">
        <v>57</v>
      </c>
      <c r="S51" s="4">
        <v>151</v>
      </c>
      <c r="T51" s="4" t="s">
        <v>9</v>
      </c>
      <c r="U51" s="4">
        <v>3</v>
      </c>
      <c r="V51" s="4">
        <v>493417.88659000001</v>
      </c>
      <c r="W51" s="4">
        <v>5180770.9989099903</v>
      </c>
      <c r="X51" s="4">
        <v>502.95275590551182</v>
      </c>
      <c r="Y51" s="4">
        <v>1.0423000339954349</v>
      </c>
      <c r="Z51" s="4">
        <v>0.83976992604765821</v>
      </c>
      <c r="AA51" s="4">
        <v>1.0108803165182987</v>
      </c>
      <c r="AB51">
        <v>0.63068181818181823</v>
      </c>
    </row>
    <row r="52" spans="1:28" x14ac:dyDescent="0.25">
      <c r="A52" s="1" t="s">
        <v>57</v>
      </c>
      <c r="B52" s="1">
        <v>203</v>
      </c>
      <c r="C52" s="1" t="s">
        <v>9</v>
      </c>
      <c r="D52" s="1">
        <v>3</v>
      </c>
      <c r="E52" s="1">
        <v>493480.485305999</v>
      </c>
      <c r="F52" s="1">
        <v>5180839.4438500004</v>
      </c>
      <c r="G52" s="1">
        <v>506.39763779527556</v>
      </c>
      <c r="M52" s="8">
        <f t="shared" si="12"/>
        <v>1.0494390753241707</v>
      </c>
      <c r="N52" s="6">
        <f t="shared" si="13"/>
        <v>0.84552177485620372</v>
      </c>
      <c r="O52" s="6">
        <f t="shared" si="14"/>
        <v>1.0178041543026706</v>
      </c>
      <c r="P52" s="7">
        <f t="shared" si="15"/>
        <v>0.64393939393939381</v>
      </c>
      <c r="R52" s="4" t="s">
        <v>57</v>
      </c>
      <c r="S52" s="4">
        <v>178</v>
      </c>
      <c r="T52" s="4" t="s">
        <v>9</v>
      </c>
      <c r="U52" s="4">
        <v>3</v>
      </c>
      <c r="V52" s="4">
        <v>493463.71892800002</v>
      </c>
      <c r="W52" s="4">
        <v>5180794.5687100003</v>
      </c>
      <c r="X52" s="4">
        <v>413.38582677165351</v>
      </c>
      <c r="Y52" s="4">
        <v>0.85668495944830259</v>
      </c>
      <c r="Z52" s="4">
        <v>0.69022185702547245</v>
      </c>
      <c r="AA52" s="4">
        <v>0.83086053412462901</v>
      </c>
      <c r="AB52">
        <v>0.2859848484848484</v>
      </c>
    </row>
    <row r="53" spans="1:28" x14ac:dyDescent="0.25">
      <c r="A53" s="1" t="s">
        <v>57</v>
      </c>
      <c r="B53" s="1">
        <v>151</v>
      </c>
      <c r="C53" s="1" t="s">
        <v>9</v>
      </c>
      <c r="D53" s="1">
        <v>3</v>
      </c>
      <c r="E53" s="1">
        <v>493417.88659000001</v>
      </c>
      <c r="F53" s="1">
        <v>5180770.9989099903</v>
      </c>
      <c r="G53" s="1">
        <v>502.95275590551182</v>
      </c>
      <c r="M53" s="8">
        <f t="shared" si="12"/>
        <v>1.0423000339954349</v>
      </c>
      <c r="N53" s="6">
        <f t="shared" si="13"/>
        <v>0.83976992604765821</v>
      </c>
      <c r="O53" s="6">
        <f t="shared" si="14"/>
        <v>1.0108803165182987</v>
      </c>
      <c r="P53" s="7">
        <f t="shared" si="15"/>
        <v>0.63068181818181823</v>
      </c>
      <c r="R53" s="4" t="s">
        <v>57</v>
      </c>
      <c r="S53" s="4">
        <v>203</v>
      </c>
      <c r="T53" s="4" t="s">
        <v>9</v>
      </c>
      <c r="U53" s="4">
        <v>3</v>
      </c>
      <c r="V53" s="4">
        <v>493480.485305999</v>
      </c>
      <c r="W53" s="4">
        <v>5180839.4438500004</v>
      </c>
      <c r="X53" s="4">
        <v>506.39763779527556</v>
      </c>
      <c r="Y53" s="4">
        <v>1.0494390753241707</v>
      </c>
      <c r="Z53" s="4">
        <v>0.84552177485620372</v>
      </c>
      <c r="AA53" s="4">
        <v>1.0178041543026706</v>
      </c>
      <c r="AB53">
        <v>0.64393939393939381</v>
      </c>
    </row>
    <row r="54" spans="1:28" x14ac:dyDescent="0.25">
      <c r="A54" s="1" t="s">
        <v>57</v>
      </c>
      <c r="B54" s="1">
        <v>350</v>
      </c>
      <c r="C54" s="1" t="s">
        <v>9</v>
      </c>
      <c r="D54" s="1">
        <v>3</v>
      </c>
      <c r="E54" s="1">
        <v>493604.72075600002</v>
      </c>
      <c r="F54" s="1">
        <v>5181017.7725</v>
      </c>
      <c r="G54" s="1">
        <v>497.53937007874015</v>
      </c>
      <c r="M54" s="8">
        <f t="shared" si="12"/>
        <v>1.03108154047885</v>
      </c>
      <c r="N54" s="6">
        <f t="shared" si="13"/>
        <v>0.83073130649137217</v>
      </c>
      <c r="O54" s="6">
        <f t="shared" si="14"/>
        <v>1</v>
      </c>
      <c r="P54" s="7">
        <f t="shared" si="15"/>
        <v>0.60984848484848475</v>
      </c>
      <c r="R54" s="4" t="s">
        <v>57</v>
      </c>
      <c r="S54" s="4">
        <v>227</v>
      </c>
      <c r="T54" s="4" t="s">
        <v>9</v>
      </c>
      <c r="U54" s="4">
        <v>3</v>
      </c>
      <c r="V54" s="4">
        <v>493478.459027</v>
      </c>
      <c r="W54" s="4">
        <v>5180856.1175499903</v>
      </c>
      <c r="X54" s="4">
        <v>427.16535433070868</v>
      </c>
      <c r="Y54" s="4">
        <v>0.88524112476324612</v>
      </c>
      <c r="Z54" s="4">
        <v>0.71322925225965494</v>
      </c>
      <c r="AA54" s="4">
        <v>0.85855588526211679</v>
      </c>
      <c r="AB54">
        <v>0.3390151515151516</v>
      </c>
    </row>
    <row r="55" spans="1:28" x14ac:dyDescent="0.25">
      <c r="A55" s="1" t="s">
        <v>57</v>
      </c>
      <c r="B55" s="1">
        <v>274</v>
      </c>
      <c r="C55" s="1" t="s">
        <v>9</v>
      </c>
      <c r="D55" s="1">
        <v>3</v>
      </c>
      <c r="E55" s="1">
        <v>493530.34065799799</v>
      </c>
      <c r="F55" s="1">
        <v>5180917.8421999803</v>
      </c>
      <c r="G55" s="1">
        <v>491.14173228346453</v>
      </c>
      <c r="M55" s="8">
        <f t="shared" si="12"/>
        <v>1.0178233208683405</v>
      </c>
      <c r="N55" s="6">
        <f t="shared" si="13"/>
        <v>0.82004930156121603</v>
      </c>
      <c r="O55" s="6">
        <f t="shared" si="14"/>
        <v>0.98714144411473781</v>
      </c>
      <c r="P55" s="7">
        <f t="shared" si="15"/>
        <v>0.5852272727272726</v>
      </c>
      <c r="R55" s="4" t="s">
        <v>57</v>
      </c>
      <c r="S55" s="4">
        <v>228</v>
      </c>
      <c r="T55" s="4" t="s">
        <v>9</v>
      </c>
      <c r="U55" s="4">
        <v>3</v>
      </c>
      <c r="V55" s="4">
        <v>493508.38215899799</v>
      </c>
      <c r="W55" s="4">
        <v>5180871.1945700003</v>
      </c>
      <c r="X55" s="4">
        <v>339.07480314960628</v>
      </c>
      <c r="Y55" s="4">
        <v>0.70268563935700057</v>
      </c>
      <c r="Z55" s="4">
        <v>0.56614626129827439</v>
      </c>
      <c r="AA55" s="4">
        <v>0.68150346191889222</v>
      </c>
      <c r="AB55">
        <v>0</v>
      </c>
    </row>
    <row r="56" spans="1:28" x14ac:dyDescent="0.25">
      <c r="A56" s="1" t="s">
        <v>57</v>
      </c>
      <c r="B56" s="1">
        <v>373</v>
      </c>
      <c r="C56" s="1" t="s">
        <v>9</v>
      </c>
      <c r="D56" s="1">
        <v>3</v>
      </c>
      <c r="E56" s="1">
        <v>493635.37153300003</v>
      </c>
      <c r="F56" s="1">
        <v>5181056.5215800004</v>
      </c>
      <c r="G56" s="1">
        <v>476.37795275590548</v>
      </c>
      <c r="M56" s="8">
        <f t="shared" si="12"/>
        <v>0.98722742945947251</v>
      </c>
      <c r="N56" s="6">
        <f t="shared" si="13"/>
        <v>0.79539852095316343</v>
      </c>
      <c r="O56" s="6">
        <f t="shared" si="14"/>
        <v>0.95746785361028686</v>
      </c>
      <c r="P56" s="7">
        <f t="shared" si="15"/>
        <v>0.52840909090909083</v>
      </c>
      <c r="R56" s="4" t="s">
        <v>57</v>
      </c>
      <c r="S56" s="4">
        <v>251</v>
      </c>
      <c r="T56" s="4" t="s">
        <v>9</v>
      </c>
      <c r="U56" s="4">
        <v>3</v>
      </c>
      <c r="V56" s="4">
        <v>493509.39061900001</v>
      </c>
      <c r="W56" s="4">
        <v>5180886.0838599904</v>
      </c>
      <c r="X56" s="4">
        <v>379.42913385826773</v>
      </c>
      <c r="Y56" s="4">
        <v>0.78631440920790641</v>
      </c>
      <c r="Z56" s="4">
        <v>0.63352506162695155</v>
      </c>
      <c r="AA56" s="4">
        <v>0.76261127596439171</v>
      </c>
      <c r="AB56">
        <v>0.15530303030303041</v>
      </c>
    </row>
    <row r="57" spans="1:28" x14ac:dyDescent="0.25">
      <c r="A57" s="1" t="s">
        <v>57</v>
      </c>
      <c r="B57" s="1">
        <v>46</v>
      </c>
      <c r="C57" s="1" t="s">
        <v>9</v>
      </c>
      <c r="D57" s="1">
        <v>3</v>
      </c>
      <c r="E57" s="1">
        <v>493353.700202999</v>
      </c>
      <c r="F57" s="1">
        <v>5180640.2296700003</v>
      </c>
      <c r="G57" s="1">
        <v>445.86614173228344</v>
      </c>
      <c r="M57" s="8">
        <f t="shared" si="12"/>
        <v>0.9239959205478121</v>
      </c>
      <c r="N57" s="6">
        <f t="shared" si="13"/>
        <v>0.74445357436318815</v>
      </c>
      <c r="O57" s="6">
        <f t="shared" si="14"/>
        <v>0.89614243323442133</v>
      </c>
      <c r="P57" s="7">
        <f t="shared" si="15"/>
        <v>0.4109848484848484</v>
      </c>
      <c r="R57" s="4" t="s">
        <v>57</v>
      </c>
      <c r="S57" s="4">
        <v>274</v>
      </c>
      <c r="T57" s="4" t="s">
        <v>9</v>
      </c>
      <c r="U57" s="4">
        <v>3</v>
      </c>
      <c r="V57" s="4">
        <v>493530.34065799799</v>
      </c>
      <c r="W57" s="4">
        <v>5180917.8421999803</v>
      </c>
      <c r="X57" s="4">
        <v>491.14173228346453</v>
      </c>
      <c r="Y57" s="4">
        <v>1.0178233208683405</v>
      </c>
      <c r="Z57" s="4">
        <v>0.82004930156121603</v>
      </c>
      <c r="AA57" s="4">
        <v>0.98714144411473781</v>
      </c>
      <c r="AB57">
        <v>0.5852272727272726</v>
      </c>
    </row>
    <row r="58" spans="1:28" x14ac:dyDescent="0.25">
      <c r="A58" s="1" t="s">
        <v>57</v>
      </c>
      <c r="B58" s="1">
        <v>227</v>
      </c>
      <c r="C58" s="1" t="s">
        <v>9</v>
      </c>
      <c r="D58" s="1">
        <v>3</v>
      </c>
      <c r="E58" s="1">
        <v>493478.459027</v>
      </c>
      <c r="F58" s="1">
        <v>5180856.1175499903</v>
      </c>
      <c r="G58" s="1">
        <v>427.16535433070868</v>
      </c>
      <c r="M58" s="8">
        <f t="shared" si="12"/>
        <v>0.88524112476324612</v>
      </c>
      <c r="N58" s="6">
        <f t="shared" si="13"/>
        <v>0.71322925225965494</v>
      </c>
      <c r="O58" s="6">
        <f t="shared" si="14"/>
        <v>0.85855588526211679</v>
      </c>
      <c r="P58" s="7">
        <f t="shared" si="15"/>
        <v>0.3390151515151516</v>
      </c>
      <c r="R58" s="4" t="s">
        <v>57</v>
      </c>
      <c r="S58" s="4">
        <v>275</v>
      </c>
      <c r="T58" s="4" t="s">
        <v>9</v>
      </c>
      <c r="U58" s="4">
        <v>3</v>
      </c>
      <c r="V58" s="4">
        <v>493560.659740998</v>
      </c>
      <c r="W58" s="4">
        <v>5180928.8972899904</v>
      </c>
      <c r="X58" s="4">
        <v>592.51968503937007</v>
      </c>
      <c r="Y58" s="4">
        <v>1.2279151085425672</v>
      </c>
      <c r="Z58" s="4">
        <v>0.98931799506984386</v>
      </c>
      <c r="AA58" s="4">
        <v>1.1909000989119685</v>
      </c>
      <c r="AB58">
        <v>0.97537878787878785</v>
      </c>
    </row>
    <row r="59" spans="1:28" x14ac:dyDescent="0.25">
      <c r="A59" s="1" t="s">
        <v>57</v>
      </c>
      <c r="B59" s="1">
        <v>71</v>
      </c>
      <c r="C59" s="1" t="s">
        <v>9</v>
      </c>
      <c r="D59" s="1">
        <v>3</v>
      </c>
      <c r="E59" s="1">
        <v>493360.376774</v>
      </c>
      <c r="F59" s="1">
        <v>5180672.0032200003</v>
      </c>
      <c r="G59" s="1">
        <v>417.81496062992125</v>
      </c>
      <c r="M59" s="8">
        <f t="shared" si="12"/>
        <v>0.86586372687096302</v>
      </c>
      <c r="N59" s="6">
        <f t="shared" si="13"/>
        <v>0.69761709120788817</v>
      </c>
      <c r="O59" s="6">
        <f t="shared" si="14"/>
        <v>0.83976261127596441</v>
      </c>
      <c r="P59" s="7">
        <f t="shared" si="15"/>
        <v>0.30303030303030298</v>
      </c>
      <c r="R59" s="4" t="s">
        <v>57</v>
      </c>
      <c r="S59" s="4">
        <v>300</v>
      </c>
      <c r="T59" s="4" t="s">
        <v>9</v>
      </c>
      <c r="U59" s="4">
        <v>3</v>
      </c>
      <c r="V59" s="4">
        <v>493566.41524</v>
      </c>
      <c r="W59" s="4">
        <v>5180959.4742599903</v>
      </c>
      <c r="X59" s="4">
        <v>545.76771653543301</v>
      </c>
      <c r="Y59" s="4">
        <v>1.1310281190811518</v>
      </c>
      <c r="Z59" s="4">
        <v>0.91125718981101056</v>
      </c>
      <c r="AA59" s="4">
        <v>1.0969337289812067</v>
      </c>
      <c r="AB59">
        <v>0.79545454545454519</v>
      </c>
    </row>
    <row r="60" spans="1:28" x14ac:dyDescent="0.25">
      <c r="A60" s="1" t="s">
        <v>57</v>
      </c>
      <c r="B60" s="1">
        <v>178</v>
      </c>
      <c r="C60" s="1" t="s">
        <v>9</v>
      </c>
      <c r="D60" s="1">
        <v>3</v>
      </c>
      <c r="E60" s="1">
        <v>493463.71892800002</v>
      </c>
      <c r="F60" s="1">
        <v>5180794.5687100003</v>
      </c>
      <c r="G60" s="1">
        <v>413.38582677165351</v>
      </c>
      <c r="M60" s="8">
        <f t="shared" si="12"/>
        <v>0.85668495944830259</v>
      </c>
      <c r="N60" s="6">
        <f t="shared" si="13"/>
        <v>0.69022185702547245</v>
      </c>
      <c r="O60" s="6">
        <f t="shared" si="14"/>
        <v>0.83086053412462901</v>
      </c>
      <c r="P60" s="7">
        <f t="shared" si="15"/>
        <v>0.2859848484848484</v>
      </c>
      <c r="R60" s="4" t="s">
        <v>57</v>
      </c>
      <c r="S60" s="4">
        <v>326</v>
      </c>
      <c r="T60" s="4" t="s">
        <v>9</v>
      </c>
      <c r="U60" s="4">
        <v>3</v>
      </c>
      <c r="V60" s="4">
        <v>493594.458174998</v>
      </c>
      <c r="W60" s="4">
        <v>5180986.0024800003</v>
      </c>
      <c r="X60" s="4">
        <v>560.03937007874015</v>
      </c>
      <c r="Y60" s="4">
        <v>1.1606041474430577</v>
      </c>
      <c r="Z60" s="4">
        <v>0.93508627773212816</v>
      </c>
      <c r="AA60" s="4">
        <v>1.1256181998021761</v>
      </c>
      <c r="AB60">
        <v>0.85037878787878785</v>
      </c>
    </row>
    <row r="61" spans="1:28" x14ac:dyDescent="0.25">
      <c r="A61" s="1" t="s">
        <v>57</v>
      </c>
      <c r="B61" s="1">
        <v>98</v>
      </c>
      <c r="C61" s="1" t="s">
        <v>9</v>
      </c>
      <c r="D61" s="1">
        <v>3</v>
      </c>
      <c r="E61" s="1">
        <v>493371.862522999</v>
      </c>
      <c r="F61" s="1">
        <v>5180703.7714799903</v>
      </c>
      <c r="G61" s="1">
        <v>412.89370078740154</v>
      </c>
      <c r="M61" s="8">
        <f t="shared" si="12"/>
        <v>0.85566509640134036</v>
      </c>
      <c r="N61" s="6">
        <f t="shared" si="13"/>
        <v>0.68940016433853735</v>
      </c>
      <c r="O61" s="6">
        <f t="shared" si="14"/>
        <v>0.82987141444114731</v>
      </c>
      <c r="P61" s="7">
        <f t="shared" si="15"/>
        <v>0.28409090909090901</v>
      </c>
      <c r="R61" s="4" t="s">
        <v>57</v>
      </c>
      <c r="S61" s="4">
        <v>350</v>
      </c>
      <c r="T61" s="4" t="s">
        <v>9</v>
      </c>
      <c r="U61" s="4">
        <v>3</v>
      </c>
      <c r="V61" s="4">
        <v>493604.72075600002</v>
      </c>
      <c r="W61" s="4">
        <v>5181017.7725</v>
      </c>
      <c r="X61" s="4">
        <v>497.53937007874015</v>
      </c>
      <c r="Y61" s="4">
        <v>1.03108154047885</v>
      </c>
      <c r="Z61" s="4">
        <v>0.83073130649137217</v>
      </c>
      <c r="AA61" s="4">
        <v>1</v>
      </c>
      <c r="AB61">
        <v>0.60984848484848475</v>
      </c>
    </row>
    <row r="62" spans="1:28" x14ac:dyDescent="0.25">
      <c r="A62" s="1" t="s">
        <v>57</v>
      </c>
      <c r="B62" s="1">
        <v>45</v>
      </c>
      <c r="C62" s="1" t="s">
        <v>9</v>
      </c>
      <c r="D62" s="1">
        <v>3</v>
      </c>
      <c r="E62" s="1">
        <v>493323.203397998</v>
      </c>
      <c r="F62" s="1">
        <v>5180641.4112200001</v>
      </c>
      <c r="G62" s="1">
        <v>411.90944881889766</v>
      </c>
      <c r="M62" s="8">
        <f t="shared" si="12"/>
        <v>0.85362537030741592</v>
      </c>
      <c r="N62" s="6">
        <f t="shared" si="13"/>
        <v>0.68775677896466725</v>
      </c>
      <c r="O62" s="6">
        <f t="shared" si="14"/>
        <v>0.82789317507418403</v>
      </c>
      <c r="P62" s="7">
        <f t="shared" si="15"/>
        <v>0.28030303030303039</v>
      </c>
      <c r="R62" s="4" t="s">
        <v>57</v>
      </c>
      <c r="S62" s="4">
        <v>373</v>
      </c>
      <c r="T62" s="4" t="s">
        <v>9</v>
      </c>
      <c r="U62" s="4">
        <v>3</v>
      </c>
      <c r="V62" s="4">
        <v>493635.37153300003</v>
      </c>
      <c r="W62" s="4">
        <v>5181056.5215800004</v>
      </c>
      <c r="X62" s="4">
        <v>476.37795275590548</v>
      </c>
      <c r="Y62" s="4">
        <v>0.98722742945947251</v>
      </c>
      <c r="Z62" s="4">
        <v>0.79539852095316343</v>
      </c>
      <c r="AA62" s="4">
        <v>0.95746785361028686</v>
      </c>
      <c r="AB62">
        <v>0.52840909090909083</v>
      </c>
    </row>
    <row r="63" spans="1:28" x14ac:dyDescent="0.25">
      <c r="A63" s="1" t="s">
        <v>57</v>
      </c>
      <c r="B63" s="1">
        <v>251</v>
      </c>
      <c r="C63" s="1" t="s">
        <v>9</v>
      </c>
      <c r="D63" s="1">
        <v>3</v>
      </c>
      <c r="E63" s="1">
        <v>493509.39061900001</v>
      </c>
      <c r="F63" s="1">
        <v>5180886.0838599904</v>
      </c>
      <c r="G63" s="1">
        <v>379.42913385826773</v>
      </c>
      <c r="M63" s="8">
        <f t="shared" si="12"/>
        <v>0.78631440920790641</v>
      </c>
      <c r="N63" s="6">
        <f t="shared" si="13"/>
        <v>0.63352506162695155</v>
      </c>
      <c r="O63" s="6">
        <f t="shared" si="14"/>
        <v>0.76261127596439171</v>
      </c>
      <c r="P63" s="7">
        <f t="shared" si="15"/>
        <v>0.15530303030303041</v>
      </c>
      <c r="R63" s="4" t="s">
        <v>57</v>
      </c>
      <c r="S63" s="4">
        <v>396</v>
      </c>
      <c r="T63" s="4" t="s">
        <v>9</v>
      </c>
      <c r="U63" s="4">
        <v>3</v>
      </c>
      <c r="V63" s="4">
        <v>493658.29567700002</v>
      </c>
      <c r="W63" s="4">
        <v>5181079.4996199803</v>
      </c>
      <c r="X63" s="4">
        <v>598.91732283464569</v>
      </c>
      <c r="Y63" s="4">
        <v>1.2411733281530766</v>
      </c>
      <c r="Z63" s="4">
        <v>1</v>
      </c>
      <c r="AA63" s="4">
        <v>1.2037586547972305</v>
      </c>
      <c r="AB63" s="7">
        <v>1</v>
      </c>
    </row>
    <row r="64" spans="1:28" x14ac:dyDescent="0.25">
      <c r="A64" s="1" t="s">
        <v>57</v>
      </c>
      <c r="B64" s="1">
        <v>228</v>
      </c>
      <c r="C64" s="1" t="s">
        <v>9</v>
      </c>
      <c r="D64" s="1">
        <v>3</v>
      </c>
      <c r="E64" s="1">
        <v>493508.38215899799</v>
      </c>
      <c r="F64" s="1">
        <v>5180871.1945700003</v>
      </c>
      <c r="G64" s="9">
        <v>339.07480314960628</v>
      </c>
      <c r="M64" s="8">
        <f t="shared" si="12"/>
        <v>0.70268563935700057</v>
      </c>
      <c r="N64" s="6">
        <f t="shared" si="13"/>
        <v>0.56614626129827439</v>
      </c>
      <c r="O64" s="6">
        <f t="shared" si="14"/>
        <v>0.68150346191889222</v>
      </c>
      <c r="P64" s="7">
        <f t="shared" si="15"/>
        <v>0</v>
      </c>
      <c r="R64" s="4" t="s">
        <v>57</v>
      </c>
      <c r="S64" s="4">
        <v>420</v>
      </c>
      <c r="T64" s="4" t="s">
        <v>9</v>
      </c>
      <c r="U64" s="4">
        <v>3</v>
      </c>
      <c r="V64" s="4">
        <v>493681.925006998</v>
      </c>
      <c r="W64" s="4">
        <v>5181110.7360899802</v>
      </c>
      <c r="X64" s="4">
        <v>536.90944881889766</v>
      </c>
      <c r="Y64" s="4">
        <v>1.1126705842358313</v>
      </c>
      <c r="Z64" s="4">
        <v>0.89646672144617912</v>
      </c>
      <c r="AA64" s="4">
        <v>1.0791295746785361</v>
      </c>
      <c r="AB64">
        <v>0.76136363636363635</v>
      </c>
    </row>
    <row r="65" spans="1:28" x14ac:dyDescent="0.25">
      <c r="A65" s="5" t="s">
        <v>57</v>
      </c>
      <c r="B65" s="5">
        <v>204</v>
      </c>
      <c r="C65" s="5" t="s">
        <v>9</v>
      </c>
      <c r="D65" s="5">
        <v>4</v>
      </c>
      <c r="E65" s="5">
        <v>493512.37530999799</v>
      </c>
      <c r="F65" s="5">
        <v>5180822.5187200001</v>
      </c>
      <c r="G65" s="5">
        <v>643.20866141732279</v>
      </c>
      <c r="H65" s="5"/>
      <c r="I65" s="5"/>
      <c r="J65" s="5"/>
      <c r="K65" s="5"/>
      <c r="L65" s="5"/>
      <c r="M65" s="6">
        <f t="shared" ref="M65:M86" si="16">G65/$I$5</f>
        <v>1.3355938501556039</v>
      </c>
      <c r="N65" s="6">
        <f>G65/$J$5</f>
        <v>1</v>
      </c>
      <c r="O65" s="6">
        <f>G65/$K$5</f>
        <v>1.3083083083083082</v>
      </c>
      <c r="P65" s="7">
        <f>(G65-$L$5)/($J$5-$L$5)</f>
        <v>1</v>
      </c>
      <c r="R65" s="4" t="s">
        <v>57</v>
      </c>
      <c r="S65" s="4">
        <v>1</v>
      </c>
      <c r="T65" s="4" t="s">
        <v>9</v>
      </c>
      <c r="U65" s="4">
        <v>4</v>
      </c>
      <c r="V65" s="4">
        <v>493319.28016000002</v>
      </c>
      <c r="W65" s="4">
        <v>5180579.2617899803</v>
      </c>
      <c r="X65" s="4">
        <v>443.89763779527556</v>
      </c>
      <c r="Y65" s="4">
        <v>0.92173347577685905</v>
      </c>
      <c r="Z65" s="4">
        <v>0.69013006885998474</v>
      </c>
      <c r="AA65" s="4">
        <v>0.90290290290290287</v>
      </c>
      <c r="AB65">
        <v>0.26363636363636356</v>
      </c>
    </row>
    <row r="66" spans="1:28" x14ac:dyDescent="0.25">
      <c r="A66" s="1" t="s">
        <v>57</v>
      </c>
      <c r="B66" s="1">
        <v>374</v>
      </c>
      <c r="C66" s="1" t="s">
        <v>9</v>
      </c>
      <c r="D66" s="1">
        <v>4</v>
      </c>
      <c r="E66" s="1">
        <v>493667.269375998</v>
      </c>
      <c r="F66" s="1">
        <v>5181047.7091800002</v>
      </c>
      <c r="G66" s="1">
        <v>582.67716535433067</v>
      </c>
      <c r="M66" s="8">
        <f t="shared" si="16"/>
        <v>1.2099029216405777</v>
      </c>
      <c r="N66" s="6">
        <f t="shared" ref="N66:N86" si="17">G66/$J$5</f>
        <v>0.90589135424636569</v>
      </c>
      <c r="O66" s="6">
        <f t="shared" ref="O66:O86" si="18">G66/$K$5</f>
        <v>1.1851851851851851</v>
      </c>
      <c r="P66" s="7">
        <f t="shared" ref="P66:P86" si="19">(G66-$L$5)/($J$5-$L$5)</f>
        <v>0.77636363636363637</v>
      </c>
      <c r="R66" s="4" t="s">
        <v>57</v>
      </c>
      <c r="S66" s="4">
        <v>22</v>
      </c>
      <c r="T66" s="4" t="s">
        <v>9</v>
      </c>
      <c r="U66" s="4">
        <v>4</v>
      </c>
      <c r="V66" s="4">
        <v>493341.14833300002</v>
      </c>
      <c r="W66" s="4">
        <v>5180611.0184399802</v>
      </c>
      <c r="X66" s="4">
        <v>372.53937007874015</v>
      </c>
      <c r="Y66" s="4">
        <v>0.77356124297459239</v>
      </c>
      <c r="Z66" s="4">
        <v>0.57918898240244843</v>
      </c>
      <c r="AA66" s="4">
        <v>0.75775775775775778</v>
      </c>
      <c r="AB66">
        <v>0</v>
      </c>
    </row>
    <row r="67" spans="1:28" x14ac:dyDescent="0.25">
      <c r="A67" s="1" t="s">
        <v>57</v>
      </c>
      <c r="B67" s="1">
        <v>229</v>
      </c>
      <c r="C67" s="1" t="s">
        <v>9</v>
      </c>
      <c r="D67" s="1">
        <v>4</v>
      </c>
      <c r="E67" s="1">
        <v>493540.27207200002</v>
      </c>
      <c r="F67" s="1">
        <v>5180854.2695899904</v>
      </c>
      <c r="G67" s="1">
        <v>554.1338582677165</v>
      </c>
      <c r="M67" s="8">
        <f t="shared" si="16"/>
        <v>1.150634028519671</v>
      </c>
      <c r="N67" s="6">
        <f t="shared" si="17"/>
        <v>0.86151491966335125</v>
      </c>
      <c r="O67" s="6">
        <f t="shared" si="18"/>
        <v>1.127127127127127</v>
      </c>
      <c r="P67" s="7">
        <f t="shared" si="19"/>
        <v>0.6709090909090909</v>
      </c>
      <c r="R67" s="4" t="s">
        <v>57</v>
      </c>
      <c r="S67" s="4">
        <v>23</v>
      </c>
      <c r="T67" s="4" t="s">
        <v>9</v>
      </c>
      <c r="U67" s="4">
        <v>4</v>
      </c>
      <c r="V67" s="4">
        <v>493371.45561800001</v>
      </c>
      <c r="W67" s="4">
        <v>5180609.6268499903</v>
      </c>
      <c r="X67" s="4">
        <v>510.82677165354329</v>
      </c>
      <c r="Y67" s="4">
        <v>1.0607088113707093</v>
      </c>
      <c r="Z67" s="4">
        <v>0.79418515684774293</v>
      </c>
      <c r="AA67" s="4">
        <v>1.0390390390390392</v>
      </c>
      <c r="AB67">
        <v>0.51090909090909098</v>
      </c>
    </row>
    <row r="68" spans="1:28" x14ac:dyDescent="0.25">
      <c r="A68" s="1" t="s">
        <v>57</v>
      </c>
      <c r="B68" s="1">
        <v>153</v>
      </c>
      <c r="C68" s="1" t="s">
        <v>9</v>
      </c>
      <c r="D68" s="1">
        <v>4</v>
      </c>
      <c r="E68" s="1">
        <v>493478.50785200001</v>
      </c>
      <c r="F68" s="1">
        <v>5180775.8840899803</v>
      </c>
      <c r="G68" s="1">
        <v>521.65354330708658</v>
      </c>
      <c r="M68" s="8">
        <f t="shared" si="16"/>
        <v>1.0831901156579495</v>
      </c>
      <c r="N68" s="6">
        <f t="shared" si="17"/>
        <v>0.81101759755164504</v>
      </c>
      <c r="O68" s="6">
        <f t="shared" si="18"/>
        <v>1.0610610610610611</v>
      </c>
      <c r="P68" s="7">
        <f t="shared" si="19"/>
        <v>0.5509090909090909</v>
      </c>
      <c r="R68" s="4" t="s">
        <v>57</v>
      </c>
      <c r="S68" s="4">
        <v>47</v>
      </c>
      <c r="T68" s="4" t="s">
        <v>9</v>
      </c>
      <c r="U68" s="4">
        <v>4</v>
      </c>
      <c r="V68" s="4">
        <v>493385.61993400002</v>
      </c>
      <c r="W68" s="4">
        <v>5180649.6397900004</v>
      </c>
      <c r="X68" s="4">
        <v>499.50787401574803</v>
      </c>
      <c r="Y68" s="4">
        <v>1.0372056296158669</v>
      </c>
      <c r="Z68" s="4">
        <v>0.77658760520275449</v>
      </c>
      <c r="AA68" s="4">
        <v>1.0160160160160161</v>
      </c>
      <c r="AB68">
        <v>0.46909090909090917</v>
      </c>
    </row>
    <row r="69" spans="1:28" x14ac:dyDescent="0.25">
      <c r="A69" s="1" t="s">
        <v>57</v>
      </c>
      <c r="B69" s="1">
        <v>327</v>
      </c>
      <c r="C69" s="1" t="s">
        <v>9</v>
      </c>
      <c r="D69" s="1">
        <v>4</v>
      </c>
      <c r="E69" s="1">
        <v>493626.37309200002</v>
      </c>
      <c r="F69" s="1">
        <v>5180992.9692099905</v>
      </c>
      <c r="G69" s="1">
        <v>520.17716535433067</v>
      </c>
      <c r="M69" s="8">
        <f t="shared" si="16"/>
        <v>1.0801244832551442</v>
      </c>
      <c r="N69" s="6">
        <f t="shared" si="17"/>
        <v>0.8087222647283856</v>
      </c>
      <c r="O69" s="6">
        <f t="shared" si="18"/>
        <v>1.0580580580580581</v>
      </c>
      <c r="P69" s="7">
        <f t="shared" si="19"/>
        <v>0.54545454545454541</v>
      </c>
      <c r="R69" s="4" t="s">
        <v>57</v>
      </c>
      <c r="S69" s="4">
        <v>72</v>
      </c>
      <c r="T69" s="4" t="s">
        <v>9</v>
      </c>
      <c r="U69" s="4">
        <v>4</v>
      </c>
      <c r="V69" s="4">
        <v>493392.296325</v>
      </c>
      <c r="W69" s="4">
        <v>5180681.4133900004</v>
      </c>
      <c r="X69" s="4">
        <v>462.59842519685037</v>
      </c>
      <c r="Y69" s="4">
        <v>0.96056481954572892</v>
      </c>
      <c r="Z69" s="4">
        <v>0.71920428462127006</v>
      </c>
      <c r="AA69" s="4">
        <v>0.94094094094094094</v>
      </c>
      <c r="AB69">
        <v>0.3327272727272727</v>
      </c>
    </row>
    <row r="70" spans="1:28" x14ac:dyDescent="0.25">
      <c r="A70" s="1" t="s">
        <v>57</v>
      </c>
      <c r="B70" s="1">
        <v>301</v>
      </c>
      <c r="C70" s="1" t="s">
        <v>9</v>
      </c>
      <c r="D70" s="1">
        <v>4</v>
      </c>
      <c r="E70" s="1">
        <v>493598.317293</v>
      </c>
      <c r="F70" s="1">
        <v>5180954.2174000004</v>
      </c>
      <c r="G70" s="1">
        <v>517.22440944881885</v>
      </c>
      <c r="M70" s="8">
        <f t="shared" si="16"/>
        <v>1.0739932184495331</v>
      </c>
      <c r="N70" s="6">
        <f t="shared" si="17"/>
        <v>0.80413159908186682</v>
      </c>
      <c r="O70" s="6">
        <f t="shared" si="18"/>
        <v>1.052052052052052</v>
      </c>
      <c r="P70" s="7">
        <f t="shared" si="19"/>
        <v>0.53454545454545443</v>
      </c>
      <c r="R70" s="4" t="s">
        <v>57</v>
      </c>
      <c r="S70" s="4">
        <v>73</v>
      </c>
      <c r="T70" s="4" t="s">
        <v>9</v>
      </c>
      <c r="U70" s="4">
        <v>4</v>
      </c>
      <c r="V70" s="4">
        <v>493421.80271800002</v>
      </c>
      <c r="W70" s="4">
        <v>5180680.0438900003</v>
      </c>
      <c r="X70" s="4">
        <v>487.6968503937008</v>
      </c>
      <c r="Y70" s="4">
        <v>1.0126805703934227</v>
      </c>
      <c r="Z70" s="4">
        <v>0.7582249426166795</v>
      </c>
      <c r="AA70" s="4">
        <v>0.99199199199199206</v>
      </c>
      <c r="AB70">
        <v>0.42545454545454559</v>
      </c>
    </row>
    <row r="71" spans="1:28" x14ac:dyDescent="0.25">
      <c r="A71" s="1" t="s">
        <v>57</v>
      </c>
      <c r="B71" s="1">
        <v>179</v>
      </c>
      <c r="C71" s="1" t="s">
        <v>9</v>
      </c>
      <c r="D71" s="1">
        <v>4</v>
      </c>
      <c r="E71" s="1">
        <v>493495.641638998</v>
      </c>
      <c r="F71" s="1">
        <v>5180807.6464499803</v>
      </c>
      <c r="G71" s="1">
        <v>516.73228346456688</v>
      </c>
      <c r="M71" s="8">
        <f t="shared" si="16"/>
        <v>1.0729713409819313</v>
      </c>
      <c r="N71" s="6">
        <f t="shared" si="17"/>
        <v>0.80336648814078038</v>
      </c>
      <c r="O71" s="6">
        <f t="shared" si="18"/>
        <v>1.0510510510510509</v>
      </c>
      <c r="P71" s="7">
        <f t="shared" si="19"/>
        <v>0.5327272727272726</v>
      </c>
      <c r="R71" s="4" t="s">
        <v>57</v>
      </c>
      <c r="S71" s="4">
        <v>100</v>
      </c>
      <c r="T71" s="4" t="s">
        <v>9</v>
      </c>
      <c r="U71" s="4">
        <v>4</v>
      </c>
      <c r="V71" s="4">
        <v>493435.68717500003</v>
      </c>
      <c r="W71" s="4">
        <v>5180709.8130599903</v>
      </c>
      <c r="X71" s="4">
        <v>404.03543307086613</v>
      </c>
      <c r="Y71" s="4">
        <v>0.83896140090111004</v>
      </c>
      <c r="Z71" s="4">
        <v>0.62815608263198164</v>
      </c>
      <c r="AA71" s="4">
        <v>0.82182182182182184</v>
      </c>
      <c r="AB71">
        <v>0.11636363636363638</v>
      </c>
    </row>
    <row r="72" spans="1:28" x14ac:dyDescent="0.25">
      <c r="A72" s="1" t="s">
        <v>57</v>
      </c>
      <c r="B72" s="1">
        <v>23</v>
      </c>
      <c r="C72" s="1" t="s">
        <v>9</v>
      </c>
      <c r="D72" s="1">
        <v>4</v>
      </c>
      <c r="E72" s="1">
        <v>493371.45561800001</v>
      </c>
      <c r="F72" s="1">
        <v>5180609.6268499903</v>
      </c>
      <c r="G72" s="1">
        <v>510.82677165354329</v>
      </c>
      <c r="M72" s="8">
        <f t="shared" si="16"/>
        <v>1.0607088113707093</v>
      </c>
      <c r="N72" s="6">
        <f t="shared" si="17"/>
        <v>0.79418515684774293</v>
      </c>
      <c r="O72" s="6">
        <f t="shared" si="18"/>
        <v>1.0390390390390392</v>
      </c>
      <c r="P72" s="7">
        <f t="shared" si="19"/>
        <v>0.51090909090909098</v>
      </c>
      <c r="R72" s="4" t="s">
        <v>57</v>
      </c>
      <c r="S72" s="4">
        <v>126</v>
      </c>
      <c r="T72" s="4" t="s">
        <v>9</v>
      </c>
      <c r="U72" s="4">
        <v>4</v>
      </c>
      <c r="V72" s="4">
        <v>493434.17333700001</v>
      </c>
      <c r="W72" s="4">
        <v>5180740.7972900001</v>
      </c>
      <c r="X72" s="4">
        <v>437.00787401574803</v>
      </c>
      <c r="Y72" s="4">
        <v>0.90742719123043336</v>
      </c>
      <c r="Z72" s="4">
        <v>0.67941851568477429</v>
      </c>
      <c r="AA72" s="4">
        <v>0.88888888888888895</v>
      </c>
      <c r="AB72">
        <v>0.23818181818181824</v>
      </c>
    </row>
    <row r="73" spans="1:28" x14ac:dyDescent="0.25">
      <c r="A73" s="1" t="s">
        <v>57</v>
      </c>
      <c r="B73" s="1">
        <v>351</v>
      </c>
      <c r="C73" s="1" t="s">
        <v>9</v>
      </c>
      <c r="D73" s="1">
        <v>4</v>
      </c>
      <c r="E73" s="1">
        <v>493636.63549199799</v>
      </c>
      <c r="F73" s="1">
        <v>5181024.7392800003</v>
      </c>
      <c r="G73" s="1">
        <v>508.85826771653541</v>
      </c>
      <c r="M73" s="8">
        <f t="shared" si="16"/>
        <v>1.0566213015003019</v>
      </c>
      <c r="N73" s="6">
        <f t="shared" si="17"/>
        <v>0.79112471308339716</v>
      </c>
      <c r="O73" s="6">
        <f t="shared" si="18"/>
        <v>1.035035035035035</v>
      </c>
      <c r="P73" s="7">
        <f t="shared" si="19"/>
        <v>0.50363636363636366</v>
      </c>
      <c r="R73" s="4" t="s">
        <v>57</v>
      </c>
      <c r="S73" s="4">
        <v>152</v>
      </c>
      <c r="T73" s="4" t="s">
        <v>9</v>
      </c>
      <c r="U73" s="4">
        <v>4</v>
      </c>
      <c r="V73" s="4">
        <v>493447.78446200001</v>
      </c>
      <c r="W73" s="4">
        <v>5180761.6069099903</v>
      </c>
      <c r="X73" s="4">
        <v>461.61417322834643</v>
      </c>
      <c r="Y73" s="4">
        <v>0.95852106461052522</v>
      </c>
      <c r="Z73" s="4">
        <v>0.71767406273909717</v>
      </c>
      <c r="AA73" s="4">
        <v>0.93893893893893898</v>
      </c>
      <c r="AB73">
        <v>0.3290909090909091</v>
      </c>
    </row>
    <row r="74" spans="1:28" x14ac:dyDescent="0.25">
      <c r="A74" s="1" t="s">
        <v>57</v>
      </c>
      <c r="B74" s="1">
        <v>47</v>
      </c>
      <c r="C74" s="1" t="s">
        <v>9</v>
      </c>
      <c r="D74" s="1">
        <v>4</v>
      </c>
      <c r="E74" s="1">
        <v>493385.61993400002</v>
      </c>
      <c r="F74" s="1">
        <v>5180649.6397900004</v>
      </c>
      <c r="G74" s="1">
        <v>499.50787401574803</v>
      </c>
      <c r="M74" s="8">
        <f t="shared" si="16"/>
        <v>1.0372056296158669</v>
      </c>
      <c r="N74" s="6">
        <f t="shared" si="17"/>
        <v>0.77658760520275449</v>
      </c>
      <c r="O74" s="6">
        <f t="shared" si="18"/>
        <v>1.0160160160160161</v>
      </c>
      <c r="P74" s="7">
        <f t="shared" si="19"/>
        <v>0.46909090909090917</v>
      </c>
      <c r="R74" s="4" t="s">
        <v>57</v>
      </c>
      <c r="S74" s="4">
        <v>153</v>
      </c>
      <c r="T74" s="4" t="s">
        <v>9</v>
      </c>
      <c r="U74" s="4">
        <v>4</v>
      </c>
      <c r="V74" s="4">
        <v>493478.50785200001</v>
      </c>
      <c r="W74" s="4">
        <v>5180775.8840899803</v>
      </c>
      <c r="X74" s="4">
        <v>521.65354330708658</v>
      </c>
      <c r="Y74" s="4">
        <v>1.0831901156579495</v>
      </c>
      <c r="Z74" s="4">
        <v>0.81101759755164504</v>
      </c>
      <c r="AA74" s="4">
        <v>1.0610610610610611</v>
      </c>
      <c r="AB74">
        <v>0.5509090909090909</v>
      </c>
    </row>
    <row r="75" spans="1:28" x14ac:dyDescent="0.25">
      <c r="A75" s="1" t="s">
        <v>57</v>
      </c>
      <c r="B75" s="1">
        <v>421</v>
      </c>
      <c r="C75" s="1" t="s">
        <v>9</v>
      </c>
      <c r="D75" s="1">
        <v>4</v>
      </c>
      <c r="E75" s="1">
        <v>493712.774829</v>
      </c>
      <c r="F75" s="1">
        <v>5181114.8141000001</v>
      </c>
      <c r="G75" s="1">
        <v>495.57086614173227</v>
      </c>
      <c r="M75" s="8">
        <f t="shared" si="16"/>
        <v>1.0290306098750521</v>
      </c>
      <c r="N75" s="6">
        <f t="shared" si="17"/>
        <v>0.77046671767406272</v>
      </c>
      <c r="O75" s="6">
        <f t="shared" si="18"/>
        <v>1.008008008008008</v>
      </c>
      <c r="P75" s="7">
        <f t="shared" si="19"/>
        <v>0.45454545454545459</v>
      </c>
      <c r="R75" s="4" t="s">
        <v>57</v>
      </c>
      <c r="S75" s="4">
        <v>179</v>
      </c>
      <c r="T75" s="4" t="s">
        <v>9</v>
      </c>
      <c r="U75" s="4">
        <v>4</v>
      </c>
      <c r="V75" s="4">
        <v>493495.641638998</v>
      </c>
      <c r="W75" s="4">
        <v>5180807.6464499803</v>
      </c>
      <c r="X75" s="4">
        <v>516.73228346456688</v>
      </c>
      <c r="Y75" s="4">
        <v>1.0729713409819313</v>
      </c>
      <c r="Z75" s="4">
        <v>0.80336648814078038</v>
      </c>
      <c r="AA75" s="4">
        <v>1.0510510510510509</v>
      </c>
      <c r="AB75">
        <v>0.5327272727272726</v>
      </c>
    </row>
    <row r="76" spans="1:28" x14ac:dyDescent="0.25">
      <c r="A76" s="1" t="s">
        <v>57</v>
      </c>
      <c r="B76" s="1">
        <v>73</v>
      </c>
      <c r="C76" s="1" t="s">
        <v>9</v>
      </c>
      <c r="D76" s="1">
        <v>4</v>
      </c>
      <c r="E76" s="1">
        <v>493421.80271800002</v>
      </c>
      <c r="F76" s="1">
        <v>5180680.0438900003</v>
      </c>
      <c r="G76" s="1">
        <v>487.6968503937008</v>
      </c>
      <c r="M76" s="8">
        <f t="shared" si="16"/>
        <v>1.0126805703934227</v>
      </c>
      <c r="N76" s="6">
        <f t="shared" si="17"/>
        <v>0.7582249426166795</v>
      </c>
      <c r="O76" s="6">
        <f t="shared" si="18"/>
        <v>0.99199199199199206</v>
      </c>
      <c r="P76" s="7">
        <f t="shared" si="19"/>
        <v>0.42545454545454559</v>
      </c>
      <c r="R76" s="4" t="s">
        <v>57</v>
      </c>
      <c r="S76" s="4">
        <v>204</v>
      </c>
      <c r="T76" s="4" t="s">
        <v>9</v>
      </c>
      <c r="U76" s="4">
        <v>4</v>
      </c>
      <c r="V76" s="4">
        <v>493512.37530999799</v>
      </c>
      <c r="W76" s="4">
        <v>5180822.5187200001</v>
      </c>
      <c r="X76" s="4">
        <v>643.20866141732279</v>
      </c>
      <c r="Y76" s="4">
        <v>1.3355938501556039</v>
      </c>
      <c r="Z76" s="4">
        <v>1</v>
      </c>
      <c r="AA76" s="4">
        <v>1.3083083083083082</v>
      </c>
      <c r="AB76" s="7">
        <v>1</v>
      </c>
    </row>
    <row r="77" spans="1:28" x14ac:dyDescent="0.25">
      <c r="A77" s="1" t="s">
        <v>57</v>
      </c>
      <c r="B77" s="1">
        <v>72</v>
      </c>
      <c r="C77" s="1" t="s">
        <v>9</v>
      </c>
      <c r="D77" s="1">
        <v>4</v>
      </c>
      <c r="E77" s="1">
        <v>493392.296325</v>
      </c>
      <c r="F77" s="1">
        <v>5180681.4133900004</v>
      </c>
      <c r="G77" s="1">
        <v>462.59842519685037</v>
      </c>
      <c r="M77" s="8">
        <f t="shared" si="16"/>
        <v>0.96056481954572892</v>
      </c>
      <c r="N77" s="6">
        <f t="shared" si="17"/>
        <v>0.71920428462127006</v>
      </c>
      <c r="O77" s="6">
        <f t="shared" si="18"/>
        <v>0.94094094094094094</v>
      </c>
      <c r="P77" s="7">
        <f t="shared" si="19"/>
        <v>0.3327272727272727</v>
      </c>
      <c r="R77" s="4" t="s">
        <v>57</v>
      </c>
      <c r="S77" s="4">
        <v>229</v>
      </c>
      <c r="T77" s="4" t="s">
        <v>9</v>
      </c>
      <c r="U77" s="4">
        <v>4</v>
      </c>
      <c r="V77" s="4">
        <v>493540.27207200002</v>
      </c>
      <c r="W77" s="4">
        <v>5180854.2695899904</v>
      </c>
      <c r="X77" s="4">
        <v>554.1338582677165</v>
      </c>
      <c r="Y77" s="4">
        <v>1.150634028519671</v>
      </c>
      <c r="Z77" s="4">
        <v>0.86151491966335125</v>
      </c>
      <c r="AA77" s="4">
        <v>1.127127127127127</v>
      </c>
      <c r="AB77">
        <v>0.6709090909090909</v>
      </c>
    </row>
    <row r="78" spans="1:28" x14ac:dyDescent="0.25">
      <c r="A78" s="1" t="s">
        <v>57</v>
      </c>
      <c r="B78" s="1">
        <v>152</v>
      </c>
      <c r="C78" s="1" t="s">
        <v>9</v>
      </c>
      <c r="D78" s="1">
        <v>4</v>
      </c>
      <c r="E78" s="1">
        <v>493447.78446200001</v>
      </c>
      <c r="F78" s="1">
        <v>5180761.6069099903</v>
      </c>
      <c r="G78" s="1">
        <v>461.61417322834643</v>
      </c>
      <c r="M78" s="8">
        <f t="shared" si="16"/>
        <v>0.95852106461052522</v>
      </c>
      <c r="N78" s="6">
        <f t="shared" si="17"/>
        <v>0.71767406273909717</v>
      </c>
      <c r="O78" s="6">
        <f t="shared" si="18"/>
        <v>0.93893893893893898</v>
      </c>
      <c r="P78" s="7">
        <f t="shared" si="19"/>
        <v>0.3290909090909091</v>
      </c>
      <c r="R78" s="4" t="s">
        <v>57</v>
      </c>
      <c r="S78" s="4">
        <v>252</v>
      </c>
      <c r="T78" s="4" t="s">
        <v>9</v>
      </c>
      <c r="U78" s="4">
        <v>4</v>
      </c>
      <c r="V78" s="4">
        <v>493543.70833300002</v>
      </c>
      <c r="W78" s="4">
        <v>5180893.1404100005</v>
      </c>
    </row>
    <row r="79" spans="1:28" x14ac:dyDescent="0.25">
      <c r="A79" s="1" t="s">
        <v>57</v>
      </c>
      <c r="B79" s="1">
        <v>276</v>
      </c>
      <c r="C79" s="1" t="s">
        <v>9</v>
      </c>
      <c r="D79" s="1">
        <v>4</v>
      </c>
      <c r="E79" s="1">
        <v>493594.16132999799</v>
      </c>
      <c r="F79" s="1">
        <v>5180922.4408799903</v>
      </c>
      <c r="G79" s="1">
        <v>446.35826771653541</v>
      </c>
      <c r="M79" s="8">
        <f t="shared" si="16"/>
        <v>0.92684286311486819</v>
      </c>
      <c r="N79" s="6">
        <f t="shared" si="17"/>
        <v>0.69395562356541696</v>
      </c>
      <c r="O79" s="6">
        <f t="shared" si="18"/>
        <v>0.90790790790790787</v>
      </c>
      <c r="P79" s="7">
        <f t="shared" si="19"/>
        <v>0.27272727272727271</v>
      </c>
      <c r="R79" s="4" t="s">
        <v>57</v>
      </c>
      <c r="S79" s="4">
        <v>253</v>
      </c>
      <c r="T79" s="4" t="s">
        <v>9</v>
      </c>
      <c r="U79" s="4">
        <v>4</v>
      </c>
      <c r="V79" s="4">
        <v>493573.21164499799</v>
      </c>
      <c r="W79" s="4">
        <v>5180890.6823100001</v>
      </c>
      <c r="X79" s="4">
        <v>422.73622047244095</v>
      </c>
      <c r="Y79" s="4">
        <v>0.87779274466998003</v>
      </c>
      <c r="Z79" s="4">
        <v>0.65723029839326708</v>
      </c>
      <c r="AA79" s="4">
        <v>0.85985985985985991</v>
      </c>
      <c r="AB79">
        <v>0.18545454545454554</v>
      </c>
    </row>
    <row r="80" spans="1:28" x14ac:dyDescent="0.25">
      <c r="A80" s="1" t="s">
        <v>57</v>
      </c>
      <c r="B80" s="1">
        <v>1</v>
      </c>
      <c r="C80" s="1" t="s">
        <v>9</v>
      </c>
      <c r="D80" s="1">
        <v>4</v>
      </c>
      <c r="E80" s="1">
        <v>493319.28016000002</v>
      </c>
      <c r="F80" s="1">
        <v>5180579.2617899803</v>
      </c>
      <c r="G80" s="1">
        <v>443.89763779527556</v>
      </c>
      <c r="M80" s="8">
        <f t="shared" si="16"/>
        <v>0.92173347577685905</v>
      </c>
      <c r="N80" s="6">
        <f t="shared" si="17"/>
        <v>0.69013006885998474</v>
      </c>
      <c r="O80" s="6">
        <f t="shared" si="18"/>
        <v>0.90290290290290287</v>
      </c>
      <c r="P80" s="7">
        <f t="shared" si="19"/>
        <v>0.26363636363636356</v>
      </c>
      <c r="R80" s="4" t="s">
        <v>57</v>
      </c>
      <c r="S80" s="4">
        <v>276</v>
      </c>
      <c r="T80" s="4" t="s">
        <v>9</v>
      </c>
      <c r="U80" s="4">
        <v>4</v>
      </c>
      <c r="V80" s="4">
        <v>493594.16132999799</v>
      </c>
      <c r="W80" s="4">
        <v>5180922.4408799903</v>
      </c>
      <c r="X80" s="4">
        <v>446.35826771653541</v>
      </c>
      <c r="Y80" s="4">
        <v>0.92684286311486819</v>
      </c>
      <c r="Z80" s="4">
        <v>0.69395562356541696</v>
      </c>
      <c r="AA80" s="4">
        <v>0.90790790790790787</v>
      </c>
      <c r="AB80">
        <v>0.27272727272727271</v>
      </c>
    </row>
    <row r="81" spans="1:28" x14ac:dyDescent="0.25">
      <c r="A81" s="1" t="s">
        <v>57</v>
      </c>
      <c r="B81" s="1">
        <v>126</v>
      </c>
      <c r="C81" s="1" t="s">
        <v>9</v>
      </c>
      <c r="D81" s="1">
        <v>4</v>
      </c>
      <c r="E81" s="1">
        <v>493434.17333700001</v>
      </c>
      <c r="F81" s="1">
        <v>5180740.7972900001</v>
      </c>
      <c r="G81" s="1">
        <v>437.00787401574803</v>
      </c>
      <c r="M81" s="8">
        <f t="shared" si="16"/>
        <v>0.90742719123043336</v>
      </c>
      <c r="N81" s="6">
        <f t="shared" si="17"/>
        <v>0.67941851568477429</v>
      </c>
      <c r="O81" s="6">
        <f t="shared" si="18"/>
        <v>0.88888888888888895</v>
      </c>
      <c r="P81" s="7">
        <f t="shared" si="19"/>
        <v>0.23818181818181824</v>
      </c>
      <c r="R81" s="4" t="s">
        <v>57</v>
      </c>
      <c r="S81" s="4">
        <v>301</v>
      </c>
      <c r="T81" s="4" t="s">
        <v>9</v>
      </c>
      <c r="U81" s="4">
        <v>4</v>
      </c>
      <c r="V81" s="4">
        <v>493598.317293</v>
      </c>
      <c r="W81" s="4">
        <v>5180954.2174000004</v>
      </c>
      <c r="X81" s="4">
        <v>517.22440944881885</v>
      </c>
      <c r="Y81" s="4">
        <v>1.0739932184495331</v>
      </c>
      <c r="Z81" s="4">
        <v>0.80413159908186682</v>
      </c>
      <c r="AA81" s="4">
        <v>1.052052052052052</v>
      </c>
      <c r="AB81">
        <v>0.53454545454545443</v>
      </c>
    </row>
    <row r="82" spans="1:28" x14ac:dyDescent="0.25">
      <c r="A82" s="1" t="s">
        <v>57</v>
      </c>
      <c r="B82" s="1">
        <v>253</v>
      </c>
      <c r="C82" s="1" t="s">
        <v>9</v>
      </c>
      <c r="D82" s="1">
        <v>4</v>
      </c>
      <c r="E82" s="1">
        <v>493573.21164499799</v>
      </c>
      <c r="F82" s="1">
        <v>5180890.6823100001</v>
      </c>
      <c r="G82" s="1">
        <v>422.73622047244095</v>
      </c>
      <c r="M82" s="8">
        <f t="shared" si="16"/>
        <v>0.87779274466998003</v>
      </c>
      <c r="N82" s="6">
        <f t="shared" si="17"/>
        <v>0.65723029839326708</v>
      </c>
      <c r="O82" s="6">
        <f t="shared" si="18"/>
        <v>0.85985985985985991</v>
      </c>
      <c r="P82" s="7">
        <f t="shared" si="19"/>
        <v>0.18545454545454554</v>
      </c>
      <c r="R82" s="4" t="s">
        <v>57</v>
      </c>
      <c r="S82" s="4">
        <v>327</v>
      </c>
      <c r="T82" s="4" t="s">
        <v>9</v>
      </c>
      <c r="U82" s="4">
        <v>4</v>
      </c>
      <c r="V82" s="4">
        <v>493626.37309200002</v>
      </c>
      <c r="W82" s="4">
        <v>5180992.9692099905</v>
      </c>
      <c r="X82" s="4">
        <v>520.17716535433067</v>
      </c>
      <c r="Y82" s="4">
        <v>1.0801244832551442</v>
      </c>
      <c r="Z82" s="4">
        <v>0.8087222647283856</v>
      </c>
      <c r="AA82" s="4">
        <v>1.0580580580580581</v>
      </c>
      <c r="AB82">
        <v>0.54545454545454541</v>
      </c>
    </row>
    <row r="83" spans="1:28" x14ac:dyDescent="0.25">
      <c r="A83" s="1" t="s">
        <v>57</v>
      </c>
      <c r="B83" s="1">
        <v>100</v>
      </c>
      <c r="C83" s="1" t="s">
        <v>9</v>
      </c>
      <c r="D83" s="1">
        <v>4</v>
      </c>
      <c r="E83" s="1">
        <v>493435.68717500003</v>
      </c>
      <c r="F83" s="1">
        <v>5180709.8130599903</v>
      </c>
      <c r="G83" s="1">
        <v>404.03543307086613</v>
      </c>
      <c r="M83" s="8">
        <f t="shared" si="16"/>
        <v>0.83896140090111004</v>
      </c>
      <c r="N83" s="6">
        <f t="shared" si="17"/>
        <v>0.62815608263198164</v>
      </c>
      <c r="O83" s="6">
        <f t="shared" si="18"/>
        <v>0.82182182182182184</v>
      </c>
      <c r="P83" s="7">
        <f t="shared" si="19"/>
        <v>0.11636363636363638</v>
      </c>
      <c r="R83" s="4" t="s">
        <v>57</v>
      </c>
      <c r="S83" s="4">
        <v>351</v>
      </c>
      <c r="T83" s="4" t="s">
        <v>9</v>
      </c>
      <c r="U83" s="4">
        <v>4</v>
      </c>
      <c r="V83" s="4">
        <v>493636.63549199799</v>
      </c>
      <c r="W83" s="4">
        <v>5181024.7392800003</v>
      </c>
      <c r="X83" s="4">
        <v>508.85826771653541</v>
      </c>
      <c r="Y83" s="4">
        <v>1.0566213015003019</v>
      </c>
      <c r="Z83" s="4">
        <v>0.79112471308339716</v>
      </c>
      <c r="AA83" s="4">
        <v>1.035035035035035</v>
      </c>
      <c r="AB83">
        <v>0.50363636363636366</v>
      </c>
    </row>
    <row r="84" spans="1:28" x14ac:dyDescent="0.25">
      <c r="A84" s="1" t="s">
        <v>57</v>
      </c>
      <c r="B84" s="1">
        <v>397</v>
      </c>
      <c r="C84" s="1" t="s">
        <v>9</v>
      </c>
      <c r="D84" s="1">
        <v>4</v>
      </c>
      <c r="E84" s="1">
        <v>493690.210724</v>
      </c>
      <c r="F84" s="1">
        <v>5181087.1334199803</v>
      </c>
      <c r="G84" s="1">
        <v>394.68503937007875</v>
      </c>
      <c r="M84" s="8">
        <f t="shared" si="16"/>
        <v>0.81954572901667522</v>
      </c>
      <c r="N84" s="6">
        <f t="shared" si="17"/>
        <v>0.61361897475133897</v>
      </c>
      <c r="O84" s="6">
        <f t="shared" si="18"/>
        <v>0.80280280280280292</v>
      </c>
      <c r="P84" s="7">
        <f t="shared" si="19"/>
        <v>8.1818181818181915E-2</v>
      </c>
      <c r="R84" s="4" t="s">
        <v>57</v>
      </c>
      <c r="S84" s="4">
        <v>374</v>
      </c>
      <c r="T84" s="4" t="s">
        <v>9</v>
      </c>
      <c r="U84" s="4">
        <v>4</v>
      </c>
      <c r="V84" s="4">
        <v>493667.269375998</v>
      </c>
      <c r="W84" s="4">
        <v>5181047.7091800002</v>
      </c>
      <c r="X84" s="4">
        <v>582.67716535433067</v>
      </c>
      <c r="Y84" s="4">
        <v>1.2099029216405777</v>
      </c>
      <c r="Z84" s="4">
        <v>0.90589135424636569</v>
      </c>
      <c r="AA84" s="4">
        <v>1.1851851851851851</v>
      </c>
      <c r="AB84">
        <v>0.77636363636363637</v>
      </c>
    </row>
    <row r="85" spans="1:28" x14ac:dyDescent="0.25">
      <c r="A85" s="1" t="s">
        <v>57</v>
      </c>
      <c r="B85" s="1">
        <v>398</v>
      </c>
      <c r="C85" s="1" t="s">
        <v>9</v>
      </c>
      <c r="D85" s="1">
        <v>4</v>
      </c>
      <c r="E85" s="1">
        <v>493719.72291200003</v>
      </c>
      <c r="F85" s="1">
        <v>5181093.2106900001</v>
      </c>
      <c r="G85" s="1">
        <v>391.24015748031496</v>
      </c>
      <c r="M85" s="8">
        <f t="shared" si="16"/>
        <v>0.81239258674346226</v>
      </c>
      <c r="N85" s="6">
        <f t="shared" si="17"/>
        <v>0.60826319816373375</v>
      </c>
      <c r="O85" s="6">
        <f t="shared" si="18"/>
        <v>0.79579579579579585</v>
      </c>
      <c r="P85" s="7">
        <f t="shared" si="19"/>
        <v>6.9090909090909147E-2</v>
      </c>
      <c r="R85" s="4" t="s">
        <v>57</v>
      </c>
      <c r="S85" s="4">
        <v>397</v>
      </c>
      <c r="T85" s="4" t="s">
        <v>9</v>
      </c>
      <c r="U85" s="4">
        <v>4</v>
      </c>
      <c r="V85" s="4">
        <v>493690.210724</v>
      </c>
      <c r="W85" s="4">
        <v>5181087.1334199803</v>
      </c>
      <c r="X85" s="4">
        <v>394.68503937007875</v>
      </c>
      <c r="Y85" s="4">
        <v>0.81954572901667522</v>
      </c>
      <c r="Z85" s="4">
        <v>0.61361897475133897</v>
      </c>
      <c r="AA85" s="4">
        <v>0.80280280280280292</v>
      </c>
      <c r="AB85">
        <v>8.1818181818181915E-2</v>
      </c>
    </row>
    <row r="86" spans="1:28" x14ac:dyDescent="0.25">
      <c r="A86" s="1" t="s">
        <v>57</v>
      </c>
      <c r="B86" s="1">
        <v>22</v>
      </c>
      <c r="C86" s="1" t="s">
        <v>9</v>
      </c>
      <c r="D86" s="1">
        <v>4</v>
      </c>
      <c r="E86" s="1">
        <v>493341.14833300002</v>
      </c>
      <c r="F86" s="1">
        <v>5180611.0184399802</v>
      </c>
      <c r="G86" s="1">
        <v>372.53937007874015</v>
      </c>
      <c r="M86" s="8">
        <f t="shared" si="16"/>
        <v>0.77356124297459239</v>
      </c>
      <c r="N86" s="6">
        <f t="shared" si="17"/>
        <v>0.57918898240244843</v>
      </c>
      <c r="O86" s="6">
        <f t="shared" si="18"/>
        <v>0.75775775775775778</v>
      </c>
      <c r="P86" s="7">
        <f t="shared" si="19"/>
        <v>0</v>
      </c>
      <c r="R86" s="4" t="s">
        <v>57</v>
      </c>
      <c r="S86" s="4">
        <v>398</v>
      </c>
      <c r="T86" s="4" t="s">
        <v>9</v>
      </c>
      <c r="U86" s="4">
        <v>4</v>
      </c>
      <c r="V86" s="4">
        <v>493719.72291200003</v>
      </c>
      <c r="W86" s="4">
        <v>5181093.2106900001</v>
      </c>
      <c r="X86" s="4">
        <v>391.24015748031496</v>
      </c>
      <c r="Y86" s="4">
        <v>0.81239258674346226</v>
      </c>
      <c r="Z86" s="4">
        <v>0.60826319816373375</v>
      </c>
      <c r="AA86" s="4">
        <v>0.79579579579579585</v>
      </c>
      <c r="AB86">
        <v>6.9090909090909147E-2</v>
      </c>
    </row>
    <row r="87" spans="1:28" x14ac:dyDescent="0.25">
      <c r="A87" s="1" t="s">
        <v>57</v>
      </c>
      <c r="B87" s="1">
        <v>252</v>
      </c>
      <c r="C87" s="1" t="s">
        <v>9</v>
      </c>
      <c r="D87" s="1">
        <v>4</v>
      </c>
      <c r="E87" s="1">
        <v>493543.70833300002</v>
      </c>
      <c r="F87" s="1">
        <v>5180893.1404100005</v>
      </c>
      <c r="H87" s="10"/>
      <c r="M87" s="8"/>
      <c r="N87" s="6"/>
      <c r="O87" s="6"/>
      <c r="P87" s="7"/>
      <c r="R87" s="4" t="s">
        <v>57</v>
      </c>
      <c r="S87" s="4">
        <v>421</v>
      </c>
      <c r="T87" s="4" t="s">
        <v>9</v>
      </c>
      <c r="U87" s="4">
        <v>4</v>
      </c>
      <c r="V87" s="4">
        <v>493712.774829</v>
      </c>
      <c r="W87" s="4">
        <v>5181114.8141000001</v>
      </c>
      <c r="X87" s="4">
        <v>495.57086614173227</v>
      </c>
      <c r="Y87" s="4">
        <v>1.0290306098750521</v>
      </c>
      <c r="Z87" s="4">
        <v>0.77046671767406272</v>
      </c>
      <c r="AA87" s="4">
        <v>1.008008008008008</v>
      </c>
      <c r="AB87">
        <v>0.45454545454545459</v>
      </c>
    </row>
    <row r="88" spans="1:28" x14ac:dyDescent="0.25">
      <c r="A88" s="5" t="s">
        <v>57</v>
      </c>
      <c r="B88" s="5">
        <v>205</v>
      </c>
      <c r="C88" s="5" t="s">
        <v>9</v>
      </c>
      <c r="D88" s="5">
        <v>5</v>
      </c>
      <c r="E88" s="5">
        <v>493544.29430000001</v>
      </c>
      <c r="F88" s="5">
        <v>5180832.3741800003</v>
      </c>
      <c r="G88" s="5">
        <v>652.06692913385825</v>
      </c>
      <c r="H88" s="11"/>
      <c r="I88" s="5"/>
      <c r="J88" s="5"/>
      <c r="K88" s="5"/>
      <c r="L88" s="5"/>
      <c r="M88" s="6">
        <f t="shared" ref="M88:M107" si="20">G88/$I$6</f>
        <v>1.2990196078431373</v>
      </c>
      <c r="N88" s="6">
        <f>G88/$J$6</f>
        <v>1</v>
      </c>
      <c r="O88" s="6">
        <f>G88/$K$6</f>
        <v>1.2649164677804297</v>
      </c>
      <c r="P88" s="7">
        <f>(G88-$L$6)/($J$6-$L$6)</f>
        <v>1</v>
      </c>
      <c r="R88" s="4" t="s">
        <v>57</v>
      </c>
      <c r="S88" s="4">
        <v>2</v>
      </c>
      <c r="T88" s="4" t="s">
        <v>9</v>
      </c>
      <c r="U88" s="4">
        <v>5</v>
      </c>
      <c r="V88" s="4">
        <v>493353.58603200002</v>
      </c>
      <c r="W88" s="4">
        <v>5180575.07118</v>
      </c>
      <c r="X88" s="4">
        <v>436.51574803149606</v>
      </c>
      <c r="Y88" s="4">
        <v>0.86960784313725492</v>
      </c>
      <c r="Z88" s="4">
        <v>0.66943396226415097</v>
      </c>
      <c r="AA88" s="4">
        <v>0.84677804295942727</v>
      </c>
      <c r="AB88">
        <v>0.39166666666666666</v>
      </c>
    </row>
    <row r="89" spans="1:28" x14ac:dyDescent="0.25">
      <c r="A89" s="1" t="s">
        <v>57</v>
      </c>
      <c r="B89" s="1">
        <v>48</v>
      </c>
      <c r="C89" s="1" t="s">
        <v>9</v>
      </c>
      <c r="D89" s="1">
        <v>5</v>
      </c>
      <c r="E89" s="1">
        <v>493417.52554900001</v>
      </c>
      <c r="F89" s="1">
        <v>5180646.2710499903</v>
      </c>
      <c r="G89" s="1">
        <v>591.04330708661416</v>
      </c>
      <c r="H89" s="10"/>
      <c r="M89" s="8">
        <f t="shared" si="20"/>
        <v>1.1774509803921569</v>
      </c>
      <c r="N89" s="6">
        <f t="shared" ref="N89:N107" si="21">G89/$J$6</f>
        <v>0.90641509433962264</v>
      </c>
      <c r="O89" s="6">
        <f t="shared" ref="O89:O107" si="22">G89/$K$6</f>
        <v>1.1465393794749403</v>
      </c>
      <c r="P89" s="7">
        <f t="shared" ref="P89:P107" si="23">(G89-$L$6)/($J$6-$L$6)</f>
        <v>0.82777777777777783</v>
      </c>
      <c r="R89" s="4" t="s">
        <v>57</v>
      </c>
      <c r="S89" s="4">
        <v>3</v>
      </c>
      <c r="T89" s="4" t="s">
        <v>9</v>
      </c>
      <c r="U89" s="4">
        <v>5</v>
      </c>
      <c r="V89" s="4">
        <v>493383.10704700003</v>
      </c>
      <c r="W89" s="4">
        <v>5180586.0806700001</v>
      </c>
      <c r="X89" s="4">
        <v>475.88582677165351</v>
      </c>
      <c r="Y89" s="4">
        <v>0.94803921568627447</v>
      </c>
      <c r="Z89" s="4">
        <v>0.729811320754717</v>
      </c>
      <c r="AA89" s="4">
        <v>0.92315035799522682</v>
      </c>
      <c r="AB89">
        <v>0.50277777777777766</v>
      </c>
    </row>
    <row r="90" spans="1:28" x14ac:dyDescent="0.25">
      <c r="A90" s="1" t="s">
        <v>57</v>
      </c>
      <c r="B90" s="1">
        <v>254</v>
      </c>
      <c r="C90" s="1" t="s">
        <v>9</v>
      </c>
      <c r="D90" s="1">
        <v>5</v>
      </c>
      <c r="E90" s="1">
        <v>493605.127092999</v>
      </c>
      <c r="F90" s="1">
        <v>5180897.6489199903</v>
      </c>
      <c r="G90" s="1">
        <v>588.58267716535431</v>
      </c>
      <c r="H90" s="10"/>
      <c r="M90" s="8">
        <f t="shared" si="20"/>
        <v>1.1725490196078432</v>
      </c>
      <c r="N90" s="6">
        <f t="shared" si="21"/>
        <v>0.90264150943396226</v>
      </c>
      <c r="O90" s="6">
        <f t="shared" si="22"/>
        <v>1.141766109785203</v>
      </c>
      <c r="P90" s="7">
        <f t="shared" si="23"/>
        <v>0.8208333333333333</v>
      </c>
      <c r="R90" s="4" t="s">
        <v>57</v>
      </c>
      <c r="S90" s="4">
        <v>24</v>
      </c>
      <c r="T90" s="4" t="s">
        <v>9</v>
      </c>
      <c r="U90" s="4">
        <v>5</v>
      </c>
      <c r="V90" s="4">
        <v>493404.974858</v>
      </c>
      <c r="W90" s="4">
        <v>5180617.8375500003</v>
      </c>
      <c r="X90" s="4">
        <v>454.23228346456693</v>
      </c>
      <c r="Y90" s="4">
        <v>0.90490196078431373</v>
      </c>
      <c r="Z90" s="4">
        <v>0.69660377358490566</v>
      </c>
      <c r="AA90" s="4">
        <v>0.88114558472553706</v>
      </c>
      <c r="AB90">
        <v>0.44166666666666671</v>
      </c>
    </row>
    <row r="91" spans="1:28" x14ac:dyDescent="0.25">
      <c r="A91" s="1" t="s">
        <v>57</v>
      </c>
      <c r="B91" s="1">
        <v>101</v>
      </c>
      <c r="C91" s="1" t="s">
        <v>9</v>
      </c>
      <c r="D91" s="1">
        <v>5</v>
      </c>
      <c r="E91" s="1">
        <v>493467.584636999</v>
      </c>
      <c r="F91" s="1">
        <v>5180699.2216499904</v>
      </c>
      <c r="G91" s="1">
        <v>567.91338582677167</v>
      </c>
      <c r="M91" s="8">
        <f t="shared" si="20"/>
        <v>1.1313725490196078</v>
      </c>
      <c r="N91" s="6">
        <f t="shared" si="21"/>
        <v>0.87094339622641515</v>
      </c>
      <c r="O91" s="6">
        <f t="shared" si="22"/>
        <v>1.1016706443914084</v>
      </c>
      <c r="P91" s="7">
        <f t="shared" si="23"/>
        <v>0.76250000000000007</v>
      </c>
      <c r="R91" s="4" t="s">
        <v>57</v>
      </c>
      <c r="S91" s="4">
        <v>48</v>
      </c>
      <c r="T91" s="4" t="s">
        <v>9</v>
      </c>
      <c r="U91" s="4">
        <v>5</v>
      </c>
      <c r="V91" s="4">
        <v>493417.52554900001</v>
      </c>
      <c r="W91" s="4">
        <v>5180646.2710499903</v>
      </c>
      <c r="X91" s="4">
        <v>591.04330708661416</v>
      </c>
      <c r="Y91" s="4">
        <v>1.1774509803921569</v>
      </c>
      <c r="Z91" s="4">
        <v>0.90641509433962264</v>
      </c>
      <c r="AA91" s="4">
        <v>1.1465393794749403</v>
      </c>
      <c r="AB91">
        <v>0.82777777777777783</v>
      </c>
    </row>
    <row r="92" spans="1:28" x14ac:dyDescent="0.25">
      <c r="A92" s="1" t="s">
        <v>57</v>
      </c>
      <c r="B92" s="1">
        <v>328</v>
      </c>
      <c r="C92" s="1" t="s">
        <v>9</v>
      </c>
      <c r="D92" s="1">
        <v>5</v>
      </c>
      <c r="E92" s="1">
        <v>493658.27126000001</v>
      </c>
      <c r="F92" s="1">
        <v>5180984.1567599904</v>
      </c>
      <c r="G92" s="1">
        <v>566.92913385826773</v>
      </c>
      <c r="H92" s="10"/>
      <c r="M92" s="8">
        <f t="shared" si="20"/>
        <v>1.1294117647058823</v>
      </c>
      <c r="N92" s="6">
        <f t="shared" si="21"/>
        <v>0.86943396226415104</v>
      </c>
      <c r="O92" s="6">
        <f t="shared" si="22"/>
        <v>1.0997613365155132</v>
      </c>
      <c r="P92" s="7">
        <f t="shared" si="23"/>
        <v>0.7597222222222223</v>
      </c>
      <c r="R92" s="4" t="s">
        <v>57</v>
      </c>
      <c r="S92" s="4">
        <v>101</v>
      </c>
      <c r="T92" s="4" t="s">
        <v>9</v>
      </c>
      <c r="U92" s="4">
        <v>5</v>
      </c>
      <c r="V92" s="4">
        <v>493467.584636999</v>
      </c>
      <c r="W92" s="4">
        <v>5180699.2216499904</v>
      </c>
      <c r="X92" s="4">
        <v>567.91338582677167</v>
      </c>
      <c r="Y92" s="4">
        <v>1.1313725490196078</v>
      </c>
      <c r="Z92" s="4">
        <v>0.87094339622641515</v>
      </c>
      <c r="AA92" s="4">
        <v>1.1016706443914084</v>
      </c>
      <c r="AB92">
        <v>0.76250000000000007</v>
      </c>
    </row>
    <row r="93" spans="1:28" x14ac:dyDescent="0.25">
      <c r="A93" s="1" t="s">
        <v>57</v>
      </c>
      <c r="B93" s="1">
        <v>154</v>
      </c>
      <c r="C93" s="1" t="s">
        <v>9</v>
      </c>
      <c r="D93" s="1">
        <v>5</v>
      </c>
      <c r="E93" s="1">
        <v>493510.39818800002</v>
      </c>
      <c r="F93" s="1">
        <v>5180758.9589499803</v>
      </c>
      <c r="G93" s="1">
        <v>547.24409448818892</v>
      </c>
      <c r="H93" s="10"/>
      <c r="M93" s="8">
        <f t="shared" si="20"/>
        <v>1.0901960784313725</v>
      </c>
      <c r="N93" s="6">
        <f t="shared" si="21"/>
        <v>0.8392452830188678</v>
      </c>
      <c r="O93" s="6">
        <f t="shared" si="22"/>
        <v>1.0615751789976133</v>
      </c>
      <c r="P93" s="7">
        <f t="shared" si="23"/>
        <v>0.7041666666666665</v>
      </c>
      <c r="R93" s="4" t="s">
        <v>57</v>
      </c>
      <c r="S93" s="4">
        <v>127</v>
      </c>
      <c r="T93" s="4" t="s">
        <v>9</v>
      </c>
      <c r="U93" s="4">
        <v>5</v>
      </c>
      <c r="V93" s="4">
        <v>493466.070624999</v>
      </c>
      <c r="W93" s="4">
        <v>5180730.2058699904</v>
      </c>
      <c r="X93" s="4">
        <v>541.83070866141736</v>
      </c>
      <c r="Y93" s="4">
        <v>1.0794117647058825</v>
      </c>
      <c r="Z93" s="4">
        <v>0.83094339622641522</v>
      </c>
      <c r="AA93" s="4">
        <v>1.0510739856801912</v>
      </c>
      <c r="AB93" s="108">
        <v>0.68888888888888899</v>
      </c>
    </row>
    <row r="94" spans="1:28" x14ac:dyDescent="0.25">
      <c r="A94" s="1" t="s">
        <v>57</v>
      </c>
      <c r="B94" s="1">
        <v>127</v>
      </c>
      <c r="C94" s="1" t="s">
        <v>9</v>
      </c>
      <c r="D94" s="1">
        <v>5</v>
      </c>
      <c r="E94" s="1">
        <v>493466.070624999</v>
      </c>
      <c r="F94" s="1">
        <v>5180730.2058699904</v>
      </c>
      <c r="G94" s="1">
        <v>541.83070866141736</v>
      </c>
      <c r="H94" s="10"/>
      <c r="M94" s="8">
        <f t="shared" si="20"/>
        <v>1.0794117647058825</v>
      </c>
      <c r="N94" s="6">
        <f t="shared" si="21"/>
        <v>0.83094339622641522</v>
      </c>
      <c r="O94" s="6">
        <f t="shared" si="22"/>
        <v>1.0510739856801912</v>
      </c>
      <c r="P94" s="7">
        <f t="shared" si="23"/>
        <v>0.68888888888888899</v>
      </c>
      <c r="R94" s="4" t="s">
        <v>57</v>
      </c>
      <c r="S94" s="4">
        <v>128</v>
      </c>
      <c r="T94" s="4" t="s">
        <v>9</v>
      </c>
      <c r="U94" s="4">
        <v>5</v>
      </c>
      <c r="V94" s="4">
        <v>493496.794142998</v>
      </c>
      <c r="W94" s="4">
        <v>5180744.0833000001</v>
      </c>
      <c r="X94" s="4">
        <v>515.25590551181097</v>
      </c>
      <c r="Y94" s="4">
        <v>1.026470588235294</v>
      </c>
      <c r="Z94" s="4">
        <v>0.79018867924528291</v>
      </c>
      <c r="AA94" s="4">
        <v>0.99952267303102627</v>
      </c>
      <c r="AB94">
        <v>0.61388888888888871</v>
      </c>
    </row>
    <row r="95" spans="1:28" x14ac:dyDescent="0.25">
      <c r="A95" s="1" t="s">
        <v>57</v>
      </c>
      <c r="B95" s="1">
        <v>352</v>
      </c>
      <c r="C95" s="1" t="s">
        <v>9</v>
      </c>
      <c r="D95" s="1">
        <v>5</v>
      </c>
      <c r="E95" s="1">
        <v>493670.53272100003</v>
      </c>
      <c r="F95" s="1">
        <v>5181014.3275100002</v>
      </c>
      <c r="G95" s="1">
        <v>531.00393700787401</v>
      </c>
      <c r="M95" s="8">
        <f t="shared" si="20"/>
        <v>1.057843137254902</v>
      </c>
      <c r="N95" s="6">
        <f t="shared" si="21"/>
        <v>0.8143396226415095</v>
      </c>
      <c r="O95" s="6">
        <f t="shared" si="22"/>
        <v>1.0300715990453462</v>
      </c>
      <c r="P95" s="7">
        <f t="shared" si="23"/>
        <v>0.65833333333333333</v>
      </c>
      <c r="R95" s="4" t="s">
        <v>57</v>
      </c>
      <c r="S95" s="4">
        <v>154</v>
      </c>
      <c r="T95" s="4" t="s">
        <v>9</v>
      </c>
      <c r="U95" s="4">
        <v>5</v>
      </c>
      <c r="V95" s="4">
        <v>493510.39818800002</v>
      </c>
      <c r="W95" s="4">
        <v>5180758.9589499803</v>
      </c>
      <c r="X95" s="4">
        <v>547.24409448818892</v>
      </c>
      <c r="Y95" s="4">
        <v>1.0901960784313725</v>
      </c>
      <c r="Z95" s="4">
        <v>0.8392452830188678</v>
      </c>
      <c r="AA95" s="4">
        <v>1.0615751789976133</v>
      </c>
      <c r="AB95">
        <v>0.7041666666666665</v>
      </c>
    </row>
    <row r="96" spans="1:28" x14ac:dyDescent="0.25">
      <c r="A96" s="1" t="s">
        <v>57</v>
      </c>
      <c r="B96" s="1">
        <v>230</v>
      </c>
      <c r="C96" s="1" t="s">
        <v>9</v>
      </c>
      <c r="D96" s="1">
        <v>5</v>
      </c>
      <c r="E96" s="1">
        <v>493572.190846999</v>
      </c>
      <c r="F96" s="1">
        <v>5180864.12519</v>
      </c>
      <c r="G96" s="1">
        <v>524.11417322834643</v>
      </c>
      <c r="M96" s="8">
        <f t="shared" si="20"/>
        <v>1.0441176470588234</v>
      </c>
      <c r="N96" s="6">
        <f t="shared" si="21"/>
        <v>0.80377358490566031</v>
      </c>
      <c r="O96" s="6">
        <f t="shared" si="22"/>
        <v>1.0167064439140812</v>
      </c>
      <c r="P96" s="7">
        <f t="shared" si="23"/>
        <v>0.63888888888888884</v>
      </c>
      <c r="R96" s="4" t="s">
        <v>57</v>
      </c>
      <c r="S96" s="4">
        <v>180</v>
      </c>
      <c r="T96" s="4" t="s">
        <v>9</v>
      </c>
      <c r="U96" s="4">
        <v>5</v>
      </c>
      <c r="V96" s="4">
        <v>493527.53185500001</v>
      </c>
      <c r="W96" s="4">
        <v>5180790.7214000002</v>
      </c>
      <c r="X96" s="4">
        <v>326.77165354330708</v>
      </c>
      <c r="Y96" s="4">
        <v>0.65098039215686276</v>
      </c>
      <c r="Z96" s="4">
        <v>0.50113207547169814</v>
      </c>
      <c r="AA96" s="4">
        <v>0.63389021479713614</v>
      </c>
      <c r="AB96">
        <v>8.1944444444444431E-2</v>
      </c>
    </row>
    <row r="97" spans="1:28" x14ac:dyDescent="0.25">
      <c r="A97" s="1" t="s">
        <v>57</v>
      </c>
      <c r="B97" s="1">
        <v>376</v>
      </c>
      <c r="C97" s="1" t="s">
        <v>9</v>
      </c>
      <c r="D97" s="1">
        <v>5</v>
      </c>
      <c r="E97" s="1">
        <v>493731.095987999</v>
      </c>
      <c r="F97" s="1">
        <v>5181059.4211299904</v>
      </c>
      <c r="G97" s="1">
        <v>515.74803149606294</v>
      </c>
      <c r="M97" s="8">
        <f t="shared" si="20"/>
        <v>1.0274509803921568</v>
      </c>
      <c r="N97" s="6">
        <f t="shared" si="21"/>
        <v>0.79094339622641507</v>
      </c>
      <c r="O97" s="6">
        <f t="shared" si="22"/>
        <v>1.0004773269689737</v>
      </c>
      <c r="P97" s="7">
        <f t="shared" si="23"/>
        <v>0.61527777777777759</v>
      </c>
      <c r="R97" s="4" t="s">
        <v>57</v>
      </c>
      <c r="S97" s="4">
        <v>205</v>
      </c>
      <c r="T97" s="4" t="s">
        <v>9</v>
      </c>
      <c r="U97" s="4">
        <v>5</v>
      </c>
      <c r="V97" s="4">
        <v>493544.29430000001</v>
      </c>
      <c r="W97" s="4">
        <v>5180832.3741800003</v>
      </c>
      <c r="X97" s="4">
        <v>652.06692913385825</v>
      </c>
      <c r="Y97" s="4">
        <v>1.2990196078431373</v>
      </c>
      <c r="Z97" s="4">
        <v>1</v>
      </c>
      <c r="AA97" s="4">
        <v>1.2649164677804297</v>
      </c>
      <c r="AB97" s="7">
        <v>1</v>
      </c>
    </row>
    <row r="98" spans="1:28" x14ac:dyDescent="0.25">
      <c r="A98" s="1" t="s">
        <v>57</v>
      </c>
      <c r="B98" s="1">
        <v>128</v>
      </c>
      <c r="C98" s="1" t="s">
        <v>9</v>
      </c>
      <c r="D98" s="1">
        <v>5</v>
      </c>
      <c r="E98" s="1">
        <v>493496.794142998</v>
      </c>
      <c r="F98" s="1">
        <v>5180744.0833000001</v>
      </c>
      <c r="G98" s="1">
        <v>515.25590551181097</v>
      </c>
      <c r="M98" s="8">
        <f t="shared" si="20"/>
        <v>1.026470588235294</v>
      </c>
      <c r="N98" s="6">
        <f t="shared" si="21"/>
        <v>0.79018867924528291</v>
      </c>
      <c r="O98" s="6">
        <f t="shared" si="22"/>
        <v>0.99952267303102627</v>
      </c>
      <c r="P98" s="7">
        <f t="shared" si="23"/>
        <v>0.61388888888888871</v>
      </c>
      <c r="R98" s="4" t="s">
        <v>57</v>
      </c>
      <c r="S98" s="4">
        <v>230</v>
      </c>
      <c r="T98" s="4" t="s">
        <v>9</v>
      </c>
      <c r="U98" s="4">
        <v>5</v>
      </c>
      <c r="V98" s="4">
        <v>493572.190846999</v>
      </c>
      <c r="W98" s="4">
        <v>5180864.12519</v>
      </c>
      <c r="X98" s="4">
        <v>524.11417322834643</v>
      </c>
      <c r="Y98" s="4">
        <v>1.0441176470588234</v>
      </c>
      <c r="Z98" s="4">
        <v>0.80377358490566031</v>
      </c>
      <c r="AA98" s="4">
        <v>1.0167064439140812</v>
      </c>
      <c r="AB98">
        <v>0.63888888888888884</v>
      </c>
    </row>
    <row r="99" spans="1:28" x14ac:dyDescent="0.25">
      <c r="A99" s="1" t="s">
        <v>57</v>
      </c>
      <c r="B99" s="1">
        <v>353</v>
      </c>
      <c r="C99" s="1" t="s">
        <v>9</v>
      </c>
      <c r="D99" s="1">
        <v>5</v>
      </c>
      <c r="E99" s="1">
        <v>493700.44887800002</v>
      </c>
      <c r="F99" s="1">
        <v>5181023.56073</v>
      </c>
      <c r="G99" s="1">
        <v>490.64960629921256</v>
      </c>
      <c r="M99" s="8">
        <f t="shared" si="20"/>
        <v>0.97745098039215683</v>
      </c>
      <c r="N99" s="6">
        <f t="shared" si="21"/>
        <v>0.75245283018867926</v>
      </c>
      <c r="O99" s="6">
        <f t="shared" si="22"/>
        <v>0.95178997613365157</v>
      </c>
      <c r="P99" s="7">
        <f t="shared" si="23"/>
        <v>0.5444444444444444</v>
      </c>
      <c r="R99" s="4" t="s">
        <v>57</v>
      </c>
      <c r="S99" s="4">
        <v>254</v>
      </c>
      <c r="T99" s="4" t="s">
        <v>9</v>
      </c>
      <c r="U99" s="4">
        <v>5</v>
      </c>
      <c r="V99" s="4">
        <v>493605.127092999</v>
      </c>
      <c r="W99" s="4">
        <v>5180897.6489199903</v>
      </c>
      <c r="X99" s="4">
        <v>588.58267716535431</v>
      </c>
      <c r="Y99" s="4">
        <v>1.1725490196078432</v>
      </c>
      <c r="Z99" s="4">
        <v>0.90264150943396226</v>
      </c>
      <c r="AA99" s="4">
        <v>1.141766109785203</v>
      </c>
      <c r="AB99">
        <v>0.8208333333333333</v>
      </c>
    </row>
    <row r="100" spans="1:28" x14ac:dyDescent="0.25">
      <c r="A100" s="1" t="s">
        <v>57</v>
      </c>
      <c r="B100" s="1">
        <v>3</v>
      </c>
      <c r="C100" s="1" t="s">
        <v>9</v>
      </c>
      <c r="D100" s="1">
        <v>5</v>
      </c>
      <c r="E100" s="1">
        <v>493383.10704700003</v>
      </c>
      <c r="F100" s="1">
        <v>5180586.0806700001</v>
      </c>
      <c r="G100" s="1">
        <v>475.88582677165351</v>
      </c>
      <c r="M100" s="8">
        <f t="shared" si="20"/>
        <v>0.94803921568627447</v>
      </c>
      <c r="N100" s="6">
        <f t="shared" si="21"/>
        <v>0.729811320754717</v>
      </c>
      <c r="O100" s="6">
        <f t="shared" si="22"/>
        <v>0.92315035799522682</v>
      </c>
      <c r="P100" s="7">
        <f t="shared" si="23"/>
        <v>0.50277777777777766</v>
      </c>
      <c r="R100" s="4" t="s">
        <v>57</v>
      </c>
      <c r="S100" s="4">
        <v>277</v>
      </c>
      <c r="T100" s="4" t="s">
        <v>9</v>
      </c>
      <c r="U100" s="4">
        <v>5</v>
      </c>
      <c r="V100" s="4">
        <v>493626.07658499799</v>
      </c>
      <c r="W100" s="4">
        <v>5180929.4075999903</v>
      </c>
      <c r="X100" s="4">
        <v>297.73622047244095</v>
      </c>
      <c r="Y100" s="4">
        <v>0.59313725490196079</v>
      </c>
      <c r="Z100" s="4">
        <v>0.45660377358490567</v>
      </c>
      <c r="AA100" s="4">
        <v>0.577565632458234</v>
      </c>
      <c r="AB100">
        <v>0</v>
      </c>
    </row>
    <row r="101" spans="1:28" x14ac:dyDescent="0.25">
      <c r="A101" s="1" t="s">
        <v>57</v>
      </c>
      <c r="B101" s="1">
        <v>375</v>
      </c>
      <c r="C101" s="1" t="s">
        <v>9</v>
      </c>
      <c r="D101" s="1">
        <v>5</v>
      </c>
      <c r="E101" s="1">
        <v>493700.38410800003</v>
      </c>
      <c r="F101" s="1">
        <v>5181054.1435000002</v>
      </c>
      <c r="G101" s="1">
        <v>474.90157480314957</v>
      </c>
      <c r="M101" s="8">
        <f t="shared" si="20"/>
        <v>0.94607843137254899</v>
      </c>
      <c r="N101" s="6">
        <f t="shared" si="21"/>
        <v>0.72830188679245278</v>
      </c>
      <c r="O101" s="6">
        <f t="shared" si="22"/>
        <v>0.92124105011933177</v>
      </c>
      <c r="P101" s="7">
        <f t="shared" si="23"/>
        <v>0.49999999999999994</v>
      </c>
      <c r="R101" s="4" t="s">
        <v>57</v>
      </c>
      <c r="S101" s="4">
        <v>302</v>
      </c>
      <c r="T101" s="4" t="s">
        <v>9</v>
      </c>
      <c r="U101" s="4">
        <v>5</v>
      </c>
      <c r="V101" s="4">
        <v>493631.431901998</v>
      </c>
      <c r="W101" s="4">
        <v>5180959.5847699903</v>
      </c>
      <c r="X101" s="4">
        <v>468.01181102362204</v>
      </c>
      <c r="Y101" s="4">
        <v>0.93235294117647061</v>
      </c>
      <c r="Z101" s="4">
        <v>0.71773584905660381</v>
      </c>
      <c r="AA101" s="4">
        <v>0.90787589498806687</v>
      </c>
      <c r="AB101">
        <v>0.48055555555555557</v>
      </c>
    </row>
    <row r="102" spans="1:28" x14ac:dyDescent="0.25">
      <c r="A102" s="1" t="s">
        <v>57</v>
      </c>
      <c r="B102" s="1">
        <v>422</v>
      </c>
      <c r="C102" s="1" t="s">
        <v>9</v>
      </c>
      <c r="D102" s="1">
        <v>5</v>
      </c>
      <c r="E102" s="1">
        <v>493745.871519999</v>
      </c>
      <c r="F102" s="1">
        <v>5181100.9654400004</v>
      </c>
      <c r="G102" s="1">
        <v>472.93307086614175</v>
      </c>
      <c r="M102" s="8">
        <f t="shared" si="20"/>
        <v>0.94215686274509802</v>
      </c>
      <c r="N102" s="6">
        <f t="shared" si="21"/>
        <v>0.72528301886792457</v>
      </c>
      <c r="O102" s="6">
        <f t="shared" si="22"/>
        <v>0.91742243436754189</v>
      </c>
      <c r="P102" s="7">
        <f t="shared" si="23"/>
        <v>0.49444444444444452</v>
      </c>
      <c r="R102" s="4" t="s">
        <v>57</v>
      </c>
      <c r="S102" s="4">
        <v>328</v>
      </c>
      <c r="T102" s="4" t="s">
        <v>9</v>
      </c>
      <c r="U102" s="4">
        <v>5</v>
      </c>
      <c r="V102" s="4">
        <v>493658.27126000001</v>
      </c>
      <c r="W102" s="4">
        <v>5180984.1567599904</v>
      </c>
      <c r="X102" s="4">
        <v>566.92913385826773</v>
      </c>
      <c r="Y102" s="4">
        <v>1.1294117647058823</v>
      </c>
      <c r="Z102" s="4">
        <v>0.86943396226415104</v>
      </c>
      <c r="AA102" s="4">
        <v>1.0997613365155132</v>
      </c>
      <c r="AB102">
        <v>0.7597222222222223</v>
      </c>
    </row>
    <row r="103" spans="1:28" x14ac:dyDescent="0.25">
      <c r="A103" s="1" t="s">
        <v>57</v>
      </c>
      <c r="B103" s="1">
        <v>302</v>
      </c>
      <c r="C103" s="1" t="s">
        <v>9</v>
      </c>
      <c r="D103" s="1">
        <v>5</v>
      </c>
      <c r="E103" s="1">
        <v>493631.431901998</v>
      </c>
      <c r="F103" s="1">
        <v>5180959.5847699903</v>
      </c>
      <c r="G103" s="1">
        <v>468.01181102362204</v>
      </c>
      <c r="M103" s="8">
        <f t="shared" si="20"/>
        <v>0.93235294117647061</v>
      </c>
      <c r="N103" s="6">
        <f t="shared" si="21"/>
        <v>0.71773584905660381</v>
      </c>
      <c r="O103" s="6">
        <f t="shared" si="22"/>
        <v>0.90787589498806687</v>
      </c>
      <c r="P103" s="7">
        <f t="shared" si="23"/>
        <v>0.48055555555555557</v>
      </c>
      <c r="R103" s="4" t="s">
        <v>57</v>
      </c>
      <c r="S103" s="4">
        <v>352</v>
      </c>
      <c r="T103" s="4" t="s">
        <v>9</v>
      </c>
      <c r="U103" s="4">
        <v>5</v>
      </c>
      <c r="V103" s="4">
        <v>493670.53272100003</v>
      </c>
      <c r="W103" s="4">
        <v>5181014.3275100002</v>
      </c>
      <c r="X103" s="4">
        <v>531.00393700787401</v>
      </c>
      <c r="Y103" s="4">
        <v>1.057843137254902</v>
      </c>
      <c r="Z103" s="4">
        <v>0.8143396226415095</v>
      </c>
      <c r="AA103" s="4">
        <v>1.0300715990453462</v>
      </c>
      <c r="AB103">
        <v>0.65833333333333333</v>
      </c>
    </row>
    <row r="104" spans="1:28" x14ac:dyDescent="0.25">
      <c r="A104" s="1" t="s">
        <v>57</v>
      </c>
      <c r="B104" s="1">
        <v>24</v>
      </c>
      <c r="C104" s="1" t="s">
        <v>9</v>
      </c>
      <c r="D104" s="1">
        <v>5</v>
      </c>
      <c r="E104" s="1">
        <v>493404.974858</v>
      </c>
      <c r="F104" s="1">
        <v>5180617.8375500003</v>
      </c>
      <c r="G104" s="1">
        <v>454.23228346456693</v>
      </c>
      <c r="M104" s="8">
        <f t="shared" si="20"/>
        <v>0.90490196078431373</v>
      </c>
      <c r="N104" s="6">
        <f t="shared" si="21"/>
        <v>0.69660377358490566</v>
      </c>
      <c r="O104" s="6">
        <f t="shared" si="22"/>
        <v>0.88114558472553706</v>
      </c>
      <c r="P104" s="7">
        <f t="shared" si="23"/>
        <v>0.44166666666666671</v>
      </c>
      <c r="R104" s="4" t="s">
        <v>57</v>
      </c>
      <c r="S104" s="4">
        <v>353</v>
      </c>
      <c r="T104" s="4" t="s">
        <v>9</v>
      </c>
      <c r="U104" s="4">
        <v>5</v>
      </c>
      <c r="V104" s="4">
        <v>493700.44887800002</v>
      </c>
      <c r="W104" s="4">
        <v>5181023.56073</v>
      </c>
      <c r="X104" s="4">
        <v>490.64960629921256</v>
      </c>
      <c r="Y104" s="4">
        <v>0.97745098039215683</v>
      </c>
      <c r="Z104" s="4">
        <v>0.75245283018867926</v>
      </c>
      <c r="AA104" s="4">
        <v>0.95178997613365157</v>
      </c>
      <c r="AB104">
        <v>0.5444444444444444</v>
      </c>
    </row>
    <row r="105" spans="1:28" x14ac:dyDescent="0.25">
      <c r="A105" s="1" t="s">
        <v>57</v>
      </c>
      <c r="B105" s="1">
        <v>2</v>
      </c>
      <c r="C105" s="1" t="s">
        <v>9</v>
      </c>
      <c r="D105" s="1">
        <v>5</v>
      </c>
      <c r="E105" s="1">
        <v>493353.58603200002</v>
      </c>
      <c r="F105" s="1">
        <v>5180575.07118</v>
      </c>
      <c r="G105" s="1">
        <v>436.51574803149606</v>
      </c>
      <c r="M105" s="8">
        <f t="shared" si="20"/>
        <v>0.86960784313725492</v>
      </c>
      <c r="N105" s="6">
        <f t="shared" si="21"/>
        <v>0.66943396226415097</v>
      </c>
      <c r="O105" s="6">
        <f t="shared" si="22"/>
        <v>0.84677804295942727</v>
      </c>
      <c r="P105" s="7">
        <f t="shared" si="23"/>
        <v>0.39166666666666666</v>
      </c>
      <c r="R105" s="4" t="s">
        <v>57</v>
      </c>
      <c r="S105" s="4">
        <v>375</v>
      </c>
      <c r="T105" s="4" t="s">
        <v>9</v>
      </c>
      <c r="U105" s="4">
        <v>5</v>
      </c>
      <c r="V105" s="4">
        <v>493700.38410800003</v>
      </c>
      <c r="W105" s="4">
        <v>5181054.1435000002</v>
      </c>
      <c r="X105" s="4">
        <v>474.90157480314957</v>
      </c>
      <c r="Y105" s="4">
        <v>0.94607843137254899</v>
      </c>
      <c r="Z105" s="4">
        <v>0.72830188679245278</v>
      </c>
      <c r="AA105" s="4">
        <v>0.92124105011933177</v>
      </c>
      <c r="AB105">
        <v>0.49999999999999994</v>
      </c>
    </row>
    <row r="106" spans="1:28" x14ac:dyDescent="0.25">
      <c r="A106" s="1" t="s">
        <v>57</v>
      </c>
      <c r="B106" s="1">
        <v>180</v>
      </c>
      <c r="C106" s="1" t="s">
        <v>9</v>
      </c>
      <c r="D106" s="1">
        <v>5</v>
      </c>
      <c r="E106" s="1">
        <v>493527.53185500001</v>
      </c>
      <c r="F106" s="1">
        <v>5180790.7214000002</v>
      </c>
      <c r="G106" s="1">
        <v>326.77165354330708</v>
      </c>
      <c r="M106" s="8">
        <f t="shared" si="20"/>
        <v>0.65098039215686276</v>
      </c>
      <c r="N106" s="6">
        <f t="shared" si="21"/>
        <v>0.50113207547169814</v>
      </c>
      <c r="O106" s="6">
        <f t="shared" si="22"/>
        <v>0.63389021479713614</v>
      </c>
      <c r="P106" s="7">
        <f t="shared" si="23"/>
        <v>8.1944444444444431E-2</v>
      </c>
      <c r="R106" s="4" t="s">
        <v>57</v>
      </c>
      <c r="S106" s="4">
        <v>376</v>
      </c>
      <c r="T106" s="4" t="s">
        <v>9</v>
      </c>
      <c r="U106" s="4">
        <v>5</v>
      </c>
      <c r="V106" s="4">
        <v>493731.095987999</v>
      </c>
      <c r="W106" s="4">
        <v>5181059.4211299904</v>
      </c>
      <c r="X106" s="4">
        <v>515.74803149606294</v>
      </c>
      <c r="Y106" s="4">
        <v>1.0274509803921568</v>
      </c>
      <c r="Z106" s="4">
        <v>0.79094339622641507</v>
      </c>
      <c r="AA106" s="4">
        <v>1.0004773269689737</v>
      </c>
      <c r="AB106">
        <v>0.61527777777777759</v>
      </c>
    </row>
    <row r="107" spans="1:28" x14ac:dyDescent="0.25">
      <c r="A107" s="1" t="s">
        <v>57</v>
      </c>
      <c r="B107" s="1">
        <v>277</v>
      </c>
      <c r="C107" s="1" t="s">
        <v>9</v>
      </c>
      <c r="D107" s="1">
        <v>5</v>
      </c>
      <c r="E107" s="1">
        <v>493626.07658499799</v>
      </c>
      <c r="F107" s="1">
        <v>5180929.4075999903</v>
      </c>
      <c r="G107" s="1">
        <v>297.73622047244095</v>
      </c>
      <c r="M107" s="8">
        <f t="shared" si="20"/>
        <v>0.59313725490196079</v>
      </c>
      <c r="N107" s="6">
        <f t="shared" si="21"/>
        <v>0.45660377358490567</v>
      </c>
      <c r="O107" s="6">
        <f t="shared" si="22"/>
        <v>0.577565632458234</v>
      </c>
      <c r="P107" s="7">
        <f t="shared" si="23"/>
        <v>0</v>
      </c>
      <c r="R107" s="4" t="s">
        <v>57</v>
      </c>
      <c r="S107" s="4">
        <v>422</v>
      </c>
      <c r="T107" s="4" t="s">
        <v>9</v>
      </c>
      <c r="U107" s="4">
        <v>5</v>
      </c>
      <c r="V107" s="4">
        <v>493745.871519999</v>
      </c>
      <c r="W107" s="4">
        <v>5181100.9654400004</v>
      </c>
      <c r="X107" s="4">
        <v>472.93307086614175</v>
      </c>
      <c r="Y107" s="4">
        <v>0.94215686274509802</v>
      </c>
      <c r="Z107" s="4">
        <v>0.72528301886792457</v>
      </c>
      <c r="AA107" s="4">
        <v>0.91742243436754189</v>
      </c>
      <c r="AB107">
        <v>0.49444444444444452</v>
      </c>
    </row>
    <row r="108" spans="1:28" x14ac:dyDescent="0.25">
      <c r="A108" s="5" t="s">
        <v>57</v>
      </c>
      <c r="B108" s="5">
        <v>49</v>
      </c>
      <c r="C108" s="5" t="s">
        <v>9</v>
      </c>
      <c r="D108" s="5">
        <v>6</v>
      </c>
      <c r="E108" s="5">
        <v>493449.423316998</v>
      </c>
      <c r="F108" s="5">
        <v>5180635.6795399804</v>
      </c>
      <c r="G108" s="5">
        <v>721.45669291338584</v>
      </c>
      <c r="H108" s="5"/>
      <c r="I108" s="5"/>
      <c r="J108" s="5"/>
      <c r="K108" s="5"/>
      <c r="L108" s="5"/>
      <c r="M108" s="6">
        <f t="shared" ref="M108:M127" si="24">G108/$I$7</f>
        <v>1.3176343699442747</v>
      </c>
      <c r="N108" s="6">
        <f>G108/$J$7</f>
        <v>1</v>
      </c>
      <c r="O108" s="6">
        <f>G108/$K$7</f>
        <v>1.306013363028953</v>
      </c>
      <c r="P108" s="7">
        <f>(G108-$L$7)/($J$7-$L$7)</f>
        <v>1</v>
      </c>
      <c r="R108" s="4" t="s">
        <v>57</v>
      </c>
      <c r="S108" s="4">
        <v>4</v>
      </c>
      <c r="T108" s="4" t="s">
        <v>9</v>
      </c>
      <c r="U108" s="4">
        <v>6</v>
      </c>
      <c r="V108" s="4">
        <v>493415.01299900003</v>
      </c>
      <c r="W108" s="4">
        <v>5180582.7119100001</v>
      </c>
      <c r="X108" s="4">
        <v>466.53543307086613</v>
      </c>
      <c r="Y108" s="4">
        <v>0.85205824195577928</v>
      </c>
      <c r="Z108" s="4">
        <v>0.64665757162346515</v>
      </c>
      <c r="AA108" s="4">
        <v>0.84454342984409791</v>
      </c>
      <c r="AB108">
        <v>0.25681492109038734</v>
      </c>
    </row>
    <row r="109" spans="1:28" x14ac:dyDescent="0.25">
      <c r="A109" s="1" t="s">
        <v>57</v>
      </c>
      <c r="B109" s="1">
        <v>74</v>
      </c>
      <c r="C109" s="1" t="s">
        <v>9</v>
      </c>
      <c r="D109" s="1">
        <v>6</v>
      </c>
      <c r="E109" s="1">
        <v>493458.49844300002</v>
      </c>
      <c r="F109" s="1">
        <v>5180665.85384</v>
      </c>
      <c r="G109" s="1">
        <v>638.77952755905505</v>
      </c>
      <c r="M109" s="8">
        <f t="shared" si="24"/>
        <v>1.1666367068128707</v>
      </c>
      <c r="N109" s="6">
        <f t="shared" ref="N109:N127" si="25">G109/$J$7</f>
        <v>0.88540245566166431</v>
      </c>
      <c r="O109" s="6">
        <f t="shared" ref="O109:O127" si="26">G109/$K$7</f>
        <v>1.1563474387527837</v>
      </c>
      <c r="P109" s="7">
        <f t="shared" ref="P109:P127" si="27">(G109-$L$7)/($J$7-$L$7)</f>
        <v>0.75896700143472007</v>
      </c>
      <c r="R109" s="4" t="s">
        <v>57</v>
      </c>
      <c r="S109" s="4">
        <v>25</v>
      </c>
      <c r="T109" s="4" t="s">
        <v>9</v>
      </c>
      <c r="U109" s="4">
        <v>6</v>
      </c>
      <c r="V109" s="4">
        <v>493436.88065299799</v>
      </c>
      <c r="W109" s="4">
        <v>5180614.4689100003</v>
      </c>
      <c r="X109" s="4">
        <v>590.55118110236219</v>
      </c>
      <c r="Y109" s="4">
        <v>1.0785547366528851</v>
      </c>
      <c r="Z109" s="4">
        <v>0.81855388813096863</v>
      </c>
      <c r="AA109" s="4">
        <v>1.0690423162583518</v>
      </c>
      <c r="AB109">
        <v>0.61836441893830696</v>
      </c>
    </row>
    <row r="110" spans="1:28" x14ac:dyDescent="0.25">
      <c r="A110" s="1" t="s">
        <v>57</v>
      </c>
      <c r="B110" s="1">
        <v>399</v>
      </c>
      <c r="C110" s="1" t="s">
        <v>9</v>
      </c>
      <c r="D110" s="1">
        <v>6</v>
      </c>
      <c r="E110" s="1">
        <v>493754.005991999</v>
      </c>
      <c r="F110" s="1">
        <v>5181069.176</v>
      </c>
      <c r="G110" s="1">
        <v>633.85826771653547</v>
      </c>
      <c r="M110" s="8">
        <f t="shared" si="24"/>
        <v>1.1576487506740969</v>
      </c>
      <c r="N110" s="6">
        <f t="shared" si="25"/>
        <v>0.87858117326057306</v>
      </c>
      <c r="O110" s="6">
        <f t="shared" si="26"/>
        <v>1.1474387527839642</v>
      </c>
      <c r="P110" s="7">
        <f t="shared" si="27"/>
        <v>0.74461979913916787</v>
      </c>
      <c r="R110" s="4" t="s">
        <v>57</v>
      </c>
      <c r="S110" s="4">
        <v>49</v>
      </c>
      <c r="T110" s="4" t="s">
        <v>9</v>
      </c>
      <c r="U110" s="4">
        <v>6</v>
      </c>
      <c r="V110" s="4">
        <v>493449.423316998</v>
      </c>
      <c r="W110" s="4">
        <v>5180635.6795399804</v>
      </c>
      <c r="X110" s="4">
        <v>721.45669291338584</v>
      </c>
      <c r="Y110" s="4">
        <v>1.3176343699442747</v>
      </c>
      <c r="Z110" s="4">
        <v>1</v>
      </c>
      <c r="AA110" s="4">
        <v>1.306013363028953</v>
      </c>
      <c r="AB110" s="7">
        <v>1</v>
      </c>
    </row>
    <row r="111" spans="1:28" x14ac:dyDescent="0.25">
      <c r="A111" s="1" t="s">
        <v>57</v>
      </c>
      <c r="B111" s="1">
        <v>329</v>
      </c>
      <c r="C111" s="1" t="s">
        <v>9</v>
      </c>
      <c r="D111" s="1">
        <v>6</v>
      </c>
      <c r="E111" s="1">
        <v>493691.386340998</v>
      </c>
      <c r="F111" s="1">
        <v>5180990.9908600003</v>
      </c>
      <c r="G111" s="1">
        <v>610.23622047244089</v>
      </c>
      <c r="M111" s="8">
        <f t="shared" si="24"/>
        <v>1.1145065612079812</v>
      </c>
      <c r="N111" s="6">
        <f t="shared" si="25"/>
        <v>0.84583901773533421</v>
      </c>
      <c r="O111" s="6">
        <f t="shared" si="26"/>
        <v>1.10467706013363</v>
      </c>
      <c r="P111" s="7">
        <f t="shared" si="27"/>
        <v>0.6757532281205163</v>
      </c>
      <c r="R111" s="4" t="s">
        <v>57</v>
      </c>
      <c r="S111" s="4">
        <v>74</v>
      </c>
      <c r="T111" s="4" t="s">
        <v>9</v>
      </c>
      <c r="U111" s="4">
        <v>6</v>
      </c>
      <c r="V111" s="4">
        <v>493458.49844300002</v>
      </c>
      <c r="W111" s="4">
        <v>5180665.85384</v>
      </c>
      <c r="X111" s="4">
        <v>638.77952755905505</v>
      </c>
      <c r="Y111" s="4">
        <v>1.1666367068128707</v>
      </c>
      <c r="Z111" s="4">
        <v>0.88540245566166431</v>
      </c>
      <c r="AA111" s="4">
        <v>1.1563474387527837</v>
      </c>
      <c r="AB111">
        <v>0.75896700143472007</v>
      </c>
    </row>
    <row r="112" spans="1:28" x14ac:dyDescent="0.25">
      <c r="A112" s="1" t="s">
        <v>57</v>
      </c>
      <c r="B112" s="1">
        <v>75</v>
      </c>
      <c r="C112" s="1" t="s">
        <v>9</v>
      </c>
      <c r="D112" s="1">
        <v>6</v>
      </c>
      <c r="E112" s="1">
        <v>493488.02278900001</v>
      </c>
      <c r="F112" s="1">
        <v>5180680.5309100002</v>
      </c>
      <c r="G112" s="1">
        <v>600.88582677165357</v>
      </c>
      <c r="M112" s="8">
        <f t="shared" si="24"/>
        <v>1.0974294445443107</v>
      </c>
      <c r="N112" s="6">
        <f t="shared" si="25"/>
        <v>0.83287858117326063</v>
      </c>
      <c r="O112" s="6">
        <f>G112/$K$7</f>
        <v>1.0877505567928729</v>
      </c>
      <c r="P112" s="7">
        <f t="shared" si="27"/>
        <v>0.64849354375896706</v>
      </c>
      <c r="R112" s="4" t="s">
        <v>57</v>
      </c>
      <c r="S112" s="4">
        <v>75</v>
      </c>
      <c r="T112" s="4" t="s">
        <v>9</v>
      </c>
      <c r="U112" s="4">
        <v>6</v>
      </c>
      <c r="V112" s="4">
        <v>493488.02278900001</v>
      </c>
      <c r="W112" s="4">
        <v>5180680.5309100002</v>
      </c>
      <c r="X112" s="4">
        <v>600.88582677165357</v>
      </c>
      <c r="Y112" s="4">
        <v>1.0974294445443107</v>
      </c>
      <c r="Z112" s="4">
        <v>0.83287858117326063</v>
      </c>
      <c r="AA112" s="4">
        <v>1.0877505567928729</v>
      </c>
      <c r="AB112">
        <v>0.64849354375896706</v>
      </c>
    </row>
    <row r="113" spans="1:28" x14ac:dyDescent="0.25">
      <c r="A113" s="1" t="s">
        <v>57</v>
      </c>
      <c r="B113" s="1">
        <v>206</v>
      </c>
      <c r="C113" s="1" t="s">
        <v>9</v>
      </c>
      <c r="D113" s="1">
        <v>6</v>
      </c>
      <c r="E113" s="1">
        <v>493576.197009</v>
      </c>
      <c r="F113" s="1">
        <v>5180827.1172000002</v>
      </c>
      <c r="G113" s="1">
        <v>597.44094488188978</v>
      </c>
      <c r="M113" s="8">
        <f t="shared" si="24"/>
        <v>1.0911378752471688</v>
      </c>
      <c r="N113" s="6">
        <f t="shared" si="25"/>
        <v>0.82810368349249663</v>
      </c>
      <c r="O113" s="6">
        <f t="shared" si="26"/>
        <v>1.0815144766146991</v>
      </c>
      <c r="P113" s="7">
        <f t="shared" si="27"/>
        <v>0.63845050215208032</v>
      </c>
      <c r="R113" s="4" t="s">
        <v>57</v>
      </c>
      <c r="S113" s="4">
        <v>102</v>
      </c>
      <c r="T113" s="4" t="s">
        <v>9</v>
      </c>
      <c r="U113" s="4">
        <v>6</v>
      </c>
      <c r="V113" s="4">
        <v>493499.50784600002</v>
      </c>
      <c r="W113" s="4">
        <v>5180712.2994100004</v>
      </c>
      <c r="X113" s="4">
        <v>509.35039370078738</v>
      </c>
      <c r="Y113" s="4">
        <v>0.9302534603631134</v>
      </c>
      <c r="Z113" s="4">
        <v>0.70600272851296042</v>
      </c>
      <c r="AA113" s="4">
        <v>0.92204899777282834</v>
      </c>
      <c r="AB113">
        <v>0.38163558106169287</v>
      </c>
    </row>
    <row r="114" spans="1:28" x14ac:dyDescent="0.25">
      <c r="A114" s="1" t="s">
        <v>57</v>
      </c>
      <c r="B114" s="1">
        <v>25</v>
      </c>
      <c r="C114" s="1" t="s">
        <v>9</v>
      </c>
      <c r="D114" s="1">
        <v>6</v>
      </c>
      <c r="E114" s="1">
        <v>493436.88065299799</v>
      </c>
      <c r="F114" s="1">
        <v>5180614.4689100003</v>
      </c>
      <c r="G114" s="1">
        <v>590.55118110236219</v>
      </c>
      <c r="M114" s="8">
        <f t="shared" si="24"/>
        <v>1.0785547366528851</v>
      </c>
      <c r="N114" s="6">
        <f t="shared" si="25"/>
        <v>0.81855388813096863</v>
      </c>
      <c r="O114" s="6">
        <f t="shared" si="26"/>
        <v>1.0690423162583518</v>
      </c>
      <c r="P114" s="7">
        <f t="shared" si="27"/>
        <v>0.61836441893830696</v>
      </c>
      <c r="R114" s="4" t="s">
        <v>57</v>
      </c>
      <c r="S114" s="4">
        <v>129</v>
      </c>
      <c r="T114" s="4" t="s">
        <v>9</v>
      </c>
      <c r="U114" s="4">
        <v>6</v>
      </c>
      <c r="V114" s="4">
        <v>493528.684700999</v>
      </c>
      <c r="W114" s="4">
        <v>5180727.1582500003</v>
      </c>
      <c r="X114" s="4">
        <v>543.30708661417327</v>
      </c>
      <c r="Y114" s="4">
        <v>0.99227035772065442</v>
      </c>
      <c r="Z114" s="4">
        <v>0.75306957708049116</v>
      </c>
      <c r="AA114" s="4">
        <v>0.98351893095768372</v>
      </c>
      <c r="AB114">
        <v>0.48063127690100438</v>
      </c>
    </row>
    <row r="115" spans="1:28" x14ac:dyDescent="0.25">
      <c r="A115" s="1" t="s">
        <v>57</v>
      </c>
      <c r="B115" s="1">
        <v>278</v>
      </c>
      <c r="C115" s="1" t="s">
        <v>9</v>
      </c>
      <c r="D115" s="1">
        <v>6</v>
      </c>
      <c r="E115" s="1">
        <v>493657.97509099799</v>
      </c>
      <c r="F115" s="1">
        <v>5180920.5951500004</v>
      </c>
      <c r="G115" s="1">
        <v>587.1062992125984</v>
      </c>
      <c r="M115" s="8">
        <f t="shared" si="24"/>
        <v>1.0722631673557432</v>
      </c>
      <c r="N115" s="6">
        <f t="shared" si="25"/>
        <v>0.81377899045020463</v>
      </c>
      <c r="O115" s="6">
        <f t="shared" si="26"/>
        <v>1.062806236080178</v>
      </c>
      <c r="P115" s="7">
        <f t="shared" si="27"/>
        <v>0.60832137733142022</v>
      </c>
      <c r="R115" s="4" t="s">
        <v>57</v>
      </c>
      <c r="S115" s="4">
        <v>155</v>
      </c>
      <c r="T115" s="4" t="s">
        <v>9</v>
      </c>
      <c r="U115" s="4">
        <v>6</v>
      </c>
      <c r="V115" s="4">
        <v>493542.317518998</v>
      </c>
      <c r="W115" s="4">
        <v>5180768.8143999903</v>
      </c>
      <c r="X115" s="4">
        <v>378.44488188976379</v>
      </c>
      <c r="Y115" s="4">
        <v>0.69117382707172392</v>
      </c>
      <c r="Z115" s="4">
        <v>0.52455661664392905</v>
      </c>
      <c r="AA115" s="4">
        <v>0.68507795100222713</v>
      </c>
      <c r="AB115">
        <v>0</v>
      </c>
    </row>
    <row r="116" spans="1:28" x14ac:dyDescent="0.25">
      <c r="A116" s="1" t="s">
        <v>57</v>
      </c>
      <c r="B116" s="1">
        <v>255</v>
      </c>
      <c r="C116" s="1" t="s">
        <v>9</v>
      </c>
      <c r="D116" s="1">
        <v>6</v>
      </c>
      <c r="E116" s="1">
        <v>493637.025738</v>
      </c>
      <c r="F116" s="1">
        <v>5180888.8363600001</v>
      </c>
      <c r="G116" s="1">
        <v>583.66141732283461</v>
      </c>
      <c r="M116" s="8">
        <f t="shared" si="24"/>
        <v>1.0659715980586015</v>
      </c>
      <c r="N116" s="6">
        <f t="shared" si="25"/>
        <v>0.80900409276944063</v>
      </c>
      <c r="O116" s="6">
        <f t="shared" si="26"/>
        <v>1.0565701559020042</v>
      </c>
      <c r="P116" s="7">
        <f t="shared" si="27"/>
        <v>0.59827833572453359</v>
      </c>
      <c r="R116" s="4" t="s">
        <v>57</v>
      </c>
      <c r="S116" s="4">
        <v>181</v>
      </c>
      <c r="T116" s="4" t="s">
        <v>9</v>
      </c>
      <c r="U116" s="4">
        <v>6</v>
      </c>
      <c r="V116" s="4">
        <v>493559.45098800003</v>
      </c>
      <c r="W116" s="4">
        <v>5180800.5769400001</v>
      </c>
      <c r="X116" s="4">
        <v>561.51574803149606</v>
      </c>
      <c r="Y116" s="4">
        <v>1.0255257954341184</v>
      </c>
      <c r="Z116" s="4">
        <v>0.77830832196452937</v>
      </c>
      <c r="AA116" s="4">
        <v>1.0164810690423161</v>
      </c>
      <c r="AB116">
        <v>0.53371592539454804</v>
      </c>
    </row>
    <row r="117" spans="1:28" x14ac:dyDescent="0.25">
      <c r="A117" s="1" t="s">
        <v>57</v>
      </c>
      <c r="B117" s="1">
        <v>181</v>
      </c>
      <c r="C117" s="1" t="s">
        <v>9</v>
      </c>
      <c r="D117" s="1">
        <v>6</v>
      </c>
      <c r="E117" s="1">
        <v>493559.45098800003</v>
      </c>
      <c r="F117" s="1">
        <v>5180800.5769400001</v>
      </c>
      <c r="G117" s="1">
        <v>561.51574803149606</v>
      </c>
      <c r="M117" s="8">
        <f t="shared" si="24"/>
        <v>1.0255257954341184</v>
      </c>
      <c r="N117" s="6">
        <f t="shared" si="25"/>
        <v>0.77830832196452937</v>
      </c>
      <c r="O117" s="6">
        <f t="shared" si="26"/>
        <v>1.0164810690423161</v>
      </c>
      <c r="P117" s="7">
        <f t="shared" si="27"/>
        <v>0.53371592539454804</v>
      </c>
      <c r="R117" s="4" t="s">
        <v>57</v>
      </c>
      <c r="S117" s="4">
        <v>206</v>
      </c>
      <c r="T117" s="4" t="s">
        <v>9</v>
      </c>
      <c r="U117" s="4">
        <v>6</v>
      </c>
      <c r="V117" s="4">
        <v>493576.197009</v>
      </c>
      <c r="W117" s="4">
        <v>5180827.1172000002</v>
      </c>
      <c r="X117" s="4">
        <v>597.44094488188978</v>
      </c>
      <c r="Y117" s="4">
        <v>1.0911378752471688</v>
      </c>
      <c r="Z117" s="4">
        <v>0.82810368349249663</v>
      </c>
      <c r="AA117" s="4">
        <v>1.0815144766146991</v>
      </c>
      <c r="AB117">
        <v>0.63845050215208032</v>
      </c>
    </row>
    <row r="118" spans="1:28" x14ac:dyDescent="0.25">
      <c r="A118" s="1" t="s">
        <v>57</v>
      </c>
      <c r="B118" s="1">
        <v>129</v>
      </c>
      <c r="C118" s="1" t="s">
        <v>9</v>
      </c>
      <c r="D118" s="1">
        <v>6</v>
      </c>
      <c r="E118" s="1">
        <v>493528.684700999</v>
      </c>
      <c r="F118" s="1">
        <v>5180727.1582500003</v>
      </c>
      <c r="G118" s="1">
        <v>543.30708661417327</v>
      </c>
      <c r="M118" s="8">
        <f t="shared" si="24"/>
        <v>0.99227035772065442</v>
      </c>
      <c r="N118" s="6">
        <f t="shared" si="25"/>
        <v>0.75306957708049116</v>
      </c>
      <c r="O118" s="6">
        <f t="shared" si="26"/>
        <v>0.98351893095768372</v>
      </c>
      <c r="P118" s="7">
        <f t="shared" si="27"/>
        <v>0.48063127690100438</v>
      </c>
      <c r="R118" s="4" t="s">
        <v>57</v>
      </c>
      <c r="S118" s="4">
        <v>207</v>
      </c>
      <c r="T118" s="4" t="s">
        <v>9</v>
      </c>
      <c r="U118" s="4">
        <v>6</v>
      </c>
      <c r="V118" s="4">
        <v>493606.513420998</v>
      </c>
      <c r="W118" s="4">
        <v>5180835.6831999803</v>
      </c>
      <c r="X118" s="4">
        <v>502.95275590551182</v>
      </c>
      <c r="Y118" s="4">
        <v>0.91856911738270719</v>
      </c>
      <c r="Z118" s="4">
        <v>0.69713506139154158</v>
      </c>
      <c r="AA118" s="4">
        <v>0.91046770601336291</v>
      </c>
      <c r="AB118">
        <v>0.36298421807747488</v>
      </c>
    </row>
    <row r="119" spans="1:28" x14ac:dyDescent="0.25">
      <c r="A119" s="1" t="s">
        <v>57</v>
      </c>
      <c r="B119" s="1">
        <v>330</v>
      </c>
      <c r="C119" s="1" t="s">
        <v>9</v>
      </c>
      <c r="D119" s="1">
        <v>6</v>
      </c>
      <c r="E119" s="1">
        <v>493722.098564999</v>
      </c>
      <c r="F119" s="1">
        <v>5180995.8686100002</v>
      </c>
      <c r="G119" s="1">
        <v>512.30314960629926</v>
      </c>
      <c r="M119" s="8">
        <f t="shared" si="24"/>
        <v>0.93564623404637792</v>
      </c>
      <c r="N119" s="6">
        <f t="shared" si="25"/>
        <v>0.71009549795361537</v>
      </c>
      <c r="O119" s="6">
        <f t="shared" si="26"/>
        <v>0.9273942093541202</v>
      </c>
      <c r="P119" s="7">
        <f t="shared" si="27"/>
        <v>0.39024390243902451</v>
      </c>
      <c r="R119" s="4" t="s">
        <v>57</v>
      </c>
      <c r="S119" s="4">
        <v>231</v>
      </c>
      <c r="T119" s="4" t="s">
        <v>9</v>
      </c>
      <c r="U119" s="4">
        <v>6</v>
      </c>
      <c r="V119" s="4">
        <v>493604.093411999</v>
      </c>
      <c r="W119" s="4">
        <v>5180858.8683700003</v>
      </c>
    </row>
    <row r="120" spans="1:28" x14ac:dyDescent="0.25">
      <c r="A120" s="1" t="s">
        <v>57</v>
      </c>
      <c r="B120" s="1">
        <v>102</v>
      </c>
      <c r="C120" s="1" t="s">
        <v>9</v>
      </c>
      <c r="D120" s="1">
        <v>6</v>
      </c>
      <c r="E120" s="1">
        <v>493499.50784600002</v>
      </c>
      <c r="F120" s="1">
        <v>5180712.2994100004</v>
      </c>
      <c r="G120" s="1">
        <v>509.35039370078738</v>
      </c>
      <c r="M120" s="8">
        <f t="shared" si="24"/>
        <v>0.9302534603631134</v>
      </c>
      <c r="N120" s="6">
        <f t="shared" si="25"/>
        <v>0.70600272851296042</v>
      </c>
      <c r="O120" s="6">
        <f t="shared" si="26"/>
        <v>0.92204899777282834</v>
      </c>
      <c r="P120" s="7">
        <f t="shared" si="27"/>
        <v>0.38163558106169287</v>
      </c>
      <c r="R120" s="4" t="s">
        <v>57</v>
      </c>
      <c r="S120" s="4">
        <v>255</v>
      </c>
      <c r="T120" s="4" t="s">
        <v>9</v>
      </c>
      <c r="U120" s="4">
        <v>6</v>
      </c>
      <c r="V120" s="4">
        <v>493637.025738</v>
      </c>
      <c r="W120" s="4">
        <v>5180888.8363600001</v>
      </c>
      <c r="X120" s="4">
        <v>583.66141732283461</v>
      </c>
      <c r="Y120" s="4">
        <v>1.0659715980586015</v>
      </c>
      <c r="Z120" s="4">
        <v>0.80900409276944063</v>
      </c>
      <c r="AA120" s="4">
        <v>1.0565701559020042</v>
      </c>
      <c r="AB120">
        <v>0.59827833572453359</v>
      </c>
    </row>
    <row r="121" spans="1:28" x14ac:dyDescent="0.25">
      <c r="A121" s="1" t="s">
        <v>57</v>
      </c>
      <c r="B121" s="1">
        <v>207</v>
      </c>
      <c r="C121" s="1" t="s">
        <v>9</v>
      </c>
      <c r="D121" s="1">
        <v>6</v>
      </c>
      <c r="E121" s="1">
        <v>493606.513420998</v>
      </c>
      <c r="F121" s="1">
        <v>5180835.6831999803</v>
      </c>
      <c r="G121" s="1">
        <v>502.95275590551182</v>
      </c>
      <c r="M121" s="8">
        <f t="shared" si="24"/>
        <v>0.91856911738270719</v>
      </c>
      <c r="N121" s="6">
        <f t="shared" si="25"/>
        <v>0.69713506139154158</v>
      </c>
      <c r="O121" s="6">
        <f t="shared" si="26"/>
        <v>0.91046770601336291</v>
      </c>
      <c r="P121" s="7">
        <f t="shared" si="27"/>
        <v>0.36298421807747488</v>
      </c>
      <c r="R121" s="4" t="s">
        <v>57</v>
      </c>
      <c r="S121" s="4">
        <v>278</v>
      </c>
      <c r="T121" s="4" t="s">
        <v>9</v>
      </c>
      <c r="U121" s="4">
        <v>6</v>
      </c>
      <c r="V121" s="4">
        <v>493657.97509099799</v>
      </c>
      <c r="W121" s="4">
        <v>5180920.5951500004</v>
      </c>
      <c r="X121" s="4">
        <v>587.1062992125984</v>
      </c>
      <c r="Y121" s="4">
        <v>1.0722631673557432</v>
      </c>
      <c r="Z121" s="4">
        <v>0.81377899045020463</v>
      </c>
      <c r="AA121" s="4">
        <v>1.062806236080178</v>
      </c>
      <c r="AB121">
        <v>0.60832137733142022</v>
      </c>
    </row>
    <row r="122" spans="1:28" x14ac:dyDescent="0.25">
      <c r="A122" s="1" t="s">
        <v>57</v>
      </c>
      <c r="B122" s="1">
        <v>354</v>
      </c>
      <c r="C122" s="1" t="s">
        <v>9</v>
      </c>
      <c r="D122" s="1">
        <v>6</v>
      </c>
      <c r="E122" s="1">
        <v>493732.36045400001</v>
      </c>
      <c r="F122" s="1">
        <v>5181027.6388400001</v>
      </c>
      <c r="G122" s="1">
        <v>491.14173228346453</v>
      </c>
      <c r="M122" s="8">
        <f t="shared" si="24"/>
        <v>0.89699802264964945</v>
      </c>
      <c r="N122" s="6">
        <f t="shared" si="25"/>
        <v>0.68076398362892221</v>
      </c>
      <c r="O122" s="6">
        <f t="shared" si="26"/>
        <v>0.88908685968819579</v>
      </c>
      <c r="P122" s="7">
        <f t="shared" si="27"/>
        <v>0.3285509325681491</v>
      </c>
      <c r="R122" s="4" t="s">
        <v>57</v>
      </c>
      <c r="S122" s="4">
        <v>303</v>
      </c>
      <c r="T122" s="4" t="s">
        <v>9</v>
      </c>
      <c r="U122" s="4">
        <v>6</v>
      </c>
      <c r="V122" s="4">
        <v>493663.33024500002</v>
      </c>
      <c r="W122" s="4">
        <v>5180951.1721900003</v>
      </c>
      <c r="X122" s="4">
        <v>468.50393700787401</v>
      </c>
      <c r="Y122" s="4">
        <v>0.85565342441128889</v>
      </c>
      <c r="Z122" s="4">
        <v>0.64938608458390179</v>
      </c>
      <c r="AA122" s="4">
        <v>0.84810690423162571</v>
      </c>
      <c r="AB122">
        <v>0.26255380200860828</v>
      </c>
    </row>
    <row r="123" spans="1:28" x14ac:dyDescent="0.25">
      <c r="A123" s="1" t="s">
        <v>57</v>
      </c>
      <c r="B123" s="1">
        <v>400</v>
      </c>
      <c r="C123" s="1" t="s">
        <v>9</v>
      </c>
      <c r="D123" s="1">
        <v>6</v>
      </c>
      <c r="E123" s="1">
        <v>493785.92902500002</v>
      </c>
      <c r="F123" s="1">
        <v>5181084.5888499804</v>
      </c>
      <c r="G123" s="1">
        <v>482.7755905511811</v>
      </c>
      <c r="M123" s="8">
        <f t="shared" si="24"/>
        <v>0.88171849721373363</v>
      </c>
      <c r="N123" s="6">
        <f t="shared" si="25"/>
        <v>0.66916780354706684</v>
      </c>
      <c r="O123" s="6">
        <f t="shared" si="26"/>
        <v>0.87394209354120256</v>
      </c>
      <c r="P123" s="7">
        <f t="shared" si="27"/>
        <v>0.30416068866571011</v>
      </c>
      <c r="R123" s="4" t="s">
        <v>57</v>
      </c>
      <c r="S123" s="4">
        <v>304</v>
      </c>
      <c r="T123" s="4" t="s">
        <v>9</v>
      </c>
      <c r="U123" s="4">
        <v>6</v>
      </c>
      <c r="V123" s="4">
        <v>493694.04643400002</v>
      </c>
      <c r="W123" s="4">
        <v>5180960.0055299904</v>
      </c>
      <c r="X123" s="4">
        <v>469.98031496062993</v>
      </c>
      <c r="Y123" s="4">
        <v>0.85834981125292109</v>
      </c>
      <c r="Z123" s="4">
        <v>0.65143246930422916</v>
      </c>
      <c r="AA123" s="4">
        <v>0.85077951002227159</v>
      </c>
      <c r="AB123">
        <v>0.26685796269727402</v>
      </c>
    </row>
    <row r="124" spans="1:28" x14ac:dyDescent="0.25">
      <c r="A124" s="1" t="s">
        <v>57</v>
      </c>
      <c r="B124" s="1">
        <v>304</v>
      </c>
      <c r="C124" s="1" t="s">
        <v>9</v>
      </c>
      <c r="D124" s="1">
        <v>6</v>
      </c>
      <c r="E124" s="1">
        <v>493694.04643400002</v>
      </c>
      <c r="F124" s="1">
        <v>5180960.0055299904</v>
      </c>
      <c r="G124" s="1">
        <v>469.98031496062993</v>
      </c>
      <c r="M124" s="8">
        <f t="shared" si="24"/>
        <v>0.85834981125292109</v>
      </c>
      <c r="N124" s="6">
        <f t="shared" si="25"/>
        <v>0.65143246930422916</v>
      </c>
      <c r="O124" s="6">
        <f t="shared" si="26"/>
        <v>0.85077951002227159</v>
      </c>
      <c r="P124" s="7">
        <f t="shared" si="27"/>
        <v>0.26685796269727402</v>
      </c>
      <c r="R124" s="4" t="s">
        <v>57</v>
      </c>
      <c r="S124" s="4">
        <v>329</v>
      </c>
      <c r="T124" s="4" t="s">
        <v>9</v>
      </c>
      <c r="U124" s="4">
        <v>6</v>
      </c>
      <c r="V124" s="4">
        <v>493691.386340998</v>
      </c>
      <c r="W124" s="4">
        <v>5180990.9908600003</v>
      </c>
      <c r="X124" s="4">
        <v>610.23622047244089</v>
      </c>
      <c r="Y124" s="4">
        <v>1.1145065612079812</v>
      </c>
      <c r="Z124" s="4">
        <v>0.84583901773533421</v>
      </c>
      <c r="AA124" s="4">
        <v>1.10467706013363</v>
      </c>
      <c r="AB124">
        <v>0.6757532281205163</v>
      </c>
    </row>
    <row r="125" spans="1:28" x14ac:dyDescent="0.25">
      <c r="A125" s="1" t="s">
        <v>57</v>
      </c>
      <c r="B125" s="1">
        <v>303</v>
      </c>
      <c r="C125" s="1" t="s">
        <v>9</v>
      </c>
      <c r="D125" s="1">
        <v>6</v>
      </c>
      <c r="E125" s="1">
        <v>493663.33024500002</v>
      </c>
      <c r="F125" s="1">
        <v>5180951.1721900003</v>
      </c>
      <c r="G125" s="1">
        <v>468.50393700787401</v>
      </c>
      <c r="M125" s="8">
        <f t="shared" si="24"/>
        <v>0.85565342441128889</v>
      </c>
      <c r="N125" s="6">
        <f t="shared" si="25"/>
        <v>0.64938608458390179</v>
      </c>
      <c r="O125" s="6">
        <f t="shared" si="26"/>
        <v>0.84810690423162571</v>
      </c>
      <c r="P125" s="7">
        <f t="shared" si="27"/>
        <v>0.26255380200860828</v>
      </c>
      <c r="R125" s="4" t="s">
        <v>57</v>
      </c>
      <c r="S125" s="4">
        <v>330</v>
      </c>
      <c r="T125" s="4" t="s">
        <v>9</v>
      </c>
      <c r="U125" s="4">
        <v>6</v>
      </c>
      <c r="V125" s="4">
        <v>493722.098564999</v>
      </c>
      <c r="W125" s="4">
        <v>5180995.8686100002</v>
      </c>
      <c r="X125" s="4">
        <v>512.30314960629926</v>
      </c>
      <c r="Y125" s="4">
        <v>0.93564623404637792</v>
      </c>
      <c r="Z125" s="4">
        <v>0.71009549795361537</v>
      </c>
      <c r="AA125" s="4">
        <v>0.9273942093541202</v>
      </c>
      <c r="AB125">
        <v>0.39024390243902451</v>
      </c>
    </row>
    <row r="126" spans="1:28" x14ac:dyDescent="0.25">
      <c r="A126" s="1" t="s">
        <v>57</v>
      </c>
      <c r="B126" s="1">
        <v>4</v>
      </c>
      <c r="C126" s="1" t="s">
        <v>9</v>
      </c>
      <c r="D126" s="1">
        <v>6</v>
      </c>
      <c r="E126" s="1">
        <v>493415.01299900003</v>
      </c>
      <c r="F126" s="1">
        <v>5180582.7119100001</v>
      </c>
      <c r="G126" s="1">
        <v>466.53543307086613</v>
      </c>
      <c r="M126" s="8">
        <f t="shared" si="24"/>
        <v>0.85205824195577928</v>
      </c>
      <c r="N126" s="6">
        <f t="shared" si="25"/>
        <v>0.64665757162346515</v>
      </c>
      <c r="O126" s="6">
        <f t="shared" si="26"/>
        <v>0.84454342984409791</v>
      </c>
      <c r="P126" s="7">
        <f t="shared" si="27"/>
        <v>0.25681492109038734</v>
      </c>
      <c r="R126" s="4" t="s">
        <v>57</v>
      </c>
      <c r="S126" s="4">
        <v>354</v>
      </c>
      <c r="T126" s="4" t="s">
        <v>9</v>
      </c>
      <c r="U126" s="4">
        <v>6</v>
      </c>
      <c r="V126" s="4">
        <v>493732.36045400001</v>
      </c>
      <c r="W126" s="4">
        <v>5181027.6388400001</v>
      </c>
      <c r="X126" s="4">
        <v>491.14173228346453</v>
      </c>
      <c r="Y126" s="4">
        <v>0.89699802264964945</v>
      </c>
      <c r="Z126" s="4">
        <v>0.68076398362892221</v>
      </c>
      <c r="AA126" s="4">
        <v>0.88908685968819579</v>
      </c>
      <c r="AB126">
        <v>0.3285509325681491</v>
      </c>
    </row>
    <row r="127" spans="1:28" x14ac:dyDescent="0.25">
      <c r="A127" s="1" t="s">
        <v>57</v>
      </c>
      <c r="B127" s="1">
        <v>155</v>
      </c>
      <c r="C127" s="1" t="s">
        <v>9</v>
      </c>
      <c r="D127" s="1">
        <v>6</v>
      </c>
      <c r="E127" s="1">
        <v>493542.317518998</v>
      </c>
      <c r="F127" s="1">
        <v>5180768.8143999903</v>
      </c>
      <c r="G127" s="1">
        <v>378.44488188976379</v>
      </c>
      <c r="M127" s="8">
        <f t="shared" si="24"/>
        <v>0.69117382707172392</v>
      </c>
      <c r="N127" s="6">
        <f t="shared" si="25"/>
        <v>0.52455661664392905</v>
      </c>
      <c r="O127" s="6">
        <f t="shared" si="26"/>
        <v>0.68507795100222713</v>
      </c>
      <c r="P127" s="7">
        <f t="shared" si="27"/>
        <v>0</v>
      </c>
      <c r="R127" s="4" t="s">
        <v>57</v>
      </c>
      <c r="S127" s="4">
        <v>399</v>
      </c>
      <c r="T127" s="4" t="s">
        <v>9</v>
      </c>
      <c r="U127" s="4">
        <v>6</v>
      </c>
      <c r="V127" s="4">
        <v>493754.005991999</v>
      </c>
      <c r="W127" s="4">
        <v>5181069.176</v>
      </c>
      <c r="X127" s="4">
        <v>633.85826771653547</v>
      </c>
      <c r="Y127" s="4">
        <v>1.1576487506740969</v>
      </c>
      <c r="Z127" s="4">
        <v>0.87858117326057306</v>
      </c>
      <c r="AA127" s="4">
        <v>1.1474387527839642</v>
      </c>
      <c r="AB127">
        <v>0.74461979913916787</v>
      </c>
    </row>
    <row r="128" spans="1:28" x14ac:dyDescent="0.25">
      <c r="A128" s="1" t="s">
        <v>57</v>
      </c>
      <c r="B128" s="1">
        <v>231</v>
      </c>
      <c r="C128" s="1" t="s">
        <v>9</v>
      </c>
      <c r="D128" s="1">
        <v>6</v>
      </c>
      <c r="E128" s="1">
        <v>493604.093411999</v>
      </c>
      <c r="F128" s="1">
        <v>5180858.8683700003</v>
      </c>
      <c r="M128" s="8"/>
      <c r="N128" s="6"/>
      <c r="O128" s="6"/>
      <c r="P128" s="7"/>
      <c r="R128" s="4" t="s">
        <v>57</v>
      </c>
      <c r="S128" s="4">
        <v>400</v>
      </c>
      <c r="T128" s="4" t="s">
        <v>9</v>
      </c>
      <c r="U128" s="4">
        <v>6</v>
      </c>
      <c r="V128" s="4">
        <v>493785.92902500002</v>
      </c>
      <c r="W128" s="4">
        <v>5181084.5888499804</v>
      </c>
      <c r="X128" s="4">
        <v>482.7755905511811</v>
      </c>
      <c r="Y128" s="4">
        <v>0.88171849721373363</v>
      </c>
      <c r="Z128" s="4">
        <v>0.66916780354706684</v>
      </c>
      <c r="AA128" s="4">
        <v>0.87394209354120256</v>
      </c>
      <c r="AB128">
        <v>0.30416068866571011</v>
      </c>
    </row>
    <row r="129" spans="1:28" x14ac:dyDescent="0.25">
      <c r="A129" s="1" t="s">
        <v>57</v>
      </c>
      <c r="B129" s="1">
        <v>423</v>
      </c>
      <c r="C129" s="1" t="s">
        <v>9</v>
      </c>
      <c r="D129" s="1">
        <v>6</v>
      </c>
      <c r="E129" s="1">
        <v>493780.193463</v>
      </c>
      <c r="F129" s="1">
        <v>5181114.7788800001</v>
      </c>
      <c r="M129" s="8"/>
      <c r="N129" s="8"/>
      <c r="O129" s="8"/>
      <c r="R129" s="4" t="s">
        <v>57</v>
      </c>
      <c r="S129" s="4">
        <v>423</v>
      </c>
      <c r="T129" s="4" t="s">
        <v>9</v>
      </c>
      <c r="U129" s="4">
        <v>6</v>
      </c>
      <c r="V129" s="4">
        <v>493780.193463</v>
      </c>
      <c r="W129" s="4">
        <v>5181114.7788800001</v>
      </c>
    </row>
    <row r="130" spans="1:28" x14ac:dyDescent="0.25">
      <c r="A130" s="1" t="s">
        <v>57</v>
      </c>
      <c r="B130" s="1">
        <v>424</v>
      </c>
      <c r="C130" s="1" t="s">
        <v>9</v>
      </c>
      <c r="D130" s="1">
        <v>6</v>
      </c>
      <c r="E130" s="1">
        <v>493809.70142300002</v>
      </c>
      <c r="F130" s="1">
        <v>5181116.5674999803</v>
      </c>
      <c r="M130" s="8"/>
      <c r="N130" s="8"/>
      <c r="O130" s="8"/>
      <c r="R130" s="4" t="s">
        <v>57</v>
      </c>
      <c r="S130" s="4">
        <v>424</v>
      </c>
      <c r="T130" s="4" t="s">
        <v>9</v>
      </c>
      <c r="U130" s="4">
        <v>6</v>
      </c>
      <c r="V130" s="4">
        <v>493809.70142300002</v>
      </c>
      <c r="W130" s="4">
        <v>5181116.5674999803</v>
      </c>
    </row>
    <row r="131" spans="1:28" x14ac:dyDescent="0.25">
      <c r="A131" s="5" t="s">
        <v>61</v>
      </c>
      <c r="B131" s="5">
        <v>233</v>
      </c>
      <c r="C131" s="5" t="s">
        <v>15</v>
      </c>
      <c r="D131" s="5">
        <v>1</v>
      </c>
      <c r="E131" s="5">
        <v>493667.907851998</v>
      </c>
      <c r="F131" s="5">
        <v>5180857.0227399804</v>
      </c>
      <c r="G131" s="5">
        <v>196.5</v>
      </c>
      <c r="H131" s="5"/>
      <c r="I131" s="5"/>
      <c r="J131" s="5"/>
      <c r="K131" s="5"/>
      <c r="L131" s="5"/>
      <c r="M131" s="6">
        <f t="shared" ref="M131:M153" si="28">G131/$I$8</f>
        <v>1.4743397358943577</v>
      </c>
      <c r="N131" s="6">
        <f>G131/$J$8</f>
        <v>1</v>
      </c>
      <c r="O131" s="6">
        <f>G131/$K$8</f>
        <v>1.5291828793774318</v>
      </c>
      <c r="P131" s="7">
        <f>(G131-$L$8)/($J$8-$L$8)</f>
        <v>1</v>
      </c>
      <c r="R131" s="4" t="s">
        <v>61</v>
      </c>
      <c r="S131" s="4">
        <v>5</v>
      </c>
      <c r="T131" s="4" t="s">
        <v>15</v>
      </c>
      <c r="U131" s="4">
        <v>1</v>
      </c>
      <c r="V131" s="4">
        <v>493446.911100998</v>
      </c>
      <c r="W131" s="4">
        <v>5180572.1204000004</v>
      </c>
      <c r="X131" s="4">
        <v>150</v>
      </c>
      <c r="Y131" s="4">
        <v>1.1254501800720289</v>
      </c>
      <c r="Z131" s="4">
        <v>0.76335877862595425</v>
      </c>
      <c r="AA131" s="4">
        <v>1.1673151750972763</v>
      </c>
      <c r="AB131">
        <v>0.51052631578947372</v>
      </c>
    </row>
    <row r="132" spans="1:28" x14ac:dyDescent="0.25">
      <c r="A132" s="1" t="s">
        <v>61</v>
      </c>
      <c r="B132" s="1">
        <v>26</v>
      </c>
      <c r="C132" s="1" t="s">
        <v>15</v>
      </c>
      <c r="D132" s="1">
        <v>1</v>
      </c>
      <c r="E132" s="1">
        <v>493468.77862400003</v>
      </c>
      <c r="F132" s="1">
        <v>5180603.8775000004</v>
      </c>
      <c r="G132" s="1">
        <v>175</v>
      </c>
      <c r="M132" s="8">
        <f t="shared" si="28"/>
        <v>1.3130252100840336</v>
      </c>
      <c r="N132" s="6">
        <f t="shared" ref="N132:N153" si="29">G132/$J$8</f>
        <v>0.89058524173027986</v>
      </c>
      <c r="O132" s="6">
        <f t="shared" ref="O132:O153" si="30">G132/$K$8</f>
        <v>1.3618677042801557</v>
      </c>
      <c r="P132" s="7">
        <f t="shared" ref="P132:P153" si="31">(G132-$L$8)/($J$8-$L$8)</f>
        <v>0.77368421052631575</v>
      </c>
      <c r="R132" s="4" t="s">
        <v>61</v>
      </c>
      <c r="S132" s="4">
        <v>26</v>
      </c>
      <c r="T132" s="4" t="s">
        <v>15</v>
      </c>
      <c r="U132" s="4">
        <v>1</v>
      </c>
      <c r="V132" s="4">
        <v>493468.77862400003</v>
      </c>
      <c r="W132" s="4">
        <v>5180603.8775000004</v>
      </c>
      <c r="X132" s="4">
        <v>175</v>
      </c>
      <c r="Y132" s="4">
        <v>1.3130252100840336</v>
      </c>
      <c r="Z132" s="4">
        <v>0.89058524173027986</v>
      </c>
      <c r="AA132" s="4">
        <v>1.3618677042801557</v>
      </c>
      <c r="AB132">
        <v>0.77368421052631575</v>
      </c>
    </row>
    <row r="133" spans="1:28" x14ac:dyDescent="0.25">
      <c r="A133" s="1" t="s">
        <v>61</v>
      </c>
      <c r="B133" s="1">
        <v>425</v>
      </c>
      <c r="C133" s="1" t="s">
        <v>15</v>
      </c>
      <c r="D133" s="1">
        <v>1</v>
      </c>
      <c r="E133" s="1">
        <v>493841.59178900003</v>
      </c>
      <c r="F133" s="1">
        <v>5181100.5330800004</v>
      </c>
      <c r="G133" s="1">
        <v>162</v>
      </c>
      <c r="M133" s="8">
        <f t="shared" si="28"/>
        <v>1.215486194477791</v>
      </c>
      <c r="N133" s="6">
        <f t="shared" si="29"/>
        <v>0.82442748091603058</v>
      </c>
      <c r="O133" s="6">
        <f t="shared" si="30"/>
        <v>1.2607003891050583</v>
      </c>
      <c r="P133" s="7">
        <f t="shared" si="31"/>
        <v>0.63684210526315788</v>
      </c>
      <c r="R133" s="4" t="s">
        <v>61</v>
      </c>
      <c r="S133" s="4">
        <v>50</v>
      </c>
      <c r="T133" s="4" t="s">
        <v>15</v>
      </c>
      <c r="U133" s="4">
        <v>1</v>
      </c>
      <c r="V133" s="4">
        <v>493485.65363100002</v>
      </c>
      <c r="W133" s="4">
        <v>5180644.8884500004</v>
      </c>
      <c r="X133" s="4">
        <v>101.5</v>
      </c>
      <c r="Y133" s="4">
        <v>0.76155462184873945</v>
      </c>
      <c r="Z133" s="4">
        <v>0.51653944020356235</v>
      </c>
      <c r="AA133" s="4">
        <v>0.78988326848249024</v>
      </c>
      <c r="AB133">
        <v>0</v>
      </c>
    </row>
    <row r="134" spans="1:28" x14ac:dyDescent="0.25">
      <c r="A134" s="1" t="s">
        <v>61</v>
      </c>
      <c r="B134" s="1">
        <v>305</v>
      </c>
      <c r="C134" s="1" t="s">
        <v>15</v>
      </c>
      <c r="D134" s="1">
        <v>1</v>
      </c>
      <c r="E134" s="1">
        <v>493725.95835299901</v>
      </c>
      <c r="F134" s="1">
        <v>5180964.0836100001</v>
      </c>
      <c r="G134" s="1">
        <v>151</v>
      </c>
      <c r="M134" s="8">
        <f t="shared" si="28"/>
        <v>1.1329531812725091</v>
      </c>
      <c r="N134" s="6">
        <f t="shared" si="29"/>
        <v>0.76844783715012721</v>
      </c>
      <c r="O134" s="6">
        <f t="shared" si="30"/>
        <v>1.1750972762645915</v>
      </c>
      <c r="P134" s="7">
        <f t="shared" si="31"/>
        <v>0.52105263157894732</v>
      </c>
      <c r="R134" s="4" t="s">
        <v>61</v>
      </c>
      <c r="S134" s="4">
        <v>76</v>
      </c>
      <c r="T134" s="4" t="s">
        <v>15</v>
      </c>
      <c r="U134" s="4">
        <v>1</v>
      </c>
      <c r="V134" s="4">
        <v>493519.91366000002</v>
      </c>
      <c r="W134" s="4">
        <v>5180663.6058200002</v>
      </c>
      <c r="X134" s="4">
        <v>130.5</v>
      </c>
      <c r="Y134" s="4">
        <v>0.97914165666266506</v>
      </c>
      <c r="Z134" s="4">
        <v>0.66412213740458015</v>
      </c>
      <c r="AA134" s="4">
        <v>1.0155642023346303</v>
      </c>
      <c r="AB134">
        <v>0.30526315789473685</v>
      </c>
    </row>
    <row r="135" spans="1:28" x14ac:dyDescent="0.25">
      <c r="A135" s="1" t="s">
        <v>61</v>
      </c>
      <c r="B135" s="1">
        <v>5</v>
      </c>
      <c r="C135" s="1" t="s">
        <v>15</v>
      </c>
      <c r="D135" s="1">
        <v>1</v>
      </c>
      <c r="E135" s="1">
        <v>493446.911100998</v>
      </c>
      <c r="F135" s="1">
        <v>5180572.1204000004</v>
      </c>
      <c r="G135" s="1">
        <v>150</v>
      </c>
      <c r="M135" s="8">
        <f t="shared" si="28"/>
        <v>1.1254501800720289</v>
      </c>
      <c r="N135" s="6">
        <f t="shared" si="29"/>
        <v>0.76335877862595425</v>
      </c>
      <c r="O135" s="6">
        <f t="shared" si="30"/>
        <v>1.1673151750972763</v>
      </c>
      <c r="P135" s="7">
        <f t="shared" si="31"/>
        <v>0.51052631578947372</v>
      </c>
      <c r="R135" s="4" t="s">
        <v>61</v>
      </c>
      <c r="S135" s="4">
        <v>103</v>
      </c>
      <c r="T135" s="4" t="s">
        <v>15</v>
      </c>
      <c r="U135" s="4">
        <v>1</v>
      </c>
      <c r="V135" s="4">
        <v>493531.398579998</v>
      </c>
      <c r="W135" s="4">
        <v>5180695.3743799804</v>
      </c>
      <c r="X135" s="4">
        <v>127.5</v>
      </c>
      <c r="Y135" s="4">
        <v>0.95663265306122447</v>
      </c>
      <c r="Z135" s="4">
        <v>0.64885496183206104</v>
      </c>
      <c r="AA135" s="4">
        <v>0.99221789883268485</v>
      </c>
      <c r="AB135">
        <v>0.27368421052631581</v>
      </c>
    </row>
    <row r="136" spans="1:28" x14ac:dyDescent="0.25">
      <c r="A136" s="1" t="s">
        <v>61</v>
      </c>
      <c r="B136" s="1">
        <v>401</v>
      </c>
      <c r="C136" s="1" t="s">
        <v>15</v>
      </c>
      <c r="D136" s="1">
        <v>1</v>
      </c>
      <c r="E136" s="1">
        <v>493817.836210999</v>
      </c>
      <c r="F136" s="1">
        <v>5181084.7781400001</v>
      </c>
      <c r="G136" s="1">
        <v>147.5</v>
      </c>
      <c r="M136" s="8">
        <f t="shared" si="28"/>
        <v>1.1066926770708283</v>
      </c>
      <c r="N136" s="6">
        <f t="shared" si="29"/>
        <v>0.75063613231552162</v>
      </c>
      <c r="O136" s="6">
        <f t="shared" si="30"/>
        <v>1.1478599221789882</v>
      </c>
      <c r="P136" s="7">
        <f t="shared" si="31"/>
        <v>0.48421052631578948</v>
      </c>
      <c r="R136" s="4" t="s">
        <v>61</v>
      </c>
      <c r="S136" s="4">
        <v>104</v>
      </c>
      <c r="T136" s="4" t="s">
        <v>15</v>
      </c>
      <c r="U136" s="4">
        <v>1</v>
      </c>
      <c r="V136" s="4">
        <v>493561.31900000002</v>
      </c>
      <c r="W136" s="4">
        <v>5180707.22915</v>
      </c>
      <c r="X136" s="4">
        <v>114.5</v>
      </c>
      <c r="Y136" s="4">
        <v>0.85909363745498202</v>
      </c>
      <c r="Z136" s="4">
        <v>0.58269720101781175</v>
      </c>
      <c r="AA136" s="4">
        <v>0.8910505836575876</v>
      </c>
      <c r="AB136">
        <v>0.1368421052631579</v>
      </c>
    </row>
    <row r="137" spans="1:28" x14ac:dyDescent="0.25">
      <c r="A137" s="1" t="s">
        <v>61</v>
      </c>
      <c r="B137" s="1">
        <v>377</v>
      </c>
      <c r="C137" s="1" t="s">
        <v>15</v>
      </c>
      <c r="D137" s="1">
        <v>1</v>
      </c>
      <c r="E137" s="1">
        <v>493767.37831900001</v>
      </c>
      <c r="F137" s="1">
        <v>5181033.5277100001</v>
      </c>
      <c r="G137" s="1">
        <v>147</v>
      </c>
      <c r="M137" s="8">
        <f t="shared" si="28"/>
        <v>1.1029411764705883</v>
      </c>
      <c r="N137" s="6">
        <f t="shared" si="29"/>
        <v>0.74809160305343514</v>
      </c>
      <c r="O137" s="6">
        <f t="shared" si="30"/>
        <v>1.1439688715953307</v>
      </c>
      <c r="P137" s="7">
        <f t="shared" si="31"/>
        <v>0.47894736842105262</v>
      </c>
      <c r="R137" s="4" t="s">
        <v>61</v>
      </c>
      <c r="S137" s="4">
        <v>130</v>
      </c>
      <c r="T137" s="4" t="s">
        <v>15</v>
      </c>
      <c r="U137" s="4">
        <v>1</v>
      </c>
      <c r="V137" s="4">
        <v>493560.60417000001</v>
      </c>
      <c r="W137" s="4">
        <v>5180737.0137999803</v>
      </c>
      <c r="X137" s="4">
        <v>112.5</v>
      </c>
      <c r="Y137" s="4">
        <v>0.84408763505402162</v>
      </c>
      <c r="Z137" s="4">
        <v>0.5725190839694656</v>
      </c>
      <c r="AA137" s="4">
        <v>0.8754863813229572</v>
      </c>
      <c r="AB137">
        <v>0.11578947368421053</v>
      </c>
    </row>
    <row r="138" spans="1:28" x14ac:dyDescent="0.25">
      <c r="A138" s="1" t="s">
        <v>61</v>
      </c>
      <c r="B138" s="1">
        <v>355</v>
      </c>
      <c r="C138" s="1" t="s">
        <v>15</v>
      </c>
      <c r="D138" s="1">
        <v>1</v>
      </c>
      <c r="E138" s="1">
        <v>493764.244851998</v>
      </c>
      <c r="F138" s="1">
        <v>5181005.6034199903</v>
      </c>
      <c r="G138" s="1">
        <v>143</v>
      </c>
      <c r="M138" s="8">
        <f t="shared" si="28"/>
        <v>1.0729291716686675</v>
      </c>
      <c r="N138" s="6">
        <f t="shared" si="29"/>
        <v>0.72773536895674296</v>
      </c>
      <c r="O138" s="6">
        <f t="shared" si="30"/>
        <v>1.1128404669260701</v>
      </c>
      <c r="P138" s="7">
        <f t="shared" si="31"/>
        <v>0.43684210526315792</v>
      </c>
      <c r="R138" s="4" t="s">
        <v>61</v>
      </c>
      <c r="S138" s="4">
        <v>156</v>
      </c>
      <c r="T138" s="4" t="s">
        <v>15</v>
      </c>
      <c r="U138" s="4">
        <v>1</v>
      </c>
      <c r="V138" s="4">
        <v>493574.22056400002</v>
      </c>
      <c r="W138" s="4">
        <v>5180763.5574099803</v>
      </c>
      <c r="X138" s="4">
        <v>108</v>
      </c>
      <c r="Y138" s="4">
        <v>0.81032412965186074</v>
      </c>
      <c r="Z138" s="4">
        <v>0.54961832061068705</v>
      </c>
      <c r="AA138" s="4">
        <v>0.84046692607003892</v>
      </c>
      <c r="AB138">
        <v>6.8421052631578952E-2</v>
      </c>
    </row>
    <row r="139" spans="1:28" x14ac:dyDescent="0.25">
      <c r="A139" s="1" t="s">
        <v>61</v>
      </c>
      <c r="B139" s="1">
        <v>182</v>
      </c>
      <c r="C139" s="1" t="s">
        <v>15</v>
      </c>
      <c r="D139" s="1">
        <v>1</v>
      </c>
      <c r="E139" s="1">
        <v>493593.77961500001</v>
      </c>
      <c r="F139" s="1">
        <v>5180793.1975299902</v>
      </c>
      <c r="G139" s="1">
        <v>137.5</v>
      </c>
      <c r="M139" s="8">
        <f t="shared" si="28"/>
        <v>1.0316626650660263</v>
      </c>
      <c r="N139" s="6">
        <f t="shared" si="29"/>
        <v>0.69974554707379133</v>
      </c>
      <c r="O139" s="6">
        <f t="shared" si="30"/>
        <v>1.0700389105058365</v>
      </c>
      <c r="P139" s="7">
        <f t="shared" si="31"/>
        <v>0.37894736842105264</v>
      </c>
      <c r="R139" s="4" t="s">
        <v>61</v>
      </c>
      <c r="S139" s="4">
        <v>157</v>
      </c>
      <c r="T139" s="4" t="s">
        <v>15</v>
      </c>
      <c r="U139" s="4">
        <v>1</v>
      </c>
      <c r="V139" s="4">
        <v>493606.136686999</v>
      </c>
      <c r="W139" s="4">
        <v>5180770.52403</v>
      </c>
      <c r="X139" s="4">
        <v>125</v>
      </c>
      <c r="Y139" s="4">
        <v>0.93787515006002398</v>
      </c>
      <c r="Z139" s="4">
        <v>0.63613231552162852</v>
      </c>
      <c r="AA139" s="4">
        <v>0.97276264591439687</v>
      </c>
      <c r="AB139">
        <v>0.24736842105263157</v>
      </c>
    </row>
    <row r="140" spans="1:28" x14ac:dyDescent="0.25">
      <c r="A140" s="1" t="s">
        <v>61</v>
      </c>
      <c r="B140" s="1">
        <v>280</v>
      </c>
      <c r="C140" s="1" t="s">
        <v>15</v>
      </c>
      <c r="D140" s="1">
        <v>1</v>
      </c>
      <c r="E140" s="1">
        <v>493721.803071998</v>
      </c>
      <c r="F140" s="1">
        <v>5180932.3069900004</v>
      </c>
      <c r="G140" s="1">
        <v>135</v>
      </c>
      <c r="M140" s="8">
        <f t="shared" si="28"/>
        <v>1.0129051620648259</v>
      </c>
      <c r="N140" s="6">
        <f t="shared" si="29"/>
        <v>0.68702290076335881</v>
      </c>
      <c r="O140" s="6">
        <f t="shared" si="30"/>
        <v>1.0505836575875487</v>
      </c>
      <c r="P140" s="7">
        <f t="shared" si="31"/>
        <v>0.35263157894736841</v>
      </c>
      <c r="R140" s="4" t="s">
        <v>61</v>
      </c>
      <c r="S140" s="4">
        <v>182</v>
      </c>
      <c r="T140" s="4" t="s">
        <v>15</v>
      </c>
      <c r="U140" s="4">
        <v>1</v>
      </c>
      <c r="V140" s="4">
        <v>493593.77961500001</v>
      </c>
      <c r="W140" s="4">
        <v>5180793.1975299902</v>
      </c>
      <c r="X140" s="4">
        <v>137.5</v>
      </c>
      <c r="Y140" s="4">
        <v>1.0316626650660263</v>
      </c>
      <c r="Z140" s="4">
        <v>0.69974554707379133</v>
      </c>
      <c r="AA140" s="4">
        <v>1.0700389105058365</v>
      </c>
      <c r="AB140">
        <v>0.37894736842105264</v>
      </c>
    </row>
    <row r="141" spans="1:28" x14ac:dyDescent="0.25">
      <c r="A141" s="1" t="s">
        <v>61</v>
      </c>
      <c r="B141" s="1">
        <v>331</v>
      </c>
      <c r="C141" s="1" t="s">
        <v>15</v>
      </c>
      <c r="D141" s="1">
        <v>1</v>
      </c>
      <c r="E141" s="1">
        <v>493753.983095998</v>
      </c>
      <c r="F141" s="1">
        <v>5180973.8331300002</v>
      </c>
      <c r="G141" s="1">
        <v>134</v>
      </c>
      <c r="M141" s="8">
        <f t="shared" si="28"/>
        <v>1.0054021608643458</v>
      </c>
      <c r="N141" s="6">
        <f t="shared" si="29"/>
        <v>0.68193384223918574</v>
      </c>
      <c r="O141" s="6">
        <f t="shared" si="30"/>
        <v>1.0428015564202335</v>
      </c>
      <c r="P141" s="7">
        <f t="shared" si="31"/>
        <v>0.34210526315789475</v>
      </c>
      <c r="R141" s="4" t="s">
        <v>61</v>
      </c>
      <c r="S141" s="4">
        <v>183</v>
      </c>
      <c r="T141" s="4" t="s">
        <v>15</v>
      </c>
      <c r="U141" s="4">
        <v>1</v>
      </c>
      <c r="V141" s="4">
        <v>493623.269814</v>
      </c>
      <c r="W141" s="4">
        <v>5180802.28675</v>
      </c>
      <c r="X141" s="4">
        <v>127</v>
      </c>
      <c r="Y141" s="4">
        <v>0.95288115246098437</v>
      </c>
      <c r="Z141" s="4">
        <v>0.64631043256997456</v>
      </c>
      <c r="AA141" s="4">
        <v>0.98832684824902728</v>
      </c>
      <c r="AB141">
        <v>0.26842105263157895</v>
      </c>
    </row>
    <row r="142" spans="1:28" x14ac:dyDescent="0.25">
      <c r="A142" s="1" t="s">
        <v>61</v>
      </c>
      <c r="B142" s="1">
        <v>76</v>
      </c>
      <c r="C142" s="1" t="s">
        <v>15</v>
      </c>
      <c r="D142" s="1">
        <v>1</v>
      </c>
      <c r="E142" s="1">
        <v>493519.91366000002</v>
      </c>
      <c r="F142" s="1">
        <v>5180663.6058200002</v>
      </c>
      <c r="G142" s="1">
        <v>130.5</v>
      </c>
      <c r="M142" s="8">
        <f t="shared" si="28"/>
        <v>0.97914165666266506</v>
      </c>
      <c r="N142" s="6">
        <f t="shared" si="29"/>
        <v>0.66412213740458015</v>
      </c>
      <c r="O142" s="6">
        <f t="shared" si="30"/>
        <v>1.0155642023346303</v>
      </c>
      <c r="P142" s="7">
        <f t="shared" si="31"/>
        <v>0.30526315789473685</v>
      </c>
      <c r="R142" s="4" t="s">
        <v>61</v>
      </c>
      <c r="S142" s="4">
        <v>208</v>
      </c>
      <c r="T142" s="4" t="s">
        <v>15</v>
      </c>
      <c r="U142" s="4">
        <v>1</v>
      </c>
      <c r="V142" s="4">
        <v>493640.011778999</v>
      </c>
      <c r="W142" s="4">
        <v>5180825.2712899903</v>
      </c>
      <c r="X142" s="4">
        <v>102</v>
      </c>
      <c r="Y142" s="4">
        <v>0.76530612244897955</v>
      </c>
      <c r="Z142" s="4">
        <v>0.51908396946564883</v>
      </c>
      <c r="AA142" s="4">
        <v>0.79377431906614782</v>
      </c>
      <c r="AB142">
        <v>5.263157894736842E-3</v>
      </c>
    </row>
    <row r="143" spans="1:28" x14ac:dyDescent="0.25">
      <c r="A143" s="1" t="s">
        <v>61</v>
      </c>
      <c r="B143" s="1">
        <v>378</v>
      </c>
      <c r="C143" s="1" t="s">
        <v>15</v>
      </c>
      <c r="D143" s="1">
        <v>1</v>
      </c>
      <c r="E143" s="1">
        <v>493794.903391</v>
      </c>
      <c r="F143" s="1">
        <v>5181052.7986000003</v>
      </c>
      <c r="G143" s="1">
        <v>128.5</v>
      </c>
      <c r="M143" s="8">
        <f t="shared" si="28"/>
        <v>0.96413565426170467</v>
      </c>
      <c r="N143" s="6">
        <f t="shared" si="29"/>
        <v>0.65394402035623411</v>
      </c>
      <c r="O143" s="6">
        <f t="shared" si="30"/>
        <v>1</v>
      </c>
      <c r="P143" s="7">
        <f t="shared" si="31"/>
        <v>0.28421052631578947</v>
      </c>
      <c r="R143" s="4" t="s">
        <v>61</v>
      </c>
      <c r="S143" s="4">
        <v>232</v>
      </c>
      <c r="T143" s="4" t="s">
        <v>15</v>
      </c>
      <c r="U143" s="4">
        <v>1</v>
      </c>
      <c r="V143" s="4">
        <v>493642.625925</v>
      </c>
      <c r="W143" s="4">
        <v>5180861.3212599903</v>
      </c>
      <c r="X143" s="4">
        <v>117</v>
      </c>
      <c r="Y143" s="4">
        <v>0.87785114045618251</v>
      </c>
      <c r="Z143" s="4">
        <v>0.59541984732824427</v>
      </c>
      <c r="AA143" s="4">
        <v>0.91050583657587547</v>
      </c>
      <c r="AB143">
        <v>0.16315789473684211</v>
      </c>
    </row>
    <row r="144" spans="1:28" x14ac:dyDescent="0.25">
      <c r="A144" s="1" t="s">
        <v>61</v>
      </c>
      <c r="B144" s="1">
        <v>103</v>
      </c>
      <c r="C144" s="1" t="s">
        <v>15</v>
      </c>
      <c r="D144" s="1">
        <v>1</v>
      </c>
      <c r="E144" s="1">
        <v>493531.398579998</v>
      </c>
      <c r="F144" s="1">
        <v>5180695.3743799804</v>
      </c>
      <c r="G144" s="1">
        <v>127.5</v>
      </c>
      <c r="M144" s="8">
        <f t="shared" si="28"/>
        <v>0.95663265306122447</v>
      </c>
      <c r="N144" s="6">
        <f t="shared" si="29"/>
        <v>0.64885496183206104</v>
      </c>
      <c r="O144" s="6">
        <f t="shared" si="30"/>
        <v>0.99221789883268485</v>
      </c>
      <c r="P144" s="7">
        <f t="shared" si="31"/>
        <v>0.27368421052631581</v>
      </c>
      <c r="R144" s="4" t="s">
        <v>61</v>
      </c>
      <c r="S144" s="4">
        <v>233</v>
      </c>
      <c r="T144" s="4" t="s">
        <v>15</v>
      </c>
      <c r="U144" s="4">
        <v>1</v>
      </c>
      <c r="V144" s="4">
        <v>493667.907851998</v>
      </c>
      <c r="W144" s="4">
        <v>5180857.0227399804</v>
      </c>
      <c r="X144" s="4">
        <v>196.5</v>
      </c>
      <c r="Y144" s="4">
        <v>1.4743397358943577</v>
      </c>
      <c r="Z144" s="4">
        <v>1</v>
      </c>
      <c r="AA144" s="4">
        <v>1.5291828793774318</v>
      </c>
      <c r="AB144" s="7">
        <v>1</v>
      </c>
    </row>
    <row r="145" spans="1:28" x14ac:dyDescent="0.25">
      <c r="A145" s="1" t="s">
        <v>61</v>
      </c>
      <c r="B145" s="1">
        <v>183</v>
      </c>
      <c r="C145" s="1" t="s">
        <v>15</v>
      </c>
      <c r="D145" s="1">
        <v>1</v>
      </c>
      <c r="E145" s="1">
        <v>493623.269814</v>
      </c>
      <c r="F145" s="1">
        <v>5180802.28675</v>
      </c>
      <c r="G145" s="1">
        <v>127</v>
      </c>
      <c r="M145" s="8">
        <f t="shared" si="28"/>
        <v>0.95288115246098437</v>
      </c>
      <c r="N145" s="6">
        <f t="shared" si="29"/>
        <v>0.64631043256997456</v>
      </c>
      <c r="O145" s="6">
        <f t="shared" si="30"/>
        <v>0.98832684824902728</v>
      </c>
      <c r="P145" s="7">
        <f t="shared" si="31"/>
        <v>0.26842105263157895</v>
      </c>
      <c r="R145" s="4" t="s">
        <v>61</v>
      </c>
      <c r="S145" s="4">
        <v>256</v>
      </c>
      <c r="T145" s="4" t="s">
        <v>15</v>
      </c>
      <c r="U145" s="4">
        <v>1</v>
      </c>
      <c r="V145" s="4">
        <v>493668.941824999</v>
      </c>
      <c r="W145" s="4">
        <v>5180896.47004</v>
      </c>
      <c r="X145" s="4">
        <v>116.5</v>
      </c>
      <c r="Y145" s="4">
        <v>0.87409963985594241</v>
      </c>
      <c r="Z145" s="4">
        <v>0.59287531806615779</v>
      </c>
      <c r="AA145" s="4">
        <v>0.9066147859922179</v>
      </c>
      <c r="AB145">
        <v>0.15789473684210525</v>
      </c>
    </row>
    <row r="146" spans="1:28" x14ac:dyDescent="0.25">
      <c r="A146" s="1" t="s">
        <v>61</v>
      </c>
      <c r="B146" s="1">
        <v>157</v>
      </c>
      <c r="C146" s="1" t="s">
        <v>15</v>
      </c>
      <c r="D146" s="1">
        <v>1</v>
      </c>
      <c r="E146" s="1">
        <v>493606.136686999</v>
      </c>
      <c r="F146" s="1">
        <v>5180770.52403</v>
      </c>
      <c r="G146" s="1">
        <v>125</v>
      </c>
      <c r="M146" s="8">
        <f t="shared" si="28"/>
        <v>0.93787515006002398</v>
      </c>
      <c r="N146" s="6">
        <f t="shared" si="29"/>
        <v>0.63613231552162852</v>
      </c>
      <c r="O146" s="6">
        <f t="shared" si="30"/>
        <v>0.97276264591439687</v>
      </c>
      <c r="P146" s="7">
        <f t="shared" si="31"/>
        <v>0.24736842105263157</v>
      </c>
      <c r="R146" s="4" t="s">
        <v>61</v>
      </c>
      <c r="S146" s="4">
        <v>257</v>
      </c>
      <c r="T146" s="4" t="s">
        <v>15</v>
      </c>
      <c r="U146" s="4">
        <v>1</v>
      </c>
      <c r="V146" s="4">
        <v>493700.854097998</v>
      </c>
      <c r="W146" s="4">
        <v>5180900.5479899803</v>
      </c>
      <c r="X146" s="4">
        <v>118.5</v>
      </c>
      <c r="Y146" s="4">
        <v>0.88910564225690281</v>
      </c>
      <c r="Z146" s="4">
        <v>0.60305343511450382</v>
      </c>
      <c r="AA146" s="4">
        <v>0.9221789883268483</v>
      </c>
      <c r="AB146">
        <v>0.17894736842105263</v>
      </c>
    </row>
    <row r="147" spans="1:28" x14ac:dyDescent="0.25">
      <c r="A147" s="1" t="s">
        <v>61</v>
      </c>
      <c r="B147" s="1">
        <v>279</v>
      </c>
      <c r="C147" s="1" t="s">
        <v>15</v>
      </c>
      <c r="D147" s="1">
        <v>1</v>
      </c>
      <c r="E147" s="1">
        <v>493690.95224100002</v>
      </c>
      <c r="F147" s="1">
        <v>5180926.7128600003</v>
      </c>
      <c r="G147" s="1">
        <v>124.5</v>
      </c>
      <c r="M147" s="8">
        <f t="shared" si="28"/>
        <v>0.93412364945978388</v>
      </c>
      <c r="N147" s="6">
        <f t="shared" si="29"/>
        <v>0.63358778625954193</v>
      </c>
      <c r="O147" s="6">
        <f t="shared" si="30"/>
        <v>0.9688715953307393</v>
      </c>
      <c r="P147" s="7">
        <f t="shared" si="31"/>
        <v>0.24210526315789474</v>
      </c>
      <c r="R147" s="4" t="s">
        <v>61</v>
      </c>
      <c r="S147" s="4">
        <v>279</v>
      </c>
      <c r="T147" s="4" t="s">
        <v>15</v>
      </c>
      <c r="U147" s="4">
        <v>1</v>
      </c>
      <c r="V147" s="4">
        <v>493690.95224100002</v>
      </c>
      <c r="W147" s="4">
        <v>5180926.7128600003</v>
      </c>
      <c r="X147" s="4">
        <v>124.5</v>
      </c>
      <c r="Y147" s="4">
        <v>0.93412364945978388</v>
      </c>
      <c r="Z147" s="4">
        <v>0.63358778625954193</v>
      </c>
      <c r="AA147" s="4">
        <v>0.9688715953307393</v>
      </c>
      <c r="AB147">
        <v>0.24210526315789474</v>
      </c>
    </row>
    <row r="148" spans="1:28" x14ac:dyDescent="0.25">
      <c r="A148" s="1" t="s">
        <v>61</v>
      </c>
      <c r="B148" s="1">
        <v>257</v>
      </c>
      <c r="C148" s="1" t="s">
        <v>15</v>
      </c>
      <c r="D148" s="1">
        <v>1</v>
      </c>
      <c r="E148" s="1">
        <v>493700.854097998</v>
      </c>
      <c r="F148" s="1">
        <v>5180900.5479899803</v>
      </c>
      <c r="G148" s="1">
        <v>118.5</v>
      </c>
      <c r="M148" s="8">
        <f t="shared" si="28"/>
        <v>0.88910564225690281</v>
      </c>
      <c r="N148" s="6">
        <f t="shared" si="29"/>
        <v>0.60305343511450382</v>
      </c>
      <c r="O148" s="6">
        <f t="shared" si="30"/>
        <v>0.9221789883268483</v>
      </c>
      <c r="P148" s="7">
        <f t="shared" si="31"/>
        <v>0.17894736842105263</v>
      </c>
      <c r="R148" s="4" t="s">
        <v>61</v>
      </c>
      <c r="S148" s="4">
        <v>280</v>
      </c>
      <c r="T148" s="4" t="s">
        <v>15</v>
      </c>
      <c r="U148" s="4">
        <v>1</v>
      </c>
      <c r="V148" s="4">
        <v>493721.803071998</v>
      </c>
      <c r="W148" s="4">
        <v>5180932.3069900004</v>
      </c>
      <c r="X148" s="4">
        <v>135</v>
      </c>
      <c r="Y148" s="4">
        <v>1.0129051620648259</v>
      </c>
      <c r="Z148" s="4">
        <v>0.68702290076335881</v>
      </c>
      <c r="AA148" s="4">
        <v>1.0505836575875487</v>
      </c>
      <c r="AB148">
        <v>0.35263157894736841</v>
      </c>
    </row>
    <row r="149" spans="1:28" x14ac:dyDescent="0.25">
      <c r="A149" s="1" t="s">
        <v>61</v>
      </c>
      <c r="B149" s="1">
        <v>232</v>
      </c>
      <c r="C149" s="1" t="s">
        <v>15</v>
      </c>
      <c r="D149" s="1">
        <v>1</v>
      </c>
      <c r="E149" s="1">
        <v>493642.625925</v>
      </c>
      <c r="F149" s="1">
        <v>5180861.3212599903</v>
      </c>
      <c r="G149" s="1">
        <v>117</v>
      </c>
      <c r="M149" s="8">
        <f t="shared" si="28"/>
        <v>0.87785114045618251</v>
      </c>
      <c r="N149" s="6">
        <f t="shared" si="29"/>
        <v>0.59541984732824427</v>
      </c>
      <c r="O149" s="6">
        <f t="shared" si="30"/>
        <v>0.91050583657587547</v>
      </c>
      <c r="P149" s="7">
        <f t="shared" si="31"/>
        <v>0.16315789473684211</v>
      </c>
      <c r="R149" s="4" t="s">
        <v>61</v>
      </c>
      <c r="S149" s="4">
        <v>305</v>
      </c>
      <c r="T149" s="4" t="s">
        <v>15</v>
      </c>
      <c r="U149" s="4">
        <v>1</v>
      </c>
      <c r="V149" s="4">
        <v>493725.95835299901</v>
      </c>
      <c r="W149" s="4">
        <v>5180964.0836100001</v>
      </c>
      <c r="X149" s="4">
        <v>151</v>
      </c>
      <c r="Y149" s="4">
        <v>1.1329531812725091</v>
      </c>
      <c r="Z149" s="4">
        <v>0.76844783715012721</v>
      </c>
      <c r="AA149" s="4">
        <v>1.1750972762645915</v>
      </c>
      <c r="AB149" s="108">
        <v>0.52105263157894732</v>
      </c>
    </row>
    <row r="150" spans="1:28" x14ac:dyDescent="0.25">
      <c r="A150" s="1" t="s">
        <v>61</v>
      </c>
      <c r="B150" s="1">
        <v>256</v>
      </c>
      <c r="C150" s="1" t="s">
        <v>15</v>
      </c>
      <c r="D150" s="1">
        <v>1</v>
      </c>
      <c r="E150" s="1">
        <v>493668.941824999</v>
      </c>
      <c r="F150" s="1">
        <v>5180896.47004</v>
      </c>
      <c r="G150" s="1">
        <v>116.5</v>
      </c>
      <c r="M150" s="8">
        <f t="shared" si="28"/>
        <v>0.87409963985594241</v>
      </c>
      <c r="N150" s="6">
        <f t="shared" si="29"/>
        <v>0.59287531806615779</v>
      </c>
      <c r="O150" s="6">
        <f t="shared" si="30"/>
        <v>0.9066147859922179</v>
      </c>
      <c r="P150" s="7">
        <f t="shared" si="31"/>
        <v>0.15789473684210525</v>
      </c>
      <c r="R150" s="4" t="s">
        <v>61</v>
      </c>
      <c r="S150" s="4">
        <v>331</v>
      </c>
      <c r="T150" s="4" t="s">
        <v>15</v>
      </c>
      <c r="U150" s="4">
        <v>1</v>
      </c>
      <c r="V150" s="4">
        <v>493753.983095998</v>
      </c>
      <c r="W150" s="4">
        <v>5180973.8331300002</v>
      </c>
      <c r="X150" s="4">
        <v>134</v>
      </c>
      <c r="Y150" s="4">
        <v>1.0054021608643458</v>
      </c>
      <c r="Z150" s="4">
        <v>0.68193384223918574</v>
      </c>
      <c r="AA150" s="4">
        <v>1.0428015564202335</v>
      </c>
      <c r="AB150">
        <v>0.34210526315789475</v>
      </c>
    </row>
    <row r="151" spans="1:28" x14ac:dyDescent="0.25">
      <c r="A151" s="1" t="s">
        <v>61</v>
      </c>
      <c r="B151" s="1">
        <v>104</v>
      </c>
      <c r="C151" s="1" t="s">
        <v>15</v>
      </c>
      <c r="D151" s="1">
        <v>1</v>
      </c>
      <c r="E151" s="1">
        <v>493561.31900000002</v>
      </c>
      <c r="F151" s="1">
        <v>5180707.22915</v>
      </c>
      <c r="G151" s="1">
        <v>114.5</v>
      </c>
      <c r="M151" s="8">
        <f t="shared" si="28"/>
        <v>0.85909363745498202</v>
      </c>
      <c r="N151" s="6">
        <f t="shared" si="29"/>
        <v>0.58269720101781175</v>
      </c>
      <c r="O151" s="6">
        <f t="shared" si="30"/>
        <v>0.8910505836575876</v>
      </c>
      <c r="P151" s="7">
        <f t="shared" si="31"/>
        <v>0.1368421052631579</v>
      </c>
      <c r="R151" s="4" t="s">
        <v>61</v>
      </c>
      <c r="S151" s="4">
        <v>355</v>
      </c>
      <c r="T151" s="4" t="s">
        <v>15</v>
      </c>
      <c r="U151" s="4">
        <v>1</v>
      </c>
      <c r="V151" s="4">
        <v>493764.244851998</v>
      </c>
      <c r="W151" s="4">
        <v>5181005.6034199903</v>
      </c>
      <c r="X151" s="4">
        <v>143</v>
      </c>
      <c r="Y151" s="4">
        <v>1.0729291716686675</v>
      </c>
      <c r="Z151" s="4">
        <v>0.72773536895674296</v>
      </c>
      <c r="AA151" s="4">
        <v>1.1128404669260701</v>
      </c>
      <c r="AB151">
        <v>0.43684210526315792</v>
      </c>
    </row>
    <row r="152" spans="1:28" x14ac:dyDescent="0.25">
      <c r="A152" s="1" t="s">
        <v>61</v>
      </c>
      <c r="B152" s="1">
        <v>130</v>
      </c>
      <c r="C152" s="1" t="s">
        <v>15</v>
      </c>
      <c r="D152" s="1">
        <v>1</v>
      </c>
      <c r="E152" s="1">
        <v>493560.60417000001</v>
      </c>
      <c r="F152" s="1">
        <v>5180737.0137999803</v>
      </c>
      <c r="G152" s="1">
        <v>112.5</v>
      </c>
      <c r="M152" s="8">
        <f t="shared" si="28"/>
        <v>0.84408763505402162</v>
      </c>
      <c r="N152" s="6">
        <f t="shared" si="29"/>
        <v>0.5725190839694656</v>
      </c>
      <c r="O152" s="6">
        <f t="shared" si="30"/>
        <v>0.8754863813229572</v>
      </c>
      <c r="P152" s="7">
        <f t="shared" si="31"/>
        <v>0.11578947368421053</v>
      </c>
      <c r="R152" s="4" t="s">
        <v>61</v>
      </c>
      <c r="S152" s="4">
        <v>377</v>
      </c>
      <c r="T152" s="4" t="s">
        <v>15</v>
      </c>
      <c r="U152" s="4">
        <v>1</v>
      </c>
      <c r="V152" s="4">
        <v>493767.37831900001</v>
      </c>
      <c r="W152" s="4">
        <v>5181033.5277100001</v>
      </c>
      <c r="X152" s="4">
        <v>147</v>
      </c>
      <c r="Y152" s="4">
        <v>1.1029411764705883</v>
      </c>
      <c r="Z152" s="4">
        <v>0.74809160305343514</v>
      </c>
      <c r="AA152" s="4">
        <v>1.1439688715953307</v>
      </c>
      <c r="AB152">
        <v>0.47894736842105262</v>
      </c>
    </row>
    <row r="153" spans="1:28" x14ac:dyDescent="0.25">
      <c r="A153" s="1" t="s">
        <v>61</v>
      </c>
      <c r="B153" s="1">
        <v>156</v>
      </c>
      <c r="C153" s="1" t="s">
        <v>15</v>
      </c>
      <c r="D153" s="1">
        <v>1</v>
      </c>
      <c r="E153" s="1">
        <v>493574.22056400002</v>
      </c>
      <c r="F153" s="1">
        <v>5180763.5574099803</v>
      </c>
      <c r="G153" s="1">
        <v>108</v>
      </c>
      <c r="M153" s="8">
        <f t="shared" si="28"/>
        <v>0.81032412965186074</v>
      </c>
      <c r="N153" s="6">
        <f t="shared" si="29"/>
        <v>0.54961832061068705</v>
      </c>
      <c r="O153" s="6">
        <f t="shared" si="30"/>
        <v>0.84046692607003892</v>
      </c>
      <c r="P153" s="7">
        <f t="shared" si="31"/>
        <v>6.8421052631578952E-2</v>
      </c>
      <c r="R153" s="4" t="s">
        <v>61</v>
      </c>
      <c r="S153" s="4">
        <v>378</v>
      </c>
      <c r="T153" s="4" t="s">
        <v>15</v>
      </c>
      <c r="U153" s="4">
        <v>1</v>
      </c>
      <c r="V153" s="4">
        <v>493794.903391</v>
      </c>
      <c r="W153" s="4">
        <v>5181052.7986000003</v>
      </c>
      <c r="X153" s="4">
        <v>128.5</v>
      </c>
      <c r="Y153" s="4">
        <v>0.96413565426170467</v>
      </c>
      <c r="Z153" s="4">
        <v>0.65394402035623411</v>
      </c>
      <c r="AA153" s="4">
        <v>1</v>
      </c>
      <c r="AB153">
        <v>0.28421052631578947</v>
      </c>
    </row>
    <row r="154" spans="1:28" x14ac:dyDescent="0.25">
      <c r="A154" s="1" t="s">
        <v>61</v>
      </c>
      <c r="B154" s="1">
        <v>208</v>
      </c>
      <c r="C154" s="1" t="s">
        <v>15</v>
      </c>
      <c r="D154" s="1">
        <v>1</v>
      </c>
      <c r="E154" s="1">
        <v>493640.011778999</v>
      </c>
      <c r="F154" s="1">
        <v>5180825.2712899903</v>
      </c>
      <c r="G154" s="1">
        <v>102</v>
      </c>
      <c r="M154" s="8">
        <f t="shared" ref="M154:M155" si="32">G154/$I$8</f>
        <v>0.76530612244897955</v>
      </c>
      <c r="N154" s="6">
        <f t="shared" ref="N154:N155" si="33">G154/$J$8</f>
        <v>0.51908396946564883</v>
      </c>
      <c r="O154" s="6">
        <f t="shared" ref="O154:O155" si="34">G154/$K$8</f>
        <v>0.79377431906614782</v>
      </c>
      <c r="P154" s="7">
        <f t="shared" ref="P154:P155" si="35">(G154-$L$8)/($J$8-$L$8)</f>
        <v>5.263157894736842E-3</v>
      </c>
      <c r="R154" s="4" t="s">
        <v>61</v>
      </c>
      <c r="S154" s="4">
        <v>401</v>
      </c>
      <c r="T154" s="4" t="s">
        <v>15</v>
      </c>
      <c r="U154" s="4">
        <v>1</v>
      </c>
      <c r="V154" s="4">
        <v>493817.836210999</v>
      </c>
      <c r="W154" s="4">
        <v>5181084.7781400001</v>
      </c>
      <c r="X154" s="4">
        <v>147.5</v>
      </c>
      <c r="Y154" s="4">
        <v>1.1066926770708283</v>
      </c>
      <c r="Z154" s="4">
        <v>0.75063613231552162</v>
      </c>
      <c r="AA154" s="4">
        <v>1.1478599221789882</v>
      </c>
      <c r="AB154">
        <v>0.48421052631578948</v>
      </c>
    </row>
    <row r="155" spans="1:28" x14ac:dyDescent="0.25">
      <c r="A155" s="1" t="s">
        <v>61</v>
      </c>
      <c r="B155" s="1">
        <v>50</v>
      </c>
      <c r="C155" s="1" t="s">
        <v>15</v>
      </c>
      <c r="D155" s="1">
        <v>1</v>
      </c>
      <c r="E155" s="1">
        <v>493485.65363100002</v>
      </c>
      <c r="F155" s="1">
        <v>5180644.8884500004</v>
      </c>
      <c r="G155" s="1">
        <v>101.5</v>
      </c>
      <c r="M155" s="8">
        <f t="shared" si="32"/>
        <v>0.76155462184873945</v>
      </c>
      <c r="N155" s="6">
        <f t="shared" si="33"/>
        <v>0.51653944020356235</v>
      </c>
      <c r="O155" s="6">
        <f t="shared" si="34"/>
        <v>0.78988326848249024</v>
      </c>
      <c r="P155" s="7">
        <f t="shared" si="35"/>
        <v>0</v>
      </c>
      <c r="R155" s="4" t="s">
        <v>61</v>
      </c>
      <c r="S155" s="4">
        <v>425</v>
      </c>
      <c r="T155" s="4" t="s">
        <v>15</v>
      </c>
      <c r="U155" s="4">
        <v>1</v>
      </c>
      <c r="V155" s="4">
        <v>493841.59178900003</v>
      </c>
      <c r="W155" s="4">
        <v>5181100.5330800004</v>
      </c>
      <c r="X155" s="4">
        <v>162</v>
      </c>
      <c r="Y155" s="4">
        <v>1.215486194477791</v>
      </c>
      <c r="Z155" s="4">
        <v>0.82442748091603058</v>
      </c>
      <c r="AA155" s="4">
        <v>1.2607003891050583</v>
      </c>
      <c r="AB155">
        <v>0.63684210526315788</v>
      </c>
    </row>
    <row r="156" spans="1:28" x14ac:dyDescent="0.25">
      <c r="A156" s="5" t="s">
        <v>62</v>
      </c>
      <c r="B156" s="5">
        <v>306</v>
      </c>
      <c r="C156" s="5" t="s">
        <v>15</v>
      </c>
      <c r="D156" s="5">
        <v>2</v>
      </c>
      <c r="E156" s="5">
        <v>493757.84306599799</v>
      </c>
      <c r="F156" s="5">
        <v>5180942.0481599905</v>
      </c>
      <c r="G156" s="5">
        <v>34.5</v>
      </c>
      <c r="H156" s="5"/>
      <c r="I156" s="5"/>
      <c r="J156" s="5"/>
      <c r="K156" s="5"/>
      <c r="L156" s="5"/>
      <c r="M156" s="6">
        <f t="shared" ref="M156:M159" si="36">G156/$I$9</f>
        <v>1.4603174603174602</v>
      </c>
      <c r="N156" s="6">
        <f>G156/$J$9</f>
        <v>1</v>
      </c>
      <c r="O156" s="6">
        <f>G156/$K$9</f>
        <v>1.3663366336633664</v>
      </c>
      <c r="P156" s="7">
        <f>(G156-$L$9)/($J$9-$L$9)</f>
        <v>1</v>
      </c>
      <c r="R156" s="4" t="s">
        <v>62</v>
      </c>
      <c r="S156" s="4">
        <v>6</v>
      </c>
      <c r="T156" s="4" t="s">
        <v>15</v>
      </c>
      <c r="U156" s="4">
        <v>2</v>
      </c>
      <c r="V156" s="4">
        <v>493479.23487300001</v>
      </c>
      <c r="W156" s="4">
        <v>5180583.9985100003</v>
      </c>
      <c r="X156" s="4"/>
      <c r="Y156" s="4"/>
      <c r="Z156" s="4"/>
      <c r="AA156" s="4"/>
    </row>
    <row r="157" spans="1:28" x14ac:dyDescent="0.25">
      <c r="A157" s="1" t="s">
        <v>62</v>
      </c>
      <c r="B157" s="1">
        <v>27</v>
      </c>
      <c r="C157" s="1" t="s">
        <v>15</v>
      </c>
      <c r="D157" s="1">
        <v>2</v>
      </c>
      <c r="E157" s="1">
        <v>493502.30170800001</v>
      </c>
      <c r="F157" s="1">
        <v>5180616.15558</v>
      </c>
      <c r="G157" s="1">
        <v>27.5</v>
      </c>
      <c r="M157" s="8">
        <f t="shared" si="36"/>
        <v>1.164021164021164</v>
      </c>
      <c r="N157" s="6">
        <f t="shared" ref="N157:N159" si="37">G157/$J$9</f>
        <v>0.79710144927536231</v>
      </c>
      <c r="O157" s="6">
        <f t="shared" ref="O157:O159" si="38">G157/$K$9</f>
        <v>1.0891089108910892</v>
      </c>
      <c r="P157" s="7">
        <f t="shared" ref="P157:P159" si="39">(G157-$L$9)/($J$9-$L$9)</f>
        <v>0.72</v>
      </c>
      <c r="R157" s="4" t="s">
        <v>62</v>
      </c>
      <c r="S157" s="4">
        <v>27</v>
      </c>
      <c r="T157" s="4" t="s">
        <v>15</v>
      </c>
      <c r="U157" s="4">
        <v>2</v>
      </c>
      <c r="V157" s="4">
        <v>493502.30170800001</v>
      </c>
      <c r="W157" s="4">
        <v>5180616.15558</v>
      </c>
      <c r="X157" s="4">
        <v>27.5</v>
      </c>
      <c r="Y157" s="4">
        <v>1.164021164021164</v>
      </c>
      <c r="Z157" s="4">
        <v>0.79710144927536231</v>
      </c>
      <c r="AA157" s="4">
        <v>1.0891089108910892</v>
      </c>
      <c r="AB157">
        <v>0.72</v>
      </c>
    </row>
    <row r="158" spans="1:28" x14ac:dyDescent="0.25">
      <c r="A158" s="1" t="s">
        <v>62</v>
      </c>
      <c r="B158" s="1">
        <v>209</v>
      </c>
      <c r="C158" s="1" t="s">
        <v>15</v>
      </c>
      <c r="D158" s="1">
        <v>2</v>
      </c>
      <c r="E158" s="1">
        <v>493671.92820000002</v>
      </c>
      <c r="F158" s="1">
        <v>5180832.9049800001</v>
      </c>
      <c r="G158" s="1">
        <v>23</v>
      </c>
      <c r="M158" s="8">
        <f t="shared" si="36"/>
        <v>0.97354497354497349</v>
      </c>
      <c r="N158" s="6">
        <f t="shared" si="37"/>
        <v>0.66666666666666663</v>
      </c>
      <c r="O158" s="6">
        <f t="shared" si="38"/>
        <v>0.91089108910891092</v>
      </c>
      <c r="P158" s="7">
        <f t="shared" si="39"/>
        <v>0.54</v>
      </c>
      <c r="R158" s="4" t="s">
        <v>62</v>
      </c>
      <c r="S158" s="4">
        <v>51</v>
      </c>
      <c r="T158" s="4" t="s">
        <v>15</v>
      </c>
      <c r="U158" s="4">
        <v>2</v>
      </c>
      <c r="V158" s="4">
        <v>493514.03761100001</v>
      </c>
      <c r="W158" s="4">
        <v>5180631.0323999804</v>
      </c>
    </row>
    <row r="159" spans="1:28" x14ac:dyDescent="0.25">
      <c r="A159" s="1" t="s">
        <v>62</v>
      </c>
      <c r="B159" s="1">
        <v>234</v>
      </c>
      <c r="C159" s="1" t="s">
        <v>15</v>
      </c>
      <c r="D159" s="1">
        <v>2</v>
      </c>
      <c r="E159" s="1">
        <v>493699.82406800002</v>
      </c>
      <c r="F159" s="1">
        <v>5180864.6565899802</v>
      </c>
      <c r="G159" s="1">
        <v>9.5</v>
      </c>
      <c r="M159" s="8">
        <f t="shared" si="36"/>
        <v>0.40211640211640209</v>
      </c>
      <c r="N159" s="6">
        <f t="shared" si="37"/>
        <v>0.27536231884057971</v>
      </c>
      <c r="O159" s="6">
        <f t="shared" si="38"/>
        <v>0.37623762376237624</v>
      </c>
      <c r="P159" s="7">
        <f t="shared" si="39"/>
        <v>0</v>
      </c>
      <c r="R159" s="4" t="s">
        <v>62</v>
      </c>
      <c r="S159" s="4">
        <v>52</v>
      </c>
      <c r="T159" s="4" t="s">
        <v>15</v>
      </c>
      <c r="U159" s="4">
        <v>2</v>
      </c>
      <c r="V159" s="4">
        <v>493545.15792600001</v>
      </c>
      <c r="W159" s="4">
        <v>5180641.6875400003</v>
      </c>
    </row>
    <row r="160" spans="1:28" x14ac:dyDescent="0.25">
      <c r="A160" s="1" t="s">
        <v>62</v>
      </c>
      <c r="B160" s="1">
        <v>6</v>
      </c>
      <c r="C160" s="1" t="s">
        <v>15</v>
      </c>
      <c r="D160" s="1">
        <v>2</v>
      </c>
      <c r="E160" s="1">
        <v>493479.23487300001</v>
      </c>
      <c r="F160" s="1">
        <v>5180583.9985100003</v>
      </c>
      <c r="M160" s="8"/>
      <c r="N160" s="6"/>
      <c r="O160" s="6"/>
      <c r="P160" s="7"/>
      <c r="R160" s="4" t="s">
        <v>62</v>
      </c>
      <c r="S160" s="4">
        <v>77</v>
      </c>
      <c r="T160" s="4" t="s">
        <v>15</v>
      </c>
      <c r="U160" s="4">
        <v>2</v>
      </c>
      <c r="V160" s="4">
        <v>493551.833480998</v>
      </c>
      <c r="W160" s="4">
        <v>5180673.4613199905</v>
      </c>
    </row>
    <row r="161" spans="1:28" x14ac:dyDescent="0.25">
      <c r="A161" s="1" t="s">
        <v>62</v>
      </c>
      <c r="B161" s="1">
        <v>51</v>
      </c>
      <c r="C161" s="1" t="s">
        <v>15</v>
      </c>
      <c r="D161" s="1">
        <v>2</v>
      </c>
      <c r="E161" s="1">
        <v>493514.03761100001</v>
      </c>
      <c r="F161" s="1">
        <v>5180631.0323999804</v>
      </c>
      <c r="M161" s="8"/>
      <c r="N161" s="6"/>
      <c r="O161" s="6"/>
      <c r="P161" s="7"/>
      <c r="R161" s="4" t="s">
        <v>62</v>
      </c>
      <c r="S161" s="4">
        <v>105</v>
      </c>
      <c r="T161" s="4" t="s">
        <v>15</v>
      </c>
      <c r="U161" s="4">
        <v>2</v>
      </c>
      <c r="V161" s="4">
        <v>493595.221616</v>
      </c>
      <c r="W161" s="4">
        <v>5180699.9730599904</v>
      </c>
    </row>
    <row r="162" spans="1:28" x14ac:dyDescent="0.25">
      <c r="A162" s="1" t="s">
        <v>62</v>
      </c>
      <c r="B162" s="1">
        <v>52</v>
      </c>
      <c r="C162" s="1" t="s">
        <v>15</v>
      </c>
      <c r="D162" s="1">
        <v>2</v>
      </c>
      <c r="E162" s="1">
        <v>493545.15792600001</v>
      </c>
      <c r="F162" s="1">
        <v>5180641.6875400003</v>
      </c>
      <c r="M162" s="8"/>
      <c r="N162" s="6"/>
      <c r="O162" s="6"/>
      <c r="P162" s="7"/>
      <c r="R162" s="4" t="s">
        <v>62</v>
      </c>
      <c r="S162" s="4">
        <v>131</v>
      </c>
      <c r="T162" s="4" t="s">
        <v>15</v>
      </c>
      <c r="U162" s="4">
        <v>2</v>
      </c>
      <c r="V162" s="4">
        <v>493592.5074</v>
      </c>
      <c r="W162" s="4">
        <v>5180731.75691</v>
      </c>
    </row>
    <row r="163" spans="1:28" x14ac:dyDescent="0.25">
      <c r="A163" s="1" t="s">
        <v>62</v>
      </c>
      <c r="B163" s="1">
        <v>77</v>
      </c>
      <c r="C163" s="1" t="s">
        <v>15</v>
      </c>
      <c r="D163" s="1">
        <v>2</v>
      </c>
      <c r="E163" s="1">
        <v>493551.833480998</v>
      </c>
      <c r="F163" s="1">
        <v>5180673.4613199905</v>
      </c>
      <c r="M163" s="8"/>
      <c r="N163" s="6"/>
      <c r="O163" s="6"/>
      <c r="P163" s="7"/>
      <c r="R163" s="4" t="s">
        <v>62</v>
      </c>
      <c r="S163" s="4">
        <v>132</v>
      </c>
      <c r="T163" s="4" t="s">
        <v>15</v>
      </c>
      <c r="U163" s="4">
        <v>2</v>
      </c>
      <c r="V163" s="4">
        <v>493624.423671</v>
      </c>
      <c r="W163" s="4">
        <v>5180738.7236200003</v>
      </c>
    </row>
    <row r="164" spans="1:28" x14ac:dyDescent="0.25">
      <c r="A164" s="1" t="s">
        <v>62</v>
      </c>
      <c r="B164" s="1">
        <v>105</v>
      </c>
      <c r="C164" s="1" t="s">
        <v>15</v>
      </c>
      <c r="D164" s="1">
        <v>2</v>
      </c>
      <c r="E164" s="1">
        <v>493595.221616</v>
      </c>
      <c r="F164" s="1">
        <v>5180699.9730599904</v>
      </c>
      <c r="M164" s="8"/>
      <c r="N164" s="6"/>
      <c r="O164" s="6"/>
      <c r="P164" s="7"/>
      <c r="R164" s="4" t="s">
        <v>62</v>
      </c>
      <c r="S164" s="4">
        <v>158</v>
      </c>
      <c r="T164" s="4" t="s">
        <v>15</v>
      </c>
      <c r="U164" s="4">
        <v>2</v>
      </c>
      <c r="V164" s="4">
        <v>493638.036009998</v>
      </c>
      <c r="W164" s="4">
        <v>5180761.7114700004</v>
      </c>
    </row>
    <row r="165" spans="1:28" x14ac:dyDescent="0.25">
      <c r="A165" s="1" t="s">
        <v>62</v>
      </c>
      <c r="B165" s="1">
        <v>131</v>
      </c>
      <c r="C165" s="1" t="s">
        <v>15</v>
      </c>
      <c r="D165" s="1">
        <v>2</v>
      </c>
      <c r="E165" s="1">
        <v>493592.5074</v>
      </c>
      <c r="F165" s="1">
        <v>5180731.75691</v>
      </c>
      <c r="M165" s="8"/>
      <c r="N165" s="6"/>
      <c r="O165" s="6"/>
      <c r="P165" s="7"/>
      <c r="R165" s="4" t="s">
        <v>62</v>
      </c>
      <c r="S165" s="4">
        <v>184</v>
      </c>
      <c r="T165" s="4" t="s">
        <v>15</v>
      </c>
      <c r="U165" s="4">
        <v>2</v>
      </c>
      <c r="V165" s="4">
        <v>493655.168991999</v>
      </c>
      <c r="W165" s="4">
        <v>5180793.4742900003</v>
      </c>
    </row>
    <row r="166" spans="1:28" x14ac:dyDescent="0.25">
      <c r="A166" s="1" t="s">
        <v>62</v>
      </c>
      <c r="B166" s="1">
        <v>132</v>
      </c>
      <c r="C166" s="1" t="s">
        <v>15</v>
      </c>
      <c r="D166" s="1">
        <v>2</v>
      </c>
      <c r="E166" s="1">
        <v>493624.423671</v>
      </c>
      <c r="F166" s="1">
        <v>5180738.7236200003</v>
      </c>
      <c r="M166" s="8"/>
      <c r="N166" s="6"/>
      <c r="O166" s="6"/>
      <c r="P166" s="7"/>
      <c r="R166" s="4" t="s">
        <v>62</v>
      </c>
      <c r="S166" s="4">
        <v>209</v>
      </c>
      <c r="T166" s="4" t="s">
        <v>15</v>
      </c>
      <c r="U166" s="4">
        <v>2</v>
      </c>
      <c r="V166" s="4">
        <v>493671.92820000002</v>
      </c>
      <c r="W166" s="4">
        <v>5180832.9049800001</v>
      </c>
      <c r="X166" s="4">
        <v>23</v>
      </c>
      <c r="Y166" s="4">
        <v>0.97354497354497349</v>
      </c>
      <c r="Z166" s="4">
        <v>0.66666666666666663</v>
      </c>
      <c r="AA166" s="4">
        <v>0.91089108910891092</v>
      </c>
      <c r="AB166">
        <v>0.54</v>
      </c>
    </row>
    <row r="167" spans="1:28" x14ac:dyDescent="0.25">
      <c r="A167" s="1" t="s">
        <v>62</v>
      </c>
      <c r="B167" s="1">
        <v>158</v>
      </c>
      <c r="C167" s="1" t="s">
        <v>15</v>
      </c>
      <c r="D167" s="1">
        <v>2</v>
      </c>
      <c r="E167" s="1">
        <v>493638.036009998</v>
      </c>
      <c r="F167" s="1">
        <v>5180761.7114700004</v>
      </c>
      <c r="M167" s="8"/>
      <c r="N167" s="6"/>
      <c r="O167" s="6"/>
      <c r="P167" s="7"/>
      <c r="R167" s="4" t="s">
        <v>62</v>
      </c>
      <c r="S167" s="4">
        <v>234</v>
      </c>
      <c r="T167" s="4" t="s">
        <v>15</v>
      </c>
      <c r="U167" s="4">
        <v>2</v>
      </c>
      <c r="V167" s="4">
        <v>493699.82406800002</v>
      </c>
      <c r="W167" s="4">
        <v>5180864.6565899802</v>
      </c>
      <c r="X167" s="4">
        <v>9.5</v>
      </c>
      <c r="Y167" s="4">
        <v>0.40211640211640209</v>
      </c>
      <c r="Z167" s="4">
        <v>0.27536231884057971</v>
      </c>
      <c r="AA167" s="4">
        <v>0.37623762376237624</v>
      </c>
      <c r="AB167">
        <v>0</v>
      </c>
    </row>
    <row r="168" spans="1:28" x14ac:dyDescent="0.25">
      <c r="A168" s="1" t="s">
        <v>62</v>
      </c>
      <c r="B168" s="1">
        <v>184</v>
      </c>
      <c r="C168" s="1" t="s">
        <v>15</v>
      </c>
      <c r="D168" s="1">
        <v>2</v>
      </c>
      <c r="E168" s="1">
        <v>493655.168991999</v>
      </c>
      <c r="F168" s="1">
        <v>5180793.4742900003</v>
      </c>
      <c r="M168" s="8"/>
      <c r="N168" s="6"/>
      <c r="O168" s="6"/>
      <c r="P168" s="7"/>
      <c r="R168" s="4" t="s">
        <v>62</v>
      </c>
      <c r="S168" s="4">
        <v>306</v>
      </c>
      <c r="T168" s="4" t="s">
        <v>15</v>
      </c>
      <c r="U168" s="4">
        <v>2</v>
      </c>
      <c r="V168" s="4">
        <v>493757.84306599799</v>
      </c>
      <c r="W168" s="4">
        <v>5180942.0481599905</v>
      </c>
      <c r="X168" s="4">
        <v>34.5</v>
      </c>
      <c r="Y168" s="4">
        <v>1.4603174603174602</v>
      </c>
      <c r="Z168" s="4">
        <v>1</v>
      </c>
      <c r="AA168" s="4">
        <v>1.3663366336633664</v>
      </c>
      <c r="AB168" s="7">
        <v>1</v>
      </c>
    </row>
    <row r="169" spans="1:28" x14ac:dyDescent="0.25">
      <c r="A169" s="1" t="s">
        <v>62</v>
      </c>
      <c r="B169" s="1">
        <v>332</v>
      </c>
      <c r="C169" s="1" t="s">
        <v>15</v>
      </c>
      <c r="D169" s="1">
        <v>2</v>
      </c>
      <c r="E169" s="1">
        <v>493785.90663500002</v>
      </c>
      <c r="F169" s="1">
        <v>5180989.2459899904</v>
      </c>
      <c r="M169" s="8"/>
      <c r="N169" s="6"/>
      <c r="O169" s="6"/>
      <c r="P169" s="7"/>
      <c r="R169" s="4" t="s">
        <v>62</v>
      </c>
      <c r="S169" s="4">
        <v>332</v>
      </c>
      <c r="T169" s="4" t="s">
        <v>15</v>
      </c>
      <c r="U169" s="4">
        <v>2</v>
      </c>
      <c r="V169" s="4">
        <v>493785.90663500002</v>
      </c>
      <c r="W169" s="4">
        <v>5180989.2459899904</v>
      </c>
    </row>
    <row r="170" spans="1:28" x14ac:dyDescent="0.25">
      <c r="A170" s="1" t="s">
        <v>62</v>
      </c>
      <c r="B170" s="1">
        <v>356</v>
      </c>
      <c r="C170" s="1" t="s">
        <v>15</v>
      </c>
      <c r="D170" s="1">
        <v>2</v>
      </c>
      <c r="E170" s="1">
        <v>493796.168196999</v>
      </c>
      <c r="F170" s="1">
        <v>5181021.01633</v>
      </c>
      <c r="M170" s="8"/>
      <c r="N170" s="6"/>
      <c r="O170" s="6"/>
      <c r="P170" s="7"/>
      <c r="R170" s="4" t="s">
        <v>62</v>
      </c>
      <c r="S170" s="4">
        <v>356</v>
      </c>
      <c r="T170" s="4" t="s">
        <v>15</v>
      </c>
      <c r="U170" s="4">
        <v>2</v>
      </c>
      <c r="V170" s="4">
        <v>493796.168196999</v>
      </c>
      <c r="W170" s="4">
        <v>5181021.01633</v>
      </c>
    </row>
    <row r="171" spans="1:28" x14ac:dyDescent="0.25">
      <c r="A171" s="1" t="s">
        <v>62</v>
      </c>
      <c r="B171" s="1">
        <v>357</v>
      </c>
      <c r="C171" s="1" t="s">
        <v>15</v>
      </c>
      <c r="D171" s="1">
        <v>2</v>
      </c>
      <c r="E171" s="1">
        <v>493828.07572000002</v>
      </c>
      <c r="F171" s="1">
        <v>5181021.2056799904</v>
      </c>
      <c r="M171" s="8"/>
      <c r="N171" s="6"/>
      <c r="O171" s="6"/>
      <c r="P171" s="7"/>
      <c r="R171" s="4" t="s">
        <v>62</v>
      </c>
      <c r="S171" s="4">
        <v>357</v>
      </c>
      <c r="T171" s="4" t="s">
        <v>15</v>
      </c>
      <c r="U171" s="4">
        <v>2</v>
      </c>
      <c r="V171" s="4">
        <v>493828.07572000002</v>
      </c>
      <c r="W171" s="4">
        <v>5181021.2056799904</v>
      </c>
    </row>
    <row r="172" spans="1:28" x14ac:dyDescent="0.25">
      <c r="A172" s="1" t="s">
        <v>62</v>
      </c>
      <c r="B172" s="1">
        <v>379</v>
      </c>
      <c r="C172" s="1" t="s">
        <v>15</v>
      </c>
      <c r="D172" s="1">
        <v>2</v>
      </c>
      <c r="E172" s="1">
        <v>493826.81074599799</v>
      </c>
      <c r="F172" s="1">
        <v>5181052.9879400004</v>
      </c>
      <c r="M172" s="8"/>
      <c r="N172" s="6"/>
      <c r="O172" s="6"/>
      <c r="P172" s="7"/>
      <c r="R172" s="4" t="s">
        <v>62</v>
      </c>
      <c r="S172" s="4">
        <v>379</v>
      </c>
      <c r="T172" s="4" t="s">
        <v>15</v>
      </c>
      <c r="U172" s="4">
        <v>2</v>
      </c>
      <c r="V172" s="4">
        <v>493826.81074599799</v>
      </c>
      <c r="W172" s="4">
        <v>5181052.9879400004</v>
      </c>
    </row>
    <row r="173" spans="1:28" x14ac:dyDescent="0.25">
      <c r="A173" s="1" t="s">
        <v>62</v>
      </c>
      <c r="B173" s="1">
        <v>402</v>
      </c>
      <c r="C173" s="1" t="s">
        <v>15</v>
      </c>
      <c r="D173" s="1">
        <v>2</v>
      </c>
      <c r="E173" s="1">
        <v>493849.726767999</v>
      </c>
      <c r="F173" s="1">
        <v>5181068.7437699903</v>
      </c>
      <c r="M173" s="8"/>
      <c r="N173" s="8"/>
      <c r="O173" s="8"/>
      <c r="R173" s="4" t="s">
        <v>62</v>
      </c>
      <c r="S173" s="4">
        <v>402</v>
      </c>
      <c r="T173" s="4" t="s">
        <v>15</v>
      </c>
      <c r="U173" s="4">
        <v>2</v>
      </c>
      <c r="V173" s="4">
        <v>493849.726767999</v>
      </c>
      <c r="W173" s="4">
        <v>5181068.7437699903</v>
      </c>
    </row>
    <row r="174" spans="1:28" x14ac:dyDescent="0.25">
      <c r="A174" s="5" t="s">
        <v>75</v>
      </c>
      <c r="B174" s="5">
        <v>380</v>
      </c>
      <c r="C174" s="5" t="s">
        <v>15</v>
      </c>
      <c r="D174" s="5">
        <v>3</v>
      </c>
      <c r="E174" s="5">
        <v>493858.701495999</v>
      </c>
      <c r="F174" s="5">
        <v>5181036.9536199803</v>
      </c>
      <c r="G174" s="5">
        <v>227</v>
      </c>
      <c r="H174" s="5"/>
      <c r="I174" s="5"/>
      <c r="J174" s="5"/>
      <c r="K174" s="5"/>
      <c r="L174" s="5"/>
      <c r="M174" s="6">
        <f>G174/$I$10</f>
        <v>1.9841080651569329</v>
      </c>
      <c r="N174" s="6">
        <f>G174/$J$10</f>
        <v>1</v>
      </c>
      <c r="O174" s="6">
        <f>G174/$K$10</f>
        <v>2.3104325699745547</v>
      </c>
      <c r="P174" s="7">
        <f>(G174-$L$10)/($J$10-$L$10)</f>
        <v>1</v>
      </c>
      <c r="R174" s="4" t="s">
        <v>75</v>
      </c>
      <c r="S174" s="4">
        <v>7</v>
      </c>
      <c r="T174" s="4" t="s">
        <v>15</v>
      </c>
      <c r="U174" s="4">
        <v>3</v>
      </c>
      <c r="V174" s="4">
        <v>493510.72638299799</v>
      </c>
      <c r="W174" s="4">
        <v>5180568.2729099803</v>
      </c>
      <c r="X174" s="4">
        <v>93.5</v>
      </c>
      <c r="Y174" s="4">
        <v>0.81724274930472784</v>
      </c>
      <c r="Z174" s="4">
        <v>0.41189427312775329</v>
      </c>
      <c r="AA174" s="4">
        <v>0.95165394402035619</v>
      </c>
      <c r="AB174">
        <v>0.32745591939546598</v>
      </c>
    </row>
    <row r="175" spans="1:28" x14ac:dyDescent="0.25">
      <c r="A175" s="1" t="s">
        <v>75</v>
      </c>
      <c r="B175" s="1">
        <v>210</v>
      </c>
      <c r="C175" s="1" t="s">
        <v>15</v>
      </c>
      <c r="D175" s="1">
        <v>3</v>
      </c>
      <c r="E175" s="1">
        <v>493703.84080900002</v>
      </c>
      <c r="F175" s="1">
        <v>5180836.9829399902</v>
      </c>
      <c r="G175" s="1">
        <v>194</v>
      </c>
      <c r="M175" s="8">
        <f t="shared" ref="M175:M195" si="40">G175/$I$10</f>
        <v>1.6956694477552643</v>
      </c>
      <c r="N175" s="6">
        <f t="shared" ref="N175:N195" si="41">G175/$J$10</f>
        <v>0.85462555066079293</v>
      </c>
      <c r="O175" s="6">
        <f t="shared" ref="O175:O195" si="42">G175/$K$10</f>
        <v>1.974554707379135</v>
      </c>
      <c r="P175" s="7">
        <f t="shared" ref="P175:P195" si="43">(G175-$L$10)/($J$10-$L$10)</f>
        <v>0.83375314861460958</v>
      </c>
      <c r="R175" s="4" t="s">
        <v>75</v>
      </c>
      <c r="S175" s="4">
        <v>8</v>
      </c>
      <c r="T175" s="4" t="s">
        <v>15</v>
      </c>
      <c r="U175" s="4">
        <v>3</v>
      </c>
      <c r="V175" s="4">
        <v>493542.64672600001</v>
      </c>
      <c r="W175" s="4">
        <v>5180578.1283600004</v>
      </c>
      <c r="X175" s="4">
        <v>98</v>
      </c>
      <c r="Y175" s="4">
        <v>0.85657528804131911</v>
      </c>
      <c r="Z175" s="4">
        <v>0.43171806167400884</v>
      </c>
      <c r="AA175" s="4">
        <v>0.99745547073791352</v>
      </c>
      <c r="AB175">
        <v>0.3501259445843829</v>
      </c>
    </row>
    <row r="176" spans="1:28" x14ac:dyDescent="0.25">
      <c r="A176" s="1" t="s">
        <v>75</v>
      </c>
      <c r="B176" s="1">
        <v>259</v>
      </c>
      <c r="C176" s="1" t="s">
        <v>15</v>
      </c>
      <c r="D176" s="1">
        <v>3</v>
      </c>
      <c r="E176" s="1">
        <v>493764.663158999</v>
      </c>
      <c r="F176" s="1">
        <v>5180893.9251399804</v>
      </c>
      <c r="G176" s="1">
        <v>193</v>
      </c>
      <c r="M176" s="8">
        <f t="shared" si="40"/>
        <v>1.6869288835915772</v>
      </c>
      <c r="N176" s="6">
        <f t="shared" si="41"/>
        <v>0.85022026431718056</v>
      </c>
      <c r="O176" s="6">
        <f t="shared" si="42"/>
        <v>1.9643765903307888</v>
      </c>
      <c r="P176" s="7">
        <f t="shared" si="43"/>
        <v>0.82871536523929468</v>
      </c>
      <c r="R176" s="4" t="s">
        <v>75</v>
      </c>
      <c r="S176" s="4">
        <v>28</v>
      </c>
      <c r="T176" s="4" t="s">
        <v>15</v>
      </c>
      <c r="U176" s="4">
        <v>3</v>
      </c>
      <c r="V176" s="4">
        <v>493532.593582</v>
      </c>
      <c r="W176" s="4">
        <v>5180600.0302499803</v>
      </c>
      <c r="X176" s="4">
        <v>121</v>
      </c>
      <c r="Y176" s="4">
        <v>1.0576082638061184</v>
      </c>
      <c r="Z176" s="4">
        <v>0.53303964757709255</v>
      </c>
      <c r="AA176" s="4">
        <v>1.2315521628498727</v>
      </c>
      <c r="AB176">
        <v>0.46599496221662468</v>
      </c>
    </row>
    <row r="177" spans="1:28" x14ac:dyDescent="0.25">
      <c r="A177" s="1" t="s">
        <v>75</v>
      </c>
      <c r="B177" s="1">
        <v>53</v>
      </c>
      <c r="C177" s="1" t="s">
        <v>15</v>
      </c>
      <c r="D177" s="1">
        <v>3</v>
      </c>
      <c r="E177" s="1">
        <v>493577.061649999</v>
      </c>
      <c r="F177" s="1">
        <v>5180636.4305800004</v>
      </c>
      <c r="G177" s="1">
        <v>192</v>
      </c>
      <c r="M177" s="8">
        <f t="shared" si="40"/>
        <v>1.6781883194278904</v>
      </c>
      <c r="N177" s="6">
        <f t="shared" si="41"/>
        <v>0.8458149779735683</v>
      </c>
      <c r="O177" s="6">
        <f t="shared" si="42"/>
        <v>1.9541984732824427</v>
      </c>
      <c r="P177" s="7">
        <f t="shared" si="43"/>
        <v>0.82367758186397988</v>
      </c>
      <c r="R177" s="4" t="s">
        <v>75</v>
      </c>
      <c r="S177" s="4">
        <v>29</v>
      </c>
      <c r="T177" s="4" t="s">
        <v>15</v>
      </c>
      <c r="U177" s="4">
        <v>3</v>
      </c>
      <c r="V177" s="4">
        <v>493564.513719999</v>
      </c>
      <c r="W177" s="4">
        <v>5180609.8858099803</v>
      </c>
      <c r="X177" s="4">
        <v>107.5</v>
      </c>
      <c r="Y177" s="4">
        <v>0.93961064759634483</v>
      </c>
      <c r="Z177" s="4">
        <v>0.47356828193832601</v>
      </c>
      <c r="AA177" s="4">
        <v>1.0941475826972009</v>
      </c>
      <c r="AB177">
        <v>0.39798488664987408</v>
      </c>
    </row>
    <row r="178" spans="1:28" x14ac:dyDescent="0.25">
      <c r="A178" s="1" t="s">
        <v>75</v>
      </c>
      <c r="B178" s="1">
        <v>281</v>
      </c>
      <c r="C178" s="1" t="s">
        <v>15</v>
      </c>
      <c r="D178" s="1">
        <v>3</v>
      </c>
      <c r="E178" s="1">
        <v>493754.887468</v>
      </c>
      <c r="F178" s="1">
        <v>5180909.4718399802</v>
      </c>
      <c r="G178" s="1">
        <v>135.5</v>
      </c>
      <c r="M178" s="8">
        <f t="shared" si="40"/>
        <v>1.1843464441795788</v>
      </c>
      <c r="N178" s="6">
        <f t="shared" si="41"/>
        <v>0.59691629955947134</v>
      </c>
      <c r="O178" s="6">
        <f t="shared" si="42"/>
        <v>1.3791348600508906</v>
      </c>
      <c r="P178" s="7">
        <f t="shared" si="43"/>
        <v>0.53904282115869018</v>
      </c>
      <c r="R178" s="4" t="s">
        <v>75</v>
      </c>
      <c r="S178" s="4">
        <v>53</v>
      </c>
      <c r="T178" s="4" t="s">
        <v>15</v>
      </c>
      <c r="U178" s="4">
        <v>3</v>
      </c>
      <c r="V178" s="4">
        <v>493577.061649999</v>
      </c>
      <c r="W178" s="4">
        <v>5180636.4305800004</v>
      </c>
      <c r="X178" s="4">
        <v>192</v>
      </c>
      <c r="Y178" s="4">
        <v>1.6781883194278904</v>
      </c>
      <c r="Z178" s="4">
        <v>0.8458149779735683</v>
      </c>
      <c r="AA178" s="4">
        <v>1.9541984732824427</v>
      </c>
      <c r="AB178">
        <v>0.82367758186397988</v>
      </c>
    </row>
    <row r="179" spans="1:28" x14ac:dyDescent="0.25">
      <c r="A179" s="1" t="s">
        <v>75</v>
      </c>
      <c r="B179" s="1">
        <v>307</v>
      </c>
      <c r="C179" s="1" t="s">
        <v>15</v>
      </c>
      <c r="D179" s="1">
        <v>3</v>
      </c>
      <c r="E179" s="1">
        <v>493789.76676500001</v>
      </c>
      <c r="F179" s="1">
        <v>5180957.4610299803</v>
      </c>
      <c r="G179" s="1">
        <v>133</v>
      </c>
      <c r="M179" s="8">
        <f t="shared" si="40"/>
        <v>1.1624950337703617</v>
      </c>
      <c r="N179" s="6">
        <f t="shared" si="41"/>
        <v>0.58590308370044053</v>
      </c>
      <c r="O179" s="6">
        <f t="shared" si="42"/>
        <v>1.3536895674300256</v>
      </c>
      <c r="P179" s="7">
        <f t="shared" si="43"/>
        <v>0.52644836272040307</v>
      </c>
      <c r="R179" s="4" t="s">
        <v>75</v>
      </c>
      <c r="S179" s="4">
        <v>78</v>
      </c>
      <c r="T179" s="4" t="s">
        <v>15</v>
      </c>
      <c r="U179" s="4">
        <v>3</v>
      </c>
      <c r="V179" s="4">
        <v>493583.737041999</v>
      </c>
      <c r="W179" s="4">
        <v>5180668.20438</v>
      </c>
      <c r="X179" s="4">
        <v>90</v>
      </c>
      <c r="Y179" s="4">
        <v>0.78665077473182365</v>
      </c>
      <c r="Z179" s="4">
        <v>0.3964757709251101</v>
      </c>
      <c r="AA179" s="4">
        <v>0.91603053435114501</v>
      </c>
      <c r="AB179">
        <v>0.30982367758186397</v>
      </c>
    </row>
    <row r="180" spans="1:28" x14ac:dyDescent="0.25">
      <c r="A180" s="1" t="s">
        <v>75</v>
      </c>
      <c r="B180" s="1">
        <v>258</v>
      </c>
      <c r="C180" s="1" t="s">
        <v>15</v>
      </c>
      <c r="D180" s="1">
        <v>3</v>
      </c>
      <c r="E180" s="1">
        <v>493732.739057998</v>
      </c>
      <c r="F180" s="1">
        <v>5180878.5124000004</v>
      </c>
      <c r="G180" s="1">
        <v>129.5</v>
      </c>
      <c r="M180" s="8">
        <f t="shared" si="40"/>
        <v>1.1319030591974573</v>
      </c>
      <c r="N180" s="6">
        <f t="shared" si="41"/>
        <v>0.57048458149779735</v>
      </c>
      <c r="O180" s="6">
        <f t="shared" si="42"/>
        <v>1.3180661577608141</v>
      </c>
      <c r="P180" s="7">
        <f t="shared" si="43"/>
        <v>0.50881612090680106</v>
      </c>
      <c r="R180" s="4" t="s">
        <v>75</v>
      </c>
      <c r="S180" s="4">
        <v>79</v>
      </c>
      <c r="T180" s="4" t="s">
        <v>15</v>
      </c>
      <c r="U180" s="4">
        <v>3</v>
      </c>
      <c r="V180" s="4">
        <v>493615.65366100002</v>
      </c>
      <c r="W180" s="4">
        <v>5180675.17105</v>
      </c>
      <c r="X180" s="4">
        <v>93</v>
      </c>
      <c r="Y180" s="4">
        <v>0.81287246722288442</v>
      </c>
      <c r="Z180" s="4">
        <v>0.40969162995594716</v>
      </c>
      <c r="AA180" s="4">
        <v>0.94656488549618323</v>
      </c>
      <c r="AB180">
        <v>0.32493702770780858</v>
      </c>
    </row>
    <row r="181" spans="1:28" x14ac:dyDescent="0.25">
      <c r="A181" s="1" t="s">
        <v>75</v>
      </c>
      <c r="B181" s="1">
        <v>159</v>
      </c>
      <c r="C181" s="1" t="s">
        <v>15</v>
      </c>
      <c r="D181" s="1">
        <v>3</v>
      </c>
      <c r="E181" s="1">
        <v>493669.952770998</v>
      </c>
      <c r="F181" s="1">
        <v>5180769.34516</v>
      </c>
      <c r="G181" s="1">
        <v>123</v>
      </c>
      <c r="M181" s="8">
        <f t="shared" si="40"/>
        <v>1.0750893921334923</v>
      </c>
      <c r="N181" s="6">
        <f t="shared" si="41"/>
        <v>0.54185022026431717</v>
      </c>
      <c r="O181" s="6">
        <f t="shared" si="42"/>
        <v>1.251908396946565</v>
      </c>
      <c r="P181" s="7">
        <f t="shared" si="43"/>
        <v>0.47607052896725438</v>
      </c>
      <c r="R181" s="4" t="s">
        <v>75</v>
      </c>
      <c r="S181" s="4">
        <v>106</v>
      </c>
      <c r="T181" s="4" t="s">
        <v>15</v>
      </c>
      <c r="U181" s="4">
        <v>3</v>
      </c>
      <c r="V181" s="4">
        <v>493627.13805200002</v>
      </c>
      <c r="W181" s="4">
        <v>5180706.9397900002</v>
      </c>
      <c r="X181" s="4">
        <v>79.5</v>
      </c>
      <c r="Y181" s="4">
        <v>0.69487485101311086</v>
      </c>
      <c r="Z181" s="4">
        <v>0.35022026431718062</v>
      </c>
      <c r="AA181" s="4">
        <v>0.80916030534351147</v>
      </c>
      <c r="AB181">
        <v>0.25692695214105793</v>
      </c>
    </row>
    <row r="182" spans="1:28" x14ac:dyDescent="0.25">
      <c r="A182" s="1" t="s">
        <v>75</v>
      </c>
      <c r="B182" s="1">
        <v>28</v>
      </c>
      <c r="C182" s="1" t="s">
        <v>15</v>
      </c>
      <c r="D182" s="1">
        <v>3</v>
      </c>
      <c r="E182" s="1">
        <v>493532.593582</v>
      </c>
      <c r="F182" s="1">
        <v>5180600.0302499803</v>
      </c>
      <c r="G182" s="1">
        <v>121</v>
      </c>
      <c r="M182" s="8">
        <f t="shared" si="40"/>
        <v>1.0576082638061184</v>
      </c>
      <c r="N182" s="6">
        <f t="shared" si="41"/>
        <v>0.53303964757709255</v>
      </c>
      <c r="O182" s="6">
        <f t="shared" si="42"/>
        <v>1.2315521628498727</v>
      </c>
      <c r="P182" s="7">
        <f t="shared" si="43"/>
        <v>0.46599496221662468</v>
      </c>
      <c r="R182" s="4" t="s">
        <v>75</v>
      </c>
      <c r="S182" s="4">
        <v>133</v>
      </c>
      <c r="T182" s="4" t="s">
        <v>15</v>
      </c>
      <c r="U182" s="4">
        <v>3</v>
      </c>
      <c r="V182" s="4">
        <v>493656.32318900002</v>
      </c>
      <c r="W182" s="4">
        <v>5180729.9111700002</v>
      </c>
      <c r="X182" s="4">
        <v>28.5</v>
      </c>
      <c r="Y182" s="4">
        <v>0.24910607866507747</v>
      </c>
      <c r="Z182" s="4">
        <v>0.12555066079295155</v>
      </c>
      <c r="AA182" s="4">
        <v>0.29007633587786258</v>
      </c>
      <c r="AB182">
        <v>0</v>
      </c>
    </row>
    <row r="183" spans="1:28" x14ac:dyDescent="0.25">
      <c r="A183" s="1" t="s">
        <v>75</v>
      </c>
      <c r="B183" s="1">
        <v>29</v>
      </c>
      <c r="C183" s="1" t="s">
        <v>15</v>
      </c>
      <c r="D183" s="1">
        <v>3</v>
      </c>
      <c r="E183" s="1">
        <v>493564.513719999</v>
      </c>
      <c r="F183" s="1">
        <v>5180609.8858099803</v>
      </c>
      <c r="G183" s="1">
        <v>107.5</v>
      </c>
      <c r="M183" s="8">
        <f t="shared" si="40"/>
        <v>0.93961064759634483</v>
      </c>
      <c r="N183" s="6">
        <f t="shared" si="41"/>
        <v>0.47356828193832601</v>
      </c>
      <c r="O183" s="6">
        <f t="shared" si="42"/>
        <v>1.0941475826972009</v>
      </c>
      <c r="P183" s="7">
        <f t="shared" si="43"/>
        <v>0.39798488664987408</v>
      </c>
      <c r="R183" s="4" t="s">
        <v>75</v>
      </c>
      <c r="S183" s="4">
        <v>159</v>
      </c>
      <c r="T183" s="4" t="s">
        <v>15</v>
      </c>
      <c r="U183" s="4">
        <v>3</v>
      </c>
      <c r="V183" s="4">
        <v>493669.952770998</v>
      </c>
      <c r="W183" s="4">
        <v>5180769.34516</v>
      </c>
      <c r="X183" s="4">
        <v>123</v>
      </c>
      <c r="Y183" s="4">
        <v>1.0750893921334923</v>
      </c>
      <c r="Z183" s="4">
        <v>0.54185022026431717</v>
      </c>
      <c r="AA183" s="4">
        <v>1.251908396946565</v>
      </c>
      <c r="AB183">
        <v>0.47607052896725438</v>
      </c>
    </row>
    <row r="184" spans="1:28" x14ac:dyDescent="0.25">
      <c r="A184" s="1" t="s">
        <v>75</v>
      </c>
      <c r="B184" s="1">
        <v>308</v>
      </c>
      <c r="C184" s="1" t="s">
        <v>15</v>
      </c>
      <c r="D184" s="1">
        <v>3</v>
      </c>
      <c r="E184" s="1">
        <v>493821.674625999</v>
      </c>
      <c r="F184" s="1">
        <v>5180957.6503400002</v>
      </c>
      <c r="G184" s="1">
        <v>98.5</v>
      </c>
      <c r="M184" s="8">
        <f t="shared" si="40"/>
        <v>0.86094557012316253</v>
      </c>
      <c r="N184" s="6">
        <f t="shared" si="41"/>
        <v>0.43392070484581496</v>
      </c>
      <c r="O184" s="6">
        <f t="shared" si="42"/>
        <v>1.0025445292620865</v>
      </c>
      <c r="P184" s="7">
        <f t="shared" si="43"/>
        <v>0.3526448362720403</v>
      </c>
      <c r="R184" s="4" t="s">
        <v>75</v>
      </c>
      <c r="S184" s="4">
        <v>185</v>
      </c>
      <c r="T184" s="4" t="s">
        <v>15</v>
      </c>
      <c r="U184" s="4">
        <v>3</v>
      </c>
      <c r="V184" s="4">
        <v>493687.085563</v>
      </c>
      <c r="W184" s="4">
        <v>5180801.1080700001</v>
      </c>
      <c r="X184" s="4">
        <v>57.5</v>
      </c>
      <c r="Y184" s="4">
        <v>0.50258243941199843</v>
      </c>
      <c r="Z184" s="4">
        <v>0.25330396475770928</v>
      </c>
      <c r="AA184" s="4">
        <v>0.58524173027989823</v>
      </c>
      <c r="AB184">
        <v>0.14609571788413098</v>
      </c>
    </row>
    <row r="185" spans="1:28" x14ac:dyDescent="0.25">
      <c r="A185" s="1" t="s">
        <v>75</v>
      </c>
      <c r="B185" s="1">
        <v>8</v>
      </c>
      <c r="C185" s="1" t="s">
        <v>15</v>
      </c>
      <c r="D185" s="1">
        <v>3</v>
      </c>
      <c r="E185" s="1">
        <v>493542.64672600001</v>
      </c>
      <c r="F185" s="1">
        <v>5180578.1283600004</v>
      </c>
      <c r="G185" s="1">
        <v>98</v>
      </c>
      <c r="M185" s="8">
        <f t="shared" si="40"/>
        <v>0.85657528804131911</v>
      </c>
      <c r="N185" s="6">
        <f t="shared" si="41"/>
        <v>0.43171806167400884</v>
      </c>
      <c r="O185" s="6">
        <f t="shared" si="42"/>
        <v>0.99745547073791352</v>
      </c>
      <c r="P185" s="7">
        <f t="shared" si="43"/>
        <v>0.3501259445843829</v>
      </c>
      <c r="R185" s="4" t="s">
        <v>75</v>
      </c>
      <c r="S185" s="4">
        <v>210</v>
      </c>
      <c r="T185" s="4" t="s">
        <v>15</v>
      </c>
      <c r="U185" s="4">
        <v>3</v>
      </c>
      <c r="V185" s="4">
        <v>493703.84080900002</v>
      </c>
      <c r="W185" s="4">
        <v>5180836.9829399902</v>
      </c>
      <c r="X185" s="4">
        <v>194</v>
      </c>
      <c r="Y185" s="4">
        <v>1.6956694477552643</v>
      </c>
      <c r="Z185" s="4">
        <v>0.85462555066079293</v>
      </c>
      <c r="AA185" s="4">
        <v>1.974554707379135</v>
      </c>
      <c r="AB185">
        <v>0.83375314861460958</v>
      </c>
    </row>
    <row r="186" spans="1:28" x14ac:dyDescent="0.25">
      <c r="A186" s="1" t="s">
        <v>75</v>
      </c>
      <c r="B186" s="1">
        <v>282</v>
      </c>
      <c r="C186" s="1" t="s">
        <v>15</v>
      </c>
      <c r="D186" s="1">
        <v>3</v>
      </c>
      <c r="E186" s="1">
        <v>493785.611817998</v>
      </c>
      <c r="F186" s="1">
        <v>5180925.6843699804</v>
      </c>
      <c r="G186" s="1">
        <v>96.5</v>
      </c>
      <c r="M186" s="8">
        <f t="shared" si="40"/>
        <v>0.84346444179578861</v>
      </c>
      <c r="N186" s="6">
        <f t="shared" si="41"/>
        <v>0.42511013215859028</v>
      </c>
      <c r="O186" s="6">
        <f t="shared" si="42"/>
        <v>0.98218829516539441</v>
      </c>
      <c r="P186" s="7">
        <f t="shared" si="43"/>
        <v>0.34256926952141059</v>
      </c>
      <c r="R186" s="4" t="s">
        <v>75</v>
      </c>
      <c r="S186" s="4">
        <v>235</v>
      </c>
      <c r="T186" s="4" t="s">
        <v>15</v>
      </c>
      <c r="U186" s="4">
        <v>3</v>
      </c>
      <c r="V186" s="4">
        <v>493731.73648899799</v>
      </c>
      <c r="W186" s="4">
        <v>5180868.7346999804</v>
      </c>
      <c r="X186" s="4">
        <v>93.5</v>
      </c>
      <c r="Y186" s="4">
        <v>0.81724274930472784</v>
      </c>
      <c r="Z186" s="4">
        <v>0.41189427312775329</v>
      </c>
      <c r="AA186" s="4">
        <v>0.95165394402035619</v>
      </c>
      <c r="AB186">
        <v>0.32745591939546598</v>
      </c>
    </row>
    <row r="187" spans="1:28" x14ac:dyDescent="0.25">
      <c r="A187" s="1" t="s">
        <v>75</v>
      </c>
      <c r="B187" s="1">
        <v>7</v>
      </c>
      <c r="C187" s="1" t="s">
        <v>15</v>
      </c>
      <c r="D187" s="1">
        <v>3</v>
      </c>
      <c r="E187" s="1">
        <v>493510.72638299799</v>
      </c>
      <c r="F187" s="1">
        <v>5180568.2729099803</v>
      </c>
      <c r="G187" s="1">
        <v>93.5</v>
      </c>
      <c r="M187" s="8">
        <f t="shared" si="40"/>
        <v>0.81724274930472784</v>
      </c>
      <c r="N187" s="6">
        <f t="shared" si="41"/>
        <v>0.41189427312775329</v>
      </c>
      <c r="O187" s="6">
        <f t="shared" si="42"/>
        <v>0.95165394402035619</v>
      </c>
      <c r="P187" s="7">
        <f t="shared" si="43"/>
        <v>0.32745591939546598</v>
      </c>
      <c r="R187" s="4" t="s">
        <v>75</v>
      </c>
      <c r="S187" s="4">
        <v>258</v>
      </c>
      <c r="T187" s="4" t="s">
        <v>15</v>
      </c>
      <c r="U187" s="4">
        <v>3</v>
      </c>
      <c r="V187" s="4">
        <v>493732.739057998</v>
      </c>
      <c r="W187" s="4">
        <v>5180878.5124000004</v>
      </c>
      <c r="X187" s="4">
        <v>129.5</v>
      </c>
      <c r="Y187" s="4">
        <v>1.1319030591974573</v>
      </c>
      <c r="Z187" s="4">
        <v>0.57048458149779735</v>
      </c>
      <c r="AA187" s="4">
        <v>1.3180661577608141</v>
      </c>
      <c r="AB187" s="108">
        <v>0.50881612090680106</v>
      </c>
    </row>
    <row r="188" spans="1:28" x14ac:dyDescent="0.25">
      <c r="A188" s="1" t="s">
        <v>75</v>
      </c>
      <c r="B188" s="1">
        <v>235</v>
      </c>
      <c r="C188" s="1" t="s">
        <v>15</v>
      </c>
      <c r="D188" s="1">
        <v>3</v>
      </c>
      <c r="E188" s="1">
        <v>493731.73648899799</v>
      </c>
      <c r="F188" s="1">
        <v>5180868.7346999804</v>
      </c>
      <c r="G188" s="1">
        <v>93.5</v>
      </c>
      <c r="M188" s="8">
        <f t="shared" si="40"/>
        <v>0.81724274930472784</v>
      </c>
      <c r="N188" s="6">
        <f t="shared" si="41"/>
        <v>0.41189427312775329</v>
      </c>
      <c r="O188" s="6">
        <f t="shared" si="42"/>
        <v>0.95165394402035619</v>
      </c>
      <c r="P188" s="7">
        <f t="shared" si="43"/>
        <v>0.32745591939546598</v>
      </c>
      <c r="R188" s="4" t="s">
        <v>75</v>
      </c>
      <c r="S188" s="4">
        <v>259</v>
      </c>
      <c r="T188" s="4" t="s">
        <v>15</v>
      </c>
      <c r="U188" s="4">
        <v>3</v>
      </c>
      <c r="V188" s="4">
        <v>493764.663158999</v>
      </c>
      <c r="W188" s="4">
        <v>5180893.9251399804</v>
      </c>
      <c r="X188" s="4">
        <v>193</v>
      </c>
      <c r="Y188" s="4">
        <v>1.6869288835915772</v>
      </c>
      <c r="Z188" s="4">
        <v>0.85022026431718056</v>
      </c>
      <c r="AA188" s="4">
        <v>1.9643765903307888</v>
      </c>
      <c r="AB188">
        <v>0.82871536523929468</v>
      </c>
    </row>
    <row r="189" spans="1:28" x14ac:dyDescent="0.25">
      <c r="A189" s="1" t="s">
        <v>75</v>
      </c>
      <c r="B189" s="1">
        <v>79</v>
      </c>
      <c r="C189" s="1" t="s">
        <v>15</v>
      </c>
      <c r="D189" s="1">
        <v>3</v>
      </c>
      <c r="E189" s="1">
        <v>493615.65366100002</v>
      </c>
      <c r="F189" s="1">
        <v>5180675.17105</v>
      </c>
      <c r="G189" s="1">
        <v>93</v>
      </c>
      <c r="M189" s="8">
        <f t="shared" si="40"/>
        <v>0.81287246722288442</v>
      </c>
      <c r="N189" s="6">
        <f t="shared" si="41"/>
        <v>0.40969162995594716</v>
      </c>
      <c r="O189" s="6">
        <f t="shared" si="42"/>
        <v>0.94656488549618323</v>
      </c>
      <c r="P189" s="7">
        <f t="shared" si="43"/>
        <v>0.32493702770780858</v>
      </c>
      <c r="R189" s="4" t="s">
        <v>75</v>
      </c>
      <c r="S189" s="4">
        <v>281</v>
      </c>
      <c r="T189" s="4" t="s">
        <v>15</v>
      </c>
      <c r="U189" s="4">
        <v>3</v>
      </c>
      <c r="V189" s="4">
        <v>493754.887468</v>
      </c>
      <c r="W189" s="4">
        <v>5180909.4718399802</v>
      </c>
      <c r="X189" s="4">
        <v>135.5</v>
      </c>
      <c r="Y189" s="4">
        <v>1.1843464441795788</v>
      </c>
      <c r="Z189" s="4">
        <v>0.59691629955947134</v>
      </c>
      <c r="AA189" s="4">
        <v>1.3791348600508906</v>
      </c>
      <c r="AB189">
        <v>0.53904282115869018</v>
      </c>
    </row>
    <row r="190" spans="1:28" x14ac:dyDescent="0.25">
      <c r="A190" s="1" t="s">
        <v>75</v>
      </c>
      <c r="B190" s="1">
        <v>78</v>
      </c>
      <c r="C190" s="1" t="s">
        <v>15</v>
      </c>
      <c r="D190" s="1">
        <v>3</v>
      </c>
      <c r="E190" s="1">
        <v>493583.737041999</v>
      </c>
      <c r="F190" s="1">
        <v>5180668.20438</v>
      </c>
      <c r="G190" s="1">
        <v>90</v>
      </c>
      <c r="M190" s="8">
        <f t="shared" si="40"/>
        <v>0.78665077473182365</v>
      </c>
      <c r="N190" s="6">
        <f t="shared" si="41"/>
        <v>0.3964757709251101</v>
      </c>
      <c r="O190" s="6">
        <f t="shared" si="42"/>
        <v>0.91603053435114501</v>
      </c>
      <c r="P190" s="7">
        <f t="shared" si="43"/>
        <v>0.30982367758186397</v>
      </c>
      <c r="R190" s="4" t="s">
        <v>75</v>
      </c>
      <c r="S190" s="4">
        <v>282</v>
      </c>
      <c r="T190" s="4" t="s">
        <v>15</v>
      </c>
      <c r="U190" s="4">
        <v>3</v>
      </c>
      <c r="V190" s="4">
        <v>493785.611817998</v>
      </c>
      <c r="W190" s="4">
        <v>5180925.6843699804</v>
      </c>
      <c r="X190" s="4">
        <v>96.5</v>
      </c>
      <c r="Y190" s="4">
        <v>0.84346444179578861</v>
      </c>
      <c r="Z190" s="4">
        <v>0.42511013215859028</v>
      </c>
      <c r="AA190" s="4">
        <v>0.98218829516539441</v>
      </c>
      <c r="AB190">
        <v>0.34256926952141059</v>
      </c>
    </row>
    <row r="191" spans="1:28" x14ac:dyDescent="0.25">
      <c r="A191" s="1" t="s">
        <v>75</v>
      </c>
      <c r="B191" s="1">
        <v>333</v>
      </c>
      <c r="C191" s="1" t="s">
        <v>15</v>
      </c>
      <c r="D191" s="1">
        <v>3</v>
      </c>
      <c r="E191" s="1">
        <v>493817.81432800001</v>
      </c>
      <c r="F191" s="1">
        <v>5180989.4352799803</v>
      </c>
      <c r="G191" s="1">
        <v>85.5</v>
      </c>
      <c r="M191" s="8">
        <f t="shared" si="40"/>
        <v>0.74731823599523239</v>
      </c>
      <c r="N191" s="6">
        <f t="shared" si="41"/>
        <v>0.37665198237885461</v>
      </c>
      <c r="O191" s="6">
        <f t="shared" si="42"/>
        <v>0.87022900763358779</v>
      </c>
      <c r="P191" s="7">
        <f t="shared" si="43"/>
        <v>0.2871536523929471</v>
      </c>
      <c r="R191" s="4" t="s">
        <v>75</v>
      </c>
      <c r="S191" s="4">
        <v>307</v>
      </c>
      <c r="T191" s="4" t="s">
        <v>15</v>
      </c>
      <c r="U191" s="4">
        <v>3</v>
      </c>
      <c r="V191" s="4">
        <v>493789.76676500001</v>
      </c>
      <c r="W191" s="4">
        <v>5180957.4610299803</v>
      </c>
      <c r="X191" s="4">
        <v>133</v>
      </c>
      <c r="Y191" s="4">
        <v>1.1624950337703617</v>
      </c>
      <c r="Z191" s="4">
        <v>0.58590308370044053</v>
      </c>
      <c r="AA191" s="4">
        <v>1.3536895674300256</v>
      </c>
      <c r="AB191">
        <v>0.52644836272040307</v>
      </c>
    </row>
    <row r="192" spans="1:28" x14ac:dyDescent="0.25">
      <c r="A192" s="1" t="s">
        <v>75</v>
      </c>
      <c r="B192" s="1">
        <v>106</v>
      </c>
      <c r="C192" s="1" t="s">
        <v>15</v>
      </c>
      <c r="D192" s="1">
        <v>3</v>
      </c>
      <c r="E192" s="1">
        <v>493627.13805200002</v>
      </c>
      <c r="F192" s="1">
        <v>5180706.9397900002</v>
      </c>
      <c r="G192" s="1">
        <v>79.5</v>
      </c>
      <c r="M192" s="8">
        <f t="shared" si="40"/>
        <v>0.69487485101311086</v>
      </c>
      <c r="N192" s="6">
        <f t="shared" si="41"/>
        <v>0.35022026431718062</v>
      </c>
      <c r="O192" s="6">
        <f t="shared" si="42"/>
        <v>0.80916030534351147</v>
      </c>
      <c r="P192" s="7">
        <f t="shared" si="43"/>
        <v>0.25692695214105793</v>
      </c>
      <c r="R192" s="4" t="s">
        <v>75</v>
      </c>
      <c r="S192" s="4">
        <v>308</v>
      </c>
      <c r="T192" s="4" t="s">
        <v>15</v>
      </c>
      <c r="U192" s="4">
        <v>3</v>
      </c>
      <c r="V192" s="4">
        <v>493821.674625999</v>
      </c>
      <c r="W192" s="4">
        <v>5180957.6503400002</v>
      </c>
      <c r="X192" s="4">
        <v>98.5</v>
      </c>
      <c r="Y192" s="4">
        <v>0.86094557012316253</v>
      </c>
      <c r="Z192" s="4">
        <v>0.43392070484581496</v>
      </c>
      <c r="AA192" s="4">
        <v>1.0025445292620865</v>
      </c>
      <c r="AB192">
        <v>0.3526448362720403</v>
      </c>
    </row>
    <row r="193" spans="1:28" x14ac:dyDescent="0.25">
      <c r="A193" s="1" t="s">
        <v>75</v>
      </c>
      <c r="B193" s="1">
        <v>185</v>
      </c>
      <c r="C193" s="1" t="s">
        <v>15</v>
      </c>
      <c r="D193" s="1">
        <v>3</v>
      </c>
      <c r="E193" s="1">
        <v>493687.085563</v>
      </c>
      <c r="F193" s="1">
        <v>5180801.1080700001</v>
      </c>
      <c r="G193" s="1">
        <v>57.5</v>
      </c>
      <c r="M193" s="8">
        <f t="shared" si="40"/>
        <v>0.50258243941199843</v>
      </c>
      <c r="N193" s="6">
        <f t="shared" si="41"/>
        <v>0.25330396475770928</v>
      </c>
      <c r="O193" s="6">
        <f t="shared" si="42"/>
        <v>0.58524173027989823</v>
      </c>
      <c r="P193" s="7">
        <f t="shared" si="43"/>
        <v>0.14609571788413098</v>
      </c>
      <c r="R193" s="4" t="s">
        <v>75</v>
      </c>
      <c r="S193" s="4">
        <v>333</v>
      </c>
      <c r="T193" s="4" t="s">
        <v>15</v>
      </c>
      <c r="U193" s="4">
        <v>3</v>
      </c>
      <c r="V193" s="4">
        <v>493817.81432800001</v>
      </c>
      <c r="W193" s="4">
        <v>5180989.4352799803</v>
      </c>
      <c r="X193" s="4">
        <v>85.5</v>
      </c>
      <c r="Y193" s="4">
        <v>0.74731823599523239</v>
      </c>
      <c r="Z193" s="4">
        <v>0.37665198237885461</v>
      </c>
      <c r="AA193" s="4">
        <v>0.87022900763358779</v>
      </c>
      <c r="AB193">
        <v>0.2871536523929471</v>
      </c>
    </row>
    <row r="194" spans="1:28" x14ac:dyDescent="0.25">
      <c r="A194" s="1" t="s">
        <v>75</v>
      </c>
      <c r="B194" s="1">
        <v>381</v>
      </c>
      <c r="C194" s="1" t="s">
        <v>15</v>
      </c>
      <c r="D194" s="1">
        <v>3</v>
      </c>
      <c r="E194" s="1">
        <v>493890.63845799799</v>
      </c>
      <c r="F194" s="1">
        <v>5181066.1461699903</v>
      </c>
      <c r="G194" s="1">
        <v>47.5</v>
      </c>
      <c r="M194" s="8">
        <f t="shared" si="40"/>
        <v>0.41517679777512911</v>
      </c>
      <c r="N194" s="6">
        <f t="shared" si="41"/>
        <v>0.20925110132158589</v>
      </c>
      <c r="O194" s="6">
        <f t="shared" si="42"/>
        <v>0.48346055979643765</v>
      </c>
      <c r="P194" s="7">
        <f t="shared" si="43"/>
        <v>9.5717884130982367E-2</v>
      </c>
      <c r="R194" s="4" t="s">
        <v>75</v>
      </c>
      <c r="S194" s="4">
        <v>380</v>
      </c>
      <c r="T194" s="4" t="s">
        <v>15</v>
      </c>
      <c r="U194" s="4">
        <v>3</v>
      </c>
      <c r="V194" s="4">
        <v>493858.701495999</v>
      </c>
      <c r="W194" s="4">
        <v>5181036.9536199803</v>
      </c>
      <c r="X194" s="4">
        <v>227</v>
      </c>
      <c r="Y194" s="4">
        <v>1.9841080651569329</v>
      </c>
      <c r="Z194" s="4">
        <v>1</v>
      </c>
      <c r="AA194" s="4">
        <v>2.3104325699745547</v>
      </c>
      <c r="AB194" s="7">
        <v>1</v>
      </c>
    </row>
    <row r="195" spans="1:28" x14ac:dyDescent="0.25">
      <c r="A195" s="1" t="s">
        <v>75</v>
      </c>
      <c r="B195" s="1">
        <v>133</v>
      </c>
      <c r="C195" s="1" t="s">
        <v>15</v>
      </c>
      <c r="D195" s="1">
        <v>3</v>
      </c>
      <c r="E195" s="1">
        <v>493656.32318900002</v>
      </c>
      <c r="F195" s="1">
        <v>5180729.9111700002</v>
      </c>
      <c r="G195" s="1">
        <v>28.5</v>
      </c>
      <c r="M195" s="8">
        <f t="shared" si="40"/>
        <v>0.24910607866507747</v>
      </c>
      <c r="N195" s="6">
        <f t="shared" si="41"/>
        <v>0.12555066079295155</v>
      </c>
      <c r="O195" s="6">
        <f t="shared" si="42"/>
        <v>0.29007633587786258</v>
      </c>
      <c r="P195" s="7">
        <f t="shared" si="43"/>
        <v>0</v>
      </c>
      <c r="R195" s="4" t="s">
        <v>75</v>
      </c>
      <c r="S195" s="4">
        <v>381</v>
      </c>
      <c r="T195" s="4" t="s">
        <v>15</v>
      </c>
      <c r="U195" s="4">
        <v>3</v>
      </c>
      <c r="V195" s="4">
        <v>493890.63845799799</v>
      </c>
      <c r="W195" s="4">
        <v>5181066.1461699903</v>
      </c>
      <c r="X195" s="4">
        <v>47.5</v>
      </c>
      <c r="Y195" s="4">
        <v>0.41517679777512911</v>
      </c>
      <c r="Z195" s="4">
        <v>0.20925110132158589</v>
      </c>
      <c r="AA195" s="4">
        <v>0.48346055979643765</v>
      </c>
      <c r="AB195">
        <v>9.5717884130982367E-2</v>
      </c>
    </row>
    <row r="196" spans="1:28" x14ac:dyDescent="0.25">
      <c r="A196" s="5" t="s">
        <v>60</v>
      </c>
      <c r="B196" s="5">
        <v>186</v>
      </c>
      <c r="C196" s="5" t="s">
        <v>15</v>
      </c>
      <c r="D196" s="5">
        <v>4</v>
      </c>
      <c r="E196" s="5">
        <v>493718.99832999799</v>
      </c>
      <c r="F196" s="5">
        <v>5180805.1860999903</v>
      </c>
      <c r="G196" s="5">
        <v>624</v>
      </c>
      <c r="H196" s="5"/>
      <c r="I196" s="5"/>
      <c r="J196" s="5"/>
      <c r="K196" s="5"/>
      <c r="L196" s="5"/>
      <c r="M196" s="6">
        <f t="shared" ref="M196:M211" si="44">G196/$I$11</f>
        <v>1.3885443371690924</v>
      </c>
      <c r="N196" s="6">
        <f>G196/$J$11</f>
        <v>1</v>
      </c>
      <c r="O196" s="6">
        <f>G196/$K$11</f>
        <v>1.3020344287949921</v>
      </c>
      <c r="P196" s="7">
        <f>(G196-$L$11)/($J$11-$L$11)</f>
        <v>1</v>
      </c>
      <c r="R196" s="4" t="s">
        <v>60</v>
      </c>
      <c r="S196" s="4">
        <v>9</v>
      </c>
      <c r="T196" s="4" t="s">
        <v>15</v>
      </c>
      <c r="U196" s="4">
        <v>4</v>
      </c>
      <c r="V196" s="4">
        <v>493574.550785998</v>
      </c>
      <c r="W196" s="4">
        <v>5180572.8713800004</v>
      </c>
      <c r="X196" s="4">
        <v>390.89417555373257</v>
      </c>
      <c r="Y196" s="4">
        <v>0.86982995816909681</v>
      </c>
      <c r="Z196" s="4">
        <v>0.62643297364380224</v>
      </c>
      <c r="AA196" s="4">
        <v>0.81563729901665638</v>
      </c>
      <c r="AB196">
        <v>0.37921218522964734</v>
      </c>
    </row>
    <row r="197" spans="1:28" x14ac:dyDescent="0.25">
      <c r="A197" s="1" t="s">
        <v>60</v>
      </c>
      <c r="B197" s="1">
        <v>134</v>
      </c>
      <c r="C197" s="1" t="s">
        <v>15</v>
      </c>
      <c r="D197" s="1">
        <v>4</v>
      </c>
      <c r="E197" s="1">
        <v>493688.24009600002</v>
      </c>
      <c r="F197" s="1">
        <v>5180737.54495</v>
      </c>
      <c r="G197" s="1">
        <v>569.72928630024603</v>
      </c>
      <c r="M197" s="8">
        <f t="shared" si="44"/>
        <v>1.2677794458519154</v>
      </c>
      <c r="N197" s="6">
        <f t="shared" ref="N197:N211" si="45">G197/$J$11</f>
        <v>0.91302770240424047</v>
      </c>
      <c r="O197" s="6">
        <f t="shared" ref="O197:O211" si="46">G197/$K$11</f>
        <v>1.1887935029739094</v>
      </c>
      <c r="P197" s="7">
        <f t="shared" ref="P197:P211" si="47">(G197-$L$11)/($J$11-$L$11)</f>
        <v>0.85547080239745943</v>
      </c>
      <c r="R197" s="4" t="s">
        <v>60</v>
      </c>
      <c r="S197" s="4">
        <v>30</v>
      </c>
      <c r="T197" s="4" t="s">
        <v>15</v>
      </c>
      <c r="U197" s="4">
        <v>4</v>
      </c>
      <c r="V197" s="4">
        <v>493596.417629998</v>
      </c>
      <c r="W197" s="4">
        <v>5180604.6289499803</v>
      </c>
      <c r="X197" s="4">
        <v>331.00902378999177</v>
      </c>
      <c r="Y197" s="4">
        <v>0.7365716434863181</v>
      </c>
      <c r="Z197" s="4">
        <v>0.53046317915062779</v>
      </c>
      <c r="AA197" s="4">
        <v>0.69068132246216329</v>
      </c>
      <c r="AB197">
        <v>0.2197310886551046</v>
      </c>
    </row>
    <row r="198" spans="1:28" x14ac:dyDescent="0.25">
      <c r="A198" s="1" t="s">
        <v>60</v>
      </c>
      <c r="B198" s="1">
        <v>54</v>
      </c>
      <c r="C198" s="1" t="s">
        <v>15</v>
      </c>
      <c r="D198" s="1">
        <v>4</v>
      </c>
      <c r="E198" s="1">
        <v>493608.97844500002</v>
      </c>
      <c r="F198" s="1">
        <v>5180643.3971999902</v>
      </c>
      <c r="G198" s="1">
        <v>561.52584085315834</v>
      </c>
      <c r="M198" s="8">
        <f t="shared" si="44"/>
        <v>1.2495248821967404</v>
      </c>
      <c r="N198" s="6">
        <f t="shared" si="45"/>
        <v>0.89988115521339473</v>
      </c>
      <c r="O198" s="6">
        <f t="shared" si="46"/>
        <v>1.1716762459116501</v>
      </c>
      <c r="P198" s="7">
        <f t="shared" si="47"/>
        <v>0.83362407683930317</v>
      </c>
      <c r="R198" s="4" t="s">
        <v>60</v>
      </c>
      <c r="S198" s="4">
        <v>54</v>
      </c>
      <c r="T198" s="4" t="s">
        <v>15</v>
      </c>
      <c r="U198" s="4">
        <v>4</v>
      </c>
      <c r="V198" s="4">
        <v>493608.97844500002</v>
      </c>
      <c r="W198" s="4">
        <v>5180643.3971999902</v>
      </c>
      <c r="X198" s="4">
        <v>561.52584085315834</v>
      </c>
      <c r="Y198" s="4">
        <v>1.2495248821967404</v>
      </c>
      <c r="Z198" s="4">
        <v>0.89988115521339473</v>
      </c>
      <c r="AA198" s="4">
        <v>1.1716762459116501</v>
      </c>
      <c r="AB198">
        <v>0.83362407683930317</v>
      </c>
    </row>
    <row r="199" spans="1:28" x14ac:dyDescent="0.25">
      <c r="A199" s="1" t="s">
        <v>60</v>
      </c>
      <c r="B199" s="1">
        <v>334</v>
      </c>
      <c r="C199" s="1" t="s">
        <v>15</v>
      </c>
      <c r="D199" s="1">
        <v>4</v>
      </c>
      <c r="E199" s="1">
        <v>493849.705391998</v>
      </c>
      <c r="F199" s="1">
        <v>5180973.4009100003</v>
      </c>
      <c r="G199" s="1">
        <v>559.5</v>
      </c>
      <c r="M199" s="8">
        <f t="shared" si="44"/>
        <v>1.2450169177020949</v>
      </c>
      <c r="N199" s="6">
        <f t="shared" si="45"/>
        <v>0.89663461538461542</v>
      </c>
      <c r="O199" s="6">
        <f t="shared" si="46"/>
        <v>1.1674491392801252</v>
      </c>
      <c r="P199" s="7">
        <f t="shared" si="47"/>
        <v>0.82822902796271636</v>
      </c>
      <c r="R199" s="4" t="s">
        <v>60</v>
      </c>
      <c r="S199" s="4">
        <v>80</v>
      </c>
      <c r="T199" s="4" t="s">
        <v>15</v>
      </c>
      <c r="U199" s="4">
        <v>4</v>
      </c>
      <c r="V199" s="4">
        <v>493647.55350400001</v>
      </c>
      <c r="W199" s="4">
        <v>5180666.35855</v>
      </c>
      <c r="X199" s="4">
        <v>495.5</v>
      </c>
      <c r="Y199" s="4">
        <v>1.1026021138898803</v>
      </c>
      <c r="Z199" s="4">
        <v>0.79407051282051277</v>
      </c>
      <c r="AA199" s="4">
        <v>1.0339071465832028</v>
      </c>
      <c r="AB199">
        <v>0.65778961384820245</v>
      </c>
    </row>
    <row r="200" spans="1:28" x14ac:dyDescent="0.25">
      <c r="A200" s="1" t="s">
        <v>60</v>
      </c>
      <c r="B200" s="1">
        <v>236</v>
      </c>
      <c r="C200" s="1" t="s">
        <v>15</v>
      </c>
      <c r="D200" s="1">
        <v>4</v>
      </c>
      <c r="E200" s="1">
        <v>493763.62173200003</v>
      </c>
      <c r="F200" s="1">
        <v>5180846.6992800003</v>
      </c>
      <c r="G200" s="1">
        <v>557.5</v>
      </c>
      <c r="M200" s="8">
        <f t="shared" si="44"/>
        <v>1.2405664550829631</v>
      </c>
      <c r="N200" s="6">
        <f t="shared" si="45"/>
        <v>0.89342948717948723</v>
      </c>
      <c r="O200" s="6">
        <f t="shared" si="46"/>
        <v>1.1632759520083464</v>
      </c>
      <c r="P200" s="7">
        <f t="shared" si="47"/>
        <v>0.82290279627163787</v>
      </c>
      <c r="R200" s="4" t="s">
        <v>60</v>
      </c>
      <c r="S200" s="4">
        <v>107</v>
      </c>
      <c r="T200" s="4" t="s">
        <v>15</v>
      </c>
      <c r="U200" s="4">
        <v>4</v>
      </c>
      <c r="V200" s="4">
        <v>493659.03774300002</v>
      </c>
      <c r="W200" s="4">
        <v>5180698.1273499904</v>
      </c>
      <c r="X200" s="4">
        <v>298.60541427399505</v>
      </c>
      <c r="Y200" s="4">
        <v>0.6644661170483761</v>
      </c>
      <c r="Z200" s="4">
        <v>0.47853431774678695</v>
      </c>
      <c r="AA200" s="4">
        <v>0.62306815706623897</v>
      </c>
      <c r="AB200">
        <v>0.13343652270038628</v>
      </c>
    </row>
    <row r="201" spans="1:28" x14ac:dyDescent="0.25">
      <c r="A201" s="1" t="s">
        <v>60</v>
      </c>
      <c r="B201" s="1">
        <v>260</v>
      </c>
      <c r="C201" s="1" t="s">
        <v>15</v>
      </c>
      <c r="D201" s="1">
        <v>4</v>
      </c>
      <c r="E201" s="1">
        <v>493796.571358999</v>
      </c>
      <c r="F201" s="1">
        <v>5180894.1143199904</v>
      </c>
      <c r="G201" s="1">
        <v>516</v>
      </c>
      <c r="M201" s="8">
        <f t="shared" si="44"/>
        <v>1.1482193557359803</v>
      </c>
      <c r="N201" s="6">
        <f t="shared" si="45"/>
        <v>0.82692307692307687</v>
      </c>
      <c r="O201" s="6">
        <f t="shared" si="46"/>
        <v>1.0766823161189358</v>
      </c>
      <c r="P201" s="7">
        <f t="shared" si="47"/>
        <v>0.7123834886817576</v>
      </c>
      <c r="R201" s="4" t="s">
        <v>60</v>
      </c>
      <c r="S201" s="4">
        <v>134</v>
      </c>
      <c r="T201" s="4" t="s">
        <v>15</v>
      </c>
      <c r="U201" s="4">
        <v>4</v>
      </c>
      <c r="V201" s="4">
        <v>493688.24009600002</v>
      </c>
      <c r="W201" s="4">
        <v>5180737.54495</v>
      </c>
      <c r="X201" s="4">
        <v>569.72928630024603</v>
      </c>
      <c r="Y201" s="4">
        <v>1.2677794458519154</v>
      </c>
      <c r="Z201" s="4">
        <v>0.91302770240424047</v>
      </c>
      <c r="AA201" s="4">
        <v>1.1887935029739094</v>
      </c>
      <c r="AB201">
        <v>0.85547080239745943</v>
      </c>
    </row>
    <row r="202" spans="1:28" x14ac:dyDescent="0.25">
      <c r="A202" s="1" t="s">
        <v>60</v>
      </c>
      <c r="B202" s="1">
        <v>211</v>
      </c>
      <c r="C202" s="1" t="s">
        <v>15</v>
      </c>
      <c r="D202" s="1">
        <v>4</v>
      </c>
      <c r="E202" s="1">
        <v>493735.726117999</v>
      </c>
      <c r="F202" s="1">
        <v>5180814.9473799802</v>
      </c>
      <c r="G202" s="1">
        <v>504</v>
      </c>
      <c r="M202" s="8">
        <f t="shared" si="44"/>
        <v>1.1215165800211899</v>
      </c>
      <c r="N202" s="6">
        <f t="shared" si="45"/>
        <v>0.80769230769230771</v>
      </c>
      <c r="O202" s="6">
        <f t="shared" si="46"/>
        <v>1.051643192488263</v>
      </c>
      <c r="P202" s="7">
        <f t="shared" si="47"/>
        <v>0.68042609853528624</v>
      </c>
      <c r="R202" s="4" t="s">
        <v>60</v>
      </c>
      <c r="S202" s="4">
        <v>160</v>
      </c>
      <c r="T202" s="4" t="s">
        <v>15</v>
      </c>
      <c r="U202" s="4">
        <v>4</v>
      </c>
      <c r="V202" s="4">
        <v>493701.865718999</v>
      </c>
      <c r="W202" s="4">
        <v>5180773.4231099803</v>
      </c>
      <c r="X202" s="4">
        <v>248.5</v>
      </c>
      <c r="Y202" s="4">
        <v>0.55296998042711454</v>
      </c>
      <c r="Z202" s="4">
        <v>0.39823717948717946</v>
      </c>
      <c r="AA202" s="4">
        <v>0.51851851851851849</v>
      </c>
      <c r="AB202">
        <v>0</v>
      </c>
    </row>
    <row r="203" spans="1:28" x14ac:dyDescent="0.25">
      <c r="A203" s="1" t="s">
        <v>60</v>
      </c>
      <c r="B203" s="1">
        <v>80</v>
      </c>
      <c r="C203" s="1" t="s">
        <v>15</v>
      </c>
      <c r="D203" s="1">
        <v>4</v>
      </c>
      <c r="E203" s="1">
        <v>493647.55350400001</v>
      </c>
      <c r="F203" s="1">
        <v>5180666.35855</v>
      </c>
      <c r="G203" s="1">
        <v>495.5</v>
      </c>
      <c r="M203" s="8">
        <f t="shared" si="44"/>
        <v>1.1026021138898803</v>
      </c>
      <c r="N203" s="6">
        <f t="shared" si="45"/>
        <v>0.79407051282051277</v>
      </c>
      <c r="O203" s="6">
        <f t="shared" si="46"/>
        <v>1.0339071465832028</v>
      </c>
      <c r="P203" s="7">
        <f t="shared" si="47"/>
        <v>0.65778961384820245</v>
      </c>
      <c r="R203" s="4" t="s">
        <v>60</v>
      </c>
      <c r="S203" s="4">
        <v>186</v>
      </c>
      <c r="T203" s="4" t="s">
        <v>15</v>
      </c>
      <c r="U203" s="4">
        <v>4</v>
      </c>
      <c r="V203" s="4">
        <v>493718.99832999799</v>
      </c>
      <c r="W203" s="4">
        <v>5180805.1860999903</v>
      </c>
      <c r="X203" s="4">
        <v>624</v>
      </c>
      <c r="Y203" s="4">
        <v>1.3885443371690924</v>
      </c>
      <c r="Z203" s="4">
        <v>1</v>
      </c>
      <c r="AA203" s="4">
        <v>1.3020344287949921</v>
      </c>
      <c r="AB203" s="7">
        <v>1</v>
      </c>
    </row>
    <row r="204" spans="1:28" x14ac:dyDescent="0.25">
      <c r="A204" s="1" t="s">
        <v>60</v>
      </c>
      <c r="B204" s="1">
        <v>358</v>
      </c>
      <c r="C204" s="1" t="s">
        <v>15</v>
      </c>
      <c r="D204" s="1">
        <v>4</v>
      </c>
      <c r="E204" s="1">
        <v>493861.715192998</v>
      </c>
      <c r="F204" s="1">
        <v>5181003.9557499904</v>
      </c>
      <c r="G204" s="1">
        <v>494</v>
      </c>
      <c r="M204" s="8">
        <f t="shared" si="44"/>
        <v>1.0992642669255315</v>
      </c>
      <c r="N204" s="6">
        <f t="shared" si="45"/>
        <v>0.79166666666666663</v>
      </c>
      <c r="O204" s="6">
        <f t="shared" si="46"/>
        <v>1.0307772561293689</v>
      </c>
      <c r="P204" s="7">
        <f t="shared" si="47"/>
        <v>0.65379494007989347</v>
      </c>
      <c r="R204" s="4" t="s">
        <v>60</v>
      </c>
      <c r="S204" s="4">
        <v>211</v>
      </c>
      <c r="T204" s="4" t="s">
        <v>15</v>
      </c>
      <c r="U204" s="4">
        <v>4</v>
      </c>
      <c r="V204" s="4">
        <v>493735.726117999</v>
      </c>
      <c r="W204" s="4">
        <v>5180814.9473799802</v>
      </c>
      <c r="X204" s="4">
        <v>504</v>
      </c>
      <c r="Y204" s="4">
        <v>1.1215165800211899</v>
      </c>
      <c r="Z204" s="4">
        <v>0.80769230769230771</v>
      </c>
      <c r="AA204" s="4">
        <v>1.051643192488263</v>
      </c>
      <c r="AB204">
        <v>0.68042609853528624</v>
      </c>
    </row>
    <row r="205" spans="1:28" x14ac:dyDescent="0.25">
      <c r="A205" s="1" t="s">
        <v>60</v>
      </c>
      <c r="B205" s="1">
        <v>283</v>
      </c>
      <c r="C205" s="1" t="s">
        <v>15</v>
      </c>
      <c r="D205" s="1">
        <v>4</v>
      </c>
      <c r="E205" s="1">
        <v>493817.519848998</v>
      </c>
      <c r="F205" s="1">
        <v>5180925.87366</v>
      </c>
      <c r="G205" s="1">
        <v>464.5</v>
      </c>
      <c r="M205" s="8">
        <f t="shared" si="44"/>
        <v>1.0336199432933388</v>
      </c>
      <c r="N205" s="6">
        <f t="shared" si="45"/>
        <v>0.74439102564102566</v>
      </c>
      <c r="O205" s="6">
        <f t="shared" si="46"/>
        <v>0.96922274387063123</v>
      </c>
      <c r="P205" s="7">
        <f t="shared" si="47"/>
        <v>0.57523302263648468</v>
      </c>
      <c r="R205" s="4" t="s">
        <v>60</v>
      </c>
      <c r="S205" s="4">
        <v>212</v>
      </c>
      <c r="T205" s="4" t="s">
        <v>15</v>
      </c>
      <c r="U205" s="4">
        <v>4</v>
      </c>
      <c r="V205" s="4">
        <v>493767.65054800001</v>
      </c>
      <c r="W205" s="4">
        <v>5180830.3601299804</v>
      </c>
      <c r="X205" s="4">
        <v>348.5</v>
      </c>
      <c r="Y205" s="4">
        <v>0.77549311138369981</v>
      </c>
      <c r="Z205" s="4">
        <v>0.55849358974358976</v>
      </c>
      <c r="AA205" s="4">
        <v>0.72717788210745959</v>
      </c>
      <c r="AB205" s="108">
        <v>0.26631158455392812</v>
      </c>
    </row>
    <row r="206" spans="1:28" x14ac:dyDescent="0.25">
      <c r="A206" s="1" t="s">
        <v>60</v>
      </c>
      <c r="B206" s="1">
        <v>359</v>
      </c>
      <c r="C206" s="1" t="s">
        <v>15</v>
      </c>
      <c r="D206" s="1">
        <v>4</v>
      </c>
      <c r="E206" s="1">
        <v>493891.90376700001</v>
      </c>
      <c r="F206" s="1">
        <v>5181034.3639200004</v>
      </c>
      <c r="G206" s="1">
        <v>455</v>
      </c>
      <c r="M206" s="8">
        <f t="shared" si="44"/>
        <v>1.0124802458524633</v>
      </c>
      <c r="N206" s="6">
        <f t="shared" si="45"/>
        <v>0.72916666666666663</v>
      </c>
      <c r="O206" s="6">
        <f t="shared" si="46"/>
        <v>0.9494001043296818</v>
      </c>
      <c r="P206" s="7">
        <f t="shared" si="47"/>
        <v>0.54993342210386154</v>
      </c>
      <c r="R206" s="4" t="s">
        <v>60</v>
      </c>
      <c r="S206" s="4">
        <v>236</v>
      </c>
      <c r="T206" s="4" t="s">
        <v>15</v>
      </c>
      <c r="U206" s="4">
        <v>4</v>
      </c>
      <c r="V206" s="4">
        <v>493763.62173200003</v>
      </c>
      <c r="W206" s="4">
        <v>5180846.6992800003</v>
      </c>
      <c r="X206" s="4">
        <v>557.5</v>
      </c>
      <c r="Y206" s="4">
        <v>1.2405664550829631</v>
      </c>
      <c r="Z206" s="4">
        <v>0.89342948717948723</v>
      </c>
      <c r="AA206" s="4">
        <v>1.1632759520083464</v>
      </c>
      <c r="AB206" s="108">
        <v>0.82290279627163787</v>
      </c>
    </row>
    <row r="207" spans="1:28" x14ac:dyDescent="0.25">
      <c r="A207" s="1" t="s">
        <v>60</v>
      </c>
      <c r="B207" s="1">
        <v>335</v>
      </c>
      <c r="C207" s="1" t="s">
        <v>15</v>
      </c>
      <c r="D207" s="1">
        <v>4</v>
      </c>
      <c r="E207" s="1">
        <v>493881.642735</v>
      </c>
      <c r="F207" s="1">
        <v>5181002.5934100002</v>
      </c>
      <c r="G207" s="1">
        <v>395.5</v>
      </c>
      <c r="M207" s="8">
        <f t="shared" si="44"/>
        <v>0.88007898293329501</v>
      </c>
      <c r="N207" s="6">
        <f t="shared" si="45"/>
        <v>0.63381410256410253</v>
      </c>
      <c r="O207" s="6">
        <f t="shared" si="46"/>
        <v>0.82524778299426182</v>
      </c>
      <c r="P207" s="7">
        <f t="shared" si="47"/>
        <v>0.39147802929427428</v>
      </c>
      <c r="R207" s="4" t="s">
        <v>60</v>
      </c>
      <c r="S207" s="4">
        <v>260</v>
      </c>
      <c r="T207" s="4" t="s">
        <v>15</v>
      </c>
      <c r="U207" s="4">
        <v>4</v>
      </c>
      <c r="V207" s="4">
        <v>493796.571358999</v>
      </c>
      <c r="W207" s="4">
        <v>5180894.1143199904</v>
      </c>
      <c r="X207" s="4">
        <v>516</v>
      </c>
      <c r="Y207" s="4">
        <v>1.1482193557359803</v>
      </c>
      <c r="Z207" s="4">
        <v>0.82692307692307687</v>
      </c>
      <c r="AA207" s="4">
        <v>1.0766823161189358</v>
      </c>
      <c r="AB207">
        <v>0.7123834886817576</v>
      </c>
    </row>
    <row r="208" spans="1:28" x14ac:dyDescent="0.25">
      <c r="A208" s="1" t="s">
        <v>60</v>
      </c>
      <c r="B208" s="1">
        <v>9</v>
      </c>
      <c r="C208" s="1" t="s">
        <v>15</v>
      </c>
      <c r="D208" s="1">
        <v>4</v>
      </c>
      <c r="E208" s="1">
        <v>493574.550785998</v>
      </c>
      <c r="F208" s="1">
        <v>5180572.8713800004</v>
      </c>
      <c r="G208" s="1">
        <v>390.89417555373257</v>
      </c>
      <c r="M208" s="8">
        <f t="shared" si="44"/>
        <v>0.86982995816909681</v>
      </c>
      <c r="N208" s="6">
        <f t="shared" si="45"/>
        <v>0.62643297364380224</v>
      </c>
      <c r="O208" s="6">
        <f t="shared" si="46"/>
        <v>0.81563729901665638</v>
      </c>
      <c r="P208" s="7">
        <f t="shared" si="47"/>
        <v>0.37921218522964734</v>
      </c>
      <c r="R208" s="4" t="s">
        <v>60</v>
      </c>
      <c r="S208" s="4">
        <v>283</v>
      </c>
      <c r="T208" s="4" t="s">
        <v>15</v>
      </c>
      <c r="U208" s="4">
        <v>4</v>
      </c>
      <c r="V208" s="4">
        <v>493817.519848998</v>
      </c>
      <c r="W208" s="4">
        <v>5180925.87366</v>
      </c>
      <c r="X208" s="4">
        <v>464.5</v>
      </c>
      <c r="Y208" s="4">
        <v>1.0336199432933388</v>
      </c>
      <c r="Z208" s="4">
        <v>0.74439102564102566</v>
      </c>
      <c r="AA208" s="4">
        <v>0.96922274387063123</v>
      </c>
      <c r="AB208">
        <v>0.57523302263648468</v>
      </c>
    </row>
    <row r="209" spans="1:28" x14ac:dyDescent="0.25">
      <c r="A209" s="1" t="s">
        <v>60</v>
      </c>
      <c r="B209" s="1">
        <v>212</v>
      </c>
      <c r="C209" s="1" t="s">
        <v>15</v>
      </c>
      <c r="D209" s="1">
        <v>4</v>
      </c>
      <c r="E209" s="1">
        <v>493767.65054800001</v>
      </c>
      <c r="F209" s="1">
        <v>5180830.3601299804</v>
      </c>
      <c r="G209" s="1">
        <v>348.5</v>
      </c>
      <c r="M209" s="8">
        <f t="shared" si="44"/>
        <v>0.77549311138369981</v>
      </c>
      <c r="N209" s="6">
        <f t="shared" si="45"/>
        <v>0.55849358974358976</v>
      </c>
      <c r="O209" s="6">
        <f t="shared" si="46"/>
        <v>0.72717788210745959</v>
      </c>
      <c r="P209" s="7">
        <f t="shared" si="47"/>
        <v>0.26631158455392812</v>
      </c>
      <c r="R209" s="4" t="s">
        <v>60</v>
      </c>
      <c r="S209" s="4">
        <v>334</v>
      </c>
      <c r="T209" s="4" t="s">
        <v>15</v>
      </c>
      <c r="U209" s="4">
        <v>4</v>
      </c>
      <c r="V209" s="4">
        <v>493849.705391998</v>
      </c>
      <c r="W209" s="4">
        <v>5180973.4009100003</v>
      </c>
      <c r="X209" s="4">
        <v>559.5</v>
      </c>
      <c r="Y209" s="4">
        <v>1.2450169177020949</v>
      </c>
      <c r="Z209" s="4">
        <v>0.89663461538461542</v>
      </c>
      <c r="AA209" s="4">
        <v>1.1674491392801252</v>
      </c>
      <c r="AB209">
        <v>0.82822902796271636</v>
      </c>
    </row>
    <row r="210" spans="1:28" x14ac:dyDescent="0.25">
      <c r="A210" s="1" t="s">
        <v>60</v>
      </c>
      <c r="B210" s="1">
        <v>30</v>
      </c>
      <c r="C210" s="1" t="s">
        <v>15</v>
      </c>
      <c r="D210" s="1">
        <v>4</v>
      </c>
      <c r="E210" s="1">
        <v>493596.417629998</v>
      </c>
      <c r="F210" s="1">
        <v>5180604.6289499803</v>
      </c>
      <c r="G210" s="1">
        <v>331.00902378999177</v>
      </c>
      <c r="M210" s="8">
        <f t="shared" si="44"/>
        <v>0.7365716434863181</v>
      </c>
      <c r="N210" s="6">
        <f t="shared" si="45"/>
        <v>0.53046317915062779</v>
      </c>
      <c r="O210" s="6">
        <f t="shared" si="46"/>
        <v>0.69068132246216329</v>
      </c>
      <c r="P210" s="7">
        <f t="shared" si="47"/>
        <v>0.2197310886551046</v>
      </c>
      <c r="R210" s="4" t="s">
        <v>60</v>
      </c>
      <c r="S210" s="4">
        <v>335</v>
      </c>
      <c r="T210" s="4" t="s">
        <v>15</v>
      </c>
      <c r="U210" s="4">
        <v>4</v>
      </c>
      <c r="V210" s="4">
        <v>493881.642735</v>
      </c>
      <c r="W210" s="4">
        <v>5181002.5934100002</v>
      </c>
      <c r="X210" s="4">
        <v>395.5</v>
      </c>
      <c r="Y210" s="4">
        <v>0.88007898293329501</v>
      </c>
      <c r="Z210" s="4">
        <v>0.63381410256410253</v>
      </c>
      <c r="AA210" s="4">
        <v>0.82524778299426182</v>
      </c>
      <c r="AB210">
        <v>0.39147802929427428</v>
      </c>
    </row>
    <row r="211" spans="1:28" x14ac:dyDescent="0.25">
      <c r="A211" s="1" t="s">
        <v>60</v>
      </c>
      <c r="B211" s="1">
        <v>107</v>
      </c>
      <c r="C211" s="1" t="s">
        <v>15</v>
      </c>
      <c r="D211" s="1">
        <v>4</v>
      </c>
      <c r="E211" s="1">
        <v>493659.03774300002</v>
      </c>
      <c r="F211" s="1">
        <v>5180698.1273499904</v>
      </c>
      <c r="G211" s="1">
        <v>298.60541427399505</v>
      </c>
      <c r="M211" s="8">
        <f t="shared" si="44"/>
        <v>0.6644661170483761</v>
      </c>
      <c r="N211" s="6">
        <f t="shared" si="45"/>
        <v>0.47853431774678695</v>
      </c>
      <c r="O211" s="6">
        <f t="shared" si="46"/>
        <v>0.62306815706623897</v>
      </c>
      <c r="P211" s="7">
        <f t="shared" si="47"/>
        <v>0.13343652270038628</v>
      </c>
      <c r="R211" s="4" t="s">
        <v>60</v>
      </c>
      <c r="S211" s="4">
        <v>358</v>
      </c>
      <c r="T211" s="4" t="s">
        <v>15</v>
      </c>
      <c r="U211" s="4">
        <v>4</v>
      </c>
      <c r="V211" s="4">
        <v>493861.715192998</v>
      </c>
      <c r="W211" s="4">
        <v>5181003.9557499904</v>
      </c>
      <c r="X211" s="4">
        <v>494</v>
      </c>
      <c r="Y211" s="4">
        <v>1.0992642669255315</v>
      </c>
      <c r="Z211" s="4">
        <v>0.79166666666666663</v>
      </c>
      <c r="AA211" s="4">
        <v>1.0307772561293689</v>
      </c>
      <c r="AB211">
        <v>0.65379494007989347</v>
      </c>
    </row>
    <row r="212" spans="1:28" x14ac:dyDescent="0.25">
      <c r="A212" s="1" t="s">
        <v>60</v>
      </c>
      <c r="B212" s="1">
        <v>160</v>
      </c>
      <c r="C212" s="1" t="s">
        <v>15</v>
      </c>
      <c r="D212" s="1">
        <v>4</v>
      </c>
      <c r="E212" s="1">
        <v>493701.865718999</v>
      </c>
      <c r="F212" s="1">
        <v>5180773.4231099803</v>
      </c>
      <c r="G212" s="1">
        <v>248.5</v>
      </c>
      <c r="M212" s="8">
        <f t="shared" ref="M212" si="48">G212/$I$11</f>
        <v>0.55296998042711454</v>
      </c>
      <c r="N212" s="6">
        <f t="shared" ref="N212" si="49">G212/$J$11</f>
        <v>0.39823717948717946</v>
      </c>
      <c r="O212" s="6">
        <f t="shared" ref="O212" si="50">G212/$K$11</f>
        <v>0.51851851851851849</v>
      </c>
      <c r="P212" s="7">
        <f t="shared" ref="P212" si="51">(G212-$L$11)/($J$11-$L$11)</f>
        <v>0</v>
      </c>
      <c r="R212" s="4" t="s">
        <v>60</v>
      </c>
      <c r="S212" s="4">
        <v>359</v>
      </c>
      <c r="T212" s="4" t="s">
        <v>15</v>
      </c>
      <c r="U212" s="4">
        <v>4</v>
      </c>
      <c r="V212" s="4">
        <v>493891.90376700001</v>
      </c>
      <c r="W212" s="4">
        <v>5181034.3639200004</v>
      </c>
      <c r="X212" s="4">
        <v>455</v>
      </c>
      <c r="Y212" s="4">
        <v>1.0124802458524633</v>
      </c>
      <c r="Z212" s="4">
        <v>0.72916666666666663</v>
      </c>
      <c r="AA212" s="4">
        <v>0.9494001043296818</v>
      </c>
      <c r="AB212">
        <v>0.54993342210386154</v>
      </c>
    </row>
    <row r="213" spans="1:28" x14ac:dyDescent="0.25">
      <c r="A213" s="5" t="s">
        <v>59</v>
      </c>
      <c r="B213" s="5">
        <v>238</v>
      </c>
      <c r="C213" s="5" t="s">
        <v>15</v>
      </c>
      <c r="D213" s="5">
        <v>5</v>
      </c>
      <c r="E213" s="5">
        <v>493827.45429000002</v>
      </c>
      <c r="F213" s="5">
        <v>5180862.3015200002</v>
      </c>
      <c r="G213" s="5">
        <v>527.06692913385825</v>
      </c>
      <c r="H213" s="5"/>
      <c r="I213" s="5"/>
      <c r="J213" s="5"/>
      <c r="K213" s="5"/>
      <c r="L213" s="5"/>
      <c r="M213" s="6">
        <f t="shared" ref="M213:M232" si="52">G213/$I$12</f>
        <v>1.409581468807581</v>
      </c>
      <c r="N213" s="6">
        <f>G213/$J$12</f>
        <v>1</v>
      </c>
      <c r="O213" s="6">
        <f>G213/$K$12</f>
        <v>1.5148514851485146</v>
      </c>
      <c r="P213" s="7">
        <f>(G213-$L$12)/($J$12-$L$12)</f>
        <v>1</v>
      </c>
      <c r="R213" s="4" t="s">
        <v>59</v>
      </c>
      <c r="S213" s="4">
        <v>10</v>
      </c>
      <c r="T213" s="4" t="s">
        <v>15</v>
      </c>
      <c r="U213" s="4">
        <v>5</v>
      </c>
      <c r="V213" s="4">
        <v>493606.467921998</v>
      </c>
      <c r="W213" s="4">
        <v>5180579.8379899804</v>
      </c>
      <c r="X213" s="4">
        <v>303.14960629921262</v>
      </c>
      <c r="Y213" s="4">
        <v>0.8107396683337722</v>
      </c>
      <c r="Z213" s="4">
        <v>0.57516339869281052</v>
      </c>
      <c r="AA213" s="4">
        <v>0.87128712871287128</v>
      </c>
      <c r="AB213">
        <v>0.15740740740740755</v>
      </c>
    </row>
    <row r="214" spans="1:28" x14ac:dyDescent="0.25">
      <c r="A214" s="1" t="s">
        <v>59</v>
      </c>
      <c r="B214" s="1">
        <v>309</v>
      </c>
      <c r="C214" s="1" t="s">
        <v>15</v>
      </c>
      <c r="D214" s="1">
        <v>5</v>
      </c>
      <c r="E214" s="1">
        <v>493855.16524100001</v>
      </c>
      <c r="F214" s="1">
        <v>5180939.6167799802</v>
      </c>
      <c r="G214" s="1">
        <v>489.66535433070868</v>
      </c>
      <c r="M214" s="8">
        <f t="shared" si="52"/>
        <v>1.3095551460910768</v>
      </c>
      <c r="N214" s="6">
        <f t="shared" ref="N214:N232" si="53">G214/$J$12</f>
        <v>0.92903828197945848</v>
      </c>
      <c r="O214" s="6">
        <f t="shared" ref="O214:O232" si="54">G214/$K$12</f>
        <v>1.4073550212164074</v>
      </c>
      <c r="P214" s="7">
        <f t="shared" ref="P214:P232" si="55">(G214-$L$12)/($J$12-$L$12)</f>
        <v>0.85925925925925939</v>
      </c>
      <c r="R214" s="4" t="s">
        <v>59</v>
      </c>
      <c r="S214" s="4">
        <v>31</v>
      </c>
      <c r="T214" s="4" t="s">
        <v>15</v>
      </c>
      <c r="U214" s="4">
        <v>5</v>
      </c>
      <c r="V214" s="4">
        <v>493628.33457200002</v>
      </c>
      <c r="W214" s="4">
        <v>5180611.5956800003</v>
      </c>
      <c r="X214" s="4">
        <v>323.81889763779526</v>
      </c>
      <c r="Y214" s="4">
        <v>0.86601737299289294</v>
      </c>
      <c r="Z214" s="4">
        <v>0.6143790849673203</v>
      </c>
      <c r="AA214" s="4">
        <v>0.93069306930693063</v>
      </c>
      <c r="AB214">
        <v>0.23518518518518519</v>
      </c>
    </row>
    <row r="215" spans="1:28" x14ac:dyDescent="0.25">
      <c r="A215" s="1" t="s">
        <v>59</v>
      </c>
      <c r="B215" s="1">
        <v>161</v>
      </c>
      <c r="C215" s="1" t="s">
        <v>15</v>
      </c>
      <c r="D215" s="1">
        <v>5</v>
      </c>
      <c r="E215" s="1">
        <v>493733.751358999</v>
      </c>
      <c r="F215" s="1">
        <v>5180751.3875399902</v>
      </c>
      <c r="G215" s="1">
        <v>482.28346456692913</v>
      </c>
      <c r="M215" s="8">
        <f t="shared" si="52"/>
        <v>1.2898131087128193</v>
      </c>
      <c r="N215" s="6">
        <f t="shared" si="53"/>
        <v>0.91503267973856206</v>
      </c>
      <c r="O215" s="6">
        <f t="shared" si="54"/>
        <v>1.386138613861386</v>
      </c>
      <c r="P215" s="7">
        <f t="shared" si="55"/>
        <v>0.83148148148148149</v>
      </c>
      <c r="R215" s="4" t="s">
        <v>59</v>
      </c>
      <c r="S215" s="4">
        <v>55</v>
      </c>
      <c r="T215" s="4" t="s">
        <v>15</v>
      </c>
      <c r="U215" s="4">
        <v>5</v>
      </c>
      <c r="V215" s="4">
        <v>493640.878448</v>
      </c>
      <c r="W215" s="4">
        <v>5180634.5846699905</v>
      </c>
      <c r="X215" s="4">
        <v>457.18503937007875</v>
      </c>
      <c r="Y215" s="4">
        <v>1.2226901816267441</v>
      </c>
      <c r="Z215" s="4">
        <v>0.8674136321195145</v>
      </c>
      <c r="AA215" s="4">
        <v>1.314002828854314</v>
      </c>
      <c r="AB215">
        <v>0.73703703703703716</v>
      </c>
    </row>
    <row r="216" spans="1:28" x14ac:dyDescent="0.25">
      <c r="A216" s="1" t="s">
        <v>59</v>
      </c>
      <c r="B216" s="1">
        <v>56</v>
      </c>
      <c r="C216" s="1" t="s">
        <v>15</v>
      </c>
      <c r="D216" s="1">
        <v>5</v>
      </c>
      <c r="E216" s="1">
        <v>493671.430219998</v>
      </c>
      <c r="F216" s="1">
        <v>5180643.5840299902</v>
      </c>
      <c r="G216" s="1">
        <v>464.07480314960628</v>
      </c>
      <c r="M216" s="8">
        <f t="shared" si="52"/>
        <v>1.2411160831797843</v>
      </c>
      <c r="N216" s="6">
        <f t="shared" si="53"/>
        <v>0.88048552754435105</v>
      </c>
      <c r="O216" s="6">
        <f t="shared" si="54"/>
        <v>1.3338048090523338</v>
      </c>
      <c r="P216" s="7">
        <f t="shared" si="55"/>
        <v>0.76296296296296295</v>
      </c>
      <c r="R216" s="4" t="s">
        <v>59</v>
      </c>
      <c r="S216" s="4">
        <v>56</v>
      </c>
      <c r="T216" s="4" t="s">
        <v>15</v>
      </c>
      <c r="U216" s="4">
        <v>5</v>
      </c>
      <c r="V216" s="4">
        <v>493671.430219998</v>
      </c>
      <c r="W216" s="4">
        <v>5180643.5840299902</v>
      </c>
      <c r="X216" s="4">
        <v>464.07480314960628</v>
      </c>
      <c r="Y216" s="4">
        <v>1.2411160831797843</v>
      </c>
      <c r="Z216" s="4">
        <v>0.88048552754435105</v>
      </c>
      <c r="AA216" s="4">
        <v>1.3338048090523338</v>
      </c>
      <c r="AB216">
        <v>0.76296296296296295</v>
      </c>
    </row>
    <row r="217" spans="1:28" x14ac:dyDescent="0.25">
      <c r="A217" s="1" t="s">
        <v>59</v>
      </c>
      <c r="B217" s="1">
        <v>55</v>
      </c>
      <c r="C217" s="1" t="s">
        <v>15</v>
      </c>
      <c r="D217" s="1">
        <v>5</v>
      </c>
      <c r="E217" s="1">
        <v>493640.878448</v>
      </c>
      <c r="F217" s="1">
        <v>5180634.5846699905</v>
      </c>
      <c r="G217" s="1">
        <v>457.18503937007875</v>
      </c>
      <c r="M217" s="8">
        <f t="shared" si="52"/>
        <v>1.2226901816267441</v>
      </c>
      <c r="N217" s="6">
        <f t="shared" si="53"/>
        <v>0.8674136321195145</v>
      </c>
      <c r="O217" s="6">
        <f t="shared" si="54"/>
        <v>1.314002828854314</v>
      </c>
      <c r="P217" s="7">
        <f t="shared" si="55"/>
        <v>0.73703703703703716</v>
      </c>
      <c r="R217" s="4" t="s">
        <v>59</v>
      </c>
      <c r="S217" s="4">
        <v>81</v>
      </c>
      <c r="T217" s="4" t="s">
        <v>15</v>
      </c>
      <c r="U217" s="4">
        <v>5</v>
      </c>
      <c r="V217" s="4">
        <v>493679.47076</v>
      </c>
      <c r="W217" s="4">
        <v>5180673.9922799803</v>
      </c>
      <c r="X217" s="4">
        <v>309.05511811023621</v>
      </c>
      <c r="Y217" s="4">
        <v>0.826533298236378</v>
      </c>
      <c r="Z217" s="4">
        <v>0.58636788048552757</v>
      </c>
      <c r="AA217" s="4">
        <v>0.88826025459688818</v>
      </c>
      <c r="AB217">
        <v>0.17962962962962964</v>
      </c>
    </row>
    <row r="218" spans="1:28" x14ac:dyDescent="0.25">
      <c r="A218" s="1" t="s">
        <v>59</v>
      </c>
      <c r="B218" s="1">
        <v>336</v>
      </c>
      <c r="C218" s="1" t="s">
        <v>15</v>
      </c>
      <c r="D218" s="1">
        <v>5</v>
      </c>
      <c r="E218" s="1">
        <v>493913.54685899901</v>
      </c>
      <c r="F218" s="1">
        <v>5180999.3384299902</v>
      </c>
      <c r="G218" s="1">
        <v>441.43700787401576</v>
      </c>
      <c r="M218" s="8">
        <f t="shared" si="52"/>
        <v>1.1805738352197948</v>
      </c>
      <c r="N218" s="6">
        <f t="shared" si="53"/>
        <v>0.83753501400560226</v>
      </c>
      <c r="O218" s="6">
        <f t="shared" si="54"/>
        <v>1.2687411598302687</v>
      </c>
      <c r="P218" s="7">
        <f t="shared" si="55"/>
        <v>0.67777777777777792</v>
      </c>
      <c r="R218" s="4" t="s">
        <v>59</v>
      </c>
      <c r="S218" s="4">
        <v>108</v>
      </c>
      <c r="T218" s="4" t="s">
        <v>15</v>
      </c>
      <c r="U218" s="4">
        <v>5</v>
      </c>
      <c r="V218" s="4">
        <v>493690.954815</v>
      </c>
      <c r="W218" s="4">
        <v>5180705.7611499904</v>
      </c>
      <c r="X218" s="4">
        <v>350.88582677165351</v>
      </c>
      <c r="Y218" s="4">
        <v>0.93840484337983676</v>
      </c>
      <c r="Z218" s="4">
        <v>0.66573295985060688</v>
      </c>
      <c r="AA218" s="4">
        <v>1.0084865629420083</v>
      </c>
      <c r="AB218">
        <v>0.33703703703703697</v>
      </c>
    </row>
    <row r="219" spans="1:28" x14ac:dyDescent="0.25">
      <c r="A219" s="1" t="s">
        <v>59</v>
      </c>
      <c r="B219" s="1">
        <v>310</v>
      </c>
      <c r="C219" s="1" t="s">
        <v>15</v>
      </c>
      <c r="D219" s="1">
        <v>5</v>
      </c>
      <c r="E219" s="1">
        <v>493885.503361999</v>
      </c>
      <c r="F219" s="1">
        <v>5180970.8085200004</v>
      </c>
      <c r="G219" s="1">
        <v>416.33858267716533</v>
      </c>
      <c r="M219" s="8">
        <f t="shared" si="52"/>
        <v>1.1134509081337194</v>
      </c>
      <c r="N219" s="6">
        <f t="shared" si="53"/>
        <v>0.78991596638655459</v>
      </c>
      <c r="O219" s="6">
        <f t="shared" si="54"/>
        <v>1.1966053748231964</v>
      </c>
      <c r="P219" s="7">
        <f t="shared" si="55"/>
        <v>0.58333333333333337</v>
      </c>
      <c r="R219" s="4" t="s">
        <v>59</v>
      </c>
      <c r="S219" s="4">
        <v>135</v>
      </c>
      <c r="T219" s="4" t="s">
        <v>15</v>
      </c>
      <c r="U219" s="4">
        <v>5</v>
      </c>
      <c r="V219" s="4">
        <v>493720.1532</v>
      </c>
      <c r="W219" s="4">
        <v>5180741.6229999904</v>
      </c>
      <c r="X219" s="4">
        <v>344.98031496062993</v>
      </c>
      <c r="Y219" s="4">
        <v>0.92261121347723096</v>
      </c>
      <c r="Z219" s="4">
        <v>0.65452847805788983</v>
      </c>
      <c r="AA219" s="4">
        <v>0.99151343705799144</v>
      </c>
      <c r="AB219">
        <v>0.31481481481481488</v>
      </c>
    </row>
    <row r="220" spans="1:28" x14ac:dyDescent="0.25">
      <c r="A220" s="1" t="s">
        <v>59</v>
      </c>
      <c r="B220" s="1">
        <v>237</v>
      </c>
      <c r="C220" s="1" t="s">
        <v>15</v>
      </c>
      <c r="D220" s="1">
        <v>5</v>
      </c>
      <c r="E220" s="1">
        <v>493798.241069999</v>
      </c>
      <c r="F220" s="1">
        <v>5180860.3842399903</v>
      </c>
      <c r="G220" s="1">
        <v>383.36614173228344</v>
      </c>
      <c r="M220" s="8">
        <f t="shared" si="52"/>
        <v>1.0252698078441695</v>
      </c>
      <c r="N220" s="6">
        <f t="shared" si="53"/>
        <v>0.72735760971055086</v>
      </c>
      <c r="O220" s="6">
        <f t="shared" si="54"/>
        <v>1.1018387553041018</v>
      </c>
      <c r="P220" s="7">
        <f t="shared" si="55"/>
        <v>0.4592592592592592</v>
      </c>
      <c r="R220" s="4" t="s">
        <v>59</v>
      </c>
      <c r="S220" s="4">
        <v>161</v>
      </c>
      <c r="T220" s="4" t="s">
        <v>15</v>
      </c>
      <c r="U220" s="4">
        <v>5</v>
      </c>
      <c r="V220" s="4">
        <v>493733.751358999</v>
      </c>
      <c r="W220" s="4">
        <v>5180751.3875399902</v>
      </c>
      <c r="X220" s="4">
        <v>482.28346456692913</v>
      </c>
      <c r="Y220" s="4">
        <v>1.2898131087128193</v>
      </c>
      <c r="Z220" s="4">
        <v>0.91503267973856206</v>
      </c>
      <c r="AA220" s="4">
        <v>1.386138613861386</v>
      </c>
      <c r="AB220">
        <v>0.83148148148148149</v>
      </c>
    </row>
    <row r="221" spans="1:28" x14ac:dyDescent="0.25">
      <c r="A221" s="1" t="s">
        <v>59</v>
      </c>
      <c r="B221" s="1">
        <v>285</v>
      </c>
      <c r="C221" s="1" t="s">
        <v>15</v>
      </c>
      <c r="D221" s="1">
        <v>5</v>
      </c>
      <c r="E221" s="1">
        <v>493881.348931999</v>
      </c>
      <c r="F221" s="1">
        <v>5180939.0317900004</v>
      </c>
      <c r="G221" s="1">
        <v>352.36220472440942</v>
      </c>
      <c r="M221" s="8">
        <f t="shared" si="52"/>
        <v>0.94235325085548827</v>
      </c>
      <c r="N221" s="6">
        <f t="shared" si="53"/>
        <v>0.66853408029878614</v>
      </c>
      <c r="O221" s="6">
        <f t="shared" si="54"/>
        <v>1.0127298444130126</v>
      </c>
      <c r="P221" s="7">
        <f t="shared" si="55"/>
        <v>0.34259259259259256</v>
      </c>
      <c r="R221" s="4" t="s">
        <v>59</v>
      </c>
      <c r="S221" s="4">
        <v>187</v>
      </c>
      <c r="T221" s="4" t="s">
        <v>15</v>
      </c>
      <c r="U221" s="4">
        <v>5</v>
      </c>
      <c r="V221" s="4">
        <v>493750.88386399799</v>
      </c>
      <c r="W221" s="4">
        <v>5180783.1506200004</v>
      </c>
      <c r="X221" s="4">
        <v>261.31889763779526</v>
      </c>
      <c r="Y221" s="4">
        <v>0.69886812319031322</v>
      </c>
      <c r="Z221" s="4">
        <v>0.49579831932773105</v>
      </c>
      <c r="AA221" s="4">
        <v>0.75106082036775101</v>
      </c>
      <c r="AB221" s="108">
        <v>0</v>
      </c>
    </row>
    <row r="222" spans="1:28" x14ac:dyDescent="0.25">
      <c r="A222" s="1" t="s">
        <v>59</v>
      </c>
      <c r="B222" s="1">
        <v>108</v>
      </c>
      <c r="C222" s="1" t="s">
        <v>15</v>
      </c>
      <c r="D222" s="1">
        <v>5</v>
      </c>
      <c r="E222" s="1">
        <v>493690.954815</v>
      </c>
      <c r="F222" s="1">
        <v>5180705.7611499904</v>
      </c>
      <c r="G222" s="1">
        <v>350.88582677165351</v>
      </c>
      <c r="M222" s="8">
        <f t="shared" si="52"/>
        <v>0.93840484337983676</v>
      </c>
      <c r="N222" s="6">
        <f t="shared" si="53"/>
        <v>0.66573295985060688</v>
      </c>
      <c r="O222" s="6">
        <f t="shared" si="54"/>
        <v>1.0084865629420083</v>
      </c>
      <c r="P222" s="7">
        <f t="shared" si="55"/>
        <v>0.33703703703703697</v>
      </c>
      <c r="R222" s="4" t="s">
        <v>59</v>
      </c>
      <c r="S222" s="4">
        <v>188</v>
      </c>
      <c r="T222" s="4" t="s">
        <v>15</v>
      </c>
      <c r="U222" s="4">
        <v>5</v>
      </c>
      <c r="V222" s="4">
        <v>493782.808423999</v>
      </c>
      <c r="W222" s="4">
        <v>5180798.5634500002</v>
      </c>
      <c r="X222" s="4">
        <v>324.31102362204723</v>
      </c>
      <c r="Y222" s="4">
        <v>0.86733350881811011</v>
      </c>
      <c r="Z222" s="4">
        <v>0.61531279178338005</v>
      </c>
      <c r="AA222" s="4">
        <v>0.93210749646393198</v>
      </c>
      <c r="AB222">
        <v>0.23703703703703705</v>
      </c>
    </row>
    <row r="223" spans="1:28" x14ac:dyDescent="0.25">
      <c r="A223" s="1" t="s">
        <v>59</v>
      </c>
      <c r="B223" s="1">
        <v>135</v>
      </c>
      <c r="C223" s="1" t="s">
        <v>15</v>
      </c>
      <c r="D223" s="1">
        <v>5</v>
      </c>
      <c r="E223" s="1">
        <v>493720.1532</v>
      </c>
      <c r="F223" s="1">
        <v>5180741.6229999904</v>
      </c>
      <c r="G223" s="1">
        <v>344.98031496062993</v>
      </c>
      <c r="M223" s="8">
        <f t="shared" si="52"/>
        <v>0.92261121347723096</v>
      </c>
      <c r="N223" s="6">
        <f t="shared" si="53"/>
        <v>0.65452847805788983</v>
      </c>
      <c r="O223" s="6">
        <f t="shared" si="54"/>
        <v>0.99151343705799144</v>
      </c>
      <c r="P223" s="7">
        <f t="shared" si="55"/>
        <v>0.31481481481481488</v>
      </c>
      <c r="R223" s="4" t="s">
        <v>59</v>
      </c>
      <c r="S223" s="4">
        <v>213</v>
      </c>
      <c r="T223" s="4" t="s">
        <v>15</v>
      </c>
      <c r="U223" s="4">
        <v>5</v>
      </c>
      <c r="V223" s="4">
        <v>493799.55908699799</v>
      </c>
      <c r="W223" s="4">
        <v>5180830.5493200002</v>
      </c>
    </row>
    <row r="224" spans="1:28" x14ac:dyDescent="0.25">
      <c r="A224" s="1" t="s">
        <v>59</v>
      </c>
      <c r="B224" s="1">
        <v>360</v>
      </c>
      <c r="C224" s="1" t="s">
        <v>15</v>
      </c>
      <c r="D224" s="1">
        <v>5</v>
      </c>
      <c r="E224" s="1">
        <v>493923.807727999</v>
      </c>
      <c r="F224" s="1">
        <v>5181031.1089899903</v>
      </c>
      <c r="G224" s="1">
        <v>329.23228346456693</v>
      </c>
      <c r="M224" s="8">
        <f t="shared" si="52"/>
        <v>0.88049486707028179</v>
      </c>
      <c r="N224" s="6">
        <f t="shared" si="53"/>
        <v>0.62464985994397759</v>
      </c>
      <c r="O224" s="6">
        <f t="shared" si="54"/>
        <v>0.94625176803394617</v>
      </c>
      <c r="P224" s="7">
        <f t="shared" si="55"/>
        <v>0.25555555555555565</v>
      </c>
      <c r="R224" s="4" t="s">
        <v>59</v>
      </c>
      <c r="S224" s="4">
        <v>237</v>
      </c>
      <c r="T224" s="4" t="s">
        <v>15</v>
      </c>
      <c r="U224" s="4">
        <v>5</v>
      </c>
      <c r="V224" s="4">
        <v>493798.241069999</v>
      </c>
      <c r="W224" s="4">
        <v>5180860.3842399903</v>
      </c>
      <c r="X224" s="4">
        <v>383.36614173228344</v>
      </c>
      <c r="Y224" s="4">
        <v>1.0252698078441695</v>
      </c>
      <c r="Z224" s="4">
        <v>0.72735760971055086</v>
      </c>
      <c r="AA224" s="4">
        <v>1.1018387553041018</v>
      </c>
      <c r="AB224">
        <v>0.4592592592592592</v>
      </c>
    </row>
    <row r="225" spans="1:28" x14ac:dyDescent="0.25">
      <c r="A225" s="1" t="s">
        <v>59</v>
      </c>
      <c r="B225" s="1">
        <v>188</v>
      </c>
      <c r="C225" s="1" t="s">
        <v>15</v>
      </c>
      <c r="D225" s="1">
        <v>5</v>
      </c>
      <c r="E225" s="1">
        <v>493782.808423999</v>
      </c>
      <c r="F225" s="1">
        <v>5180798.5634500002</v>
      </c>
      <c r="G225" s="1">
        <v>324.31102362204723</v>
      </c>
      <c r="M225" s="8">
        <f t="shared" si="52"/>
        <v>0.86733350881811011</v>
      </c>
      <c r="N225" s="6">
        <f t="shared" si="53"/>
        <v>0.61531279178338005</v>
      </c>
      <c r="O225" s="6">
        <f t="shared" si="54"/>
        <v>0.93210749646393198</v>
      </c>
      <c r="P225" s="7">
        <f t="shared" si="55"/>
        <v>0.23703703703703705</v>
      </c>
      <c r="R225" s="4" t="s">
        <v>59</v>
      </c>
      <c r="S225" s="4">
        <v>238</v>
      </c>
      <c r="T225" s="4" t="s">
        <v>15</v>
      </c>
      <c r="U225" s="4">
        <v>5</v>
      </c>
      <c r="V225" s="4">
        <v>493827.45429000002</v>
      </c>
      <c r="W225" s="4">
        <v>5180862.3015200002</v>
      </c>
      <c r="X225" s="4">
        <v>527.06692913385825</v>
      </c>
      <c r="Y225" s="4">
        <v>1.409581468807581</v>
      </c>
      <c r="Z225" s="4">
        <v>1</v>
      </c>
      <c r="AA225" s="4">
        <v>1.5148514851485146</v>
      </c>
      <c r="AB225" s="7">
        <v>1</v>
      </c>
    </row>
    <row r="226" spans="1:28" x14ac:dyDescent="0.25">
      <c r="A226" s="1" t="s">
        <v>59</v>
      </c>
      <c r="B226" s="1">
        <v>31</v>
      </c>
      <c r="C226" s="1" t="s">
        <v>15</v>
      </c>
      <c r="D226" s="1">
        <v>5</v>
      </c>
      <c r="E226" s="1">
        <v>493628.33457200002</v>
      </c>
      <c r="F226" s="1">
        <v>5180611.5956800003</v>
      </c>
      <c r="G226" s="1">
        <v>323.81889763779526</v>
      </c>
      <c r="M226" s="8">
        <f t="shared" si="52"/>
        <v>0.86601737299289294</v>
      </c>
      <c r="N226" s="6">
        <f t="shared" si="53"/>
        <v>0.6143790849673203</v>
      </c>
      <c r="O226" s="6">
        <f t="shared" si="54"/>
        <v>0.93069306930693063</v>
      </c>
      <c r="P226" s="7">
        <f t="shared" si="55"/>
        <v>0.23518518518518519</v>
      </c>
      <c r="R226" s="4" t="s">
        <v>59</v>
      </c>
      <c r="S226" s="4">
        <v>261</v>
      </c>
      <c r="T226" s="4" t="s">
        <v>15</v>
      </c>
      <c r="U226" s="4">
        <v>5</v>
      </c>
      <c r="V226" s="4">
        <v>493828.46287400002</v>
      </c>
      <c r="W226" s="4">
        <v>5180878.0798399802</v>
      </c>
      <c r="X226" s="4">
        <v>318.40551181102364</v>
      </c>
      <c r="Y226" s="4">
        <v>0.8515398789155042</v>
      </c>
      <c r="Z226" s="4">
        <v>0.60410830999066301</v>
      </c>
      <c r="AA226" s="4">
        <v>0.9151343705799152</v>
      </c>
      <c r="AB226">
        <v>0.21481481481481496</v>
      </c>
    </row>
    <row r="227" spans="1:28" x14ac:dyDescent="0.25">
      <c r="A227" s="1" t="s">
        <v>59</v>
      </c>
      <c r="B227" s="1">
        <v>261</v>
      </c>
      <c r="C227" s="1" t="s">
        <v>15</v>
      </c>
      <c r="D227" s="1">
        <v>5</v>
      </c>
      <c r="E227" s="1">
        <v>493828.46287400002</v>
      </c>
      <c r="F227" s="1">
        <v>5180878.0798399802</v>
      </c>
      <c r="G227" s="1">
        <v>318.40551181102364</v>
      </c>
      <c r="M227" s="8">
        <f t="shared" si="52"/>
        <v>0.8515398789155042</v>
      </c>
      <c r="N227" s="6">
        <f t="shared" si="53"/>
        <v>0.60410830999066301</v>
      </c>
      <c r="O227" s="6">
        <f t="shared" si="54"/>
        <v>0.9151343705799152</v>
      </c>
      <c r="P227" s="7">
        <f t="shared" si="55"/>
        <v>0.21481481481481496</v>
      </c>
      <c r="R227" s="4" t="s">
        <v>59</v>
      </c>
      <c r="S227" s="4">
        <v>262</v>
      </c>
      <c r="T227" s="4" t="s">
        <v>15</v>
      </c>
      <c r="U227" s="4">
        <v>5</v>
      </c>
      <c r="V227" s="4">
        <v>493860.40082600003</v>
      </c>
      <c r="W227" s="4">
        <v>5180907.2722300002</v>
      </c>
      <c r="X227" s="4">
        <v>284.94094488188978</v>
      </c>
      <c r="Y227" s="4">
        <v>0.76204264280073719</v>
      </c>
      <c r="Z227" s="4">
        <v>0.54061624649859952</v>
      </c>
      <c r="AA227" s="4">
        <v>0.81895332390381892</v>
      </c>
      <c r="AB227">
        <v>8.8888888888889003E-2</v>
      </c>
    </row>
    <row r="228" spans="1:28" x14ac:dyDescent="0.25">
      <c r="A228" s="1" t="s">
        <v>59</v>
      </c>
      <c r="B228" s="1">
        <v>284</v>
      </c>
      <c r="C228" s="1" t="s">
        <v>15</v>
      </c>
      <c r="D228" s="1">
        <v>5</v>
      </c>
      <c r="E228" s="1">
        <v>493849.41125</v>
      </c>
      <c r="F228" s="1">
        <v>5180909.8392899903</v>
      </c>
      <c r="G228" s="1">
        <v>314.46850393700788</v>
      </c>
      <c r="M228" s="8">
        <f t="shared" si="52"/>
        <v>0.84101079231376685</v>
      </c>
      <c r="N228" s="6">
        <f t="shared" si="53"/>
        <v>0.59663865546218486</v>
      </c>
      <c r="O228" s="6">
        <f t="shared" si="54"/>
        <v>0.90381895332390383</v>
      </c>
      <c r="P228" s="7">
        <f t="shared" si="55"/>
        <v>0.20000000000000009</v>
      </c>
      <c r="R228" s="4" t="s">
        <v>59</v>
      </c>
      <c r="S228" s="4">
        <v>284</v>
      </c>
      <c r="T228" s="4" t="s">
        <v>15</v>
      </c>
      <c r="U228" s="4">
        <v>5</v>
      </c>
      <c r="V228" s="4">
        <v>493849.41125</v>
      </c>
      <c r="W228" s="4">
        <v>5180909.8392899903</v>
      </c>
      <c r="X228" s="4">
        <v>314.46850393700788</v>
      </c>
      <c r="Y228" s="4">
        <v>0.84101079231376685</v>
      </c>
      <c r="Z228" s="4">
        <v>0.59663865546218486</v>
      </c>
      <c r="AA228" s="4">
        <v>0.90381895332390383</v>
      </c>
      <c r="AB228">
        <v>0.20000000000000009</v>
      </c>
    </row>
    <row r="229" spans="1:28" x14ac:dyDescent="0.25">
      <c r="A229" s="1" t="s">
        <v>59</v>
      </c>
      <c r="B229" s="1">
        <v>81</v>
      </c>
      <c r="C229" s="1" t="s">
        <v>15</v>
      </c>
      <c r="D229" s="1">
        <v>5</v>
      </c>
      <c r="E229" s="1">
        <v>493679.47076</v>
      </c>
      <c r="F229" s="1">
        <v>5180673.9922799803</v>
      </c>
      <c r="G229" s="1">
        <v>309.05511811023621</v>
      </c>
      <c r="M229" s="8">
        <f t="shared" si="52"/>
        <v>0.826533298236378</v>
      </c>
      <c r="N229" s="6">
        <f t="shared" si="53"/>
        <v>0.58636788048552757</v>
      </c>
      <c r="O229" s="6">
        <f t="shared" si="54"/>
        <v>0.88826025459688818</v>
      </c>
      <c r="P229" s="7">
        <f t="shared" si="55"/>
        <v>0.17962962962962964</v>
      </c>
      <c r="R229" s="4" t="s">
        <v>59</v>
      </c>
      <c r="S229" s="4">
        <v>285</v>
      </c>
      <c r="T229" s="4" t="s">
        <v>15</v>
      </c>
      <c r="U229" s="4">
        <v>5</v>
      </c>
      <c r="V229" s="4">
        <v>493881.348931999</v>
      </c>
      <c r="W229" s="4">
        <v>5180939.0317900004</v>
      </c>
      <c r="X229" s="4">
        <v>352.36220472440942</v>
      </c>
      <c r="Y229" s="4">
        <v>0.94235325085548827</v>
      </c>
      <c r="Z229" s="4">
        <v>0.66853408029878614</v>
      </c>
      <c r="AA229" s="4">
        <v>1.0127298444130126</v>
      </c>
      <c r="AB229">
        <v>0.34259259259259256</v>
      </c>
    </row>
    <row r="230" spans="1:28" x14ac:dyDescent="0.25">
      <c r="A230" s="1" t="s">
        <v>59</v>
      </c>
      <c r="B230" s="1">
        <v>10</v>
      </c>
      <c r="C230" s="1" t="s">
        <v>15</v>
      </c>
      <c r="D230" s="1">
        <v>5</v>
      </c>
      <c r="E230" s="1">
        <v>493606.467921998</v>
      </c>
      <c r="F230" s="1">
        <v>5180579.8379899804</v>
      </c>
      <c r="G230" s="1">
        <v>303.14960629921262</v>
      </c>
      <c r="M230" s="8">
        <f t="shared" si="52"/>
        <v>0.8107396683337722</v>
      </c>
      <c r="N230" s="6">
        <f t="shared" si="53"/>
        <v>0.57516339869281052</v>
      </c>
      <c r="O230" s="6">
        <f t="shared" si="54"/>
        <v>0.87128712871287128</v>
      </c>
      <c r="P230" s="7">
        <f t="shared" si="55"/>
        <v>0.15740740740740755</v>
      </c>
      <c r="R230" s="4" t="s">
        <v>59</v>
      </c>
      <c r="S230" s="4">
        <v>309</v>
      </c>
      <c r="T230" s="4" t="s">
        <v>15</v>
      </c>
      <c r="U230" s="4">
        <v>5</v>
      </c>
      <c r="V230" s="4">
        <v>493855.16524100001</v>
      </c>
      <c r="W230" s="4">
        <v>5180939.6167799802</v>
      </c>
      <c r="X230" s="4">
        <v>489.66535433070868</v>
      </c>
      <c r="Y230" s="4">
        <v>1.3095551460910768</v>
      </c>
      <c r="Z230" s="4">
        <v>0.92903828197945848</v>
      </c>
      <c r="AA230" s="4">
        <v>1.4073550212164074</v>
      </c>
      <c r="AB230">
        <v>0.85925925925925939</v>
      </c>
    </row>
    <row r="231" spans="1:28" x14ac:dyDescent="0.25">
      <c r="A231" s="1" t="s">
        <v>59</v>
      </c>
      <c r="B231" s="1">
        <v>262</v>
      </c>
      <c r="C231" s="1" t="s">
        <v>15</v>
      </c>
      <c r="D231" s="1">
        <v>5</v>
      </c>
      <c r="E231" s="1">
        <v>493860.40082600003</v>
      </c>
      <c r="F231" s="1">
        <v>5180907.2722300002</v>
      </c>
      <c r="G231" s="1">
        <v>284.94094488188978</v>
      </c>
      <c r="M231" s="8">
        <f t="shared" si="52"/>
        <v>0.76204264280073719</v>
      </c>
      <c r="N231" s="6">
        <f t="shared" si="53"/>
        <v>0.54061624649859952</v>
      </c>
      <c r="O231" s="6">
        <f t="shared" si="54"/>
        <v>0.81895332390381892</v>
      </c>
      <c r="P231" s="7">
        <f t="shared" si="55"/>
        <v>8.8888888888889003E-2</v>
      </c>
      <c r="R231" s="4" t="s">
        <v>59</v>
      </c>
      <c r="S231" s="4">
        <v>310</v>
      </c>
      <c r="T231" s="4" t="s">
        <v>15</v>
      </c>
      <c r="U231" s="4">
        <v>5</v>
      </c>
      <c r="V231" s="4">
        <v>493885.503361999</v>
      </c>
      <c r="W231" s="4">
        <v>5180970.8085200004</v>
      </c>
      <c r="X231" s="4">
        <v>416.33858267716533</v>
      </c>
      <c r="Y231" s="4">
        <v>1.1134509081337194</v>
      </c>
      <c r="Z231" s="4">
        <v>0.78991596638655459</v>
      </c>
      <c r="AA231" s="4">
        <v>1.1966053748231964</v>
      </c>
      <c r="AB231">
        <v>0.58333333333333337</v>
      </c>
    </row>
    <row r="232" spans="1:28" x14ac:dyDescent="0.25">
      <c r="A232" s="1" t="s">
        <v>59</v>
      </c>
      <c r="B232" s="1">
        <v>187</v>
      </c>
      <c r="C232" s="1" t="s">
        <v>15</v>
      </c>
      <c r="D232" s="1">
        <v>5</v>
      </c>
      <c r="E232" s="1">
        <v>493750.88386399799</v>
      </c>
      <c r="F232" s="1">
        <v>5180783.1506200004</v>
      </c>
      <c r="G232" s="1">
        <v>261.31889763779526</v>
      </c>
      <c r="M232" s="8">
        <f t="shared" si="52"/>
        <v>0.69886812319031322</v>
      </c>
      <c r="N232" s="6">
        <f t="shared" si="53"/>
        <v>0.49579831932773105</v>
      </c>
      <c r="O232" s="6">
        <f t="shared" si="54"/>
        <v>0.75106082036775101</v>
      </c>
      <c r="P232" s="7">
        <f t="shared" si="55"/>
        <v>0</v>
      </c>
      <c r="R232" s="4" t="s">
        <v>59</v>
      </c>
      <c r="S232" s="4">
        <v>336</v>
      </c>
      <c r="T232" s="4" t="s">
        <v>15</v>
      </c>
      <c r="U232" s="4">
        <v>5</v>
      </c>
      <c r="V232" s="4">
        <v>493913.54685899901</v>
      </c>
      <c r="W232" s="4">
        <v>5180999.3384299902</v>
      </c>
      <c r="X232" s="4">
        <v>441.43700787401576</v>
      </c>
      <c r="Y232" s="4">
        <v>1.1805738352197948</v>
      </c>
      <c r="Z232" s="4">
        <v>0.83753501400560226</v>
      </c>
      <c r="AA232" s="4">
        <v>1.2687411598302687</v>
      </c>
      <c r="AB232">
        <v>0.67777777777777792</v>
      </c>
    </row>
    <row r="233" spans="1:28" x14ac:dyDescent="0.25">
      <c r="A233" s="1" t="s">
        <v>59</v>
      </c>
      <c r="B233" s="1">
        <v>213</v>
      </c>
      <c r="C233" s="1" t="s">
        <v>15</v>
      </c>
      <c r="D233" s="1">
        <v>5</v>
      </c>
      <c r="E233" s="1">
        <v>493799.55908699799</v>
      </c>
      <c r="F233" s="1">
        <v>5180830.5493200002</v>
      </c>
      <c r="M233" s="8"/>
      <c r="N233" s="8"/>
      <c r="O233" s="8"/>
      <c r="R233" s="4" t="s">
        <v>59</v>
      </c>
      <c r="S233" s="4">
        <v>360</v>
      </c>
      <c r="T233" s="4" t="s">
        <v>15</v>
      </c>
      <c r="U233" s="4">
        <v>5</v>
      </c>
      <c r="V233" s="4">
        <v>493923.807727999</v>
      </c>
      <c r="W233" s="4">
        <v>5181031.1089899903</v>
      </c>
      <c r="X233" s="4">
        <v>329.23228346456693</v>
      </c>
      <c r="Y233" s="4">
        <v>0.88049486707028179</v>
      </c>
      <c r="Z233" s="4">
        <v>0.62464985994397759</v>
      </c>
      <c r="AA233" s="4">
        <v>0.94625176803394617</v>
      </c>
      <c r="AB233">
        <v>0.25555555555555565</v>
      </c>
    </row>
    <row r="234" spans="1:28" x14ac:dyDescent="0.25">
      <c r="A234" s="5" t="s">
        <v>63</v>
      </c>
      <c r="B234" s="5">
        <v>11</v>
      </c>
      <c r="C234" s="5" t="s">
        <v>15</v>
      </c>
      <c r="D234" s="5">
        <v>6</v>
      </c>
      <c r="E234" s="5">
        <v>493638.36825900001</v>
      </c>
      <c r="F234" s="5">
        <v>5180571.02544</v>
      </c>
      <c r="G234" s="5">
        <v>91</v>
      </c>
      <c r="H234" s="5"/>
      <c r="I234" s="5"/>
      <c r="J234" s="5"/>
      <c r="K234" s="5"/>
      <c r="L234" s="5"/>
      <c r="M234" s="6">
        <f t="shared" ref="M234:M254" si="56">G234/$I$13</f>
        <v>2.0493297587131365</v>
      </c>
      <c r="N234" s="6">
        <f>G234/$J$13</f>
        <v>1</v>
      </c>
      <c r="O234" s="6">
        <f>G234/$K$13</f>
        <v>2.0222222222222221</v>
      </c>
      <c r="P234" s="7">
        <f>(G234-$L$13)/($J$13-$L$13)</f>
        <v>1</v>
      </c>
      <c r="R234" s="4" t="s">
        <v>63</v>
      </c>
      <c r="S234" s="4">
        <v>11</v>
      </c>
      <c r="T234" s="4" t="s">
        <v>15</v>
      </c>
      <c r="U234" s="4">
        <v>6</v>
      </c>
      <c r="V234" s="4">
        <v>493638.36825900001</v>
      </c>
      <c r="W234" s="4">
        <v>5180571.02544</v>
      </c>
      <c r="X234" s="4">
        <v>91</v>
      </c>
      <c r="Y234" s="4">
        <v>2.0493297587131365</v>
      </c>
      <c r="Z234" s="4">
        <v>1</v>
      </c>
      <c r="AA234" s="4">
        <v>2.0222222222222221</v>
      </c>
      <c r="AB234" s="7">
        <v>1</v>
      </c>
    </row>
    <row r="235" spans="1:28" x14ac:dyDescent="0.25">
      <c r="A235" s="1" t="s">
        <v>63</v>
      </c>
      <c r="B235" s="1">
        <v>32</v>
      </c>
      <c r="C235" s="1" t="s">
        <v>15</v>
      </c>
      <c r="D235" s="1">
        <v>6</v>
      </c>
      <c r="E235" s="1">
        <v>493660.234772</v>
      </c>
      <c r="F235" s="1">
        <v>5180602.7832500003</v>
      </c>
      <c r="G235" s="1">
        <v>78.5</v>
      </c>
      <c r="M235" s="8">
        <f t="shared" si="56"/>
        <v>1.767828418230563</v>
      </c>
      <c r="N235" s="6">
        <f t="shared" ref="N235:N254" si="57">G235/$J$13</f>
        <v>0.86263736263736268</v>
      </c>
      <c r="O235" s="6">
        <f t="shared" ref="O235:O254" si="58">G235/$K$13</f>
        <v>1.7444444444444445</v>
      </c>
      <c r="P235" s="7">
        <f t="shared" ref="P235:P254" si="59">(G235-$L$13)/($J$13-$L$13)</f>
        <v>0.83333333333333337</v>
      </c>
      <c r="R235" s="4" t="s">
        <v>63</v>
      </c>
      <c r="S235" s="4">
        <v>12</v>
      </c>
      <c r="T235" s="4" t="s">
        <v>15</v>
      </c>
      <c r="U235" s="4">
        <v>6</v>
      </c>
      <c r="V235" s="4">
        <v>493668.466732</v>
      </c>
      <c r="W235" s="4">
        <v>5180579.1139500001</v>
      </c>
      <c r="X235" s="4">
        <v>48.5</v>
      </c>
      <c r="Y235" s="4">
        <v>1.0922252010723861</v>
      </c>
      <c r="Z235" s="4">
        <v>0.53296703296703296</v>
      </c>
      <c r="AA235" s="4">
        <v>1.0777777777777777</v>
      </c>
      <c r="AB235">
        <v>0.43333333333333335</v>
      </c>
    </row>
    <row r="236" spans="1:28" x14ac:dyDescent="0.25">
      <c r="A236" s="1" t="s">
        <v>63</v>
      </c>
      <c r="B236" s="1">
        <v>286</v>
      </c>
      <c r="C236" s="1" t="s">
        <v>15</v>
      </c>
      <c r="D236" s="1">
        <v>6</v>
      </c>
      <c r="E236" s="1">
        <v>493913.253394</v>
      </c>
      <c r="F236" s="1">
        <v>5180935.7768099904</v>
      </c>
      <c r="G236" s="1">
        <v>71.5</v>
      </c>
      <c r="M236" s="8">
        <f t="shared" si="56"/>
        <v>1.6101876675603217</v>
      </c>
      <c r="N236" s="6">
        <f t="shared" si="57"/>
        <v>0.7857142857142857</v>
      </c>
      <c r="O236" s="6">
        <f t="shared" si="58"/>
        <v>1.5888888888888888</v>
      </c>
      <c r="P236" s="7">
        <f t="shared" si="59"/>
        <v>0.74</v>
      </c>
      <c r="R236" s="4" t="s">
        <v>63</v>
      </c>
      <c r="S236" s="4">
        <v>32</v>
      </c>
      <c r="T236" s="4" t="s">
        <v>15</v>
      </c>
      <c r="U236" s="4">
        <v>6</v>
      </c>
      <c r="V236" s="4">
        <v>493660.234772</v>
      </c>
      <c r="W236" s="4">
        <v>5180602.7832500003</v>
      </c>
      <c r="X236" s="4">
        <v>78.5</v>
      </c>
      <c r="Y236" s="4">
        <v>1.767828418230563</v>
      </c>
      <c r="Z236" s="4">
        <v>0.86263736263736268</v>
      </c>
      <c r="AA236" s="4">
        <v>1.7444444444444445</v>
      </c>
      <c r="AB236">
        <v>0.83333333333333337</v>
      </c>
    </row>
    <row r="237" spans="1:28" x14ac:dyDescent="0.25">
      <c r="A237" s="1" t="s">
        <v>63</v>
      </c>
      <c r="B237" s="1">
        <v>337</v>
      </c>
      <c r="C237" s="1" t="s">
        <v>15</v>
      </c>
      <c r="D237" s="1">
        <v>6</v>
      </c>
      <c r="E237" s="1">
        <v>493945.450232998</v>
      </c>
      <c r="F237" s="1">
        <v>5180995.3057500003</v>
      </c>
      <c r="G237" s="1">
        <v>60</v>
      </c>
      <c r="M237" s="8">
        <f t="shared" si="56"/>
        <v>1.3512064343163539</v>
      </c>
      <c r="N237" s="6">
        <f t="shared" si="57"/>
        <v>0.65934065934065933</v>
      </c>
      <c r="O237" s="6">
        <f t="shared" si="58"/>
        <v>1.3333333333333333</v>
      </c>
      <c r="P237" s="7">
        <f t="shared" si="59"/>
        <v>0.58666666666666667</v>
      </c>
      <c r="R237" s="4" t="s">
        <v>63</v>
      </c>
      <c r="S237" s="4">
        <v>33</v>
      </c>
      <c r="T237" s="4" t="s">
        <v>15</v>
      </c>
      <c r="U237" s="4">
        <v>6</v>
      </c>
      <c r="V237" s="4">
        <v>493692.152348998</v>
      </c>
      <c r="W237" s="4">
        <v>5180610.4170500003</v>
      </c>
      <c r="X237" s="4">
        <v>23.5</v>
      </c>
      <c r="Y237" s="4">
        <v>0.52922252010723858</v>
      </c>
      <c r="Z237" s="4">
        <v>0.25824175824175827</v>
      </c>
      <c r="AA237" s="4">
        <v>0.52222222222222225</v>
      </c>
      <c r="AB237">
        <v>0.1</v>
      </c>
    </row>
    <row r="238" spans="1:28" x14ac:dyDescent="0.25">
      <c r="A238" s="1" t="s">
        <v>63</v>
      </c>
      <c r="B238" s="1">
        <v>263</v>
      </c>
      <c r="C238" s="1" t="s">
        <v>15</v>
      </c>
      <c r="D238" s="1">
        <v>6</v>
      </c>
      <c r="E238" s="1">
        <v>493892.30544600001</v>
      </c>
      <c r="F238" s="1">
        <v>5180904.0171299903</v>
      </c>
      <c r="G238" s="1">
        <v>59.5</v>
      </c>
      <c r="M238" s="8">
        <f t="shared" si="56"/>
        <v>1.3399463806970509</v>
      </c>
      <c r="N238" s="6">
        <f t="shared" si="57"/>
        <v>0.65384615384615385</v>
      </c>
      <c r="O238" s="6">
        <f t="shared" si="58"/>
        <v>1.3222222222222222</v>
      </c>
      <c r="P238" s="7">
        <f t="shared" si="59"/>
        <v>0.57999999999999996</v>
      </c>
      <c r="R238" s="4" t="s">
        <v>63</v>
      </c>
      <c r="S238" s="4">
        <v>57</v>
      </c>
      <c r="T238" s="4" t="s">
        <v>15</v>
      </c>
      <c r="U238" s="4">
        <v>6</v>
      </c>
      <c r="V238" s="4">
        <v>493704.70950300002</v>
      </c>
      <c r="W238" s="4">
        <v>5180646.2963300003</v>
      </c>
      <c r="X238" s="4">
        <v>56</v>
      </c>
      <c r="Y238" s="4">
        <v>1.2611260053619302</v>
      </c>
      <c r="Z238" s="4">
        <v>0.61538461538461542</v>
      </c>
      <c r="AA238" s="4">
        <v>1.2444444444444445</v>
      </c>
      <c r="AB238">
        <v>0.53333333333333333</v>
      </c>
    </row>
    <row r="239" spans="1:28" x14ac:dyDescent="0.25">
      <c r="A239" s="1" t="s">
        <v>63</v>
      </c>
      <c r="B239" s="1">
        <v>57</v>
      </c>
      <c r="C239" s="1" t="s">
        <v>15</v>
      </c>
      <c r="D239" s="1">
        <v>6</v>
      </c>
      <c r="E239" s="1">
        <v>493704.70950300002</v>
      </c>
      <c r="F239" s="1">
        <v>5180646.2963300003</v>
      </c>
      <c r="G239" s="1">
        <v>56</v>
      </c>
      <c r="M239" s="8">
        <f t="shared" si="56"/>
        <v>1.2611260053619302</v>
      </c>
      <c r="N239" s="6">
        <f t="shared" si="57"/>
        <v>0.61538461538461542</v>
      </c>
      <c r="O239" s="6">
        <f t="shared" si="58"/>
        <v>1.2444444444444445</v>
      </c>
      <c r="P239" s="7">
        <f t="shared" si="59"/>
        <v>0.53333333333333333</v>
      </c>
      <c r="R239" s="4" t="s">
        <v>63</v>
      </c>
      <c r="S239" s="4">
        <v>82</v>
      </c>
      <c r="T239" s="4" t="s">
        <v>15</v>
      </c>
      <c r="U239" s="4">
        <v>6</v>
      </c>
      <c r="V239" s="4">
        <v>493711.38420799799</v>
      </c>
      <c r="W239" s="4">
        <v>5180678.0702799903</v>
      </c>
      <c r="X239" s="4">
        <v>47</v>
      </c>
      <c r="Y239" s="4">
        <v>1.0584450402144772</v>
      </c>
      <c r="Z239" s="4">
        <v>0.51648351648351654</v>
      </c>
      <c r="AA239" s="4">
        <v>1.0444444444444445</v>
      </c>
      <c r="AB239" s="108">
        <v>0.41333333333333333</v>
      </c>
    </row>
    <row r="240" spans="1:28" x14ac:dyDescent="0.25">
      <c r="A240" s="1" t="s">
        <v>63</v>
      </c>
      <c r="B240" s="1">
        <v>240</v>
      </c>
      <c r="C240" s="1" t="s">
        <v>15</v>
      </c>
      <c r="D240" s="1">
        <v>6</v>
      </c>
      <c r="E240" s="1">
        <v>493884.760519</v>
      </c>
      <c r="F240" s="1">
        <v>5180880.6179999802</v>
      </c>
      <c r="G240" s="1">
        <v>51.5</v>
      </c>
      <c r="M240" s="8">
        <f t="shared" si="56"/>
        <v>1.1597855227882037</v>
      </c>
      <c r="N240" s="6">
        <f t="shared" si="57"/>
        <v>0.56593406593406592</v>
      </c>
      <c r="O240" s="6">
        <f t="shared" si="58"/>
        <v>1.1444444444444444</v>
      </c>
      <c r="P240" s="7">
        <f t="shared" si="59"/>
        <v>0.47333333333333333</v>
      </c>
      <c r="R240" s="4" t="s">
        <v>63</v>
      </c>
      <c r="S240" s="4">
        <v>109</v>
      </c>
      <c r="T240" s="4" t="s">
        <v>15</v>
      </c>
      <c r="U240" s="4">
        <v>6</v>
      </c>
      <c r="V240" s="4">
        <v>493725.57659200003</v>
      </c>
      <c r="W240" s="4">
        <v>5180706.6988500003</v>
      </c>
      <c r="X240" s="4">
        <v>50</v>
      </c>
      <c r="Y240" s="4">
        <v>1.126005361930295</v>
      </c>
      <c r="Z240" s="4">
        <v>0.5494505494505495</v>
      </c>
      <c r="AA240" s="4">
        <v>1.1111111111111112</v>
      </c>
      <c r="AB240">
        <v>0.45333333333333331</v>
      </c>
    </row>
    <row r="241" spans="1:28" x14ac:dyDescent="0.25">
      <c r="A241" s="1" t="s">
        <v>63</v>
      </c>
      <c r="B241" s="1">
        <v>109</v>
      </c>
      <c r="C241" s="1" t="s">
        <v>15</v>
      </c>
      <c r="D241" s="1">
        <v>6</v>
      </c>
      <c r="E241" s="1">
        <v>493725.57659200003</v>
      </c>
      <c r="F241" s="1">
        <v>5180706.6988500003</v>
      </c>
      <c r="G241" s="1">
        <v>50</v>
      </c>
      <c r="M241" s="8">
        <f t="shared" si="56"/>
        <v>1.126005361930295</v>
      </c>
      <c r="N241" s="6">
        <f t="shared" si="57"/>
        <v>0.5494505494505495</v>
      </c>
      <c r="O241" s="6">
        <f t="shared" si="58"/>
        <v>1.1111111111111112</v>
      </c>
      <c r="P241" s="7">
        <f t="shared" si="59"/>
        <v>0.45333333333333331</v>
      </c>
      <c r="R241" s="4" t="s">
        <v>63</v>
      </c>
      <c r="S241" s="4">
        <v>136</v>
      </c>
      <c r="T241" s="4" t="s">
        <v>15</v>
      </c>
      <c r="U241" s="4">
        <v>6</v>
      </c>
      <c r="V241" s="4">
        <v>493752.039076999</v>
      </c>
      <c r="W241" s="4">
        <v>5180719.5875199903</v>
      </c>
      <c r="X241" s="4">
        <v>25.5</v>
      </c>
      <c r="Y241" s="4">
        <v>0.57426273458445043</v>
      </c>
      <c r="Z241" s="4">
        <v>0.28021978021978022</v>
      </c>
      <c r="AA241" s="4">
        <v>0.56666666666666665</v>
      </c>
      <c r="AB241">
        <v>0.12666666666666668</v>
      </c>
    </row>
    <row r="242" spans="1:28" x14ac:dyDescent="0.25">
      <c r="A242" s="1" t="s">
        <v>63</v>
      </c>
      <c r="B242" s="1">
        <v>12</v>
      </c>
      <c r="C242" s="1" t="s">
        <v>15</v>
      </c>
      <c r="D242" s="1">
        <v>6</v>
      </c>
      <c r="E242" s="1">
        <v>493668.466732</v>
      </c>
      <c r="F242" s="1">
        <v>5180579.1139500001</v>
      </c>
      <c r="G242" s="1">
        <v>48.5</v>
      </c>
      <c r="M242" s="8">
        <f t="shared" si="56"/>
        <v>1.0922252010723861</v>
      </c>
      <c r="N242" s="6">
        <f t="shared" si="57"/>
        <v>0.53296703296703296</v>
      </c>
      <c r="O242" s="6">
        <f t="shared" si="58"/>
        <v>1.0777777777777777</v>
      </c>
      <c r="P242" s="7">
        <f t="shared" si="59"/>
        <v>0.43333333333333335</v>
      </c>
      <c r="R242" s="4" t="s">
        <v>63</v>
      </c>
      <c r="S242" s="4">
        <v>137</v>
      </c>
      <c r="T242" s="4" t="s">
        <v>15</v>
      </c>
      <c r="U242" s="4">
        <v>6</v>
      </c>
      <c r="V242" s="4">
        <v>493782.143090998</v>
      </c>
      <c r="W242" s="4">
        <v>5180736.3660199903</v>
      </c>
      <c r="X242" s="4">
        <v>20</v>
      </c>
      <c r="Y242" s="4">
        <v>0.45040214477211798</v>
      </c>
      <c r="Z242" s="4">
        <v>0.21978021978021978</v>
      </c>
      <c r="AA242" s="4">
        <v>0.44444444444444442</v>
      </c>
      <c r="AB242">
        <v>5.3333333333333337E-2</v>
      </c>
    </row>
    <row r="243" spans="1:28" x14ac:dyDescent="0.25">
      <c r="A243" s="1" t="s">
        <v>63</v>
      </c>
      <c r="B243" s="1">
        <v>82</v>
      </c>
      <c r="C243" s="1" t="s">
        <v>15</v>
      </c>
      <c r="D243" s="1">
        <v>6</v>
      </c>
      <c r="E243" s="1">
        <v>493711.38420799799</v>
      </c>
      <c r="F243" s="1">
        <v>5180678.0702799903</v>
      </c>
      <c r="G243" s="1">
        <v>47</v>
      </c>
      <c r="M243" s="8">
        <f t="shared" si="56"/>
        <v>1.0584450402144772</v>
      </c>
      <c r="N243" s="6">
        <f t="shared" si="57"/>
        <v>0.51648351648351654</v>
      </c>
      <c r="O243" s="6">
        <f t="shared" si="58"/>
        <v>1.0444444444444445</v>
      </c>
      <c r="P243" s="7">
        <f t="shared" si="59"/>
        <v>0.41333333333333333</v>
      </c>
      <c r="R243" s="4" t="s">
        <v>63</v>
      </c>
      <c r="S243" s="4">
        <v>162</v>
      </c>
      <c r="T243" s="4" t="s">
        <v>15</v>
      </c>
      <c r="U243" s="4">
        <v>6</v>
      </c>
      <c r="V243" s="4">
        <v>493767.49701400002</v>
      </c>
      <c r="W243" s="4">
        <v>5180765.4346099803</v>
      </c>
      <c r="X243" s="4">
        <v>38.5</v>
      </c>
      <c r="Y243" s="4">
        <v>0.86702412868632706</v>
      </c>
      <c r="Z243" s="4">
        <v>0.42307692307692307</v>
      </c>
      <c r="AA243" s="4">
        <v>0.85555555555555551</v>
      </c>
      <c r="AB243">
        <v>0.3</v>
      </c>
    </row>
    <row r="244" spans="1:28" x14ac:dyDescent="0.25">
      <c r="A244" s="1" t="s">
        <v>63</v>
      </c>
      <c r="B244" s="1">
        <v>189</v>
      </c>
      <c r="C244" s="1" t="s">
        <v>15</v>
      </c>
      <c r="D244" s="1">
        <v>6</v>
      </c>
      <c r="E244" s="1">
        <v>493814.71713100001</v>
      </c>
      <c r="F244" s="1">
        <v>5180798.7527299803</v>
      </c>
      <c r="G244" s="1">
        <v>45</v>
      </c>
      <c r="M244" s="8">
        <f t="shared" si="56"/>
        <v>1.0134048257372654</v>
      </c>
      <c r="N244" s="6">
        <f t="shared" si="57"/>
        <v>0.49450549450549453</v>
      </c>
      <c r="O244" s="6">
        <f t="shared" si="58"/>
        <v>1</v>
      </c>
      <c r="P244" s="7">
        <f t="shared" si="59"/>
        <v>0.38666666666666666</v>
      </c>
      <c r="R244" s="4" t="s">
        <v>63</v>
      </c>
      <c r="S244" s="4">
        <v>163</v>
      </c>
      <c r="T244" s="4" t="s">
        <v>15</v>
      </c>
      <c r="U244" s="4">
        <v>6</v>
      </c>
      <c r="V244" s="4">
        <v>493797.58500899799</v>
      </c>
      <c r="W244" s="4">
        <v>5180766.9894599803</v>
      </c>
      <c r="X244" s="4">
        <v>16</v>
      </c>
      <c r="Y244" s="4">
        <v>0.36032171581769434</v>
      </c>
      <c r="Z244" s="4">
        <v>0.17582417582417584</v>
      </c>
      <c r="AA244" s="4">
        <v>0.35555555555555557</v>
      </c>
      <c r="AB244">
        <v>0</v>
      </c>
    </row>
    <row r="245" spans="1:28" x14ac:dyDescent="0.25">
      <c r="A245" s="1" t="s">
        <v>63</v>
      </c>
      <c r="B245" s="1">
        <v>239</v>
      </c>
      <c r="C245" s="1" t="s">
        <v>15</v>
      </c>
      <c r="D245" s="1">
        <v>6</v>
      </c>
      <c r="E245" s="1">
        <v>493858.43561599799</v>
      </c>
      <c r="F245" s="1">
        <v>5180848.0880899904</v>
      </c>
      <c r="G245" s="1">
        <v>44.5</v>
      </c>
      <c r="M245" s="8">
        <f t="shared" si="56"/>
        <v>1.0021447721179624</v>
      </c>
      <c r="N245" s="6">
        <f t="shared" si="57"/>
        <v>0.48901098901098899</v>
      </c>
      <c r="O245" s="6">
        <f t="shared" si="58"/>
        <v>0.98888888888888893</v>
      </c>
      <c r="P245" s="7">
        <f t="shared" si="59"/>
        <v>0.38</v>
      </c>
      <c r="R245" s="4" t="s">
        <v>63</v>
      </c>
      <c r="S245" s="4">
        <v>189</v>
      </c>
      <c r="T245" s="4" t="s">
        <v>15</v>
      </c>
      <c r="U245" s="4">
        <v>6</v>
      </c>
      <c r="V245" s="4">
        <v>493814.71713100001</v>
      </c>
      <c r="W245" s="4">
        <v>5180798.7527299803</v>
      </c>
      <c r="X245" s="4">
        <v>45</v>
      </c>
      <c r="Y245" s="4">
        <v>1.0134048257372654</v>
      </c>
      <c r="Z245" s="4">
        <v>0.49450549450549453</v>
      </c>
      <c r="AA245" s="4">
        <v>1</v>
      </c>
      <c r="AB245" s="108">
        <v>0.38666666666666666</v>
      </c>
    </row>
    <row r="246" spans="1:28" x14ac:dyDescent="0.25">
      <c r="A246" s="1" t="s">
        <v>63</v>
      </c>
      <c r="B246" s="1">
        <v>162</v>
      </c>
      <c r="C246" s="1" t="s">
        <v>15</v>
      </c>
      <c r="D246" s="1">
        <v>6</v>
      </c>
      <c r="E246" s="1">
        <v>493767.49701400002</v>
      </c>
      <c r="F246" s="1">
        <v>5180765.4346099803</v>
      </c>
      <c r="G246" s="1">
        <v>38.5</v>
      </c>
      <c r="M246" s="8">
        <f t="shared" si="56"/>
        <v>0.86702412868632706</v>
      </c>
      <c r="N246" s="6">
        <f t="shared" si="57"/>
        <v>0.42307692307692307</v>
      </c>
      <c r="O246" s="6">
        <f t="shared" si="58"/>
        <v>0.85555555555555551</v>
      </c>
      <c r="P246" s="7">
        <f t="shared" si="59"/>
        <v>0.3</v>
      </c>
      <c r="R246" s="4" t="s">
        <v>63</v>
      </c>
      <c r="S246" s="4">
        <v>214</v>
      </c>
      <c r="T246" s="4" t="s">
        <v>15</v>
      </c>
      <c r="U246" s="4">
        <v>6</v>
      </c>
      <c r="V246" s="4">
        <v>493831.45094800001</v>
      </c>
      <c r="W246" s="4">
        <v>5180814.5148600005</v>
      </c>
      <c r="X246" s="4">
        <v>17.5</v>
      </c>
      <c r="Y246" s="4">
        <v>0.3941018766756032</v>
      </c>
      <c r="Z246" s="4">
        <v>0.19230769230769232</v>
      </c>
      <c r="AA246" s="4">
        <v>0.3888888888888889</v>
      </c>
      <c r="AB246">
        <v>0.02</v>
      </c>
    </row>
    <row r="247" spans="1:28" x14ac:dyDescent="0.25">
      <c r="A247" s="1" t="s">
        <v>63</v>
      </c>
      <c r="B247" s="1">
        <v>311</v>
      </c>
      <c r="C247" s="1" t="s">
        <v>15</v>
      </c>
      <c r="D247" s="1">
        <v>6</v>
      </c>
      <c r="E247" s="1">
        <v>493917.40765800001</v>
      </c>
      <c r="F247" s="1">
        <v>5180967.5535500003</v>
      </c>
      <c r="G247" s="1">
        <v>35</v>
      </c>
      <c r="M247" s="8">
        <f t="shared" si="56"/>
        <v>0.7882037533512064</v>
      </c>
      <c r="N247" s="6">
        <f t="shared" si="57"/>
        <v>0.38461538461538464</v>
      </c>
      <c r="O247" s="6">
        <f t="shared" si="58"/>
        <v>0.77777777777777779</v>
      </c>
      <c r="P247" s="7">
        <f t="shared" si="59"/>
        <v>0.25333333333333335</v>
      </c>
      <c r="R247" s="4" t="s">
        <v>63</v>
      </c>
      <c r="S247" s="4">
        <v>215</v>
      </c>
      <c r="T247" s="4" t="s">
        <v>15</v>
      </c>
      <c r="U247" s="4">
        <v>6</v>
      </c>
      <c r="V247" s="4">
        <v>493859.74745999801</v>
      </c>
      <c r="W247" s="4">
        <v>5180844.1624800004</v>
      </c>
      <c r="X247" s="4">
        <v>29.5</v>
      </c>
      <c r="Y247" s="4">
        <v>0.66434316353887402</v>
      </c>
      <c r="Z247" s="4">
        <v>0.32417582417582419</v>
      </c>
      <c r="AA247" s="4">
        <v>0.65555555555555556</v>
      </c>
      <c r="AB247" s="108">
        <v>0.18</v>
      </c>
    </row>
    <row r="248" spans="1:28" x14ac:dyDescent="0.25">
      <c r="A248" s="1" t="s">
        <v>63</v>
      </c>
      <c r="B248" s="1">
        <v>215</v>
      </c>
      <c r="C248" s="1" t="s">
        <v>15</v>
      </c>
      <c r="D248" s="1">
        <v>6</v>
      </c>
      <c r="E248" s="1">
        <v>493859.74745999801</v>
      </c>
      <c r="F248" s="1">
        <v>5180844.1624800004</v>
      </c>
      <c r="G248" s="1">
        <v>29.5</v>
      </c>
      <c r="M248" s="8">
        <f t="shared" si="56"/>
        <v>0.66434316353887402</v>
      </c>
      <c r="N248" s="6">
        <f t="shared" si="57"/>
        <v>0.32417582417582419</v>
      </c>
      <c r="O248" s="6">
        <f t="shared" si="58"/>
        <v>0.65555555555555556</v>
      </c>
      <c r="P248" s="7">
        <f t="shared" si="59"/>
        <v>0.18</v>
      </c>
      <c r="R248" s="4" t="s">
        <v>63</v>
      </c>
      <c r="S248" s="4">
        <v>239</v>
      </c>
      <c r="T248" s="4" t="s">
        <v>15</v>
      </c>
      <c r="U248" s="4">
        <v>6</v>
      </c>
      <c r="V248" s="4">
        <v>493858.43561599799</v>
      </c>
      <c r="W248" s="4">
        <v>5180848.0880899904</v>
      </c>
      <c r="X248" s="4">
        <v>44.5</v>
      </c>
      <c r="Y248" s="4">
        <v>1.0021447721179624</v>
      </c>
      <c r="Z248" s="4">
        <v>0.48901098901098899</v>
      </c>
      <c r="AA248" s="4">
        <v>0.98888888888888893</v>
      </c>
      <c r="AB248">
        <v>0.38</v>
      </c>
    </row>
    <row r="249" spans="1:28" x14ac:dyDescent="0.25">
      <c r="A249" s="1" t="s">
        <v>63</v>
      </c>
      <c r="B249" s="1">
        <v>136</v>
      </c>
      <c r="C249" s="1" t="s">
        <v>15</v>
      </c>
      <c r="D249" s="1">
        <v>6</v>
      </c>
      <c r="E249" s="1">
        <v>493752.039076999</v>
      </c>
      <c r="F249" s="1">
        <v>5180719.5875199903</v>
      </c>
      <c r="G249" s="1">
        <v>25.5</v>
      </c>
      <c r="M249" s="8">
        <f t="shared" si="56"/>
        <v>0.57426273458445043</v>
      </c>
      <c r="N249" s="6">
        <f t="shared" si="57"/>
        <v>0.28021978021978022</v>
      </c>
      <c r="O249" s="6">
        <f t="shared" si="58"/>
        <v>0.56666666666666665</v>
      </c>
      <c r="P249" s="7">
        <f t="shared" si="59"/>
        <v>0.12666666666666668</v>
      </c>
      <c r="R249" s="4" t="s">
        <v>63</v>
      </c>
      <c r="S249" s="4">
        <v>240</v>
      </c>
      <c r="T249" s="4" t="s">
        <v>15</v>
      </c>
      <c r="U249" s="4">
        <v>6</v>
      </c>
      <c r="V249" s="4">
        <v>493884.760519</v>
      </c>
      <c r="W249" s="4">
        <v>5180880.6179999802</v>
      </c>
      <c r="X249" s="4">
        <v>51.5</v>
      </c>
      <c r="Y249" s="4">
        <v>1.1597855227882037</v>
      </c>
      <c r="Z249" s="4">
        <v>0.56593406593406592</v>
      </c>
      <c r="AA249" s="4">
        <v>1.1444444444444444</v>
      </c>
      <c r="AB249" s="108">
        <v>0.47333333333333333</v>
      </c>
    </row>
    <row r="250" spans="1:28" x14ac:dyDescent="0.25">
      <c r="A250" s="1" t="s">
        <v>63</v>
      </c>
      <c r="B250" s="1">
        <v>312</v>
      </c>
      <c r="C250" s="1" t="s">
        <v>15</v>
      </c>
      <c r="D250" s="1">
        <v>6</v>
      </c>
      <c r="E250" s="1">
        <v>493946.579880998</v>
      </c>
      <c r="F250" s="1">
        <v>5180965.7970000003</v>
      </c>
      <c r="G250" s="1">
        <v>24</v>
      </c>
      <c r="M250" s="8">
        <f t="shared" si="56"/>
        <v>0.54048257372654152</v>
      </c>
      <c r="N250" s="6">
        <f t="shared" si="57"/>
        <v>0.26373626373626374</v>
      </c>
      <c r="O250" s="6">
        <f t="shared" si="58"/>
        <v>0.53333333333333333</v>
      </c>
      <c r="P250" s="7">
        <f t="shared" si="59"/>
        <v>0.10666666666666667</v>
      </c>
      <c r="R250" s="4" t="s">
        <v>63</v>
      </c>
      <c r="S250" s="4">
        <v>263</v>
      </c>
      <c r="T250" s="4" t="s">
        <v>15</v>
      </c>
      <c r="U250" s="4">
        <v>6</v>
      </c>
      <c r="V250" s="4">
        <v>493892.30544600001</v>
      </c>
      <c r="W250" s="4">
        <v>5180904.0171299903</v>
      </c>
      <c r="X250" s="4">
        <v>59.5</v>
      </c>
      <c r="Y250" s="4">
        <v>1.3399463806970509</v>
      </c>
      <c r="Z250" s="4">
        <v>0.65384615384615385</v>
      </c>
      <c r="AA250" s="4">
        <v>1.3222222222222222</v>
      </c>
      <c r="AB250">
        <v>0.57999999999999996</v>
      </c>
    </row>
    <row r="251" spans="1:28" x14ac:dyDescent="0.25">
      <c r="A251" s="1" t="s">
        <v>63</v>
      </c>
      <c r="B251" s="1">
        <v>33</v>
      </c>
      <c r="C251" s="1" t="s">
        <v>15</v>
      </c>
      <c r="D251" s="1">
        <v>6</v>
      </c>
      <c r="E251" s="1">
        <v>493692.152348998</v>
      </c>
      <c r="F251" s="1">
        <v>5180610.4170500003</v>
      </c>
      <c r="G251" s="1">
        <v>23.5</v>
      </c>
      <c r="M251" s="8">
        <f t="shared" si="56"/>
        <v>0.52922252010723858</v>
      </c>
      <c r="N251" s="6">
        <f t="shared" si="57"/>
        <v>0.25824175824175827</v>
      </c>
      <c r="O251" s="6">
        <f t="shared" si="58"/>
        <v>0.52222222222222225</v>
      </c>
      <c r="P251" s="7">
        <f t="shared" si="59"/>
        <v>0.1</v>
      </c>
      <c r="R251" s="4" t="s">
        <v>63</v>
      </c>
      <c r="S251" s="4">
        <v>286</v>
      </c>
      <c r="T251" s="4" t="s">
        <v>15</v>
      </c>
      <c r="U251" s="4">
        <v>6</v>
      </c>
      <c r="V251" s="4">
        <v>493913.253394</v>
      </c>
      <c r="W251" s="4">
        <v>5180935.7768099904</v>
      </c>
      <c r="X251" s="4">
        <v>71.5</v>
      </c>
      <c r="Y251" s="4">
        <v>1.6101876675603217</v>
      </c>
      <c r="Z251" s="4">
        <v>0.7857142857142857</v>
      </c>
      <c r="AA251" s="4">
        <v>1.5888888888888888</v>
      </c>
      <c r="AB251" s="108">
        <v>0.74</v>
      </c>
    </row>
    <row r="252" spans="1:28" x14ac:dyDescent="0.25">
      <c r="A252" s="1" t="s">
        <v>63</v>
      </c>
      <c r="B252" s="1">
        <v>137</v>
      </c>
      <c r="C252" s="1" t="s">
        <v>15</v>
      </c>
      <c r="D252" s="1">
        <v>6</v>
      </c>
      <c r="E252" s="1">
        <v>493782.143090998</v>
      </c>
      <c r="F252" s="1">
        <v>5180736.3660199903</v>
      </c>
      <c r="G252" s="1">
        <v>20</v>
      </c>
      <c r="M252" s="8">
        <f t="shared" si="56"/>
        <v>0.45040214477211798</v>
      </c>
      <c r="N252" s="6">
        <f t="shared" si="57"/>
        <v>0.21978021978021978</v>
      </c>
      <c r="O252" s="6">
        <f t="shared" si="58"/>
        <v>0.44444444444444442</v>
      </c>
      <c r="P252" s="7">
        <f t="shared" si="59"/>
        <v>5.3333333333333337E-2</v>
      </c>
      <c r="R252" s="4" t="s">
        <v>63</v>
      </c>
      <c r="S252" s="4">
        <v>311</v>
      </c>
      <c r="T252" s="4" t="s">
        <v>15</v>
      </c>
      <c r="U252" s="4">
        <v>6</v>
      </c>
      <c r="V252" s="4">
        <v>493917.40765800001</v>
      </c>
      <c r="W252" s="4">
        <v>5180967.5535500003</v>
      </c>
      <c r="X252" s="4">
        <v>35</v>
      </c>
      <c r="Y252" s="4">
        <v>0.7882037533512064</v>
      </c>
      <c r="Z252" s="4">
        <v>0.38461538461538464</v>
      </c>
      <c r="AA252" s="4">
        <v>0.77777777777777779</v>
      </c>
      <c r="AB252">
        <v>0.25333333333333335</v>
      </c>
    </row>
    <row r="253" spans="1:28" x14ac:dyDescent="0.25">
      <c r="A253" s="1" t="s">
        <v>63</v>
      </c>
      <c r="B253" s="1">
        <v>214</v>
      </c>
      <c r="C253" s="1" t="s">
        <v>15</v>
      </c>
      <c r="D253" s="1">
        <v>6</v>
      </c>
      <c r="E253" s="1">
        <v>493831.45094800001</v>
      </c>
      <c r="F253" s="1">
        <v>5180814.5148600005</v>
      </c>
      <c r="G253" s="1">
        <v>17.5</v>
      </c>
      <c r="M253" s="8">
        <f t="shared" si="56"/>
        <v>0.3941018766756032</v>
      </c>
      <c r="N253" s="6">
        <f t="shared" si="57"/>
        <v>0.19230769230769232</v>
      </c>
      <c r="O253" s="6">
        <f t="shared" si="58"/>
        <v>0.3888888888888889</v>
      </c>
      <c r="P253" s="7">
        <f t="shared" si="59"/>
        <v>0.02</v>
      </c>
      <c r="R253" s="4" t="s">
        <v>63</v>
      </c>
      <c r="S253" s="4">
        <v>312</v>
      </c>
      <c r="T253" s="4" t="s">
        <v>15</v>
      </c>
      <c r="U253" s="4">
        <v>6</v>
      </c>
      <c r="V253" s="4">
        <v>493946.579880998</v>
      </c>
      <c r="W253" s="4">
        <v>5180965.7970000003</v>
      </c>
      <c r="X253" s="4">
        <v>24</v>
      </c>
      <c r="Y253" s="4">
        <v>0.54048257372654152</v>
      </c>
      <c r="Z253" s="4">
        <v>0.26373626373626374</v>
      </c>
      <c r="AA253" s="4">
        <v>0.53333333333333333</v>
      </c>
      <c r="AB253">
        <v>0.10666666666666667</v>
      </c>
    </row>
    <row r="254" spans="1:28" x14ac:dyDescent="0.25">
      <c r="A254" s="1" t="s">
        <v>63</v>
      </c>
      <c r="B254" s="1">
        <v>163</v>
      </c>
      <c r="C254" s="1" t="s">
        <v>15</v>
      </c>
      <c r="D254" s="1">
        <v>6</v>
      </c>
      <c r="E254" s="1">
        <v>493797.58500899799</v>
      </c>
      <c r="F254" s="1">
        <v>5180766.9894599803</v>
      </c>
      <c r="G254" s="1">
        <v>16</v>
      </c>
      <c r="M254" s="8">
        <f t="shared" si="56"/>
        <v>0.36032171581769434</v>
      </c>
      <c r="N254" s="6">
        <f t="shared" si="57"/>
        <v>0.17582417582417584</v>
      </c>
      <c r="O254" s="6">
        <f t="shared" si="58"/>
        <v>0.35555555555555557</v>
      </c>
      <c r="P254" s="7">
        <f t="shared" si="59"/>
        <v>0</v>
      </c>
      <c r="R254" s="4" t="s">
        <v>63</v>
      </c>
      <c r="S254" s="4">
        <v>337</v>
      </c>
      <c r="T254" s="4" t="s">
        <v>15</v>
      </c>
      <c r="U254" s="4">
        <v>6</v>
      </c>
      <c r="V254" s="4">
        <v>493945.450232998</v>
      </c>
      <c r="W254" s="4">
        <v>5180995.3057500003</v>
      </c>
      <c r="X254" s="4">
        <v>60</v>
      </c>
      <c r="Y254" s="4">
        <v>1.3512064343163539</v>
      </c>
      <c r="Z254" s="4">
        <v>0.65934065934065933</v>
      </c>
      <c r="AA254" s="4">
        <v>1.3333333333333333</v>
      </c>
      <c r="AB254">
        <v>0.58666666666666667</v>
      </c>
    </row>
    <row r="255" spans="1:28" x14ac:dyDescent="0.25">
      <c r="A255" s="5" t="s">
        <v>56</v>
      </c>
      <c r="B255" s="5">
        <v>287</v>
      </c>
      <c r="C255" s="5" t="s">
        <v>24</v>
      </c>
      <c r="D255" s="5">
        <v>1</v>
      </c>
      <c r="E255" s="5">
        <v>493945.157106</v>
      </c>
      <c r="F255" s="5">
        <v>5180931.7441299902</v>
      </c>
      <c r="G255" s="5">
        <v>386.31889763779526</v>
      </c>
      <c r="H255" s="5"/>
      <c r="I255" s="5"/>
      <c r="J255" s="5"/>
      <c r="K255" s="5"/>
      <c r="L255" s="5"/>
      <c r="M255" s="6">
        <f t="shared" ref="M255:M272" si="60">G255/$I$14</f>
        <v>1.3213016644847582</v>
      </c>
      <c r="N255" s="6">
        <f>G255/$J$14</f>
        <v>1</v>
      </c>
      <c r="O255" s="6">
        <f>G255/$K$14</f>
        <v>1.3116123642439432</v>
      </c>
      <c r="P255" s="7">
        <f>(G255-$L$14)/($J$14-$L$14)</f>
        <v>1</v>
      </c>
      <c r="R255" s="4" t="s">
        <v>56</v>
      </c>
      <c r="S255" s="4">
        <v>13</v>
      </c>
      <c r="T255" s="4" t="s">
        <v>24</v>
      </c>
      <c r="U255" s="4">
        <v>1</v>
      </c>
      <c r="V255" s="4">
        <v>493702.19999400002</v>
      </c>
      <c r="W255" s="4">
        <v>5180582.7370800003</v>
      </c>
      <c r="X255" s="4">
        <v>239.66535433070865</v>
      </c>
      <c r="Y255" s="4">
        <v>0.81971198803067158</v>
      </c>
      <c r="Z255" s="4">
        <v>0.62038216560509551</v>
      </c>
      <c r="AA255" s="4">
        <v>0.81370091896407681</v>
      </c>
      <c r="AB255">
        <v>0.2032085561497326</v>
      </c>
    </row>
    <row r="256" spans="1:28" x14ac:dyDescent="0.25">
      <c r="A256" s="1" t="s">
        <v>56</v>
      </c>
      <c r="B256" s="1">
        <v>264</v>
      </c>
      <c r="C256" s="1" t="s">
        <v>24</v>
      </c>
      <c r="D256" s="1">
        <v>1</v>
      </c>
      <c r="E256" s="1">
        <v>493924.20931300003</v>
      </c>
      <c r="F256" s="1">
        <v>5180899.9843499903</v>
      </c>
      <c r="G256" s="1">
        <v>367.12598425196848</v>
      </c>
      <c r="M256" s="8">
        <f t="shared" si="60"/>
        <v>1.2556573779689548</v>
      </c>
      <c r="N256" s="6">
        <f t="shared" ref="N256:N272" si="61">G256/$J$14</f>
        <v>0.95031847133757963</v>
      </c>
      <c r="O256" s="6">
        <f t="shared" ref="O256:O272" si="62">G256/$K$14</f>
        <v>1.2464494569757727</v>
      </c>
      <c r="P256" s="7">
        <f t="shared" ref="P256:P272" si="63">(G256-$L$14)/($J$14-$L$14)</f>
        <v>0.89572192513368976</v>
      </c>
      <c r="R256" s="4" t="s">
        <v>56</v>
      </c>
      <c r="S256" s="4">
        <v>34</v>
      </c>
      <c r="T256" s="4" t="s">
        <v>24</v>
      </c>
      <c r="U256" s="4">
        <v>1</v>
      </c>
      <c r="V256" s="4">
        <v>493724.06612700003</v>
      </c>
      <c r="W256" s="4">
        <v>5180614.4951200001</v>
      </c>
      <c r="X256" s="4">
        <v>208.16929133858267</v>
      </c>
      <c r="Y256" s="4">
        <v>0.7119880306714047</v>
      </c>
      <c r="Z256" s="4">
        <v>0.53885350318471337</v>
      </c>
      <c r="AA256" s="4">
        <v>0.70676691729323304</v>
      </c>
      <c r="AB256">
        <v>3.2085561497326165E-2</v>
      </c>
    </row>
    <row r="257" spans="1:28" x14ac:dyDescent="0.25">
      <c r="A257" s="1" t="s">
        <v>56</v>
      </c>
      <c r="B257" s="1">
        <v>191</v>
      </c>
      <c r="C257" s="1" t="s">
        <v>24</v>
      </c>
      <c r="D257" s="1">
        <v>1</v>
      </c>
      <c r="E257" s="1">
        <v>493878.54757200001</v>
      </c>
      <c r="F257" s="1">
        <v>5180811.9108300004</v>
      </c>
      <c r="G257" s="1">
        <v>359.25196850393701</v>
      </c>
      <c r="M257" s="8">
        <f t="shared" si="60"/>
        <v>1.2287263886291382</v>
      </c>
      <c r="N257" s="6">
        <f t="shared" si="61"/>
        <v>0.92993630573248409</v>
      </c>
      <c r="O257" s="6">
        <f t="shared" si="62"/>
        <v>1.2197159565580618</v>
      </c>
      <c r="P257" s="7">
        <f t="shared" si="63"/>
        <v>0.85294117647058831</v>
      </c>
      <c r="R257" s="4" t="s">
        <v>56</v>
      </c>
      <c r="S257" s="4">
        <v>58</v>
      </c>
      <c r="T257" s="4" t="s">
        <v>24</v>
      </c>
      <c r="U257" s="4">
        <v>1</v>
      </c>
      <c r="V257" s="4">
        <v>493736.59583100001</v>
      </c>
      <c r="W257" s="4">
        <v>5180624.2607800001</v>
      </c>
      <c r="X257" s="4">
        <v>296.25984251968504</v>
      </c>
      <c r="Y257" s="4">
        <v>1.0132784739106044</v>
      </c>
      <c r="Z257" s="4">
        <v>0.7668789808917198</v>
      </c>
      <c r="AA257" s="4">
        <v>1.0058479532163742</v>
      </c>
      <c r="AB257">
        <v>0.51069518716577544</v>
      </c>
    </row>
    <row r="258" spans="1:28" x14ac:dyDescent="0.25">
      <c r="A258" s="1" t="s">
        <v>56</v>
      </c>
      <c r="B258" s="1">
        <v>216</v>
      </c>
      <c r="C258" s="1" t="s">
        <v>24</v>
      </c>
      <c r="D258" s="1">
        <v>1</v>
      </c>
      <c r="E258" s="1">
        <v>493895.294181998</v>
      </c>
      <c r="F258" s="1">
        <v>5180840.45218</v>
      </c>
      <c r="G258" s="1">
        <v>357.28346456692913</v>
      </c>
      <c r="M258" s="8">
        <f t="shared" si="60"/>
        <v>1.2219936412941841</v>
      </c>
      <c r="N258" s="6">
        <f t="shared" si="61"/>
        <v>0.92484076433121021</v>
      </c>
      <c r="O258" s="6">
        <f t="shared" si="62"/>
        <v>1.213032581453634</v>
      </c>
      <c r="P258" s="7">
        <f t="shared" si="63"/>
        <v>0.84224598930481287</v>
      </c>
      <c r="R258" s="4" t="s">
        <v>56</v>
      </c>
      <c r="S258" s="4">
        <v>83</v>
      </c>
      <c r="T258" s="4" t="s">
        <v>24</v>
      </c>
      <c r="U258" s="4">
        <v>1</v>
      </c>
      <c r="V258" s="4">
        <v>493743.27039100003</v>
      </c>
      <c r="W258" s="4">
        <v>5180656.0347600002</v>
      </c>
      <c r="X258" s="4">
        <v>288.38582677165351</v>
      </c>
      <c r="Y258" s="4">
        <v>0.98634748457078758</v>
      </c>
      <c r="Z258" s="4">
        <v>0.74649681528662415</v>
      </c>
      <c r="AA258" s="4">
        <v>0.97911445279866327</v>
      </c>
      <c r="AB258">
        <v>0.46791443850267367</v>
      </c>
    </row>
    <row r="259" spans="1:28" x14ac:dyDescent="0.25">
      <c r="A259" s="1" t="s">
        <v>56</v>
      </c>
      <c r="B259" s="1">
        <v>138</v>
      </c>
      <c r="C259" s="1" t="s">
        <v>24</v>
      </c>
      <c r="D259" s="1">
        <v>1</v>
      </c>
      <c r="E259" s="1">
        <v>493815.87301600003</v>
      </c>
      <c r="F259" s="1">
        <v>5180735.1896400005</v>
      </c>
      <c r="G259" s="1">
        <v>328.24803149606299</v>
      </c>
      <c r="M259" s="8">
        <f t="shared" si="60"/>
        <v>1.1226856181036098</v>
      </c>
      <c r="N259" s="6">
        <f t="shared" si="61"/>
        <v>0.84968152866242042</v>
      </c>
      <c r="O259" s="6">
        <f t="shared" si="62"/>
        <v>1.114452798663325</v>
      </c>
      <c r="P259" s="7">
        <f t="shared" si="63"/>
        <v>0.68449197860962574</v>
      </c>
      <c r="R259" s="4" t="s">
        <v>56</v>
      </c>
      <c r="S259" s="4">
        <v>84</v>
      </c>
      <c r="T259" s="4" t="s">
        <v>24</v>
      </c>
      <c r="U259" s="4">
        <v>1</v>
      </c>
      <c r="V259" s="4">
        <v>493775.195645998</v>
      </c>
      <c r="W259" s="4">
        <v>5180671.4475499904</v>
      </c>
      <c r="X259" s="4">
        <v>202.26377952755905</v>
      </c>
      <c r="Y259" s="4">
        <v>0.69178978866654217</v>
      </c>
      <c r="Z259" s="4">
        <v>0.52356687898089171</v>
      </c>
      <c r="AA259" s="4">
        <v>0.68671679197994984</v>
      </c>
      <c r="AB259">
        <v>0</v>
      </c>
    </row>
    <row r="260" spans="1:28" x14ac:dyDescent="0.25">
      <c r="A260" s="1" t="s">
        <v>56</v>
      </c>
      <c r="B260" s="1">
        <v>338</v>
      </c>
      <c r="C260" s="1" t="s">
        <v>24</v>
      </c>
      <c r="D260" s="1">
        <v>1</v>
      </c>
      <c r="E260" s="1">
        <v>493977.955288</v>
      </c>
      <c r="F260" s="1">
        <v>5180985.8885700004</v>
      </c>
      <c r="G260" s="1">
        <v>310.53149606299212</v>
      </c>
      <c r="M260" s="8">
        <f t="shared" si="60"/>
        <v>1.0620908920890222</v>
      </c>
      <c r="N260" s="6">
        <f t="shared" si="61"/>
        <v>0.80382165605095546</v>
      </c>
      <c r="O260" s="6">
        <f t="shared" si="62"/>
        <v>1.0543024227234754</v>
      </c>
      <c r="P260" s="7">
        <f t="shared" si="63"/>
        <v>0.58823529411764708</v>
      </c>
      <c r="R260" s="4" t="s">
        <v>56</v>
      </c>
      <c r="S260" s="4">
        <v>110</v>
      </c>
      <c r="T260" s="4" t="s">
        <v>24</v>
      </c>
      <c r="U260" s="4">
        <v>1</v>
      </c>
      <c r="V260" s="4">
        <v>493759.15355300001</v>
      </c>
      <c r="W260" s="4">
        <v>5180683.4043399803</v>
      </c>
      <c r="X260" s="4">
        <v>283.95669291338584</v>
      </c>
      <c r="Y260" s="4">
        <v>0.97119880306714079</v>
      </c>
      <c r="Z260" s="4">
        <v>0.73503184713375802</v>
      </c>
      <c r="AA260" s="4">
        <v>0.96407685881370098</v>
      </c>
      <c r="AB260">
        <v>0.44385026737967925</v>
      </c>
    </row>
    <row r="261" spans="1:28" x14ac:dyDescent="0.25">
      <c r="A261" s="1" t="s">
        <v>56</v>
      </c>
      <c r="B261" s="1">
        <v>190</v>
      </c>
      <c r="C261" s="1" t="s">
        <v>24</v>
      </c>
      <c r="D261" s="1">
        <v>1</v>
      </c>
      <c r="E261" s="1">
        <v>493846.60920200002</v>
      </c>
      <c r="F261" s="1">
        <v>5180782.7183499904</v>
      </c>
      <c r="G261" s="1">
        <v>300.68897637795277</v>
      </c>
      <c r="M261" s="8">
        <f t="shared" si="60"/>
        <v>1.0284271554142512</v>
      </c>
      <c r="N261" s="6">
        <f t="shared" si="61"/>
        <v>0.77834394904458604</v>
      </c>
      <c r="O261" s="6">
        <f t="shared" si="62"/>
        <v>1.0208855472013367</v>
      </c>
      <c r="P261" s="7">
        <f t="shared" si="63"/>
        <v>0.53475935828877019</v>
      </c>
      <c r="R261" s="4" t="s">
        <v>56</v>
      </c>
      <c r="S261" s="4">
        <v>111</v>
      </c>
      <c r="T261" s="4" t="s">
        <v>24</v>
      </c>
      <c r="U261" s="4">
        <v>1</v>
      </c>
      <c r="V261" s="4">
        <v>493786.67919900001</v>
      </c>
      <c r="W261" s="4">
        <v>5180703.2165999804</v>
      </c>
      <c r="X261" s="4">
        <v>251.96850393700788</v>
      </c>
      <c r="Y261" s="4">
        <v>0.86179165887413534</v>
      </c>
      <c r="Z261" s="4">
        <v>0.6522292993630574</v>
      </c>
      <c r="AA261" s="4">
        <v>0.85547201336675027</v>
      </c>
      <c r="AB261">
        <v>0.27005347593582896</v>
      </c>
    </row>
    <row r="262" spans="1:28" x14ac:dyDescent="0.25">
      <c r="A262" s="1" t="s">
        <v>56</v>
      </c>
      <c r="B262" s="1">
        <v>313</v>
      </c>
      <c r="C262" s="1" t="s">
        <v>24</v>
      </c>
      <c r="D262" s="1">
        <v>1</v>
      </c>
      <c r="E262" s="1">
        <v>493981.20999900001</v>
      </c>
      <c r="F262" s="1">
        <v>5180954.7101699803</v>
      </c>
      <c r="G262" s="1">
        <v>297.24409448818898</v>
      </c>
      <c r="M262" s="8">
        <f t="shared" si="60"/>
        <v>1.0166448475780814</v>
      </c>
      <c r="N262" s="6">
        <f t="shared" si="61"/>
        <v>0.76942675159235674</v>
      </c>
      <c r="O262" s="6">
        <f t="shared" si="62"/>
        <v>1.0091896407685881</v>
      </c>
      <c r="P262" s="7">
        <f t="shared" si="63"/>
        <v>0.51604278074866317</v>
      </c>
      <c r="R262" s="4" t="s">
        <v>56</v>
      </c>
      <c r="S262" s="4">
        <v>138</v>
      </c>
      <c r="T262" s="4" t="s">
        <v>24</v>
      </c>
      <c r="U262" s="4">
        <v>1</v>
      </c>
      <c r="V262" s="4">
        <v>493815.87301600003</v>
      </c>
      <c r="W262" s="4">
        <v>5180735.1896400005</v>
      </c>
      <c r="X262" s="4">
        <v>328.24803149606299</v>
      </c>
      <c r="Y262" s="4">
        <v>1.1226856181036098</v>
      </c>
      <c r="Z262" s="4">
        <v>0.84968152866242042</v>
      </c>
      <c r="AA262" s="4">
        <v>1.114452798663325</v>
      </c>
      <c r="AB262">
        <v>0.68449197860962574</v>
      </c>
    </row>
    <row r="263" spans="1:28" x14ac:dyDescent="0.25">
      <c r="A263" s="1" t="s">
        <v>56</v>
      </c>
      <c r="B263" s="1">
        <v>58</v>
      </c>
      <c r="C263" s="1" t="s">
        <v>24</v>
      </c>
      <c r="D263" s="1">
        <v>1</v>
      </c>
      <c r="E263" s="1">
        <v>493736.59583100001</v>
      </c>
      <c r="F263" s="1">
        <v>5180624.2607800001</v>
      </c>
      <c r="G263" s="1">
        <v>296.25984251968504</v>
      </c>
      <c r="M263" s="8">
        <f t="shared" si="60"/>
        <v>1.0132784739106044</v>
      </c>
      <c r="N263" s="6">
        <f t="shared" si="61"/>
        <v>0.7668789808917198</v>
      </c>
      <c r="O263" s="6">
        <f t="shared" si="62"/>
        <v>1.0058479532163742</v>
      </c>
      <c r="P263" s="7">
        <f t="shared" si="63"/>
        <v>0.51069518716577544</v>
      </c>
      <c r="R263" s="4" t="s">
        <v>56</v>
      </c>
      <c r="S263" s="4">
        <v>164</v>
      </c>
      <c r="T263" s="4" t="s">
        <v>24</v>
      </c>
      <c r="U263" s="4">
        <v>1</v>
      </c>
      <c r="V263" s="4">
        <v>493829.477202999</v>
      </c>
      <c r="W263" s="4">
        <v>5180750.9549900005</v>
      </c>
      <c r="X263" s="4">
        <v>245.57086614173227</v>
      </c>
      <c r="Y263" s="4">
        <v>0.83991023003553411</v>
      </c>
      <c r="Z263" s="4">
        <v>0.63566878980891717</v>
      </c>
      <c r="AA263" s="4">
        <v>0.83375104427736002</v>
      </c>
      <c r="AB263">
        <v>0.23529411764705876</v>
      </c>
    </row>
    <row r="264" spans="1:28" x14ac:dyDescent="0.25">
      <c r="A264" s="1" t="s">
        <v>56</v>
      </c>
      <c r="B264" s="1">
        <v>241</v>
      </c>
      <c r="C264" s="1" t="s">
        <v>24</v>
      </c>
      <c r="D264" s="1">
        <v>1</v>
      </c>
      <c r="E264" s="1">
        <v>493923.18883200001</v>
      </c>
      <c r="F264" s="1">
        <v>5180872.2048300002</v>
      </c>
      <c r="G264" s="1">
        <v>292.81496062992125</v>
      </c>
      <c r="M264" s="8">
        <f t="shared" si="60"/>
        <v>1.0014961660744346</v>
      </c>
      <c r="N264" s="6">
        <f t="shared" si="61"/>
        <v>0.75796178343949039</v>
      </c>
      <c r="O264" s="6">
        <f t="shared" si="62"/>
        <v>0.99415204678362568</v>
      </c>
      <c r="P264" s="7">
        <f t="shared" si="63"/>
        <v>0.49197860962566842</v>
      </c>
      <c r="R264" s="4" t="s">
        <v>56</v>
      </c>
      <c r="S264" s="4">
        <v>165</v>
      </c>
      <c r="T264" s="4" t="s">
        <v>24</v>
      </c>
      <c r="U264" s="4">
        <v>1</v>
      </c>
      <c r="V264" s="4">
        <v>493861.415824998</v>
      </c>
      <c r="W264" s="4">
        <v>5180780.14738</v>
      </c>
      <c r="X264" s="4">
        <v>247.04724409448818</v>
      </c>
      <c r="Y264" s="4">
        <v>0.84495979053674974</v>
      </c>
      <c r="Z264" s="4">
        <v>0.63949044585987258</v>
      </c>
      <c r="AA264" s="4">
        <v>0.83876357560568082</v>
      </c>
      <c r="AB264">
        <v>0.24331550802139035</v>
      </c>
    </row>
    <row r="265" spans="1:28" x14ac:dyDescent="0.25">
      <c r="A265" s="1" t="s">
        <v>56</v>
      </c>
      <c r="B265" s="1">
        <v>83</v>
      </c>
      <c r="C265" s="1" t="s">
        <v>24</v>
      </c>
      <c r="D265" s="1">
        <v>1</v>
      </c>
      <c r="E265" s="1">
        <v>493743.27039100003</v>
      </c>
      <c r="F265" s="1">
        <v>5180656.0347600002</v>
      </c>
      <c r="G265" s="1">
        <v>288.38582677165351</v>
      </c>
      <c r="M265" s="8">
        <f t="shared" si="60"/>
        <v>0.98634748457078758</v>
      </c>
      <c r="N265" s="6">
        <f t="shared" si="61"/>
        <v>0.74649681528662415</v>
      </c>
      <c r="O265" s="6">
        <f t="shared" si="62"/>
        <v>0.97911445279866327</v>
      </c>
      <c r="P265" s="7">
        <f t="shared" si="63"/>
        <v>0.46791443850267367</v>
      </c>
      <c r="R265" s="4" t="s">
        <v>56</v>
      </c>
      <c r="S265" s="4">
        <v>190</v>
      </c>
      <c r="T265" s="4" t="s">
        <v>24</v>
      </c>
      <c r="U265" s="4">
        <v>1</v>
      </c>
      <c r="V265" s="4">
        <v>493846.60920200002</v>
      </c>
      <c r="W265" s="4">
        <v>5180782.7183499904</v>
      </c>
      <c r="X265" s="4">
        <v>300.68897637795277</v>
      </c>
      <c r="Y265" s="4">
        <v>1.0284271554142512</v>
      </c>
      <c r="Z265" s="4">
        <v>0.77834394904458604</v>
      </c>
      <c r="AA265" s="4">
        <v>1.0208855472013367</v>
      </c>
      <c r="AB265">
        <v>0.53475935828877019</v>
      </c>
    </row>
    <row r="266" spans="1:28" x14ac:dyDescent="0.25">
      <c r="A266" s="1" t="s">
        <v>56</v>
      </c>
      <c r="B266" s="1">
        <v>110</v>
      </c>
      <c r="C266" s="1" t="s">
        <v>24</v>
      </c>
      <c r="D266" s="1">
        <v>1</v>
      </c>
      <c r="E266" s="1">
        <v>493759.15355300001</v>
      </c>
      <c r="F266" s="1">
        <v>5180683.4043399803</v>
      </c>
      <c r="G266" s="1">
        <v>283.95669291338584</v>
      </c>
      <c r="M266" s="8">
        <f t="shared" si="60"/>
        <v>0.97119880306714079</v>
      </c>
      <c r="N266" s="6">
        <f t="shared" si="61"/>
        <v>0.73503184713375802</v>
      </c>
      <c r="O266" s="6">
        <f t="shared" si="62"/>
        <v>0.96407685881370098</v>
      </c>
      <c r="P266" s="7">
        <f t="shared" si="63"/>
        <v>0.44385026737967925</v>
      </c>
      <c r="R266" s="4" t="s">
        <v>56</v>
      </c>
      <c r="S266" s="4">
        <v>191</v>
      </c>
      <c r="T266" s="4" t="s">
        <v>24</v>
      </c>
      <c r="U266" s="4">
        <v>1</v>
      </c>
      <c r="V266" s="4">
        <v>493878.54757200001</v>
      </c>
      <c r="W266" s="4">
        <v>5180811.9108300004</v>
      </c>
      <c r="X266" s="4">
        <v>359.25196850393701</v>
      </c>
      <c r="Y266" s="4">
        <v>1.2287263886291382</v>
      </c>
      <c r="Z266" s="4">
        <v>0.92993630573248409</v>
      </c>
      <c r="AA266" s="4">
        <v>1.2197159565580618</v>
      </c>
      <c r="AB266">
        <v>0.85294117647058831</v>
      </c>
    </row>
    <row r="267" spans="1:28" x14ac:dyDescent="0.25">
      <c r="A267" s="1" t="s">
        <v>56</v>
      </c>
      <c r="B267" s="1">
        <v>111</v>
      </c>
      <c r="C267" s="1" t="s">
        <v>24</v>
      </c>
      <c r="D267" s="1">
        <v>1</v>
      </c>
      <c r="E267" s="1">
        <v>493786.67919900001</v>
      </c>
      <c r="F267" s="1">
        <v>5180703.2165999804</v>
      </c>
      <c r="G267" s="1">
        <v>251.96850393700788</v>
      </c>
      <c r="M267" s="8">
        <f t="shared" si="60"/>
        <v>0.86179165887413534</v>
      </c>
      <c r="N267" s="6">
        <f t="shared" si="61"/>
        <v>0.6522292993630574</v>
      </c>
      <c r="O267" s="6">
        <f t="shared" si="62"/>
        <v>0.85547201336675027</v>
      </c>
      <c r="P267" s="7">
        <f t="shared" si="63"/>
        <v>0.27005347593582896</v>
      </c>
      <c r="R267" s="4" t="s">
        <v>56</v>
      </c>
      <c r="S267" s="4">
        <v>216</v>
      </c>
      <c r="T267" s="4" t="s">
        <v>24</v>
      </c>
      <c r="U267" s="4">
        <v>1</v>
      </c>
      <c r="V267" s="4">
        <v>493895.294181998</v>
      </c>
      <c r="W267" s="4">
        <v>5180840.45218</v>
      </c>
      <c r="X267" s="4">
        <v>357.28346456692913</v>
      </c>
      <c r="Y267" s="4">
        <v>1.2219936412941841</v>
      </c>
      <c r="Z267" s="4">
        <v>0.92484076433121021</v>
      </c>
      <c r="AA267" s="4">
        <v>1.213032581453634</v>
      </c>
      <c r="AB267">
        <v>0.84224598930481287</v>
      </c>
    </row>
    <row r="268" spans="1:28" x14ac:dyDescent="0.25">
      <c r="A268" s="1" t="s">
        <v>56</v>
      </c>
      <c r="B268" s="1">
        <v>165</v>
      </c>
      <c r="C268" s="1" t="s">
        <v>24</v>
      </c>
      <c r="D268" s="1">
        <v>1</v>
      </c>
      <c r="E268" s="1">
        <v>493861.415824998</v>
      </c>
      <c r="F268" s="1">
        <v>5180780.14738</v>
      </c>
      <c r="G268" s="1">
        <v>247.04724409448818</v>
      </c>
      <c r="M268" s="8">
        <f t="shared" si="60"/>
        <v>0.84495979053674974</v>
      </c>
      <c r="N268" s="6">
        <f t="shared" si="61"/>
        <v>0.63949044585987258</v>
      </c>
      <c r="O268" s="6">
        <f t="shared" si="62"/>
        <v>0.83876357560568082</v>
      </c>
      <c r="P268" s="7">
        <f t="shared" si="63"/>
        <v>0.24331550802139035</v>
      </c>
      <c r="R268" s="4" t="s">
        <v>56</v>
      </c>
      <c r="S268" s="4">
        <v>241</v>
      </c>
      <c r="T268" s="4" t="s">
        <v>24</v>
      </c>
      <c r="U268" s="4">
        <v>1</v>
      </c>
      <c r="V268" s="4">
        <v>493923.18883200001</v>
      </c>
      <c r="W268" s="4">
        <v>5180872.2048300002</v>
      </c>
      <c r="X268" s="4">
        <v>292.81496062992125</v>
      </c>
      <c r="Y268" s="4">
        <v>1.0014961660744346</v>
      </c>
      <c r="Z268" s="4">
        <v>0.75796178343949039</v>
      </c>
      <c r="AA268" s="4">
        <v>0.99415204678362568</v>
      </c>
      <c r="AB268">
        <v>0.49197860962566842</v>
      </c>
    </row>
    <row r="269" spans="1:28" x14ac:dyDescent="0.25">
      <c r="A269" s="1" t="s">
        <v>56</v>
      </c>
      <c r="B269" s="1">
        <v>164</v>
      </c>
      <c r="C269" s="1" t="s">
        <v>24</v>
      </c>
      <c r="D269" s="1">
        <v>1</v>
      </c>
      <c r="E269" s="1">
        <v>493829.477202999</v>
      </c>
      <c r="F269" s="1">
        <v>5180750.9549900005</v>
      </c>
      <c r="G269" s="1">
        <v>245.57086614173227</v>
      </c>
      <c r="M269" s="8">
        <f t="shared" si="60"/>
        <v>0.83991023003553411</v>
      </c>
      <c r="N269" s="6">
        <f t="shared" si="61"/>
        <v>0.63566878980891717</v>
      </c>
      <c r="O269" s="6">
        <f t="shared" si="62"/>
        <v>0.83375104427736002</v>
      </c>
      <c r="P269" s="7">
        <f t="shared" si="63"/>
        <v>0.23529411764705876</v>
      </c>
      <c r="R269" s="4" t="s">
        <v>56</v>
      </c>
      <c r="S269" s="4">
        <v>264</v>
      </c>
      <c r="T269" s="4" t="s">
        <v>24</v>
      </c>
      <c r="U269" s="4">
        <v>1</v>
      </c>
      <c r="V269" s="4">
        <v>493924.20931300003</v>
      </c>
      <c r="W269" s="4">
        <v>5180899.9843499903</v>
      </c>
      <c r="X269" s="4">
        <v>367.12598425196848</v>
      </c>
      <c r="Y269" s="4">
        <v>1.2556573779689548</v>
      </c>
      <c r="Z269" s="4">
        <v>0.95031847133757963</v>
      </c>
      <c r="AA269" s="4">
        <v>1.2464494569757727</v>
      </c>
      <c r="AB269">
        <v>0.89572192513368976</v>
      </c>
    </row>
    <row r="270" spans="1:28" x14ac:dyDescent="0.25">
      <c r="A270" s="1" t="s">
        <v>56</v>
      </c>
      <c r="B270" s="1">
        <v>13</v>
      </c>
      <c r="C270" s="1" t="s">
        <v>24</v>
      </c>
      <c r="D270" s="1">
        <v>1</v>
      </c>
      <c r="E270" s="1">
        <v>493702.19999400002</v>
      </c>
      <c r="F270" s="1">
        <v>5180582.7370800003</v>
      </c>
      <c r="G270" s="1">
        <v>239.66535433070865</v>
      </c>
      <c r="M270" s="8">
        <f t="shared" si="60"/>
        <v>0.81971198803067158</v>
      </c>
      <c r="N270" s="6">
        <f t="shared" si="61"/>
        <v>0.62038216560509551</v>
      </c>
      <c r="O270" s="6">
        <f t="shared" si="62"/>
        <v>0.81370091896407681</v>
      </c>
      <c r="P270" s="7">
        <f t="shared" si="63"/>
        <v>0.2032085561497326</v>
      </c>
      <c r="R270" s="4" t="s">
        <v>56</v>
      </c>
      <c r="S270" s="4">
        <v>287</v>
      </c>
      <c r="T270" s="4" t="s">
        <v>24</v>
      </c>
      <c r="U270" s="4">
        <v>1</v>
      </c>
      <c r="V270" s="4">
        <v>493945.157106</v>
      </c>
      <c r="W270" s="4">
        <v>5180931.7441299902</v>
      </c>
      <c r="X270" s="4">
        <v>386.31889763779526</v>
      </c>
      <c r="Y270" s="4">
        <v>1.3213016644847582</v>
      </c>
      <c r="Z270" s="4">
        <v>1</v>
      </c>
      <c r="AA270" s="4">
        <v>1.3116123642439432</v>
      </c>
      <c r="AB270" s="7">
        <v>1</v>
      </c>
    </row>
    <row r="271" spans="1:28" x14ac:dyDescent="0.25">
      <c r="A271" s="1" t="s">
        <v>56</v>
      </c>
      <c r="B271" s="1">
        <v>34</v>
      </c>
      <c r="C271" s="1" t="s">
        <v>24</v>
      </c>
      <c r="D271" s="1">
        <v>1</v>
      </c>
      <c r="E271" s="1">
        <v>493724.06612700003</v>
      </c>
      <c r="F271" s="1">
        <v>5180614.4951200001</v>
      </c>
      <c r="G271" s="1">
        <v>208.16929133858267</v>
      </c>
      <c r="M271" s="8">
        <f t="shared" si="60"/>
        <v>0.7119880306714047</v>
      </c>
      <c r="N271" s="6">
        <f t="shared" si="61"/>
        <v>0.53885350318471337</v>
      </c>
      <c r="O271" s="6">
        <f>G271/$K$14</f>
        <v>0.70676691729323304</v>
      </c>
      <c r="P271" s="7">
        <f t="shared" si="63"/>
        <v>3.2085561497326165E-2</v>
      </c>
      <c r="R271" s="4" t="s">
        <v>56</v>
      </c>
      <c r="S271" s="4">
        <v>313</v>
      </c>
      <c r="T271" s="4" t="s">
        <v>24</v>
      </c>
      <c r="U271" s="4">
        <v>1</v>
      </c>
      <c r="V271" s="4">
        <v>493981.20999900001</v>
      </c>
      <c r="W271" s="4">
        <v>5180954.7101699803</v>
      </c>
      <c r="X271" s="4">
        <v>297.24409448818898</v>
      </c>
      <c r="Y271" s="4">
        <v>1.0166448475780814</v>
      </c>
      <c r="Z271" s="4">
        <v>0.76942675159235674</v>
      </c>
      <c r="AA271" s="4">
        <v>1.0091896407685881</v>
      </c>
      <c r="AB271">
        <v>0.51604278074866317</v>
      </c>
    </row>
    <row r="272" spans="1:28" x14ac:dyDescent="0.25">
      <c r="A272" s="1" t="s">
        <v>56</v>
      </c>
      <c r="B272" s="1">
        <v>84</v>
      </c>
      <c r="C272" s="1" t="s">
        <v>24</v>
      </c>
      <c r="D272" s="1">
        <v>1</v>
      </c>
      <c r="E272" s="1">
        <v>493775.195645998</v>
      </c>
      <c r="F272" s="1">
        <v>5180671.4475499904</v>
      </c>
      <c r="G272" s="1">
        <v>202.26377952755905</v>
      </c>
      <c r="M272" s="8">
        <f t="shared" si="60"/>
        <v>0.69178978866654217</v>
      </c>
      <c r="N272" s="6">
        <f t="shared" si="61"/>
        <v>0.52356687898089171</v>
      </c>
      <c r="O272" s="6">
        <f t="shared" si="62"/>
        <v>0.68671679197994984</v>
      </c>
      <c r="P272" s="7">
        <f t="shared" si="63"/>
        <v>0</v>
      </c>
      <c r="R272" s="4" t="s">
        <v>56</v>
      </c>
      <c r="S272" s="4">
        <v>338</v>
      </c>
      <c r="T272" s="4" t="s">
        <v>24</v>
      </c>
      <c r="U272" s="4">
        <v>1</v>
      </c>
      <c r="V272" s="4">
        <v>493977.955288</v>
      </c>
      <c r="W272" s="4">
        <v>5180985.8885700004</v>
      </c>
      <c r="X272" s="4">
        <v>310.53149606299212</v>
      </c>
      <c r="Y272" s="4">
        <v>1.0620908920890222</v>
      </c>
      <c r="Z272" s="4">
        <v>0.80382165605095546</v>
      </c>
      <c r="AA272" s="4">
        <v>1.0543024227234754</v>
      </c>
      <c r="AB272">
        <v>0.58823529411764708</v>
      </c>
    </row>
    <row r="273" spans="1:28" x14ac:dyDescent="0.25">
      <c r="A273" s="5" t="s">
        <v>56</v>
      </c>
      <c r="B273" s="5">
        <v>315</v>
      </c>
      <c r="C273" s="5" t="s">
        <v>24</v>
      </c>
      <c r="D273" s="5">
        <v>2</v>
      </c>
      <c r="E273" s="5">
        <v>494042.75106500002</v>
      </c>
      <c r="F273" s="5">
        <v>5180958.35647</v>
      </c>
      <c r="G273" s="5">
        <v>457.67716535433073</v>
      </c>
      <c r="H273" s="5"/>
      <c r="I273" s="5"/>
      <c r="J273" s="5"/>
      <c r="K273" s="5"/>
      <c r="L273" s="5"/>
      <c r="M273" s="6">
        <f t="shared" ref="M273:M287" si="64">G273/$I$15</f>
        <v>1.3722436265267643</v>
      </c>
      <c r="N273" s="6">
        <f>G273/$J$15</f>
        <v>1</v>
      </c>
      <c r="O273" s="6">
        <f>G273/$K$15</f>
        <v>1.2997903563941302</v>
      </c>
      <c r="P273" s="7">
        <f>(G273-$L$15)/($J$15-$L$15)</f>
        <v>1</v>
      </c>
      <c r="R273" s="4" t="s">
        <v>56</v>
      </c>
      <c r="S273" s="4">
        <v>35</v>
      </c>
      <c r="T273" s="4" t="s">
        <v>24</v>
      </c>
      <c r="U273" s="4">
        <v>2</v>
      </c>
      <c r="V273" s="4">
        <v>493755.952693998</v>
      </c>
      <c r="W273" s="4">
        <v>5180592.4596699905</v>
      </c>
      <c r="X273" s="4">
        <v>291.8307086614173</v>
      </c>
      <c r="Y273" s="4">
        <v>0.87498975325846362</v>
      </c>
      <c r="Z273" s="4">
        <v>0.63763440860215048</v>
      </c>
      <c r="AA273" s="4">
        <v>0.8287910552061496</v>
      </c>
      <c r="AB273">
        <v>0.29052631578947363</v>
      </c>
    </row>
    <row r="274" spans="1:28" x14ac:dyDescent="0.25">
      <c r="A274" s="1" t="s">
        <v>56</v>
      </c>
      <c r="B274" s="1">
        <v>36</v>
      </c>
      <c r="C274" s="1" t="s">
        <v>24</v>
      </c>
      <c r="D274" s="1">
        <v>2</v>
      </c>
      <c r="E274" s="1">
        <v>493785.60215200001</v>
      </c>
      <c r="F274" s="1">
        <v>5180609.6934099803</v>
      </c>
      <c r="G274" s="1">
        <v>420.2755905511811</v>
      </c>
      <c r="M274" s="8">
        <f t="shared" si="64"/>
        <v>1.2601032871546847</v>
      </c>
      <c r="N274" s="6">
        <f>G274/$J$15</f>
        <v>0.91827956989247306</v>
      </c>
      <c r="O274" s="6">
        <f t="shared" ref="O274:O287" si="65">G274/$K$15</f>
        <v>1.1935709294199861</v>
      </c>
      <c r="P274" s="7">
        <f t="shared" ref="P274:P286" si="66">(G274-$L$15)/($J$15-$L$15)</f>
        <v>0.84</v>
      </c>
      <c r="R274" s="4" t="s">
        <v>56</v>
      </c>
      <c r="S274" s="4">
        <v>36</v>
      </c>
      <c r="T274" s="4" t="s">
        <v>24</v>
      </c>
      <c r="U274" s="4">
        <v>2</v>
      </c>
      <c r="V274" s="4">
        <v>493785.60215200001</v>
      </c>
      <c r="W274" s="4">
        <v>5180609.6934099803</v>
      </c>
      <c r="X274" s="4">
        <v>420.2755905511811</v>
      </c>
      <c r="Y274" s="4">
        <v>1.2601032871546847</v>
      </c>
      <c r="Z274" s="4">
        <v>0.91827956989247306</v>
      </c>
      <c r="AA274" s="4">
        <v>1.1935709294199861</v>
      </c>
      <c r="AB274">
        <v>0.84</v>
      </c>
    </row>
    <row r="275" spans="1:28" x14ac:dyDescent="0.25">
      <c r="A275" s="1" t="s">
        <v>56</v>
      </c>
      <c r="B275" s="1">
        <v>289</v>
      </c>
      <c r="C275" s="1" t="s">
        <v>24</v>
      </c>
      <c r="D275" s="1">
        <v>2</v>
      </c>
      <c r="E275" s="1">
        <v>494008.965211</v>
      </c>
      <c r="F275" s="1">
        <v>5180924.2349100001</v>
      </c>
      <c r="G275" s="1">
        <v>382.3818897637795</v>
      </c>
      <c r="M275" s="8">
        <f t="shared" si="64"/>
        <v>1.1464874170013932</v>
      </c>
      <c r="N275" s="6">
        <f t="shared" ref="N275:N287" si="67">G275/$J$15</f>
        <v>0.83548387096774179</v>
      </c>
      <c r="O275" s="6">
        <f t="shared" si="65"/>
        <v>1.0859538784067087</v>
      </c>
      <c r="P275" s="7">
        <f t="shared" si="66"/>
        <v>0.67789473684210511</v>
      </c>
      <c r="R275" s="4" t="s">
        <v>56</v>
      </c>
      <c r="S275" s="4">
        <v>59</v>
      </c>
      <c r="T275" s="4" t="s">
        <v>24</v>
      </c>
      <c r="U275" s="4">
        <v>2</v>
      </c>
      <c r="V275" s="4">
        <v>493770.79737400002</v>
      </c>
      <c r="W275" s="4">
        <v>5180636.94221</v>
      </c>
      <c r="X275" s="4">
        <v>374.50787401574803</v>
      </c>
      <c r="Y275" s="4">
        <v>1.1228789245020081</v>
      </c>
      <c r="Z275" s="4">
        <v>0.81827956989247308</v>
      </c>
      <c r="AA275" s="4">
        <v>1.0635918937805731</v>
      </c>
      <c r="AB275">
        <v>0.64421052631578946</v>
      </c>
    </row>
    <row r="276" spans="1:28" x14ac:dyDescent="0.25">
      <c r="A276" s="1" t="s">
        <v>56</v>
      </c>
      <c r="B276" s="1">
        <v>242</v>
      </c>
      <c r="C276" s="1" t="s">
        <v>24</v>
      </c>
      <c r="D276" s="1">
        <v>2</v>
      </c>
      <c r="E276" s="1">
        <v>493955.09288900002</v>
      </c>
      <c r="F276" s="1">
        <v>5180868.1722100005</v>
      </c>
      <c r="G276" s="1">
        <v>375</v>
      </c>
      <c r="M276" s="8">
        <f t="shared" si="64"/>
        <v>1.1243544552832199</v>
      </c>
      <c r="N276" s="6">
        <f t="shared" si="67"/>
        <v>0.8193548387096774</v>
      </c>
      <c r="O276" s="6">
        <f t="shared" si="65"/>
        <v>1.0649895178197066</v>
      </c>
      <c r="P276" s="7">
        <f t="shared" si="66"/>
        <v>0.64631578947368418</v>
      </c>
      <c r="R276" s="4" t="s">
        <v>56</v>
      </c>
      <c r="S276" s="4">
        <v>60</v>
      </c>
      <c r="T276" s="4" t="s">
        <v>24</v>
      </c>
      <c r="U276" s="4">
        <v>2</v>
      </c>
      <c r="V276" s="4">
        <v>493800.430823998</v>
      </c>
      <c r="W276" s="4">
        <v>5180639.8627300002</v>
      </c>
      <c r="X276" s="4">
        <v>352.36220472440942</v>
      </c>
      <c r="Y276" s="4">
        <v>1.0564800393474874</v>
      </c>
      <c r="Z276" s="4">
        <v>0.76989247311827946</v>
      </c>
      <c r="AA276" s="4">
        <v>1.0006988120195668</v>
      </c>
      <c r="AB276">
        <v>0.54947368421052623</v>
      </c>
    </row>
    <row r="277" spans="1:28" x14ac:dyDescent="0.25">
      <c r="A277" s="1" t="s">
        <v>56</v>
      </c>
      <c r="B277" s="1">
        <v>59</v>
      </c>
      <c r="C277" s="1" t="s">
        <v>24</v>
      </c>
      <c r="D277" s="1">
        <v>2</v>
      </c>
      <c r="E277" s="1">
        <v>493770.79737400002</v>
      </c>
      <c r="F277" s="1">
        <v>5180636.94221</v>
      </c>
      <c r="G277" s="1">
        <v>374.50787401574803</v>
      </c>
      <c r="M277" s="8">
        <f t="shared" si="64"/>
        <v>1.1228789245020081</v>
      </c>
      <c r="N277" s="6">
        <f t="shared" si="67"/>
        <v>0.81827956989247308</v>
      </c>
      <c r="O277" s="6">
        <f t="shared" si="65"/>
        <v>1.0635918937805731</v>
      </c>
      <c r="P277" s="7">
        <f t="shared" si="66"/>
        <v>0.64421052631578946</v>
      </c>
      <c r="R277" s="4" t="s">
        <v>56</v>
      </c>
      <c r="S277" s="4">
        <v>85</v>
      </c>
      <c r="T277" s="4" t="s">
        <v>24</v>
      </c>
      <c r="U277" s="4">
        <v>2</v>
      </c>
      <c r="V277" s="4">
        <v>493807.10502900003</v>
      </c>
      <c r="W277" s="4">
        <v>5180671.6367899803</v>
      </c>
      <c r="X277" s="4">
        <v>356.29921259842519</v>
      </c>
      <c r="Y277" s="4">
        <v>1.0682842855971799</v>
      </c>
      <c r="Z277" s="4">
        <v>0.77849462365591393</v>
      </c>
      <c r="AA277" s="4">
        <v>1.0118798043326345</v>
      </c>
      <c r="AB277">
        <v>0.56631578947368411</v>
      </c>
    </row>
    <row r="278" spans="1:28" x14ac:dyDescent="0.25">
      <c r="A278" s="1" t="s">
        <v>56</v>
      </c>
      <c r="B278" s="1">
        <v>266</v>
      </c>
      <c r="C278" s="1" t="s">
        <v>24</v>
      </c>
      <c r="D278" s="1">
        <v>2</v>
      </c>
      <c r="E278" s="1">
        <v>493988.01773100003</v>
      </c>
      <c r="F278" s="1">
        <v>5180892.4748999802</v>
      </c>
      <c r="G278" s="1">
        <v>369.09448818897636</v>
      </c>
      <c r="M278" s="8">
        <f t="shared" si="64"/>
        <v>1.1066480859086809</v>
      </c>
      <c r="N278" s="6">
        <f t="shared" si="67"/>
        <v>0.80645161290322576</v>
      </c>
      <c r="O278" s="6">
        <f t="shared" si="65"/>
        <v>1.0482180293501049</v>
      </c>
      <c r="P278" s="7">
        <f t="shared" si="66"/>
        <v>0.6210526315789473</v>
      </c>
      <c r="R278" s="4" t="s">
        <v>56</v>
      </c>
      <c r="S278" s="4">
        <v>112</v>
      </c>
      <c r="T278" s="4" t="s">
        <v>24</v>
      </c>
      <c r="U278" s="4">
        <v>2</v>
      </c>
      <c r="V278" s="4">
        <v>493818.588412999</v>
      </c>
      <c r="W278" s="4">
        <v>5180703.4058999904</v>
      </c>
      <c r="X278" s="4">
        <v>272.14566929133861</v>
      </c>
      <c r="Y278" s="4">
        <v>0.81596852201000081</v>
      </c>
      <c r="Z278" s="4">
        <v>0.59462365591397848</v>
      </c>
      <c r="AA278" s="4">
        <v>0.77288609364081073</v>
      </c>
      <c r="AB278">
        <v>0.20631578947368434</v>
      </c>
    </row>
    <row r="279" spans="1:28" x14ac:dyDescent="0.25">
      <c r="A279" s="1" t="s">
        <v>56</v>
      </c>
      <c r="B279" s="1">
        <v>265</v>
      </c>
      <c r="C279" s="1" t="s">
        <v>24</v>
      </c>
      <c r="D279" s="1">
        <v>2</v>
      </c>
      <c r="E279" s="1">
        <v>493957.474071</v>
      </c>
      <c r="F279" s="1">
        <v>5180890.2630399903</v>
      </c>
      <c r="G279" s="1">
        <v>364.17322834645671</v>
      </c>
      <c r="M279" s="8">
        <f t="shared" si="64"/>
        <v>1.0918927780965653</v>
      </c>
      <c r="N279" s="6">
        <f t="shared" si="67"/>
        <v>0.79569892473118276</v>
      </c>
      <c r="O279" s="6">
        <f t="shared" si="65"/>
        <v>1.0342417889587703</v>
      </c>
      <c r="P279" s="7">
        <f t="shared" si="66"/>
        <v>0.60000000000000009</v>
      </c>
      <c r="R279" s="4" t="s">
        <v>56</v>
      </c>
      <c r="S279" s="4">
        <v>139</v>
      </c>
      <c r="T279" s="4" t="s">
        <v>24</v>
      </c>
      <c r="U279" s="4">
        <v>2</v>
      </c>
      <c r="V279" s="4">
        <v>493847.76542900002</v>
      </c>
      <c r="W279" s="4">
        <v>5180719.15527</v>
      </c>
      <c r="X279" s="4">
        <v>223.91732283464566</v>
      </c>
      <c r="Y279" s="4">
        <v>0.67136650545126642</v>
      </c>
      <c r="Z279" s="4">
        <v>0.48924731182795694</v>
      </c>
      <c r="AA279" s="4">
        <v>0.63591893780573028</v>
      </c>
      <c r="AB279">
        <v>0</v>
      </c>
    </row>
    <row r="280" spans="1:28" x14ac:dyDescent="0.25">
      <c r="A280" s="1" t="s">
        <v>56</v>
      </c>
      <c r="B280" s="1">
        <v>85</v>
      </c>
      <c r="C280" s="1" t="s">
        <v>24</v>
      </c>
      <c r="D280" s="1">
        <v>2</v>
      </c>
      <c r="E280" s="1">
        <v>493807.10502900003</v>
      </c>
      <c r="F280" s="1">
        <v>5180671.6367899803</v>
      </c>
      <c r="G280" s="1">
        <v>356.29921259842519</v>
      </c>
      <c r="M280" s="8">
        <f t="shared" si="64"/>
        <v>1.0682842855971799</v>
      </c>
      <c r="N280" s="6">
        <f t="shared" si="67"/>
        <v>0.77849462365591393</v>
      </c>
      <c r="O280" s="6">
        <f t="shared" si="65"/>
        <v>1.0118798043326345</v>
      </c>
      <c r="P280" s="7">
        <f t="shared" si="66"/>
        <v>0.56631578947368411</v>
      </c>
      <c r="R280" s="4" t="s">
        <v>56</v>
      </c>
      <c r="S280" s="4">
        <v>140</v>
      </c>
      <c r="T280" s="4" t="s">
        <v>24</v>
      </c>
      <c r="U280" s="4">
        <v>2</v>
      </c>
      <c r="V280" s="4">
        <v>493879.70413000003</v>
      </c>
      <c r="W280" s="4">
        <v>5180748.3477499904</v>
      </c>
      <c r="X280" s="4">
        <v>269.68503937007875</v>
      </c>
      <c r="Y280" s="4">
        <v>0.80859086810394287</v>
      </c>
      <c r="Z280" s="4">
        <v>0.58924731182795698</v>
      </c>
      <c r="AA280" s="4">
        <v>0.76589797344514332</v>
      </c>
      <c r="AB280">
        <v>0.1957894736842106</v>
      </c>
    </row>
    <row r="281" spans="1:28" x14ac:dyDescent="0.25">
      <c r="A281" s="1" t="s">
        <v>56</v>
      </c>
      <c r="B281" s="1">
        <v>60</v>
      </c>
      <c r="C281" s="1" t="s">
        <v>24</v>
      </c>
      <c r="D281" s="1">
        <v>2</v>
      </c>
      <c r="E281" s="1">
        <v>493800.430823998</v>
      </c>
      <c r="F281" s="1">
        <v>5180639.8627300002</v>
      </c>
      <c r="G281" s="1">
        <v>352.36220472440942</v>
      </c>
      <c r="M281" s="8">
        <f t="shared" si="64"/>
        <v>1.0564800393474874</v>
      </c>
      <c r="N281" s="6">
        <f t="shared" si="67"/>
        <v>0.76989247311827946</v>
      </c>
      <c r="O281" s="6">
        <f t="shared" si="65"/>
        <v>1.0006988120195668</v>
      </c>
      <c r="P281" s="7">
        <f t="shared" si="66"/>
        <v>0.54947368421052623</v>
      </c>
      <c r="R281" s="4" t="s">
        <v>56</v>
      </c>
      <c r="S281" s="4">
        <v>166</v>
      </c>
      <c r="T281" s="4" t="s">
        <v>24</v>
      </c>
      <c r="U281" s="4">
        <v>2</v>
      </c>
      <c r="V281" s="4">
        <v>493893.321120999</v>
      </c>
      <c r="W281" s="4">
        <v>5180776.8922899803</v>
      </c>
      <c r="X281" s="4">
        <v>295.76771653543307</v>
      </c>
      <c r="Y281" s="4">
        <v>0.88679399950815629</v>
      </c>
      <c r="Z281" s="4">
        <v>0.64623655913978495</v>
      </c>
      <c r="AA281" s="4">
        <v>0.83997204751921739</v>
      </c>
      <c r="AB281">
        <v>0.30736842105263157</v>
      </c>
    </row>
    <row r="282" spans="1:28" x14ac:dyDescent="0.25">
      <c r="A282" s="1" t="s">
        <v>56</v>
      </c>
      <c r="B282" s="1">
        <v>288</v>
      </c>
      <c r="C282" s="1" t="s">
        <v>24</v>
      </c>
      <c r="D282" s="1">
        <v>2</v>
      </c>
      <c r="E282" s="1">
        <v>493979.78699200001</v>
      </c>
      <c r="F282" s="1">
        <v>5180920.0508399904</v>
      </c>
      <c r="G282" s="1">
        <v>351.87007874015745</v>
      </c>
      <c r="M282" s="8">
        <f t="shared" si="64"/>
        <v>1.0550045085662756</v>
      </c>
      <c r="N282" s="6">
        <f t="shared" si="67"/>
        <v>0.76881720430107514</v>
      </c>
      <c r="O282" s="6">
        <f t="shared" si="65"/>
        <v>0.99930118798043321</v>
      </c>
      <c r="P282" s="7">
        <f t="shared" si="66"/>
        <v>0.54736842105263139</v>
      </c>
      <c r="R282" s="4" t="s">
        <v>56</v>
      </c>
      <c r="S282" s="4">
        <v>192</v>
      </c>
      <c r="T282" s="4" t="s">
        <v>24</v>
      </c>
      <c r="U282" s="4">
        <v>2</v>
      </c>
      <c r="V282" s="4">
        <v>493910.45270800003</v>
      </c>
      <c r="W282" s="4">
        <v>5180808.6558299903</v>
      </c>
      <c r="X282" s="4">
        <v>296.25984251968504</v>
      </c>
      <c r="Y282" s="4">
        <v>0.88826953028936784</v>
      </c>
      <c r="Z282" s="4">
        <v>0.64731182795698927</v>
      </c>
      <c r="AA282" s="4">
        <v>0.84136967155835085</v>
      </c>
      <c r="AB282">
        <v>0.30947368421052629</v>
      </c>
    </row>
    <row r="283" spans="1:28" x14ac:dyDescent="0.25">
      <c r="A283" s="1" t="s">
        <v>56</v>
      </c>
      <c r="B283" s="1">
        <v>192</v>
      </c>
      <c r="C283" s="1" t="s">
        <v>24</v>
      </c>
      <c r="D283" s="1">
        <v>2</v>
      </c>
      <c r="E283" s="1">
        <v>493910.45270800003</v>
      </c>
      <c r="F283" s="1">
        <v>5180808.6558299903</v>
      </c>
      <c r="G283" s="1">
        <v>296.25984251968504</v>
      </c>
      <c r="M283" s="8">
        <f t="shared" si="64"/>
        <v>0.88826953028936784</v>
      </c>
      <c r="N283" s="6">
        <f t="shared" si="67"/>
        <v>0.64731182795698927</v>
      </c>
      <c r="O283" s="6">
        <f t="shared" si="65"/>
        <v>0.84136967155835085</v>
      </c>
      <c r="P283" s="7">
        <f t="shared" si="66"/>
        <v>0.30947368421052629</v>
      </c>
      <c r="R283" s="4" t="s">
        <v>56</v>
      </c>
      <c r="S283" s="4">
        <v>217</v>
      </c>
      <c r="T283" s="4" t="s">
        <v>24</v>
      </c>
      <c r="U283" s="4">
        <v>2</v>
      </c>
      <c r="V283" s="4">
        <v>493927.19838900003</v>
      </c>
      <c r="W283" s="4">
        <v>5180836.4194099903</v>
      </c>
      <c r="X283" s="4">
        <v>273.12992125984249</v>
      </c>
      <c r="Y283" s="4">
        <v>0.81891958357242378</v>
      </c>
      <c r="Z283" s="4">
        <v>0.59677419354838701</v>
      </c>
      <c r="AA283" s="4">
        <v>0.77568134171907754</v>
      </c>
      <c r="AB283">
        <v>0.21052631578947359</v>
      </c>
    </row>
    <row r="284" spans="1:28" x14ac:dyDescent="0.25">
      <c r="A284" s="1" t="s">
        <v>56</v>
      </c>
      <c r="B284" s="1">
        <v>166</v>
      </c>
      <c r="C284" s="1" t="s">
        <v>24</v>
      </c>
      <c r="D284" s="1">
        <v>2</v>
      </c>
      <c r="E284" s="1">
        <v>493893.321120999</v>
      </c>
      <c r="F284" s="1">
        <v>5180776.8922899803</v>
      </c>
      <c r="G284" s="1">
        <v>295.76771653543307</v>
      </c>
      <c r="M284" s="8">
        <f t="shared" si="64"/>
        <v>0.88679399950815629</v>
      </c>
      <c r="N284" s="6">
        <f t="shared" si="67"/>
        <v>0.64623655913978495</v>
      </c>
      <c r="O284" s="6">
        <f t="shared" si="65"/>
        <v>0.83997204751921739</v>
      </c>
      <c r="P284" s="7">
        <f t="shared" si="66"/>
        <v>0.30736842105263157</v>
      </c>
      <c r="R284" s="4" t="s">
        <v>56</v>
      </c>
      <c r="S284" s="4">
        <v>242</v>
      </c>
      <c r="T284" s="4" t="s">
        <v>24</v>
      </c>
      <c r="U284" s="4">
        <v>2</v>
      </c>
      <c r="V284" s="4">
        <v>493955.09288900002</v>
      </c>
      <c r="W284" s="4">
        <v>5180868.1722100005</v>
      </c>
      <c r="X284" s="4">
        <v>375</v>
      </c>
      <c r="Y284" s="4">
        <v>1.1243544552832199</v>
      </c>
      <c r="Z284" s="4">
        <v>0.8193548387096774</v>
      </c>
      <c r="AA284" s="4">
        <v>1.0649895178197066</v>
      </c>
      <c r="AB284">
        <v>0.64631578947368418</v>
      </c>
    </row>
    <row r="285" spans="1:28" x14ac:dyDescent="0.25">
      <c r="A285" s="1" t="s">
        <v>56</v>
      </c>
      <c r="B285" s="1">
        <v>35</v>
      </c>
      <c r="C285" s="1" t="s">
        <v>24</v>
      </c>
      <c r="D285" s="1">
        <v>2</v>
      </c>
      <c r="E285" s="1">
        <v>493755.952693998</v>
      </c>
      <c r="F285" s="1">
        <v>5180592.4596699905</v>
      </c>
      <c r="G285" s="1">
        <v>291.8307086614173</v>
      </c>
      <c r="M285" s="8">
        <f t="shared" si="64"/>
        <v>0.87498975325846362</v>
      </c>
      <c r="N285" s="6">
        <f t="shared" si="67"/>
        <v>0.63763440860215048</v>
      </c>
      <c r="O285" s="6">
        <f t="shared" si="65"/>
        <v>0.8287910552061496</v>
      </c>
      <c r="P285" s="7">
        <f t="shared" si="66"/>
        <v>0.29052631578947363</v>
      </c>
      <c r="R285" s="4" t="s">
        <v>56</v>
      </c>
      <c r="S285" s="4">
        <v>265</v>
      </c>
      <c r="T285" s="4" t="s">
        <v>24</v>
      </c>
      <c r="U285" s="4">
        <v>2</v>
      </c>
      <c r="V285" s="4">
        <v>493957.474071</v>
      </c>
      <c r="W285" s="4">
        <v>5180890.2630399903</v>
      </c>
      <c r="X285" s="4">
        <v>364.17322834645671</v>
      </c>
      <c r="Y285" s="4">
        <v>1.0918927780965653</v>
      </c>
      <c r="Z285" s="4">
        <v>0.79569892473118276</v>
      </c>
      <c r="AA285" s="4">
        <v>1.0342417889587703</v>
      </c>
      <c r="AB285">
        <v>0.60000000000000009</v>
      </c>
    </row>
    <row r="286" spans="1:28" x14ac:dyDescent="0.25">
      <c r="A286" s="1" t="s">
        <v>56</v>
      </c>
      <c r="B286" s="1">
        <v>314</v>
      </c>
      <c r="C286" s="1" t="s">
        <v>24</v>
      </c>
      <c r="D286" s="1">
        <v>2</v>
      </c>
      <c r="E286" s="1">
        <v>494013.118976</v>
      </c>
      <c r="F286" s="1">
        <v>5180956.0117199803</v>
      </c>
      <c r="G286" s="1">
        <v>277.06692913385825</v>
      </c>
      <c r="M286" s="8">
        <f t="shared" si="64"/>
        <v>0.83072382982211634</v>
      </c>
      <c r="N286" s="6">
        <f t="shared" si="67"/>
        <v>0.60537634408602148</v>
      </c>
      <c r="O286" s="6">
        <f t="shared" si="65"/>
        <v>0.78686233403214534</v>
      </c>
      <c r="P286" s="7">
        <f t="shared" si="66"/>
        <v>0.22736842105263153</v>
      </c>
      <c r="R286" s="4" t="s">
        <v>56</v>
      </c>
      <c r="S286" s="4">
        <v>266</v>
      </c>
      <c r="T286" s="4" t="s">
        <v>24</v>
      </c>
      <c r="U286" s="4">
        <v>2</v>
      </c>
      <c r="V286" s="4">
        <v>493988.01773100003</v>
      </c>
      <c r="W286" s="4">
        <v>5180892.4748999802</v>
      </c>
      <c r="X286" s="4">
        <v>369.09448818897636</v>
      </c>
      <c r="Y286" s="4">
        <v>1.1066480859086809</v>
      </c>
      <c r="Z286" s="4">
        <v>0.80645161290322576</v>
      </c>
      <c r="AA286" s="4">
        <v>1.0482180293501049</v>
      </c>
      <c r="AB286">
        <v>0.6210526315789473</v>
      </c>
    </row>
    <row r="287" spans="1:28" x14ac:dyDescent="0.25">
      <c r="A287" s="1" t="s">
        <v>56</v>
      </c>
      <c r="B287" s="1">
        <v>217</v>
      </c>
      <c r="C287" s="1" t="s">
        <v>24</v>
      </c>
      <c r="D287" s="1">
        <v>2</v>
      </c>
      <c r="E287" s="1">
        <v>493927.19838900003</v>
      </c>
      <c r="F287" s="1">
        <v>5180836.4194099903</v>
      </c>
      <c r="G287" s="1">
        <v>273.12992125984249</v>
      </c>
      <c r="M287" s="8">
        <f t="shared" si="64"/>
        <v>0.81891958357242378</v>
      </c>
      <c r="N287" s="6">
        <f t="shared" si="67"/>
        <v>0.59677419354838701</v>
      </c>
      <c r="O287" s="6">
        <f t="shared" si="65"/>
        <v>0.77568134171907754</v>
      </c>
      <c r="P287" s="7">
        <f>(G287-$L$15)/($J$15-$L$15)</f>
        <v>0.21052631578947359</v>
      </c>
      <c r="R287" s="4" t="s">
        <v>56</v>
      </c>
      <c r="S287" s="4">
        <v>288</v>
      </c>
      <c r="T287" s="4" t="s">
        <v>24</v>
      </c>
      <c r="U287" s="4">
        <v>2</v>
      </c>
      <c r="V287" s="4">
        <v>493979.78699200001</v>
      </c>
      <c r="W287" s="4">
        <v>5180920.0508399904</v>
      </c>
      <c r="X287" s="4">
        <v>351.87007874015745</v>
      </c>
      <c r="Y287" s="4">
        <v>1.0550045085662756</v>
      </c>
      <c r="Z287" s="4">
        <v>0.76881720430107514</v>
      </c>
      <c r="AA287" s="4">
        <v>0.99930118798043321</v>
      </c>
      <c r="AB287">
        <v>0.54736842105263139</v>
      </c>
    </row>
    <row r="288" spans="1:28" x14ac:dyDescent="0.25">
      <c r="A288" s="1" t="s">
        <v>56</v>
      </c>
      <c r="B288" s="1">
        <v>112</v>
      </c>
      <c r="C288" s="1" t="s">
        <v>24</v>
      </c>
      <c r="D288" s="1">
        <v>2</v>
      </c>
      <c r="E288" s="1">
        <v>493818.588412999</v>
      </c>
      <c r="F288" s="1">
        <v>5180703.4058999904</v>
      </c>
      <c r="G288" s="1">
        <v>272.14566929133861</v>
      </c>
      <c r="M288" s="8">
        <f t="shared" ref="M288:M290" si="68">G288/$I$15</f>
        <v>0.81596852201000081</v>
      </c>
      <c r="N288" s="6">
        <f t="shared" ref="N288:N290" si="69">G288/$J$15</f>
        <v>0.59462365591397848</v>
      </c>
      <c r="O288" s="6">
        <f t="shared" ref="O288:O290" si="70">G288/$K$15</f>
        <v>0.77288609364081073</v>
      </c>
      <c r="P288" s="7">
        <f t="shared" ref="P288:P290" si="71">(G288-$L$15)/($J$15-$L$15)</f>
        <v>0.20631578947368434</v>
      </c>
      <c r="R288" s="4" t="s">
        <v>56</v>
      </c>
      <c r="S288" s="4">
        <v>289</v>
      </c>
      <c r="T288" s="4" t="s">
        <v>24</v>
      </c>
      <c r="U288" s="4">
        <v>2</v>
      </c>
      <c r="V288" s="4">
        <v>494008.965211</v>
      </c>
      <c r="W288" s="4">
        <v>5180924.2349100001</v>
      </c>
      <c r="X288" s="4">
        <v>382.3818897637795</v>
      </c>
      <c r="Y288" s="4">
        <v>1.1464874170013932</v>
      </c>
      <c r="Z288" s="4">
        <v>0.83548387096774179</v>
      </c>
      <c r="AA288" s="4">
        <v>1.0859538784067087</v>
      </c>
      <c r="AB288" s="108">
        <v>0.67789473684210511</v>
      </c>
    </row>
    <row r="289" spans="1:28" x14ac:dyDescent="0.25">
      <c r="A289" s="1" t="s">
        <v>56</v>
      </c>
      <c r="B289" s="1">
        <v>140</v>
      </c>
      <c r="C289" s="1" t="s">
        <v>24</v>
      </c>
      <c r="D289" s="1">
        <v>2</v>
      </c>
      <c r="E289" s="1">
        <v>493879.70413000003</v>
      </c>
      <c r="F289" s="1">
        <v>5180748.3477499904</v>
      </c>
      <c r="G289" s="1">
        <v>269.68503937007875</v>
      </c>
      <c r="M289" s="8">
        <f t="shared" si="68"/>
        <v>0.80859086810394287</v>
      </c>
      <c r="N289" s="6">
        <f t="shared" si="69"/>
        <v>0.58924731182795698</v>
      </c>
      <c r="O289" s="6">
        <f t="shared" si="70"/>
        <v>0.76589797344514332</v>
      </c>
      <c r="P289" s="7">
        <f t="shared" si="71"/>
        <v>0.1957894736842106</v>
      </c>
      <c r="R289" s="4" t="s">
        <v>56</v>
      </c>
      <c r="S289" s="4">
        <v>314</v>
      </c>
      <c r="T289" s="4" t="s">
        <v>24</v>
      </c>
      <c r="U289" s="4">
        <v>2</v>
      </c>
      <c r="V289" s="4">
        <v>494013.118976</v>
      </c>
      <c r="W289" s="4">
        <v>5180956.0117199803</v>
      </c>
      <c r="X289" s="4">
        <v>277.06692913385825</v>
      </c>
      <c r="Y289" s="4">
        <v>0.83072382982211634</v>
      </c>
      <c r="Z289" s="4">
        <v>0.60537634408602148</v>
      </c>
      <c r="AA289" s="4">
        <v>0.78686233403214534</v>
      </c>
      <c r="AB289">
        <v>0.22736842105263153</v>
      </c>
    </row>
    <row r="290" spans="1:28" x14ac:dyDescent="0.25">
      <c r="A290" s="1" t="s">
        <v>56</v>
      </c>
      <c r="B290" s="1">
        <v>139</v>
      </c>
      <c r="C290" s="1" t="s">
        <v>24</v>
      </c>
      <c r="D290" s="1">
        <v>2</v>
      </c>
      <c r="E290" s="1">
        <v>493847.76542900002</v>
      </c>
      <c r="F290" s="1">
        <v>5180719.15527</v>
      </c>
      <c r="G290" s="1">
        <v>223.91732283464566</v>
      </c>
      <c r="M290" s="8">
        <f t="shared" si="68"/>
        <v>0.67136650545126642</v>
      </c>
      <c r="N290" s="6">
        <f t="shared" si="69"/>
        <v>0.48924731182795694</v>
      </c>
      <c r="O290" s="6">
        <f t="shared" si="70"/>
        <v>0.63591893780573028</v>
      </c>
      <c r="P290" s="7">
        <f t="shared" si="71"/>
        <v>0</v>
      </c>
      <c r="R290" s="4" t="s">
        <v>56</v>
      </c>
      <c r="S290" s="4">
        <v>315</v>
      </c>
      <c r="T290" s="4" t="s">
        <v>24</v>
      </c>
      <c r="U290" s="4">
        <v>2</v>
      </c>
      <c r="V290" s="4">
        <v>494042.75106500002</v>
      </c>
      <c r="W290" s="4">
        <v>5180958.35647</v>
      </c>
      <c r="X290" s="4">
        <v>457.67716535433073</v>
      </c>
      <c r="Y290" s="4">
        <v>1.3722436265267643</v>
      </c>
      <c r="Z290" s="4">
        <v>1</v>
      </c>
      <c r="AA290" s="4">
        <v>1.2997903563941302</v>
      </c>
      <c r="AB290" s="7">
        <v>1</v>
      </c>
    </row>
    <row r="291" spans="1:28" x14ac:dyDescent="0.25">
      <c r="A291" s="5" t="s">
        <v>56</v>
      </c>
      <c r="B291" s="5">
        <v>244</v>
      </c>
      <c r="C291" s="5" t="s">
        <v>24</v>
      </c>
      <c r="D291" s="5">
        <v>3</v>
      </c>
      <c r="E291" s="5">
        <v>494016.170361</v>
      </c>
      <c r="F291" s="5">
        <v>5180863.3944100002</v>
      </c>
      <c r="G291" s="5">
        <v>370.57086614173227</v>
      </c>
      <c r="H291" s="5"/>
      <c r="I291" s="5"/>
      <c r="J291" s="5"/>
      <c r="K291" s="5"/>
      <c r="L291" s="5"/>
      <c r="M291" s="6">
        <f t="shared" ref="M291:M306" si="72">G291/$I$16</f>
        <v>1.3097075769105337</v>
      </c>
      <c r="N291" s="6">
        <f>G291/$J$16</f>
        <v>1</v>
      </c>
      <c r="O291" s="6">
        <f>G291/$K$16</f>
        <v>1.2508305647840532</v>
      </c>
      <c r="P291" s="7">
        <f>(G291-$L$16)/($J$16-$L$16)</f>
        <v>1</v>
      </c>
      <c r="R291" s="4" t="s">
        <v>56</v>
      </c>
      <c r="S291" s="4">
        <v>14</v>
      </c>
      <c r="T291" s="4" t="s">
        <v>24</v>
      </c>
      <c r="U291" s="4">
        <v>3</v>
      </c>
      <c r="V291" s="4">
        <v>493768.28853800002</v>
      </c>
      <c r="W291" s="4">
        <v>5180574.2933700001</v>
      </c>
      <c r="X291" s="4"/>
      <c r="Y291" s="4"/>
      <c r="Z291" s="4"/>
      <c r="AA291" s="4"/>
    </row>
    <row r="292" spans="1:28" x14ac:dyDescent="0.25">
      <c r="A292" s="1" t="s">
        <v>56</v>
      </c>
      <c r="B292" s="1">
        <v>62</v>
      </c>
      <c r="C292" s="1" t="s">
        <v>24</v>
      </c>
      <c r="D292" s="1">
        <v>3</v>
      </c>
      <c r="E292" s="1">
        <v>493862.44210400002</v>
      </c>
      <c r="F292" s="1">
        <v>5180655.2967800004</v>
      </c>
      <c r="G292" s="1">
        <v>352.85433070866139</v>
      </c>
      <c r="M292" s="8">
        <f t="shared" si="72"/>
        <v>1.2470920752255679</v>
      </c>
      <c r="N292" s="6">
        <f t="shared" ref="N292:N306" si="73">G292/$J$16</f>
        <v>0.95219123505976089</v>
      </c>
      <c r="O292" s="6">
        <f t="shared" ref="O292:O306" si="74">G292/$K$16</f>
        <v>1.1910299003322258</v>
      </c>
      <c r="P292" s="7">
        <f t="shared" ref="P292:P306" si="75">(G292-$L$16)/($J$16-$L$16)</f>
        <v>0.91154791154791148</v>
      </c>
      <c r="R292" s="4" t="s">
        <v>56</v>
      </c>
      <c r="S292" s="4">
        <v>15</v>
      </c>
      <c r="T292" s="4" t="s">
        <v>24</v>
      </c>
      <c r="U292" s="4">
        <v>3</v>
      </c>
      <c r="V292" s="4">
        <v>493797.922326</v>
      </c>
      <c r="W292" s="4">
        <v>5180576.3034399804</v>
      </c>
      <c r="X292" s="4">
        <v>305.11811023622045</v>
      </c>
      <c r="Y292" s="4">
        <v>1.0783780845744102</v>
      </c>
      <c r="Z292" s="4">
        <v>0.82337317397078347</v>
      </c>
      <c r="AA292" s="4">
        <v>1.0299003322259135</v>
      </c>
      <c r="AB292">
        <v>0.67321867321867312</v>
      </c>
    </row>
    <row r="293" spans="1:28" x14ac:dyDescent="0.25">
      <c r="A293" s="1" t="s">
        <v>56</v>
      </c>
      <c r="B293" s="1">
        <v>86</v>
      </c>
      <c r="C293" s="1" t="s">
        <v>24</v>
      </c>
      <c r="D293" s="1">
        <v>3</v>
      </c>
      <c r="E293" s="1">
        <v>493838.99775600003</v>
      </c>
      <c r="F293" s="1">
        <v>5180655.6023700004</v>
      </c>
      <c r="G293" s="1">
        <v>349.40944881889766</v>
      </c>
      <c r="M293" s="8">
        <f t="shared" si="72"/>
        <v>1.2349168387868248</v>
      </c>
      <c r="N293" s="6">
        <f t="shared" si="73"/>
        <v>0.94289508632138119</v>
      </c>
      <c r="O293" s="6">
        <f t="shared" si="74"/>
        <v>1.1794019933554818</v>
      </c>
      <c r="P293" s="7">
        <f t="shared" si="75"/>
        <v>0.89434889434889453</v>
      </c>
      <c r="R293" s="4" t="s">
        <v>56</v>
      </c>
      <c r="S293" s="4">
        <v>37</v>
      </c>
      <c r="T293" s="4" t="s">
        <v>24</v>
      </c>
      <c r="U293" s="4">
        <v>3</v>
      </c>
      <c r="V293" s="4">
        <v>493819.787974999</v>
      </c>
      <c r="W293" s="4">
        <v>5180608.06183</v>
      </c>
    </row>
    <row r="294" spans="1:28" x14ac:dyDescent="0.25">
      <c r="A294" s="1" t="s">
        <v>56</v>
      </c>
      <c r="B294" s="1">
        <v>219</v>
      </c>
      <c r="C294" s="1" t="s">
        <v>24</v>
      </c>
      <c r="D294" s="1">
        <v>3</v>
      </c>
      <c r="E294" s="1">
        <v>493991.00748700002</v>
      </c>
      <c r="F294" s="1">
        <v>5180828.91</v>
      </c>
      <c r="G294" s="1">
        <v>340.05905511811022</v>
      </c>
      <c r="M294" s="8">
        <f t="shared" si="72"/>
        <v>1.2018697684530928</v>
      </c>
      <c r="N294" s="6">
        <f t="shared" si="73"/>
        <v>0.91766268260292161</v>
      </c>
      <c r="O294" s="6">
        <f t="shared" si="74"/>
        <v>1.1478405315614617</v>
      </c>
      <c r="P294" s="7">
        <f t="shared" si="75"/>
        <v>0.84766584766584763</v>
      </c>
      <c r="R294" s="4" t="s">
        <v>56</v>
      </c>
      <c r="S294" s="4">
        <v>61</v>
      </c>
      <c r="T294" s="4" t="s">
        <v>24</v>
      </c>
      <c r="U294" s="4">
        <v>3</v>
      </c>
      <c r="V294" s="4">
        <v>493832.32370200002</v>
      </c>
      <c r="W294" s="4">
        <v>5180623.82828</v>
      </c>
    </row>
    <row r="295" spans="1:28" x14ac:dyDescent="0.25">
      <c r="A295" s="1" t="s">
        <v>56</v>
      </c>
      <c r="B295" s="1">
        <v>218</v>
      </c>
      <c r="C295" s="1" t="s">
        <v>24</v>
      </c>
      <c r="D295" s="1">
        <v>3</v>
      </c>
      <c r="E295" s="1">
        <v>493959.097828998</v>
      </c>
      <c r="F295" s="1">
        <v>5180827.6085700002</v>
      </c>
      <c r="G295" s="1">
        <v>313.97637795275591</v>
      </c>
      <c r="M295" s="8">
        <f t="shared" si="72"/>
        <v>1.1096858354168933</v>
      </c>
      <c r="N295" s="6">
        <f t="shared" si="73"/>
        <v>0.84727755644090308</v>
      </c>
      <c r="O295" s="6">
        <f t="shared" si="74"/>
        <v>1.0598006644518272</v>
      </c>
      <c r="P295" s="7">
        <f t="shared" si="75"/>
        <v>0.71744471744471749</v>
      </c>
      <c r="R295" s="4" t="s">
        <v>56</v>
      </c>
      <c r="S295" s="4">
        <v>62</v>
      </c>
      <c r="T295" s="4" t="s">
        <v>24</v>
      </c>
      <c r="U295" s="4">
        <v>3</v>
      </c>
      <c r="V295" s="4">
        <v>493862.44210400002</v>
      </c>
      <c r="W295" s="4">
        <v>5180655.2967800004</v>
      </c>
      <c r="X295" s="4">
        <v>352.85433070866139</v>
      </c>
      <c r="Y295" s="4">
        <v>1.2470920752255679</v>
      </c>
      <c r="Z295" s="4">
        <v>0.95219123505976089</v>
      </c>
      <c r="AA295" s="4">
        <v>1.1910299003322258</v>
      </c>
      <c r="AB295">
        <v>0.91154791154791148</v>
      </c>
    </row>
    <row r="296" spans="1:28" x14ac:dyDescent="0.25">
      <c r="A296" s="1" t="s">
        <v>56</v>
      </c>
      <c r="B296" s="1">
        <v>267</v>
      </c>
      <c r="C296" s="1" t="s">
        <v>24</v>
      </c>
      <c r="D296" s="1">
        <v>3</v>
      </c>
      <c r="E296" s="1">
        <v>494019.926261999</v>
      </c>
      <c r="F296" s="1">
        <v>5180892.9986300003</v>
      </c>
      <c r="G296" s="1">
        <v>310.53149606299212</v>
      </c>
      <c r="M296" s="8">
        <f t="shared" si="72"/>
        <v>1.0975105989781497</v>
      </c>
      <c r="N296" s="6">
        <f t="shared" si="73"/>
        <v>0.83798140770252327</v>
      </c>
      <c r="O296" s="6">
        <f t="shared" si="74"/>
        <v>1.048172757475083</v>
      </c>
      <c r="P296" s="7">
        <f t="shared" si="75"/>
        <v>0.70024570024570032</v>
      </c>
      <c r="R296" s="4" t="s">
        <v>56</v>
      </c>
      <c r="S296" s="4">
        <v>86</v>
      </c>
      <c r="T296" s="4" t="s">
        <v>24</v>
      </c>
      <c r="U296" s="4">
        <v>3</v>
      </c>
      <c r="V296" s="4">
        <v>493838.99775600003</v>
      </c>
      <c r="W296" s="4">
        <v>5180655.6023700004</v>
      </c>
      <c r="X296" s="4">
        <v>349.40944881889766</v>
      </c>
      <c r="Y296" s="4">
        <v>1.2349168387868248</v>
      </c>
      <c r="Z296" s="4">
        <v>0.94289508632138119</v>
      </c>
      <c r="AA296" s="4">
        <v>1.1794019933554818</v>
      </c>
      <c r="AB296">
        <v>0.89434889434889453</v>
      </c>
    </row>
    <row r="297" spans="1:28" x14ac:dyDescent="0.25">
      <c r="A297" s="1" t="s">
        <v>56</v>
      </c>
      <c r="B297" s="1">
        <v>15</v>
      </c>
      <c r="C297" s="1" t="s">
        <v>24</v>
      </c>
      <c r="D297" s="1">
        <v>3</v>
      </c>
      <c r="E297" s="1">
        <v>493797.922326</v>
      </c>
      <c r="F297" s="1">
        <v>5180576.3034399804</v>
      </c>
      <c r="G297" s="1">
        <v>305.11811023622045</v>
      </c>
      <c r="M297" s="8">
        <f t="shared" si="72"/>
        <v>1.0783780845744102</v>
      </c>
      <c r="N297" s="6">
        <f t="shared" si="73"/>
        <v>0.82337317397078347</v>
      </c>
      <c r="O297" s="6">
        <f t="shared" si="74"/>
        <v>1.0299003322259135</v>
      </c>
      <c r="P297" s="7">
        <f t="shared" si="75"/>
        <v>0.67321867321867312</v>
      </c>
      <c r="R297" s="4" t="s">
        <v>56</v>
      </c>
      <c r="S297" s="4">
        <v>87</v>
      </c>
      <c r="T297" s="4" t="s">
        <v>24</v>
      </c>
      <c r="U297" s="4">
        <v>3</v>
      </c>
      <c r="V297" s="4">
        <v>493870.93683800002</v>
      </c>
      <c r="W297" s="4">
        <v>5180684.7948000003</v>
      </c>
      <c r="X297" s="4">
        <v>227.85433070866142</v>
      </c>
      <c r="Y297" s="4">
        <v>0.80530492444830959</v>
      </c>
      <c r="Z297" s="4">
        <v>0.61487383798140771</v>
      </c>
      <c r="AA297" s="4">
        <v>0.76910299003322258</v>
      </c>
      <c r="AB297">
        <v>0.28746928746928752</v>
      </c>
    </row>
    <row r="298" spans="1:28" x14ac:dyDescent="0.25">
      <c r="A298" s="1" t="s">
        <v>56</v>
      </c>
      <c r="B298" s="1">
        <v>316</v>
      </c>
      <c r="C298" s="1" t="s">
        <v>24</v>
      </c>
      <c r="D298" s="1">
        <v>3</v>
      </c>
      <c r="E298" s="1">
        <v>494076.92789499799</v>
      </c>
      <c r="F298" s="1">
        <v>5180949.5033200001</v>
      </c>
      <c r="G298" s="1">
        <v>305.11811023622045</v>
      </c>
      <c r="M298" s="8">
        <f t="shared" si="72"/>
        <v>1.0783780845744102</v>
      </c>
      <c r="N298" s="6">
        <f t="shared" si="73"/>
        <v>0.82337317397078347</v>
      </c>
      <c r="O298" s="6">
        <f t="shared" si="74"/>
        <v>1.0299003322259135</v>
      </c>
      <c r="P298" s="7">
        <f t="shared" si="75"/>
        <v>0.67321867321867312</v>
      </c>
      <c r="R298" s="4" t="s">
        <v>56</v>
      </c>
      <c r="S298" s="4">
        <v>113</v>
      </c>
      <c r="T298" s="4" t="s">
        <v>24</v>
      </c>
      <c r="U298" s="4">
        <v>3</v>
      </c>
      <c r="V298" s="4">
        <v>493851.846663</v>
      </c>
      <c r="W298" s="4">
        <v>5180685.5506600002</v>
      </c>
      <c r="X298" s="4">
        <v>226.87007874015748</v>
      </c>
      <c r="Y298" s="4">
        <v>0.80182628546581158</v>
      </c>
      <c r="Z298" s="4">
        <v>0.61221779548472777</v>
      </c>
      <c r="AA298" s="4">
        <v>0.76578073089700993</v>
      </c>
      <c r="AB298">
        <v>0.28255528255528262</v>
      </c>
    </row>
    <row r="299" spans="1:28" x14ac:dyDescent="0.25">
      <c r="A299" s="1" t="s">
        <v>56</v>
      </c>
      <c r="B299" s="1">
        <v>193</v>
      </c>
      <c r="C299" s="1" t="s">
        <v>24</v>
      </c>
      <c r="D299" s="1">
        <v>3</v>
      </c>
      <c r="E299" s="1">
        <v>493942.357093998</v>
      </c>
      <c r="F299" s="1">
        <v>5180804.6231500003</v>
      </c>
      <c r="G299" s="1">
        <v>287.40157480314963</v>
      </c>
      <c r="M299" s="8">
        <f t="shared" si="72"/>
        <v>1.0157625828894445</v>
      </c>
      <c r="N299" s="6">
        <f t="shared" si="73"/>
        <v>0.77556440903054458</v>
      </c>
      <c r="O299" s="6">
        <f t="shared" si="74"/>
        <v>0.97009966777408652</v>
      </c>
      <c r="P299" s="7">
        <f t="shared" si="75"/>
        <v>0.58476658476658494</v>
      </c>
      <c r="R299" s="4" t="s">
        <v>56</v>
      </c>
      <c r="S299" s="4">
        <v>114</v>
      </c>
      <c r="T299" s="4" t="s">
        <v>24</v>
      </c>
      <c r="U299" s="4">
        <v>3</v>
      </c>
      <c r="V299" s="4">
        <v>493882.41985800001</v>
      </c>
      <c r="W299" s="4">
        <v>5180716.5640399903</v>
      </c>
      <c r="X299" s="4">
        <v>170.2755905511811</v>
      </c>
      <c r="Y299" s="4">
        <v>0.60180454397217087</v>
      </c>
      <c r="Z299" s="4">
        <v>0.45949535192563079</v>
      </c>
      <c r="AA299" s="4">
        <v>0.57475083056478404</v>
      </c>
      <c r="AB299">
        <v>0</v>
      </c>
    </row>
    <row r="300" spans="1:28" x14ac:dyDescent="0.25">
      <c r="A300" s="1" t="s">
        <v>56</v>
      </c>
      <c r="B300" s="1">
        <v>290</v>
      </c>
      <c r="C300" s="1" t="s">
        <v>24</v>
      </c>
      <c r="D300" s="1">
        <v>3</v>
      </c>
      <c r="E300" s="1">
        <v>494040.87357200001</v>
      </c>
      <c r="F300" s="1">
        <v>5180924.75875</v>
      </c>
      <c r="G300" s="1">
        <v>287.40157480314963</v>
      </c>
      <c r="M300" s="8">
        <f t="shared" si="72"/>
        <v>1.0157625828894445</v>
      </c>
      <c r="N300" s="6">
        <f t="shared" si="73"/>
        <v>0.77556440903054458</v>
      </c>
      <c r="O300" s="6">
        <f t="shared" si="74"/>
        <v>0.97009966777408652</v>
      </c>
      <c r="P300" s="7">
        <f t="shared" si="75"/>
        <v>0.58476658476658494</v>
      </c>
      <c r="R300" s="4" t="s">
        <v>56</v>
      </c>
      <c r="S300" s="4">
        <v>141</v>
      </c>
      <c r="T300" s="4" t="s">
        <v>24</v>
      </c>
      <c r="U300" s="4">
        <v>3</v>
      </c>
      <c r="V300" s="4">
        <v>493911.60960500001</v>
      </c>
      <c r="W300" s="4">
        <v>5180745.0927600004</v>
      </c>
      <c r="X300" s="4">
        <v>198.81889763779526</v>
      </c>
      <c r="Y300" s="4">
        <v>0.7026850744646157</v>
      </c>
      <c r="Z300" s="4">
        <v>0.53652058432934924</v>
      </c>
      <c r="AA300" s="4">
        <v>0.67109634551495012</v>
      </c>
      <c r="AB300">
        <v>0.14250614250614246</v>
      </c>
    </row>
    <row r="301" spans="1:28" x14ac:dyDescent="0.25">
      <c r="A301" s="1" t="s">
        <v>56</v>
      </c>
      <c r="B301" s="1">
        <v>243</v>
      </c>
      <c r="C301" s="1" t="s">
        <v>24</v>
      </c>
      <c r="D301" s="1">
        <v>3</v>
      </c>
      <c r="E301" s="1">
        <v>493986.992199998</v>
      </c>
      <c r="F301" s="1">
        <v>5180859.3615100002</v>
      </c>
      <c r="G301" s="1">
        <v>259.84251968503935</v>
      </c>
      <c r="M301" s="8">
        <f t="shared" si="72"/>
        <v>0.91836069137949772</v>
      </c>
      <c r="N301" s="6">
        <f t="shared" si="73"/>
        <v>0.70119521912350591</v>
      </c>
      <c r="O301" s="6">
        <f t="shared" si="74"/>
        <v>0.87707641196013286</v>
      </c>
      <c r="P301" s="7">
        <f t="shared" si="75"/>
        <v>0.4471744471744471</v>
      </c>
      <c r="R301" s="4" t="s">
        <v>56</v>
      </c>
      <c r="S301" s="4">
        <v>167</v>
      </c>
      <c r="T301" s="4" t="s">
        <v>24</v>
      </c>
      <c r="U301" s="4">
        <v>3</v>
      </c>
      <c r="V301" s="4">
        <v>493925.225664998</v>
      </c>
      <c r="W301" s="4">
        <v>5180772.8595099803</v>
      </c>
      <c r="X301" s="4">
        <v>220.96456692913387</v>
      </c>
      <c r="Y301" s="4">
        <v>0.78095445157082299</v>
      </c>
      <c r="Z301" s="4">
        <v>0.5962815405046481</v>
      </c>
      <c r="AA301" s="4">
        <v>0.74584717607973428</v>
      </c>
      <c r="AB301">
        <v>0.25307125307125317</v>
      </c>
    </row>
    <row r="302" spans="1:28" x14ac:dyDescent="0.25">
      <c r="A302" s="1" t="s">
        <v>56</v>
      </c>
      <c r="B302" s="1">
        <v>87</v>
      </c>
      <c r="C302" s="1" t="s">
        <v>24</v>
      </c>
      <c r="D302" s="1">
        <v>3</v>
      </c>
      <c r="E302" s="1">
        <v>493870.93683800002</v>
      </c>
      <c r="F302" s="1">
        <v>5180684.7948000003</v>
      </c>
      <c r="G302" s="1">
        <v>227.85433070866142</v>
      </c>
      <c r="M302" s="8">
        <f t="shared" si="72"/>
        <v>0.80530492444830959</v>
      </c>
      <c r="N302" s="6">
        <f t="shared" si="73"/>
        <v>0.61487383798140771</v>
      </c>
      <c r="O302" s="6">
        <f t="shared" si="74"/>
        <v>0.76910299003322258</v>
      </c>
      <c r="P302" s="7">
        <f t="shared" si="75"/>
        <v>0.28746928746928752</v>
      </c>
      <c r="R302" s="4" t="s">
        <v>56</v>
      </c>
      <c r="S302" s="4">
        <v>193</v>
      </c>
      <c r="T302" s="4" t="s">
        <v>24</v>
      </c>
      <c r="U302" s="4">
        <v>3</v>
      </c>
      <c r="V302" s="4">
        <v>493942.357093998</v>
      </c>
      <c r="W302" s="4">
        <v>5180804.6231500003</v>
      </c>
      <c r="X302" s="4">
        <v>287.40157480314963</v>
      </c>
      <c r="Y302" s="4">
        <v>1.0157625828894445</v>
      </c>
      <c r="Z302" s="4">
        <v>0.77556440903054458</v>
      </c>
      <c r="AA302" s="4">
        <v>0.97009966777408652</v>
      </c>
      <c r="AB302">
        <v>0.58476658476658494</v>
      </c>
    </row>
    <row r="303" spans="1:28" x14ac:dyDescent="0.25">
      <c r="A303" s="1" t="s">
        <v>56</v>
      </c>
      <c r="B303" s="1">
        <v>113</v>
      </c>
      <c r="C303" s="1" t="s">
        <v>24</v>
      </c>
      <c r="D303" s="1">
        <v>3</v>
      </c>
      <c r="E303" s="1">
        <v>493851.846663</v>
      </c>
      <c r="F303" s="1">
        <v>5180685.5506600002</v>
      </c>
      <c r="G303" s="1">
        <v>226.87007874015748</v>
      </c>
      <c r="M303" s="8">
        <f t="shared" si="72"/>
        <v>0.80182628546581158</v>
      </c>
      <c r="N303" s="6">
        <f t="shared" si="73"/>
        <v>0.61221779548472777</v>
      </c>
      <c r="O303" s="6">
        <f t="shared" si="74"/>
        <v>0.76578073089700993</v>
      </c>
      <c r="P303" s="7">
        <f t="shared" si="75"/>
        <v>0.28255528255528262</v>
      </c>
      <c r="R303" s="4" t="s">
        <v>56</v>
      </c>
      <c r="S303" s="4">
        <v>218</v>
      </c>
      <c r="T303" s="4" t="s">
        <v>24</v>
      </c>
      <c r="U303" s="4">
        <v>3</v>
      </c>
      <c r="V303" s="4">
        <v>493959.097828998</v>
      </c>
      <c r="W303" s="4">
        <v>5180827.6085700002</v>
      </c>
      <c r="X303" s="4">
        <v>313.97637795275591</v>
      </c>
      <c r="Y303" s="4">
        <v>1.1096858354168933</v>
      </c>
      <c r="Z303" s="4">
        <v>0.84727755644090308</v>
      </c>
      <c r="AA303" s="4">
        <v>1.0598006644518272</v>
      </c>
      <c r="AB303">
        <v>0.71744471744471749</v>
      </c>
    </row>
    <row r="304" spans="1:28" x14ac:dyDescent="0.25">
      <c r="A304" s="1" t="s">
        <v>56</v>
      </c>
      <c r="B304" s="1">
        <v>167</v>
      </c>
      <c r="C304" s="1" t="s">
        <v>24</v>
      </c>
      <c r="D304" s="1">
        <v>3</v>
      </c>
      <c r="E304" s="1">
        <v>493925.225664998</v>
      </c>
      <c r="F304" s="1">
        <v>5180772.8595099803</v>
      </c>
      <c r="G304" s="1">
        <v>220.96456692913387</v>
      </c>
      <c r="M304" s="8">
        <f t="shared" si="72"/>
        <v>0.78095445157082299</v>
      </c>
      <c r="N304" s="6">
        <f t="shared" si="73"/>
        <v>0.5962815405046481</v>
      </c>
      <c r="O304" s="6">
        <f t="shared" si="74"/>
        <v>0.74584717607973428</v>
      </c>
      <c r="P304" s="7">
        <f t="shared" si="75"/>
        <v>0.25307125307125317</v>
      </c>
      <c r="R304" s="4" t="s">
        <v>56</v>
      </c>
      <c r="S304" s="4">
        <v>219</v>
      </c>
      <c r="T304" s="4" t="s">
        <v>24</v>
      </c>
      <c r="U304" s="4">
        <v>3</v>
      </c>
      <c r="V304" s="4">
        <v>493991.00748700002</v>
      </c>
      <c r="W304" s="4">
        <v>5180828.91</v>
      </c>
      <c r="X304" s="4">
        <v>340.05905511811022</v>
      </c>
      <c r="Y304" s="4">
        <v>1.2018697684530928</v>
      </c>
      <c r="Z304" s="4">
        <v>0.91766268260292161</v>
      </c>
      <c r="AA304" s="4">
        <v>1.1478405315614617</v>
      </c>
      <c r="AB304" s="108">
        <v>0.84766584766584763</v>
      </c>
    </row>
    <row r="305" spans="1:28" x14ac:dyDescent="0.25">
      <c r="A305" s="1" t="s">
        <v>56</v>
      </c>
      <c r="B305" s="1">
        <v>141</v>
      </c>
      <c r="C305" s="1" t="s">
        <v>24</v>
      </c>
      <c r="D305" s="1">
        <v>3</v>
      </c>
      <c r="E305" s="1">
        <v>493911.60960500001</v>
      </c>
      <c r="F305" s="1">
        <v>5180745.0927600004</v>
      </c>
      <c r="G305" s="1">
        <v>198.81889763779526</v>
      </c>
      <c r="M305" s="8">
        <f t="shared" si="72"/>
        <v>0.7026850744646157</v>
      </c>
      <c r="N305" s="6">
        <f t="shared" si="73"/>
        <v>0.53652058432934924</v>
      </c>
      <c r="O305" s="6">
        <f t="shared" si="74"/>
        <v>0.67109634551495012</v>
      </c>
      <c r="P305" s="7">
        <f t="shared" si="75"/>
        <v>0.14250614250614246</v>
      </c>
      <c r="R305" s="4" t="s">
        <v>56</v>
      </c>
      <c r="S305" s="4">
        <v>243</v>
      </c>
      <c r="T305" s="4" t="s">
        <v>24</v>
      </c>
      <c r="U305" s="4">
        <v>3</v>
      </c>
      <c r="V305" s="4">
        <v>493986.992199998</v>
      </c>
      <c r="W305" s="4">
        <v>5180859.3615100002</v>
      </c>
      <c r="X305" s="4">
        <v>259.84251968503935</v>
      </c>
      <c r="Y305" s="4">
        <v>0.91836069137949772</v>
      </c>
      <c r="Z305" s="4">
        <v>0.70119521912350591</v>
      </c>
      <c r="AA305" s="4">
        <v>0.87707641196013286</v>
      </c>
      <c r="AB305">
        <v>0.4471744471744471</v>
      </c>
    </row>
    <row r="306" spans="1:28" x14ac:dyDescent="0.25">
      <c r="A306" s="1" t="s">
        <v>56</v>
      </c>
      <c r="B306" s="1">
        <v>114</v>
      </c>
      <c r="C306" s="1" t="s">
        <v>24</v>
      </c>
      <c r="D306" s="1">
        <v>3</v>
      </c>
      <c r="E306" s="1">
        <v>493882.41985800001</v>
      </c>
      <c r="F306" s="1">
        <v>5180716.5640399903</v>
      </c>
      <c r="G306" s="1">
        <v>170.2755905511811</v>
      </c>
      <c r="M306" s="8">
        <f t="shared" si="72"/>
        <v>0.60180454397217087</v>
      </c>
      <c r="N306" s="6">
        <f t="shared" si="73"/>
        <v>0.45949535192563079</v>
      </c>
      <c r="O306" s="6">
        <f t="shared" si="74"/>
        <v>0.57475083056478404</v>
      </c>
      <c r="P306" s="7">
        <f t="shared" si="75"/>
        <v>0</v>
      </c>
      <c r="R306" s="4" t="s">
        <v>56</v>
      </c>
      <c r="S306" s="4">
        <v>244</v>
      </c>
      <c r="T306" s="4" t="s">
        <v>24</v>
      </c>
      <c r="U306" s="4">
        <v>3</v>
      </c>
      <c r="V306" s="4">
        <v>494016.170361</v>
      </c>
      <c r="W306" s="4">
        <v>5180863.3944100002</v>
      </c>
      <c r="X306" s="4">
        <v>370.57086614173227</v>
      </c>
      <c r="Y306" s="4">
        <v>1.3097075769105337</v>
      </c>
      <c r="Z306" s="4">
        <v>1</v>
      </c>
      <c r="AA306" s="4">
        <v>1.2508305647840532</v>
      </c>
      <c r="AB306" s="7">
        <v>1</v>
      </c>
    </row>
    <row r="307" spans="1:28" x14ac:dyDescent="0.25">
      <c r="A307" s="1" t="s">
        <v>56</v>
      </c>
      <c r="B307" s="1">
        <v>14</v>
      </c>
      <c r="C307" s="1" t="s">
        <v>24</v>
      </c>
      <c r="D307" s="1">
        <v>3</v>
      </c>
      <c r="E307" s="1">
        <v>493768.28853800002</v>
      </c>
      <c r="F307" s="1">
        <v>5180574.2933700001</v>
      </c>
      <c r="M307" s="8"/>
      <c r="N307" s="8"/>
      <c r="O307" s="8"/>
      <c r="R307" s="4" t="s">
        <v>56</v>
      </c>
      <c r="S307" s="4">
        <v>267</v>
      </c>
      <c r="T307" s="4" t="s">
        <v>24</v>
      </c>
      <c r="U307" s="4">
        <v>3</v>
      </c>
      <c r="V307" s="4">
        <v>494019.926261999</v>
      </c>
      <c r="W307" s="4">
        <v>5180892.9986300003</v>
      </c>
      <c r="X307" s="4">
        <v>310.53149606299212</v>
      </c>
      <c r="Y307" s="4">
        <v>1.0975105989781497</v>
      </c>
      <c r="Z307" s="4">
        <v>0.83798140770252327</v>
      </c>
      <c r="AA307" s="4">
        <v>1.048172757475083</v>
      </c>
      <c r="AB307">
        <v>0.70024570024570032</v>
      </c>
    </row>
    <row r="308" spans="1:28" x14ac:dyDescent="0.25">
      <c r="A308" s="1" t="s">
        <v>56</v>
      </c>
      <c r="B308" s="1">
        <v>37</v>
      </c>
      <c r="C308" s="1" t="s">
        <v>24</v>
      </c>
      <c r="D308" s="1">
        <v>3</v>
      </c>
      <c r="E308" s="1">
        <v>493819.787974999</v>
      </c>
      <c r="F308" s="1">
        <v>5180608.06183</v>
      </c>
      <c r="M308" s="8"/>
      <c r="N308" s="8"/>
      <c r="O308" s="8"/>
      <c r="R308" s="4" t="s">
        <v>56</v>
      </c>
      <c r="S308" s="4">
        <v>290</v>
      </c>
      <c r="T308" s="4" t="s">
        <v>24</v>
      </c>
      <c r="U308" s="4">
        <v>3</v>
      </c>
      <c r="V308" s="4">
        <v>494040.87357200001</v>
      </c>
      <c r="W308" s="4">
        <v>5180924.75875</v>
      </c>
      <c r="X308" s="4">
        <v>287.40157480314963</v>
      </c>
      <c r="Y308" s="4">
        <v>1.0157625828894445</v>
      </c>
      <c r="Z308" s="4">
        <v>0.77556440903054458</v>
      </c>
      <c r="AA308" s="4">
        <v>0.97009966777408652</v>
      </c>
      <c r="AB308">
        <v>0.58476658476658494</v>
      </c>
    </row>
    <row r="309" spans="1:28" x14ac:dyDescent="0.25">
      <c r="A309" s="1" t="s">
        <v>56</v>
      </c>
      <c r="B309" s="1">
        <v>61</v>
      </c>
      <c r="C309" s="1" t="s">
        <v>24</v>
      </c>
      <c r="D309" s="1">
        <v>3</v>
      </c>
      <c r="E309" s="1">
        <v>493832.32370200002</v>
      </c>
      <c r="F309" s="1">
        <v>5180623.82828</v>
      </c>
      <c r="M309" s="8"/>
      <c r="N309" s="8"/>
      <c r="O309" s="8"/>
      <c r="R309" s="4" t="s">
        <v>56</v>
      </c>
      <c r="S309" s="4">
        <v>316</v>
      </c>
      <c r="T309" s="4" t="s">
        <v>24</v>
      </c>
      <c r="U309" s="4">
        <v>3</v>
      </c>
      <c r="V309" s="4">
        <v>494076.92789499799</v>
      </c>
      <c r="W309" s="4">
        <v>5180949.5033200001</v>
      </c>
      <c r="X309" s="4">
        <v>305.11811023622045</v>
      </c>
      <c r="Y309" s="4">
        <v>1.0783780845744102</v>
      </c>
      <c r="Z309" s="4">
        <v>0.82337317397078347</v>
      </c>
      <c r="AA309" s="4">
        <v>1.0299003322259135</v>
      </c>
      <c r="AB309">
        <v>0.67321867321867312</v>
      </c>
    </row>
    <row r="310" spans="1:28" x14ac:dyDescent="0.25">
      <c r="A310" s="5" t="s">
        <v>56</v>
      </c>
      <c r="B310" s="5">
        <v>220</v>
      </c>
      <c r="C310" s="5" t="s">
        <v>24</v>
      </c>
      <c r="D310" s="5">
        <v>4</v>
      </c>
      <c r="E310" s="5">
        <v>494022.916354999</v>
      </c>
      <c r="F310" s="5">
        <v>5180829.4337499803</v>
      </c>
      <c r="G310" s="5">
        <v>390.74803149606299</v>
      </c>
      <c r="H310" s="5"/>
      <c r="I310" s="5"/>
      <c r="J310" s="5"/>
      <c r="K310" s="5"/>
      <c r="L310" s="5"/>
      <c r="M310" s="6">
        <f t="shared" ref="M310:M324" si="76">G310/$I$17</f>
        <v>1.3464758876523581</v>
      </c>
      <c r="N310" s="6">
        <f>G310/$J$17</f>
        <v>1</v>
      </c>
      <c r="O310" s="6">
        <f>G310/$K$17</f>
        <v>1.4065544729849424</v>
      </c>
      <c r="P310" s="7">
        <f>(G310-$L$17)/($J$17-$L$17)</f>
        <v>1</v>
      </c>
      <c r="R310" s="4" t="s">
        <v>56</v>
      </c>
      <c r="S310" s="4">
        <v>16</v>
      </c>
      <c r="T310" s="4" t="s">
        <v>24</v>
      </c>
      <c r="U310" s="4">
        <v>4</v>
      </c>
      <c r="V310" s="4">
        <v>493861.755168</v>
      </c>
      <c r="W310" s="4">
        <v>5180589.4613600001</v>
      </c>
      <c r="X310" s="4">
        <v>330.21653543307087</v>
      </c>
      <c r="Y310" s="4">
        <v>1.1378908320084791</v>
      </c>
      <c r="Z310" s="4">
        <v>0.84508816120906805</v>
      </c>
      <c r="AA310" s="4">
        <v>1.1886625332152347</v>
      </c>
      <c r="AB310">
        <v>0.6754617414248022</v>
      </c>
    </row>
    <row r="311" spans="1:28" x14ac:dyDescent="0.25">
      <c r="A311" s="1" t="s">
        <v>56</v>
      </c>
      <c r="B311" s="1">
        <v>245</v>
      </c>
      <c r="C311" s="1" t="s">
        <v>24</v>
      </c>
      <c r="D311" s="1">
        <v>4</v>
      </c>
      <c r="E311" s="1">
        <v>494050.810379998</v>
      </c>
      <c r="F311" s="1">
        <v>5180861.1869900003</v>
      </c>
      <c r="G311" s="1">
        <v>364.66535433070868</v>
      </c>
      <c r="M311" s="8">
        <f t="shared" si="76"/>
        <v>1.2565977742448331</v>
      </c>
      <c r="N311" s="6">
        <f t="shared" ref="N311:N324" si="77">G311/$J$17</f>
        <v>0.93324937027707811</v>
      </c>
      <c r="O311" s="6">
        <f t="shared" ref="O311:O324" si="78">G311/$K$17</f>
        <v>1.3126660761736051</v>
      </c>
      <c r="P311" s="7">
        <f t="shared" ref="P311:P324" si="79">(G311-$L$17)/($J$17-$L$17)</f>
        <v>0.86015831134564658</v>
      </c>
      <c r="R311" s="4" t="s">
        <v>56</v>
      </c>
      <c r="S311" s="4">
        <v>38</v>
      </c>
      <c r="T311" s="4" t="s">
        <v>24</v>
      </c>
      <c r="U311" s="4">
        <v>4</v>
      </c>
      <c r="V311" s="4">
        <v>493851.68107400002</v>
      </c>
      <c r="W311" s="4">
        <v>5180592.0274799904</v>
      </c>
      <c r="X311" s="4">
        <v>321.35826771653541</v>
      </c>
      <c r="Y311" s="4">
        <v>1.1073661897191307</v>
      </c>
      <c r="Z311" s="4">
        <v>0.82241813602015112</v>
      </c>
      <c r="AA311" s="4">
        <v>1.1567759078830824</v>
      </c>
      <c r="AB311">
        <v>0.62796833773087057</v>
      </c>
    </row>
    <row r="312" spans="1:28" x14ac:dyDescent="0.25">
      <c r="A312" s="1" t="s">
        <v>56</v>
      </c>
      <c r="B312" s="1">
        <v>195</v>
      </c>
      <c r="C312" s="1" t="s">
        <v>24</v>
      </c>
      <c r="D312" s="1">
        <v>4</v>
      </c>
      <c r="E312" s="1">
        <v>494006.16654900002</v>
      </c>
      <c r="F312" s="1">
        <v>5180797.1138899904</v>
      </c>
      <c r="G312" s="1">
        <v>355.80708661417322</v>
      </c>
      <c r="M312" s="8">
        <f t="shared" si="76"/>
        <v>1.2260731319554847</v>
      </c>
      <c r="N312" s="6">
        <f t="shared" si="77"/>
        <v>0.91057934508816119</v>
      </c>
      <c r="O312" s="6">
        <f t="shared" si="78"/>
        <v>1.2807794508414527</v>
      </c>
      <c r="P312" s="7">
        <f t="shared" si="79"/>
        <v>0.81266490765171495</v>
      </c>
      <c r="R312" s="4" t="s">
        <v>56</v>
      </c>
      <c r="S312" s="4">
        <v>39</v>
      </c>
      <c r="T312" s="4" t="s">
        <v>24</v>
      </c>
      <c r="U312" s="4">
        <v>4</v>
      </c>
      <c r="V312" s="4">
        <v>493883.62043100002</v>
      </c>
      <c r="W312" s="4">
        <v>5180621.2199799903</v>
      </c>
    </row>
    <row r="313" spans="1:28" x14ac:dyDescent="0.25">
      <c r="A313" s="1" t="s">
        <v>56</v>
      </c>
      <c r="B313" s="1">
        <v>268</v>
      </c>
      <c r="C313" s="1" t="s">
        <v>24</v>
      </c>
      <c r="D313" s="1">
        <v>4</v>
      </c>
      <c r="E313" s="1">
        <v>494051.827297999</v>
      </c>
      <c r="F313" s="1">
        <v>5180885.9662300004</v>
      </c>
      <c r="G313" s="1">
        <v>336.12204724409446</v>
      </c>
      <c r="M313" s="8">
        <f t="shared" si="76"/>
        <v>1.1582405935347111</v>
      </c>
      <c r="N313" s="6">
        <f t="shared" si="77"/>
        <v>0.86020151133501255</v>
      </c>
      <c r="O313" s="6">
        <f t="shared" si="78"/>
        <v>1.2099202834366696</v>
      </c>
      <c r="P313" s="7">
        <f t="shared" si="79"/>
        <v>0.70712401055408958</v>
      </c>
      <c r="R313" s="4" t="s">
        <v>56</v>
      </c>
      <c r="S313" s="4">
        <v>63</v>
      </c>
      <c r="T313" s="4" t="s">
        <v>24</v>
      </c>
      <c r="U313" s="4">
        <v>4</v>
      </c>
      <c r="V313" s="4">
        <v>493896.16895899799</v>
      </c>
      <c r="W313" s="4">
        <v>5180649.7655999903</v>
      </c>
      <c r="X313" s="4">
        <v>330.70866141732284</v>
      </c>
      <c r="Y313" s="4">
        <v>1.1395866454689985</v>
      </c>
      <c r="Z313" s="4">
        <v>0.8463476070528968</v>
      </c>
      <c r="AA313" s="4">
        <v>1.1904340124003543</v>
      </c>
      <c r="AB313" s="108">
        <v>0.67810026385224276</v>
      </c>
    </row>
    <row r="314" spans="1:28" x14ac:dyDescent="0.25">
      <c r="A314" s="1" t="s">
        <v>56</v>
      </c>
      <c r="B314" s="1">
        <v>63</v>
      </c>
      <c r="C314" s="1" t="s">
        <v>24</v>
      </c>
      <c r="D314" s="1">
        <v>4</v>
      </c>
      <c r="E314" s="1">
        <v>493896.16895899799</v>
      </c>
      <c r="F314" s="1">
        <v>5180649.7655999903</v>
      </c>
      <c r="G314" s="1">
        <v>330.70866141732284</v>
      </c>
      <c r="M314" s="8">
        <f t="shared" si="76"/>
        <v>1.1395866454689985</v>
      </c>
      <c r="N314" s="6">
        <f t="shared" si="77"/>
        <v>0.8463476070528968</v>
      </c>
      <c r="O314" s="6">
        <f t="shared" si="78"/>
        <v>1.1904340124003543</v>
      </c>
      <c r="P314" s="7">
        <f t="shared" si="79"/>
        <v>0.67810026385224276</v>
      </c>
      <c r="R314" s="4" t="s">
        <v>56</v>
      </c>
      <c r="S314" s="4">
        <v>88</v>
      </c>
      <c r="T314" s="4" t="s">
        <v>24</v>
      </c>
      <c r="U314" s="4">
        <v>4</v>
      </c>
      <c r="V314" s="4">
        <v>493902.842645998</v>
      </c>
      <c r="W314" s="4">
        <v>5180681.5397699904</v>
      </c>
      <c r="X314" s="4">
        <v>265.25590551181102</v>
      </c>
      <c r="Y314" s="4">
        <v>0.91404345521992569</v>
      </c>
      <c r="Z314" s="4">
        <v>0.67884130982367763</v>
      </c>
      <c r="AA314" s="4">
        <v>0.95482728077945089</v>
      </c>
      <c r="AB314">
        <v>0.32717678100263847</v>
      </c>
    </row>
    <row r="315" spans="1:28" x14ac:dyDescent="0.25">
      <c r="A315" s="1" t="s">
        <v>56</v>
      </c>
      <c r="B315" s="1">
        <v>16</v>
      </c>
      <c r="C315" s="1" t="s">
        <v>24</v>
      </c>
      <c r="D315" s="1">
        <v>4</v>
      </c>
      <c r="E315" s="1">
        <v>493861.755168</v>
      </c>
      <c r="F315" s="1">
        <v>5180589.4613600001</v>
      </c>
      <c r="G315" s="1">
        <v>330.21653543307087</v>
      </c>
      <c r="M315" s="8">
        <f t="shared" si="76"/>
        <v>1.1378908320084791</v>
      </c>
      <c r="N315" s="6">
        <f t="shared" si="77"/>
        <v>0.84508816120906805</v>
      </c>
      <c r="O315" s="6">
        <f t="shared" si="78"/>
        <v>1.1886625332152347</v>
      </c>
      <c r="P315" s="7">
        <f t="shared" si="79"/>
        <v>0.6754617414248022</v>
      </c>
      <c r="R315" s="4" t="s">
        <v>56</v>
      </c>
      <c r="S315" s="4">
        <v>115</v>
      </c>
      <c r="T315" s="4" t="s">
        <v>24</v>
      </c>
      <c r="U315" s="4">
        <v>4</v>
      </c>
      <c r="V315" s="4">
        <v>493915.69116500003</v>
      </c>
      <c r="W315" s="4">
        <v>5180711.4881800003</v>
      </c>
      <c r="X315" s="4">
        <v>209.15354330708661</v>
      </c>
      <c r="Y315" s="4">
        <v>0.72072072072072069</v>
      </c>
      <c r="Z315" s="4">
        <v>0.53526448362720402</v>
      </c>
      <c r="AA315" s="4">
        <v>0.7528786536758193</v>
      </c>
      <c r="AB315">
        <v>2.6385224274406278E-2</v>
      </c>
    </row>
    <row r="316" spans="1:28" x14ac:dyDescent="0.25">
      <c r="A316" s="1" t="s">
        <v>56</v>
      </c>
      <c r="B316" s="1">
        <v>38</v>
      </c>
      <c r="C316" s="1" t="s">
        <v>24</v>
      </c>
      <c r="D316" s="1">
        <v>4</v>
      </c>
      <c r="E316" s="1">
        <v>493851.68107400002</v>
      </c>
      <c r="F316" s="1">
        <v>5180592.0274799904</v>
      </c>
      <c r="G316" s="1">
        <v>321.35826771653541</v>
      </c>
      <c r="M316" s="8">
        <f t="shared" si="76"/>
        <v>1.1073661897191307</v>
      </c>
      <c r="N316" s="6">
        <f t="shared" si="77"/>
        <v>0.82241813602015112</v>
      </c>
      <c r="O316" s="6">
        <f t="shared" si="78"/>
        <v>1.1567759078830824</v>
      </c>
      <c r="P316" s="7">
        <f t="shared" si="79"/>
        <v>0.62796833773087057</v>
      </c>
      <c r="R316" s="4" t="s">
        <v>56</v>
      </c>
      <c r="S316" s="4">
        <v>116</v>
      </c>
      <c r="T316" s="4" t="s">
        <v>24</v>
      </c>
      <c r="U316" s="4">
        <v>4</v>
      </c>
      <c r="V316" s="4">
        <v>493946.230398999</v>
      </c>
      <c r="W316" s="4">
        <v>5180709.2763900002</v>
      </c>
      <c r="X316" s="4">
        <v>228.34645669291339</v>
      </c>
      <c r="Y316" s="4">
        <v>0.78685744568097504</v>
      </c>
      <c r="Z316" s="4">
        <v>0.58438287153652391</v>
      </c>
      <c r="AA316" s="4">
        <v>0.82196634189548279</v>
      </c>
      <c r="AB316">
        <v>0.12928759894459105</v>
      </c>
    </row>
    <row r="317" spans="1:28" x14ac:dyDescent="0.25">
      <c r="A317" s="1" t="s">
        <v>56</v>
      </c>
      <c r="B317" s="1">
        <v>169</v>
      </c>
      <c r="C317" s="1" t="s">
        <v>24</v>
      </c>
      <c r="D317" s="1">
        <v>4</v>
      </c>
      <c r="E317" s="1">
        <v>493989.035435998</v>
      </c>
      <c r="F317" s="1">
        <v>5180765.3500800002</v>
      </c>
      <c r="G317" s="1">
        <v>279.5275590551181</v>
      </c>
      <c r="M317" s="8">
        <f t="shared" si="76"/>
        <v>0.9632220455749867</v>
      </c>
      <c r="N317" s="6">
        <f t="shared" si="77"/>
        <v>0.7153652392947103</v>
      </c>
      <c r="O317" s="6">
        <f t="shared" si="78"/>
        <v>1.0062001771479185</v>
      </c>
      <c r="P317" s="7">
        <f t="shared" si="79"/>
        <v>0.40369393139841686</v>
      </c>
      <c r="R317" s="4" t="s">
        <v>56</v>
      </c>
      <c r="S317" s="4">
        <v>142</v>
      </c>
      <c r="T317" s="4" t="s">
        <v>24</v>
      </c>
      <c r="U317" s="4">
        <v>4</v>
      </c>
      <c r="V317" s="4">
        <v>493943.514329998</v>
      </c>
      <c r="W317" s="4">
        <v>5180741.0600800002</v>
      </c>
      <c r="X317" s="4">
        <v>243.60236220472441</v>
      </c>
      <c r="Y317" s="4">
        <v>0.83942766295707472</v>
      </c>
      <c r="Z317" s="4">
        <v>0.62342569269521408</v>
      </c>
      <c r="AA317" s="4">
        <v>0.87688219663418965</v>
      </c>
      <c r="AB317">
        <v>0.21108179419525067</v>
      </c>
    </row>
    <row r="318" spans="1:28" x14ac:dyDescent="0.25">
      <c r="A318" s="1" t="s">
        <v>56</v>
      </c>
      <c r="B318" s="1">
        <v>291</v>
      </c>
      <c r="C318" s="1" t="s">
        <v>24</v>
      </c>
      <c r="D318" s="1">
        <v>4</v>
      </c>
      <c r="E318" s="1">
        <v>494072.77446300001</v>
      </c>
      <c r="F318" s="1">
        <v>5180917.7264599903</v>
      </c>
      <c r="G318" s="1">
        <v>276.08267716535431</v>
      </c>
      <c r="M318" s="8">
        <f t="shared" si="76"/>
        <v>0.95135135135135118</v>
      </c>
      <c r="N318" s="6">
        <f t="shared" si="77"/>
        <v>0.70654911838790924</v>
      </c>
      <c r="O318" s="6">
        <f t="shared" si="78"/>
        <v>0.99379982285208146</v>
      </c>
      <c r="P318" s="7">
        <f t="shared" si="79"/>
        <v>0.38522427440633233</v>
      </c>
      <c r="R318" s="4" t="s">
        <v>56</v>
      </c>
      <c r="S318" s="4">
        <v>168</v>
      </c>
      <c r="T318" s="4" t="s">
        <v>24</v>
      </c>
      <c r="U318" s="4">
        <v>4</v>
      </c>
      <c r="V318" s="4">
        <v>493957.125439998</v>
      </c>
      <c r="W318" s="4">
        <v>5180764.0486500002</v>
      </c>
      <c r="X318" s="4">
        <v>244.58661417322836</v>
      </c>
      <c r="Y318" s="4">
        <v>0.84281928987811339</v>
      </c>
      <c r="Z318" s="4">
        <v>0.62594458438287159</v>
      </c>
      <c r="AA318" s="4">
        <v>0.88042515500442875</v>
      </c>
      <c r="AB318">
        <v>0.21635883905013195</v>
      </c>
    </row>
    <row r="319" spans="1:28" x14ac:dyDescent="0.25">
      <c r="A319" s="1" t="s">
        <v>56</v>
      </c>
      <c r="B319" s="1">
        <v>88</v>
      </c>
      <c r="C319" s="1" t="s">
        <v>24</v>
      </c>
      <c r="D319" s="1">
        <v>4</v>
      </c>
      <c r="E319" s="1">
        <v>493902.842645998</v>
      </c>
      <c r="F319" s="1">
        <v>5180681.5397699904</v>
      </c>
      <c r="G319" s="1">
        <v>265.25590551181102</v>
      </c>
      <c r="M319" s="8">
        <f t="shared" si="76"/>
        <v>0.91404345521992569</v>
      </c>
      <c r="N319" s="6">
        <f t="shared" si="77"/>
        <v>0.67884130982367763</v>
      </c>
      <c r="O319" s="6">
        <f t="shared" si="78"/>
        <v>0.95482728077945089</v>
      </c>
      <c r="P319" s="7">
        <f t="shared" si="79"/>
        <v>0.32717678100263847</v>
      </c>
      <c r="R319" s="4" t="s">
        <v>56</v>
      </c>
      <c r="S319" s="4">
        <v>169</v>
      </c>
      <c r="T319" s="4" t="s">
        <v>24</v>
      </c>
      <c r="U319" s="4">
        <v>4</v>
      </c>
      <c r="V319" s="4">
        <v>493989.035435998</v>
      </c>
      <c r="W319" s="4">
        <v>5180765.3500800002</v>
      </c>
      <c r="X319" s="4">
        <v>279.5275590551181</v>
      </c>
      <c r="Y319" s="4">
        <v>0.9632220455749867</v>
      </c>
      <c r="Z319" s="4">
        <v>0.7153652392947103</v>
      </c>
      <c r="AA319" s="4">
        <v>1.0062001771479185</v>
      </c>
      <c r="AB319">
        <v>0.40369393139841686</v>
      </c>
    </row>
    <row r="320" spans="1:28" x14ac:dyDescent="0.25">
      <c r="A320" s="1" t="s">
        <v>56</v>
      </c>
      <c r="B320" s="1">
        <v>292</v>
      </c>
      <c r="C320" s="1" t="s">
        <v>24</v>
      </c>
      <c r="D320" s="1">
        <v>4</v>
      </c>
      <c r="E320" s="1">
        <v>494104.70020800002</v>
      </c>
      <c r="F320" s="1">
        <v>5180935.9190600002</v>
      </c>
      <c r="G320" s="1">
        <v>262.79527559055117</v>
      </c>
      <c r="M320" s="8">
        <f t="shared" si="76"/>
        <v>0.90556438791732896</v>
      </c>
      <c r="N320" s="6">
        <f t="shared" si="77"/>
        <v>0.67254408060453397</v>
      </c>
      <c r="O320" s="6">
        <f t="shared" si="78"/>
        <v>0.94596988485385303</v>
      </c>
      <c r="P320" s="7">
        <f t="shared" si="79"/>
        <v>0.31398416886543529</v>
      </c>
      <c r="R320" s="4" t="s">
        <v>56</v>
      </c>
      <c r="S320" s="4">
        <v>194</v>
      </c>
      <c r="T320" s="4" t="s">
        <v>24</v>
      </c>
      <c r="U320" s="4">
        <v>4</v>
      </c>
      <c r="V320" s="4">
        <v>493976.07760600001</v>
      </c>
      <c r="W320" s="4">
        <v>5180793.5362799903</v>
      </c>
      <c r="X320" s="4">
        <v>204.23228346456693</v>
      </c>
    </row>
    <row r="321" spans="1:28" x14ac:dyDescent="0.25">
      <c r="A321" s="1" t="s">
        <v>56</v>
      </c>
      <c r="B321" s="1">
        <v>168</v>
      </c>
      <c r="C321" s="1" t="s">
        <v>24</v>
      </c>
      <c r="D321" s="1">
        <v>4</v>
      </c>
      <c r="E321" s="1">
        <v>493957.125439998</v>
      </c>
      <c r="F321" s="1">
        <v>5180764.0486500002</v>
      </c>
      <c r="G321" s="1">
        <v>244.58661417322836</v>
      </c>
      <c r="M321" s="8">
        <f t="shared" si="76"/>
        <v>0.84281928987811339</v>
      </c>
      <c r="N321" s="6">
        <f t="shared" si="77"/>
        <v>0.62594458438287159</v>
      </c>
      <c r="O321" s="6">
        <f t="shared" si="78"/>
        <v>0.88042515500442875</v>
      </c>
      <c r="P321" s="7">
        <f t="shared" si="79"/>
        <v>0.21635883905013195</v>
      </c>
      <c r="R321" s="4" t="s">
        <v>56</v>
      </c>
      <c r="S321" s="4">
        <v>195</v>
      </c>
      <c r="T321" s="4" t="s">
        <v>24</v>
      </c>
      <c r="U321" s="4">
        <v>4</v>
      </c>
      <c r="V321" s="4">
        <v>494006.16654900002</v>
      </c>
      <c r="W321" s="4">
        <v>5180797.1138899904</v>
      </c>
      <c r="X321" s="4">
        <v>355.80708661417322</v>
      </c>
      <c r="Y321" s="4">
        <v>1.2260731319554847</v>
      </c>
      <c r="Z321" s="4">
        <v>0.91057934508816119</v>
      </c>
      <c r="AA321" s="4">
        <v>1.2807794508414527</v>
      </c>
      <c r="AB321">
        <v>0.81266490765171495</v>
      </c>
    </row>
    <row r="322" spans="1:28" x14ac:dyDescent="0.25">
      <c r="A322" s="1" t="s">
        <v>56</v>
      </c>
      <c r="B322" s="1">
        <v>142</v>
      </c>
      <c r="C322" s="1" t="s">
        <v>24</v>
      </c>
      <c r="D322" s="1">
        <v>4</v>
      </c>
      <c r="E322" s="1">
        <v>493943.514329998</v>
      </c>
      <c r="F322" s="1">
        <v>5180741.0600800002</v>
      </c>
      <c r="G322" s="1">
        <v>243.60236220472441</v>
      </c>
      <c r="M322" s="8">
        <f t="shared" si="76"/>
        <v>0.83942766295707472</v>
      </c>
      <c r="N322" s="6">
        <f t="shared" si="77"/>
        <v>0.62342569269521408</v>
      </c>
      <c r="O322" s="6">
        <f t="shared" si="78"/>
        <v>0.87688219663418965</v>
      </c>
      <c r="P322" s="7">
        <f t="shared" si="79"/>
        <v>0.21108179419525067</v>
      </c>
      <c r="R322" s="4" t="s">
        <v>56</v>
      </c>
      <c r="S322" s="4">
        <v>220</v>
      </c>
      <c r="T322" s="4" t="s">
        <v>24</v>
      </c>
      <c r="U322" s="4">
        <v>4</v>
      </c>
      <c r="V322" s="4">
        <v>494022.916354999</v>
      </c>
      <c r="W322" s="4">
        <v>5180829.4337499803</v>
      </c>
      <c r="X322" s="4">
        <v>390.74803149606299</v>
      </c>
      <c r="Y322" s="4">
        <v>1.3464758876523581</v>
      </c>
      <c r="Z322" s="4">
        <v>1</v>
      </c>
      <c r="AA322" s="4">
        <v>1.4065544729849424</v>
      </c>
      <c r="AB322" s="7">
        <v>1</v>
      </c>
    </row>
    <row r="323" spans="1:28" x14ac:dyDescent="0.25">
      <c r="A323" s="1" t="s">
        <v>56</v>
      </c>
      <c r="B323" s="1">
        <v>116</v>
      </c>
      <c r="C323" s="1" t="s">
        <v>24</v>
      </c>
      <c r="D323" s="1">
        <v>4</v>
      </c>
      <c r="E323" s="1">
        <v>493946.230398999</v>
      </c>
      <c r="F323" s="1">
        <v>5180709.2763900002</v>
      </c>
      <c r="G323" s="1">
        <v>228.34645669291339</v>
      </c>
      <c r="M323" s="8">
        <f t="shared" si="76"/>
        <v>0.78685744568097504</v>
      </c>
      <c r="N323" s="6">
        <f t="shared" si="77"/>
        <v>0.58438287153652391</v>
      </c>
      <c r="O323" s="6">
        <f t="shared" si="78"/>
        <v>0.82196634189548279</v>
      </c>
      <c r="P323" s="7">
        <f t="shared" si="79"/>
        <v>0.12928759894459105</v>
      </c>
      <c r="R323" s="4" t="s">
        <v>56</v>
      </c>
      <c r="S323" s="4">
        <v>245</v>
      </c>
      <c r="T323" s="4" t="s">
        <v>24</v>
      </c>
      <c r="U323" s="4">
        <v>4</v>
      </c>
      <c r="V323" s="4">
        <v>494050.810379998</v>
      </c>
      <c r="W323" s="4">
        <v>5180861.1869900003</v>
      </c>
      <c r="X323" s="4">
        <v>364.66535433070868</v>
      </c>
      <c r="Y323" s="4">
        <v>1.2565977742448331</v>
      </c>
      <c r="Z323" s="4">
        <v>0.93324937027707811</v>
      </c>
      <c r="AA323" s="4">
        <v>1.3126660761736051</v>
      </c>
      <c r="AB323">
        <v>0.86015831134564658</v>
      </c>
    </row>
    <row r="324" spans="1:28" x14ac:dyDescent="0.25">
      <c r="A324" s="1" t="s">
        <v>56</v>
      </c>
      <c r="B324" s="1">
        <v>115</v>
      </c>
      <c r="C324" s="1" t="s">
        <v>24</v>
      </c>
      <c r="D324" s="1">
        <v>4</v>
      </c>
      <c r="E324" s="1">
        <v>493915.69116500003</v>
      </c>
      <c r="F324" s="1">
        <v>5180711.4881800003</v>
      </c>
      <c r="G324" s="1">
        <v>209.15354330708661</v>
      </c>
      <c r="M324" s="8">
        <f t="shared" si="76"/>
        <v>0.72072072072072069</v>
      </c>
      <c r="N324" s="6">
        <f t="shared" si="77"/>
        <v>0.53526448362720402</v>
      </c>
      <c r="O324" s="6">
        <f t="shared" si="78"/>
        <v>0.7528786536758193</v>
      </c>
      <c r="P324" s="7">
        <f t="shared" si="79"/>
        <v>2.6385224274406278E-2</v>
      </c>
      <c r="R324" s="4" t="s">
        <v>56</v>
      </c>
      <c r="S324" s="4">
        <v>268</v>
      </c>
      <c r="T324" s="4" t="s">
        <v>24</v>
      </c>
      <c r="U324" s="4">
        <v>4</v>
      </c>
      <c r="V324" s="4">
        <v>494051.827297999</v>
      </c>
      <c r="W324" s="4">
        <v>5180885.9662300004</v>
      </c>
      <c r="X324" s="4">
        <v>336.12204724409446</v>
      </c>
      <c r="Y324" s="4">
        <v>1.1582405935347111</v>
      </c>
      <c r="Z324" s="4">
        <v>0.86020151133501255</v>
      </c>
      <c r="AA324" s="4">
        <v>1.2099202834366696</v>
      </c>
      <c r="AB324">
        <v>0.70712401055408958</v>
      </c>
    </row>
    <row r="325" spans="1:28" x14ac:dyDescent="0.25">
      <c r="A325" s="1" t="s">
        <v>56</v>
      </c>
      <c r="B325" s="1">
        <v>194</v>
      </c>
      <c r="C325" s="1" t="s">
        <v>24</v>
      </c>
      <c r="D325" s="1">
        <v>4</v>
      </c>
      <c r="E325" s="1">
        <v>493976.07760600001</v>
      </c>
      <c r="F325" s="1">
        <v>5180793.5362799903</v>
      </c>
      <c r="G325" s="1">
        <v>204.23228346456693</v>
      </c>
      <c r="M325" s="8"/>
      <c r="N325" s="8"/>
      <c r="O325" s="8"/>
      <c r="R325" s="4" t="s">
        <v>56</v>
      </c>
      <c r="S325" s="4">
        <v>269</v>
      </c>
      <c r="T325" s="4" t="s">
        <v>24</v>
      </c>
      <c r="U325" s="4">
        <v>4</v>
      </c>
      <c r="V325" s="4">
        <v>494083.75327500002</v>
      </c>
      <c r="W325" s="4">
        <v>5180904.1587199904</v>
      </c>
    </row>
    <row r="326" spans="1:28" x14ac:dyDescent="0.25">
      <c r="A326" s="1" t="s">
        <v>56</v>
      </c>
      <c r="B326" s="1">
        <v>39</v>
      </c>
      <c r="C326" s="1" t="s">
        <v>24</v>
      </c>
      <c r="D326" s="1">
        <v>4</v>
      </c>
      <c r="E326" s="1">
        <v>493883.62043100002</v>
      </c>
      <c r="F326" s="1">
        <v>5180621.2199799903</v>
      </c>
      <c r="M326" s="8"/>
      <c r="N326" s="8"/>
      <c r="O326" s="8"/>
      <c r="R326" s="4" t="s">
        <v>56</v>
      </c>
      <c r="S326" s="4">
        <v>291</v>
      </c>
      <c r="T326" s="4" t="s">
        <v>24</v>
      </c>
      <c r="U326" s="4">
        <v>4</v>
      </c>
      <c r="V326" s="4">
        <v>494072.77446300001</v>
      </c>
      <c r="W326" s="4">
        <v>5180917.7264599903</v>
      </c>
      <c r="X326" s="4">
        <v>276.08267716535431</v>
      </c>
      <c r="Y326" s="4">
        <v>0.95135135135135118</v>
      </c>
      <c r="Z326" s="4">
        <v>0.70654911838790924</v>
      </c>
      <c r="AA326" s="4">
        <v>0.99379982285208146</v>
      </c>
      <c r="AB326">
        <v>0.38522427440633233</v>
      </c>
    </row>
    <row r="327" spans="1:28" x14ac:dyDescent="0.25">
      <c r="A327" s="1" t="s">
        <v>56</v>
      </c>
      <c r="B327" s="1">
        <v>269</v>
      </c>
      <c r="C327" s="1" t="s">
        <v>24</v>
      </c>
      <c r="D327" s="1">
        <v>4</v>
      </c>
      <c r="E327" s="1">
        <v>494083.75327500002</v>
      </c>
      <c r="F327" s="1">
        <v>5180904.1587199904</v>
      </c>
      <c r="M327" s="8"/>
      <c r="N327" s="8"/>
      <c r="O327" s="8"/>
      <c r="R327" s="4" t="s">
        <v>56</v>
      </c>
      <c r="S327" s="4">
        <v>292</v>
      </c>
      <c r="T327" s="4" t="s">
        <v>24</v>
      </c>
      <c r="U327" s="4">
        <v>4</v>
      </c>
      <c r="V327" s="4">
        <v>494104.70020800002</v>
      </c>
      <c r="W327" s="4">
        <v>5180935.9190600002</v>
      </c>
      <c r="X327" s="4">
        <v>262.79527559055117</v>
      </c>
      <c r="Y327" s="4">
        <v>0.90556438791732896</v>
      </c>
      <c r="Z327" s="4">
        <v>0.67254408060453397</v>
      </c>
      <c r="AA327" s="4">
        <v>0.94596988485385303</v>
      </c>
      <c r="AB327">
        <v>0.31398416886543529</v>
      </c>
    </row>
    <row r="328" spans="1:28" x14ac:dyDescent="0.25">
      <c r="A328" s="5" t="s">
        <v>56</v>
      </c>
      <c r="B328" s="5">
        <v>17</v>
      </c>
      <c r="C328" s="5" t="s">
        <v>24</v>
      </c>
      <c r="D328" s="5">
        <v>5</v>
      </c>
      <c r="E328" s="5">
        <v>493893.661479</v>
      </c>
      <c r="F328" s="5">
        <v>5180586.20627</v>
      </c>
      <c r="G328" s="5">
        <v>468.99606299212599</v>
      </c>
      <c r="H328" s="5"/>
      <c r="I328" s="5"/>
      <c r="J328" s="5"/>
      <c r="K328" s="5"/>
      <c r="L328" s="5"/>
      <c r="M328" s="6">
        <f>G328/$I$18</f>
        <v>1.4583014537107879</v>
      </c>
      <c r="N328" s="6">
        <f>G328/$J$18</f>
        <v>1</v>
      </c>
      <c r="O328" s="6">
        <f>G328/$K$18</f>
        <v>1.4223880597014928</v>
      </c>
      <c r="P328" s="7">
        <f>(G328-$L$18)/($J$18-$L$18)</f>
        <v>1</v>
      </c>
      <c r="R328" s="4" t="s">
        <v>56</v>
      </c>
      <c r="S328" s="4">
        <v>17</v>
      </c>
      <c r="T328" s="4" t="s">
        <v>24</v>
      </c>
      <c r="U328" s="4">
        <v>5</v>
      </c>
      <c r="V328" s="4">
        <v>493893.661479</v>
      </c>
      <c r="W328" s="4">
        <v>5180586.20627</v>
      </c>
      <c r="X328" s="4">
        <v>468.99606299212599</v>
      </c>
      <c r="Y328" s="4">
        <v>1.4583014537107879</v>
      </c>
      <c r="Z328" s="4">
        <v>1</v>
      </c>
      <c r="AA328" s="4">
        <v>1.4223880597014928</v>
      </c>
      <c r="AB328" s="7">
        <v>1</v>
      </c>
    </row>
    <row r="329" spans="1:28" x14ac:dyDescent="0.25">
      <c r="A329" s="3" t="s">
        <v>56</v>
      </c>
      <c r="B329" s="3">
        <v>246</v>
      </c>
      <c r="C329" s="3" t="s">
        <v>24</v>
      </c>
      <c r="D329" s="3">
        <v>5</v>
      </c>
      <c r="E329" s="3">
        <v>494082.71162100002</v>
      </c>
      <c r="F329" s="3">
        <v>5180854.1547499904</v>
      </c>
      <c r="G329" s="3">
        <v>424.70472440944883</v>
      </c>
      <c r="H329" s="3"/>
      <c r="I329" s="3"/>
      <c r="J329" s="3"/>
      <c r="K329" s="3"/>
      <c r="L329" s="3"/>
      <c r="M329" s="8">
        <f t="shared" ref="M329:M342" si="80">G329/$I$18</f>
        <v>1.3205814843152257</v>
      </c>
      <c r="N329" s="6">
        <f t="shared" ref="N329:N342" si="81">G329/$J$18</f>
        <v>0.9055613850996852</v>
      </c>
      <c r="O329" s="6">
        <f t="shared" ref="O329:O342" si="82">G329/$K$18</f>
        <v>1.2880597014925375</v>
      </c>
      <c r="P329" s="7">
        <f t="shared" ref="P329:P342" si="83">(G329-$L$18)/($J$18-$L$18)</f>
        <v>0.86238532110091726</v>
      </c>
      <c r="R329" s="4" t="s">
        <v>56</v>
      </c>
      <c r="S329" s="4">
        <v>40</v>
      </c>
      <c r="T329" s="4" t="s">
        <v>24</v>
      </c>
      <c r="U329" s="4">
        <v>5</v>
      </c>
      <c r="V329" s="4">
        <v>493915.526583998</v>
      </c>
      <c r="W329" s="4">
        <v>5180617.9650100004</v>
      </c>
    </row>
    <row r="330" spans="1:28" x14ac:dyDescent="0.25">
      <c r="A330" s="1" t="s">
        <v>56</v>
      </c>
      <c r="B330" s="1">
        <v>90</v>
      </c>
      <c r="C330" s="1" t="s">
        <v>24</v>
      </c>
      <c r="D330" s="1">
        <v>5</v>
      </c>
      <c r="E330" s="1">
        <v>493966.647998998</v>
      </c>
      <c r="F330" s="1">
        <v>5180668.6962400004</v>
      </c>
      <c r="G330" s="1">
        <v>424.21259842519686</v>
      </c>
      <c r="M330" s="8">
        <f t="shared" si="80"/>
        <v>1.3190512624330526</v>
      </c>
      <c r="N330" s="6">
        <f t="shared" si="81"/>
        <v>0.90451206715634835</v>
      </c>
      <c r="O330" s="6">
        <f t="shared" si="82"/>
        <v>1.2865671641791048</v>
      </c>
      <c r="P330" s="7">
        <f t="shared" si="83"/>
        <v>0.86085626911314972</v>
      </c>
      <c r="R330" s="4" t="s">
        <v>56</v>
      </c>
      <c r="S330" s="4">
        <v>64</v>
      </c>
      <c r="T330" s="4" t="s">
        <v>24</v>
      </c>
      <c r="U330" s="4">
        <v>5</v>
      </c>
      <c r="V330" s="4">
        <v>493928.07418</v>
      </c>
      <c r="W330" s="4">
        <v>5180645.7328500003</v>
      </c>
      <c r="X330" s="4">
        <v>397.14566929133855</v>
      </c>
      <c r="Y330" s="4">
        <v>1.2348890589135422</v>
      </c>
      <c r="Z330" s="4">
        <v>0.84679958027282254</v>
      </c>
      <c r="AA330" s="4">
        <v>1.2044776119402987</v>
      </c>
      <c r="AB330">
        <v>0.77675840978593258</v>
      </c>
    </row>
    <row r="331" spans="1:28" x14ac:dyDescent="0.25">
      <c r="A331" s="1" t="s">
        <v>56</v>
      </c>
      <c r="B331" s="1">
        <v>64</v>
      </c>
      <c r="C331" s="1" t="s">
        <v>24</v>
      </c>
      <c r="D331" s="1">
        <v>5</v>
      </c>
      <c r="E331" s="1">
        <v>493928.07418</v>
      </c>
      <c r="F331" s="1">
        <v>5180645.7328500003</v>
      </c>
      <c r="G331" s="1">
        <v>397.14566929133855</v>
      </c>
      <c r="M331" s="8">
        <f t="shared" si="80"/>
        <v>1.2348890589135422</v>
      </c>
      <c r="N331" s="6">
        <f t="shared" si="81"/>
        <v>0.84679958027282254</v>
      </c>
      <c r="O331" s="6">
        <f t="shared" si="82"/>
        <v>1.2044776119402987</v>
      </c>
      <c r="P331" s="7">
        <f t="shared" si="83"/>
        <v>0.77675840978593258</v>
      </c>
      <c r="R331" s="4" t="s">
        <v>56</v>
      </c>
      <c r="S331" s="4">
        <v>89</v>
      </c>
      <c r="T331" s="4" t="s">
        <v>24</v>
      </c>
      <c r="U331" s="4">
        <v>5</v>
      </c>
      <c r="V331" s="4">
        <v>493935.202922998</v>
      </c>
      <c r="W331" s="4">
        <v>5180676.1413799804</v>
      </c>
      <c r="X331" s="4">
        <v>290.84645669291336</v>
      </c>
      <c r="Y331" s="4">
        <v>0.90436113236419269</v>
      </c>
      <c r="Z331" s="4">
        <v>0.62014690451206711</v>
      </c>
      <c r="AA331" s="4">
        <v>0.88208955223880603</v>
      </c>
      <c r="AB331">
        <v>0.44648318042813445</v>
      </c>
    </row>
    <row r="332" spans="1:28" x14ac:dyDescent="0.25">
      <c r="A332" s="1" t="s">
        <v>56</v>
      </c>
      <c r="B332" s="1">
        <v>196</v>
      </c>
      <c r="C332" s="1" t="s">
        <v>24</v>
      </c>
      <c r="D332" s="1">
        <v>5</v>
      </c>
      <c r="E332" s="1">
        <v>494038.07558499801</v>
      </c>
      <c r="F332" s="1">
        <v>5180797.63772</v>
      </c>
      <c r="G332" s="1">
        <v>362.6968503937008</v>
      </c>
      <c r="M332" s="8">
        <f t="shared" si="80"/>
        <v>1.1277735271614384</v>
      </c>
      <c r="N332" s="6">
        <f t="shared" si="81"/>
        <v>0.77334732423924446</v>
      </c>
      <c r="O332" s="6">
        <f t="shared" si="82"/>
        <v>1.1000000000000003</v>
      </c>
      <c r="P332" s="7">
        <f t="shared" si="83"/>
        <v>0.66972477064220182</v>
      </c>
      <c r="R332" s="4" t="s">
        <v>56</v>
      </c>
      <c r="S332" s="4">
        <v>90</v>
      </c>
      <c r="T332" s="4" t="s">
        <v>24</v>
      </c>
      <c r="U332" s="4">
        <v>5</v>
      </c>
      <c r="V332" s="4">
        <v>493966.647998998</v>
      </c>
      <c r="W332" s="4">
        <v>5180668.6962400004</v>
      </c>
      <c r="X332" s="4">
        <v>424.21259842519686</v>
      </c>
      <c r="Y332" s="4">
        <v>1.3190512624330526</v>
      </c>
      <c r="Z332" s="4">
        <v>0.90451206715634835</v>
      </c>
      <c r="AA332" s="4">
        <v>1.2865671641791048</v>
      </c>
      <c r="AB332">
        <v>0.86085626911314972</v>
      </c>
    </row>
    <row r="333" spans="1:28" x14ac:dyDescent="0.25">
      <c r="A333" s="1" t="s">
        <v>56</v>
      </c>
      <c r="B333" s="1">
        <v>222</v>
      </c>
      <c r="C333" s="1" t="s">
        <v>24</v>
      </c>
      <c r="D333" s="1">
        <v>5</v>
      </c>
      <c r="E333" s="1">
        <v>494086.744038</v>
      </c>
      <c r="F333" s="1">
        <v>5180840.59387</v>
      </c>
      <c r="G333" s="1">
        <v>351.87007874015745</v>
      </c>
      <c r="M333" s="8">
        <f t="shared" si="80"/>
        <v>1.094108645753634</v>
      </c>
      <c r="N333" s="6">
        <f t="shared" si="81"/>
        <v>0.75026232948583416</v>
      </c>
      <c r="O333" s="6">
        <f t="shared" si="82"/>
        <v>1.0671641791044777</v>
      </c>
      <c r="P333" s="7">
        <f t="shared" si="83"/>
        <v>0.63608562691131487</v>
      </c>
      <c r="R333" s="4" t="s">
        <v>56</v>
      </c>
      <c r="S333" s="4">
        <v>117</v>
      </c>
      <c r="T333" s="4" t="s">
        <v>24</v>
      </c>
      <c r="U333" s="4">
        <v>5</v>
      </c>
      <c r="V333" s="4">
        <v>493978.13054300001</v>
      </c>
      <c r="W333" s="4">
        <v>5180700.4656499904</v>
      </c>
      <c r="X333" s="4">
        <v>321.85039370078738</v>
      </c>
      <c r="Y333" s="4">
        <v>1.0007651109410862</v>
      </c>
      <c r="Z333" s="4">
        <v>0.68625393494228748</v>
      </c>
      <c r="AA333" s="4">
        <v>0.97611940298507471</v>
      </c>
      <c r="AB333">
        <v>0.54281345565749228</v>
      </c>
    </row>
    <row r="334" spans="1:28" x14ac:dyDescent="0.25">
      <c r="A334" s="1" t="s">
        <v>56</v>
      </c>
      <c r="B334" s="1">
        <v>221</v>
      </c>
      <c r="C334" s="1" t="s">
        <v>24</v>
      </c>
      <c r="D334" s="1">
        <v>5</v>
      </c>
      <c r="E334" s="1">
        <v>494054.817732998</v>
      </c>
      <c r="F334" s="1">
        <v>5180822.4013599902</v>
      </c>
      <c r="G334" s="1">
        <v>343.50393700787401</v>
      </c>
      <c r="M334" s="8">
        <f t="shared" si="80"/>
        <v>1.0680948737566947</v>
      </c>
      <c r="N334" s="6">
        <f t="shared" si="81"/>
        <v>0.73242392444910809</v>
      </c>
      <c r="O334" s="6">
        <f t="shared" si="82"/>
        <v>1.0417910447761196</v>
      </c>
      <c r="P334" s="7">
        <f t="shared" si="83"/>
        <v>0.61009174311926595</v>
      </c>
      <c r="R334" s="4" t="s">
        <v>56</v>
      </c>
      <c r="S334" s="4">
        <v>143</v>
      </c>
      <c r="T334" s="4" t="s">
        <v>24</v>
      </c>
      <c r="U334" s="4">
        <v>5</v>
      </c>
      <c r="V334" s="4">
        <v>493976.77996199799</v>
      </c>
      <c r="W334" s="4">
        <v>5180731.3388799904</v>
      </c>
      <c r="X334" s="4">
        <v>316.92913385826773</v>
      </c>
      <c r="Y334" s="4">
        <v>0.98546289211935723</v>
      </c>
      <c r="Z334" s="4">
        <v>0.67576075550891923</v>
      </c>
      <c r="AA334" s="4">
        <v>0.96119402985074642</v>
      </c>
      <c r="AB334">
        <v>0.52752293577981657</v>
      </c>
    </row>
    <row r="335" spans="1:28" x14ac:dyDescent="0.25">
      <c r="A335" s="1" t="s">
        <v>56</v>
      </c>
      <c r="B335" s="1">
        <v>247</v>
      </c>
      <c r="C335" s="1" t="s">
        <v>24</v>
      </c>
      <c r="D335" s="1">
        <v>5</v>
      </c>
      <c r="E335" s="1">
        <v>494114.637672999</v>
      </c>
      <c r="F335" s="1">
        <v>5180872.3474000003</v>
      </c>
      <c r="G335" s="1">
        <v>337.59842519685037</v>
      </c>
      <c r="M335" s="8">
        <f t="shared" si="80"/>
        <v>1.0497322111706195</v>
      </c>
      <c r="N335" s="6">
        <f t="shared" si="81"/>
        <v>0.71983210912906603</v>
      </c>
      <c r="O335" s="6">
        <f t="shared" si="82"/>
        <v>1.0238805970149254</v>
      </c>
      <c r="P335" s="7">
        <f t="shared" si="83"/>
        <v>0.59174311926605494</v>
      </c>
      <c r="R335" s="4" t="s">
        <v>56</v>
      </c>
      <c r="S335" s="4">
        <v>144</v>
      </c>
      <c r="T335" s="4" t="s">
        <v>24</v>
      </c>
      <c r="U335" s="4">
        <v>5</v>
      </c>
      <c r="V335" s="4">
        <v>494007.324461999</v>
      </c>
      <c r="W335" s="4">
        <v>5180733.5508399904</v>
      </c>
      <c r="X335" s="4">
        <v>254.4291338582677</v>
      </c>
      <c r="Y335" s="4">
        <v>0.79112471308339694</v>
      </c>
      <c r="Z335" s="4">
        <v>0.54249737670514164</v>
      </c>
      <c r="AA335" s="4">
        <v>0.77164179104477615</v>
      </c>
      <c r="AB335">
        <v>0.33333333333333326</v>
      </c>
    </row>
    <row r="336" spans="1:28" x14ac:dyDescent="0.25">
      <c r="A336" s="1" t="s">
        <v>56</v>
      </c>
      <c r="B336" s="1">
        <v>117</v>
      </c>
      <c r="C336" s="1" t="s">
        <v>24</v>
      </c>
      <c r="D336" s="1">
        <v>5</v>
      </c>
      <c r="E336" s="1">
        <v>493978.13054300001</v>
      </c>
      <c r="F336" s="1">
        <v>5180700.4656499904</v>
      </c>
      <c r="G336" s="1">
        <v>321.85039370078738</v>
      </c>
      <c r="M336" s="8">
        <f t="shared" si="80"/>
        <v>1.0007651109410862</v>
      </c>
      <c r="N336" s="6">
        <f t="shared" si="81"/>
        <v>0.68625393494228748</v>
      </c>
      <c r="O336" s="6">
        <f t="shared" si="82"/>
        <v>0.97611940298507471</v>
      </c>
      <c r="P336" s="7">
        <f t="shared" si="83"/>
        <v>0.54281345565749228</v>
      </c>
      <c r="R336" s="4" t="s">
        <v>56</v>
      </c>
      <c r="S336" s="4">
        <v>170</v>
      </c>
      <c r="T336" s="4" t="s">
        <v>24</v>
      </c>
      <c r="U336" s="4">
        <v>5</v>
      </c>
      <c r="V336" s="4">
        <v>494020.94464300002</v>
      </c>
      <c r="W336" s="4">
        <v>5180765.8738200003</v>
      </c>
      <c r="X336" s="4">
        <v>257.87401574803147</v>
      </c>
      <c r="Y336" s="4">
        <v>0.80183626625860738</v>
      </c>
      <c r="Z336" s="4">
        <v>0.54984260230849946</v>
      </c>
      <c r="AA336" s="4">
        <v>0.78208955223880605</v>
      </c>
      <c r="AB336">
        <v>0.3440366972477063</v>
      </c>
    </row>
    <row r="337" spans="1:28" x14ac:dyDescent="0.25">
      <c r="A337" s="1" t="s">
        <v>56</v>
      </c>
      <c r="B337" s="1">
        <v>143</v>
      </c>
      <c r="C337" s="1" t="s">
        <v>24</v>
      </c>
      <c r="D337" s="1">
        <v>5</v>
      </c>
      <c r="E337" s="1">
        <v>493976.77996199799</v>
      </c>
      <c r="F337" s="1">
        <v>5180731.3388799904</v>
      </c>
      <c r="G337" s="1">
        <v>316.92913385826773</v>
      </c>
      <c r="M337" s="8">
        <f t="shared" si="80"/>
        <v>0.98546289211935723</v>
      </c>
      <c r="N337" s="6">
        <f t="shared" si="81"/>
        <v>0.67576075550891923</v>
      </c>
      <c r="O337" s="6">
        <f t="shared" si="82"/>
        <v>0.96119402985074642</v>
      </c>
      <c r="P337" s="7">
        <f t="shared" si="83"/>
        <v>0.52752293577981657</v>
      </c>
      <c r="R337" s="4" t="s">
        <v>56</v>
      </c>
      <c r="S337" s="4">
        <v>196</v>
      </c>
      <c r="T337" s="4" t="s">
        <v>24</v>
      </c>
      <c r="U337" s="4">
        <v>5</v>
      </c>
      <c r="V337" s="4">
        <v>494038.07558499801</v>
      </c>
      <c r="W337" s="4">
        <v>5180797.63772</v>
      </c>
      <c r="X337" s="4">
        <v>362.6968503937008</v>
      </c>
      <c r="Y337" s="4">
        <v>1.1277735271614384</v>
      </c>
      <c r="Z337" s="4">
        <v>0.77334732423924446</v>
      </c>
      <c r="AA337" s="4">
        <v>1.1000000000000003</v>
      </c>
      <c r="AB337">
        <v>0.66972477064220182</v>
      </c>
    </row>
    <row r="338" spans="1:28" x14ac:dyDescent="0.25">
      <c r="A338" s="1" t="s">
        <v>56</v>
      </c>
      <c r="B338" s="1">
        <v>89</v>
      </c>
      <c r="C338" s="1" t="s">
        <v>24</v>
      </c>
      <c r="D338" s="1">
        <v>5</v>
      </c>
      <c r="E338" s="1">
        <v>493935.202922998</v>
      </c>
      <c r="F338" s="1">
        <v>5180676.1413799804</v>
      </c>
      <c r="G338" s="1">
        <v>290.84645669291336</v>
      </c>
      <c r="M338" s="8">
        <f t="shared" si="80"/>
        <v>0.90436113236419269</v>
      </c>
      <c r="N338" s="6">
        <f t="shared" si="81"/>
        <v>0.62014690451206711</v>
      </c>
      <c r="O338" s="6">
        <f t="shared" si="82"/>
        <v>0.88208955223880603</v>
      </c>
      <c r="P338" s="7">
        <f t="shared" si="83"/>
        <v>0.44648318042813445</v>
      </c>
      <c r="R338" s="4" t="s">
        <v>56</v>
      </c>
      <c r="S338" s="4">
        <v>221</v>
      </c>
      <c r="T338" s="4" t="s">
        <v>24</v>
      </c>
      <c r="U338" s="4">
        <v>5</v>
      </c>
      <c r="V338" s="4">
        <v>494054.817732998</v>
      </c>
      <c r="W338" s="4">
        <v>5180822.4013599902</v>
      </c>
      <c r="X338" s="4">
        <v>343.50393700787401</v>
      </c>
      <c r="Y338" s="4">
        <v>1.0680948737566947</v>
      </c>
      <c r="Z338" s="4">
        <v>0.73242392444910809</v>
      </c>
      <c r="AA338" s="4">
        <v>1.0417910447761196</v>
      </c>
      <c r="AB338">
        <v>0.61009174311926595</v>
      </c>
    </row>
    <row r="339" spans="1:28" x14ac:dyDescent="0.25">
      <c r="A339" s="1" t="s">
        <v>56</v>
      </c>
      <c r="B339" s="1">
        <v>270</v>
      </c>
      <c r="C339" s="1" t="s">
        <v>24</v>
      </c>
      <c r="D339" s="1">
        <v>5</v>
      </c>
      <c r="E339" s="1">
        <v>494115.63656700001</v>
      </c>
      <c r="F339" s="1">
        <v>5180879.0137499804</v>
      </c>
      <c r="G339" s="1">
        <v>287.40157480314963</v>
      </c>
      <c r="M339" s="8">
        <f t="shared" si="80"/>
        <v>0.89364957918898236</v>
      </c>
      <c r="N339" s="6">
        <f t="shared" si="81"/>
        <v>0.6128016789087094</v>
      </c>
      <c r="O339" s="6">
        <f t="shared" si="82"/>
        <v>0.87164179104477635</v>
      </c>
      <c r="P339" s="7">
        <f t="shared" si="83"/>
        <v>0.43577981651376152</v>
      </c>
      <c r="R339" s="4" t="s">
        <v>56</v>
      </c>
      <c r="S339" s="4">
        <v>222</v>
      </c>
      <c r="T339" s="4" t="s">
        <v>24</v>
      </c>
      <c r="U339" s="4">
        <v>5</v>
      </c>
      <c r="V339" s="4">
        <v>494086.744038</v>
      </c>
      <c r="W339" s="4">
        <v>5180840.59387</v>
      </c>
      <c r="X339" s="4">
        <v>351.87007874015745</v>
      </c>
      <c r="Y339" s="4">
        <v>1.094108645753634</v>
      </c>
      <c r="Z339" s="4">
        <v>0.75026232948583416</v>
      </c>
      <c r="AA339" s="4">
        <v>1.0671641791044777</v>
      </c>
      <c r="AB339">
        <v>0.63608562691131487</v>
      </c>
    </row>
    <row r="340" spans="1:28" x14ac:dyDescent="0.25">
      <c r="A340" s="1" t="s">
        <v>56</v>
      </c>
      <c r="B340" s="1">
        <v>170</v>
      </c>
      <c r="C340" s="1" t="s">
        <v>24</v>
      </c>
      <c r="D340" s="1">
        <v>5</v>
      </c>
      <c r="E340" s="1">
        <v>494020.94464300002</v>
      </c>
      <c r="F340" s="1">
        <v>5180765.8738200003</v>
      </c>
      <c r="G340" s="1">
        <v>257.87401574803147</v>
      </c>
      <c r="M340" s="8">
        <f t="shared" si="80"/>
        <v>0.80183626625860738</v>
      </c>
      <c r="N340" s="6">
        <f t="shared" si="81"/>
        <v>0.54984260230849946</v>
      </c>
      <c r="O340" s="6">
        <f t="shared" si="82"/>
        <v>0.78208955223880605</v>
      </c>
      <c r="P340" s="7">
        <f t="shared" si="83"/>
        <v>0.3440366972477063</v>
      </c>
      <c r="R340" s="4" t="s">
        <v>56</v>
      </c>
      <c r="S340" s="4">
        <v>246</v>
      </c>
      <c r="T340" s="4" t="s">
        <v>24</v>
      </c>
      <c r="U340" s="4">
        <v>5</v>
      </c>
      <c r="V340" s="4">
        <v>494082.71162100002</v>
      </c>
      <c r="W340" s="4">
        <v>5180854.1547499904</v>
      </c>
      <c r="X340" s="4">
        <v>424.70472440944883</v>
      </c>
      <c r="Y340" s="4">
        <v>1.3205814843152257</v>
      </c>
      <c r="Z340" s="4">
        <v>0.9055613850996852</v>
      </c>
      <c r="AA340" s="4">
        <v>1.2880597014925375</v>
      </c>
      <c r="AB340" s="4">
        <v>0.86238532110091726</v>
      </c>
    </row>
    <row r="341" spans="1:28" x14ac:dyDescent="0.25">
      <c r="A341" s="1" t="s">
        <v>56</v>
      </c>
      <c r="B341" s="1">
        <v>293</v>
      </c>
      <c r="C341" s="1" t="s">
        <v>24</v>
      </c>
      <c r="D341" s="1">
        <v>5</v>
      </c>
      <c r="E341" s="1">
        <v>494136.58341800002</v>
      </c>
      <c r="F341" s="1">
        <v>5180910.7742100004</v>
      </c>
      <c r="G341" s="1">
        <v>255.41338582677164</v>
      </c>
      <c r="M341" s="8">
        <f t="shared" si="80"/>
        <v>0.79418515684774282</v>
      </c>
      <c r="N341" s="6">
        <f t="shared" si="81"/>
        <v>0.54459601259181534</v>
      </c>
      <c r="O341" s="6">
        <f t="shared" si="82"/>
        <v>0.77462686567164185</v>
      </c>
      <c r="P341" s="7">
        <f t="shared" si="83"/>
        <v>0.33639143730886845</v>
      </c>
      <c r="R341" s="4" t="s">
        <v>56</v>
      </c>
      <c r="S341" s="4">
        <v>247</v>
      </c>
      <c r="T341" s="4" t="s">
        <v>24</v>
      </c>
      <c r="U341" s="4">
        <v>5</v>
      </c>
      <c r="V341" s="4">
        <v>494114.637672999</v>
      </c>
      <c r="W341" s="4">
        <v>5180872.3474000003</v>
      </c>
      <c r="X341" s="4">
        <v>337.59842519685037</v>
      </c>
      <c r="Y341" s="4">
        <v>1.0497322111706195</v>
      </c>
      <c r="Z341" s="4">
        <v>0.71983210912906603</v>
      </c>
      <c r="AA341" s="4">
        <v>1.0238805970149254</v>
      </c>
      <c r="AB341">
        <v>0.59174311926605494</v>
      </c>
    </row>
    <row r="342" spans="1:28" x14ac:dyDescent="0.25">
      <c r="A342" s="1" t="s">
        <v>56</v>
      </c>
      <c r="B342" s="1">
        <v>144</v>
      </c>
      <c r="C342" s="1" t="s">
        <v>24</v>
      </c>
      <c r="D342" s="1">
        <v>5</v>
      </c>
      <c r="E342" s="1">
        <v>494007.324461999</v>
      </c>
      <c r="F342" s="1">
        <v>5180733.5508399904</v>
      </c>
      <c r="G342" s="1">
        <v>254.4291338582677</v>
      </c>
      <c r="M342" s="8">
        <f t="shared" si="80"/>
        <v>0.79112471308339694</v>
      </c>
      <c r="N342" s="6">
        <f t="shared" si="81"/>
        <v>0.54249737670514164</v>
      </c>
      <c r="O342" s="6">
        <f t="shared" si="82"/>
        <v>0.77164179104477615</v>
      </c>
      <c r="P342" s="7">
        <f t="shared" si="83"/>
        <v>0.33333333333333326</v>
      </c>
      <c r="R342" s="4" t="s">
        <v>56</v>
      </c>
      <c r="S342" s="4">
        <v>270</v>
      </c>
      <c r="T342" s="4" t="s">
        <v>24</v>
      </c>
      <c r="U342" s="4">
        <v>5</v>
      </c>
      <c r="V342" s="4">
        <v>494115.63656700001</v>
      </c>
      <c r="W342" s="4">
        <v>5180879.0137499804</v>
      </c>
      <c r="X342" s="4">
        <v>287.40157480314963</v>
      </c>
      <c r="Y342" s="4">
        <v>0.89364957918898236</v>
      </c>
      <c r="Z342" s="4">
        <v>0.6128016789087094</v>
      </c>
      <c r="AA342" s="4">
        <v>0.87164179104477635</v>
      </c>
      <c r="AB342">
        <v>0.43577981651376152</v>
      </c>
    </row>
    <row r="343" spans="1:28" x14ac:dyDescent="0.25">
      <c r="A343" s="1" t="s">
        <v>56</v>
      </c>
      <c r="B343" s="1">
        <v>40</v>
      </c>
      <c r="C343" s="1" t="s">
        <v>24</v>
      </c>
      <c r="D343" s="1">
        <v>5</v>
      </c>
      <c r="E343" s="1">
        <v>493915.526583998</v>
      </c>
      <c r="F343" s="1">
        <v>5180617.9650100004</v>
      </c>
      <c r="M343" s="8"/>
      <c r="N343" s="8"/>
      <c r="O343" s="8"/>
      <c r="R343" s="4" t="s">
        <v>56</v>
      </c>
      <c r="S343" s="4">
        <v>293</v>
      </c>
      <c r="T343" s="4" t="s">
        <v>24</v>
      </c>
      <c r="U343" s="4">
        <v>5</v>
      </c>
      <c r="V343" s="4">
        <v>494136.58341800002</v>
      </c>
      <c r="W343" s="4">
        <v>5180910.7742100004</v>
      </c>
      <c r="X343" s="4">
        <v>255.41338582677164</v>
      </c>
      <c r="Y343" s="4">
        <v>0.79418515684774282</v>
      </c>
      <c r="Z343" s="4">
        <v>0.54459601259181534</v>
      </c>
      <c r="AA343" s="4">
        <v>0.77462686567164185</v>
      </c>
      <c r="AB343">
        <v>0.33639143730886845</v>
      </c>
    </row>
    <row r="344" spans="1:28" x14ac:dyDescent="0.25">
      <c r="A344" s="5" t="s">
        <v>56</v>
      </c>
      <c r="B344" s="5">
        <v>248</v>
      </c>
      <c r="C344" s="5" t="s">
        <v>24</v>
      </c>
      <c r="D344" s="5">
        <v>6</v>
      </c>
      <c r="E344" s="5">
        <v>494145.15560300002</v>
      </c>
      <c r="F344" s="5">
        <v>5180849.02348</v>
      </c>
      <c r="G344" s="5">
        <v>472.44094488188978</v>
      </c>
      <c r="H344" s="5"/>
      <c r="I344" s="5"/>
      <c r="J344" s="5"/>
      <c r="K344" s="5"/>
      <c r="L344" s="5"/>
      <c r="M344" s="6">
        <f>G344/$I$19</f>
        <v>1.5803088500431135</v>
      </c>
      <c r="N344" s="6">
        <f>G344/$J$19</f>
        <v>1</v>
      </c>
      <c r="O344" s="6">
        <f>G344/$K$19</f>
        <v>1.618887015177066</v>
      </c>
      <c r="P344" s="7">
        <f>(G344-$L$19)/($J$19-$L$19)</f>
        <v>1</v>
      </c>
      <c r="R344" s="4" t="s">
        <v>56</v>
      </c>
      <c r="S344" s="4">
        <v>41</v>
      </c>
      <c r="T344" s="4" t="s">
        <v>24</v>
      </c>
      <c r="U344" s="4">
        <v>6</v>
      </c>
      <c r="V344" s="4">
        <v>493947.431986999</v>
      </c>
      <c r="W344" s="4">
        <v>5180613.9323500004</v>
      </c>
      <c r="X344" s="4">
        <v>300.68897637795277</v>
      </c>
      <c r="Y344" s="4">
        <v>1.0058007368503568</v>
      </c>
      <c r="Z344" s="4">
        <v>0.63645833333333335</v>
      </c>
      <c r="AA344" s="4">
        <v>1.0303541315345701</v>
      </c>
      <c r="AB344">
        <v>0.41146711635750421</v>
      </c>
    </row>
    <row r="345" spans="1:28" x14ac:dyDescent="0.25">
      <c r="A345" s="1" t="s">
        <v>56</v>
      </c>
      <c r="B345" s="1">
        <v>65</v>
      </c>
      <c r="C345" s="1" t="s">
        <v>24</v>
      </c>
      <c r="D345" s="1">
        <v>6</v>
      </c>
      <c r="E345" s="1">
        <v>493959.974636</v>
      </c>
      <c r="F345" s="1">
        <v>5180636.9220099803</v>
      </c>
      <c r="G345" s="1">
        <v>357.7755905511811</v>
      </c>
      <c r="M345" s="6">
        <f t="shared" ref="M345:M355" si="84">G345/$I$19</f>
        <v>1.1967547228972328</v>
      </c>
      <c r="N345" s="6">
        <f t="shared" ref="N345:N355" si="85">G345/$J$19</f>
        <v>0.75729166666666659</v>
      </c>
      <c r="O345" s="6">
        <f t="shared" ref="O345:O355" si="86">G345/$K$19</f>
        <v>1.2259696458684655</v>
      </c>
      <c r="P345" s="7">
        <f t="shared" ref="P345:P355" si="87">(G345-$L$19)/($J$19-$L$19)</f>
        <v>0.60708263069139956</v>
      </c>
      <c r="R345" s="4" t="s">
        <v>56</v>
      </c>
      <c r="S345" s="4">
        <v>65</v>
      </c>
      <c r="T345" s="4" t="s">
        <v>24</v>
      </c>
      <c r="U345" s="4">
        <v>6</v>
      </c>
      <c r="V345" s="4">
        <v>493959.974636</v>
      </c>
      <c r="W345" s="4">
        <v>5180636.9220099803</v>
      </c>
      <c r="X345" s="4">
        <v>357.7755905511811</v>
      </c>
      <c r="Y345" s="4">
        <v>1.1967547228972328</v>
      </c>
      <c r="Z345" s="4">
        <v>0.75729166666666659</v>
      </c>
      <c r="AA345" s="4">
        <v>1.2259696458684655</v>
      </c>
      <c r="AB345">
        <v>0.60708263069139956</v>
      </c>
    </row>
    <row r="346" spans="1:28" x14ac:dyDescent="0.25">
      <c r="A346" s="1" t="s">
        <v>56</v>
      </c>
      <c r="B346" s="1">
        <v>66</v>
      </c>
      <c r="C346" s="1" t="s">
        <v>24</v>
      </c>
      <c r="D346" s="1">
        <v>6</v>
      </c>
      <c r="E346" s="1">
        <v>493989.609204999</v>
      </c>
      <c r="F346" s="1">
        <v>5180640.4995499803</v>
      </c>
      <c r="G346" s="1">
        <v>353.34645669291336</v>
      </c>
      <c r="M346" s="6">
        <f t="shared" si="84"/>
        <v>1.1819393274280785</v>
      </c>
      <c r="N346" s="6">
        <f t="shared" si="85"/>
        <v>0.74791666666666656</v>
      </c>
      <c r="O346" s="6">
        <f t="shared" si="86"/>
        <v>1.2107925801011805</v>
      </c>
      <c r="P346" s="7">
        <f t="shared" si="87"/>
        <v>0.5919055649241145</v>
      </c>
      <c r="R346" s="4" t="s">
        <v>56</v>
      </c>
      <c r="S346" s="4">
        <v>66</v>
      </c>
      <c r="T346" s="4" t="s">
        <v>24</v>
      </c>
      <c r="U346" s="4">
        <v>6</v>
      </c>
      <c r="V346" s="4">
        <v>493989.609204999</v>
      </c>
      <c r="W346" s="4">
        <v>5180640.4995499803</v>
      </c>
      <c r="X346" s="4">
        <v>353.34645669291336</v>
      </c>
      <c r="Y346" s="4">
        <v>1.1819393274280785</v>
      </c>
      <c r="Z346" s="4">
        <v>0.74791666666666656</v>
      </c>
      <c r="AA346" s="4">
        <v>1.2107925801011805</v>
      </c>
      <c r="AB346">
        <v>0.5919055649241145</v>
      </c>
    </row>
    <row r="347" spans="1:28" x14ac:dyDescent="0.25">
      <c r="A347" s="1" t="s">
        <v>56</v>
      </c>
      <c r="B347" s="1">
        <v>91</v>
      </c>
      <c r="C347" s="1" t="s">
        <v>24</v>
      </c>
      <c r="D347" s="1">
        <v>6</v>
      </c>
      <c r="E347" s="1">
        <v>493998.558499999</v>
      </c>
      <c r="F347" s="1">
        <v>5180669.9977099802</v>
      </c>
      <c r="G347" s="1">
        <v>319.38976377952753</v>
      </c>
      <c r="M347" s="6">
        <f t="shared" si="84"/>
        <v>1.0683546288312298</v>
      </c>
      <c r="N347" s="6">
        <f t="shared" si="85"/>
        <v>0.67604166666666654</v>
      </c>
      <c r="O347" s="6">
        <f t="shared" si="86"/>
        <v>1.0944350758853287</v>
      </c>
      <c r="P347" s="7">
        <f t="shared" si="87"/>
        <v>0.47554806070826289</v>
      </c>
      <c r="R347" s="4" t="s">
        <v>56</v>
      </c>
      <c r="S347" s="4">
        <v>91</v>
      </c>
      <c r="T347" s="4" t="s">
        <v>24</v>
      </c>
      <c r="U347" s="4">
        <v>6</v>
      </c>
      <c r="V347" s="4">
        <v>493998.558499999</v>
      </c>
      <c r="W347" s="4">
        <v>5180669.9977099802</v>
      </c>
      <c r="X347" s="4">
        <v>319.38976377952753</v>
      </c>
      <c r="Y347" s="4">
        <v>1.0683546288312298</v>
      </c>
      <c r="Z347" s="4">
        <v>0.67604166666666654</v>
      </c>
      <c r="AA347" s="4">
        <v>1.0944350758853287</v>
      </c>
      <c r="AB347">
        <v>0.47554806070826289</v>
      </c>
    </row>
    <row r="348" spans="1:28" x14ac:dyDescent="0.25">
      <c r="A348" s="1" t="s">
        <v>56</v>
      </c>
      <c r="B348" s="1">
        <v>41</v>
      </c>
      <c r="C348" s="1" t="s">
        <v>24</v>
      </c>
      <c r="D348" s="1">
        <v>6</v>
      </c>
      <c r="E348" s="1">
        <v>493947.431986999</v>
      </c>
      <c r="F348" s="1">
        <v>5180613.9323500004</v>
      </c>
      <c r="G348" s="1">
        <v>300.68897637795277</v>
      </c>
      <c r="M348" s="6">
        <f t="shared" si="84"/>
        <v>1.0058007368503568</v>
      </c>
      <c r="N348" s="6">
        <f t="shared" si="85"/>
        <v>0.63645833333333335</v>
      </c>
      <c r="O348" s="6">
        <f t="shared" si="86"/>
        <v>1.0303541315345701</v>
      </c>
      <c r="P348" s="7">
        <f t="shared" si="87"/>
        <v>0.41146711635750421</v>
      </c>
      <c r="R348" s="4" t="s">
        <v>56</v>
      </c>
      <c r="S348" s="4">
        <v>118</v>
      </c>
      <c r="T348" s="4" t="s">
        <v>24</v>
      </c>
      <c r="U348" s="4">
        <v>6</v>
      </c>
      <c r="V348" s="4">
        <v>494010.040872999</v>
      </c>
      <c r="W348" s="4">
        <v>5180701.7671800004</v>
      </c>
      <c r="X348" s="4">
        <v>288.38582677165351</v>
      </c>
      <c r="Y348" s="4">
        <v>0.96464686054715043</v>
      </c>
      <c r="Z348" s="4">
        <v>0.61041666666666661</v>
      </c>
      <c r="AA348" s="4">
        <v>0.98819561551433388</v>
      </c>
      <c r="AB348">
        <v>0.36930860033726798</v>
      </c>
    </row>
    <row r="349" spans="1:28" x14ac:dyDescent="0.25">
      <c r="A349" s="1" t="s">
        <v>56</v>
      </c>
      <c r="B349" s="1">
        <v>198</v>
      </c>
      <c r="C349" s="1" t="s">
        <v>24</v>
      </c>
      <c r="D349" s="1">
        <v>6</v>
      </c>
      <c r="E349" s="1">
        <v>494101.90357700002</v>
      </c>
      <c r="F349" s="1">
        <v>5180808.7980000004</v>
      </c>
      <c r="G349" s="1">
        <v>292.32283464566927</v>
      </c>
      <c r="M349" s="6">
        <f t="shared" si="84"/>
        <v>0.97781610096417648</v>
      </c>
      <c r="N349" s="6">
        <f t="shared" si="85"/>
        <v>0.61874999999999991</v>
      </c>
      <c r="O349" s="6">
        <f t="shared" si="86"/>
        <v>1.0016863406408094</v>
      </c>
      <c r="P349" s="7">
        <f t="shared" si="87"/>
        <v>0.38279932546374357</v>
      </c>
      <c r="R349" s="4" t="s">
        <v>56</v>
      </c>
      <c r="S349" s="4">
        <v>145</v>
      </c>
      <c r="T349" s="4" t="s">
        <v>24</v>
      </c>
      <c r="U349" s="4">
        <v>6</v>
      </c>
      <c r="V349" s="4">
        <v>494039.23383600003</v>
      </c>
      <c r="W349" s="4">
        <v>5180734.0746799903</v>
      </c>
      <c r="X349" s="4">
        <v>256.39763779527561</v>
      </c>
      <c r="Y349" s="4">
        <v>0.85764678215881485</v>
      </c>
      <c r="Z349" s="4">
        <v>0.54270833333333335</v>
      </c>
      <c r="AA349" s="4">
        <v>0.8785834738617202</v>
      </c>
      <c r="AB349">
        <v>0.25969645868465435</v>
      </c>
    </row>
    <row r="350" spans="1:28" x14ac:dyDescent="0.25">
      <c r="A350" s="1" t="s">
        <v>56</v>
      </c>
      <c r="B350" s="1">
        <v>197</v>
      </c>
      <c r="C350" s="1" t="s">
        <v>24</v>
      </c>
      <c r="D350" s="1">
        <v>6</v>
      </c>
      <c r="E350" s="1">
        <v>494069.977149999</v>
      </c>
      <c r="F350" s="1">
        <v>5180790.6054199804</v>
      </c>
      <c r="G350" s="1">
        <v>291.8307086614173</v>
      </c>
      <c r="M350" s="6">
        <f t="shared" si="84"/>
        <v>0.9761699459120482</v>
      </c>
      <c r="N350" s="6">
        <f t="shared" si="85"/>
        <v>0.6177083333333333</v>
      </c>
      <c r="O350" s="6">
        <f t="shared" si="86"/>
        <v>1</v>
      </c>
      <c r="P350" s="7">
        <f t="shared" si="87"/>
        <v>0.3811129848229341</v>
      </c>
      <c r="R350" s="4" t="s">
        <v>56</v>
      </c>
      <c r="S350" s="4">
        <v>171</v>
      </c>
      <c r="T350" s="4" t="s">
        <v>24</v>
      </c>
      <c r="U350" s="4">
        <v>6</v>
      </c>
      <c r="V350" s="4">
        <v>494052.84635599901</v>
      </c>
      <c r="W350" s="4">
        <v>5180758.8414200004</v>
      </c>
      <c r="X350" s="4">
        <v>233.26771653543307</v>
      </c>
      <c r="Y350" s="4">
        <v>0.78027749470878727</v>
      </c>
      <c r="Z350" s="4">
        <v>0.49374999999999997</v>
      </c>
      <c r="AA350" s="4">
        <v>0.7993254637436763</v>
      </c>
      <c r="AB350">
        <v>0.1804384485666104</v>
      </c>
    </row>
    <row r="351" spans="1:28" x14ac:dyDescent="0.25">
      <c r="A351" s="1" t="s">
        <v>56</v>
      </c>
      <c r="B351" s="1">
        <v>118</v>
      </c>
      <c r="C351" s="1" t="s">
        <v>24</v>
      </c>
      <c r="D351" s="1">
        <v>6</v>
      </c>
      <c r="E351" s="1">
        <v>494010.040872999</v>
      </c>
      <c r="F351" s="1">
        <v>5180701.7671800004</v>
      </c>
      <c r="G351" s="1">
        <v>288.38582677165351</v>
      </c>
      <c r="M351" s="6">
        <f t="shared" si="84"/>
        <v>0.96464686054715043</v>
      </c>
      <c r="N351" s="6">
        <f t="shared" si="85"/>
        <v>0.61041666666666661</v>
      </c>
      <c r="O351" s="6">
        <f t="shared" si="86"/>
        <v>0.98819561551433388</v>
      </c>
      <c r="P351" s="7">
        <f t="shared" si="87"/>
        <v>0.36930860033726798</v>
      </c>
      <c r="R351" s="4" t="s">
        <v>56</v>
      </c>
      <c r="S351" s="4">
        <v>172</v>
      </c>
      <c r="T351" s="4" t="s">
        <v>24</v>
      </c>
      <c r="U351" s="4">
        <v>6</v>
      </c>
      <c r="V351" s="4">
        <v>494084.77300500002</v>
      </c>
      <c r="W351" s="4">
        <v>5180777.0339099905</v>
      </c>
    </row>
    <row r="352" spans="1:28" x14ac:dyDescent="0.25">
      <c r="A352" s="1" t="s">
        <v>56</v>
      </c>
      <c r="B352" s="1">
        <v>223</v>
      </c>
      <c r="C352" s="1" t="s">
        <v>24</v>
      </c>
      <c r="D352" s="1">
        <v>6</v>
      </c>
      <c r="E352" s="1">
        <v>494118.627680998</v>
      </c>
      <c r="F352" s="1">
        <v>5180815.4489200003</v>
      </c>
      <c r="G352" s="1">
        <v>276.57480314960628</v>
      </c>
      <c r="M352" s="6">
        <f t="shared" si="84"/>
        <v>0.92513913929607261</v>
      </c>
      <c r="N352" s="6">
        <f t="shared" si="85"/>
        <v>0.58541666666666659</v>
      </c>
      <c r="O352" s="6">
        <f t="shared" si="86"/>
        <v>0.94772344013490728</v>
      </c>
      <c r="P352" s="7">
        <f t="shared" si="87"/>
        <v>0.32883642495784138</v>
      </c>
      <c r="R352" s="4" t="s">
        <v>56</v>
      </c>
      <c r="S352" s="4">
        <v>197</v>
      </c>
      <c r="T352" s="4" t="s">
        <v>24</v>
      </c>
      <c r="U352" s="4">
        <v>6</v>
      </c>
      <c r="V352" s="4">
        <v>494069.977149999</v>
      </c>
      <c r="W352" s="4">
        <v>5180790.6054199804</v>
      </c>
      <c r="X352" s="4">
        <v>291.8307086614173</v>
      </c>
      <c r="Y352" s="4">
        <v>0.9761699459120482</v>
      </c>
      <c r="Z352" s="4">
        <v>0.6177083333333333</v>
      </c>
      <c r="AA352" s="4">
        <v>1</v>
      </c>
      <c r="AB352">
        <v>0.3811129848229341</v>
      </c>
    </row>
    <row r="353" spans="1:28" x14ac:dyDescent="0.25">
      <c r="A353" s="1" t="s">
        <v>56</v>
      </c>
      <c r="B353" s="1">
        <v>271</v>
      </c>
      <c r="C353" s="1" t="s">
        <v>24</v>
      </c>
      <c r="D353" s="1">
        <v>6</v>
      </c>
      <c r="E353" s="1">
        <v>494147.55805200001</v>
      </c>
      <c r="F353" s="1">
        <v>5180892.7616900001</v>
      </c>
      <c r="G353" s="1">
        <v>273.12992125984249</v>
      </c>
      <c r="M353" s="6">
        <f t="shared" si="84"/>
        <v>0.91361605393117495</v>
      </c>
      <c r="N353" s="6">
        <f t="shared" si="85"/>
        <v>0.57812499999999989</v>
      </c>
      <c r="O353" s="6">
        <f t="shared" si="86"/>
        <v>0.93591905564924105</v>
      </c>
      <c r="P353" s="7">
        <f t="shared" si="87"/>
        <v>0.3170320404721752</v>
      </c>
      <c r="R353" s="4" t="s">
        <v>56</v>
      </c>
      <c r="S353" s="4">
        <v>198</v>
      </c>
      <c r="T353" s="4" t="s">
        <v>24</v>
      </c>
      <c r="U353" s="4">
        <v>6</v>
      </c>
      <c r="V353" s="4">
        <v>494101.90357700002</v>
      </c>
      <c r="W353" s="4">
        <v>5180808.7980000004</v>
      </c>
      <c r="X353" s="4">
        <v>292.32283464566927</v>
      </c>
      <c r="Y353" s="4">
        <v>0.97781610096417648</v>
      </c>
      <c r="Z353" s="4">
        <v>0.61874999999999991</v>
      </c>
      <c r="AA353" s="4">
        <v>1.0016863406408094</v>
      </c>
      <c r="AB353" s="108">
        <v>0.38279932546374357</v>
      </c>
    </row>
    <row r="354" spans="1:28" x14ac:dyDescent="0.25">
      <c r="A354" s="1" t="s">
        <v>56</v>
      </c>
      <c r="B354" s="1">
        <v>145</v>
      </c>
      <c r="C354" s="1" t="s">
        <v>24</v>
      </c>
      <c r="D354" s="1">
        <v>6</v>
      </c>
      <c r="E354" s="1">
        <v>494039.23383600003</v>
      </c>
      <c r="F354" s="1">
        <v>5180734.0746799903</v>
      </c>
      <c r="G354" s="1">
        <v>256.39763779527561</v>
      </c>
      <c r="M354" s="6">
        <f t="shared" si="84"/>
        <v>0.85764678215881485</v>
      </c>
      <c r="N354" s="6">
        <f t="shared" si="85"/>
        <v>0.54270833333333335</v>
      </c>
      <c r="O354" s="6">
        <f t="shared" si="86"/>
        <v>0.8785834738617202</v>
      </c>
      <c r="P354" s="7">
        <f t="shared" si="87"/>
        <v>0.25969645868465435</v>
      </c>
      <c r="R354" s="4" t="s">
        <v>56</v>
      </c>
      <c r="S354" s="4">
        <v>223</v>
      </c>
      <c r="T354" s="4" t="s">
        <v>24</v>
      </c>
      <c r="U354" s="4">
        <v>6</v>
      </c>
      <c r="V354" s="4">
        <v>494118.627680998</v>
      </c>
      <c r="W354" s="4">
        <v>5180815.4489200003</v>
      </c>
      <c r="X354" s="4">
        <v>276.57480314960628</v>
      </c>
      <c r="Y354" s="4">
        <v>0.92513913929607261</v>
      </c>
      <c r="Z354" s="4">
        <v>0.58541666666666659</v>
      </c>
      <c r="AA354" s="4">
        <v>0.94772344013490728</v>
      </c>
      <c r="AB354">
        <v>0.32883642495784138</v>
      </c>
    </row>
    <row r="355" spans="1:28" x14ac:dyDescent="0.25">
      <c r="A355" s="1" t="s">
        <v>56</v>
      </c>
      <c r="B355" s="1">
        <v>171</v>
      </c>
      <c r="C355" s="1" t="s">
        <v>24</v>
      </c>
      <c r="D355" s="1">
        <v>6</v>
      </c>
      <c r="E355" s="1">
        <v>494052.84635599901</v>
      </c>
      <c r="F355" s="1">
        <v>5180758.8414200004</v>
      </c>
      <c r="G355" s="1">
        <v>233.26771653543307</v>
      </c>
      <c r="M355" s="6">
        <f t="shared" si="84"/>
        <v>0.78027749470878727</v>
      </c>
      <c r="N355" s="6">
        <f t="shared" si="85"/>
        <v>0.49374999999999997</v>
      </c>
      <c r="O355" s="6">
        <f t="shared" si="86"/>
        <v>0.7993254637436763</v>
      </c>
      <c r="P355" s="7">
        <f t="shared" si="87"/>
        <v>0.1804384485666104</v>
      </c>
      <c r="R355" s="4" t="s">
        <v>56</v>
      </c>
      <c r="S355" s="4">
        <v>248</v>
      </c>
      <c r="T355" s="4" t="s">
        <v>24</v>
      </c>
      <c r="U355" s="4">
        <v>6</v>
      </c>
      <c r="V355" s="4">
        <v>494145.15560300002</v>
      </c>
      <c r="W355" s="4">
        <v>5180849.02348</v>
      </c>
      <c r="X355" s="4">
        <v>472.44094488188978</v>
      </c>
      <c r="Y355" s="4">
        <v>1.5803088500431135</v>
      </c>
      <c r="Z355" s="4">
        <v>1</v>
      </c>
      <c r="AA355" s="4">
        <v>1.618887015177066</v>
      </c>
      <c r="AB355" s="7">
        <v>1</v>
      </c>
    </row>
    <row r="356" spans="1:28" x14ac:dyDescent="0.25">
      <c r="A356" s="1" t="s">
        <v>56</v>
      </c>
      <c r="B356" s="1">
        <v>172</v>
      </c>
      <c r="C356" s="1" t="s">
        <v>24</v>
      </c>
      <c r="D356" s="1">
        <v>6</v>
      </c>
      <c r="E356" s="1">
        <v>494084.77300500002</v>
      </c>
      <c r="F356" s="1">
        <v>5180777.0339099905</v>
      </c>
      <c r="M356" s="6"/>
      <c r="N356" s="6"/>
      <c r="O356" s="6"/>
      <c r="P356" s="7"/>
      <c r="R356" s="4" t="s">
        <v>56</v>
      </c>
      <c r="S356" s="4">
        <v>271</v>
      </c>
      <c r="T356" s="4" t="s">
        <v>24</v>
      </c>
      <c r="U356" s="4">
        <v>6</v>
      </c>
      <c r="V356" s="4">
        <v>494147.55805200001</v>
      </c>
      <c r="W356" s="4">
        <v>5180892.7616900001</v>
      </c>
      <c r="X356" s="4">
        <v>273.12992125984249</v>
      </c>
      <c r="Y356" s="4">
        <v>0.91361605393117495</v>
      </c>
      <c r="Z356" s="4">
        <v>0.57812499999999989</v>
      </c>
      <c r="AA356" s="4">
        <v>0.93591905564924105</v>
      </c>
      <c r="AB356">
        <v>0.3170320404721752</v>
      </c>
    </row>
    <row r="357" spans="1:28" x14ac:dyDescent="0.25">
      <c r="A357" s="5" t="s">
        <v>56</v>
      </c>
      <c r="B357" s="5">
        <v>92</v>
      </c>
      <c r="C357" s="5" t="s">
        <v>24</v>
      </c>
      <c r="D357" s="5">
        <v>7</v>
      </c>
      <c r="E357" s="5">
        <v>494030.468212999</v>
      </c>
      <c r="F357" s="5">
        <v>5180670.5214999802</v>
      </c>
      <c r="G357" s="5">
        <v>448.32677165354329</v>
      </c>
      <c r="H357" s="5"/>
      <c r="I357" s="5"/>
      <c r="J357" s="5"/>
      <c r="K357" s="5"/>
      <c r="L357" s="5"/>
      <c r="M357" s="6">
        <f>G357/$I$19</f>
        <v>1.4996472524888296</v>
      </c>
      <c r="N357" s="6">
        <f>G357/$J$19</f>
        <v>0.94895833333333324</v>
      </c>
      <c r="O357" s="6">
        <f>G357/$J$19</f>
        <v>0.94895833333333324</v>
      </c>
      <c r="P357" s="7">
        <f>(G357-$L$19)/($J$19-$L$19)</f>
        <v>0.91736930860033694</v>
      </c>
      <c r="R357" s="4" t="s">
        <v>56</v>
      </c>
      <c r="S357" s="4">
        <v>67</v>
      </c>
      <c r="T357" s="4" t="s">
        <v>24</v>
      </c>
      <c r="U357" s="4">
        <v>7</v>
      </c>
      <c r="V357" s="4">
        <v>494023.79518900003</v>
      </c>
      <c r="W357" s="4">
        <v>5180638.7472000001</v>
      </c>
      <c r="X357" s="4">
        <v>304.1338582677165</v>
      </c>
      <c r="Y357" s="4">
        <v>1.0173238222152543</v>
      </c>
      <c r="Z357" s="4">
        <v>0.64374999999999993</v>
      </c>
      <c r="AA357" s="4">
        <v>0.64374999999999993</v>
      </c>
      <c r="AB357" s="108">
        <v>0.42327150084317017</v>
      </c>
    </row>
    <row r="358" spans="1:28" x14ac:dyDescent="0.25">
      <c r="A358" s="1" t="s">
        <v>56</v>
      </c>
      <c r="B358" s="1">
        <v>199</v>
      </c>
      <c r="C358" s="1" t="s">
        <v>24</v>
      </c>
      <c r="D358" s="1">
        <v>7</v>
      </c>
      <c r="E358" s="1">
        <v>494133.78745300003</v>
      </c>
      <c r="F358" s="1">
        <v>5180783.6531300005</v>
      </c>
      <c r="G358" s="1">
        <v>373.03149606299212</v>
      </c>
      <c r="M358" s="6">
        <f t="shared" ref="M358:M365" si="88">G358/$I$19</f>
        <v>1.2477855295132083</v>
      </c>
      <c r="N358" s="6">
        <f t="shared" ref="N358:N365" si="89">G358/$J$19</f>
        <v>0.7895833333333333</v>
      </c>
      <c r="O358" s="6">
        <f t="shared" ref="O358:O365" si="90">G358/$J$19</f>
        <v>0.7895833333333333</v>
      </c>
      <c r="P358" s="7">
        <f t="shared" ref="P358:P365" si="91">(G358-$L$19)/($J$19-$L$19)</f>
        <v>0.65935919055649228</v>
      </c>
      <c r="R358" s="4" t="s">
        <v>56</v>
      </c>
      <c r="S358" s="4">
        <v>92</v>
      </c>
      <c r="T358" s="4" t="s">
        <v>24</v>
      </c>
      <c r="U358" s="4">
        <v>7</v>
      </c>
      <c r="V358" s="4">
        <v>494030.468212999</v>
      </c>
      <c r="W358" s="4">
        <v>5180670.5214999802</v>
      </c>
      <c r="X358" s="4">
        <v>448.32677165354329</v>
      </c>
      <c r="Y358" s="4">
        <v>1.4996472524888296</v>
      </c>
      <c r="Z358" s="4">
        <v>0.94895833333333324</v>
      </c>
      <c r="AA358" s="4">
        <v>0.94895833333333324</v>
      </c>
      <c r="AB358" s="7">
        <v>0.91736930860033694</v>
      </c>
    </row>
    <row r="359" spans="1:28" x14ac:dyDescent="0.25">
      <c r="A359" s="1" t="s">
        <v>56</v>
      </c>
      <c r="B359" s="1">
        <v>67</v>
      </c>
      <c r="C359" s="1" t="s">
        <v>24</v>
      </c>
      <c r="D359" s="1">
        <v>7</v>
      </c>
      <c r="E359" s="1">
        <v>494023.79518900003</v>
      </c>
      <c r="F359" s="1">
        <v>5180638.7472000001</v>
      </c>
      <c r="G359" s="1">
        <v>304.1338582677165</v>
      </c>
      <c r="M359" s="6">
        <f t="shared" si="88"/>
        <v>1.0173238222152543</v>
      </c>
      <c r="N359" s="6">
        <f t="shared" si="89"/>
        <v>0.64374999999999993</v>
      </c>
      <c r="O359" s="6">
        <f t="shared" si="90"/>
        <v>0.64374999999999993</v>
      </c>
      <c r="P359" s="7">
        <f t="shared" si="91"/>
        <v>0.42327150084317017</v>
      </c>
      <c r="R359" s="4" t="s">
        <v>56</v>
      </c>
      <c r="S359" s="4">
        <v>119</v>
      </c>
      <c r="T359" s="4" t="s">
        <v>24</v>
      </c>
      <c r="U359" s="4">
        <v>7</v>
      </c>
      <c r="V359" s="4">
        <v>494044.226517</v>
      </c>
      <c r="W359" s="4">
        <v>5180700.4701500004</v>
      </c>
      <c r="X359" s="4">
        <v>228.83858267716536</v>
      </c>
      <c r="Y359" s="4">
        <v>0.76546209923963315</v>
      </c>
      <c r="Z359" s="4">
        <v>0.484375</v>
      </c>
      <c r="AA359" s="4">
        <v>0.484375</v>
      </c>
      <c r="AB359">
        <v>0.16526138279932545</v>
      </c>
    </row>
    <row r="360" spans="1:28" x14ac:dyDescent="0.25">
      <c r="A360" s="1" t="s">
        <v>56</v>
      </c>
      <c r="B360" s="1">
        <v>224</v>
      </c>
      <c r="C360" s="1" t="s">
        <v>24</v>
      </c>
      <c r="D360" s="1">
        <v>7</v>
      </c>
      <c r="E360" s="1">
        <v>494150.549497</v>
      </c>
      <c r="F360" s="1">
        <v>5180829.1968799904</v>
      </c>
      <c r="G360" s="1">
        <v>298.22834645669292</v>
      </c>
      <c r="M360" s="6">
        <f t="shared" si="88"/>
        <v>0.99756996158971545</v>
      </c>
      <c r="N360" s="6">
        <f t="shared" si="89"/>
        <v>0.63124999999999998</v>
      </c>
      <c r="O360" s="6">
        <f t="shared" si="90"/>
        <v>0.63124999999999998</v>
      </c>
      <c r="P360" s="7">
        <f t="shared" si="91"/>
        <v>0.40303541315345692</v>
      </c>
      <c r="R360" s="4" t="s">
        <v>56</v>
      </c>
      <c r="S360" s="4">
        <v>120</v>
      </c>
      <c r="T360" s="4" t="s">
        <v>24</v>
      </c>
      <c r="U360" s="4">
        <v>7</v>
      </c>
      <c r="V360" s="4">
        <v>494073.852491998</v>
      </c>
      <c r="W360" s="4">
        <v>5180695.25875</v>
      </c>
      <c r="X360" s="4">
        <v>235.72834645669292</v>
      </c>
      <c r="Y360" s="4">
        <v>0.78850826996942858</v>
      </c>
      <c r="Z360" s="4">
        <v>0.49895833333333334</v>
      </c>
      <c r="AA360" s="4">
        <v>0.49895833333333334</v>
      </c>
      <c r="AB360">
        <v>0.18887015177065766</v>
      </c>
    </row>
    <row r="361" spans="1:28" x14ac:dyDescent="0.25">
      <c r="A361" s="1" t="s">
        <v>56</v>
      </c>
      <c r="B361" s="1">
        <v>173</v>
      </c>
      <c r="C361" s="1" t="s">
        <v>24</v>
      </c>
      <c r="D361" s="1">
        <v>7</v>
      </c>
      <c r="E361" s="1">
        <v>494116.65697800001</v>
      </c>
      <c r="F361" s="1">
        <v>5180751.8889600001</v>
      </c>
      <c r="G361" s="1">
        <v>264.27165354330708</v>
      </c>
      <c r="M361" s="6">
        <f t="shared" si="88"/>
        <v>0.88398526299286662</v>
      </c>
      <c r="N361" s="6">
        <f t="shared" si="89"/>
        <v>0.55937499999999996</v>
      </c>
      <c r="O361" s="6">
        <f t="shared" si="90"/>
        <v>0.55937499999999996</v>
      </c>
      <c r="P361" s="7">
        <f t="shared" si="91"/>
        <v>0.28667790893760531</v>
      </c>
      <c r="R361" s="4" t="s">
        <v>56</v>
      </c>
      <c r="S361" s="4">
        <v>146</v>
      </c>
      <c r="T361" s="4" t="s">
        <v>24</v>
      </c>
      <c r="U361" s="4">
        <v>7</v>
      </c>
      <c r="V361" s="4">
        <v>494071.13574</v>
      </c>
      <c r="W361" s="4">
        <v>5180727.0423800005</v>
      </c>
      <c r="X361" s="4">
        <v>229.33070866141733</v>
      </c>
      <c r="Y361" s="4">
        <v>0.76710825429176144</v>
      </c>
      <c r="Z361" s="4">
        <v>0.48541666666666666</v>
      </c>
      <c r="AA361" s="4">
        <v>0.48541666666666666</v>
      </c>
      <c r="AB361">
        <v>0.16694772344013492</v>
      </c>
    </row>
    <row r="362" spans="1:28" x14ac:dyDescent="0.25">
      <c r="A362" s="1" t="s">
        <v>56</v>
      </c>
      <c r="B362" s="1">
        <v>120</v>
      </c>
      <c r="C362" s="1" t="s">
        <v>24</v>
      </c>
      <c r="D362" s="1">
        <v>7</v>
      </c>
      <c r="E362" s="1">
        <v>494073.852491998</v>
      </c>
      <c r="F362" s="1">
        <v>5180695.25875</v>
      </c>
      <c r="G362" s="1">
        <v>235.72834645669292</v>
      </c>
      <c r="M362" s="6">
        <f t="shared" si="88"/>
        <v>0.78850826996942858</v>
      </c>
      <c r="N362" s="6">
        <f t="shared" si="89"/>
        <v>0.49895833333333334</v>
      </c>
      <c r="O362" s="6">
        <f t="shared" si="90"/>
        <v>0.49895833333333334</v>
      </c>
      <c r="P362" s="7">
        <f t="shared" si="91"/>
        <v>0.18887015177065766</v>
      </c>
      <c r="R362" s="4" t="s">
        <v>56</v>
      </c>
      <c r="S362" s="4">
        <v>147</v>
      </c>
      <c r="T362" s="4" t="s">
        <v>24</v>
      </c>
      <c r="U362" s="4">
        <v>7</v>
      </c>
      <c r="V362" s="4">
        <v>494103.06250200002</v>
      </c>
      <c r="W362" s="4">
        <v>5180745.2349699903</v>
      </c>
      <c r="X362" s="4">
        <v>180.61023622047244</v>
      </c>
      <c r="Y362" s="4">
        <v>0.6041389041310653</v>
      </c>
      <c r="Z362" s="4">
        <v>0.38229166666666664</v>
      </c>
      <c r="AA362" s="4">
        <v>0.38229166666666664</v>
      </c>
      <c r="AB362">
        <v>0</v>
      </c>
    </row>
    <row r="363" spans="1:28" x14ac:dyDescent="0.25">
      <c r="A363" s="1" t="s">
        <v>56</v>
      </c>
      <c r="B363" s="1">
        <v>146</v>
      </c>
      <c r="C363" s="1" t="s">
        <v>24</v>
      </c>
      <c r="D363" s="1">
        <v>7</v>
      </c>
      <c r="E363" s="1">
        <v>494071.13574</v>
      </c>
      <c r="F363" s="1">
        <v>5180727.0423800005</v>
      </c>
      <c r="G363" s="1">
        <v>229.33070866141733</v>
      </c>
      <c r="M363" s="6">
        <f t="shared" si="88"/>
        <v>0.76710825429176144</v>
      </c>
      <c r="N363" s="6">
        <f t="shared" si="89"/>
        <v>0.48541666666666666</v>
      </c>
      <c r="O363" s="6">
        <f t="shared" si="90"/>
        <v>0.48541666666666666</v>
      </c>
      <c r="P363" s="7">
        <f t="shared" si="91"/>
        <v>0.16694772344013492</v>
      </c>
      <c r="R363" s="4" t="s">
        <v>56</v>
      </c>
      <c r="S363" s="4">
        <v>173</v>
      </c>
      <c r="T363" s="4" t="s">
        <v>24</v>
      </c>
      <c r="U363" s="4">
        <v>7</v>
      </c>
      <c r="V363" s="4">
        <v>494116.65697800001</v>
      </c>
      <c r="W363" s="4">
        <v>5180751.8889600001</v>
      </c>
      <c r="X363" s="4">
        <v>264.27165354330708</v>
      </c>
      <c r="Y363" s="4">
        <v>0.88398526299286662</v>
      </c>
      <c r="Z363" s="4">
        <v>0.55937499999999996</v>
      </c>
      <c r="AA363" s="4">
        <v>0.55937499999999996</v>
      </c>
      <c r="AB363">
        <v>0.28667790893760531</v>
      </c>
    </row>
    <row r="364" spans="1:28" x14ac:dyDescent="0.25">
      <c r="A364" s="1" t="s">
        <v>56</v>
      </c>
      <c r="B364" s="1">
        <v>119</v>
      </c>
      <c r="C364" s="1" t="s">
        <v>24</v>
      </c>
      <c r="D364" s="1">
        <v>7</v>
      </c>
      <c r="E364" s="1">
        <v>494044.226517</v>
      </c>
      <c r="F364" s="1">
        <v>5180700.4701500004</v>
      </c>
      <c r="G364" s="1">
        <v>228.83858267716536</v>
      </c>
      <c r="M364" s="6">
        <f t="shared" si="88"/>
        <v>0.76546209923963315</v>
      </c>
      <c r="N364" s="6">
        <f t="shared" si="89"/>
        <v>0.484375</v>
      </c>
      <c r="O364" s="6">
        <f t="shared" si="90"/>
        <v>0.484375</v>
      </c>
      <c r="P364" s="7">
        <f t="shared" si="91"/>
        <v>0.16526138279932545</v>
      </c>
      <c r="R364" s="4" t="s">
        <v>56</v>
      </c>
      <c r="S364" s="4">
        <v>199</v>
      </c>
      <c r="T364" s="4" t="s">
        <v>24</v>
      </c>
      <c r="U364" s="4">
        <v>7</v>
      </c>
      <c r="V364" s="4">
        <v>494133.78745300003</v>
      </c>
      <c r="W364" s="4">
        <v>5180783.6531300005</v>
      </c>
      <c r="X364" s="4">
        <v>373.03149606299212</v>
      </c>
      <c r="Y364" s="4">
        <v>1.2477855295132083</v>
      </c>
      <c r="Z364" s="4">
        <v>0.7895833333333333</v>
      </c>
      <c r="AA364" s="4">
        <v>0.7895833333333333</v>
      </c>
      <c r="AB364">
        <v>0.65935919055649228</v>
      </c>
    </row>
    <row r="365" spans="1:28" x14ac:dyDescent="0.25">
      <c r="A365" s="1" t="s">
        <v>56</v>
      </c>
      <c r="B365" s="1">
        <v>147</v>
      </c>
      <c r="C365" s="1" t="s">
        <v>24</v>
      </c>
      <c r="D365" s="1">
        <v>7</v>
      </c>
      <c r="E365" s="1">
        <v>494103.06250200002</v>
      </c>
      <c r="F365" s="1">
        <v>5180745.2349699903</v>
      </c>
      <c r="G365" s="1">
        <v>180.61023622047244</v>
      </c>
      <c r="M365" s="6">
        <f t="shared" si="88"/>
        <v>0.6041389041310653</v>
      </c>
      <c r="N365" s="6">
        <f t="shared" si="89"/>
        <v>0.38229166666666664</v>
      </c>
      <c r="O365" s="6">
        <f t="shared" si="90"/>
        <v>0.38229166666666664</v>
      </c>
      <c r="P365" s="7">
        <f t="shared" si="91"/>
        <v>0</v>
      </c>
      <c r="R365" s="4" t="s">
        <v>56</v>
      </c>
      <c r="S365" s="4">
        <v>224</v>
      </c>
      <c r="T365" s="4" t="s">
        <v>24</v>
      </c>
      <c r="U365" s="4">
        <v>7</v>
      </c>
      <c r="V365" s="4">
        <v>494150.549497</v>
      </c>
      <c r="W365" s="4">
        <v>5180829.1968799904</v>
      </c>
      <c r="X365" s="4">
        <v>298.22834645669292</v>
      </c>
      <c r="Y365" s="4">
        <v>0.99756996158971545</v>
      </c>
      <c r="Z365" s="4">
        <v>0.63124999999999998</v>
      </c>
      <c r="AA365" s="4">
        <v>0.63124999999999998</v>
      </c>
      <c r="AB365">
        <v>0.40303541315345692</v>
      </c>
    </row>
    <row r="366" spans="1:28" x14ac:dyDescent="0.25">
      <c r="A366" s="5" t="s">
        <v>56</v>
      </c>
      <c r="B366" s="5">
        <v>148</v>
      </c>
      <c r="C366" s="5" t="s">
        <v>24</v>
      </c>
      <c r="D366" s="5">
        <v>8</v>
      </c>
      <c r="E366" s="5">
        <v>494134.94672100001</v>
      </c>
      <c r="F366" s="5">
        <v>5180720.0901100002</v>
      </c>
      <c r="G366" s="5">
        <v>431.59448818897636</v>
      </c>
      <c r="H366" s="5"/>
      <c r="I366" s="5"/>
      <c r="J366" s="5"/>
      <c r="K366" s="5"/>
      <c r="L366" s="5"/>
      <c r="M366" s="6">
        <f>G366/$I$18</f>
        <v>1.3420045906656464</v>
      </c>
      <c r="N366" s="6">
        <f>G366/$J$18</f>
        <v>0.92025183630640084</v>
      </c>
      <c r="O366" s="6">
        <f>G366/$K$18</f>
        <v>1.3089552238805973</v>
      </c>
      <c r="P366" s="7">
        <f>(G366-$L$18)/($J$18-$L$18)</f>
        <v>0.88379204892966357</v>
      </c>
      <c r="R366" s="4" t="s">
        <v>56</v>
      </c>
      <c r="S366" s="4">
        <v>93</v>
      </c>
      <c r="T366" s="4" t="s">
        <v>24</v>
      </c>
      <c r="U366" s="4">
        <v>8</v>
      </c>
      <c r="V366" s="4">
        <v>494062.370444</v>
      </c>
      <c r="W366" s="4">
        <v>5180663.4891600003</v>
      </c>
      <c r="X366" s="4">
        <v>197.83464566929135</v>
      </c>
      <c r="Y366" s="4">
        <v>0.61514919663351186</v>
      </c>
      <c r="Z366" s="4">
        <v>0.42182581322140611</v>
      </c>
      <c r="AA366" s="4">
        <v>0.60000000000000009</v>
      </c>
      <c r="AB366">
        <v>0.15749235474006118</v>
      </c>
    </row>
    <row r="367" spans="1:28" x14ac:dyDescent="0.25">
      <c r="A367" s="1" t="s">
        <v>56</v>
      </c>
      <c r="B367" s="1">
        <v>174</v>
      </c>
      <c r="C367" s="1" t="s">
        <v>24</v>
      </c>
      <c r="D367" s="1">
        <v>8</v>
      </c>
      <c r="E367" s="1">
        <v>494148.57913600001</v>
      </c>
      <c r="F367" s="1">
        <v>5180765.6369000003</v>
      </c>
      <c r="G367" s="1">
        <v>373.52362204724409</v>
      </c>
      <c r="M367" s="6">
        <f t="shared" ref="M367:M370" si="92">G367/$I$18</f>
        <v>1.1614384085692424</v>
      </c>
      <c r="N367" s="6">
        <f t="shared" ref="N367:N370" si="93">G367/$J$18</f>
        <v>0.79643231899265476</v>
      </c>
      <c r="O367" s="6">
        <f t="shared" ref="O367:O370" si="94">G367/$K$18</f>
        <v>1.1328358208955225</v>
      </c>
      <c r="P367" s="7">
        <f t="shared" ref="P367:P370" si="95">(G367-$L$18)/($J$18-$L$18)</f>
        <v>0.70336391437308865</v>
      </c>
      <c r="R367" s="4" t="s">
        <v>56</v>
      </c>
      <c r="S367" s="4">
        <v>94</v>
      </c>
      <c r="T367" s="4" t="s">
        <v>24</v>
      </c>
      <c r="U367" s="4">
        <v>8</v>
      </c>
      <c r="V367" s="4">
        <v>494094.297571</v>
      </c>
      <c r="W367" s="4">
        <v>5180681.6816999903</v>
      </c>
      <c r="X367" s="4">
        <v>147.14566929133858</v>
      </c>
      <c r="Y367" s="4">
        <v>0.45753634276970157</v>
      </c>
      <c r="Z367" s="4">
        <v>0.31374606505771246</v>
      </c>
      <c r="AA367" s="4">
        <v>0.44626865671641797</v>
      </c>
      <c r="AB367">
        <v>0</v>
      </c>
    </row>
    <row r="368" spans="1:28" x14ac:dyDescent="0.25">
      <c r="A368" s="1" t="s">
        <v>56</v>
      </c>
      <c r="B368" s="1">
        <v>93</v>
      </c>
      <c r="C368" s="1" t="s">
        <v>24</v>
      </c>
      <c r="D368" s="1">
        <v>8</v>
      </c>
      <c r="E368" s="1">
        <v>494062.370444</v>
      </c>
      <c r="F368" s="1">
        <v>5180663.4891600003</v>
      </c>
      <c r="G368" s="1">
        <v>197.83464566929135</v>
      </c>
      <c r="M368" s="6">
        <f t="shared" si="92"/>
        <v>0.61514919663351186</v>
      </c>
      <c r="N368" s="6">
        <f t="shared" si="93"/>
        <v>0.42182581322140611</v>
      </c>
      <c r="O368" s="6">
        <f t="shared" si="94"/>
        <v>0.60000000000000009</v>
      </c>
      <c r="P368" s="7">
        <f t="shared" si="95"/>
        <v>0.15749235474006118</v>
      </c>
      <c r="R368" s="4" t="s">
        <v>56</v>
      </c>
      <c r="S368" s="4">
        <v>121</v>
      </c>
      <c r="T368" s="4" t="s">
        <v>24</v>
      </c>
      <c r="U368" s="4">
        <v>8</v>
      </c>
      <c r="V368" s="4">
        <v>494105.779413999</v>
      </c>
      <c r="W368" s="4">
        <v>5180713.4513499904</v>
      </c>
      <c r="X368" s="4">
        <v>186.51574803149606</v>
      </c>
      <c r="Y368" s="4">
        <v>0.57995409334353476</v>
      </c>
      <c r="Z368" s="4">
        <v>0.39769150052465896</v>
      </c>
      <c r="AA368" s="4">
        <v>0.5656716417910449</v>
      </c>
      <c r="AB368">
        <v>0.12232415902140671</v>
      </c>
    </row>
    <row r="369" spans="1:28" x14ac:dyDescent="0.25">
      <c r="A369" s="1" t="s">
        <v>56</v>
      </c>
      <c r="B369" s="1">
        <v>121</v>
      </c>
      <c r="C369" s="1" t="s">
        <v>24</v>
      </c>
      <c r="D369" s="1">
        <v>8</v>
      </c>
      <c r="E369" s="1">
        <v>494105.779413999</v>
      </c>
      <c r="F369" s="1">
        <v>5180713.4513499904</v>
      </c>
      <c r="G369" s="1">
        <v>186.51574803149606</v>
      </c>
      <c r="M369" s="6">
        <f t="shared" si="92"/>
        <v>0.57995409334353476</v>
      </c>
      <c r="N369" s="6">
        <f t="shared" si="93"/>
        <v>0.39769150052465896</v>
      </c>
      <c r="O369" s="6">
        <f t="shared" si="94"/>
        <v>0.5656716417910449</v>
      </c>
      <c r="P369" s="7">
        <f t="shared" si="95"/>
        <v>0.12232415902140671</v>
      </c>
      <c r="R369" s="4" t="s">
        <v>56</v>
      </c>
      <c r="S369" s="4">
        <v>148</v>
      </c>
      <c r="T369" s="4" t="s">
        <v>24</v>
      </c>
      <c r="U369" s="4">
        <v>8</v>
      </c>
      <c r="V369" s="4">
        <v>494134.94672100001</v>
      </c>
      <c r="W369" s="4">
        <v>5180720.0901100002</v>
      </c>
      <c r="X369" s="4">
        <v>431.59448818897636</v>
      </c>
      <c r="Y369" s="4">
        <v>1.3420045906656464</v>
      </c>
      <c r="Z369" s="4">
        <v>0.92025183630640084</v>
      </c>
      <c r="AA369" s="4">
        <v>1.3089552238805973</v>
      </c>
      <c r="AB369" s="7">
        <v>0.88379204892966357</v>
      </c>
    </row>
    <row r="370" spans="1:28" x14ac:dyDescent="0.25">
      <c r="A370" s="1" t="s">
        <v>56</v>
      </c>
      <c r="B370" s="1">
        <v>94</v>
      </c>
      <c r="C370" s="1" t="s">
        <v>24</v>
      </c>
      <c r="D370" s="1">
        <v>8</v>
      </c>
      <c r="E370" s="1">
        <v>494094.297571</v>
      </c>
      <c r="F370" s="1">
        <v>5180681.6816999903</v>
      </c>
      <c r="G370" s="1">
        <v>147.14566929133858</v>
      </c>
      <c r="M370" s="6">
        <f t="shared" si="92"/>
        <v>0.45753634276970157</v>
      </c>
      <c r="N370" s="6">
        <f t="shared" si="93"/>
        <v>0.31374606505771246</v>
      </c>
      <c r="O370" s="6">
        <f t="shared" si="94"/>
        <v>0.44626865671641797</v>
      </c>
      <c r="P370" s="7">
        <f t="shared" si="95"/>
        <v>0</v>
      </c>
      <c r="R370" s="4" t="s">
        <v>56</v>
      </c>
      <c r="S370" s="4">
        <v>174</v>
      </c>
      <c r="T370" s="4" t="s">
        <v>24</v>
      </c>
      <c r="U370" s="4">
        <v>8</v>
      </c>
      <c r="V370" s="4">
        <v>494148.57913600001</v>
      </c>
      <c r="W370" s="4">
        <v>5180765.6369000003</v>
      </c>
      <c r="X370" s="4">
        <v>373.52362204724409</v>
      </c>
      <c r="Y370" s="4">
        <v>1.1614384085692424</v>
      </c>
      <c r="Z370" s="4">
        <v>0.79643231899265476</v>
      </c>
      <c r="AA370" s="4">
        <v>1.1328358208955225</v>
      </c>
      <c r="AB370">
        <v>0.70336391437308865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89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96</v>
      </c>
      <c r="N1" s="2" t="s">
        <v>95</v>
      </c>
      <c r="O1" s="2" t="s">
        <v>94</v>
      </c>
      <c r="P1" s="1" t="s">
        <v>93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89</v>
      </c>
      <c r="Y1" s="4" t="s">
        <v>96</v>
      </c>
      <c r="Z1" s="4" t="s">
        <v>95</v>
      </c>
      <c r="AA1" s="4" t="s">
        <v>94</v>
      </c>
      <c r="AB1" t="s">
        <v>93</v>
      </c>
    </row>
    <row r="2" spans="1:28" x14ac:dyDescent="0.25">
      <c r="A2" s="5" t="s">
        <v>90</v>
      </c>
      <c r="B2" s="5">
        <v>18</v>
      </c>
      <c r="C2" s="5" t="s">
        <v>9</v>
      </c>
      <c r="D2" s="5">
        <v>1</v>
      </c>
      <c r="E2" s="5">
        <v>493215.02</v>
      </c>
      <c r="F2" s="5">
        <v>5180604.13</v>
      </c>
      <c r="G2" s="5"/>
      <c r="H2" s="5" t="s">
        <v>10</v>
      </c>
      <c r="I2" s="5">
        <f>AVERAGE(G2:G22)</f>
        <v>518.84135714285708</v>
      </c>
      <c r="J2" s="5">
        <f>MAX(G2:G22)</f>
        <v>711.61400000000003</v>
      </c>
      <c r="K2" s="5">
        <f>MEDIAN(G2:G22)</f>
        <v>482.52949999999998</v>
      </c>
      <c r="L2" s="5">
        <f>MIN(G2:G22)</f>
        <v>288.87799999999999</v>
      </c>
      <c r="M2" s="6"/>
      <c r="N2" s="6"/>
      <c r="O2" s="6"/>
      <c r="R2" s="4" t="s">
        <v>90</v>
      </c>
      <c r="S2" s="4">
        <v>18</v>
      </c>
      <c r="T2" s="4" t="s">
        <v>9</v>
      </c>
      <c r="U2" s="4">
        <v>1</v>
      </c>
      <c r="V2" s="4">
        <v>493215.02</v>
      </c>
      <c r="W2" s="4">
        <v>5180604.13</v>
      </c>
      <c r="X2" s="4"/>
      <c r="Y2" s="4"/>
      <c r="Z2" s="4"/>
      <c r="AA2" s="4"/>
    </row>
    <row r="3" spans="1:28" x14ac:dyDescent="0.25">
      <c r="A3" s="1" t="s">
        <v>90</v>
      </c>
      <c r="B3" s="1">
        <v>42</v>
      </c>
      <c r="C3" s="1" t="s">
        <v>9</v>
      </c>
      <c r="D3" s="1">
        <v>1</v>
      </c>
      <c r="E3" s="1">
        <v>493228.32</v>
      </c>
      <c r="F3" s="1">
        <v>5180622.08</v>
      </c>
      <c r="H3" s="1" t="s">
        <v>11</v>
      </c>
      <c r="I3" s="1">
        <f>AVERAGE(G23:G43)</f>
        <v>75.868421052631575</v>
      </c>
      <c r="J3" s="1">
        <f>MAX(G23:G43)</f>
        <v>178</v>
      </c>
      <c r="K3" s="1">
        <f>MEDIAN(G23:G43)</f>
        <v>61.5</v>
      </c>
      <c r="L3" s="1">
        <f>MIN(G23:G43)</f>
        <v>15.5</v>
      </c>
      <c r="M3" s="8"/>
      <c r="N3" s="6"/>
      <c r="O3" s="6"/>
      <c r="P3" s="7"/>
      <c r="R3" s="4" t="s">
        <v>90</v>
      </c>
      <c r="S3" s="4">
        <v>42</v>
      </c>
      <c r="T3" s="4" t="s">
        <v>9</v>
      </c>
      <c r="U3" s="4">
        <v>1</v>
      </c>
      <c r="V3" s="4">
        <v>493228.32</v>
      </c>
      <c r="W3" s="4">
        <v>5180622.08</v>
      </c>
    </row>
    <row r="4" spans="1:28" x14ac:dyDescent="0.25">
      <c r="A4" s="1" t="s">
        <v>90</v>
      </c>
      <c r="B4" s="1">
        <v>95</v>
      </c>
      <c r="C4" s="1" t="s">
        <v>9</v>
      </c>
      <c r="D4" s="1">
        <v>1</v>
      </c>
      <c r="E4" s="1">
        <v>493276.73</v>
      </c>
      <c r="F4" s="1">
        <v>5180689.08</v>
      </c>
      <c r="H4" s="1" t="s">
        <v>12</v>
      </c>
      <c r="I4" s="1">
        <f>AVERAGE(G44:G64)</f>
        <v>200.27069999999998</v>
      </c>
      <c r="J4" s="1">
        <f>MAX(G44:G64)</f>
        <v>307.57900000000001</v>
      </c>
      <c r="K4" s="1">
        <f>MEDIAN(G44:G64)</f>
        <v>199.065</v>
      </c>
      <c r="L4" s="1">
        <f>MIN(G44:G64)</f>
        <v>118.602</v>
      </c>
      <c r="M4" s="8"/>
      <c r="N4" s="6"/>
      <c r="O4" s="6"/>
      <c r="P4" s="7"/>
      <c r="R4" s="4" t="s">
        <v>90</v>
      </c>
      <c r="S4" s="4">
        <v>43</v>
      </c>
      <c r="T4" s="4" t="s">
        <v>9</v>
      </c>
      <c r="U4" s="4">
        <v>1</v>
      </c>
      <c r="V4" s="4">
        <v>493257.96</v>
      </c>
      <c r="W4" s="4">
        <v>5180626.45</v>
      </c>
      <c r="X4" s="4">
        <v>469.488</v>
      </c>
      <c r="Y4" s="4">
        <v>0.90487775027296413</v>
      </c>
      <c r="Z4" s="4">
        <v>0.65975093238750215</v>
      </c>
      <c r="AA4" s="4">
        <v>0.97297263690613733</v>
      </c>
      <c r="AB4">
        <v>0.42724064191362932</v>
      </c>
    </row>
    <row r="5" spans="1:28" x14ac:dyDescent="0.25">
      <c r="A5" s="1" t="s">
        <v>90</v>
      </c>
      <c r="B5" s="1">
        <v>200</v>
      </c>
      <c r="C5" s="1" t="s">
        <v>9</v>
      </c>
      <c r="D5" s="1">
        <v>1</v>
      </c>
      <c r="E5" s="1">
        <v>493387.34</v>
      </c>
      <c r="F5" s="1">
        <v>5180837.45</v>
      </c>
      <c r="H5" s="1" t="s">
        <v>13</v>
      </c>
      <c r="M5" s="8"/>
      <c r="N5" s="6"/>
      <c r="O5" s="6"/>
      <c r="P5" s="7"/>
      <c r="R5" s="4" t="s">
        <v>90</v>
      </c>
      <c r="S5" s="4">
        <v>68</v>
      </c>
      <c r="T5" s="4" t="s">
        <v>9</v>
      </c>
      <c r="U5" s="4">
        <v>1</v>
      </c>
      <c r="V5" s="4">
        <v>493264.63</v>
      </c>
      <c r="W5" s="4">
        <v>5180658.22</v>
      </c>
      <c r="X5" s="4">
        <v>484.25200000000001</v>
      </c>
      <c r="Y5" s="4">
        <v>0.93333346182476107</v>
      </c>
      <c r="Z5" s="4">
        <v>0.68049813522499558</v>
      </c>
      <c r="AA5" s="4">
        <v>1.0035697299336104</v>
      </c>
      <c r="AB5">
        <v>0.46216551228189701</v>
      </c>
    </row>
    <row r="6" spans="1:28" x14ac:dyDescent="0.25">
      <c r="A6" s="1" t="s">
        <v>90</v>
      </c>
      <c r="B6" s="1">
        <v>225</v>
      </c>
      <c r="C6" s="1" t="s">
        <v>9</v>
      </c>
      <c r="D6" s="1">
        <v>1</v>
      </c>
      <c r="E6" s="1">
        <v>493412.66</v>
      </c>
      <c r="F6" s="1">
        <v>5180872.08</v>
      </c>
      <c r="H6" s="1" t="s">
        <v>14</v>
      </c>
      <c r="I6" s="1">
        <f>AVERAGE(G88:G107)</f>
        <v>169.4</v>
      </c>
      <c r="J6" s="1">
        <f>MAX(G88:G107)</f>
        <v>235.5</v>
      </c>
      <c r="K6" s="1">
        <f>MEDIAN(G88:G107)</f>
        <v>170.75</v>
      </c>
      <c r="L6" s="1">
        <f>MIN(G88:G107)</f>
        <v>88</v>
      </c>
      <c r="M6" s="8"/>
      <c r="N6" s="6"/>
      <c r="O6" s="6"/>
      <c r="P6" s="7"/>
      <c r="R6" s="4" t="s">
        <v>90</v>
      </c>
      <c r="S6" s="4">
        <v>95</v>
      </c>
      <c r="T6" s="4" t="s">
        <v>9</v>
      </c>
      <c r="U6" s="4">
        <v>1</v>
      </c>
      <c r="V6" s="4">
        <v>493276.73</v>
      </c>
      <c r="W6" s="4">
        <v>5180689.08</v>
      </c>
    </row>
    <row r="7" spans="1:28" x14ac:dyDescent="0.25">
      <c r="A7" s="1" t="s">
        <v>90</v>
      </c>
      <c r="B7" s="1">
        <v>297</v>
      </c>
      <c r="C7" s="1" t="s">
        <v>9</v>
      </c>
      <c r="D7" s="1">
        <v>1</v>
      </c>
      <c r="E7" s="1">
        <v>493470.69</v>
      </c>
      <c r="F7" s="1">
        <v>5180953.47</v>
      </c>
      <c r="H7" s="1" t="s">
        <v>16</v>
      </c>
      <c r="I7" s="1">
        <f>AVERAGE(G108:G130)</f>
        <v>415.73800000000011</v>
      </c>
      <c r="J7" s="1">
        <f>MAX(G108:G130)</f>
        <v>530.81500000000005</v>
      </c>
      <c r="K7" s="1">
        <f>MEDIAN(G108:G130)</f>
        <v>423.05899999999997</v>
      </c>
      <c r="L7" s="1">
        <f>MIN(G108:G130)</f>
        <v>231.441</v>
      </c>
      <c r="M7" s="8"/>
      <c r="N7" s="6"/>
      <c r="O7" s="6"/>
      <c r="P7" s="7"/>
      <c r="R7" s="4" t="s">
        <v>90</v>
      </c>
      <c r="S7" s="4">
        <v>96</v>
      </c>
      <c r="T7" s="4" t="s">
        <v>9</v>
      </c>
      <c r="U7" s="4">
        <v>1</v>
      </c>
      <c r="V7" s="4">
        <v>493308.03</v>
      </c>
      <c r="W7" s="4">
        <v>5180687.17</v>
      </c>
      <c r="X7" s="4">
        <v>288.87799999999999</v>
      </c>
      <c r="Y7" s="4">
        <v>0.5567751992454617</v>
      </c>
      <c r="Z7" s="4">
        <v>0.40594760642707983</v>
      </c>
      <c r="AA7" s="4">
        <v>0.59867427794570072</v>
      </c>
      <c r="AB7">
        <v>0</v>
      </c>
    </row>
    <row r="8" spans="1:28" x14ac:dyDescent="0.25">
      <c r="A8" s="1" t="s">
        <v>90</v>
      </c>
      <c r="B8" s="1">
        <v>323</v>
      </c>
      <c r="C8" s="1" t="s">
        <v>9</v>
      </c>
      <c r="D8" s="1">
        <v>1</v>
      </c>
      <c r="E8" s="1">
        <v>493501.33</v>
      </c>
      <c r="F8" s="1">
        <v>5180997.2699999996</v>
      </c>
      <c r="H8" s="1" t="s">
        <v>17</v>
      </c>
      <c r="I8" s="1">
        <f>AVERAGE(G131:G155)</f>
        <v>356.55512000000004</v>
      </c>
      <c r="J8" s="1">
        <f>MAX(G131:G155)</f>
        <v>510.827</v>
      </c>
      <c r="K8" s="1">
        <f>MEDIAN(G131:G155)</f>
        <v>360.23599999999999</v>
      </c>
      <c r="L8" s="1">
        <f>MIN(G131:G155)</f>
        <v>238.68100000000001</v>
      </c>
      <c r="M8" s="8"/>
      <c r="N8" s="6"/>
      <c r="O8" s="6"/>
      <c r="P8" s="7"/>
      <c r="R8" s="4" t="s">
        <v>90</v>
      </c>
      <c r="S8" s="4">
        <v>122</v>
      </c>
      <c r="T8" s="4" t="s">
        <v>9</v>
      </c>
      <c r="U8" s="4">
        <v>1</v>
      </c>
      <c r="V8" s="4">
        <v>493305.31</v>
      </c>
      <c r="W8" s="4">
        <v>5180718.96</v>
      </c>
      <c r="X8" s="4">
        <v>524.11400000000003</v>
      </c>
      <c r="Y8" s="4">
        <v>1.0101623411174818</v>
      </c>
      <c r="Z8" s="4">
        <v>0.73651445868125132</v>
      </c>
      <c r="AA8" s="4">
        <v>1.0861802231780648</v>
      </c>
      <c r="AB8">
        <v>0.55646076984217108</v>
      </c>
    </row>
    <row r="9" spans="1:28" x14ac:dyDescent="0.25">
      <c r="A9" s="1" t="s">
        <v>90</v>
      </c>
      <c r="B9" s="1">
        <v>249</v>
      </c>
      <c r="C9" s="1" t="s">
        <v>9</v>
      </c>
      <c r="D9" s="1">
        <v>1</v>
      </c>
      <c r="E9" s="1">
        <v>493445.58</v>
      </c>
      <c r="F9" s="1">
        <v>5180889.93</v>
      </c>
      <c r="G9" s="1">
        <v>711.61400000000003</v>
      </c>
      <c r="H9" s="1" t="s">
        <v>18</v>
      </c>
      <c r="I9" s="1">
        <f>AVERAGE(G156:G173)</f>
        <v>372.32072222222217</v>
      </c>
      <c r="J9" s="1">
        <f>MAX(G156:G173)</f>
        <v>468.012</v>
      </c>
      <c r="K9" s="1">
        <f>MEDIAN(G156:G173)</f>
        <v>390.01</v>
      </c>
      <c r="L9" s="1">
        <f>MIN(G156:G173)</f>
        <v>258.858</v>
      </c>
      <c r="M9" s="8">
        <f t="shared" ref="M9:M22" si="0">G9/$I$2</f>
        <v>1.3715444811853448</v>
      </c>
      <c r="N9" s="6">
        <f t="shared" ref="N9:N21" si="1">G9/$J$2</f>
        <v>1</v>
      </c>
      <c r="O9" s="6">
        <f t="shared" ref="O9:O21" si="2">G9/$K$2</f>
        <v>1.4747575018729426</v>
      </c>
      <c r="P9" s="7">
        <f t="shared" ref="P9:P21" si="3">(G9-$L$2)/($J$2-$L$2)</f>
        <v>1</v>
      </c>
      <c r="R9" s="4" t="s">
        <v>90</v>
      </c>
      <c r="S9" s="4">
        <v>123</v>
      </c>
      <c r="T9" s="4" t="s">
        <v>9</v>
      </c>
      <c r="U9" s="4">
        <v>1</v>
      </c>
      <c r="V9" s="4">
        <v>493337.24</v>
      </c>
      <c r="W9" s="4">
        <v>5180738.1500000004</v>
      </c>
      <c r="X9" s="4">
        <v>461.12200000000001</v>
      </c>
      <c r="Y9" s="4">
        <v>0.88875336102598945</v>
      </c>
      <c r="Z9" s="4">
        <v>0.64799455884791468</v>
      </c>
      <c r="AA9" s="4">
        <v>0.95563483683381023</v>
      </c>
      <c r="AB9">
        <v>0.40745051284962719</v>
      </c>
    </row>
    <row r="10" spans="1:28" x14ac:dyDescent="0.25">
      <c r="A10" s="1" t="s">
        <v>90</v>
      </c>
      <c r="B10" s="1">
        <v>176</v>
      </c>
      <c r="C10" s="1" t="s">
        <v>9</v>
      </c>
      <c r="D10" s="1">
        <v>1</v>
      </c>
      <c r="E10" s="1">
        <v>493398.71</v>
      </c>
      <c r="F10" s="1">
        <v>5180809.42</v>
      </c>
      <c r="G10" s="1">
        <v>701.77200000000005</v>
      </c>
      <c r="H10" s="1" t="s">
        <v>19</v>
      </c>
      <c r="I10" s="1">
        <f>AVERAGE(G174:G195)</f>
        <v>330.3059090909091</v>
      </c>
      <c r="J10" s="1">
        <f>MAX(G174:G195)</f>
        <v>436.51600000000002</v>
      </c>
      <c r="K10" s="1">
        <f>MEDIAN(G174:G195)</f>
        <v>339.0745</v>
      </c>
      <c r="L10" s="1">
        <f>MIN(G174:G195)</f>
        <v>171.26</v>
      </c>
      <c r="M10" s="8">
        <f t="shared" si="0"/>
        <v>1.3525752917317559</v>
      </c>
      <c r="N10" s="6">
        <f t="shared" si="1"/>
        <v>0.98616946827915131</v>
      </c>
      <c r="O10" s="6">
        <f t="shared" si="2"/>
        <v>1.4543608214627293</v>
      </c>
      <c r="P10" s="7">
        <f t="shared" si="3"/>
        <v>0.97671833011619547</v>
      </c>
      <c r="R10" s="4" t="s">
        <v>90</v>
      </c>
      <c r="S10" s="4">
        <v>149</v>
      </c>
      <c r="T10" s="4" t="s">
        <v>9</v>
      </c>
      <c r="U10" s="4">
        <v>1</v>
      </c>
      <c r="V10" s="4">
        <v>493350.86</v>
      </c>
      <c r="W10" s="4">
        <v>5180767.3600000003</v>
      </c>
      <c r="X10" s="4">
        <v>634.35</v>
      </c>
      <c r="Y10" s="4">
        <v>1.2226280562775935</v>
      </c>
      <c r="Z10" s="4">
        <v>0.89142428338959045</v>
      </c>
      <c r="AA10" s="4">
        <v>1.3146346492805103</v>
      </c>
      <c r="AB10">
        <v>0.81722871957912269</v>
      </c>
    </row>
    <row r="11" spans="1:28" x14ac:dyDescent="0.25">
      <c r="A11" s="1" t="s">
        <v>90</v>
      </c>
      <c r="B11" s="1">
        <v>149</v>
      </c>
      <c r="C11" s="1" t="s">
        <v>9</v>
      </c>
      <c r="D11" s="1">
        <v>1</v>
      </c>
      <c r="E11" s="1">
        <v>493350.86</v>
      </c>
      <c r="F11" s="1">
        <v>5180767.3600000003</v>
      </c>
      <c r="G11" s="1">
        <v>634.35</v>
      </c>
      <c r="H11" s="1" t="s">
        <v>20</v>
      </c>
      <c r="I11" s="1">
        <f>AVERAGE(G197:G212)</f>
        <v>321.26606249999992</v>
      </c>
      <c r="J11" s="1">
        <f>MAX(G196:G212)</f>
        <v>522.14599999999996</v>
      </c>
      <c r="K11" s="1">
        <f>MEDIAN(G197:G212)</f>
        <v>340.79750000000001</v>
      </c>
      <c r="L11" s="1">
        <f>MIN(G197:G212)</f>
        <v>168.79900000000001</v>
      </c>
      <c r="M11" s="8">
        <f t="shared" si="0"/>
        <v>1.2226280562775935</v>
      </c>
      <c r="N11" s="6">
        <f t="shared" si="1"/>
        <v>0.89142428338959045</v>
      </c>
      <c r="O11" s="6">
        <f t="shared" si="2"/>
        <v>1.3146346492805103</v>
      </c>
      <c r="P11" s="7">
        <f t="shared" si="3"/>
        <v>0.81722871957912269</v>
      </c>
      <c r="R11" s="4" t="s">
        <v>90</v>
      </c>
      <c r="S11" s="4">
        <v>175</v>
      </c>
      <c r="T11" s="4" t="s">
        <v>9</v>
      </c>
      <c r="U11" s="4">
        <v>1</v>
      </c>
      <c r="V11" s="4">
        <v>493368</v>
      </c>
      <c r="W11" s="4">
        <v>5180799.12</v>
      </c>
      <c r="X11" s="4">
        <v>480.80700000000002</v>
      </c>
      <c r="Y11" s="4">
        <v>0.92669366730458091</v>
      </c>
      <c r="Z11" s="4">
        <v>0.67565702754583246</v>
      </c>
      <c r="AA11" s="4">
        <v>0.99643027006638973</v>
      </c>
      <c r="AB11">
        <v>0.45401621815979715</v>
      </c>
    </row>
    <row r="12" spans="1:28" x14ac:dyDescent="0.25">
      <c r="A12" s="1" t="s">
        <v>90</v>
      </c>
      <c r="B12" s="1">
        <v>272</v>
      </c>
      <c r="C12" s="1" t="s">
        <v>9</v>
      </c>
      <c r="D12" s="1">
        <v>1</v>
      </c>
      <c r="E12" s="1">
        <v>493466.53</v>
      </c>
      <c r="F12" s="1">
        <v>5180921.6900000004</v>
      </c>
      <c r="G12" s="1">
        <v>594.48800000000006</v>
      </c>
      <c r="H12" s="1" t="s">
        <v>21</v>
      </c>
      <c r="I12" s="1">
        <f>AVERAGE(G213:G233)</f>
        <v>310.36752380952379</v>
      </c>
      <c r="J12" s="1">
        <f>MAX(G213:G233)</f>
        <v>524.60599999999999</v>
      </c>
      <c r="K12" s="1">
        <f>MEDIAN(G213:G233)</f>
        <v>301.673</v>
      </c>
      <c r="L12" s="1">
        <f>MIN(G213:G233)</f>
        <v>152.06700000000001</v>
      </c>
      <c r="M12" s="8">
        <f t="shared" si="0"/>
        <v>1.1457991769848728</v>
      </c>
      <c r="N12" s="6">
        <f t="shared" si="1"/>
        <v>0.83540795993333472</v>
      </c>
      <c r="O12" s="6">
        <f t="shared" si="2"/>
        <v>1.2320241560360561</v>
      </c>
      <c r="P12" s="7">
        <f t="shared" si="3"/>
        <v>0.72293346201884878</v>
      </c>
      <c r="R12" s="4" t="s">
        <v>90</v>
      </c>
      <c r="S12" s="4">
        <v>176</v>
      </c>
      <c r="T12" s="4" t="s">
        <v>9</v>
      </c>
      <c r="U12" s="4">
        <v>1</v>
      </c>
      <c r="V12" s="4">
        <v>493398.71</v>
      </c>
      <c r="W12" s="4">
        <v>5180809.42</v>
      </c>
      <c r="X12" s="4">
        <v>701.77200000000005</v>
      </c>
      <c r="Y12" s="4">
        <v>1.3525752917317559</v>
      </c>
      <c r="Z12" s="4">
        <v>0.98616946827915131</v>
      </c>
      <c r="AA12" s="4">
        <v>1.4543608214627293</v>
      </c>
      <c r="AB12">
        <v>0.97671833011619547</v>
      </c>
    </row>
    <row r="13" spans="1:28" x14ac:dyDescent="0.25">
      <c r="A13" s="1" t="s">
        <v>90</v>
      </c>
      <c r="B13" s="1">
        <v>348</v>
      </c>
      <c r="C13" s="1" t="s">
        <v>9</v>
      </c>
      <c r="D13" s="1">
        <v>1</v>
      </c>
      <c r="E13" s="1">
        <v>493540.9</v>
      </c>
      <c r="F13" s="1">
        <v>5181013.17</v>
      </c>
      <c r="G13" s="1">
        <v>593.99599999999998</v>
      </c>
      <c r="H13" s="1" t="s">
        <v>22</v>
      </c>
      <c r="I13" s="1">
        <f>AVERAGE(G234:G254)</f>
        <v>320.88971428571432</v>
      </c>
      <c r="J13" s="1">
        <f>MAX(G234:G254)</f>
        <v>467.02800000000002</v>
      </c>
      <c r="K13" s="1">
        <f>MEDIAN(G234:G254)</f>
        <v>360.72800000000001</v>
      </c>
      <c r="L13" s="1">
        <f>MIN(G234:G254)</f>
        <v>134.84299999999999</v>
      </c>
      <c r="M13" s="8">
        <f t="shared" si="0"/>
        <v>1.1448509102493345</v>
      </c>
      <c r="N13" s="6">
        <f t="shared" si="1"/>
        <v>0.8347165738729142</v>
      </c>
      <c r="O13" s="6">
        <f t="shared" si="2"/>
        <v>1.2310045292567604</v>
      </c>
      <c r="P13" s="7">
        <f t="shared" si="3"/>
        <v>0.72176961507891446</v>
      </c>
      <c r="R13" s="4" t="s">
        <v>90</v>
      </c>
      <c r="S13" s="4">
        <v>200</v>
      </c>
      <c r="T13" s="4" t="s">
        <v>9</v>
      </c>
      <c r="U13" s="4">
        <v>1</v>
      </c>
      <c r="V13" s="4">
        <v>493387.34</v>
      </c>
      <c r="W13" s="4">
        <v>5180837.45</v>
      </c>
    </row>
    <row r="14" spans="1:28" x14ac:dyDescent="0.25">
      <c r="A14" s="1" t="s">
        <v>90</v>
      </c>
      <c r="B14" s="1">
        <v>122</v>
      </c>
      <c r="C14" s="1" t="s">
        <v>9</v>
      </c>
      <c r="D14" s="1">
        <v>1</v>
      </c>
      <c r="E14" s="1">
        <v>493305.31</v>
      </c>
      <c r="F14" s="1">
        <v>5180718.96</v>
      </c>
      <c r="G14" s="1">
        <v>524.11400000000003</v>
      </c>
      <c r="H14" s="1" t="s">
        <v>23</v>
      </c>
      <c r="I14" s="1">
        <f>AVERAGE(G255:G272)</f>
        <v>494.44999999999993</v>
      </c>
      <c r="J14" s="1">
        <f>MAX(G255:G272)</f>
        <v>619.58699999999999</v>
      </c>
      <c r="K14" s="1">
        <f>MEDIAN(G255:G272)</f>
        <v>495.81700000000001</v>
      </c>
      <c r="L14" s="1">
        <f>MIN(G255:G272)</f>
        <v>347.93299999999999</v>
      </c>
      <c r="M14" s="8">
        <f t="shared" si="0"/>
        <v>1.0101623411174818</v>
      </c>
      <c r="N14" s="6">
        <f t="shared" si="1"/>
        <v>0.73651445868125132</v>
      </c>
      <c r="O14" s="6">
        <f t="shared" si="2"/>
        <v>1.0861802231780648</v>
      </c>
      <c r="P14" s="7">
        <f t="shared" si="3"/>
        <v>0.55646076984217108</v>
      </c>
      <c r="R14" s="4" t="s">
        <v>90</v>
      </c>
      <c r="S14" s="4">
        <v>201</v>
      </c>
      <c r="T14" s="4" t="s">
        <v>9</v>
      </c>
      <c r="U14" s="4">
        <v>1</v>
      </c>
      <c r="V14" s="4">
        <v>493416.67</v>
      </c>
      <c r="W14" s="4">
        <v>5180836.96</v>
      </c>
      <c r="X14" s="4">
        <v>472.93299999999999</v>
      </c>
      <c r="Y14" s="4">
        <v>0.91151754479314429</v>
      </c>
      <c r="Z14" s="4">
        <v>0.66459204006666528</v>
      </c>
      <c r="AA14" s="4">
        <v>0.98011209677335787</v>
      </c>
      <c r="AB14">
        <v>0.43538993603572912</v>
      </c>
    </row>
    <row r="15" spans="1:28" x14ac:dyDescent="0.25">
      <c r="A15" s="1" t="s">
        <v>90</v>
      </c>
      <c r="B15" s="1">
        <v>68</v>
      </c>
      <c r="C15" s="1" t="s">
        <v>9</v>
      </c>
      <c r="D15" s="1">
        <v>1</v>
      </c>
      <c r="E15" s="1">
        <v>493264.63</v>
      </c>
      <c r="F15" s="1">
        <v>5180658.22</v>
      </c>
      <c r="G15" s="1">
        <v>484.25200000000001</v>
      </c>
      <c r="H15" s="1" t="s">
        <v>25</v>
      </c>
      <c r="I15" s="1">
        <f>AVERAGE(G273:G290)</f>
        <v>543.30711111111123</v>
      </c>
      <c r="J15" s="1">
        <f>MAX(G273:G290)</f>
        <v>743.60199999999998</v>
      </c>
      <c r="K15" s="1">
        <f>MEDIAN(G273:G290)</f>
        <v>534.20299999999997</v>
      </c>
      <c r="L15" s="1">
        <f>MIN(G273:G290)</f>
        <v>359.74400000000003</v>
      </c>
      <c r="M15" s="8">
        <f t="shared" si="0"/>
        <v>0.93333346182476107</v>
      </c>
      <c r="N15" s="6">
        <f t="shared" si="1"/>
        <v>0.68049813522499558</v>
      </c>
      <c r="O15" s="6">
        <f t="shared" si="2"/>
        <v>1.0035697299336104</v>
      </c>
      <c r="P15" s="7">
        <f t="shared" si="3"/>
        <v>0.46216551228189701</v>
      </c>
      <c r="R15" s="4" t="s">
        <v>90</v>
      </c>
      <c r="S15" s="4">
        <v>225</v>
      </c>
      <c r="T15" s="4" t="s">
        <v>9</v>
      </c>
      <c r="U15" s="4">
        <v>1</v>
      </c>
      <c r="V15" s="4">
        <v>493412.66</v>
      </c>
      <c r="W15" s="4">
        <v>5180872.08</v>
      </c>
    </row>
    <row r="16" spans="1:28" x14ac:dyDescent="0.25">
      <c r="A16" s="1" t="s">
        <v>90</v>
      </c>
      <c r="B16" s="1">
        <v>175</v>
      </c>
      <c r="C16" s="1" t="s">
        <v>9</v>
      </c>
      <c r="D16" s="1">
        <v>1</v>
      </c>
      <c r="E16" s="1">
        <v>493368</v>
      </c>
      <c r="F16" s="1">
        <v>5180799.12</v>
      </c>
      <c r="G16" s="1">
        <v>480.80700000000002</v>
      </c>
      <c r="H16" s="1" t="s">
        <v>26</v>
      </c>
      <c r="I16" s="1">
        <f>AVERAGE(G291:G309)</f>
        <v>486.68522222222214</v>
      </c>
      <c r="J16" s="1">
        <f>MAX(G291:G309)</f>
        <v>684.54700000000003</v>
      </c>
      <c r="K16" s="1">
        <f>MEDIAN(G291:G309)</f>
        <v>497.04750000000001</v>
      </c>
      <c r="L16" s="1">
        <f>MIN(G291:G309)</f>
        <v>249.01599999999999</v>
      </c>
      <c r="M16" s="8">
        <f t="shared" si="0"/>
        <v>0.92669366730458091</v>
      </c>
      <c r="N16" s="6">
        <f t="shared" si="1"/>
        <v>0.67565702754583246</v>
      </c>
      <c r="O16" s="6">
        <f t="shared" si="2"/>
        <v>0.99643027006638973</v>
      </c>
      <c r="P16" s="7">
        <f t="shared" si="3"/>
        <v>0.45401621815979715</v>
      </c>
      <c r="R16" s="4" t="s">
        <v>90</v>
      </c>
      <c r="S16" s="4">
        <v>249</v>
      </c>
      <c r="T16" s="4" t="s">
        <v>9</v>
      </c>
      <c r="U16" s="4">
        <v>1</v>
      </c>
      <c r="V16" s="4">
        <v>493445.58</v>
      </c>
      <c r="W16" s="4">
        <v>5180889.93</v>
      </c>
      <c r="X16" s="4">
        <v>711.61400000000003</v>
      </c>
      <c r="Y16" s="4">
        <v>1.3715444811853448</v>
      </c>
      <c r="Z16" s="4">
        <v>1</v>
      </c>
      <c r="AA16" s="4">
        <v>1.4747575018729426</v>
      </c>
      <c r="AB16">
        <v>1</v>
      </c>
    </row>
    <row r="17" spans="1:28" x14ac:dyDescent="0.25">
      <c r="A17" s="1" t="s">
        <v>90</v>
      </c>
      <c r="B17" s="1">
        <v>201</v>
      </c>
      <c r="C17" s="1" t="s">
        <v>9</v>
      </c>
      <c r="D17" s="1">
        <v>1</v>
      </c>
      <c r="E17" s="1">
        <v>493416.67</v>
      </c>
      <c r="F17" s="1">
        <v>5180836.96</v>
      </c>
      <c r="G17" s="1">
        <v>472.93299999999999</v>
      </c>
      <c r="H17" s="1" t="s">
        <v>27</v>
      </c>
      <c r="I17" s="1">
        <f>AVERAGE(G310:G327)</f>
        <v>489.39194444444433</v>
      </c>
      <c r="J17" s="1">
        <f>MAX(G310:G327)</f>
        <v>640.25599999999997</v>
      </c>
      <c r="K17" s="1">
        <f>MEDIAN(G310:G327)</f>
        <v>495.3245</v>
      </c>
      <c r="L17" s="1">
        <f>MIN(G310:G327)</f>
        <v>369.58699999999999</v>
      </c>
      <c r="M17" s="8">
        <f t="shared" si="0"/>
        <v>0.91151754479314429</v>
      </c>
      <c r="N17" s="6">
        <f t="shared" si="1"/>
        <v>0.66459204006666528</v>
      </c>
      <c r="O17" s="6">
        <f t="shared" si="2"/>
        <v>0.98011209677335787</v>
      </c>
      <c r="P17" s="7">
        <f t="shared" si="3"/>
        <v>0.43538993603572912</v>
      </c>
      <c r="R17" s="4" t="s">
        <v>90</v>
      </c>
      <c r="S17" s="4">
        <v>272</v>
      </c>
      <c r="T17" s="4" t="s">
        <v>9</v>
      </c>
      <c r="U17" s="4">
        <v>1</v>
      </c>
      <c r="V17" s="4">
        <v>493466.53</v>
      </c>
      <c r="W17" s="4">
        <v>5180921.6900000004</v>
      </c>
      <c r="X17" s="4">
        <v>594.48800000000006</v>
      </c>
      <c r="Y17" s="4">
        <v>1.1457991769848728</v>
      </c>
      <c r="Z17" s="4">
        <v>0.83540795993333472</v>
      </c>
      <c r="AA17" s="4">
        <v>1.2320241560360561</v>
      </c>
      <c r="AB17">
        <v>0.72293346201884878</v>
      </c>
    </row>
    <row r="18" spans="1:28" x14ac:dyDescent="0.25">
      <c r="A18" s="1" t="s">
        <v>90</v>
      </c>
      <c r="B18" s="1">
        <v>43</v>
      </c>
      <c r="C18" s="1" t="s">
        <v>9</v>
      </c>
      <c r="D18" s="1">
        <v>1</v>
      </c>
      <c r="E18" s="1">
        <v>493257.96</v>
      </c>
      <c r="F18" s="1">
        <v>5180626.45</v>
      </c>
      <c r="G18" s="1">
        <v>469.488</v>
      </c>
      <c r="H18" s="1" t="s">
        <v>28</v>
      </c>
      <c r="I18" s="1">
        <f>AVERAGE(G328:G343,G366:G370)</f>
        <v>464.73109523809518</v>
      </c>
      <c r="J18" s="1">
        <f>MAX(G328:G343,G366:G370)</f>
        <v>622.53899999999999</v>
      </c>
      <c r="K18" s="1">
        <f>MEDIAN(G328:G343,G366:G370)</f>
        <v>497.04700000000003</v>
      </c>
      <c r="L18" s="1">
        <f>MIN(G328:G343,G366:G370)</f>
        <v>255.90600000000001</v>
      </c>
      <c r="M18" s="8">
        <f t="shared" si="0"/>
        <v>0.90487775027296413</v>
      </c>
      <c r="N18" s="6">
        <f t="shared" si="1"/>
        <v>0.65975093238750215</v>
      </c>
      <c r="O18" s="6">
        <f t="shared" si="2"/>
        <v>0.97297263690613733</v>
      </c>
      <c r="P18" s="7">
        <f t="shared" si="3"/>
        <v>0.42724064191362932</v>
      </c>
      <c r="R18" s="4" t="s">
        <v>90</v>
      </c>
      <c r="S18" s="4">
        <v>297</v>
      </c>
      <c r="T18" s="4" t="s">
        <v>9</v>
      </c>
      <c r="U18" s="4">
        <v>1</v>
      </c>
      <c r="V18" s="4">
        <v>493470.69</v>
      </c>
      <c r="W18" s="4">
        <v>5180953.47</v>
      </c>
      <c r="AB18" s="108"/>
    </row>
    <row r="19" spans="1:28" x14ac:dyDescent="0.25">
      <c r="A19" s="1" t="s">
        <v>90</v>
      </c>
      <c r="B19" s="1">
        <v>298</v>
      </c>
      <c r="C19" s="1" t="s">
        <v>9</v>
      </c>
      <c r="D19" s="1">
        <v>1</v>
      </c>
      <c r="E19" s="1">
        <v>493502.61</v>
      </c>
      <c r="F19" s="1">
        <v>5180966.54</v>
      </c>
      <c r="G19" s="1">
        <v>468.012</v>
      </c>
      <c r="H19" s="1" t="s">
        <v>29</v>
      </c>
      <c r="I19" s="1">
        <f>AVERAGE(G344:G356,G357:G365)</f>
        <v>477.56349999999998</v>
      </c>
      <c r="J19" s="1">
        <f>MAX(G344:G356,G357:G365)</f>
        <v>761.31899999999996</v>
      </c>
      <c r="K19" s="1">
        <f>MEDIAN(G344:G356,G357:G365)</f>
        <v>452.26400000000001</v>
      </c>
      <c r="L19" s="1">
        <f>MIN(G344:G356,G357:G365)</f>
        <v>233.268</v>
      </c>
      <c r="M19" s="8">
        <f t="shared" si="0"/>
        <v>0.90203295006634987</v>
      </c>
      <c r="N19" s="6">
        <f t="shared" si="1"/>
        <v>0.65767677420624104</v>
      </c>
      <c r="O19" s="6">
        <f>G19/$K$2</f>
        <v>0.9699137565682513</v>
      </c>
      <c r="P19" s="7">
        <f t="shared" si="3"/>
        <v>0.42374910109382685</v>
      </c>
      <c r="R19" s="4" t="s">
        <v>90</v>
      </c>
      <c r="S19" s="4">
        <v>298</v>
      </c>
      <c r="T19" s="4" t="s">
        <v>9</v>
      </c>
      <c r="U19" s="4">
        <v>1</v>
      </c>
      <c r="V19" s="4">
        <v>493502.61</v>
      </c>
      <c r="W19" s="4">
        <v>5180966.54</v>
      </c>
      <c r="X19" s="4">
        <v>468.012</v>
      </c>
      <c r="Y19" s="4">
        <v>0.90203295006634987</v>
      </c>
      <c r="Z19" s="4">
        <v>0.65767677420624104</v>
      </c>
      <c r="AA19" s="4">
        <v>0.9699137565682513</v>
      </c>
      <c r="AB19" s="108">
        <v>0.42374910109382685</v>
      </c>
    </row>
    <row r="20" spans="1:28" x14ac:dyDescent="0.25">
      <c r="A20" s="1" t="s">
        <v>90</v>
      </c>
      <c r="B20" s="1">
        <v>123</v>
      </c>
      <c r="C20" s="1" t="s">
        <v>9</v>
      </c>
      <c r="D20" s="1">
        <v>1</v>
      </c>
      <c r="E20" s="1">
        <v>493337.24</v>
      </c>
      <c r="F20" s="1">
        <v>5180738.1500000004</v>
      </c>
      <c r="G20" s="1">
        <v>461.12200000000001</v>
      </c>
      <c r="M20" s="8">
        <f t="shared" si="0"/>
        <v>0.88875336102598945</v>
      </c>
      <c r="N20" s="6">
        <f t="shared" si="1"/>
        <v>0.64799455884791468</v>
      </c>
      <c r="O20" s="6">
        <f>G20/$K$2</f>
        <v>0.95563483683381023</v>
      </c>
      <c r="P20" s="7">
        <f t="shared" si="3"/>
        <v>0.40745051284962719</v>
      </c>
      <c r="R20" s="4" t="s">
        <v>90</v>
      </c>
      <c r="S20" s="4">
        <v>323</v>
      </c>
      <c r="T20" s="4" t="s">
        <v>9</v>
      </c>
      <c r="U20" s="4">
        <v>1</v>
      </c>
      <c r="V20" s="4">
        <v>493501.33</v>
      </c>
      <c r="W20" s="4">
        <v>5180997.2699999996</v>
      </c>
    </row>
    <row r="21" spans="1:28" x14ac:dyDescent="0.25">
      <c r="A21" s="1" t="s">
        <v>90</v>
      </c>
      <c r="B21" s="1">
        <v>371</v>
      </c>
      <c r="C21" s="1" t="s">
        <v>9</v>
      </c>
      <c r="D21" s="1">
        <v>1</v>
      </c>
      <c r="E21" s="1">
        <v>493570.49</v>
      </c>
      <c r="F21" s="1">
        <v>5181049.8099999996</v>
      </c>
      <c r="G21" s="1">
        <v>377.95299999999997</v>
      </c>
      <c r="I21" s="3"/>
      <c r="J21" s="3"/>
      <c r="K21" s="3"/>
      <c r="L21" s="3"/>
      <c r="M21" s="8">
        <f t="shared" si="0"/>
        <v>0.72845580792036768</v>
      </c>
      <c r="N21" s="6">
        <f t="shared" si="1"/>
        <v>0.53112080425623998</v>
      </c>
      <c r="O21" s="6">
        <f t="shared" si="2"/>
        <v>0.78327439047768066</v>
      </c>
      <c r="P21" s="7">
        <f t="shared" si="3"/>
        <v>0.21071070360697924</v>
      </c>
      <c r="R21" s="4" t="s">
        <v>90</v>
      </c>
      <c r="S21" s="4">
        <v>348</v>
      </c>
      <c r="T21" s="4" t="s">
        <v>9</v>
      </c>
      <c r="U21" s="4">
        <v>1</v>
      </c>
      <c r="V21" s="4">
        <v>493540.9</v>
      </c>
      <c r="W21" s="4">
        <v>5181013.17</v>
      </c>
      <c r="X21" s="4">
        <v>593.99599999999998</v>
      </c>
      <c r="Y21" s="4">
        <v>1.1448509102493345</v>
      </c>
      <c r="Z21" s="4">
        <v>0.8347165738729142</v>
      </c>
      <c r="AA21" s="4">
        <v>1.2310045292567604</v>
      </c>
      <c r="AB21">
        <v>0.72176961507891446</v>
      </c>
    </row>
    <row r="22" spans="1:28" x14ac:dyDescent="0.25">
      <c r="A22" s="1" t="s">
        <v>90</v>
      </c>
      <c r="B22" s="1">
        <v>96</v>
      </c>
      <c r="C22" s="1" t="s">
        <v>9</v>
      </c>
      <c r="D22" s="1">
        <v>1</v>
      </c>
      <c r="E22" s="1">
        <v>493308.03</v>
      </c>
      <c r="F22" s="1">
        <v>5180687.17</v>
      </c>
      <c r="G22" s="1">
        <v>288.87799999999999</v>
      </c>
      <c r="M22" s="8">
        <f t="shared" si="0"/>
        <v>0.5567751992454617</v>
      </c>
      <c r="N22" s="6">
        <f t="shared" ref="N22" si="4">G22/$J$2</f>
        <v>0.40594760642707983</v>
      </c>
      <c r="O22" s="6">
        <f t="shared" ref="O22" si="5">G22/$K$2</f>
        <v>0.59867427794570072</v>
      </c>
      <c r="P22" s="7">
        <f t="shared" ref="P22" si="6">(G22-$L$2)/($J$2-$L$2)</f>
        <v>0</v>
      </c>
      <c r="R22" s="4" t="s">
        <v>90</v>
      </c>
      <c r="S22" s="4">
        <v>371</v>
      </c>
      <c r="T22" s="4" t="s">
        <v>9</v>
      </c>
      <c r="U22" s="4">
        <v>1</v>
      </c>
      <c r="V22" s="4">
        <v>493570.49</v>
      </c>
      <c r="W22" s="4">
        <v>5181049.8099999996</v>
      </c>
      <c r="X22" s="4">
        <v>377.95299999999997</v>
      </c>
      <c r="Y22" s="4">
        <v>0.72845580792036768</v>
      </c>
      <c r="Z22" s="4">
        <v>0.53112080425623998</v>
      </c>
      <c r="AA22" s="4">
        <v>0.78327439047768066</v>
      </c>
      <c r="AB22">
        <v>0.21071070360697924</v>
      </c>
    </row>
    <row r="23" spans="1:28" x14ac:dyDescent="0.25">
      <c r="A23" s="5" t="s">
        <v>92</v>
      </c>
      <c r="B23" s="5">
        <v>395</v>
      </c>
      <c r="C23" s="5" t="s">
        <v>9</v>
      </c>
      <c r="D23" s="5">
        <v>2</v>
      </c>
      <c r="E23" s="5">
        <v>493626.4</v>
      </c>
      <c r="F23" s="5">
        <v>5181088.3099999996</v>
      </c>
      <c r="G23" s="5">
        <v>178</v>
      </c>
      <c r="H23" s="5"/>
      <c r="I23" s="5"/>
      <c r="J23" s="5"/>
      <c r="K23" s="5"/>
      <c r="L23" s="5"/>
      <c r="M23" s="6">
        <f t="shared" ref="M23:M41" si="7">G23/$I$3</f>
        <v>2.3461671869580298</v>
      </c>
      <c r="N23" s="6">
        <f>G23/$J$3</f>
        <v>1</v>
      </c>
      <c r="O23" s="6">
        <f>G23/$K$3</f>
        <v>2.8943089430894311</v>
      </c>
      <c r="P23" s="7">
        <f>(G23-$L$3)/($J$3-$L$3)</f>
        <v>1</v>
      </c>
      <c r="R23" s="4" t="s">
        <v>92</v>
      </c>
      <c r="S23" s="4">
        <v>19</v>
      </c>
      <c r="T23" s="4" t="s">
        <v>9</v>
      </c>
      <c r="U23" s="4">
        <v>2</v>
      </c>
      <c r="V23" s="4">
        <v>493246.6</v>
      </c>
      <c r="W23" s="4">
        <v>5180590.1900000004</v>
      </c>
      <c r="X23" s="4"/>
      <c r="Y23" s="4"/>
      <c r="Z23" s="4"/>
      <c r="AA23" s="4"/>
    </row>
    <row r="24" spans="1:28" x14ac:dyDescent="0.25">
      <c r="A24" s="1" t="s">
        <v>92</v>
      </c>
      <c r="B24" s="1">
        <v>250</v>
      </c>
      <c r="C24" s="1" t="s">
        <v>9</v>
      </c>
      <c r="D24" s="1">
        <v>2</v>
      </c>
      <c r="E24" s="1">
        <v>493477.5</v>
      </c>
      <c r="F24" s="1">
        <v>5180903.01</v>
      </c>
      <c r="G24" s="1">
        <v>136.5</v>
      </c>
      <c r="M24" s="8">
        <f t="shared" si="7"/>
        <v>1.7991675338189388</v>
      </c>
      <c r="N24" s="6">
        <f t="shared" ref="N24:N41" si="8">G24/$J$3</f>
        <v>0.7668539325842697</v>
      </c>
      <c r="O24" s="6">
        <f t="shared" ref="O24:O40" si="9">G24/$K$3</f>
        <v>2.2195121951219514</v>
      </c>
      <c r="P24" s="7">
        <f t="shared" ref="P24:P41" si="10">(G24-$L$3)/($J$3-$L$3)</f>
        <v>0.74461538461538457</v>
      </c>
      <c r="R24" s="4" t="s">
        <v>92</v>
      </c>
      <c r="S24" s="4">
        <v>20</v>
      </c>
      <c r="T24" s="4" t="s">
        <v>9</v>
      </c>
      <c r="U24" s="4">
        <v>2</v>
      </c>
      <c r="V24" s="4">
        <v>493277.31</v>
      </c>
      <c r="W24" s="4">
        <v>5180594.6399999997</v>
      </c>
      <c r="X24" s="4">
        <v>57.5</v>
      </c>
      <c r="Y24" s="4">
        <v>0.75789108567464447</v>
      </c>
      <c r="Z24" s="4">
        <v>0.32303370786516855</v>
      </c>
      <c r="AA24" s="4">
        <v>0.93495934959349591</v>
      </c>
      <c r="AB24">
        <v>0.25846153846153846</v>
      </c>
    </row>
    <row r="25" spans="1:28" x14ac:dyDescent="0.25">
      <c r="A25" s="1" t="s">
        <v>92</v>
      </c>
      <c r="B25" s="1">
        <v>299</v>
      </c>
      <c r="C25" s="1" t="s">
        <v>9</v>
      </c>
      <c r="D25" s="1">
        <v>2</v>
      </c>
      <c r="E25" s="1">
        <v>493534.5</v>
      </c>
      <c r="F25" s="1">
        <v>5180949.62</v>
      </c>
      <c r="G25" s="1">
        <v>134</v>
      </c>
      <c r="M25" s="8">
        <f t="shared" si="7"/>
        <v>1.7662157474852584</v>
      </c>
      <c r="N25" s="6">
        <f t="shared" si="8"/>
        <v>0.7528089887640449</v>
      </c>
      <c r="O25" s="6">
        <f t="shared" si="9"/>
        <v>2.178861788617886</v>
      </c>
      <c r="P25" s="7">
        <f t="shared" si="10"/>
        <v>0.72923076923076924</v>
      </c>
      <c r="R25" s="4" t="s">
        <v>92</v>
      </c>
      <c r="S25" s="4">
        <v>44</v>
      </c>
      <c r="T25" s="4" t="s">
        <v>9</v>
      </c>
      <c r="U25" s="4">
        <v>2</v>
      </c>
      <c r="V25" s="4">
        <v>493289.86</v>
      </c>
      <c r="W25" s="4">
        <v>5180623.63</v>
      </c>
      <c r="X25" s="4">
        <v>69.5</v>
      </c>
      <c r="Y25" s="4">
        <v>0.91605966007630946</v>
      </c>
      <c r="Z25" s="4">
        <v>0.3904494382022472</v>
      </c>
      <c r="AA25" s="4">
        <v>1.1300813008130082</v>
      </c>
      <c r="AB25">
        <v>0.3323076923076923</v>
      </c>
    </row>
    <row r="26" spans="1:28" x14ac:dyDescent="0.25">
      <c r="A26" s="1" t="s">
        <v>92</v>
      </c>
      <c r="B26" s="1">
        <v>177</v>
      </c>
      <c r="C26" s="1" t="s">
        <v>9</v>
      </c>
      <c r="D26" s="1">
        <v>2</v>
      </c>
      <c r="E26" s="1">
        <v>493431.82</v>
      </c>
      <c r="F26" s="1">
        <v>5180805.16</v>
      </c>
      <c r="G26" s="1">
        <v>117</v>
      </c>
      <c r="M26" s="8">
        <f t="shared" si="7"/>
        <v>1.5421436004162332</v>
      </c>
      <c r="N26" s="6">
        <f t="shared" si="8"/>
        <v>0.65730337078651691</v>
      </c>
      <c r="O26" s="6">
        <f t="shared" si="9"/>
        <v>1.9024390243902438</v>
      </c>
      <c r="P26" s="7">
        <f t="shared" si="10"/>
        <v>0.62461538461538457</v>
      </c>
      <c r="R26" s="4" t="s">
        <v>92</v>
      </c>
      <c r="S26" s="4">
        <v>69</v>
      </c>
      <c r="T26" s="4" t="s">
        <v>9</v>
      </c>
      <c r="U26" s="4">
        <v>2</v>
      </c>
      <c r="V26" s="4">
        <v>493296.54</v>
      </c>
      <c r="W26" s="4">
        <v>5180655.41</v>
      </c>
      <c r="X26" s="4">
        <v>44.5</v>
      </c>
      <c r="Y26" s="4">
        <v>0.58654179673950746</v>
      </c>
      <c r="Z26" s="4">
        <v>0.25</v>
      </c>
      <c r="AA26" s="4">
        <v>0.72357723577235777</v>
      </c>
      <c r="AB26">
        <v>0.17846153846153845</v>
      </c>
    </row>
    <row r="27" spans="1:28" x14ac:dyDescent="0.25">
      <c r="A27" s="1" t="s">
        <v>92</v>
      </c>
      <c r="B27" s="1">
        <v>70</v>
      </c>
      <c r="C27" s="1" t="s">
        <v>9</v>
      </c>
      <c r="D27" s="1">
        <v>2</v>
      </c>
      <c r="E27" s="1">
        <v>493328.47</v>
      </c>
      <c r="F27" s="1">
        <v>5180674.59</v>
      </c>
      <c r="G27" s="1">
        <v>114.5</v>
      </c>
      <c r="M27" s="8">
        <f t="shared" si="7"/>
        <v>1.5091918140825529</v>
      </c>
      <c r="N27" s="6">
        <f t="shared" si="8"/>
        <v>0.6432584269662921</v>
      </c>
      <c r="O27" s="6">
        <f t="shared" si="9"/>
        <v>1.8617886178861789</v>
      </c>
      <c r="P27" s="7">
        <f t="shared" si="10"/>
        <v>0.60923076923076924</v>
      </c>
      <c r="R27" s="4" t="s">
        <v>92</v>
      </c>
      <c r="S27" s="4">
        <v>70</v>
      </c>
      <c r="T27" s="4" t="s">
        <v>9</v>
      </c>
      <c r="U27" s="4">
        <v>2</v>
      </c>
      <c r="V27" s="4">
        <v>493328.47</v>
      </c>
      <c r="W27" s="4">
        <v>5180674.59</v>
      </c>
      <c r="X27" s="4">
        <v>114.5</v>
      </c>
      <c r="Y27" s="4">
        <v>1.5091918140825529</v>
      </c>
      <c r="Z27" s="4">
        <v>0.6432584269662921</v>
      </c>
      <c r="AA27" s="4">
        <v>1.8617886178861789</v>
      </c>
      <c r="AB27">
        <v>0.60923076923076924</v>
      </c>
    </row>
    <row r="28" spans="1:28" x14ac:dyDescent="0.25">
      <c r="A28" s="1" t="s">
        <v>92</v>
      </c>
      <c r="B28" s="1">
        <v>325</v>
      </c>
      <c r="C28" s="1" t="s">
        <v>9</v>
      </c>
      <c r="D28" s="1">
        <v>2</v>
      </c>
      <c r="E28" s="1">
        <v>493562.56</v>
      </c>
      <c r="F28" s="1">
        <v>5180991.26</v>
      </c>
      <c r="G28" s="1">
        <v>112.5</v>
      </c>
      <c r="M28" s="8">
        <f t="shared" si="7"/>
        <v>1.4828303850156088</v>
      </c>
      <c r="N28" s="6">
        <f t="shared" si="8"/>
        <v>0.6320224719101124</v>
      </c>
      <c r="O28" s="6">
        <f t="shared" si="9"/>
        <v>1.8292682926829269</v>
      </c>
      <c r="P28" s="7">
        <f t="shared" si="10"/>
        <v>0.59692307692307689</v>
      </c>
      <c r="R28" s="4" t="s">
        <v>92</v>
      </c>
      <c r="S28" s="4">
        <v>97</v>
      </c>
      <c r="T28" s="4" t="s">
        <v>9</v>
      </c>
      <c r="U28" s="4">
        <v>2</v>
      </c>
      <c r="V28" s="4">
        <v>493339.96</v>
      </c>
      <c r="W28" s="4">
        <v>5180706.3600000003</v>
      </c>
      <c r="X28" s="4">
        <v>23</v>
      </c>
      <c r="Y28" s="4">
        <v>0.30315643426985778</v>
      </c>
      <c r="Z28" s="4">
        <v>0.12921348314606743</v>
      </c>
      <c r="AA28" s="4">
        <v>0.37398373983739835</v>
      </c>
      <c r="AB28">
        <v>4.6153846153846156E-2</v>
      </c>
    </row>
    <row r="29" spans="1:28" x14ac:dyDescent="0.25">
      <c r="A29" s="1" t="s">
        <v>92</v>
      </c>
      <c r="B29" s="1">
        <v>419</v>
      </c>
      <c r="C29" s="1" t="s">
        <v>9</v>
      </c>
      <c r="D29" s="1">
        <v>2</v>
      </c>
      <c r="E29" s="1">
        <v>493648.36</v>
      </c>
      <c r="F29" s="1">
        <v>5181104.3</v>
      </c>
      <c r="G29" s="1">
        <v>91</v>
      </c>
      <c r="M29" s="8">
        <f t="shared" si="7"/>
        <v>1.1994450225459592</v>
      </c>
      <c r="N29" s="6">
        <f t="shared" si="8"/>
        <v>0.5112359550561798</v>
      </c>
      <c r="O29" s="6">
        <f t="shared" si="9"/>
        <v>1.4796747967479675</v>
      </c>
      <c r="P29" s="7">
        <f t="shared" si="10"/>
        <v>0.4646153846153846</v>
      </c>
      <c r="R29" s="4" t="s">
        <v>92</v>
      </c>
      <c r="S29" s="4">
        <v>124</v>
      </c>
      <c r="T29" s="4" t="s">
        <v>9</v>
      </c>
      <c r="U29" s="4">
        <v>2</v>
      </c>
      <c r="V29" s="4">
        <v>493369.15</v>
      </c>
      <c r="W29" s="4">
        <v>5180735.5599999996</v>
      </c>
      <c r="X29" s="4">
        <v>58.5</v>
      </c>
      <c r="Y29" s="4">
        <v>0.77107180020811661</v>
      </c>
      <c r="Z29" s="4">
        <v>0.32865168539325845</v>
      </c>
      <c r="AA29" s="4">
        <v>0.95121951219512191</v>
      </c>
      <c r="AB29">
        <v>0.26461538461538464</v>
      </c>
    </row>
    <row r="30" spans="1:28" x14ac:dyDescent="0.25">
      <c r="A30" s="1" t="s">
        <v>92</v>
      </c>
      <c r="B30" s="1">
        <v>372</v>
      </c>
      <c r="C30" s="1" t="s">
        <v>9</v>
      </c>
      <c r="D30" s="1">
        <v>2</v>
      </c>
      <c r="E30" s="1">
        <v>493603.46</v>
      </c>
      <c r="F30" s="1">
        <v>5181049.55</v>
      </c>
      <c r="G30" s="1">
        <v>71.5</v>
      </c>
      <c r="M30" s="8">
        <f t="shared" si="7"/>
        <v>0.94242108914325362</v>
      </c>
      <c r="N30" s="6">
        <f t="shared" si="8"/>
        <v>0.40168539325842695</v>
      </c>
      <c r="O30" s="6">
        <f t="shared" si="9"/>
        <v>1.1626016260162602</v>
      </c>
      <c r="P30" s="7">
        <f t="shared" si="10"/>
        <v>0.3446153846153846</v>
      </c>
      <c r="R30" s="4" t="s">
        <v>92</v>
      </c>
      <c r="S30" s="4">
        <v>150</v>
      </c>
      <c r="T30" s="4" t="s">
        <v>9</v>
      </c>
      <c r="U30" s="4">
        <v>2</v>
      </c>
      <c r="V30" s="4">
        <v>493382.78</v>
      </c>
      <c r="W30" s="4">
        <v>5180776.7699999996</v>
      </c>
      <c r="X30" s="4">
        <v>20.5</v>
      </c>
      <c r="Y30" s="4">
        <v>0.2702046479361776</v>
      </c>
      <c r="Z30" s="4">
        <v>0.1151685393258427</v>
      </c>
      <c r="AA30" s="4">
        <v>0.33333333333333331</v>
      </c>
      <c r="AB30">
        <v>3.0769230769230771E-2</v>
      </c>
    </row>
    <row r="31" spans="1:28" x14ac:dyDescent="0.25">
      <c r="A31" s="1" t="s">
        <v>92</v>
      </c>
      <c r="B31" s="1">
        <v>44</v>
      </c>
      <c r="C31" s="1" t="s">
        <v>9</v>
      </c>
      <c r="D31" s="1">
        <v>2</v>
      </c>
      <c r="E31" s="1">
        <v>493289.86</v>
      </c>
      <c r="F31" s="1">
        <v>5180623.63</v>
      </c>
      <c r="G31" s="1">
        <v>69.5</v>
      </c>
      <c r="M31" s="8">
        <f t="shared" si="7"/>
        <v>0.91605966007630946</v>
      </c>
      <c r="N31" s="6">
        <f t="shared" si="8"/>
        <v>0.3904494382022472</v>
      </c>
      <c r="O31" s="6">
        <f t="shared" si="9"/>
        <v>1.1300813008130082</v>
      </c>
      <c r="P31" s="7">
        <f t="shared" si="10"/>
        <v>0.3323076923076923</v>
      </c>
      <c r="R31" s="4" t="s">
        <v>92</v>
      </c>
      <c r="S31" s="4">
        <v>177</v>
      </c>
      <c r="T31" s="4" t="s">
        <v>9</v>
      </c>
      <c r="U31" s="4">
        <v>2</v>
      </c>
      <c r="V31" s="4">
        <v>493431.82</v>
      </c>
      <c r="W31" s="4">
        <v>5180805.16</v>
      </c>
      <c r="X31" s="4">
        <v>117</v>
      </c>
      <c r="Y31" s="4">
        <v>1.5421436004162332</v>
      </c>
      <c r="Z31" s="4">
        <v>0.65730337078651691</v>
      </c>
      <c r="AA31" s="4">
        <v>1.9024390243902438</v>
      </c>
      <c r="AB31">
        <v>0.62461538461538457</v>
      </c>
    </row>
    <row r="32" spans="1:28" x14ac:dyDescent="0.25">
      <c r="A32" s="1" t="s">
        <v>92</v>
      </c>
      <c r="B32" s="1">
        <v>324</v>
      </c>
      <c r="C32" s="1" t="s">
        <v>9</v>
      </c>
      <c r="D32" s="1">
        <v>2</v>
      </c>
      <c r="E32" s="1">
        <v>493530.64</v>
      </c>
      <c r="F32" s="1">
        <v>5180981.4000000004</v>
      </c>
      <c r="G32" s="1">
        <v>61.5</v>
      </c>
      <c r="M32" s="8">
        <f t="shared" si="7"/>
        <v>0.8106139438085328</v>
      </c>
      <c r="N32" s="6">
        <f t="shared" si="8"/>
        <v>0.3455056179775281</v>
      </c>
      <c r="O32" s="6">
        <f t="shared" si="9"/>
        <v>1</v>
      </c>
      <c r="P32" s="7">
        <f t="shared" si="10"/>
        <v>0.28307692307692306</v>
      </c>
      <c r="R32" s="4" t="s">
        <v>92</v>
      </c>
      <c r="S32" s="4">
        <v>202</v>
      </c>
      <c r="T32" s="4" t="s">
        <v>9</v>
      </c>
      <c r="U32" s="4">
        <v>2</v>
      </c>
      <c r="V32" s="4">
        <v>493448.56</v>
      </c>
      <c r="W32" s="4">
        <v>5180826.37</v>
      </c>
    </row>
    <row r="33" spans="1:28" x14ac:dyDescent="0.25">
      <c r="A33" s="1" t="s">
        <v>92</v>
      </c>
      <c r="B33" s="1">
        <v>124</v>
      </c>
      <c r="C33" s="1" t="s">
        <v>9</v>
      </c>
      <c r="D33" s="1">
        <v>2</v>
      </c>
      <c r="E33" s="1">
        <v>493369.15</v>
      </c>
      <c r="F33" s="1">
        <v>5180735.5599999996</v>
      </c>
      <c r="G33" s="1">
        <v>58.5</v>
      </c>
      <c r="M33" s="8">
        <f t="shared" si="7"/>
        <v>0.77107180020811661</v>
      </c>
      <c r="N33" s="6">
        <f t="shared" si="8"/>
        <v>0.32865168539325845</v>
      </c>
      <c r="O33" s="6">
        <f t="shared" si="9"/>
        <v>0.95121951219512191</v>
      </c>
      <c r="P33" s="7">
        <f t="shared" si="10"/>
        <v>0.26461538461538464</v>
      </c>
      <c r="R33" s="4" t="s">
        <v>92</v>
      </c>
      <c r="S33" s="4">
        <v>226</v>
      </c>
      <c r="T33" s="4" t="s">
        <v>9</v>
      </c>
      <c r="U33" s="4">
        <v>2</v>
      </c>
      <c r="V33" s="4">
        <v>493445.76</v>
      </c>
      <c r="W33" s="4">
        <v>5180867.1100000003</v>
      </c>
      <c r="X33" s="4">
        <v>46</v>
      </c>
      <c r="Y33" s="4">
        <v>0.60631286853971555</v>
      </c>
      <c r="Z33" s="4">
        <v>0.25842696629213485</v>
      </c>
      <c r="AA33" s="4">
        <v>0.74796747967479671</v>
      </c>
      <c r="AB33">
        <v>0.18769230769230769</v>
      </c>
    </row>
    <row r="34" spans="1:28" x14ac:dyDescent="0.25">
      <c r="A34" s="1" t="s">
        <v>92</v>
      </c>
      <c r="B34" s="1">
        <v>20</v>
      </c>
      <c r="C34" s="1" t="s">
        <v>9</v>
      </c>
      <c r="D34" s="1">
        <v>2</v>
      </c>
      <c r="E34" s="1">
        <v>493277.31</v>
      </c>
      <c r="F34" s="1">
        <v>5180594.6399999997</v>
      </c>
      <c r="G34" s="1">
        <v>57.5</v>
      </c>
      <c r="M34" s="8">
        <f t="shared" si="7"/>
        <v>0.75789108567464447</v>
      </c>
      <c r="N34" s="6">
        <f t="shared" si="8"/>
        <v>0.32303370786516855</v>
      </c>
      <c r="O34" s="6">
        <f t="shared" si="9"/>
        <v>0.93495934959349591</v>
      </c>
      <c r="P34" s="7">
        <f t="shared" si="10"/>
        <v>0.25846153846153846</v>
      </c>
      <c r="R34" s="4" t="s">
        <v>92</v>
      </c>
      <c r="S34" s="4">
        <v>250</v>
      </c>
      <c r="T34" s="4" t="s">
        <v>9</v>
      </c>
      <c r="U34" s="4">
        <v>2</v>
      </c>
      <c r="V34" s="4">
        <v>493477.5</v>
      </c>
      <c r="W34" s="4">
        <v>5180903.01</v>
      </c>
      <c r="X34" s="4">
        <v>136.5</v>
      </c>
      <c r="Y34" s="4">
        <v>1.7991675338189388</v>
      </c>
      <c r="Z34" s="4">
        <v>0.7668539325842697</v>
      </c>
      <c r="AA34" s="4">
        <v>2.2195121951219514</v>
      </c>
      <c r="AB34">
        <v>0.74461538461538457</v>
      </c>
    </row>
    <row r="35" spans="1:28" x14ac:dyDescent="0.25">
      <c r="A35" s="1" t="s">
        <v>92</v>
      </c>
      <c r="B35" s="1">
        <v>273</v>
      </c>
      <c r="C35" s="1" t="s">
        <v>9</v>
      </c>
      <c r="D35" s="1">
        <v>2</v>
      </c>
      <c r="E35" s="1">
        <v>493498.45</v>
      </c>
      <c r="F35" s="1">
        <v>5180934.7699999996</v>
      </c>
      <c r="G35" s="1">
        <v>53.5</v>
      </c>
      <c r="M35" s="8">
        <f t="shared" si="7"/>
        <v>0.70516822754075614</v>
      </c>
      <c r="N35" s="6">
        <f t="shared" si="8"/>
        <v>0.300561797752809</v>
      </c>
      <c r="O35" s="6">
        <f t="shared" si="9"/>
        <v>0.86991869918699183</v>
      </c>
      <c r="P35" s="7">
        <f t="shared" si="10"/>
        <v>0.23384615384615384</v>
      </c>
      <c r="R35" s="4" t="s">
        <v>92</v>
      </c>
      <c r="S35" s="4">
        <v>273</v>
      </c>
      <c r="T35" s="4" t="s">
        <v>9</v>
      </c>
      <c r="U35" s="4">
        <v>2</v>
      </c>
      <c r="V35" s="4">
        <v>493498.45</v>
      </c>
      <c r="W35" s="4">
        <v>5180934.7699999996</v>
      </c>
      <c r="X35" s="4">
        <v>53.5</v>
      </c>
      <c r="Y35" s="4">
        <v>0.70516822754075614</v>
      </c>
      <c r="Z35" s="4">
        <v>0.300561797752809</v>
      </c>
      <c r="AA35" s="4">
        <v>0.86991869918699183</v>
      </c>
      <c r="AB35">
        <v>0.23384615384615384</v>
      </c>
    </row>
    <row r="36" spans="1:28" x14ac:dyDescent="0.25">
      <c r="A36" s="1" t="s">
        <v>92</v>
      </c>
      <c r="B36" s="1">
        <v>226</v>
      </c>
      <c r="C36" s="1" t="s">
        <v>9</v>
      </c>
      <c r="D36" s="1">
        <v>2</v>
      </c>
      <c r="E36" s="1">
        <v>493445.76</v>
      </c>
      <c r="F36" s="1">
        <v>5180867.1100000003</v>
      </c>
      <c r="G36" s="1">
        <v>46</v>
      </c>
      <c r="M36" s="8">
        <f t="shared" si="7"/>
        <v>0.60631286853971555</v>
      </c>
      <c r="N36" s="6">
        <f t="shared" si="8"/>
        <v>0.25842696629213485</v>
      </c>
      <c r="O36" s="6">
        <f t="shared" si="9"/>
        <v>0.74796747967479671</v>
      </c>
      <c r="P36" s="7">
        <f t="shared" si="10"/>
        <v>0.18769230769230769</v>
      </c>
      <c r="R36" s="4" t="s">
        <v>92</v>
      </c>
      <c r="S36" s="4">
        <v>299</v>
      </c>
      <c r="T36" s="4" t="s">
        <v>9</v>
      </c>
      <c r="U36" s="4">
        <v>2</v>
      </c>
      <c r="V36" s="4">
        <v>493534.5</v>
      </c>
      <c r="W36" s="4">
        <v>5180949.62</v>
      </c>
      <c r="X36" s="4">
        <v>134</v>
      </c>
      <c r="Y36" s="4">
        <v>1.7662157474852584</v>
      </c>
      <c r="Z36" s="4">
        <v>0.7528089887640449</v>
      </c>
      <c r="AA36" s="4">
        <v>2.178861788617886</v>
      </c>
      <c r="AB36">
        <v>0.72923076923076924</v>
      </c>
    </row>
    <row r="37" spans="1:28" x14ac:dyDescent="0.25">
      <c r="A37" s="1" t="s">
        <v>92</v>
      </c>
      <c r="B37" s="1">
        <v>69</v>
      </c>
      <c r="C37" s="1" t="s">
        <v>9</v>
      </c>
      <c r="D37" s="1">
        <v>2</v>
      </c>
      <c r="E37" s="1">
        <v>493296.54</v>
      </c>
      <c r="F37" s="1">
        <v>5180655.41</v>
      </c>
      <c r="G37" s="1">
        <v>44.5</v>
      </c>
      <c r="M37" s="8">
        <f t="shared" si="7"/>
        <v>0.58654179673950746</v>
      </c>
      <c r="N37" s="6">
        <f t="shared" si="8"/>
        <v>0.25</v>
      </c>
      <c r="O37" s="6">
        <f t="shared" si="9"/>
        <v>0.72357723577235777</v>
      </c>
      <c r="P37" s="7">
        <f t="shared" si="10"/>
        <v>0.17846153846153845</v>
      </c>
      <c r="R37" s="4" t="s">
        <v>92</v>
      </c>
      <c r="S37" s="4">
        <v>324</v>
      </c>
      <c r="T37" s="4" t="s">
        <v>9</v>
      </c>
      <c r="U37" s="4">
        <v>2</v>
      </c>
      <c r="V37" s="4">
        <v>493530.64</v>
      </c>
      <c r="W37" s="4">
        <v>5180981.4000000004</v>
      </c>
      <c r="X37" s="4">
        <v>61.5</v>
      </c>
      <c r="Y37" s="4">
        <v>0.8106139438085328</v>
      </c>
      <c r="Z37" s="4">
        <v>0.3455056179775281</v>
      </c>
      <c r="AA37" s="4">
        <v>1</v>
      </c>
      <c r="AB37" s="108">
        <v>0.28307692307692306</v>
      </c>
    </row>
    <row r="38" spans="1:28" x14ac:dyDescent="0.25">
      <c r="A38" s="1" t="s">
        <v>92</v>
      </c>
      <c r="B38" s="1">
        <v>349</v>
      </c>
      <c r="C38" s="1" t="s">
        <v>9</v>
      </c>
      <c r="D38" s="1">
        <v>2</v>
      </c>
      <c r="E38" s="1">
        <v>493572.82</v>
      </c>
      <c r="F38" s="1">
        <v>5181023.03</v>
      </c>
      <c r="G38" s="1">
        <v>36.5</v>
      </c>
      <c r="M38" s="8">
        <f t="shared" si="7"/>
        <v>0.48109608047173086</v>
      </c>
      <c r="N38" s="6">
        <f t="shared" si="8"/>
        <v>0.2050561797752809</v>
      </c>
      <c r="O38" s="6">
        <f t="shared" si="9"/>
        <v>0.5934959349593496</v>
      </c>
      <c r="P38" s="7">
        <f t="shared" si="10"/>
        <v>0.12923076923076923</v>
      </c>
      <c r="R38" s="4" t="s">
        <v>92</v>
      </c>
      <c r="S38" s="4">
        <v>325</v>
      </c>
      <c r="T38" s="4" t="s">
        <v>9</v>
      </c>
      <c r="U38" s="4">
        <v>2</v>
      </c>
      <c r="V38" s="4">
        <v>493562.56</v>
      </c>
      <c r="W38" s="4">
        <v>5180991.26</v>
      </c>
      <c r="X38" s="4">
        <v>112.5</v>
      </c>
      <c r="Y38" s="4">
        <v>1.4828303850156088</v>
      </c>
      <c r="Z38" s="4">
        <v>0.6320224719101124</v>
      </c>
      <c r="AA38" s="4">
        <v>1.8292682926829269</v>
      </c>
      <c r="AB38">
        <v>0.59692307692307689</v>
      </c>
    </row>
    <row r="39" spans="1:28" x14ac:dyDescent="0.25">
      <c r="A39" s="1" t="s">
        <v>92</v>
      </c>
      <c r="B39" s="1">
        <v>97</v>
      </c>
      <c r="C39" s="1" t="s">
        <v>9</v>
      </c>
      <c r="D39" s="1">
        <v>2</v>
      </c>
      <c r="E39" s="1">
        <v>493339.96</v>
      </c>
      <c r="F39" s="1">
        <v>5180706.3600000003</v>
      </c>
      <c r="G39" s="1">
        <v>23</v>
      </c>
      <c r="M39" s="8">
        <f t="shared" si="7"/>
        <v>0.30315643426985778</v>
      </c>
      <c r="N39" s="6">
        <f t="shared" si="8"/>
        <v>0.12921348314606743</v>
      </c>
      <c r="O39" s="6">
        <f t="shared" si="9"/>
        <v>0.37398373983739835</v>
      </c>
      <c r="P39" s="7">
        <f t="shared" si="10"/>
        <v>4.6153846153846156E-2</v>
      </c>
      <c r="R39" s="4" t="s">
        <v>92</v>
      </c>
      <c r="S39" s="4">
        <v>349</v>
      </c>
      <c r="T39" s="4" t="s">
        <v>9</v>
      </c>
      <c r="U39" s="4">
        <v>2</v>
      </c>
      <c r="V39" s="4">
        <v>493572.82</v>
      </c>
      <c r="W39" s="4">
        <v>5181023.03</v>
      </c>
      <c r="X39" s="4">
        <v>36.5</v>
      </c>
      <c r="Y39" s="4">
        <v>0.48109608047173086</v>
      </c>
      <c r="Z39" s="4">
        <v>0.2050561797752809</v>
      </c>
      <c r="AA39" s="4">
        <v>0.5934959349593496</v>
      </c>
      <c r="AB39">
        <v>0.12923076923076923</v>
      </c>
    </row>
    <row r="40" spans="1:28" x14ac:dyDescent="0.25">
      <c r="A40" s="1" t="s">
        <v>92</v>
      </c>
      <c r="B40" s="1">
        <v>150</v>
      </c>
      <c r="C40" s="1" t="s">
        <v>9</v>
      </c>
      <c r="D40" s="1">
        <v>2</v>
      </c>
      <c r="E40" s="1">
        <v>493382.78</v>
      </c>
      <c r="F40" s="1">
        <v>5180776.7699999996</v>
      </c>
      <c r="G40" s="1">
        <v>20.5</v>
      </c>
      <c r="M40" s="8">
        <f t="shared" si="7"/>
        <v>0.2702046479361776</v>
      </c>
      <c r="N40" s="6">
        <f t="shared" si="8"/>
        <v>0.1151685393258427</v>
      </c>
      <c r="O40" s="6">
        <f t="shared" si="9"/>
        <v>0.33333333333333331</v>
      </c>
      <c r="P40" s="7">
        <f t="shared" si="10"/>
        <v>3.0769230769230771E-2</v>
      </c>
      <c r="R40" s="4" t="s">
        <v>92</v>
      </c>
      <c r="S40" s="4">
        <v>372</v>
      </c>
      <c r="T40" s="4" t="s">
        <v>9</v>
      </c>
      <c r="U40" s="4">
        <v>2</v>
      </c>
      <c r="V40" s="4">
        <v>493603.46</v>
      </c>
      <c r="W40" s="4">
        <v>5181049.55</v>
      </c>
      <c r="X40" s="4">
        <v>71.5</v>
      </c>
      <c r="Y40" s="4">
        <v>0.94242108914325362</v>
      </c>
      <c r="Z40" s="4">
        <v>0.40168539325842695</v>
      </c>
      <c r="AA40" s="4">
        <v>1.1626016260162602</v>
      </c>
      <c r="AB40">
        <v>0.3446153846153846</v>
      </c>
    </row>
    <row r="41" spans="1:28" x14ac:dyDescent="0.25">
      <c r="A41" s="1" t="s">
        <v>92</v>
      </c>
      <c r="B41" s="1">
        <v>394</v>
      </c>
      <c r="C41" s="1" t="s">
        <v>9</v>
      </c>
      <c r="D41" s="1">
        <v>2</v>
      </c>
      <c r="E41" s="1">
        <v>493594.94</v>
      </c>
      <c r="F41" s="1">
        <v>5181067.55</v>
      </c>
      <c r="G41" s="1">
        <v>15.5</v>
      </c>
      <c r="M41" s="8">
        <f t="shared" si="7"/>
        <v>0.20430107526881722</v>
      </c>
      <c r="N41" s="6">
        <f t="shared" si="8"/>
        <v>8.7078651685393263E-2</v>
      </c>
      <c r="O41" s="6">
        <f>G41/$K$3</f>
        <v>0.25203252032520324</v>
      </c>
      <c r="P41" s="7">
        <f t="shared" si="10"/>
        <v>0</v>
      </c>
      <c r="R41" s="4" t="s">
        <v>92</v>
      </c>
      <c r="S41" s="4">
        <v>394</v>
      </c>
      <c r="T41" s="4" t="s">
        <v>9</v>
      </c>
      <c r="U41" s="4">
        <v>2</v>
      </c>
      <c r="V41" s="4">
        <v>493594.94</v>
      </c>
      <c r="W41" s="4">
        <v>5181067.55</v>
      </c>
      <c r="X41" s="4">
        <v>15.5</v>
      </c>
      <c r="Y41" s="4">
        <v>0.20430107526881722</v>
      </c>
      <c r="Z41" s="4">
        <v>8.7078651685393263E-2</v>
      </c>
      <c r="AA41" s="4">
        <v>0.25203252032520324</v>
      </c>
      <c r="AB41">
        <v>0</v>
      </c>
    </row>
    <row r="42" spans="1:28" x14ac:dyDescent="0.25">
      <c r="A42" s="1" t="s">
        <v>92</v>
      </c>
      <c r="B42" s="1">
        <v>19</v>
      </c>
      <c r="C42" s="1" t="s">
        <v>9</v>
      </c>
      <c r="D42" s="1">
        <v>2</v>
      </c>
      <c r="E42" s="1">
        <v>493246.6</v>
      </c>
      <c r="F42" s="1">
        <v>5180590.1900000004</v>
      </c>
      <c r="H42" s="9">
        <v>4</v>
      </c>
      <c r="M42" s="8"/>
      <c r="N42" s="8"/>
      <c r="O42" s="8"/>
      <c r="R42" s="4" t="s">
        <v>92</v>
      </c>
      <c r="S42" s="4">
        <v>395</v>
      </c>
      <c r="T42" s="4" t="s">
        <v>9</v>
      </c>
      <c r="U42" s="4">
        <v>2</v>
      </c>
      <c r="V42" s="4">
        <v>493626.4</v>
      </c>
      <c r="W42" s="4">
        <v>5181088.3099999996</v>
      </c>
      <c r="X42" s="4">
        <v>178</v>
      </c>
      <c r="Y42" s="4">
        <v>2.3461671869580298</v>
      </c>
      <c r="Z42" s="4">
        <v>1</v>
      </c>
      <c r="AA42" s="4">
        <v>2.8943089430894311</v>
      </c>
      <c r="AB42" s="7">
        <v>1</v>
      </c>
    </row>
    <row r="43" spans="1:28" x14ac:dyDescent="0.25">
      <c r="A43" s="1" t="s">
        <v>92</v>
      </c>
      <c r="B43" s="1">
        <v>202</v>
      </c>
      <c r="C43" s="1" t="s">
        <v>9</v>
      </c>
      <c r="D43" s="1">
        <v>2</v>
      </c>
      <c r="E43" s="1">
        <v>493448.56</v>
      </c>
      <c r="F43" s="1">
        <v>5180826.37</v>
      </c>
      <c r="M43" s="8"/>
      <c r="N43" s="8"/>
      <c r="O43" s="8"/>
      <c r="R43" s="4" t="s">
        <v>92</v>
      </c>
      <c r="S43" s="4">
        <v>419</v>
      </c>
      <c r="T43" s="4" t="s">
        <v>9</v>
      </c>
      <c r="U43" s="4">
        <v>2</v>
      </c>
      <c r="V43" s="4">
        <v>493648.36</v>
      </c>
      <c r="W43" s="4">
        <v>5181104.3</v>
      </c>
      <c r="X43" s="4">
        <v>91</v>
      </c>
      <c r="Y43" s="4">
        <v>1.1994450225459592</v>
      </c>
      <c r="Z43" s="4">
        <v>0.5112359550561798</v>
      </c>
      <c r="AA43" s="4">
        <v>1.4796747967479675</v>
      </c>
      <c r="AB43">
        <v>0.4646153846153846</v>
      </c>
    </row>
    <row r="44" spans="1:28" x14ac:dyDescent="0.25">
      <c r="A44" s="5" t="s">
        <v>46</v>
      </c>
      <c r="B44" s="5">
        <v>275</v>
      </c>
      <c r="C44" s="5" t="s">
        <v>9</v>
      </c>
      <c r="D44" s="5">
        <v>3</v>
      </c>
      <c r="E44" s="5">
        <v>493560.66</v>
      </c>
      <c r="F44" s="5">
        <v>5180928.9000000004</v>
      </c>
      <c r="G44" s="5">
        <v>307.57900000000001</v>
      </c>
      <c r="H44" s="5"/>
      <c r="I44" s="5"/>
      <c r="J44" s="5"/>
      <c r="K44" s="5"/>
      <c r="L44" s="5"/>
      <c r="M44" s="6">
        <f>G44/$I$4</f>
        <v>1.5358162726749347</v>
      </c>
      <c r="N44" s="6">
        <f>G44/$J$4</f>
        <v>1</v>
      </c>
      <c r="O44" s="6">
        <f>G44/$K$4</f>
        <v>1.5451184286539572</v>
      </c>
      <c r="P44" s="7">
        <f>(G44-$L$4)/($J$4-$L$4)</f>
        <v>1</v>
      </c>
      <c r="R44" s="4" t="s">
        <v>46</v>
      </c>
      <c r="S44" s="4">
        <v>21</v>
      </c>
      <c r="T44" s="4" t="s">
        <v>9</v>
      </c>
      <c r="U44" s="4">
        <v>3</v>
      </c>
      <c r="V44" s="4">
        <v>493309.22</v>
      </c>
      <c r="W44" s="4">
        <v>5180591.83</v>
      </c>
      <c r="X44" s="4">
        <v>188.976</v>
      </c>
      <c r="Y44" s="4">
        <v>0.94360283356477015</v>
      </c>
      <c r="Z44" s="4">
        <v>0.61439825215635657</v>
      </c>
      <c r="AA44" s="4">
        <v>0.94931806193956747</v>
      </c>
      <c r="AB44">
        <v>0.37239452420135782</v>
      </c>
    </row>
    <row r="45" spans="1:28" x14ac:dyDescent="0.25">
      <c r="A45" s="1" t="s">
        <v>46</v>
      </c>
      <c r="B45" s="1">
        <v>178</v>
      </c>
      <c r="C45" s="1" t="s">
        <v>9</v>
      </c>
      <c r="D45" s="1">
        <v>3</v>
      </c>
      <c r="E45" s="1">
        <v>493463.72</v>
      </c>
      <c r="F45" s="1">
        <v>5180794.57</v>
      </c>
      <c r="G45" s="1">
        <v>283.46499999999997</v>
      </c>
      <c r="M45" s="8">
        <f t="shared" ref="M45:M63" si="11">G45/$I$4</f>
        <v>1.4154092435888026</v>
      </c>
      <c r="N45" s="6">
        <f t="shared" ref="N45:N63" si="12">G45/$J$4</f>
        <v>0.92160062943178811</v>
      </c>
      <c r="O45" s="6">
        <f t="shared" ref="O45:O63" si="13">G45/$K$4</f>
        <v>1.4239821163941424</v>
      </c>
      <c r="P45" s="7">
        <f t="shared" ref="P45:P63" si="14">(G45-$L$4)/($J$4-$L$4)</f>
        <v>0.87239717002598183</v>
      </c>
      <c r="R45" s="4" t="s">
        <v>46</v>
      </c>
      <c r="S45" s="4">
        <v>45</v>
      </c>
      <c r="T45" s="4" t="s">
        <v>9</v>
      </c>
      <c r="U45" s="4">
        <v>3</v>
      </c>
      <c r="V45" s="4">
        <v>493323.2</v>
      </c>
      <c r="W45" s="4">
        <v>5180641.41</v>
      </c>
      <c r="X45" s="4">
        <v>124.508</v>
      </c>
      <c r="Y45" s="4">
        <v>0.6216985310382398</v>
      </c>
      <c r="Z45" s="4">
        <v>0.40480006762490284</v>
      </c>
      <c r="AA45" s="4">
        <v>0.6254640444076055</v>
      </c>
      <c r="AB45">
        <v>3.1252480460585104E-2</v>
      </c>
    </row>
    <row r="46" spans="1:28" x14ac:dyDescent="0.25">
      <c r="A46" s="1" t="s">
        <v>46</v>
      </c>
      <c r="B46" s="1">
        <v>326</v>
      </c>
      <c r="C46" s="1" t="s">
        <v>9</v>
      </c>
      <c r="D46" s="1">
        <v>3</v>
      </c>
      <c r="E46" s="1">
        <v>493594.46</v>
      </c>
      <c r="F46" s="1">
        <v>5180986</v>
      </c>
      <c r="G46" s="1">
        <v>257.38200000000001</v>
      </c>
      <c r="M46" s="8">
        <f t="shared" si="11"/>
        <v>1.2851705216988807</v>
      </c>
      <c r="N46" s="6">
        <f t="shared" si="12"/>
        <v>0.83679965147165447</v>
      </c>
      <c r="O46" s="6">
        <f t="shared" si="13"/>
        <v>1.2929545625800618</v>
      </c>
      <c r="P46" s="7">
        <f t="shared" si="14"/>
        <v>0.73437508268201945</v>
      </c>
      <c r="R46" s="4" t="s">
        <v>46</v>
      </c>
      <c r="S46" s="4">
        <v>46</v>
      </c>
      <c r="T46" s="4" t="s">
        <v>9</v>
      </c>
      <c r="U46" s="4">
        <v>3</v>
      </c>
      <c r="V46" s="4">
        <v>493353.7</v>
      </c>
      <c r="W46" s="4">
        <v>5180640.2300000004</v>
      </c>
      <c r="X46" s="4">
        <v>170.768</v>
      </c>
      <c r="Y46" s="4">
        <v>0.85268588964836101</v>
      </c>
      <c r="Z46" s="4">
        <v>0.55520045256665762</v>
      </c>
      <c r="AA46" s="4">
        <v>0.85785045085776002</v>
      </c>
      <c r="AB46">
        <v>0.27604417468792497</v>
      </c>
    </row>
    <row r="47" spans="1:28" x14ac:dyDescent="0.25">
      <c r="A47" s="1" t="s">
        <v>46</v>
      </c>
      <c r="B47" s="1">
        <v>300</v>
      </c>
      <c r="C47" s="1" t="s">
        <v>9</v>
      </c>
      <c r="D47" s="1">
        <v>3</v>
      </c>
      <c r="E47" s="1">
        <v>493566.42</v>
      </c>
      <c r="F47" s="1">
        <v>5180959.47</v>
      </c>
      <c r="G47" s="1">
        <v>255.90600000000001</v>
      </c>
      <c r="M47" s="8">
        <f t="shared" si="11"/>
        <v>1.2778004970272738</v>
      </c>
      <c r="N47" s="6">
        <f t="shared" si="12"/>
        <v>0.83200088432565289</v>
      </c>
      <c r="O47" s="6">
        <f t="shared" si="13"/>
        <v>1.2855398990279558</v>
      </c>
      <c r="P47" s="7">
        <f t="shared" si="14"/>
        <v>0.72656460839149739</v>
      </c>
      <c r="R47" s="4" t="s">
        <v>46</v>
      </c>
      <c r="S47" s="4">
        <v>71</v>
      </c>
      <c r="T47" s="4" t="s">
        <v>9</v>
      </c>
      <c r="U47" s="4">
        <v>3</v>
      </c>
      <c r="V47" s="4">
        <v>493360.38</v>
      </c>
      <c r="W47" s="4">
        <v>5180672</v>
      </c>
      <c r="X47" s="4">
        <v>199.803</v>
      </c>
      <c r="Y47" s="4">
        <v>0.99766466088149697</v>
      </c>
      <c r="Z47" s="4">
        <v>0.64959896481879453</v>
      </c>
      <c r="AA47" s="4">
        <v>1.003707331776053</v>
      </c>
      <c r="AB47">
        <v>0.42968721061293169</v>
      </c>
    </row>
    <row r="48" spans="1:28" x14ac:dyDescent="0.25">
      <c r="A48" s="1" t="s">
        <v>46</v>
      </c>
      <c r="B48" s="1">
        <v>373</v>
      </c>
      <c r="C48" s="1" t="s">
        <v>9</v>
      </c>
      <c r="D48" s="1">
        <v>3</v>
      </c>
      <c r="E48" s="1">
        <v>493635.37</v>
      </c>
      <c r="F48" s="1">
        <v>5181056.5199999996</v>
      </c>
      <c r="G48" s="1">
        <v>247.047</v>
      </c>
      <c r="M48" s="8">
        <f t="shared" si="11"/>
        <v>1.2335653692726896</v>
      </c>
      <c r="N48" s="6">
        <f t="shared" si="12"/>
        <v>0.80319852785788359</v>
      </c>
      <c r="O48" s="6">
        <f t="shared" si="13"/>
        <v>1.241036847260945</v>
      </c>
      <c r="P48" s="7">
        <f t="shared" si="14"/>
        <v>0.67968588770061955</v>
      </c>
      <c r="R48" s="4" t="s">
        <v>46</v>
      </c>
      <c r="S48" s="4">
        <v>98</v>
      </c>
      <c r="T48" s="4" t="s">
        <v>9</v>
      </c>
      <c r="U48" s="4">
        <v>3</v>
      </c>
      <c r="V48" s="4">
        <v>493371.86</v>
      </c>
      <c r="W48" s="4">
        <v>5180703.7699999996</v>
      </c>
      <c r="X48" s="4">
        <v>168.79900000000001</v>
      </c>
      <c r="Y48" s="4">
        <v>0.84285419684457097</v>
      </c>
      <c r="Z48" s="4">
        <v>0.54879884517473565</v>
      </c>
      <c r="AA48" s="4">
        <v>0.84795920930349389</v>
      </c>
      <c r="AB48">
        <v>0.26562491731798049</v>
      </c>
    </row>
    <row r="49" spans="1:28" x14ac:dyDescent="0.25">
      <c r="A49" s="1" t="s">
        <v>46</v>
      </c>
      <c r="B49" s="1">
        <v>396</v>
      </c>
      <c r="C49" s="1" t="s">
        <v>9</v>
      </c>
      <c r="D49" s="1">
        <v>3</v>
      </c>
      <c r="E49" s="1">
        <v>493658.3</v>
      </c>
      <c r="F49" s="1">
        <v>5181079.5</v>
      </c>
      <c r="G49" s="1">
        <v>225.886</v>
      </c>
      <c r="M49" s="8">
        <f t="shared" si="11"/>
        <v>1.1279033827714191</v>
      </c>
      <c r="N49" s="6">
        <f t="shared" si="12"/>
        <v>0.73439994277892828</v>
      </c>
      <c r="O49" s="6">
        <f t="shared" si="13"/>
        <v>1.1347348855901338</v>
      </c>
      <c r="P49" s="7">
        <f t="shared" si="14"/>
        <v>0.56770929795689418</v>
      </c>
      <c r="R49" s="4" t="s">
        <v>46</v>
      </c>
      <c r="S49" s="4">
        <v>99</v>
      </c>
      <c r="T49" s="4" t="s">
        <v>9</v>
      </c>
      <c r="U49" s="4">
        <v>3</v>
      </c>
      <c r="V49" s="4">
        <v>493403.78</v>
      </c>
      <c r="W49" s="4">
        <v>5180713.18</v>
      </c>
      <c r="X49" s="4">
        <v>189.96100000000001</v>
      </c>
      <c r="Y49" s="4">
        <v>0.94852117658748902</v>
      </c>
      <c r="Z49" s="4">
        <v>0.61760068145094438</v>
      </c>
      <c r="AA49" s="4">
        <v>0.95426619445909633</v>
      </c>
      <c r="AB49">
        <v>0.37760679871095426</v>
      </c>
    </row>
    <row r="50" spans="1:28" x14ac:dyDescent="0.25">
      <c r="A50" s="1" t="s">
        <v>46</v>
      </c>
      <c r="B50" s="1">
        <v>274</v>
      </c>
      <c r="C50" s="1" t="s">
        <v>9</v>
      </c>
      <c r="D50" s="1">
        <v>3</v>
      </c>
      <c r="E50" s="1">
        <v>493530.34</v>
      </c>
      <c r="F50" s="1">
        <v>5180917.84</v>
      </c>
      <c r="G50" s="1">
        <v>216.535</v>
      </c>
      <c r="M50" s="8">
        <f t="shared" si="11"/>
        <v>1.0812115801262991</v>
      </c>
      <c r="N50" s="6">
        <f t="shared" si="12"/>
        <v>0.7039979972624919</v>
      </c>
      <c r="O50" s="6">
        <f t="shared" si="13"/>
        <v>1.0877602793057544</v>
      </c>
      <c r="P50" s="7">
        <f t="shared" si="14"/>
        <v>0.51822708583584243</v>
      </c>
      <c r="R50" s="4" t="s">
        <v>46</v>
      </c>
      <c r="S50" s="4">
        <v>125</v>
      </c>
      <c r="T50" s="4" t="s">
        <v>9</v>
      </c>
      <c r="U50" s="4">
        <v>3</v>
      </c>
      <c r="V50" s="4">
        <v>493401.07</v>
      </c>
      <c r="W50" s="4">
        <v>5180744.97</v>
      </c>
      <c r="X50" s="4">
        <v>198.327</v>
      </c>
      <c r="Y50" s="4">
        <v>0.99029463620989</v>
      </c>
      <c r="Z50" s="4">
        <v>0.64480019767279295</v>
      </c>
      <c r="AA50" s="4">
        <v>0.99629266822394691</v>
      </c>
      <c r="AB50">
        <v>0.42187673632240957</v>
      </c>
    </row>
    <row r="51" spans="1:28" x14ac:dyDescent="0.25">
      <c r="A51" s="1" t="s">
        <v>46</v>
      </c>
      <c r="B51" s="1">
        <v>350</v>
      </c>
      <c r="C51" s="1" t="s">
        <v>9</v>
      </c>
      <c r="D51" s="1">
        <v>3</v>
      </c>
      <c r="E51" s="1">
        <v>493604.72</v>
      </c>
      <c r="F51" s="1">
        <v>5181017.7699999996</v>
      </c>
      <c r="G51" s="1">
        <v>208.661</v>
      </c>
      <c r="M51" s="8">
        <f t="shared" si="11"/>
        <v>1.0418947953944337</v>
      </c>
      <c r="N51" s="6">
        <f t="shared" si="12"/>
        <v>0.67839807008931041</v>
      </c>
      <c r="O51" s="6">
        <f t="shared" si="13"/>
        <v>1.0482053600582724</v>
      </c>
      <c r="P51" s="7">
        <f t="shared" si="14"/>
        <v>0.47656063965456114</v>
      </c>
      <c r="R51" s="4" t="s">
        <v>46</v>
      </c>
      <c r="S51" s="4">
        <v>151</v>
      </c>
      <c r="T51" s="4" t="s">
        <v>9</v>
      </c>
      <c r="U51" s="4">
        <v>3</v>
      </c>
      <c r="V51" s="4">
        <v>493417.89</v>
      </c>
      <c r="W51" s="4">
        <v>5180771</v>
      </c>
      <c r="X51" s="4">
        <v>164.37</v>
      </c>
      <c r="Y51" s="4">
        <v>0.82073912958810258</v>
      </c>
      <c r="Z51" s="4">
        <v>0.53439929253947771</v>
      </c>
      <c r="AA51" s="4">
        <v>0.8257101951623842</v>
      </c>
      <c r="AB51">
        <v>0.2421882027971658</v>
      </c>
    </row>
    <row r="52" spans="1:28" x14ac:dyDescent="0.25">
      <c r="A52" s="1" t="s">
        <v>46</v>
      </c>
      <c r="B52" s="1">
        <v>420</v>
      </c>
      <c r="C52" s="1" t="s">
        <v>9</v>
      </c>
      <c r="D52" s="1">
        <v>3</v>
      </c>
      <c r="E52" s="1">
        <v>493681.93</v>
      </c>
      <c r="F52" s="1">
        <v>5181110.74</v>
      </c>
      <c r="G52" s="1">
        <v>206.20099999999999</v>
      </c>
      <c r="M52" s="8">
        <f t="shared" si="11"/>
        <v>1.0296114209417555</v>
      </c>
      <c r="N52" s="6">
        <f t="shared" si="12"/>
        <v>0.67040012484597444</v>
      </c>
      <c r="O52" s="6">
        <f t="shared" si="13"/>
        <v>1.0358475874714288</v>
      </c>
      <c r="P52" s="7">
        <f t="shared" si="14"/>
        <v>0.46354318250369086</v>
      </c>
      <c r="R52" s="4" t="s">
        <v>46</v>
      </c>
      <c r="S52" s="4">
        <v>178</v>
      </c>
      <c r="T52" s="4" t="s">
        <v>9</v>
      </c>
      <c r="U52" s="4">
        <v>3</v>
      </c>
      <c r="V52" s="4">
        <v>493463.72</v>
      </c>
      <c r="W52" s="4">
        <v>5180794.57</v>
      </c>
      <c r="X52" s="4">
        <v>283.46499999999997</v>
      </c>
      <c r="Y52" s="4">
        <v>1.4154092435888026</v>
      </c>
      <c r="Z52" s="4">
        <v>0.92160062943178811</v>
      </c>
      <c r="AA52" s="4">
        <v>1.4239821163941424</v>
      </c>
      <c r="AB52">
        <v>0.87239717002598183</v>
      </c>
    </row>
    <row r="53" spans="1:28" x14ac:dyDescent="0.25">
      <c r="A53" s="1" t="s">
        <v>46</v>
      </c>
      <c r="B53" s="1">
        <v>71</v>
      </c>
      <c r="C53" s="1" t="s">
        <v>9</v>
      </c>
      <c r="D53" s="1">
        <v>3</v>
      </c>
      <c r="E53" s="1">
        <v>493360.38</v>
      </c>
      <c r="F53" s="1">
        <v>5180672</v>
      </c>
      <c r="G53" s="1">
        <v>199.803</v>
      </c>
      <c r="M53" s="8">
        <f t="shared" si="11"/>
        <v>0.99766466088149697</v>
      </c>
      <c r="N53" s="6">
        <f t="shared" si="12"/>
        <v>0.64959896481879453</v>
      </c>
      <c r="O53" s="6">
        <f t="shared" si="13"/>
        <v>1.003707331776053</v>
      </c>
      <c r="P53" s="7">
        <f t="shared" si="14"/>
        <v>0.42968721061293169</v>
      </c>
      <c r="R53" s="4" t="s">
        <v>46</v>
      </c>
      <c r="S53" s="4">
        <v>203</v>
      </c>
      <c r="T53" s="4" t="s">
        <v>9</v>
      </c>
      <c r="U53" s="4">
        <v>3</v>
      </c>
      <c r="V53" s="4">
        <v>493480.49</v>
      </c>
      <c r="W53" s="4">
        <v>5180839.4400000004</v>
      </c>
      <c r="X53" s="4">
        <v>139.76400000000001</v>
      </c>
      <c r="Y53" s="4">
        <v>0.69787542561143501</v>
      </c>
      <c r="Z53" s="4">
        <v>0.45440033292259879</v>
      </c>
      <c r="AA53" s="4">
        <v>0.70210232838520092</v>
      </c>
      <c r="AB53">
        <v>0.11198188139297378</v>
      </c>
    </row>
    <row r="54" spans="1:28" x14ac:dyDescent="0.25">
      <c r="A54" s="1" t="s">
        <v>46</v>
      </c>
      <c r="B54" s="1">
        <v>125</v>
      </c>
      <c r="C54" s="1" t="s">
        <v>9</v>
      </c>
      <c r="D54" s="1">
        <v>3</v>
      </c>
      <c r="E54" s="1">
        <v>493401.07</v>
      </c>
      <c r="F54" s="1">
        <v>5180744.97</v>
      </c>
      <c r="G54" s="1">
        <v>198.327</v>
      </c>
      <c r="M54" s="8">
        <f t="shared" si="11"/>
        <v>0.99029463620989</v>
      </c>
      <c r="N54" s="6">
        <f t="shared" si="12"/>
        <v>0.64480019767279295</v>
      </c>
      <c r="O54" s="6">
        <f t="shared" si="13"/>
        <v>0.99629266822394691</v>
      </c>
      <c r="P54" s="7">
        <f t="shared" si="14"/>
        <v>0.42187673632240957</v>
      </c>
      <c r="R54" s="4" t="s">
        <v>46</v>
      </c>
      <c r="S54" s="4">
        <v>227</v>
      </c>
      <c r="T54" s="4" t="s">
        <v>9</v>
      </c>
      <c r="U54" s="4">
        <v>3</v>
      </c>
      <c r="V54" s="4">
        <v>493478.46</v>
      </c>
      <c r="W54" s="4">
        <v>5180856.12</v>
      </c>
      <c r="X54" s="4">
        <v>132.874</v>
      </c>
      <c r="Y54" s="4">
        <v>0.66347199066064089</v>
      </c>
      <c r="Z54" s="4">
        <v>0.43199958384675152</v>
      </c>
      <c r="AA54" s="4">
        <v>0.66749051817245619</v>
      </c>
      <c r="AB54">
        <v>7.5522418072040465E-2</v>
      </c>
    </row>
    <row r="55" spans="1:28" x14ac:dyDescent="0.25">
      <c r="A55" s="1" t="s">
        <v>46</v>
      </c>
      <c r="B55" s="1">
        <v>99</v>
      </c>
      <c r="C55" s="1" t="s">
        <v>9</v>
      </c>
      <c r="D55" s="1">
        <v>3</v>
      </c>
      <c r="E55" s="1">
        <v>493403.78</v>
      </c>
      <c r="F55" s="1">
        <v>5180713.18</v>
      </c>
      <c r="G55" s="1">
        <v>189.96100000000001</v>
      </c>
      <c r="M55" s="8">
        <f t="shared" si="11"/>
        <v>0.94852117658748902</v>
      </c>
      <c r="N55" s="6">
        <f t="shared" si="12"/>
        <v>0.61760068145094438</v>
      </c>
      <c r="O55" s="6">
        <f t="shared" si="13"/>
        <v>0.95426619445909633</v>
      </c>
      <c r="P55" s="7">
        <f t="shared" si="14"/>
        <v>0.37760679871095426</v>
      </c>
      <c r="R55" s="4" t="s">
        <v>46</v>
      </c>
      <c r="S55" s="4">
        <v>228</v>
      </c>
      <c r="T55" s="4" t="s">
        <v>9</v>
      </c>
      <c r="U55" s="4">
        <v>3</v>
      </c>
      <c r="V55" s="4">
        <v>493508.38</v>
      </c>
      <c r="W55" s="4">
        <v>5180871.1900000004</v>
      </c>
    </row>
    <row r="56" spans="1:28" x14ac:dyDescent="0.25">
      <c r="A56" s="1" t="s">
        <v>46</v>
      </c>
      <c r="B56" s="1">
        <v>21</v>
      </c>
      <c r="C56" s="1" t="s">
        <v>9</v>
      </c>
      <c r="D56" s="1">
        <v>3</v>
      </c>
      <c r="E56" s="1">
        <v>493309.22</v>
      </c>
      <c r="F56" s="1">
        <v>5180591.83</v>
      </c>
      <c r="G56" s="1">
        <v>188.976</v>
      </c>
      <c r="M56" s="8">
        <f t="shared" si="11"/>
        <v>0.94360283356477015</v>
      </c>
      <c r="N56" s="6">
        <f t="shared" si="12"/>
        <v>0.61439825215635657</v>
      </c>
      <c r="O56" s="6">
        <f t="shared" si="13"/>
        <v>0.94931806193956747</v>
      </c>
      <c r="P56" s="7">
        <f t="shared" si="14"/>
        <v>0.37239452420135782</v>
      </c>
      <c r="R56" s="4" t="s">
        <v>46</v>
      </c>
      <c r="S56" s="4">
        <v>251</v>
      </c>
      <c r="T56" s="4" t="s">
        <v>9</v>
      </c>
      <c r="U56" s="4">
        <v>3</v>
      </c>
      <c r="V56" s="4">
        <v>493509.39</v>
      </c>
      <c r="W56" s="4">
        <v>5180886.08</v>
      </c>
      <c r="X56" s="4">
        <v>118.602</v>
      </c>
      <c r="Y56" s="4">
        <v>0.59220844586851706</v>
      </c>
      <c r="Z56" s="4">
        <v>0.38559849664639001</v>
      </c>
      <c r="AA56" s="4">
        <v>0.59579534322959837</v>
      </c>
      <c r="AB56">
        <v>0</v>
      </c>
    </row>
    <row r="57" spans="1:28" x14ac:dyDescent="0.25">
      <c r="A57" s="1" t="s">
        <v>46</v>
      </c>
      <c r="B57" s="1">
        <v>46</v>
      </c>
      <c r="C57" s="1" t="s">
        <v>9</v>
      </c>
      <c r="D57" s="1">
        <v>3</v>
      </c>
      <c r="E57" s="1">
        <v>493353.7</v>
      </c>
      <c r="F57" s="1">
        <v>5180640.2300000004</v>
      </c>
      <c r="G57" s="1">
        <v>170.768</v>
      </c>
      <c r="M57" s="8">
        <f t="shared" si="11"/>
        <v>0.85268588964836101</v>
      </c>
      <c r="N57" s="6">
        <f t="shared" si="12"/>
        <v>0.55520045256665762</v>
      </c>
      <c r="O57" s="6">
        <f t="shared" si="13"/>
        <v>0.85785045085776002</v>
      </c>
      <c r="P57" s="7">
        <f t="shared" si="14"/>
        <v>0.27604417468792497</v>
      </c>
      <c r="R57" s="4" t="s">
        <v>46</v>
      </c>
      <c r="S57" s="4">
        <v>274</v>
      </c>
      <c r="T57" s="4" t="s">
        <v>9</v>
      </c>
      <c r="U57" s="4">
        <v>3</v>
      </c>
      <c r="V57" s="4">
        <v>493530.34</v>
      </c>
      <c r="W57" s="4">
        <v>5180917.84</v>
      </c>
      <c r="X57" s="4">
        <v>216.535</v>
      </c>
      <c r="Y57" s="4">
        <v>1.0812115801262991</v>
      </c>
      <c r="Z57" s="4">
        <v>0.7039979972624919</v>
      </c>
      <c r="AA57" s="4">
        <v>1.0877602793057544</v>
      </c>
      <c r="AB57">
        <v>0.51822708583584243</v>
      </c>
    </row>
    <row r="58" spans="1:28" x14ac:dyDescent="0.25">
      <c r="A58" s="1" t="s">
        <v>46</v>
      </c>
      <c r="B58" s="1">
        <v>98</v>
      </c>
      <c r="C58" s="1" t="s">
        <v>9</v>
      </c>
      <c r="D58" s="1">
        <v>3</v>
      </c>
      <c r="E58" s="1">
        <v>493371.86</v>
      </c>
      <c r="F58" s="1">
        <v>5180703.7699999996</v>
      </c>
      <c r="G58" s="1">
        <v>168.79900000000001</v>
      </c>
      <c r="M58" s="8">
        <f t="shared" si="11"/>
        <v>0.84285419684457097</v>
      </c>
      <c r="N58" s="6">
        <f t="shared" si="12"/>
        <v>0.54879884517473565</v>
      </c>
      <c r="O58" s="6">
        <f t="shared" si="13"/>
        <v>0.84795920930349389</v>
      </c>
      <c r="P58" s="7">
        <f t="shared" si="14"/>
        <v>0.26562491731798049</v>
      </c>
      <c r="R58" s="4" t="s">
        <v>46</v>
      </c>
      <c r="S58" s="4">
        <v>275</v>
      </c>
      <c r="T58" s="4" t="s">
        <v>9</v>
      </c>
      <c r="U58" s="4">
        <v>3</v>
      </c>
      <c r="V58" s="4">
        <v>493560.66</v>
      </c>
      <c r="W58" s="4">
        <v>5180928.9000000004</v>
      </c>
      <c r="X58" s="4">
        <v>307.57900000000001</v>
      </c>
      <c r="Y58" s="4">
        <v>1.5358162726749347</v>
      </c>
      <c r="Z58" s="4">
        <v>1</v>
      </c>
      <c r="AA58" s="4">
        <v>1.5451184286539572</v>
      </c>
      <c r="AB58" s="7">
        <v>1</v>
      </c>
    </row>
    <row r="59" spans="1:28" x14ac:dyDescent="0.25">
      <c r="A59" s="1" t="s">
        <v>46</v>
      </c>
      <c r="B59" s="1">
        <v>151</v>
      </c>
      <c r="C59" s="1" t="s">
        <v>9</v>
      </c>
      <c r="D59" s="1">
        <v>3</v>
      </c>
      <c r="E59" s="1">
        <v>493417.89</v>
      </c>
      <c r="F59" s="1">
        <v>5180771</v>
      </c>
      <c r="G59" s="1">
        <v>164.37</v>
      </c>
      <c r="M59" s="8">
        <f t="shared" si="11"/>
        <v>0.82073912958810258</v>
      </c>
      <c r="N59" s="6">
        <f t="shared" si="12"/>
        <v>0.53439929253947771</v>
      </c>
      <c r="O59" s="6">
        <f t="shared" si="13"/>
        <v>0.8257101951623842</v>
      </c>
      <c r="P59" s="7">
        <f t="shared" si="14"/>
        <v>0.2421882027971658</v>
      </c>
      <c r="R59" s="4" t="s">
        <v>46</v>
      </c>
      <c r="S59" s="4">
        <v>300</v>
      </c>
      <c r="T59" s="4" t="s">
        <v>9</v>
      </c>
      <c r="U59" s="4">
        <v>3</v>
      </c>
      <c r="V59" s="4">
        <v>493566.42</v>
      </c>
      <c r="W59" s="4">
        <v>5180959.47</v>
      </c>
      <c r="X59" s="4">
        <v>255.90600000000001</v>
      </c>
      <c r="Y59" s="4">
        <v>1.2778004970272738</v>
      </c>
      <c r="Z59" s="4">
        <v>0.83200088432565289</v>
      </c>
      <c r="AA59" s="4">
        <v>1.2855398990279558</v>
      </c>
      <c r="AB59">
        <v>0.72656460839149739</v>
      </c>
    </row>
    <row r="60" spans="1:28" x14ac:dyDescent="0.25">
      <c r="A60" s="1" t="s">
        <v>46</v>
      </c>
      <c r="B60" s="1">
        <v>203</v>
      </c>
      <c r="C60" s="1" t="s">
        <v>9</v>
      </c>
      <c r="D60" s="1">
        <v>3</v>
      </c>
      <c r="E60" s="1">
        <v>493480.49</v>
      </c>
      <c r="F60" s="1">
        <v>5180839.4400000004</v>
      </c>
      <c r="G60" s="1">
        <v>139.76400000000001</v>
      </c>
      <c r="M60" s="8">
        <f t="shared" si="11"/>
        <v>0.69787542561143501</v>
      </c>
      <c r="N60" s="6">
        <f t="shared" si="12"/>
        <v>0.45440033292259879</v>
      </c>
      <c r="O60" s="6">
        <f t="shared" si="13"/>
        <v>0.70210232838520092</v>
      </c>
      <c r="P60" s="7">
        <f t="shared" si="14"/>
        <v>0.11198188139297378</v>
      </c>
      <c r="R60" s="4" t="s">
        <v>46</v>
      </c>
      <c r="S60" s="4">
        <v>326</v>
      </c>
      <c r="T60" s="4" t="s">
        <v>9</v>
      </c>
      <c r="U60" s="4">
        <v>3</v>
      </c>
      <c r="V60" s="4">
        <v>493594.46</v>
      </c>
      <c r="W60" s="4">
        <v>5180986</v>
      </c>
      <c r="X60" s="4">
        <v>257.38200000000001</v>
      </c>
      <c r="Y60" s="4">
        <v>1.2851705216988807</v>
      </c>
      <c r="Z60" s="4">
        <v>0.83679965147165447</v>
      </c>
      <c r="AA60" s="4">
        <v>1.2929545625800618</v>
      </c>
      <c r="AB60">
        <v>0.73437508268201945</v>
      </c>
    </row>
    <row r="61" spans="1:28" x14ac:dyDescent="0.25">
      <c r="A61" s="1" t="s">
        <v>46</v>
      </c>
      <c r="B61" s="1">
        <v>227</v>
      </c>
      <c r="C61" s="1" t="s">
        <v>9</v>
      </c>
      <c r="D61" s="1">
        <v>3</v>
      </c>
      <c r="E61" s="1">
        <v>493478.46</v>
      </c>
      <c r="F61" s="1">
        <v>5180856.12</v>
      </c>
      <c r="G61" s="1">
        <v>132.874</v>
      </c>
      <c r="M61" s="8">
        <f t="shared" si="11"/>
        <v>0.66347199066064089</v>
      </c>
      <c r="N61" s="6">
        <f t="shared" si="12"/>
        <v>0.43199958384675152</v>
      </c>
      <c r="O61" s="6">
        <f t="shared" si="13"/>
        <v>0.66749051817245619</v>
      </c>
      <c r="P61" s="7">
        <f t="shared" si="14"/>
        <v>7.5522418072040465E-2</v>
      </c>
      <c r="R61" s="4" t="s">
        <v>46</v>
      </c>
      <c r="S61" s="4">
        <v>350</v>
      </c>
      <c r="T61" s="4" t="s">
        <v>9</v>
      </c>
      <c r="U61" s="4">
        <v>3</v>
      </c>
      <c r="V61" s="4">
        <v>493604.72</v>
      </c>
      <c r="W61" s="4">
        <v>5181017.7699999996</v>
      </c>
      <c r="X61" s="4">
        <v>208.661</v>
      </c>
      <c r="Y61" s="4">
        <v>1.0418947953944337</v>
      </c>
      <c r="Z61" s="4">
        <v>0.67839807008931041</v>
      </c>
      <c r="AA61" s="4">
        <v>1.0482053600582724</v>
      </c>
      <c r="AB61">
        <v>0.47656063965456114</v>
      </c>
    </row>
    <row r="62" spans="1:28" x14ac:dyDescent="0.25">
      <c r="A62" s="1" t="s">
        <v>46</v>
      </c>
      <c r="B62" s="1">
        <v>45</v>
      </c>
      <c r="C62" s="1" t="s">
        <v>9</v>
      </c>
      <c r="D62" s="1">
        <v>3</v>
      </c>
      <c r="E62" s="1">
        <v>493323.2</v>
      </c>
      <c r="F62" s="1">
        <v>5180641.41</v>
      </c>
      <c r="G62" s="1">
        <v>124.508</v>
      </c>
      <c r="M62" s="8">
        <f t="shared" si="11"/>
        <v>0.6216985310382398</v>
      </c>
      <c r="N62" s="6">
        <f t="shared" si="12"/>
        <v>0.40480006762490284</v>
      </c>
      <c r="O62" s="6">
        <f t="shared" si="13"/>
        <v>0.6254640444076055</v>
      </c>
      <c r="P62" s="7">
        <f t="shared" si="14"/>
        <v>3.1252480460585104E-2</v>
      </c>
      <c r="R62" s="4" t="s">
        <v>46</v>
      </c>
      <c r="S62" s="4">
        <v>373</v>
      </c>
      <c r="T62" s="4" t="s">
        <v>9</v>
      </c>
      <c r="U62" s="4">
        <v>3</v>
      </c>
      <c r="V62" s="4">
        <v>493635.37</v>
      </c>
      <c r="W62" s="4">
        <v>5181056.5199999996</v>
      </c>
      <c r="X62" s="4">
        <v>247.047</v>
      </c>
      <c r="Y62" s="4">
        <v>1.2335653692726896</v>
      </c>
      <c r="Z62" s="4">
        <v>0.80319852785788359</v>
      </c>
      <c r="AA62" s="4">
        <v>1.241036847260945</v>
      </c>
      <c r="AB62">
        <v>0.67968588770061955</v>
      </c>
    </row>
    <row r="63" spans="1:28" x14ac:dyDescent="0.25">
      <c r="A63" s="1" t="s">
        <v>46</v>
      </c>
      <c r="B63" s="1">
        <v>251</v>
      </c>
      <c r="C63" s="1" t="s">
        <v>9</v>
      </c>
      <c r="D63" s="1">
        <v>3</v>
      </c>
      <c r="E63" s="1">
        <v>493509.39</v>
      </c>
      <c r="F63" s="1">
        <v>5180886.08</v>
      </c>
      <c r="G63" s="1">
        <v>118.602</v>
      </c>
      <c r="M63" s="8">
        <f t="shared" si="11"/>
        <v>0.59220844586851706</v>
      </c>
      <c r="N63" s="6">
        <f t="shared" si="12"/>
        <v>0.38559849664639001</v>
      </c>
      <c r="O63" s="6">
        <f t="shared" si="13"/>
        <v>0.59579534322959837</v>
      </c>
      <c r="P63" s="7">
        <f t="shared" si="14"/>
        <v>0</v>
      </c>
      <c r="R63" s="4" t="s">
        <v>46</v>
      </c>
      <c r="S63" s="4">
        <v>396</v>
      </c>
      <c r="T63" s="4" t="s">
        <v>9</v>
      </c>
      <c r="U63" s="4">
        <v>3</v>
      </c>
      <c r="V63" s="4">
        <v>493658.3</v>
      </c>
      <c r="W63" s="4">
        <v>5181079.5</v>
      </c>
      <c r="X63" s="4">
        <v>225.886</v>
      </c>
      <c r="Y63" s="4">
        <v>1.1279033827714191</v>
      </c>
      <c r="Z63" s="4">
        <v>0.73439994277892828</v>
      </c>
      <c r="AA63" s="4">
        <v>1.1347348855901338</v>
      </c>
      <c r="AB63">
        <v>0.56770929795689418</v>
      </c>
    </row>
    <row r="64" spans="1:28" x14ac:dyDescent="0.25">
      <c r="A64" s="1" t="s">
        <v>46</v>
      </c>
      <c r="B64" s="1">
        <v>228</v>
      </c>
      <c r="C64" s="1" t="s">
        <v>9</v>
      </c>
      <c r="D64" s="1">
        <v>3</v>
      </c>
      <c r="E64" s="1">
        <v>493508.38</v>
      </c>
      <c r="F64" s="1">
        <v>5180871.1900000004</v>
      </c>
      <c r="G64" s="9"/>
      <c r="H64" s="9">
        <v>36.417000000000002</v>
      </c>
      <c r="M64" s="8"/>
      <c r="N64" s="6"/>
      <c r="O64" s="6"/>
      <c r="P64" s="7"/>
      <c r="R64" s="4" t="s">
        <v>46</v>
      </c>
      <c r="S64" s="4">
        <v>420</v>
      </c>
      <c r="T64" s="4" t="s">
        <v>9</v>
      </c>
      <c r="U64" s="4">
        <v>3</v>
      </c>
      <c r="V64" s="4">
        <v>493681.93</v>
      </c>
      <c r="W64" s="4">
        <v>5181110.74</v>
      </c>
      <c r="X64" s="4">
        <v>206.20099999999999</v>
      </c>
      <c r="Y64" s="4">
        <v>1.0296114209417555</v>
      </c>
      <c r="Z64" s="4">
        <v>0.67040012484597444</v>
      </c>
      <c r="AA64" s="4">
        <v>1.0358475874714288</v>
      </c>
      <c r="AB64">
        <v>0.46354318250369086</v>
      </c>
    </row>
    <row r="65" spans="1:28" x14ac:dyDescent="0.25">
      <c r="A65" s="5" t="s">
        <v>91</v>
      </c>
      <c r="B65" s="5">
        <v>1</v>
      </c>
      <c r="C65" s="5" t="s">
        <v>9</v>
      </c>
      <c r="D65" s="5">
        <v>4</v>
      </c>
      <c r="E65" s="5">
        <v>493319.28</v>
      </c>
      <c r="F65" s="5">
        <v>5180579.26</v>
      </c>
      <c r="G65" s="5"/>
      <c r="H65" s="5"/>
      <c r="I65" s="5"/>
      <c r="J65" s="5"/>
      <c r="K65" s="5"/>
      <c r="L65" s="5"/>
      <c r="M65" s="6"/>
      <c r="N65" s="6"/>
      <c r="O65" s="6"/>
      <c r="R65" s="4" t="s">
        <v>91</v>
      </c>
      <c r="S65" s="4">
        <v>1</v>
      </c>
      <c r="T65" s="4" t="s">
        <v>9</v>
      </c>
      <c r="U65" s="4">
        <v>4</v>
      </c>
      <c r="V65" s="4">
        <v>493319.28</v>
      </c>
      <c r="W65" s="4">
        <v>5180579.26</v>
      </c>
      <c r="X65" s="4"/>
      <c r="Y65" s="4"/>
      <c r="Z65" s="4"/>
      <c r="AA65" s="4"/>
    </row>
    <row r="66" spans="1:28" x14ac:dyDescent="0.25">
      <c r="A66" s="1" t="s">
        <v>91</v>
      </c>
      <c r="B66" s="1">
        <v>22</v>
      </c>
      <c r="C66" s="1" t="s">
        <v>9</v>
      </c>
      <c r="D66" s="1">
        <v>4</v>
      </c>
      <c r="E66" s="1">
        <v>493341.15</v>
      </c>
      <c r="F66" s="1">
        <v>5180611.0199999996</v>
      </c>
      <c r="M66" s="8"/>
      <c r="N66" s="6"/>
      <c r="O66" s="6"/>
      <c r="P66" s="7"/>
      <c r="R66" s="4" t="s">
        <v>91</v>
      </c>
      <c r="S66" s="4">
        <v>22</v>
      </c>
      <c r="T66" s="4" t="s">
        <v>9</v>
      </c>
      <c r="U66" s="4">
        <v>4</v>
      </c>
      <c r="V66" s="4">
        <v>493341.15</v>
      </c>
      <c r="W66" s="4">
        <v>5180611.0199999996</v>
      </c>
    </row>
    <row r="67" spans="1:28" x14ac:dyDescent="0.25">
      <c r="A67" s="1" t="s">
        <v>91</v>
      </c>
      <c r="B67" s="1">
        <v>23</v>
      </c>
      <c r="C67" s="1" t="s">
        <v>9</v>
      </c>
      <c r="D67" s="1">
        <v>4</v>
      </c>
      <c r="E67" s="1">
        <v>493371.46</v>
      </c>
      <c r="F67" s="1">
        <v>5180609.63</v>
      </c>
      <c r="M67" s="8"/>
      <c r="N67" s="6"/>
      <c r="O67" s="6"/>
      <c r="P67" s="7"/>
      <c r="R67" s="4" t="s">
        <v>91</v>
      </c>
      <c r="S67" s="4">
        <v>23</v>
      </c>
      <c r="T67" s="4" t="s">
        <v>9</v>
      </c>
      <c r="U67" s="4">
        <v>4</v>
      </c>
      <c r="V67" s="4">
        <v>493371.46</v>
      </c>
      <c r="W67" s="4">
        <v>5180609.63</v>
      </c>
    </row>
    <row r="68" spans="1:28" x14ac:dyDescent="0.25">
      <c r="A68" s="1" t="s">
        <v>91</v>
      </c>
      <c r="B68" s="1">
        <v>47</v>
      </c>
      <c r="C68" s="1" t="s">
        <v>9</v>
      </c>
      <c r="D68" s="1">
        <v>4</v>
      </c>
      <c r="E68" s="1">
        <v>493385.62</v>
      </c>
      <c r="F68" s="1">
        <v>5180649.6399999997</v>
      </c>
      <c r="M68" s="8"/>
      <c r="N68" s="6"/>
      <c r="O68" s="6"/>
      <c r="P68" s="7"/>
      <c r="R68" s="4" t="s">
        <v>91</v>
      </c>
      <c r="S68" s="4">
        <v>47</v>
      </c>
      <c r="T68" s="4" t="s">
        <v>9</v>
      </c>
      <c r="U68" s="4">
        <v>4</v>
      </c>
      <c r="V68" s="4">
        <v>493385.62</v>
      </c>
      <c r="W68" s="4">
        <v>5180649.6399999997</v>
      </c>
    </row>
    <row r="69" spans="1:28" x14ac:dyDescent="0.25">
      <c r="A69" s="1" t="s">
        <v>91</v>
      </c>
      <c r="B69" s="1">
        <v>72</v>
      </c>
      <c r="C69" s="1" t="s">
        <v>9</v>
      </c>
      <c r="D69" s="1">
        <v>4</v>
      </c>
      <c r="E69" s="1">
        <v>493392.3</v>
      </c>
      <c r="F69" s="1">
        <v>5180681.41</v>
      </c>
      <c r="M69" s="8"/>
      <c r="N69" s="6"/>
      <c r="O69" s="6"/>
      <c r="P69" s="7"/>
      <c r="R69" s="4" t="s">
        <v>91</v>
      </c>
      <c r="S69" s="4">
        <v>72</v>
      </c>
      <c r="T69" s="4" t="s">
        <v>9</v>
      </c>
      <c r="U69" s="4">
        <v>4</v>
      </c>
      <c r="V69" s="4">
        <v>493392.3</v>
      </c>
      <c r="W69" s="4">
        <v>5180681.41</v>
      </c>
    </row>
    <row r="70" spans="1:28" x14ac:dyDescent="0.25">
      <c r="A70" s="1" t="s">
        <v>91</v>
      </c>
      <c r="B70" s="1">
        <v>73</v>
      </c>
      <c r="C70" s="1" t="s">
        <v>9</v>
      </c>
      <c r="D70" s="1">
        <v>4</v>
      </c>
      <c r="E70" s="1">
        <v>493421.8</v>
      </c>
      <c r="F70" s="1">
        <v>5180680.04</v>
      </c>
      <c r="M70" s="8"/>
      <c r="N70" s="6"/>
      <c r="O70" s="6"/>
      <c r="P70" s="7"/>
      <c r="R70" s="4" t="s">
        <v>91</v>
      </c>
      <c r="S70" s="4">
        <v>73</v>
      </c>
      <c r="T70" s="4" t="s">
        <v>9</v>
      </c>
      <c r="U70" s="4">
        <v>4</v>
      </c>
      <c r="V70" s="4">
        <v>493421.8</v>
      </c>
      <c r="W70" s="4">
        <v>5180680.04</v>
      </c>
    </row>
    <row r="71" spans="1:28" x14ac:dyDescent="0.25">
      <c r="A71" s="1" t="s">
        <v>91</v>
      </c>
      <c r="B71" s="1">
        <v>100</v>
      </c>
      <c r="C71" s="1" t="s">
        <v>9</v>
      </c>
      <c r="D71" s="1">
        <v>4</v>
      </c>
      <c r="E71" s="1">
        <v>493435.69</v>
      </c>
      <c r="F71" s="1">
        <v>5180709.8099999996</v>
      </c>
      <c r="M71" s="8"/>
      <c r="N71" s="6"/>
      <c r="O71" s="6"/>
      <c r="P71" s="7"/>
      <c r="R71" s="4" t="s">
        <v>91</v>
      </c>
      <c r="S71" s="4">
        <v>100</v>
      </c>
      <c r="T71" s="4" t="s">
        <v>9</v>
      </c>
      <c r="U71" s="4">
        <v>4</v>
      </c>
      <c r="V71" s="4">
        <v>493435.69</v>
      </c>
      <c r="W71" s="4">
        <v>5180709.8099999996</v>
      </c>
    </row>
    <row r="72" spans="1:28" x14ac:dyDescent="0.25">
      <c r="A72" s="1" t="s">
        <v>91</v>
      </c>
      <c r="B72" s="1">
        <v>126</v>
      </c>
      <c r="C72" s="1" t="s">
        <v>9</v>
      </c>
      <c r="D72" s="1">
        <v>4</v>
      </c>
      <c r="E72" s="1">
        <v>493434.17</v>
      </c>
      <c r="F72" s="1">
        <v>5180740.8</v>
      </c>
      <c r="M72" s="8"/>
      <c r="N72" s="6"/>
      <c r="O72" s="6"/>
      <c r="P72" s="7"/>
      <c r="R72" s="4" t="s">
        <v>91</v>
      </c>
      <c r="S72" s="4">
        <v>126</v>
      </c>
      <c r="T72" s="4" t="s">
        <v>9</v>
      </c>
      <c r="U72" s="4">
        <v>4</v>
      </c>
      <c r="V72" s="4">
        <v>493434.17</v>
      </c>
      <c r="W72" s="4">
        <v>5180740.8</v>
      </c>
    </row>
    <row r="73" spans="1:28" x14ac:dyDescent="0.25">
      <c r="A73" s="1" t="s">
        <v>91</v>
      </c>
      <c r="B73" s="1">
        <v>152</v>
      </c>
      <c r="C73" s="1" t="s">
        <v>9</v>
      </c>
      <c r="D73" s="1">
        <v>4</v>
      </c>
      <c r="E73" s="1">
        <v>493447.78</v>
      </c>
      <c r="F73" s="1">
        <v>5180761.6100000003</v>
      </c>
      <c r="M73" s="8"/>
      <c r="N73" s="6"/>
      <c r="O73" s="6"/>
      <c r="P73" s="7"/>
      <c r="R73" s="4" t="s">
        <v>91</v>
      </c>
      <c r="S73" s="4">
        <v>152</v>
      </c>
      <c r="T73" s="4" t="s">
        <v>9</v>
      </c>
      <c r="U73" s="4">
        <v>4</v>
      </c>
      <c r="V73" s="4">
        <v>493447.78</v>
      </c>
      <c r="W73" s="4">
        <v>5180761.6100000003</v>
      </c>
    </row>
    <row r="74" spans="1:28" x14ac:dyDescent="0.25">
      <c r="A74" s="1" t="s">
        <v>91</v>
      </c>
      <c r="B74" s="1">
        <v>153</v>
      </c>
      <c r="C74" s="1" t="s">
        <v>9</v>
      </c>
      <c r="D74" s="1">
        <v>4</v>
      </c>
      <c r="E74" s="1">
        <v>493478.51</v>
      </c>
      <c r="F74" s="1">
        <v>5180775.88</v>
      </c>
      <c r="M74" s="8"/>
      <c r="N74" s="6"/>
      <c r="O74" s="6"/>
      <c r="P74" s="7"/>
      <c r="R74" s="4" t="s">
        <v>91</v>
      </c>
      <c r="S74" s="4">
        <v>153</v>
      </c>
      <c r="T74" s="4" t="s">
        <v>9</v>
      </c>
      <c r="U74" s="4">
        <v>4</v>
      </c>
      <c r="V74" s="4">
        <v>493478.51</v>
      </c>
      <c r="W74" s="4">
        <v>5180775.88</v>
      </c>
    </row>
    <row r="75" spans="1:28" x14ac:dyDescent="0.25">
      <c r="A75" s="1" t="s">
        <v>91</v>
      </c>
      <c r="B75" s="1">
        <v>179</v>
      </c>
      <c r="C75" s="1" t="s">
        <v>9</v>
      </c>
      <c r="D75" s="1">
        <v>4</v>
      </c>
      <c r="E75" s="1">
        <v>493495.64</v>
      </c>
      <c r="F75" s="1">
        <v>5180807.6500000004</v>
      </c>
      <c r="M75" s="8"/>
      <c r="N75" s="6"/>
      <c r="O75" s="6"/>
      <c r="P75" s="7"/>
      <c r="R75" s="4" t="s">
        <v>91</v>
      </c>
      <c r="S75" s="4">
        <v>179</v>
      </c>
      <c r="T75" s="4" t="s">
        <v>9</v>
      </c>
      <c r="U75" s="4">
        <v>4</v>
      </c>
      <c r="V75" s="4">
        <v>493495.64</v>
      </c>
      <c r="W75" s="4">
        <v>5180807.6500000004</v>
      </c>
    </row>
    <row r="76" spans="1:28" x14ac:dyDescent="0.25">
      <c r="A76" s="1" t="s">
        <v>91</v>
      </c>
      <c r="B76" s="1">
        <v>204</v>
      </c>
      <c r="C76" s="1" t="s">
        <v>9</v>
      </c>
      <c r="D76" s="1">
        <v>4</v>
      </c>
      <c r="E76" s="1">
        <v>493512.38</v>
      </c>
      <c r="F76" s="1">
        <v>5180822.5199999996</v>
      </c>
      <c r="M76" s="8"/>
      <c r="N76" s="6"/>
      <c r="O76" s="6"/>
      <c r="P76" s="7"/>
      <c r="R76" s="4" t="s">
        <v>91</v>
      </c>
      <c r="S76" s="4">
        <v>204</v>
      </c>
      <c r="T76" s="4" t="s">
        <v>9</v>
      </c>
      <c r="U76" s="4">
        <v>4</v>
      </c>
      <c r="V76" s="4">
        <v>493512.38</v>
      </c>
      <c r="W76" s="4">
        <v>5180822.5199999996</v>
      </c>
    </row>
    <row r="77" spans="1:28" x14ac:dyDescent="0.25">
      <c r="A77" s="1" t="s">
        <v>91</v>
      </c>
      <c r="B77" s="1">
        <v>229</v>
      </c>
      <c r="C77" s="1" t="s">
        <v>9</v>
      </c>
      <c r="D77" s="1">
        <v>4</v>
      </c>
      <c r="E77" s="1">
        <v>493540.27</v>
      </c>
      <c r="F77" s="1">
        <v>5180854.2699999996</v>
      </c>
      <c r="M77" s="8"/>
      <c r="N77" s="6"/>
      <c r="O77" s="6"/>
      <c r="P77" s="7"/>
      <c r="R77" s="4" t="s">
        <v>91</v>
      </c>
      <c r="S77" s="4">
        <v>229</v>
      </c>
      <c r="T77" s="4" t="s">
        <v>9</v>
      </c>
      <c r="U77" s="4">
        <v>4</v>
      </c>
      <c r="V77" s="4">
        <v>493540.27</v>
      </c>
      <c r="W77" s="4">
        <v>5180854.2699999996</v>
      </c>
      <c r="AB77" s="108"/>
    </row>
    <row r="78" spans="1:28" x14ac:dyDescent="0.25">
      <c r="A78" s="1" t="s">
        <v>91</v>
      </c>
      <c r="B78" s="1">
        <v>252</v>
      </c>
      <c r="C78" s="1" t="s">
        <v>9</v>
      </c>
      <c r="D78" s="1">
        <v>4</v>
      </c>
      <c r="E78" s="1">
        <v>493543.71</v>
      </c>
      <c r="F78" s="1">
        <v>5180893.1399999997</v>
      </c>
      <c r="M78" s="8"/>
      <c r="N78" s="6"/>
      <c r="O78" s="6"/>
      <c r="P78" s="7"/>
      <c r="R78" s="4" t="s">
        <v>91</v>
      </c>
      <c r="S78" s="4">
        <v>252</v>
      </c>
      <c r="T78" s="4" t="s">
        <v>9</v>
      </c>
      <c r="U78" s="4">
        <v>4</v>
      </c>
      <c r="V78" s="4">
        <v>493543.71</v>
      </c>
      <c r="W78" s="4">
        <v>5180893.1399999997</v>
      </c>
    </row>
    <row r="79" spans="1:28" x14ac:dyDescent="0.25">
      <c r="A79" s="1" t="s">
        <v>91</v>
      </c>
      <c r="B79" s="1">
        <v>253</v>
      </c>
      <c r="C79" s="1" t="s">
        <v>9</v>
      </c>
      <c r="D79" s="1">
        <v>4</v>
      </c>
      <c r="E79" s="1">
        <v>493573.21</v>
      </c>
      <c r="F79" s="1">
        <v>5180890.68</v>
      </c>
      <c r="M79" s="8"/>
      <c r="N79" s="6"/>
      <c r="O79" s="6"/>
      <c r="P79" s="7"/>
      <c r="R79" s="4" t="s">
        <v>91</v>
      </c>
      <c r="S79" s="4">
        <v>253</v>
      </c>
      <c r="T79" s="4" t="s">
        <v>9</v>
      </c>
      <c r="U79" s="4">
        <v>4</v>
      </c>
      <c r="V79" s="4">
        <v>493573.21</v>
      </c>
      <c r="W79" s="4">
        <v>5180890.68</v>
      </c>
    </row>
    <row r="80" spans="1:28" x14ac:dyDescent="0.25">
      <c r="A80" s="1" t="s">
        <v>91</v>
      </c>
      <c r="B80" s="1">
        <v>276</v>
      </c>
      <c r="C80" s="1" t="s">
        <v>9</v>
      </c>
      <c r="D80" s="1">
        <v>4</v>
      </c>
      <c r="E80" s="1">
        <v>493594.16</v>
      </c>
      <c r="F80" s="1">
        <v>5180922.4400000004</v>
      </c>
      <c r="M80" s="8"/>
      <c r="N80" s="6"/>
      <c r="O80" s="6"/>
      <c r="P80" s="7"/>
      <c r="R80" s="4" t="s">
        <v>91</v>
      </c>
      <c r="S80" s="4">
        <v>276</v>
      </c>
      <c r="T80" s="4" t="s">
        <v>9</v>
      </c>
      <c r="U80" s="4">
        <v>4</v>
      </c>
      <c r="V80" s="4">
        <v>493594.16</v>
      </c>
      <c r="W80" s="4">
        <v>5180922.4400000004</v>
      </c>
    </row>
    <row r="81" spans="1:28" x14ac:dyDescent="0.25">
      <c r="A81" s="1" t="s">
        <v>91</v>
      </c>
      <c r="B81" s="1">
        <v>301</v>
      </c>
      <c r="C81" s="1" t="s">
        <v>9</v>
      </c>
      <c r="D81" s="1">
        <v>4</v>
      </c>
      <c r="E81" s="1">
        <v>493598.32</v>
      </c>
      <c r="F81" s="1">
        <v>5180954.22</v>
      </c>
      <c r="M81" s="8"/>
      <c r="N81" s="6"/>
      <c r="O81" s="6"/>
      <c r="P81" s="7"/>
      <c r="R81" s="4" t="s">
        <v>91</v>
      </c>
      <c r="S81" s="4">
        <v>301</v>
      </c>
      <c r="T81" s="4" t="s">
        <v>9</v>
      </c>
      <c r="U81" s="4">
        <v>4</v>
      </c>
      <c r="V81" s="4">
        <v>493598.32</v>
      </c>
      <c r="W81" s="4">
        <v>5180954.22</v>
      </c>
    </row>
    <row r="82" spans="1:28" x14ac:dyDescent="0.25">
      <c r="A82" s="1" t="s">
        <v>91</v>
      </c>
      <c r="B82" s="1">
        <v>327</v>
      </c>
      <c r="C82" s="1" t="s">
        <v>9</v>
      </c>
      <c r="D82" s="1">
        <v>4</v>
      </c>
      <c r="E82" s="1">
        <v>493626.37</v>
      </c>
      <c r="F82" s="1">
        <v>5180992.97</v>
      </c>
      <c r="M82" s="8"/>
      <c r="N82" s="6"/>
      <c r="O82" s="6"/>
      <c r="P82" s="7"/>
      <c r="R82" s="4" t="s">
        <v>91</v>
      </c>
      <c r="S82" s="4">
        <v>327</v>
      </c>
      <c r="T82" s="4" t="s">
        <v>9</v>
      </c>
      <c r="U82" s="4">
        <v>4</v>
      </c>
      <c r="V82" s="4">
        <v>493626.37</v>
      </c>
      <c r="W82" s="4">
        <v>5180992.97</v>
      </c>
    </row>
    <row r="83" spans="1:28" x14ac:dyDescent="0.25">
      <c r="A83" s="1" t="s">
        <v>91</v>
      </c>
      <c r="B83" s="1">
        <v>351</v>
      </c>
      <c r="C83" s="1" t="s">
        <v>9</v>
      </c>
      <c r="D83" s="1">
        <v>4</v>
      </c>
      <c r="E83" s="1">
        <v>493636.64</v>
      </c>
      <c r="F83" s="1">
        <v>5181024.74</v>
      </c>
      <c r="M83" s="8"/>
      <c r="N83" s="6"/>
      <c r="O83" s="6"/>
      <c r="P83" s="7"/>
      <c r="R83" s="4" t="s">
        <v>91</v>
      </c>
      <c r="S83" s="4">
        <v>351</v>
      </c>
      <c r="T83" s="4" t="s">
        <v>9</v>
      </c>
      <c r="U83" s="4">
        <v>4</v>
      </c>
      <c r="V83" s="4">
        <v>493636.64</v>
      </c>
      <c r="W83" s="4">
        <v>5181024.74</v>
      </c>
    </row>
    <row r="84" spans="1:28" x14ac:dyDescent="0.25">
      <c r="A84" s="1" t="s">
        <v>91</v>
      </c>
      <c r="B84" s="1">
        <v>374</v>
      </c>
      <c r="C84" s="1" t="s">
        <v>9</v>
      </c>
      <c r="D84" s="1">
        <v>4</v>
      </c>
      <c r="E84" s="1">
        <v>493667.27</v>
      </c>
      <c r="F84" s="1">
        <v>5181047.71</v>
      </c>
      <c r="M84" s="8"/>
      <c r="N84" s="6"/>
      <c r="O84" s="6"/>
      <c r="P84" s="7"/>
      <c r="R84" s="4" t="s">
        <v>91</v>
      </c>
      <c r="S84" s="4">
        <v>374</v>
      </c>
      <c r="T84" s="4" t="s">
        <v>9</v>
      </c>
      <c r="U84" s="4">
        <v>4</v>
      </c>
      <c r="V84" s="4">
        <v>493667.27</v>
      </c>
      <c r="W84" s="4">
        <v>5181047.71</v>
      </c>
    </row>
    <row r="85" spans="1:28" x14ac:dyDescent="0.25">
      <c r="A85" s="1" t="s">
        <v>91</v>
      </c>
      <c r="B85" s="1">
        <v>397</v>
      </c>
      <c r="C85" s="1" t="s">
        <v>9</v>
      </c>
      <c r="D85" s="1">
        <v>4</v>
      </c>
      <c r="E85" s="1">
        <v>493690.21</v>
      </c>
      <c r="F85" s="1">
        <v>5181087.13</v>
      </c>
      <c r="M85" s="8"/>
      <c r="N85" s="6"/>
      <c r="O85" s="6"/>
      <c r="P85" s="7"/>
      <c r="R85" s="4" t="s">
        <v>91</v>
      </c>
      <c r="S85" s="4">
        <v>397</v>
      </c>
      <c r="T85" s="4" t="s">
        <v>9</v>
      </c>
      <c r="U85" s="4">
        <v>4</v>
      </c>
      <c r="V85" s="4">
        <v>493690.21</v>
      </c>
      <c r="W85" s="4">
        <v>5181087.13</v>
      </c>
    </row>
    <row r="86" spans="1:28" x14ac:dyDescent="0.25">
      <c r="A86" s="1" t="s">
        <v>91</v>
      </c>
      <c r="B86" s="1">
        <v>398</v>
      </c>
      <c r="C86" s="1" t="s">
        <v>9</v>
      </c>
      <c r="D86" s="1">
        <v>4</v>
      </c>
      <c r="E86" s="1">
        <v>493719.72</v>
      </c>
      <c r="F86" s="1">
        <v>5181093.21</v>
      </c>
      <c r="M86" s="8"/>
      <c r="N86" s="6"/>
      <c r="O86" s="6"/>
      <c r="P86" s="7"/>
      <c r="R86" s="4" t="s">
        <v>91</v>
      </c>
      <c r="S86" s="4">
        <v>398</v>
      </c>
      <c r="T86" s="4" t="s">
        <v>9</v>
      </c>
      <c r="U86" s="4">
        <v>4</v>
      </c>
      <c r="V86" s="4">
        <v>493719.72</v>
      </c>
      <c r="W86" s="4">
        <v>5181093.21</v>
      </c>
    </row>
    <row r="87" spans="1:28" x14ac:dyDescent="0.25">
      <c r="A87" s="1" t="s">
        <v>91</v>
      </c>
      <c r="B87" s="1">
        <v>421</v>
      </c>
      <c r="C87" s="1" t="s">
        <v>9</v>
      </c>
      <c r="D87" s="1">
        <v>4</v>
      </c>
      <c r="E87" s="1">
        <v>493712.77</v>
      </c>
      <c r="F87" s="1">
        <v>5181114.8099999996</v>
      </c>
      <c r="H87" s="10"/>
      <c r="M87" s="8"/>
      <c r="N87" s="6"/>
      <c r="O87" s="6"/>
      <c r="P87" s="7"/>
      <c r="R87" s="4" t="s">
        <v>91</v>
      </c>
      <c r="S87" s="4">
        <v>421</v>
      </c>
      <c r="T87" s="4" t="s">
        <v>9</v>
      </c>
      <c r="U87" s="4">
        <v>4</v>
      </c>
      <c r="V87" s="4">
        <v>493712.77</v>
      </c>
      <c r="W87" s="4">
        <v>5181114.8099999996</v>
      </c>
      <c r="AB87" s="108"/>
    </row>
    <row r="88" spans="1:28" x14ac:dyDescent="0.25">
      <c r="A88" s="5" t="s">
        <v>47</v>
      </c>
      <c r="B88" s="5">
        <v>302</v>
      </c>
      <c r="C88" s="5" t="s">
        <v>9</v>
      </c>
      <c r="D88" s="5">
        <v>5</v>
      </c>
      <c r="E88" s="5">
        <v>493631.43</v>
      </c>
      <c r="F88" s="5">
        <v>5180959.58</v>
      </c>
      <c r="G88" s="5">
        <v>235.5</v>
      </c>
      <c r="H88" s="11"/>
      <c r="I88" s="5"/>
      <c r="J88" s="5"/>
      <c r="K88" s="5"/>
      <c r="L88" s="5"/>
      <c r="M88" s="6">
        <f t="shared" ref="M88:M107" si="15">G88/$I$6</f>
        <v>1.3902007083825265</v>
      </c>
      <c r="N88" s="6">
        <f>G88/$J$6</f>
        <v>1</v>
      </c>
      <c r="O88" s="6">
        <f>G88/$K$6</f>
        <v>1.3792093704245973</v>
      </c>
      <c r="P88" s="7">
        <f>(G88-$L$6)/($J$6-$L$6)</f>
        <v>1</v>
      </c>
      <c r="R88" s="4" t="s">
        <v>47</v>
      </c>
      <c r="S88" s="4">
        <v>2</v>
      </c>
      <c r="T88" s="4" t="s">
        <v>9</v>
      </c>
      <c r="U88" s="4">
        <v>5</v>
      </c>
      <c r="V88" s="4">
        <v>493353.59</v>
      </c>
      <c r="W88" s="4">
        <v>5180575.07</v>
      </c>
      <c r="X88" s="4">
        <v>105.5</v>
      </c>
      <c r="Y88" s="4">
        <v>0.62278630460448636</v>
      </c>
      <c r="Z88" s="4">
        <v>0.44798301486199577</v>
      </c>
      <c r="AA88" s="4">
        <v>0.61786237188872617</v>
      </c>
      <c r="AB88">
        <v>0.11864406779661017</v>
      </c>
    </row>
    <row r="89" spans="1:28" x14ac:dyDescent="0.25">
      <c r="A89" s="1" t="s">
        <v>47</v>
      </c>
      <c r="B89" s="1">
        <v>205</v>
      </c>
      <c r="C89" s="1" t="s">
        <v>9</v>
      </c>
      <c r="D89" s="1">
        <v>5</v>
      </c>
      <c r="E89" s="1">
        <v>493544.29</v>
      </c>
      <c r="F89" s="1">
        <v>5180832.37</v>
      </c>
      <c r="G89" s="1">
        <v>233</v>
      </c>
      <c r="H89" s="10"/>
      <c r="M89" s="8">
        <f t="shared" si="15"/>
        <v>1.3754427390791026</v>
      </c>
      <c r="N89" s="6">
        <f t="shared" ref="N89:N107" si="16">G89/$J$6</f>
        <v>0.98938428874734607</v>
      </c>
      <c r="O89" s="6">
        <f t="shared" ref="O89:O107" si="17">G89/$K$6</f>
        <v>1.3645680819912152</v>
      </c>
      <c r="P89" s="7">
        <f t="shared" ref="P89:P107" si="18">(G89-$L$6)/($J$6-$L$6)</f>
        <v>0.98305084745762716</v>
      </c>
      <c r="R89" s="4" t="s">
        <v>47</v>
      </c>
      <c r="S89" s="4">
        <v>3</v>
      </c>
      <c r="T89" s="4" t="s">
        <v>9</v>
      </c>
      <c r="U89" s="4">
        <v>5</v>
      </c>
      <c r="V89" s="4">
        <v>493383.11</v>
      </c>
      <c r="W89" s="4">
        <v>5180586.08</v>
      </c>
      <c r="X89" s="4">
        <v>151.5</v>
      </c>
      <c r="Y89" s="4">
        <v>0.89433293978748518</v>
      </c>
      <c r="Z89" s="4">
        <v>0.64331210191082799</v>
      </c>
      <c r="AA89" s="4">
        <v>0.88726207906295751</v>
      </c>
      <c r="AB89">
        <v>0.43050847457627117</v>
      </c>
    </row>
    <row r="90" spans="1:28" x14ac:dyDescent="0.25">
      <c r="A90" s="1" t="s">
        <v>47</v>
      </c>
      <c r="B90" s="1">
        <v>376</v>
      </c>
      <c r="C90" s="1" t="s">
        <v>9</v>
      </c>
      <c r="D90" s="1">
        <v>5</v>
      </c>
      <c r="E90" s="1">
        <v>493731.1</v>
      </c>
      <c r="F90" s="1">
        <v>5181059.42</v>
      </c>
      <c r="G90" s="1">
        <v>216</v>
      </c>
      <c r="H90" s="10"/>
      <c r="M90" s="8">
        <f t="shared" si="15"/>
        <v>1.2750885478158205</v>
      </c>
      <c r="N90" s="6">
        <f t="shared" si="16"/>
        <v>0.91719745222929938</v>
      </c>
      <c r="O90" s="6">
        <f t="shared" si="17"/>
        <v>1.2650073206442167</v>
      </c>
      <c r="P90" s="7">
        <f t="shared" si="18"/>
        <v>0.8677966101694915</v>
      </c>
      <c r="R90" s="4" t="s">
        <v>47</v>
      </c>
      <c r="S90" s="4">
        <v>24</v>
      </c>
      <c r="T90" s="4" t="s">
        <v>9</v>
      </c>
      <c r="U90" s="4">
        <v>5</v>
      </c>
      <c r="V90" s="4">
        <v>493404.97</v>
      </c>
      <c r="W90" s="4">
        <v>5180617.84</v>
      </c>
      <c r="X90" s="4">
        <v>131</v>
      </c>
      <c r="Y90" s="4">
        <v>0.77331759149940971</v>
      </c>
      <c r="Z90" s="4">
        <v>0.5562632696390658</v>
      </c>
      <c r="AA90" s="4">
        <v>0.76720351390922403</v>
      </c>
      <c r="AB90">
        <v>0.29152542372881357</v>
      </c>
    </row>
    <row r="91" spans="1:28" x14ac:dyDescent="0.25">
      <c r="A91" s="1" t="s">
        <v>47</v>
      </c>
      <c r="B91" s="1">
        <v>128</v>
      </c>
      <c r="C91" s="1" t="s">
        <v>9</v>
      </c>
      <c r="D91" s="1">
        <v>5</v>
      </c>
      <c r="E91" s="1">
        <v>493496.79</v>
      </c>
      <c r="F91" s="1">
        <v>5180744.08</v>
      </c>
      <c r="G91" s="1">
        <v>215</v>
      </c>
      <c r="M91" s="8">
        <f t="shared" si="15"/>
        <v>1.2691853600944509</v>
      </c>
      <c r="N91" s="6">
        <f t="shared" si="16"/>
        <v>0.91295116772823781</v>
      </c>
      <c r="O91" s="6">
        <f t="shared" si="17"/>
        <v>1.2591508052708638</v>
      </c>
      <c r="P91" s="7">
        <f t="shared" si="18"/>
        <v>0.86101694915254234</v>
      </c>
      <c r="R91" s="4" t="s">
        <v>47</v>
      </c>
      <c r="S91" s="4">
        <v>48</v>
      </c>
      <c r="T91" s="4" t="s">
        <v>9</v>
      </c>
      <c r="U91" s="4">
        <v>5</v>
      </c>
      <c r="V91" s="4">
        <v>493417.53</v>
      </c>
      <c r="W91" s="4">
        <v>5180646.2699999996</v>
      </c>
      <c r="X91" s="4">
        <v>187</v>
      </c>
      <c r="Y91" s="4">
        <v>1.1038961038961039</v>
      </c>
      <c r="Z91" s="4">
        <v>0.79405520169851385</v>
      </c>
      <c r="AA91" s="4">
        <v>1.0951683748169838</v>
      </c>
      <c r="AB91">
        <v>0.67118644067796607</v>
      </c>
    </row>
    <row r="92" spans="1:28" x14ac:dyDescent="0.25">
      <c r="A92" s="1" t="s">
        <v>47</v>
      </c>
      <c r="B92" s="1">
        <v>375</v>
      </c>
      <c r="C92" s="1" t="s">
        <v>9</v>
      </c>
      <c r="D92" s="1">
        <v>5</v>
      </c>
      <c r="E92" s="1">
        <v>493700.38</v>
      </c>
      <c r="F92" s="1">
        <v>5181054.1399999997</v>
      </c>
      <c r="G92" s="1">
        <v>202</v>
      </c>
      <c r="H92" s="10"/>
      <c r="M92" s="8">
        <f t="shared" si="15"/>
        <v>1.192443919716647</v>
      </c>
      <c r="N92" s="6">
        <f t="shared" si="16"/>
        <v>0.8577494692144374</v>
      </c>
      <c r="O92" s="6">
        <f t="shared" si="17"/>
        <v>1.1830161054172768</v>
      </c>
      <c r="P92" s="7">
        <f t="shared" si="18"/>
        <v>0.77288135593220342</v>
      </c>
      <c r="R92" s="4" t="s">
        <v>47</v>
      </c>
      <c r="S92" s="4">
        <v>101</v>
      </c>
      <c r="T92" s="4" t="s">
        <v>9</v>
      </c>
      <c r="U92" s="4">
        <v>5</v>
      </c>
      <c r="V92" s="4">
        <v>493467.58</v>
      </c>
      <c r="W92" s="4">
        <v>5180699.22</v>
      </c>
      <c r="X92" s="4">
        <v>165.5</v>
      </c>
      <c r="Y92" s="4">
        <v>0.97697756788665879</v>
      </c>
      <c r="Z92" s="4">
        <v>0.70276008492568998</v>
      </c>
      <c r="AA92" s="4">
        <v>0.96925329428989748</v>
      </c>
      <c r="AB92">
        <v>0.52542372881355937</v>
      </c>
    </row>
    <row r="93" spans="1:28" x14ac:dyDescent="0.25">
      <c r="A93" s="1" t="s">
        <v>47</v>
      </c>
      <c r="B93" s="1">
        <v>353</v>
      </c>
      <c r="C93" s="1" t="s">
        <v>9</v>
      </c>
      <c r="D93" s="1">
        <v>5</v>
      </c>
      <c r="E93" s="1">
        <v>493700.45</v>
      </c>
      <c r="F93" s="1">
        <v>5181023.5599999996</v>
      </c>
      <c r="G93" s="1">
        <v>195.5</v>
      </c>
      <c r="H93" s="10"/>
      <c r="M93" s="8">
        <f t="shared" si="15"/>
        <v>1.1540731995277449</v>
      </c>
      <c r="N93" s="6">
        <f t="shared" si="16"/>
        <v>0.83014861995753719</v>
      </c>
      <c r="O93" s="6">
        <f t="shared" si="17"/>
        <v>1.1449487554904831</v>
      </c>
      <c r="P93" s="7">
        <f t="shared" si="18"/>
        <v>0.72881355932203384</v>
      </c>
      <c r="R93" s="4" t="s">
        <v>47</v>
      </c>
      <c r="S93" s="4">
        <v>127</v>
      </c>
      <c r="T93" s="4" t="s">
        <v>9</v>
      </c>
      <c r="U93" s="4">
        <v>5</v>
      </c>
      <c r="V93" s="4">
        <v>493466.07</v>
      </c>
      <c r="W93" s="4">
        <v>5180730.21</v>
      </c>
      <c r="X93" s="4">
        <v>176</v>
      </c>
      <c r="Y93" s="4">
        <v>1.0389610389610389</v>
      </c>
      <c r="Z93" s="4">
        <v>0.74734607218683646</v>
      </c>
      <c r="AA93" s="4">
        <v>1.0307467057101025</v>
      </c>
      <c r="AB93" s="108">
        <v>0.59661016949152545</v>
      </c>
    </row>
    <row r="94" spans="1:28" x14ac:dyDescent="0.25">
      <c r="A94" s="1" t="s">
        <v>47</v>
      </c>
      <c r="B94" s="1">
        <v>352</v>
      </c>
      <c r="C94" s="1" t="s">
        <v>9</v>
      </c>
      <c r="D94" s="1">
        <v>5</v>
      </c>
      <c r="E94" s="1">
        <v>493670.53</v>
      </c>
      <c r="F94" s="1">
        <v>5181014.33</v>
      </c>
      <c r="G94" s="1">
        <v>193</v>
      </c>
      <c r="H94" s="10"/>
      <c r="M94" s="8">
        <f t="shared" si="15"/>
        <v>1.139315230224321</v>
      </c>
      <c r="N94" s="6">
        <f t="shared" si="16"/>
        <v>0.81953290870488327</v>
      </c>
      <c r="O94" s="6">
        <f t="shared" si="17"/>
        <v>1.1303074670571009</v>
      </c>
      <c r="P94" s="7">
        <f t="shared" si="18"/>
        <v>0.71186440677966101</v>
      </c>
      <c r="R94" s="4" t="s">
        <v>47</v>
      </c>
      <c r="S94" s="4">
        <v>128</v>
      </c>
      <c r="T94" s="4" t="s">
        <v>9</v>
      </c>
      <c r="U94" s="4">
        <v>5</v>
      </c>
      <c r="V94" s="4">
        <v>493496.79</v>
      </c>
      <c r="W94" s="4">
        <v>5180744.08</v>
      </c>
      <c r="X94" s="4">
        <v>215</v>
      </c>
      <c r="Y94" s="4">
        <v>1.2691853600944509</v>
      </c>
      <c r="Z94" s="4">
        <v>0.91295116772823781</v>
      </c>
      <c r="AA94" s="4">
        <v>1.2591508052708638</v>
      </c>
      <c r="AB94">
        <v>0.86101694915254234</v>
      </c>
    </row>
    <row r="95" spans="1:28" x14ac:dyDescent="0.25">
      <c r="A95" s="1" t="s">
        <v>47</v>
      </c>
      <c r="B95" s="1">
        <v>48</v>
      </c>
      <c r="C95" s="1" t="s">
        <v>9</v>
      </c>
      <c r="D95" s="1">
        <v>5</v>
      </c>
      <c r="E95" s="1">
        <v>493417.53</v>
      </c>
      <c r="F95" s="1">
        <v>5180646.2699999996</v>
      </c>
      <c r="G95" s="1">
        <v>187</v>
      </c>
      <c r="M95" s="8">
        <f t="shared" si="15"/>
        <v>1.1038961038961039</v>
      </c>
      <c r="N95" s="6">
        <f t="shared" si="16"/>
        <v>0.79405520169851385</v>
      </c>
      <c r="O95" s="6">
        <f t="shared" si="17"/>
        <v>1.0951683748169838</v>
      </c>
      <c r="P95" s="7">
        <f t="shared" si="18"/>
        <v>0.67118644067796607</v>
      </c>
      <c r="R95" s="4" t="s">
        <v>47</v>
      </c>
      <c r="S95" s="4">
        <v>154</v>
      </c>
      <c r="T95" s="4" t="s">
        <v>9</v>
      </c>
      <c r="U95" s="4">
        <v>5</v>
      </c>
      <c r="V95" s="4">
        <v>493510.40000000002</v>
      </c>
      <c r="W95" s="4">
        <v>5180758.96</v>
      </c>
      <c r="X95" s="4">
        <v>138.5</v>
      </c>
      <c r="Y95" s="4">
        <v>0.81759149940968123</v>
      </c>
      <c r="Z95" s="4">
        <v>0.58811040339702758</v>
      </c>
      <c r="AA95" s="4">
        <v>0.81112737920937039</v>
      </c>
      <c r="AB95">
        <v>0.34237288135593219</v>
      </c>
    </row>
    <row r="96" spans="1:28" x14ac:dyDescent="0.25">
      <c r="A96" s="1" t="s">
        <v>47</v>
      </c>
      <c r="B96" s="1">
        <v>254</v>
      </c>
      <c r="C96" s="1" t="s">
        <v>9</v>
      </c>
      <c r="D96" s="1">
        <v>5</v>
      </c>
      <c r="E96" s="1">
        <v>493605.13</v>
      </c>
      <c r="F96" s="1">
        <v>5180897.6500000004</v>
      </c>
      <c r="G96" s="1">
        <v>182.5</v>
      </c>
      <c r="M96" s="8">
        <f t="shared" si="15"/>
        <v>1.0773317591499409</v>
      </c>
      <c r="N96" s="6">
        <f t="shared" si="16"/>
        <v>0.77494692144373678</v>
      </c>
      <c r="O96" s="6">
        <f t="shared" si="17"/>
        <v>1.0688140556368961</v>
      </c>
      <c r="P96" s="7">
        <f t="shared" si="18"/>
        <v>0.64067796610169492</v>
      </c>
      <c r="R96" s="4" t="s">
        <v>47</v>
      </c>
      <c r="S96" s="4">
        <v>180</v>
      </c>
      <c r="T96" s="4" t="s">
        <v>9</v>
      </c>
      <c r="U96" s="4">
        <v>5</v>
      </c>
      <c r="V96" s="4">
        <v>493527.53</v>
      </c>
      <c r="W96" s="4">
        <v>5180790.72</v>
      </c>
      <c r="X96" s="4">
        <v>88</v>
      </c>
      <c r="Y96" s="4">
        <v>0.51948051948051943</v>
      </c>
      <c r="Z96" s="4">
        <v>0.37367303609341823</v>
      </c>
      <c r="AA96" s="4">
        <v>0.51537335285505126</v>
      </c>
      <c r="AB96">
        <v>0</v>
      </c>
    </row>
    <row r="97" spans="1:28" x14ac:dyDescent="0.25">
      <c r="A97" s="1" t="s">
        <v>47</v>
      </c>
      <c r="B97" s="1">
        <v>127</v>
      </c>
      <c r="C97" s="1" t="s">
        <v>9</v>
      </c>
      <c r="D97" s="1">
        <v>5</v>
      </c>
      <c r="E97" s="1">
        <v>493466.07</v>
      </c>
      <c r="F97" s="1">
        <v>5180730.21</v>
      </c>
      <c r="G97" s="1">
        <v>176</v>
      </c>
      <c r="M97" s="8">
        <f t="shared" si="15"/>
        <v>1.0389610389610389</v>
      </c>
      <c r="N97" s="6">
        <f t="shared" si="16"/>
        <v>0.74734607218683646</v>
      </c>
      <c r="O97" s="6">
        <f t="shared" si="17"/>
        <v>1.0307467057101025</v>
      </c>
      <c r="P97" s="7">
        <f t="shared" si="18"/>
        <v>0.59661016949152545</v>
      </c>
      <c r="R97" s="4" t="s">
        <v>47</v>
      </c>
      <c r="S97" s="4">
        <v>205</v>
      </c>
      <c r="T97" s="4" t="s">
        <v>9</v>
      </c>
      <c r="U97" s="4">
        <v>5</v>
      </c>
      <c r="V97" s="4">
        <v>493544.29</v>
      </c>
      <c r="W97" s="4">
        <v>5180832.37</v>
      </c>
      <c r="X97" s="4">
        <v>233</v>
      </c>
      <c r="Y97" s="4">
        <v>1.3754427390791026</v>
      </c>
      <c r="Z97" s="4">
        <v>0.98938428874734607</v>
      </c>
      <c r="AA97" s="4">
        <v>1.3645680819912152</v>
      </c>
      <c r="AB97">
        <v>0.98305084745762716</v>
      </c>
    </row>
    <row r="98" spans="1:28" x14ac:dyDescent="0.25">
      <c r="A98" s="1" t="s">
        <v>47</v>
      </c>
      <c r="B98" s="1">
        <v>101</v>
      </c>
      <c r="C98" s="1" t="s">
        <v>9</v>
      </c>
      <c r="D98" s="1">
        <v>5</v>
      </c>
      <c r="E98" s="1">
        <v>493467.58</v>
      </c>
      <c r="F98" s="1">
        <v>5180699.22</v>
      </c>
      <c r="G98" s="1">
        <v>165.5</v>
      </c>
      <c r="M98" s="8">
        <f t="shared" si="15"/>
        <v>0.97697756788665879</v>
      </c>
      <c r="N98" s="6">
        <f t="shared" si="16"/>
        <v>0.70276008492568998</v>
      </c>
      <c r="O98" s="6">
        <f t="shared" si="17"/>
        <v>0.96925329428989748</v>
      </c>
      <c r="P98" s="7">
        <f t="shared" si="18"/>
        <v>0.52542372881355937</v>
      </c>
      <c r="R98" s="4" t="s">
        <v>47</v>
      </c>
      <c r="S98" s="4">
        <v>230</v>
      </c>
      <c r="T98" s="4" t="s">
        <v>9</v>
      </c>
      <c r="U98" s="4">
        <v>5</v>
      </c>
      <c r="V98" s="4">
        <v>493572.19</v>
      </c>
      <c r="W98" s="4">
        <v>5180864.13</v>
      </c>
      <c r="X98" s="4">
        <v>165.5</v>
      </c>
      <c r="Y98" s="4">
        <v>0.97697756788665879</v>
      </c>
      <c r="Z98" s="4">
        <v>0.70276008492568998</v>
      </c>
      <c r="AA98" s="4">
        <v>0.96925329428989748</v>
      </c>
      <c r="AB98">
        <v>0.52542372881355937</v>
      </c>
    </row>
    <row r="99" spans="1:28" x14ac:dyDescent="0.25">
      <c r="A99" s="1" t="s">
        <v>47</v>
      </c>
      <c r="B99" s="1">
        <v>230</v>
      </c>
      <c r="C99" s="1" t="s">
        <v>9</v>
      </c>
      <c r="D99" s="1">
        <v>5</v>
      </c>
      <c r="E99" s="1">
        <v>493572.19</v>
      </c>
      <c r="F99" s="1">
        <v>5180864.13</v>
      </c>
      <c r="G99" s="1">
        <v>165.5</v>
      </c>
      <c r="M99" s="8">
        <f t="shared" si="15"/>
        <v>0.97697756788665879</v>
      </c>
      <c r="N99" s="6">
        <f t="shared" si="16"/>
        <v>0.70276008492568998</v>
      </c>
      <c r="O99" s="6">
        <f t="shared" si="17"/>
        <v>0.96925329428989748</v>
      </c>
      <c r="P99" s="7">
        <f t="shared" si="18"/>
        <v>0.52542372881355937</v>
      </c>
      <c r="R99" s="4" t="s">
        <v>47</v>
      </c>
      <c r="S99" s="4">
        <v>254</v>
      </c>
      <c r="T99" s="4" t="s">
        <v>9</v>
      </c>
      <c r="U99" s="4">
        <v>5</v>
      </c>
      <c r="V99" s="4">
        <v>493605.13</v>
      </c>
      <c r="W99" s="4">
        <v>5180897.6500000004</v>
      </c>
      <c r="X99" s="4">
        <v>182.5</v>
      </c>
      <c r="Y99" s="4">
        <v>1.0773317591499409</v>
      </c>
      <c r="Z99" s="4">
        <v>0.77494692144373678</v>
      </c>
      <c r="AA99" s="4">
        <v>1.0688140556368961</v>
      </c>
      <c r="AB99">
        <v>0.64067796610169492</v>
      </c>
    </row>
    <row r="100" spans="1:28" x14ac:dyDescent="0.25">
      <c r="A100" s="1" t="s">
        <v>47</v>
      </c>
      <c r="B100" s="1">
        <v>3</v>
      </c>
      <c r="C100" s="1" t="s">
        <v>9</v>
      </c>
      <c r="D100" s="1">
        <v>5</v>
      </c>
      <c r="E100" s="1">
        <v>493383.11</v>
      </c>
      <c r="F100" s="1">
        <v>5180586.08</v>
      </c>
      <c r="G100" s="1">
        <v>151.5</v>
      </c>
      <c r="M100" s="8">
        <f t="shared" si="15"/>
        <v>0.89433293978748518</v>
      </c>
      <c r="N100" s="6">
        <f t="shared" si="16"/>
        <v>0.64331210191082799</v>
      </c>
      <c r="O100" s="6">
        <f t="shared" si="17"/>
        <v>0.88726207906295751</v>
      </c>
      <c r="P100" s="7">
        <f t="shared" si="18"/>
        <v>0.43050847457627117</v>
      </c>
      <c r="R100" s="4" t="s">
        <v>47</v>
      </c>
      <c r="S100" s="4">
        <v>277</v>
      </c>
      <c r="T100" s="4" t="s">
        <v>9</v>
      </c>
      <c r="U100" s="4">
        <v>5</v>
      </c>
      <c r="V100" s="4">
        <v>493626.08</v>
      </c>
      <c r="W100" s="4">
        <v>5180929.41</v>
      </c>
      <c r="X100" s="4">
        <v>123</v>
      </c>
      <c r="Y100" s="4">
        <v>0.72609208972845329</v>
      </c>
      <c r="Z100" s="4">
        <v>0.52229299363057324</v>
      </c>
      <c r="AA100" s="4">
        <v>0.72035139092240119</v>
      </c>
      <c r="AB100">
        <v>0.23728813559322035</v>
      </c>
    </row>
    <row r="101" spans="1:28" x14ac:dyDescent="0.25">
      <c r="A101" s="1" t="s">
        <v>47</v>
      </c>
      <c r="B101" s="1">
        <v>328</v>
      </c>
      <c r="C101" s="1" t="s">
        <v>9</v>
      </c>
      <c r="D101" s="1">
        <v>5</v>
      </c>
      <c r="E101" s="1">
        <v>493658.27</v>
      </c>
      <c r="F101" s="1">
        <v>5180984.16</v>
      </c>
      <c r="G101" s="1">
        <v>144.5</v>
      </c>
      <c r="M101" s="8">
        <f t="shared" si="15"/>
        <v>0.85301062573789843</v>
      </c>
      <c r="N101" s="6">
        <f t="shared" si="16"/>
        <v>0.613588110403397</v>
      </c>
      <c r="O101" s="6">
        <f t="shared" si="17"/>
        <v>0.84626647144948752</v>
      </c>
      <c r="P101" s="7">
        <f t="shared" si="18"/>
        <v>0.38305084745762713</v>
      </c>
      <c r="R101" s="4" t="s">
        <v>47</v>
      </c>
      <c r="S101" s="4">
        <v>302</v>
      </c>
      <c r="T101" s="4" t="s">
        <v>9</v>
      </c>
      <c r="U101" s="4">
        <v>5</v>
      </c>
      <c r="V101" s="4">
        <v>493631.43</v>
      </c>
      <c r="W101" s="4">
        <v>5180959.58</v>
      </c>
      <c r="X101" s="4">
        <v>235.5</v>
      </c>
      <c r="Y101" s="4">
        <v>1.3902007083825265</v>
      </c>
      <c r="Z101" s="4">
        <v>1</v>
      </c>
      <c r="AA101" s="4">
        <v>1.3792093704245973</v>
      </c>
      <c r="AB101" s="7">
        <v>1</v>
      </c>
    </row>
    <row r="102" spans="1:28" x14ac:dyDescent="0.25">
      <c r="A102" s="1" t="s">
        <v>47</v>
      </c>
      <c r="B102" s="1">
        <v>422</v>
      </c>
      <c r="C102" s="1" t="s">
        <v>9</v>
      </c>
      <c r="D102" s="1">
        <v>5</v>
      </c>
      <c r="E102" s="1">
        <v>493745.87</v>
      </c>
      <c r="F102" s="1">
        <v>5181100.97</v>
      </c>
      <c r="G102" s="1">
        <v>139.5</v>
      </c>
      <c r="M102" s="8">
        <f t="shared" si="15"/>
        <v>0.82349468713105078</v>
      </c>
      <c r="N102" s="6">
        <f t="shared" si="16"/>
        <v>0.59235668789808915</v>
      </c>
      <c r="O102" s="6">
        <f t="shared" si="17"/>
        <v>0.81698389458272325</v>
      </c>
      <c r="P102" s="7">
        <f t="shared" si="18"/>
        <v>0.34915254237288135</v>
      </c>
      <c r="R102" s="4" t="s">
        <v>47</v>
      </c>
      <c r="S102" s="4">
        <v>328</v>
      </c>
      <c r="T102" s="4" t="s">
        <v>9</v>
      </c>
      <c r="U102" s="4">
        <v>5</v>
      </c>
      <c r="V102" s="4">
        <v>493658.27</v>
      </c>
      <c r="W102" s="4">
        <v>5180984.16</v>
      </c>
      <c r="X102" s="4">
        <v>144.5</v>
      </c>
      <c r="Y102" s="4">
        <v>0.85301062573789843</v>
      </c>
      <c r="Z102" s="4">
        <v>0.613588110403397</v>
      </c>
      <c r="AA102" s="4">
        <v>0.84626647144948752</v>
      </c>
      <c r="AB102">
        <v>0.38305084745762713</v>
      </c>
    </row>
    <row r="103" spans="1:28" x14ac:dyDescent="0.25">
      <c r="A103" s="1" t="s">
        <v>47</v>
      </c>
      <c r="B103" s="1">
        <v>154</v>
      </c>
      <c r="C103" s="1" t="s">
        <v>9</v>
      </c>
      <c r="D103" s="1">
        <v>5</v>
      </c>
      <c r="E103" s="1">
        <v>493510.40000000002</v>
      </c>
      <c r="F103" s="1">
        <v>5180758.96</v>
      </c>
      <c r="G103" s="1">
        <v>138.5</v>
      </c>
      <c r="M103" s="8">
        <f t="shared" si="15"/>
        <v>0.81759149940968123</v>
      </c>
      <c r="N103" s="6">
        <f t="shared" si="16"/>
        <v>0.58811040339702758</v>
      </c>
      <c r="O103" s="6">
        <f t="shared" si="17"/>
        <v>0.81112737920937039</v>
      </c>
      <c r="P103" s="7">
        <f t="shared" si="18"/>
        <v>0.34237288135593219</v>
      </c>
      <c r="R103" s="4" t="s">
        <v>47</v>
      </c>
      <c r="S103" s="4">
        <v>352</v>
      </c>
      <c r="T103" s="4" t="s">
        <v>9</v>
      </c>
      <c r="U103" s="4">
        <v>5</v>
      </c>
      <c r="V103" s="4">
        <v>493670.53</v>
      </c>
      <c r="W103" s="4">
        <v>5181014.33</v>
      </c>
      <c r="X103" s="4">
        <v>193</v>
      </c>
      <c r="Y103" s="4">
        <v>1.139315230224321</v>
      </c>
      <c r="Z103" s="4">
        <v>0.81953290870488327</v>
      </c>
      <c r="AA103" s="4">
        <v>1.1303074670571009</v>
      </c>
      <c r="AB103">
        <v>0.71186440677966101</v>
      </c>
    </row>
    <row r="104" spans="1:28" x14ac:dyDescent="0.25">
      <c r="A104" s="1" t="s">
        <v>47</v>
      </c>
      <c r="B104" s="1">
        <v>24</v>
      </c>
      <c r="C104" s="1" t="s">
        <v>9</v>
      </c>
      <c r="D104" s="1">
        <v>5</v>
      </c>
      <c r="E104" s="1">
        <v>493404.97</v>
      </c>
      <c r="F104" s="1">
        <v>5180617.84</v>
      </c>
      <c r="G104" s="1">
        <v>131</v>
      </c>
      <c r="M104" s="8">
        <f t="shared" si="15"/>
        <v>0.77331759149940971</v>
      </c>
      <c r="N104" s="6">
        <f t="shared" si="16"/>
        <v>0.5562632696390658</v>
      </c>
      <c r="O104" s="6">
        <f t="shared" si="17"/>
        <v>0.76720351390922403</v>
      </c>
      <c r="P104" s="7">
        <f t="shared" si="18"/>
        <v>0.29152542372881357</v>
      </c>
      <c r="R104" s="4" t="s">
        <v>47</v>
      </c>
      <c r="S104" s="4">
        <v>353</v>
      </c>
      <c r="T104" s="4" t="s">
        <v>9</v>
      </c>
      <c r="U104" s="4">
        <v>5</v>
      </c>
      <c r="V104" s="4">
        <v>493700.45</v>
      </c>
      <c r="W104" s="4">
        <v>5181023.5599999996</v>
      </c>
      <c r="X104" s="4">
        <v>195.5</v>
      </c>
      <c r="Y104" s="4">
        <v>1.1540731995277449</v>
      </c>
      <c r="Z104" s="4">
        <v>0.83014861995753719</v>
      </c>
      <c r="AA104" s="4">
        <v>1.1449487554904831</v>
      </c>
      <c r="AB104">
        <v>0.72881355932203384</v>
      </c>
    </row>
    <row r="105" spans="1:28" x14ac:dyDescent="0.25">
      <c r="A105" s="1" t="s">
        <v>47</v>
      </c>
      <c r="B105" s="1">
        <v>277</v>
      </c>
      <c r="C105" s="1" t="s">
        <v>9</v>
      </c>
      <c r="D105" s="1">
        <v>5</v>
      </c>
      <c r="E105" s="1">
        <v>493626.08</v>
      </c>
      <c r="F105" s="1">
        <v>5180929.41</v>
      </c>
      <c r="G105" s="1">
        <v>123</v>
      </c>
      <c r="M105" s="8">
        <f t="shared" si="15"/>
        <v>0.72609208972845329</v>
      </c>
      <c r="N105" s="6">
        <f t="shared" si="16"/>
        <v>0.52229299363057324</v>
      </c>
      <c r="O105" s="6">
        <f t="shared" si="17"/>
        <v>0.72035139092240119</v>
      </c>
      <c r="P105" s="7">
        <f t="shared" si="18"/>
        <v>0.23728813559322035</v>
      </c>
      <c r="R105" s="4" t="s">
        <v>47</v>
      </c>
      <c r="S105" s="4">
        <v>375</v>
      </c>
      <c r="T105" s="4" t="s">
        <v>9</v>
      </c>
      <c r="U105" s="4">
        <v>5</v>
      </c>
      <c r="V105" s="4">
        <v>493700.38</v>
      </c>
      <c r="W105" s="4">
        <v>5181054.1399999997</v>
      </c>
      <c r="X105" s="4">
        <v>202</v>
      </c>
      <c r="Y105" s="4">
        <v>1.192443919716647</v>
      </c>
      <c r="Z105" s="4">
        <v>0.8577494692144374</v>
      </c>
      <c r="AA105" s="4">
        <v>1.1830161054172768</v>
      </c>
      <c r="AB105">
        <v>0.77288135593220342</v>
      </c>
    </row>
    <row r="106" spans="1:28" x14ac:dyDescent="0.25">
      <c r="A106" s="1" t="s">
        <v>47</v>
      </c>
      <c r="B106" s="1">
        <v>2</v>
      </c>
      <c r="C106" s="1" t="s">
        <v>9</v>
      </c>
      <c r="D106" s="1">
        <v>5</v>
      </c>
      <c r="E106" s="1">
        <v>493353.59</v>
      </c>
      <c r="F106" s="1">
        <v>5180575.07</v>
      </c>
      <c r="G106" s="1">
        <v>105.5</v>
      </c>
      <c r="M106" s="8">
        <f t="shared" si="15"/>
        <v>0.62278630460448636</v>
      </c>
      <c r="N106" s="6">
        <f t="shared" si="16"/>
        <v>0.44798301486199577</v>
      </c>
      <c r="O106" s="6">
        <f t="shared" si="17"/>
        <v>0.61786237188872617</v>
      </c>
      <c r="P106" s="7">
        <f t="shared" si="18"/>
        <v>0.11864406779661017</v>
      </c>
      <c r="R106" s="4" t="s">
        <v>47</v>
      </c>
      <c r="S106" s="4">
        <v>376</v>
      </c>
      <c r="T106" s="4" t="s">
        <v>9</v>
      </c>
      <c r="U106" s="4">
        <v>5</v>
      </c>
      <c r="V106" s="4">
        <v>493731.1</v>
      </c>
      <c r="W106" s="4">
        <v>5181059.42</v>
      </c>
      <c r="X106" s="4">
        <v>216</v>
      </c>
      <c r="Y106" s="4">
        <v>1.2750885478158205</v>
      </c>
      <c r="Z106" s="4">
        <v>0.91719745222929938</v>
      </c>
      <c r="AA106" s="4">
        <v>1.2650073206442167</v>
      </c>
      <c r="AB106">
        <v>0.8677966101694915</v>
      </c>
    </row>
    <row r="107" spans="1:28" x14ac:dyDescent="0.25">
      <c r="A107" s="1" t="s">
        <v>47</v>
      </c>
      <c r="B107" s="1">
        <v>180</v>
      </c>
      <c r="C107" s="1" t="s">
        <v>9</v>
      </c>
      <c r="D107" s="1">
        <v>5</v>
      </c>
      <c r="E107" s="1">
        <v>493527.53</v>
      </c>
      <c r="F107" s="1">
        <v>5180790.72</v>
      </c>
      <c r="G107" s="1">
        <v>88</v>
      </c>
      <c r="M107" s="8">
        <f t="shared" si="15"/>
        <v>0.51948051948051943</v>
      </c>
      <c r="N107" s="6">
        <f t="shared" si="16"/>
        <v>0.37367303609341823</v>
      </c>
      <c r="O107" s="6">
        <f t="shared" si="17"/>
        <v>0.51537335285505126</v>
      </c>
      <c r="P107" s="7">
        <f t="shared" si="18"/>
        <v>0</v>
      </c>
      <c r="R107" s="4" t="s">
        <v>47</v>
      </c>
      <c r="S107" s="4">
        <v>422</v>
      </c>
      <c r="T107" s="4" t="s">
        <v>9</v>
      </c>
      <c r="U107" s="4">
        <v>5</v>
      </c>
      <c r="V107" s="4">
        <v>493745.87</v>
      </c>
      <c r="W107" s="4">
        <v>5181100.97</v>
      </c>
      <c r="X107" s="4">
        <v>139.5</v>
      </c>
      <c r="Y107" s="4">
        <v>0.82349468713105078</v>
      </c>
      <c r="Z107" s="4">
        <v>0.59235668789808915</v>
      </c>
      <c r="AA107" s="4">
        <v>0.81698389458272325</v>
      </c>
      <c r="AB107">
        <v>0.34915254237288135</v>
      </c>
    </row>
    <row r="108" spans="1:28" x14ac:dyDescent="0.25">
      <c r="A108" s="5" t="s">
        <v>38</v>
      </c>
      <c r="B108" s="5">
        <v>304</v>
      </c>
      <c r="C108" s="5" t="s">
        <v>9</v>
      </c>
      <c r="D108" s="5">
        <v>6</v>
      </c>
      <c r="E108" s="5">
        <v>493694.05</v>
      </c>
      <c r="F108" s="5">
        <v>5180960.01</v>
      </c>
      <c r="G108" s="5"/>
      <c r="H108" s="5"/>
      <c r="I108" s="5"/>
      <c r="J108" s="5"/>
      <c r="K108" s="5"/>
      <c r="L108" s="5"/>
      <c r="M108" s="6"/>
      <c r="N108" s="6"/>
      <c r="O108" s="6"/>
      <c r="R108" s="4" t="s">
        <v>38</v>
      </c>
      <c r="S108" s="4">
        <v>4</v>
      </c>
      <c r="T108" s="4" t="s">
        <v>9</v>
      </c>
      <c r="U108" s="4">
        <v>6</v>
      </c>
      <c r="V108" s="4">
        <v>493415.01</v>
      </c>
      <c r="W108" s="4">
        <v>5180582.71</v>
      </c>
      <c r="X108" s="4">
        <v>449.29500000000002</v>
      </c>
      <c r="Y108" s="4">
        <v>1.0807167013840444</v>
      </c>
      <c r="Z108" s="4">
        <v>0.84642483727852447</v>
      </c>
      <c r="AA108" s="4">
        <v>1.0620149908168839</v>
      </c>
      <c r="AB108">
        <v>0.72769846412848138</v>
      </c>
    </row>
    <row r="109" spans="1:28" x14ac:dyDescent="0.25">
      <c r="A109" s="1" t="s">
        <v>38</v>
      </c>
      <c r="B109" s="1">
        <v>423</v>
      </c>
      <c r="C109" s="1" t="s">
        <v>9</v>
      </c>
      <c r="D109" s="1">
        <v>6</v>
      </c>
      <c r="E109" s="1">
        <v>493780.19</v>
      </c>
      <c r="F109" s="1">
        <v>5181114.78</v>
      </c>
      <c r="M109" s="8"/>
      <c r="N109" s="6"/>
      <c r="O109" s="6"/>
      <c r="P109" s="7"/>
      <c r="R109" s="4" t="s">
        <v>38</v>
      </c>
      <c r="S109" s="4">
        <v>25</v>
      </c>
      <c r="T109" s="4" t="s">
        <v>9</v>
      </c>
      <c r="U109" s="4">
        <v>6</v>
      </c>
      <c r="V109" s="4">
        <v>493436.88</v>
      </c>
      <c r="W109" s="4">
        <v>5180614.47</v>
      </c>
      <c r="X109" s="4">
        <v>505.51600000000002</v>
      </c>
      <c r="Y109" s="4">
        <v>1.21594850603024</v>
      </c>
      <c r="Z109" s="4">
        <v>0.95233932726091008</v>
      </c>
      <c r="AA109" s="4">
        <v>1.1949066205895633</v>
      </c>
      <c r="AB109">
        <v>0.91549366344438732</v>
      </c>
    </row>
    <row r="110" spans="1:28" x14ac:dyDescent="0.25">
      <c r="A110" s="1" t="s">
        <v>38</v>
      </c>
      <c r="B110" s="1">
        <v>424</v>
      </c>
      <c r="C110" s="1" t="s">
        <v>9</v>
      </c>
      <c r="D110" s="1">
        <v>6</v>
      </c>
      <c r="E110" s="1">
        <v>493809.7</v>
      </c>
      <c r="F110" s="1">
        <v>5181116.57</v>
      </c>
      <c r="M110" s="8"/>
      <c r="N110" s="6"/>
      <c r="O110" s="6"/>
      <c r="P110" s="7"/>
      <c r="R110" s="4" t="s">
        <v>38</v>
      </c>
      <c r="S110" s="4">
        <v>49</v>
      </c>
      <c r="T110" s="4" t="s">
        <v>9</v>
      </c>
      <c r="U110" s="4">
        <v>6</v>
      </c>
      <c r="V110" s="4">
        <v>493449.42</v>
      </c>
      <c r="W110" s="4">
        <v>5180635.68</v>
      </c>
      <c r="X110" s="4">
        <v>519.10199999999998</v>
      </c>
      <c r="Y110" s="4">
        <v>1.2486277415102778</v>
      </c>
      <c r="Z110" s="4">
        <v>0.97793393178414312</v>
      </c>
      <c r="AA110" s="4">
        <v>1.2270203446800565</v>
      </c>
      <c r="AB110">
        <v>0.9608750258873513</v>
      </c>
    </row>
    <row r="111" spans="1:28" x14ac:dyDescent="0.25">
      <c r="A111" s="1" t="s">
        <v>38</v>
      </c>
      <c r="B111" s="1">
        <v>74</v>
      </c>
      <c r="C111" s="1" t="s">
        <v>9</v>
      </c>
      <c r="D111" s="1">
        <v>6</v>
      </c>
      <c r="E111" s="1">
        <v>493458.5</v>
      </c>
      <c r="F111" s="1">
        <v>5180665.8499999996</v>
      </c>
      <c r="G111" s="1">
        <v>530.81500000000005</v>
      </c>
      <c r="M111" s="8">
        <f t="shared" ref="M111:M128" si="19">G111/$I$7</f>
        <v>1.276801735708547</v>
      </c>
      <c r="N111" s="6">
        <f t="shared" ref="N111:N128" si="20">G111/$J$7</f>
        <v>1</v>
      </c>
      <c r="O111" s="6">
        <f t="shared" ref="O111:O128" si="21">G111/$K$7</f>
        <v>1.254706790305844</v>
      </c>
      <c r="P111" s="7">
        <f t="shared" ref="P111:P128" si="22">(G111-$L$7)/($J$7-$L$7)</f>
        <v>1</v>
      </c>
      <c r="R111" s="4" t="s">
        <v>38</v>
      </c>
      <c r="S111" s="4">
        <v>74</v>
      </c>
      <c r="T111" s="4" t="s">
        <v>9</v>
      </c>
      <c r="U111" s="4">
        <v>6</v>
      </c>
      <c r="V111" s="4">
        <v>493458.5</v>
      </c>
      <c r="W111" s="4">
        <v>5180665.8499999996</v>
      </c>
      <c r="X111" s="4">
        <v>530.81500000000005</v>
      </c>
      <c r="Y111" s="4">
        <v>1.276801735708547</v>
      </c>
      <c r="Z111" s="4">
        <v>1</v>
      </c>
      <c r="AA111" s="4">
        <v>1.254706790305844</v>
      </c>
      <c r="AB111">
        <v>1</v>
      </c>
    </row>
    <row r="112" spans="1:28" x14ac:dyDescent="0.25">
      <c r="A112" s="1" t="s">
        <v>38</v>
      </c>
      <c r="B112" s="1">
        <v>49</v>
      </c>
      <c r="C112" s="1" t="s">
        <v>9</v>
      </c>
      <c r="D112" s="1">
        <v>6</v>
      </c>
      <c r="E112" s="1">
        <v>493449.42</v>
      </c>
      <c r="F112" s="1">
        <v>5180635.68</v>
      </c>
      <c r="G112" s="1">
        <v>519.10199999999998</v>
      </c>
      <c r="M112" s="8">
        <f t="shared" si="19"/>
        <v>1.2486277415102778</v>
      </c>
      <c r="N112" s="6">
        <f t="shared" si="20"/>
        <v>0.97793393178414312</v>
      </c>
      <c r="O112" s="6">
        <f>G112/$K$7</f>
        <v>1.2270203446800565</v>
      </c>
      <c r="P112" s="7">
        <f t="shared" si="22"/>
        <v>0.9608750258873513</v>
      </c>
      <c r="R112" s="4" t="s">
        <v>38</v>
      </c>
      <c r="S112" s="4">
        <v>75</v>
      </c>
      <c r="T112" s="4" t="s">
        <v>9</v>
      </c>
      <c r="U112" s="4">
        <v>6</v>
      </c>
      <c r="V112" s="4">
        <v>493488.02</v>
      </c>
      <c r="W112" s="4">
        <v>5180680.53</v>
      </c>
      <c r="X112" s="4">
        <v>503.642</v>
      </c>
      <c r="Y112" s="4">
        <v>1.2114408593874022</v>
      </c>
      <c r="Z112" s="4">
        <v>0.94880890705801446</v>
      </c>
      <c r="AA112" s="4">
        <v>1.1904769783883573</v>
      </c>
      <c r="AB112">
        <v>0.90923393481063819</v>
      </c>
    </row>
    <row r="113" spans="1:28" x14ac:dyDescent="0.25">
      <c r="A113" s="1" t="s">
        <v>38</v>
      </c>
      <c r="B113" s="1">
        <v>25</v>
      </c>
      <c r="C113" s="1" t="s">
        <v>9</v>
      </c>
      <c r="D113" s="1">
        <v>6</v>
      </c>
      <c r="E113" s="1">
        <v>493436.88</v>
      </c>
      <c r="F113" s="1">
        <v>5180614.47</v>
      </c>
      <c r="G113" s="1">
        <v>505.51600000000002</v>
      </c>
      <c r="M113" s="8">
        <f t="shared" si="19"/>
        <v>1.21594850603024</v>
      </c>
      <c r="N113" s="6">
        <f t="shared" si="20"/>
        <v>0.95233932726091008</v>
      </c>
      <c r="O113" s="6">
        <f t="shared" si="21"/>
        <v>1.1949066205895633</v>
      </c>
      <c r="P113" s="7">
        <f t="shared" si="22"/>
        <v>0.91549366344438732</v>
      </c>
      <c r="R113" s="4" t="s">
        <v>38</v>
      </c>
      <c r="S113" s="4">
        <v>102</v>
      </c>
      <c r="T113" s="4" t="s">
        <v>9</v>
      </c>
      <c r="U113" s="4">
        <v>6</v>
      </c>
      <c r="V113" s="4">
        <v>493499.51</v>
      </c>
      <c r="W113" s="4">
        <v>5180712.3</v>
      </c>
      <c r="X113" s="4">
        <v>357</v>
      </c>
      <c r="Y113" s="4">
        <v>0.85871390154376048</v>
      </c>
      <c r="Z113" s="4">
        <v>0.67255070033815922</v>
      </c>
      <c r="AA113" s="4">
        <v>0.84385393053923929</v>
      </c>
      <c r="AB113">
        <v>0.41940515876462214</v>
      </c>
    </row>
    <row r="114" spans="1:28" x14ac:dyDescent="0.25">
      <c r="A114" s="1" t="s">
        <v>38</v>
      </c>
      <c r="B114" s="1">
        <v>75</v>
      </c>
      <c r="C114" s="1" t="s">
        <v>9</v>
      </c>
      <c r="D114" s="1">
        <v>6</v>
      </c>
      <c r="E114" s="1">
        <v>493488.02</v>
      </c>
      <c r="F114" s="1">
        <v>5180680.53</v>
      </c>
      <c r="G114" s="1">
        <v>503.642</v>
      </c>
      <c r="M114" s="8">
        <f t="shared" si="19"/>
        <v>1.2114408593874022</v>
      </c>
      <c r="N114" s="6">
        <f t="shared" si="20"/>
        <v>0.94880890705801446</v>
      </c>
      <c r="O114" s="6">
        <f t="shared" si="21"/>
        <v>1.1904769783883573</v>
      </c>
      <c r="P114" s="7">
        <f t="shared" si="22"/>
        <v>0.90923393481063819</v>
      </c>
      <c r="R114" s="4" t="s">
        <v>38</v>
      </c>
      <c r="S114" s="4">
        <v>129</v>
      </c>
      <c r="T114" s="4" t="s">
        <v>9</v>
      </c>
      <c r="U114" s="4">
        <v>6</v>
      </c>
      <c r="V114" s="4">
        <v>493528.68</v>
      </c>
      <c r="W114" s="4">
        <v>5180727.16</v>
      </c>
      <c r="X114" s="4">
        <v>485.37</v>
      </c>
      <c r="Y114" s="4">
        <v>1.1674901019392019</v>
      </c>
      <c r="Z114" s="4">
        <v>0.91438636813202334</v>
      </c>
      <c r="AA114" s="4">
        <v>1.147286785058349</v>
      </c>
      <c r="AB114">
        <v>0.84819991047986798</v>
      </c>
    </row>
    <row r="115" spans="1:28" x14ac:dyDescent="0.25">
      <c r="A115" s="1" t="s">
        <v>38</v>
      </c>
      <c r="B115" s="1">
        <v>206</v>
      </c>
      <c r="C115" s="1" t="s">
        <v>9</v>
      </c>
      <c r="D115" s="1">
        <v>6</v>
      </c>
      <c r="E115" s="1">
        <v>493576.2</v>
      </c>
      <c r="F115" s="1">
        <v>5180827.12</v>
      </c>
      <c r="G115" s="1">
        <v>502.70499999999998</v>
      </c>
      <c r="M115" s="8">
        <f t="shared" si="19"/>
        <v>1.2091870360659835</v>
      </c>
      <c r="N115" s="6">
        <f t="shared" si="20"/>
        <v>0.94704369695656665</v>
      </c>
      <c r="O115" s="6">
        <f t="shared" si="21"/>
        <v>1.1882621572877543</v>
      </c>
      <c r="P115" s="7">
        <f t="shared" si="22"/>
        <v>0.90610407049376362</v>
      </c>
      <c r="R115" s="4" t="s">
        <v>38</v>
      </c>
      <c r="S115" s="4">
        <v>155</v>
      </c>
      <c r="T115" s="4" t="s">
        <v>9</v>
      </c>
      <c r="U115" s="4">
        <v>6</v>
      </c>
      <c r="V115" s="4">
        <v>493542.32</v>
      </c>
      <c r="W115" s="4">
        <v>5180768.8099999996</v>
      </c>
      <c r="X115" s="4">
        <v>231.441</v>
      </c>
      <c r="Y115" s="4">
        <v>0.55669917111257561</v>
      </c>
      <c r="Z115" s="4">
        <v>0.43601066284863838</v>
      </c>
      <c r="AA115" s="4">
        <v>0.54706553932193858</v>
      </c>
      <c r="AB115">
        <v>0</v>
      </c>
    </row>
    <row r="116" spans="1:28" x14ac:dyDescent="0.25">
      <c r="A116" s="1" t="s">
        <v>38</v>
      </c>
      <c r="B116" s="1">
        <v>255</v>
      </c>
      <c r="C116" s="1" t="s">
        <v>9</v>
      </c>
      <c r="D116" s="1">
        <v>6</v>
      </c>
      <c r="E116" s="1">
        <v>493637.03</v>
      </c>
      <c r="F116" s="1">
        <v>5180888.84</v>
      </c>
      <c r="G116" s="1">
        <v>496.55500000000001</v>
      </c>
      <c r="M116" s="8">
        <f t="shared" si="19"/>
        <v>1.1943940654931708</v>
      </c>
      <c r="N116" s="6">
        <f t="shared" si="20"/>
        <v>0.93545773951376643</v>
      </c>
      <c r="O116" s="6">
        <f t="shared" si="21"/>
        <v>1.1737251778120783</v>
      </c>
      <c r="P116" s="7">
        <f t="shared" si="22"/>
        <v>0.8855612043798059</v>
      </c>
      <c r="R116" s="4" t="s">
        <v>38</v>
      </c>
      <c r="S116" s="4">
        <v>181</v>
      </c>
      <c r="T116" s="4" t="s">
        <v>9</v>
      </c>
      <c r="U116" s="4">
        <v>6</v>
      </c>
      <c r="V116" s="4">
        <v>493559.45</v>
      </c>
      <c r="W116" s="4">
        <v>5180800.58</v>
      </c>
      <c r="X116" s="4">
        <v>387.45299999999997</v>
      </c>
      <c r="Y116" s="4">
        <v>0.93196436217040513</v>
      </c>
      <c r="Z116" s="4">
        <v>0.72992097058297134</v>
      </c>
      <c r="AA116" s="4">
        <v>0.91583679817708641</v>
      </c>
      <c r="AB116">
        <v>0.52112741921476136</v>
      </c>
    </row>
    <row r="117" spans="1:28" x14ac:dyDescent="0.25">
      <c r="A117" s="1" t="s">
        <v>38</v>
      </c>
      <c r="B117" s="1">
        <v>129</v>
      </c>
      <c r="C117" s="1" t="s">
        <v>9</v>
      </c>
      <c r="D117" s="1">
        <v>6</v>
      </c>
      <c r="E117" s="1">
        <v>493528.68</v>
      </c>
      <c r="F117" s="1">
        <v>5180727.16</v>
      </c>
      <c r="G117" s="1">
        <v>485.37</v>
      </c>
      <c r="M117" s="8">
        <f t="shared" si="19"/>
        <v>1.1674901019392019</v>
      </c>
      <c r="N117" s="6">
        <f t="shared" si="20"/>
        <v>0.91438636813202334</v>
      </c>
      <c r="O117" s="6">
        <f t="shared" si="21"/>
        <v>1.147286785058349</v>
      </c>
      <c r="P117" s="7">
        <f t="shared" si="22"/>
        <v>0.84819991047986798</v>
      </c>
      <c r="R117" s="4" t="s">
        <v>38</v>
      </c>
      <c r="S117" s="4">
        <v>206</v>
      </c>
      <c r="T117" s="4" t="s">
        <v>9</v>
      </c>
      <c r="U117" s="4">
        <v>6</v>
      </c>
      <c r="V117" s="4">
        <v>493576.2</v>
      </c>
      <c r="W117" s="4">
        <v>5180827.12</v>
      </c>
      <c r="X117" s="4">
        <v>502.70499999999998</v>
      </c>
      <c r="Y117" s="4">
        <v>1.2091870360659835</v>
      </c>
      <c r="Z117" s="4">
        <v>0.94704369695656665</v>
      </c>
      <c r="AA117" s="4">
        <v>1.1882621572877543</v>
      </c>
      <c r="AB117">
        <v>0.90610407049376362</v>
      </c>
    </row>
    <row r="118" spans="1:28" x14ac:dyDescent="0.25">
      <c r="A118" s="1" t="s">
        <v>38</v>
      </c>
      <c r="B118" s="1">
        <v>278</v>
      </c>
      <c r="C118" s="1" t="s">
        <v>9</v>
      </c>
      <c r="D118" s="1">
        <v>6</v>
      </c>
      <c r="E118" s="1">
        <v>493657.98</v>
      </c>
      <c r="F118" s="1">
        <v>5180920.5999999996</v>
      </c>
      <c r="G118" s="1">
        <v>473.42500000000001</v>
      </c>
      <c r="M118" s="8">
        <f t="shared" si="19"/>
        <v>1.1387580639729826</v>
      </c>
      <c r="N118" s="6">
        <f t="shared" si="20"/>
        <v>0.89188323615572274</v>
      </c>
      <c r="O118" s="6">
        <f t="shared" si="21"/>
        <v>1.1190519525645359</v>
      </c>
      <c r="P118" s="7">
        <f t="shared" si="22"/>
        <v>0.8082999859707255</v>
      </c>
      <c r="R118" s="4" t="s">
        <v>38</v>
      </c>
      <c r="S118" s="4">
        <v>207</v>
      </c>
      <c r="T118" s="4" t="s">
        <v>9</v>
      </c>
      <c r="U118" s="4">
        <v>6</v>
      </c>
      <c r="V118" s="4">
        <v>493606.51</v>
      </c>
      <c r="W118" s="4">
        <v>5180835.68</v>
      </c>
      <c r="X118" s="4">
        <v>403.85</v>
      </c>
      <c r="Y118" s="4">
        <v>0.97140506761469947</v>
      </c>
      <c r="Z118" s="4">
        <v>0.76081120541054792</v>
      </c>
      <c r="AA118" s="4">
        <v>0.95459498556938882</v>
      </c>
      <c r="AB118">
        <v>0.57589837460834947</v>
      </c>
    </row>
    <row r="119" spans="1:28" x14ac:dyDescent="0.25">
      <c r="A119" s="1" t="s">
        <v>38</v>
      </c>
      <c r="B119" s="1">
        <v>4</v>
      </c>
      <c r="C119" s="1" t="s">
        <v>9</v>
      </c>
      <c r="D119" s="1">
        <v>6</v>
      </c>
      <c r="E119" s="1">
        <v>493415.01</v>
      </c>
      <c r="F119" s="1">
        <v>5180582.71</v>
      </c>
      <c r="G119" s="1">
        <v>449.29500000000002</v>
      </c>
      <c r="M119" s="8">
        <f t="shared" si="19"/>
        <v>1.0807167013840444</v>
      </c>
      <c r="N119" s="6">
        <f t="shared" si="20"/>
        <v>0.84642483727852447</v>
      </c>
      <c r="O119" s="6">
        <f t="shared" si="21"/>
        <v>1.0620149908168839</v>
      </c>
      <c r="P119" s="7">
        <f t="shared" si="22"/>
        <v>0.72769846412848138</v>
      </c>
      <c r="R119" s="4" t="s">
        <v>38</v>
      </c>
      <c r="S119" s="4">
        <v>231</v>
      </c>
      <c r="T119" s="4" t="s">
        <v>9</v>
      </c>
      <c r="U119" s="4">
        <v>6</v>
      </c>
      <c r="V119" s="4">
        <v>493604.09</v>
      </c>
      <c r="W119" s="4">
        <v>5180858.87</v>
      </c>
      <c r="X119" s="4">
        <v>329.827</v>
      </c>
      <c r="Y119" s="4">
        <v>0.79335302522261597</v>
      </c>
      <c r="Z119" s="4">
        <v>0.62135960739617369</v>
      </c>
      <c r="AA119" s="4">
        <v>0.77962411862175263</v>
      </c>
      <c r="AB119">
        <v>0.32863909357526033</v>
      </c>
    </row>
    <row r="120" spans="1:28" x14ac:dyDescent="0.25">
      <c r="A120" s="1" t="s">
        <v>38</v>
      </c>
      <c r="B120" s="1">
        <v>330</v>
      </c>
      <c r="C120" s="1" t="s">
        <v>9</v>
      </c>
      <c r="D120" s="1">
        <v>6</v>
      </c>
      <c r="E120" s="1">
        <v>493722.1</v>
      </c>
      <c r="F120" s="1">
        <v>5180995.87</v>
      </c>
      <c r="G120" s="1">
        <v>442.26799999999997</v>
      </c>
      <c r="M120" s="8">
        <f t="shared" si="19"/>
        <v>1.0638142291539379</v>
      </c>
      <c r="N120" s="6">
        <f t="shared" si="20"/>
        <v>0.83318670346542567</v>
      </c>
      <c r="O120" s="6">
        <f t="shared" si="21"/>
        <v>1.0454050144306113</v>
      </c>
      <c r="P120" s="7">
        <f t="shared" si="22"/>
        <v>0.7042261519036388</v>
      </c>
      <c r="R120" s="4" t="s">
        <v>38</v>
      </c>
      <c r="S120" s="4">
        <v>255</v>
      </c>
      <c r="T120" s="4" t="s">
        <v>9</v>
      </c>
      <c r="U120" s="4">
        <v>6</v>
      </c>
      <c r="V120" s="4">
        <v>493637.03</v>
      </c>
      <c r="W120" s="4">
        <v>5180888.84</v>
      </c>
      <c r="X120" s="4">
        <v>496.55500000000001</v>
      </c>
      <c r="Y120" s="4">
        <v>1.1943940654931708</v>
      </c>
      <c r="Z120" s="4">
        <v>0.93545773951376643</v>
      </c>
      <c r="AA120" s="4">
        <v>1.1737251778120783</v>
      </c>
      <c r="AB120">
        <v>0.8855612043798059</v>
      </c>
    </row>
    <row r="121" spans="1:28" x14ac:dyDescent="0.25">
      <c r="A121" s="1" t="s">
        <v>38</v>
      </c>
      <c r="B121" s="1">
        <v>207</v>
      </c>
      <c r="C121" s="1" t="s">
        <v>9</v>
      </c>
      <c r="D121" s="1">
        <v>6</v>
      </c>
      <c r="E121" s="1">
        <v>493606.51</v>
      </c>
      <c r="F121" s="1">
        <v>5180835.68</v>
      </c>
      <c r="G121" s="1">
        <v>403.85</v>
      </c>
      <c r="M121" s="8">
        <f t="shared" si="19"/>
        <v>0.97140506761469947</v>
      </c>
      <c r="N121" s="6">
        <f t="shared" si="20"/>
        <v>0.76081120541054792</v>
      </c>
      <c r="O121" s="6">
        <f t="shared" si="21"/>
        <v>0.95459498556938882</v>
      </c>
      <c r="P121" s="7">
        <f t="shared" si="22"/>
        <v>0.57589837460834947</v>
      </c>
      <c r="R121" s="4" t="s">
        <v>38</v>
      </c>
      <c r="S121" s="4">
        <v>278</v>
      </c>
      <c r="T121" s="4" t="s">
        <v>9</v>
      </c>
      <c r="U121" s="4">
        <v>6</v>
      </c>
      <c r="V121" s="4">
        <v>493657.98</v>
      </c>
      <c r="W121" s="4">
        <v>5180920.5999999996</v>
      </c>
      <c r="X121" s="4">
        <v>473.42500000000001</v>
      </c>
      <c r="Y121" s="4">
        <v>1.1387580639729826</v>
      </c>
      <c r="Z121" s="4">
        <v>0.89188323615572274</v>
      </c>
      <c r="AA121" s="4">
        <v>1.1190519525645359</v>
      </c>
      <c r="AB121">
        <v>0.8082999859707255</v>
      </c>
    </row>
    <row r="122" spans="1:28" x14ac:dyDescent="0.25">
      <c r="A122" s="1" t="s">
        <v>38</v>
      </c>
      <c r="B122" s="1">
        <v>329</v>
      </c>
      <c r="C122" s="1" t="s">
        <v>9</v>
      </c>
      <c r="D122" s="1">
        <v>6</v>
      </c>
      <c r="E122" s="1">
        <v>493691.39</v>
      </c>
      <c r="F122" s="1">
        <v>5180990.99</v>
      </c>
      <c r="G122" s="1">
        <v>396.35399999999998</v>
      </c>
      <c r="M122" s="8">
        <f t="shared" si="19"/>
        <v>0.9533744810433491</v>
      </c>
      <c r="N122" s="6">
        <f t="shared" si="20"/>
        <v>0.74668952459896565</v>
      </c>
      <c r="O122" s="6">
        <f t="shared" si="21"/>
        <v>0.93687641676456479</v>
      </c>
      <c r="P122" s="7">
        <f t="shared" si="22"/>
        <v>0.55085946007335296</v>
      </c>
      <c r="R122" s="4" t="s">
        <v>38</v>
      </c>
      <c r="S122" s="4">
        <v>303</v>
      </c>
      <c r="T122" s="4" t="s">
        <v>9</v>
      </c>
      <c r="U122" s="4">
        <v>6</v>
      </c>
      <c r="V122" s="4">
        <v>493663.33</v>
      </c>
      <c r="W122" s="4">
        <v>5180951.17</v>
      </c>
      <c r="X122" s="4">
        <v>338.09100000000001</v>
      </c>
      <c r="Y122" s="4">
        <v>0.81323092909476624</v>
      </c>
      <c r="Z122" s="4">
        <v>0.63692811996646659</v>
      </c>
      <c r="AA122" s="4">
        <v>0.79915803705866095</v>
      </c>
      <c r="AB122">
        <v>0.35624336114692656</v>
      </c>
    </row>
    <row r="123" spans="1:28" x14ac:dyDescent="0.25">
      <c r="A123" s="1" t="s">
        <v>38</v>
      </c>
      <c r="B123" s="1">
        <v>181</v>
      </c>
      <c r="C123" s="1" t="s">
        <v>9</v>
      </c>
      <c r="D123" s="1">
        <v>6</v>
      </c>
      <c r="E123" s="1">
        <v>493559.45</v>
      </c>
      <c r="F123" s="1">
        <v>5180800.58</v>
      </c>
      <c r="G123" s="1">
        <v>387.45299999999997</v>
      </c>
      <c r="M123" s="8">
        <f t="shared" si="19"/>
        <v>0.93196436217040513</v>
      </c>
      <c r="N123" s="6">
        <f t="shared" si="20"/>
        <v>0.72992097058297134</v>
      </c>
      <c r="O123" s="6">
        <f t="shared" si="21"/>
        <v>0.91583679817708641</v>
      </c>
      <c r="P123" s="7">
        <f t="shared" si="22"/>
        <v>0.52112741921476136</v>
      </c>
      <c r="R123" s="4" t="s">
        <v>38</v>
      </c>
      <c r="S123" s="4">
        <v>304</v>
      </c>
      <c r="T123" s="4" t="s">
        <v>9</v>
      </c>
      <c r="U123" s="4">
        <v>6</v>
      </c>
      <c r="V123" s="4">
        <v>493694.05</v>
      </c>
      <c r="W123" s="4">
        <v>5180960.01</v>
      </c>
      <c r="AB123" s="7"/>
    </row>
    <row r="124" spans="1:28" x14ac:dyDescent="0.25">
      <c r="A124" s="1" t="s">
        <v>38</v>
      </c>
      <c r="B124" s="1">
        <v>354</v>
      </c>
      <c r="C124" s="1" t="s">
        <v>9</v>
      </c>
      <c r="D124" s="1">
        <v>6</v>
      </c>
      <c r="E124" s="1">
        <v>493732.36</v>
      </c>
      <c r="F124" s="1">
        <v>5181027.6399999997</v>
      </c>
      <c r="G124" s="1">
        <v>371.99200000000002</v>
      </c>
      <c r="M124" s="8">
        <f t="shared" si="19"/>
        <v>0.894775074686461</v>
      </c>
      <c r="N124" s="6">
        <f t="shared" si="20"/>
        <v>0.70079406196132354</v>
      </c>
      <c r="O124" s="6">
        <f t="shared" si="21"/>
        <v>0.87929106814888713</v>
      </c>
      <c r="P124" s="7">
        <f t="shared" si="22"/>
        <v>0.4694829878346149</v>
      </c>
      <c r="R124" s="4" t="s">
        <v>38</v>
      </c>
      <c r="S124" s="4">
        <v>329</v>
      </c>
      <c r="T124" s="4" t="s">
        <v>9</v>
      </c>
      <c r="U124" s="4">
        <v>6</v>
      </c>
      <c r="V124" s="4">
        <v>493691.39</v>
      </c>
      <c r="W124" s="4">
        <v>5180990.99</v>
      </c>
      <c r="X124" s="4">
        <v>396.35399999999998</v>
      </c>
      <c r="Y124" s="4">
        <v>0.9533744810433491</v>
      </c>
      <c r="Z124" s="4">
        <v>0.74668952459896565</v>
      </c>
      <c r="AA124" s="4">
        <v>0.93687641676456479</v>
      </c>
      <c r="AB124">
        <v>0.55085946007335296</v>
      </c>
    </row>
    <row r="125" spans="1:28" x14ac:dyDescent="0.25">
      <c r="A125" s="1" t="s">
        <v>38</v>
      </c>
      <c r="B125" s="1">
        <v>102</v>
      </c>
      <c r="C125" s="1" t="s">
        <v>9</v>
      </c>
      <c r="D125" s="1">
        <v>6</v>
      </c>
      <c r="E125" s="1">
        <v>493499.51</v>
      </c>
      <c r="F125" s="1">
        <v>5180712.3</v>
      </c>
      <c r="G125" s="1">
        <v>357</v>
      </c>
      <c r="M125" s="8">
        <f t="shared" si="19"/>
        <v>0.85871390154376048</v>
      </c>
      <c r="N125" s="6">
        <f t="shared" si="20"/>
        <v>0.67255070033815922</v>
      </c>
      <c r="O125" s="6">
        <f t="shared" si="21"/>
        <v>0.84385393053923929</v>
      </c>
      <c r="P125" s="7">
        <f t="shared" si="22"/>
        <v>0.41940515876462214</v>
      </c>
      <c r="R125" s="4" t="s">
        <v>38</v>
      </c>
      <c r="S125" s="4">
        <v>330</v>
      </c>
      <c r="T125" s="4" t="s">
        <v>9</v>
      </c>
      <c r="U125" s="4">
        <v>6</v>
      </c>
      <c r="V125" s="4">
        <v>493722.1</v>
      </c>
      <c r="W125" s="4">
        <v>5180995.87</v>
      </c>
      <c r="X125" s="4">
        <v>442.26799999999997</v>
      </c>
      <c r="Y125" s="4">
        <v>1.0638142291539379</v>
      </c>
      <c r="Z125" s="4">
        <v>0.83318670346542567</v>
      </c>
      <c r="AA125" s="4">
        <v>1.0454050144306113</v>
      </c>
      <c r="AB125">
        <v>0.7042261519036388</v>
      </c>
    </row>
    <row r="126" spans="1:28" x14ac:dyDescent="0.25">
      <c r="A126" s="1" t="s">
        <v>38</v>
      </c>
      <c r="B126" s="1">
        <v>303</v>
      </c>
      <c r="C126" s="1" t="s">
        <v>9</v>
      </c>
      <c r="D126" s="1">
        <v>6</v>
      </c>
      <c r="E126" s="1">
        <v>493663.33</v>
      </c>
      <c r="F126" s="1">
        <v>5180951.17</v>
      </c>
      <c r="G126" s="1">
        <v>338.09100000000001</v>
      </c>
      <c r="M126" s="8">
        <f t="shared" si="19"/>
        <v>0.81323092909476624</v>
      </c>
      <c r="N126" s="6">
        <f t="shared" si="20"/>
        <v>0.63692811996646659</v>
      </c>
      <c r="O126" s="6">
        <f t="shared" si="21"/>
        <v>0.79915803705866095</v>
      </c>
      <c r="P126" s="7">
        <f t="shared" si="22"/>
        <v>0.35624336114692656</v>
      </c>
      <c r="R126" s="4" t="s">
        <v>38</v>
      </c>
      <c r="S126" s="4">
        <v>354</v>
      </c>
      <c r="T126" s="4" t="s">
        <v>9</v>
      </c>
      <c r="U126" s="4">
        <v>6</v>
      </c>
      <c r="V126" s="4">
        <v>493732.36</v>
      </c>
      <c r="W126" s="4">
        <v>5181027.6399999997</v>
      </c>
      <c r="X126" s="4">
        <v>371.99200000000002</v>
      </c>
      <c r="Y126" s="4">
        <v>0.894775074686461</v>
      </c>
      <c r="Z126" s="4">
        <v>0.70079406196132354</v>
      </c>
      <c r="AA126" s="4">
        <v>0.87929106814888713</v>
      </c>
      <c r="AB126">
        <v>0.4694829878346149</v>
      </c>
    </row>
    <row r="127" spans="1:28" x14ac:dyDescent="0.25">
      <c r="A127" s="1" t="s">
        <v>38</v>
      </c>
      <c r="B127" s="1">
        <v>231</v>
      </c>
      <c r="C127" s="1" t="s">
        <v>9</v>
      </c>
      <c r="D127" s="1">
        <v>6</v>
      </c>
      <c r="E127" s="1">
        <v>493604.09</v>
      </c>
      <c r="F127" s="1">
        <v>5180858.87</v>
      </c>
      <c r="G127" s="1">
        <v>329.827</v>
      </c>
      <c r="M127" s="8">
        <f t="shared" si="19"/>
        <v>0.79335302522261597</v>
      </c>
      <c r="N127" s="6">
        <f t="shared" si="20"/>
        <v>0.62135960739617369</v>
      </c>
      <c r="O127" s="6">
        <f t="shared" si="21"/>
        <v>0.77962411862175263</v>
      </c>
      <c r="P127" s="7">
        <f t="shared" si="22"/>
        <v>0.32863909357526033</v>
      </c>
      <c r="R127" s="4" t="s">
        <v>38</v>
      </c>
      <c r="S127" s="4">
        <v>399</v>
      </c>
      <c r="T127" s="4" t="s">
        <v>9</v>
      </c>
      <c r="U127" s="4">
        <v>6</v>
      </c>
      <c r="V127" s="4">
        <v>493754.01</v>
      </c>
      <c r="W127" s="4">
        <v>5181069.18</v>
      </c>
      <c r="X127" s="4">
        <v>288.38600000000002</v>
      </c>
      <c r="Y127" s="4">
        <v>0.693672457172546</v>
      </c>
      <c r="Z127" s="4">
        <v>0.54328909318689189</v>
      </c>
      <c r="AA127" s="4">
        <v>0.68166851432069764</v>
      </c>
      <c r="AB127">
        <v>0.19021357900151656</v>
      </c>
    </row>
    <row r="128" spans="1:28" x14ac:dyDescent="0.25">
      <c r="A128" s="1" t="s">
        <v>38</v>
      </c>
      <c r="B128" s="1">
        <v>400</v>
      </c>
      <c r="C128" s="1" t="s">
        <v>9</v>
      </c>
      <c r="D128" s="1">
        <v>6</v>
      </c>
      <c r="E128" s="1">
        <v>493785.93</v>
      </c>
      <c r="F128" s="1">
        <v>5181084.59</v>
      </c>
      <c r="G128" s="1">
        <v>301.673</v>
      </c>
      <c r="M128" s="8">
        <f t="shared" si="19"/>
        <v>0.72563248969302763</v>
      </c>
      <c r="N128" s="6">
        <f t="shared" si="20"/>
        <v>0.56832041294989777</v>
      </c>
      <c r="O128" s="6">
        <f t="shared" si="21"/>
        <v>0.71307548119765807</v>
      </c>
      <c r="P128" s="7">
        <f t="shared" si="22"/>
        <v>0.23459619071796481</v>
      </c>
      <c r="R128" s="4" t="s">
        <v>38</v>
      </c>
      <c r="S128" s="4">
        <v>400</v>
      </c>
      <c r="T128" s="4" t="s">
        <v>9</v>
      </c>
      <c r="U128" s="4">
        <v>6</v>
      </c>
      <c r="V128" s="4">
        <v>493785.93</v>
      </c>
      <c r="W128" s="4">
        <v>5181084.59</v>
      </c>
      <c r="X128" s="4">
        <v>301.673</v>
      </c>
      <c r="Y128" s="4">
        <v>0.72563248969302763</v>
      </c>
      <c r="Z128" s="4">
        <v>0.56832041294989777</v>
      </c>
      <c r="AA128" s="4">
        <v>0.71307548119765807</v>
      </c>
      <c r="AB128">
        <v>0.23459619071796481</v>
      </c>
    </row>
    <row r="129" spans="1:28" x14ac:dyDescent="0.25">
      <c r="A129" s="1" t="s">
        <v>38</v>
      </c>
      <c r="B129" s="1">
        <v>399</v>
      </c>
      <c r="C129" s="1" t="s">
        <v>9</v>
      </c>
      <c r="D129" s="1">
        <v>6</v>
      </c>
      <c r="E129" s="1">
        <v>493754.01</v>
      </c>
      <c r="F129" s="1">
        <v>5181069.18</v>
      </c>
      <c r="G129" s="1">
        <v>288.38600000000002</v>
      </c>
      <c r="M129" s="8">
        <f t="shared" ref="M129:M130" si="23">G129/$I$7</f>
        <v>0.693672457172546</v>
      </c>
      <c r="N129" s="6">
        <f t="shared" ref="N129:N130" si="24">G129/$J$7</f>
        <v>0.54328909318689189</v>
      </c>
      <c r="O129" s="6">
        <f t="shared" ref="O129:O130" si="25">G129/$K$7</f>
        <v>0.68166851432069764</v>
      </c>
      <c r="P129" s="7">
        <f t="shared" ref="P129:P130" si="26">(G129-$L$7)/($J$7-$L$7)</f>
        <v>0.19021357900151656</v>
      </c>
      <c r="R129" s="4" t="s">
        <v>38</v>
      </c>
      <c r="S129" s="4">
        <v>423</v>
      </c>
      <c r="T129" s="4" t="s">
        <v>9</v>
      </c>
      <c r="U129" s="4">
        <v>6</v>
      </c>
      <c r="V129" s="4">
        <v>493780.19</v>
      </c>
      <c r="W129" s="4">
        <v>5181114.78</v>
      </c>
    </row>
    <row r="130" spans="1:28" x14ac:dyDescent="0.25">
      <c r="A130" s="1" t="s">
        <v>38</v>
      </c>
      <c r="B130" s="1">
        <v>155</v>
      </c>
      <c r="C130" s="1" t="s">
        <v>9</v>
      </c>
      <c r="D130" s="1">
        <v>6</v>
      </c>
      <c r="E130" s="1">
        <v>493542.32</v>
      </c>
      <c r="F130" s="1">
        <v>5180768.8099999996</v>
      </c>
      <c r="G130" s="1">
        <v>231.441</v>
      </c>
      <c r="M130" s="8">
        <f t="shared" si="23"/>
        <v>0.55669917111257561</v>
      </c>
      <c r="N130" s="6">
        <f t="shared" si="24"/>
        <v>0.43601066284863838</v>
      </c>
      <c r="O130" s="6">
        <f t="shared" si="25"/>
        <v>0.54706553932193858</v>
      </c>
      <c r="P130" s="7">
        <f t="shared" si="26"/>
        <v>0</v>
      </c>
      <c r="R130" s="4" t="s">
        <v>38</v>
      </c>
      <c r="S130" s="4">
        <v>424</v>
      </c>
      <c r="T130" s="4" t="s">
        <v>9</v>
      </c>
      <c r="U130" s="4">
        <v>6</v>
      </c>
      <c r="V130" s="4">
        <v>493809.7</v>
      </c>
      <c r="W130" s="4">
        <v>5181116.57</v>
      </c>
    </row>
    <row r="131" spans="1:28" x14ac:dyDescent="0.25">
      <c r="A131" s="5" t="s">
        <v>8</v>
      </c>
      <c r="B131" s="5">
        <v>76</v>
      </c>
      <c r="C131" s="5" t="s">
        <v>15</v>
      </c>
      <c r="D131" s="5">
        <v>1</v>
      </c>
      <c r="E131" s="5">
        <v>493519.91</v>
      </c>
      <c r="F131" s="5">
        <v>5180663.6100000003</v>
      </c>
      <c r="G131" s="5">
        <v>510.827</v>
      </c>
      <c r="H131" s="5"/>
      <c r="I131" s="5"/>
      <c r="J131" s="5"/>
      <c r="K131" s="5"/>
      <c r="L131" s="5"/>
      <c r="M131" s="6">
        <f t="shared" ref="M131:M153" si="27">G131/$I$8</f>
        <v>1.4326732988717141</v>
      </c>
      <c r="N131" s="6">
        <f>G131/$J$8</f>
        <v>1</v>
      </c>
      <c r="O131" s="6">
        <f>G131/$K$8</f>
        <v>1.4180342886330073</v>
      </c>
      <c r="P131" s="7">
        <f>(G131-$L$8)/($J$8-$L$8)</f>
        <v>1</v>
      </c>
      <c r="R131" s="4" t="s">
        <v>8</v>
      </c>
      <c r="S131" s="4">
        <v>5</v>
      </c>
      <c r="T131" s="4" t="s">
        <v>15</v>
      </c>
      <c r="U131" s="4">
        <v>1</v>
      </c>
      <c r="V131" s="4">
        <v>493446.91</v>
      </c>
      <c r="W131" s="4">
        <v>5180572.12</v>
      </c>
      <c r="X131" s="4">
        <v>364.66500000000002</v>
      </c>
      <c r="Y131" s="4">
        <v>1.022745094783662</v>
      </c>
      <c r="Z131" s="4">
        <v>0.71387181961799206</v>
      </c>
      <c r="AA131" s="4">
        <v>1.0122947179071498</v>
      </c>
      <c r="AB131">
        <v>0.46292798718335021</v>
      </c>
    </row>
    <row r="132" spans="1:28" x14ac:dyDescent="0.25">
      <c r="A132" s="1" t="s">
        <v>8</v>
      </c>
      <c r="B132" s="1">
        <v>183</v>
      </c>
      <c r="C132" s="1" t="s">
        <v>15</v>
      </c>
      <c r="D132" s="1">
        <v>1</v>
      </c>
      <c r="E132" s="1">
        <v>493623.27</v>
      </c>
      <c r="F132" s="1">
        <v>5180802.29</v>
      </c>
      <c r="G132" s="1">
        <v>478.346</v>
      </c>
      <c r="M132" s="8">
        <f t="shared" si="27"/>
        <v>1.3415765842880056</v>
      </c>
      <c r="N132" s="6">
        <f t="shared" ref="N132:N153" si="28">G132/$J$8</f>
        <v>0.93641487235404552</v>
      </c>
      <c r="O132" s="6">
        <f t="shared" ref="O132:O153" si="29">G132/$K$8</f>
        <v>1.3278683973839371</v>
      </c>
      <c r="P132" s="7">
        <f t="shared" ref="P132:P153" si="30">(G132-$L$8)/($J$8-$L$8)</f>
        <v>0.88064862243060715</v>
      </c>
      <c r="R132" s="4" t="s">
        <v>8</v>
      </c>
      <c r="S132" s="4">
        <v>26</v>
      </c>
      <c r="T132" s="4" t="s">
        <v>15</v>
      </c>
      <c r="U132" s="4">
        <v>1</v>
      </c>
      <c r="V132" s="4">
        <v>493468.78</v>
      </c>
      <c r="W132" s="4">
        <v>5180603.88</v>
      </c>
      <c r="X132" s="4">
        <v>357.28300000000002</v>
      </c>
      <c r="Y132" s="4">
        <v>1.002041423497158</v>
      </c>
      <c r="Z132" s="4">
        <v>0.69942074322618031</v>
      </c>
      <c r="AA132" s="4">
        <v>0.99180259607590582</v>
      </c>
      <c r="AB132">
        <v>0.43580284112204487</v>
      </c>
    </row>
    <row r="133" spans="1:28" x14ac:dyDescent="0.25">
      <c r="A133" s="1" t="s">
        <v>8</v>
      </c>
      <c r="B133" s="1">
        <v>156</v>
      </c>
      <c r="C133" s="1" t="s">
        <v>15</v>
      </c>
      <c r="D133" s="1">
        <v>1</v>
      </c>
      <c r="E133" s="1">
        <v>493574.22</v>
      </c>
      <c r="F133" s="1">
        <v>5180763.5599999996</v>
      </c>
      <c r="G133" s="1">
        <v>438.48399999999998</v>
      </c>
      <c r="M133" s="8">
        <f t="shared" si="27"/>
        <v>1.2297790030332474</v>
      </c>
      <c r="N133" s="6">
        <f t="shared" si="28"/>
        <v>0.85838062592619413</v>
      </c>
      <c r="O133" s="6">
        <f t="shared" si="29"/>
        <v>1.2172131602616063</v>
      </c>
      <c r="P133" s="7">
        <f t="shared" si="30"/>
        <v>0.73417577329815609</v>
      </c>
      <c r="R133" s="4" t="s">
        <v>8</v>
      </c>
      <c r="S133" s="4">
        <v>50</v>
      </c>
      <c r="T133" s="4" t="s">
        <v>15</v>
      </c>
      <c r="U133" s="4">
        <v>1</v>
      </c>
      <c r="V133" s="4">
        <v>493485.65</v>
      </c>
      <c r="W133" s="4">
        <v>5180644.8899999997</v>
      </c>
      <c r="X133" s="4">
        <v>391.24</v>
      </c>
      <c r="Y133" s="4">
        <v>1.0972777504919855</v>
      </c>
      <c r="Z133" s="4">
        <v>0.7658953031065312</v>
      </c>
      <c r="AA133" s="4">
        <v>1.0860658013080315</v>
      </c>
      <c r="AB133">
        <v>0.5605777781043999</v>
      </c>
    </row>
    <row r="134" spans="1:28" x14ac:dyDescent="0.25">
      <c r="A134" s="1" t="s">
        <v>8</v>
      </c>
      <c r="B134" s="1">
        <v>279</v>
      </c>
      <c r="C134" s="1" t="s">
        <v>15</v>
      </c>
      <c r="D134" s="1">
        <v>1</v>
      </c>
      <c r="E134" s="1">
        <v>493690.95</v>
      </c>
      <c r="F134" s="1">
        <v>5180926.71</v>
      </c>
      <c r="G134" s="1">
        <v>438.48399999999998</v>
      </c>
      <c r="M134" s="8">
        <f t="shared" si="27"/>
        <v>1.2297790030332474</v>
      </c>
      <c r="N134" s="6">
        <f t="shared" si="28"/>
        <v>0.85838062592619413</v>
      </c>
      <c r="O134" s="6">
        <f t="shared" si="29"/>
        <v>1.2172131602616063</v>
      </c>
      <c r="P134" s="7">
        <f t="shared" si="30"/>
        <v>0.73417577329815609</v>
      </c>
      <c r="R134" s="4" t="s">
        <v>8</v>
      </c>
      <c r="S134" s="4">
        <v>76</v>
      </c>
      <c r="T134" s="4" t="s">
        <v>15</v>
      </c>
      <c r="U134" s="4">
        <v>1</v>
      </c>
      <c r="V134" s="4">
        <v>493519.91</v>
      </c>
      <c r="W134" s="4">
        <v>5180663.6100000003</v>
      </c>
      <c r="X134" s="4">
        <v>510.827</v>
      </c>
      <c r="Y134" s="4">
        <v>1.4326732988717141</v>
      </c>
      <c r="Z134" s="4">
        <v>1</v>
      </c>
      <c r="AA134" s="4">
        <v>1.4180342886330073</v>
      </c>
      <c r="AB134" s="7">
        <v>1</v>
      </c>
    </row>
    <row r="135" spans="1:28" x14ac:dyDescent="0.25">
      <c r="A135" s="1" t="s">
        <v>8</v>
      </c>
      <c r="B135" s="1">
        <v>130</v>
      </c>
      <c r="C135" s="1" t="s">
        <v>15</v>
      </c>
      <c r="D135" s="1">
        <v>1</v>
      </c>
      <c r="E135" s="1">
        <v>493560.6</v>
      </c>
      <c r="F135" s="1">
        <v>5180737.01</v>
      </c>
      <c r="G135" s="1">
        <v>436.024</v>
      </c>
      <c r="M135" s="8">
        <f t="shared" si="27"/>
        <v>1.222879649014716</v>
      </c>
      <c r="N135" s="6">
        <f t="shared" si="28"/>
        <v>0.85356490553553355</v>
      </c>
      <c r="O135" s="6">
        <f t="shared" si="29"/>
        <v>1.2103843036231805</v>
      </c>
      <c r="P135" s="7">
        <f t="shared" si="30"/>
        <v>0.72513650760988591</v>
      </c>
      <c r="R135" s="4" t="s">
        <v>8</v>
      </c>
      <c r="S135" s="4">
        <v>103</v>
      </c>
      <c r="T135" s="4" t="s">
        <v>15</v>
      </c>
      <c r="U135" s="4">
        <v>1</v>
      </c>
      <c r="V135" s="4">
        <v>493531.4</v>
      </c>
      <c r="W135" s="4">
        <v>5180695.37</v>
      </c>
      <c r="X135" s="4">
        <v>408.95699999999999</v>
      </c>
      <c r="Y135" s="4">
        <v>1.1469671225026861</v>
      </c>
      <c r="Z135" s="4">
        <v>0.80057827796886227</v>
      </c>
      <c r="AA135" s="4">
        <v>1.1352474488946136</v>
      </c>
      <c r="AB135">
        <v>0.62567886355118207</v>
      </c>
    </row>
    <row r="136" spans="1:28" x14ac:dyDescent="0.25">
      <c r="A136" s="1" t="s">
        <v>8</v>
      </c>
      <c r="B136" s="1">
        <v>256</v>
      </c>
      <c r="C136" s="1" t="s">
        <v>15</v>
      </c>
      <c r="D136" s="1">
        <v>1</v>
      </c>
      <c r="E136" s="1">
        <v>493668.94</v>
      </c>
      <c r="F136" s="1">
        <v>5180896.47</v>
      </c>
      <c r="G136" s="1">
        <v>421.26</v>
      </c>
      <c r="M136" s="8">
        <f t="shared" si="27"/>
        <v>1.1814723064417079</v>
      </c>
      <c r="N136" s="6">
        <f t="shared" si="28"/>
        <v>0.82466275275191014</v>
      </c>
      <c r="O136" s="6">
        <f t="shared" si="29"/>
        <v>1.1694000599606924</v>
      </c>
      <c r="P136" s="7">
        <f t="shared" si="30"/>
        <v>0.67088621548727523</v>
      </c>
      <c r="R136" s="4" t="s">
        <v>8</v>
      </c>
      <c r="S136" s="4">
        <v>104</v>
      </c>
      <c r="T136" s="4" t="s">
        <v>15</v>
      </c>
      <c r="U136" s="4">
        <v>1</v>
      </c>
      <c r="V136" s="4">
        <v>493561.32</v>
      </c>
      <c r="W136" s="4">
        <v>5180707.2300000004</v>
      </c>
      <c r="X136" s="4">
        <v>360.23599999999999</v>
      </c>
      <c r="Y136" s="4">
        <v>1.0103234529348504</v>
      </c>
      <c r="Z136" s="4">
        <v>0.70520156530488798</v>
      </c>
      <c r="AA136" s="4">
        <v>1</v>
      </c>
      <c r="AB136">
        <v>0.44665363444621636</v>
      </c>
    </row>
    <row r="137" spans="1:28" x14ac:dyDescent="0.25">
      <c r="A137" s="1" t="s">
        <v>8</v>
      </c>
      <c r="B137" s="1">
        <v>355</v>
      </c>
      <c r="C137" s="1" t="s">
        <v>15</v>
      </c>
      <c r="D137" s="1">
        <v>1</v>
      </c>
      <c r="E137" s="1">
        <v>493764.24</v>
      </c>
      <c r="F137" s="1">
        <v>5181005.5999999996</v>
      </c>
      <c r="G137" s="1">
        <v>412.89400000000001</v>
      </c>
      <c r="M137" s="8">
        <f t="shared" si="27"/>
        <v>1.1580088935477912</v>
      </c>
      <c r="N137" s="6">
        <f t="shared" si="28"/>
        <v>0.80828538820383422</v>
      </c>
      <c r="O137" s="6">
        <f t="shared" si="29"/>
        <v>1.1461763954740782</v>
      </c>
      <c r="P137" s="7">
        <f t="shared" si="30"/>
        <v>0.64014536315066184</v>
      </c>
      <c r="R137" s="4" t="s">
        <v>8</v>
      </c>
      <c r="S137" s="4">
        <v>130</v>
      </c>
      <c r="T137" s="4" t="s">
        <v>15</v>
      </c>
      <c r="U137" s="4">
        <v>1</v>
      </c>
      <c r="V137" s="4">
        <v>493560.6</v>
      </c>
      <c r="W137" s="4">
        <v>5180737.01</v>
      </c>
      <c r="X137" s="4">
        <v>436.024</v>
      </c>
      <c r="Y137" s="4">
        <v>1.222879649014716</v>
      </c>
      <c r="Z137" s="4">
        <v>0.85356490553553355</v>
      </c>
      <c r="AA137" s="4">
        <v>1.2103843036231805</v>
      </c>
      <c r="AB137">
        <v>0.72513650760988591</v>
      </c>
    </row>
    <row r="138" spans="1:28" x14ac:dyDescent="0.25">
      <c r="A138" s="1" t="s">
        <v>8</v>
      </c>
      <c r="B138" s="1">
        <v>103</v>
      </c>
      <c r="C138" s="1" t="s">
        <v>15</v>
      </c>
      <c r="D138" s="1">
        <v>1</v>
      </c>
      <c r="E138" s="1">
        <v>493531.4</v>
      </c>
      <c r="F138" s="1">
        <v>5180695.37</v>
      </c>
      <c r="G138" s="1">
        <v>408.95699999999999</v>
      </c>
      <c r="M138" s="8">
        <f t="shared" si="27"/>
        <v>1.1469671225026861</v>
      </c>
      <c r="N138" s="6">
        <f t="shared" si="28"/>
        <v>0.80057827796886227</v>
      </c>
      <c r="O138" s="6">
        <f t="shared" si="29"/>
        <v>1.1352474488946136</v>
      </c>
      <c r="P138" s="7">
        <f t="shared" si="30"/>
        <v>0.62567886355118207</v>
      </c>
      <c r="R138" s="4" t="s">
        <v>8</v>
      </c>
      <c r="S138" s="4">
        <v>156</v>
      </c>
      <c r="T138" s="4" t="s">
        <v>15</v>
      </c>
      <c r="U138" s="4">
        <v>1</v>
      </c>
      <c r="V138" s="4">
        <v>493574.22</v>
      </c>
      <c r="W138" s="4">
        <v>5180763.5599999996</v>
      </c>
      <c r="X138" s="4">
        <v>438.48399999999998</v>
      </c>
      <c r="Y138" s="4">
        <v>1.2297790030332474</v>
      </c>
      <c r="Z138" s="4">
        <v>0.85838062592619413</v>
      </c>
      <c r="AA138" s="4">
        <v>1.2172131602616063</v>
      </c>
      <c r="AB138">
        <v>0.73417577329815609</v>
      </c>
    </row>
    <row r="139" spans="1:28" x14ac:dyDescent="0.25">
      <c r="A139" s="1" t="s">
        <v>8</v>
      </c>
      <c r="B139" s="1">
        <v>50</v>
      </c>
      <c r="C139" s="1" t="s">
        <v>15</v>
      </c>
      <c r="D139" s="1">
        <v>1</v>
      </c>
      <c r="E139" s="1">
        <v>493485.65</v>
      </c>
      <c r="F139" s="1">
        <v>5180644.8899999997</v>
      </c>
      <c r="G139" s="1">
        <v>391.24</v>
      </c>
      <c r="M139" s="8">
        <f t="shared" si="27"/>
        <v>1.0972777504919855</v>
      </c>
      <c r="N139" s="6">
        <f t="shared" si="28"/>
        <v>0.7658953031065312</v>
      </c>
      <c r="O139" s="6">
        <f t="shared" si="29"/>
        <v>1.0860658013080315</v>
      </c>
      <c r="P139" s="7">
        <f t="shared" si="30"/>
        <v>0.5605777781043999</v>
      </c>
      <c r="R139" s="4" t="s">
        <v>8</v>
      </c>
      <c r="S139" s="4">
        <v>157</v>
      </c>
      <c r="T139" s="4" t="s">
        <v>15</v>
      </c>
      <c r="U139" s="4">
        <v>1</v>
      </c>
      <c r="V139" s="4">
        <v>493606.14</v>
      </c>
      <c r="W139" s="4">
        <v>5180770.5199999996</v>
      </c>
      <c r="X139" s="4">
        <v>259.84300000000002</v>
      </c>
      <c r="Y139" s="4">
        <v>0.72875969359239601</v>
      </c>
      <c r="Z139" s="4">
        <v>0.50867123311806151</v>
      </c>
      <c r="AA139" s="4">
        <v>0.72131325020264503</v>
      </c>
      <c r="AB139">
        <v>7.775973190860791E-2</v>
      </c>
    </row>
    <row r="140" spans="1:28" x14ac:dyDescent="0.25">
      <c r="A140" s="1" t="s">
        <v>8</v>
      </c>
      <c r="B140" s="1">
        <v>378</v>
      </c>
      <c r="C140" s="1" t="s">
        <v>15</v>
      </c>
      <c r="D140" s="1">
        <v>1</v>
      </c>
      <c r="E140" s="1">
        <v>493794.9</v>
      </c>
      <c r="F140" s="1">
        <v>5181052.8</v>
      </c>
      <c r="G140" s="1">
        <v>379.92099999999999</v>
      </c>
      <c r="M140" s="8">
        <f t="shared" si="27"/>
        <v>1.0655323081603763</v>
      </c>
      <c r="N140" s="6">
        <f t="shared" si="28"/>
        <v>0.7437371164797475</v>
      </c>
      <c r="O140" s="6">
        <f t="shared" si="29"/>
        <v>1.054644732897323</v>
      </c>
      <c r="P140" s="7">
        <f t="shared" si="30"/>
        <v>0.5189861324436148</v>
      </c>
      <c r="R140" s="4" t="s">
        <v>8</v>
      </c>
      <c r="S140" s="4">
        <v>182</v>
      </c>
      <c r="T140" s="4" t="s">
        <v>15</v>
      </c>
      <c r="U140" s="4">
        <v>1</v>
      </c>
      <c r="V140" s="4">
        <v>493593.78</v>
      </c>
      <c r="W140" s="4">
        <v>5180793.2</v>
      </c>
      <c r="X140" s="4">
        <v>284.94099999999997</v>
      </c>
      <c r="Y140" s="4">
        <v>0.79914993227414588</v>
      </c>
      <c r="Z140" s="4">
        <v>0.55780332676228939</v>
      </c>
      <c r="AA140" s="4">
        <v>0.79098424366248787</v>
      </c>
      <c r="AB140">
        <v>0.16998228891844808</v>
      </c>
    </row>
    <row r="141" spans="1:28" x14ac:dyDescent="0.25">
      <c r="A141" s="1" t="s">
        <v>8</v>
      </c>
      <c r="B141" s="1">
        <v>5</v>
      </c>
      <c r="C141" s="1" t="s">
        <v>15</v>
      </c>
      <c r="D141" s="1">
        <v>1</v>
      </c>
      <c r="E141" s="1">
        <v>493446.91</v>
      </c>
      <c r="F141" s="1">
        <v>5180572.12</v>
      </c>
      <c r="G141" s="1">
        <v>364.66500000000002</v>
      </c>
      <c r="M141" s="8">
        <f t="shared" si="27"/>
        <v>1.022745094783662</v>
      </c>
      <c r="N141" s="6">
        <f t="shared" si="28"/>
        <v>0.71387181961799206</v>
      </c>
      <c r="O141" s="6">
        <f t="shared" si="29"/>
        <v>1.0122947179071498</v>
      </c>
      <c r="P141" s="7">
        <f t="shared" si="30"/>
        <v>0.46292798718335021</v>
      </c>
      <c r="R141" s="4" t="s">
        <v>8</v>
      </c>
      <c r="S141" s="4">
        <v>183</v>
      </c>
      <c r="T141" s="4" t="s">
        <v>15</v>
      </c>
      <c r="U141" s="4">
        <v>1</v>
      </c>
      <c r="V141" s="4">
        <v>493623.27</v>
      </c>
      <c r="W141" s="4">
        <v>5180802.29</v>
      </c>
      <c r="X141" s="4">
        <v>478.346</v>
      </c>
      <c r="Y141" s="4">
        <v>1.3415765842880056</v>
      </c>
      <c r="Z141" s="4">
        <v>0.93641487235404552</v>
      </c>
      <c r="AA141" s="4">
        <v>1.3278683973839371</v>
      </c>
      <c r="AB141">
        <v>0.88064862243060715</v>
      </c>
    </row>
    <row r="142" spans="1:28" x14ac:dyDescent="0.25">
      <c r="A142" s="1" t="s">
        <v>8</v>
      </c>
      <c r="B142" s="1">
        <v>425</v>
      </c>
      <c r="C142" s="1" t="s">
        <v>15</v>
      </c>
      <c r="D142" s="1">
        <v>1</v>
      </c>
      <c r="E142" s="1">
        <v>493841.59</v>
      </c>
      <c r="F142" s="1">
        <v>5181100.53</v>
      </c>
      <c r="G142" s="1">
        <v>362.20499999999998</v>
      </c>
      <c r="M142" s="8">
        <f t="shared" si="27"/>
        <v>1.0158457407651302</v>
      </c>
      <c r="N142" s="6">
        <f t="shared" si="28"/>
        <v>0.70905609922733137</v>
      </c>
      <c r="O142" s="6">
        <f t="shared" si="29"/>
        <v>1.0054658612687237</v>
      </c>
      <c r="P142" s="7">
        <f t="shared" si="30"/>
        <v>0.45388872149507981</v>
      </c>
      <c r="R142" s="4" t="s">
        <v>8</v>
      </c>
      <c r="S142" s="4">
        <v>208</v>
      </c>
      <c r="T142" s="4" t="s">
        <v>15</v>
      </c>
      <c r="U142" s="4">
        <v>1</v>
      </c>
      <c r="V142" s="4">
        <v>493640.01</v>
      </c>
      <c r="W142" s="4">
        <v>5180825.2699999996</v>
      </c>
      <c r="X142" s="4">
        <v>281.988</v>
      </c>
      <c r="Y142" s="4">
        <v>0.79086790283645336</v>
      </c>
      <c r="Z142" s="4">
        <v>0.55202250468358172</v>
      </c>
      <c r="AA142" s="4">
        <v>0.78278683973839369</v>
      </c>
      <c r="AB142">
        <v>0.15913149559427658</v>
      </c>
    </row>
    <row r="143" spans="1:28" x14ac:dyDescent="0.25">
      <c r="A143" s="1" t="s">
        <v>8</v>
      </c>
      <c r="B143" s="1">
        <v>104</v>
      </c>
      <c r="C143" s="1" t="s">
        <v>15</v>
      </c>
      <c r="D143" s="1">
        <v>1</v>
      </c>
      <c r="E143" s="1">
        <v>493561.32</v>
      </c>
      <c r="F143" s="1">
        <v>5180707.2300000004</v>
      </c>
      <c r="G143" s="1">
        <v>360.23599999999999</v>
      </c>
      <c r="M143" s="8">
        <f t="shared" si="27"/>
        <v>1.0103234529348504</v>
      </c>
      <c r="N143" s="6">
        <f t="shared" si="28"/>
        <v>0.70520156530488798</v>
      </c>
      <c r="O143" s="6">
        <f t="shared" si="29"/>
        <v>1</v>
      </c>
      <c r="P143" s="7">
        <f t="shared" si="30"/>
        <v>0.44665363444621636</v>
      </c>
      <c r="R143" s="4" t="s">
        <v>8</v>
      </c>
      <c r="S143" s="4">
        <v>232</v>
      </c>
      <c r="T143" s="4" t="s">
        <v>15</v>
      </c>
      <c r="U143" s="4">
        <v>1</v>
      </c>
      <c r="V143" s="4">
        <v>493642.63</v>
      </c>
      <c r="W143" s="4">
        <v>5180861.32</v>
      </c>
      <c r="X143" s="4">
        <v>257.87400000000002</v>
      </c>
      <c r="Y143" s="4">
        <v>0.72323740576211604</v>
      </c>
      <c r="Z143" s="4">
        <v>0.50481669919561811</v>
      </c>
      <c r="AA143" s="4">
        <v>0.71584738893392119</v>
      </c>
      <c r="AB143">
        <v>7.0524644859744454E-2</v>
      </c>
    </row>
    <row r="144" spans="1:28" x14ac:dyDescent="0.25">
      <c r="A144" s="1" t="s">
        <v>8</v>
      </c>
      <c r="B144" s="1">
        <v>26</v>
      </c>
      <c r="C144" s="1" t="s">
        <v>15</v>
      </c>
      <c r="D144" s="1">
        <v>1</v>
      </c>
      <c r="E144" s="1">
        <v>493468.78</v>
      </c>
      <c r="F144" s="1">
        <v>5180603.88</v>
      </c>
      <c r="G144" s="1">
        <v>357.28300000000002</v>
      </c>
      <c r="M144" s="8">
        <f t="shared" si="27"/>
        <v>1.002041423497158</v>
      </c>
      <c r="N144" s="6">
        <f t="shared" si="28"/>
        <v>0.69942074322618031</v>
      </c>
      <c r="O144" s="6">
        <f t="shared" si="29"/>
        <v>0.99180259607590582</v>
      </c>
      <c r="P144" s="7">
        <f t="shared" si="30"/>
        <v>0.43580284112204487</v>
      </c>
      <c r="R144" s="4" t="s">
        <v>8</v>
      </c>
      <c r="S144" s="4">
        <v>233</v>
      </c>
      <c r="T144" s="4" t="s">
        <v>15</v>
      </c>
      <c r="U144" s="4">
        <v>1</v>
      </c>
      <c r="V144" s="4">
        <v>493667.91</v>
      </c>
      <c r="W144" s="4">
        <v>5180857.0199999996</v>
      </c>
      <c r="X144" s="4">
        <v>273.62200000000001</v>
      </c>
      <c r="Y144" s="4">
        <v>0.76740448994253674</v>
      </c>
      <c r="Z144" s="4">
        <v>0.53564514013550579</v>
      </c>
      <c r="AA144" s="4">
        <v>0.75956317525177941</v>
      </c>
      <c r="AB144">
        <v>0.1283906432576632</v>
      </c>
    </row>
    <row r="145" spans="1:28" x14ac:dyDescent="0.25">
      <c r="A145" s="1" t="s">
        <v>8</v>
      </c>
      <c r="B145" s="1">
        <v>305</v>
      </c>
      <c r="C145" s="1" t="s">
        <v>15</v>
      </c>
      <c r="D145" s="1">
        <v>1</v>
      </c>
      <c r="E145" s="1">
        <v>493725.96</v>
      </c>
      <c r="F145" s="1">
        <v>5180964.08</v>
      </c>
      <c r="G145" s="1">
        <v>343.50400000000002</v>
      </c>
      <c r="M145" s="8">
        <f t="shared" si="27"/>
        <v>0.96339662714701724</v>
      </c>
      <c r="N145" s="6">
        <f t="shared" si="28"/>
        <v>0.67244683620873602</v>
      </c>
      <c r="O145" s="6">
        <f t="shared" si="29"/>
        <v>0.95355267102677144</v>
      </c>
      <c r="P145" s="7">
        <f t="shared" si="30"/>
        <v>0.38517192977298959</v>
      </c>
      <c r="R145" s="4" t="s">
        <v>8</v>
      </c>
      <c r="S145" s="4">
        <v>256</v>
      </c>
      <c r="T145" s="4" t="s">
        <v>15</v>
      </c>
      <c r="U145" s="4">
        <v>1</v>
      </c>
      <c r="V145" s="4">
        <v>493668.94</v>
      </c>
      <c r="W145" s="4">
        <v>5180896.47</v>
      </c>
      <c r="X145" s="4">
        <v>421.26</v>
      </c>
      <c r="Y145" s="4">
        <v>1.1814723064417079</v>
      </c>
      <c r="Z145" s="4">
        <v>0.82466275275191014</v>
      </c>
      <c r="AA145" s="4">
        <v>1.1694000599606924</v>
      </c>
      <c r="AB145">
        <v>0.67088621548727523</v>
      </c>
    </row>
    <row r="146" spans="1:28" x14ac:dyDescent="0.25">
      <c r="A146" s="1" t="s">
        <v>8</v>
      </c>
      <c r="B146" s="1">
        <v>280</v>
      </c>
      <c r="C146" s="1" t="s">
        <v>15</v>
      </c>
      <c r="D146" s="1">
        <v>1</v>
      </c>
      <c r="E146" s="1">
        <v>493721.8</v>
      </c>
      <c r="F146" s="1">
        <v>5180932.3099999996</v>
      </c>
      <c r="G146" s="1">
        <v>339.07499999999999</v>
      </c>
      <c r="M146" s="8">
        <f t="shared" si="27"/>
        <v>0.95097498529820568</v>
      </c>
      <c r="N146" s="6">
        <f t="shared" si="28"/>
        <v>0.66377658189563193</v>
      </c>
      <c r="O146" s="6">
        <f t="shared" si="29"/>
        <v>0.94125795311962157</v>
      </c>
      <c r="P146" s="7">
        <f t="shared" si="30"/>
        <v>0.36889757703585574</v>
      </c>
      <c r="R146" s="4" t="s">
        <v>8</v>
      </c>
      <c r="S146" s="4">
        <v>257</v>
      </c>
      <c r="T146" s="4" t="s">
        <v>15</v>
      </c>
      <c r="U146" s="4">
        <v>1</v>
      </c>
      <c r="V146" s="4">
        <v>493700.85</v>
      </c>
      <c r="W146" s="4">
        <v>5180900.55</v>
      </c>
      <c r="X146" s="4">
        <v>280.02</v>
      </c>
      <c r="Y146" s="4">
        <v>0.78534841962162805</v>
      </c>
      <c r="Z146" s="4">
        <v>0.54816992837105316</v>
      </c>
      <c r="AA146" s="4">
        <v>0.777323754427653</v>
      </c>
      <c r="AB146">
        <v>0.15190008304366029</v>
      </c>
    </row>
    <row r="147" spans="1:28" x14ac:dyDescent="0.25">
      <c r="A147" s="1" t="s">
        <v>8</v>
      </c>
      <c r="B147" s="1">
        <v>377</v>
      </c>
      <c r="C147" s="1" t="s">
        <v>15</v>
      </c>
      <c r="D147" s="1">
        <v>1</v>
      </c>
      <c r="E147" s="1">
        <v>493767.38</v>
      </c>
      <c r="F147" s="1">
        <v>5181033.53</v>
      </c>
      <c r="G147" s="1">
        <v>307.57900000000001</v>
      </c>
      <c r="M147" s="8">
        <f t="shared" si="27"/>
        <v>0.86264081693736427</v>
      </c>
      <c r="N147" s="6">
        <f t="shared" si="28"/>
        <v>0.60211970001585668</v>
      </c>
      <c r="O147" s="6">
        <f t="shared" si="29"/>
        <v>0.85382638048390502</v>
      </c>
      <c r="P147" s="7">
        <f t="shared" si="30"/>
        <v>0.25316558024001823</v>
      </c>
      <c r="R147" s="4" t="s">
        <v>8</v>
      </c>
      <c r="S147" s="4">
        <v>279</v>
      </c>
      <c r="T147" s="4" t="s">
        <v>15</v>
      </c>
      <c r="U147" s="4">
        <v>1</v>
      </c>
      <c r="V147" s="4">
        <v>493690.95</v>
      </c>
      <c r="W147" s="4">
        <v>5180926.71</v>
      </c>
      <c r="X147" s="4">
        <v>438.48399999999998</v>
      </c>
      <c r="Y147" s="4">
        <v>1.2297790030332474</v>
      </c>
      <c r="Z147" s="4">
        <v>0.85838062592619413</v>
      </c>
      <c r="AA147" s="4">
        <v>1.2172131602616063</v>
      </c>
      <c r="AB147">
        <v>0.73417577329815609</v>
      </c>
    </row>
    <row r="148" spans="1:28" x14ac:dyDescent="0.25">
      <c r="A148" s="1" t="s">
        <v>8</v>
      </c>
      <c r="B148" s="1">
        <v>401</v>
      </c>
      <c r="C148" s="1" t="s">
        <v>15</v>
      </c>
      <c r="D148" s="1">
        <v>1</v>
      </c>
      <c r="E148" s="1">
        <v>493817.84</v>
      </c>
      <c r="F148" s="1">
        <v>5181084.78</v>
      </c>
      <c r="G148" s="1">
        <v>285.92500000000001</v>
      </c>
      <c r="M148" s="8">
        <f t="shared" si="27"/>
        <v>0.80190967388155854</v>
      </c>
      <c r="N148" s="6">
        <f t="shared" si="28"/>
        <v>0.55972961491855366</v>
      </c>
      <c r="O148" s="6">
        <f t="shared" si="29"/>
        <v>0.79371578631785833</v>
      </c>
      <c r="P148" s="7">
        <f t="shared" si="30"/>
        <v>0.17359799519375632</v>
      </c>
      <c r="R148" s="4" t="s">
        <v>8</v>
      </c>
      <c r="S148" s="4">
        <v>280</v>
      </c>
      <c r="T148" s="4" t="s">
        <v>15</v>
      </c>
      <c r="U148" s="4">
        <v>1</v>
      </c>
      <c r="V148" s="4">
        <v>493721.8</v>
      </c>
      <c r="W148" s="4">
        <v>5180932.3099999996</v>
      </c>
      <c r="X148" s="4">
        <v>339.07499999999999</v>
      </c>
      <c r="Y148" s="4">
        <v>0.95097498529820568</v>
      </c>
      <c r="Z148" s="4">
        <v>0.66377658189563193</v>
      </c>
      <c r="AA148" s="4">
        <v>0.94125795311962157</v>
      </c>
      <c r="AB148">
        <v>0.36889757703585574</v>
      </c>
    </row>
    <row r="149" spans="1:28" x14ac:dyDescent="0.25">
      <c r="A149" s="1" t="s">
        <v>8</v>
      </c>
      <c r="B149" s="1">
        <v>182</v>
      </c>
      <c r="C149" s="1" t="s">
        <v>15</v>
      </c>
      <c r="D149" s="1">
        <v>1</v>
      </c>
      <c r="E149" s="1">
        <v>493593.78</v>
      </c>
      <c r="F149" s="1">
        <v>5180793.2</v>
      </c>
      <c r="G149" s="1">
        <v>284.94099999999997</v>
      </c>
      <c r="M149" s="8">
        <f t="shared" si="27"/>
        <v>0.79914993227414588</v>
      </c>
      <c r="N149" s="6">
        <f t="shared" si="28"/>
        <v>0.55780332676228939</v>
      </c>
      <c r="O149" s="6">
        <f t="shared" si="29"/>
        <v>0.79098424366248787</v>
      </c>
      <c r="P149" s="7">
        <f t="shared" si="30"/>
        <v>0.16998228891844808</v>
      </c>
      <c r="R149" s="4" t="s">
        <v>8</v>
      </c>
      <c r="S149" s="4">
        <v>305</v>
      </c>
      <c r="T149" s="4" t="s">
        <v>15</v>
      </c>
      <c r="U149" s="4">
        <v>1</v>
      </c>
      <c r="V149" s="4">
        <v>493725.96</v>
      </c>
      <c r="W149" s="4">
        <v>5180964.08</v>
      </c>
      <c r="X149" s="4">
        <v>343.50400000000002</v>
      </c>
      <c r="Y149" s="4">
        <v>0.96339662714701724</v>
      </c>
      <c r="Z149" s="4">
        <v>0.67244683620873602</v>
      </c>
      <c r="AA149" s="4">
        <v>0.95355267102677144</v>
      </c>
      <c r="AB149" s="108">
        <v>0.38517192977298959</v>
      </c>
    </row>
    <row r="150" spans="1:28" x14ac:dyDescent="0.25">
      <c r="A150" s="1" t="s">
        <v>8</v>
      </c>
      <c r="B150" s="1">
        <v>208</v>
      </c>
      <c r="C150" s="1" t="s">
        <v>15</v>
      </c>
      <c r="D150" s="1">
        <v>1</v>
      </c>
      <c r="E150" s="1">
        <v>493640.01</v>
      </c>
      <c r="F150" s="1">
        <v>5180825.2699999996</v>
      </c>
      <c r="G150" s="1">
        <v>281.988</v>
      </c>
      <c r="M150" s="8">
        <f t="shared" si="27"/>
        <v>0.79086790283645336</v>
      </c>
      <c r="N150" s="6">
        <f t="shared" si="28"/>
        <v>0.55202250468358172</v>
      </c>
      <c r="O150" s="6">
        <f t="shared" si="29"/>
        <v>0.78278683973839369</v>
      </c>
      <c r="P150" s="7">
        <f t="shared" si="30"/>
        <v>0.15913149559427658</v>
      </c>
      <c r="R150" s="4" t="s">
        <v>8</v>
      </c>
      <c r="S150" s="4">
        <v>331</v>
      </c>
      <c r="T150" s="4" t="s">
        <v>15</v>
      </c>
      <c r="U150" s="4">
        <v>1</v>
      </c>
      <c r="V150" s="4">
        <v>493753.98</v>
      </c>
      <c r="W150" s="4">
        <v>5180973.83</v>
      </c>
      <c r="X150" s="4">
        <v>238.68100000000001</v>
      </c>
      <c r="Y150" s="4">
        <v>0.66940842134029654</v>
      </c>
      <c r="Z150" s="4">
        <v>0.46724429209889062</v>
      </c>
      <c r="AA150" s="4">
        <v>0.66256842736428345</v>
      </c>
      <c r="AB150">
        <v>0</v>
      </c>
    </row>
    <row r="151" spans="1:28" x14ac:dyDescent="0.25">
      <c r="A151" s="1" t="s">
        <v>8</v>
      </c>
      <c r="B151" s="1">
        <v>257</v>
      </c>
      <c r="C151" s="1" t="s">
        <v>15</v>
      </c>
      <c r="D151" s="1">
        <v>1</v>
      </c>
      <c r="E151" s="1">
        <v>493700.85</v>
      </c>
      <c r="F151" s="1">
        <v>5180900.55</v>
      </c>
      <c r="G151" s="1">
        <v>280.02</v>
      </c>
      <c r="M151" s="8">
        <f t="shared" si="27"/>
        <v>0.78534841962162805</v>
      </c>
      <c r="N151" s="6">
        <f t="shared" si="28"/>
        <v>0.54816992837105316</v>
      </c>
      <c r="O151" s="6">
        <f t="shared" si="29"/>
        <v>0.777323754427653</v>
      </c>
      <c r="P151" s="7">
        <f t="shared" si="30"/>
        <v>0.15190008304366029</v>
      </c>
      <c r="R151" s="4" t="s">
        <v>8</v>
      </c>
      <c r="S151" s="4">
        <v>355</v>
      </c>
      <c r="T151" s="4" t="s">
        <v>15</v>
      </c>
      <c r="U151" s="4">
        <v>1</v>
      </c>
      <c r="V151" s="4">
        <v>493764.24</v>
      </c>
      <c r="W151" s="4">
        <v>5181005.5999999996</v>
      </c>
      <c r="X151" s="4">
        <v>412.89400000000001</v>
      </c>
      <c r="Y151" s="4">
        <v>1.1580088935477912</v>
      </c>
      <c r="Z151" s="4">
        <v>0.80828538820383422</v>
      </c>
      <c r="AA151" s="4">
        <v>1.1461763954740782</v>
      </c>
      <c r="AB151">
        <v>0.64014536315066184</v>
      </c>
    </row>
    <row r="152" spans="1:28" x14ac:dyDescent="0.25">
      <c r="A152" s="1" t="s">
        <v>8</v>
      </c>
      <c r="B152" s="1">
        <v>233</v>
      </c>
      <c r="C152" s="1" t="s">
        <v>15</v>
      </c>
      <c r="D152" s="1">
        <v>1</v>
      </c>
      <c r="E152" s="1">
        <v>493667.91</v>
      </c>
      <c r="F152" s="1">
        <v>5180857.0199999996</v>
      </c>
      <c r="G152" s="1">
        <v>273.62200000000001</v>
      </c>
      <c r="M152" s="8">
        <f t="shared" si="27"/>
        <v>0.76740448994253674</v>
      </c>
      <c r="N152" s="6">
        <f t="shared" si="28"/>
        <v>0.53564514013550579</v>
      </c>
      <c r="O152" s="6">
        <f t="shared" si="29"/>
        <v>0.75956317525177941</v>
      </c>
      <c r="P152" s="7">
        <f t="shared" si="30"/>
        <v>0.1283906432576632</v>
      </c>
      <c r="R152" s="4" t="s">
        <v>8</v>
      </c>
      <c r="S152" s="4">
        <v>377</v>
      </c>
      <c r="T152" s="4" t="s">
        <v>15</v>
      </c>
      <c r="U152" s="4">
        <v>1</v>
      </c>
      <c r="V152" s="4">
        <v>493767.38</v>
      </c>
      <c r="W152" s="4">
        <v>5181033.53</v>
      </c>
      <c r="X152" s="4">
        <v>307.57900000000001</v>
      </c>
      <c r="Y152" s="4">
        <v>0.86264081693736427</v>
      </c>
      <c r="Z152" s="4">
        <v>0.60211970001585668</v>
      </c>
      <c r="AA152" s="4">
        <v>0.85382638048390502</v>
      </c>
      <c r="AB152">
        <v>0.25316558024001823</v>
      </c>
    </row>
    <row r="153" spans="1:28" x14ac:dyDescent="0.25">
      <c r="A153" s="1" t="s">
        <v>8</v>
      </c>
      <c r="B153" s="1">
        <v>157</v>
      </c>
      <c r="C153" s="1" t="s">
        <v>15</v>
      </c>
      <c r="D153" s="1">
        <v>1</v>
      </c>
      <c r="E153" s="1">
        <v>493606.14</v>
      </c>
      <c r="F153" s="1">
        <v>5180770.5199999996</v>
      </c>
      <c r="G153" s="1">
        <v>259.84300000000002</v>
      </c>
      <c r="M153" s="8">
        <f t="shared" si="27"/>
        <v>0.72875969359239601</v>
      </c>
      <c r="N153" s="6">
        <f t="shared" si="28"/>
        <v>0.50867123311806151</v>
      </c>
      <c r="O153" s="6">
        <f t="shared" si="29"/>
        <v>0.72131325020264503</v>
      </c>
      <c r="P153" s="7">
        <f t="shared" si="30"/>
        <v>7.775973190860791E-2</v>
      </c>
      <c r="R153" s="4" t="s">
        <v>8</v>
      </c>
      <c r="S153" s="4">
        <v>378</v>
      </c>
      <c r="T153" s="4" t="s">
        <v>15</v>
      </c>
      <c r="U153" s="4">
        <v>1</v>
      </c>
      <c r="V153" s="4">
        <v>493794.9</v>
      </c>
      <c r="W153" s="4">
        <v>5181052.8</v>
      </c>
      <c r="X153" s="4">
        <v>379.92099999999999</v>
      </c>
      <c r="Y153" s="4">
        <v>1.0655323081603763</v>
      </c>
      <c r="Z153" s="4">
        <v>0.7437371164797475</v>
      </c>
      <c r="AA153" s="4">
        <v>1.054644732897323</v>
      </c>
      <c r="AB153">
        <v>0.5189861324436148</v>
      </c>
    </row>
    <row r="154" spans="1:28" x14ac:dyDescent="0.25">
      <c r="A154" s="1" t="s">
        <v>8</v>
      </c>
      <c r="B154" s="1">
        <v>232</v>
      </c>
      <c r="C154" s="1" t="s">
        <v>15</v>
      </c>
      <c r="D154" s="1">
        <v>1</v>
      </c>
      <c r="E154" s="1">
        <v>493642.63</v>
      </c>
      <c r="F154" s="1">
        <v>5180861.32</v>
      </c>
      <c r="G154" s="1">
        <v>257.87400000000002</v>
      </c>
      <c r="M154" s="8">
        <f t="shared" ref="M154:M155" si="31">G154/$I$8</f>
        <v>0.72323740576211604</v>
      </c>
      <c r="N154" s="6">
        <f t="shared" ref="N154:N155" si="32">G154/$J$8</f>
        <v>0.50481669919561811</v>
      </c>
      <c r="O154" s="6">
        <f t="shared" ref="O154:O155" si="33">G154/$K$8</f>
        <v>0.71584738893392119</v>
      </c>
      <c r="P154" s="7">
        <f t="shared" ref="P154:P155" si="34">(G154-$L$8)/($J$8-$L$8)</f>
        <v>7.0524644859744454E-2</v>
      </c>
      <c r="R154" s="4" t="s">
        <v>8</v>
      </c>
      <c r="S154" s="4">
        <v>401</v>
      </c>
      <c r="T154" s="4" t="s">
        <v>15</v>
      </c>
      <c r="U154" s="4">
        <v>1</v>
      </c>
      <c r="V154" s="4">
        <v>493817.84</v>
      </c>
      <c r="W154" s="4">
        <v>5181084.78</v>
      </c>
      <c r="X154" s="4">
        <v>285.92500000000001</v>
      </c>
      <c r="Y154" s="4">
        <v>0.80190967388155854</v>
      </c>
      <c r="Z154" s="4">
        <v>0.55972961491855366</v>
      </c>
      <c r="AA154" s="4">
        <v>0.79371578631785833</v>
      </c>
      <c r="AB154">
        <v>0.17359799519375632</v>
      </c>
    </row>
    <row r="155" spans="1:28" x14ac:dyDescent="0.25">
      <c r="A155" s="1" t="s">
        <v>8</v>
      </c>
      <c r="B155" s="1">
        <v>331</v>
      </c>
      <c r="C155" s="1" t="s">
        <v>15</v>
      </c>
      <c r="D155" s="1">
        <v>1</v>
      </c>
      <c r="E155" s="1">
        <v>493753.98</v>
      </c>
      <c r="F155" s="1">
        <v>5180973.83</v>
      </c>
      <c r="G155" s="1">
        <v>238.68100000000001</v>
      </c>
      <c r="M155" s="8">
        <f t="shared" si="31"/>
        <v>0.66940842134029654</v>
      </c>
      <c r="N155" s="6">
        <f t="shared" si="32"/>
        <v>0.46724429209889062</v>
      </c>
      <c r="O155" s="6">
        <f t="shared" si="33"/>
        <v>0.66256842736428345</v>
      </c>
      <c r="P155" s="7">
        <f t="shared" si="34"/>
        <v>0</v>
      </c>
      <c r="R155" s="4" t="s">
        <v>8</v>
      </c>
      <c r="S155" s="4">
        <v>425</v>
      </c>
      <c r="T155" s="4" t="s">
        <v>15</v>
      </c>
      <c r="U155" s="4">
        <v>1</v>
      </c>
      <c r="V155" s="4">
        <v>493841.59</v>
      </c>
      <c r="W155" s="4">
        <v>5181100.53</v>
      </c>
      <c r="X155" s="4">
        <v>362.20499999999998</v>
      </c>
      <c r="Y155" s="4">
        <v>1.0158457407651302</v>
      </c>
      <c r="Z155" s="4">
        <v>0.70905609922733137</v>
      </c>
      <c r="AA155" s="4">
        <v>1.0054658612687237</v>
      </c>
      <c r="AB155">
        <v>0.45388872149507981</v>
      </c>
    </row>
    <row r="156" spans="1:28" x14ac:dyDescent="0.25">
      <c r="A156" s="5" t="s">
        <v>8</v>
      </c>
      <c r="B156" s="5">
        <v>184</v>
      </c>
      <c r="C156" s="5" t="s">
        <v>15</v>
      </c>
      <c r="D156" s="5">
        <v>2</v>
      </c>
      <c r="E156" s="5">
        <v>493655.17</v>
      </c>
      <c r="F156" s="5">
        <v>5180793.47</v>
      </c>
      <c r="G156" s="5">
        <v>468.012</v>
      </c>
      <c r="H156" s="5"/>
      <c r="I156" s="5"/>
      <c r="J156" s="5"/>
      <c r="K156" s="5"/>
      <c r="L156" s="5"/>
      <c r="M156" s="6">
        <f t="shared" ref="M156:M172" si="35">G156/$I$9</f>
        <v>1.2570130322229656</v>
      </c>
      <c r="N156" s="6">
        <f>G156/$J$9</f>
        <v>1</v>
      </c>
      <c r="O156" s="6">
        <f>G156/$K$9</f>
        <v>1.2</v>
      </c>
      <c r="P156" s="7">
        <f>(G156-$L$9)/($J$9-$L$9)</f>
        <v>1</v>
      </c>
      <c r="R156" s="4" t="s">
        <v>8</v>
      </c>
      <c r="S156" s="4">
        <v>6</v>
      </c>
      <c r="T156" s="4" t="s">
        <v>15</v>
      </c>
      <c r="U156" s="4">
        <v>2</v>
      </c>
      <c r="V156" s="4">
        <v>493479.23</v>
      </c>
      <c r="W156" s="4">
        <v>5180584</v>
      </c>
      <c r="X156" s="4">
        <v>327.26400000000001</v>
      </c>
      <c r="Y156" s="4">
        <v>0.87898411360695161</v>
      </c>
      <c r="Z156" s="4">
        <v>0.69926412143278383</v>
      </c>
      <c r="AA156" s="4">
        <v>0.83911694571934059</v>
      </c>
      <c r="AB156">
        <v>0.32706044350096103</v>
      </c>
    </row>
    <row r="157" spans="1:28" x14ac:dyDescent="0.25">
      <c r="A157" s="1" t="s">
        <v>8</v>
      </c>
      <c r="B157" s="1">
        <v>356</v>
      </c>
      <c r="C157" s="1" t="s">
        <v>15</v>
      </c>
      <c r="D157" s="1">
        <v>2</v>
      </c>
      <c r="E157" s="1">
        <v>493796.17</v>
      </c>
      <c r="F157" s="1">
        <v>5181021.0199999996</v>
      </c>
      <c r="G157" s="1">
        <v>432.08699999999999</v>
      </c>
      <c r="M157" s="8">
        <f t="shared" si="35"/>
        <v>1.1605236405351242</v>
      </c>
      <c r="N157" s="6">
        <f t="shared" ref="N157:N172" si="36">G157/$J$9</f>
        <v>0.92323914771416116</v>
      </c>
      <c r="O157" s="6">
        <f t="shared" ref="O157:O172" si="37">G157/$K$9</f>
        <v>1.1078869772569935</v>
      </c>
      <c r="P157" s="7">
        <f t="shared" ref="P157:P172" si="38">(G157-$L$9)/($J$9-$L$9)</f>
        <v>0.82823661034453078</v>
      </c>
      <c r="R157" s="4" t="s">
        <v>8</v>
      </c>
      <c r="S157" s="4">
        <v>27</v>
      </c>
      <c r="T157" s="4" t="s">
        <v>15</v>
      </c>
      <c r="U157" s="4">
        <v>2</v>
      </c>
      <c r="V157" s="4">
        <v>493502.3</v>
      </c>
      <c r="W157" s="4">
        <v>5180616.16</v>
      </c>
      <c r="X157" s="4">
        <v>359.74400000000003</v>
      </c>
      <c r="Y157" s="4">
        <v>0.96622072994713504</v>
      </c>
      <c r="Z157" s="4">
        <v>0.76866405134911076</v>
      </c>
      <c r="AA157" s="4">
        <v>0.92239686161893297</v>
      </c>
      <c r="AB157">
        <v>0.48235271618042219</v>
      </c>
    </row>
    <row r="158" spans="1:28" x14ac:dyDescent="0.25">
      <c r="A158" s="1" t="s">
        <v>8</v>
      </c>
      <c r="B158" s="1">
        <v>234</v>
      </c>
      <c r="C158" s="1" t="s">
        <v>15</v>
      </c>
      <c r="D158" s="1">
        <v>2</v>
      </c>
      <c r="E158" s="1">
        <v>493699.82</v>
      </c>
      <c r="F158" s="1">
        <v>5180864.66</v>
      </c>
      <c r="G158" s="1">
        <v>431.59399999999999</v>
      </c>
      <c r="M158" s="8">
        <f t="shared" si="35"/>
        <v>1.1591995133228179</v>
      </c>
      <c r="N158" s="6">
        <f t="shared" si="36"/>
        <v>0.92218575592078833</v>
      </c>
      <c r="O158" s="6">
        <f t="shared" si="37"/>
        <v>1.106622907104946</v>
      </c>
      <c r="P158" s="7">
        <f t="shared" si="38"/>
        <v>0.82587949549136042</v>
      </c>
      <c r="R158" s="4" t="s">
        <v>8</v>
      </c>
      <c r="S158" s="4">
        <v>51</v>
      </c>
      <c r="T158" s="4" t="s">
        <v>15</v>
      </c>
      <c r="U158" s="4">
        <v>2</v>
      </c>
      <c r="V158" s="4">
        <v>493514.04</v>
      </c>
      <c r="W158" s="4">
        <v>5180631.03</v>
      </c>
      <c r="X158" s="4">
        <v>312.00799999999998</v>
      </c>
      <c r="Y158" s="4">
        <v>0.83800868814864371</v>
      </c>
      <c r="Z158" s="4">
        <v>0.66666666666666663</v>
      </c>
      <c r="AA158" s="4">
        <v>0.79999999999999993</v>
      </c>
      <c r="AB158">
        <v>0.25411897453550963</v>
      </c>
    </row>
    <row r="159" spans="1:28" x14ac:dyDescent="0.25">
      <c r="A159" s="1" t="s">
        <v>8</v>
      </c>
      <c r="B159" s="1">
        <v>132</v>
      </c>
      <c r="C159" s="1" t="s">
        <v>15</v>
      </c>
      <c r="D159" s="1">
        <v>2</v>
      </c>
      <c r="E159" s="1">
        <v>493624.42</v>
      </c>
      <c r="F159" s="1">
        <v>5180738.72</v>
      </c>
      <c r="G159" s="1">
        <v>419.291</v>
      </c>
      <c r="M159" s="8">
        <f t="shared" si="35"/>
        <v>1.1261554218562762</v>
      </c>
      <c r="N159" s="6">
        <f t="shared" si="36"/>
        <v>0.89589796842815994</v>
      </c>
      <c r="O159" s="6">
        <f t="shared" si="37"/>
        <v>1.075077562113792</v>
      </c>
      <c r="P159" s="7">
        <f t="shared" si="38"/>
        <v>0.76705680981477764</v>
      </c>
      <c r="R159" s="4" t="s">
        <v>8</v>
      </c>
      <c r="S159" s="4">
        <v>52</v>
      </c>
      <c r="T159" s="4" t="s">
        <v>15</v>
      </c>
      <c r="U159" s="4">
        <v>2</v>
      </c>
      <c r="V159" s="4">
        <v>493545.16</v>
      </c>
      <c r="W159" s="4">
        <v>5180641.6900000004</v>
      </c>
      <c r="X159" s="4">
        <v>397.63799999999998</v>
      </c>
      <c r="Y159" s="4">
        <v>1.0679985729149586</v>
      </c>
      <c r="Z159" s="4">
        <v>0.84963206071639186</v>
      </c>
      <c r="AA159" s="4">
        <v>1.0195584728596703</v>
      </c>
      <c r="AB159">
        <v>0.66353022175048038</v>
      </c>
    </row>
    <row r="160" spans="1:28" x14ac:dyDescent="0.25">
      <c r="A160" s="1" t="s">
        <v>8</v>
      </c>
      <c r="B160" s="1">
        <v>357</v>
      </c>
      <c r="C160" s="1" t="s">
        <v>15</v>
      </c>
      <c r="D160" s="1">
        <v>2</v>
      </c>
      <c r="E160" s="1">
        <v>493828.08</v>
      </c>
      <c r="F160" s="1">
        <v>5181021.21</v>
      </c>
      <c r="G160" s="1">
        <v>416.83100000000002</v>
      </c>
      <c r="M160" s="8">
        <f t="shared" si="35"/>
        <v>1.1195482150768163</v>
      </c>
      <c r="N160" s="6">
        <f t="shared" si="36"/>
        <v>0.89064169294804407</v>
      </c>
      <c r="O160" s="6">
        <f t="shared" si="37"/>
        <v>1.0687700315376529</v>
      </c>
      <c r="P160" s="7">
        <f t="shared" si="38"/>
        <v>0.7552951413790796</v>
      </c>
      <c r="R160" s="4" t="s">
        <v>8</v>
      </c>
      <c r="S160" s="4">
        <v>77</v>
      </c>
      <c r="T160" s="4" t="s">
        <v>15</v>
      </c>
      <c r="U160" s="4">
        <v>2</v>
      </c>
      <c r="V160" s="4">
        <v>493551.83</v>
      </c>
      <c r="W160" s="4">
        <v>5180673.46</v>
      </c>
      <c r="X160" s="4">
        <v>397.14600000000002</v>
      </c>
      <c r="Y160" s="4">
        <v>1.0666771315590666</v>
      </c>
      <c r="Z160" s="4">
        <v>0.84858080562036875</v>
      </c>
      <c r="AA160" s="4">
        <v>1.0182969667444426</v>
      </c>
      <c r="AB160">
        <v>0.66117788806334099</v>
      </c>
    </row>
    <row r="161" spans="1:28" x14ac:dyDescent="0.25">
      <c r="A161" s="1" t="s">
        <v>8</v>
      </c>
      <c r="B161" s="1">
        <v>131</v>
      </c>
      <c r="C161" s="1" t="s">
        <v>15</v>
      </c>
      <c r="D161" s="1">
        <v>2</v>
      </c>
      <c r="E161" s="1">
        <v>493592.51</v>
      </c>
      <c r="F161" s="1">
        <v>5180731.76</v>
      </c>
      <c r="G161" s="1">
        <v>412.89400000000001</v>
      </c>
      <c r="M161" s="8">
        <f t="shared" si="35"/>
        <v>1.1089739983732665</v>
      </c>
      <c r="N161" s="6">
        <f t="shared" si="36"/>
        <v>0.88222951548250905</v>
      </c>
      <c r="O161" s="6">
        <f t="shared" si="37"/>
        <v>1.0586754185790108</v>
      </c>
      <c r="P161" s="7">
        <f t="shared" si="38"/>
        <v>0.73647169071593177</v>
      </c>
      <c r="R161" s="4" t="s">
        <v>8</v>
      </c>
      <c r="S161" s="4">
        <v>105</v>
      </c>
      <c r="T161" s="4" t="s">
        <v>15</v>
      </c>
      <c r="U161" s="4">
        <v>2</v>
      </c>
      <c r="V161" s="4">
        <v>493595.22</v>
      </c>
      <c r="W161" s="4">
        <v>5180699.97</v>
      </c>
      <c r="X161" s="4">
        <v>310.03899999999999</v>
      </c>
      <c r="Y161" s="4">
        <v>0.83272023686866159</v>
      </c>
      <c r="Z161" s="4">
        <v>0.66245950958522426</v>
      </c>
      <c r="AA161" s="4">
        <v>0.79495141150226911</v>
      </c>
      <c r="AB161">
        <v>0.2447048586209204</v>
      </c>
    </row>
    <row r="162" spans="1:28" x14ac:dyDescent="0.25">
      <c r="A162" s="1" t="s">
        <v>8</v>
      </c>
      <c r="B162" s="1">
        <v>306</v>
      </c>
      <c r="C162" s="1" t="s">
        <v>15</v>
      </c>
      <c r="D162" s="1">
        <v>2</v>
      </c>
      <c r="E162" s="1">
        <v>493757.84</v>
      </c>
      <c r="F162" s="1">
        <v>5180942.05</v>
      </c>
      <c r="G162" s="1">
        <v>405.512</v>
      </c>
      <c r="M162" s="8">
        <f t="shared" si="35"/>
        <v>1.0891470063220585</v>
      </c>
      <c r="N162" s="6">
        <f t="shared" si="36"/>
        <v>0.86645641564746201</v>
      </c>
      <c r="O162" s="6">
        <f t="shared" si="37"/>
        <v>1.0397476987769545</v>
      </c>
      <c r="P162" s="7">
        <f t="shared" si="38"/>
        <v>0.70117712307677593</v>
      </c>
      <c r="R162" s="4" t="s">
        <v>8</v>
      </c>
      <c r="S162" s="4">
        <v>131</v>
      </c>
      <c r="T162" s="4" t="s">
        <v>15</v>
      </c>
      <c r="U162" s="4">
        <v>2</v>
      </c>
      <c r="V162" s="4">
        <v>493592.51</v>
      </c>
      <c r="W162" s="4">
        <v>5180731.76</v>
      </c>
      <c r="X162" s="4">
        <v>412.89400000000001</v>
      </c>
      <c r="Y162" s="4">
        <v>1.1089739983732665</v>
      </c>
      <c r="Z162" s="4">
        <v>0.88222951548250905</v>
      </c>
      <c r="AA162" s="4">
        <v>1.0586754185790108</v>
      </c>
      <c r="AB162">
        <v>0.73647169071593177</v>
      </c>
    </row>
    <row r="163" spans="1:28" x14ac:dyDescent="0.25">
      <c r="A163" s="1" t="s">
        <v>8</v>
      </c>
      <c r="B163" s="1">
        <v>52</v>
      </c>
      <c r="C163" s="1" t="s">
        <v>15</v>
      </c>
      <c r="D163" s="1">
        <v>2</v>
      </c>
      <c r="E163" s="1">
        <v>493545.16</v>
      </c>
      <c r="F163" s="1">
        <v>5180641.6900000004</v>
      </c>
      <c r="G163" s="1">
        <v>397.63799999999998</v>
      </c>
      <c r="M163" s="8">
        <f t="shared" si="35"/>
        <v>1.0679985729149586</v>
      </c>
      <c r="N163" s="6">
        <f t="shared" si="36"/>
        <v>0.84963206071639186</v>
      </c>
      <c r="O163" s="6">
        <f t="shared" si="37"/>
        <v>1.0195584728596703</v>
      </c>
      <c r="P163" s="7">
        <f t="shared" si="38"/>
        <v>0.66353022175048038</v>
      </c>
      <c r="R163" s="4" t="s">
        <v>8</v>
      </c>
      <c r="S163" s="4">
        <v>132</v>
      </c>
      <c r="T163" s="4" t="s">
        <v>15</v>
      </c>
      <c r="U163" s="4">
        <v>2</v>
      </c>
      <c r="V163" s="4">
        <v>493624.42</v>
      </c>
      <c r="W163" s="4">
        <v>5180738.72</v>
      </c>
      <c r="X163" s="4">
        <v>419.291</v>
      </c>
      <c r="Y163" s="4">
        <v>1.1261554218562762</v>
      </c>
      <c r="Z163" s="4">
        <v>0.89589796842815994</v>
      </c>
      <c r="AA163" s="4">
        <v>1.075077562113792</v>
      </c>
      <c r="AB163">
        <v>0.76705680981477764</v>
      </c>
    </row>
    <row r="164" spans="1:28" x14ac:dyDescent="0.25">
      <c r="A164" s="1" t="s">
        <v>8</v>
      </c>
      <c r="B164" s="1">
        <v>77</v>
      </c>
      <c r="C164" s="1" t="s">
        <v>15</v>
      </c>
      <c r="D164" s="1">
        <v>2</v>
      </c>
      <c r="E164" s="1">
        <v>493551.83</v>
      </c>
      <c r="F164" s="1">
        <v>5180673.46</v>
      </c>
      <c r="G164" s="1">
        <v>397.14600000000002</v>
      </c>
      <c r="M164" s="8">
        <f t="shared" si="35"/>
        <v>1.0666771315590666</v>
      </c>
      <c r="N164" s="6">
        <f t="shared" si="36"/>
        <v>0.84858080562036875</v>
      </c>
      <c r="O164" s="6">
        <f t="shared" si="37"/>
        <v>1.0182969667444426</v>
      </c>
      <c r="P164" s="7">
        <f t="shared" si="38"/>
        <v>0.66117788806334099</v>
      </c>
      <c r="R164" s="4" t="s">
        <v>8</v>
      </c>
      <c r="S164" s="4">
        <v>158</v>
      </c>
      <c r="T164" s="4" t="s">
        <v>15</v>
      </c>
      <c r="U164" s="4">
        <v>2</v>
      </c>
      <c r="V164" s="4">
        <v>493638.04</v>
      </c>
      <c r="W164" s="4">
        <v>5180761.71</v>
      </c>
      <c r="X164" s="4">
        <v>283.46499999999997</v>
      </c>
      <c r="Y164" s="4">
        <v>0.76134628851201025</v>
      </c>
      <c r="Z164" s="4">
        <v>0.60567891421587472</v>
      </c>
      <c r="AA164" s="4">
        <v>0.72681469705904977</v>
      </c>
      <c r="AB164">
        <v>0.11765015251919625</v>
      </c>
    </row>
    <row r="165" spans="1:28" x14ac:dyDescent="0.25">
      <c r="A165" s="1" t="s">
        <v>8</v>
      </c>
      <c r="B165" s="1">
        <v>379</v>
      </c>
      <c r="C165" s="1" t="s">
        <v>15</v>
      </c>
      <c r="D165" s="1">
        <v>2</v>
      </c>
      <c r="E165" s="1">
        <v>493826.81</v>
      </c>
      <c r="F165" s="1">
        <v>5181052.99</v>
      </c>
      <c r="G165" s="1">
        <v>382.87400000000002</v>
      </c>
      <c r="M165" s="8">
        <f t="shared" si="35"/>
        <v>1.0283445888125429</v>
      </c>
      <c r="N165" s="6">
        <f t="shared" si="36"/>
        <v>0.81808586104629799</v>
      </c>
      <c r="O165" s="6">
        <f t="shared" si="37"/>
        <v>0.98170303325555763</v>
      </c>
      <c r="P165" s="7">
        <f t="shared" si="38"/>
        <v>0.59294108647216892</v>
      </c>
      <c r="R165" s="4" t="s">
        <v>8</v>
      </c>
      <c r="S165" s="4">
        <v>184</v>
      </c>
      <c r="T165" s="4" t="s">
        <v>15</v>
      </c>
      <c r="U165" s="4">
        <v>2</v>
      </c>
      <c r="V165" s="4">
        <v>493655.17</v>
      </c>
      <c r="W165" s="4">
        <v>5180793.47</v>
      </c>
      <c r="X165" s="4">
        <v>468.012</v>
      </c>
      <c r="Y165" s="4">
        <v>1.2570130322229656</v>
      </c>
      <c r="Z165" s="4">
        <v>1</v>
      </c>
      <c r="AA165" s="4">
        <v>1.2</v>
      </c>
      <c r="AB165" s="7">
        <v>1</v>
      </c>
    </row>
    <row r="166" spans="1:28" x14ac:dyDescent="0.25">
      <c r="A166" s="1" t="s">
        <v>8</v>
      </c>
      <c r="B166" s="1">
        <v>27</v>
      </c>
      <c r="C166" s="1" t="s">
        <v>15</v>
      </c>
      <c r="D166" s="1">
        <v>2</v>
      </c>
      <c r="E166" s="1">
        <v>493502.3</v>
      </c>
      <c r="F166" s="1">
        <v>5180616.16</v>
      </c>
      <c r="G166" s="1">
        <v>359.74400000000003</v>
      </c>
      <c r="M166" s="8">
        <f t="shared" si="35"/>
        <v>0.96622072994713504</v>
      </c>
      <c r="N166" s="6">
        <f t="shared" si="36"/>
        <v>0.76866405134911076</v>
      </c>
      <c r="O166" s="6">
        <f t="shared" si="37"/>
        <v>0.92239686161893297</v>
      </c>
      <c r="P166" s="7">
        <f t="shared" si="38"/>
        <v>0.48235271618042219</v>
      </c>
      <c r="R166" s="4" t="s">
        <v>8</v>
      </c>
      <c r="S166" s="4">
        <v>209</v>
      </c>
      <c r="T166" s="4" t="s">
        <v>15</v>
      </c>
      <c r="U166" s="4">
        <v>2</v>
      </c>
      <c r="V166" s="4">
        <v>493671.93</v>
      </c>
      <c r="W166" s="4">
        <v>5180832.9000000004</v>
      </c>
      <c r="X166" s="4">
        <v>326.77199999999999</v>
      </c>
      <c r="Y166" s="4">
        <v>0.87766267225105965</v>
      </c>
      <c r="Z166" s="4">
        <v>0.69821286633676061</v>
      </c>
      <c r="AA166" s="4">
        <v>0.83785543960411268</v>
      </c>
      <c r="AB166">
        <v>0.32470810981382137</v>
      </c>
    </row>
    <row r="167" spans="1:28" x14ac:dyDescent="0.25">
      <c r="A167" s="1" t="s">
        <v>8</v>
      </c>
      <c r="B167" s="1">
        <v>402</v>
      </c>
      <c r="C167" s="1" t="s">
        <v>15</v>
      </c>
      <c r="D167" s="1">
        <v>2</v>
      </c>
      <c r="E167" s="1">
        <v>493849.73</v>
      </c>
      <c r="F167" s="1">
        <v>5181068.74</v>
      </c>
      <c r="G167" s="1">
        <v>359.74400000000003</v>
      </c>
      <c r="M167" s="8">
        <f t="shared" si="35"/>
        <v>0.96622072994713504</v>
      </c>
      <c r="N167" s="6">
        <f t="shared" si="36"/>
        <v>0.76866405134911076</v>
      </c>
      <c r="O167" s="6">
        <f t="shared" si="37"/>
        <v>0.92239686161893297</v>
      </c>
      <c r="P167" s="7">
        <f t="shared" si="38"/>
        <v>0.48235271618042219</v>
      </c>
      <c r="R167" s="4" t="s">
        <v>8</v>
      </c>
      <c r="S167" s="4">
        <v>234</v>
      </c>
      <c r="T167" s="4" t="s">
        <v>15</v>
      </c>
      <c r="U167" s="4">
        <v>2</v>
      </c>
      <c r="V167" s="4">
        <v>493699.82</v>
      </c>
      <c r="W167" s="4">
        <v>5180864.66</v>
      </c>
      <c r="X167" s="4">
        <v>431.59399999999999</v>
      </c>
      <c r="Y167" s="4">
        <v>1.1591995133228179</v>
      </c>
      <c r="Z167" s="4">
        <v>0.92218575592078833</v>
      </c>
      <c r="AA167" s="4">
        <v>1.106622907104946</v>
      </c>
      <c r="AB167">
        <v>0.82587949549136042</v>
      </c>
    </row>
    <row r="168" spans="1:28" x14ac:dyDescent="0.25">
      <c r="A168" s="1" t="s">
        <v>8</v>
      </c>
      <c r="B168" s="1">
        <v>6</v>
      </c>
      <c r="C168" s="1" t="s">
        <v>15</v>
      </c>
      <c r="D168" s="1">
        <v>2</v>
      </c>
      <c r="E168" s="1">
        <v>493479.23</v>
      </c>
      <c r="F168" s="1">
        <v>5180584</v>
      </c>
      <c r="G168" s="1">
        <v>327.26400000000001</v>
      </c>
      <c r="M168" s="8">
        <f t="shared" si="35"/>
        <v>0.87898411360695161</v>
      </c>
      <c r="N168" s="6">
        <f t="shared" si="36"/>
        <v>0.69926412143278383</v>
      </c>
      <c r="O168" s="6">
        <f t="shared" si="37"/>
        <v>0.83911694571934059</v>
      </c>
      <c r="P168" s="7">
        <f t="shared" si="38"/>
        <v>0.32706044350096103</v>
      </c>
      <c r="R168" s="4" t="s">
        <v>8</v>
      </c>
      <c r="S168" s="4">
        <v>306</v>
      </c>
      <c r="T168" s="4" t="s">
        <v>15</v>
      </c>
      <c r="U168" s="4">
        <v>2</v>
      </c>
      <c r="V168" s="4">
        <v>493757.84</v>
      </c>
      <c r="W168" s="4">
        <v>5180942.05</v>
      </c>
      <c r="X168" s="4">
        <v>405.512</v>
      </c>
      <c r="Y168" s="4">
        <v>1.0891470063220585</v>
      </c>
      <c r="Z168" s="4">
        <v>0.86645641564746201</v>
      </c>
      <c r="AA168" s="4">
        <v>1.0397476987769545</v>
      </c>
      <c r="AB168">
        <v>0.70117712307677593</v>
      </c>
    </row>
    <row r="169" spans="1:28" x14ac:dyDescent="0.25">
      <c r="A169" s="1" t="s">
        <v>8</v>
      </c>
      <c r="B169" s="1">
        <v>209</v>
      </c>
      <c r="C169" s="1" t="s">
        <v>15</v>
      </c>
      <c r="D169" s="1">
        <v>2</v>
      </c>
      <c r="E169" s="1">
        <v>493671.93</v>
      </c>
      <c r="F169" s="1">
        <v>5180832.9000000004</v>
      </c>
      <c r="G169" s="1">
        <v>326.77199999999999</v>
      </c>
      <c r="M169" s="8">
        <f t="shared" si="35"/>
        <v>0.87766267225105965</v>
      </c>
      <c r="N169" s="6">
        <f t="shared" si="36"/>
        <v>0.69821286633676061</v>
      </c>
      <c r="O169" s="6">
        <f t="shared" si="37"/>
        <v>0.83785543960411268</v>
      </c>
      <c r="P169" s="7">
        <f t="shared" si="38"/>
        <v>0.32470810981382137</v>
      </c>
      <c r="R169" s="4" t="s">
        <v>8</v>
      </c>
      <c r="S169" s="4">
        <v>332</v>
      </c>
      <c r="T169" s="4" t="s">
        <v>15</v>
      </c>
      <c r="U169" s="4">
        <v>2</v>
      </c>
      <c r="V169" s="4">
        <v>493785.91</v>
      </c>
      <c r="W169" s="4">
        <v>5180989.25</v>
      </c>
      <c r="X169" s="4">
        <v>258.858</v>
      </c>
      <c r="Y169" s="4">
        <v>0.69525541972251237</v>
      </c>
      <c r="Z169" s="4">
        <v>0.55310120253326833</v>
      </c>
      <c r="AA169" s="4">
        <v>0.66372144303992209</v>
      </c>
      <c r="AB169">
        <v>0</v>
      </c>
    </row>
    <row r="170" spans="1:28" x14ac:dyDescent="0.25">
      <c r="A170" s="1" t="s">
        <v>8</v>
      </c>
      <c r="B170" s="1">
        <v>51</v>
      </c>
      <c r="C170" s="1" t="s">
        <v>15</v>
      </c>
      <c r="D170" s="1">
        <v>2</v>
      </c>
      <c r="E170" s="1">
        <v>493514.04</v>
      </c>
      <c r="F170" s="1">
        <v>5180631.03</v>
      </c>
      <c r="G170" s="1">
        <v>312.00799999999998</v>
      </c>
      <c r="M170" s="8">
        <f t="shared" si="35"/>
        <v>0.83800868814864371</v>
      </c>
      <c r="N170" s="6">
        <f t="shared" si="36"/>
        <v>0.66666666666666663</v>
      </c>
      <c r="O170" s="6">
        <f t="shared" si="37"/>
        <v>0.79999999999999993</v>
      </c>
      <c r="P170" s="7">
        <f t="shared" si="38"/>
        <v>0.25411897453550963</v>
      </c>
      <c r="R170" s="4" t="s">
        <v>8</v>
      </c>
      <c r="S170" s="4">
        <v>356</v>
      </c>
      <c r="T170" s="4" t="s">
        <v>15</v>
      </c>
      <c r="U170" s="4">
        <v>2</v>
      </c>
      <c r="V170" s="4">
        <v>493796.17</v>
      </c>
      <c r="W170" s="4">
        <v>5181021.0199999996</v>
      </c>
      <c r="X170" s="4">
        <v>432.08699999999999</v>
      </c>
      <c r="Y170" s="4">
        <v>1.1605236405351242</v>
      </c>
      <c r="Z170" s="4">
        <v>0.92323914771416116</v>
      </c>
      <c r="AA170" s="4">
        <v>1.1078869772569935</v>
      </c>
      <c r="AB170">
        <v>0.82823661034453078</v>
      </c>
    </row>
    <row r="171" spans="1:28" x14ac:dyDescent="0.25">
      <c r="A171" s="1" t="s">
        <v>8</v>
      </c>
      <c r="B171" s="1">
        <v>105</v>
      </c>
      <c r="C171" s="1" t="s">
        <v>15</v>
      </c>
      <c r="D171" s="1">
        <v>2</v>
      </c>
      <c r="E171" s="1">
        <v>493595.22</v>
      </c>
      <c r="F171" s="1">
        <v>5180699.97</v>
      </c>
      <c r="G171" s="1">
        <v>310.03899999999999</v>
      </c>
      <c r="M171" s="8">
        <f t="shared" si="35"/>
        <v>0.83272023686866159</v>
      </c>
      <c r="N171" s="6">
        <f t="shared" si="36"/>
        <v>0.66245950958522426</v>
      </c>
      <c r="O171" s="6">
        <f t="shared" si="37"/>
        <v>0.79495141150226911</v>
      </c>
      <c r="P171" s="7">
        <f t="shared" si="38"/>
        <v>0.2447048586209204</v>
      </c>
      <c r="R171" s="4" t="s">
        <v>8</v>
      </c>
      <c r="S171" s="4">
        <v>357</v>
      </c>
      <c r="T171" s="4" t="s">
        <v>15</v>
      </c>
      <c r="U171" s="4">
        <v>2</v>
      </c>
      <c r="V171" s="4">
        <v>493828.08</v>
      </c>
      <c r="W171" s="4">
        <v>5181021.21</v>
      </c>
      <c r="X171" s="4">
        <v>416.83100000000002</v>
      </c>
      <c r="Y171" s="4">
        <v>1.1195482150768163</v>
      </c>
      <c r="Z171" s="4">
        <v>0.89064169294804407</v>
      </c>
      <c r="AA171" s="4">
        <v>1.0687700315376529</v>
      </c>
      <c r="AB171">
        <v>0.7552951413790796</v>
      </c>
    </row>
    <row r="172" spans="1:28" x14ac:dyDescent="0.25">
      <c r="A172" s="1" t="s">
        <v>8</v>
      </c>
      <c r="B172" s="1">
        <v>158</v>
      </c>
      <c r="C172" s="1" t="s">
        <v>15</v>
      </c>
      <c r="D172" s="1">
        <v>2</v>
      </c>
      <c r="E172" s="1">
        <v>493638.04</v>
      </c>
      <c r="F172" s="1">
        <v>5180761.71</v>
      </c>
      <c r="G172" s="1">
        <v>283.46499999999997</v>
      </c>
      <c r="M172" s="8">
        <f t="shared" si="35"/>
        <v>0.76134628851201025</v>
      </c>
      <c r="N172" s="6">
        <f t="shared" si="36"/>
        <v>0.60567891421587472</v>
      </c>
      <c r="O172" s="6">
        <f t="shared" si="37"/>
        <v>0.72681469705904977</v>
      </c>
      <c r="P172" s="7">
        <f t="shared" si="38"/>
        <v>0.11765015251919625</v>
      </c>
      <c r="R172" s="4" t="s">
        <v>8</v>
      </c>
      <c r="S172" s="4">
        <v>379</v>
      </c>
      <c r="T172" s="4" t="s">
        <v>15</v>
      </c>
      <c r="U172" s="4">
        <v>2</v>
      </c>
      <c r="V172" s="4">
        <v>493826.81</v>
      </c>
      <c r="W172" s="4">
        <v>5181052.99</v>
      </c>
      <c r="X172" s="4">
        <v>382.87400000000002</v>
      </c>
      <c r="Y172" s="4">
        <v>1.0283445888125429</v>
      </c>
      <c r="Z172" s="4">
        <v>0.81808586104629799</v>
      </c>
      <c r="AA172" s="4">
        <v>0.98170303325555763</v>
      </c>
      <c r="AB172">
        <v>0.59294108647216892</v>
      </c>
    </row>
    <row r="173" spans="1:28" x14ac:dyDescent="0.25">
      <c r="A173" s="1" t="s">
        <v>8</v>
      </c>
      <c r="B173" s="1">
        <v>332</v>
      </c>
      <c r="C173" s="1" t="s">
        <v>15</v>
      </c>
      <c r="D173" s="1">
        <v>2</v>
      </c>
      <c r="E173" s="1">
        <v>493785.91</v>
      </c>
      <c r="F173" s="1">
        <v>5180989.25</v>
      </c>
      <c r="G173" s="1">
        <v>258.858</v>
      </c>
      <c r="M173" s="8">
        <f t="shared" ref="M173" si="39">G173/$I$9</f>
        <v>0.69525541972251237</v>
      </c>
      <c r="N173" s="6">
        <f t="shared" ref="N173" si="40">G173/$J$9</f>
        <v>0.55310120253326833</v>
      </c>
      <c r="O173" s="6">
        <f t="shared" ref="O173" si="41">G173/$K$9</f>
        <v>0.66372144303992209</v>
      </c>
      <c r="P173" s="7">
        <f t="shared" ref="P173" si="42">(G173-$L$9)/($J$9-$L$9)</f>
        <v>0</v>
      </c>
      <c r="R173" s="4" t="s">
        <v>8</v>
      </c>
      <c r="S173" s="4">
        <v>402</v>
      </c>
      <c r="T173" s="4" t="s">
        <v>15</v>
      </c>
      <c r="U173" s="4">
        <v>2</v>
      </c>
      <c r="V173" s="4">
        <v>493849.73</v>
      </c>
      <c r="W173" s="4">
        <v>5181068.74</v>
      </c>
      <c r="X173" s="4">
        <v>359.74400000000003</v>
      </c>
      <c r="Y173" s="4">
        <v>0.96622072994713504</v>
      </c>
      <c r="Z173" s="4">
        <v>0.76866405134911076</v>
      </c>
      <c r="AA173" s="4">
        <v>0.92239686161893297</v>
      </c>
      <c r="AB173">
        <v>0.48235271618042219</v>
      </c>
    </row>
    <row r="174" spans="1:28" x14ac:dyDescent="0.25">
      <c r="A174" s="5" t="s">
        <v>8</v>
      </c>
      <c r="B174" s="5">
        <v>185</v>
      </c>
      <c r="C174" s="5" t="s">
        <v>15</v>
      </c>
      <c r="D174" s="5">
        <v>3</v>
      </c>
      <c r="E174" s="5">
        <v>493687.09</v>
      </c>
      <c r="F174" s="5">
        <v>5180801.1100000003</v>
      </c>
      <c r="G174" s="5">
        <v>436.51600000000002</v>
      </c>
      <c r="H174" s="5"/>
      <c r="I174" s="5"/>
      <c r="J174" s="5"/>
      <c r="K174" s="5"/>
      <c r="L174" s="5"/>
      <c r="M174" s="6">
        <f>G174/$I$10</f>
        <v>1.321550683732573</v>
      </c>
      <c r="N174" s="6">
        <f>G174/$J$10</f>
        <v>1</v>
      </c>
      <c r="O174" s="6">
        <f>G174/$K$10</f>
        <v>1.2873748984367743</v>
      </c>
      <c r="P174" s="7">
        <f>(G174-$L$10)/($J$10-$L$10)</f>
        <v>1</v>
      </c>
      <c r="R174" s="4" t="s">
        <v>8</v>
      </c>
      <c r="S174" s="4">
        <v>7</v>
      </c>
      <c r="T174" s="4" t="s">
        <v>15</v>
      </c>
      <c r="U174" s="4">
        <v>3</v>
      </c>
      <c r="V174" s="4">
        <v>493510.73</v>
      </c>
      <c r="W174" s="4">
        <v>5180568.2699999996</v>
      </c>
      <c r="X174" s="4">
        <v>336.12200000000001</v>
      </c>
      <c r="Y174" s="4">
        <v>1.0176081951579321</v>
      </c>
      <c r="Z174" s="4">
        <v>0.77001072125649461</v>
      </c>
      <c r="AA174" s="4">
        <v>0.99129247407280707</v>
      </c>
      <c r="AB174">
        <v>0.62152034261241973</v>
      </c>
    </row>
    <row r="175" spans="1:28" x14ac:dyDescent="0.25">
      <c r="A175" s="1" t="s">
        <v>8</v>
      </c>
      <c r="B175" s="1">
        <v>79</v>
      </c>
      <c r="C175" s="1" t="s">
        <v>15</v>
      </c>
      <c r="D175" s="1">
        <v>3</v>
      </c>
      <c r="E175" s="1">
        <v>493615.65</v>
      </c>
      <c r="F175" s="1">
        <v>5180675.17</v>
      </c>
      <c r="G175" s="1">
        <v>415.35399999999998</v>
      </c>
      <c r="M175" s="8">
        <f t="shared" ref="M175:M195" si="43">G175/$I$10</f>
        <v>1.2574828017553974</v>
      </c>
      <c r="N175" s="6">
        <f t="shared" ref="N175:N195" si="44">G175/$J$10</f>
        <v>0.95152067736348722</v>
      </c>
      <c r="O175" s="6">
        <f t="shared" ref="O175:O195" si="45">G175/$K$10</f>
        <v>1.2249638353813099</v>
      </c>
      <c r="P175" s="7">
        <f t="shared" ref="P175:P195" si="46">(G175-$L$10)/($J$10-$L$10)</f>
        <v>0.92022046626654996</v>
      </c>
      <c r="R175" s="4" t="s">
        <v>8</v>
      </c>
      <c r="S175" s="4">
        <v>8</v>
      </c>
      <c r="T175" s="4" t="s">
        <v>15</v>
      </c>
      <c r="U175" s="4">
        <v>3</v>
      </c>
      <c r="V175" s="4">
        <v>493542.65</v>
      </c>
      <c r="W175" s="4">
        <v>5180578.13</v>
      </c>
      <c r="X175" s="4">
        <v>347.93299999999999</v>
      </c>
      <c r="Y175" s="4">
        <v>1.0533659569022105</v>
      </c>
      <c r="Z175" s="4">
        <v>0.79706814870474385</v>
      </c>
      <c r="AA175" s="4">
        <v>1.0261255269859573</v>
      </c>
      <c r="AB175">
        <v>0.66604713936725268</v>
      </c>
    </row>
    <row r="176" spans="1:28" x14ac:dyDescent="0.25">
      <c r="A176" s="1" t="s">
        <v>8</v>
      </c>
      <c r="B176" s="1">
        <v>307</v>
      </c>
      <c r="C176" s="1" t="s">
        <v>15</v>
      </c>
      <c r="D176" s="1">
        <v>3</v>
      </c>
      <c r="E176" s="1">
        <v>493789.77</v>
      </c>
      <c r="F176" s="1">
        <v>5180957.46</v>
      </c>
      <c r="G176" s="1">
        <v>414.37</v>
      </c>
      <c r="M176" s="8">
        <f t="shared" si="43"/>
        <v>1.254503745150845</v>
      </c>
      <c r="N176" s="6">
        <f t="shared" si="44"/>
        <v>0.94926646445949281</v>
      </c>
      <c r="O176" s="6">
        <f t="shared" si="45"/>
        <v>1.2220618182729754</v>
      </c>
      <c r="P176" s="7">
        <f t="shared" si="46"/>
        <v>0.9165108423560635</v>
      </c>
      <c r="R176" s="4" t="s">
        <v>8</v>
      </c>
      <c r="S176" s="4">
        <v>28</v>
      </c>
      <c r="T176" s="4" t="s">
        <v>15</v>
      </c>
      <c r="U176" s="4">
        <v>3</v>
      </c>
      <c r="V176" s="4">
        <v>493532.59</v>
      </c>
      <c r="W176" s="4">
        <v>5180600.03</v>
      </c>
      <c r="X176" s="4">
        <v>344.488</v>
      </c>
      <c r="Y176" s="4">
        <v>1.0429362312897272</v>
      </c>
      <c r="Z176" s="4">
        <v>0.78917611267399135</v>
      </c>
      <c r="AA176" s="4">
        <v>1.0159655179024079</v>
      </c>
      <c r="AB176">
        <v>0.65305968573755158</v>
      </c>
    </row>
    <row r="177" spans="1:28" x14ac:dyDescent="0.25">
      <c r="A177" s="1" t="s">
        <v>8</v>
      </c>
      <c r="B177" s="1">
        <v>210</v>
      </c>
      <c r="C177" s="1" t="s">
        <v>15</v>
      </c>
      <c r="D177" s="1">
        <v>3</v>
      </c>
      <c r="E177" s="1">
        <v>493703.84</v>
      </c>
      <c r="F177" s="1">
        <v>5180836.9800000004</v>
      </c>
      <c r="G177" s="1">
        <v>410.92500000000001</v>
      </c>
      <c r="M177" s="8">
        <f t="shared" si="43"/>
        <v>1.2440740195383619</v>
      </c>
      <c r="N177" s="6">
        <f t="shared" si="44"/>
        <v>0.94137442842874031</v>
      </c>
      <c r="O177" s="6">
        <f t="shared" si="45"/>
        <v>1.211901809189426</v>
      </c>
      <c r="P177" s="7">
        <f t="shared" si="46"/>
        <v>0.9035233887263624</v>
      </c>
      <c r="R177" s="4" t="s">
        <v>8</v>
      </c>
      <c r="S177" s="4">
        <v>29</v>
      </c>
      <c r="T177" s="4" t="s">
        <v>15</v>
      </c>
      <c r="U177" s="4">
        <v>3</v>
      </c>
      <c r="V177" s="4">
        <v>493564.51</v>
      </c>
      <c r="W177" s="4">
        <v>5180609.8899999997</v>
      </c>
      <c r="X177" s="4">
        <v>240.65</v>
      </c>
      <c r="Y177" s="4">
        <v>0.72856704459915256</v>
      </c>
      <c r="Z177" s="4">
        <v>0.55129708876650574</v>
      </c>
      <c r="AA177" s="4">
        <v>0.70972603365926956</v>
      </c>
      <c r="AB177">
        <v>0.2615963446632687</v>
      </c>
    </row>
    <row r="178" spans="1:28" x14ac:dyDescent="0.25">
      <c r="A178" s="1" t="s">
        <v>8</v>
      </c>
      <c r="B178" s="1">
        <v>333</v>
      </c>
      <c r="C178" s="1" t="s">
        <v>15</v>
      </c>
      <c r="D178" s="1">
        <v>3</v>
      </c>
      <c r="E178" s="1">
        <v>493817.81</v>
      </c>
      <c r="F178" s="1">
        <v>5180989.4400000004</v>
      </c>
      <c r="G178" s="1">
        <v>391.24</v>
      </c>
      <c r="M178" s="8">
        <f t="shared" si="43"/>
        <v>1.1844777499645645</v>
      </c>
      <c r="N178" s="6">
        <f t="shared" si="44"/>
        <v>0.89627871601499143</v>
      </c>
      <c r="O178" s="6">
        <f t="shared" si="45"/>
        <v>1.1538467210008421</v>
      </c>
      <c r="P178" s="7">
        <f t="shared" si="46"/>
        <v>0.82931206080164066</v>
      </c>
      <c r="R178" s="4" t="s">
        <v>8</v>
      </c>
      <c r="S178" s="4">
        <v>53</v>
      </c>
      <c r="T178" s="4" t="s">
        <v>15</v>
      </c>
      <c r="U178" s="4">
        <v>3</v>
      </c>
      <c r="V178" s="4">
        <v>493577.06</v>
      </c>
      <c r="W178" s="4">
        <v>5180636.43</v>
      </c>
      <c r="X178" s="4">
        <v>351.87</v>
      </c>
      <c r="Y178" s="4">
        <v>1.0652852108169699</v>
      </c>
      <c r="Z178" s="4">
        <v>0.80608729118749367</v>
      </c>
      <c r="AA178" s="4">
        <v>1.0377365446236742</v>
      </c>
      <c r="AB178">
        <v>0.68088940495219707</v>
      </c>
    </row>
    <row r="179" spans="1:28" x14ac:dyDescent="0.25">
      <c r="A179" s="1" t="s">
        <v>8</v>
      </c>
      <c r="B179" s="1">
        <v>259</v>
      </c>
      <c r="C179" s="1" t="s">
        <v>15</v>
      </c>
      <c r="D179" s="1">
        <v>3</v>
      </c>
      <c r="E179" s="1">
        <v>493764.66</v>
      </c>
      <c r="F179" s="1">
        <v>5180893.93</v>
      </c>
      <c r="G179" s="1">
        <v>356.791</v>
      </c>
      <c r="M179" s="8">
        <f t="shared" si="43"/>
        <v>1.0801835213362818</v>
      </c>
      <c r="N179" s="6">
        <f t="shared" si="44"/>
        <v>0.81736064657423779</v>
      </c>
      <c r="O179" s="6">
        <f t="shared" si="45"/>
        <v>1.0522495793697255</v>
      </c>
      <c r="P179" s="7">
        <f t="shared" si="46"/>
        <v>0.69944129444762793</v>
      </c>
      <c r="R179" s="4" t="s">
        <v>8</v>
      </c>
      <c r="S179" s="4">
        <v>78</v>
      </c>
      <c r="T179" s="4" t="s">
        <v>15</v>
      </c>
      <c r="U179" s="4">
        <v>3</v>
      </c>
      <c r="V179" s="4">
        <v>493583.74</v>
      </c>
      <c r="W179" s="4">
        <v>5180668.2</v>
      </c>
      <c r="X179" s="4">
        <v>354.82299999999998</v>
      </c>
      <c r="Y179" s="4">
        <v>1.0742254081271767</v>
      </c>
      <c r="Z179" s="4">
        <v>0.81285222076624908</v>
      </c>
      <c r="AA179" s="4">
        <v>1.0464455451530563</v>
      </c>
      <c r="AB179">
        <v>0.6920220466266549</v>
      </c>
    </row>
    <row r="180" spans="1:28" x14ac:dyDescent="0.25">
      <c r="A180" s="1" t="s">
        <v>8</v>
      </c>
      <c r="B180" s="1">
        <v>78</v>
      </c>
      <c r="C180" s="1" t="s">
        <v>15</v>
      </c>
      <c r="D180" s="1">
        <v>3</v>
      </c>
      <c r="E180" s="1">
        <v>493583.74</v>
      </c>
      <c r="F180" s="1">
        <v>5180668.2</v>
      </c>
      <c r="G180" s="1">
        <v>354.82299999999998</v>
      </c>
      <c r="M180" s="8">
        <f t="shared" si="43"/>
        <v>1.0742254081271767</v>
      </c>
      <c r="N180" s="6">
        <f t="shared" si="44"/>
        <v>0.81285222076624908</v>
      </c>
      <c r="O180" s="6">
        <f t="shared" si="45"/>
        <v>1.0464455451530563</v>
      </c>
      <c r="P180" s="7">
        <f t="shared" si="46"/>
        <v>0.6920220466266549</v>
      </c>
      <c r="R180" s="4" t="s">
        <v>8</v>
      </c>
      <c r="S180" s="4">
        <v>79</v>
      </c>
      <c r="T180" s="4" t="s">
        <v>15</v>
      </c>
      <c r="U180" s="4">
        <v>3</v>
      </c>
      <c r="V180" s="4">
        <v>493615.65</v>
      </c>
      <c r="W180" s="4">
        <v>5180675.17</v>
      </c>
      <c r="X180" s="4">
        <v>415.35399999999998</v>
      </c>
      <c r="Y180" s="4">
        <v>1.2574828017553974</v>
      </c>
      <c r="Z180" s="4">
        <v>0.95152067736348722</v>
      </c>
      <c r="AA180" s="4">
        <v>1.2249638353813099</v>
      </c>
      <c r="AB180">
        <v>0.92022046626654996</v>
      </c>
    </row>
    <row r="181" spans="1:28" x14ac:dyDescent="0.25">
      <c r="A181" s="1" t="s">
        <v>8</v>
      </c>
      <c r="B181" s="1">
        <v>53</v>
      </c>
      <c r="C181" s="1" t="s">
        <v>15</v>
      </c>
      <c r="D181" s="1">
        <v>3</v>
      </c>
      <c r="E181" s="1">
        <v>493577.06</v>
      </c>
      <c r="F181" s="1">
        <v>5180636.43</v>
      </c>
      <c r="G181" s="1">
        <v>351.87</v>
      </c>
      <c r="M181" s="8">
        <f t="shared" si="43"/>
        <v>1.0652852108169699</v>
      </c>
      <c r="N181" s="6">
        <f t="shared" si="44"/>
        <v>0.80608729118749367</v>
      </c>
      <c r="O181" s="6">
        <f t="shared" si="45"/>
        <v>1.0377365446236742</v>
      </c>
      <c r="P181" s="7">
        <f t="shared" si="46"/>
        <v>0.68088940495219707</v>
      </c>
      <c r="R181" s="4" t="s">
        <v>8</v>
      </c>
      <c r="S181" s="4">
        <v>106</v>
      </c>
      <c r="T181" s="4" t="s">
        <v>15</v>
      </c>
      <c r="U181" s="4">
        <v>3</v>
      </c>
      <c r="V181" s="4">
        <v>493627.14</v>
      </c>
      <c r="W181" s="4">
        <v>5180706.9400000004</v>
      </c>
      <c r="X181" s="4">
        <v>340.55099999999999</v>
      </c>
      <c r="Y181" s="4">
        <v>1.0310169773749678</v>
      </c>
      <c r="Z181" s="4">
        <v>0.78015697019124153</v>
      </c>
      <c r="AA181" s="4">
        <v>1.004354500264691</v>
      </c>
      <c r="AB181">
        <v>0.63821742015260718</v>
      </c>
    </row>
    <row r="182" spans="1:28" x14ac:dyDescent="0.25">
      <c r="A182" s="1" t="s">
        <v>8</v>
      </c>
      <c r="B182" s="1">
        <v>8</v>
      </c>
      <c r="C182" s="1" t="s">
        <v>15</v>
      </c>
      <c r="D182" s="1">
        <v>3</v>
      </c>
      <c r="E182" s="1">
        <v>493542.65</v>
      </c>
      <c r="F182" s="1">
        <v>5180578.13</v>
      </c>
      <c r="G182" s="1">
        <v>347.93299999999999</v>
      </c>
      <c r="M182" s="8">
        <f t="shared" si="43"/>
        <v>1.0533659569022105</v>
      </c>
      <c r="N182" s="6">
        <f t="shared" si="44"/>
        <v>0.79706814870474385</v>
      </c>
      <c r="O182" s="6">
        <f t="shared" si="45"/>
        <v>1.0261255269859573</v>
      </c>
      <c r="P182" s="7">
        <f t="shared" si="46"/>
        <v>0.66604713936725268</v>
      </c>
      <c r="R182" s="4" t="s">
        <v>8</v>
      </c>
      <c r="S182" s="4">
        <v>133</v>
      </c>
      <c r="T182" s="4" t="s">
        <v>15</v>
      </c>
      <c r="U182" s="4">
        <v>3</v>
      </c>
      <c r="V182" s="4">
        <v>493656.32000000001</v>
      </c>
      <c r="W182" s="4">
        <v>5180729.91</v>
      </c>
      <c r="X182" s="4">
        <v>212.59800000000001</v>
      </c>
      <c r="Y182" s="4">
        <v>0.64363971139701082</v>
      </c>
      <c r="Z182" s="4">
        <v>0.48703369406848779</v>
      </c>
      <c r="AA182" s="4">
        <v>0.62699495243670644</v>
      </c>
      <c r="AB182">
        <v>0.15584190367041656</v>
      </c>
    </row>
    <row r="183" spans="1:28" x14ac:dyDescent="0.25">
      <c r="A183" s="1" t="s">
        <v>8</v>
      </c>
      <c r="B183" s="1">
        <v>28</v>
      </c>
      <c r="C183" s="1" t="s">
        <v>15</v>
      </c>
      <c r="D183" s="1">
        <v>3</v>
      </c>
      <c r="E183" s="1">
        <v>493532.59</v>
      </c>
      <c r="F183" s="1">
        <v>5180600.03</v>
      </c>
      <c r="G183" s="1">
        <v>344.488</v>
      </c>
      <c r="M183" s="8">
        <f t="shared" si="43"/>
        <v>1.0429362312897272</v>
      </c>
      <c r="N183" s="6">
        <f t="shared" si="44"/>
        <v>0.78917611267399135</v>
      </c>
      <c r="O183" s="6">
        <f t="shared" si="45"/>
        <v>1.0159655179024079</v>
      </c>
      <c r="P183" s="7">
        <f t="shared" si="46"/>
        <v>0.65305968573755158</v>
      </c>
      <c r="R183" s="4" t="s">
        <v>8</v>
      </c>
      <c r="S183" s="4">
        <v>159</v>
      </c>
      <c r="T183" s="4" t="s">
        <v>15</v>
      </c>
      <c r="U183" s="4">
        <v>3</v>
      </c>
      <c r="V183" s="4">
        <v>493669.95</v>
      </c>
      <c r="W183" s="4">
        <v>5180769.3499999996</v>
      </c>
      <c r="X183" s="4">
        <v>261.81099999999998</v>
      </c>
      <c r="Y183" s="4">
        <v>0.7926318990797786</v>
      </c>
      <c r="Z183" s="4">
        <v>0.59977412053624601</v>
      </c>
      <c r="AA183" s="4">
        <v>0.77213414751035536</v>
      </c>
      <c r="AB183">
        <v>0.34137210845372007</v>
      </c>
    </row>
    <row r="184" spans="1:28" x14ac:dyDescent="0.25">
      <c r="A184" s="1" t="s">
        <v>8</v>
      </c>
      <c r="B184" s="1">
        <v>106</v>
      </c>
      <c r="C184" s="1" t="s">
        <v>15</v>
      </c>
      <c r="D184" s="1">
        <v>3</v>
      </c>
      <c r="E184" s="1">
        <v>493627.14</v>
      </c>
      <c r="F184" s="1">
        <v>5180706.9400000004</v>
      </c>
      <c r="G184" s="1">
        <v>340.55099999999999</v>
      </c>
      <c r="M184" s="8">
        <f t="shared" si="43"/>
        <v>1.0310169773749678</v>
      </c>
      <c r="N184" s="6">
        <f t="shared" si="44"/>
        <v>0.78015697019124153</v>
      </c>
      <c r="O184" s="6">
        <f t="shared" si="45"/>
        <v>1.004354500264691</v>
      </c>
      <c r="P184" s="7">
        <f t="shared" si="46"/>
        <v>0.63821742015260718</v>
      </c>
      <c r="R184" s="4" t="s">
        <v>8</v>
      </c>
      <c r="S184" s="4">
        <v>185</v>
      </c>
      <c r="T184" s="4" t="s">
        <v>15</v>
      </c>
      <c r="U184" s="4">
        <v>3</v>
      </c>
      <c r="V184" s="4">
        <v>493687.09</v>
      </c>
      <c r="W184" s="4">
        <v>5180801.1100000003</v>
      </c>
      <c r="X184" s="4">
        <v>436.51600000000002</v>
      </c>
      <c r="Y184" s="4">
        <v>1.321550683732573</v>
      </c>
      <c r="Z184" s="4">
        <v>1</v>
      </c>
      <c r="AA184" s="4">
        <v>1.2873748984367743</v>
      </c>
      <c r="AB184" s="7">
        <v>1</v>
      </c>
    </row>
    <row r="185" spans="1:28" x14ac:dyDescent="0.25">
      <c r="A185" s="1" t="s">
        <v>8</v>
      </c>
      <c r="B185" s="1">
        <v>282</v>
      </c>
      <c r="C185" s="1" t="s">
        <v>15</v>
      </c>
      <c r="D185" s="1">
        <v>3</v>
      </c>
      <c r="E185" s="1">
        <v>493785.61</v>
      </c>
      <c r="F185" s="1">
        <v>5180925.68</v>
      </c>
      <c r="G185" s="1">
        <v>337.59800000000001</v>
      </c>
      <c r="M185" s="8">
        <f t="shared" si="43"/>
        <v>1.022076780064761</v>
      </c>
      <c r="N185" s="6">
        <f t="shared" si="44"/>
        <v>0.77339204061248612</v>
      </c>
      <c r="O185" s="6">
        <f t="shared" si="45"/>
        <v>0.99564549973530891</v>
      </c>
      <c r="P185" s="7">
        <f t="shared" si="46"/>
        <v>0.62708477847814947</v>
      </c>
      <c r="R185" s="4" t="s">
        <v>8</v>
      </c>
      <c r="S185" s="4">
        <v>210</v>
      </c>
      <c r="T185" s="4" t="s">
        <v>15</v>
      </c>
      <c r="U185" s="4">
        <v>3</v>
      </c>
      <c r="V185" s="4">
        <v>493703.84</v>
      </c>
      <c r="W185" s="4">
        <v>5180836.9800000004</v>
      </c>
      <c r="X185" s="4">
        <v>410.92500000000001</v>
      </c>
      <c r="Y185" s="4">
        <v>1.2440740195383619</v>
      </c>
      <c r="Z185" s="4">
        <v>0.94137442842874031</v>
      </c>
      <c r="AA185" s="4">
        <v>1.211901809189426</v>
      </c>
      <c r="AB185" s="108">
        <v>0.9035233887263624</v>
      </c>
    </row>
    <row r="186" spans="1:28" x14ac:dyDescent="0.25">
      <c r="A186" s="1" t="s">
        <v>8</v>
      </c>
      <c r="B186" s="1">
        <v>7</v>
      </c>
      <c r="C186" s="1" t="s">
        <v>15</v>
      </c>
      <c r="D186" s="1">
        <v>3</v>
      </c>
      <c r="E186" s="1">
        <v>493510.73</v>
      </c>
      <c r="F186" s="1">
        <v>5180568.2699999996</v>
      </c>
      <c r="G186" s="1">
        <v>336.12200000000001</v>
      </c>
      <c r="M186" s="8">
        <f t="shared" si="43"/>
        <v>1.0176081951579321</v>
      </c>
      <c r="N186" s="6">
        <f t="shared" si="44"/>
        <v>0.77001072125649461</v>
      </c>
      <c r="O186" s="6">
        <f t="shared" si="45"/>
        <v>0.99129247407280707</v>
      </c>
      <c r="P186" s="7">
        <f t="shared" si="46"/>
        <v>0.62152034261241973</v>
      </c>
      <c r="R186" s="4" t="s">
        <v>8</v>
      </c>
      <c r="S186" s="4">
        <v>235</v>
      </c>
      <c r="T186" s="4" t="s">
        <v>15</v>
      </c>
      <c r="U186" s="4">
        <v>3</v>
      </c>
      <c r="V186" s="4">
        <v>493731.74</v>
      </c>
      <c r="W186" s="4">
        <v>5180868.7300000004</v>
      </c>
      <c r="X186" s="4">
        <v>308.07100000000003</v>
      </c>
      <c r="Y186" s="4">
        <v>0.93268388945233971</v>
      </c>
      <c r="Z186" s="4">
        <v>0.705749617425249</v>
      </c>
      <c r="AA186" s="4">
        <v>0.90856434205462233</v>
      </c>
      <c r="AB186" s="108">
        <v>0.51576967156256603</v>
      </c>
    </row>
    <row r="187" spans="1:28" x14ac:dyDescent="0.25">
      <c r="A187" s="1" t="s">
        <v>8</v>
      </c>
      <c r="B187" s="1">
        <v>380</v>
      </c>
      <c r="C187" s="1" t="s">
        <v>15</v>
      </c>
      <c r="D187" s="1">
        <v>3</v>
      </c>
      <c r="E187" s="1">
        <v>493858.7</v>
      </c>
      <c r="F187" s="1">
        <v>5181036.95</v>
      </c>
      <c r="G187" s="1">
        <v>333.16899999999998</v>
      </c>
      <c r="M187" s="8">
        <f t="shared" si="43"/>
        <v>1.0086679978477251</v>
      </c>
      <c r="N187" s="6">
        <f t="shared" si="44"/>
        <v>0.76324579167773909</v>
      </c>
      <c r="O187" s="6">
        <f t="shared" si="45"/>
        <v>0.98258347354342479</v>
      </c>
      <c r="P187" s="7">
        <f t="shared" si="46"/>
        <v>0.61038770093796169</v>
      </c>
      <c r="R187" s="4" t="s">
        <v>8</v>
      </c>
      <c r="S187" s="4">
        <v>258</v>
      </c>
      <c r="T187" s="4" t="s">
        <v>15</v>
      </c>
      <c r="U187" s="4">
        <v>3</v>
      </c>
      <c r="V187" s="4">
        <v>493732.74</v>
      </c>
      <c r="W187" s="4">
        <v>5180878.51</v>
      </c>
      <c r="X187" s="4">
        <v>306.59399999999999</v>
      </c>
      <c r="Y187" s="4">
        <v>0.92821227704896148</v>
      </c>
      <c r="Z187" s="4">
        <v>0.7023660072024851</v>
      </c>
      <c r="AA187" s="4">
        <v>0.90420836718774189</v>
      </c>
      <c r="AB187">
        <v>0.51020146575383774</v>
      </c>
    </row>
    <row r="188" spans="1:28" x14ac:dyDescent="0.25">
      <c r="A188" s="1" t="s">
        <v>8</v>
      </c>
      <c r="B188" s="1">
        <v>235</v>
      </c>
      <c r="C188" s="1" t="s">
        <v>15</v>
      </c>
      <c r="D188" s="1">
        <v>3</v>
      </c>
      <c r="E188" s="1">
        <v>493731.74</v>
      </c>
      <c r="F188" s="1">
        <v>5180868.7300000004</v>
      </c>
      <c r="G188" s="1">
        <v>308.07100000000003</v>
      </c>
      <c r="M188" s="8">
        <f t="shared" si="43"/>
        <v>0.93268388945233971</v>
      </c>
      <c r="N188" s="6">
        <f t="shared" si="44"/>
        <v>0.705749617425249</v>
      </c>
      <c r="O188" s="6">
        <f t="shared" si="45"/>
        <v>0.90856434205462233</v>
      </c>
      <c r="P188" s="7">
        <f t="shared" si="46"/>
        <v>0.51576967156256603</v>
      </c>
      <c r="R188" s="4" t="s">
        <v>8</v>
      </c>
      <c r="S188" s="4">
        <v>259</v>
      </c>
      <c r="T188" s="4" t="s">
        <v>15</v>
      </c>
      <c r="U188" s="4">
        <v>3</v>
      </c>
      <c r="V188" s="4">
        <v>493764.66</v>
      </c>
      <c r="W188" s="4">
        <v>5180893.93</v>
      </c>
      <c r="X188" s="4">
        <v>356.791</v>
      </c>
      <c r="Y188" s="4">
        <v>1.0801835213362818</v>
      </c>
      <c r="Z188" s="4">
        <v>0.81736064657423779</v>
      </c>
      <c r="AA188" s="4">
        <v>1.0522495793697255</v>
      </c>
      <c r="AB188">
        <v>0.69944129444762793</v>
      </c>
    </row>
    <row r="189" spans="1:28" x14ac:dyDescent="0.25">
      <c r="A189" s="1" t="s">
        <v>8</v>
      </c>
      <c r="B189" s="1">
        <v>258</v>
      </c>
      <c r="C189" s="1" t="s">
        <v>15</v>
      </c>
      <c r="D189" s="1">
        <v>3</v>
      </c>
      <c r="E189" s="1">
        <v>493732.74</v>
      </c>
      <c r="F189" s="1">
        <v>5180878.51</v>
      </c>
      <c r="G189" s="1">
        <v>306.59399999999999</v>
      </c>
      <c r="M189" s="8">
        <f t="shared" si="43"/>
        <v>0.92821227704896148</v>
      </c>
      <c r="N189" s="6">
        <f t="shared" si="44"/>
        <v>0.7023660072024851</v>
      </c>
      <c r="O189" s="6">
        <f t="shared" si="45"/>
        <v>0.90420836718774189</v>
      </c>
      <c r="P189" s="7">
        <f t="shared" si="46"/>
        <v>0.51020146575383774</v>
      </c>
      <c r="R189" s="4" t="s">
        <v>8</v>
      </c>
      <c r="S189" s="4">
        <v>281</v>
      </c>
      <c r="T189" s="4" t="s">
        <v>15</v>
      </c>
      <c r="U189" s="4">
        <v>3</v>
      </c>
      <c r="V189" s="4">
        <v>493754.89</v>
      </c>
      <c r="W189" s="4">
        <v>5180909.47</v>
      </c>
      <c r="X189" s="4">
        <v>305.11799999999999</v>
      </c>
      <c r="Y189" s="4">
        <v>0.9237436921421327</v>
      </c>
      <c r="Z189" s="4">
        <v>0.69898468784649359</v>
      </c>
      <c r="AA189" s="4">
        <v>0.89985534152524005</v>
      </c>
      <c r="AB189">
        <v>0.5046370298881081</v>
      </c>
    </row>
    <row r="190" spans="1:28" x14ac:dyDescent="0.25">
      <c r="A190" s="1" t="s">
        <v>8</v>
      </c>
      <c r="B190" s="1">
        <v>281</v>
      </c>
      <c r="C190" s="1" t="s">
        <v>15</v>
      </c>
      <c r="D190" s="1">
        <v>3</v>
      </c>
      <c r="E190" s="1">
        <v>493754.89</v>
      </c>
      <c r="F190" s="1">
        <v>5180909.47</v>
      </c>
      <c r="G190" s="1">
        <v>305.11799999999999</v>
      </c>
      <c r="M190" s="8">
        <f t="shared" si="43"/>
        <v>0.9237436921421327</v>
      </c>
      <c r="N190" s="6">
        <f t="shared" si="44"/>
        <v>0.69898468784649359</v>
      </c>
      <c r="O190" s="6">
        <f t="shared" si="45"/>
        <v>0.89985534152524005</v>
      </c>
      <c r="P190" s="7">
        <f t="shared" si="46"/>
        <v>0.5046370298881081</v>
      </c>
      <c r="R190" s="4" t="s">
        <v>8</v>
      </c>
      <c r="S190" s="4">
        <v>282</v>
      </c>
      <c r="T190" s="4" t="s">
        <v>15</v>
      </c>
      <c r="U190" s="4">
        <v>3</v>
      </c>
      <c r="V190" s="4">
        <v>493785.61</v>
      </c>
      <c r="W190" s="4">
        <v>5180925.68</v>
      </c>
      <c r="X190" s="4">
        <v>337.59800000000001</v>
      </c>
      <c r="Y190" s="4">
        <v>1.022076780064761</v>
      </c>
      <c r="Z190" s="4">
        <v>0.77339204061248612</v>
      </c>
      <c r="AA190" s="4">
        <v>0.99564549973530891</v>
      </c>
      <c r="AB190">
        <v>0.62708477847814947</v>
      </c>
    </row>
    <row r="191" spans="1:28" x14ac:dyDescent="0.25">
      <c r="A191" s="1" t="s">
        <v>8</v>
      </c>
      <c r="B191" s="1">
        <v>381</v>
      </c>
      <c r="C191" s="1" t="s">
        <v>15</v>
      </c>
      <c r="D191" s="1">
        <v>3</v>
      </c>
      <c r="E191" s="1">
        <v>493890.64</v>
      </c>
      <c r="F191" s="1">
        <v>5181066.1500000004</v>
      </c>
      <c r="G191" s="1">
        <v>288.87799999999999</v>
      </c>
      <c r="M191" s="8">
        <f t="shared" si="43"/>
        <v>0.87457714818081855</v>
      </c>
      <c r="N191" s="6">
        <f t="shared" si="44"/>
        <v>0.66178101146349722</v>
      </c>
      <c r="O191" s="6">
        <f t="shared" si="45"/>
        <v>0.85196026242020551</v>
      </c>
      <c r="P191" s="7">
        <f t="shared" si="46"/>
        <v>0.44341315559308736</v>
      </c>
      <c r="R191" s="4" t="s">
        <v>8</v>
      </c>
      <c r="S191" s="4">
        <v>307</v>
      </c>
      <c r="T191" s="4" t="s">
        <v>15</v>
      </c>
      <c r="U191" s="4">
        <v>3</v>
      </c>
      <c r="V191" s="4">
        <v>493789.77</v>
      </c>
      <c r="W191" s="4">
        <v>5180957.46</v>
      </c>
      <c r="X191" s="4">
        <v>414.37</v>
      </c>
      <c r="Y191" s="4">
        <v>1.254503745150845</v>
      </c>
      <c r="Z191" s="4">
        <v>0.94926646445949281</v>
      </c>
      <c r="AA191" s="4">
        <v>1.2220618182729754</v>
      </c>
      <c r="AB191">
        <v>0.9165108423560635</v>
      </c>
    </row>
    <row r="192" spans="1:28" x14ac:dyDescent="0.25">
      <c r="A192" s="1" t="s">
        <v>8</v>
      </c>
      <c r="B192" s="1">
        <v>159</v>
      </c>
      <c r="C192" s="1" t="s">
        <v>15</v>
      </c>
      <c r="D192" s="1">
        <v>3</v>
      </c>
      <c r="E192" s="1">
        <v>493669.95</v>
      </c>
      <c r="F192" s="1">
        <v>5180769.3499999996</v>
      </c>
      <c r="G192" s="1">
        <v>261.81099999999998</v>
      </c>
      <c r="M192" s="8">
        <f t="shared" si="43"/>
        <v>0.7926318990797786</v>
      </c>
      <c r="N192" s="6">
        <f t="shared" si="44"/>
        <v>0.59977412053624601</v>
      </c>
      <c r="O192" s="6">
        <f t="shared" si="45"/>
        <v>0.77213414751035536</v>
      </c>
      <c r="P192" s="7">
        <f t="shared" si="46"/>
        <v>0.34137210845372007</v>
      </c>
      <c r="R192" s="4" t="s">
        <v>8</v>
      </c>
      <c r="S192" s="4">
        <v>308</v>
      </c>
      <c r="T192" s="4" t="s">
        <v>15</v>
      </c>
      <c r="U192" s="4">
        <v>3</v>
      </c>
      <c r="V192" s="4">
        <v>493821.67</v>
      </c>
      <c r="W192" s="4">
        <v>5180957.6500000004</v>
      </c>
      <c r="X192" s="4">
        <v>171.26</v>
      </c>
      <c r="Y192" s="4">
        <v>0.51848905904031106</v>
      </c>
      <c r="Z192" s="4">
        <v>0.39233384343300126</v>
      </c>
      <c r="AA192" s="4">
        <v>0.50508074184286933</v>
      </c>
      <c r="AB192">
        <v>0</v>
      </c>
    </row>
    <row r="193" spans="1:28" x14ac:dyDescent="0.25">
      <c r="A193" s="1" t="s">
        <v>8</v>
      </c>
      <c r="B193" s="1">
        <v>29</v>
      </c>
      <c r="C193" s="1" t="s">
        <v>15</v>
      </c>
      <c r="D193" s="1">
        <v>3</v>
      </c>
      <c r="E193" s="1">
        <v>493564.51</v>
      </c>
      <c r="F193" s="1">
        <v>5180609.8899999997</v>
      </c>
      <c r="G193" s="1">
        <v>240.65</v>
      </c>
      <c r="M193" s="8">
        <f t="shared" si="43"/>
        <v>0.72856704459915256</v>
      </c>
      <c r="N193" s="6">
        <f t="shared" si="44"/>
        <v>0.55129708876650574</v>
      </c>
      <c r="O193" s="6">
        <f t="shared" si="45"/>
        <v>0.70972603365926956</v>
      </c>
      <c r="P193" s="7">
        <f t="shared" si="46"/>
        <v>0.2615963446632687</v>
      </c>
      <c r="R193" s="4" t="s">
        <v>8</v>
      </c>
      <c r="S193" s="4">
        <v>333</v>
      </c>
      <c r="T193" s="4" t="s">
        <v>15</v>
      </c>
      <c r="U193" s="4">
        <v>3</v>
      </c>
      <c r="V193" s="4">
        <v>493817.81</v>
      </c>
      <c r="W193" s="4">
        <v>5180989.4400000004</v>
      </c>
      <c r="X193" s="4">
        <v>391.24</v>
      </c>
      <c r="Y193" s="4">
        <v>1.1844777499645645</v>
      </c>
      <c r="Z193" s="4">
        <v>0.89627871601499143</v>
      </c>
      <c r="AA193" s="4">
        <v>1.1538467210008421</v>
      </c>
      <c r="AB193">
        <v>0.82931206080164066</v>
      </c>
    </row>
    <row r="194" spans="1:28" x14ac:dyDescent="0.25">
      <c r="A194" s="1" t="s">
        <v>8</v>
      </c>
      <c r="B194" s="1">
        <v>133</v>
      </c>
      <c r="C194" s="1" t="s">
        <v>15</v>
      </c>
      <c r="D194" s="1">
        <v>3</v>
      </c>
      <c r="E194" s="1">
        <v>493656.32000000001</v>
      </c>
      <c r="F194" s="1">
        <v>5180729.91</v>
      </c>
      <c r="G194" s="1">
        <v>212.59800000000001</v>
      </c>
      <c r="M194" s="8">
        <f t="shared" si="43"/>
        <v>0.64363971139701082</v>
      </c>
      <c r="N194" s="6">
        <f t="shared" si="44"/>
        <v>0.48703369406848779</v>
      </c>
      <c r="O194" s="6">
        <f t="shared" si="45"/>
        <v>0.62699495243670644</v>
      </c>
      <c r="P194" s="7">
        <f t="shared" si="46"/>
        <v>0.15584190367041656</v>
      </c>
      <c r="R194" s="4" t="s">
        <v>8</v>
      </c>
      <c r="S194" s="4">
        <v>380</v>
      </c>
      <c r="T194" s="4" t="s">
        <v>15</v>
      </c>
      <c r="U194" s="4">
        <v>3</v>
      </c>
      <c r="V194" s="4">
        <v>493858.7</v>
      </c>
      <c r="W194" s="4">
        <v>5181036.95</v>
      </c>
      <c r="X194" s="4">
        <v>333.16899999999998</v>
      </c>
      <c r="Y194" s="4">
        <v>1.0086679978477251</v>
      </c>
      <c r="Z194" s="4">
        <v>0.76324579167773909</v>
      </c>
      <c r="AA194" s="4">
        <v>0.98258347354342479</v>
      </c>
      <c r="AB194">
        <v>0.61038770093796169</v>
      </c>
    </row>
    <row r="195" spans="1:28" x14ac:dyDescent="0.25">
      <c r="A195" s="1" t="s">
        <v>8</v>
      </c>
      <c r="B195" s="1">
        <v>308</v>
      </c>
      <c r="C195" s="1" t="s">
        <v>15</v>
      </c>
      <c r="D195" s="1">
        <v>3</v>
      </c>
      <c r="E195" s="1">
        <v>493821.67</v>
      </c>
      <c r="F195" s="1">
        <v>5180957.6500000004</v>
      </c>
      <c r="G195" s="1">
        <v>171.26</v>
      </c>
      <c r="M195" s="8">
        <f t="shared" si="43"/>
        <v>0.51848905904031106</v>
      </c>
      <c r="N195" s="6">
        <f t="shared" si="44"/>
        <v>0.39233384343300126</v>
      </c>
      <c r="O195" s="6">
        <f t="shared" si="45"/>
        <v>0.50508074184286933</v>
      </c>
      <c r="P195" s="7">
        <f t="shared" si="46"/>
        <v>0</v>
      </c>
      <c r="R195" s="4" t="s">
        <v>8</v>
      </c>
      <c r="S195" s="4">
        <v>381</v>
      </c>
      <c r="T195" s="4" t="s">
        <v>15</v>
      </c>
      <c r="U195" s="4">
        <v>3</v>
      </c>
      <c r="V195" s="4">
        <v>493890.64</v>
      </c>
      <c r="W195" s="4">
        <v>5181066.1500000004</v>
      </c>
      <c r="X195" s="4">
        <v>288.87799999999999</v>
      </c>
      <c r="Y195" s="4">
        <v>0.87457714818081855</v>
      </c>
      <c r="Z195" s="4">
        <v>0.66178101146349722</v>
      </c>
      <c r="AA195" s="4">
        <v>0.85196026242020551</v>
      </c>
      <c r="AB195">
        <v>0.44341315559308736</v>
      </c>
    </row>
    <row r="196" spans="1:28" x14ac:dyDescent="0.25">
      <c r="A196" s="5" t="s">
        <v>8</v>
      </c>
      <c r="B196" s="5">
        <v>212</v>
      </c>
      <c r="C196" s="5" t="s">
        <v>15</v>
      </c>
      <c r="D196" s="5">
        <v>4</v>
      </c>
      <c r="E196" s="5">
        <v>493767.65</v>
      </c>
      <c r="F196" s="5">
        <v>5180830.3600000003</v>
      </c>
      <c r="G196" s="5">
        <v>522.14599999999996</v>
      </c>
      <c r="H196" s="5"/>
      <c r="I196" s="5"/>
      <c r="J196" s="5"/>
      <c r="K196" s="5"/>
      <c r="L196" s="5"/>
      <c r="M196" s="6">
        <f t="shared" ref="M196:M211" si="47">G196/$I$11</f>
        <v>1.6252759346468477</v>
      </c>
      <c r="N196" s="6">
        <f>G196/$J$11</f>
        <v>1</v>
      </c>
      <c r="O196" s="6">
        <f>G196/$K$11</f>
        <v>1.5321297838159023</v>
      </c>
      <c r="P196" s="7">
        <f>(G196-$L$11)/($J$11-$L$11)</f>
        <v>1</v>
      </c>
      <c r="R196" s="4" t="s">
        <v>8</v>
      </c>
      <c r="S196" s="4">
        <v>9</v>
      </c>
      <c r="T196" s="4" t="s">
        <v>15</v>
      </c>
      <c r="U196" s="4">
        <v>4</v>
      </c>
      <c r="V196" s="4">
        <v>493574.55</v>
      </c>
      <c r="W196" s="4">
        <v>5180572.87</v>
      </c>
      <c r="X196" s="4">
        <v>287.40199999999999</v>
      </c>
      <c r="Y196" s="4">
        <v>0.89459184628317245</v>
      </c>
      <c r="Z196" s="4">
        <v>0.5504245938875334</v>
      </c>
      <c r="AA196" s="4">
        <v>0.84332191403986234</v>
      </c>
      <c r="AB196">
        <v>0.33565588500822136</v>
      </c>
    </row>
    <row r="197" spans="1:28" x14ac:dyDescent="0.25">
      <c r="A197" s="1" t="s">
        <v>8</v>
      </c>
      <c r="B197" s="1">
        <v>236</v>
      </c>
      <c r="C197" s="1" t="s">
        <v>15</v>
      </c>
      <c r="D197" s="1">
        <v>4</v>
      </c>
      <c r="E197" s="1">
        <v>493763.62</v>
      </c>
      <c r="F197" s="1">
        <v>5180846.7</v>
      </c>
      <c r="G197" s="1">
        <v>412.40199999999999</v>
      </c>
      <c r="M197" s="8">
        <f t="shared" si="47"/>
        <v>1.2836774503687269</v>
      </c>
      <c r="N197" s="6">
        <f t="shared" ref="N197:N211" si="48">G197/$J$11</f>
        <v>0.78982123773810398</v>
      </c>
      <c r="O197" s="6">
        <f t="shared" ref="O197:O211" si="49">G197/$K$11</f>
        <v>1.2101086422288896</v>
      </c>
      <c r="P197" s="7">
        <f t="shared" ref="P197:P211" si="50">(G197-$L$11)/($J$11-$L$11)</f>
        <v>0.68941578674787107</v>
      </c>
      <c r="R197" s="4" t="s">
        <v>8</v>
      </c>
      <c r="S197" s="4">
        <v>30</v>
      </c>
      <c r="T197" s="4" t="s">
        <v>15</v>
      </c>
      <c r="U197" s="4">
        <v>4</v>
      </c>
      <c r="V197" s="4">
        <v>493596.42</v>
      </c>
      <c r="W197" s="4">
        <v>5180604.63</v>
      </c>
      <c r="X197" s="4">
        <v>334.154</v>
      </c>
      <c r="Y197" s="4">
        <v>1.0401160875808353</v>
      </c>
      <c r="Z197" s="4">
        <v>0.63996276903394844</v>
      </c>
      <c r="AA197" s="4">
        <v>0.9805060189702095</v>
      </c>
      <c r="AB197">
        <v>0.46796774841727817</v>
      </c>
    </row>
    <row r="198" spans="1:28" x14ac:dyDescent="0.25">
      <c r="A198" s="1" t="s">
        <v>8</v>
      </c>
      <c r="B198" s="1">
        <v>134</v>
      </c>
      <c r="C198" s="1" t="s">
        <v>15</v>
      </c>
      <c r="D198" s="1">
        <v>4</v>
      </c>
      <c r="E198" s="1">
        <v>493688.24</v>
      </c>
      <c r="F198" s="1">
        <v>5180737.54</v>
      </c>
      <c r="G198" s="1">
        <v>379.92099999999999</v>
      </c>
      <c r="M198" s="8">
        <f t="shared" si="47"/>
        <v>1.1825743343183037</v>
      </c>
      <c r="N198" s="6">
        <f t="shared" si="48"/>
        <v>0.72761449862682093</v>
      </c>
      <c r="O198" s="6">
        <f t="shared" si="49"/>
        <v>1.1147998444824272</v>
      </c>
      <c r="P198" s="7">
        <f t="shared" si="50"/>
        <v>0.59749198380062662</v>
      </c>
      <c r="R198" s="4" t="s">
        <v>8</v>
      </c>
      <c r="S198" s="4">
        <v>54</v>
      </c>
      <c r="T198" s="4" t="s">
        <v>15</v>
      </c>
      <c r="U198" s="4">
        <v>4</v>
      </c>
      <c r="V198" s="4">
        <v>493608.98</v>
      </c>
      <c r="W198" s="4">
        <v>5180643.4000000004</v>
      </c>
      <c r="X198" s="4">
        <v>347.44099999999997</v>
      </c>
      <c r="Y198" s="4">
        <v>1.0814743309527133</v>
      </c>
      <c r="Z198" s="4">
        <v>0.66540967468868861</v>
      </c>
      <c r="AA198" s="4">
        <v>1.0194939810297903</v>
      </c>
      <c r="AB198">
        <v>0.50557101093259593</v>
      </c>
    </row>
    <row r="199" spans="1:28" x14ac:dyDescent="0.25">
      <c r="A199" s="1" t="s">
        <v>8</v>
      </c>
      <c r="B199" s="1">
        <v>80</v>
      </c>
      <c r="C199" s="1" t="s">
        <v>15</v>
      </c>
      <c r="D199" s="1">
        <v>4</v>
      </c>
      <c r="E199" s="1">
        <v>493647.55</v>
      </c>
      <c r="F199" s="1">
        <v>5180666.3600000003</v>
      </c>
      <c r="G199" s="1">
        <v>370.07900000000001</v>
      </c>
      <c r="M199" s="8">
        <f t="shared" si="47"/>
        <v>1.1519392901950236</v>
      </c>
      <c r="N199" s="6">
        <f t="shared" si="48"/>
        <v>0.70876536447660243</v>
      </c>
      <c r="O199" s="6">
        <f t="shared" si="49"/>
        <v>1.0859205246517361</v>
      </c>
      <c r="P199" s="7">
        <f t="shared" si="50"/>
        <v>0.56963834417725356</v>
      </c>
      <c r="R199" s="4" t="s">
        <v>8</v>
      </c>
      <c r="S199" s="4">
        <v>80</v>
      </c>
      <c r="T199" s="4" t="s">
        <v>15</v>
      </c>
      <c r="U199" s="4">
        <v>4</v>
      </c>
      <c r="V199" s="4">
        <v>493647.55</v>
      </c>
      <c r="W199" s="4">
        <v>5180666.3600000003</v>
      </c>
      <c r="X199" s="4">
        <v>370.07900000000001</v>
      </c>
      <c r="Y199" s="4">
        <v>1.1519392901950236</v>
      </c>
      <c r="Z199" s="4">
        <v>0.70876536447660243</v>
      </c>
      <c r="AA199" s="4">
        <v>1.0859205246517361</v>
      </c>
      <c r="AB199">
        <v>0.56963834417725356</v>
      </c>
    </row>
    <row r="200" spans="1:28" x14ac:dyDescent="0.25">
      <c r="A200" s="1" t="s">
        <v>8</v>
      </c>
      <c r="B200" s="1">
        <v>260</v>
      </c>
      <c r="C200" s="1" t="s">
        <v>15</v>
      </c>
      <c r="D200" s="1">
        <v>4</v>
      </c>
      <c r="E200" s="1">
        <v>493796.57</v>
      </c>
      <c r="F200" s="1">
        <v>5180894.1100000003</v>
      </c>
      <c r="G200" s="1">
        <v>370.07900000000001</v>
      </c>
      <c r="M200" s="8">
        <f t="shared" si="47"/>
        <v>1.1519392901950236</v>
      </c>
      <c r="N200" s="6">
        <f t="shared" si="48"/>
        <v>0.70876536447660243</v>
      </c>
      <c r="O200" s="6">
        <f t="shared" si="49"/>
        <v>1.0859205246517361</v>
      </c>
      <c r="P200" s="7">
        <f t="shared" si="50"/>
        <v>0.56963834417725356</v>
      </c>
      <c r="R200" s="4" t="s">
        <v>8</v>
      </c>
      <c r="S200" s="4">
        <v>107</v>
      </c>
      <c r="T200" s="4" t="s">
        <v>15</v>
      </c>
      <c r="U200" s="4">
        <v>4</v>
      </c>
      <c r="V200" s="4">
        <v>493659.04</v>
      </c>
      <c r="W200" s="4">
        <v>5180698.13</v>
      </c>
      <c r="X200" s="4">
        <v>168.79900000000001</v>
      </c>
      <c r="Y200" s="4">
        <v>0.5254180870723002</v>
      </c>
      <c r="Z200" s="4">
        <v>0.32327931268265969</v>
      </c>
      <c r="AA200" s="4">
        <v>0.49530586345263683</v>
      </c>
      <c r="AB200">
        <v>0</v>
      </c>
    </row>
    <row r="201" spans="1:28" x14ac:dyDescent="0.25">
      <c r="A201" s="1" t="s">
        <v>8</v>
      </c>
      <c r="B201" s="1">
        <v>211</v>
      </c>
      <c r="C201" s="1" t="s">
        <v>15</v>
      </c>
      <c r="D201" s="1">
        <v>4</v>
      </c>
      <c r="E201" s="1">
        <v>493735.73</v>
      </c>
      <c r="F201" s="1">
        <v>5180814.95</v>
      </c>
      <c r="G201" s="1">
        <v>360.23599999999999</v>
      </c>
      <c r="M201" s="8">
        <f t="shared" si="47"/>
        <v>1.1213011333869107</v>
      </c>
      <c r="N201" s="6">
        <f t="shared" si="48"/>
        <v>0.68991431515323309</v>
      </c>
      <c r="O201" s="6">
        <f t="shared" si="49"/>
        <v>1.0570382705272192</v>
      </c>
      <c r="P201" s="7">
        <f t="shared" si="50"/>
        <v>0.54178187447466652</v>
      </c>
      <c r="R201" s="4" t="s">
        <v>8</v>
      </c>
      <c r="S201" s="4">
        <v>134</v>
      </c>
      <c r="T201" s="4" t="s">
        <v>15</v>
      </c>
      <c r="U201" s="4">
        <v>4</v>
      </c>
      <c r="V201" s="4">
        <v>493688.24</v>
      </c>
      <c r="W201" s="4">
        <v>5180737.54</v>
      </c>
      <c r="X201" s="4">
        <v>379.92099999999999</v>
      </c>
      <c r="Y201" s="4">
        <v>1.1825743343183037</v>
      </c>
      <c r="Z201" s="4">
        <v>0.72761449862682093</v>
      </c>
      <c r="AA201" s="4">
        <v>1.1147998444824272</v>
      </c>
      <c r="AB201">
        <v>0.59749198380062662</v>
      </c>
    </row>
    <row r="202" spans="1:28" x14ac:dyDescent="0.25">
      <c r="A202" s="1" t="s">
        <v>8</v>
      </c>
      <c r="B202" s="1">
        <v>359</v>
      </c>
      <c r="C202" s="1" t="s">
        <v>15</v>
      </c>
      <c r="D202" s="1">
        <v>4</v>
      </c>
      <c r="E202" s="1">
        <v>493891.9</v>
      </c>
      <c r="F202" s="1">
        <v>5181034.3600000003</v>
      </c>
      <c r="G202" s="1">
        <v>356.791</v>
      </c>
      <c r="M202" s="8">
        <f t="shared" si="47"/>
        <v>1.1105779341383129</v>
      </c>
      <c r="N202" s="6">
        <f t="shared" si="48"/>
        <v>0.68331654364871131</v>
      </c>
      <c r="O202" s="6">
        <f t="shared" si="49"/>
        <v>1.0469296282983296</v>
      </c>
      <c r="P202" s="7">
        <f t="shared" si="50"/>
        <v>0.53203225158272183</v>
      </c>
      <c r="R202" s="4" t="s">
        <v>8</v>
      </c>
      <c r="S202" s="4">
        <v>160</v>
      </c>
      <c r="T202" s="4" t="s">
        <v>15</v>
      </c>
      <c r="U202" s="4">
        <v>4</v>
      </c>
      <c r="V202" s="4">
        <v>493701.87</v>
      </c>
      <c r="W202" s="4">
        <v>5180773.42</v>
      </c>
      <c r="X202" s="4">
        <v>249.01599999999999</v>
      </c>
      <c r="Y202" s="4">
        <v>0.77510832629574766</v>
      </c>
      <c r="Z202" s="4">
        <v>0.47690875732074939</v>
      </c>
      <c r="AA202" s="4">
        <v>0.73068611125375038</v>
      </c>
      <c r="AB202">
        <v>0.22702046430279579</v>
      </c>
    </row>
    <row r="203" spans="1:28" x14ac:dyDescent="0.25">
      <c r="A203" s="1" t="s">
        <v>8</v>
      </c>
      <c r="B203" s="1">
        <v>54</v>
      </c>
      <c r="C203" s="1" t="s">
        <v>15</v>
      </c>
      <c r="D203" s="1">
        <v>4</v>
      </c>
      <c r="E203" s="1">
        <v>493608.98</v>
      </c>
      <c r="F203" s="1">
        <v>5180643.4000000004</v>
      </c>
      <c r="G203" s="1">
        <v>347.44099999999997</v>
      </c>
      <c r="M203" s="8">
        <f t="shared" si="47"/>
        <v>1.0814743309527133</v>
      </c>
      <c r="N203" s="6">
        <f t="shared" si="48"/>
        <v>0.66540967468868861</v>
      </c>
      <c r="O203" s="6">
        <f t="shared" si="49"/>
        <v>1.0194939810297903</v>
      </c>
      <c r="P203" s="7">
        <f t="shared" si="50"/>
        <v>0.50557101093259593</v>
      </c>
      <c r="R203" s="4" t="s">
        <v>8</v>
      </c>
      <c r="S203" s="4">
        <v>186</v>
      </c>
      <c r="T203" s="4" t="s">
        <v>15</v>
      </c>
      <c r="U203" s="4">
        <v>4</v>
      </c>
      <c r="V203" s="4">
        <v>493719</v>
      </c>
      <c r="W203" s="4">
        <v>5180805.1900000004</v>
      </c>
      <c r="X203" s="4">
        <v>347.44099999999997</v>
      </c>
      <c r="Y203" s="4">
        <v>1.0814743309527133</v>
      </c>
      <c r="Z203" s="4">
        <v>0.66540967468868861</v>
      </c>
      <c r="AA203" s="4">
        <v>1.0194939810297903</v>
      </c>
      <c r="AB203">
        <v>0.50557101093259593</v>
      </c>
    </row>
    <row r="204" spans="1:28" x14ac:dyDescent="0.25">
      <c r="A204" s="1" t="s">
        <v>8</v>
      </c>
      <c r="B204" s="1">
        <v>186</v>
      </c>
      <c r="C204" s="1" t="s">
        <v>15</v>
      </c>
      <c r="D204" s="1">
        <v>4</v>
      </c>
      <c r="E204" s="1">
        <v>493719</v>
      </c>
      <c r="F204" s="1">
        <v>5180805.1900000004</v>
      </c>
      <c r="G204" s="1">
        <v>347.44099999999997</v>
      </c>
      <c r="M204" s="8">
        <f t="shared" si="47"/>
        <v>1.0814743309527133</v>
      </c>
      <c r="N204" s="6">
        <f t="shared" si="48"/>
        <v>0.66540967468868861</v>
      </c>
      <c r="O204" s="6">
        <f t="shared" si="49"/>
        <v>1.0194939810297903</v>
      </c>
      <c r="P204" s="7">
        <f t="shared" si="50"/>
        <v>0.50557101093259593</v>
      </c>
      <c r="R204" s="4" t="s">
        <v>8</v>
      </c>
      <c r="S204" s="4">
        <v>211</v>
      </c>
      <c r="T204" s="4" t="s">
        <v>15</v>
      </c>
      <c r="U204" s="4">
        <v>4</v>
      </c>
      <c r="V204" s="4">
        <v>493735.73</v>
      </c>
      <c r="W204" s="4">
        <v>5180814.95</v>
      </c>
      <c r="X204" s="4">
        <v>360.23599999999999</v>
      </c>
      <c r="Y204" s="4">
        <v>1.1213011333869107</v>
      </c>
      <c r="Z204" s="4">
        <v>0.68991431515323309</v>
      </c>
      <c r="AA204" s="4">
        <v>1.0570382705272192</v>
      </c>
      <c r="AB204">
        <v>0.54178187447466652</v>
      </c>
    </row>
    <row r="205" spans="1:28" x14ac:dyDescent="0.25">
      <c r="A205" s="1" t="s">
        <v>8</v>
      </c>
      <c r="B205" s="1">
        <v>30</v>
      </c>
      <c r="C205" s="1" t="s">
        <v>15</v>
      </c>
      <c r="D205" s="1">
        <v>4</v>
      </c>
      <c r="E205" s="1">
        <v>493596.42</v>
      </c>
      <c r="F205" s="1">
        <v>5180604.63</v>
      </c>
      <c r="G205" s="1">
        <v>334.154</v>
      </c>
      <c r="M205" s="8">
        <f t="shared" si="47"/>
        <v>1.0401160875808353</v>
      </c>
      <c r="N205" s="6">
        <f t="shared" si="48"/>
        <v>0.63996276903394844</v>
      </c>
      <c r="O205" s="6">
        <f t="shared" si="49"/>
        <v>0.9805060189702095</v>
      </c>
      <c r="P205" s="7">
        <f t="shared" si="50"/>
        <v>0.46796774841727817</v>
      </c>
      <c r="R205" s="4" t="s">
        <v>8</v>
      </c>
      <c r="S205" s="4">
        <v>212</v>
      </c>
      <c r="T205" s="4" t="s">
        <v>15</v>
      </c>
      <c r="U205" s="4">
        <v>4</v>
      </c>
      <c r="V205" s="4">
        <v>493767.65</v>
      </c>
      <c r="W205" s="4">
        <v>5180830.3600000003</v>
      </c>
      <c r="X205" s="4">
        <v>522.14599999999996</v>
      </c>
      <c r="Y205" s="4">
        <v>1.6252759346468477</v>
      </c>
      <c r="Z205" s="4">
        <v>1</v>
      </c>
      <c r="AA205" s="4">
        <v>1.5321297838159023</v>
      </c>
      <c r="AB205" s="7">
        <v>1</v>
      </c>
    </row>
    <row r="206" spans="1:28" x14ac:dyDescent="0.25">
      <c r="A206" s="1" t="s">
        <v>8</v>
      </c>
      <c r="B206" s="1">
        <v>335</v>
      </c>
      <c r="C206" s="1" t="s">
        <v>15</v>
      </c>
      <c r="D206" s="1">
        <v>4</v>
      </c>
      <c r="E206" s="1">
        <v>493881.64</v>
      </c>
      <c r="F206" s="1">
        <v>5181002.59</v>
      </c>
      <c r="G206" s="1">
        <v>328.74</v>
      </c>
      <c r="M206" s="8">
        <f t="shared" si="47"/>
        <v>1.0232640118966818</v>
      </c>
      <c r="N206" s="6">
        <f t="shared" si="48"/>
        <v>0.62959402159549249</v>
      </c>
      <c r="O206" s="6">
        <f t="shared" si="49"/>
        <v>0.9646197521988864</v>
      </c>
      <c r="P206" s="7">
        <f t="shared" si="50"/>
        <v>0.4526456995531305</v>
      </c>
      <c r="R206" s="4" t="s">
        <v>8</v>
      </c>
      <c r="S206" s="4">
        <v>236</v>
      </c>
      <c r="T206" s="4" t="s">
        <v>15</v>
      </c>
      <c r="U206" s="4">
        <v>4</v>
      </c>
      <c r="V206" s="4">
        <v>493763.62</v>
      </c>
      <c r="W206" s="4">
        <v>5180846.7</v>
      </c>
      <c r="X206" s="4">
        <v>412.40199999999999</v>
      </c>
      <c r="Y206" s="4">
        <v>1.2836774503687269</v>
      </c>
      <c r="Z206" s="4">
        <v>0.78982123773810398</v>
      </c>
      <c r="AA206" s="4">
        <v>1.2101086422288896</v>
      </c>
      <c r="AB206">
        <v>0.68941578674787107</v>
      </c>
    </row>
    <row r="207" spans="1:28" x14ac:dyDescent="0.25">
      <c r="A207" s="1" t="s">
        <v>8</v>
      </c>
      <c r="B207" s="1">
        <v>358</v>
      </c>
      <c r="C207" s="1" t="s">
        <v>15</v>
      </c>
      <c r="D207" s="1">
        <v>4</v>
      </c>
      <c r="E207" s="1">
        <v>493861.72</v>
      </c>
      <c r="F207" s="1">
        <v>5181003.96</v>
      </c>
      <c r="G207" s="1">
        <v>321.85000000000002</v>
      </c>
      <c r="M207" s="8">
        <f t="shared" si="47"/>
        <v>1.0018176133994861</v>
      </c>
      <c r="N207" s="6">
        <f t="shared" si="48"/>
        <v>0.61639847858644914</v>
      </c>
      <c r="O207" s="6">
        <f t="shared" si="49"/>
        <v>0.94440246774110725</v>
      </c>
      <c r="P207" s="7">
        <f t="shared" si="50"/>
        <v>0.43314645376924105</v>
      </c>
      <c r="R207" s="4" t="s">
        <v>8</v>
      </c>
      <c r="S207" s="4">
        <v>260</v>
      </c>
      <c r="T207" s="4" t="s">
        <v>15</v>
      </c>
      <c r="U207" s="4">
        <v>4</v>
      </c>
      <c r="V207" s="4">
        <v>493796.57</v>
      </c>
      <c r="W207" s="4">
        <v>5180894.1100000003</v>
      </c>
      <c r="X207" s="4">
        <v>370.07900000000001</v>
      </c>
      <c r="Y207" s="4">
        <v>1.1519392901950236</v>
      </c>
      <c r="Z207" s="4">
        <v>0.70876536447660243</v>
      </c>
      <c r="AA207" s="4">
        <v>1.0859205246517361</v>
      </c>
      <c r="AB207">
        <v>0.56963834417725356</v>
      </c>
    </row>
    <row r="208" spans="1:28" x14ac:dyDescent="0.25">
      <c r="A208" s="1" t="s">
        <v>8</v>
      </c>
      <c r="B208" s="1">
        <v>9</v>
      </c>
      <c r="C208" s="1" t="s">
        <v>15</v>
      </c>
      <c r="D208" s="1">
        <v>4</v>
      </c>
      <c r="E208" s="1">
        <v>493574.55</v>
      </c>
      <c r="F208" s="1">
        <v>5180572.87</v>
      </c>
      <c r="G208" s="1">
        <v>287.40199999999999</v>
      </c>
      <c r="M208" s="8">
        <f t="shared" si="47"/>
        <v>0.89459184628317245</v>
      </c>
      <c r="N208" s="6">
        <f t="shared" si="48"/>
        <v>0.5504245938875334</v>
      </c>
      <c r="O208" s="6">
        <f t="shared" si="49"/>
        <v>0.84332191403986234</v>
      </c>
      <c r="P208" s="7">
        <f t="shared" si="50"/>
        <v>0.33565588500822136</v>
      </c>
      <c r="R208" s="4" t="s">
        <v>8</v>
      </c>
      <c r="S208" s="4">
        <v>283</v>
      </c>
      <c r="T208" s="4" t="s">
        <v>15</v>
      </c>
      <c r="U208" s="4">
        <v>4</v>
      </c>
      <c r="V208" s="4">
        <v>493817.52</v>
      </c>
      <c r="W208" s="4">
        <v>5180925.87</v>
      </c>
      <c r="X208" s="4">
        <v>246.06299999999999</v>
      </c>
      <c r="Y208" s="4">
        <v>0.76591656798483054</v>
      </c>
      <c r="Z208" s="4">
        <v>0.47125325100642351</v>
      </c>
      <c r="AA208" s="4">
        <v>0.7220211415870128</v>
      </c>
      <c r="AB208">
        <v>0.21866324038409832</v>
      </c>
    </row>
    <row r="209" spans="1:28" x14ac:dyDescent="0.25">
      <c r="A209" s="1" t="s">
        <v>8</v>
      </c>
      <c r="B209" s="1">
        <v>334</v>
      </c>
      <c r="C209" s="1" t="s">
        <v>15</v>
      </c>
      <c r="D209" s="1">
        <v>4</v>
      </c>
      <c r="E209" s="1">
        <v>493849.71</v>
      </c>
      <c r="F209" s="1">
        <v>5180973.4000000004</v>
      </c>
      <c r="G209" s="1">
        <v>259.84300000000002</v>
      </c>
      <c r="M209" s="8">
        <f t="shared" si="47"/>
        <v>0.80880936497922207</v>
      </c>
      <c r="N209" s="6">
        <f t="shared" si="48"/>
        <v>0.49764433702451044</v>
      </c>
      <c r="O209" s="6">
        <f t="shared" si="49"/>
        <v>0.76245571050257122</v>
      </c>
      <c r="P209" s="7">
        <f t="shared" si="50"/>
        <v>0.25766173195187736</v>
      </c>
      <c r="R209" s="4" t="s">
        <v>8</v>
      </c>
      <c r="S209" s="4">
        <v>334</v>
      </c>
      <c r="T209" s="4" t="s">
        <v>15</v>
      </c>
      <c r="U209" s="4">
        <v>4</v>
      </c>
      <c r="V209" s="4">
        <v>493849.71</v>
      </c>
      <c r="W209" s="4">
        <v>5180973.4000000004</v>
      </c>
      <c r="X209" s="4">
        <v>259.84300000000002</v>
      </c>
      <c r="Y209" s="4">
        <v>0.80880936497922207</v>
      </c>
      <c r="Z209" s="4">
        <v>0.49764433702451044</v>
      </c>
      <c r="AA209" s="4">
        <v>0.76245571050257122</v>
      </c>
      <c r="AB209">
        <v>0.25766173195187736</v>
      </c>
    </row>
    <row r="210" spans="1:28" x14ac:dyDescent="0.25">
      <c r="A210" s="1" t="s">
        <v>8</v>
      </c>
      <c r="B210" s="1">
        <v>160</v>
      </c>
      <c r="C210" s="1" t="s">
        <v>15</v>
      </c>
      <c r="D210" s="1">
        <v>4</v>
      </c>
      <c r="E210" s="1">
        <v>493701.87</v>
      </c>
      <c r="F210" s="1">
        <v>5180773.42</v>
      </c>
      <c r="G210" s="1">
        <v>249.01599999999999</v>
      </c>
      <c r="M210" s="8">
        <f t="shared" si="47"/>
        <v>0.77510832629574766</v>
      </c>
      <c r="N210" s="6">
        <f t="shared" si="48"/>
        <v>0.47690875732074939</v>
      </c>
      <c r="O210" s="6">
        <f t="shared" si="49"/>
        <v>0.73068611125375038</v>
      </c>
      <c r="P210" s="7">
        <f t="shared" si="50"/>
        <v>0.22702046430279579</v>
      </c>
      <c r="R210" s="4" t="s">
        <v>8</v>
      </c>
      <c r="S210" s="4">
        <v>335</v>
      </c>
      <c r="T210" s="4" t="s">
        <v>15</v>
      </c>
      <c r="U210" s="4">
        <v>4</v>
      </c>
      <c r="V210" s="4">
        <v>493881.64</v>
      </c>
      <c r="W210" s="4">
        <v>5181002.59</v>
      </c>
      <c r="X210" s="4">
        <v>328.74</v>
      </c>
      <c r="Y210" s="4">
        <v>1.0232640118966818</v>
      </c>
      <c r="Z210" s="4">
        <v>0.62959402159549249</v>
      </c>
      <c r="AA210" s="4">
        <v>0.9646197521988864</v>
      </c>
      <c r="AB210">
        <v>0.4526456995531305</v>
      </c>
    </row>
    <row r="211" spans="1:28" x14ac:dyDescent="0.25">
      <c r="A211" s="1" t="s">
        <v>8</v>
      </c>
      <c r="B211" s="1">
        <v>283</v>
      </c>
      <c r="C211" s="1" t="s">
        <v>15</v>
      </c>
      <c r="D211" s="1">
        <v>4</v>
      </c>
      <c r="E211" s="1">
        <v>493817.52</v>
      </c>
      <c r="F211" s="1">
        <v>5180925.87</v>
      </c>
      <c r="G211" s="1">
        <v>246.06299999999999</v>
      </c>
      <c r="M211" s="8">
        <f t="shared" si="47"/>
        <v>0.76591656798483054</v>
      </c>
      <c r="N211" s="6">
        <f t="shared" si="48"/>
        <v>0.47125325100642351</v>
      </c>
      <c r="O211" s="6">
        <f t="shared" si="49"/>
        <v>0.7220211415870128</v>
      </c>
      <c r="P211" s="7">
        <f t="shared" si="50"/>
        <v>0.21866324038409832</v>
      </c>
      <c r="R211" s="4" t="s">
        <v>8</v>
      </c>
      <c r="S211" s="4">
        <v>358</v>
      </c>
      <c r="T211" s="4" t="s">
        <v>15</v>
      </c>
      <c r="U211" s="4">
        <v>4</v>
      </c>
      <c r="V211" s="4">
        <v>493861.72</v>
      </c>
      <c r="W211" s="4">
        <v>5181003.96</v>
      </c>
      <c r="X211" s="4">
        <v>321.85000000000002</v>
      </c>
      <c r="Y211" s="4">
        <v>1.0018176133994861</v>
      </c>
      <c r="Z211" s="4">
        <v>0.61639847858644914</v>
      </c>
      <c r="AA211" s="4">
        <v>0.94440246774110725</v>
      </c>
      <c r="AB211">
        <v>0.43314645376924105</v>
      </c>
    </row>
    <row r="212" spans="1:28" x14ac:dyDescent="0.25">
      <c r="A212" s="1" t="s">
        <v>8</v>
      </c>
      <c r="B212" s="1">
        <v>107</v>
      </c>
      <c r="C212" s="1" t="s">
        <v>15</v>
      </c>
      <c r="D212" s="1">
        <v>4</v>
      </c>
      <c r="E212" s="1">
        <v>493659.04</v>
      </c>
      <c r="F212" s="1">
        <v>5180698.13</v>
      </c>
      <c r="G212" s="1">
        <v>168.79900000000001</v>
      </c>
      <c r="M212" s="8">
        <f t="shared" ref="M212" si="51">G212/$I$11</f>
        <v>0.5254180870723002</v>
      </c>
      <c r="N212" s="6">
        <f t="shared" ref="N212" si="52">G212/$J$11</f>
        <v>0.32327931268265969</v>
      </c>
      <c r="O212" s="6">
        <f t="shared" ref="O212" si="53">G212/$K$11</f>
        <v>0.49530586345263683</v>
      </c>
      <c r="P212" s="7">
        <f t="shared" ref="P212" si="54">(G212-$L$11)/($J$11-$L$11)</f>
        <v>0</v>
      </c>
      <c r="R212" s="4" t="s">
        <v>8</v>
      </c>
      <c r="S212" s="4">
        <v>359</v>
      </c>
      <c r="T212" s="4" t="s">
        <v>15</v>
      </c>
      <c r="U212" s="4">
        <v>4</v>
      </c>
      <c r="V212" s="4">
        <v>493891.9</v>
      </c>
      <c r="W212" s="4">
        <v>5181034.3600000003</v>
      </c>
      <c r="X212" s="4">
        <v>356.791</v>
      </c>
      <c r="Y212" s="4">
        <v>1.1105779341383129</v>
      </c>
      <c r="Z212" s="4">
        <v>0.68331654364871131</v>
      </c>
      <c r="AA212" s="4">
        <v>1.0469296282983296</v>
      </c>
      <c r="AB212">
        <v>0.53203225158272183</v>
      </c>
    </row>
    <row r="213" spans="1:28" x14ac:dyDescent="0.25">
      <c r="A213" s="5" t="s">
        <v>8</v>
      </c>
      <c r="B213" s="5">
        <v>213</v>
      </c>
      <c r="C213" s="5" t="s">
        <v>15</v>
      </c>
      <c r="D213" s="5">
        <v>5</v>
      </c>
      <c r="E213" s="5">
        <v>493799.56</v>
      </c>
      <c r="F213" s="5">
        <v>5180830.55</v>
      </c>
      <c r="G213" s="5">
        <v>524.60599999999999</v>
      </c>
      <c r="H213" s="5"/>
      <c r="I213" s="5"/>
      <c r="J213" s="5"/>
      <c r="K213" s="5"/>
      <c r="L213" s="5"/>
      <c r="M213" s="6">
        <f t="shared" ref="M213:M232" si="55">G213/$I$12</f>
        <v>1.6902734975646385</v>
      </c>
      <c r="N213" s="6">
        <f>G213/$J$12</f>
        <v>1</v>
      </c>
      <c r="O213" s="6">
        <f>G213/$K$12</f>
        <v>1.7389889052053051</v>
      </c>
      <c r="P213" s="7">
        <f>(G213-$L$12)/($J$12-$L$12)</f>
        <v>1</v>
      </c>
      <c r="R213" s="4" t="s">
        <v>8</v>
      </c>
      <c r="S213" s="4">
        <v>10</v>
      </c>
      <c r="T213" s="4" t="s">
        <v>15</v>
      </c>
      <c r="U213" s="4">
        <v>5</v>
      </c>
      <c r="V213" s="4">
        <v>493606.47</v>
      </c>
      <c r="W213" s="4">
        <v>5180579.8399999999</v>
      </c>
      <c r="X213" s="4">
        <v>229.33099999999999</v>
      </c>
      <c r="Y213" s="4">
        <v>0.73890140690345918</v>
      </c>
      <c r="Z213" s="4">
        <v>0.43714902231388886</v>
      </c>
      <c r="AA213" s="4">
        <v>0.76019729972519912</v>
      </c>
      <c r="AB213" s="108">
        <v>0.20739842003119133</v>
      </c>
    </row>
    <row r="214" spans="1:28" x14ac:dyDescent="0.25">
      <c r="A214" s="1" t="s">
        <v>8</v>
      </c>
      <c r="B214" s="1">
        <v>336</v>
      </c>
      <c r="C214" s="1" t="s">
        <v>15</v>
      </c>
      <c r="D214" s="1">
        <v>5</v>
      </c>
      <c r="E214" s="1">
        <v>493913.55</v>
      </c>
      <c r="F214" s="1">
        <v>5180999.34</v>
      </c>
      <c r="G214" s="1">
        <v>468.99599999999998</v>
      </c>
      <c r="M214" s="8">
        <f t="shared" si="55"/>
        <v>1.5110988232384401</v>
      </c>
      <c r="N214" s="6">
        <f t="shared" ref="N214:N232" si="56">G214/$J$12</f>
        <v>0.89399663747650615</v>
      </c>
      <c r="O214" s="6">
        <f t="shared" ref="O214:O232" si="57">G214/$K$12</f>
        <v>1.5546502338624935</v>
      </c>
      <c r="P214" s="7">
        <f t="shared" ref="P214:P232" si="58">(G214-$L$12)/($J$12-$L$12)</f>
        <v>0.85072703797454763</v>
      </c>
      <c r="R214" s="4" t="s">
        <v>8</v>
      </c>
      <c r="S214" s="4">
        <v>31</v>
      </c>
      <c r="T214" s="4" t="s">
        <v>15</v>
      </c>
      <c r="U214" s="4">
        <v>5</v>
      </c>
      <c r="V214" s="4">
        <v>493628.33</v>
      </c>
      <c r="W214" s="4">
        <v>5180611.5999999996</v>
      </c>
      <c r="X214" s="4">
        <v>152.06700000000001</v>
      </c>
      <c r="Y214" s="4">
        <v>0.48995783493547901</v>
      </c>
      <c r="Z214" s="4">
        <v>0.28986896833051856</v>
      </c>
      <c r="AA214" s="4">
        <v>0.50407891989007969</v>
      </c>
      <c r="AB214" s="108">
        <v>0</v>
      </c>
    </row>
    <row r="215" spans="1:28" x14ac:dyDescent="0.25">
      <c r="A215" s="1" t="s">
        <v>8</v>
      </c>
      <c r="B215" s="1">
        <v>285</v>
      </c>
      <c r="C215" s="1" t="s">
        <v>15</v>
      </c>
      <c r="D215" s="1">
        <v>5</v>
      </c>
      <c r="E215" s="1">
        <v>493881.35</v>
      </c>
      <c r="F215" s="1">
        <v>5180939.03</v>
      </c>
      <c r="G215" s="1">
        <v>375</v>
      </c>
      <c r="M215" s="8">
        <f t="shared" si="55"/>
        <v>1.2082449716296411</v>
      </c>
      <c r="N215" s="6">
        <f t="shared" si="56"/>
        <v>0.71482217130570369</v>
      </c>
      <c r="O215" s="6">
        <f t="shared" si="57"/>
        <v>1.2430678250953848</v>
      </c>
      <c r="P215" s="7">
        <f t="shared" si="58"/>
        <v>0.59841519948247024</v>
      </c>
      <c r="R215" s="4" t="s">
        <v>8</v>
      </c>
      <c r="S215" s="4">
        <v>55</v>
      </c>
      <c r="T215" s="4" t="s">
        <v>15</v>
      </c>
      <c r="U215" s="4">
        <v>5</v>
      </c>
      <c r="V215" s="4">
        <v>493640.88</v>
      </c>
      <c r="W215" s="4">
        <v>5180634.58</v>
      </c>
      <c r="X215" s="4">
        <v>352.36200000000002</v>
      </c>
      <c r="Y215" s="4">
        <v>1.1353056391823029</v>
      </c>
      <c r="Z215" s="4">
        <v>0.67166978646832098</v>
      </c>
      <c r="AA215" s="4">
        <v>1.1680263066300267</v>
      </c>
      <c r="AB215">
        <v>0.53764840728084851</v>
      </c>
    </row>
    <row r="216" spans="1:28" x14ac:dyDescent="0.25">
      <c r="A216" s="1" t="s">
        <v>8</v>
      </c>
      <c r="B216" s="1">
        <v>55</v>
      </c>
      <c r="C216" s="1" t="s">
        <v>15</v>
      </c>
      <c r="D216" s="1">
        <v>5</v>
      </c>
      <c r="E216" s="1">
        <v>493640.88</v>
      </c>
      <c r="F216" s="1">
        <v>5180634.58</v>
      </c>
      <c r="G216" s="1">
        <v>352.36200000000002</v>
      </c>
      <c r="M216" s="8">
        <f t="shared" si="55"/>
        <v>1.1353056391823029</v>
      </c>
      <c r="N216" s="6">
        <f t="shared" si="56"/>
        <v>0.67166978646832098</v>
      </c>
      <c r="O216" s="6">
        <f t="shared" si="57"/>
        <v>1.1680263066300267</v>
      </c>
      <c r="P216" s="7">
        <f t="shared" si="58"/>
        <v>0.53764840728084851</v>
      </c>
      <c r="R216" s="4" t="s">
        <v>8</v>
      </c>
      <c r="S216" s="4">
        <v>56</v>
      </c>
      <c r="T216" s="4" t="s">
        <v>15</v>
      </c>
      <c r="U216" s="4">
        <v>5</v>
      </c>
      <c r="V216" s="4">
        <v>493671.43</v>
      </c>
      <c r="W216" s="4">
        <v>5180643.58</v>
      </c>
      <c r="X216" s="4">
        <v>318.40600000000001</v>
      </c>
      <c r="Y216" s="4">
        <v>1.0258998624978866</v>
      </c>
      <c r="Z216" s="4">
        <v>0.60694311540470369</v>
      </c>
      <c r="AA216" s="4">
        <v>1.0554673437795228</v>
      </c>
      <c r="AB216">
        <v>0.44650090326113506</v>
      </c>
    </row>
    <row r="217" spans="1:28" x14ac:dyDescent="0.25">
      <c r="A217" s="1" t="s">
        <v>8</v>
      </c>
      <c r="B217" s="1">
        <v>81</v>
      </c>
      <c r="C217" s="1" t="s">
        <v>15</v>
      </c>
      <c r="D217" s="1">
        <v>5</v>
      </c>
      <c r="E217" s="1">
        <v>493679.47</v>
      </c>
      <c r="F217" s="1">
        <v>5180673.99</v>
      </c>
      <c r="G217" s="1">
        <v>326.77199999999999</v>
      </c>
      <c r="M217" s="8">
        <f t="shared" si="55"/>
        <v>1.0528550023182961</v>
      </c>
      <c r="N217" s="6">
        <f t="shared" si="56"/>
        <v>0.62289032149841972</v>
      </c>
      <c r="O217" s="6">
        <f t="shared" si="57"/>
        <v>1.0831993582455175</v>
      </c>
      <c r="P217" s="7">
        <f t="shared" si="58"/>
        <v>0.46895761249157802</v>
      </c>
      <c r="R217" s="4" t="s">
        <v>8</v>
      </c>
      <c r="S217" s="4">
        <v>81</v>
      </c>
      <c r="T217" s="4" t="s">
        <v>15</v>
      </c>
      <c r="U217" s="4">
        <v>5</v>
      </c>
      <c r="V217" s="4">
        <v>493679.47</v>
      </c>
      <c r="W217" s="4">
        <v>5180673.99</v>
      </c>
      <c r="X217" s="4">
        <v>326.77199999999999</v>
      </c>
      <c r="Y217" s="4">
        <v>1.0528550023182961</v>
      </c>
      <c r="Z217" s="4">
        <v>0.62289032149841972</v>
      </c>
      <c r="AA217" s="4">
        <v>1.0831993582455175</v>
      </c>
      <c r="AB217">
        <v>0.46895761249157802</v>
      </c>
    </row>
    <row r="218" spans="1:28" x14ac:dyDescent="0.25">
      <c r="A218" s="1" t="s">
        <v>8</v>
      </c>
      <c r="B218" s="1">
        <v>108</v>
      </c>
      <c r="C218" s="1" t="s">
        <v>15</v>
      </c>
      <c r="D218" s="1">
        <v>5</v>
      </c>
      <c r="E218" s="1">
        <v>493690.95</v>
      </c>
      <c r="F218" s="1">
        <v>5180705.76</v>
      </c>
      <c r="G218" s="1">
        <v>320.37400000000002</v>
      </c>
      <c r="M218" s="8">
        <f t="shared" si="55"/>
        <v>1.032240732108999</v>
      </c>
      <c r="N218" s="6">
        <f t="shared" si="56"/>
        <v>0.6106945021597161</v>
      </c>
      <c r="O218" s="6">
        <f t="shared" si="57"/>
        <v>1.0619909637256235</v>
      </c>
      <c r="P218" s="7">
        <f t="shared" si="58"/>
        <v>0.45178357165290084</v>
      </c>
      <c r="R218" s="4" t="s">
        <v>8</v>
      </c>
      <c r="S218" s="4">
        <v>108</v>
      </c>
      <c r="T218" s="4" t="s">
        <v>15</v>
      </c>
      <c r="U218" s="4">
        <v>5</v>
      </c>
      <c r="V218" s="4">
        <v>493690.95</v>
      </c>
      <c r="W218" s="4">
        <v>5180705.76</v>
      </c>
      <c r="X218" s="4">
        <v>320.37400000000002</v>
      </c>
      <c r="Y218" s="4">
        <v>1.032240732108999</v>
      </c>
      <c r="Z218" s="4">
        <v>0.6106945021597161</v>
      </c>
      <c r="AA218" s="4">
        <v>1.0619909637256235</v>
      </c>
      <c r="AB218">
        <v>0.45178357165290084</v>
      </c>
    </row>
    <row r="219" spans="1:28" x14ac:dyDescent="0.25">
      <c r="A219" s="1" t="s">
        <v>8</v>
      </c>
      <c r="B219" s="1">
        <v>310</v>
      </c>
      <c r="C219" s="1" t="s">
        <v>15</v>
      </c>
      <c r="D219" s="1">
        <v>5</v>
      </c>
      <c r="E219" s="1">
        <v>493885.5</v>
      </c>
      <c r="F219" s="1">
        <v>5180970.8099999996</v>
      </c>
      <c r="G219" s="1">
        <v>318.89800000000002</v>
      </c>
      <c r="M219" s="8">
        <f t="shared" si="55"/>
        <v>1.0274850799006647</v>
      </c>
      <c r="N219" s="6">
        <f t="shared" si="56"/>
        <v>0.60788096209345688</v>
      </c>
      <c r="O219" s="6">
        <f t="shared" si="57"/>
        <v>1.0570982487660481</v>
      </c>
      <c r="P219" s="7">
        <f t="shared" si="58"/>
        <v>0.44782157035907655</v>
      </c>
      <c r="R219" s="4" t="s">
        <v>8</v>
      </c>
      <c r="S219" s="4">
        <v>135</v>
      </c>
      <c r="T219" s="4" t="s">
        <v>15</v>
      </c>
      <c r="U219" s="4">
        <v>5</v>
      </c>
      <c r="V219" s="4">
        <v>493720.15</v>
      </c>
      <c r="W219" s="4">
        <v>5180741.62</v>
      </c>
      <c r="X219" s="4">
        <v>296.26</v>
      </c>
      <c r="Y219" s="4">
        <v>0.95454574745332654</v>
      </c>
      <c r="Z219" s="4">
        <v>0.56472857725607406</v>
      </c>
      <c r="AA219" s="4">
        <v>0.98205673030068974</v>
      </c>
      <c r="AB219">
        <v>0.38705477815745465</v>
      </c>
    </row>
    <row r="220" spans="1:28" x14ac:dyDescent="0.25">
      <c r="A220" s="1" t="s">
        <v>8</v>
      </c>
      <c r="B220" s="1">
        <v>56</v>
      </c>
      <c r="C220" s="1" t="s">
        <v>15</v>
      </c>
      <c r="D220" s="1">
        <v>5</v>
      </c>
      <c r="E220" s="1">
        <v>493671.43</v>
      </c>
      <c r="F220" s="1">
        <v>5180643.58</v>
      </c>
      <c r="G220" s="1">
        <v>318.40600000000001</v>
      </c>
      <c r="M220" s="8">
        <f t="shared" si="55"/>
        <v>1.0258998624978866</v>
      </c>
      <c r="N220" s="6">
        <f t="shared" si="56"/>
        <v>0.60694311540470369</v>
      </c>
      <c r="O220" s="6">
        <f t="shared" si="57"/>
        <v>1.0554673437795228</v>
      </c>
      <c r="P220" s="7">
        <f t="shared" si="58"/>
        <v>0.44650090326113506</v>
      </c>
      <c r="R220" s="4" t="s">
        <v>8</v>
      </c>
      <c r="S220" s="4">
        <v>161</v>
      </c>
      <c r="T220" s="4" t="s">
        <v>15</v>
      </c>
      <c r="U220" s="4">
        <v>5</v>
      </c>
      <c r="V220" s="4">
        <v>493733.75</v>
      </c>
      <c r="W220" s="4">
        <v>5180751.3899999997</v>
      </c>
      <c r="X220" s="4">
        <v>284.44900000000001</v>
      </c>
      <c r="Y220" s="4">
        <v>0.91649086382687939</v>
      </c>
      <c r="Z220" s="4">
        <v>0.54221453814862963</v>
      </c>
      <c r="AA220" s="4">
        <v>0.94290506608148561</v>
      </c>
      <c r="AB220">
        <v>0.35535071495870235</v>
      </c>
    </row>
    <row r="221" spans="1:28" x14ac:dyDescent="0.25">
      <c r="A221" s="1" t="s">
        <v>8</v>
      </c>
      <c r="B221" s="1">
        <v>238</v>
      </c>
      <c r="C221" s="1" t="s">
        <v>15</v>
      </c>
      <c r="D221" s="1">
        <v>5</v>
      </c>
      <c r="E221" s="1">
        <v>493827.45</v>
      </c>
      <c r="F221" s="1">
        <v>5180862.3</v>
      </c>
      <c r="G221" s="1">
        <v>314.96100000000001</v>
      </c>
      <c r="M221" s="8">
        <f t="shared" si="55"/>
        <v>1.0148001186918489</v>
      </c>
      <c r="N221" s="6">
        <f t="shared" si="56"/>
        <v>0.6003762823909754</v>
      </c>
      <c r="O221" s="6">
        <f t="shared" si="57"/>
        <v>1.0440476940263133</v>
      </c>
      <c r="P221" s="7">
        <f t="shared" si="58"/>
        <v>0.43725354929282573</v>
      </c>
      <c r="R221" s="4" t="s">
        <v>8</v>
      </c>
      <c r="S221" s="4">
        <v>187</v>
      </c>
      <c r="T221" s="4" t="s">
        <v>15</v>
      </c>
      <c r="U221" s="4">
        <v>5</v>
      </c>
      <c r="V221" s="4">
        <v>493750.88</v>
      </c>
      <c r="W221" s="4">
        <v>5180783.1500000004</v>
      </c>
      <c r="X221" s="4">
        <v>298.72000000000003</v>
      </c>
      <c r="Y221" s="4">
        <v>0.96247183446721707</v>
      </c>
      <c r="Z221" s="4">
        <v>0.56941781069983954</v>
      </c>
      <c r="AA221" s="4">
        <v>0.99021125523331566</v>
      </c>
      <c r="AB221">
        <v>0.39365811364716186</v>
      </c>
    </row>
    <row r="222" spans="1:28" x14ac:dyDescent="0.25">
      <c r="A222" s="1" t="s">
        <v>8</v>
      </c>
      <c r="B222" s="1">
        <v>261</v>
      </c>
      <c r="C222" s="1" t="s">
        <v>15</v>
      </c>
      <c r="D222" s="1">
        <v>5</v>
      </c>
      <c r="E222" s="1">
        <v>493828.46</v>
      </c>
      <c r="F222" s="1">
        <v>5180878.08</v>
      </c>
      <c r="G222" s="1">
        <v>311.51600000000002</v>
      </c>
      <c r="M222" s="8">
        <f t="shared" si="55"/>
        <v>1.0037003748858113</v>
      </c>
      <c r="N222" s="6">
        <f t="shared" si="56"/>
        <v>0.593809449377247</v>
      </c>
      <c r="O222" s="6">
        <f t="shared" si="57"/>
        <v>1.0326280442731037</v>
      </c>
      <c r="P222" s="7">
        <f t="shared" si="58"/>
        <v>0.42800619532451639</v>
      </c>
      <c r="R222" s="4" t="s">
        <v>8</v>
      </c>
      <c r="S222" s="4">
        <v>188</v>
      </c>
      <c r="T222" s="4" t="s">
        <v>15</v>
      </c>
      <c r="U222" s="4">
        <v>5</v>
      </c>
      <c r="V222" s="4">
        <v>493782.81</v>
      </c>
      <c r="W222" s="4">
        <v>5180798.5599999996</v>
      </c>
      <c r="X222" s="4">
        <v>257.38200000000001</v>
      </c>
      <c r="Y222" s="4">
        <v>0.82928135276794734</v>
      </c>
      <c r="Z222" s="4">
        <v>0.49061962692001237</v>
      </c>
      <c r="AA222" s="4">
        <v>0.85318208788986749</v>
      </c>
      <c r="AB222">
        <v>0.28269523459288826</v>
      </c>
    </row>
    <row r="223" spans="1:28" x14ac:dyDescent="0.25">
      <c r="A223" s="1" t="s">
        <v>8</v>
      </c>
      <c r="B223" s="1">
        <v>309</v>
      </c>
      <c r="C223" s="1" t="s">
        <v>15</v>
      </c>
      <c r="D223" s="1">
        <v>5</v>
      </c>
      <c r="E223" s="1">
        <v>493855.17</v>
      </c>
      <c r="F223" s="1">
        <v>5180939.62</v>
      </c>
      <c r="G223" s="1">
        <v>301.673</v>
      </c>
      <c r="M223" s="8">
        <f t="shared" si="55"/>
        <v>0.97198636087047652</v>
      </c>
      <c r="N223" s="6">
        <f t="shared" si="56"/>
        <v>0.57504679702481487</v>
      </c>
      <c r="O223" s="6">
        <f t="shared" si="57"/>
        <v>1</v>
      </c>
      <c r="P223" s="7">
        <f t="shared" si="58"/>
        <v>0.40158480051752971</v>
      </c>
      <c r="R223" s="4" t="s">
        <v>8</v>
      </c>
      <c r="S223" s="4">
        <v>213</v>
      </c>
      <c r="T223" s="4" t="s">
        <v>15</v>
      </c>
      <c r="U223" s="4">
        <v>5</v>
      </c>
      <c r="V223" s="4">
        <v>493799.56</v>
      </c>
      <c r="W223" s="4">
        <v>5180830.55</v>
      </c>
      <c r="X223" s="4">
        <v>524.60599999999999</v>
      </c>
      <c r="Y223" s="4">
        <v>1.6902734975646385</v>
      </c>
      <c r="Z223" s="4">
        <v>1</v>
      </c>
      <c r="AA223" s="4">
        <v>1.7389889052053051</v>
      </c>
      <c r="AB223" s="7">
        <v>1</v>
      </c>
    </row>
    <row r="224" spans="1:28" x14ac:dyDescent="0.25">
      <c r="A224" s="1" t="s">
        <v>8</v>
      </c>
      <c r="B224" s="1">
        <v>187</v>
      </c>
      <c r="C224" s="1" t="s">
        <v>15</v>
      </c>
      <c r="D224" s="1">
        <v>5</v>
      </c>
      <c r="E224" s="1">
        <v>493750.88</v>
      </c>
      <c r="F224" s="1">
        <v>5180783.1500000004</v>
      </c>
      <c r="G224" s="1">
        <v>298.72000000000003</v>
      </c>
      <c r="M224" s="8">
        <f t="shared" si="55"/>
        <v>0.96247183446721707</v>
      </c>
      <c r="N224" s="6">
        <f t="shared" si="56"/>
        <v>0.56941781069983954</v>
      </c>
      <c r="O224" s="6">
        <f t="shared" si="57"/>
        <v>0.99021125523331566</v>
      </c>
      <c r="P224" s="7">
        <f t="shared" si="58"/>
        <v>0.39365811364716186</v>
      </c>
      <c r="R224" s="4" t="s">
        <v>8</v>
      </c>
      <c r="S224" s="4">
        <v>237</v>
      </c>
      <c r="T224" s="4" t="s">
        <v>15</v>
      </c>
      <c r="U224" s="4">
        <v>5</v>
      </c>
      <c r="V224" s="4">
        <v>493798.24</v>
      </c>
      <c r="W224" s="4">
        <v>5180860.38</v>
      </c>
      <c r="X224" s="4">
        <v>253.44499999999999</v>
      </c>
      <c r="Y224" s="4">
        <v>0.81659639155913166</v>
      </c>
      <c r="Z224" s="4">
        <v>0.48311494721753084</v>
      </c>
      <c r="AA224" s="4">
        <v>0.84013153315013278</v>
      </c>
      <c r="AB224">
        <v>0.27212721352663743</v>
      </c>
    </row>
    <row r="225" spans="1:28" x14ac:dyDescent="0.25">
      <c r="A225" s="1" t="s">
        <v>8</v>
      </c>
      <c r="B225" s="1">
        <v>135</v>
      </c>
      <c r="C225" s="1" t="s">
        <v>15</v>
      </c>
      <c r="D225" s="1">
        <v>5</v>
      </c>
      <c r="E225" s="1">
        <v>493720.15</v>
      </c>
      <c r="F225" s="1">
        <v>5180741.62</v>
      </c>
      <c r="G225" s="1">
        <v>296.26</v>
      </c>
      <c r="M225" s="8">
        <f t="shared" si="55"/>
        <v>0.95454574745332654</v>
      </c>
      <c r="N225" s="6">
        <f t="shared" si="56"/>
        <v>0.56472857725607406</v>
      </c>
      <c r="O225" s="6">
        <f t="shared" si="57"/>
        <v>0.98205673030068974</v>
      </c>
      <c r="P225" s="7">
        <f t="shared" si="58"/>
        <v>0.38705477815745465</v>
      </c>
      <c r="R225" s="4" t="s">
        <v>8</v>
      </c>
      <c r="S225" s="4">
        <v>238</v>
      </c>
      <c r="T225" s="4" t="s">
        <v>15</v>
      </c>
      <c r="U225" s="4">
        <v>5</v>
      </c>
      <c r="V225" s="4">
        <v>493827.45</v>
      </c>
      <c r="W225" s="4">
        <v>5180862.3</v>
      </c>
      <c r="X225" s="4">
        <v>314.96100000000001</v>
      </c>
      <c r="Y225" s="4">
        <v>1.0148001186918489</v>
      </c>
      <c r="Z225" s="4">
        <v>0.6003762823909754</v>
      </c>
      <c r="AA225" s="4">
        <v>1.0440476940263133</v>
      </c>
      <c r="AB225">
        <v>0.43725354929282573</v>
      </c>
    </row>
    <row r="226" spans="1:28" x14ac:dyDescent="0.25">
      <c r="A226" s="1" t="s">
        <v>8</v>
      </c>
      <c r="B226" s="1">
        <v>161</v>
      </c>
      <c r="C226" s="1" t="s">
        <v>15</v>
      </c>
      <c r="D226" s="1">
        <v>5</v>
      </c>
      <c r="E226" s="1">
        <v>493733.75</v>
      </c>
      <c r="F226" s="1">
        <v>5180751.3899999997</v>
      </c>
      <c r="G226" s="1">
        <v>284.44900000000001</v>
      </c>
      <c r="M226" s="8">
        <f t="shared" si="55"/>
        <v>0.91649086382687939</v>
      </c>
      <c r="N226" s="6">
        <f t="shared" si="56"/>
        <v>0.54221453814862963</v>
      </c>
      <c r="O226" s="6">
        <f t="shared" si="57"/>
        <v>0.94290506608148561</v>
      </c>
      <c r="P226" s="7">
        <f t="shared" si="58"/>
        <v>0.35535071495870235</v>
      </c>
      <c r="R226" s="4" t="s">
        <v>8</v>
      </c>
      <c r="S226" s="4">
        <v>261</v>
      </c>
      <c r="T226" s="4" t="s">
        <v>15</v>
      </c>
      <c r="U226" s="4">
        <v>5</v>
      </c>
      <c r="V226" s="4">
        <v>493828.46</v>
      </c>
      <c r="W226" s="4">
        <v>5180878.08</v>
      </c>
      <c r="X226" s="4">
        <v>311.51600000000002</v>
      </c>
      <c r="Y226" s="4">
        <v>1.0037003748858113</v>
      </c>
      <c r="Z226" s="4">
        <v>0.593809449377247</v>
      </c>
      <c r="AA226" s="4">
        <v>1.0326280442731037</v>
      </c>
      <c r="AB226">
        <v>0.42800619532451639</v>
      </c>
    </row>
    <row r="227" spans="1:28" x14ac:dyDescent="0.25">
      <c r="A227" s="1" t="s">
        <v>8</v>
      </c>
      <c r="B227" s="1">
        <v>360</v>
      </c>
      <c r="C227" s="1" t="s">
        <v>15</v>
      </c>
      <c r="D227" s="1">
        <v>5</v>
      </c>
      <c r="E227" s="1">
        <v>493923.81</v>
      </c>
      <c r="F227" s="1">
        <v>5181031.1100000003</v>
      </c>
      <c r="G227" s="1">
        <v>272.63799999999998</v>
      </c>
      <c r="M227" s="8">
        <f t="shared" si="55"/>
        <v>0.87843598020043212</v>
      </c>
      <c r="N227" s="6">
        <f t="shared" si="56"/>
        <v>0.5197004990411852</v>
      </c>
      <c r="O227" s="6">
        <f t="shared" si="57"/>
        <v>0.90375340186228126</v>
      </c>
      <c r="P227" s="7">
        <f t="shared" si="58"/>
        <v>0.32364665175994989</v>
      </c>
      <c r="R227" s="4" t="s">
        <v>8</v>
      </c>
      <c r="S227" s="4">
        <v>262</v>
      </c>
      <c r="T227" s="4" t="s">
        <v>15</v>
      </c>
      <c r="U227" s="4">
        <v>5</v>
      </c>
      <c r="V227" s="4">
        <v>493860.4</v>
      </c>
      <c r="W227" s="4">
        <v>5180907.2699999996</v>
      </c>
      <c r="X227" s="4">
        <v>269.19299999999998</v>
      </c>
      <c r="Y227" s="4">
        <v>0.8673362363943945</v>
      </c>
      <c r="Z227" s="4">
        <v>0.5131336660274568</v>
      </c>
      <c r="AA227" s="4">
        <v>0.89233375210907173</v>
      </c>
      <c r="AB227">
        <v>0.31439929779164055</v>
      </c>
    </row>
    <row r="228" spans="1:28" x14ac:dyDescent="0.25">
      <c r="A228" s="1" t="s">
        <v>8</v>
      </c>
      <c r="B228" s="1">
        <v>284</v>
      </c>
      <c r="C228" s="1" t="s">
        <v>15</v>
      </c>
      <c r="D228" s="1">
        <v>5</v>
      </c>
      <c r="E228" s="1">
        <v>493849.41</v>
      </c>
      <c r="F228" s="1">
        <v>5180909.84</v>
      </c>
      <c r="G228" s="1">
        <v>270.66899999999998</v>
      </c>
      <c r="M228" s="8">
        <f t="shared" si="55"/>
        <v>0.87209188860272879</v>
      </c>
      <c r="N228" s="6">
        <f t="shared" si="56"/>
        <v>0.51594720609371603</v>
      </c>
      <c r="O228" s="6">
        <f t="shared" si="57"/>
        <v>0.89722646706864706</v>
      </c>
      <c r="P228" s="7">
        <f t="shared" si="58"/>
        <v>0.31836129908546484</v>
      </c>
      <c r="R228" s="4" t="s">
        <v>8</v>
      </c>
      <c r="S228" s="4">
        <v>284</v>
      </c>
      <c r="T228" s="4" t="s">
        <v>15</v>
      </c>
      <c r="U228" s="4">
        <v>5</v>
      </c>
      <c r="V228" s="4">
        <v>493849.41</v>
      </c>
      <c r="W228" s="4">
        <v>5180909.84</v>
      </c>
      <c r="X228" s="4">
        <v>270.66899999999998</v>
      </c>
      <c r="Y228" s="4">
        <v>0.87209188860272879</v>
      </c>
      <c r="Z228" s="4">
        <v>0.51594720609371603</v>
      </c>
      <c r="AA228" s="4">
        <v>0.89722646706864706</v>
      </c>
      <c r="AB228">
        <v>0.31836129908546484</v>
      </c>
    </row>
    <row r="229" spans="1:28" x14ac:dyDescent="0.25">
      <c r="A229" s="1" t="s">
        <v>8</v>
      </c>
      <c r="B229" s="1">
        <v>262</v>
      </c>
      <c r="C229" s="1" t="s">
        <v>15</v>
      </c>
      <c r="D229" s="1">
        <v>5</v>
      </c>
      <c r="E229" s="1">
        <v>493860.4</v>
      </c>
      <c r="F229" s="1">
        <v>5180907.2699999996</v>
      </c>
      <c r="G229" s="1">
        <v>269.19299999999998</v>
      </c>
      <c r="M229" s="8">
        <f t="shared" si="55"/>
        <v>0.8673362363943945</v>
      </c>
      <c r="N229" s="6">
        <f t="shared" si="56"/>
        <v>0.5131336660274568</v>
      </c>
      <c r="O229" s="6">
        <f t="shared" si="57"/>
        <v>0.89233375210907173</v>
      </c>
      <c r="P229" s="7">
        <f t="shared" si="58"/>
        <v>0.31439929779164055</v>
      </c>
      <c r="R229" s="4" t="s">
        <v>8</v>
      </c>
      <c r="S229" s="4">
        <v>285</v>
      </c>
      <c r="T229" s="4" t="s">
        <v>15</v>
      </c>
      <c r="U229" s="4">
        <v>5</v>
      </c>
      <c r="V229" s="4">
        <v>493881.35</v>
      </c>
      <c r="W229" s="4">
        <v>5180939.03</v>
      </c>
      <c r="X229" s="4">
        <v>375</v>
      </c>
      <c r="Y229" s="4">
        <v>1.2082449716296411</v>
      </c>
      <c r="Z229" s="4">
        <v>0.71482217130570369</v>
      </c>
      <c r="AA229" s="4">
        <v>1.2430678250953848</v>
      </c>
      <c r="AB229">
        <v>0.59841519948247024</v>
      </c>
    </row>
    <row r="230" spans="1:28" x14ac:dyDescent="0.25">
      <c r="A230" s="1" t="s">
        <v>8</v>
      </c>
      <c r="B230" s="1">
        <v>188</v>
      </c>
      <c r="C230" s="1" t="s">
        <v>15</v>
      </c>
      <c r="D230" s="1">
        <v>5</v>
      </c>
      <c r="E230" s="1">
        <v>493782.81</v>
      </c>
      <c r="F230" s="1">
        <v>5180798.5599999996</v>
      </c>
      <c r="G230" s="1">
        <v>257.38200000000001</v>
      </c>
      <c r="M230" s="8">
        <f t="shared" si="55"/>
        <v>0.82928135276794734</v>
      </c>
      <c r="N230" s="6">
        <f t="shared" si="56"/>
        <v>0.49061962692001237</v>
      </c>
      <c r="O230" s="6">
        <f t="shared" si="57"/>
        <v>0.85318208788986749</v>
      </c>
      <c r="P230" s="7">
        <f t="shared" si="58"/>
        <v>0.28269523459288826</v>
      </c>
      <c r="R230" s="4" t="s">
        <v>8</v>
      </c>
      <c r="S230" s="4">
        <v>309</v>
      </c>
      <c r="T230" s="4" t="s">
        <v>15</v>
      </c>
      <c r="U230" s="4">
        <v>5</v>
      </c>
      <c r="V230" s="4">
        <v>493855.17</v>
      </c>
      <c r="W230" s="4">
        <v>5180939.62</v>
      </c>
      <c r="X230" s="4">
        <v>301.673</v>
      </c>
      <c r="Y230" s="4">
        <v>0.97198636087047652</v>
      </c>
      <c r="Z230" s="4">
        <v>0.57504679702481487</v>
      </c>
      <c r="AA230" s="4">
        <v>1</v>
      </c>
      <c r="AB230">
        <v>0.40158480051752971</v>
      </c>
    </row>
    <row r="231" spans="1:28" x14ac:dyDescent="0.25">
      <c r="A231" s="1" t="s">
        <v>8</v>
      </c>
      <c r="B231" s="1">
        <v>237</v>
      </c>
      <c r="C231" s="1" t="s">
        <v>15</v>
      </c>
      <c r="D231" s="1">
        <v>5</v>
      </c>
      <c r="E231" s="1">
        <v>493798.24</v>
      </c>
      <c r="F231" s="1">
        <v>5180860.38</v>
      </c>
      <c r="G231" s="1">
        <v>253.44499999999999</v>
      </c>
      <c r="M231" s="8">
        <f t="shared" si="55"/>
        <v>0.81659639155913166</v>
      </c>
      <c r="N231" s="6">
        <f t="shared" si="56"/>
        <v>0.48311494721753084</v>
      </c>
      <c r="O231" s="6">
        <f t="shared" si="57"/>
        <v>0.84013153315013278</v>
      </c>
      <c r="P231" s="7">
        <f t="shared" si="58"/>
        <v>0.27212721352663743</v>
      </c>
      <c r="R231" s="4" t="s">
        <v>8</v>
      </c>
      <c r="S231" s="4">
        <v>310</v>
      </c>
      <c r="T231" s="4" t="s">
        <v>15</v>
      </c>
      <c r="U231" s="4">
        <v>5</v>
      </c>
      <c r="V231" s="4">
        <v>493885.5</v>
      </c>
      <c r="W231" s="4">
        <v>5180970.8099999996</v>
      </c>
      <c r="X231" s="4">
        <v>318.89800000000002</v>
      </c>
      <c r="Y231" s="4">
        <v>1.0274850799006647</v>
      </c>
      <c r="Z231" s="4">
        <v>0.60788096209345688</v>
      </c>
      <c r="AA231" s="4">
        <v>1.0570982487660481</v>
      </c>
      <c r="AB231">
        <v>0.44782157035907655</v>
      </c>
    </row>
    <row r="232" spans="1:28" x14ac:dyDescent="0.25">
      <c r="A232" s="1" t="s">
        <v>8</v>
      </c>
      <c r="B232" s="1">
        <v>10</v>
      </c>
      <c r="C232" s="1" t="s">
        <v>15</v>
      </c>
      <c r="D232" s="1">
        <v>5</v>
      </c>
      <c r="E232" s="1">
        <v>493606.47</v>
      </c>
      <c r="F232" s="1">
        <v>5180579.8399999999</v>
      </c>
      <c r="G232" s="1">
        <v>229.33099999999999</v>
      </c>
      <c r="M232" s="8">
        <f t="shared" si="55"/>
        <v>0.73890140690345918</v>
      </c>
      <c r="N232" s="6">
        <f t="shared" si="56"/>
        <v>0.43714902231388886</v>
      </c>
      <c r="O232" s="6">
        <f t="shared" si="57"/>
        <v>0.76019729972519912</v>
      </c>
      <c r="P232" s="7">
        <f t="shared" si="58"/>
        <v>0.20739842003119133</v>
      </c>
      <c r="R232" s="4" t="s">
        <v>8</v>
      </c>
      <c r="S232" s="4">
        <v>336</v>
      </c>
      <c r="T232" s="4" t="s">
        <v>15</v>
      </c>
      <c r="U232" s="4">
        <v>5</v>
      </c>
      <c r="V232" s="4">
        <v>493913.55</v>
      </c>
      <c r="W232" s="4">
        <v>5180999.34</v>
      </c>
      <c r="X232" s="4">
        <v>468.99599999999998</v>
      </c>
      <c r="Y232" s="4">
        <v>1.5110988232384401</v>
      </c>
      <c r="Z232" s="4">
        <v>0.89399663747650615</v>
      </c>
      <c r="AA232" s="4">
        <v>1.5546502338624935</v>
      </c>
      <c r="AB232">
        <v>0.85072703797454763</v>
      </c>
    </row>
    <row r="233" spans="1:28" x14ac:dyDescent="0.25">
      <c r="A233" s="1" t="s">
        <v>8</v>
      </c>
      <c r="B233" s="1">
        <v>31</v>
      </c>
      <c r="C233" s="1" t="s">
        <v>15</v>
      </c>
      <c r="D233" s="1">
        <v>5</v>
      </c>
      <c r="E233" s="1">
        <v>493628.33</v>
      </c>
      <c r="F233" s="1">
        <v>5180611.5999999996</v>
      </c>
      <c r="G233" s="1">
        <v>152.06700000000001</v>
      </c>
      <c r="M233" s="8">
        <f t="shared" ref="M233" si="59">G233/$I$12</f>
        <v>0.48995783493547901</v>
      </c>
      <c r="N233" s="6">
        <f t="shared" ref="N233" si="60">G233/$J$12</f>
        <v>0.28986896833051856</v>
      </c>
      <c r="O233" s="6">
        <f t="shared" ref="O233" si="61">G233/$K$12</f>
        <v>0.50407891989007969</v>
      </c>
      <c r="P233" s="7">
        <f t="shared" ref="P233" si="62">(G233-$L$12)/($J$12-$L$12)</f>
        <v>0</v>
      </c>
      <c r="R233" s="4" t="s">
        <v>8</v>
      </c>
      <c r="S233" s="4">
        <v>360</v>
      </c>
      <c r="T233" s="4" t="s">
        <v>15</v>
      </c>
      <c r="U233" s="4">
        <v>5</v>
      </c>
      <c r="V233" s="4">
        <v>493923.81</v>
      </c>
      <c r="W233" s="4">
        <v>5181031.1100000003</v>
      </c>
      <c r="X233" s="4">
        <v>272.63799999999998</v>
      </c>
      <c r="Y233" s="4">
        <v>0.87843598020043212</v>
      </c>
      <c r="Z233" s="4">
        <v>0.5197004990411852</v>
      </c>
      <c r="AA233" s="4">
        <v>0.90375340186228126</v>
      </c>
      <c r="AB233">
        <v>0.32364665175994989</v>
      </c>
    </row>
    <row r="234" spans="1:28" x14ac:dyDescent="0.25">
      <c r="A234" s="5" t="s">
        <v>8</v>
      </c>
      <c r="B234" s="5">
        <v>239</v>
      </c>
      <c r="C234" s="5" t="s">
        <v>15</v>
      </c>
      <c r="D234" s="5">
        <v>6</v>
      </c>
      <c r="E234" s="5">
        <v>493858.44</v>
      </c>
      <c r="F234" s="5">
        <v>5180848.09</v>
      </c>
      <c r="G234" s="5">
        <v>467.02800000000002</v>
      </c>
      <c r="H234" s="5"/>
      <c r="I234" s="5"/>
      <c r="J234" s="5"/>
      <c r="K234" s="5"/>
      <c r="L234" s="5"/>
      <c r="M234" s="6">
        <f t="shared" ref="M234:M254" si="63">G234/$I$13</f>
        <v>1.4554159239400453</v>
      </c>
      <c r="N234" s="6">
        <f>G234/$J$13</f>
        <v>1</v>
      </c>
      <c r="O234" s="6">
        <f>G234/$K$13</f>
        <v>1.294681865560755</v>
      </c>
      <c r="P234" s="7">
        <f>(G234-$L$13)/($J$13-$L$13)</f>
        <v>1</v>
      </c>
      <c r="R234" s="4" t="s">
        <v>8</v>
      </c>
      <c r="S234" s="4">
        <v>11</v>
      </c>
      <c r="T234" s="4" t="s">
        <v>15</v>
      </c>
      <c r="U234" s="4">
        <v>6</v>
      </c>
      <c r="V234" s="4">
        <v>493638.37</v>
      </c>
      <c r="W234" s="4">
        <v>5180571.03</v>
      </c>
      <c r="X234" s="4">
        <v>360.72800000000001</v>
      </c>
      <c r="Y234" s="4">
        <v>1.1241494630108786</v>
      </c>
      <c r="Z234" s="4">
        <v>0.77239052048271195</v>
      </c>
      <c r="AA234" s="4">
        <v>1</v>
      </c>
      <c r="AB234">
        <v>0.67999759170341822</v>
      </c>
    </row>
    <row r="235" spans="1:28" x14ac:dyDescent="0.25">
      <c r="A235" s="1" t="s">
        <v>8</v>
      </c>
      <c r="B235" s="1">
        <v>82</v>
      </c>
      <c r="C235" s="1" t="s">
        <v>15</v>
      </c>
      <c r="D235" s="1">
        <v>6</v>
      </c>
      <c r="E235" s="1">
        <v>493711.38</v>
      </c>
      <c r="F235" s="1">
        <v>5180678.07</v>
      </c>
      <c r="G235" s="1">
        <v>416.339</v>
      </c>
      <c r="M235" s="8">
        <f t="shared" si="63"/>
        <v>1.2974519950779706</v>
      </c>
      <c r="N235" s="6">
        <f t="shared" ref="N235:N254" si="64">G235/$J$13</f>
        <v>0.89146475157806382</v>
      </c>
      <c r="O235" s="6">
        <f t="shared" ref="O235:O254" si="65">G235/$K$13</f>
        <v>1.1541632476547425</v>
      </c>
      <c r="P235" s="7">
        <f t="shared" ref="P235:P254" si="66">(G235-$L$13)/($J$13-$L$13)</f>
        <v>0.84740731821123749</v>
      </c>
      <c r="R235" s="4" t="s">
        <v>8</v>
      </c>
      <c r="S235" s="4">
        <v>12</v>
      </c>
      <c r="T235" s="4" t="s">
        <v>15</v>
      </c>
      <c r="U235" s="4">
        <v>6</v>
      </c>
      <c r="V235" s="4">
        <v>493668.47</v>
      </c>
      <c r="W235" s="4">
        <v>5180579.1100000003</v>
      </c>
      <c r="X235" s="4">
        <v>226.37799999999999</v>
      </c>
      <c r="Y235" s="4">
        <v>0.70546979202467408</v>
      </c>
      <c r="Z235" s="4">
        <v>0.48472040220286572</v>
      </c>
      <c r="AA235" s="4">
        <v>0.62755871459936563</v>
      </c>
      <c r="AB235">
        <v>0.27555428451013736</v>
      </c>
    </row>
    <row r="236" spans="1:28" x14ac:dyDescent="0.25">
      <c r="A236" s="1" t="s">
        <v>8</v>
      </c>
      <c r="B236" s="1">
        <v>189</v>
      </c>
      <c r="C236" s="1" t="s">
        <v>15</v>
      </c>
      <c r="D236" s="1">
        <v>6</v>
      </c>
      <c r="E236" s="1">
        <v>493814.72</v>
      </c>
      <c r="F236" s="1">
        <v>5180798.75</v>
      </c>
      <c r="G236" s="1">
        <v>409.94099999999997</v>
      </c>
      <c r="M236" s="8">
        <f t="shared" si="63"/>
        <v>1.2775136807127325</v>
      </c>
      <c r="N236" s="6">
        <f t="shared" si="64"/>
        <v>0.877765358822169</v>
      </c>
      <c r="O236" s="6">
        <f t="shared" si="65"/>
        <v>1.1364268922844913</v>
      </c>
      <c r="P236" s="7">
        <f t="shared" si="66"/>
        <v>0.82814696629889939</v>
      </c>
      <c r="R236" s="4" t="s">
        <v>8</v>
      </c>
      <c r="S236" s="4">
        <v>32</v>
      </c>
      <c r="T236" s="4" t="s">
        <v>15</v>
      </c>
      <c r="U236" s="4">
        <v>6</v>
      </c>
      <c r="V236" s="4">
        <v>493660.23</v>
      </c>
      <c r="W236" s="4">
        <v>5180602.78</v>
      </c>
      <c r="X236" s="4">
        <v>372.53899999999999</v>
      </c>
      <c r="Y236" s="4">
        <v>1.1609565012990666</v>
      </c>
      <c r="Z236" s="4">
        <v>0.79768022474027245</v>
      </c>
      <c r="AA236" s="4">
        <v>1.0327421214876582</v>
      </c>
      <c r="AB236">
        <v>0.71555308036184639</v>
      </c>
    </row>
    <row r="237" spans="1:28" x14ac:dyDescent="0.25">
      <c r="A237" s="1" t="s">
        <v>8</v>
      </c>
      <c r="B237" s="1">
        <v>215</v>
      </c>
      <c r="C237" s="1" t="s">
        <v>15</v>
      </c>
      <c r="D237" s="1">
        <v>6</v>
      </c>
      <c r="E237" s="1">
        <v>493859.75</v>
      </c>
      <c r="F237" s="1">
        <v>5180844.16</v>
      </c>
      <c r="G237" s="1">
        <v>403.05099999999999</v>
      </c>
      <c r="M237" s="8">
        <f t="shared" si="63"/>
        <v>1.2560421292940875</v>
      </c>
      <c r="N237" s="6">
        <f t="shared" si="64"/>
        <v>0.86301249603878138</v>
      </c>
      <c r="O237" s="6">
        <f t="shared" si="65"/>
        <v>1.1173266283737331</v>
      </c>
      <c r="P237" s="7">
        <f t="shared" si="66"/>
        <v>0.80740551198880117</v>
      </c>
      <c r="R237" s="4" t="s">
        <v>8</v>
      </c>
      <c r="S237" s="4">
        <v>33</v>
      </c>
      <c r="T237" s="4" t="s">
        <v>15</v>
      </c>
      <c r="U237" s="4">
        <v>6</v>
      </c>
      <c r="V237" s="4">
        <v>493692.15</v>
      </c>
      <c r="W237" s="4">
        <v>5180610.42</v>
      </c>
      <c r="X237" s="4">
        <v>141.732</v>
      </c>
      <c r="Y237" s="4">
        <v>0.44168445945825618</v>
      </c>
      <c r="Z237" s="4">
        <v>0.30347645109072691</v>
      </c>
      <c r="AA237" s="4">
        <v>0.39290545785189945</v>
      </c>
      <c r="AB237">
        <v>2.0738443939371159E-2</v>
      </c>
    </row>
    <row r="238" spans="1:28" x14ac:dyDescent="0.25">
      <c r="A238" s="1" t="s">
        <v>8</v>
      </c>
      <c r="B238" s="1">
        <v>311</v>
      </c>
      <c r="C238" s="1" t="s">
        <v>15</v>
      </c>
      <c r="D238" s="1">
        <v>6</v>
      </c>
      <c r="E238" s="1">
        <v>493917.41</v>
      </c>
      <c r="F238" s="1">
        <v>5180967.55</v>
      </c>
      <c r="G238" s="1">
        <v>399.60599999999999</v>
      </c>
      <c r="M238" s="8">
        <f t="shared" si="63"/>
        <v>1.245306353584765</v>
      </c>
      <c r="N238" s="6">
        <f t="shared" si="64"/>
        <v>0.85563606464708752</v>
      </c>
      <c r="O238" s="6">
        <f t="shared" si="65"/>
        <v>1.1077764964183539</v>
      </c>
      <c r="P238" s="7">
        <f t="shared" si="66"/>
        <v>0.79703478483375223</v>
      </c>
      <c r="R238" s="4" t="s">
        <v>8</v>
      </c>
      <c r="S238" s="4">
        <v>57</v>
      </c>
      <c r="T238" s="4" t="s">
        <v>15</v>
      </c>
      <c r="U238" s="4">
        <v>6</v>
      </c>
      <c r="V238" s="4">
        <v>493704.71</v>
      </c>
      <c r="W238" s="4">
        <v>5180646.3</v>
      </c>
      <c r="X238" s="4">
        <v>374.50799999999998</v>
      </c>
      <c r="Y238" s="4">
        <v>1.1670925658481683</v>
      </c>
      <c r="Z238" s="4">
        <v>0.80189624604948728</v>
      </c>
      <c r="AA238" s="4">
        <v>1.0382005278215165</v>
      </c>
      <c r="AB238">
        <v>0.72148050032361466</v>
      </c>
    </row>
    <row r="239" spans="1:28" x14ac:dyDescent="0.25">
      <c r="A239" s="1" t="s">
        <v>8</v>
      </c>
      <c r="B239" s="1">
        <v>214</v>
      </c>
      <c r="C239" s="1" t="s">
        <v>15</v>
      </c>
      <c r="D239" s="1">
        <v>6</v>
      </c>
      <c r="E239" s="1">
        <v>493831.45</v>
      </c>
      <c r="F239" s="1">
        <v>5180814.51</v>
      </c>
      <c r="G239" s="1">
        <v>389.27199999999999</v>
      </c>
      <c r="M239" s="8">
        <f t="shared" si="63"/>
        <v>1.2131021427922721</v>
      </c>
      <c r="N239" s="6">
        <f t="shared" si="64"/>
        <v>0.83350891167124874</v>
      </c>
      <c r="O239" s="6">
        <f t="shared" si="65"/>
        <v>1.0791288727240469</v>
      </c>
      <c r="P239" s="7">
        <f t="shared" si="66"/>
        <v>0.76592561373933188</v>
      </c>
      <c r="R239" s="4" t="s">
        <v>8</v>
      </c>
      <c r="S239" s="4">
        <v>82</v>
      </c>
      <c r="T239" s="4" t="s">
        <v>15</v>
      </c>
      <c r="U239" s="4">
        <v>6</v>
      </c>
      <c r="V239" s="4">
        <v>493711.38</v>
      </c>
      <c r="W239" s="4">
        <v>5180678.07</v>
      </c>
      <c r="X239" s="4">
        <v>416.339</v>
      </c>
      <c r="Y239" s="4">
        <v>1.2974519950779706</v>
      </c>
      <c r="Z239" s="4">
        <v>0.89146475157806382</v>
      </c>
      <c r="AA239" s="4">
        <v>1.1541632476547425</v>
      </c>
      <c r="AB239">
        <v>0.84740731821123749</v>
      </c>
    </row>
    <row r="240" spans="1:28" x14ac:dyDescent="0.25">
      <c r="A240" s="1" t="s">
        <v>8</v>
      </c>
      <c r="B240" s="1">
        <v>109</v>
      </c>
      <c r="C240" s="1" t="s">
        <v>15</v>
      </c>
      <c r="D240" s="1">
        <v>6</v>
      </c>
      <c r="E240" s="1">
        <v>493725.58</v>
      </c>
      <c r="F240" s="1">
        <v>5180706.7</v>
      </c>
      <c r="G240" s="1">
        <v>380.90600000000001</v>
      </c>
      <c r="M240" s="8">
        <f t="shared" si="63"/>
        <v>1.1870308802134066</v>
      </c>
      <c r="N240" s="6">
        <f t="shared" si="64"/>
        <v>0.81559563880538211</v>
      </c>
      <c r="O240" s="6">
        <f t="shared" si="65"/>
        <v>1.0559368831917677</v>
      </c>
      <c r="P240" s="7">
        <f t="shared" si="66"/>
        <v>0.74074085223595276</v>
      </c>
      <c r="R240" s="4" t="s">
        <v>8</v>
      </c>
      <c r="S240" s="4">
        <v>109</v>
      </c>
      <c r="T240" s="4" t="s">
        <v>15</v>
      </c>
      <c r="U240" s="4">
        <v>6</v>
      </c>
      <c r="V240" s="4">
        <v>493725.58</v>
      </c>
      <c r="W240" s="4">
        <v>5180706.7</v>
      </c>
      <c r="X240" s="4">
        <v>380.90600000000001</v>
      </c>
      <c r="Y240" s="4">
        <v>1.1870308802134066</v>
      </c>
      <c r="Z240" s="4">
        <v>0.81559563880538211</v>
      </c>
      <c r="AA240" s="4">
        <v>1.0559368831917677</v>
      </c>
      <c r="AB240" s="108">
        <v>0.74074085223595276</v>
      </c>
    </row>
    <row r="241" spans="1:28" x14ac:dyDescent="0.25">
      <c r="A241" s="1" t="s">
        <v>8</v>
      </c>
      <c r="B241" s="1">
        <v>57</v>
      </c>
      <c r="C241" s="1" t="s">
        <v>15</v>
      </c>
      <c r="D241" s="1">
        <v>6</v>
      </c>
      <c r="E241" s="1">
        <v>493704.71</v>
      </c>
      <c r="F241" s="1">
        <v>5180646.3</v>
      </c>
      <c r="G241" s="1">
        <v>374.50799999999998</v>
      </c>
      <c r="M241" s="8">
        <f t="shared" si="63"/>
        <v>1.1670925658481683</v>
      </c>
      <c r="N241" s="6">
        <f t="shared" si="64"/>
        <v>0.80189624604948728</v>
      </c>
      <c r="O241" s="6">
        <f t="shared" si="65"/>
        <v>1.0382005278215165</v>
      </c>
      <c r="P241" s="7">
        <f t="shared" si="66"/>
        <v>0.72148050032361466</v>
      </c>
      <c r="R241" s="4" t="s">
        <v>8</v>
      </c>
      <c r="S241" s="4">
        <v>136</v>
      </c>
      <c r="T241" s="4" t="s">
        <v>15</v>
      </c>
      <c r="U241" s="4">
        <v>6</v>
      </c>
      <c r="V241" s="4">
        <v>493752.04</v>
      </c>
      <c r="W241" s="4">
        <v>5180719.59</v>
      </c>
      <c r="X241" s="4">
        <v>279.52800000000002</v>
      </c>
      <c r="Y241" s="4">
        <v>0.87110302248925753</v>
      </c>
      <c r="Z241" s="4">
        <v>0.59852514196150985</v>
      </c>
      <c r="AA241" s="4">
        <v>0.77489964737974326</v>
      </c>
      <c r="AB241">
        <v>0.4355554886584283</v>
      </c>
    </row>
    <row r="242" spans="1:28" x14ac:dyDescent="0.25">
      <c r="A242" s="1" t="s">
        <v>8</v>
      </c>
      <c r="B242" s="1">
        <v>286</v>
      </c>
      <c r="C242" s="1" t="s">
        <v>15</v>
      </c>
      <c r="D242" s="1">
        <v>6</v>
      </c>
      <c r="E242" s="1">
        <v>493913.25</v>
      </c>
      <c r="F242" s="1">
        <v>5180935.78</v>
      </c>
      <c r="G242" s="1">
        <v>374.50799999999998</v>
      </c>
      <c r="M242" s="8">
        <f t="shared" si="63"/>
        <v>1.1670925658481683</v>
      </c>
      <c r="N242" s="6">
        <f t="shared" si="64"/>
        <v>0.80189624604948728</v>
      </c>
      <c r="O242" s="6">
        <f t="shared" si="65"/>
        <v>1.0382005278215165</v>
      </c>
      <c r="P242" s="7">
        <f t="shared" si="66"/>
        <v>0.72148050032361466</v>
      </c>
      <c r="R242" s="4" t="s">
        <v>8</v>
      </c>
      <c r="S242" s="4">
        <v>137</v>
      </c>
      <c r="T242" s="4" t="s">
        <v>15</v>
      </c>
      <c r="U242" s="4">
        <v>6</v>
      </c>
      <c r="V242" s="4">
        <v>493782.14</v>
      </c>
      <c r="W242" s="4">
        <v>5180736.37</v>
      </c>
      <c r="X242" s="4">
        <v>354.33100000000002</v>
      </c>
      <c r="Y242" s="4">
        <v>1.1042142649811149</v>
      </c>
      <c r="Z242" s="4">
        <v>0.75869326892606015</v>
      </c>
      <c r="AA242" s="4">
        <v>0.982266416801579</v>
      </c>
      <c r="AB242" s="108">
        <v>0.66074025016180737</v>
      </c>
    </row>
    <row r="243" spans="1:28" x14ac:dyDescent="0.25">
      <c r="A243" s="1" t="s">
        <v>8</v>
      </c>
      <c r="B243" s="1">
        <v>32</v>
      </c>
      <c r="C243" s="1" t="s">
        <v>15</v>
      </c>
      <c r="D243" s="1">
        <v>6</v>
      </c>
      <c r="E243" s="1">
        <v>493660.23</v>
      </c>
      <c r="F243" s="1">
        <v>5180602.78</v>
      </c>
      <c r="G243" s="1">
        <v>372.53899999999999</v>
      </c>
      <c r="M243" s="8">
        <f t="shared" si="63"/>
        <v>1.1609565012990666</v>
      </c>
      <c r="N243" s="6">
        <f t="shared" si="64"/>
        <v>0.79768022474027245</v>
      </c>
      <c r="O243" s="6">
        <f t="shared" si="65"/>
        <v>1.0327421214876582</v>
      </c>
      <c r="P243" s="7">
        <f t="shared" si="66"/>
        <v>0.71555308036184639</v>
      </c>
      <c r="R243" s="4" t="s">
        <v>8</v>
      </c>
      <c r="S243" s="4">
        <v>162</v>
      </c>
      <c r="T243" s="4" t="s">
        <v>15</v>
      </c>
      <c r="U243" s="4">
        <v>6</v>
      </c>
      <c r="V243" s="4">
        <v>493767.5</v>
      </c>
      <c r="W243" s="4">
        <v>5180765.43</v>
      </c>
      <c r="X243" s="4">
        <v>319.39</v>
      </c>
      <c r="Y243" s="4">
        <v>0.99532638716995769</v>
      </c>
      <c r="Z243" s="4">
        <v>0.68387762618087133</v>
      </c>
      <c r="AA243" s="4">
        <v>0.88540396087911111</v>
      </c>
      <c r="AB243">
        <v>0.55555488658428276</v>
      </c>
    </row>
    <row r="244" spans="1:28" x14ac:dyDescent="0.25">
      <c r="A244" s="1" t="s">
        <v>8</v>
      </c>
      <c r="B244" s="1">
        <v>11</v>
      </c>
      <c r="C244" s="1" t="s">
        <v>15</v>
      </c>
      <c r="D244" s="1">
        <v>6</v>
      </c>
      <c r="E244" s="1">
        <v>493638.37</v>
      </c>
      <c r="F244" s="1">
        <v>5180571.03</v>
      </c>
      <c r="G244" s="1">
        <v>360.72800000000001</v>
      </c>
      <c r="M244" s="8">
        <f t="shared" si="63"/>
        <v>1.1241494630108786</v>
      </c>
      <c r="N244" s="6">
        <f t="shared" si="64"/>
        <v>0.77239052048271195</v>
      </c>
      <c r="O244" s="6">
        <f t="shared" si="65"/>
        <v>1</v>
      </c>
      <c r="P244" s="7">
        <f t="shared" si="66"/>
        <v>0.67999759170341822</v>
      </c>
      <c r="R244" s="4" t="s">
        <v>8</v>
      </c>
      <c r="S244" s="4">
        <v>163</v>
      </c>
      <c r="T244" s="4" t="s">
        <v>15</v>
      </c>
      <c r="U244" s="4">
        <v>6</v>
      </c>
      <c r="V244" s="4">
        <v>493797.59</v>
      </c>
      <c r="W244" s="4">
        <v>5180766.99</v>
      </c>
      <c r="X244" s="4">
        <v>261.31900000000002</v>
      </c>
      <c r="Y244" s="4">
        <v>0.81435766983583147</v>
      </c>
      <c r="Z244" s="4">
        <v>0.55953604494805453</v>
      </c>
      <c r="AA244" s="4">
        <v>0.72442117052183364</v>
      </c>
      <c r="AB244">
        <v>0.38073964808766203</v>
      </c>
    </row>
    <row r="245" spans="1:28" x14ac:dyDescent="0.25">
      <c r="A245" s="1" t="s">
        <v>8</v>
      </c>
      <c r="B245" s="1">
        <v>137</v>
      </c>
      <c r="C245" s="1" t="s">
        <v>15</v>
      </c>
      <c r="D245" s="1">
        <v>6</v>
      </c>
      <c r="E245" s="1">
        <v>493782.14</v>
      </c>
      <c r="F245" s="1">
        <v>5180736.37</v>
      </c>
      <c r="G245" s="1">
        <v>354.33100000000002</v>
      </c>
      <c r="M245" s="8">
        <f t="shared" si="63"/>
        <v>1.1042142649811149</v>
      </c>
      <c r="N245" s="6">
        <f t="shared" si="64"/>
        <v>0.75869326892606015</v>
      </c>
      <c r="O245" s="6">
        <f t="shared" si="65"/>
        <v>0.982266416801579</v>
      </c>
      <c r="P245" s="7">
        <f t="shared" si="66"/>
        <v>0.66074025016180737</v>
      </c>
      <c r="R245" s="4" t="s">
        <v>8</v>
      </c>
      <c r="S245" s="4">
        <v>189</v>
      </c>
      <c r="T245" s="4" t="s">
        <v>15</v>
      </c>
      <c r="U245" s="4">
        <v>6</v>
      </c>
      <c r="V245" s="4">
        <v>493814.72</v>
      </c>
      <c r="W245" s="4">
        <v>5180798.75</v>
      </c>
      <c r="X245" s="4">
        <v>409.94099999999997</v>
      </c>
      <c r="Y245" s="4">
        <v>1.2775136807127325</v>
      </c>
      <c r="Z245" s="4">
        <v>0.877765358822169</v>
      </c>
      <c r="AA245" s="4">
        <v>1.1364268922844913</v>
      </c>
      <c r="AB245">
        <v>0.82814696629889939</v>
      </c>
    </row>
    <row r="246" spans="1:28" x14ac:dyDescent="0.25">
      <c r="A246" s="1" t="s">
        <v>8</v>
      </c>
      <c r="B246" s="1">
        <v>162</v>
      </c>
      <c r="C246" s="1" t="s">
        <v>15</v>
      </c>
      <c r="D246" s="1">
        <v>6</v>
      </c>
      <c r="E246" s="1">
        <v>493767.5</v>
      </c>
      <c r="F246" s="1">
        <v>5180765.43</v>
      </c>
      <c r="G246" s="1">
        <v>319.39</v>
      </c>
      <c r="M246" s="8">
        <f t="shared" si="63"/>
        <v>0.99532638716995769</v>
      </c>
      <c r="N246" s="6">
        <f t="shared" si="64"/>
        <v>0.68387762618087133</v>
      </c>
      <c r="O246" s="6">
        <f t="shared" si="65"/>
        <v>0.88540396087911111</v>
      </c>
      <c r="P246" s="7">
        <f t="shared" si="66"/>
        <v>0.55555488658428276</v>
      </c>
      <c r="R246" s="4" t="s">
        <v>8</v>
      </c>
      <c r="S246" s="4">
        <v>214</v>
      </c>
      <c r="T246" s="4" t="s">
        <v>15</v>
      </c>
      <c r="U246" s="4">
        <v>6</v>
      </c>
      <c r="V246" s="4">
        <v>493831.45</v>
      </c>
      <c r="W246" s="4">
        <v>5180814.51</v>
      </c>
      <c r="X246" s="4">
        <v>389.27199999999999</v>
      </c>
      <c r="Y246" s="4">
        <v>1.2131021427922721</v>
      </c>
      <c r="Z246" s="4">
        <v>0.83350891167124874</v>
      </c>
      <c r="AA246" s="4">
        <v>1.0791288727240469</v>
      </c>
      <c r="AB246">
        <v>0.76592561373933188</v>
      </c>
    </row>
    <row r="247" spans="1:28" x14ac:dyDescent="0.25">
      <c r="A247" s="1" t="s">
        <v>8</v>
      </c>
      <c r="B247" s="1">
        <v>136</v>
      </c>
      <c r="C247" s="1" t="s">
        <v>15</v>
      </c>
      <c r="D247" s="1">
        <v>6</v>
      </c>
      <c r="E247" s="1">
        <v>493752.04</v>
      </c>
      <c r="F247" s="1">
        <v>5180719.59</v>
      </c>
      <c r="G247" s="1">
        <v>279.52800000000002</v>
      </c>
      <c r="M247" s="8">
        <f t="shared" si="63"/>
        <v>0.87110302248925753</v>
      </c>
      <c r="N247" s="6">
        <f t="shared" si="64"/>
        <v>0.59852514196150985</v>
      </c>
      <c r="O247" s="6">
        <f t="shared" si="65"/>
        <v>0.77489964737974326</v>
      </c>
      <c r="P247" s="7">
        <f t="shared" si="66"/>
        <v>0.4355554886584283</v>
      </c>
      <c r="R247" s="4" t="s">
        <v>8</v>
      </c>
      <c r="S247" s="4">
        <v>215</v>
      </c>
      <c r="T247" s="4" t="s">
        <v>15</v>
      </c>
      <c r="U247" s="4">
        <v>6</v>
      </c>
      <c r="V247" s="4">
        <v>493859.75</v>
      </c>
      <c r="W247" s="4">
        <v>5180844.16</v>
      </c>
      <c r="X247" s="4">
        <v>403.05099999999999</v>
      </c>
      <c r="Y247" s="4">
        <v>1.2560421292940875</v>
      </c>
      <c r="Z247" s="4">
        <v>0.86301249603878138</v>
      </c>
      <c r="AA247" s="4">
        <v>1.1173266283737331</v>
      </c>
      <c r="AB247">
        <v>0.80740551198880117</v>
      </c>
    </row>
    <row r="248" spans="1:28" x14ac:dyDescent="0.25">
      <c r="A248" s="1" t="s">
        <v>8</v>
      </c>
      <c r="B248" s="1">
        <v>163</v>
      </c>
      <c r="C248" s="1" t="s">
        <v>15</v>
      </c>
      <c r="D248" s="1">
        <v>6</v>
      </c>
      <c r="E248" s="1">
        <v>493797.59</v>
      </c>
      <c r="F248" s="1">
        <v>5180766.99</v>
      </c>
      <c r="G248" s="1">
        <v>261.31900000000002</v>
      </c>
      <c r="M248" s="8">
        <f t="shared" si="63"/>
        <v>0.81435766983583147</v>
      </c>
      <c r="N248" s="6">
        <f t="shared" si="64"/>
        <v>0.55953604494805453</v>
      </c>
      <c r="O248" s="6">
        <f t="shared" si="65"/>
        <v>0.72442117052183364</v>
      </c>
      <c r="P248" s="7">
        <f t="shared" si="66"/>
        <v>0.38073964808766203</v>
      </c>
      <c r="R248" s="4" t="s">
        <v>8</v>
      </c>
      <c r="S248" s="4">
        <v>239</v>
      </c>
      <c r="T248" s="4" t="s">
        <v>15</v>
      </c>
      <c r="U248" s="4">
        <v>6</v>
      </c>
      <c r="V248" s="4">
        <v>493858.44</v>
      </c>
      <c r="W248" s="4">
        <v>5180848.09</v>
      </c>
      <c r="X248" s="4">
        <v>467.02800000000002</v>
      </c>
      <c r="Y248" s="4">
        <v>1.4554159239400453</v>
      </c>
      <c r="Z248" s="4">
        <v>1</v>
      </c>
      <c r="AA248" s="4">
        <v>1.294681865560755</v>
      </c>
      <c r="AB248" s="7">
        <v>1</v>
      </c>
    </row>
    <row r="249" spans="1:28" x14ac:dyDescent="0.25">
      <c r="A249" s="1" t="s">
        <v>8</v>
      </c>
      <c r="B249" s="1">
        <v>263</v>
      </c>
      <c r="C249" s="1" t="s">
        <v>15</v>
      </c>
      <c r="D249" s="1">
        <v>6</v>
      </c>
      <c r="E249" s="1">
        <v>493892.31</v>
      </c>
      <c r="F249" s="1">
        <v>5180904.0199999996</v>
      </c>
      <c r="G249" s="1">
        <v>259.84300000000002</v>
      </c>
      <c r="M249" s="8">
        <f t="shared" si="63"/>
        <v>0.80975795867561084</v>
      </c>
      <c r="N249" s="6">
        <f t="shared" si="64"/>
        <v>0.55637563486557551</v>
      </c>
      <c r="O249" s="6">
        <f t="shared" si="65"/>
        <v>0.7203294449003127</v>
      </c>
      <c r="P249" s="7">
        <f t="shared" si="66"/>
        <v>0.37629634089438119</v>
      </c>
      <c r="R249" s="4" t="s">
        <v>8</v>
      </c>
      <c r="S249" s="4">
        <v>240</v>
      </c>
      <c r="T249" s="4" t="s">
        <v>15</v>
      </c>
      <c r="U249" s="4">
        <v>6</v>
      </c>
      <c r="V249" s="4">
        <v>493884.76</v>
      </c>
      <c r="W249" s="4">
        <v>5180880.62</v>
      </c>
      <c r="X249" s="4">
        <v>215.55099999999999</v>
      </c>
      <c r="Y249" s="4">
        <v>0.67172922784329991</v>
      </c>
      <c r="Z249" s="4">
        <v>0.46153763800029118</v>
      </c>
      <c r="AA249" s="4">
        <v>0.59754441019272131</v>
      </c>
      <c r="AB249" s="108">
        <v>0.24296100064722967</v>
      </c>
    </row>
    <row r="250" spans="1:28" x14ac:dyDescent="0.25">
      <c r="A250" s="1" t="s">
        <v>8</v>
      </c>
      <c r="B250" s="1">
        <v>12</v>
      </c>
      <c r="C250" s="1" t="s">
        <v>15</v>
      </c>
      <c r="D250" s="1">
        <v>6</v>
      </c>
      <c r="E250" s="1">
        <v>493668.47</v>
      </c>
      <c r="F250" s="1">
        <v>5180579.1100000003</v>
      </c>
      <c r="G250" s="1">
        <v>226.37799999999999</v>
      </c>
      <c r="M250" s="8">
        <f t="shared" si="63"/>
        <v>0.70546979202467408</v>
      </c>
      <c r="N250" s="6">
        <f t="shared" si="64"/>
        <v>0.48472040220286572</v>
      </c>
      <c r="O250" s="6">
        <f t="shared" si="65"/>
        <v>0.62755871459936563</v>
      </c>
      <c r="P250" s="7">
        <f t="shared" si="66"/>
        <v>0.27555428451013736</v>
      </c>
      <c r="R250" s="4" t="s">
        <v>8</v>
      </c>
      <c r="S250" s="4">
        <v>263</v>
      </c>
      <c r="T250" s="4" t="s">
        <v>15</v>
      </c>
      <c r="U250" s="4">
        <v>6</v>
      </c>
      <c r="V250" s="4">
        <v>493892.31</v>
      </c>
      <c r="W250" s="4">
        <v>5180904.0199999996</v>
      </c>
      <c r="X250" s="4">
        <v>259.84300000000002</v>
      </c>
      <c r="Y250" s="4">
        <v>0.80975795867561084</v>
      </c>
      <c r="Z250" s="4">
        <v>0.55637563486557551</v>
      </c>
      <c r="AA250" s="4">
        <v>0.7203294449003127</v>
      </c>
      <c r="AB250">
        <v>0.37629634089438119</v>
      </c>
    </row>
    <row r="251" spans="1:28" x14ac:dyDescent="0.25">
      <c r="A251" s="1" t="s">
        <v>8</v>
      </c>
      <c r="B251" s="1">
        <v>240</v>
      </c>
      <c r="C251" s="1" t="s">
        <v>15</v>
      </c>
      <c r="D251" s="1">
        <v>6</v>
      </c>
      <c r="E251" s="1">
        <v>493884.76</v>
      </c>
      <c r="F251" s="1">
        <v>5180880.62</v>
      </c>
      <c r="G251" s="1">
        <v>215.55099999999999</v>
      </c>
      <c r="M251" s="8">
        <f t="shared" si="63"/>
        <v>0.67172922784329991</v>
      </c>
      <c r="N251" s="6">
        <f t="shared" si="64"/>
        <v>0.46153763800029118</v>
      </c>
      <c r="O251" s="6">
        <f t="shared" si="65"/>
        <v>0.59754441019272131</v>
      </c>
      <c r="P251" s="7">
        <f t="shared" si="66"/>
        <v>0.24296100064722967</v>
      </c>
      <c r="R251" s="4" t="s">
        <v>8</v>
      </c>
      <c r="S251" s="4">
        <v>286</v>
      </c>
      <c r="T251" s="4" t="s">
        <v>15</v>
      </c>
      <c r="U251" s="4">
        <v>6</v>
      </c>
      <c r="V251" s="4">
        <v>493913.25</v>
      </c>
      <c r="W251" s="4">
        <v>5180935.78</v>
      </c>
      <c r="X251" s="4">
        <v>374.50799999999998</v>
      </c>
      <c r="Y251" s="4">
        <v>1.1670925658481683</v>
      </c>
      <c r="Z251" s="4">
        <v>0.80189624604948728</v>
      </c>
      <c r="AA251" s="4">
        <v>1.0382005278215165</v>
      </c>
      <c r="AB251">
        <v>0.72148050032361466</v>
      </c>
    </row>
    <row r="252" spans="1:28" x14ac:dyDescent="0.25">
      <c r="A252" s="1" t="s">
        <v>8</v>
      </c>
      <c r="B252" s="1">
        <v>312</v>
      </c>
      <c r="C252" s="1" t="s">
        <v>15</v>
      </c>
      <c r="D252" s="1">
        <v>6</v>
      </c>
      <c r="E252" s="1">
        <v>493946.58</v>
      </c>
      <c r="F252" s="1">
        <v>5180965.8</v>
      </c>
      <c r="G252" s="1">
        <v>197.34299999999999</v>
      </c>
      <c r="M252" s="8">
        <f t="shared" si="63"/>
        <v>0.61498699152534819</v>
      </c>
      <c r="N252" s="6">
        <f t="shared" si="64"/>
        <v>0.42255068218607872</v>
      </c>
      <c r="O252" s="6">
        <f t="shared" si="65"/>
        <v>0.54706870550664211</v>
      </c>
      <c r="P252" s="7">
        <f t="shared" si="66"/>
        <v>0.18814817044719054</v>
      </c>
      <c r="R252" s="4" t="s">
        <v>8</v>
      </c>
      <c r="S252" s="4">
        <v>311</v>
      </c>
      <c r="T252" s="4" t="s">
        <v>15</v>
      </c>
      <c r="U252" s="4">
        <v>6</v>
      </c>
      <c r="V252" s="4">
        <v>493917.41</v>
      </c>
      <c r="W252" s="4">
        <v>5180967.55</v>
      </c>
      <c r="X252" s="4">
        <v>399.60599999999999</v>
      </c>
      <c r="Y252" s="4">
        <v>1.245306353584765</v>
      </c>
      <c r="Z252" s="4">
        <v>0.85563606464708752</v>
      </c>
      <c r="AA252" s="4">
        <v>1.1077764964183539</v>
      </c>
      <c r="AB252">
        <v>0.79703478483375223</v>
      </c>
    </row>
    <row r="253" spans="1:28" x14ac:dyDescent="0.25">
      <c r="A253" s="1" t="s">
        <v>8</v>
      </c>
      <c r="B253" s="1">
        <v>33</v>
      </c>
      <c r="C253" s="1" t="s">
        <v>15</v>
      </c>
      <c r="D253" s="1">
        <v>6</v>
      </c>
      <c r="E253" s="1">
        <v>493692.15</v>
      </c>
      <c r="F253" s="1">
        <v>5180610.42</v>
      </c>
      <c r="G253" s="1">
        <v>141.732</v>
      </c>
      <c r="M253" s="8">
        <f t="shared" si="63"/>
        <v>0.44168445945825618</v>
      </c>
      <c r="N253" s="6">
        <f t="shared" si="64"/>
        <v>0.30347645109072691</v>
      </c>
      <c r="O253" s="6">
        <f t="shared" si="65"/>
        <v>0.39290545785189945</v>
      </c>
      <c r="P253" s="7">
        <f t="shared" si="66"/>
        <v>2.0738443939371159E-2</v>
      </c>
      <c r="R253" s="4" t="s">
        <v>8</v>
      </c>
      <c r="S253" s="4">
        <v>312</v>
      </c>
      <c r="T253" s="4" t="s">
        <v>15</v>
      </c>
      <c r="U253" s="4">
        <v>6</v>
      </c>
      <c r="V253" s="4">
        <v>493946.58</v>
      </c>
      <c r="W253" s="4">
        <v>5180965.8</v>
      </c>
      <c r="X253" s="4">
        <v>197.34299999999999</v>
      </c>
      <c r="Y253" s="4">
        <v>0.61498699152534819</v>
      </c>
      <c r="Z253" s="4">
        <v>0.42255068218607872</v>
      </c>
      <c r="AA253" s="4">
        <v>0.54706870550664211</v>
      </c>
      <c r="AB253">
        <v>0.18814817044719054</v>
      </c>
    </row>
    <row r="254" spans="1:28" x14ac:dyDescent="0.25">
      <c r="A254" s="1" t="s">
        <v>8</v>
      </c>
      <c r="B254" s="1">
        <v>337</v>
      </c>
      <c r="C254" s="1" t="s">
        <v>15</v>
      </c>
      <c r="D254" s="1">
        <v>6</v>
      </c>
      <c r="E254" s="1">
        <v>493945.45</v>
      </c>
      <c r="F254" s="1">
        <v>5180995.3099999996</v>
      </c>
      <c r="G254" s="1">
        <v>134.84299999999999</v>
      </c>
      <c r="M254" s="8">
        <f t="shared" si="63"/>
        <v>0.4202160243750856</v>
      </c>
      <c r="N254" s="6">
        <f t="shared" si="64"/>
        <v>0.28872572950658199</v>
      </c>
      <c r="O254" s="6">
        <f t="shared" si="65"/>
        <v>0.37380796611297151</v>
      </c>
      <c r="P254" s="7">
        <f t="shared" si="66"/>
        <v>0</v>
      </c>
      <c r="R254" s="4" t="s">
        <v>8</v>
      </c>
      <c r="S254" s="4">
        <v>337</v>
      </c>
      <c r="T254" s="4" t="s">
        <v>15</v>
      </c>
      <c r="U254" s="4">
        <v>6</v>
      </c>
      <c r="V254" s="4">
        <v>493945.45</v>
      </c>
      <c r="W254" s="4">
        <v>5180995.3099999996</v>
      </c>
      <c r="X254" s="4">
        <v>134.84299999999999</v>
      </c>
      <c r="Y254" s="4">
        <v>0.4202160243750856</v>
      </c>
      <c r="Z254" s="4">
        <v>0.28872572950658199</v>
      </c>
      <c r="AA254" s="4">
        <v>0.37380796611297151</v>
      </c>
      <c r="AB254">
        <v>0</v>
      </c>
    </row>
    <row r="255" spans="1:28" x14ac:dyDescent="0.25">
      <c r="A255" s="5" t="s">
        <v>48</v>
      </c>
      <c r="B255" s="5">
        <v>241</v>
      </c>
      <c r="C255" s="5" t="s">
        <v>24</v>
      </c>
      <c r="D255" s="5">
        <v>1</v>
      </c>
      <c r="E255" s="5">
        <v>493923.19</v>
      </c>
      <c r="F255" s="5">
        <v>5180872.2</v>
      </c>
      <c r="G255" s="5">
        <v>619.58699999999999</v>
      </c>
      <c r="H255" s="5"/>
      <c r="I255" s="5"/>
      <c r="J255" s="5"/>
      <c r="K255" s="5"/>
      <c r="L255" s="5"/>
      <c r="M255" s="6">
        <f t="shared" ref="M255:M272" si="67">G255/$I$14</f>
        <v>1.2530832237840026</v>
      </c>
      <c r="N255" s="6">
        <f>G255/$J$14</f>
        <v>1</v>
      </c>
      <c r="O255" s="6">
        <f>G255/$K$14</f>
        <v>1.2496283911201107</v>
      </c>
      <c r="P255" s="7">
        <f>(G255-$L$14)/($J$14-$L$14)</f>
        <v>1</v>
      </c>
      <c r="R255" s="4" t="s">
        <v>48</v>
      </c>
      <c r="S255" s="4">
        <v>13</v>
      </c>
      <c r="T255" s="4" t="s">
        <v>24</v>
      </c>
      <c r="U255" s="4">
        <v>1</v>
      </c>
      <c r="V255" s="4">
        <v>493702.2</v>
      </c>
      <c r="W255" s="4">
        <v>5180582.74</v>
      </c>
      <c r="X255" s="4">
        <v>418.30700000000002</v>
      </c>
      <c r="Y255" s="4">
        <v>0.84600465163312788</v>
      </c>
      <c r="Z255" s="4">
        <v>0.67513843899242565</v>
      </c>
      <c r="AA255" s="4">
        <v>0.84367216130144795</v>
      </c>
      <c r="AB255">
        <v>0.25905747752655961</v>
      </c>
    </row>
    <row r="256" spans="1:28" x14ac:dyDescent="0.25">
      <c r="A256" s="1" t="s">
        <v>48</v>
      </c>
      <c r="B256" s="1">
        <v>165</v>
      </c>
      <c r="C256" s="1" t="s">
        <v>24</v>
      </c>
      <c r="D256" s="1">
        <v>1</v>
      </c>
      <c r="E256" s="1">
        <v>493861.42</v>
      </c>
      <c r="F256" s="1">
        <v>5180780.1500000004</v>
      </c>
      <c r="G256" s="1">
        <v>589.07500000000005</v>
      </c>
      <c r="M256" s="8">
        <f t="shared" si="67"/>
        <v>1.1913742542218628</v>
      </c>
      <c r="N256" s="6">
        <f t="shared" ref="N256:N272" si="68">G256/$J$14</f>
        <v>0.95075429277889956</v>
      </c>
      <c r="O256" s="6">
        <f t="shared" ref="O256:O272" si="69">G256/$K$14</f>
        <v>1.188089557235835</v>
      </c>
      <c r="P256" s="7">
        <f t="shared" ref="P256:P272" si="70">(G256-$L$14)/($J$14-$L$14)</f>
        <v>0.88768065259484508</v>
      </c>
      <c r="R256" s="4" t="s">
        <v>48</v>
      </c>
      <c r="S256" s="4">
        <v>34</v>
      </c>
      <c r="T256" s="4" t="s">
        <v>24</v>
      </c>
      <c r="U256" s="4">
        <v>1</v>
      </c>
      <c r="V256" s="4">
        <v>493724.07</v>
      </c>
      <c r="W256" s="4">
        <v>5180614.5</v>
      </c>
      <c r="X256" s="4">
        <v>420.76799999999997</v>
      </c>
      <c r="Y256" s="4">
        <v>0.85098189907978572</v>
      </c>
      <c r="Z256" s="4">
        <v>0.67911043969612017</v>
      </c>
      <c r="AA256" s="4">
        <v>0.84863568615033358</v>
      </c>
      <c r="AB256">
        <v>0.26811679562973484</v>
      </c>
    </row>
    <row r="257" spans="1:28" x14ac:dyDescent="0.25">
      <c r="A257" s="1" t="s">
        <v>48</v>
      </c>
      <c r="B257" s="1">
        <v>287</v>
      </c>
      <c r="C257" s="1" t="s">
        <v>24</v>
      </c>
      <c r="D257" s="1">
        <v>1</v>
      </c>
      <c r="E257" s="1">
        <v>493945.16</v>
      </c>
      <c r="F257" s="1">
        <v>5180931.74</v>
      </c>
      <c r="G257" s="1">
        <v>577.75599999999997</v>
      </c>
      <c r="M257" s="8">
        <f t="shared" si="67"/>
        <v>1.1684821518859341</v>
      </c>
      <c r="N257" s="6">
        <f t="shared" si="68"/>
        <v>0.93248567190725429</v>
      </c>
      <c r="O257" s="6">
        <f t="shared" si="69"/>
        <v>1.1652605699280176</v>
      </c>
      <c r="P257" s="7">
        <f t="shared" si="70"/>
        <v>0.84601367916540893</v>
      </c>
      <c r="R257" s="4" t="s">
        <v>48</v>
      </c>
      <c r="S257" s="4">
        <v>58</v>
      </c>
      <c r="T257" s="4" t="s">
        <v>24</v>
      </c>
      <c r="U257" s="4">
        <v>1</v>
      </c>
      <c r="V257" s="4">
        <v>493736.6</v>
      </c>
      <c r="W257" s="4">
        <v>5180624.26</v>
      </c>
      <c r="X257" s="4">
        <v>351.87</v>
      </c>
      <c r="Y257" s="4">
        <v>0.71163919506522411</v>
      </c>
      <c r="Z257" s="4">
        <v>0.56791055977610894</v>
      </c>
      <c r="AA257" s="4">
        <v>0.70967715911314055</v>
      </c>
      <c r="AB257">
        <v>1.4492700273141614E-2</v>
      </c>
    </row>
    <row r="258" spans="1:28" x14ac:dyDescent="0.25">
      <c r="A258" s="1" t="s">
        <v>48</v>
      </c>
      <c r="B258" s="1">
        <v>264</v>
      </c>
      <c r="C258" s="1" t="s">
        <v>24</v>
      </c>
      <c r="D258" s="1">
        <v>1</v>
      </c>
      <c r="E258" s="1">
        <v>493924.21</v>
      </c>
      <c r="F258" s="1">
        <v>5180899.9800000004</v>
      </c>
      <c r="G258" s="1">
        <v>577.26400000000001</v>
      </c>
      <c r="M258" s="8">
        <f t="shared" si="67"/>
        <v>1.1674871068864396</v>
      </c>
      <c r="N258" s="6">
        <f t="shared" si="68"/>
        <v>0.9316915945621842</v>
      </c>
      <c r="O258" s="6">
        <f t="shared" si="69"/>
        <v>1.1642682683328729</v>
      </c>
      <c r="P258" s="7">
        <f t="shared" si="70"/>
        <v>0.84420255177542025</v>
      </c>
      <c r="R258" s="4" t="s">
        <v>48</v>
      </c>
      <c r="S258" s="4">
        <v>83</v>
      </c>
      <c r="T258" s="4" t="s">
        <v>24</v>
      </c>
      <c r="U258" s="4">
        <v>1</v>
      </c>
      <c r="V258" s="4">
        <v>493743.27</v>
      </c>
      <c r="W258" s="4">
        <v>5180656.03</v>
      </c>
      <c r="X258" s="4">
        <v>558.07100000000003</v>
      </c>
      <c r="Y258" s="4">
        <v>1.1286702396602288</v>
      </c>
      <c r="Z258" s="4">
        <v>0.90071450821272891</v>
      </c>
      <c r="AA258" s="4">
        <v>1.1255584217564143</v>
      </c>
      <c r="AB258">
        <v>0.77355017779970126</v>
      </c>
    </row>
    <row r="259" spans="1:28" x14ac:dyDescent="0.25">
      <c r="A259" s="1" t="s">
        <v>48</v>
      </c>
      <c r="B259" s="1">
        <v>110</v>
      </c>
      <c r="C259" s="1" t="s">
        <v>24</v>
      </c>
      <c r="D259" s="1">
        <v>1</v>
      </c>
      <c r="E259" s="1">
        <v>493759.15</v>
      </c>
      <c r="F259" s="1">
        <v>5180683.4000000004</v>
      </c>
      <c r="G259" s="1">
        <v>562.99199999999996</v>
      </c>
      <c r="M259" s="8">
        <f t="shared" si="67"/>
        <v>1.1386227121043584</v>
      </c>
      <c r="N259" s="6">
        <f t="shared" si="68"/>
        <v>0.90865689564177421</v>
      </c>
      <c r="O259" s="6">
        <f t="shared" si="69"/>
        <v>1.1354834545810248</v>
      </c>
      <c r="P259" s="7">
        <f t="shared" si="70"/>
        <v>0.79166513285282003</v>
      </c>
      <c r="R259" s="4" t="s">
        <v>48</v>
      </c>
      <c r="S259" s="4">
        <v>84</v>
      </c>
      <c r="T259" s="4" t="s">
        <v>24</v>
      </c>
      <c r="U259" s="4">
        <v>1</v>
      </c>
      <c r="V259" s="4">
        <v>493775.2</v>
      </c>
      <c r="W259" s="4">
        <v>5180671.45</v>
      </c>
      <c r="X259" s="4">
        <v>554.13400000000001</v>
      </c>
      <c r="Y259" s="4">
        <v>1.1207078572150877</v>
      </c>
      <c r="Z259" s="4">
        <v>0.89436027547382368</v>
      </c>
      <c r="AA259" s="4">
        <v>1.1176179921220935</v>
      </c>
      <c r="AB259">
        <v>0.75905747752655961</v>
      </c>
    </row>
    <row r="260" spans="1:28" x14ac:dyDescent="0.25">
      <c r="A260" s="1" t="s">
        <v>48</v>
      </c>
      <c r="B260" s="1">
        <v>83</v>
      </c>
      <c r="C260" s="1" t="s">
        <v>24</v>
      </c>
      <c r="D260" s="1">
        <v>1</v>
      </c>
      <c r="E260" s="1">
        <v>493743.27</v>
      </c>
      <c r="F260" s="1">
        <v>5180656.03</v>
      </c>
      <c r="G260" s="1">
        <v>558.07100000000003</v>
      </c>
      <c r="M260" s="8">
        <f t="shared" si="67"/>
        <v>1.1286702396602288</v>
      </c>
      <c r="N260" s="6">
        <f t="shared" si="68"/>
        <v>0.90071450821272891</v>
      </c>
      <c r="O260" s="6">
        <f t="shared" si="69"/>
        <v>1.1255584217564143</v>
      </c>
      <c r="P260" s="7">
        <f t="shared" si="70"/>
        <v>0.77355017779970126</v>
      </c>
      <c r="R260" s="4" t="s">
        <v>48</v>
      </c>
      <c r="S260" s="4">
        <v>110</v>
      </c>
      <c r="T260" s="4" t="s">
        <v>24</v>
      </c>
      <c r="U260" s="4">
        <v>1</v>
      </c>
      <c r="V260" s="4">
        <v>493759.15</v>
      </c>
      <c r="W260" s="4">
        <v>5180683.4000000004</v>
      </c>
      <c r="X260" s="4">
        <v>562.99199999999996</v>
      </c>
      <c r="Y260" s="4">
        <v>1.1386227121043584</v>
      </c>
      <c r="Z260" s="4">
        <v>0.90865689564177421</v>
      </c>
      <c r="AA260" s="4">
        <v>1.1354834545810248</v>
      </c>
      <c r="AB260">
        <v>0.79166513285282003</v>
      </c>
    </row>
    <row r="261" spans="1:28" x14ac:dyDescent="0.25">
      <c r="A261" s="1" t="s">
        <v>48</v>
      </c>
      <c r="B261" s="1">
        <v>84</v>
      </c>
      <c r="C261" s="1" t="s">
        <v>24</v>
      </c>
      <c r="D261" s="1">
        <v>1</v>
      </c>
      <c r="E261" s="1">
        <v>493775.2</v>
      </c>
      <c r="F261" s="1">
        <v>5180671.45</v>
      </c>
      <c r="G261" s="1">
        <v>554.13400000000001</v>
      </c>
      <c r="M261" s="8">
        <f t="shared" si="67"/>
        <v>1.1207078572150877</v>
      </c>
      <c r="N261" s="6">
        <f t="shared" si="68"/>
        <v>0.89436027547382368</v>
      </c>
      <c r="O261" s="6">
        <f t="shared" si="69"/>
        <v>1.1176179921220935</v>
      </c>
      <c r="P261" s="7">
        <f t="shared" si="70"/>
        <v>0.75905747752655961</v>
      </c>
      <c r="R261" s="4" t="s">
        <v>48</v>
      </c>
      <c r="S261" s="4">
        <v>111</v>
      </c>
      <c r="T261" s="4" t="s">
        <v>24</v>
      </c>
      <c r="U261" s="4">
        <v>1</v>
      </c>
      <c r="V261" s="4">
        <v>493786.68</v>
      </c>
      <c r="W261" s="4">
        <v>5180703.22</v>
      </c>
      <c r="X261" s="4">
        <v>347.93299999999999</v>
      </c>
      <c r="Y261" s="4">
        <v>0.70367681262008297</v>
      </c>
      <c r="Z261" s="4">
        <v>0.56155632703720382</v>
      </c>
      <c r="AA261" s="4">
        <v>0.70173672947881982</v>
      </c>
      <c r="AB261">
        <v>0</v>
      </c>
    </row>
    <row r="262" spans="1:28" x14ac:dyDescent="0.25">
      <c r="A262" s="1" t="s">
        <v>48</v>
      </c>
      <c r="B262" s="1">
        <v>313</v>
      </c>
      <c r="C262" s="1" t="s">
        <v>24</v>
      </c>
      <c r="D262" s="1">
        <v>1</v>
      </c>
      <c r="E262" s="1">
        <v>493981.21</v>
      </c>
      <c r="F262" s="1">
        <v>5180954.71</v>
      </c>
      <c r="G262" s="1">
        <v>533.46500000000003</v>
      </c>
      <c r="M262" s="8">
        <f t="shared" si="67"/>
        <v>1.0789058549903936</v>
      </c>
      <c r="N262" s="6">
        <f t="shared" si="68"/>
        <v>0.8610009570891578</v>
      </c>
      <c r="O262" s="6">
        <f t="shared" si="69"/>
        <v>1.0759312407602</v>
      </c>
      <c r="P262" s="7">
        <f t="shared" si="70"/>
        <v>0.68297172138087436</v>
      </c>
      <c r="R262" s="4" t="s">
        <v>48</v>
      </c>
      <c r="S262" s="4">
        <v>138</v>
      </c>
      <c r="T262" s="4" t="s">
        <v>24</v>
      </c>
      <c r="U262" s="4">
        <v>1</v>
      </c>
      <c r="V262" s="4">
        <v>493815.87</v>
      </c>
      <c r="W262" s="4">
        <v>5180735.1900000004</v>
      </c>
      <c r="X262" s="4">
        <v>489.173</v>
      </c>
      <c r="Y262" s="4">
        <v>0.989327535645667</v>
      </c>
      <c r="Z262" s="4">
        <v>0.78951462829271757</v>
      </c>
      <c r="AA262" s="4">
        <v>0.98659989471922094</v>
      </c>
      <c r="AB262">
        <v>0.51992608244310778</v>
      </c>
    </row>
    <row r="263" spans="1:28" x14ac:dyDescent="0.25">
      <c r="A263" s="1" t="s">
        <v>48</v>
      </c>
      <c r="B263" s="1">
        <v>164</v>
      </c>
      <c r="C263" s="1" t="s">
        <v>24</v>
      </c>
      <c r="D263" s="1">
        <v>1</v>
      </c>
      <c r="E263" s="1">
        <v>493829.48</v>
      </c>
      <c r="F263" s="1">
        <v>5180750.95</v>
      </c>
      <c r="G263" s="1">
        <v>496.55500000000001</v>
      </c>
      <c r="M263" s="8">
        <f t="shared" si="67"/>
        <v>1.0042572555364548</v>
      </c>
      <c r="N263" s="6">
        <f t="shared" si="68"/>
        <v>0.80142901642545761</v>
      </c>
      <c r="O263" s="6">
        <f t="shared" si="69"/>
        <v>1.0014884523927174</v>
      </c>
      <c r="P263" s="7">
        <f t="shared" si="70"/>
        <v>0.54710035559940229</v>
      </c>
      <c r="R263" s="4" t="s">
        <v>48</v>
      </c>
      <c r="S263" s="4">
        <v>164</v>
      </c>
      <c r="T263" s="4" t="s">
        <v>24</v>
      </c>
      <c r="U263" s="4">
        <v>1</v>
      </c>
      <c r="V263" s="4">
        <v>493829.48</v>
      </c>
      <c r="W263" s="4">
        <v>5180750.95</v>
      </c>
      <c r="X263" s="4">
        <v>496.55500000000001</v>
      </c>
      <c r="Y263" s="4">
        <v>1.0042572555364548</v>
      </c>
      <c r="Z263" s="4">
        <v>0.80142901642545761</v>
      </c>
      <c r="AA263" s="4">
        <v>1.0014884523927174</v>
      </c>
      <c r="AB263">
        <v>0.54710035559940229</v>
      </c>
    </row>
    <row r="264" spans="1:28" x14ac:dyDescent="0.25">
      <c r="A264" s="1" t="s">
        <v>48</v>
      </c>
      <c r="B264" s="1">
        <v>191</v>
      </c>
      <c r="C264" s="1" t="s">
        <v>24</v>
      </c>
      <c r="D264" s="1">
        <v>1</v>
      </c>
      <c r="E264" s="1">
        <v>493878.55</v>
      </c>
      <c r="F264" s="1">
        <v>5180811.91</v>
      </c>
      <c r="G264" s="1">
        <v>495.07900000000001</v>
      </c>
      <c r="M264" s="8">
        <f t="shared" si="67"/>
        <v>1.0012721205379715</v>
      </c>
      <c r="N264" s="6">
        <f t="shared" si="68"/>
        <v>0.79904678439024712</v>
      </c>
      <c r="O264" s="6">
        <f t="shared" si="69"/>
        <v>0.99851154760728256</v>
      </c>
      <c r="P264" s="7">
        <f t="shared" si="70"/>
        <v>0.54166697342943604</v>
      </c>
      <c r="R264" s="4" t="s">
        <v>48</v>
      </c>
      <c r="S264" s="4">
        <v>165</v>
      </c>
      <c r="T264" s="4" t="s">
        <v>24</v>
      </c>
      <c r="U264" s="4">
        <v>1</v>
      </c>
      <c r="V264" s="4">
        <v>493861.42</v>
      </c>
      <c r="W264" s="4">
        <v>5180780.1500000004</v>
      </c>
      <c r="X264" s="4">
        <v>589.07500000000005</v>
      </c>
      <c r="Y264" s="4">
        <v>1.1913742542218628</v>
      </c>
      <c r="Z264" s="4">
        <v>0.95075429277889956</v>
      </c>
      <c r="AA264" s="4">
        <v>1.188089557235835</v>
      </c>
      <c r="AB264">
        <v>0.88768065259484508</v>
      </c>
    </row>
    <row r="265" spans="1:28" x14ac:dyDescent="0.25">
      <c r="A265" s="1" t="s">
        <v>48</v>
      </c>
      <c r="B265" s="1">
        <v>138</v>
      </c>
      <c r="C265" s="1" t="s">
        <v>24</v>
      </c>
      <c r="D265" s="1">
        <v>1</v>
      </c>
      <c r="E265" s="1">
        <v>493815.87</v>
      </c>
      <c r="F265" s="1">
        <v>5180735.1900000004</v>
      </c>
      <c r="G265" s="1">
        <v>489.173</v>
      </c>
      <c r="M265" s="8">
        <f t="shared" si="67"/>
        <v>0.989327535645667</v>
      </c>
      <c r="N265" s="6">
        <f t="shared" si="68"/>
        <v>0.78951462829271757</v>
      </c>
      <c r="O265" s="6">
        <f t="shared" si="69"/>
        <v>0.98659989471922094</v>
      </c>
      <c r="P265" s="7">
        <f t="shared" si="70"/>
        <v>0.51992608244310778</v>
      </c>
      <c r="R265" s="4" t="s">
        <v>48</v>
      </c>
      <c r="S265" s="4">
        <v>190</v>
      </c>
      <c r="T265" s="4" t="s">
        <v>24</v>
      </c>
      <c r="U265" s="4">
        <v>1</v>
      </c>
      <c r="V265" s="4">
        <v>493846.61</v>
      </c>
      <c r="W265" s="4">
        <v>5180782.72</v>
      </c>
      <c r="X265" s="4">
        <v>464.07499999999999</v>
      </c>
      <c r="Y265" s="4">
        <v>0.93856810597633744</v>
      </c>
      <c r="Z265" s="4">
        <v>0.74900699982407637</v>
      </c>
      <c r="AA265" s="4">
        <v>0.93598041212786165</v>
      </c>
      <c r="AB265">
        <v>0.42753649863429216</v>
      </c>
    </row>
    <row r="266" spans="1:28" x14ac:dyDescent="0.25">
      <c r="A266" s="1" t="s">
        <v>48</v>
      </c>
      <c r="B266" s="1">
        <v>190</v>
      </c>
      <c r="C266" s="1" t="s">
        <v>24</v>
      </c>
      <c r="D266" s="1">
        <v>1</v>
      </c>
      <c r="E266" s="1">
        <v>493846.61</v>
      </c>
      <c r="F266" s="1">
        <v>5180782.72</v>
      </c>
      <c r="G266" s="1">
        <v>464.07499999999999</v>
      </c>
      <c r="M266" s="8">
        <f t="shared" si="67"/>
        <v>0.93856810597633744</v>
      </c>
      <c r="N266" s="6">
        <f t="shared" si="68"/>
        <v>0.74900699982407637</v>
      </c>
      <c r="O266" s="6">
        <f t="shared" si="69"/>
        <v>0.93598041212786165</v>
      </c>
      <c r="P266" s="7">
        <f t="shared" si="70"/>
        <v>0.42753649863429216</v>
      </c>
      <c r="R266" s="4" t="s">
        <v>48</v>
      </c>
      <c r="S266" s="4">
        <v>191</v>
      </c>
      <c r="T266" s="4" t="s">
        <v>24</v>
      </c>
      <c r="U266" s="4">
        <v>1</v>
      </c>
      <c r="V266" s="4">
        <v>493878.55</v>
      </c>
      <c r="W266" s="4">
        <v>5180811.91</v>
      </c>
      <c r="X266" s="4">
        <v>495.07900000000001</v>
      </c>
      <c r="Y266" s="4">
        <v>1.0012721205379715</v>
      </c>
      <c r="Z266" s="4">
        <v>0.79904678439024712</v>
      </c>
      <c r="AA266" s="4">
        <v>0.99851154760728256</v>
      </c>
      <c r="AB266">
        <v>0.54166697342943604</v>
      </c>
    </row>
    <row r="267" spans="1:28" x14ac:dyDescent="0.25">
      <c r="A267" s="1" t="s">
        <v>48</v>
      </c>
      <c r="B267" s="1">
        <v>338</v>
      </c>
      <c r="C267" s="1" t="s">
        <v>24</v>
      </c>
      <c r="D267" s="1">
        <v>1</v>
      </c>
      <c r="E267" s="1">
        <v>493977.96</v>
      </c>
      <c r="F267" s="1">
        <v>5180985.8899999997</v>
      </c>
      <c r="G267" s="1">
        <v>445.86599999999999</v>
      </c>
      <c r="M267" s="8">
        <f t="shared" si="67"/>
        <v>0.90174132874911528</v>
      </c>
      <c r="N267" s="6">
        <f t="shared" si="68"/>
        <v>0.71961806816476137</v>
      </c>
      <c r="O267" s="6">
        <f t="shared" si="69"/>
        <v>0.89925516874169298</v>
      </c>
      <c r="P267" s="7">
        <f t="shared" si="70"/>
        <v>0.36050637943855046</v>
      </c>
      <c r="R267" s="4" t="s">
        <v>48</v>
      </c>
      <c r="S267" s="4">
        <v>216</v>
      </c>
      <c r="T267" s="4" t="s">
        <v>24</v>
      </c>
      <c r="U267" s="4">
        <v>1</v>
      </c>
      <c r="V267" s="4">
        <v>493895.29</v>
      </c>
      <c r="W267" s="4">
        <v>5180840.45</v>
      </c>
      <c r="X267" s="4">
        <v>398.13</v>
      </c>
      <c r="Y267" s="4">
        <v>0.8051976944079281</v>
      </c>
      <c r="Z267" s="4">
        <v>0.64257319795282986</v>
      </c>
      <c r="AA267" s="4">
        <v>0.80297771153469932</v>
      </c>
      <c r="AB267">
        <v>0.18478284877086296</v>
      </c>
    </row>
    <row r="268" spans="1:28" x14ac:dyDescent="0.25">
      <c r="A268" s="1" t="s">
        <v>48</v>
      </c>
      <c r="B268" s="1">
        <v>34</v>
      </c>
      <c r="C268" s="1" t="s">
        <v>24</v>
      </c>
      <c r="D268" s="1">
        <v>1</v>
      </c>
      <c r="E268" s="1">
        <v>493724.07</v>
      </c>
      <c r="F268" s="1">
        <v>5180614.5</v>
      </c>
      <c r="G268" s="1">
        <v>420.76799999999997</v>
      </c>
      <c r="M268" s="8">
        <f t="shared" si="67"/>
        <v>0.85098189907978572</v>
      </c>
      <c r="N268" s="6">
        <f t="shared" si="68"/>
        <v>0.67911043969612017</v>
      </c>
      <c r="O268" s="6">
        <f t="shared" si="69"/>
        <v>0.84863568615033358</v>
      </c>
      <c r="P268" s="7">
        <f t="shared" si="70"/>
        <v>0.26811679562973484</v>
      </c>
      <c r="R268" s="4" t="s">
        <v>48</v>
      </c>
      <c r="S268" s="4">
        <v>241</v>
      </c>
      <c r="T268" s="4" t="s">
        <v>24</v>
      </c>
      <c r="U268" s="4">
        <v>1</v>
      </c>
      <c r="V268" s="4">
        <v>493923.19</v>
      </c>
      <c r="W268" s="4">
        <v>5180872.2</v>
      </c>
      <c r="X268" s="4">
        <v>619.58699999999999</v>
      </c>
      <c r="Y268" s="4">
        <v>1.2530832237840026</v>
      </c>
      <c r="Z268" s="4">
        <v>1</v>
      </c>
      <c r="AA268" s="4">
        <v>1.2496283911201107</v>
      </c>
      <c r="AB268" s="7">
        <v>1</v>
      </c>
    </row>
    <row r="269" spans="1:28" x14ac:dyDescent="0.25">
      <c r="A269" s="1" t="s">
        <v>48</v>
      </c>
      <c r="B269" s="1">
        <v>13</v>
      </c>
      <c r="C269" s="1" t="s">
        <v>24</v>
      </c>
      <c r="D269" s="1">
        <v>1</v>
      </c>
      <c r="E269" s="1">
        <v>493702.2</v>
      </c>
      <c r="F269" s="1">
        <v>5180582.74</v>
      </c>
      <c r="G269" s="1">
        <v>418.30700000000002</v>
      </c>
      <c r="M269" s="8">
        <f t="shared" si="67"/>
        <v>0.84600465163312788</v>
      </c>
      <c r="N269" s="6">
        <f t="shared" si="68"/>
        <v>0.67513843899242565</v>
      </c>
      <c r="O269" s="6">
        <f t="shared" si="69"/>
        <v>0.84367216130144795</v>
      </c>
      <c r="P269" s="7">
        <f t="shared" si="70"/>
        <v>0.25905747752655961</v>
      </c>
      <c r="R269" s="4" t="s">
        <v>48</v>
      </c>
      <c r="S269" s="4">
        <v>264</v>
      </c>
      <c r="T269" s="4" t="s">
        <v>24</v>
      </c>
      <c r="U269" s="4">
        <v>1</v>
      </c>
      <c r="V269" s="4">
        <v>493924.21</v>
      </c>
      <c r="W269" s="4">
        <v>5180899.9800000004</v>
      </c>
      <c r="X269" s="4">
        <v>577.26400000000001</v>
      </c>
      <c r="Y269" s="4">
        <v>1.1674871068864396</v>
      </c>
      <c r="Z269" s="4">
        <v>0.9316915945621842</v>
      </c>
      <c r="AA269" s="4">
        <v>1.1642682683328729</v>
      </c>
      <c r="AB269">
        <v>0.84420255177542025</v>
      </c>
    </row>
    <row r="270" spans="1:28" x14ac:dyDescent="0.25">
      <c r="A270" s="1" t="s">
        <v>48</v>
      </c>
      <c r="B270" s="1">
        <v>216</v>
      </c>
      <c r="C270" s="1" t="s">
        <v>24</v>
      </c>
      <c r="D270" s="1">
        <v>1</v>
      </c>
      <c r="E270" s="1">
        <v>493895.29</v>
      </c>
      <c r="F270" s="1">
        <v>5180840.45</v>
      </c>
      <c r="G270" s="1">
        <v>398.13</v>
      </c>
      <c r="M270" s="8">
        <f t="shared" si="67"/>
        <v>0.8051976944079281</v>
      </c>
      <c r="N270" s="6">
        <f t="shared" si="68"/>
        <v>0.64257319795282986</v>
      </c>
      <c r="O270" s="6">
        <f t="shared" si="69"/>
        <v>0.80297771153469932</v>
      </c>
      <c r="P270" s="7">
        <f t="shared" si="70"/>
        <v>0.18478284877086296</v>
      </c>
      <c r="R270" s="4" t="s">
        <v>48</v>
      </c>
      <c r="S270" s="4">
        <v>287</v>
      </c>
      <c r="T270" s="4" t="s">
        <v>24</v>
      </c>
      <c r="U270" s="4">
        <v>1</v>
      </c>
      <c r="V270" s="4">
        <v>493945.16</v>
      </c>
      <c r="W270" s="4">
        <v>5180931.74</v>
      </c>
      <c r="X270" s="4">
        <v>577.75599999999997</v>
      </c>
      <c r="Y270" s="4">
        <v>1.1684821518859341</v>
      </c>
      <c r="Z270" s="4">
        <v>0.93248567190725429</v>
      </c>
      <c r="AA270" s="4">
        <v>1.1652605699280176</v>
      </c>
      <c r="AB270" s="108">
        <v>0.84601367916540893</v>
      </c>
    </row>
    <row r="271" spans="1:28" x14ac:dyDescent="0.25">
      <c r="A271" s="1" t="s">
        <v>48</v>
      </c>
      <c r="B271" s="1">
        <v>58</v>
      </c>
      <c r="C271" s="1" t="s">
        <v>24</v>
      </c>
      <c r="D271" s="1">
        <v>1</v>
      </c>
      <c r="E271" s="1">
        <v>493736.6</v>
      </c>
      <c r="F271" s="1">
        <v>5180624.26</v>
      </c>
      <c r="G271" s="1">
        <v>351.87</v>
      </c>
      <c r="M271" s="8">
        <f t="shared" si="67"/>
        <v>0.71163919506522411</v>
      </c>
      <c r="N271" s="6">
        <f t="shared" si="68"/>
        <v>0.56791055977610894</v>
      </c>
      <c r="O271" s="6">
        <f>G271/$K$14</f>
        <v>0.70967715911314055</v>
      </c>
      <c r="P271" s="7">
        <f t="shared" si="70"/>
        <v>1.4492700273141614E-2</v>
      </c>
      <c r="R271" s="4" t="s">
        <v>48</v>
      </c>
      <c r="S271" s="4">
        <v>313</v>
      </c>
      <c r="T271" s="4" t="s">
        <v>24</v>
      </c>
      <c r="U271" s="4">
        <v>1</v>
      </c>
      <c r="V271" s="4">
        <v>493981.21</v>
      </c>
      <c r="W271" s="4">
        <v>5180954.71</v>
      </c>
      <c r="X271" s="4">
        <v>533.46500000000003</v>
      </c>
      <c r="Y271" s="4">
        <v>1.0789058549903936</v>
      </c>
      <c r="Z271" s="4">
        <v>0.8610009570891578</v>
      </c>
      <c r="AA271" s="4">
        <v>1.0759312407602</v>
      </c>
      <c r="AB271">
        <v>0.68297172138087436</v>
      </c>
    </row>
    <row r="272" spans="1:28" x14ac:dyDescent="0.25">
      <c r="A272" s="1" t="s">
        <v>48</v>
      </c>
      <c r="B272" s="1">
        <v>111</v>
      </c>
      <c r="C272" s="1" t="s">
        <v>24</v>
      </c>
      <c r="D272" s="1">
        <v>1</v>
      </c>
      <c r="E272" s="1">
        <v>493786.68</v>
      </c>
      <c r="F272" s="1">
        <v>5180703.22</v>
      </c>
      <c r="G272" s="1">
        <v>347.93299999999999</v>
      </c>
      <c r="M272" s="8">
        <f t="shared" si="67"/>
        <v>0.70367681262008297</v>
      </c>
      <c r="N272" s="6">
        <f t="shared" si="68"/>
        <v>0.56155632703720382</v>
      </c>
      <c r="O272" s="6">
        <f t="shared" si="69"/>
        <v>0.70173672947881982</v>
      </c>
      <c r="P272" s="7">
        <f t="shared" si="70"/>
        <v>0</v>
      </c>
      <c r="R272" s="4" t="s">
        <v>48</v>
      </c>
      <c r="S272" s="4">
        <v>338</v>
      </c>
      <c r="T272" s="4" t="s">
        <v>24</v>
      </c>
      <c r="U272" s="4">
        <v>1</v>
      </c>
      <c r="V272" s="4">
        <v>493977.96</v>
      </c>
      <c r="W272" s="4">
        <v>5180985.8899999997</v>
      </c>
      <c r="X272" s="4">
        <v>445.86599999999999</v>
      </c>
      <c r="Y272" s="4">
        <v>0.90174132874911528</v>
      </c>
      <c r="Z272" s="4">
        <v>0.71961806816476137</v>
      </c>
      <c r="AA272" s="4">
        <v>0.89925516874169298</v>
      </c>
      <c r="AB272">
        <v>0.36050637943855046</v>
      </c>
    </row>
    <row r="273" spans="1:28" x14ac:dyDescent="0.25">
      <c r="A273" s="5" t="s">
        <v>48</v>
      </c>
      <c r="B273" s="5">
        <v>36</v>
      </c>
      <c r="C273" s="5" t="s">
        <v>24</v>
      </c>
      <c r="D273" s="5">
        <v>2</v>
      </c>
      <c r="E273" s="5">
        <v>493785.59999999998</v>
      </c>
      <c r="F273" s="5">
        <v>5180609.6900000004</v>
      </c>
      <c r="G273" s="5">
        <v>743.60199999999998</v>
      </c>
      <c r="H273" s="5"/>
      <c r="I273" s="5"/>
      <c r="J273" s="5"/>
      <c r="K273" s="5"/>
      <c r="L273" s="5"/>
      <c r="M273" s="6">
        <f t="shared" ref="M273:M287" si="71">G273/$I$15</f>
        <v>1.3686586919123291</v>
      </c>
      <c r="N273" s="6">
        <f>G273/$J$15</f>
        <v>1</v>
      </c>
      <c r="O273" s="6">
        <f>G273/$K$15</f>
        <v>1.3919839461777639</v>
      </c>
      <c r="P273" s="7">
        <f>(G273-$L$15)/($J$15-$L$15)</f>
        <v>1</v>
      </c>
      <c r="R273" s="4" t="s">
        <v>48</v>
      </c>
      <c r="S273" s="4">
        <v>35</v>
      </c>
      <c r="T273" s="4" t="s">
        <v>24</v>
      </c>
      <c r="U273" s="4">
        <v>2</v>
      </c>
      <c r="V273" s="4">
        <v>493755.95</v>
      </c>
      <c r="W273" s="4">
        <v>5180592.46</v>
      </c>
      <c r="X273" s="4">
        <v>487.697</v>
      </c>
      <c r="Y273" s="4">
        <v>0.89764516242501668</v>
      </c>
      <c r="Z273" s="4">
        <v>0.65585756896834602</v>
      </c>
      <c r="AA273" s="4">
        <v>0.91294320698311326</v>
      </c>
      <c r="AB273">
        <v>0.33333420171000733</v>
      </c>
    </row>
    <row r="274" spans="1:28" x14ac:dyDescent="0.25">
      <c r="A274" s="1" t="s">
        <v>48</v>
      </c>
      <c r="B274" s="1">
        <v>59</v>
      </c>
      <c r="C274" s="1" t="s">
        <v>24</v>
      </c>
      <c r="D274" s="1">
        <v>2</v>
      </c>
      <c r="E274" s="1">
        <v>493770.8</v>
      </c>
      <c r="F274" s="1">
        <v>5180636.9400000004</v>
      </c>
      <c r="G274" s="1">
        <v>721.45699999999999</v>
      </c>
      <c r="M274" s="8">
        <f t="shared" si="71"/>
        <v>1.3278990560689634</v>
      </c>
      <c r="N274" s="6">
        <f>G274/$J$15</f>
        <v>0.97021928397180213</v>
      </c>
      <c r="O274" s="6">
        <f t="shared" ref="O274:O287" si="72">G274/$K$15</f>
        <v>1.3505296675608336</v>
      </c>
      <c r="P274" s="7">
        <f t="shared" ref="P274:P286" si="73">(G274-$L$15)/($J$15-$L$15)</f>
        <v>0.9423093956619375</v>
      </c>
      <c r="R274" s="4" t="s">
        <v>48</v>
      </c>
      <c r="S274" s="4">
        <v>36</v>
      </c>
      <c r="T274" s="4" t="s">
        <v>24</v>
      </c>
      <c r="U274" s="4">
        <v>2</v>
      </c>
      <c r="V274" s="4">
        <v>493785.59999999998</v>
      </c>
      <c r="W274" s="4">
        <v>5180609.6900000004</v>
      </c>
      <c r="X274" s="4">
        <v>743.60199999999998</v>
      </c>
      <c r="Y274" s="4">
        <v>1.3686586919123291</v>
      </c>
      <c r="Z274" s="4">
        <v>1</v>
      </c>
      <c r="AA274" s="4">
        <v>1.3919839461777639</v>
      </c>
      <c r="AB274" s="7">
        <v>1</v>
      </c>
    </row>
    <row r="275" spans="1:28" x14ac:dyDescent="0.25">
      <c r="A275" s="1" t="s">
        <v>48</v>
      </c>
      <c r="B275" s="1">
        <v>60</v>
      </c>
      <c r="C275" s="1" t="s">
        <v>24</v>
      </c>
      <c r="D275" s="1">
        <v>2</v>
      </c>
      <c r="E275" s="1">
        <v>493800.43</v>
      </c>
      <c r="F275" s="1">
        <v>5180639.8600000003</v>
      </c>
      <c r="G275" s="1">
        <v>669.29100000000005</v>
      </c>
      <c r="M275" s="8">
        <f t="shared" si="71"/>
        <v>1.2318833792387525</v>
      </c>
      <c r="N275" s="6">
        <f t="shared" ref="N275:N287" si="74">G275/$J$15</f>
        <v>0.9000661644266692</v>
      </c>
      <c r="O275" s="6">
        <f t="shared" si="72"/>
        <v>1.2528776513797191</v>
      </c>
      <c r="P275" s="7">
        <f t="shared" si="73"/>
        <v>0.80641018293223032</v>
      </c>
      <c r="R275" s="4" t="s">
        <v>48</v>
      </c>
      <c r="S275" s="4">
        <v>59</v>
      </c>
      <c r="T275" s="4" t="s">
        <v>24</v>
      </c>
      <c r="U275" s="4">
        <v>2</v>
      </c>
      <c r="V275" s="4">
        <v>493770.8</v>
      </c>
      <c r="W275" s="4">
        <v>5180636.9400000004</v>
      </c>
      <c r="X275" s="4">
        <v>721.45699999999999</v>
      </c>
      <c r="Y275" s="4">
        <v>1.3278990560689634</v>
      </c>
      <c r="Z275" s="4">
        <v>0.97021928397180213</v>
      </c>
      <c r="AA275" s="4">
        <v>1.3505296675608336</v>
      </c>
      <c r="AB275">
        <v>0.9423093956619375</v>
      </c>
    </row>
    <row r="276" spans="1:28" x14ac:dyDescent="0.25">
      <c r="A276" s="1" t="s">
        <v>48</v>
      </c>
      <c r="B276" s="1">
        <v>289</v>
      </c>
      <c r="C276" s="1" t="s">
        <v>24</v>
      </c>
      <c r="D276" s="1">
        <v>2</v>
      </c>
      <c r="E276" s="1">
        <v>494008.97</v>
      </c>
      <c r="F276" s="1">
        <v>5180924.2300000004</v>
      </c>
      <c r="G276" s="1">
        <v>644.19299999999998</v>
      </c>
      <c r="M276" s="8">
        <f t="shared" si="71"/>
        <v>1.1856885117563953</v>
      </c>
      <c r="N276" s="6">
        <f t="shared" si="74"/>
        <v>0.86631423799290486</v>
      </c>
      <c r="O276" s="6">
        <f t="shared" si="72"/>
        <v>1.2058955116313461</v>
      </c>
      <c r="P276" s="7">
        <f t="shared" si="73"/>
        <v>0.74102662963908528</v>
      </c>
      <c r="R276" s="4" t="s">
        <v>48</v>
      </c>
      <c r="S276" s="4">
        <v>60</v>
      </c>
      <c r="T276" s="4" t="s">
        <v>24</v>
      </c>
      <c r="U276" s="4">
        <v>2</v>
      </c>
      <c r="V276" s="4">
        <v>493800.43</v>
      </c>
      <c r="W276" s="4">
        <v>5180639.8600000003</v>
      </c>
      <c r="X276" s="4">
        <v>669.29100000000005</v>
      </c>
      <c r="Y276" s="4">
        <v>1.2318833792387525</v>
      </c>
      <c r="Z276" s="4">
        <v>0.9000661644266692</v>
      </c>
      <c r="AA276" s="4">
        <v>1.2528776513797191</v>
      </c>
      <c r="AB276" s="108">
        <v>0.80641018293223032</v>
      </c>
    </row>
    <row r="277" spans="1:28" x14ac:dyDescent="0.25">
      <c r="A277" s="1" t="s">
        <v>48</v>
      </c>
      <c r="B277" s="1">
        <v>85</v>
      </c>
      <c r="C277" s="1" t="s">
        <v>24</v>
      </c>
      <c r="D277" s="1">
        <v>2</v>
      </c>
      <c r="E277" s="1">
        <v>493807.11</v>
      </c>
      <c r="F277" s="1">
        <v>5180671.6399999997</v>
      </c>
      <c r="G277" s="1">
        <v>601.37800000000004</v>
      </c>
      <c r="M277" s="8">
        <f t="shared" si="71"/>
        <v>1.1068840950197185</v>
      </c>
      <c r="N277" s="6">
        <f t="shared" si="74"/>
        <v>0.80873639393116215</v>
      </c>
      <c r="O277" s="6">
        <f t="shared" si="72"/>
        <v>1.1257480770418737</v>
      </c>
      <c r="P277" s="7">
        <f t="shared" si="73"/>
        <v>0.62948798774546855</v>
      </c>
      <c r="R277" s="4" t="s">
        <v>48</v>
      </c>
      <c r="S277" s="4">
        <v>85</v>
      </c>
      <c r="T277" s="4" t="s">
        <v>24</v>
      </c>
      <c r="U277" s="4">
        <v>2</v>
      </c>
      <c r="V277" s="4">
        <v>493807.11</v>
      </c>
      <c r="W277" s="4">
        <v>5180671.6399999997</v>
      </c>
      <c r="X277" s="4">
        <v>601.37800000000004</v>
      </c>
      <c r="Y277" s="4">
        <v>1.1068840950197185</v>
      </c>
      <c r="Z277" s="4">
        <v>0.80873639393116215</v>
      </c>
      <c r="AA277" s="4">
        <v>1.1257480770418737</v>
      </c>
      <c r="AB277">
        <v>0.62948798774546855</v>
      </c>
    </row>
    <row r="278" spans="1:28" x14ac:dyDescent="0.25">
      <c r="A278" s="1" t="s">
        <v>48</v>
      </c>
      <c r="B278" s="1">
        <v>242</v>
      </c>
      <c r="C278" s="1" t="s">
        <v>24</v>
      </c>
      <c r="D278" s="1">
        <v>2</v>
      </c>
      <c r="E278" s="1">
        <v>493955.09</v>
      </c>
      <c r="F278" s="1">
        <v>5180868.17</v>
      </c>
      <c r="G278" s="1">
        <v>579.72400000000005</v>
      </c>
      <c r="M278" s="8">
        <f t="shared" si="71"/>
        <v>1.0670281837732862</v>
      </c>
      <c r="N278" s="6">
        <f t="shared" si="74"/>
        <v>0.77961597736423527</v>
      </c>
      <c r="O278" s="6">
        <f t="shared" si="72"/>
        <v>1.0852129246747024</v>
      </c>
      <c r="P278" s="7">
        <f t="shared" si="73"/>
        <v>0.57307650224822737</v>
      </c>
      <c r="R278" s="4" t="s">
        <v>48</v>
      </c>
      <c r="S278" s="4">
        <v>112</v>
      </c>
      <c r="T278" s="4" t="s">
        <v>24</v>
      </c>
      <c r="U278" s="4">
        <v>2</v>
      </c>
      <c r="V278" s="4">
        <v>493818.59</v>
      </c>
      <c r="W278" s="4">
        <v>5180703.41</v>
      </c>
      <c r="X278" s="4">
        <v>499.01600000000002</v>
      </c>
      <c r="Y278" s="4">
        <v>0.91847868322479354</v>
      </c>
      <c r="Z278" s="4">
        <v>0.67107942151850053</v>
      </c>
      <c r="AA278" s="4">
        <v>0.93413178136401342</v>
      </c>
      <c r="AB278">
        <v>0.36282166842947133</v>
      </c>
    </row>
    <row r="279" spans="1:28" x14ac:dyDescent="0.25">
      <c r="A279" s="1" t="s">
        <v>48</v>
      </c>
      <c r="B279" s="1">
        <v>217</v>
      </c>
      <c r="C279" s="1" t="s">
        <v>24</v>
      </c>
      <c r="D279" s="1">
        <v>2</v>
      </c>
      <c r="E279" s="1">
        <v>493927.2</v>
      </c>
      <c r="F279" s="1">
        <v>5180836.42</v>
      </c>
      <c r="G279" s="1">
        <v>576.28</v>
      </c>
      <c r="M279" s="8">
        <f t="shared" si="71"/>
        <v>1.0606892275373614</v>
      </c>
      <c r="N279" s="6">
        <f t="shared" si="74"/>
        <v>0.7749844674973978</v>
      </c>
      <c r="O279" s="6">
        <f t="shared" si="72"/>
        <v>1.0787659372935008</v>
      </c>
      <c r="P279" s="7">
        <f t="shared" si="73"/>
        <v>0.5641044344523235</v>
      </c>
      <c r="R279" s="4" t="s">
        <v>48</v>
      </c>
      <c r="S279" s="4">
        <v>139</v>
      </c>
      <c r="T279" s="4" t="s">
        <v>24</v>
      </c>
      <c r="U279" s="4">
        <v>2</v>
      </c>
      <c r="V279" s="4">
        <v>493847.77</v>
      </c>
      <c r="W279" s="4">
        <v>5180719.16</v>
      </c>
      <c r="X279" s="4">
        <v>359.74400000000003</v>
      </c>
      <c r="Y279" s="4">
        <v>0.66213747739154682</v>
      </c>
      <c r="Z279" s="4">
        <v>0.48378568104980896</v>
      </c>
      <c r="AA279" s="4">
        <v>0.67342190141201008</v>
      </c>
      <c r="AB279">
        <v>0</v>
      </c>
    </row>
    <row r="280" spans="1:28" x14ac:dyDescent="0.25">
      <c r="A280" s="1" t="s">
        <v>48</v>
      </c>
      <c r="B280" s="1">
        <v>288</v>
      </c>
      <c r="C280" s="1" t="s">
        <v>24</v>
      </c>
      <c r="D280" s="1">
        <v>2</v>
      </c>
      <c r="E280" s="1">
        <v>493979.79</v>
      </c>
      <c r="F280" s="1">
        <v>5180920.05</v>
      </c>
      <c r="G280" s="1">
        <v>566.92899999999997</v>
      </c>
      <c r="M280" s="8">
        <f t="shared" si="71"/>
        <v>1.0434779674438273</v>
      </c>
      <c r="N280" s="6">
        <f t="shared" si="74"/>
        <v>0.76240919201400748</v>
      </c>
      <c r="O280" s="6">
        <f t="shared" si="72"/>
        <v>1.0612613557018586</v>
      </c>
      <c r="P280" s="7">
        <f t="shared" si="73"/>
        <v>0.53974386361623305</v>
      </c>
      <c r="R280" s="4" t="s">
        <v>48</v>
      </c>
      <c r="S280" s="4">
        <v>140</v>
      </c>
      <c r="T280" s="4" t="s">
        <v>24</v>
      </c>
      <c r="U280" s="4">
        <v>2</v>
      </c>
      <c r="V280" s="4">
        <v>493879.7</v>
      </c>
      <c r="W280" s="4">
        <v>5180748.3499999996</v>
      </c>
      <c r="X280" s="4">
        <v>401.08300000000003</v>
      </c>
      <c r="Y280" s="4">
        <v>0.73822519859854163</v>
      </c>
      <c r="Z280" s="4">
        <v>0.53937859231147856</v>
      </c>
      <c r="AA280" s="4">
        <v>0.75080634140953917</v>
      </c>
      <c r="AB280">
        <v>0.10769346998108677</v>
      </c>
    </row>
    <row r="281" spans="1:28" x14ac:dyDescent="0.25">
      <c r="A281" s="1" t="s">
        <v>48</v>
      </c>
      <c r="B281" s="1">
        <v>265</v>
      </c>
      <c r="C281" s="1" t="s">
        <v>24</v>
      </c>
      <c r="D281" s="1">
        <v>2</v>
      </c>
      <c r="E281" s="1">
        <v>493957.47</v>
      </c>
      <c r="F281" s="1">
        <v>5180890.26</v>
      </c>
      <c r="G281" s="1">
        <v>534.94100000000003</v>
      </c>
      <c r="M281" s="8">
        <f t="shared" si="71"/>
        <v>0.98460150633036669</v>
      </c>
      <c r="N281" s="6">
        <f t="shared" si="74"/>
        <v>0.71939155623572837</v>
      </c>
      <c r="O281" s="6">
        <f t="shared" si="72"/>
        <v>1.0013814972959718</v>
      </c>
      <c r="P281" s="7">
        <f t="shared" si="73"/>
        <v>0.4564109644712368</v>
      </c>
      <c r="R281" s="4" t="s">
        <v>48</v>
      </c>
      <c r="S281" s="4">
        <v>166</v>
      </c>
      <c r="T281" s="4" t="s">
        <v>24</v>
      </c>
      <c r="U281" s="4">
        <v>2</v>
      </c>
      <c r="V281" s="4">
        <v>493893.32</v>
      </c>
      <c r="W281" s="4">
        <v>5180776.8899999997</v>
      </c>
      <c r="X281" s="4">
        <v>533.46500000000003</v>
      </c>
      <c r="Y281" s="4">
        <v>0.98188481080068468</v>
      </c>
      <c r="Z281" s="4">
        <v>0.7174066234356552</v>
      </c>
      <c r="AA281" s="4">
        <v>0.9986185027040283</v>
      </c>
      <c r="AB281">
        <v>0.45256579255870666</v>
      </c>
    </row>
    <row r="282" spans="1:28" x14ac:dyDescent="0.25">
      <c r="A282" s="1" t="s">
        <v>48</v>
      </c>
      <c r="B282" s="1">
        <v>166</v>
      </c>
      <c r="C282" s="1" t="s">
        <v>24</v>
      </c>
      <c r="D282" s="1">
        <v>2</v>
      </c>
      <c r="E282" s="1">
        <v>493893.32</v>
      </c>
      <c r="F282" s="1">
        <v>5180776.8899999997</v>
      </c>
      <c r="G282" s="1">
        <v>533.46500000000003</v>
      </c>
      <c r="M282" s="8">
        <f t="shared" si="71"/>
        <v>0.98188481080068468</v>
      </c>
      <c r="N282" s="6">
        <f t="shared" si="74"/>
        <v>0.7174066234356552</v>
      </c>
      <c r="O282" s="6">
        <f t="shared" si="72"/>
        <v>0.9986185027040283</v>
      </c>
      <c r="P282" s="7">
        <f t="shared" si="73"/>
        <v>0.45256579255870666</v>
      </c>
      <c r="R282" s="4" t="s">
        <v>48</v>
      </c>
      <c r="S282" s="4">
        <v>192</v>
      </c>
      <c r="T282" s="4" t="s">
        <v>24</v>
      </c>
      <c r="U282" s="4">
        <v>2</v>
      </c>
      <c r="V282" s="4">
        <v>493910.45</v>
      </c>
      <c r="W282" s="4">
        <v>5180808.66</v>
      </c>
      <c r="X282" s="4">
        <v>434.05500000000001</v>
      </c>
      <c r="Y282" s="4">
        <v>0.79891279006512361</v>
      </c>
      <c r="Z282" s="4">
        <v>0.58371951662313981</v>
      </c>
      <c r="AA282" s="4">
        <v>0.81252819621005501</v>
      </c>
      <c r="AB282">
        <v>0.19358981706776981</v>
      </c>
    </row>
    <row r="283" spans="1:28" x14ac:dyDescent="0.25">
      <c r="A283" s="1" t="s">
        <v>48</v>
      </c>
      <c r="B283" s="1">
        <v>315</v>
      </c>
      <c r="C283" s="1" t="s">
        <v>24</v>
      </c>
      <c r="D283" s="1">
        <v>2</v>
      </c>
      <c r="E283" s="1">
        <v>494042.75</v>
      </c>
      <c r="F283" s="1">
        <v>5180958.3600000003</v>
      </c>
      <c r="G283" s="1">
        <v>510.33499999999998</v>
      </c>
      <c r="M283" s="8">
        <f t="shared" si="71"/>
        <v>0.93931220402457027</v>
      </c>
      <c r="N283" s="6">
        <f t="shared" si="74"/>
        <v>0.68630127406865504</v>
      </c>
      <c r="O283" s="6">
        <f t="shared" si="72"/>
        <v>0.95532035574491347</v>
      </c>
      <c r="P283" s="7">
        <f t="shared" si="73"/>
        <v>0.39230913514893523</v>
      </c>
      <c r="R283" s="4" t="s">
        <v>48</v>
      </c>
      <c r="S283" s="4">
        <v>217</v>
      </c>
      <c r="T283" s="4" t="s">
        <v>24</v>
      </c>
      <c r="U283" s="4">
        <v>2</v>
      </c>
      <c r="V283" s="4">
        <v>493927.2</v>
      </c>
      <c r="W283" s="4">
        <v>5180836.42</v>
      </c>
      <c r="X283" s="4">
        <v>576.28</v>
      </c>
      <c r="Y283" s="4">
        <v>1.0606892275373614</v>
      </c>
      <c r="Z283" s="4">
        <v>0.7749844674973978</v>
      </c>
      <c r="AA283" s="4">
        <v>1.0787659372935008</v>
      </c>
      <c r="AB283">
        <v>0.5641044344523235</v>
      </c>
    </row>
    <row r="284" spans="1:28" x14ac:dyDescent="0.25">
      <c r="A284" s="1" t="s">
        <v>48</v>
      </c>
      <c r="B284" s="1">
        <v>112</v>
      </c>
      <c r="C284" s="1" t="s">
        <v>24</v>
      </c>
      <c r="D284" s="1">
        <v>2</v>
      </c>
      <c r="E284" s="1">
        <v>493818.59</v>
      </c>
      <c r="F284" s="1">
        <v>5180703.41</v>
      </c>
      <c r="G284" s="1">
        <v>499.01600000000002</v>
      </c>
      <c r="M284" s="8">
        <f t="shared" si="71"/>
        <v>0.91847868322479354</v>
      </c>
      <c r="N284" s="6">
        <f t="shared" si="74"/>
        <v>0.67107942151850053</v>
      </c>
      <c r="O284" s="6">
        <f t="shared" si="72"/>
        <v>0.93413178136401342</v>
      </c>
      <c r="P284" s="7">
        <f t="shared" si="73"/>
        <v>0.36282166842947133</v>
      </c>
      <c r="R284" s="4" t="s">
        <v>48</v>
      </c>
      <c r="S284" s="4">
        <v>242</v>
      </c>
      <c r="T284" s="4" t="s">
        <v>24</v>
      </c>
      <c r="U284" s="4">
        <v>2</v>
      </c>
      <c r="V284" s="4">
        <v>493955.09</v>
      </c>
      <c r="W284" s="4">
        <v>5180868.17</v>
      </c>
      <c r="X284" s="4">
        <v>579.72400000000005</v>
      </c>
      <c r="Y284" s="4">
        <v>1.0670281837732862</v>
      </c>
      <c r="Z284" s="4">
        <v>0.77961597736423527</v>
      </c>
      <c r="AA284" s="4">
        <v>1.0852129246747024</v>
      </c>
      <c r="AB284">
        <v>0.57307650224822737</v>
      </c>
    </row>
    <row r="285" spans="1:28" x14ac:dyDescent="0.25">
      <c r="A285" s="1" t="s">
        <v>48</v>
      </c>
      <c r="B285" s="1">
        <v>35</v>
      </c>
      <c r="C285" s="1" t="s">
        <v>24</v>
      </c>
      <c r="D285" s="1">
        <v>2</v>
      </c>
      <c r="E285" s="1">
        <v>493755.95</v>
      </c>
      <c r="F285" s="1">
        <v>5180592.46</v>
      </c>
      <c r="G285" s="1">
        <v>487.697</v>
      </c>
      <c r="M285" s="8">
        <f t="shared" si="71"/>
        <v>0.89764516242501668</v>
      </c>
      <c r="N285" s="6">
        <f t="shared" si="74"/>
        <v>0.65585756896834602</v>
      </c>
      <c r="O285" s="6">
        <f t="shared" si="72"/>
        <v>0.91294320698311326</v>
      </c>
      <c r="P285" s="7">
        <f t="shared" si="73"/>
        <v>0.33333420171000733</v>
      </c>
      <c r="R285" s="4" t="s">
        <v>48</v>
      </c>
      <c r="S285" s="4">
        <v>265</v>
      </c>
      <c r="T285" s="4" t="s">
        <v>24</v>
      </c>
      <c r="U285" s="4">
        <v>2</v>
      </c>
      <c r="V285" s="4">
        <v>493957.47</v>
      </c>
      <c r="W285" s="4">
        <v>5180890.26</v>
      </c>
      <c r="X285" s="4">
        <v>534.94100000000003</v>
      </c>
      <c r="Y285" s="4">
        <v>0.98460150633036669</v>
      </c>
      <c r="Z285" s="4">
        <v>0.71939155623572837</v>
      </c>
      <c r="AA285" s="4">
        <v>1.0013814972959718</v>
      </c>
      <c r="AB285">
        <v>0.4564109644712368</v>
      </c>
    </row>
    <row r="286" spans="1:28" x14ac:dyDescent="0.25">
      <c r="A286" s="1" t="s">
        <v>48</v>
      </c>
      <c r="B286" s="1">
        <v>314</v>
      </c>
      <c r="C286" s="1" t="s">
        <v>24</v>
      </c>
      <c r="D286" s="1">
        <v>2</v>
      </c>
      <c r="E286" s="1">
        <v>494013.12</v>
      </c>
      <c r="F286" s="1">
        <v>5180956.01</v>
      </c>
      <c r="G286" s="1">
        <v>462.59800000000001</v>
      </c>
      <c r="M286" s="8">
        <f t="shared" si="71"/>
        <v>0.85144845436303251</v>
      </c>
      <c r="N286" s="6">
        <f t="shared" si="74"/>
        <v>0.62210429772916165</v>
      </c>
      <c r="O286" s="6">
        <f t="shared" si="72"/>
        <v>0.8659591952871849</v>
      </c>
      <c r="P286" s="7">
        <f t="shared" si="73"/>
        <v>0.26794804328684046</v>
      </c>
      <c r="R286" s="4" t="s">
        <v>48</v>
      </c>
      <c r="S286" s="4">
        <v>266</v>
      </c>
      <c r="T286" s="4" t="s">
        <v>24</v>
      </c>
      <c r="U286" s="4">
        <v>2</v>
      </c>
      <c r="V286" s="4">
        <v>493988.02</v>
      </c>
      <c r="W286" s="4">
        <v>5180892.47</v>
      </c>
      <c r="X286" s="4">
        <v>453.74</v>
      </c>
      <c r="Y286" s="4">
        <v>0.83514460002568613</v>
      </c>
      <c r="Z286" s="4">
        <v>0.61019201131788248</v>
      </c>
      <c r="AA286" s="4">
        <v>0.84937748384041278</v>
      </c>
      <c r="AB286">
        <v>0.24487180155161542</v>
      </c>
    </row>
    <row r="287" spans="1:28" x14ac:dyDescent="0.25">
      <c r="A287" s="1" t="s">
        <v>48</v>
      </c>
      <c r="B287" s="1">
        <v>266</v>
      </c>
      <c r="C287" s="1" t="s">
        <v>24</v>
      </c>
      <c r="D287" s="1">
        <v>2</v>
      </c>
      <c r="E287" s="1">
        <v>493988.02</v>
      </c>
      <c r="F287" s="1">
        <v>5180892.47</v>
      </c>
      <c r="G287" s="1">
        <v>453.74</v>
      </c>
      <c r="M287" s="8">
        <f t="shared" si="71"/>
        <v>0.83514460002568613</v>
      </c>
      <c r="N287" s="6">
        <f t="shared" si="74"/>
        <v>0.61019201131788248</v>
      </c>
      <c r="O287" s="6">
        <f t="shared" si="72"/>
        <v>0.84937748384041278</v>
      </c>
      <c r="P287" s="7">
        <f>(G287-$L$15)/($J$15-$L$15)</f>
        <v>0.24487180155161542</v>
      </c>
      <c r="R287" s="4" t="s">
        <v>48</v>
      </c>
      <c r="S287" s="4">
        <v>288</v>
      </c>
      <c r="T287" s="4" t="s">
        <v>24</v>
      </c>
      <c r="U287" s="4">
        <v>2</v>
      </c>
      <c r="V287" s="4">
        <v>493979.79</v>
      </c>
      <c r="W287" s="4">
        <v>5180920.05</v>
      </c>
      <c r="X287" s="4">
        <v>566.92899999999997</v>
      </c>
      <c r="Y287" s="4">
        <v>1.0434779674438273</v>
      </c>
      <c r="Z287" s="4">
        <v>0.76240919201400748</v>
      </c>
      <c r="AA287" s="4">
        <v>1.0612613557018586</v>
      </c>
      <c r="AB287">
        <v>0.53974386361623305</v>
      </c>
    </row>
    <row r="288" spans="1:28" x14ac:dyDescent="0.25">
      <c r="A288" s="1" t="s">
        <v>48</v>
      </c>
      <c r="B288" s="1">
        <v>192</v>
      </c>
      <c r="C288" s="1" t="s">
        <v>24</v>
      </c>
      <c r="D288" s="1">
        <v>2</v>
      </c>
      <c r="E288" s="1">
        <v>493910.45</v>
      </c>
      <c r="F288" s="1">
        <v>5180808.66</v>
      </c>
      <c r="G288" s="1">
        <v>434.05500000000001</v>
      </c>
      <c r="M288" s="8">
        <f t="shared" ref="M288:M290" si="75">G288/$I$15</f>
        <v>0.79891279006512361</v>
      </c>
      <c r="N288" s="6">
        <f t="shared" ref="N288:N290" si="76">G288/$J$15</f>
        <v>0.58371951662313981</v>
      </c>
      <c r="O288" s="6">
        <f t="shared" ref="O288:O290" si="77">G288/$K$15</f>
        <v>0.81252819621005501</v>
      </c>
      <c r="P288" s="7">
        <f t="shared" ref="P288:P290" si="78">(G288-$L$15)/($J$15-$L$15)</f>
        <v>0.19358981706776981</v>
      </c>
      <c r="R288" s="4" t="s">
        <v>48</v>
      </c>
      <c r="S288" s="4">
        <v>289</v>
      </c>
      <c r="T288" s="4" t="s">
        <v>24</v>
      </c>
      <c r="U288" s="4">
        <v>2</v>
      </c>
      <c r="V288" s="4">
        <v>494008.97</v>
      </c>
      <c r="W288" s="4">
        <v>5180924.2300000004</v>
      </c>
      <c r="X288" s="4">
        <v>644.19299999999998</v>
      </c>
      <c r="Y288" s="4">
        <v>1.1856885117563953</v>
      </c>
      <c r="Z288" s="4">
        <v>0.86631423799290486</v>
      </c>
      <c r="AA288" s="4">
        <v>1.2058955116313461</v>
      </c>
      <c r="AB288">
        <v>0.74102662963908528</v>
      </c>
    </row>
    <row r="289" spans="1:28" x14ac:dyDescent="0.25">
      <c r="A289" s="1" t="s">
        <v>48</v>
      </c>
      <c r="B289" s="1">
        <v>140</v>
      </c>
      <c r="C289" s="1" t="s">
        <v>24</v>
      </c>
      <c r="D289" s="1">
        <v>2</v>
      </c>
      <c r="E289" s="1">
        <v>493879.7</v>
      </c>
      <c r="F289" s="1">
        <v>5180748.3499999996</v>
      </c>
      <c r="G289" s="1">
        <v>401.08300000000003</v>
      </c>
      <c r="M289" s="8">
        <f t="shared" si="75"/>
        <v>0.73822519859854163</v>
      </c>
      <c r="N289" s="6">
        <f t="shared" si="76"/>
        <v>0.53937859231147856</v>
      </c>
      <c r="O289" s="6">
        <f t="shared" si="77"/>
        <v>0.75080634140953917</v>
      </c>
      <c r="P289" s="7">
        <f t="shared" si="78"/>
        <v>0.10769346998108677</v>
      </c>
      <c r="R289" s="4" t="s">
        <v>48</v>
      </c>
      <c r="S289" s="4">
        <v>314</v>
      </c>
      <c r="T289" s="4" t="s">
        <v>24</v>
      </c>
      <c r="U289" s="4">
        <v>2</v>
      </c>
      <c r="V289" s="4">
        <v>494013.12</v>
      </c>
      <c r="W289" s="4">
        <v>5180956.01</v>
      </c>
      <c r="X289" s="4">
        <v>462.59800000000001</v>
      </c>
      <c r="Y289" s="4">
        <v>0.85144845436303251</v>
      </c>
      <c r="Z289" s="4">
        <v>0.62210429772916165</v>
      </c>
      <c r="AA289" s="4">
        <v>0.8659591952871849</v>
      </c>
      <c r="AB289">
        <v>0.26794804328684046</v>
      </c>
    </row>
    <row r="290" spans="1:28" x14ac:dyDescent="0.25">
      <c r="A290" s="1" t="s">
        <v>48</v>
      </c>
      <c r="B290" s="1">
        <v>139</v>
      </c>
      <c r="C290" s="1" t="s">
        <v>24</v>
      </c>
      <c r="D290" s="1">
        <v>2</v>
      </c>
      <c r="E290" s="1">
        <v>493847.77</v>
      </c>
      <c r="F290" s="1">
        <v>5180719.16</v>
      </c>
      <c r="G290" s="1">
        <v>359.74400000000003</v>
      </c>
      <c r="M290" s="8">
        <f t="shared" si="75"/>
        <v>0.66213747739154682</v>
      </c>
      <c r="N290" s="6">
        <f t="shared" si="76"/>
        <v>0.48378568104980896</v>
      </c>
      <c r="O290" s="6">
        <f t="shared" si="77"/>
        <v>0.67342190141201008</v>
      </c>
      <c r="P290" s="7">
        <f t="shared" si="78"/>
        <v>0</v>
      </c>
      <c r="R290" s="4" t="s">
        <v>48</v>
      </c>
      <c r="S290" s="4">
        <v>315</v>
      </c>
      <c r="T290" s="4" t="s">
        <v>24</v>
      </c>
      <c r="U290" s="4">
        <v>2</v>
      </c>
      <c r="V290" s="4">
        <v>494042.75</v>
      </c>
      <c r="W290" s="4">
        <v>5180958.3600000003</v>
      </c>
      <c r="X290" s="4">
        <v>510.33499999999998</v>
      </c>
      <c r="Y290" s="4">
        <v>0.93931220402457027</v>
      </c>
      <c r="Z290" s="4">
        <v>0.68630127406865504</v>
      </c>
      <c r="AA290" s="4">
        <v>0.95532035574491347</v>
      </c>
      <c r="AB290">
        <v>0.39230913514893523</v>
      </c>
    </row>
    <row r="291" spans="1:28" x14ac:dyDescent="0.25">
      <c r="A291" s="5" t="s">
        <v>48</v>
      </c>
      <c r="B291" s="5">
        <v>86</v>
      </c>
      <c r="C291" s="5" t="s">
        <v>24</v>
      </c>
      <c r="D291" s="5">
        <v>3</v>
      </c>
      <c r="E291" s="5">
        <v>493839</v>
      </c>
      <c r="F291" s="5">
        <v>5180655.5999999996</v>
      </c>
      <c r="G291" s="5"/>
      <c r="H291" s="5"/>
      <c r="I291" s="5"/>
      <c r="J291" s="5"/>
      <c r="K291" s="5"/>
      <c r="L291" s="5"/>
      <c r="M291" s="6">
        <f t="shared" ref="M291:M306" si="79">G291/$I$16</f>
        <v>0</v>
      </c>
      <c r="N291" s="6">
        <f>G291/$J$16</f>
        <v>0</v>
      </c>
      <c r="O291" s="6">
        <f>G291/$K$16</f>
        <v>0</v>
      </c>
      <c r="P291" s="7">
        <f>(G291-$L$16)/($J$16-$L$16)</f>
        <v>-0.5717526421770206</v>
      </c>
      <c r="R291" s="4" t="s">
        <v>48</v>
      </c>
      <c r="S291" s="4">
        <v>14</v>
      </c>
      <c r="T291" s="4" t="s">
        <v>24</v>
      </c>
      <c r="U291" s="4">
        <v>3</v>
      </c>
      <c r="V291" s="4">
        <v>493768.29</v>
      </c>
      <c r="W291" s="4">
        <v>5180574.29</v>
      </c>
      <c r="X291" s="4">
        <v>249.01599999999999</v>
      </c>
      <c r="Y291" s="4">
        <v>0.51165720393765812</v>
      </c>
      <c r="Z291" s="4">
        <v>0.36376757183947922</v>
      </c>
      <c r="AA291" s="4">
        <v>0.50099034800496933</v>
      </c>
      <c r="AB291">
        <v>0</v>
      </c>
    </row>
    <row r="292" spans="1:28" x14ac:dyDescent="0.25">
      <c r="A292" s="1" t="s">
        <v>48</v>
      </c>
      <c r="B292" s="1">
        <v>219</v>
      </c>
      <c r="C292" s="1" t="s">
        <v>24</v>
      </c>
      <c r="D292" s="1">
        <v>3</v>
      </c>
      <c r="E292" s="1">
        <v>493991.01</v>
      </c>
      <c r="F292" s="1">
        <v>5180828.91</v>
      </c>
      <c r="G292" s="1">
        <v>684.54700000000003</v>
      </c>
      <c r="M292" s="8">
        <f t="shared" si="79"/>
        <v>1.4065497959324385</v>
      </c>
      <c r="N292" s="6">
        <f t="shared" ref="N292:N306" si="80">G292/$J$16</f>
        <v>1</v>
      </c>
      <c r="O292" s="6">
        <f t="shared" ref="O292:O306" si="81">G292/$K$16</f>
        <v>1.3772265226160478</v>
      </c>
      <c r="P292" s="7">
        <f t="shared" ref="P292:P306" si="82">(G292-$L$16)/($J$16-$L$16)</f>
        <v>1</v>
      </c>
      <c r="R292" s="4" t="s">
        <v>48</v>
      </c>
      <c r="S292" s="4">
        <v>15</v>
      </c>
      <c r="T292" s="4" t="s">
        <v>24</v>
      </c>
      <c r="U292" s="4">
        <v>3</v>
      </c>
      <c r="V292" s="4">
        <v>493797.92</v>
      </c>
      <c r="W292" s="4">
        <v>5180576.3</v>
      </c>
      <c r="X292" s="4">
        <v>510.827</v>
      </c>
      <c r="Y292" s="4">
        <v>1.0496045013808837</v>
      </c>
      <c r="Z292" s="4">
        <v>0.74622633654080728</v>
      </c>
      <c r="AA292" s="4">
        <v>1.0277227025586086</v>
      </c>
      <c r="AB292">
        <v>0.60113057394307179</v>
      </c>
    </row>
    <row r="293" spans="1:28" x14ac:dyDescent="0.25">
      <c r="A293" s="1" t="s">
        <v>48</v>
      </c>
      <c r="B293" s="1">
        <v>62</v>
      </c>
      <c r="C293" s="1" t="s">
        <v>24</v>
      </c>
      <c r="D293" s="1">
        <v>3</v>
      </c>
      <c r="E293" s="1">
        <v>493862.44</v>
      </c>
      <c r="F293" s="1">
        <v>5180655.3</v>
      </c>
      <c r="G293" s="1">
        <v>628.44500000000005</v>
      </c>
      <c r="M293" s="8">
        <f t="shared" si="79"/>
        <v>1.2912761088789539</v>
      </c>
      <c r="N293" s="6">
        <f t="shared" si="80"/>
        <v>0.91804507214259945</v>
      </c>
      <c r="O293" s="6">
        <f t="shared" si="81"/>
        <v>1.2643560223117509</v>
      </c>
      <c r="P293" s="7">
        <f t="shared" si="82"/>
        <v>0.87118712560070355</v>
      </c>
      <c r="R293" s="4" t="s">
        <v>48</v>
      </c>
      <c r="S293" s="4">
        <v>37</v>
      </c>
      <c r="T293" s="4" t="s">
        <v>24</v>
      </c>
      <c r="U293" s="4">
        <v>3</v>
      </c>
      <c r="V293" s="4">
        <v>493819.79</v>
      </c>
      <c r="W293" s="4">
        <v>5180608.0599999996</v>
      </c>
      <c r="X293" s="4">
        <v>401.57499999999999</v>
      </c>
      <c r="Y293" s="4">
        <v>0.82512264943322944</v>
      </c>
      <c r="Z293" s="4">
        <v>0.58662882168791908</v>
      </c>
      <c r="AA293" s="4">
        <v>0.80792077215960245</v>
      </c>
      <c r="AB293">
        <v>0.35028275828815852</v>
      </c>
    </row>
    <row r="294" spans="1:28" x14ac:dyDescent="0.25">
      <c r="A294" s="1" t="s">
        <v>48</v>
      </c>
      <c r="B294" s="1">
        <v>267</v>
      </c>
      <c r="C294" s="1" t="s">
        <v>24</v>
      </c>
      <c r="D294" s="1">
        <v>3</v>
      </c>
      <c r="E294" s="1">
        <v>494019.93</v>
      </c>
      <c r="F294" s="1">
        <v>5180893</v>
      </c>
      <c r="G294" s="1">
        <v>627.95299999999997</v>
      </c>
      <c r="M294" s="8">
        <f t="shared" si="79"/>
        <v>1.2902651885190681</v>
      </c>
      <c r="N294" s="6">
        <f t="shared" si="80"/>
        <v>0.9173263486656138</v>
      </c>
      <c r="O294" s="6">
        <f t="shared" si="81"/>
        <v>1.2633661772768194</v>
      </c>
      <c r="P294" s="7">
        <f t="shared" si="82"/>
        <v>0.87005747007675682</v>
      </c>
      <c r="R294" s="4" t="s">
        <v>48</v>
      </c>
      <c r="S294" s="4">
        <v>61</v>
      </c>
      <c r="T294" s="4" t="s">
        <v>24</v>
      </c>
      <c r="U294" s="4">
        <v>3</v>
      </c>
      <c r="V294" s="4">
        <v>493832.32</v>
      </c>
      <c r="W294" s="4">
        <v>5180623.83</v>
      </c>
      <c r="X294" s="4">
        <v>483.26799999999997</v>
      </c>
      <c r="Y294" s="4">
        <v>0.99297857821402713</v>
      </c>
      <c r="Z294" s="4">
        <v>0.70596759608909243</v>
      </c>
      <c r="AA294" s="4">
        <v>0.97227729744139135</v>
      </c>
      <c r="AB294">
        <v>0.53785379226737007</v>
      </c>
    </row>
    <row r="295" spans="1:28" x14ac:dyDescent="0.25">
      <c r="A295" s="1" t="s">
        <v>48</v>
      </c>
      <c r="B295" s="1">
        <v>243</v>
      </c>
      <c r="C295" s="1" t="s">
        <v>24</v>
      </c>
      <c r="D295" s="1">
        <v>3</v>
      </c>
      <c r="E295" s="1">
        <v>493986.99</v>
      </c>
      <c r="F295" s="1">
        <v>5180859.3600000003</v>
      </c>
      <c r="G295" s="1">
        <v>606.79100000000005</v>
      </c>
      <c r="M295" s="8">
        <f t="shared" si="79"/>
        <v>1.246783284746906</v>
      </c>
      <c r="N295" s="6">
        <f t="shared" si="80"/>
        <v>0.88641247423478597</v>
      </c>
      <c r="O295" s="6">
        <f t="shared" si="81"/>
        <v>1.2207907694938613</v>
      </c>
      <c r="P295" s="7">
        <f t="shared" si="82"/>
        <v>0.82146850626017442</v>
      </c>
      <c r="R295" s="4" t="s">
        <v>48</v>
      </c>
      <c r="S295" s="4">
        <v>62</v>
      </c>
      <c r="T295" s="4" t="s">
        <v>24</v>
      </c>
      <c r="U295" s="4">
        <v>3</v>
      </c>
      <c r="V295" s="4">
        <v>493862.44</v>
      </c>
      <c r="W295" s="4">
        <v>5180655.3</v>
      </c>
      <c r="X295" s="4">
        <v>628.44500000000005</v>
      </c>
      <c r="Y295" s="4">
        <v>1.2912761088789539</v>
      </c>
      <c r="Z295" s="4">
        <v>0.91804507214259945</v>
      </c>
      <c r="AA295" s="4">
        <v>1.2643560223117509</v>
      </c>
      <c r="AB295">
        <v>0.87118712560070355</v>
      </c>
    </row>
    <row r="296" spans="1:28" x14ac:dyDescent="0.25">
      <c r="A296" s="1" t="s">
        <v>48</v>
      </c>
      <c r="B296" s="1">
        <v>218</v>
      </c>
      <c r="C296" s="1" t="s">
        <v>24</v>
      </c>
      <c r="D296" s="1">
        <v>3</v>
      </c>
      <c r="E296" s="1">
        <v>493959.1</v>
      </c>
      <c r="F296" s="1">
        <v>5180827.6100000003</v>
      </c>
      <c r="G296" s="1">
        <v>599.40899999999999</v>
      </c>
      <c r="M296" s="8">
        <f t="shared" si="79"/>
        <v>1.2316153699162613</v>
      </c>
      <c r="N296" s="6">
        <f t="shared" si="80"/>
        <v>0.87562870043985286</v>
      </c>
      <c r="O296" s="6">
        <f t="shared" si="81"/>
        <v>1.2059390702095876</v>
      </c>
      <c r="P296" s="7">
        <f t="shared" si="82"/>
        <v>0.8045190813053491</v>
      </c>
      <c r="R296" s="4" t="s">
        <v>48</v>
      </c>
      <c r="S296" s="4">
        <v>86</v>
      </c>
      <c r="T296" s="4" t="s">
        <v>24</v>
      </c>
      <c r="U296" s="4">
        <v>3</v>
      </c>
      <c r="V296" s="4">
        <v>493839</v>
      </c>
      <c r="W296" s="4">
        <v>5180655.5999999996</v>
      </c>
      <c r="Y296" s="4">
        <v>0</v>
      </c>
      <c r="Z296" s="4">
        <v>0</v>
      </c>
      <c r="AA296" s="4">
        <v>0</v>
      </c>
      <c r="AB296" s="7">
        <v>-0.5717526421770206</v>
      </c>
    </row>
    <row r="297" spans="1:28" x14ac:dyDescent="0.25">
      <c r="A297" s="1" t="s">
        <v>48</v>
      </c>
      <c r="B297" s="1">
        <v>244</v>
      </c>
      <c r="C297" s="1" t="s">
        <v>24</v>
      </c>
      <c r="D297" s="1">
        <v>3</v>
      </c>
      <c r="E297" s="1">
        <v>494016.17</v>
      </c>
      <c r="F297" s="1">
        <v>5180863.3899999997</v>
      </c>
      <c r="G297" s="1">
        <v>594.98</v>
      </c>
      <c r="M297" s="8">
        <f t="shared" si="79"/>
        <v>1.2225150319611104</v>
      </c>
      <c r="N297" s="6">
        <f t="shared" si="80"/>
        <v>0.8691587283269081</v>
      </c>
      <c r="O297" s="6">
        <f t="shared" si="81"/>
        <v>1.1970284530150539</v>
      </c>
      <c r="P297" s="7">
        <f t="shared" si="82"/>
        <v>0.79434988554201658</v>
      </c>
      <c r="R297" s="4" t="s">
        <v>48</v>
      </c>
      <c r="S297" s="4">
        <v>87</v>
      </c>
      <c r="T297" s="4" t="s">
        <v>24</v>
      </c>
      <c r="U297" s="4">
        <v>3</v>
      </c>
      <c r="V297" s="4">
        <v>493870.94</v>
      </c>
      <c r="W297" s="4">
        <v>5180684.79</v>
      </c>
      <c r="X297" s="4">
        <v>381.89</v>
      </c>
      <c r="Y297" s="4">
        <v>0.78467556145690343</v>
      </c>
      <c r="Z297" s="4">
        <v>0.55787257850812288</v>
      </c>
      <c r="AA297" s="4">
        <v>0.76831691136159019</v>
      </c>
      <c r="AB297">
        <v>0.3050850570912288</v>
      </c>
    </row>
    <row r="298" spans="1:28" x14ac:dyDescent="0.25">
      <c r="A298" s="1" t="s">
        <v>48</v>
      </c>
      <c r="B298" s="1">
        <v>290</v>
      </c>
      <c r="C298" s="1" t="s">
        <v>24</v>
      </c>
      <c r="D298" s="1">
        <v>3</v>
      </c>
      <c r="E298" s="1">
        <v>494040.87</v>
      </c>
      <c r="F298" s="1">
        <v>5180924.76</v>
      </c>
      <c r="G298" s="1">
        <v>590.05899999999997</v>
      </c>
      <c r="M298" s="8">
        <f t="shared" si="79"/>
        <v>1.2124037736460735</v>
      </c>
      <c r="N298" s="6">
        <f t="shared" si="80"/>
        <v>0.86197003273697781</v>
      </c>
      <c r="O298" s="6">
        <f t="shared" si="81"/>
        <v>1.1871279907855887</v>
      </c>
      <c r="P298" s="7">
        <f t="shared" si="82"/>
        <v>0.78305103425473721</v>
      </c>
      <c r="R298" s="4" t="s">
        <v>48</v>
      </c>
      <c r="S298" s="4">
        <v>113</v>
      </c>
      <c r="T298" s="4" t="s">
        <v>24</v>
      </c>
      <c r="U298" s="4">
        <v>3</v>
      </c>
      <c r="V298" s="4">
        <v>493851.85</v>
      </c>
      <c r="W298" s="4">
        <v>5180685.55</v>
      </c>
      <c r="X298" s="4">
        <v>382.38200000000001</v>
      </c>
      <c r="Y298" s="4">
        <v>0.78568648181678935</v>
      </c>
      <c r="Z298" s="4">
        <v>0.55859130198510842</v>
      </c>
      <c r="AA298" s="4">
        <v>0.76930675639652146</v>
      </c>
      <c r="AB298">
        <v>0.30621471261517547</v>
      </c>
    </row>
    <row r="299" spans="1:28" x14ac:dyDescent="0.25">
      <c r="A299" s="1" t="s">
        <v>48</v>
      </c>
      <c r="B299" s="1">
        <v>316</v>
      </c>
      <c r="C299" s="1" t="s">
        <v>24</v>
      </c>
      <c r="D299" s="1">
        <v>3</v>
      </c>
      <c r="E299" s="1">
        <v>494076.93</v>
      </c>
      <c r="F299" s="1">
        <v>5180949.5</v>
      </c>
      <c r="G299" s="1">
        <v>517.22400000000005</v>
      </c>
      <c r="M299" s="8">
        <f t="shared" si="79"/>
        <v>1.062748520775578</v>
      </c>
      <c r="N299" s="6">
        <f t="shared" si="80"/>
        <v>0.75557120256169408</v>
      </c>
      <c r="O299" s="6">
        <f t="shared" si="81"/>
        <v>1.0405926998928674</v>
      </c>
      <c r="P299" s="7">
        <f t="shared" si="82"/>
        <v>0.615818391802191</v>
      </c>
      <c r="R299" s="4" t="s">
        <v>48</v>
      </c>
      <c r="S299" s="4">
        <v>114</v>
      </c>
      <c r="T299" s="4" t="s">
        <v>24</v>
      </c>
      <c r="U299" s="4">
        <v>3</v>
      </c>
      <c r="V299" s="4">
        <v>493882.42</v>
      </c>
      <c r="W299" s="4">
        <v>5180716.5599999996</v>
      </c>
      <c r="X299" s="4">
        <v>314.46899999999999</v>
      </c>
      <c r="Y299" s="4">
        <v>0.64614454197750915</v>
      </c>
      <c r="Z299" s="4">
        <v>0.45938262821983</v>
      </c>
      <c r="AA299" s="4">
        <v>0.63267393961341722</v>
      </c>
      <c r="AB299">
        <v>0.15028321749772117</v>
      </c>
    </row>
    <row r="300" spans="1:28" x14ac:dyDescent="0.25">
      <c r="A300" s="1" t="s">
        <v>48</v>
      </c>
      <c r="B300" s="1">
        <v>15</v>
      </c>
      <c r="C300" s="1" t="s">
        <v>24</v>
      </c>
      <c r="D300" s="1">
        <v>3</v>
      </c>
      <c r="E300" s="1">
        <v>493797.92</v>
      </c>
      <c r="F300" s="1">
        <v>5180576.3</v>
      </c>
      <c r="G300" s="1">
        <v>510.827</v>
      </c>
      <c r="M300" s="8">
        <f t="shared" si="79"/>
        <v>1.0496045013808837</v>
      </c>
      <c r="N300" s="6">
        <f t="shared" si="80"/>
        <v>0.74622633654080728</v>
      </c>
      <c r="O300" s="6">
        <f t="shared" si="81"/>
        <v>1.0277227025586086</v>
      </c>
      <c r="P300" s="7">
        <f t="shared" si="82"/>
        <v>0.60113057394307179</v>
      </c>
      <c r="R300" s="4" t="s">
        <v>48</v>
      </c>
      <c r="S300" s="4">
        <v>141</v>
      </c>
      <c r="T300" s="4" t="s">
        <v>24</v>
      </c>
      <c r="U300" s="4">
        <v>3</v>
      </c>
      <c r="V300" s="4">
        <v>493911.61</v>
      </c>
      <c r="W300" s="4">
        <v>5180745.09</v>
      </c>
      <c r="X300" s="4">
        <v>337.10599999999999</v>
      </c>
      <c r="Y300" s="4">
        <v>0.69265715211315015</v>
      </c>
      <c r="Z300" s="4">
        <v>0.49245121226153937</v>
      </c>
      <c r="AA300" s="4">
        <v>0.6782168706210171</v>
      </c>
      <c r="AB300" s="108">
        <v>0.20225885183833067</v>
      </c>
    </row>
    <row r="301" spans="1:28" x14ac:dyDescent="0.25">
      <c r="A301" s="1" t="s">
        <v>48</v>
      </c>
      <c r="B301" s="1">
        <v>61</v>
      </c>
      <c r="C301" s="1" t="s">
        <v>24</v>
      </c>
      <c r="D301" s="1">
        <v>3</v>
      </c>
      <c r="E301" s="1">
        <v>493832.32</v>
      </c>
      <c r="F301" s="1">
        <v>5180623.83</v>
      </c>
      <c r="G301" s="1">
        <v>483.26799999999997</v>
      </c>
      <c r="M301" s="8">
        <f t="shared" si="79"/>
        <v>0.99297857821402713</v>
      </c>
      <c r="N301" s="6">
        <f t="shared" si="80"/>
        <v>0.70596759608909243</v>
      </c>
      <c r="O301" s="6">
        <f t="shared" si="81"/>
        <v>0.97227729744139135</v>
      </c>
      <c r="P301" s="7">
        <f t="shared" si="82"/>
        <v>0.53785379226737007</v>
      </c>
      <c r="R301" s="4" t="s">
        <v>48</v>
      </c>
      <c r="S301" s="4">
        <v>167</v>
      </c>
      <c r="T301" s="4" t="s">
        <v>24</v>
      </c>
      <c r="U301" s="4">
        <v>3</v>
      </c>
      <c r="V301" s="4">
        <v>493925.23</v>
      </c>
      <c r="W301" s="4">
        <v>5180772.8600000003</v>
      </c>
      <c r="X301" s="4">
        <v>388.28699999999998</v>
      </c>
      <c r="Y301" s="4">
        <v>0.79781958085159776</v>
      </c>
      <c r="Z301" s="4">
        <v>0.56721744452900968</v>
      </c>
      <c r="AA301" s="4">
        <v>0.78118690869584895</v>
      </c>
      <c r="AB301">
        <v>0.3197728749503479</v>
      </c>
    </row>
    <row r="302" spans="1:28" x14ac:dyDescent="0.25">
      <c r="A302" s="1" t="s">
        <v>48</v>
      </c>
      <c r="B302" s="1">
        <v>193</v>
      </c>
      <c r="C302" s="1" t="s">
        <v>24</v>
      </c>
      <c r="D302" s="1">
        <v>3</v>
      </c>
      <c r="E302" s="1">
        <v>493942.36</v>
      </c>
      <c r="F302" s="1">
        <v>5180804.62</v>
      </c>
      <c r="G302" s="1">
        <v>462.10599999999999</v>
      </c>
      <c r="M302" s="8">
        <f t="shared" si="79"/>
        <v>0.94949667444186503</v>
      </c>
      <c r="N302" s="6">
        <f t="shared" si="80"/>
        <v>0.67505372165826449</v>
      </c>
      <c r="O302" s="6">
        <f t="shared" si="81"/>
        <v>0.92970188965843303</v>
      </c>
      <c r="P302" s="7">
        <f t="shared" si="82"/>
        <v>0.48926482845078761</v>
      </c>
      <c r="R302" s="4" t="s">
        <v>48</v>
      </c>
      <c r="S302" s="4">
        <v>193</v>
      </c>
      <c r="T302" s="4" t="s">
        <v>24</v>
      </c>
      <c r="U302" s="4">
        <v>3</v>
      </c>
      <c r="V302" s="4">
        <v>493942.36</v>
      </c>
      <c r="W302" s="4">
        <v>5180804.62</v>
      </c>
      <c r="X302" s="4">
        <v>462.10599999999999</v>
      </c>
      <c r="Y302" s="4">
        <v>0.94949667444186503</v>
      </c>
      <c r="Z302" s="4">
        <v>0.67505372165826449</v>
      </c>
      <c r="AA302" s="4">
        <v>0.92970188965843303</v>
      </c>
      <c r="AB302" s="108">
        <v>0.48926482845078761</v>
      </c>
    </row>
    <row r="303" spans="1:28" x14ac:dyDescent="0.25">
      <c r="A303" s="1" t="s">
        <v>48</v>
      </c>
      <c r="B303" s="1">
        <v>37</v>
      </c>
      <c r="C303" s="1" t="s">
        <v>24</v>
      </c>
      <c r="D303" s="1">
        <v>3</v>
      </c>
      <c r="E303" s="1">
        <v>493819.79</v>
      </c>
      <c r="F303" s="1">
        <v>5180608.0599999996</v>
      </c>
      <c r="G303" s="1">
        <v>401.57499999999999</v>
      </c>
      <c r="M303" s="8">
        <f t="shared" si="79"/>
        <v>0.82512264943322944</v>
      </c>
      <c r="N303" s="6">
        <f t="shared" si="80"/>
        <v>0.58662882168791908</v>
      </c>
      <c r="O303" s="6">
        <f t="shared" si="81"/>
        <v>0.80792077215960245</v>
      </c>
      <c r="P303" s="7">
        <f t="shared" si="82"/>
        <v>0.35028275828815852</v>
      </c>
      <c r="R303" s="4" t="s">
        <v>48</v>
      </c>
      <c r="S303" s="4">
        <v>218</v>
      </c>
      <c r="T303" s="4" t="s">
        <v>24</v>
      </c>
      <c r="U303" s="4">
        <v>3</v>
      </c>
      <c r="V303" s="4">
        <v>493959.1</v>
      </c>
      <c r="W303" s="4">
        <v>5180827.6100000003</v>
      </c>
      <c r="X303" s="4">
        <v>599.40899999999999</v>
      </c>
      <c r="Y303" s="4">
        <v>1.2316153699162613</v>
      </c>
      <c r="Z303" s="4">
        <v>0.87562870043985286</v>
      </c>
      <c r="AA303" s="4">
        <v>1.2059390702095876</v>
      </c>
      <c r="AB303">
        <v>0.8045190813053491</v>
      </c>
    </row>
    <row r="304" spans="1:28" x14ac:dyDescent="0.25">
      <c r="A304" s="1" t="s">
        <v>48</v>
      </c>
      <c r="B304" s="1">
        <v>167</v>
      </c>
      <c r="C304" s="1" t="s">
        <v>24</v>
      </c>
      <c r="D304" s="1">
        <v>3</v>
      </c>
      <c r="E304" s="1">
        <v>493925.23</v>
      </c>
      <c r="F304" s="1">
        <v>5180772.8600000003</v>
      </c>
      <c r="G304" s="1">
        <v>388.28699999999998</v>
      </c>
      <c r="M304" s="8">
        <f t="shared" si="79"/>
        <v>0.79781958085159776</v>
      </c>
      <c r="N304" s="6">
        <f t="shared" si="80"/>
        <v>0.56721744452900968</v>
      </c>
      <c r="O304" s="6">
        <f t="shared" si="81"/>
        <v>0.78118690869584895</v>
      </c>
      <c r="P304" s="7">
        <f t="shared" si="82"/>
        <v>0.3197728749503479</v>
      </c>
      <c r="R304" s="4" t="s">
        <v>48</v>
      </c>
      <c r="S304" s="4">
        <v>219</v>
      </c>
      <c r="T304" s="4" t="s">
        <v>24</v>
      </c>
      <c r="U304" s="4">
        <v>3</v>
      </c>
      <c r="V304" s="4">
        <v>493991.01</v>
      </c>
      <c r="W304" s="4">
        <v>5180828.91</v>
      </c>
      <c r="X304" s="4">
        <v>684.54700000000003</v>
      </c>
      <c r="Y304" s="4">
        <v>1.4065497959324385</v>
      </c>
      <c r="Z304" s="4">
        <v>1</v>
      </c>
      <c r="AA304" s="4">
        <v>1.3772265226160478</v>
      </c>
      <c r="AB304">
        <v>1</v>
      </c>
    </row>
    <row r="305" spans="1:28" x14ac:dyDescent="0.25">
      <c r="A305" s="1" t="s">
        <v>48</v>
      </c>
      <c r="B305" s="1">
        <v>113</v>
      </c>
      <c r="C305" s="1" t="s">
        <v>24</v>
      </c>
      <c r="D305" s="1">
        <v>3</v>
      </c>
      <c r="E305" s="1">
        <v>493851.85</v>
      </c>
      <c r="F305" s="1">
        <v>5180685.55</v>
      </c>
      <c r="G305" s="1">
        <v>382.38200000000001</v>
      </c>
      <c r="M305" s="8">
        <f t="shared" si="79"/>
        <v>0.78568648181678935</v>
      </c>
      <c r="N305" s="6">
        <f t="shared" si="80"/>
        <v>0.55859130198510842</v>
      </c>
      <c r="O305" s="6">
        <f t="shared" si="81"/>
        <v>0.76930675639652146</v>
      </c>
      <c r="P305" s="7">
        <f t="shared" si="82"/>
        <v>0.30621471261517547</v>
      </c>
      <c r="R305" s="4" t="s">
        <v>48</v>
      </c>
      <c r="S305" s="4">
        <v>243</v>
      </c>
      <c r="T305" s="4" t="s">
        <v>24</v>
      </c>
      <c r="U305" s="4">
        <v>3</v>
      </c>
      <c r="V305" s="4">
        <v>493986.99</v>
      </c>
      <c r="W305" s="4">
        <v>5180859.3600000003</v>
      </c>
      <c r="X305" s="4">
        <v>606.79100000000005</v>
      </c>
      <c r="Y305" s="4">
        <v>1.246783284746906</v>
      </c>
      <c r="Z305" s="4">
        <v>0.88641247423478597</v>
      </c>
      <c r="AA305" s="4">
        <v>1.2207907694938613</v>
      </c>
      <c r="AB305">
        <v>0.82146850626017442</v>
      </c>
    </row>
    <row r="306" spans="1:28" x14ac:dyDescent="0.25">
      <c r="A306" s="1" t="s">
        <v>48</v>
      </c>
      <c r="B306" s="1">
        <v>87</v>
      </c>
      <c r="C306" s="1" t="s">
        <v>24</v>
      </c>
      <c r="D306" s="1">
        <v>3</v>
      </c>
      <c r="E306" s="1">
        <v>493870.94</v>
      </c>
      <c r="F306" s="1">
        <v>5180684.79</v>
      </c>
      <c r="G306" s="1">
        <v>381.89</v>
      </c>
      <c r="M306" s="8">
        <f t="shared" si="79"/>
        <v>0.78467556145690343</v>
      </c>
      <c r="N306" s="6">
        <f t="shared" si="80"/>
        <v>0.55787257850812288</v>
      </c>
      <c r="O306" s="6">
        <f t="shared" si="81"/>
        <v>0.76831691136159019</v>
      </c>
      <c r="P306" s="7">
        <f t="shared" si="82"/>
        <v>0.3050850570912288</v>
      </c>
      <c r="R306" s="4" t="s">
        <v>48</v>
      </c>
      <c r="S306" s="4">
        <v>244</v>
      </c>
      <c r="T306" s="4" t="s">
        <v>24</v>
      </c>
      <c r="U306" s="4">
        <v>3</v>
      </c>
      <c r="V306" s="4">
        <v>494016.17</v>
      </c>
      <c r="W306" s="4">
        <v>5180863.3899999997</v>
      </c>
      <c r="X306" s="4">
        <v>594.98</v>
      </c>
      <c r="Y306" s="4">
        <v>1.2225150319611104</v>
      </c>
      <c r="Z306" s="4">
        <v>0.8691587283269081</v>
      </c>
      <c r="AA306" s="4">
        <v>1.1970284530150539</v>
      </c>
      <c r="AB306">
        <v>0.79434988554201658</v>
      </c>
    </row>
    <row r="307" spans="1:28" x14ac:dyDescent="0.25">
      <c r="A307" s="1" t="s">
        <v>48</v>
      </c>
      <c r="B307" s="1">
        <v>141</v>
      </c>
      <c r="C307" s="1" t="s">
        <v>24</v>
      </c>
      <c r="D307" s="1">
        <v>3</v>
      </c>
      <c r="E307" s="1">
        <v>493911.61</v>
      </c>
      <c r="F307" s="1">
        <v>5180745.09</v>
      </c>
      <c r="G307" s="1">
        <v>337.10599999999999</v>
      </c>
      <c r="M307" s="8">
        <f t="shared" ref="M307:M309" si="83">G307/$I$16</f>
        <v>0.69265715211315015</v>
      </c>
      <c r="N307" s="6">
        <f t="shared" ref="N307:N309" si="84">G307/$J$16</f>
        <v>0.49245121226153937</v>
      </c>
      <c r="O307" s="6">
        <f t="shared" ref="O307:O309" si="85">G307/$K$16</f>
        <v>0.6782168706210171</v>
      </c>
      <c r="P307" s="7">
        <f t="shared" ref="P307:P309" si="86">(G307-$L$16)/($J$16-$L$16)</f>
        <v>0.20225885183833067</v>
      </c>
      <c r="R307" s="4" t="s">
        <v>48</v>
      </c>
      <c r="S307" s="4">
        <v>267</v>
      </c>
      <c r="T307" s="4" t="s">
        <v>24</v>
      </c>
      <c r="U307" s="4">
        <v>3</v>
      </c>
      <c r="V307" s="4">
        <v>494019.93</v>
      </c>
      <c r="W307" s="4">
        <v>5180893</v>
      </c>
      <c r="X307" s="4">
        <v>627.95299999999997</v>
      </c>
      <c r="Y307" s="4">
        <v>1.2902651885190681</v>
      </c>
      <c r="Z307" s="4">
        <v>0.9173263486656138</v>
      </c>
      <c r="AA307" s="4">
        <v>1.2633661772768194</v>
      </c>
      <c r="AB307">
        <v>0.87005747007675682</v>
      </c>
    </row>
    <row r="308" spans="1:28" x14ac:dyDescent="0.25">
      <c r="A308" s="1" t="s">
        <v>48</v>
      </c>
      <c r="B308" s="1">
        <v>114</v>
      </c>
      <c r="C308" s="1" t="s">
        <v>24</v>
      </c>
      <c r="D308" s="1">
        <v>3</v>
      </c>
      <c r="E308" s="1">
        <v>493882.42</v>
      </c>
      <c r="F308" s="1">
        <v>5180716.5599999996</v>
      </c>
      <c r="G308" s="1">
        <v>314.46899999999999</v>
      </c>
      <c r="M308" s="8">
        <f t="shared" si="83"/>
        <v>0.64614454197750915</v>
      </c>
      <c r="N308" s="6">
        <f t="shared" si="84"/>
        <v>0.45938262821983</v>
      </c>
      <c r="O308" s="6">
        <f t="shared" si="85"/>
        <v>0.63267393961341722</v>
      </c>
      <c r="P308" s="7">
        <f t="shared" si="86"/>
        <v>0.15028321749772117</v>
      </c>
      <c r="R308" s="4" t="s">
        <v>48</v>
      </c>
      <c r="S308" s="4">
        <v>290</v>
      </c>
      <c r="T308" s="4" t="s">
        <v>24</v>
      </c>
      <c r="U308" s="4">
        <v>3</v>
      </c>
      <c r="V308" s="4">
        <v>494040.87</v>
      </c>
      <c r="W308" s="4">
        <v>5180924.76</v>
      </c>
      <c r="X308" s="4">
        <v>590.05899999999997</v>
      </c>
      <c r="Y308" s="4">
        <v>1.2124037736460735</v>
      </c>
      <c r="Z308" s="4">
        <v>0.86197003273697781</v>
      </c>
      <c r="AA308" s="4">
        <v>1.1871279907855887</v>
      </c>
      <c r="AB308">
        <v>0.78305103425473721</v>
      </c>
    </row>
    <row r="309" spans="1:28" x14ac:dyDescent="0.25">
      <c r="A309" s="1" t="s">
        <v>48</v>
      </c>
      <c r="B309" s="1">
        <v>14</v>
      </c>
      <c r="C309" s="1" t="s">
        <v>24</v>
      </c>
      <c r="D309" s="1">
        <v>3</v>
      </c>
      <c r="E309" s="1">
        <v>493768.29</v>
      </c>
      <c r="F309" s="1">
        <v>5180574.29</v>
      </c>
      <c r="G309" s="1">
        <v>249.01599999999999</v>
      </c>
      <c r="M309" s="8">
        <f t="shared" si="83"/>
        <v>0.51165720393765812</v>
      </c>
      <c r="N309" s="6">
        <f t="shared" si="84"/>
        <v>0.36376757183947922</v>
      </c>
      <c r="O309" s="6">
        <f t="shared" si="85"/>
        <v>0.50099034800496933</v>
      </c>
      <c r="P309" s="7">
        <f t="shared" si="86"/>
        <v>0</v>
      </c>
      <c r="R309" s="4" t="s">
        <v>48</v>
      </c>
      <c r="S309" s="4">
        <v>316</v>
      </c>
      <c r="T309" s="4" t="s">
        <v>24</v>
      </c>
      <c r="U309" s="4">
        <v>3</v>
      </c>
      <c r="V309" s="4">
        <v>494076.93</v>
      </c>
      <c r="W309" s="4">
        <v>5180949.5</v>
      </c>
      <c r="X309" s="4">
        <v>517.22400000000005</v>
      </c>
      <c r="Y309" s="4">
        <v>1.062748520775578</v>
      </c>
      <c r="Z309" s="4">
        <v>0.75557120256169408</v>
      </c>
      <c r="AA309" s="4">
        <v>1.0405926998928674</v>
      </c>
      <c r="AB309">
        <v>0.615818391802191</v>
      </c>
    </row>
    <row r="310" spans="1:28" x14ac:dyDescent="0.25">
      <c r="A310" s="5" t="s">
        <v>48</v>
      </c>
      <c r="B310" s="5">
        <v>269</v>
      </c>
      <c r="C310" s="5" t="s">
        <v>24</v>
      </c>
      <c r="D310" s="5">
        <v>4</v>
      </c>
      <c r="E310" s="5">
        <v>494083.75</v>
      </c>
      <c r="F310" s="5">
        <v>5180904.16</v>
      </c>
      <c r="G310" s="5">
        <v>640.25599999999997</v>
      </c>
      <c r="H310" s="5"/>
      <c r="I310" s="5"/>
      <c r="J310" s="5"/>
      <c r="K310" s="5"/>
      <c r="L310" s="5"/>
      <c r="M310" s="6">
        <f t="shared" ref="M310:M324" si="87">G310/$I$17</f>
        <v>1.3082683670382353</v>
      </c>
      <c r="N310" s="6">
        <f>G310/$J$17</f>
        <v>1</v>
      </c>
      <c r="O310" s="6">
        <f>G310/$K$17</f>
        <v>1.292599094129202</v>
      </c>
      <c r="P310" s="7">
        <f>(G310-$L$17)/($J$17-$L$17)</f>
        <v>1</v>
      </c>
      <c r="R310" s="4" t="s">
        <v>48</v>
      </c>
      <c r="S310" s="4">
        <v>16</v>
      </c>
      <c r="T310" s="4" t="s">
        <v>24</v>
      </c>
      <c r="U310" s="4">
        <v>4</v>
      </c>
      <c r="V310" s="4">
        <v>493861.76</v>
      </c>
      <c r="W310" s="4">
        <v>5180589.46</v>
      </c>
      <c r="X310" s="4">
        <v>624.01599999999996</v>
      </c>
      <c r="Y310" s="4">
        <v>1.2750843308391198</v>
      </c>
      <c r="Z310" s="4">
        <v>0.97463514594162337</v>
      </c>
      <c r="AA310" s="4">
        <v>1.2598125067506249</v>
      </c>
      <c r="AB310">
        <v>0.94000051723692035</v>
      </c>
    </row>
    <row r="311" spans="1:28" x14ac:dyDescent="0.25">
      <c r="A311" s="1" t="s">
        <v>48</v>
      </c>
      <c r="B311" s="1">
        <v>16</v>
      </c>
      <c r="C311" s="1" t="s">
        <v>24</v>
      </c>
      <c r="D311" s="1">
        <v>4</v>
      </c>
      <c r="E311" s="1">
        <v>493861.76</v>
      </c>
      <c r="F311" s="1">
        <v>5180589.46</v>
      </c>
      <c r="G311" s="1">
        <v>624.01599999999996</v>
      </c>
      <c r="M311" s="8">
        <f t="shared" si="87"/>
        <v>1.2750843308391198</v>
      </c>
      <c r="N311" s="6">
        <f t="shared" ref="N311:N324" si="88">G311/$J$17</f>
        <v>0.97463514594162337</v>
      </c>
      <c r="O311" s="6">
        <f t="shared" ref="O311:O324" si="89">G311/$K$17</f>
        <v>1.2598125067506249</v>
      </c>
      <c r="P311" s="7">
        <f t="shared" ref="P311:P324" si="90">(G311-$L$17)/($J$17-$L$17)</f>
        <v>0.94000051723692035</v>
      </c>
      <c r="R311" s="4" t="s">
        <v>48</v>
      </c>
      <c r="S311" s="4">
        <v>38</v>
      </c>
      <c r="T311" s="4" t="s">
        <v>24</v>
      </c>
      <c r="U311" s="4">
        <v>4</v>
      </c>
      <c r="V311" s="4">
        <v>493851.68</v>
      </c>
      <c r="W311" s="4">
        <v>5180592.03</v>
      </c>
      <c r="X311" s="4">
        <v>512.303</v>
      </c>
      <c r="Y311" s="4">
        <v>1.0468153507952898</v>
      </c>
      <c r="Z311" s="4">
        <v>0.80015337614954019</v>
      </c>
      <c r="AA311" s="4">
        <v>1.0342775291753183</v>
      </c>
      <c r="AB311">
        <v>0.52727131662658089</v>
      </c>
    </row>
    <row r="312" spans="1:28" x14ac:dyDescent="0.25">
      <c r="A312" s="1" t="s">
        <v>48</v>
      </c>
      <c r="B312" s="1">
        <v>268</v>
      </c>
      <c r="C312" s="1" t="s">
        <v>24</v>
      </c>
      <c r="D312" s="1">
        <v>4</v>
      </c>
      <c r="E312" s="1">
        <v>494051.83</v>
      </c>
      <c r="F312" s="1">
        <v>5180885.97</v>
      </c>
      <c r="G312" s="1">
        <v>606.79100000000005</v>
      </c>
      <c r="M312" s="8">
        <f t="shared" si="87"/>
        <v>1.2398875929370408</v>
      </c>
      <c r="N312" s="6">
        <f t="shared" si="88"/>
        <v>0.94773184476209527</v>
      </c>
      <c r="O312" s="6">
        <f t="shared" si="89"/>
        <v>1.2250373240168819</v>
      </c>
      <c r="P312" s="7">
        <f t="shared" si="90"/>
        <v>0.87636190328408525</v>
      </c>
      <c r="R312" s="4" t="s">
        <v>48</v>
      </c>
      <c r="S312" s="4">
        <v>39</v>
      </c>
      <c r="T312" s="4" t="s">
        <v>24</v>
      </c>
      <c r="U312" s="4">
        <v>4</v>
      </c>
      <c r="V312" s="4">
        <v>493883.62</v>
      </c>
      <c r="W312" s="4">
        <v>5180621.22</v>
      </c>
      <c r="X312" s="4">
        <v>488.68099999999998</v>
      </c>
      <c r="Y312" s="4">
        <v>0.99854729025985212</v>
      </c>
      <c r="Z312" s="4">
        <v>0.7632587589964015</v>
      </c>
      <c r="AA312" s="4">
        <v>0.98658758046492745</v>
      </c>
      <c r="AB312">
        <v>0.43999866996220477</v>
      </c>
    </row>
    <row r="313" spans="1:28" x14ac:dyDescent="0.25">
      <c r="A313" s="1" t="s">
        <v>48</v>
      </c>
      <c r="B313" s="1">
        <v>220</v>
      </c>
      <c r="C313" s="1" t="s">
        <v>24</v>
      </c>
      <c r="D313" s="1">
        <v>4</v>
      </c>
      <c r="E313" s="1">
        <v>494022.92</v>
      </c>
      <c r="F313" s="1">
        <v>5180829.43</v>
      </c>
      <c r="G313" s="1">
        <v>542.81500000000005</v>
      </c>
      <c r="M313" s="8">
        <f t="shared" si="87"/>
        <v>1.1091621064915593</v>
      </c>
      <c r="N313" s="6">
        <f t="shared" si="88"/>
        <v>0.84780931377449031</v>
      </c>
      <c r="O313" s="6">
        <f t="shared" si="89"/>
        <v>1.0958775509792067</v>
      </c>
      <c r="P313" s="7">
        <f t="shared" si="90"/>
        <v>0.63999940887209128</v>
      </c>
      <c r="R313" s="4" t="s">
        <v>48</v>
      </c>
      <c r="S313" s="4">
        <v>63</v>
      </c>
      <c r="T313" s="4" t="s">
        <v>24</v>
      </c>
      <c r="U313" s="4">
        <v>4</v>
      </c>
      <c r="V313" s="4">
        <v>493896.17</v>
      </c>
      <c r="W313" s="4">
        <v>5180649.7699999996</v>
      </c>
      <c r="X313" s="4">
        <v>497.04700000000003</v>
      </c>
      <c r="Y313" s="4">
        <v>1.0156419729471553</v>
      </c>
      <c r="Z313" s="4">
        <v>0.77632540733706523</v>
      </c>
      <c r="AA313" s="4">
        <v>1.0034775182733744</v>
      </c>
      <c r="AB313">
        <v>0.47090727050382586</v>
      </c>
    </row>
    <row r="314" spans="1:28" x14ac:dyDescent="0.25">
      <c r="A314" s="1" t="s">
        <v>48</v>
      </c>
      <c r="B314" s="1">
        <v>38</v>
      </c>
      <c r="C314" s="1" t="s">
        <v>24</v>
      </c>
      <c r="D314" s="1">
        <v>4</v>
      </c>
      <c r="E314" s="1">
        <v>493851.68</v>
      </c>
      <c r="F314" s="1">
        <v>5180592.03</v>
      </c>
      <c r="G314" s="1">
        <v>512.303</v>
      </c>
      <c r="M314" s="8">
        <f t="shared" si="87"/>
        <v>1.0468153507952898</v>
      </c>
      <c r="N314" s="6">
        <f t="shared" si="88"/>
        <v>0.80015337614954019</v>
      </c>
      <c r="O314" s="6">
        <f t="shared" si="89"/>
        <v>1.0342775291753183</v>
      </c>
      <c r="P314" s="7">
        <f t="shared" si="90"/>
        <v>0.52727131662658089</v>
      </c>
      <c r="R314" s="4" t="s">
        <v>48</v>
      </c>
      <c r="S314" s="4">
        <v>88</v>
      </c>
      <c r="T314" s="4" t="s">
        <v>24</v>
      </c>
      <c r="U314" s="4">
        <v>4</v>
      </c>
      <c r="V314" s="4">
        <v>493902.84</v>
      </c>
      <c r="W314" s="4">
        <v>5180681.54</v>
      </c>
      <c r="X314" s="4">
        <v>506.39800000000002</v>
      </c>
      <c r="Y314" s="4">
        <v>1.0347493573374218</v>
      </c>
      <c r="Z314" s="4">
        <v>0.79093050279888055</v>
      </c>
      <c r="AA314" s="4">
        <v>1.0223560514369874</v>
      </c>
      <c r="AB314">
        <v>0.50545500223520257</v>
      </c>
    </row>
    <row r="315" spans="1:28" x14ac:dyDescent="0.25">
      <c r="A315" s="1" t="s">
        <v>48</v>
      </c>
      <c r="B315" s="1">
        <v>88</v>
      </c>
      <c r="C315" s="1" t="s">
        <v>24</v>
      </c>
      <c r="D315" s="1">
        <v>4</v>
      </c>
      <c r="E315" s="1">
        <v>493902.84</v>
      </c>
      <c r="F315" s="1">
        <v>5180681.54</v>
      </c>
      <c r="G315" s="1">
        <v>506.39800000000002</v>
      </c>
      <c r="M315" s="8">
        <f t="shared" si="87"/>
        <v>1.0347493573374218</v>
      </c>
      <c r="N315" s="6">
        <f t="shared" si="88"/>
        <v>0.79093050279888055</v>
      </c>
      <c r="O315" s="6">
        <f t="shared" si="89"/>
        <v>1.0223560514369874</v>
      </c>
      <c r="P315" s="7">
        <f t="shared" si="90"/>
        <v>0.50545500223520257</v>
      </c>
      <c r="R315" s="4" t="s">
        <v>48</v>
      </c>
      <c r="S315" s="4">
        <v>115</v>
      </c>
      <c r="T315" s="4" t="s">
        <v>24</v>
      </c>
      <c r="U315" s="4">
        <v>4</v>
      </c>
      <c r="V315" s="4">
        <v>493915.69</v>
      </c>
      <c r="W315" s="4">
        <v>5180711.49</v>
      </c>
      <c r="X315" s="4">
        <v>394.19299999999998</v>
      </c>
      <c r="Y315" s="4">
        <v>0.80547504811810133</v>
      </c>
      <c r="Z315" s="4">
        <v>0.61568029038384642</v>
      </c>
      <c r="AA315" s="4">
        <v>0.79582778562336409</v>
      </c>
      <c r="AB315">
        <v>9.0908083304700557E-2</v>
      </c>
    </row>
    <row r="316" spans="1:28" x14ac:dyDescent="0.25">
      <c r="A316" s="1" t="s">
        <v>48</v>
      </c>
      <c r="B316" s="1">
        <v>292</v>
      </c>
      <c r="C316" s="1" t="s">
        <v>24</v>
      </c>
      <c r="D316" s="1">
        <v>4</v>
      </c>
      <c r="E316" s="1">
        <v>494104.7</v>
      </c>
      <c r="F316" s="1">
        <v>5180935.92</v>
      </c>
      <c r="G316" s="1">
        <v>498.03100000000001</v>
      </c>
      <c r="M316" s="8">
        <f t="shared" si="87"/>
        <v>1.017652631298136</v>
      </c>
      <c r="N316" s="6">
        <f t="shared" si="88"/>
        <v>0.77786229258296691</v>
      </c>
      <c r="O316" s="6">
        <f t="shared" si="89"/>
        <v>1.0054640947500073</v>
      </c>
      <c r="P316" s="7">
        <f t="shared" si="90"/>
        <v>0.47454270714415031</v>
      </c>
      <c r="R316" s="4" t="s">
        <v>48</v>
      </c>
      <c r="S316" s="4">
        <v>116</v>
      </c>
      <c r="T316" s="4" t="s">
        <v>24</v>
      </c>
      <c r="U316" s="4">
        <v>4</v>
      </c>
      <c r="V316" s="4">
        <v>493946.23</v>
      </c>
      <c r="W316" s="4">
        <v>5180709.28</v>
      </c>
      <c r="X316" s="4">
        <v>497.04700000000003</v>
      </c>
      <c r="Y316" s="4">
        <v>1.0156419729471553</v>
      </c>
      <c r="Z316" s="4">
        <v>0.77632540733706523</v>
      </c>
      <c r="AA316" s="4">
        <v>1.0034775182733744</v>
      </c>
      <c r="AB316">
        <v>0.47090727050382586</v>
      </c>
    </row>
    <row r="317" spans="1:28" x14ac:dyDescent="0.25">
      <c r="A317" s="1" t="s">
        <v>48</v>
      </c>
      <c r="B317" s="1">
        <v>63</v>
      </c>
      <c r="C317" s="1" t="s">
        <v>24</v>
      </c>
      <c r="D317" s="1">
        <v>4</v>
      </c>
      <c r="E317" s="1">
        <v>493896.17</v>
      </c>
      <c r="F317" s="1">
        <v>5180649.7699999996</v>
      </c>
      <c r="G317" s="1">
        <v>497.04700000000003</v>
      </c>
      <c r="M317" s="8">
        <f t="shared" si="87"/>
        <v>1.0156419729471553</v>
      </c>
      <c r="N317" s="6">
        <f t="shared" si="88"/>
        <v>0.77632540733706523</v>
      </c>
      <c r="O317" s="6">
        <f t="shared" si="89"/>
        <v>1.0034775182733744</v>
      </c>
      <c r="P317" s="7">
        <f t="shared" si="90"/>
        <v>0.47090727050382586</v>
      </c>
      <c r="R317" s="4" t="s">
        <v>48</v>
      </c>
      <c r="S317" s="4">
        <v>142</v>
      </c>
      <c r="T317" s="4" t="s">
        <v>24</v>
      </c>
      <c r="U317" s="4">
        <v>4</v>
      </c>
      <c r="V317" s="4">
        <v>493943.51</v>
      </c>
      <c r="W317" s="4">
        <v>5180741.0599999996</v>
      </c>
      <c r="X317" s="4">
        <v>451.77199999999999</v>
      </c>
      <c r="Y317" s="4">
        <v>0.92312921193022424</v>
      </c>
      <c r="Z317" s="4">
        <v>0.7056115053978409</v>
      </c>
      <c r="AA317" s="4">
        <v>0.91207279268439168</v>
      </c>
      <c r="AB317">
        <v>0.30363654500515391</v>
      </c>
    </row>
    <row r="318" spans="1:28" x14ac:dyDescent="0.25">
      <c r="A318" s="1" t="s">
        <v>48</v>
      </c>
      <c r="B318" s="1">
        <v>116</v>
      </c>
      <c r="C318" s="1" t="s">
        <v>24</v>
      </c>
      <c r="D318" s="1">
        <v>4</v>
      </c>
      <c r="E318" s="1">
        <v>493946.23</v>
      </c>
      <c r="F318" s="1">
        <v>5180709.28</v>
      </c>
      <c r="G318" s="1">
        <v>497.04700000000003</v>
      </c>
      <c r="M318" s="8">
        <f t="shared" si="87"/>
        <v>1.0156419729471553</v>
      </c>
      <c r="N318" s="6">
        <f t="shared" si="88"/>
        <v>0.77632540733706523</v>
      </c>
      <c r="O318" s="6">
        <f t="shared" si="89"/>
        <v>1.0034775182733744</v>
      </c>
      <c r="P318" s="7">
        <f t="shared" si="90"/>
        <v>0.47090727050382586</v>
      </c>
      <c r="R318" s="4" t="s">
        <v>48</v>
      </c>
      <c r="S318" s="4">
        <v>168</v>
      </c>
      <c r="T318" s="4" t="s">
        <v>24</v>
      </c>
      <c r="U318" s="4">
        <v>4</v>
      </c>
      <c r="V318" s="4">
        <v>493957.13</v>
      </c>
      <c r="W318" s="4">
        <v>5180764.05</v>
      </c>
      <c r="X318" s="4">
        <v>369.58699999999999</v>
      </c>
      <c r="Y318" s="4">
        <v>0.75519632923168278</v>
      </c>
      <c r="Z318" s="4">
        <v>0.57724878798480606</v>
      </c>
      <c r="AA318" s="4">
        <v>0.74615126043634017</v>
      </c>
      <c r="AB318">
        <v>0</v>
      </c>
    </row>
    <row r="319" spans="1:28" x14ac:dyDescent="0.25">
      <c r="A319" s="1" t="s">
        <v>48</v>
      </c>
      <c r="B319" s="1">
        <v>194</v>
      </c>
      <c r="C319" s="1" t="s">
        <v>24</v>
      </c>
      <c r="D319" s="1">
        <v>4</v>
      </c>
      <c r="E319" s="1">
        <v>493976.08</v>
      </c>
      <c r="F319" s="1">
        <v>5180793.54</v>
      </c>
      <c r="G319" s="1">
        <v>493.60199999999998</v>
      </c>
      <c r="M319" s="8">
        <f t="shared" si="87"/>
        <v>1.0086026253667393</v>
      </c>
      <c r="N319" s="6">
        <f t="shared" si="88"/>
        <v>0.77094474710115957</v>
      </c>
      <c r="O319" s="6">
        <f t="shared" si="89"/>
        <v>0.99652248172662561</v>
      </c>
      <c r="P319" s="7">
        <f t="shared" si="90"/>
        <v>0.45817954771325858</v>
      </c>
      <c r="R319" s="4" t="s">
        <v>48</v>
      </c>
      <c r="S319" s="4">
        <v>169</v>
      </c>
      <c r="T319" s="4" t="s">
        <v>24</v>
      </c>
      <c r="U319" s="4">
        <v>4</v>
      </c>
      <c r="V319" s="4">
        <v>493989.04</v>
      </c>
      <c r="W319" s="4">
        <v>5180765.3499999996</v>
      </c>
      <c r="X319" s="4">
        <v>380.90600000000001</v>
      </c>
      <c r="Y319" s="4">
        <v>0.7783250303239112</v>
      </c>
      <c r="Z319" s="4">
        <v>0.59492765393842462</v>
      </c>
      <c r="AA319" s="4">
        <v>0.76900294655321921</v>
      </c>
      <c r="AB319">
        <v>4.1818605012025827E-2</v>
      </c>
    </row>
    <row r="320" spans="1:28" x14ac:dyDescent="0.25">
      <c r="A320" s="1" t="s">
        <v>48</v>
      </c>
      <c r="B320" s="1">
        <v>39</v>
      </c>
      <c r="C320" s="1" t="s">
        <v>24</v>
      </c>
      <c r="D320" s="1">
        <v>4</v>
      </c>
      <c r="E320" s="1">
        <v>493883.62</v>
      </c>
      <c r="F320" s="1">
        <v>5180621.22</v>
      </c>
      <c r="G320" s="1">
        <v>488.68099999999998</v>
      </c>
      <c r="M320" s="8">
        <f t="shared" si="87"/>
        <v>0.99854729025985212</v>
      </c>
      <c r="N320" s="6">
        <f t="shared" si="88"/>
        <v>0.7632587589964015</v>
      </c>
      <c r="O320" s="6">
        <f t="shared" si="89"/>
        <v>0.98658758046492745</v>
      </c>
      <c r="P320" s="7">
        <f t="shared" si="90"/>
        <v>0.43999866996220477</v>
      </c>
      <c r="R320" s="4" t="s">
        <v>48</v>
      </c>
      <c r="S320" s="4">
        <v>194</v>
      </c>
      <c r="T320" s="4" t="s">
        <v>24</v>
      </c>
      <c r="U320" s="4">
        <v>4</v>
      </c>
      <c r="V320" s="4">
        <v>493976.08</v>
      </c>
      <c r="W320" s="4">
        <v>5180793.54</v>
      </c>
      <c r="X320" s="4">
        <v>493.60199999999998</v>
      </c>
      <c r="Y320" s="4">
        <v>1.0086026253667393</v>
      </c>
      <c r="Z320" s="4">
        <v>0.77094474710115957</v>
      </c>
      <c r="AA320" s="4">
        <v>0.99652248172662561</v>
      </c>
      <c r="AB320">
        <v>0.45817954771325858</v>
      </c>
    </row>
    <row r="321" spans="1:28" x14ac:dyDescent="0.25">
      <c r="A321" s="1" t="s">
        <v>48</v>
      </c>
      <c r="B321" s="1">
        <v>195</v>
      </c>
      <c r="C321" s="1" t="s">
        <v>24</v>
      </c>
      <c r="D321" s="1">
        <v>4</v>
      </c>
      <c r="E321" s="1">
        <v>494006.17</v>
      </c>
      <c r="F321" s="1">
        <v>5180797.1100000003</v>
      </c>
      <c r="G321" s="1">
        <v>484.74400000000003</v>
      </c>
      <c r="M321" s="8">
        <f t="shared" si="87"/>
        <v>0.99050261350394597</v>
      </c>
      <c r="N321" s="6">
        <f t="shared" si="88"/>
        <v>0.75710965613754511</v>
      </c>
      <c r="O321" s="6">
        <f t="shared" si="89"/>
        <v>0.97863925567986243</v>
      </c>
      <c r="P321" s="7">
        <f t="shared" si="90"/>
        <v>0.42545322885147557</v>
      </c>
      <c r="R321" s="4" t="s">
        <v>48</v>
      </c>
      <c r="S321" s="4">
        <v>195</v>
      </c>
      <c r="T321" s="4" t="s">
        <v>24</v>
      </c>
      <c r="U321" s="4">
        <v>4</v>
      </c>
      <c r="V321" s="4">
        <v>494006.17</v>
      </c>
      <c r="W321" s="4">
        <v>5180797.1100000003</v>
      </c>
      <c r="X321" s="4">
        <v>484.74400000000003</v>
      </c>
      <c r="Y321" s="4">
        <v>0.99050261350394597</v>
      </c>
      <c r="Z321" s="4">
        <v>0.75710965613754511</v>
      </c>
      <c r="AA321" s="4">
        <v>0.97863925567986243</v>
      </c>
      <c r="AB321">
        <v>0.42545322885147557</v>
      </c>
    </row>
    <row r="322" spans="1:28" x14ac:dyDescent="0.25">
      <c r="A322" s="1" t="s">
        <v>48</v>
      </c>
      <c r="B322" s="1">
        <v>142</v>
      </c>
      <c r="C322" s="1" t="s">
        <v>24</v>
      </c>
      <c r="D322" s="1">
        <v>4</v>
      </c>
      <c r="E322" s="1">
        <v>493943.51</v>
      </c>
      <c r="F322" s="1">
        <v>5180741.0599999996</v>
      </c>
      <c r="G322" s="1">
        <v>451.77199999999999</v>
      </c>
      <c r="M322" s="8">
        <f t="shared" si="87"/>
        <v>0.92312921193022424</v>
      </c>
      <c r="N322" s="6">
        <f t="shared" si="88"/>
        <v>0.7056115053978409</v>
      </c>
      <c r="O322" s="6">
        <f t="shared" si="89"/>
        <v>0.91207279268439168</v>
      </c>
      <c r="P322" s="7">
        <f t="shared" si="90"/>
        <v>0.30363654500515391</v>
      </c>
      <c r="R322" s="4" t="s">
        <v>48</v>
      </c>
      <c r="S322" s="4">
        <v>220</v>
      </c>
      <c r="T322" s="4" t="s">
        <v>24</v>
      </c>
      <c r="U322" s="4">
        <v>4</v>
      </c>
      <c r="V322" s="4">
        <v>494022.92</v>
      </c>
      <c r="W322" s="4">
        <v>5180829.43</v>
      </c>
      <c r="X322" s="4">
        <v>542.81500000000005</v>
      </c>
      <c r="Y322" s="4">
        <v>1.1091621064915593</v>
      </c>
      <c r="Z322" s="4">
        <v>0.84780931377449031</v>
      </c>
      <c r="AA322" s="4">
        <v>1.0958775509792067</v>
      </c>
      <c r="AB322">
        <v>0.63999940887209128</v>
      </c>
    </row>
    <row r="323" spans="1:28" x14ac:dyDescent="0.25">
      <c r="A323" s="1" t="s">
        <v>48</v>
      </c>
      <c r="B323" s="1">
        <v>245</v>
      </c>
      <c r="C323" s="1" t="s">
        <v>24</v>
      </c>
      <c r="D323" s="1">
        <v>4</v>
      </c>
      <c r="E323" s="1">
        <v>494050.81</v>
      </c>
      <c r="F323" s="1">
        <v>5180861.1900000004</v>
      </c>
      <c r="G323" s="1">
        <v>435.03899999999999</v>
      </c>
      <c r="M323" s="8">
        <f t="shared" si="87"/>
        <v>0.88893780320363558</v>
      </c>
      <c r="N323" s="6">
        <f t="shared" si="88"/>
        <v>0.67947664684126352</v>
      </c>
      <c r="O323" s="6">
        <f t="shared" si="89"/>
        <v>0.878290898188965</v>
      </c>
      <c r="P323" s="7">
        <f t="shared" si="90"/>
        <v>0.24181564937248079</v>
      </c>
      <c r="R323" s="4" t="s">
        <v>48</v>
      </c>
      <c r="S323" s="4">
        <v>245</v>
      </c>
      <c r="T323" s="4" t="s">
        <v>24</v>
      </c>
      <c r="U323" s="4">
        <v>4</v>
      </c>
      <c r="V323" s="4">
        <v>494050.81</v>
      </c>
      <c r="W323" s="4">
        <v>5180861.1900000004</v>
      </c>
      <c r="X323" s="4">
        <v>435.03899999999999</v>
      </c>
      <c r="Y323" s="4">
        <v>0.88893780320363558</v>
      </c>
      <c r="Z323" s="4">
        <v>0.67947664684126352</v>
      </c>
      <c r="AA323" s="4">
        <v>0.878290898188965</v>
      </c>
      <c r="AB323">
        <v>0.24181564937248079</v>
      </c>
    </row>
    <row r="324" spans="1:28" x14ac:dyDescent="0.25">
      <c r="A324" s="1" t="s">
        <v>48</v>
      </c>
      <c r="B324" s="1">
        <v>115</v>
      </c>
      <c r="C324" s="1" t="s">
        <v>24</v>
      </c>
      <c r="D324" s="1">
        <v>4</v>
      </c>
      <c r="E324" s="1">
        <v>493915.69</v>
      </c>
      <c r="F324" s="1">
        <v>5180711.49</v>
      </c>
      <c r="G324" s="1">
        <v>394.19299999999998</v>
      </c>
      <c r="M324" s="8">
        <f t="shared" si="87"/>
        <v>0.80547504811810133</v>
      </c>
      <c r="N324" s="6">
        <f t="shared" si="88"/>
        <v>0.61568029038384642</v>
      </c>
      <c r="O324" s="6">
        <f t="shared" si="89"/>
        <v>0.79582778562336409</v>
      </c>
      <c r="P324" s="7">
        <f t="shared" si="90"/>
        <v>9.0908083304700557E-2</v>
      </c>
      <c r="R324" s="4" t="s">
        <v>48</v>
      </c>
      <c r="S324" s="4">
        <v>268</v>
      </c>
      <c r="T324" s="4" t="s">
        <v>24</v>
      </c>
      <c r="U324" s="4">
        <v>4</v>
      </c>
      <c r="V324" s="4">
        <v>494051.83</v>
      </c>
      <c r="W324" s="4">
        <v>5180885.97</v>
      </c>
      <c r="X324" s="4">
        <v>606.79100000000005</v>
      </c>
      <c r="Y324" s="4">
        <v>1.2398875929370408</v>
      </c>
      <c r="Z324" s="4">
        <v>0.94773184476209527</v>
      </c>
      <c r="AA324" s="4">
        <v>1.2250373240168819</v>
      </c>
      <c r="AB324">
        <v>0.87636190328408525</v>
      </c>
    </row>
    <row r="325" spans="1:28" x14ac:dyDescent="0.25">
      <c r="A325" s="1" t="s">
        <v>48</v>
      </c>
      <c r="B325" s="1">
        <v>291</v>
      </c>
      <c r="C325" s="1" t="s">
        <v>24</v>
      </c>
      <c r="D325" s="1">
        <v>4</v>
      </c>
      <c r="E325" s="1">
        <v>494072.77</v>
      </c>
      <c r="F325" s="1">
        <v>5180917.7300000004</v>
      </c>
      <c r="G325" s="1">
        <v>385.827</v>
      </c>
      <c r="M325" s="8">
        <f t="shared" ref="M325:M327" si="91">G325/$I$17</f>
        <v>0.78838036543079837</v>
      </c>
      <c r="N325" s="6">
        <f t="shared" ref="N325:N327" si="92">G325/$J$17</f>
        <v>0.6026136420431828</v>
      </c>
      <c r="O325" s="6">
        <f t="shared" ref="O325:O327" si="93">G325/$K$17</f>
        <v>0.77893784781491726</v>
      </c>
      <c r="P325" s="7">
        <f t="shared" ref="P325:P327" si="94">(G325-$L$17)/($J$17-$L$17)</f>
        <v>5.9999482763079669E-2</v>
      </c>
      <c r="R325" s="4" t="s">
        <v>48</v>
      </c>
      <c r="S325" s="4">
        <v>269</v>
      </c>
      <c r="T325" s="4" t="s">
        <v>24</v>
      </c>
      <c r="U325" s="4">
        <v>4</v>
      </c>
      <c r="V325" s="4">
        <v>494083.75</v>
      </c>
      <c r="W325" s="4">
        <v>5180904.16</v>
      </c>
      <c r="X325" s="4">
        <v>640.25599999999997</v>
      </c>
      <c r="Y325" s="4">
        <v>1.3082683670382353</v>
      </c>
      <c r="Z325" s="4">
        <v>1</v>
      </c>
      <c r="AA325" s="4">
        <v>1.292599094129202</v>
      </c>
      <c r="AB325" s="7">
        <v>1</v>
      </c>
    </row>
    <row r="326" spans="1:28" x14ac:dyDescent="0.25">
      <c r="A326" s="1" t="s">
        <v>48</v>
      </c>
      <c r="B326" s="1">
        <v>169</v>
      </c>
      <c r="C326" s="1" t="s">
        <v>24</v>
      </c>
      <c r="D326" s="1">
        <v>4</v>
      </c>
      <c r="E326" s="1">
        <v>493989.04</v>
      </c>
      <c r="F326" s="1">
        <v>5180765.3499999996</v>
      </c>
      <c r="G326" s="1">
        <v>380.90600000000001</v>
      </c>
      <c r="M326" s="8">
        <f t="shared" si="91"/>
        <v>0.7783250303239112</v>
      </c>
      <c r="N326" s="6">
        <f t="shared" si="92"/>
        <v>0.59492765393842462</v>
      </c>
      <c r="O326" s="6">
        <f t="shared" si="93"/>
        <v>0.76900294655321921</v>
      </c>
      <c r="P326" s="7">
        <f t="shared" si="94"/>
        <v>4.1818605012025827E-2</v>
      </c>
      <c r="R326" s="4" t="s">
        <v>48</v>
      </c>
      <c r="S326" s="4">
        <v>291</v>
      </c>
      <c r="T326" s="4" t="s">
        <v>24</v>
      </c>
      <c r="U326" s="4">
        <v>4</v>
      </c>
      <c r="V326" s="4">
        <v>494072.77</v>
      </c>
      <c r="W326" s="4">
        <v>5180917.7300000004</v>
      </c>
      <c r="X326" s="4">
        <v>385.827</v>
      </c>
      <c r="Y326" s="4">
        <v>0.78838036543079837</v>
      </c>
      <c r="Z326" s="4">
        <v>0.6026136420431828</v>
      </c>
      <c r="AA326" s="4">
        <v>0.77893784781491726</v>
      </c>
      <c r="AB326">
        <v>5.9999482763079669E-2</v>
      </c>
    </row>
    <row r="327" spans="1:28" x14ac:dyDescent="0.25">
      <c r="A327" s="1" t="s">
        <v>48</v>
      </c>
      <c r="B327" s="1">
        <v>168</v>
      </c>
      <c r="C327" s="1" t="s">
        <v>24</v>
      </c>
      <c r="D327" s="1">
        <v>4</v>
      </c>
      <c r="E327" s="1">
        <v>493957.13</v>
      </c>
      <c r="F327" s="1">
        <v>5180764.05</v>
      </c>
      <c r="G327" s="1">
        <v>369.58699999999999</v>
      </c>
      <c r="M327" s="8">
        <f t="shared" si="91"/>
        <v>0.75519632923168278</v>
      </c>
      <c r="N327" s="6">
        <f t="shared" si="92"/>
        <v>0.57724878798480606</v>
      </c>
      <c r="O327" s="6">
        <f t="shared" si="93"/>
        <v>0.74615126043634017</v>
      </c>
      <c r="P327" s="7">
        <f t="shared" si="94"/>
        <v>0</v>
      </c>
      <c r="R327" s="4" t="s">
        <v>48</v>
      </c>
      <c r="S327" s="4">
        <v>292</v>
      </c>
      <c r="T327" s="4" t="s">
        <v>24</v>
      </c>
      <c r="U327" s="4">
        <v>4</v>
      </c>
      <c r="V327" s="4">
        <v>494104.7</v>
      </c>
      <c r="W327" s="4">
        <v>5180935.92</v>
      </c>
      <c r="X327" s="4">
        <v>498.03100000000001</v>
      </c>
      <c r="Y327" s="4">
        <v>1.017652631298136</v>
      </c>
      <c r="Z327" s="4">
        <v>0.77786229258296691</v>
      </c>
      <c r="AA327" s="4">
        <v>1.0054640947500073</v>
      </c>
      <c r="AB327">
        <v>0.47454270714415031</v>
      </c>
    </row>
    <row r="328" spans="1:28" x14ac:dyDescent="0.25">
      <c r="A328" s="5" t="s">
        <v>48</v>
      </c>
      <c r="B328" s="5">
        <v>17</v>
      </c>
      <c r="C328" s="5" t="s">
        <v>24</v>
      </c>
      <c r="D328" s="5">
        <v>5</v>
      </c>
      <c r="E328" s="5">
        <v>493893.66</v>
      </c>
      <c r="F328" s="5">
        <v>5180586.21</v>
      </c>
      <c r="G328" s="5">
        <v>622.53899999999999</v>
      </c>
      <c r="H328" s="5"/>
      <c r="I328" s="5"/>
      <c r="J328" s="5"/>
      <c r="K328" s="5"/>
      <c r="L328" s="5"/>
      <c r="M328" s="6">
        <f>G328/$I$18</f>
        <v>1.3395682070317572</v>
      </c>
      <c r="N328" s="6">
        <f>G328/$J$18</f>
        <v>1</v>
      </c>
      <c r="O328" s="6">
        <f>G328/$K$18</f>
        <v>1.2524751180471867</v>
      </c>
      <c r="P328" s="7">
        <f>(G328-$L$18)/($J$18-$L$18)</f>
        <v>1</v>
      </c>
      <c r="R328" s="4" t="s">
        <v>48</v>
      </c>
      <c r="S328" s="4">
        <v>17</v>
      </c>
      <c r="T328" s="4" t="s">
        <v>24</v>
      </c>
      <c r="U328" s="4">
        <v>5</v>
      </c>
      <c r="V328" s="4">
        <v>493893.66</v>
      </c>
      <c r="W328" s="4">
        <v>5180586.21</v>
      </c>
      <c r="X328" s="4">
        <v>622.53899999999999</v>
      </c>
      <c r="Y328" s="4">
        <v>1.3395682070317572</v>
      </c>
      <c r="Z328" s="4">
        <v>1</v>
      </c>
      <c r="AA328" s="4">
        <v>1.2524751180471867</v>
      </c>
      <c r="AB328" s="7">
        <v>1</v>
      </c>
    </row>
    <row r="329" spans="1:28" x14ac:dyDescent="0.25">
      <c r="A329" s="3" t="s">
        <v>48</v>
      </c>
      <c r="B329" s="3">
        <v>222</v>
      </c>
      <c r="C329" s="3" t="s">
        <v>24</v>
      </c>
      <c r="D329" s="3">
        <v>5</v>
      </c>
      <c r="E329" s="3">
        <v>494086.74</v>
      </c>
      <c r="F329" s="3">
        <v>5180840.59</v>
      </c>
      <c r="G329" s="3">
        <v>596.94899999999996</v>
      </c>
      <c r="H329" s="3"/>
      <c r="I329" s="3"/>
      <c r="J329" s="3"/>
      <c r="K329" s="3"/>
      <c r="L329" s="3"/>
      <c r="M329" s="8">
        <f t="shared" ref="M329:M342" si="95">G329/$I$18</f>
        <v>1.2845041059586635</v>
      </c>
      <c r="N329" s="6">
        <f t="shared" ref="N329:N342" si="96">G329/$J$18</f>
        <v>0.95889414157185326</v>
      </c>
      <c r="O329" s="6">
        <f t="shared" ref="O329:O342" si="97">G329/$K$18</f>
        <v>1.2009910531599626</v>
      </c>
      <c r="P329" s="7">
        <f t="shared" ref="P329:P342" si="98">(G329-$L$18)/($J$18-$L$18)</f>
        <v>0.93020268224627889</v>
      </c>
      <c r="R329" s="4" t="s">
        <v>48</v>
      </c>
      <c r="S329" s="4">
        <v>40</v>
      </c>
      <c r="T329" s="4" t="s">
        <v>24</v>
      </c>
      <c r="U329" s="4">
        <v>5</v>
      </c>
      <c r="V329" s="4">
        <v>493915.53</v>
      </c>
      <c r="W329" s="4">
        <v>5180617.97</v>
      </c>
      <c r="X329" s="4">
        <v>255.90600000000001</v>
      </c>
      <c r="Y329" s="4">
        <v>0.55065392142286484</v>
      </c>
      <c r="Z329" s="4">
        <v>0.41106822223186018</v>
      </c>
      <c r="AA329" s="4">
        <v>0.51485272016529626</v>
      </c>
      <c r="AB329">
        <v>0</v>
      </c>
    </row>
    <row r="330" spans="1:28" x14ac:dyDescent="0.25">
      <c r="A330" s="1" t="s">
        <v>48</v>
      </c>
      <c r="B330" s="1">
        <v>247</v>
      </c>
      <c r="C330" s="1" t="s">
        <v>24</v>
      </c>
      <c r="D330" s="1">
        <v>5</v>
      </c>
      <c r="E330" s="1">
        <v>494114.64</v>
      </c>
      <c r="F330" s="1">
        <v>5180872.3499999996</v>
      </c>
      <c r="G330" s="1">
        <v>593.50400000000002</v>
      </c>
      <c r="M330" s="8">
        <f t="shared" si="95"/>
        <v>1.2770912170099802</v>
      </c>
      <c r="N330" s="6">
        <f t="shared" si="96"/>
        <v>0.95336035172093636</v>
      </c>
      <c r="O330" s="6">
        <f t="shared" si="97"/>
        <v>1.1940601190631872</v>
      </c>
      <c r="P330" s="7">
        <f t="shared" si="98"/>
        <v>0.92080636494805446</v>
      </c>
      <c r="R330" s="4" t="s">
        <v>48</v>
      </c>
      <c r="S330" s="4">
        <v>64</v>
      </c>
      <c r="T330" s="4" t="s">
        <v>24</v>
      </c>
      <c r="U330" s="4">
        <v>5</v>
      </c>
      <c r="V330" s="4">
        <v>493928.07</v>
      </c>
      <c r="W330" s="4">
        <v>5180645.7300000004</v>
      </c>
      <c r="X330" s="4">
        <v>535.43299999999999</v>
      </c>
      <c r="Y330" s="4">
        <v>1.1521350851844381</v>
      </c>
      <c r="Z330" s="4">
        <v>0.86007944883774345</v>
      </c>
      <c r="AA330" s="4">
        <v>1.077228109213012</v>
      </c>
      <c r="AB330">
        <v>0.76241636732099949</v>
      </c>
    </row>
    <row r="331" spans="1:28" x14ac:dyDescent="0.25">
      <c r="A331" s="1" t="s">
        <v>48</v>
      </c>
      <c r="B331" s="1">
        <v>270</v>
      </c>
      <c r="C331" s="1" t="s">
        <v>24</v>
      </c>
      <c r="D331" s="1">
        <v>5</v>
      </c>
      <c r="E331" s="1">
        <v>494115.64</v>
      </c>
      <c r="F331" s="1">
        <v>5180879.01</v>
      </c>
      <c r="G331" s="1">
        <v>591.04300000000001</v>
      </c>
      <c r="M331" s="8">
        <f t="shared" si="95"/>
        <v>1.2717956815374956</v>
      </c>
      <c r="N331" s="6">
        <f t="shared" si="96"/>
        <v>0.94940718573454841</v>
      </c>
      <c r="O331" s="6">
        <f t="shared" si="97"/>
        <v>1.1891088770277256</v>
      </c>
      <c r="P331" s="7">
        <f t="shared" si="98"/>
        <v>0.91409393044270437</v>
      </c>
      <c r="R331" s="4" t="s">
        <v>48</v>
      </c>
      <c r="S331" s="4">
        <v>89</v>
      </c>
      <c r="T331" s="4" t="s">
        <v>24</v>
      </c>
      <c r="U331" s="4">
        <v>5</v>
      </c>
      <c r="V331" s="4">
        <v>493935.2</v>
      </c>
      <c r="W331" s="4">
        <v>5180676.1399999997</v>
      </c>
      <c r="X331" s="4">
        <v>505.90600000000001</v>
      </c>
      <c r="Y331" s="4">
        <v>1.0885994184245618</v>
      </c>
      <c r="Z331" s="4">
        <v>0.81264948862641539</v>
      </c>
      <c r="AA331" s="4">
        <v>1.0178232641983553</v>
      </c>
      <c r="AB331">
        <v>0.68188079087261655</v>
      </c>
    </row>
    <row r="332" spans="1:28" x14ac:dyDescent="0.25">
      <c r="A332" s="1" t="s">
        <v>48</v>
      </c>
      <c r="B332" s="1">
        <v>221</v>
      </c>
      <c r="C332" s="1" t="s">
        <v>24</v>
      </c>
      <c r="D332" s="1">
        <v>5</v>
      </c>
      <c r="E332" s="1">
        <v>494054.82</v>
      </c>
      <c r="F332" s="1">
        <v>5180822.4000000004</v>
      </c>
      <c r="G332" s="1">
        <v>564.46900000000005</v>
      </c>
      <c r="M332" s="8">
        <f t="shared" si="95"/>
        <v>1.2146142269882032</v>
      </c>
      <c r="N332" s="6">
        <f t="shared" si="96"/>
        <v>0.90672070344187283</v>
      </c>
      <c r="O332" s="6">
        <f t="shared" si="97"/>
        <v>1.1356451200791877</v>
      </c>
      <c r="P332" s="7">
        <f t="shared" si="98"/>
        <v>0.8416127298961088</v>
      </c>
      <c r="R332" s="4" t="s">
        <v>48</v>
      </c>
      <c r="S332" s="4">
        <v>90</v>
      </c>
      <c r="T332" s="4" t="s">
        <v>24</v>
      </c>
      <c r="U332" s="4">
        <v>5</v>
      </c>
      <c r="V332" s="4">
        <v>493966.65</v>
      </c>
      <c r="W332" s="4">
        <v>5180668.7</v>
      </c>
      <c r="X332" s="4">
        <v>497.04700000000003</v>
      </c>
      <c r="Y332" s="4">
        <v>1.0695367817928096</v>
      </c>
      <c r="Z332" s="4">
        <v>0.79841905487045794</v>
      </c>
      <c r="AA332" s="4">
        <v>1</v>
      </c>
      <c r="AB332">
        <v>0.65771766316725455</v>
      </c>
    </row>
    <row r="333" spans="1:28" x14ac:dyDescent="0.25">
      <c r="A333" s="1" t="s">
        <v>48</v>
      </c>
      <c r="B333" s="1">
        <v>196</v>
      </c>
      <c r="C333" s="1" t="s">
        <v>24</v>
      </c>
      <c r="D333" s="1">
        <v>5</v>
      </c>
      <c r="E333" s="1">
        <v>494038.08</v>
      </c>
      <c r="F333" s="1">
        <v>5180797.6399999997</v>
      </c>
      <c r="G333" s="1">
        <v>547.24400000000003</v>
      </c>
      <c r="M333" s="8">
        <f t="shared" si="95"/>
        <v>1.1775497822447862</v>
      </c>
      <c r="N333" s="6">
        <f t="shared" si="96"/>
        <v>0.87905175418728798</v>
      </c>
      <c r="O333" s="6">
        <f t="shared" si="97"/>
        <v>1.10099044959531</v>
      </c>
      <c r="P333" s="7">
        <f t="shared" si="98"/>
        <v>0.79463114340498542</v>
      </c>
      <c r="R333" s="4" t="s">
        <v>48</v>
      </c>
      <c r="S333" s="4">
        <v>117</v>
      </c>
      <c r="T333" s="4" t="s">
        <v>24</v>
      </c>
      <c r="U333" s="4">
        <v>5</v>
      </c>
      <c r="V333" s="4">
        <v>493978.13</v>
      </c>
      <c r="W333" s="4">
        <v>5180700.47</v>
      </c>
      <c r="X333" s="4">
        <v>456.69299999999998</v>
      </c>
      <c r="Y333" s="4">
        <v>0.98270377144878363</v>
      </c>
      <c r="Z333" s="4">
        <v>0.73359741317411442</v>
      </c>
      <c r="AA333" s="4">
        <v>0.91881250666435965</v>
      </c>
      <c r="AB333">
        <v>0.54765119342776014</v>
      </c>
    </row>
    <row r="334" spans="1:28" x14ac:dyDescent="0.25">
      <c r="A334" s="1" t="s">
        <v>48</v>
      </c>
      <c r="B334" s="1">
        <v>64</v>
      </c>
      <c r="C334" s="1" t="s">
        <v>24</v>
      </c>
      <c r="D334" s="1">
        <v>5</v>
      </c>
      <c r="E334" s="1">
        <v>493928.07</v>
      </c>
      <c r="F334" s="1">
        <v>5180645.7300000004</v>
      </c>
      <c r="G334" s="1">
        <v>535.43299999999999</v>
      </c>
      <c r="M334" s="8">
        <f t="shared" si="95"/>
        <v>1.1521350851844381</v>
      </c>
      <c r="N334" s="6">
        <f t="shared" si="96"/>
        <v>0.86007944883774345</v>
      </c>
      <c r="O334" s="6">
        <f t="shared" si="97"/>
        <v>1.077228109213012</v>
      </c>
      <c r="P334" s="7">
        <f t="shared" si="98"/>
        <v>0.76241636732099949</v>
      </c>
      <c r="R334" s="4" t="s">
        <v>48</v>
      </c>
      <c r="S334" s="4">
        <v>143</v>
      </c>
      <c r="T334" s="4" t="s">
        <v>24</v>
      </c>
      <c r="U334" s="4">
        <v>5</v>
      </c>
      <c r="V334" s="4">
        <v>493976.78</v>
      </c>
      <c r="W334" s="4">
        <v>5180731.34</v>
      </c>
      <c r="X334" s="4">
        <v>475.39400000000001</v>
      </c>
      <c r="Y334" s="4">
        <v>1.0229442464064986</v>
      </c>
      <c r="Z334" s="4">
        <v>0.76363729822549276</v>
      </c>
      <c r="AA334" s="4">
        <v>0.95643671524020868</v>
      </c>
      <c r="AB334">
        <v>0.59865860410819538</v>
      </c>
    </row>
    <row r="335" spans="1:28" x14ac:dyDescent="0.25">
      <c r="A335" s="1" t="s">
        <v>48</v>
      </c>
      <c r="B335" s="1">
        <v>246</v>
      </c>
      <c r="C335" s="1" t="s">
        <v>24</v>
      </c>
      <c r="D335" s="1">
        <v>5</v>
      </c>
      <c r="E335" s="1">
        <v>494082.71</v>
      </c>
      <c r="F335" s="1">
        <v>5180854.1500000004</v>
      </c>
      <c r="G335" s="1">
        <v>511.81099999999998</v>
      </c>
      <c r="M335" s="8">
        <f t="shared" si="95"/>
        <v>1.1013056910637418</v>
      </c>
      <c r="N335" s="6">
        <f t="shared" si="96"/>
        <v>0.82213483813865473</v>
      </c>
      <c r="O335" s="6">
        <f t="shared" si="97"/>
        <v>1.0297034284484163</v>
      </c>
      <c r="P335" s="7">
        <f t="shared" si="98"/>
        <v>0.69798681515302763</v>
      </c>
      <c r="R335" s="4" t="s">
        <v>48</v>
      </c>
      <c r="S335" s="4">
        <v>144</v>
      </c>
      <c r="T335" s="4" t="s">
        <v>24</v>
      </c>
      <c r="U335" s="4">
        <v>5</v>
      </c>
      <c r="V335" s="4">
        <v>494007.32</v>
      </c>
      <c r="W335" s="4">
        <v>5180733.55</v>
      </c>
      <c r="X335" s="4">
        <v>461.12200000000001</v>
      </c>
      <c r="Y335" s="4">
        <v>0.99223401387366572</v>
      </c>
      <c r="Z335" s="4">
        <v>0.74071182688956039</v>
      </c>
      <c r="AA335" s="4">
        <v>0.92772313282244934</v>
      </c>
      <c r="AB335">
        <v>0.55973139351885948</v>
      </c>
    </row>
    <row r="336" spans="1:28" x14ac:dyDescent="0.25">
      <c r="A336" s="1" t="s">
        <v>48</v>
      </c>
      <c r="B336" s="1">
        <v>89</v>
      </c>
      <c r="C336" s="1" t="s">
        <v>24</v>
      </c>
      <c r="D336" s="1">
        <v>5</v>
      </c>
      <c r="E336" s="1">
        <v>493935.2</v>
      </c>
      <c r="F336" s="1">
        <v>5180676.1399999997</v>
      </c>
      <c r="G336" s="1">
        <v>505.90600000000001</v>
      </c>
      <c r="M336" s="8">
        <f t="shared" si="95"/>
        <v>1.0885994184245618</v>
      </c>
      <c r="N336" s="6">
        <f t="shared" si="96"/>
        <v>0.81264948862641539</v>
      </c>
      <c r="O336" s="6">
        <f t="shared" si="97"/>
        <v>1.0178232641983553</v>
      </c>
      <c r="P336" s="7">
        <f t="shared" si="98"/>
        <v>0.68188079087261655</v>
      </c>
      <c r="R336" s="4" t="s">
        <v>48</v>
      </c>
      <c r="S336" s="4">
        <v>170</v>
      </c>
      <c r="T336" s="4" t="s">
        <v>24</v>
      </c>
      <c r="U336" s="4">
        <v>5</v>
      </c>
      <c r="V336" s="4">
        <v>494020.94</v>
      </c>
      <c r="W336" s="4">
        <v>5180765.87</v>
      </c>
      <c r="X336" s="4">
        <v>268.209</v>
      </c>
      <c r="Y336" s="4">
        <v>0.57712729522131234</v>
      </c>
      <c r="Z336" s="4">
        <v>0.43083083951366902</v>
      </c>
      <c r="AA336" s="4">
        <v>0.53960490657825111</v>
      </c>
      <c r="AB336">
        <v>3.3556717480423194E-2</v>
      </c>
    </row>
    <row r="337" spans="1:28" x14ac:dyDescent="0.25">
      <c r="A337" s="1" t="s">
        <v>48</v>
      </c>
      <c r="B337" s="1">
        <v>90</v>
      </c>
      <c r="C337" s="1" t="s">
        <v>24</v>
      </c>
      <c r="D337" s="1">
        <v>5</v>
      </c>
      <c r="E337" s="1">
        <v>493966.65</v>
      </c>
      <c r="F337" s="1">
        <v>5180668.7</v>
      </c>
      <c r="G337" s="1">
        <v>497.04700000000003</v>
      </c>
      <c r="M337" s="8">
        <f t="shared" si="95"/>
        <v>1.0695367817928096</v>
      </c>
      <c r="N337" s="6">
        <f t="shared" si="96"/>
        <v>0.79841905487045794</v>
      </c>
      <c r="O337" s="6">
        <f t="shared" si="97"/>
        <v>1</v>
      </c>
      <c r="P337" s="7">
        <f t="shared" si="98"/>
        <v>0.65771766316725455</v>
      </c>
      <c r="R337" s="4" t="s">
        <v>48</v>
      </c>
      <c r="S337" s="4">
        <v>196</v>
      </c>
      <c r="T337" s="4" t="s">
        <v>24</v>
      </c>
      <c r="U337" s="4">
        <v>5</v>
      </c>
      <c r="V337" s="4">
        <v>494038.08</v>
      </c>
      <c r="W337" s="4">
        <v>5180797.6399999997</v>
      </c>
      <c r="X337" s="4">
        <v>547.24400000000003</v>
      </c>
      <c r="Y337" s="4">
        <v>1.1775497822447862</v>
      </c>
      <c r="Z337" s="4">
        <v>0.87905175418728798</v>
      </c>
      <c r="AA337" s="4">
        <v>1.10099044959531</v>
      </c>
      <c r="AB337">
        <v>0.79463114340498542</v>
      </c>
    </row>
    <row r="338" spans="1:28" x14ac:dyDescent="0.25">
      <c r="A338" s="1" t="s">
        <v>48</v>
      </c>
      <c r="B338" s="1">
        <v>143</v>
      </c>
      <c r="C338" s="1" t="s">
        <v>24</v>
      </c>
      <c r="D338" s="1">
        <v>5</v>
      </c>
      <c r="E338" s="1">
        <v>493976.78</v>
      </c>
      <c r="F338" s="1">
        <v>5180731.34</v>
      </c>
      <c r="G338" s="1">
        <v>475.39400000000001</v>
      </c>
      <c r="M338" s="8">
        <f t="shared" si="95"/>
        <v>1.0229442464064986</v>
      </c>
      <c r="N338" s="6">
        <f t="shared" si="96"/>
        <v>0.76363729822549276</v>
      </c>
      <c r="O338" s="6">
        <f t="shared" si="97"/>
        <v>0.95643671524020868</v>
      </c>
      <c r="P338" s="7">
        <f t="shared" si="98"/>
        <v>0.59865860410819538</v>
      </c>
      <c r="R338" s="4" t="s">
        <v>48</v>
      </c>
      <c r="S338" s="4">
        <v>221</v>
      </c>
      <c r="T338" s="4" t="s">
        <v>24</v>
      </c>
      <c r="U338" s="4">
        <v>5</v>
      </c>
      <c r="V338" s="4">
        <v>494054.82</v>
      </c>
      <c r="W338" s="4">
        <v>5180822.4000000004</v>
      </c>
      <c r="X338" s="4">
        <v>564.46900000000005</v>
      </c>
      <c r="Y338" s="4">
        <v>1.2146142269882032</v>
      </c>
      <c r="Z338" s="4">
        <v>0.90672070344187283</v>
      </c>
      <c r="AA338" s="4">
        <v>1.1356451200791877</v>
      </c>
      <c r="AB338">
        <v>0.8416127298961088</v>
      </c>
    </row>
    <row r="339" spans="1:28" x14ac:dyDescent="0.25">
      <c r="A339" s="1" t="s">
        <v>48</v>
      </c>
      <c r="B339" s="1">
        <v>293</v>
      </c>
      <c r="C339" s="1" t="s">
        <v>24</v>
      </c>
      <c r="D339" s="1">
        <v>5</v>
      </c>
      <c r="E339" s="1">
        <v>494136.58</v>
      </c>
      <c r="F339" s="1">
        <v>5180910.7699999996</v>
      </c>
      <c r="G339" s="1">
        <v>462.10599999999999</v>
      </c>
      <c r="M339" s="8">
        <f t="shared" si="95"/>
        <v>0.9943513673498644</v>
      </c>
      <c r="N339" s="6">
        <f t="shared" si="96"/>
        <v>0.74229245075408934</v>
      </c>
      <c r="O339" s="6">
        <f t="shared" si="97"/>
        <v>0.92970282488376343</v>
      </c>
      <c r="P339" s="7">
        <f t="shared" si="98"/>
        <v>0.56241527631173405</v>
      </c>
      <c r="R339" s="4" t="s">
        <v>48</v>
      </c>
      <c r="S339" s="4">
        <v>222</v>
      </c>
      <c r="T339" s="4" t="s">
        <v>24</v>
      </c>
      <c r="U339" s="4">
        <v>5</v>
      </c>
      <c r="V339" s="4">
        <v>494086.74</v>
      </c>
      <c r="W339" s="4">
        <v>5180840.59</v>
      </c>
      <c r="X339" s="4">
        <v>596.94899999999996</v>
      </c>
      <c r="Y339" s="4">
        <v>1.2845041059586635</v>
      </c>
      <c r="Z339" s="4">
        <v>0.95889414157185326</v>
      </c>
      <c r="AA339" s="4">
        <v>1.2009910531599626</v>
      </c>
      <c r="AB339" s="4">
        <v>0.93020268224627889</v>
      </c>
    </row>
    <row r="340" spans="1:28" x14ac:dyDescent="0.25">
      <c r="A340" s="1" t="s">
        <v>48</v>
      </c>
      <c r="B340" s="1">
        <v>144</v>
      </c>
      <c r="C340" s="1" t="s">
        <v>24</v>
      </c>
      <c r="D340" s="1">
        <v>5</v>
      </c>
      <c r="E340" s="1">
        <v>494007.32</v>
      </c>
      <c r="F340" s="1">
        <v>5180733.55</v>
      </c>
      <c r="G340" s="1">
        <v>461.12200000000001</v>
      </c>
      <c r="M340" s="8">
        <f t="shared" si="95"/>
        <v>0.99223401387366572</v>
      </c>
      <c r="N340" s="6">
        <f t="shared" si="96"/>
        <v>0.74071182688956039</v>
      </c>
      <c r="O340" s="6">
        <f t="shared" si="97"/>
        <v>0.92772313282244934</v>
      </c>
      <c r="P340" s="7">
        <f t="shared" si="98"/>
        <v>0.55973139351885948</v>
      </c>
      <c r="R340" s="4" t="s">
        <v>48</v>
      </c>
      <c r="S340" s="4">
        <v>246</v>
      </c>
      <c r="T340" s="4" t="s">
        <v>24</v>
      </c>
      <c r="U340" s="4">
        <v>5</v>
      </c>
      <c r="V340" s="4">
        <v>494082.71</v>
      </c>
      <c r="W340" s="4">
        <v>5180854.1500000004</v>
      </c>
      <c r="X340" s="4">
        <v>511.81099999999998</v>
      </c>
      <c r="Y340" s="4">
        <v>1.1013056910637418</v>
      </c>
      <c r="Z340" s="4">
        <v>0.82213483813865473</v>
      </c>
      <c r="AA340" s="4">
        <v>1.0297034284484163</v>
      </c>
      <c r="AB340">
        <v>0.69798681515302763</v>
      </c>
    </row>
    <row r="341" spans="1:28" x14ac:dyDescent="0.25">
      <c r="A341" s="1" t="s">
        <v>48</v>
      </c>
      <c r="B341" s="1">
        <v>117</v>
      </c>
      <c r="C341" s="1" t="s">
        <v>24</v>
      </c>
      <c r="D341" s="1">
        <v>5</v>
      </c>
      <c r="E341" s="1">
        <v>493978.13</v>
      </c>
      <c r="F341" s="1">
        <v>5180700.47</v>
      </c>
      <c r="G341" s="1">
        <v>456.69299999999998</v>
      </c>
      <c r="M341" s="8">
        <f t="shared" si="95"/>
        <v>0.98270377144878363</v>
      </c>
      <c r="N341" s="6">
        <f t="shared" si="96"/>
        <v>0.73359741317411442</v>
      </c>
      <c r="O341" s="6">
        <f t="shared" si="97"/>
        <v>0.91881250666435965</v>
      </c>
      <c r="P341" s="7">
        <f t="shared" si="98"/>
        <v>0.54765119342776014</v>
      </c>
      <c r="R341" s="4" t="s">
        <v>48</v>
      </c>
      <c r="S341" s="4">
        <v>247</v>
      </c>
      <c r="T341" s="4" t="s">
        <v>24</v>
      </c>
      <c r="U341" s="4">
        <v>5</v>
      </c>
      <c r="V341" s="4">
        <v>494114.64</v>
      </c>
      <c r="W341" s="4">
        <v>5180872.3499999996</v>
      </c>
      <c r="X341" s="4">
        <v>593.50400000000002</v>
      </c>
      <c r="Y341" s="4">
        <v>1.2770912170099802</v>
      </c>
      <c r="Z341" s="4">
        <v>0.95336035172093636</v>
      </c>
      <c r="AA341" s="4">
        <v>1.1940601190631872</v>
      </c>
      <c r="AB341">
        <v>0.92080636494805446</v>
      </c>
    </row>
    <row r="342" spans="1:28" x14ac:dyDescent="0.25">
      <c r="A342" s="1" t="s">
        <v>48</v>
      </c>
      <c r="B342" s="1">
        <v>170</v>
      </c>
      <c r="C342" s="1" t="s">
        <v>24</v>
      </c>
      <c r="D342" s="1">
        <v>5</v>
      </c>
      <c r="E342" s="1">
        <v>494020.94</v>
      </c>
      <c r="F342" s="1">
        <v>5180765.87</v>
      </c>
      <c r="G342" s="1">
        <v>268.209</v>
      </c>
      <c r="M342" s="8">
        <f t="shared" si="95"/>
        <v>0.57712729522131234</v>
      </c>
      <c r="N342" s="6">
        <f t="shared" si="96"/>
        <v>0.43083083951366902</v>
      </c>
      <c r="O342" s="6">
        <f t="shared" si="97"/>
        <v>0.53960490657825111</v>
      </c>
      <c r="P342" s="7">
        <f t="shared" si="98"/>
        <v>3.3556717480423194E-2</v>
      </c>
      <c r="R342" s="4" t="s">
        <v>48</v>
      </c>
      <c r="S342" s="4">
        <v>270</v>
      </c>
      <c r="T342" s="4" t="s">
        <v>24</v>
      </c>
      <c r="U342" s="4">
        <v>5</v>
      </c>
      <c r="V342" s="4">
        <v>494115.64</v>
      </c>
      <c r="W342" s="4">
        <v>5180879.01</v>
      </c>
      <c r="X342" s="4">
        <v>591.04300000000001</v>
      </c>
      <c r="Y342" s="4">
        <v>1.2717956815374956</v>
      </c>
      <c r="Z342" s="4">
        <v>0.94940718573454841</v>
      </c>
      <c r="AA342" s="4">
        <v>1.1891088770277256</v>
      </c>
      <c r="AB342">
        <v>0.91409393044270437</v>
      </c>
    </row>
    <row r="343" spans="1:28" x14ac:dyDescent="0.25">
      <c r="A343" s="1" t="s">
        <v>48</v>
      </c>
      <c r="B343" s="1">
        <v>40</v>
      </c>
      <c r="C343" s="1" t="s">
        <v>24</v>
      </c>
      <c r="D343" s="1">
        <v>5</v>
      </c>
      <c r="E343" s="1">
        <v>493915.53</v>
      </c>
      <c r="F343" s="1">
        <v>5180617.97</v>
      </c>
      <c r="G343" s="1">
        <v>255.90600000000001</v>
      </c>
      <c r="M343" s="8">
        <f t="shared" ref="M343" si="99">G343/$I$18</f>
        <v>0.55065392142286484</v>
      </c>
      <c r="N343" s="6">
        <f t="shared" ref="N343" si="100">G343/$J$18</f>
        <v>0.41106822223186018</v>
      </c>
      <c r="O343" s="6">
        <f t="shared" ref="O343" si="101">G343/$K$18</f>
        <v>0.51485272016529626</v>
      </c>
      <c r="P343" s="7">
        <f t="shared" ref="P343" si="102">(G343-$L$18)/($J$18-$L$18)</f>
        <v>0</v>
      </c>
      <c r="R343" s="4" t="s">
        <v>48</v>
      </c>
      <c r="S343" s="4">
        <v>293</v>
      </c>
      <c r="T343" s="4" t="s">
        <v>24</v>
      </c>
      <c r="U343" s="4">
        <v>5</v>
      </c>
      <c r="V343" s="4">
        <v>494136.58</v>
      </c>
      <c r="W343" s="4">
        <v>5180910.7699999996</v>
      </c>
      <c r="X343" s="4">
        <v>462.10599999999999</v>
      </c>
      <c r="Y343" s="4">
        <v>0.9943513673498644</v>
      </c>
      <c r="Z343" s="4">
        <v>0.74229245075408934</v>
      </c>
      <c r="AA343" s="4">
        <v>0.92970282488376343</v>
      </c>
      <c r="AB343">
        <v>0.56241527631173405</v>
      </c>
    </row>
    <row r="344" spans="1:28" x14ac:dyDescent="0.25">
      <c r="A344" s="5" t="s">
        <v>48</v>
      </c>
      <c r="B344" s="5">
        <v>248</v>
      </c>
      <c r="C344" s="5" t="s">
        <v>24</v>
      </c>
      <c r="D344" s="5">
        <v>6</v>
      </c>
      <c r="E344" s="5">
        <v>494145.16</v>
      </c>
      <c r="F344" s="5">
        <v>5180849.0199999996</v>
      </c>
      <c r="G344" s="5">
        <v>670.76800000000003</v>
      </c>
      <c r="H344" s="5"/>
      <c r="I344" s="5"/>
      <c r="J344" s="5"/>
      <c r="K344" s="5"/>
      <c r="L344" s="5"/>
      <c r="M344" s="6">
        <f>G344/$I$19</f>
        <v>1.4045629534082904</v>
      </c>
      <c r="N344" s="6">
        <f>G344/$J$19</f>
        <v>0.88106037022588435</v>
      </c>
      <c r="O344" s="6">
        <f>G344/$K$19</f>
        <v>1.4831337448923638</v>
      </c>
      <c r="P344" s="7">
        <f>(G344-$L$19)/($J$19-$L$19)</f>
        <v>0.82851845749747666</v>
      </c>
      <c r="R344" s="4" t="s">
        <v>48</v>
      </c>
      <c r="S344" s="4">
        <v>41</v>
      </c>
      <c r="T344" s="4" t="s">
        <v>24</v>
      </c>
      <c r="U344" s="4">
        <v>6</v>
      </c>
      <c r="V344" s="4">
        <v>493947.43</v>
      </c>
      <c r="W344" s="4">
        <v>5180613.93</v>
      </c>
      <c r="X344" s="4">
        <v>585.13800000000003</v>
      </c>
      <c r="Y344" s="4">
        <v>1.2252569553577692</v>
      </c>
      <c r="Z344" s="4">
        <v>0.76858452238811859</v>
      </c>
      <c r="AA344" s="4">
        <v>1.2937974280508731</v>
      </c>
      <c r="AB344">
        <v>0.66635609060488488</v>
      </c>
    </row>
    <row r="345" spans="1:28" x14ac:dyDescent="0.25">
      <c r="A345" s="1" t="s">
        <v>48</v>
      </c>
      <c r="B345" s="1">
        <v>91</v>
      </c>
      <c r="C345" s="1" t="s">
        <v>24</v>
      </c>
      <c r="D345" s="1">
        <v>6</v>
      </c>
      <c r="E345" s="1">
        <v>493998.56</v>
      </c>
      <c r="F345" s="1">
        <v>5180670</v>
      </c>
      <c r="G345" s="1">
        <v>661.90899999999999</v>
      </c>
      <c r="M345" s="6">
        <f t="shared" ref="M345:M356" si="103">G345/$I$19</f>
        <v>1.3860125407406554</v>
      </c>
      <c r="N345" s="6">
        <f t="shared" ref="N345:N356" si="104">G345/$J$19</f>
        <v>0.86942398652864306</v>
      </c>
      <c r="O345" s="6">
        <f t="shared" ref="O345:O356" si="105">G345/$K$19</f>
        <v>1.4635456282171475</v>
      </c>
      <c r="P345" s="7">
        <f t="shared" ref="P345:P356" si="106">(G345-$L$19)/($J$19-$L$19)</f>
        <v>0.81174166889183053</v>
      </c>
      <c r="R345" s="4" t="s">
        <v>48</v>
      </c>
      <c r="S345" s="4">
        <v>65</v>
      </c>
      <c r="T345" s="4" t="s">
        <v>24</v>
      </c>
      <c r="U345" s="4">
        <v>6</v>
      </c>
      <c r="V345" s="4">
        <v>493959.97</v>
      </c>
      <c r="W345" s="4">
        <v>5180636.92</v>
      </c>
      <c r="X345" s="4">
        <v>555.11800000000005</v>
      </c>
      <c r="Y345" s="4">
        <v>1.1623962049025942</v>
      </c>
      <c r="Z345" s="4">
        <v>0.72915295690768267</v>
      </c>
      <c r="AA345" s="4">
        <v>1.2274202678081829</v>
      </c>
      <c r="AB345">
        <v>0.60950552124700086</v>
      </c>
    </row>
    <row r="346" spans="1:28" x14ac:dyDescent="0.25">
      <c r="A346" s="1" t="s">
        <v>48</v>
      </c>
      <c r="B346" s="1">
        <v>118</v>
      </c>
      <c r="C346" s="1" t="s">
        <v>24</v>
      </c>
      <c r="D346" s="1">
        <v>6</v>
      </c>
      <c r="E346" s="1">
        <v>494010.04</v>
      </c>
      <c r="F346" s="1">
        <v>5180701.7699999996</v>
      </c>
      <c r="G346" s="1">
        <v>588.58299999999997</v>
      </c>
      <c r="M346" s="6">
        <f t="shared" si="103"/>
        <v>1.2324706557347871</v>
      </c>
      <c r="N346" s="6">
        <f t="shared" si="104"/>
        <v>0.7731095637965163</v>
      </c>
      <c r="O346" s="6">
        <f t="shared" si="105"/>
        <v>1.3014146604637997</v>
      </c>
      <c r="P346" s="7">
        <f t="shared" si="106"/>
        <v>0.67288008165877911</v>
      </c>
      <c r="R346" s="4" t="s">
        <v>48</v>
      </c>
      <c r="S346" s="4">
        <v>66</v>
      </c>
      <c r="T346" s="4" t="s">
        <v>24</v>
      </c>
      <c r="U346" s="4">
        <v>6</v>
      </c>
      <c r="V346" s="4">
        <v>493989.61</v>
      </c>
      <c r="W346" s="4">
        <v>5180640.5</v>
      </c>
      <c r="X346" s="4">
        <v>525.09799999999996</v>
      </c>
      <c r="Y346" s="4">
        <v>1.099535454447419</v>
      </c>
      <c r="Z346" s="4">
        <v>0.68972139142724664</v>
      </c>
      <c r="AA346" s="4">
        <v>1.1610431075654926</v>
      </c>
      <c r="AB346">
        <v>0.55265495188911673</v>
      </c>
    </row>
    <row r="347" spans="1:28" x14ac:dyDescent="0.25">
      <c r="A347" s="1" t="s">
        <v>48</v>
      </c>
      <c r="B347" s="1">
        <v>41</v>
      </c>
      <c r="C347" s="1" t="s">
        <v>24</v>
      </c>
      <c r="D347" s="1">
        <v>6</v>
      </c>
      <c r="E347" s="1">
        <v>493947.43</v>
      </c>
      <c r="F347" s="1">
        <v>5180613.93</v>
      </c>
      <c r="G347" s="1">
        <v>585.13800000000003</v>
      </c>
      <c r="M347" s="6">
        <f t="shared" si="103"/>
        <v>1.2252569553577692</v>
      </c>
      <c r="N347" s="6">
        <f t="shared" si="104"/>
        <v>0.76858452238811859</v>
      </c>
      <c r="O347" s="6">
        <f t="shared" si="105"/>
        <v>1.2937974280508731</v>
      </c>
      <c r="P347" s="7">
        <f t="shared" si="106"/>
        <v>0.66635609060488488</v>
      </c>
      <c r="R347" s="4" t="s">
        <v>48</v>
      </c>
      <c r="S347" s="4">
        <v>91</v>
      </c>
      <c r="T347" s="4" t="s">
        <v>24</v>
      </c>
      <c r="U347" s="4">
        <v>6</v>
      </c>
      <c r="V347" s="4">
        <v>493998.56</v>
      </c>
      <c r="W347" s="4">
        <v>5180670</v>
      </c>
      <c r="X347" s="4">
        <v>661.90899999999999</v>
      </c>
      <c r="Y347" s="4">
        <v>1.3860125407406554</v>
      </c>
      <c r="Z347" s="4">
        <v>0.86942398652864306</v>
      </c>
      <c r="AA347" s="4">
        <v>1.4635456282171475</v>
      </c>
      <c r="AB347">
        <v>0.81174166889183053</v>
      </c>
    </row>
    <row r="348" spans="1:28" x14ac:dyDescent="0.25">
      <c r="A348" s="1" t="s">
        <v>48</v>
      </c>
      <c r="B348" s="1">
        <v>65</v>
      </c>
      <c r="C348" s="1" t="s">
        <v>24</v>
      </c>
      <c r="D348" s="1">
        <v>6</v>
      </c>
      <c r="E348" s="1">
        <v>493959.97</v>
      </c>
      <c r="F348" s="1">
        <v>5180636.92</v>
      </c>
      <c r="G348" s="1">
        <v>555.11800000000005</v>
      </c>
      <c r="M348" s="6">
        <f t="shared" si="103"/>
        <v>1.1623962049025942</v>
      </c>
      <c r="N348" s="6">
        <f t="shared" si="104"/>
        <v>0.72915295690768267</v>
      </c>
      <c r="O348" s="6">
        <f t="shared" si="105"/>
        <v>1.2274202678081829</v>
      </c>
      <c r="P348" s="7">
        <f t="shared" si="106"/>
        <v>0.60950552124700086</v>
      </c>
      <c r="R348" s="4" t="s">
        <v>48</v>
      </c>
      <c r="S348" s="4">
        <v>118</v>
      </c>
      <c r="T348" s="4" t="s">
        <v>24</v>
      </c>
      <c r="U348" s="4">
        <v>6</v>
      </c>
      <c r="V348" s="4">
        <v>494010.04</v>
      </c>
      <c r="W348" s="4">
        <v>5180701.7699999996</v>
      </c>
      <c r="X348" s="4">
        <v>588.58299999999997</v>
      </c>
      <c r="Y348" s="4">
        <v>1.2324706557347871</v>
      </c>
      <c r="Z348" s="4">
        <v>0.7731095637965163</v>
      </c>
      <c r="AA348" s="4">
        <v>1.3014146604637997</v>
      </c>
      <c r="AB348">
        <v>0.67288008165877911</v>
      </c>
    </row>
    <row r="349" spans="1:28" x14ac:dyDescent="0.25">
      <c r="A349" s="1" t="s">
        <v>48</v>
      </c>
      <c r="B349" s="1">
        <v>66</v>
      </c>
      <c r="C349" s="1" t="s">
        <v>24</v>
      </c>
      <c r="D349" s="1">
        <v>6</v>
      </c>
      <c r="E349" s="1">
        <v>493989.61</v>
      </c>
      <c r="F349" s="1">
        <v>5180640.5</v>
      </c>
      <c r="G349" s="1">
        <v>525.09799999999996</v>
      </c>
      <c r="M349" s="6">
        <f t="shared" si="103"/>
        <v>1.099535454447419</v>
      </c>
      <c r="N349" s="6">
        <f t="shared" si="104"/>
        <v>0.68972139142724664</v>
      </c>
      <c r="O349" s="6">
        <f t="shared" si="105"/>
        <v>1.1610431075654926</v>
      </c>
      <c r="P349" s="7">
        <f t="shared" si="106"/>
        <v>0.55265495188911673</v>
      </c>
      <c r="R349" s="4" t="s">
        <v>48</v>
      </c>
      <c r="S349" s="4">
        <v>145</v>
      </c>
      <c r="T349" s="4" t="s">
        <v>24</v>
      </c>
      <c r="U349" s="4">
        <v>6</v>
      </c>
      <c r="V349" s="4">
        <v>494039.23</v>
      </c>
      <c r="W349" s="4">
        <v>5180734.07</v>
      </c>
      <c r="X349" s="4">
        <v>439.46899999999999</v>
      </c>
      <c r="Y349" s="4">
        <v>0.92023155035927162</v>
      </c>
      <c r="Z349" s="4">
        <v>0.57724685709932366</v>
      </c>
      <c r="AA349" s="4">
        <v>0.97170900182194464</v>
      </c>
      <c r="AB349">
        <v>0.39049447875299925</v>
      </c>
    </row>
    <row r="350" spans="1:28" x14ac:dyDescent="0.25">
      <c r="A350" s="1" t="s">
        <v>48</v>
      </c>
      <c r="B350" s="1">
        <v>198</v>
      </c>
      <c r="C350" s="1" t="s">
        <v>24</v>
      </c>
      <c r="D350" s="1">
        <v>6</v>
      </c>
      <c r="E350" s="1">
        <v>494101.9</v>
      </c>
      <c r="F350" s="1">
        <v>5180808.8</v>
      </c>
      <c r="G350" s="1">
        <v>473.42500000000001</v>
      </c>
      <c r="M350" s="6">
        <f t="shared" si="103"/>
        <v>0.99133413671689741</v>
      </c>
      <c r="N350" s="6">
        <f t="shared" si="104"/>
        <v>0.62184839732096542</v>
      </c>
      <c r="O350" s="6">
        <f t="shared" si="105"/>
        <v>1.0467890435674738</v>
      </c>
      <c r="P350" s="7">
        <f t="shared" si="106"/>
        <v>0.45479887359364918</v>
      </c>
      <c r="R350" s="4" t="s">
        <v>48</v>
      </c>
      <c r="S350" s="4">
        <v>171</v>
      </c>
      <c r="T350" s="4" t="s">
        <v>24</v>
      </c>
      <c r="U350" s="4">
        <v>6</v>
      </c>
      <c r="V350" s="4">
        <v>494052.85</v>
      </c>
      <c r="W350" s="4">
        <v>5180758.84</v>
      </c>
      <c r="X350" s="4">
        <v>331.20100000000002</v>
      </c>
      <c r="Y350" s="4">
        <v>0.69352243209541775</v>
      </c>
      <c r="Z350" s="4">
        <v>0.43503577344056832</v>
      </c>
      <c r="AA350" s="4">
        <v>0.73231784975147263</v>
      </c>
      <c r="AB350">
        <v>0.18546125279565806</v>
      </c>
    </row>
    <row r="351" spans="1:28" x14ac:dyDescent="0.25">
      <c r="A351" s="1" t="s">
        <v>48</v>
      </c>
      <c r="B351" s="1">
        <v>145</v>
      </c>
      <c r="C351" s="1" t="s">
        <v>24</v>
      </c>
      <c r="D351" s="1">
        <v>6</v>
      </c>
      <c r="E351" s="1">
        <v>494039.23</v>
      </c>
      <c r="F351" s="1">
        <v>5180734.07</v>
      </c>
      <c r="G351" s="1">
        <v>439.46899999999999</v>
      </c>
      <c r="M351" s="6">
        <f t="shared" si="103"/>
        <v>0.92023155035927162</v>
      </c>
      <c r="N351" s="6">
        <f t="shared" si="104"/>
        <v>0.57724685709932366</v>
      </c>
      <c r="O351" s="6">
        <f t="shared" si="105"/>
        <v>0.97170900182194464</v>
      </c>
      <c r="P351" s="7">
        <f t="shared" si="106"/>
        <v>0.39049447875299925</v>
      </c>
      <c r="R351" s="4" t="s">
        <v>48</v>
      </c>
      <c r="S351" s="4">
        <v>172</v>
      </c>
      <c r="T351" s="4" t="s">
        <v>24</v>
      </c>
      <c r="U351" s="4">
        <v>6</v>
      </c>
      <c r="V351" s="4">
        <v>494084.77</v>
      </c>
      <c r="W351" s="4">
        <v>5180777.03</v>
      </c>
      <c r="X351" s="4">
        <v>395.17700000000002</v>
      </c>
      <c r="Y351" s="4">
        <v>0.82748576890821857</v>
      </c>
      <c r="Z351" s="4">
        <v>0.51906887914264588</v>
      </c>
      <c r="AA351" s="4">
        <v>0.87377505173969194</v>
      </c>
      <c r="AB351">
        <v>0.30661621699419195</v>
      </c>
    </row>
    <row r="352" spans="1:28" x14ac:dyDescent="0.25">
      <c r="A352" s="1" t="s">
        <v>48</v>
      </c>
      <c r="B352" s="1">
        <v>223</v>
      </c>
      <c r="C352" s="1" t="s">
        <v>24</v>
      </c>
      <c r="D352" s="1">
        <v>6</v>
      </c>
      <c r="E352" s="1">
        <v>494118.63</v>
      </c>
      <c r="F352" s="1">
        <v>5180815.45</v>
      </c>
      <c r="G352" s="1">
        <v>435.03899999999999</v>
      </c>
      <c r="M352" s="6">
        <f t="shared" si="103"/>
        <v>0.91095529704426748</v>
      </c>
      <c r="N352" s="6">
        <f t="shared" si="104"/>
        <v>0.57142800849578168</v>
      </c>
      <c r="O352" s="6">
        <f t="shared" si="105"/>
        <v>0.96191383793536511</v>
      </c>
      <c r="P352" s="7">
        <f t="shared" si="106"/>
        <v>0.38210513757193909</v>
      </c>
      <c r="R352" s="4" t="s">
        <v>48</v>
      </c>
      <c r="S352" s="4">
        <v>197</v>
      </c>
      <c r="T352" s="4" t="s">
        <v>24</v>
      </c>
      <c r="U352" s="4">
        <v>6</v>
      </c>
      <c r="V352" s="4">
        <v>494069.98</v>
      </c>
      <c r="W352" s="4">
        <v>5180790.6100000003</v>
      </c>
      <c r="X352" s="4">
        <v>414.86200000000002</v>
      </c>
      <c r="Y352" s="4">
        <v>0.86870541823233982</v>
      </c>
      <c r="Z352" s="4">
        <v>0.54492532039788844</v>
      </c>
      <c r="AA352" s="4">
        <v>0.91730051474360108</v>
      </c>
      <c r="AB352">
        <v>0.34389481319039267</v>
      </c>
    </row>
    <row r="353" spans="1:28" x14ac:dyDescent="0.25">
      <c r="A353" s="1" t="s">
        <v>48</v>
      </c>
      <c r="B353" s="1">
        <v>197</v>
      </c>
      <c r="C353" s="1" t="s">
        <v>24</v>
      </c>
      <c r="D353" s="1">
        <v>6</v>
      </c>
      <c r="E353" s="1">
        <v>494069.98</v>
      </c>
      <c r="F353" s="1">
        <v>5180790.6100000003</v>
      </c>
      <c r="G353" s="1">
        <v>414.86200000000002</v>
      </c>
      <c r="M353" s="6">
        <f t="shared" si="103"/>
        <v>0.86870541823233982</v>
      </c>
      <c r="N353" s="6">
        <f t="shared" si="104"/>
        <v>0.54492532039788844</v>
      </c>
      <c r="O353" s="6">
        <f t="shared" si="105"/>
        <v>0.91730051474360108</v>
      </c>
      <c r="P353" s="7">
        <f t="shared" si="106"/>
        <v>0.34389481319039267</v>
      </c>
      <c r="R353" s="4" t="s">
        <v>48</v>
      </c>
      <c r="S353" s="4">
        <v>198</v>
      </c>
      <c r="T353" s="4" t="s">
        <v>24</v>
      </c>
      <c r="U353" s="4">
        <v>6</v>
      </c>
      <c r="V353" s="4">
        <v>494101.9</v>
      </c>
      <c r="W353" s="4">
        <v>5180808.8</v>
      </c>
      <c r="X353" s="4">
        <v>473.42500000000001</v>
      </c>
      <c r="Y353" s="4">
        <v>0.99133413671689741</v>
      </c>
      <c r="Z353" s="4">
        <v>0.62184839732096542</v>
      </c>
      <c r="AA353" s="4">
        <v>1.0467890435674738</v>
      </c>
      <c r="AB353">
        <v>0.45479887359364918</v>
      </c>
    </row>
    <row r="354" spans="1:28" x14ac:dyDescent="0.25">
      <c r="A354" s="1" t="s">
        <v>48</v>
      </c>
      <c r="B354" s="1">
        <v>172</v>
      </c>
      <c r="C354" s="1" t="s">
        <v>24</v>
      </c>
      <c r="D354" s="1">
        <v>6</v>
      </c>
      <c r="E354" s="1">
        <v>494084.77</v>
      </c>
      <c r="F354" s="1">
        <v>5180777.03</v>
      </c>
      <c r="G354" s="1">
        <v>395.17700000000002</v>
      </c>
      <c r="M354" s="6">
        <f t="shared" si="103"/>
        <v>0.82748576890821857</v>
      </c>
      <c r="N354" s="6">
        <f t="shared" si="104"/>
        <v>0.51906887914264588</v>
      </c>
      <c r="O354" s="6">
        <f t="shared" si="105"/>
        <v>0.87377505173969194</v>
      </c>
      <c r="P354" s="7">
        <f t="shared" si="106"/>
        <v>0.30661621699419195</v>
      </c>
      <c r="R354" s="4" t="s">
        <v>48</v>
      </c>
      <c r="S354" s="4">
        <v>223</v>
      </c>
      <c r="T354" s="4" t="s">
        <v>24</v>
      </c>
      <c r="U354" s="4">
        <v>6</v>
      </c>
      <c r="V354" s="4">
        <v>494118.63</v>
      </c>
      <c r="W354" s="4">
        <v>5180815.45</v>
      </c>
      <c r="X354" s="4">
        <v>435.03899999999999</v>
      </c>
      <c r="Y354" s="4">
        <v>0.91095529704426748</v>
      </c>
      <c r="Z354" s="4">
        <v>0.57142800849578168</v>
      </c>
      <c r="AA354" s="4">
        <v>0.96191383793536511</v>
      </c>
      <c r="AB354">
        <v>0.38210513757193909</v>
      </c>
    </row>
    <row r="355" spans="1:28" x14ac:dyDescent="0.25">
      <c r="A355" s="1" t="s">
        <v>48</v>
      </c>
      <c r="B355" s="1">
        <v>271</v>
      </c>
      <c r="C355" s="1" t="s">
        <v>24</v>
      </c>
      <c r="D355" s="1">
        <v>6</v>
      </c>
      <c r="E355" s="1">
        <v>494147.56</v>
      </c>
      <c r="F355" s="1">
        <v>5180892.76</v>
      </c>
      <c r="G355" s="1">
        <v>336.12200000000001</v>
      </c>
      <c r="M355" s="6">
        <f t="shared" si="103"/>
        <v>0.70382682093585469</v>
      </c>
      <c r="N355" s="6">
        <f t="shared" si="104"/>
        <v>0.44149955537691826</v>
      </c>
      <c r="O355" s="6">
        <f t="shared" si="105"/>
        <v>0.7431986627279642</v>
      </c>
      <c r="P355" s="7">
        <f t="shared" si="106"/>
        <v>0.19478042840558965</v>
      </c>
      <c r="R355" s="4" t="s">
        <v>48</v>
      </c>
      <c r="S355" s="4">
        <v>248</v>
      </c>
      <c r="T355" s="4" t="s">
        <v>24</v>
      </c>
      <c r="U355" s="4">
        <v>6</v>
      </c>
      <c r="V355" s="4">
        <v>494145.16</v>
      </c>
      <c r="W355" s="4">
        <v>5180849.0199999996</v>
      </c>
      <c r="X355" s="4">
        <v>670.76800000000003</v>
      </c>
      <c r="Y355" s="4">
        <v>1.4045629534082904</v>
      </c>
      <c r="Z355" s="4">
        <v>0.88106037022588435</v>
      </c>
      <c r="AA355" s="4">
        <v>1.4831337448923638</v>
      </c>
      <c r="AB355" s="7">
        <v>0.82851845749747666</v>
      </c>
    </row>
    <row r="356" spans="1:28" x14ac:dyDescent="0.25">
      <c r="A356" s="1" t="s">
        <v>48</v>
      </c>
      <c r="B356" s="1">
        <v>171</v>
      </c>
      <c r="C356" s="1" t="s">
        <v>24</v>
      </c>
      <c r="D356" s="1">
        <v>6</v>
      </c>
      <c r="E356" s="1">
        <v>494052.85</v>
      </c>
      <c r="F356" s="1">
        <v>5180758.84</v>
      </c>
      <c r="G356" s="1">
        <v>331.20100000000002</v>
      </c>
      <c r="M356" s="6">
        <f t="shared" si="103"/>
        <v>0.69352243209541775</v>
      </c>
      <c r="N356" s="6">
        <f t="shared" si="104"/>
        <v>0.43503577344056832</v>
      </c>
      <c r="O356" s="6">
        <f t="shared" si="105"/>
        <v>0.73231784975147263</v>
      </c>
      <c r="P356" s="7">
        <f t="shared" si="106"/>
        <v>0.18546125279565806</v>
      </c>
      <c r="R356" s="4" t="s">
        <v>48</v>
      </c>
      <c r="S356" s="4">
        <v>271</v>
      </c>
      <c r="T356" s="4" t="s">
        <v>24</v>
      </c>
      <c r="U356" s="4">
        <v>6</v>
      </c>
      <c r="V356" s="4">
        <v>494147.56</v>
      </c>
      <c r="W356" s="4">
        <v>5180892.76</v>
      </c>
      <c r="X356" s="4">
        <v>336.12200000000001</v>
      </c>
      <c r="Y356" s="4">
        <v>0.70382682093585469</v>
      </c>
      <c r="Z356" s="4">
        <v>0.44149955537691826</v>
      </c>
      <c r="AA356" s="4">
        <v>0.7431986627279642</v>
      </c>
      <c r="AB356" s="108">
        <v>0.19478042840558965</v>
      </c>
    </row>
    <row r="357" spans="1:28" x14ac:dyDescent="0.25">
      <c r="A357" s="5" t="s">
        <v>48</v>
      </c>
      <c r="B357" s="5">
        <v>92</v>
      </c>
      <c r="C357" s="5" t="s">
        <v>24</v>
      </c>
      <c r="D357" s="5">
        <v>7</v>
      </c>
      <c r="E357" s="5">
        <v>494030.47</v>
      </c>
      <c r="F357" s="5">
        <v>5180670.5199999996</v>
      </c>
      <c r="G357" s="5">
        <v>761.31899999999996</v>
      </c>
      <c r="H357" s="5"/>
      <c r="I357" s="5"/>
      <c r="J357" s="5"/>
      <c r="K357" s="5"/>
      <c r="L357" s="5"/>
      <c r="M357" s="6">
        <f>G357/$I$19</f>
        <v>1.5941733402992482</v>
      </c>
      <c r="N357" s="6">
        <f>G357/$J$19</f>
        <v>1</v>
      </c>
      <c r="O357" s="6">
        <f>G357/$J$19</f>
        <v>1</v>
      </c>
      <c r="P357" s="7">
        <f>(G357-$L$19)/($J$19-$L$19)</f>
        <v>1</v>
      </c>
      <c r="R357" s="4" t="s">
        <v>48</v>
      </c>
      <c r="S357" s="4">
        <v>67</v>
      </c>
      <c r="T357" s="4" t="s">
        <v>24</v>
      </c>
      <c r="U357" s="4">
        <v>7</v>
      </c>
      <c r="V357" s="4">
        <v>494023.8</v>
      </c>
      <c r="W357" s="4">
        <v>5180638.75</v>
      </c>
      <c r="X357" s="4">
        <v>352.85399999999998</v>
      </c>
      <c r="Y357" s="4">
        <v>0.73886299937076427</v>
      </c>
      <c r="Z357" s="4">
        <v>0.46347720206641368</v>
      </c>
      <c r="AA357" s="4">
        <v>0.46347720206641368</v>
      </c>
      <c r="AB357">
        <v>0.22646676173324168</v>
      </c>
    </row>
    <row r="358" spans="1:28" x14ac:dyDescent="0.25">
      <c r="A358" s="1" t="s">
        <v>48</v>
      </c>
      <c r="B358" s="1">
        <v>119</v>
      </c>
      <c r="C358" s="1" t="s">
        <v>24</v>
      </c>
      <c r="D358" s="1">
        <v>7</v>
      </c>
      <c r="E358" s="1">
        <v>494044.23</v>
      </c>
      <c r="F358" s="1">
        <v>5180700.47</v>
      </c>
      <c r="G358" s="1">
        <v>629.92100000000005</v>
      </c>
      <c r="M358" s="6">
        <f t="shared" ref="M358:M365" si="107">G358/$I$19</f>
        <v>1.3190308723342552</v>
      </c>
      <c r="N358" s="6">
        <f t="shared" ref="N358:N365" si="108">G358/$J$19</f>
        <v>0.82740743367760439</v>
      </c>
      <c r="O358" s="6">
        <f t="shared" ref="O358:O365" si="109">G358/$J$19</f>
        <v>0.82740743367760439</v>
      </c>
      <c r="P358" s="7">
        <f t="shared" ref="P358:P365" si="110">(G358-$L$19)/($J$19-$L$19)</f>
        <v>0.75116418679256369</v>
      </c>
      <c r="R358" s="4" t="s">
        <v>48</v>
      </c>
      <c r="S358" s="4">
        <v>92</v>
      </c>
      <c r="T358" s="4" t="s">
        <v>24</v>
      </c>
      <c r="U358" s="4">
        <v>7</v>
      </c>
      <c r="V358" s="4">
        <v>494030.47</v>
      </c>
      <c r="W358" s="4">
        <v>5180670.5199999996</v>
      </c>
      <c r="X358" s="4">
        <v>761.31899999999996</v>
      </c>
      <c r="Y358" s="4">
        <v>1.5941733402992482</v>
      </c>
      <c r="Z358" s="4">
        <v>1</v>
      </c>
      <c r="AA358" s="4">
        <v>1</v>
      </c>
      <c r="AB358" s="7">
        <v>1</v>
      </c>
    </row>
    <row r="359" spans="1:28" x14ac:dyDescent="0.25">
      <c r="A359" s="1" t="s">
        <v>48</v>
      </c>
      <c r="B359" s="1">
        <v>199</v>
      </c>
      <c r="C359" s="1" t="s">
        <v>24</v>
      </c>
      <c r="D359" s="1">
        <v>7</v>
      </c>
      <c r="E359" s="1">
        <v>494133.79</v>
      </c>
      <c r="F359" s="1">
        <v>5180783.6500000004</v>
      </c>
      <c r="G359" s="1">
        <v>534.94100000000003</v>
      </c>
      <c r="M359" s="6">
        <f t="shared" si="107"/>
        <v>1.1201463260906666</v>
      </c>
      <c r="N359" s="6">
        <f t="shared" si="108"/>
        <v>0.70265026880978942</v>
      </c>
      <c r="O359" s="6">
        <f t="shared" si="109"/>
        <v>0.70265026880978942</v>
      </c>
      <c r="P359" s="7">
        <f t="shared" si="110"/>
        <v>0.57129519686545438</v>
      </c>
      <c r="R359" s="4" t="s">
        <v>48</v>
      </c>
      <c r="S359" s="4">
        <v>119</v>
      </c>
      <c r="T359" s="4" t="s">
        <v>24</v>
      </c>
      <c r="U359" s="4">
        <v>7</v>
      </c>
      <c r="V359" s="4">
        <v>494044.23</v>
      </c>
      <c r="W359" s="4">
        <v>5180700.47</v>
      </c>
      <c r="X359" s="4">
        <v>629.92100000000005</v>
      </c>
      <c r="Y359" s="4">
        <v>1.3190308723342552</v>
      </c>
      <c r="Z359" s="4">
        <v>0.82740743367760439</v>
      </c>
      <c r="AA359" s="4">
        <v>0.82740743367760439</v>
      </c>
      <c r="AB359">
        <v>0.75116418679256369</v>
      </c>
    </row>
    <row r="360" spans="1:28" x14ac:dyDescent="0.25">
      <c r="A360" s="1" t="s">
        <v>48</v>
      </c>
      <c r="B360" s="1">
        <v>224</v>
      </c>
      <c r="C360" s="1" t="s">
        <v>24</v>
      </c>
      <c r="D360" s="1">
        <v>7</v>
      </c>
      <c r="E360" s="1">
        <v>494150.55</v>
      </c>
      <c r="F360" s="1">
        <v>5180829.2</v>
      </c>
      <c r="G360" s="1">
        <v>465.05900000000003</v>
      </c>
      <c r="M360" s="6">
        <f t="shared" si="107"/>
        <v>0.97381604749944262</v>
      </c>
      <c r="N360" s="6">
        <f t="shared" si="108"/>
        <v>0.61085957397621771</v>
      </c>
      <c r="O360" s="6">
        <f t="shared" si="109"/>
        <v>0.61085957397621771</v>
      </c>
      <c r="P360" s="7">
        <f t="shared" si="110"/>
        <v>0.43895570692982316</v>
      </c>
      <c r="R360" s="4" t="s">
        <v>48</v>
      </c>
      <c r="S360" s="4">
        <v>120</v>
      </c>
      <c r="T360" s="4" t="s">
        <v>24</v>
      </c>
      <c r="U360" s="4">
        <v>7</v>
      </c>
      <c r="V360" s="4">
        <v>494073.85</v>
      </c>
      <c r="W360" s="4">
        <v>5180695.26</v>
      </c>
      <c r="X360" s="4">
        <v>392.22399999999999</v>
      </c>
      <c r="Y360" s="4">
        <v>0.82130229801900689</v>
      </c>
      <c r="Z360" s="4">
        <v>0.51519008457689874</v>
      </c>
      <c r="AA360" s="4">
        <v>0.51519008457689874</v>
      </c>
      <c r="AB360">
        <v>0.3010239541256432</v>
      </c>
    </row>
    <row r="361" spans="1:28" x14ac:dyDescent="0.25">
      <c r="A361" s="1" t="s">
        <v>48</v>
      </c>
      <c r="B361" s="1">
        <v>120</v>
      </c>
      <c r="C361" s="1" t="s">
        <v>24</v>
      </c>
      <c r="D361" s="1">
        <v>7</v>
      </c>
      <c r="E361" s="1">
        <v>494073.85</v>
      </c>
      <c r="F361" s="1">
        <v>5180695.26</v>
      </c>
      <c r="G361" s="1">
        <v>392.22399999999999</v>
      </c>
      <c r="M361" s="6">
        <f t="shared" si="107"/>
        <v>0.82130229801900689</v>
      </c>
      <c r="N361" s="6">
        <f t="shared" si="108"/>
        <v>0.51519008457689874</v>
      </c>
      <c r="O361" s="6">
        <f t="shared" si="109"/>
        <v>0.51519008457689874</v>
      </c>
      <c r="P361" s="7">
        <f t="shared" si="110"/>
        <v>0.3010239541256432</v>
      </c>
      <c r="R361" s="4" t="s">
        <v>48</v>
      </c>
      <c r="S361" s="4">
        <v>146</v>
      </c>
      <c r="T361" s="4" t="s">
        <v>24</v>
      </c>
      <c r="U361" s="4">
        <v>7</v>
      </c>
      <c r="V361" s="4">
        <v>494071.14</v>
      </c>
      <c r="W361" s="4">
        <v>5180727.04</v>
      </c>
      <c r="X361" s="4">
        <v>355.315</v>
      </c>
      <c r="Y361" s="4">
        <v>0.74401624077216955</v>
      </c>
      <c r="Z361" s="4">
        <v>0.46670974978951008</v>
      </c>
      <c r="AA361" s="4">
        <v>0.46670974978951008</v>
      </c>
      <c r="AB361">
        <v>0.23112729641644464</v>
      </c>
    </row>
    <row r="362" spans="1:28" x14ac:dyDescent="0.25">
      <c r="A362" s="1" t="s">
        <v>48</v>
      </c>
      <c r="B362" s="1">
        <v>173</v>
      </c>
      <c r="C362" s="1" t="s">
        <v>24</v>
      </c>
      <c r="D362" s="1">
        <v>7</v>
      </c>
      <c r="E362" s="1">
        <v>494116.66</v>
      </c>
      <c r="F362" s="1">
        <v>5180751.8899999997</v>
      </c>
      <c r="G362" s="1">
        <v>369.58699999999999</v>
      </c>
      <c r="M362" s="6">
        <f t="shared" si="107"/>
        <v>0.77390127176804757</v>
      </c>
      <c r="N362" s="6">
        <f t="shared" si="108"/>
        <v>0.48545616226575194</v>
      </c>
      <c r="O362" s="6">
        <f t="shared" si="109"/>
        <v>0.48545616226575194</v>
      </c>
      <c r="P362" s="7">
        <f t="shared" si="110"/>
        <v>0.25815498881736804</v>
      </c>
      <c r="R362" s="4" t="s">
        <v>48</v>
      </c>
      <c r="S362" s="4">
        <v>147</v>
      </c>
      <c r="T362" s="4" t="s">
        <v>24</v>
      </c>
      <c r="U362" s="4">
        <v>7</v>
      </c>
      <c r="V362" s="4">
        <v>494103.06</v>
      </c>
      <c r="W362" s="4">
        <v>5180745.2300000004</v>
      </c>
      <c r="X362" s="4">
        <v>233.268</v>
      </c>
      <c r="Y362" s="4">
        <v>0.48845441496261754</v>
      </c>
      <c r="Z362" s="4">
        <v>0.30639981400700628</v>
      </c>
      <c r="AA362" s="4">
        <v>0.30639981400700628</v>
      </c>
      <c r="AB362">
        <v>0</v>
      </c>
    </row>
    <row r="363" spans="1:28" x14ac:dyDescent="0.25">
      <c r="A363" s="1" t="s">
        <v>48</v>
      </c>
      <c r="B363" s="1">
        <v>146</v>
      </c>
      <c r="C363" s="1" t="s">
        <v>24</v>
      </c>
      <c r="D363" s="1">
        <v>7</v>
      </c>
      <c r="E363" s="1">
        <v>494071.14</v>
      </c>
      <c r="F363" s="1">
        <v>5180727.04</v>
      </c>
      <c r="G363" s="1">
        <v>355.315</v>
      </c>
      <c r="M363" s="6">
        <f t="shared" si="107"/>
        <v>0.74401624077216955</v>
      </c>
      <c r="N363" s="6">
        <f t="shared" si="108"/>
        <v>0.46670974978951008</v>
      </c>
      <c r="O363" s="6">
        <f t="shared" si="109"/>
        <v>0.46670974978951008</v>
      </c>
      <c r="P363" s="7">
        <f t="shared" si="110"/>
        <v>0.23112729641644464</v>
      </c>
      <c r="R363" s="4" t="s">
        <v>48</v>
      </c>
      <c r="S363" s="4">
        <v>173</v>
      </c>
      <c r="T363" s="4" t="s">
        <v>24</v>
      </c>
      <c r="U363" s="4">
        <v>7</v>
      </c>
      <c r="V363" s="4">
        <v>494116.66</v>
      </c>
      <c r="W363" s="4">
        <v>5180751.8899999997</v>
      </c>
      <c r="X363" s="4">
        <v>369.58699999999999</v>
      </c>
      <c r="Y363" s="4">
        <v>0.77390127176804757</v>
      </c>
      <c r="Z363" s="4">
        <v>0.48545616226575194</v>
      </c>
      <c r="AA363" s="4">
        <v>0.48545616226575194</v>
      </c>
      <c r="AB363">
        <v>0.25815498881736804</v>
      </c>
    </row>
    <row r="364" spans="1:28" x14ac:dyDescent="0.25">
      <c r="A364" s="1" t="s">
        <v>48</v>
      </c>
      <c r="B364" s="1">
        <v>67</v>
      </c>
      <c r="C364" s="1" t="s">
        <v>24</v>
      </c>
      <c r="D364" s="1">
        <v>7</v>
      </c>
      <c r="E364" s="1">
        <v>494023.8</v>
      </c>
      <c r="F364" s="1">
        <v>5180638.75</v>
      </c>
      <c r="G364" s="1">
        <v>352.85399999999998</v>
      </c>
      <c r="M364" s="6">
        <f t="shared" si="107"/>
        <v>0.73886299937076427</v>
      </c>
      <c r="N364" s="6">
        <f t="shared" si="108"/>
        <v>0.46347720206641368</v>
      </c>
      <c r="O364" s="6">
        <f t="shared" si="109"/>
        <v>0.46347720206641368</v>
      </c>
      <c r="P364" s="7">
        <f t="shared" si="110"/>
        <v>0.22646676173324168</v>
      </c>
      <c r="R364" s="4" t="s">
        <v>48</v>
      </c>
      <c r="S364" s="4">
        <v>199</v>
      </c>
      <c r="T364" s="4" t="s">
        <v>24</v>
      </c>
      <c r="U364" s="4">
        <v>7</v>
      </c>
      <c r="V364" s="4">
        <v>494133.79</v>
      </c>
      <c r="W364" s="4">
        <v>5180783.6500000004</v>
      </c>
      <c r="X364" s="4">
        <v>534.94100000000003</v>
      </c>
      <c r="Y364" s="4">
        <v>1.1201463260906666</v>
      </c>
      <c r="Z364" s="4">
        <v>0.70265026880978942</v>
      </c>
      <c r="AA364" s="4">
        <v>0.70265026880978942</v>
      </c>
      <c r="AB364">
        <v>0.57129519686545438</v>
      </c>
    </row>
    <row r="365" spans="1:28" x14ac:dyDescent="0.25">
      <c r="A365" s="1" t="s">
        <v>48</v>
      </c>
      <c r="B365" s="1">
        <v>147</v>
      </c>
      <c r="C365" s="1" t="s">
        <v>24</v>
      </c>
      <c r="D365" s="1">
        <v>7</v>
      </c>
      <c r="E365" s="1">
        <v>494103.06</v>
      </c>
      <c r="F365" s="1">
        <v>5180745.2300000004</v>
      </c>
      <c r="G365" s="1">
        <v>233.268</v>
      </c>
      <c r="M365" s="6">
        <f t="shared" si="107"/>
        <v>0.48845441496261754</v>
      </c>
      <c r="N365" s="6">
        <f t="shared" si="108"/>
        <v>0.30639981400700628</v>
      </c>
      <c r="O365" s="6">
        <f t="shared" si="109"/>
        <v>0.30639981400700628</v>
      </c>
      <c r="P365" s="7">
        <f t="shared" si="110"/>
        <v>0</v>
      </c>
      <c r="R365" s="4" t="s">
        <v>48</v>
      </c>
      <c r="S365" s="4">
        <v>224</v>
      </c>
      <c r="T365" s="4" t="s">
        <v>24</v>
      </c>
      <c r="U365" s="4">
        <v>7</v>
      </c>
      <c r="V365" s="4">
        <v>494150.55</v>
      </c>
      <c r="W365" s="4">
        <v>5180829.2</v>
      </c>
      <c r="X365" s="4">
        <v>465.05900000000003</v>
      </c>
      <c r="Y365" s="4">
        <v>0.97381604749944262</v>
      </c>
      <c r="Z365" s="4">
        <v>0.61085957397621771</v>
      </c>
      <c r="AA365" s="4">
        <v>0.61085957397621771</v>
      </c>
      <c r="AB365">
        <v>0.43895570692982316</v>
      </c>
    </row>
    <row r="366" spans="1:28" x14ac:dyDescent="0.25">
      <c r="A366" s="5" t="s">
        <v>48</v>
      </c>
      <c r="B366" s="5">
        <v>148</v>
      </c>
      <c r="C366" s="5" t="s">
        <v>24</v>
      </c>
      <c r="D366" s="5">
        <v>8</v>
      </c>
      <c r="E366" s="5">
        <v>494134.95</v>
      </c>
      <c r="F366" s="5">
        <v>5180720.09</v>
      </c>
      <c r="G366" s="5">
        <v>498.524</v>
      </c>
      <c r="H366" s="5"/>
      <c r="I366" s="5"/>
      <c r="J366" s="5"/>
      <c r="K366" s="5"/>
      <c r="L366" s="5"/>
      <c r="M366" s="6">
        <f>G366/$I$18</f>
        <v>1.0727149637890956</v>
      </c>
      <c r="N366" s="6">
        <f>G366/$J$18</f>
        <v>0.80079159699231695</v>
      </c>
      <c r="O366" s="6">
        <f>G366/$K$18</f>
        <v>1.0029715499741472</v>
      </c>
      <c r="P366" s="7">
        <f>(G366-$L$18)/($J$18-$L$18)</f>
        <v>0.66174621487972984</v>
      </c>
      <c r="R366" s="4" t="s">
        <v>48</v>
      </c>
      <c r="S366" s="4">
        <v>93</v>
      </c>
      <c r="T366" s="4" t="s">
        <v>24</v>
      </c>
      <c r="U366" s="4">
        <v>8</v>
      </c>
      <c r="V366" s="4">
        <v>494062.37</v>
      </c>
      <c r="W366" s="4">
        <v>5180663.49</v>
      </c>
      <c r="X366" s="4">
        <v>304.13400000000001</v>
      </c>
      <c r="Y366" s="4">
        <v>0.65443006314045626</v>
      </c>
      <c r="Z366" s="4">
        <v>0.48853806749456663</v>
      </c>
      <c r="AA366" s="4">
        <v>0.61188177375580177</v>
      </c>
      <c r="AB366">
        <v>0.13154298712881823</v>
      </c>
    </row>
    <row r="367" spans="1:28" x14ac:dyDescent="0.25">
      <c r="A367" s="1" t="s">
        <v>48</v>
      </c>
      <c r="B367" s="1">
        <v>174</v>
      </c>
      <c r="C367" s="1" t="s">
        <v>24</v>
      </c>
      <c r="D367" s="1">
        <v>8</v>
      </c>
      <c r="E367" s="1">
        <v>494148.58</v>
      </c>
      <c r="F367" s="1">
        <v>5180765.6399999997</v>
      </c>
      <c r="G367" s="1">
        <v>491.142</v>
      </c>
      <c r="M367" s="6">
        <f t="shared" ref="M367:M370" si="111">G367/$I$18</f>
        <v>1.0568305091536294</v>
      </c>
      <c r="N367" s="6">
        <f t="shared" ref="N367:N370" si="112">G367/$J$18</f>
        <v>0.7889337053582185</v>
      </c>
      <c r="O367" s="6">
        <f t="shared" ref="O367:O370" si="113">G367/$K$18</f>
        <v>0.98811983574993911</v>
      </c>
      <c r="P367" s="7">
        <f t="shared" ref="P367:P370" si="114">(G367-$L$18)/($J$18-$L$18)</f>
        <v>0.64161163888684325</v>
      </c>
      <c r="R367" s="4" t="s">
        <v>48</v>
      </c>
      <c r="S367" s="4">
        <v>94</v>
      </c>
      <c r="T367" s="4" t="s">
        <v>24</v>
      </c>
      <c r="U367" s="4">
        <v>8</v>
      </c>
      <c r="V367" s="4">
        <v>494094.3</v>
      </c>
      <c r="W367" s="4">
        <v>5180681.68</v>
      </c>
      <c r="X367" s="4">
        <v>263.77999999999997</v>
      </c>
      <c r="Y367" s="4">
        <v>0.56759705279643025</v>
      </c>
      <c r="Z367" s="4">
        <v>0.42371642579822305</v>
      </c>
      <c r="AA367" s="4">
        <v>0.53069428042016142</v>
      </c>
      <c r="AB367">
        <v>2.1476517389323841E-2</v>
      </c>
    </row>
    <row r="368" spans="1:28" x14ac:dyDescent="0.25">
      <c r="A368" s="1" t="s">
        <v>48</v>
      </c>
      <c r="B368" s="1">
        <v>93</v>
      </c>
      <c r="C368" s="1" t="s">
        <v>24</v>
      </c>
      <c r="D368" s="1">
        <v>8</v>
      </c>
      <c r="E368" s="1">
        <v>494062.37</v>
      </c>
      <c r="F368" s="1">
        <v>5180663.49</v>
      </c>
      <c r="G368" s="1">
        <v>304.13400000000001</v>
      </c>
      <c r="M368" s="6">
        <f t="shared" si="111"/>
        <v>0.65443006314045626</v>
      </c>
      <c r="N368" s="6">
        <f t="shared" si="112"/>
        <v>0.48853806749456663</v>
      </c>
      <c r="O368" s="6">
        <f t="shared" si="113"/>
        <v>0.61188177375580177</v>
      </c>
      <c r="P368" s="7">
        <f t="shared" si="114"/>
        <v>0.13154298712881823</v>
      </c>
      <c r="R368" s="4" t="s">
        <v>48</v>
      </c>
      <c r="S368" s="4">
        <v>121</v>
      </c>
      <c r="T368" s="4" t="s">
        <v>24</v>
      </c>
      <c r="U368" s="4">
        <v>8</v>
      </c>
      <c r="V368" s="4">
        <v>494105.78</v>
      </c>
      <c r="W368" s="4">
        <v>5180713.45</v>
      </c>
      <c r="X368" s="4">
        <v>256.39800000000002</v>
      </c>
      <c r="Y368" s="4">
        <v>0.5517125981609643</v>
      </c>
      <c r="Z368" s="4">
        <v>0.41185853416412471</v>
      </c>
      <c r="AA368" s="4">
        <v>0.51584256619595337</v>
      </c>
      <c r="AB368">
        <v>1.3419413964373601E-3</v>
      </c>
    </row>
    <row r="369" spans="1:28" x14ac:dyDescent="0.25">
      <c r="A369" s="1" t="s">
        <v>48</v>
      </c>
      <c r="B369" s="1">
        <v>94</v>
      </c>
      <c r="C369" s="1" t="s">
        <v>24</v>
      </c>
      <c r="D369" s="1">
        <v>8</v>
      </c>
      <c r="E369" s="1">
        <v>494094.3</v>
      </c>
      <c r="F369" s="1">
        <v>5180681.68</v>
      </c>
      <c r="G369" s="1">
        <v>263.77999999999997</v>
      </c>
      <c r="M369" s="6">
        <f t="shared" si="111"/>
        <v>0.56759705279643025</v>
      </c>
      <c r="N369" s="6">
        <f t="shared" si="112"/>
        <v>0.42371642579822305</v>
      </c>
      <c r="O369" s="6">
        <f t="shared" si="113"/>
        <v>0.53069428042016142</v>
      </c>
      <c r="P369" s="7">
        <f t="shared" si="114"/>
        <v>2.1476517389323841E-2</v>
      </c>
      <c r="R369" s="4" t="s">
        <v>48</v>
      </c>
      <c r="S369" s="4">
        <v>148</v>
      </c>
      <c r="T369" s="4" t="s">
        <v>24</v>
      </c>
      <c r="U369" s="4">
        <v>8</v>
      </c>
      <c r="V369" s="4">
        <v>494134.95</v>
      </c>
      <c r="W369" s="4">
        <v>5180720.09</v>
      </c>
      <c r="X369" s="4">
        <v>498.524</v>
      </c>
      <c r="Y369" s="4">
        <v>1.0727149637890956</v>
      </c>
      <c r="Z369" s="4">
        <v>0.80079159699231695</v>
      </c>
      <c r="AA369" s="4">
        <v>1.0029715499741472</v>
      </c>
      <c r="AB369" s="7">
        <v>0.66174621487972984</v>
      </c>
    </row>
    <row r="370" spans="1:28" x14ac:dyDescent="0.25">
      <c r="A370" s="1" t="s">
        <v>48</v>
      </c>
      <c r="B370" s="1">
        <v>121</v>
      </c>
      <c r="C370" s="1" t="s">
        <v>24</v>
      </c>
      <c r="D370" s="1">
        <v>8</v>
      </c>
      <c r="E370" s="1">
        <v>494105.78</v>
      </c>
      <c r="F370" s="1">
        <v>5180713.45</v>
      </c>
      <c r="G370" s="1">
        <v>256.39800000000002</v>
      </c>
      <c r="M370" s="6">
        <f t="shared" si="111"/>
        <v>0.5517125981609643</v>
      </c>
      <c r="N370" s="6">
        <f t="shared" si="112"/>
        <v>0.41185853416412471</v>
      </c>
      <c r="O370" s="6">
        <f t="shared" si="113"/>
        <v>0.51584256619595337</v>
      </c>
      <c r="P370" s="7">
        <f t="shared" si="114"/>
        <v>1.3419413964373601E-3</v>
      </c>
      <c r="R370" s="4" t="s">
        <v>48</v>
      </c>
      <c r="S370" s="4">
        <v>174</v>
      </c>
      <c r="T370" s="4" t="s">
        <v>24</v>
      </c>
      <c r="U370" s="4">
        <v>8</v>
      </c>
      <c r="V370" s="4">
        <v>494148.58</v>
      </c>
      <c r="W370" s="4">
        <v>5180765.6399999997</v>
      </c>
      <c r="X370" s="4">
        <v>491.142</v>
      </c>
      <c r="Y370" s="4">
        <v>1.0568305091536294</v>
      </c>
      <c r="Z370" s="4">
        <v>0.7889337053582185</v>
      </c>
      <c r="AA370" s="4">
        <v>0.98811983574993911</v>
      </c>
      <c r="AB370">
        <v>0.64161163888684325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97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99</v>
      </c>
      <c r="N1" s="2" t="s">
        <v>100</v>
      </c>
      <c r="O1" s="2" t="s">
        <v>101</v>
      </c>
      <c r="P1" s="1" t="s">
        <v>102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97</v>
      </c>
      <c r="Y1" s="4" t="s">
        <v>99</v>
      </c>
      <c r="Z1" s="4" t="s">
        <v>100</v>
      </c>
      <c r="AA1" s="4" t="s">
        <v>101</v>
      </c>
      <c r="AB1" t="s">
        <v>102</v>
      </c>
    </row>
    <row r="2" spans="1:28" x14ac:dyDescent="0.25">
      <c r="A2" s="5" t="s">
        <v>56</v>
      </c>
      <c r="B2" s="5">
        <v>298</v>
      </c>
      <c r="C2" s="5" t="s">
        <v>9</v>
      </c>
      <c r="D2" s="5">
        <v>1</v>
      </c>
      <c r="E2" s="5">
        <v>493502.60757300002</v>
      </c>
      <c r="F2" s="5">
        <v>5180966.5437000003</v>
      </c>
      <c r="G2" s="5">
        <v>223.91732283464566</v>
      </c>
      <c r="H2" s="5" t="s">
        <v>10</v>
      </c>
      <c r="I2" s="5">
        <f>AVERAGE(G2:G22)</f>
        <v>154.10573678290214</v>
      </c>
      <c r="J2" s="5">
        <f>MAX(G2:G22)</f>
        <v>223.91732283464566</v>
      </c>
      <c r="K2" s="5">
        <f>MEDIAN(G2:G22)</f>
        <v>175.44291338582678</v>
      </c>
      <c r="L2" s="5">
        <f>MIN(G2:G22)</f>
        <v>24.606299212598426</v>
      </c>
      <c r="M2" s="6">
        <f t="shared" ref="M2:M21" si="0">G2/$I$2</f>
        <v>1.4530109489051093</v>
      </c>
      <c r="N2" s="6">
        <f>G2/$J$2</f>
        <v>1</v>
      </c>
      <c r="O2" s="6">
        <f>G2/$K$2</f>
        <v>1.276297335203366</v>
      </c>
      <c r="P2" s="7">
        <f>(G2-$L$2)/($J$2-$L$2)</f>
        <v>1</v>
      </c>
      <c r="R2" s="4" t="s">
        <v>56</v>
      </c>
      <c r="S2" s="4">
        <v>18</v>
      </c>
      <c r="T2" s="4" t="s">
        <v>9</v>
      </c>
      <c r="U2" s="4">
        <v>1</v>
      </c>
      <c r="V2" s="4">
        <v>493215.020101998</v>
      </c>
      <c r="W2" s="4">
        <v>5180604.1297000004</v>
      </c>
      <c r="X2" s="4"/>
      <c r="Y2" s="4">
        <v>0</v>
      </c>
      <c r="Z2" s="4"/>
      <c r="AA2" s="4"/>
    </row>
    <row r="3" spans="1:28" x14ac:dyDescent="0.25">
      <c r="A3" s="1" t="s">
        <v>56</v>
      </c>
      <c r="B3" s="1">
        <v>123</v>
      </c>
      <c r="C3" s="1" t="s">
        <v>9</v>
      </c>
      <c r="D3" s="1">
        <v>1</v>
      </c>
      <c r="E3" s="1">
        <v>493337.243514998</v>
      </c>
      <c r="F3" s="1">
        <v>5180738.1465699803</v>
      </c>
      <c r="G3" s="1">
        <v>216.04330708661416</v>
      </c>
      <c r="H3" s="1" t="s">
        <v>11</v>
      </c>
      <c r="I3" s="1">
        <f>AVERAGE(G23:G43)</f>
        <v>243.8367079115111</v>
      </c>
      <c r="J3" s="1">
        <f>MAX(G23:G43)</f>
        <v>341.53543307086613</v>
      </c>
      <c r="K3" s="1">
        <f>MEDIAN(G23:G43)</f>
        <v>249.01574803149606</v>
      </c>
      <c r="L3" s="1">
        <f>MIN(G23:G43)</f>
        <v>135.82677165354332</v>
      </c>
      <c r="M3" s="8">
        <f t="shared" si="0"/>
        <v>1.4019160583941606</v>
      </c>
      <c r="N3" s="6">
        <f t="shared" ref="N3:N15" si="1">G3/$J$2</f>
        <v>0.96483516483516485</v>
      </c>
      <c r="O3" s="6">
        <f t="shared" ref="O3:O15" si="2">G3/$K$2</f>
        <v>1.2314165497896212</v>
      </c>
      <c r="P3" s="7">
        <f t="shared" ref="P3:P15" si="3">(G3-$L$2)/($J$2-$L$2)</f>
        <v>0.96049382716049381</v>
      </c>
      <c r="R3" s="4" t="s">
        <v>56</v>
      </c>
      <c r="S3" s="4">
        <v>42</v>
      </c>
      <c r="T3" s="4" t="s">
        <v>9</v>
      </c>
      <c r="U3" s="4">
        <v>1</v>
      </c>
      <c r="V3" s="4">
        <v>493228.31810600002</v>
      </c>
      <c r="W3" s="4">
        <v>5180622.0768400002</v>
      </c>
      <c r="Y3" s="4">
        <v>0</v>
      </c>
    </row>
    <row r="4" spans="1:28" x14ac:dyDescent="0.25">
      <c r="A4" s="1" t="s">
        <v>56</v>
      </c>
      <c r="B4" s="1">
        <v>43</v>
      </c>
      <c r="C4" s="1" t="s">
        <v>9</v>
      </c>
      <c r="D4" s="1">
        <v>1</v>
      </c>
      <c r="E4" s="1">
        <v>493257.95663500001</v>
      </c>
      <c r="F4" s="1">
        <v>5180626.4461700004</v>
      </c>
      <c r="G4" s="1">
        <v>212.10629921259843</v>
      </c>
      <c r="H4" s="1" t="s">
        <v>12</v>
      </c>
      <c r="I4" s="1">
        <f>AVERAGE(G44:G64)</f>
        <v>278.4026996625422</v>
      </c>
      <c r="J4" s="1">
        <f>MAX(G44:G64)</f>
        <v>394.68503937007875</v>
      </c>
      <c r="K4" s="1">
        <f>MEDIAN(G44:G64)</f>
        <v>280.01968503937007</v>
      </c>
      <c r="L4" s="1">
        <f>MIN(G44:G64)</f>
        <v>173.72047244094489</v>
      </c>
      <c r="M4" s="8">
        <f t="shared" si="0"/>
        <v>1.3763686131386861</v>
      </c>
      <c r="N4" s="6">
        <f t="shared" si="1"/>
        <v>0.94725274725274733</v>
      </c>
      <c r="O4" s="6">
        <f t="shared" si="2"/>
        <v>1.2089761570827489</v>
      </c>
      <c r="P4" s="7">
        <f t="shared" si="3"/>
        <v>0.94074074074074077</v>
      </c>
      <c r="R4" s="4" t="s">
        <v>56</v>
      </c>
      <c r="S4" s="4">
        <v>43</v>
      </c>
      <c r="T4" s="4" t="s">
        <v>9</v>
      </c>
      <c r="U4" s="4">
        <v>1</v>
      </c>
      <c r="V4" s="4">
        <v>493257.95663500001</v>
      </c>
      <c r="W4" s="4">
        <v>5180626.4461700004</v>
      </c>
      <c r="X4" s="4">
        <v>212.10629921259843</v>
      </c>
      <c r="Y4" s="4">
        <v>1.3763686131386861</v>
      </c>
      <c r="Z4" s="4">
        <v>0.94725274725274733</v>
      </c>
      <c r="AA4" s="4">
        <v>1.2089761570827489</v>
      </c>
      <c r="AB4">
        <v>0.94074074074074077</v>
      </c>
    </row>
    <row r="5" spans="1:28" x14ac:dyDescent="0.25">
      <c r="A5" s="1" t="s">
        <v>56</v>
      </c>
      <c r="B5" s="1">
        <v>371</v>
      </c>
      <c r="C5" s="1" t="s">
        <v>9</v>
      </c>
      <c r="D5" s="1">
        <v>1</v>
      </c>
      <c r="E5" s="1">
        <v>493570.49415500002</v>
      </c>
      <c r="F5" s="1">
        <v>5181049.8085700003</v>
      </c>
      <c r="G5" s="1">
        <v>207.6771653543307</v>
      </c>
      <c r="H5" s="1" t="s">
        <v>13</v>
      </c>
      <c r="I5" s="1">
        <f>AVERAGE(G65:G87)</f>
        <v>165.40901137357827</v>
      </c>
      <c r="J5" s="1">
        <f>MAX(G65:G87)</f>
        <v>381.88976377952753</v>
      </c>
      <c r="K5" s="1">
        <f>MEDIAN(G65:G87)</f>
        <v>147.14566929133858</v>
      </c>
      <c r="L5" s="1">
        <f>MIN(G65:G87)</f>
        <v>31.003937007874015</v>
      </c>
      <c r="M5" s="8">
        <f t="shared" si="0"/>
        <v>1.3476277372262773</v>
      </c>
      <c r="N5" s="6">
        <f t="shared" si="1"/>
        <v>0.92747252747252751</v>
      </c>
      <c r="O5" s="6">
        <f>G5/$K$2</f>
        <v>1.1837307152875174</v>
      </c>
      <c r="P5" s="7">
        <f t="shared" si="3"/>
        <v>0.91851851851851851</v>
      </c>
      <c r="R5" s="4" t="s">
        <v>56</v>
      </c>
      <c r="S5" s="4">
        <v>68</v>
      </c>
      <c r="T5" s="4" t="s">
        <v>9</v>
      </c>
      <c r="U5" s="4">
        <v>1</v>
      </c>
      <c r="V5" s="4">
        <v>493264.633727999</v>
      </c>
      <c r="W5" s="4">
        <v>5180658.2196300002</v>
      </c>
      <c r="X5" s="4">
        <v>181.59448818897638</v>
      </c>
      <c r="Y5" s="4">
        <v>1.1783759124087592</v>
      </c>
      <c r="Z5" s="4">
        <v>0.81098901098901111</v>
      </c>
      <c r="AA5" s="4">
        <v>1.0350631136044881</v>
      </c>
      <c r="AB5">
        <v>0.78765432098765442</v>
      </c>
    </row>
    <row r="6" spans="1:28" x14ac:dyDescent="0.25">
      <c r="A6" s="1" t="s">
        <v>56</v>
      </c>
      <c r="B6" s="1">
        <v>348</v>
      </c>
      <c r="C6" s="1" t="s">
        <v>9</v>
      </c>
      <c r="D6" s="1">
        <v>1</v>
      </c>
      <c r="E6" s="1">
        <v>493540.901106</v>
      </c>
      <c r="F6" s="1">
        <v>5181013.1737099905</v>
      </c>
      <c r="G6" s="1">
        <v>198.81889763779526</v>
      </c>
      <c r="H6" s="1" t="s">
        <v>14</v>
      </c>
      <c r="I6" s="1">
        <f>AVERAGE(G88:G107)</f>
        <v>278.34645669291336</v>
      </c>
      <c r="J6" s="1">
        <f>MAX(G88:G107)</f>
        <v>417.32283464566927</v>
      </c>
      <c r="K6" s="1">
        <f>MEDIAN(G88:G107)</f>
        <v>268.45472440944883</v>
      </c>
      <c r="L6" s="1">
        <f>MIN(G88:G107)</f>
        <v>156.49606299212599</v>
      </c>
      <c r="M6" s="8">
        <f t="shared" si="0"/>
        <v>1.2901459854014596</v>
      </c>
      <c r="N6" s="6">
        <f t="shared" si="1"/>
        <v>0.88791208791208787</v>
      </c>
      <c r="O6" s="6">
        <f t="shared" si="2"/>
        <v>1.1332398316970544</v>
      </c>
      <c r="P6" s="7">
        <f t="shared" si="3"/>
        <v>0.874074074074074</v>
      </c>
      <c r="R6" s="4" t="s">
        <v>56</v>
      </c>
      <c r="S6" s="4">
        <v>95</v>
      </c>
      <c r="T6" s="4" t="s">
        <v>9</v>
      </c>
      <c r="U6" s="4">
        <v>1</v>
      </c>
      <c r="V6" s="4">
        <v>493276.726444998</v>
      </c>
      <c r="W6" s="4">
        <v>5180689.0780499903</v>
      </c>
      <c r="Y6" s="4">
        <v>0</v>
      </c>
    </row>
    <row r="7" spans="1:28" x14ac:dyDescent="0.25">
      <c r="A7" s="1" t="s">
        <v>56</v>
      </c>
      <c r="B7" s="1">
        <v>68</v>
      </c>
      <c r="C7" s="1" t="s">
        <v>9</v>
      </c>
      <c r="D7" s="1">
        <v>1</v>
      </c>
      <c r="E7" s="1">
        <v>493264.633727999</v>
      </c>
      <c r="F7" s="1">
        <v>5180658.2196300002</v>
      </c>
      <c r="G7" s="1">
        <v>181.59448818897638</v>
      </c>
      <c r="H7" s="1" t="s">
        <v>16</v>
      </c>
      <c r="I7" s="1">
        <f>AVERAGE(G108:G130)</f>
        <v>261.93940431359118</v>
      </c>
      <c r="J7" s="1">
        <f>MAX(G108:G130)</f>
        <v>503.44488188976379</v>
      </c>
      <c r="K7" s="1">
        <f>MEDIAN(G108:G130)</f>
        <v>276.57480314960628</v>
      </c>
      <c r="L7" s="1">
        <f>MIN(G108:G130)</f>
        <v>95.472440944881882</v>
      </c>
      <c r="M7" s="8">
        <f t="shared" si="0"/>
        <v>1.1783759124087592</v>
      </c>
      <c r="N7" s="6">
        <f t="shared" si="1"/>
        <v>0.81098901098901111</v>
      </c>
      <c r="O7" s="6">
        <f t="shared" si="2"/>
        <v>1.0350631136044881</v>
      </c>
      <c r="P7" s="7">
        <f t="shared" si="3"/>
        <v>0.78765432098765442</v>
      </c>
      <c r="R7" s="4" t="s">
        <v>56</v>
      </c>
      <c r="S7" s="4">
        <v>96</v>
      </c>
      <c r="T7" s="4" t="s">
        <v>9</v>
      </c>
      <c r="U7" s="4">
        <v>1</v>
      </c>
      <c r="V7" s="4">
        <v>493308.02597100002</v>
      </c>
      <c r="W7" s="4">
        <v>5180687.1739800004</v>
      </c>
      <c r="X7" s="4">
        <v>91.043307086614178</v>
      </c>
      <c r="Y7" s="4">
        <v>0.59078467153284675</v>
      </c>
      <c r="Z7" s="4">
        <v>0.40659340659340665</v>
      </c>
      <c r="AA7" s="4">
        <v>0.5189340813464236</v>
      </c>
      <c r="AB7">
        <v>0.33333333333333337</v>
      </c>
    </row>
    <row r="8" spans="1:28" x14ac:dyDescent="0.25">
      <c r="A8" s="1" t="s">
        <v>56</v>
      </c>
      <c r="B8" s="1">
        <v>176</v>
      </c>
      <c r="C8" s="1" t="s">
        <v>9</v>
      </c>
      <c r="D8" s="1">
        <v>1</v>
      </c>
      <c r="E8" s="1">
        <v>493398.713634999</v>
      </c>
      <c r="F8" s="1">
        <v>5180809.4156499803</v>
      </c>
      <c r="G8" s="1">
        <v>181.59448818897638</v>
      </c>
      <c r="H8" s="1" t="s">
        <v>17</v>
      </c>
      <c r="I8" s="1">
        <f>AVERAGE(G131:G155)</f>
        <v>312.71653543307082</v>
      </c>
      <c r="J8" s="1">
        <f>MAX(G131:G155)</f>
        <v>561.51574803149606</v>
      </c>
      <c r="K8" s="1">
        <f>MEDIAN(G131:G155)</f>
        <v>349.40944881889766</v>
      </c>
      <c r="L8" s="1">
        <f>MIN(G131:G155)</f>
        <v>41.830708661417326</v>
      </c>
      <c r="M8" s="8">
        <f t="shared" si="0"/>
        <v>1.1783759124087592</v>
      </c>
      <c r="N8" s="6">
        <f t="shared" si="1"/>
        <v>0.81098901098901111</v>
      </c>
      <c r="O8" s="6">
        <f t="shared" si="2"/>
        <v>1.0350631136044881</v>
      </c>
      <c r="P8" s="7">
        <f t="shared" si="3"/>
        <v>0.78765432098765442</v>
      </c>
      <c r="R8" s="4" t="s">
        <v>56</v>
      </c>
      <c r="S8" s="4">
        <v>122</v>
      </c>
      <c r="T8" s="4" t="s">
        <v>9</v>
      </c>
      <c r="U8" s="4">
        <v>1</v>
      </c>
      <c r="V8" s="4">
        <v>493305.31326999801</v>
      </c>
      <c r="W8" s="4">
        <v>5180718.9579600003</v>
      </c>
      <c r="X8" s="4">
        <v>145.66929133858267</v>
      </c>
      <c r="Y8" s="4">
        <v>0.94525547445255464</v>
      </c>
      <c r="Z8" s="4">
        <v>0.65054945054945057</v>
      </c>
      <c r="AA8" s="4">
        <v>0.83029453015427757</v>
      </c>
      <c r="AB8">
        <v>0.6074074074074074</v>
      </c>
    </row>
    <row r="9" spans="1:28" x14ac:dyDescent="0.25">
      <c r="A9" s="1" t="s">
        <v>56</v>
      </c>
      <c r="B9" s="1">
        <v>149</v>
      </c>
      <c r="C9" s="1" t="s">
        <v>9</v>
      </c>
      <c r="D9" s="1">
        <v>1</v>
      </c>
      <c r="E9" s="1">
        <v>493350.86385000002</v>
      </c>
      <c r="F9" s="1">
        <v>5180767.3566100001</v>
      </c>
      <c r="G9" s="1">
        <v>169.29133858267716</v>
      </c>
      <c r="H9" s="1" t="s">
        <v>18</v>
      </c>
      <c r="I9" s="1">
        <f>AVERAGE(G156:G173)</f>
        <v>352.03412073490813</v>
      </c>
      <c r="J9" s="1">
        <f>MAX(G156:G173)</f>
        <v>561.51574803149606</v>
      </c>
      <c r="K9" s="1">
        <f>MEDIAN(G156:G173)</f>
        <v>389.51771653543307</v>
      </c>
      <c r="L9" s="1">
        <f>MIN(G156:G173)</f>
        <v>29.527559055118111</v>
      </c>
      <c r="M9" s="8">
        <f t="shared" si="0"/>
        <v>1.0985401459854014</v>
      </c>
      <c r="N9" s="6">
        <f t="shared" si="1"/>
        <v>0.75604395604395602</v>
      </c>
      <c r="O9" s="6">
        <f t="shared" si="2"/>
        <v>0.96493688639551178</v>
      </c>
      <c r="P9" s="7">
        <f t="shared" si="3"/>
        <v>0.72592592592592586</v>
      </c>
      <c r="R9" s="4" t="s">
        <v>56</v>
      </c>
      <c r="S9" s="4">
        <v>123</v>
      </c>
      <c r="T9" s="4" t="s">
        <v>9</v>
      </c>
      <c r="U9" s="4">
        <v>1</v>
      </c>
      <c r="V9" s="4">
        <v>493337.243514998</v>
      </c>
      <c r="W9" s="4">
        <v>5180738.1465699803</v>
      </c>
      <c r="X9" s="4">
        <v>216.04330708661416</v>
      </c>
      <c r="Y9" s="4">
        <v>1.4019160583941606</v>
      </c>
      <c r="Z9" s="4">
        <v>0.96483516483516485</v>
      </c>
      <c r="AA9" s="4">
        <v>1.2314165497896212</v>
      </c>
      <c r="AB9">
        <v>0.96049382716049381</v>
      </c>
    </row>
    <row r="10" spans="1:28" x14ac:dyDescent="0.25">
      <c r="A10" s="1" t="s">
        <v>56</v>
      </c>
      <c r="B10" s="1">
        <v>249</v>
      </c>
      <c r="C10" s="1" t="s">
        <v>9</v>
      </c>
      <c r="D10" s="1">
        <v>1</v>
      </c>
      <c r="E10" s="1">
        <v>493445.578717998</v>
      </c>
      <c r="F10" s="1">
        <v>5180889.9313700004</v>
      </c>
      <c r="G10" s="1">
        <v>151.57480314960631</v>
      </c>
      <c r="H10" s="1" t="s">
        <v>19</v>
      </c>
      <c r="I10" s="1">
        <f>AVERAGE(G174:G195)</f>
        <v>340.50644237652108</v>
      </c>
      <c r="J10" s="1">
        <f>MAX(G174:G195)</f>
        <v>524.11417322834643</v>
      </c>
      <c r="K10" s="1">
        <f>MEDIAN(G174:G195)</f>
        <v>375.49212598425197</v>
      </c>
      <c r="L10" s="1">
        <f>MIN(G174:G195)</f>
        <v>51.181102362204726</v>
      </c>
      <c r="M10" s="8">
        <f t="shared" si="0"/>
        <v>0.98357664233576647</v>
      </c>
      <c r="N10" s="6">
        <f t="shared" si="1"/>
        <v>0.67692307692307696</v>
      </c>
      <c r="O10" s="6">
        <f t="shared" si="2"/>
        <v>0.86395511921458623</v>
      </c>
      <c r="P10" s="7">
        <f t="shared" si="3"/>
        <v>0.63703703703703707</v>
      </c>
      <c r="R10" s="4" t="s">
        <v>56</v>
      </c>
      <c r="S10" s="4">
        <v>149</v>
      </c>
      <c r="T10" s="4" t="s">
        <v>9</v>
      </c>
      <c r="U10" s="4">
        <v>1</v>
      </c>
      <c r="V10" s="4">
        <v>493350.86385000002</v>
      </c>
      <c r="W10" s="4">
        <v>5180767.3566100001</v>
      </c>
      <c r="X10" s="4">
        <v>169.29133858267716</v>
      </c>
      <c r="Y10" s="4">
        <v>1.0985401459854014</v>
      </c>
      <c r="Z10" s="4">
        <v>0.75604395604395602</v>
      </c>
      <c r="AA10" s="4">
        <v>0.96493688639551178</v>
      </c>
      <c r="AB10">
        <v>0.72592592592592586</v>
      </c>
    </row>
    <row r="11" spans="1:28" x14ac:dyDescent="0.25">
      <c r="A11" s="1" t="s">
        <v>56</v>
      </c>
      <c r="B11" s="1">
        <v>122</v>
      </c>
      <c r="C11" s="1" t="s">
        <v>9</v>
      </c>
      <c r="D11" s="1">
        <v>1</v>
      </c>
      <c r="E11" s="1">
        <v>493305.31326999801</v>
      </c>
      <c r="F11" s="1">
        <v>5180718.9579600003</v>
      </c>
      <c r="G11" s="1">
        <v>145.66929133858267</v>
      </c>
      <c r="H11" s="1" t="s">
        <v>20</v>
      </c>
      <c r="I11" s="1">
        <f>AVERAGE(G197:G212)</f>
        <v>273.406742132874</v>
      </c>
      <c r="J11" s="1">
        <f>MAX(G196:G212)</f>
        <v>505.90551181102359</v>
      </c>
      <c r="K11" s="1">
        <f>MEDIAN(G197:G212)</f>
        <v>303.88779527559052</v>
      </c>
      <c r="L11" s="1">
        <f>MIN(G197:G212)</f>
        <v>3.4448820000000002</v>
      </c>
      <c r="M11" s="8">
        <f t="shared" si="0"/>
        <v>0.94525547445255464</v>
      </c>
      <c r="N11" s="6">
        <f t="shared" si="1"/>
        <v>0.65054945054945057</v>
      </c>
      <c r="O11" s="6">
        <f t="shared" si="2"/>
        <v>0.83029453015427757</v>
      </c>
      <c r="P11" s="7">
        <f t="shared" si="3"/>
        <v>0.6074074074074074</v>
      </c>
      <c r="R11" s="4" t="s">
        <v>56</v>
      </c>
      <c r="S11" s="4">
        <v>175</v>
      </c>
      <c r="T11" s="4" t="s">
        <v>9</v>
      </c>
      <c r="U11" s="4">
        <v>1</v>
      </c>
      <c r="V11" s="4">
        <v>493367.998337998</v>
      </c>
      <c r="W11" s="4">
        <v>5180799.1186100002</v>
      </c>
      <c r="X11" s="4">
        <v>83.661417322834652</v>
      </c>
      <c r="Y11" s="4">
        <v>0.54288321167883213</v>
      </c>
      <c r="Z11" s="4">
        <v>0.37362637362637369</v>
      </c>
      <c r="AA11" s="4">
        <v>0.47685834502103785</v>
      </c>
      <c r="AB11">
        <v>0.29629629629629634</v>
      </c>
    </row>
    <row r="12" spans="1:28" x14ac:dyDescent="0.25">
      <c r="A12" s="1" t="s">
        <v>56</v>
      </c>
      <c r="B12" s="1">
        <v>96</v>
      </c>
      <c r="C12" s="1" t="s">
        <v>9</v>
      </c>
      <c r="D12" s="1">
        <v>1</v>
      </c>
      <c r="E12" s="1">
        <v>493308.02597100002</v>
      </c>
      <c r="F12" s="1">
        <v>5180687.1739800004</v>
      </c>
      <c r="G12" s="1">
        <v>91.043307086614178</v>
      </c>
      <c r="H12" s="1" t="s">
        <v>21</v>
      </c>
      <c r="I12" s="1">
        <f>AVERAGE(G213:G233)</f>
        <v>352.3153355830521</v>
      </c>
      <c r="J12" s="1">
        <f>MAX(G213:G233)</f>
        <v>554.1338582677165</v>
      </c>
      <c r="K12" s="1">
        <f>MEDIAN(G213:G233)</f>
        <v>331.20078740157481</v>
      </c>
      <c r="L12" s="1">
        <f>MIN(G213:G233)</f>
        <v>140.25590551181102</v>
      </c>
      <c r="M12" s="8">
        <f t="shared" si="0"/>
        <v>0.59078467153284675</v>
      </c>
      <c r="N12" s="6">
        <f t="shared" si="1"/>
        <v>0.40659340659340665</v>
      </c>
      <c r="O12" s="6">
        <f t="shared" si="2"/>
        <v>0.5189340813464236</v>
      </c>
      <c r="P12" s="7">
        <f t="shared" si="3"/>
        <v>0.33333333333333337</v>
      </c>
      <c r="R12" s="4" t="s">
        <v>56</v>
      </c>
      <c r="S12" s="4">
        <v>176</v>
      </c>
      <c r="T12" s="4" t="s">
        <v>9</v>
      </c>
      <c r="U12" s="4">
        <v>1</v>
      </c>
      <c r="V12" s="4">
        <v>493398.713634999</v>
      </c>
      <c r="W12" s="4">
        <v>5180809.4156499803</v>
      </c>
      <c r="X12" s="4">
        <v>181.59448818897638</v>
      </c>
      <c r="Y12" s="4">
        <v>1.1783759124087592</v>
      </c>
      <c r="Z12" s="4">
        <v>0.81098901098901111</v>
      </c>
      <c r="AA12" s="4">
        <v>1.0350631136044881</v>
      </c>
      <c r="AB12">
        <v>0.78765432098765442</v>
      </c>
    </row>
    <row r="13" spans="1:28" x14ac:dyDescent="0.25">
      <c r="A13" s="1" t="s">
        <v>56</v>
      </c>
      <c r="B13" s="1">
        <v>175</v>
      </c>
      <c r="C13" s="1" t="s">
        <v>9</v>
      </c>
      <c r="D13" s="1">
        <v>1</v>
      </c>
      <c r="E13" s="1">
        <v>493367.998337998</v>
      </c>
      <c r="F13" s="1">
        <v>5180799.1186100002</v>
      </c>
      <c r="G13" s="1">
        <v>83.661417322834652</v>
      </c>
      <c r="H13" s="1" t="s">
        <v>22</v>
      </c>
      <c r="I13" s="1">
        <f>AVERAGE(G234:G254)</f>
        <v>411.30014998125245</v>
      </c>
      <c r="J13" s="1">
        <f>MAX(G234:G254)</f>
        <v>550.19685039370074</v>
      </c>
      <c r="K13" s="1">
        <f>MEDIAN(G234:G254)</f>
        <v>415.35433070866139</v>
      </c>
      <c r="L13" s="1">
        <f>MIN(G234:G254)</f>
        <v>244.09448818897638</v>
      </c>
      <c r="M13" s="8">
        <f t="shared" si="0"/>
        <v>0.54288321167883213</v>
      </c>
      <c r="N13" s="6">
        <f t="shared" si="1"/>
        <v>0.37362637362637369</v>
      </c>
      <c r="O13" s="6">
        <f t="shared" si="2"/>
        <v>0.47685834502103785</v>
      </c>
      <c r="P13" s="7">
        <f t="shared" si="3"/>
        <v>0.29629629629629634</v>
      </c>
      <c r="R13" s="4" t="s">
        <v>56</v>
      </c>
      <c r="S13" s="4">
        <v>200</v>
      </c>
      <c r="T13" s="4" t="s">
        <v>9</v>
      </c>
      <c r="U13" s="4">
        <v>1</v>
      </c>
      <c r="V13" s="4">
        <v>493387.33872200001</v>
      </c>
      <c r="W13" s="4">
        <v>5180837.4458999904</v>
      </c>
      <c r="Y13" s="4">
        <v>0</v>
      </c>
    </row>
    <row r="14" spans="1:28" x14ac:dyDescent="0.25">
      <c r="A14" s="1" t="s">
        <v>56</v>
      </c>
      <c r="B14" s="1">
        <v>272</v>
      </c>
      <c r="C14" s="1" t="s">
        <v>9</v>
      </c>
      <c r="D14" s="1">
        <v>1</v>
      </c>
      <c r="E14" s="1">
        <v>493466.52908200002</v>
      </c>
      <c r="F14" s="1">
        <v>5180921.6894899802</v>
      </c>
      <c r="G14" s="1">
        <v>69.881889763779526</v>
      </c>
      <c r="H14" s="1" t="s">
        <v>23</v>
      </c>
      <c r="I14" s="1" t="e">
        <f>AVERAGE(G255:G272)</f>
        <v>#DIV/0!</v>
      </c>
      <c r="J14" s="1">
        <f>MAX(G255:G272)</f>
        <v>0</v>
      </c>
      <c r="K14" s="1" t="e">
        <f>MEDIAN(G255:G272)</f>
        <v>#NUM!</v>
      </c>
      <c r="L14" s="1">
        <f>MIN(G255:G272)</f>
        <v>0</v>
      </c>
      <c r="M14" s="8">
        <f t="shared" si="0"/>
        <v>0.45346715328467152</v>
      </c>
      <c r="N14" s="6">
        <f t="shared" si="1"/>
        <v>0.31208791208791209</v>
      </c>
      <c r="O14" s="6">
        <f t="shared" si="2"/>
        <v>0.39831697054698456</v>
      </c>
      <c r="P14" s="7">
        <f t="shared" si="3"/>
        <v>0.22716049382716047</v>
      </c>
      <c r="R14" s="4" t="s">
        <v>56</v>
      </c>
      <c r="S14" s="4">
        <v>201</v>
      </c>
      <c r="T14" s="4" t="s">
        <v>9</v>
      </c>
      <c r="U14" s="4">
        <v>1</v>
      </c>
      <c r="V14" s="4">
        <v>493416.665978998</v>
      </c>
      <c r="W14" s="4">
        <v>5180836.9577099904</v>
      </c>
      <c r="X14" s="4">
        <v>24.606299212598426</v>
      </c>
      <c r="Y14" s="4">
        <v>0.15967153284671534</v>
      </c>
      <c r="Z14" s="4">
        <v>0.1098901098901099</v>
      </c>
      <c r="AA14" s="4">
        <v>0.14025245441795231</v>
      </c>
      <c r="AB14" s="108">
        <v>0</v>
      </c>
    </row>
    <row r="15" spans="1:28" x14ac:dyDescent="0.25">
      <c r="A15" s="1" t="s">
        <v>56</v>
      </c>
      <c r="B15" s="1">
        <v>201</v>
      </c>
      <c r="C15" s="1" t="s">
        <v>9</v>
      </c>
      <c r="D15" s="1">
        <v>1</v>
      </c>
      <c r="E15" s="1">
        <v>493416.665978998</v>
      </c>
      <c r="F15" s="1">
        <v>5180836.9577099904</v>
      </c>
      <c r="G15" s="1">
        <v>24.606299212598426</v>
      </c>
      <c r="H15" s="1" t="s">
        <v>25</v>
      </c>
      <c r="I15" s="1">
        <f>AVERAGE(G273:G290)</f>
        <v>149.84375</v>
      </c>
      <c r="J15" s="1">
        <f>MAX(G273:G290)</f>
        <v>252</v>
      </c>
      <c r="K15" s="1">
        <f>MEDIAN(G273:G290)</f>
        <v>171</v>
      </c>
      <c r="L15" s="1">
        <f>MIN(G273:G290)</f>
        <v>11</v>
      </c>
      <c r="M15" s="8">
        <f t="shared" si="0"/>
        <v>0.15967153284671534</v>
      </c>
      <c r="N15" s="6">
        <f t="shared" si="1"/>
        <v>0.1098901098901099</v>
      </c>
      <c r="O15" s="6">
        <f t="shared" si="2"/>
        <v>0.14025245441795231</v>
      </c>
      <c r="P15" s="7">
        <f t="shared" si="3"/>
        <v>0</v>
      </c>
      <c r="R15" s="4" t="s">
        <v>56</v>
      </c>
      <c r="S15" s="4">
        <v>225</v>
      </c>
      <c r="T15" s="4" t="s">
        <v>9</v>
      </c>
      <c r="U15" s="4">
        <v>1</v>
      </c>
      <c r="V15" s="4">
        <v>493412.658734</v>
      </c>
      <c r="W15" s="4">
        <v>5180872.0767299803</v>
      </c>
      <c r="Y15" s="4">
        <v>0</v>
      </c>
    </row>
    <row r="16" spans="1:28" x14ac:dyDescent="0.25">
      <c r="A16" s="1" t="s">
        <v>56</v>
      </c>
      <c r="B16" s="1">
        <v>18</v>
      </c>
      <c r="C16" s="1" t="s">
        <v>9</v>
      </c>
      <c r="D16" s="1">
        <v>1</v>
      </c>
      <c r="E16" s="1">
        <v>493215.020101998</v>
      </c>
      <c r="F16" s="1">
        <v>5180604.1297000004</v>
      </c>
      <c r="H16" s="1" t="s">
        <v>26</v>
      </c>
      <c r="I16" s="1">
        <f>AVERAGE(G291:G309)</f>
        <v>322.60153336096141</v>
      </c>
      <c r="J16" s="1">
        <f>MAX(G291:G309)</f>
        <v>459.15354330708664</v>
      </c>
      <c r="K16" s="1">
        <f>MEDIAN(G291:G309)</f>
        <v>368.60236220472439</v>
      </c>
      <c r="L16" s="1">
        <f>MIN(G291:G309)</f>
        <v>156.00393700787401</v>
      </c>
      <c r="M16" s="8">
        <f t="shared" si="0"/>
        <v>0</v>
      </c>
      <c r="N16" s="6"/>
      <c r="O16" s="6"/>
      <c r="P16" s="7"/>
      <c r="R16" s="4" t="s">
        <v>56</v>
      </c>
      <c r="S16" s="4">
        <v>249</v>
      </c>
      <c r="T16" s="4" t="s">
        <v>9</v>
      </c>
      <c r="U16" s="4">
        <v>1</v>
      </c>
      <c r="V16" s="4">
        <v>493445.578717998</v>
      </c>
      <c r="W16" s="4">
        <v>5180889.9313700004</v>
      </c>
      <c r="X16" s="4">
        <v>151.57480314960631</v>
      </c>
      <c r="Y16" s="4">
        <v>0.98357664233576647</v>
      </c>
      <c r="Z16" s="4">
        <v>0.67692307692307696</v>
      </c>
      <c r="AA16" s="4">
        <v>0.86395511921458623</v>
      </c>
      <c r="AB16">
        <v>0.63703703703703707</v>
      </c>
    </row>
    <row r="17" spans="1:28" x14ac:dyDescent="0.25">
      <c r="A17" s="1" t="s">
        <v>56</v>
      </c>
      <c r="B17" s="1">
        <v>42</v>
      </c>
      <c r="C17" s="1" t="s">
        <v>9</v>
      </c>
      <c r="D17" s="1">
        <v>1</v>
      </c>
      <c r="E17" s="1">
        <v>493228.31810600002</v>
      </c>
      <c r="F17" s="1">
        <v>5180622.0768400002</v>
      </c>
      <c r="H17" s="1" t="s">
        <v>27</v>
      </c>
      <c r="I17" s="1">
        <f>AVERAGE(G310:G327)</f>
        <v>381.58902012248467</v>
      </c>
      <c r="J17" s="1">
        <f>MAX(G310:G327)</f>
        <v>560.53149606299212</v>
      </c>
      <c r="K17" s="1">
        <f>MEDIAN(G310:G327)</f>
        <v>382.3818897637795</v>
      </c>
      <c r="L17" s="1">
        <f>MIN(G310:G327)</f>
        <v>230.80708661417322</v>
      </c>
      <c r="M17" s="8">
        <f t="shared" si="0"/>
        <v>0</v>
      </c>
      <c r="N17" s="6"/>
      <c r="O17" s="6"/>
      <c r="P17" s="7"/>
      <c r="R17" s="4" t="s">
        <v>56</v>
      </c>
      <c r="S17" s="4">
        <v>272</v>
      </c>
      <c r="T17" s="4" t="s">
        <v>9</v>
      </c>
      <c r="U17" s="4">
        <v>1</v>
      </c>
      <c r="V17" s="4">
        <v>493466.52908200002</v>
      </c>
      <c r="W17" s="4">
        <v>5180921.6894899802</v>
      </c>
      <c r="X17" s="4">
        <v>69.881889763779526</v>
      </c>
      <c r="Y17" s="4">
        <v>0.45346715328467152</v>
      </c>
      <c r="Z17" s="4">
        <v>0.31208791208791209</v>
      </c>
      <c r="AA17" s="4">
        <v>0.39831697054698456</v>
      </c>
      <c r="AB17">
        <v>0.22716049382716047</v>
      </c>
    </row>
    <row r="18" spans="1:28" x14ac:dyDescent="0.25">
      <c r="A18" s="1" t="s">
        <v>56</v>
      </c>
      <c r="B18" s="1">
        <v>95</v>
      </c>
      <c r="C18" s="1" t="s">
        <v>9</v>
      </c>
      <c r="D18" s="1">
        <v>1</v>
      </c>
      <c r="E18" s="1">
        <v>493276.726444998</v>
      </c>
      <c r="F18" s="1">
        <v>5180689.0780499903</v>
      </c>
      <c r="H18" s="1" t="s">
        <v>28</v>
      </c>
      <c r="I18" s="1">
        <f>AVERAGE(G328:G343,G366:G370)</f>
        <v>154.12917135358083</v>
      </c>
      <c r="J18" s="1">
        <f>MAX(G328:G343,G366:G370)</f>
        <v>270.6692913385827</v>
      </c>
      <c r="K18" s="1">
        <f>MEDIAN(G328:G343,G366:G370)</f>
        <v>157.9724409448819</v>
      </c>
      <c r="L18" s="1">
        <f>MIN(G328:G343,G366:G370)</f>
        <v>24.114173228346456</v>
      </c>
      <c r="M18" s="8">
        <f t="shared" si="0"/>
        <v>0</v>
      </c>
      <c r="N18" s="6"/>
      <c r="O18" s="6"/>
      <c r="P18" s="7"/>
      <c r="R18" s="4" t="s">
        <v>56</v>
      </c>
      <c r="S18" s="4">
        <v>297</v>
      </c>
      <c r="T18" s="4" t="s">
        <v>9</v>
      </c>
      <c r="U18" s="4">
        <v>1</v>
      </c>
      <c r="V18" s="4">
        <v>493470.68572100002</v>
      </c>
      <c r="W18" s="4">
        <v>5180953.4659200003</v>
      </c>
      <c r="Y18" s="4">
        <v>0</v>
      </c>
      <c r="AB18" s="108"/>
    </row>
    <row r="19" spans="1:28" x14ac:dyDescent="0.25">
      <c r="A19" s="1" t="s">
        <v>56</v>
      </c>
      <c r="B19" s="1">
        <v>200</v>
      </c>
      <c r="C19" s="1" t="s">
        <v>9</v>
      </c>
      <c r="D19" s="1">
        <v>1</v>
      </c>
      <c r="E19" s="1">
        <v>493387.33872200001</v>
      </c>
      <c r="F19" s="1">
        <v>5180837.4458999904</v>
      </c>
      <c r="H19" s="1" t="s">
        <v>29</v>
      </c>
      <c r="I19" s="1">
        <f>AVERAGE(G344:G356,G357:G365)</f>
        <v>165.90909090909091</v>
      </c>
      <c r="J19" s="1">
        <f>MAX(G344:G356,G357:G365)</f>
        <v>278.5</v>
      </c>
      <c r="K19" s="1">
        <f>MEDIAN(G344:G356,G357:G365)</f>
        <v>186.75</v>
      </c>
      <c r="L19" s="1">
        <f>MIN(G344:G356,G357:G365)</f>
        <v>47</v>
      </c>
      <c r="M19" s="8">
        <f t="shared" si="0"/>
        <v>0</v>
      </c>
      <c r="N19" s="6"/>
      <c r="O19" s="6"/>
      <c r="P19" s="7"/>
      <c r="R19" s="4" t="s">
        <v>56</v>
      </c>
      <c r="S19" s="4">
        <v>298</v>
      </c>
      <c r="T19" s="4" t="s">
        <v>9</v>
      </c>
      <c r="U19" s="4">
        <v>1</v>
      </c>
      <c r="V19" s="4">
        <v>493502.60757300002</v>
      </c>
      <c r="W19" s="4">
        <v>5180966.5437000003</v>
      </c>
      <c r="X19" s="4">
        <v>223.91732283464566</v>
      </c>
      <c r="Y19" s="4">
        <v>1.4530109489051093</v>
      </c>
      <c r="Z19" s="4">
        <v>1</v>
      </c>
      <c r="AA19" s="4">
        <v>1.276297335203366</v>
      </c>
      <c r="AB19" s="7">
        <v>1</v>
      </c>
    </row>
    <row r="20" spans="1:28" x14ac:dyDescent="0.25">
      <c r="A20" s="1" t="s">
        <v>56</v>
      </c>
      <c r="B20" s="1">
        <v>225</v>
      </c>
      <c r="C20" s="1" t="s">
        <v>9</v>
      </c>
      <c r="D20" s="1">
        <v>1</v>
      </c>
      <c r="E20" s="1">
        <v>493412.658734</v>
      </c>
      <c r="F20" s="1">
        <v>5180872.0767299803</v>
      </c>
      <c r="M20" s="8">
        <f t="shared" si="0"/>
        <v>0</v>
      </c>
      <c r="N20" s="6"/>
      <c r="O20" s="6"/>
      <c r="P20" s="7"/>
      <c r="R20" s="4" t="s">
        <v>56</v>
      </c>
      <c r="S20" s="4">
        <v>323</v>
      </c>
      <c r="T20" s="4" t="s">
        <v>9</v>
      </c>
      <c r="U20" s="4">
        <v>1</v>
      </c>
      <c r="V20" s="4">
        <v>493501.32631400001</v>
      </c>
      <c r="W20" s="4">
        <v>5180997.2675900003</v>
      </c>
    </row>
    <row r="21" spans="1:28" x14ac:dyDescent="0.25">
      <c r="A21" s="1" t="s">
        <v>56</v>
      </c>
      <c r="B21" s="1">
        <v>297</v>
      </c>
      <c r="C21" s="1" t="s">
        <v>9</v>
      </c>
      <c r="D21" s="1">
        <v>1</v>
      </c>
      <c r="E21" s="1">
        <v>493470.68572100002</v>
      </c>
      <c r="F21" s="1">
        <v>5180953.4659200003</v>
      </c>
      <c r="I21" s="3"/>
      <c r="J21" s="3"/>
      <c r="K21" s="3"/>
      <c r="L21" s="3"/>
      <c r="M21" s="8">
        <f t="shared" si="0"/>
        <v>0</v>
      </c>
      <c r="N21" s="6"/>
      <c r="O21" s="6"/>
      <c r="P21" s="7"/>
      <c r="R21" s="4" t="s">
        <v>56</v>
      </c>
      <c r="S21" s="4">
        <v>348</v>
      </c>
      <c r="T21" s="4" t="s">
        <v>9</v>
      </c>
      <c r="U21" s="4">
        <v>1</v>
      </c>
      <c r="V21" s="4">
        <v>493540.901106</v>
      </c>
      <c r="W21" s="4">
        <v>5181013.1737099905</v>
      </c>
      <c r="X21" s="4">
        <v>198.81889763779526</v>
      </c>
      <c r="Y21" s="4">
        <v>1.2901459854014596</v>
      </c>
      <c r="Z21" s="4">
        <v>0.88791208791208787</v>
      </c>
      <c r="AA21" s="4">
        <v>1.1332398316970544</v>
      </c>
      <c r="AB21">
        <v>0.874074074074074</v>
      </c>
    </row>
    <row r="22" spans="1:28" x14ac:dyDescent="0.25">
      <c r="A22" s="1" t="s">
        <v>56</v>
      </c>
      <c r="B22" s="1">
        <v>323</v>
      </c>
      <c r="C22" s="1" t="s">
        <v>9</v>
      </c>
      <c r="D22" s="1">
        <v>1</v>
      </c>
      <c r="E22" s="1">
        <v>493501.32631400001</v>
      </c>
      <c r="F22" s="1">
        <v>5180997.2675900003</v>
      </c>
      <c r="M22" s="8"/>
      <c r="N22" s="8"/>
      <c r="O22" s="8"/>
      <c r="R22" s="4" t="s">
        <v>56</v>
      </c>
      <c r="S22" s="4">
        <v>371</v>
      </c>
      <c r="T22" s="4" t="s">
        <v>9</v>
      </c>
      <c r="U22" s="4">
        <v>1</v>
      </c>
      <c r="V22" s="4">
        <v>493570.49415500002</v>
      </c>
      <c r="W22" s="4">
        <v>5181049.8085700003</v>
      </c>
      <c r="X22" s="4">
        <v>207.6771653543307</v>
      </c>
      <c r="Y22" s="4">
        <v>1.3476277372262773</v>
      </c>
      <c r="Z22" s="4">
        <v>0.92747252747252751</v>
      </c>
      <c r="AA22" s="4">
        <v>1.1837307152875174</v>
      </c>
      <c r="AB22">
        <v>0.91851851851851851</v>
      </c>
    </row>
    <row r="23" spans="1:28" x14ac:dyDescent="0.25">
      <c r="A23" s="5" t="s">
        <v>56</v>
      </c>
      <c r="B23" s="5">
        <v>372</v>
      </c>
      <c r="C23" s="5" t="s">
        <v>9</v>
      </c>
      <c r="D23" s="5">
        <v>2</v>
      </c>
      <c r="E23" s="5">
        <v>493603.45696400001</v>
      </c>
      <c r="F23" s="5">
        <v>5181049.5548099903</v>
      </c>
      <c r="G23" s="5">
        <v>341.53543307086613</v>
      </c>
      <c r="H23" s="5"/>
      <c r="I23" s="5"/>
      <c r="J23" s="5"/>
      <c r="K23" s="5"/>
      <c r="L23" s="5"/>
      <c r="M23" s="6">
        <f t="shared" ref="M23:M41" si="4">G23/$I$3</f>
        <v>1.4006727534839016</v>
      </c>
      <c r="N23" s="6">
        <f>G23/$J$3</f>
        <v>1</v>
      </c>
      <c r="O23" s="6">
        <f>G23/$K$3</f>
        <v>1.3715415019762847</v>
      </c>
      <c r="P23" s="7">
        <f>(G23-$L$3)/($J$3-$L$3)</f>
        <v>1</v>
      </c>
      <c r="R23" s="4" t="s">
        <v>56</v>
      </c>
      <c r="S23" s="4">
        <v>19</v>
      </c>
      <c r="T23" s="4" t="s">
        <v>9</v>
      </c>
      <c r="U23" s="4">
        <v>2</v>
      </c>
      <c r="V23" s="4">
        <v>493246.597671</v>
      </c>
      <c r="W23" s="4">
        <v>5180590.1908</v>
      </c>
      <c r="X23" s="4">
        <v>241.63385826771653</v>
      </c>
      <c r="Y23" s="4">
        <v>0.99096588178760192</v>
      </c>
      <c r="Z23" s="4">
        <v>0.70749279538904897</v>
      </c>
      <c r="AA23" s="4">
        <v>0.9703557312252965</v>
      </c>
      <c r="AB23">
        <v>0.5143540669856459</v>
      </c>
    </row>
    <row r="24" spans="1:28" x14ac:dyDescent="0.25">
      <c r="A24" s="1" t="s">
        <v>56</v>
      </c>
      <c r="B24" s="1">
        <v>177</v>
      </c>
      <c r="C24" s="1" t="s">
        <v>9</v>
      </c>
      <c r="D24" s="1">
        <v>2</v>
      </c>
      <c r="E24" s="1">
        <v>493431.82198000001</v>
      </c>
      <c r="F24" s="1">
        <v>5180805.1601499803</v>
      </c>
      <c r="G24" s="1">
        <v>339.56692913385825</v>
      </c>
      <c r="M24" s="8">
        <f t="shared" si="4"/>
        <v>1.3925997116770781</v>
      </c>
      <c r="N24" s="6">
        <f t="shared" ref="N24:N41" si="5">G24/$J$3</f>
        <v>0.99423631123919309</v>
      </c>
      <c r="O24" s="6">
        <f t="shared" ref="O24:O40" si="6">G24/$K$3</f>
        <v>1.3636363636363635</v>
      </c>
      <c r="P24" s="7">
        <f t="shared" ref="P24:P41" si="7">(G24-$L$3)/($J$3-$L$3)</f>
        <v>0.99043062200956933</v>
      </c>
      <c r="R24" s="4" t="s">
        <v>56</v>
      </c>
      <c r="S24" s="4">
        <v>20</v>
      </c>
      <c r="T24" s="4" t="s">
        <v>9</v>
      </c>
      <c r="U24" s="4">
        <v>2</v>
      </c>
      <c r="V24" s="4">
        <v>493277.31095900002</v>
      </c>
      <c r="W24" s="4">
        <v>5180594.6435200004</v>
      </c>
      <c r="X24" s="4">
        <v>246.06299212598424</v>
      </c>
      <c r="Y24" s="4">
        <v>1.0091302258529551</v>
      </c>
      <c r="Z24" s="4">
        <v>0.72046109510086453</v>
      </c>
      <c r="AA24" s="4">
        <v>0.98814229249011853</v>
      </c>
      <c r="AB24">
        <v>0.53588516746411474</v>
      </c>
    </row>
    <row r="25" spans="1:28" x14ac:dyDescent="0.25">
      <c r="A25" s="1" t="s">
        <v>56</v>
      </c>
      <c r="B25" s="1">
        <v>70</v>
      </c>
      <c r="C25" s="1" t="s">
        <v>9</v>
      </c>
      <c r="D25" s="1">
        <v>2</v>
      </c>
      <c r="E25" s="1">
        <v>493328.470462</v>
      </c>
      <c r="F25" s="1">
        <v>5180674.59442</v>
      </c>
      <c r="G25" s="1">
        <v>303.64173228346453</v>
      </c>
      <c r="M25" s="8">
        <f t="shared" si="4"/>
        <v>1.2452666987025465</v>
      </c>
      <c r="N25" s="6">
        <f t="shared" si="5"/>
        <v>0.8890489913544668</v>
      </c>
      <c r="O25" s="6">
        <f t="shared" si="6"/>
        <v>1.2193675889328062</v>
      </c>
      <c r="P25" s="7">
        <f t="shared" si="7"/>
        <v>0.8157894736842104</v>
      </c>
      <c r="R25" s="4" t="s">
        <v>56</v>
      </c>
      <c r="S25" s="4">
        <v>44</v>
      </c>
      <c r="T25" s="4" t="s">
        <v>9</v>
      </c>
      <c r="U25" s="4">
        <v>2</v>
      </c>
      <c r="V25" s="4">
        <v>493289.86292500002</v>
      </c>
      <c r="W25" s="4">
        <v>5180623.6323600002</v>
      </c>
      <c r="X25" s="4">
        <v>235.72834645669292</v>
      </c>
      <c r="Y25" s="4">
        <v>0.96674675636713103</v>
      </c>
      <c r="Z25" s="4">
        <v>0.69020172910662825</v>
      </c>
      <c r="AA25" s="4">
        <v>0.94664031620553368</v>
      </c>
      <c r="AB25">
        <v>0.4856459330143541</v>
      </c>
    </row>
    <row r="26" spans="1:28" x14ac:dyDescent="0.25">
      <c r="A26" s="1" t="s">
        <v>56</v>
      </c>
      <c r="B26" s="1">
        <v>299</v>
      </c>
      <c r="C26" s="1" t="s">
        <v>9</v>
      </c>
      <c r="D26" s="1">
        <v>2</v>
      </c>
      <c r="E26" s="1">
        <v>493534.496961998</v>
      </c>
      <c r="F26" s="1">
        <v>5180949.6186800003</v>
      </c>
      <c r="G26" s="1">
        <v>298.22834645669292</v>
      </c>
      <c r="M26" s="8">
        <f t="shared" si="4"/>
        <v>1.2230658337337816</v>
      </c>
      <c r="N26" s="6">
        <f t="shared" si="5"/>
        <v>0.87319884726224783</v>
      </c>
      <c r="O26" s="6">
        <f t="shared" si="6"/>
        <v>1.1976284584980237</v>
      </c>
      <c r="P26" s="7">
        <f t="shared" si="7"/>
        <v>0.78947368421052633</v>
      </c>
      <c r="R26" s="4" t="s">
        <v>56</v>
      </c>
      <c r="S26" s="4">
        <v>69</v>
      </c>
      <c r="T26" s="4" t="s">
        <v>9</v>
      </c>
      <c r="U26" s="4">
        <v>2</v>
      </c>
      <c r="V26" s="4">
        <v>493296.53985200002</v>
      </c>
      <c r="W26" s="4">
        <v>5180655.4058499904</v>
      </c>
      <c r="X26" s="4">
        <v>214.07480314960628</v>
      </c>
      <c r="Y26" s="4">
        <v>0.87794329649207092</v>
      </c>
      <c r="Z26" s="4">
        <v>0.62680115273775217</v>
      </c>
      <c r="AA26" s="4">
        <v>0.85968379446640308</v>
      </c>
      <c r="AB26">
        <v>0.3803827751196171</v>
      </c>
    </row>
    <row r="27" spans="1:28" x14ac:dyDescent="0.25">
      <c r="A27" s="1" t="s">
        <v>56</v>
      </c>
      <c r="B27" s="1">
        <v>325</v>
      </c>
      <c r="C27" s="1" t="s">
        <v>9</v>
      </c>
      <c r="D27" s="1">
        <v>2</v>
      </c>
      <c r="E27" s="1">
        <v>493562.55629500002</v>
      </c>
      <c r="F27" s="1">
        <v>5180991.2593599902</v>
      </c>
      <c r="G27" s="1">
        <v>294.78346456692913</v>
      </c>
      <c r="M27" s="8">
        <f t="shared" si="4"/>
        <v>1.2089380105718401</v>
      </c>
      <c r="N27" s="6">
        <f t="shared" si="5"/>
        <v>0.86311239193083578</v>
      </c>
      <c r="O27" s="6">
        <f t="shared" si="6"/>
        <v>1.1837944664031621</v>
      </c>
      <c r="P27" s="7">
        <f t="shared" si="7"/>
        <v>0.77272727272727271</v>
      </c>
      <c r="R27" s="4" t="s">
        <v>56</v>
      </c>
      <c r="S27" s="4">
        <v>70</v>
      </c>
      <c r="T27" s="4" t="s">
        <v>9</v>
      </c>
      <c r="U27" s="4">
        <v>2</v>
      </c>
      <c r="V27" s="4">
        <v>493328.470462</v>
      </c>
      <c r="W27" s="4">
        <v>5180674.59442</v>
      </c>
      <c r="X27" s="4">
        <v>303.64173228346453</v>
      </c>
      <c r="Y27" s="4">
        <v>1.2452666987025465</v>
      </c>
      <c r="Z27" s="4">
        <v>0.8890489913544668</v>
      </c>
      <c r="AA27" s="4">
        <v>1.2193675889328062</v>
      </c>
      <c r="AB27">
        <v>0.8157894736842104</v>
      </c>
    </row>
    <row r="28" spans="1:28" x14ac:dyDescent="0.25">
      <c r="A28" s="1" t="s">
        <v>56</v>
      </c>
      <c r="B28" s="1">
        <v>324</v>
      </c>
      <c r="C28" s="1" t="s">
        <v>9</v>
      </c>
      <c r="D28" s="1">
        <v>2</v>
      </c>
      <c r="E28" s="1">
        <v>493530.638179</v>
      </c>
      <c r="F28" s="1">
        <v>5180981.4038000004</v>
      </c>
      <c r="G28" s="1">
        <v>274.11417322834643</v>
      </c>
      <c r="M28" s="8">
        <f t="shared" si="4"/>
        <v>1.124171071600192</v>
      </c>
      <c r="N28" s="6">
        <f t="shared" si="5"/>
        <v>0.80259365994236309</v>
      </c>
      <c r="O28" s="6">
        <f t="shared" si="6"/>
        <v>1.100790513833992</v>
      </c>
      <c r="P28" s="7">
        <f t="shared" si="7"/>
        <v>0.6722488038277511</v>
      </c>
      <c r="R28" s="4" t="s">
        <v>56</v>
      </c>
      <c r="S28" s="4">
        <v>97</v>
      </c>
      <c r="T28" s="4" t="s">
        <v>9</v>
      </c>
      <c r="U28" s="4">
        <v>2</v>
      </c>
      <c r="V28" s="4">
        <v>493339.95637500001</v>
      </c>
      <c r="W28" s="4">
        <v>5180706.3626100002</v>
      </c>
      <c r="X28" s="4">
        <v>155.01968503937007</v>
      </c>
      <c r="Y28" s="4">
        <v>0.63575204228736171</v>
      </c>
      <c r="Z28" s="4">
        <v>0.45389048991354469</v>
      </c>
      <c r="AA28" s="4">
        <v>0.62252964426877466</v>
      </c>
      <c r="AB28">
        <v>9.3301435406698496E-2</v>
      </c>
    </row>
    <row r="29" spans="1:28" x14ac:dyDescent="0.25">
      <c r="A29" s="1" t="s">
        <v>56</v>
      </c>
      <c r="B29" s="1">
        <v>124</v>
      </c>
      <c r="C29" s="1" t="s">
        <v>9</v>
      </c>
      <c r="D29" s="1">
        <v>2</v>
      </c>
      <c r="E29" s="1">
        <v>493369.149492</v>
      </c>
      <c r="F29" s="1">
        <v>5180735.5554299904</v>
      </c>
      <c r="G29" s="1">
        <v>262.79527559055117</v>
      </c>
      <c r="M29" s="8">
        <f t="shared" si="4"/>
        <v>1.0777510812109561</v>
      </c>
      <c r="N29" s="6">
        <f t="shared" si="5"/>
        <v>0.7694524495677233</v>
      </c>
      <c r="O29" s="6">
        <f t="shared" si="6"/>
        <v>1.0553359683794465</v>
      </c>
      <c r="P29" s="7">
        <f t="shared" si="7"/>
        <v>0.61722488038277512</v>
      </c>
      <c r="R29" s="4" t="s">
        <v>56</v>
      </c>
      <c r="S29" s="4">
        <v>124</v>
      </c>
      <c r="T29" s="4" t="s">
        <v>9</v>
      </c>
      <c r="U29" s="4">
        <v>2</v>
      </c>
      <c r="V29" s="4">
        <v>493369.149492</v>
      </c>
      <c r="W29" s="4">
        <v>5180735.5554299904</v>
      </c>
      <c r="X29" s="4">
        <v>262.79527559055117</v>
      </c>
      <c r="Y29" s="4">
        <v>1.0777510812109561</v>
      </c>
      <c r="Z29" s="4">
        <v>0.7694524495677233</v>
      </c>
      <c r="AA29" s="4">
        <v>1.0553359683794465</v>
      </c>
      <c r="AB29">
        <v>0.61722488038277512</v>
      </c>
    </row>
    <row r="30" spans="1:28" x14ac:dyDescent="0.25">
      <c r="A30" s="1" t="s">
        <v>56</v>
      </c>
      <c r="B30" s="1">
        <v>250</v>
      </c>
      <c r="C30" s="1" t="s">
        <v>9</v>
      </c>
      <c r="D30" s="1">
        <v>2</v>
      </c>
      <c r="E30" s="1">
        <v>493477.500961999</v>
      </c>
      <c r="F30" s="1">
        <v>5180903.0090199905</v>
      </c>
      <c r="G30" s="1">
        <v>253.44488188976376</v>
      </c>
      <c r="M30" s="8">
        <f t="shared" si="4"/>
        <v>1.0394041326285437</v>
      </c>
      <c r="N30" s="6">
        <f t="shared" si="5"/>
        <v>0.74207492795389041</v>
      </c>
      <c r="O30" s="6">
        <f t="shared" si="6"/>
        <v>1.017786561264822</v>
      </c>
      <c r="P30" s="7">
        <f t="shared" si="7"/>
        <v>0.5717703349282296</v>
      </c>
      <c r="R30" s="4" t="s">
        <v>56</v>
      </c>
      <c r="S30" s="4">
        <v>150</v>
      </c>
      <c r="T30" s="4" t="s">
        <v>9</v>
      </c>
      <c r="U30" s="4">
        <v>2</v>
      </c>
      <c r="V30" s="4">
        <v>493382.78291000001</v>
      </c>
      <c r="W30" s="4">
        <v>5180776.7667300003</v>
      </c>
      <c r="X30" s="4">
        <v>167.3228346456693</v>
      </c>
      <c r="Y30" s="4">
        <v>0.68620855358000954</v>
      </c>
      <c r="Z30" s="4">
        <v>0.48991354466858794</v>
      </c>
      <c r="AA30" s="4">
        <v>0.67193675889328064</v>
      </c>
      <c r="AB30">
        <v>0.15311004784688997</v>
      </c>
    </row>
    <row r="31" spans="1:28" x14ac:dyDescent="0.25">
      <c r="A31" s="1" t="s">
        <v>56</v>
      </c>
      <c r="B31" s="1">
        <v>273</v>
      </c>
      <c r="C31" s="1" t="s">
        <v>9</v>
      </c>
      <c r="D31" s="1">
        <v>2</v>
      </c>
      <c r="E31" s="1">
        <v>493498.45111099799</v>
      </c>
      <c r="F31" s="1">
        <v>5180934.76724</v>
      </c>
      <c r="G31" s="1">
        <v>250.49212598425197</v>
      </c>
      <c r="M31" s="8">
        <f t="shared" si="4"/>
        <v>1.0272945699183083</v>
      </c>
      <c r="N31" s="6">
        <f t="shared" si="5"/>
        <v>0.7334293948126801</v>
      </c>
      <c r="O31" s="6">
        <f t="shared" si="6"/>
        <v>1.0059288537549407</v>
      </c>
      <c r="P31" s="7">
        <f t="shared" si="7"/>
        <v>0.5574162679425837</v>
      </c>
      <c r="R31" s="4" t="s">
        <v>56</v>
      </c>
      <c r="S31" s="4">
        <v>177</v>
      </c>
      <c r="T31" s="4" t="s">
        <v>9</v>
      </c>
      <c r="U31" s="4">
        <v>2</v>
      </c>
      <c r="V31" s="4">
        <v>493431.82198000001</v>
      </c>
      <c r="W31" s="4">
        <v>5180805.1601499803</v>
      </c>
      <c r="X31" s="4">
        <v>339.56692913385825</v>
      </c>
      <c r="Y31" s="4">
        <v>1.3925997116770781</v>
      </c>
      <c r="Z31" s="4">
        <v>0.99423631123919309</v>
      </c>
      <c r="AA31" s="4">
        <v>1.3636363636363635</v>
      </c>
      <c r="AB31">
        <v>0.99043062200956933</v>
      </c>
    </row>
    <row r="32" spans="1:28" x14ac:dyDescent="0.25">
      <c r="A32" s="1" t="s">
        <v>56</v>
      </c>
      <c r="B32" s="1">
        <v>394</v>
      </c>
      <c r="C32" s="1" t="s">
        <v>9</v>
      </c>
      <c r="D32" s="1">
        <v>2</v>
      </c>
      <c r="E32" s="1">
        <v>493594.938430999</v>
      </c>
      <c r="F32" s="1">
        <v>5181067.5489800004</v>
      </c>
      <c r="G32" s="1">
        <v>250.49212598425197</v>
      </c>
      <c r="M32" s="8">
        <f t="shared" si="4"/>
        <v>1.0272945699183083</v>
      </c>
      <c r="N32" s="6">
        <f t="shared" si="5"/>
        <v>0.7334293948126801</v>
      </c>
      <c r="O32" s="6">
        <f t="shared" si="6"/>
        <v>1.0059288537549407</v>
      </c>
      <c r="P32" s="7">
        <f t="shared" si="7"/>
        <v>0.5574162679425837</v>
      </c>
      <c r="R32" s="4" t="s">
        <v>56</v>
      </c>
      <c r="S32" s="4">
        <v>202</v>
      </c>
      <c r="T32" s="4" t="s">
        <v>9</v>
      </c>
      <c r="U32" s="4">
        <v>2</v>
      </c>
      <c r="V32" s="4">
        <v>493448.56273100001</v>
      </c>
      <c r="W32" s="4">
        <v>5180826.3661900004</v>
      </c>
      <c r="X32" s="4">
        <v>135.82677165354332</v>
      </c>
      <c r="Y32" s="4">
        <v>0.55703988467083132</v>
      </c>
      <c r="Z32" s="4">
        <v>0.39769452449567727</v>
      </c>
      <c r="AA32" s="4">
        <v>0.54545454545454553</v>
      </c>
      <c r="AB32">
        <v>0</v>
      </c>
    </row>
    <row r="33" spans="1:28" x14ac:dyDescent="0.25">
      <c r="A33" s="1" t="s">
        <v>56</v>
      </c>
      <c r="B33" s="1">
        <v>395</v>
      </c>
      <c r="C33" s="1" t="s">
        <v>9</v>
      </c>
      <c r="D33" s="1">
        <v>2</v>
      </c>
      <c r="E33" s="1">
        <v>493626.398015999</v>
      </c>
      <c r="F33" s="1">
        <v>5181088.3120799903</v>
      </c>
      <c r="G33" s="1">
        <v>249.01574803149606</v>
      </c>
      <c r="M33" s="8">
        <f t="shared" si="4"/>
        <v>1.0212397885631905</v>
      </c>
      <c r="N33" s="6">
        <f t="shared" si="5"/>
        <v>0.72910662824207495</v>
      </c>
      <c r="O33" s="6">
        <f t="shared" si="6"/>
        <v>1</v>
      </c>
      <c r="P33" s="7">
        <f t="shared" si="7"/>
        <v>0.55023923444976075</v>
      </c>
      <c r="R33" s="4" t="s">
        <v>56</v>
      </c>
      <c r="S33" s="4">
        <v>226</v>
      </c>
      <c r="T33" s="4" t="s">
        <v>9</v>
      </c>
      <c r="U33" s="4">
        <v>2</v>
      </c>
      <c r="V33" s="4">
        <v>493445.76270899799</v>
      </c>
      <c r="W33" s="4">
        <v>5180867.1087600002</v>
      </c>
      <c r="X33" s="4">
        <v>209.15354330708661</v>
      </c>
      <c r="Y33" s="4">
        <v>0.85776069197501181</v>
      </c>
      <c r="Z33" s="4">
        <v>0.61239193083573484</v>
      </c>
      <c r="AA33" s="4">
        <v>0.83992094861660083</v>
      </c>
      <c r="AB33">
        <v>0.35645933014354064</v>
      </c>
    </row>
    <row r="34" spans="1:28" x14ac:dyDescent="0.25">
      <c r="A34" s="1" t="s">
        <v>56</v>
      </c>
      <c r="B34" s="1">
        <v>20</v>
      </c>
      <c r="C34" s="1" t="s">
        <v>9</v>
      </c>
      <c r="D34" s="1">
        <v>2</v>
      </c>
      <c r="E34" s="1">
        <v>493277.31095900002</v>
      </c>
      <c r="F34" s="1">
        <v>5180594.6435200004</v>
      </c>
      <c r="G34" s="1">
        <v>246.06299212598424</v>
      </c>
      <c r="M34" s="8">
        <f t="shared" si="4"/>
        <v>1.0091302258529551</v>
      </c>
      <c r="N34" s="6">
        <f t="shared" si="5"/>
        <v>0.72046109510086453</v>
      </c>
      <c r="O34" s="6">
        <f t="shared" si="6"/>
        <v>0.98814229249011853</v>
      </c>
      <c r="P34" s="7">
        <f t="shared" si="7"/>
        <v>0.53588516746411474</v>
      </c>
      <c r="R34" s="4" t="s">
        <v>56</v>
      </c>
      <c r="S34" s="4">
        <v>250</v>
      </c>
      <c r="T34" s="4" t="s">
        <v>9</v>
      </c>
      <c r="U34" s="4">
        <v>2</v>
      </c>
      <c r="V34" s="4">
        <v>493477.500961999</v>
      </c>
      <c r="W34" s="4">
        <v>5180903.0090199905</v>
      </c>
      <c r="X34" s="4">
        <v>253.44488188976376</v>
      </c>
      <c r="Y34" s="4">
        <v>1.0394041326285437</v>
      </c>
      <c r="Z34" s="4">
        <v>0.74207492795389041</v>
      </c>
      <c r="AA34" s="4">
        <v>1.017786561264822</v>
      </c>
      <c r="AB34">
        <v>0.5717703349282296</v>
      </c>
    </row>
    <row r="35" spans="1:28" x14ac:dyDescent="0.25">
      <c r="A35" s="1" t="s">
        <v>56</v>
      </c>
      <c r="B35" s="1">
        <v>19</v>
      </c>
      <c r="C35" s="1" t="s">
        <v>9</v>
      </c>
      <c r="D35" s="1">
        <v>2</v>
      </c>
      <c r="E35" s="1">
        <v>493246.597671</v>
      </c>
      <c r="F35" s="1">
        <v>5180590.1908</v>
      </c>
      <c r="G35" s="1">
        <v>241.63385826771653</v>
      </c>
      <c r="M35" s="8">
        <f t="shared" si="4"/>
        <v>0.99096588178760192</v>
      </c>
      <c r="N35" s="6">
        <f t="shared" si="5"/>
        <v>0.70749279538904897</v>
      </c>
      <c r="O35" s="6">
        <f t="shared" si="6"/>
        <v>0.9703557312252965</v>
      </c>
      <c r="P35" s="7">
        <f t="shared" si="7"/>
        <v>0.5143540669856459</v>
      </c>
      <c r="R35" s="4" t="s">
        <v>56</v>
      </c>
      <c r="S35" s="4">
        <v>273</v>
      </c>
      <c r="T35" s="4" t="s">
        <v>9</v>
      </c>
      <c r="U35" s="4">
        <v>2</v>
      </c>
      <c r="V35" s="4">
        <v>493498.45111099799</v>
      </c>
      <c r="W35" s="4">
        <v>5180934.76724</v>
      </c>
      <c r="X35" s="4">
        <v>250.49212598425197</v>
      </c>
      <c r="Y35" s="4">
        <v>1.0272945699183083</v>
      </c>
      <c r="Z35" s="4">
        <v>0.7334293948126801</v>
      </c>
      <c r="AA35" s="4">
        <v>1.0059288537549407</v>
      </c>
      <c r="AB35">
        <v>0.5574162679425837</v>
      </c>
    </row>
    <row r="36" spans="1:28" x14ac:dyDescent="0.25">
      <c r="A36" s="1" t="s">
        <v>56</v>
      </c>
      <c r="B36" s="1">
        <v>44</v>
      </c>
      <c r="C36" s="1" t="s">
        <v>9</v>
      </c>
      <c r="D36" s="1">
        <v>2</v>
      </c>
      <c r="E36" s="1">
        <v>493289.86292500002</v>
      </c>
      <c r="F36" s="1">
        <v>5180623.6323600002</v>
      </c>
      <c r="G36" s="1">
        <v>235.72834645669292</v>
      </c>
      <c r="M36" s="8">
        <f t="shared" si="4"/>
        <v>0.96674675636713103</v>
      </c>
      <c r="N36" s="6">
        <f t="shared" si="5"/>
        <v>0.69020172910662825</v>
      </c>
      <c r="O36" s="6">
        <f t="shared" si="6"/>
        <v>0.94664031620553368</v>
      </c>
      <c r="P36" s="7">
        <f t="shared" si="7"/>
        <v>0.4856459330143541</v>
      </c>
      <c r="R36" s="4" t="s">
        <v>56</v>
      </c>
      <c r="S36" s="4">
        <v>299</v>
      </c>
      <c r="T36" s="4" t="s">
        <v>9</v>
      </c>
      <c r="U36" s="4">
        <v>2</v>
      </c>
      <c r="V36" s="4">
        <v>493534.496961998</v>
      </c>
      <c r="W36" s="4">
        <v>5180949.6186800003</v>
      </c>
      <c r="X36" s="4">
        <v>298.22834645669292</v>
      </c>
      <c r="Y36" s="4">
        <v>1.2230658337337816</v>
      </c>
      <c r="Z36" s="4">
        <v>0.87319884726224783</v>
      </c>
      <c r="AA36" s="4">
        <v>1.1976284584980237</v>
      </c>
      <c r="AB36">
        <v>0.78947368421052633</v>
      </c>
    </row>
    <row r="37" spans="1:28" x14ac:dyDescent="0.25">
      <c r="A37" s="1" t="s">
        <v>56</v>
      </c>
      <c r="B37" s="1">
        <v>349</v>
      </c>
      <c r="C37" s="1" t="s">
        <v>9</v>
      </c>
      <c r="D37" s="1">
        <v>2</v>
      </c>
      <c r="E37" s="1">
        <v>493572.819036</v>
      </c>
      <c r="F37" s="1">
        <v>5181023.0293300003</v>
      </c>
      <c r="G37" s="1">
        <v>217.0275590551181</v>
      </c>
      <c r="M37" s="8">
        <f t="shared" si="4"/>
        <v>0.89005285920230637</v>
      </c>
      <c r="N37" s="6">
        <f t="shared" si="5"/>
        <v>0.63544668587896258</v>
      </c>
      <c r="O37" s="6">
        <f t="shared" si="6"/>
        <v>0.87154150197628455</v>
      </c>
      <c r="P37" s="7">
        <f t="shared" si="7"/>
        <v>0.39473684210526311</v>
      </c>
      <c r="R37" s="4" t="s">
        <v>56</v>
      </c>
      <c r="S37" s="4">
        <v>324</v>
      </c>
      <c r="T37" s="4" t="s">
        <v>9</v>
      </c>
      <c r="U37" s="4">
        <v>2</v>
      </c>
      <c r="V37" s="4">
        <v>493530.638179</v>
      </c>
      <c r="W37" s="4">
        <v>5180981.4038000004</v>
      </c>
      <c r="X37" s="4">
        <v>274.11417322834643</v>
      </c>
      <c r="Y37" s="4">
        <v>1.124171071600192</v>
      </c>
      <c r="Z37" s="4">
        <v>0.80259365994236309</v>
      </c>
      <c r="AA37" s="4">
        <v>1.100790513833992</v>
      </c>
      <c r="AB37">
        <v>0.6722488038277511</v>
      </c>
    </row>
    <row r="38" spans="1:28" x14ac:dyDescent="0.25">
      <c r="A38" s="1" t="s">
        <v>56</v>
      </c>
      <c r="B38" s="1">
        <v>69</v>
      </c>
      <c r="C38" s="1" t="s">
        <v>9</v>
      </c>
      <c r="D38" s="1">
        <v>2</v>
      </c>
      <c r="E38" s="1">
        <v>493296.53985200002</v>
      </c>
      <c r="F38" s="1">
        <v>5180655.4058499904</v>
      </c>
      <c r="G38" s="1">
        <v>214.07480314960628</v>
      </c>
      <c r="M38" s="8">
        <f t="shared" si="4"/>
        <v>0.87794329649207092</v>
      </c>
      <c r="N38" s="6">
        <f t="shared" si="5"/>
        <v>0.62680115273775217</v>
      </c>
      <c r="O38" s="6">
        <f t="shared" si="6"/>
        <v>0.85968379446640308</v>
      </c>
      <c r="P38" s="7">
        <f t="shared" si="7"/>
        <v>0.3803827751196171</v>
      </c>
      <c r="R38" s="4" t="s">
        <v>56</v>
      </c>
      <c r="S38" s="4">
        <v>325</v>
      </c>
      <c r="T38" s="4" t="s">
        <v>9</v>
      </c>
      <c r="U38" s="4">
        <v>2</v>
      </c>
      <c r="V38" s="4">
        <v>493562.55629500002</v>
      </c>
      <c r="W38" s="4">
        <v>5180991.2593599902</v>
      </c>
      <c r="X38" s="4">
        <v>294.78346456692913</v>
      </c>
      <c r="Y38" s="4">
        <v>1.2089380105718401</v>
      </c>
      <c r="Z38" s="4">
        <v>0.86311239193083578</v>
      </c>
      <c r="AA38" s="4">
        <v>1.1837944664031621</v>
      </c>
      <c r="AB38">
        <v>0.77272727272727271</v>
      </c>
    </row>
    <row r="39" spans="1:28" x14ac:dyDescent="0.25">
      <c r="A39" s="1" t="s">
        <v>56</v>
      </c>
      <c r="B39" s="1">
        <v>226</v>
      </c>
      <c r="C39" s="1" t="s">
        <v>9</v>
      </c>
      <c r="D39" s="1">
        <v>2</v>
      </c>
      <c r="E39" s="1">
        <v>493445.76270899799</v>
      </c>
      <c r="F39" s="1">
        <v>5180867.1087600002</v>
      </c>
      <c r="G39" s="1">
        <v>209.15354330708661</v>
      </c>
      <c r="M39" s="8">
        <f t="shared" si="4"/>
        <v>0.85776069197501181</v>
      </c>
      <c r="N39" s="6">
        <f t="shared" si="5"/>
        <v>0.61239193083573484</v>
      </c>
      <c r="O39" s="6">
        <f t="shared" si="6"/>
        <v>0.83992094861660083</v>
      </c>
      <c r="P39" s="7">
        <f t="shared" si="7"/>
        <v>0.35645933014354064</v>
      </c>
      <c r="R39" s="4" t="s">
        <v>56</v>
      </c>
      <c r="S39" s="4">
        <v>349</v>
      </c>
      <c r="T39" s="4" t="s">
        <v>9</v>
      </c>
      <c r="U39" s="4">
        <v>2</v>
      </c>
      <c r="V39" s="4">
        <v>493572.819036</v>
      </c>
      <c r="W39" s="4">
        <v>5181023.0293300003</v>
      </c>
      <c r="X39" s="4">
        <v>217.0275590551181</v>
      </c>
      <c r="Y39" s="4">
        <v>0.89005285920230637</v>
      </c>
      <c r="Z39" s="4">
        <v>0.63544668587896258</v>
      </c>
      <c r="AA39" s="4">
        <v>0.87154150197628455</v>
      </c>
      <c r="AB39">
        <v>0.39473684210526311</v>
      </c>
    </row>
    <row r="40" spans="1:28" x14ac:dyDescent="0.25">
      <c r="A40" s="1" t="s">
        <v>56</v>
      </c>
      <c r="B40" s="1">
        <v>419</v>
      </c>
      <c r="C40" s="1" t="s">
        <v>9</v>
      </c>
      <c r="D40" s="1">
        <v>2</v>
      </c>
      <c r="E40" s="1">
        <v>493648.355764999</v>
      </c>
      <c r="F40" s="1">
        <v>5181104.3018699903</v>
      </c>
      <c r="G40" s="1">
        <v>180.61023622047244</v>
      </c>
      <c r="M40" s="8">
        <f t="shared" si="4"/>
        <v>0.74070158577606915</v>
      </c>
      <c r="N40" s="6">
        <f t="shared" si="5"/>
        <v>0.52881844380403464</v>
      </c>
      <c r="O40" s="6">
        <f t="shared" si="6"/>
        <v>0.72529644268774707</v>
      </c>
      <c r="P40" s="7">
        <f t="shared" si="7"/>
        <v>0.21770334928229662</v>
      </c>
      <c r="R40" s="4" t="s">
        <v>56</v>
      </c>
      <c r="S40" s="4">
        <v>372</v>
      </c>
      <c r="T40" s="4" t="s">
        <v>9</v>
      </c>
      <c r="U40" s="4">
        <v>2</v>
      </c>
      <c r="V40" s="4">
        <v>493603.45696400001</v>
      </c>
      <c r="W40" s="4">
        <v>5181049.5548099903</v>
      </c>
      <c r="X40" s="4">
        <v>341.53543307086613</v>
      </c>
      <c r="Y40" s="4">
        <v>1.4006727534839016</v>
      </c>
      <c r="Z40" s="4">
        <v>1</v>
      </c>
      <c r="AA40" s="4">
        <v>1.3715415019762847</v>
      </c>
      <c r="AB40" s="7">
        <v>1</v>
      </c>
    </row>
    <row r="41" spans="1:28" x14ac:dyDescent="0.25">
      <c r="A41" s="1" t="s">
        <v>56</v>
      </c>
      <c r="B41" s="1">
        <v>150</v>
      </c>
      <c r="C41" s="1" t="s">
        <v>9</v>
      </c>
      <c r="D41" s="1">
        <v>2</v>
      </c>
      <c r="E41" s="1">
        <v>493382.78291000001</v>
      </c>
      <c r="F41" s="1">
        <v>5180776.7667300003</v>
      </c>
      <c r="G41" s="1">
        <v>167.3228346456693</v>
      </c>
      <c r="M41" s="8">
        <f t="shared" si="4"/>
        <v>0.68620855358000954</v>
      </c>
      <c r="N41" s="6">
        <f t="shared" si="5"/>
        <v>0.48991354466858794</v>
      </c>
      <c r="O41" s="6">
        <f>G41/$K$3</f>
        <v>0.67193675889328064</v>
      </c>
      <c r="P41" s="7">
        <f t="shared" si="7"/>
        <v>0.15311004784688997</v>
      </c>
      <c r="R41" s="4" t="s">
        <v>56</v>
      </c>
      <c r="S41" s="4">
        <v>394</v>
      </c>
      <c r="T41" s="4" t="s">
        <v>9</v>
      </c>
      <c r="U41" s="4">
        <v>2</v>
      </c>
      <c r="V41" s="4">
        <v>493594.938430999</v>
      </c>
      <c r="W41" s="4">
        <v>5181067.5489800004</v>
      </c>
      <c r="X41" s="4">
        <v>250.49212598425197</v>
      </c>
      <c r="Y41" s="4">
        <v>1.0272945699183083</v>
      </c>
      <c r="Z41" s="4">
        <v>0.7334293948126801</v>
      </c>
      <c r="AA41" s="4">
        <v>1.0059288537549407</v>
      </c>
      <c r="AB41">
        <v>0.5574162679425837</v>
      </c>
    </row>
    <row r="42" spans="1:28" x14ac:dyDescent="0.25">
      <c r="A42" s="1" t="s">
        <v>56</v>
      </c>
      <c r="B42" s="1">
        <v>97</v>
      </c>
      <c r="C42" s="1" t="s">
        <v>9</v>
      </c>
      <c r="D42" s="1">
        <v>2</v>
      </c>
      <c r="E42" s="1">
        <v>493339.95637500001</v>
      </c>
      <c r="F42" s="1">
        <v>5180706.3626100002</v>
      </c>
      <c r="G42" s="1">
        <v>155.01968503937007</v>
      </c>
      <c r="M42" s="8">
        <f t="shared" ref="M42:M43" si="8">G42/$I$3</f>
        <v>0.63575204228736171</v>
      </c>
      <c r="N42" s="6">
        <f t="shared" ref="N42:N43" si="9">G42/$J$3</f>
        <v>0.45389048991354469</v>
      </c>
      <c r="O42" s="6">
        <f t="shared" ref="O42:O43" si="10">G42/$K$3</f>
        <v>0.62252964426877466</v>
      </c>
      <c r="P42" s="7">
        <f t="shared" ref="P42:P43" si="11">(G42-$L$3)/($J$3-$L$3)</f>
        <v>9.3301435406698496E-2</v>
      </c>
      <c r="R42" s="4" t="s">
        <v>56</v>
      </c>
      <c r="S42" s="4">
        <v>395</v>
      </c>
      <c r="T42" s="4" t="s">
        <v>9</v>
      </c>
      <c r="U42" s="4">
        <v>2</v>
      </c>
      <c r="V42" s="4">
        <v>493626.398015999</v>
      </c>
      <c r="W42" s="4">
        <v>5181088.3120799903</v>
      </c>
      <c r="X42" s="4">
        <v>249.01574803149606</v>
      </c>
      <c r="Y42" s="4">
        <v>1.0212397885631905</v>
      </c>
      <c r="Z42" s="4">
        <v>0.72910662824207495</v>
      </c>
      <c r="AA42" s="4">
        <v>1</v>
      </c>
      <c r="AB42">
        <v>0.55023923444976075</v>
      </c>
    </row>
    <row r="43" spans="1:28" x14ac:dyDescent="0.25">
      <c r="A43" s="1" t="s">
        <v>56</v>
      </c>
      <c r="B43" s="1">
        <v>202</v>
      </c>
      <c r="C43" s="1" t="s">
        <v>9</v>
      </c>
      <c r="D43" s="1">
        <v>2</v>
      </c>
      <c r="E43" s="1">
        <v>493448.56273100001</v>
      </c>
      <c r="F43" s="1">
        <v>5180826.3661900004</v>
      </c>
      <c r="G43" s="1">
        <v>135.82677165354332</v>
      </c>
      <c r="M43" s="8">
        <f t="shared" si="8"/>
        <v>0.55703988467083132</v>
      </c>
      <c r="N43" s="6">
        <f t="shared" si="9"/>
        <v>0.39769452449567727</v>
      </c>
      <c r="O43" s="6">
        <f t="shared" si="10"/>
        <v>0.54545454545454553</v>
      </c>
      <c r="P43" s="7">
        <f t="shared" si="11"/>
        <v>0</v>
      </c>
      <c r="R43" s="4" t="s">
        <v>56</v>
      </c>
      <c r="S43" s="4">
        <v>419</v>
      </c>
      <c r="T43" s="4" t="s">
        <v>9</v>
      </c>
      <c r="U43" s="4">
        <v>2</v>
      </c>
      <c r="V43" s="4">
        <v>493648.355764999</v>
      </c>
      <c r="W43" s="4">
        <v>5181104.3018699903</v>
      </c>
      <c r="X43" s="4">
        <v>180.61023622047244</v>
      </c>
      <c r="Y43" s="4">
        <v>0.74070158577606915</v>
      </c>
      <c r="Z43" s="4">
        <v>0.52881844380403464</v>
      </c>
      <c r="AA43" s="4">
        <v>0.72529644268774707</v>
      </c>
      <c r="AB43">
        <v>0.21770334928229662</v>
      </c>
    </row>
    <row r="44" spans="1:28" x14ac:dyDescent="0.25">
      <c r="A44" s="5" t="s">
        <v>56</v>
      </c>
      <c r="B44" s="5">
        <v>46</v>
      </c>
      <c r="C44" s="5" t="s">
        <v>9</v>
      </c>
      <c r="D44" s="5">
        <v>3</v>
      </c>
      <c r="E44" s="5">
        <v>493353.700202999</v>
      </c>
      <c r="F44" s="5">
        <v>5180640.2296700003</v>
      </c>
      <c r="G44" s="5">
        <v>394.68503937007875</v>
      </c>
      <c r="H44" s="5"/>
      <c r="I44" s="5"/>
      <c r="J44" s="5"/>
      <c r="K44" s="5"/>
      <c r="L44" s="5"/>
      <c r="M44" s="6">
        <f>G44/$I$4</f>
        <v>1.4176767676767676</v>
      </c>
      <c r="N44" s="6">
        <f>G44/$J$4</f>
        <v>1</v>
      </c>
      <c r="O44" s="6">
        <f>G44/$K$4</f>
        <v>1.4094903339191565</v>
      </c>
      <c r="P44" s="7">
        <f>(G44-$L$4)/($J$4-$L$4)</f>
        <v>1</v>
      </c>
      <c r="R44" s="4" t="s">
        <v>56</v>
      </c>
      <c r="S44" s="4">
        <v>21</v>
      </c>
      <c r="T44" s="4" t="s">
        <v>9</v>
      </c>
      <c r="U44" s="4">
        <v>3</v>
      </c>
      <c r="V44" s="4">
        <v>493309.217427</v>
      </c>
      <c r="W44" s="4">
        <v>5180591.82981</v>
      </c>
      <c r="X44" s="4">
        <v>247.04724409448818</v>
      </c>
      <c r="Y44" s="4">
        <v>0.88737373737373726</v>
      </c>
      <c r="Z44" s="4">
        <v>0.62593516209476308</v>
      </c>
      <c r="AA44" s="4">
        <v>0.88224956063268889</v>
      </c>
      <c r="AB44">
        <v>0.33184855233853</v>
      </c>
    </row>
    <row r="45" spans="1:28" x14ac:dyDescent="0.25">
      <c r="A45" s="1" t="s">
        <v>56</v>
      </c>
      <c r="B45" s="1">
        <v>274</v>
      </c>
      <c r="C45" s="1" t="s">
        <v>9</v>
      </c>
      <c r="D45" s="1">
        <v>3</v>
      </c>
      <c r="E45" s="1">
        <v>493530.34065799799</v>
      </c>
      <c r="F45" s="1">
        <v>5180917.8421999803</v>
      </c>
      <c r="G45" s="1">
        <v>347.93307086614175</v>
      </c>
      <c r="M45" s="8">
        <f t="shared" ref="M45:M64" si="12">G45/$I$4</f>
        <v>1.2497474747474746</v>
      </c>
      <c r="N45" s="6">
        <f t="shared" ref="N45:N64" si="13">G45/$J$4</f>
        <v>0.88154613466334164</v>
      </c>
      <c r="O45" s="6">
        <f t="shared" ref="O45:O64" si="14">G45/$K$4</f>
        <v>1.2425307557117751</v>
      </c>
      <c r="P45" s="7">
        <f t="shared" ref="P45:P64" si="15">(G45-$L$4)/($J$4-$L$4)</f>
        <v>0.7884187082405345</v>
      </c>
      <c r="R45" s="4" t="s">
        <v>56</v>
      </c>
      <c r="S45" s="4">
        <v>45</v>
      </c>
      <c r="T45" s="4" t="s">
        <v>9</v>
      </c>
      <c r="U45" s="4">
        <v>3</v>
      </c>
      <c r="V45" s="4">
        <v>493323.203397998</v>
      </c>
      <c r="W45" s="4">
        <v>5180641.4112200001</v>
      </c>
      <c r="X45" s="4">
        <v>258.85826771653541</v>
      </c>
      <c r="Y45" s="4">
        <v>0.92979797979797962</v>
      </c>
      <c r="Z45" s="4">
        <v>0.65586034912718194</v>
      </c>
      <c r="AA45" s="4">
        <v>0.92442882249560621</v>
      </c>
      <c r="AB45">
        <v>0.38530066815144748</v>
      </c>
    </row>
    <row r="46" spans="1:28" x14ac:dyDescent="0.25">
      <c r="A46" s="1" t="s">
        <v>56</v>
      </c>
      <c r="B46" s="1">
        <v>125</v>
      </c>
      <c r="C46" s="1" t="s">
        <v>9</v>
      </c>
      <c r="D46" s="1">
        <v>3</v>
      </c>
      <c r="E46" s="1">
        <v>493401.068692</v>
      </c>
      <c r="F46" s="1">
        <v>5180744.9656400001</v>
      </c>
      <c r="G46" s="1">
        <v>337.59842519685037</v>
      </c>
      <c r="M46" s="8">
        <f t="shared" si="12"/>
        <v>1.2126262626262625</v>
      </c>
      <c r="N46" s="6">
        <f t="shared" si="13"/>
        <v>0.85536159600997497</v>
      </c>
      <c r="O46" s="6">
        <f t="shared" si="14"/>
        <v>1.2056239015817223</v>
      </c>
      <c r="P46" s="7">
        <f t="shared" si="15"/>
        <v>0.74164810690423144</v>
      </c>
      <c r="R46" s="4" t="s">
        <v>56</v>
      </c>
      <c r="S46" s="4">
        <v>46</v>
      </c>
      <c r="T46" s="4" t="s">
        <v>9</v>
      </c>
      <c r="U46" s="4">
        <v>3</v>
      </c>
      <c r="V46" s="4">
        <v>493353.700202999</v>
      </c>
      <c r="W46" s="4">
        <v>5180640.2296700003</v>
      </c>
      <c r="X46" s="4">
        <v>394.68503937007875</v>
      </c>
      <c r="Y46" s="4">
        <v>1.4176767676767676</v>
      </c>
      <c r="Z46" s="4">
        <v>1</v>
      </c>
      <c r="AA46" s="4">
        <v>1.4094903339191565</v>
      </c>
      <c r="AB46" s="7">
        <v>1</v>
      </c>
    </row>
    <row r="47" spans="1:28" x14ac:dyDescent="0.25">
      <c r="A47" s="1" t="s">
        <v>56</v>
      </c>
      <c r="B47" s="1">
        <v>275</v>
      </c>
      <c r="C47" s="1" t="s">
        <v>9</v>
      </c>
      <c r="D47" s="1">
        <v>3</v>
      </c>
      <c r="E47" s="1">
        <v>493560.659740998</v>
      </c>
      <c r="F47" s="1">
        <v>5180928.8972899904</v>
      </c>
      <c r="G47" s="1">
        <v>333.66141732283467</v>
      </c>
      <c r="M47" s="8">
        <f t="shared" si="12"/>
        <v>1.1984848484848485</v>
      </c>
      <c r="N47" s="6">
        <f t="shared" si="13"/>
        <v>0.84538653366583538</v>
      </c>
      <c r="O47" s="6">
        <f t="shared" si="14"/>
        <v>1.1915641476274166</v>
      </c>
      <c r="P47" s="7">
        <f t="shared" si="15"/>
        <v>0.72383073496659245</v>
      </c>
      <c r="R47" s="4" t="s">
        <v>56</v>
      </c>
      <c r="S47" s="4">
        <v>71</v>
      </c>
      <c r="T47" s="4" t="s">
        <v>9</v>
      </c>
      <c r="U47" s="4">
        <v>3</v>
      </c>
      <c r="V47" s="4">
        <v>493360.376774</v>
      </c>
      <c r="W47" s="4">
        <v>5180672.0032200003</v>
      </c>
      <c r="X47" s="4">
        <v>312.5</v>
      </c>
      <c r="Y47" s="4">
        <v>1.1224747474747474</v>
      </c>
      <c r="Z47" s="4">
        <v>0.79177057356608471</v>
      </c>
      <c r="AA47" s="4">
        <v>1.1159929701230229</v>
      </c>
      <c r="AB47" s="108">
        <v>0.62806236080178168</v>
      </c>
    </row>
    <row r="48" spans="1:28" x14ac:dyDescent="0.25">
      <c r="A48" s="1" t="s">
        <v>56</v>
      </c>
      <c r="B48" s="1">
        <v>326</v>
      </c>
      <c r="C48" s="1" t="s">
        <v>9</v>
      </c>
      <c r="D48" s="1">
        <v>3</v>
      </c>
      <c r="E48" s="1">
        <v>493594.458174998</v>
      </c>
      <c r="F48" s="1">
        <v>5180986.0024800003</v>
      </c>
      <c r="G48" s="1">
        <v>326.77165354330708</v>
      </c>
      <c r="M48" s="8">
        <f t="shared" si="12"/>
        <v>1.1737373737373735</v>
      </c>
      <c r="N48" s="6">
        <f t="shared" si="13"/>
        <v>0.82793017456359097</v>
      </c>
      <c r="O48" s="6">
        <f t="shared" si="14"/>
        <v>1.1669595782073814</v>
      </c>
      <c r="P48" s="7">
        <f t="shared" si="15"/>
        <v>0.69265033407572374</v>
      </c>
      <c r="R48" s="4" t="s">
        <v>56</v>
      </c>
      <c r="S48" s="4">
        <v>98</v>
      </c>
      <c r="T48" s="4" t="s">
        <v>9</v>
      </c>
      <c r="U48" s="4">
        <v>3</v>
      </c>
      <c r="V48" s="4">
        <v>493371.862522999</v>
      </c>
      <c r="W48" s="4">
        <v>5180703.7714799903</v>
      </c>
      <c r="X48" s="4">
        <v>266.73228346456693</v>
      </c>
      <c r="Y48" s="4">
        <v>0.95808080808080798</v>
      </c>
      <c r="Z48" s="4">
        <v>0.67581047381546133</v>
      </c>
      <c r="AA48" s="4">
        <v>0.95254833040421794</v>
      </c>
      <c r="AB48">
        <v>0.42093541202672602</v>
      </c>
    </row>
    <row r="49" spans="1:28" x14ac:dyDescent="0.25">
      <c r="A49" s="1" t="s">
        <v>56</v>
      </c>
      <c r="B49" s="1">
        <v>300</v>
      </c>
      <c r="C49" s="1" t="s">
        <v>9</v>
      </c>
      <c r="D49" s="1">
        <v>3</v>
      </c>
      <c r="E49" s="1">
        <v>493566.41524</v>
      </c>
      <c r="F49" s="1">
        <v>5180959.4742599903</v>
      </c>
      <c r="G49" s="1">
        <v>321.35826771653541</v>
      </c>
      <c r="M49" s="8">
        <f t="shared" si="12"/>
        <v>1.1542929292929291</v>
      </c>
      <c r="N49" s="6">
        <f t="shared" si="13"/>
        <v>0.81421446384039886</v>
      </c>
      <c r="O49" s="6">
        <f t="shared" si="14"/>
        <v>1.1476274165202107</v>
      </c>
      <c r="P49" s="7">
        <f t="shared" si="15"/>
        <v>0.66815144766146972</v>
      </c>
      <c r="R49" s="4" t="s">
        <v>56</v>
      </c>
      <c r="S49" s="4">
        <v>99</v>
      </c>
      <c r="T49" s="4" t="s">
        <v>9</v>
      </c>
      <c r="U49" s="4">
        <v>3</v>
      </c>
      <c r="V49" s="4">
        <v>493403.78188800003</v>
      </c>
      <c r="W49" s="4">
        <v>5180713.1816999903</v>
      </c>
      <c r="X49" s="4">
        <v>293.30708661417322</v>
      </c>
      <c r="Y49" s="4">
        <v>1.0535353535353533</v>
      </c>
      <c r="Z49" s="4">
        <v>0.74314214463840389</v>
      </c>
      <c r="AA49" s="4">
        <v>1.0474516695957821</v>
      </c>
      <c r="AB49">
        <v>0.54120267260579058</v>
      </c>
    </row>
    <row r="50" spans="1:28" x14ac:dyDescent="0.25">
      <c r="A50" s="1" t="s">
        <v>56</v>
      </c>
      <c r="B50" s="1">
        <v>71</v>
      </c>
      <c r="C50" s="1" t="s">
        <v>9</v>
      </c>
      <c r="D50" s="1">
        <v>3</v>
      </c>
      <c r="E50" s="1">
        <v>493360.376774</v>
      </c>
      <c r="F50" s="1">
        <v>5180672.0032200003</v>
      </c>
      <c r="G50" s="1">
        <v>312.5</v>
      </c>
      <c r="M50" s="8">
        <f t="shared" si="12"/>
        <v>1.1224747474747474</v>
      </c>
      <c r="N50" s="6">
        <f t="shared" si="13"/>
        <v>0.79177057356608471</v>
      </c>
      <c r="O50" s="6">
        <f t="shared" si="14"/>
        <v>1.1159929701230229</v>
      </c>
      <c r="P50" s="7">
        <f t="shared" si="15"/>
        <v>0.62806236080178168</v>
      </c>
      <c r="R50" s="4" t="s">
        <v>56</v>
      </c>
      <c r="S50" s="4">
        <v>125</v>
      </c>
      <c r="T50" s="4" t="s">
        <v>9</v>
      </c>
      <c r="U50" s="4">
        <v>3</v>
      </c>
      <c r="V50" s="4">
        <v>493401.068692</v>
      </c>
      <c r="W50" s="4">
        <v>5180744.9656400001</v>
      </c>
      <c r="X50" s="4">
        <v>337.59842519685037</v>
      </c>
      <c r="Y50" s="4">
        <v>1.2126262626262625</v>
      </c>
      <c r="Z50" s="4">
        <v>0.85536159600997497</v>
      </c>
      <c r="AA50" s="4">
        <v>1.2056239015817223</v>
      </c>
      <c r="AB50">
        <v>0.74164810690423144</v>
      </c>
    </row>
    <row r="51" spans="1:28" x14ac:dyDescent="0.25">
      <c r="A51" s="1" t="s">
        <v>56</v>
      </c>
      <c r="B51" s="1">
        <v>178</v>
      </c>
      <c r="C51" s="1" t="s">
        <v>9</v>
      </c>
      <c r="D51" s="1">
        <v>3</v>
      </c>
      <c r="E51" s="1">
        <v>493463.71892800002</v>
      </c>
      <c r="F51" s="1">
        <v>5180794.5687100003</v>
      </c>
      <c r="G51" s="1">
        <v>299.21259842519686</v>
      </c>
      <c r="M51" s="8">
        <f t="shared" si="12"/>
        <v>1.0747474747474748</v>
      </c>
      <c r="N51" s="6">
        <f t="shared" si="13"/>
        <v>0.75810473815461343</v>
      </c>
      <c r="O51" s="6">
        <f t="shared" si="14"/>
        <v>1.0685413005272408</v>
      </c>
      <c r="P51" s="7">
        <f t="shared" si="15"/>
        <v>0.56792873051224946</v>
      </c>
      <c r="R51" s="4" t="s">
        <v>56</v>
      </c>
      <c r="S51" s="4">
        <v>151</v>
      </c>
      <c r="T51" s="4" t="s">
        <v>9</v>
      </c>
      <c r="U51" s="4">
        <v>3</v>
      </c>
      <c r="V51" s="4">
        <v>493417.88659000001</v>
      </c>
      <c r="W51" s="4">
        <v>5180770.9989099903</v>
      </c>
      <c r="X51" s="4">
        <v>247.53937007874015</v>
      </c>
      <c r="Y51" s="4">
        <v>0.88914141414141401</v>
      </c>
      <c r="Z51" s="4">
        <v>0.62718204488778051</v>
      </c>
      <c r="AA51" s="4">
        <v>0.8840070298769771</v>
      </c>
      <c r="AB51">
        <v>0.33407572383073486</v>
      </c>
    </row>
    <row r="52" spans="1:28" x14ac:dyDescent="0.25">
      <c r="A52" s="1" t="s">
        <v>56</v>
      </c>
      <c r="B52" s="1">
        <v>99</v>
      </c>
      <c r="C52" s="1" t="s">
        <v>9</v>
      </c>
      <c r="D52" s="1">
        <v>3</v>
      </c>
      <c r="E52" s="1">
        <v>493403.78188800003</v>
      </c>
      <c r="F52" s="1">
        <v>5180713.1816999903</v>
      </c>
      <c r="G52" s="1">
        <v>293.30708661417322</v>
      </c>
      <c r="M52" s="8">
        <f t="shared" si="12"/>
        <v>1.0535353535353533</v>
      </c>
      <c r="N52" s="6">
        <f t="shared" si="13"/>
        <v>0.74314214463840389</v>
      </c>
      <c r="O52" s="6">
        <f t="shared" si="14"/>
        <v>1.0474516695957821</v>
      </c>
      <c r="P52" s="7">
        <f t="shared" si="15"/>
        <v>0.54120267260579058</v>
      </c>
      <c r="R52" s="4" t="s">
        <v>56</v>
      </c>
      <c r="S52" s="4">
        <v>178</v>
      </c>
      <c r="T52" s="4" t="s">
        <v>9</v>
      </c>
      <c r="U52" s="4">
        <v>3</v>
      </c>
      <c r="V52" s="4">
        <v>493463.71892800002</v>
      </c>
      <c r="W52" s="4">
        <v>5180794.5687100003</v>
      </c>
      <c r="X52" s="4">
        <v>299.21259842519686</v>
      </c>
      <c r="Y52" s="4">
        <v>1.0747474747474748</v>
      </c>
      <c r="Z52" s="4">
        <v>0.75810473815461343</v>
      </c>
      <c r="AA52" s="4">
        <v>1.0685413005272408</v>
      </c>
      <c r="AB52">
        <v>0.56792873051224946</v>
      </c>
    </row>
    <row r="53" spans="1:28" x14ac:dyDescent="0.25">
      <c r="A53" s="1" t="s">
        <v>56</v>
      </c>
      <c r="B53" s="1">
        <v>396</v>
      </c>
      <c r="C53" s="1" t="s">
        <v>9</v>
      </c>
      <c r="D53" s="1">
        <v>3</v>
      </c>
      <c r="E53" s="1">
        <v>493658.29567700002</v>
      </c>
      <c r="F53" s="1">
        <v>5181079.4996199803</v>
      </c>
      <c r="G53" s="1">
        <v>281.00393700787401</v>
      </c>
      <c r="M53" s="8">
        <f t="shared" si="12"/>
        <v>1.0093434343434342</v>
      </c>
      <c r="N53" s="6">
        <f t="shared" si="13"/>
        <v>0.71197007481296759</v>
      </c>
      <c r="O53" s="6">
        <f t="shared" si="14"/>
        <v>1.0035149384885764</v>
      </c>
      <c r="P53" s="7">
        <f t="shared" si="15"/>
        <v>0.48552338530066808</v>
      </c>
      <c r="R53" s="4" t="s">
        <v>56</v>
      </c>
      <c r="S53" s="4">
        <v>203</v>
      </c>
      <c r="T53" s="4" t="s">
        <v>9</v>
      </c>
      <c r="U53" s="4">
        <v>3</v>
      </c>
      <c r="V53" s="4">
        <v>493480.485305999</v>
      </c>
      <c r="W53" s="4">
        <v>5180839.4438500004</v>
      </c>
      <c r="X53" s="4">
        <v>181.59448818897638</v>
      </c>
      <c r="Y53" s="4">
        <v>0.65227272727272723</v>
      </c>
      <c r="Z53" s="4">
        <v>0.46009975062344138</v>
      </c>
      <c r="AA53" s="4">
        <v>0.64850615114235499</v>
      </c>
      <c r="AB53">
        <v>3.5634743875278395E-2</v>
      </c>
    </row>
    <row r="54" spans="1:28" x14ac:dyDescent="0.25">
      <c r="A54" s="1" t="s">
        <v>56</v>
      </c>
      <c r="B54" s="1">
        <v>373</v>
      </c>
      <c r="C54" s="1" t="s">
        <v>9</v>
      </c>
      <c r="D54" s="1">
        <v>3</v>
      </c>
      <c r="E54" s="1">
        <v>493635.37153300003</v>
      </c>
      <c r="F54" s="1">
        <v>5181056.5215800004</v>
      </c>
      <c r="G54" s="1">
        <v>280.01968503937007</v>
      </c>
      <c r="M54" s="8">
        <f t="shared" si="12"/>
        <v>1.0058080808080807</v>
      </c>
      <c r="N54" s="6">
        <f t="shared" si="13"/>
        <v>0.70947630922693261</v>
      </c>
      <c r="O54" s="6">
        <f t="shared" si="14"/>
        <v>1</v>
      </c>
      <c r="P54" s="7">
        <f t="shared" si="15"/>
        <v>0.4810690423162583</v>
      </c>
      <c r="R54" s="4" t="s">
        <v>56</v>
      </c>
      <c r="S54" s="4">
        <v>227</v>
      </c>
      <c r="T54" s="4" t="s">
        <v>9</v>
      </c>
      <c r="U54" s="4">
        <v>3</v>
      </c>
      <c r="V54" s="4">
        <v>493478.459027</v>
      </c>
      <c r="W54" s="4">
        <v>5180856.1175499903</v>
      </c>
      <c r="X54" s="4">
        <v>250.98425196850394</v>
      </c>
      <c r="Y54" s="4">
        <v>0.90151515151515149</v>
      </c>
      <c r="Z54" s="4">
        <v>0.63591022443890277</v>
      </c>
      <c r="AA54" s="4">
        <v>0.89630931458699481</v>
      </c>
      <c r="AB54">
        <v>0.34966592427616922</v>
      </c>
    </row>
    <row r="55" spans="1:28" x14ac:dyDescent="0.25">
      <c r="A55" s="1" t="s">
        <v>56</v>
      </c>
      <c r="B55" s="1">
        <v>251</v>
      </c>
      <c r="C55" s="1" t="s">
        <v>9</v>
      </c>
      <c r="D55" s="1">
        <v>3</v>
      </c>
      <c r="E55" s="1">
        <v>493509.39061900001</v>
      </c>
      <c r="F55" s="1">
        <v>5180886.0838599904</v>
      </c>
      <c r="G55" s="1">
        <v>267.2244094488189</v>
      </c>
      <c r="M55" s="8">
        <f t="shared" si="12"/>
        <v>0.95984848484848484</v>
      </c>
      <c r="N55" s="6">
        <f t="shared" si="13"/>
        <v>0.67705735660847877</v>
      </c>
      <c r="O55" s="6">
        <f t="shared" si="14"/>
        <v>0.95430579964850615</v>
      </c>
      <c r="P55" s="7">
        <f t="shared" si="15"/>
        <v>0.42316258351893093</v>
      </c>
      <c r="R55" s="4" t="s">
        <v>56</v>
      </c>
      <c r="S55" s="4">
        <v>228</v>
      </c>
      <c r="T55" s="4" t="s">
        <v>9</v>
      </c>
      <c r="U55" s="4">
        <v>3</v>
      </c>
      <c r="V55" s="4">
        <v>493508.38215899799</v>
      </c>
      <c r="W55" s="4">
        <v>5180871.1945700003</v>
      </c>
      <c r="X55" s="4">
        <v>191.43700787401573</v>
      </c>
      <c r="Y55" s="4">
        <v>0.68762626262626247</v>
      </c>
      <c r="Z55" s="4">
        <v>0.48503740648379046</v>
      </c>
      <c r="AA55" s="4">
        <v>0.68365553602811946</v>
      </c>
      <c r="AB55">
        <v>8.01781737193763E-2</v>
      </c>
    </row>
    <row r="56" spans="1:28" x14ac:dyDescent="0.25">
      <c r="A56" s="1" t="s">
        <v>56</v>
      </c>
      <c r="B56" s="1">
        <v>98</v>
      </c>
      <c r="C56" s="1" t="s">
        <v>9</v>
      </c>
      <c r="D56" s="1">
        <v>3</v>
      </c>
      <c r="E56" s="1">
        <v>493371.862522999</v>
      </c>
      <c r="F56" s="1">
        <v>5180703.7714799903</v>
      </c>
      <c r="G56" s="1">
        <v>266.73228346456693</v>
      </c>
      <c r="M56" s="8">
        <f t="shared" si="12"/>
        <v>0.95808080808080798</v>
      </c>
      <c r="N56" s="6">
        <f t="shared" si="13"/>
        <v>0.67581047381546133</v>
      </c>
      <c r="O56" s="6">
        <f t="shared" si="14"/>
        <v>0.95254833040421794</v>
      </c>
      <c r="P56" s="7">
        <f t="shared" si="15"/>
        <v>0.42093541202672602</v>
      </c>
      <c r="R56" s="4" t="s">
        <v>56</v>
      </c>
      <c r="S56" s="4">
        <v>251</v>
      </c>
      <c r="T56" s="4" t="s">
        <v>9</v>
      </c>
      <c r="U56" s="4">
        <v>3</v>
      </c>
      <c r="V56" s="4">
        <v>493509.39061900001</v>
      </c>
      <c r="W56" s="4">
        <v>5180886.0838599904</v>
      </c>
      <c r="X56" s="4">
        <v>267.2244094488189</v>
      </c>
      <c r="Y56" s="4">
        <v>0.95984848484848484</v>
      </c>
      <c r="Z56" s="4">
        <v>0.67705735660847877</v>
      </c>
      <c r="AA56" s="4">
        <v>0.95430579964850615</v>
      </c>
      <c r="AB56">
        <v>0.42316258351893093</v>
      </c>
    </row>
    <row r="57" spans="1:28" x14ac:dyDescent="0.25">
      <c r="A57" s="1" t="s">
        <v>56</v>
      </c>
      <c r="B57" s="1">
        <v>45</v>
      </c>
      <c r="C57" s="1" t="s">
        <v>9</v>
      </c>
      <c r="D57" s="1">
        <v>3</v>
      </c>
      <c r="E57" s="1">
        <v>493323.203397998</v>
      </c>
      <c r="F57" s="1">
        <v>5180641.4112200001</v>
      </c>
      <c r="G57" s="1">
        <v>258.85826771653541</v>
      </c>
      <c r="M57" s="8">
        <f t="shared" si="12"/>
        <v>0.92979797979797962</v>
      </c>
      <c r="N57" s="6">
        <f t="shared" si="13"/>
        <v>0.65586034912718194</v>
      </c>
      <c r="O57" s="6">
        <f t="shared" si="14"/>
        <v>0.92442882249560621</v>
      </c>
      <c r="P57" s="7">
        <f t="shared" si="15"/>
        <v>0.38530066815144748</v>
      </c>
      <c r="R57" s="4" t="s">
        <v>56</v>
      </c>
      <c r="S57" s="4">
        <v>274</v>
      </c>
      <c r="T57" s="4" t="s">
        <v>9</v>
      </c>
      <c r="U57" s="4">
        <v>3</v>
      </c>
      <c r="V57" s="4">
        <v>493530.34065799799</v>
      </c>
      <c r="W57" s="4">
        <v>5180917.8421999803</v>
      </c>
      <c r="X57" s="4">
        <v>347.93307086614175</v>
      </c>
      <c r="Y57" s="4">
        <v>1.2497474747474746</v>
      </c>
      <c r="Z57" s="4">
        <v>0.88154613466334164</v>
      </c>
      <c r="AA57" s="4">
        <v>1.2425307557117751</v>
      </c>
      <c r="AB57" s="108">
        <v>0.7884187082405345</v>
      </c>
    </row>
    <row r="58" spans="1:28" x14ac:dyDescent="0.25">
      <c r="A58" s="1" t="s">
        <v>56</v>
      </c>
      <c r="B58" s="1">
        <v>227</v>
      </c>
      <c r="C58" s="1" t="s">
        <v>9</v>
      </c>
      <c r="D58" s="1">
        <v>3</v>
      </c>
      <c r="E58" s="1">
        <v>493478.459027</v>
      </c>
      <c r="F58" s="1">
        <v>5180856.1175499903</v>
      </c>
      <c r="G58" s="1">
        <v>250.98425196850394</v>
      </c>
      <c r="M58" s="8">
        <f t="shared" si="12"/>
        <v>0.90151515151515149</v>
      </c>
      <c r="N58" s="6">
        <f t="shared" si="13"/>
        <v>0.63591022443890277</v>
      </c>
      <c r="O58" s="6">
        <f t="shared" si="14"/>
        <v>0.89630931458699481</v>
      </c>
      <c r="P58" s="7">
        <f t="shared" si="15"/>
        <v>0.34966592427616922</v>
      </c>
      <c r="R58" s="4" t="s">
        <v>56</v>
      </c>
      <c r="S58" s="4">
        <v>275</v>
      </c>
      <c r="T58" s="4" t="s">
        <v>9</v>
      </c>
      <c r="U58" s="4">
        <v>3</v>
      </c>
      <c r="V58" s="4">
        <v>493560.659740998</v>
      </c>
      <c r="W58" s="4">
        <v>5180928.8972899904</v>
      </c>
      <c r="X58" s="4">
        <v>333.66141732283467</v>
      </c>
      <c r="Y58" s="4">
        <v>1.1984848484848485</v>
      </c>
      <c r="Z58" s="4">
        <v>0.84538653366583538</v>
      </c>
      <c r="AA58" s="4">
        <v>1.1915641476274166</v>
      </c>
      <c r="AB58">
        <v>0.72383073496659245</v>
      </c>
    </row>
    <row r="59" spans="1:28" x14ac:dyDescent="0.25">
      <c r="A59" s="1" t="s">
        <v>56</v>
      </c>
      <c r="B59" s="1">
        <v>151</v>
      </c>
      <c r="C59" s="1" t="s">
        <v>9</v>
      </c>
      <c r="D59" s="1">
        <v>3</v>
      </c>
      <c r="E59" s="1">
        <v>493417.88659000001</v>
      </c>
      <c r="F59" s="1">
        <v>5180770.9989099903</v>
      </c>
      <c r="G59" s="1">
        <v>247.53937007874015</v>
      </c>
      <c r="M59" s="8">
        <f t="shared" si="12"/>
        <v>0.88914141414141401</v>
      </c>
      <c r="N59" s="6">
        <f t="shared" si="13"/>
        <v>0.62718204488778051</v>
      </c>
      <c r="O59" s="6">
        <f t="shared" si="14"/>
        <v>0.8840070298769771</v>
      </c>
      <c r="P59" s="7">
        <f t="shared" si="15"/>
        <v>0.33407572383073486</v>
      </c>
      <c r="R59" s="4" t="s">
        <v>56</v>
      </c>
      <c r="S59" s="4">
        <v>300</v>
      </c>
      <c r="T59" s="4" t="s">
        <v>9</v>
      </c>
      <c r="U59" s="4">
        <v>3</v>
      </c>
      <c r="V59" s="4">
        <v>493566.41524</v>
      </c>
      <c r="W59" s="4">
        <v>5180959.4742599903</v>
      </c>
      <c r="X59" s="4">
        <v>321.35826771653541</v>
      </c>
      <c r="Y59" s="4">
        <v>1.1542929292929291</v>
      </c>
      <c r="Z59" s="4">
        <v>0.81421446384039886</v>
      </c>
      <c r="AA59" s="4">
        <v>1.1476274165202107</v>
      </c>
      <c r="AB59">
        <v>0.66815144766146972</v>
      </c>
    </row>
    <row r="60" spans="1:28" x14ac:dyDescent="0.25">
      <c r="A60" s="1" t="s">
        <v>56</v>
      </c>
      <c r="B60" s="1">
        <v>21</v>
      </c>
      <c r="C60" s="1" t="s">
        <v>9</v>
      </c>
      <c r="D60" s="1">
        <v>3</v>
      </c>
      <c r="E60" s="1">
        <v>493309.217427</v>
      </c>
      <c r="F60" s="1">
        <v>5180591.82981</v>
      </c>
      <c r="G60" s="1">
        <v>247.04724409448818</v>
      </c>
      <c r="M60" s="8">
        <f t="shared" si="12"/>
        <v>0.88737373737373726</v>
      </c>
      <c r="N60" s="6">
        <f t="shared" si="13"/>
        <v>0.62593516209476308</v>
      </c>
      <c r="O60" s="6">
        <f t="shared" si="14"/>
        <v>0.88224956063268889</v>
      </c>
      <c r="P60" s="7">
        <f t="shared" si="15"/>
        <v>0.33184855233853</v>
      </c>
      <c r="R60" s="4" t="s">
        <v>56</v>
      </c>
      <c r="S60" s="4">
        <v>326</v>
      </c>
      <c r="T60" s="4" t="s">
        <v>9</v>
      </c>
      <c r="U60" s="4">
        <v>3</v>
      </c>
      <c r="V60" s="4">
        <v>493594.458174998</v>
      </c>
      <c r="W60" s="4">
        <v>5180986.0024800003</v>
      </c>
      <c r="X60" s="4">
        <v>326.77165354330708</v>
      </c>
      <c r="Y60" s="4">
        <v>1.1737373737373735</v>
      </c>
      <c r="Z60" s="4">
        <v>0.82793017456359097</v>
      </c>
      <c r="AA60" s="4">
        <v>1.1669595782073814</v>
      </c>
      <c r="AB60">
        <v>0.69265033407572374</v>
      </c>
    </row>
    <row r="61" spans="1:28" x14ac:dyDescent="0.25">
      <c r="A61" s="1" t="s">
        <v>56</v>
      </c>
      <c r="B61" s="1">
        <v>350</v>
      </c>
      <c r="C61" s="1" t="s">
        <v>9</v>
      </c>
      <c r="D61" s="1">
        <v>3</v>
      </c>
      <c r="E61" s="1">
        <v>493604.72075600002</v>
      </c>
      <c r="F61" s="1">
        <v>5181017.7725</v>
      </c>
      <c r="G61" s="1">
        <v>233.26771653543307</v>
      </c>
      <c r="M61" s="8">
        <f t="shared" si="12"/>
        <v>0.83787878787878778</v>
      </c>
      <c r="N61" s="6">
        <f t="shared" si="13"/>
        <v>0.59102244389027425</v>
      </c>
      <c r="O61" s="6">
        <f t="shared" si="14"/>
        <v>0.83304042179261861</v>
      </c>
      <c r="P61" s="7">
        <f t="shared" si="15"/>
        <v>0.2694877505567928</v>
      </c>
      <c r="R61" s="4" t="s">
        <v>56</v>
      </c>
      <c r="S61" s="4">
        <v>350</v>
      </c>
      <c r="T61" s="4" t="s">
        <v>9</v>
      </c>
      <c r="U61" s="4">
        <v>3</v>
      </c>
      <c r="V61" s="4">
        <v>493604.72075600002</v>
      </c>
      <c r="W61" s="4">
        <v>5181017.7725</v>
      </c>
      <c r="X61" s="4">
        <v>233.26771653543307</v>
      </c>
      <c r="Y61" s="4">
        <v>0.83787878787878778</v>
      </c>
      <c r="Z61" s="4">
        <v>0.59102244389027425</v>
      </c>
      <c r="AA61" s="4">
        <v>0.83304042179261861</v>
      </c>
      <c r="AB61">
        <v>0.2694877505567928</v>
      </c>
    </row>
    <row r="62" spans="1:28" x14ac:dyDescent="0.25">
      <c r="A62" s="1" t="s">
        <v>56</v>
      </c>
      <c r="B62" s="1">
        <v>228</v>
      </c>
      <c r="C62" s="1" t="s">
        <v>9</v>
      </c>
      <c r="D62" s="1">
        <v>3</v>
      </c>
      <c r="E62" s="1">
        <v>493508.38215899799</v>
      </c>
      <c r="F62" s="1">
        <v>5180871.1945700003</v>
      </c>
      <c r="G62" s="1">
        <v>191.43700787401573</v>
      </c>
      <c r="M62" s="8">
        <f t="shared" si="12"/>
        <v>0.68762626262626247</v>
      </c>
      <c r="N62" s="6">
        <f t="shared" si="13"/>
        <v>0.48503740648379046</v>
      </c>
      <c r="O62" s="6">
        <f t="shared" si="14"/>
        <v>0.68365553602811946</v>
      </c>
      <c r="P62" s="7">
        <f t="shared" si="15"/>
        <v>8.01781737193763E-2</v>
      </c>
      <c r="R62" s="4" t="s">
        <v>56</v>
      </c>
      <c r="S62" s="4">
        <v>373</v>
      </c>
      <c r="T62" s="4" t="s">
        <v>9</v>
      </c>
      <c r="U62" s="4">
        <v>3</v>
      </c>
      <c r="V62" s="4">
        <v>493635.37153300003</v>
      </c>
      <c r="W62" s="4">
        <v>5181056.5215800004</v>
      </c>
      <c r="X62" s="4">
        <v>280.01968503937007</v>
      </c>
      <c r="Y62" s="4">
        <v>1.0058080808080807</v>
      </c>
      <c r="Z62" s="4">
        <v>0.70947630922693261</v>
      </c>
      <c r="AA62" s="4">
        <v>1</v>
      </c>
      <c r="AB62">
        <v>0.4810690423162583</v>
      </c>
    </row>
    <row r="63" spans="1:28" x14ac:dyDescent="0.25">
      <c r="A63" s="1" t="s">
        <v>56</v>
      </c>
      <c r="B63" s="1">
        <v>203</v>
      </c>
      <c r="C63" s="1" t="s">
        <v>9</v>
      </c>
      <c r="D63" s="1">
        <v>3</v>
      </c>
      <c r="E63" s="1">
        <v>493480.485305999</v>
      </c>
      <c r="F63" s="1">
        <v>5180839.4438500004</v>
      </c>
      <c r="G63" s="1">
        <v>181.59448818897638</v>
      </c>
      <c r="M63" s="8">
        <f t="shared" si="12"/>
        <v>0.65227272727272723</v>
      </c>
      <c r="N63" s="6">
        <f t="shared" si="13"/>
        <v>0.46009975062344138</v>
      </c>
      <c r="O63" s="6">
        <f t="shared" si="14"/>
        <v>0.64850615114235499</v>
      </c>
      <c r="P63" s="7">
        <f t="shared" si="15"/>
        <v>3.5634743875278395E-2</v>
      </c>
      <c r="R63" s="4" t="s">
        <v>56</v>
      </c>
      <c r="S63" s="4">
        <v>396</v>
      </c>
      <c r="T63" s="4" t="s">
        <v>9</v>
      </c>
      <c r="U63" s="4">
        <v>3</v>
      </c>
      <c r="V63" s="4">
        <v>493658.29567700002</v>
      </c>
      <c r="W63" s="4">
        <v>5181079.4996199803</v>
      </c>
      <c r="X63" s="4">
        <v>281.00393700787401</v>
      </c>
      <c r="Y63" s="4">
        <v>1.0093434343434342</v>
      </c>
      <c r="Z63" s="4">
        <v>0.71197007481296759</v>
      </c>
      <c r="AA63" s="4">
        <v>1.0035149384885764</v>
      </c>
      <c r="AB63">
        <v>0.48552338530066808</v>
      </c>
    </row>
    <row r="64" spans="1:28" x14ac:dyDescent="0.25">
      <c r="A64" s="1" t="s">
        <v>56</v>
      </c>
      <c r="B64" s="1">
        <v>420</v>
      </c>
      <c r="C64" s="1" t="s">
        <v>9</v>
      </c>
      <c r="D64" s="1">
        <v>3</v>
      </c>
      <c r="E64" s="1">
        <v>493681.925006998</v>
      </c>
      <c r="F64" s="1">
        <v>5181110.7360899802</v>
      </c>
      <c r="G64" s="9">
        <v>173.72047244094489</v>
      </c>
      <c r="M64" s="8">
        <f t="shared" si="12"/>
        <v>0.62398989898989898</v>
      </c>
      <c r="N64" s="6">
        <f t="shared" si="13"/>
        <v>0.4401496259351621</v>
      </c>
      <c r="O64" s="6">
        <f t="shared" si="14"/>
        <v>0.62038664323374348</v>
      </c>
      <c r="P64" s="7">
        <f t="shared" si="15"/>
        <v>0</v>
      </c>
      <c r="R64" s="4" t="s">
        <v>56</v>
      </c>
      <c r="S64" s="4">
        <v>420</v>
      </c>
      <c r="T64" s="4" t="s">
        <v>9</v>
      </c>
      <c r="U64" s="4">
        <v>3</v>
      </c>
      <c r="V64" s="4">
        <v>493681.925006998</v>
      </c>
      <c r="W64" s="4">
        <v>5181110.7360899802</v>
      </c>
      <c r="X64" s="4">
        <v>173.72047244094489</v>
      </c>
      <c r="Y64" s="4">
        <v>0.62398989898989898</v>
      </c>
      <c r="Z64" s="4">
        <v>0.4401496259351621</v>
      </c>
      <c r="AA64" s="4">
        <v>0.62038664323374348</v>
      </c>
      <c r="AB64">
        <v>0</v>
      </c>
    </row>
    <row r="65" spans="1:28" x14ac:dyDescent="0.25">
      <c r="A65" s="5" t="s">
        <v>58</v>
      </c>
      <c r="B65" s="5">
        <v>100</v>
      </c>
      <c r="C65" s="5" t="s">
        <v>9</v>
      </c>
      <c r="D65" s="5">
        <v>4</v>
      </c>
      <c r="E65" s="5">
        <v>493435.68717500003</v>
      </c>
      <c r="F65" s="5">
        <v>5180709.8130599903</v>
      </c>
      <c r="G65" s="5">
        <v>381.88976377952753</v>
      </c>
      <c r="H65" s="5"/>
      <c r="I65" s="5"/>
      <c r="J65" s="5"/>
      <c r="K65" s="5"/>
      <c r="L65" s="5"/>
      <c r="M65" s="6">
        <f t="shared" ref="M65:M82" si="16">G65/$I$5</f>
        <v>2.3087603305785125</v>
      </c>
      <c r="N65" s="6">
        <f>G65/$J$5</f>
        <v>1</v>
      </c>
      <c r="O65" s="6">
        <f>G65/$K$5</f>
        <v>2.5953177257525084</v>
      </c>
      <c r="P65" s="7">
        <f>(G65-$L$5)/($J$5-$L$5)</f>
        <v>1</v>
      </c>
      <c r="R65" s="4" t="s">
        <v>58</v>
      </c>
      <c r="S65" s="4">
        <v>1</v>
      </c>
      <c r="T65" s="4" t="s">
        <v>9</v>
      </c>
      <c r="U65" s="4">
        <v>4</v>
      </c>
      <c r="V65" s="4">
        <v>493319.28016000002</v>
      </c>
      <c r="W65" s="4">
        <v>5180579.2617899803</v>
      </c>
      <c r="X65" s="4">
        <v>124.01574803149606</v>
      </c>
      <c r="Y65" s="4">
        <v>0.74975206611570266</v>
      </c>
      <c r="Z65" s="4">
        <v>0.32474226804123713</v>
      </c>
      <c r="AA65" s="4">
        <v>0.84280936454849498</v>
      </c>
      <c r="AB65">
        <v>0.26507713884992989</v>
      </c>
    </row>
    <row r="66" spans="1:28" x14ac:dyDescent="0.25">
      <c r="A66" s="1" t="s">
        <v>58</v>
      </c>
      <c r="B66" s="1">
        <v>152</v>
      </c>
      <c r="C66" s="1" t="s">
        <v>9</v>
      </c>
      <c r="D66" s="1">
        <v>4</v>
      </c>
      <c r="E66" s="1">
        <v>493447.78446200001</v>
      </c>
      <c r="F66" s="1">
        <v>5180761.6069099903</v>
      </c>
      <c r="G66" s="1">
        <v>343.01181102362204</v>
      </c>
      <c r="M66" s="8">
        <f t="shared" si="16"/>
        <v>2.0737190082644634</v>
      </c>
      <c r="N66" s="6">
        <f t="shared" ref="N66:N82" si="17">G66/$J$5</f>
        <v>0.89819587628865982</v>
      </c>
      <c r="O66" s="6">
        <f t="shared" ref="O66:O82" si="18">G66/$K$5</f>
        <v>2.3311036789297659</v>
      </c>
      <c r="P66" s="7">
        <f t="shared" ref="P66:P82" si="19">(G66-$L$5)/($J$5-$L$5)</f>
        <v>0.8892005610098177</v>
      </c>
      <c r="R66" s="4" t="s">
        <v>58</v>
      </c>
      <c r="S66" s="4">
        <v>22</v>
      </c>
      <c r="T66" s="4" t="s">
        <v>9</v>
      </c>
      <c r="U66" s="4">
        <v>4</v>
      </c>
      <c r="V66" s="4">
        <v>493341.14833300002</v>
      </c>
      <c r="W66" s="4">
        <v>5180611.0184399802</v>
      </c>
    </row>
    <row r="67" spans="1:28" x14ac:dyDescent="0.25">
      <c r="A67" s="1" t="s">
        <v>58</v>
      </c>
      <c r="B67" s="1">
        <v>126</v>
      </c>
      <c r="C67" s="1" t="s">
        <v>9</v>
      </c>
      <c r="D67" s="1">
        <v>4</v>
      </c>
      <c r="E67" s="1">
        <v>493434.17333700001</v>
      </c>
      <c r="F67" s="1">
        <v>5180740.7972900001</v>
      </c>
      <c r="G67" s="1">
        <v>261.31889763779526</v>
      </c>
      <c r="M67" s="8">
        <f t="shared" si="16"/>
        <v>1.579834710743802</v>
      </c>
      <c r="N67" s="6">
        <f t="shared" si="17"/>
        <v>0.68427835051546393</v>
      </c>
      <c r="O67" s="6">
        <f t="shared" si="18"/>
        <v>1.7759197324414715</v>
      </c>
      <c r="P67" s="7">
        <f t="shared" si="19"/>
        <v>0.65638148667601681</v>
      </c>
      <c r="R67" s="4" t="s">
        <v>58</v>
      </c>
      <c r="S67" s="4">
        <v>23</v>
      </c>
      <c r="T67" s="4" t="s">
        <v>9</v>
      </c>
      <c r="U67" s="4">
        <v>4</v>
      </c>
      <c r="V67" s="4">
        <v>493371.45561800001</v>
      </c>
      <c r="W67" s="4">
        <v>5180609.6268499903</v>
      </c>
    </row>
    <row r="68" spans="1:28" x14ac:dyDescent="0.25">
      <c r="A68" s="1" t="s">
        <v>58</v>
      </c>
      <c r="B68" s="1">
        <v>153</v>
      </c>
      <c r="C68" s="1" t="s">
        <v>9</v>
      </c>
      <c r="D68" s="1">
        <v>4</v>
      </c>
      <c r="E68" s="1">
        <v>493478.50785200001</v>
      </c>
      <c r="F68" s="1">
        <v>5180775.8840899803</v>
      </c>
      <c r="G68" s="1">
        <v>231.29921259842519</v>
      </c>
      <c r="M68" s="8">
        <f t="shared" si="16"/>
        <v>1.3983471074380167</v>
      </c>
      <c r="N68" s="6">
        <f t="shared" si="17"/>
        <v>0.60567010309278357</v>
      </c>
      <c r="O68" s="6">
        <f t="shared" si="18"/>
        <v>1.5719063545150502</v>
      </c>
      <c r="P68" s="7">
        <f t="shared" si="19"/>
        <v>0.57082748948106599</v>
      </c>
      <c r="R68" s="4" t="s">
        <v>58</v>
      </c>
      <c r="S68" s="4">
        <v>47</v>
      </c>
      <c r="T68" s="4" t="s">
        <v>9</v>
      </c>
      <c r="U68" s="4">
        <v>4</v>
      </c>
      <c r="V68" s="4">
        <v>493385.61993400002</v>
      </c>
      <c r="W68" s="4">
        <v>5180649.6397900004</v>
      </c>
    </row>
    <row r="69" spans="1:28" x14ac:dyDescent="0.25">
      <c r="A69" s="1" t="s">
        <v>58</v>
      </c>
      <c r="B69" s="1">
        <v>253</v>
      </c>
      <c r="C69" s="1" t="s">
        <v>9</v>
      </c>
      <c r="D69" s="1">
        <v>4</v>
      </c>
      <c r="E69" s="1">
        <v>493573.21164499799</v>
      </c>
      <c r="F69" s="1">
        <v>5180890.6823100001</v>
      </c>
      <c r="G69" s="1">
        <v>205.21653543307087</v>
      </c>
      <c r="M69" s="8">
        <f t="shared" si="16"/>
        <v>1.2406611570247936</v>
      </c>
      <c r="N69" s="6">
        <f t="shared" si="17"/>
        <v>0.53737113402061865</v>
      </c>
      <c r="O69" s="6">
        <f t="shared" si="18"/>
        <v>1.3946488294314383</v>
      </c>
      <c r="P69" s="7">
        <f t="shared" si="19"/>
        <v>0.49649368863955123</v>
      </c>
      <c r="R69" s="4" t="s">
        <v>58</v>
      </c>
      <c r="S69" s="4">
        <v>72</v>
      </c>
      <c r="T69" s="4" t="s">
        <v>9</v>
      </c>
      <c r="U69" s="4">
        <v>4</v>
      </c>
      <c r="V69" s="4">
        <v>493392.296325</v>
      </c>
      <c r="W69" s="4">
        <v>5180681.4133900004</v>
      </c>
    </row>
    <row r="70" spans="1:28" x14ac:dyDescent="0.25">
      <c r="A70" s="1" t="s">
        <v>58</v>
      </c>
      <c r="B70" s="1">
        <v>327</v>
      </c>
      <c r="C70" s="1" t="s">
        <v>9</v>
      </c>
      <c r="D70" s="1">
        <v>4</v>
      </c>
      <c r="E70" s="1">
        <v>493626.37309200002</v>
      </c>
      <c r="F70" s="1">
        <v>5180992.9692099905</v>
      </c>
      <c r="G70" s="1">
        <v>180.11811023622047</v>
      </c>
      <c r="M70" s="8">
        <f t="shared" si="16"/>
        <v>1.088925619834711</v>
      </c>
      <c r="N70" s="6">
        <f t="shared" si="17"/>
        <v>0.47164948453608252</v>
      </c>
      <c r="O70" s="6">
        <f t="shared" si="18"/>
        <v>1.2240802675585285</v>
      </c>
      <c r="P70" s="7">
        <f t="shared" si="19"/>
        <v>0.42496493688639558</v>
      </c>
      <c r="R70" s="4" t="s">
        <v>58</v>
      </c>
      <c r="S70" s="4">
        <v>73</v>
      </c>
      <c r="T70" s="4" t="s">
        <v>9</v>
      </c>
      <c r="U70" s="4">
        <v>4</v>
      </c>
      <c r="V70" s="4">
        <v>493421.80271800002</v>
      </c>
      <c r="W70" s="4">
        <v>5180680.0438900003</v>
      </c>
    </row>
    <row r="71" spans="1:28" x14ac:dyDescent="0.25">
      <c r="A71" s="1" t="s">
        <v>58</v>
      </c>
      <c r="B71" s="1">
        <v>374</v>
      </c>
      <c r="C71" s="1" t="s">
        <v>9</v>
      </c>
      <c r="D71" s="1">
        <v>4</v>
      </c>
      <c r="E71" s="1">
        <v>493667.269375998</v>
      </c>
      <c r="F71" s="1">
        <v>5181047.7091800002</v>
      </c>
      <c r="G71" s="1">
        <v>165.35433070866142</v>
      </c>
      <c r="M71" s="8">
        <f t="shared" si="16"/>
        <v>0.99966942148760352</v>
      </c>
      <c r="N71" s="6">
        <f t="shared" si="17"/>
        <v>0.43298969072164956</v>
      </c>
      <c r="O71" s="6">
        <f t="shared" si="18"/>
        <v>1.1237458193979935</v>
      </c>
      <c r="P71" s="7">
        <f t="shared" si="19"/>
        <v>0.38288920056100989</v>
      </c>
      <c r="R71" s="4" t="s">
        <v>58</v>
      </c>
      <c r="S71" s="4">
        <v>100</v>
      </c>
      <c r="T71" s="4" t="s">
        <v>9</v>
      </c>
      <c r="U71" s="4">
        <v>4</v>
      </c>
      <c r="V71" s="4">
        <v>493435.68717500003</v>
      </c>
      <c r="W71" s="4">
        <v>5180709.8130599903</v>
      </c>
      <c r="X71" s="4">
        <v>381.88976377952753</v>
      </c>
      <c r="Y71" s="4">
        <v>2.3087603305785125</v>
      </c>
      <c r="Z71" s="4">
        <v>1</v>
      </c>
      <c r="AA71" s="4">
        <v>2.5953177257525084</v>
      </c>
      <c r="AB71" s="7">
        <v>1</v>
      </c>
    </row>
    <row r="72" spans="1:28" x14ac:dyDescent="0.25">
      <c r="A72" s="1" t="s">
        <v>58</v>
      </c>
      <c r="B72" s="1">
        <v>351</v>
      </c>
      <c r="C72" s="1" t="s">
        <v>9</v>
      </c>
      <c r="D72" s="1">
        <v>4</v>
      </c>
      <c r="E72" s="1">
        <v>493636.63549199799</v>
      </c>
      <c r="F72" s="1">
        <v>5181024.7392800003</v>
      </c>
      <c r="G72" s="1">
        <v>161.41732283464566</v>
      </c>
      <c r="M72" s="8">
        <f t="shared" si="16"/>
        <v>0.97586776859504143</v>
      </c>
      <c r="N72" s="6">
        <f t="shared" si="17"/>
        <v>0.42268041237113402</v>
      </c>
      <c r="O72" s="6">
        <f t="shared" si="18"/>
        <v>1.0969899665551839</v>
      </c>
      <c r="P72" s="7">
        <f t="shared" si="19"/>
        <v>0.37166900420757365</v>
      </c>
      <c r="R72" s="4" t="s">
        <v>58</v>
      </c>
      <c r="S72" s="4">
        <v>126</v>
      </c>
      <c r="T72" s="4" t="s">
        <v>9</v>
      </c>
      <c r="U72" s="4">
        <v>4</v>
      </c>
      <c r="V72" s="4">
        <v>493434.17333700001</v>
      </c>
      <c r="W72" s="4">
        <v>5180740.7972900001</v>
      </c>
      <c r="X72" s="4">
        <v>261.31889763779526</v>
      </c>
      <c r="Y72" s="4">
        <v>1.579834710743802</v>
      </c>
      <c r="Z72" s="4">
        <v>0.68427835051546393</v>
      </c>
      <c r="AA72" s="4">
        <v>1.7759197324414715</v>
      </c>
      <c r="AB72">
        <v>0.65638148667601681</v>
      </c>
    </row>
    <row r="73" spans="1:28" x14ac:dyDescent="0.25">
      <c r="A73" s="1" t="s">
        <v>58</v>
      </c>
      <c r="B73" s="1">
        <v>276</v>
      </c>
      <c r="C73" s="1" t="s">
        <v>9</v>
      </c>
      <c r="D73" s="1">
        <v>4</v>
      </c>
      <c r="E73" s="1">
        <v>493594.16132999799</v>
      </c>
      <c r="F73" s="1">
        <v>5180922.4408799903</v>
      </c>
      <c r="G73" s="1">
        <v>154.03543307086613</v>
      </c>
      <c r="M73" s="8">
        <f t="shared" si="16"/>
        <v>0.93123966942148773</v>
      </c>
      <c r="N73" s="6">
        <f t="shared" si="17"/>
        <v>0.40335051546391754</v>
      </c>
      <c r="O73" s="6">
        <f t="shared" si="18"/>
        <v>1.0468227424749164</v>
      </c>
      <c r="P73" s="7">
        <f t="shared" si="19"/>
        <v>0.35063113604488078</v>
      </c>
      <c r="R73" s="4" t="s">
        <v>58</v>
      </c>
      <c r="S73" s="4">
        <v>152</v>
      </c>
      <c r="T73" s="4" t="s">
        <v>9</v>
      </c>
      <c r="U73" s="4">
        <v>4</v>
      </c>
      <c r="V73" s="4">
        <v>493447.78446200001</v>
      </c>
      <c r="W73" s="4">
        <v>5180761.6069099903</v>
      </c>
      <c r="X73" s="4">
        <v>343.01181102362204</v>
      </c>
      <c r="Y73" s="4">
        <v>2.0737190082644634</v>
      </c>
      <c r="Z73" s="4">
        <v>0.89819587628865982</v>
      </c>
      <c r="AA73" s="4">
        <v>2.3311036789297659</v>
      </c>
      <c r="AB73">
        <v>0.8892005610098177</v>
      </c>
    </row>
    <row r="74" spans="1:28" x14ac:dyDescent="0.25">
      <c r="A74" s="1" t="s">
        <v>58</v>
      </c>
      <c r="B74" s="1">
        <v>301</v>
      </c>
      <c r="C74" s="1" t="s">
        <v>9</v>
      </c>
      <c r="D74" s="1">
        <v>4</v>
      </c>
      <c r="E74" s="1">
        <v>493598.317293</v>
      </c>
      <c r="F74" s="1">
        <v>5180954.2174000004</v>
      </c>
      <c r="G74" s="1">
        <v>140.25590551181102</v>
      </c>
      <c r="M74" s="8">
        <f t="shared" si="16"/>
        <v>0.84793388429752081</v>
      </c>
      <c r="N74" s="6">
        <f t="shared" si="17"/>
        <v>0.36726804123711343</v>
      </c>
      <c r="O74" s="6">
        <f t="shared" si="18"/>
        <v>0.95317725752508364</v>
      </c>
      <c r="P74" s="7">
        <f t="shared" si="19"/>
        <v>0.31136044880785418</v>
      </c>
      <c r="R74" s="4" t="s">
        <v>58</v>
      </c>
      <c r="S74" s="4">
        <v>153</v>
      </c>
      <c r="T74" s="4" t="s">
        <v>9</v>
      </c>
      <c r="U74" s="4">
        <v>4</v>
      </c>
      <c r="V74" s="4">
        <v>493478.50785200001</v>
      </c>
      <c r="W74" s="4">
        <v>5180775.8840899803</v>
      </c>
      <c r="X74" s="4">
        <v>231.29921259842519</v>
      </c>
      <c r="Y74" s="4">
        <v>1.3983471074380167</v>
      </c>
      <c r="Z74" s="4">
        <v>0.60567010309278357</v>
      </c>
      <c r="AA74" s="4">
        <v>1.5719063545150502</v>
      </c>
      <c r="AB74">
        <v>0.57082748948106599</v>
      </c>
    </row>
    <row r="75" spans="1:28" x14ac:dyDescent="0.25">
      <c r="A75" s="1" t="s">
        <v>58</v>
      </c>
      <c r="B75" s="1">
        <v>1</v>
      </c>
      <c r="C75" s="1" t="s">
        <v>9</v>
      </c>
      <c r="D75" s="1">
        <v>4</v>
      </c>
      <c r="E75" s="1">
        <v>493319.28016000002</v>
      </c>
      <c r="F75" s="1">
        <v>5180579.2617899803</v>
      </c>
      <c r="G75" s="1">
        <v>124.01574803149606</v>
      </c>
      <c r="M75" s="8">
        <f t="shared" si="16"/>
        <v>0.74975206611570266</v>
      </c>
      <c r="N75" s="6">
        <f t="shared" si="17"/>
        <v>0.32474226804123713</v>
      </c>
      <c r="O75" s="6">
        <f t="shared" si="18"/>
        <v>0.84280936454849498</v>
      </c>
      <c r="P75" s="7">
        <f t="shared" si="19"/>
        <v>0.26507713884992989</v>
      </c>
      <c r="R75" s="4" t="s">
        <v>58</v>
      </c>
      <c r="S75" s="4">
        <v>179</v>
      </c>
      <c r="T75" s="4" t="s">
        <v>9</v>
      </c>
      <c r="U75" s="4">
        <v>4</v>
      </c>
      <c r="V75" s="4">
        <v>493495.641638998</v>
      </c>
      <c r="W75" s="4">
        <v>5180807.6464499803</v>
      </c>
      <c r="X75" s="4">
        <v>31.003937007874015</v>
      </c>
      <c r="Y75" s="4">
        <v>0.18743801652892567</v>
      </c>
      <c r="Z75" s="4">
        <v>8.1185567010309281E-2</v>
      </c>
      <c r="AA75" s="4">
        <v>0.21070234113712374</v>
      </c>
      <c r="AB75">
        <v>0</v>
      </c>
    </row>
    <row r="76" spans="1:28" x14ac:dyDescent="0.25">
      <c r="A76" s="1" t="s">
        <v>58</v>
      </c>
      <c r="B76" s="1">
        <v>398</v>
      </c>
      <c r="C76" s="1" t="s">
        <v>9</v>
      </c>
      <c r="D76" s="1">
        <v>4</v>
      </c>
      <c r="E76" s="1">
        <v>493719.72291200003</v>
      </c>
      <c r="F76" s="1">
        <v>5181093.2106900001</v>
      </c>
      <c r="G76" s="1">
        <v>119.09448818897637</v>
      </c>
      <c r="M76" s="8">
        <f t="shared" si="16"/>
        <v>0.72000000000000008</v>
      </c>
      <c r="N76" s="6">
        <f t="shared" si="17"/>
        <v>0.31185567010309279</v>
      </c>
      <c r="O76" s="6">
        <f t="shared" si="18"/>
        <v>0.80936454849498329</v>
      </c>
      <c r="P76" s="7">
        <f t="shared" si="19"/>
        <v>0.25105189340813466</v>
      </c>
      <c r="R76" s="4" t="s">
        <v>58</v>
      </c>
      <c r="S76" s="4">
        <v>204</v>
      </c>
      <c r="T76" s="4" t="s">
        <v>9</v>
      </c>
      <c r="U76" s="4">
        <v>4</v>
      </c>
      <c r="V76" s="4">
        <v>493512.37530999799</v>
      </c>
      <c r="W76" s="4">
        <v>5180822.5187200001</v>
      </c>
      <c r="X76" s="4">
        <v>101.87007874015748</v>
      </c>
      <c r="Y76" s="4">
        <v>0.61586776859504144</v>
      </c>
      <c r="Z76" s="4">
        <v>0.26675257731958768</v>
      </c>
      <c r="AA76" s="4">
        <v>0.69230769230769229</v>
      </c>
      <c r="AB76">
        <v>0.20196353436185135</v>
      </c>
    </row>
    <row r="77" spans="1:28" x14ac:dyDescent="0.25">
      <c r="A77" s="1" t="s">
        <v>58</v>
      </c>
      <c r="B77" s="1">
        <v>252</v>
      </c>
      <c r="C77" s="1" t="s">
        <v>9</v>
      </c>
      <c r="D77" s="1">
        <v>4</v>
      </c>
      <c r="E77" s="1">
        <v>493543.70833300002</v>
      </c>
      <c r="F77" s="1">
        <v>5180893.1404100005</v>
      </c>
      <c r="G77" s="1">
        <v>102.36220472440945</v>
      </c>
      <c r="M77" s="8">
        <f t="shared" si="16"/>
        <v>0.61884297520661169</v>
      </c>
      <c r="N77" s="6">
        <f t="shared" si="17"/>
        <v>0.26804123711340211</v>
      </c>
      <c r="O77" s="6">
        <f t="shared" si="18"/>
        <v>0.69565217391304357</v>
      </c>
      <c r="P77" s="7">
        <f t="shared" si="19"/>
        <v>0.20336605890603088</v>
      </c>
      <c r="R77" s="4" t="s">
        <v>58</v>
      </c>
      <c r="S77" s="4">
        <v>229</v>
      </c>
      <c r="T77" s="4" t="s">
        <v>9</v>
      </c>
      <c r="U77" s="4">
        <v>4</v>
      </c>
      <c r="V77" s="4">
        <v>493540.27207200002</v>
      </c>
      <c r="W77" s="4">
        <v>5180854.2695899904</v>
      </c>
      <c r="X77" s="4">
        <v>92.519685039370074</v>
      </c>
      <c r="Y77" s="4">
        <v>0.55933884297520675</v>
      </c>
      <c r="Z77" s="4">
        <v>0.2422680412371134</v>
      </c>
      <c r="AA77" s="4">
        <v>0.62876254180602009</v>
      </c>
      <c r="AB77">
        <v>0.17531556802244039</v>
      </c>
    </row>
    <row r="78" spans="1:28" x14ac:dyDescent="0.25">
      <c r="A78" s="1" t="s">
        <v>58</v>
      </c>
      <c r="B78" s="1">
        <v>204</v>
      </c>
      <c r="C78" s="1" t="s">
        <v>9</v>
      </c>
      <c r="D78" s="1">
        <v>4</v>
      </c>
      <c r="E78" s="1">
        <v>493512.37530999799</v>
      </c>
      <c r="F78" s="1">
        <v>5180822.5187200001</v>
      </c>
      <c r="G78" s="1">
        <v>101.87007874015748</v>
      </c>
      <c r="M78" s="8">
        <f t="shared" si="16"/>
        <v>0.61586776859504144</v>
      </c>
      <c r="N78" s="6">
        <f t="shared" si="17"/>
        <v>0.26675257731958768</v>
      </c>
      <c r="O78" s="6">
        <f t="shared" si="18"/>
        <v>0.69230769230769229</v>
      </c>
      <c r="P78" s="7">
        <f t="shared" si="19"/>
        <v>0.20196353436185135</v>
      </c>
      <c r="R78" s="4" t="s">
        <v>58</v>
      </c>
      <c r="S78" s="4">
        <v>252</v>
      </c>
      <c r="T78" s="4" t="s">
        <v>9</v>
      </c>
      <c r="U78" s="4">
        <v>4</v>
      </c>
      <c r="V78" s="4">
        <v>493543.70833300002</v>
      </c>
      <c r="W78" s="4">
        <v>5180893.1404100005</v>
      </c>
      <c r="X78" s="4">
        <v>102.36220472440945</v>
      </c>
      <c r="Y78" s="4">
        <v>0.61884297520661169</v>
      </c>
      <c r="Z78" s="4">
        <v>0.26804123711340211</v>
      </c>
      <c r="AA78" s="4">
        <v>0.69565217391304357</v>
      </c>
      <c r="AB78">
        <v>0.20336605890603088</v>
      </c>
    </row>
    <row r="79" spans="1:28" x14ac:dyDescent="0.25">
      <c r="A79" s="1" t="s">
        <v>58</v>
      </c>
      <c r="B79" s="1">
        <v>397</v>
      </c>
      <c r="C79" s="1" t="s">
        <v>9</v>
      </c>
      <c r="D79" s="1">
        <v>4</v>
      </c>
      <c r="E79" s="1">
        <v>493690.210724</v>
      </c>
      <c r="F79" s="1">
        <v>5181087.1334199803</v>
      </c>
      <c r="G79" s="1">
        <v>99.9015748031496</v>
      </c>
      <c r="M79" s="8">
        <f t="shared" si="16"/>
        <v>0.60396694214876046</v>
      </c>
      <c r="N79" s="6">
        <f t="shared" si="17"/>
        <v>0.26159793814432991</v>
      </c>
      <c r="O79" s="6">
        <f t="shared" si="18"/>
        <v>0.67892976588628762</v>
      </c>
      <c r="P79" s="7">
        <f t="shared" si="19"/>
        <v>0.19635343618513323</v>
      </c>
      <c r="R79" s="4" t="s">
        <v>58</v>
      </c>
      <c r="S79" s="4">
        <v>253</v>
      </c>
      <c r="T79" s="4" t="s">
        <v>9</v>
      </c>
      <c r="U79" s="4">
        <v>4</v>
      </c>
      <c r="V79" s="4">
        <v>493573.21164499799</v>
      </c>
      <c r="W79" s="4">
        <v>5180890.6823100001</v>
      </c>
      <c r="X79" s="4">
        <v>205.21653543307087</v>
      </c>
      <c r="Y79" s="4">
        <v>1.2406611570247936</v>
      </c>
      <c r="Z79" s="4">
        <v>0.53737113402061865</v>
      </c>
      <c r="AA79" s="4">
        <v>1.3946488294314383</v>
      </c>
      <c r="AB79">
        <v>0.49649368863955123</v>
      </c>
    </row>
    <row r="80" spans="1:28" x14ac:dyDescent="0.25">
      <c r="A80" s="1" t="s">
        <v>58</v>
      </c>
      <c r="B80" s="1">
        <v>229</v>
      </c>
      <c r="C80" s="1" t="s">
        <v>9</v>
      </c>
      <c r="D80" s="1">
        <v>4</v>
      </c>
      <c r="E80" s="1">
        <v>493540.27207200002</v>
      </c>
      <c r="F80" s="1">
        <v>5180854.2695899904</v>
      </c>
      <c r="G80" s="1">
        <v>92.519685039370074</v>
      </c>
      <c r="M80" s="8">
        <f t="shared" si="16"/>
        <v>0.55933884297520675</v>
      </c>
      <c r="N80" s="6">
        <f t="shared" si="17"/>
        <v>0.2422680412371134</v>
      </c>
      <c r="O80" s="6">
        <f t="shared" si="18"/>
        <v>0.62876254180602009</v>
      </c>
      <c r="P80" s="7">
        <f t="shared" si="19"/>
        <v>0.17531556802244039</v>
      </c>
      <c r="R80" s="4" t="s">
        <v>58</v>
      </c>
      <c r="S80" s="4">
        <v>276</v>
      </c>
      <c r="T80" s="4" t="s">
        <v>9</v>
      </c>
      <c r="U80" s="4">
        <v>4</v>
      </c>
      <c r="V80" s="4">
        <v>493594.16132999799</v>
      </c>
      <c r="W80" s="4">
        <v>5180922.4408799903</v>
      </c>
      <c r="X80" s="4">
        <v>154.03543307086613</v>
      </c>
      <c r="Y80" s="4">
        <v>0.93123966942148773</v>
      </c>
      <c r="Z80" s="4">
        <v>0.40335051546391754</v>
      </c>
      <c r="AA80" s="4">
        <v>1.0468227424749164</v>
      </c>
      <c r="AB80">
        <v>0.35063113604488078</v>
      </c>
    </row>
    <row r="81" spans="1:28" x14ac:dyDescent="0.25">
      <c r="A81" s="1" t="s">
        <v>58</v>
      </c>
      <c r="B81" s="1">
        <v>421</v>
      </c>
      <c r="C81" s="1" t="s">
        <v>9</v>
      </c>
      <c r="D81" s="1">
        <v>4</v>
      </c>
      <c r="E81" s="1">
        <v>493712.774829</v>
      </c>
      <c r="F81" s="1">
        <v>5181114.8141000001</v>
      </c>
      <c r="G81" s="1">
        <v>82.677165354330711</v>
      </c>
      <c r="M81" s="8">
        <f t="shared" si="16"/>
        <v>0.49983471074380176</v>
      </c>
      <c r="N81" s="6">
        <f t="shared" si="17"/>
        <v>0.21649484536082478</v>
      </c>
      <c r="O81" s="6">
        <f t="shared" si="18"/>
        <v>0.56187290969899673</v>
      </c>
      <c r="P81" s="7">
        <f t="shared" si="19"/>
        <v>0.14726507713884995</v>
      </c>
      <c r="R81" s="4" t="s">
        <v>58</v>
      </c>
      <c r="S81" s="4">
        <v>301</v>
      </c>
      <c r="T81" s="4" t="s">
        <v>9</v>
      </c>
      <c r="U81" s="4">
        <v>4</v>
      </c>
      <c r="V81" s="4">
        <v>493598.317293</v>
      </c>
      <c r="W81" s="4">
        <v>5180954.2174000004</v>
      </c>
      <c r="X81" s="4">
        <v>140.25590551181102</v>
      </c>
      <c r="Y81" s="4">
        <v>0.84793388429752081</v>
      </c>
      <c r="Z81" s="4">
        <v>0.36726804123711343</v>
      </c>
      <c r="AA81" s="4">
        <v>0.95317725752508364</v>
      </c>
      <c r="AB81">
        <v>0.31136044880785418</v>
      </c>
    </row>
    <row r="82" spans="1:28" x14ac:dyDescent="0.25">
      <c r="A82" s="1" t="s">
        <v>58</v>
      </c>
      <c r="B82" s="1">
        <v>179</v>
      </c>
      <c r="C82" s="1" t="s">
        <v>9</v>
      </c>
      <c r="D82" s="1">
        <v>4</v>
      </c>
      <c r="E82" s="1">
        <v>493495.641638998</v>
      </c>
      <c r="F82" s="1">
        <v>5180807.6464499803</v>
      </c>
      <c r="G82" s="1">
        <v>31.003937007874015</v>
      </c>
      <c r="M82" s="8">
        <f t="shared" si="16"/>
        <v>0.18743801652892567</v>
      </c>
      <c r="N82" s="6">
        <f t="shared" si="17"/>
        <v>8.1185567010309281E-2</v>
      </c>
      <c r="O82" s="6">
        <f t="shared" si="18"/>
        <v>0.21070234113712374</v>
      </c>
      <c r="P82" s="7">
        <f t="shared" si="19"/>
        <v>0</v>
      </c>
      <c r="R82" s="4" t="s">
        <v>58</v>
      </c>
      <c r="S82" s="4">
        <v>327</v>
      </c>
      <c r="T82" s="4" t="s">
        <v>9</v>
      </c>
      <c r="U82" s="4">
        <v>4</v>
      </c>
      <c r="V82" s="4">
        <v>493626.37309200002</v>
      </c>
      <c r="W82" s="4">
        <v>5180992.9692099905</v>
      </c>
      <c r="X82" s="4">
        <v>180.11811023622047</v>
      </c>
      <c r="Y82" s="4">
        <v>1.088925619834711</v>
      </c>
      <c r="Z82" s="4">
        <v>0.47164948453608252</v>
      </c>
      <c r="AA82" s="4">
        <v>1.2240802675585285</v>
      </c>
      <c r="AB82">
        <v>0.42496493688639558</v>
      </c>
    </row>
    <row r="83" spans="1:28" x14ac:dyDescent="0.25">
      <c r="A83" s="1" t="s">
        <v>58</v>
      </c>
      <c r="B83" s="1">
        <v>22</v>
      </c>
      <c r="C83" s="1" t="s">
        <v>9</v>
      </c>
      <c r="D83" s="1">
        <v>4</v>
      </c>
      <c r="E83" s="1">
        <v>493341.14833300002</v>
      </c>
      <c r="F83" s="1">
        <v>5180611.0184399802</v>
      </c>
      <c r="M83" s="8"/>
      <c r="N83" s="6"/>
      <c r="O83" s="6"/>
      <c r="P83" s="7"/>
      <c r="R83" s="4" t="s">
        <v>58</v>
      </c>
      <c r="S83" s="4">
        <v>351</v>
      </c>
      <c r="T83" s="4" t="s">
        <v>9</v>
      </c>
      <c r="U83" s="4">
        <v>4</v>
      </c>
      <c r="V83" s="4">
        <v>493636.63549199799</v>
      </c>
      <c r="W83" s="4">
        <v>5181024.7392800003</v>
      </c>
      <c r="X83" s="4">
        <v>161.41732283464566</v>
      </c>
      <c r="Y83" s="4">
        <v>0.97586776859504143</v>
      </c>
      <c r="Z83" s="4">
        <v>0.42268041237113402</v>
      </c>
      <c r="AA83" s="4">
        <v>1.0969899665551839</v>
      </c>
      <c r="AB83">
        <v>0.37166900420757365</v>
      </c>
    </row>
    <row r="84" spans="1:28" x14ac:dyDescent="0.25">
      <c r="A84" s="1" t="s">
        <v>58</v>
      </c>
      <c r="B84" s="1">
        <v>23</v>
      </c>
      <c r="C84" s="1" t="s">
        <v>9</v>
      </c>
      <c r="D84" s="1">
        <v>4</v>
      </c>
      <c r="E84" s="1">
        <v>493371.45561800001</v>
      </c>
      <c r="F84" s="1">
        <v>5180609.6268499903</v>
      </c>
      <c r="M84" s="8"/>
      <c r="N84" s="6"/>
      <c r="O84" s="6"/>
      <c r="P84" s="7"/>
      <c r="R84" s="4" t="s">
        <v>58</v>
      </c>
      <c r="S84" s="4">
        <v>374</v>
      </c>
      <c r="T84" s="4" t="s">
        <v>9</v>
      </c>
      <c r="U84" s="4">
        <v>4</v>
      </c>
      <c r="V84" s="4">
        <v>493667.269375998</v>
      </c>
      <c r="W84" s="4">
        <v>5181047.7091800002</v>
      </c>
      <c r="X84" s="4">
        <v>165.35433070866142</v>
      </c>
      <c r="Y84" s="4">
        <v>0.99966942148760352</v>
      </c>
      <c r="Z84" s="4">
        <v>0.43298969072164956</v>
      </c>
      <c r="AA84" s="4">
        <v>1.1237458193979935</v>
      </c>
      <c r="AB84">
        <v>0.38288920056100989</v>
      </c>
    </row>
    <row r="85" spans="1:28" x14ac:dyDescent="0.25">
      <c r="A85" s="1" t="s">
        <v>58</v>
      </c>
      <c r="B85" s="1">
        <v>47</v>
      </c>
      <c r="C85" s="1" t="s">
        <v>9</v>
      </c>
      <c r="D85" s="1">
        <v>4</v>
      </c>
      <c r="E85" s="1">
        <v>493385.61993400002</v>
      </c>
      <c r="F85" s="1">
        <v>5180649.6397900004</v>
      </c>
      <c r="M85" s="8"/>
      <c r="N85" s="6"/>
      <c r="O85" s="6"/>
      <c r="P85" s="7"/>
      <c r="R85" s="4" t="s">
        <v>58</v>
      </c>
      <c r="S85" s="4">
        <v>397</v>
      </c>
      <c r="T85" s="4" t="s">
        <v>9</v>
      </c>
      <c r="U85" s="4">
        <v>4</v>
      </c>
      <c r="V85" s="4">
        <v>493690.210724</v>
      </c>
      <c r="W85" s="4">
        <v>5181087.1334199803</v>
      </c>
      <c r="X85" s="4">
        <v>99.9015748031496</v>
      </c>
      <c r="Y85" s="4">
        <v>0.60396694214876046</v>
      </c>
      <c r="Z85" s="4">
        <v>0.26159793814432991</v>
      </c>
      <c r="AA85" s="4">
        <v>0.67892976588628762</v>
      </c>
      <c r="AB85">
        <v>0.19635343618513323</v>
      </c>
    </row>
    <row r="86" spans="1:28" x14ac:dyDescent="0.25">
      <c r="A86" s="1" t="s">
        <v>58</v>
      </c>
      <c r="B86" s="1">
        <v>72</v>
      </c>
      <c r="C86" s="1" t="s">
        <v>9</v>
      </c>
      <c r="D86" s="1">
        <v>4</v>
      </c>
      <c r="E86" s="1">
        <v>493392.296325</v>
      </c>
      <c r="F86" s="1">
        <v>5180681.4133900004</v>
      </c>
      <c r="M86" s="8"/>
      <c r="N86" s="6"/>
      <c r="O86" s="6"/>
      <c r="P86" s="7"/>
      <c r="R86" s="4" t="s">
        <v>58</v>
      </c>
      <c r="S86" s="4">
        <v>398</v>
      </c>
      <c r="T86" s="4" t="s">
        <v>9</v>
      </c>
      <c r="U86" s="4">
        <v>4</v>
      </c>
      <c r="V86" s="4">
        <v>493719.72291200003</v>
      </c>
      <c r="W86" s="4">
        <v>5181093.2106900001</v>
      </c>
      <c r="X86" s="4">
        <v>119.09448818897637</v>
      </c>
      <c r="Y86" s="4">
        <v>0.72000000000000008</v>
      </c>
      <c r="Z86" s="4">
        <v>0.31185567010309279</v>
      </c>
      <c r="AA86" s="4">
        <v>0.80936454849498329</v>
      </c>
      <c r="AB86">
        <v>0.25105189340813466</v>
      </c>
    </row>
    <row r="87" spans="1:28" x14ac:dyDescent="0.25">
      <c r="A87" s="1" t="s">
        <v>58</v>
      </c>
      <c r="B87" s="1">
        <v>73</v>
      </c>
      <c r="C87" s="1" t="s">
        <v>9</v>
      </c>
      <c r="D87" s="1">
        <v>4</v>
      </c>
      <c r="E87" s="1">
        <v>493421.80271800002</v>
      </c>
      <c r="F87" s="1">
        <v>5180680.0438900003</v>
      </c>
      <c r="H87" s="10"/>
      <c r="M87" s="8"/>
      <c r="N87" s="6"/>
      <c r="O87" s="6"/>
      <c r="P87" s="7"/>
      <c r="R87" s="4" t="s">
        <v>58</v>
      </c>
      <c r="S87" s="4">
        <v>421</v>
      </c>
      <c r="T87" s="4" t="s">
        <v>9</v>
      </c>
      <c r="U87" s="4">
        <v>4</v>
      </c>
      <c r="V87" s="4">
        <v>493712.774829</v>
      </c>
      <c r="W87" s="4">
        <v>5181114.8141000001</v>
      </c>
      <c r="X87" s="4">
        <v>82.677165354330711</v>
      </c>
      <c r="Y87" s="4">
        <v>0.49983471074380176</v>
      </c>
      <c r="Z87" s="4">
        <v>0.21649484536082478</v>
      </c>
      <c r="AA87" s="4">
        <v>0.56187290969899673</v>
      </c>
      <c r="AB87">
        <v>0.14726507713884995</v>
      </c>
    </row>
    <row r="88" spans="1:28" x14ac:dyDescent="0.25">
      <c r="A88" s="5" t="s">
        <v>56</v>
      </c>
      <c r="B88" s="5">
        <v>328</v>
      </c>
      <c r="C88" s="5" t="s">
        <v>9</v>
      </c>
      <c r="D88" s="5">
        <v>5</v>
      </c>
      <c r="E88" s="5">
        <v>493658.27126000001</v>
      </c>
      <c r="F88" s="5">
        <v>5180984.1567599904</v>
      </c>
      <c r="G88" s="5">
        <v>417.32283464566927</v>
      </c>
      <c r="H88" s="11"/>
      <c r="I88" s="5"/>
      <c r="J88" s="5"/>
      <c r="K88" s="5"/>
      <c r="L88" s="5"/>
      <c r="M88" s="6">
        <f t="shared" ref="M88:M107" si="20">G88/$I$6</f>
        <v>1.4992927864214993</v>
      </c>
      <c r="N88" s="6">
        <f>G88/$J$6</f>
        <v>1</v>
      </c>
      <c r="O88" s="6">
        <f>G88/$K$6</f>
        <v>1.5545371219065076</v>
      </c>
      <c r="P88" s="7">
        <f>(G88-$L$6)/($J$6-$L$6)</f>
        <v>1</v>
      </c>
      <c r="R88" s="4" t="s">
        <v>56</v>
      </c>
      <c r="S88" s="4">
        <v>2</v>
      </c>
      <c r="T88" s="4" t="s">
        <v>9</v>
      </c>
      <c r="U88" s="4">
        <v>5</v>
      </c>
      <c r="V88" s="4">
        <v>493353.58603200002</v>
      </c>
      <c r="W88" s="4">
        <v>5180575.07118</v>
      </c>
      <c r="X88" s="4">
        <v>263.77952755905511</v>
      </c>
      <c r="Y88" s="4">
        <v>0.94766619519094775</v>
      </c>
      <c r="Z88" s="4">
        <v>0.63207547169811318</v>
      </c>
      <c r="AA88" s="4">
        <v>0.98258478460128318</v>
      </c>
      <c r="AB88">
        <v>0.41132075471698115</v>
      </c>
    </row>
    <row r="89" spans="1:28" x14ac:dyDescent="0.25">
      <c r="A89" s="1" t="s">
        <v>56</v>
      </c>
      <c r="B89" s="1">
        <v>376</v>
      </c>
      <c r="C89" s="1" t="s">
        <v>9</v>
      </c>
      <c r="D89" s="1">
        <v>5</v>
      </c>
      <c r="E89" s="1">
        <v>493731.095987999</v>
      </c>
      <c r="F89" s="1">
        <v>5181059.4211299904</v>
      </c>
      <c r="G89" s="1">
        <v>389.27165354330708</v>
      </c>
      <c r="H89" s="10"/>
      <c r="M89" s="8">
        <f t="shared" si="20"/>
        <v>1.3985148514851486</v>
      </c>
      <c r="N89" s="6">
        <f t="shared" ref="N89:N107" si="21">G89/$J$6</f>
        <v>0.93278301886792458</v>
      </c>
      <c r="O89" s="6">
        <f t="shared" ref="O89:O107" si="22">G89/$K$6</f>
        <v>1.4500458295142071</v>
      </c>
      <c r="P89" s="7">
        <f t="shared" ref="P89:P107" si="23">(G89-$L$6)/($J$6-$L$6)</f>
        <v>0.89245283018867927</v>
      </c>
      <c r="R89" s="4" t="s">
        <v>56</v>
      </c>
      <c r="S89" s="4">
        <v>3</v>
      </c>
      <c r="T89" s="4" t="s">
        <v>9</v>
      </c>
      <c r="U89" s="4">
        <v>5</v>
      </c>
      <c r="V89" s="4">
        <v>493383.10704700003</v>
      </c>
      <c r="W89" s="4">
        <v>5180586.0806700001</v>
      </c>
      <c r="X89" s="4">
        <v>320.37401574803147</v>
      </c>
      <c r="Y89" s="4">
        <v>1.1509900990099009</v>
      </c>
      <c r="Z89" s="4">
        <v>0.76768867924528295</v>
      </c>
      <c r="AA89" s="4">
        <v>1.1934005499541704</v>
      </c>
      <c r="AB89">
        <v>0.6283018867924528</v>
      </c>
    </row>
    <row r="90" spans="1:28" x14ac:dyDescent="0.25">
      <c r="A90" s="1" t="s">
        <v>56</v>
      </c>
      <c r="B90" s="1">
        <v>24</v>
      </c>
      <c r="C90" s="1" t="s">
        <v>9</v>
      </c>
      <c r="D90" s="1">
        <v>5</v>
      </c>
      <c r="E90" s="1">
        <v>493404.974858</v>
      </c>
      <c r="F90" s="1">
        <v>5180617.8375500003</v>
      </c>
      <c r="G90" s="1">
        <v>360.72834645669292</v>
      </c>
      <c r="H90" s="10"/>
      <c r="M90" s="8">
        <f t="shared" si="20"/>
        <v>1.2959688826025462</v>
      </c>
      <c r="N90" s="6">
        <f t="shared" si="21"/>
        <v>0.86438679245283023</v>
      </c>
      <c r="O90" s="6">
        <f t="shared" si="22"/>
        <v>1.3437213565536206</v>
      </c>
      <c r="P90" s="7">
        <f t="shared" si="23"/>
        <v>0.78301886792452835</v>
      </c>
      <c r="R90" s="4" t="s">
        <v>56</v>
      </c>
      <c r="S90" s="4">
        <v>24</v>
      </c>
      <c r="T90" s="4" t="s">
        <v>9</v>
      </c>
      <c r="U90" s="4">
        <v>5</v>
      </c>
      <c r="V90" s="4">
        <v>493404.974858</v>
      </c>
      <c r="W90" s="4">
        <v>5180617.8375500003</v>
      </c>
      <c r="X90" s="4">
        <v>360.72834645669292</v>
      </c>
      <c r="Y90" s="4">
        <v>1.2959688826025462</v>
      </c>
      <c r="Z90" s="4">
        <v>0.86438679245283023</v>
      </c>
      <c r="AA90" s="4">
        <v>1.3437213565536206</v>
      </c>
      <c r="AB90">
        <v>0.78301886792452835</v>
      </c>
    </row>
    <row r="91" spans="1:28" x14ac:dyDescent="0.25">
      <c r="A91" s="1" t="s">
        <v>56</v>
      </c>
      <c r="B91" s="1">
        <v>353</v>
      </c>
      <c r="C91" s="1" t="s">
        <v>9</v>
      </c>
      <c r="D91" s="1">
        <v>5</v>
      </c>
      <c r="E91" s="1">
        <v>493700.44887800002</v>
      </c>
      <c r="F91" s="1">
        <v>5181023.56073</v>
      </c>
      <c r="G91" s="1">
        <v>352.85433070866139</v>
      </c>
      <c r="M91" s="8">
        <f t="shared" si="20"/>
        <v>1.2676803394625178</v>
      </c>
      <c r="N91" s="6">
        <f t="shared" si="21"/>
        <v>0.84551886792452824</v>
      </c>
      <c r="O91" s="6">
        <f t="shared" si="22"/>
        <v>1.3143904674610447</v>
      </c>
      <c r="P91" s="7">
        <f t="shared" si="23"/>
        <v>0.75283018867924523</v>
      </c>
      <c r="R91" s="4" t="s">
        <v>56</v>
      </c>
      <c r="S91" s="4">
        <v>48</v>
      </c>
      <c r="T91" s="4" t="s">
        <v>9</v>
      </c>
      <c r="U91" s="4">
        <v>5</v>
      </c>
      <c r="V91" s="4">
        <v>493417.52554900001</v>
      </c>
      <c r="W91" s="4">
        <v>5180646.2710499903</v>
      </c>
      <c r="X91" s="4">
        <v>270.6692913385827</v>
      </c>
      <c r="Y91" s="4">
        <v>0.97241867043847252</v>
      </c>
      <c r="Z91" s="4">
        <v>0.64858490566037741</v>
      </c>
      <c r="AA91" s="4">
        <v>1.0082493125572869</v>
      </c>
      <c r="AB91">
        <v>0.43773584905660384</v>
      </c>
    </row>
    <row r="92" spans="1:28" x14ac:dyDescent="0.25">
      <c r="A92" s="1" t="s">
        <v>56</v>
      </c>
      <c r="B92" s="1">
        <v>3</v>
      </c>
      <c r="C92" s="1" t="s">
        <v>9</v>
      </c>
      <c r="D92" s="1">
        <v>5</v>
      </c>
      <c r="E92" s="1">
        <v>493383.10704700003</v>
      </c>
      <c r="F92" s="1">
        <v>5180586.0806700001</v>
      </c>
      <c r="G92" s="1">
        <v>320.37401574803147</v>
      </c>
      <c r="H92" s="10"/>
      <c r="M92" s="8">
        <f t="shared" si="20"/>
        <v>1.1509900990099009</v>
      </c>
      <c r="N92" s="6">
        <f t="shared" si="21"/>
        <v>0.76768867924528295</v>
      </c>
      <c r="O92" s="6">
        <f t="shared" si="22"/>
        <v>1.1934005499541704</v>
      </c>
      <c r="P92" s="7">
        <f t="shared" si="23"/>
        <v>0.6283018867924528</v>
      </c>
      <c r="R92" s="4" t="s">
        <v>56</v>
      </c>
      <c r="S92" s="4">
        <v>101</v>
      </c>
      <c r="T92" s="4" t="s">
        <v>9</v>
      </c>
      <c r="U92" s="4">
        <v>5</v>
      </c>
      <c r="V92" s="4">
        <v>493467.584636999</v>
      </c>
      <c r="W92" s="4">
        <v>5180699.2216499904</v>
      </c>
      <c r="X92" s="4">
        <v>318.89763779527561</v>
      </c>
      <c r="Y92" s="4">
        <v>1.1456859971711459</v>
      </c>
      <c r="Z92" s="4">
        <v>0.76415094339622647</v>
      </c>
      <c r="AA92" s="4">
        <v>1.1879010082493127</v>
      </c>
      <c r="AB92">
        <v>0.62264150943396235</v>
      </c>
    </row>
    <row r="93" spans="1:28" x14ac:dyDescent="0.25">
      <c r="A93" s="1" t="s">
        <v>56</v>
      </c>
      <c r="B93" s="1">
        <v>101</v>
      </c>
      <c r="C93" s="1" t="s">
        <v>9</v>
      </c>
      <c r="D93" s="1">
        <v>5</v>
      </c>
      <c r="E93" s="1">
        <v>493467.584636999</v>
      </c>
      <c r="F93" s="1">
        <v>5180699.2216499904</v>
      </c>
      <c r="G93" s="1">
        <v>318.89763779527561</v>
      </c>
      <c r="H93" s="10"/>
      <c r="M93" s="8">
        <f t="shared" si="20"/>
        <v>1.1456859971711459</v>
      </c>
      <c r="N93" s="6">
        <f t="shared" si="21"/>
        <v>0.76415094339622647</v>
      </c>
      <c r="O93" s="6">
        <f t="shared" si="22"/>
        <v>1.1879010082493127</v>
      </c>
      <c r="P93" s="7">
        <f t="shared" si="23"/>
        <v>0.62264150943396235</v>
      </c>
      <c r="R93" s="4" t="s">
        <v>56</v>
      </c>
      <c r="S93" s="4">
        <v>127</v>
      </c>
      <c r="T93" s="4" t="s">
        <v>9</v>
      </c>
      <c r="U93" s="4">
        <v>5</v>
      </c>
      <c r="V93" s="4">
        <v>493466.070624999</v>
      </c>
      <c r="W93" s="4">
        <v>5180730.2058699904</v>
      </c>
      <c r="X93" s="4">
        <v>181.59448818897638</v>
      </c>
      <c r="Y93" s="4">
        <v>0.65240452616690248</v>
      </c>
      <c r="Z93" s="4">
        <v>0.43514150943396229</v>
      </c>
      <c r="AA93" s="4">
        <v>0.67644362969752525</v>
      </c>
      <c r="AB93" s="108">
        <v>9.6226415094339657E-2</v>
      </c>
    </row>
    <row r="94" spans="1:28" x14ac:dyDescent="0.25">
      <c r="A94" s="1" t="s">
        <v>56</v>
      </c>
      <c r="B94" s="1">
        <v>230</v>
      </c>
      <c r="C94" s="1" t="s">
        <v>9</v>
      </c>
      <c r="D94" s="1">
        <v>5</v>
      </c>
      <c r="E94" s="1">
        <v>493572.190846999</v>
      </c>
      <c r="F94" s="1">
        <v>5180864.12519</v>
      </c>
      <c r="G94" s="1">
        <v>307.08661417322833</v>
      </c>
      <c r="H94" s="10"/>
      <c r="M94" s="8">
        <f t="shared" si="20"/>
        <v>1.1032531824611034</v>
      </c>
      <c r="N94" s="6">
        <f t="shared" si="21"/>
        <v>0.73584905660377353</v>
      </c>
      <c r="O94" s="6">
        <f t="shared" si="22"/>
        <v>1.1439046746104491</v>
      </c>
      <c r="P94" s="7">
        <f t="shared" si="23"/>
        <v>0.57735849056603772</v>
      </c>
      <c r="R94" s="4" t="s">
        <v>56</v>
      </c>
      <c r="S94" s="4">
        <v>128</v>
      </c>
      <c r="T94" s="4" t="s">
        <v>9</v>
      </c>
      <c r="U94" s="4">
        <v>5</v>
      </c>
      <c r="V94" s="4">
        <v>493496.794142998</v>
      </c>
      <c r="W94" s="4">
        <v>5180744.0833000001</v>
      </c>
      <c r="X94" s="4">
        <v>221.94881889763778</v>
      </c>
      <c r="Y94" s="4">
        <v>0.79738330975954741</v>
      </c>
      <c r="Z94" s="4">
        <v>0.53183962264150941</v>
      </c>
      <c r="AA94" s="4">
        <v>0.82676443629697516</v>
      </c>
      <c r="AB94">
        <v>0.25094339622641504</v>
      </c>
    </row>
    <row r="95" spans="1:28" x14ac:dyDescent="0.25">
      <c r="A95" s="1" t="s">
        <v>56</v>
      </c>
      <c r="B95" s="1">
        <v>277</v>
      </c>
      <c r="C95" s="1" t="s">
        <v>9</v>
      </c>
      <c r="D95" s="1">
        <v>5</v>
      </c>
      <c r="E95" s="1">
        <v>493626.07658499799</v>
      </c>
      <c r="F95" s="1">
        <v>5180929.4075999903</v>
      </c>
      <c r="G95" s="1">
        <v>306.10236220472439</v>
      </c>
      <c r="M95" s="8">
        <f t="shared" si="20"/>
        <v>1.0997171145685998</v>
      </c>
      <c r="N95" s="6">
        <f t="shared" si="21"/>
        <v>0.73349056603773577</v>
      </c>
      <c r="O95" s="6">
        <f t="shared" si="22"/>
        <v>1.1402383134738769</v>
      </c>
      <c r="P95" s="7">
        <f t="shared" si="23"/>
        <v>0.57358490566037734</v>
      </c>
      <c r="R95" s="4" t="s">
        <v>56</v>
      </c>
      <c r="S95" s="4">
        <v>154</v>
      </c>
      <c r="T95" s="4" t="s">
        <v>9</v>
      </c>
      <c r="U95" s="4">
        <v>5</v>
      </c>
      <c r="V95" s="4">
        <v>493510.39818800002</v>
      </c>
      <c r="W95" s="4">
        <v>5180758.9589499803</v>
      </c>
      <c r="X95" s="4">
        <v>264.76377952755905</v>
      </c>
      <c r="Y95" s="4">
        <v>0.95120226308345124</v>
      </c>
      <c r="Z95" s="4">
        <v>0.63443396226415094</v>
      </c>
      <c r="AA95" s="4">
        <v>0.98625114573785511</v>
      </c>
      <c r="AB95">
        <v>0.41509433962264153</v>
      </c>
    </row>
    <row r="96" spans="1:28" x14ac:dyDescent="0.25">
      <c r="A96" s="1" t="s">
        <v>56</v>
      </c>
      <c r="B96" s="1">
        <v>352</v>
      </c>
      <c r="C96" s="1" t="s">
        <v>9</v>
      </c>
      <c r="D96" s="1">
        <v>5</v>
      </c>
      <c r="E96" s="1">
        <v>493670.53272100003</v>
      </c>
      <c r="F96" s="1">
        <v>5181014.3275100002</v>
      </c>
      <c r="G96" s="1">
        <v>287.8937007874016</v>
      </c>
      <c r="M96" s="8">
        <f t="shared" si="20"/>
        <v>1.0342998585572845</v>
      </c>
      <c r="N96" s="6">
        <f t="shared" si="21"/>
        <v>0.68985849056603787</v>
      </c>
      <c r="O96" s="6">
        <f t="shared" si="22"/>
        <v>1.0724106324472962</v>
      </c>
      <c r="P96" s="7">
        <f t="shared" si="23"/>
        <v>0.50377358490566049</v>
      </c>
      <c r="R96" s="4" t="s">
        <v>56</v>
      </c>
      <c r="S96" s="4">
        <v>180</v>
      </c>
      <c r="T96" s="4" t="s">
        <v>9</v>
      </c>
      <c r="U96" s="4">
        <v>5</v>
      </c>
      <c r="V96" s="4">
        <v>493527.53185500001</v>
      </c>
      <c r="W96" s="4">
        <v>5180790.7214000002</v>
      </c>
      <c r="X96" s="4">
        <v>223.91732283464566</v>
      </c>
      <c r="Y96" s="4">
        <v>0.8044554455445545</v>
      </c>
      <c r="Z96" s="4">
        <v>0.53655660377358494</v>
      </c>
      <c r="AA96" s="4">
        <v>0.83409715857011912</v>
      </c>
      <c r="AB96">
        <v>0.25849056603773585</v>
      </c>
    </row>
    <row r="97" spans="1:28" x14ac:dyDescent="0.25">
      <c r="A97" s="1" t="s">
        <v>56</v>
      </c>
      <c r="B97" s="1">
        <v>48</v>
      </c>
      <c r="C97" s="1" t="s">
        <v>9</v>
      </c>
      <c r="D97" s="1">
        <v>5</v>
      </c>
      <c r="E97" s="1">
        <v>493417.52554900001</v>
      </c>
      <c r="F97" s="1">
        <v>5180646.2710499903</v>
      </c>
      <c r="G97" s="1">
        <v>270.6692913385827</v>
      </c>
      <c r="M97" s="8">
        <f t="shared" si="20"/>
        <v>0.97241867043847252</v>
      </c>
      <c r="N97" s="6">
        <f t="shared" si="21"/>
        <v>0.64858490566037741</v>
      </c>
      <c r="O97" s="6">
        <f t="shared" si="22"/>
        <v>1.0082493125572869</v>
      </c>
      <c r="P97" s="7">
        <f t="shared" si="23"/>
        <v>0.43773584905660384</v>
      </c>
      <c r="R97" s="4" t="s">
        <v>56</v>
      </c>
      <c r="S97" s="4">
        <v>205</v>
      </c>
      <c r="T97" s="4" t="s">
        <v>9</v>
      </c>
      <c r="U97" s="4">
        <v>5</v>
      </c>
      <c r="V97" s="4">
        <v>493544.29430000001</v>
      </c>
      <c r="W97" s="4">
        <v>5180832.3741800003</v>
      </c>
      <c r="X97" s="4">
        <v>156.98818897637796</v>
      </c>
      <c r="Y97" s="4">
        <v>0.56400282885431408</v>
      </c>
      <c r="Z97" s="4">
        <v>0.37617924528301888</v>
      </c>
      <c r="AA97" s="4">
        <v>0.5847846012832264</v>
      </c>
      <c r="AB97">
        <v>1.8867924528301956E-3</v>
      </c>
    </row>
    <row r="98" spans="1:28" x14ac:dyDescent="0.25">
      <c r="A98" s="1" t="s">
        <v>56</v>
      </c>
      <c r="B98" s="1">
        <v>375</v>
      </c>
      <c r="C98" s="1" t="s">
        <v>9</v>
      </c>
      <c r="D98" s="1">
        <v>5</v>
      </c>
      <c r="E98" s="1">
        <v>493700.38410800003</v>
      </c>
      <c r="F98" s="1">
        <v>5181054.1435000002</v>
      </c>
      <c r="G98" s="1">
        <v>266.24015748031496</v>
      </c>
      <c r="M98" s="8">
        <f t="shared" si="20"/>
        <v>0.95650636492220664</v>
      </c>
      <c r="N98" s="6">
        <f t="shared" si="21"/>
        <v>0.63797169811320753</v>
      </c>
      <c r="O98" s="6">
        <f t="shared" si="22"/>
        <v>0.99175068744271311</v>
      </c>
      <c r="P98" s="7">
        <f t="shared" si="23"/>
        <v>0.42075471698113209</v>
      </c>
      <c r="R98" s="4" t="s">
        <v>56</v>
      </c>
      <c r="S98" s="4">
        <v>230</v>
      </c>
      <c r="T98" s="4" t="s">
        <v>9</v>
      </c>
      <c r="U98" s="4">
        <v>5</v>
      </c>
      <c r="V98" s="4">
        <v>493572.190846999</v>
      </c>
      <c r="W98" s="4">
        <v>5180864.12519</v>
      </c>
      <c r="X98" s="4">
        <v>307.08661417322833</v>
      </c>
      <c r="Y98" s="4">
        <v>1.1032531824611034</v>
      </c>
      <c r="Z98" s="4">
        <v>0.73584905660377353</v>
      </c>
      <c r="AA98" s="4">
        <v>1.1439046746104491</v>
      </c>
      <c r="AB98">
        <v>0.57735849056603772</v>
      </c>
    </row>
    <row r="99" spans="1:28" x14ac:dyDescent="0.25">
      <c r="A99" s="1" t="s">
        <v>56</v>
      </c>
      <c r="B99" s="1">
        <v>154</v>
      </c>
      <c r="C99" s="1" t="s">
        <v>9</v>
      </c>
      <c r="D99" s="1">
        <v>5</v>
      </c>
      <c r="E99" s="1">
        <v>493510.39818800002</v>
      </c>
      <c r="F99" s="1">
        <v>5180758.9589499803</v>
      </c>
      <c r="G99" s="1">
        <v>264.76377952755905</v>
      </c>
      <c r="M99" s="8">
        <f t="shared" si="20"/>
        <v>0.95120226308345124</v>
      </c>
      <c r="N99" s="6">
        <f t="shared" si="21"/>
        <v>0.63443396226415094</v>
      </c>
      <c r="O99" s="6">
        <f t="shared" si="22"/>
        <v>0.98625114573785511</v>
      </c>
      <c r="P99" s="7">
        <f t="shared" si="23"/>
        <v>0.41509433962264153</v>
      </c>
      <c r="R99" s="4" t="s">
        <v>56</v>
      </c>
      <c r="S99" s="4">
        <v>254</v>
      </c>
      <c r="T99" s="4" t="s">
        <v>9</v>
      </c>
      <c r="U99" s="4">
        <v>5</v>
      </c>
      <c r="V99" s="4">
        <v>493605.127092999</v>
      </c>
      <c r="W99" s="4">
        <v>5180897.6489199903</v>
      </c>
      <c r="X99" s="4">
        <v>244.09448818897638</v>
      </c>
      <c r="Y99" s="4">
        <v>0.87694483734087703</v>
      </c>
      <c r="Z99" s="4">
        <v>0.58490566037735858</v>
      </c>
      <c r="AA99" s="4">
        <v>0.90925756186984419</v>
      </c>
      <c r="AB99">
        <v>0.33584905660377362</v>
      </c>
    </row>
    <row r="100" spans="1:28" x14ac:dyDescent="0.25">
      <c r="A100" s="1" t="s">
        <v>56</v>
      </c>
      <c r="B100" s="1">
        <v>2</v>
      </c>
      <c r="C100" s="1" t="s">
        <v>9</v>
      </c>
      <c r="D100" s="1">
        <v>5</v>
      </c>
      <c r="E100" s="1">
        <v>493353.58603200002</v>
      </c>
      <c r="F100" s="1">
        <v>5180575.07118</v>
      </c>
      <c r="G100" s="1">
        <v>263.77952755905511</v>
      </c>
      <c r="M100" s="8">
        <f t="shared" si="20"/>
        <v>0.94766619519094775</v>
      </c>
      <c r="N100" s="6">
        <f t="shared" si="21"/>
        <v>0.63207547169811318</v>
      </c>
      <c r="O100" s="6">
        <f t="shared" si="22"/>
        <v>0.98258478460128318</v>
      </c>
      <c r="P100" s="7">
        <f t="shared" si="23"/>
        <v>0.41132075471698115</v>
      </c>
      <c r="R100" s="4" t="s">
        <v>56</v>
      </c>
      <c r="S100" s="4">
        <v>277</v>
      </c>
      <c r="T100" s="4" t="s">
        <v>9</v>
      </c>
      <c r="U100" s="4">
        <v>5</v>
      </c>
      <c r="V100" s="4">
        <v>493626.07658499799</v>
      </c>
      <c r="W100" s="4">
        <v>5180929.4075999903</v>
      </c>
      <c r="X100" s="4">
        <v>306.10236220472439</v>
      </c>
      <c r="Y100" s="4">
        <v>1.0997171145685998</v>
      </c>
      <c r="Z100" s="4">
        <v>0.73349056603773577</v>
      </c>
      <c r="AA100" s="4">
        <v>1.1402383134738769</v>
      </c>
      <c r="AB100">
        <v>0.57358490566037734</v>
      </c>
    </row>
    <row r="101" spans="1:28" x14ac:dyDescent="0.25">
      <c r="A101" s="1" t="s">
        <v>56</v>
      </c>
      <c r="B101" s="1">
        <v>302</v>
      </c>
      <c r="C101" s="1" t="s">
        <v>9</v>
      </c>
      <c r="D101" s="1">
        <v>5</v>
      </c>
      <c r="E101" s="1">
        <v>493631.431901998</v>
      </c>
      <c r="F101" s="1">
        <v>5180959.5847699903</v>
      </c>
      <c r="G101" s="1">
        <v>255.90551181102362</v>
      </c>
      <c r="M101" s="8">
        <f t="shared" si="20"/>
        <v>0.91937765205091948</v>
      </c>
      <c r="N101" s="6">
        <f t="shared" si="21"/>
        <v>0.6132075471698113</v>
      </c>
      <c r="O101" s="6">
        <f t="shared" si="22"/>
        <v>0.95325389550870754</v>
      </c>
      <c r="P101" s="7">
        <f t="shared" si="23"/>
        <v>0.38113207547169808</v>
      </c>
      <c r="R101" s="4" t="s">
        <v>56</v>
      </c>
      <c r="S101" s="4">
        <v>302</v>
      </c>
      <c r="T101" s="4" t="s">
        <v>9</v>
      </c>
      <c r="U101" s="4">
        <v>5</v>
      </c>
      <c r="V101" s="4">
        <v>493631.431901998</v>
      </c>
      <c r="W101" s="4">
        <v>5180959.5847699903</v>
      </c>
      <c r="X101" s="4">
        <v>255.90551181102362</v>
      </c>
      <c r="Y101" s="4">
        <v>0.91937765205091948</v>
      </c>
      <c r="Z101" s="4">
        <v>0.6132075471698113</v>
      </c>
      <c r="AA101" s="4">
        <v>0.95325389550870754</v>
      </c>
      <c r="AB101" s="108">
        <v>0.38113207547169808</v>
      </c>
    </row>
    <row r="102" spans="1:28" x14ac:dyDescent="0.25">
      <c r="A102" s="1" t="s">
        <v>56</v>
      </c>
      <c r="B102" s="1">
        <v>254</v>
      </c>
      <c r="C102" s="1" t="s">
        <v>9</v>
      </c>
      <c r="D102" s="1">
        <v>5</v>
      </c>
      <c r="E102" s="1">
        <v>493605.127092999</v>
      </c>
      <c r="F102" s="1">
        <v>5180897.6489199903</v>
      </c>
      <c r="G102" s="1">
        <v>244.09448818897638</v>
      </c>
      <c r="M102" s="8">
        <f t="shared" si="20"/>
        <v>0.87694483734087703</v>
      </c>
      <c r="N102" s="6">
        <f t="shared" si="21"/>
        <v>0.58490566037735858</v>
      </c>
      <c r="O102" s="6">
        <f t="shared" si="22"/>
        <v>0.90925756186984419</v>
      </c>
      <c r="P102" s="7">
        <f t="shared" si="23"/>
        <v>0.33584905660377362</v>
      </c>
      <c r="R102" s="4" t="s">
        <v>56</v>
      </c>
      <c r="S102" s="4">
        <v>328</v>
      </c>
      <c r="T102" s="4" t="s">
        <v>9</v>
      </c>
      <c r="U102" s="4">
        <v>5</v>
      </c>
      <c r="V102" s="4">
        <v>493658.27126000001</v>
      </c>
      <c r="W102" s="4">
        <v>5180984.1567599904</v>
      </c>
      <c r="X102" s="4">
        <v>417.32283464566927</v>
      </c>
      <c r="Y102" s="4">
        <v>1.4992927864214993</v>
      </c>
      <c r="Z102" s="4">
        <v>1</v>
      </c>
      <c r="AA102" s="4">
        <v>1.5545371219065076</v>
      </c>
      <c r="AB102" s="7">
        <v>1</v>
      </c>
    </row>
    <row r="103" spans="1:28" x14ac:dyDescent="0.25">
      <c r="A103" s="1" t="s">
        <v>56</v>
      </c>
      <c r="B103" s="1">
        <v>180</v>
      </c>
      <c r="C103" s="1" t="s">
        <v>9</v>
      </c>
      <c r="D103" s="1">
        <v>5</v>
      </c>
      <c r="E103" s="1">
        <v>493527.53185500001</v>
      </c>
      <c r="F103" s="1">
        <v>5180790.7214000002</v>
      </c>
      <c r="G103" s="1">
        <v>223.91732283464566</v>
      </c>
      <c r="M103" s="8">
        <f t="shared" si="20"/>
        <v>0.8044554455445545</v>
      </c>
      <c r="N103" s="6">
        <f t="shared" si="21"/>
        <v>0.53655660377358494</v>
      </c>
      <c r="O103" s="6">
        <f t="shared" si="22"/>
        <v>0.83409715857011912</v>
      </c>
      <c r="P103" s="7">
        <f t="shared" si="23"/>
        <v>0.25849056603773585</v>
      </c>
      <c r="R103" s="4" t="s">
        <v>56</v>
      </c>
      <c r="S103" s="4">
        <v>352</v>
      </c>
      <c r="T103" s="4" t="s">
        <v>9</v>
      </c>
      <c r="U103" s="4">
        <v>5</v>
      </c>
      <c r="V103" s="4">
        <v>493670.53272100003</v>
      </c>
      <c r="W103" s="4">
        <v>5181014.3275100002</v>
      </c>
      <c r="X103" s="4">
        <v>287.8937007874016</v>
      </c>
      <c r="Y103" s="4">
        <v>1.0342998585572845</v>
      </c>
      <c r="Z103" s="4">
        <v>0.68985849056603787</v>
      </c>
      <c r="AA103" s="4">
        <v>1.0724106324472962</v>
      </c>
      <c r="AB103">
        <v>0.50377358490566049</v>
      </c>
    </row>
    <row r="104" spans="1:28" x14ac:dyDescent="0.25">
      <c r="A104" s="1" t="s">
        <v>56</v>
      </c>
      <c r="B104" s="1">
        <v>128</v>
      </c>
      <c r="C104" s="1" t="s">
        <v>9</v>
      </c>
      <c r="D104" s="1">
        <v>5</v>
      </c>
      <c r="E104" s="1">
        <v>493496.794142998</v>
      </c>
      <c r="F104" s="1">
        <v>5180744.0833000001</v>
      </c>
      <c r="G104" s="1">
        <v>221.94881889763778</v>
      </c>
      <c r="M104" s="8">
        <f t="shared" si="20"/>
        <v>0.79738330975954741</v>
      </c>
      <c r="N104" s="6">
        <f t="shared" si="21"/>
        <v>0.53183962264150941</v>
      </c>
      <c r="O104" s="6">
        <f t="shared" si="22"/>
        <v>0.82676443629697516</v>
      </c>
      <c r="P104" s="7">
        <f t="shared" si="23"/>
        <v>0.25094339622641504</v>
      </c>
      <c r="R104" s="4" t="s">
        <v>56</v>
      </c>
      <c r="S104" s="4">
        <v>353</v>
      </c>
      <c r="T104" s="4" t="s">
        <v>9</v>
      </c>
      <c r="U104" s="4">
        <v>5</v>
      </c>
      <c r="V104" s="4">
        <v>493700.44887800002</v>
      </c>
      <c r="W104" s="4">
        <v>5181023.56073</v>
      </c>
      <c r="X104" s="4">
        <v>352.85433070866139</v>
      </c>
      <c r="Y104" s="4">
        <v>1.2676803394625178</v>
      </c>
      <c r="Z104" s="4">
        <v>0.84551886792452824</v>
      </c>
      <c r="AA104" s="4">
        <v>1.3143904674610447</v>
      </c>
      <c r="AB104">
        <v>0.75283018867924523</v>
      </c>
    </row>
    <row r="105" spans="1:28" x14ac:dyDescent="0.25">
      <c r="A105" s="1" t="s">
        <v>56</v>
      </c>
      <c r="B105" s="1">
        <v>127</v>
      </c>
      <c r="C105" s="1" t="s">
        <v>9</v>
      </c>
      <c r="D105" s="1">
        <v>5</v>
      </c>
      <c r="E105" s="1">
        <v>493466.070624999</v>
      </c>
      <c r="F105" s="1">
        <v>5180730.2058699904</v>
      </c>
      <c r="G105" s="1">
        <v>181.59448818897638</v>
      </c>
      <c r="M105" s="8">
        <f t="shared" si="20"/>
        <v>0.65240452616690248</v>
      </c>
      <c r="N105" s="6">
        <f t="shared" si="21"/>
        <v>0.43514150943396229</v>
      </c>
      <c r="O105" s="6">
        <f t="shared" si="22"/>
        <v>0.67644362969752525</v>
      </c>
      <c r="P105" s="7">
        <f t="shared" si="23"/>
        <v>9.6226415094339657E-2</v>
      </c>
      <c r="R105" s="4" t="s">
        <v>56</v>
      </c>
      <c r="S105" s="4">
        <v>375</v>
      </c>
      <c r="T105" s="4" t="s">
        <v>9</v>
      </c>
      <c r="U105" s="4">
        <v>5</v>
      </c>
      <c r="V105" s="4">
        <v>493700.38410800003</v>
      </c>
      <c r="W105" s="4">
        <v>5181054.1435000002</v>
      </c>
      <c r="X105" s="4">
        <v>266.24015748031496</v>
      </c>
      <c r="Y105" s="4">
        <v>0.95650636492220664</v>
      </c>
      <c r="Z105" s="4">
        <v>0.63797169811320753</v>
      </c>
      <c r="AA105" s="4">
        <v>0.99175068744271311</v>
      </c>
      <c r="AB105">
        <v>0.42075471698113209</v>
      </c>
    </row>
    <row r="106" spans="1:28" x14ac:dyDescent="0.25">
      <c r="A106" s="1" t="s">
        <v>56</v>
      </c>
      <c r="B106" s="1">
        <v>205</v>
      </c>
      <c r="C106" s="1" t="s">
        <v>9</v>
      </c>
      <c r="D106" s="1">
        <v>5</v>
      </c>
      <c r="E106" s="1">
        <v>493544.29430000001</v>
      </c>
      <c r="F106" s="1">
        <v>5180832.3741800003</v>
      </c>
      <c r="G106" s="1">
        <v>156.98818897637796</v>
      </c>
      <c r="M106" s="8">
        <f t="shared" si="20"/>
        <v>0.56400282885431408</v>
      </c>
      <c r="N106" s="6">
        <f t="shared" si="21"/>
        <v>0.37617924528301888</v>
      </c>
      <c r="O106" s="6">
        <f t="shared" si="22"/>
        <v>0.5847846012832264</v>
      </c>
      <c r="P106" s="7">
        <f t="shared" si="23"/>
        <v>1.8867924528301956E-3</v>
      </c>
      <c r="R106" s="4" t="s">
        <v>56</v>
      </c>
      <c r="S106" s="4">
        <v>376</v>
      </c>
      <c r="T106" s="4" t="s">
        <v>9</v>
      </c>
      <c r="U106" s="4">
        <v>5</v>
      </c>
      <c r="V106" s="4">
        <v>493731.095987999</v>
      </c>
      <c r="W106" s="4">
        <v>5181059.4211299904</v>
      </c>
      <c r="X106" s="4">
        <v>389.27165354330708</v>
      </c>
      <c r="Y106" s="4">
        <v>1.3985148514851486</v>
      </c>
      <c r="Z106" s="4">
        <v>0.93278301886792458</v>
      </c>
      <c r="AA106" s="4">
        <v>1.4500458295142071</v>
      </c>
      <c r="AB106">
        <v>0.89245283018867927</v>
      </c>
    </row>
    <row r="107" spans="1:28" x14ac:dyDescent="0.25">
      <c r="A107" s="1" t="s">
        <v>56</v>
      </c>
      <c r="B107" s="1">
        <v>422</v>
      </c>
      <c r="C107" s="1" t="s">
        <v>9</v>
      </c>
      <c r="D107" s="1">
        <v>5</v>
      </c>
      <c r="E107" s="1">
        <v>493745.871519999</v>
      </c>
      <c r="F107" s="1">
        <v>5181100.9654400004</v>
      </c>
      <c r="G107" s="1">
        <v>156.49606299212599</v>
      </c>
      <c r="M107" s="8">
        <f t="shared" si="20"/>
        <v>0.56223479490806227</v>
      </c>
      <c r="N107" s="6">
        <f t="shared" si="21"/>
        <v>0.375</v>
      </c>
      <c r="O107" s="6">
        <f t="shared" si="22"/>
        <v>0.58295142071494044</v>
      </c>
      <c r="P107" s="7">
        <f t="shared" si="23"/>
        <v>0</v>
      </c>
      <c r="R107" s="4" t="s">
        <v>56</v>
      </c>
      <c r="S107" s="4">
        <v>422</v>
      </c>
      <c r="T107" s="4" t="s">
        <v>9</v>
      </c>
      <c r="U107" s="4">
        <v>5</v>
      </c>
      <c r="V107" s="4">
        <v>493745.871519999</v>
      </c>
      <c r="W107" s="4">
        <v>5181100.9654400004</v>
      </c>
      <c r="X107" s="4">
        <v>156.49606299212599</v>
      </c>
      <c r="Y107" s="4">
        <v>0.56223479490806227</v>
      </c>
      <c r="Z107" s="4">
        <v>0.375</v>
      </c>
      <c r="AA107" s="4">
        <v>0.58295142071494044</v>
      </c>
      <c r="AB107">
        <v>0</v>
      </c>
    </row>
    <row r="108" spans="1:28" x14ac:dyDescent="0.25">
      <c r="A108" s="5" t="s">
        <v>56</v>
      </c>
      <c r="B108" s="5">
        <v>424</v>
      </c>
      <c r="C108" s="5" t="s">
        <v>9</v>
      </c>
      <c r="D108" s="5">
        <v>6</v>
      </c>
      <c r="E108" s="5">
        <v>493809.70142300002</v>
      </c>
      <c r="F108" s="5">
        <v>5181116.5674999803</v>
      </c>
      <c r="G108" s="5">
        <v>503.44488188976379</v>
      </c>
      <c r="H108" s="5"/>
      <c r="I108" s="5"/>
      <c r="J108" s="5"/>
      <c r="K108" s="5"/>
      <c r="L108" s="5"/>
      <c r="M108" s="6">
        <f t="shared" ref="M108:M128" si="24">G108/$I$7</f>
        <v>1.9219898709361221</v>
      </c>
      <c r="N108" s="6">
        <f>G108/$J$7</f>
        <v>1</v>
      </c>
      <c r="O108" s="6">
        <f>G108/$K$7</f>
        <v>1.8202846975088969</v>
      </c>
      <c r="P108" s="7">
        <f>(G108-$L$7)/($J$7-$L$7)</f>
        <v>1</v>
      </c>
      <c r="R108" s="4" t="s">
        <v>56</v>
      </c>
      <c r="S108" s="4">
        <v>4</v>
      </c>
      <c r="T108" s="4" t="s">
        <v>9</v>
      </c>
      <c r="U108" s="4">
        <v>6</v>
      </c>
      <c r="V108" s="4">
        <v>493415.01299900003</v>
      </c>
      <c r="W108" s="4">
        <v>5180582.7119100001</v>
      </c>
      <c r="X108" s="4">
        <v>287.8937007874016</v>
      </c>
      <c r="Y108" s="4">
        <v>1.099085116810979</v>
      </c>
      <c r="Z108" s="4">
        <v>0.57184750733137835</v>
      </c>
      <c r="AA108" s="4">
        <v>1.0409252669039148</v>
      </c>
      <c r="AB108">
        <v>0.47165259348612792</v>
      </c>
    </row>
    <row r="109" spans="1:28" x14ac:dyDescent="0.25">
      <c r="A109" s="1" t="s">
        <v>56</v>
      </c>
      <c r="B109" s="1">
        <v>400</v>
      </c>
      <c r="C109" s="1" t="s">
        <v>9</v>
      </c>
      <c r="D109" s="1">
        <v>6</v>
      </c>
      <c r="E109" s="1">
        <v>493785.92902500002</v>
      </c>
      <c r="F109" s="1">
        <v>5181084.5888499804</v>
      </c>
      <c r="G109" s="1">
        <v>372.04724409448818</v>
      </c>
      <c r="M109" s="8">
        <f t="shared" si="24"/>
        <v>1.4203561509557265</v>
      </c>
      <c r="N109" s="6">
        <f t="shared" ref="N109:N128" si="25">G109/$J$7</f>
        <v>0.73900293255131966</v>
      </c>
      <c r="O109" s="6">
        <f t="shared" ref="O109:O128" si="26">G109/$K$7</f>
        <v>1.3451957295373667</v>
      </c>
      <c r="P109" s="7">
        <f t="shared" ref="P109:P128" si="27">(G109-$L$7)/($J$7-$L$7)</f>
        <v>0.67792521109770798</v>
      </c>
      <c r="R109" s="4" t="s">
        <v>56</v>
      </c>
      <c r="S109" s="4">
        <v>25</v>
      </c>
      <c r="T109" s="4" t="s">
        <v>9</v>
      </c>
      <c r="U109" s="4">
        <v>6</v>
      </c>
      <c r="V109" s="4">
        <v>493436.88065299799</v>
      </c>
      <c r="W109" s="4">
        <v>5180614.4689100003</v>
      </c>
      <c r="X109" s="4">
        <v>245.57086614173227</v>
      </c>
      <c r="Y109" s="4">
        <v>0.93751021074987761</v>
      </c>
      <c r="Z109" s="4">
        <v>0.4877810361681329</v>
      </c>
      <c r="AA109" s="4">
        <v>0.88790035587188609</v>
      </c>
      <c r="AB109">
        <v>0.36791314837153188</v>
      </c>
    </row>
    <row r="110" spans="1:28" x14ac:dyDescent="0.25">
      <c r="A110" s="1" t="s">
        <v>56</v>
      </c>
      <c r="B110" s="1">
        <v>423</v>
      </c>
      <c r="C110" s="1" t="s">
        <v>9</v>
      </c>
      <c r="D110" s="1">
        <v>6</v>
      </c>
      <c r="E110" s="1">
        <v>493780.193463</v>
      </c>
      <c r="F110" s="1">
        <v>5181114.7788800001</v>
      </c>
      <c r="G110" s="1">
        <v>370.0787401574803</v>
      </c>
      <c r="M110" s="8">
        <f t="shared" si="24"/>
        <v>1.4128410390459079</v>
      </c>
      <c r="N110" s="6">
        <f t="shared" si="25"/>
        <v>0.73509286412512209</v>
      </c>
      <c r="O110" s="6">
        <f t="shared" si="26"/>
        <v>1.3380782918149465</v>
      </c>
      <c r="P110" s="7">
        <f t="shared" si="27"/>
        <v>0.67310012062726166</v>
      </c>
      <c r="R110" s="4" t="s">
        <v>56</v>
      </c>
      <c r="S110" s="4">
        <v>49</v>
      </c>
      <c r="T110" s="4" t="s">
        <v>9</v>
      </c>
      <c r="U110" s="4">
        <v>6</v>
      </c>
      <c r="V110" s="4">
        <v>493449.423316998</v>
      </c>
      <c r="W110" s="4">
        <v>5180635.6795399804</v>
      </c>
      <c r="X110" s="4">
        <v>299.21259842519686</v>
      </c>
      <c r="Y110" s="4">
        <v>1.1422970102924361</v>
      </c>
      <c r="Z110" s="4">
        <v>0.59433040078201371</v>
      </c>
      <c r="AA110" s="4">
        <v>1.0818505338078293</v>
      </c>
      <c r="AB110">
        <v>0.49939686369119418</v>
      </c>
    </row>
    <row r="111" spans="1:28" x14ac:dyDescent="0.25">
      <c r="A111" s="1" t="s">
        <v>56</v>
      </c>
      <c r="B111" s="1">
        <v>75</v>
      </c>
      <c r="C111" s="1" t="s">
        <v>9</v>
      </c>
      <c r="D111" s="1">
        <v>6</v>
      </c>
      <c r="E111" s="1">
        <v>493488.02278900001</v>
      </c>
      <c r="F111" s="1">
        <v>5180680.5309100002</v>
      </c>
      <c r="G111" s="1">
        <v>366.14173228346453</v>
      </c>
      <c r="M111" s="8">
        <f t="shared" si="24"/>
        <v>1.3978108152262705</v>
      </c>
      <c r="N111" s="6">
        <f t="shared" si="25"/>
        <v>0.72727272727272718</v>
      </c>
      <c r="O111" s="6">
        <f t="shared" si="26"/>
        <v>1.3238434163701067</v>
      </c>
      <c r="P111" s="7">
        <f t="shared" si="27"/>
        <v>0.66344993968636901</v>
      </c>
      <c r="R111" s="4" t="s">
        <v>56</v>
      </c>
      <c r="S111" s="4">
        <v>74</v>
      </c>
      <c r="T111" s="4" t="s">
        <v>9</v>
      </c>
      <c r="U111" s="4">
        <v>6</v>
      </c>
      <c r="V111" s="4">
        <v>493458.49844300002</v>
      </c>
      <c r="W111" s="4">
        <v>5180665.85384</v>
      </c>
      <c r="X111" s="4">
        <v>275.59055118110234</v>
      </c>
      <c r="Y111" s="4">
        <v>1.0521156673746122</v>
      </c>
      <c r="Z111" s="4">
        <v>0.54740957966764414</v>
      </c>
      <c r="AA111" s="4">
        <v>0.99644128113879005</v>
      </c>
      <c r="AB111">
        <v>0.44149577804583828</v>
      </c>
    </row>
    <row r="112" spans="1:28" x14ac:dyDescent="0.25">
      <c r="A112" s="1" t="s">
        <v>56</v>
      </c>
      <c r="B112" s="1">
        <v>278</v>
      </c>
      <c r="C112" s="1" t="s">
        <v>9</v>
      </c>
      <c r="D112" s="1">
        <v>6</v>
      </c>
      <c r="E112" s="1">
        <v>493657.97509099799</v>
      </c>
      <c r="F112" s="1">
        <v>5180920.5951500004</v>
      </c>
      <c r="G112" s="1">
        <v>354.3307086614173</v>
      </c>
      <c r="M112" s="8">
        <f t="shared" si="24"/>
        <v>1.3527201437673584</v>
      </c>
      <c r="N112" s="6">
        <f t="shared" si="25"/>
        <v>0.70381231671554245</v>
      </c>
      <c r="O112" s="6">
        <f>G112/$K$7</f>
        <v>1.2811387900355873</v>
      </c>
      <c r="P112" s="7">
        <f t="shared" si="27"/>
        <v>0.63449939686369117</v>
      </c>
      <c r="R112" s="4" t="s">
        <v>56</v>
      </c>
      <c r="S112" s="4">
        <v>75</v>
      </c>
      <c r="T112" s="4" t="s">
        <v>9</v>
      </c>
      <c r="U112" s="4">
        <v>6</v>
      </c>
      <c r="V112" s="4">
        <v>493488.02278900001</v>
      </c>
      <c r="W112" s="4">
        <v>5180680.5309100002</v>
      </c>
      <c r="X112" s="4">
        <v>366.14173228346453</v>
      </c>
      <c r="Y112" s="4">
        <v>1.3978108152262705</v>
      </c>
      <c r="Z112" s="4">
        <v>0.72727272727272718</v>
      </c>
      <c r="AA112" s="4">
        <v>1.3238434163701067</v>
      </c>
      <c r="AB112">
        <v>0.66344993968636901</v>
      </c>
    </row>
    <row r="113" spans="1:28" x14ac:dyDescent="0.25">
      <c r="A113" s="1" t="s">
        <v>56</v>
      </c>
      <c r="B113" s="1">
        <v>330</v>
      </c>
      <c r="C113" s="1" t="s">
        <v>9</v>
      </c>
      <c r="D113" s="1">
        <v>6</v>
      </c>
      <c r="E113" s="1">
        <v>493722.098564999</v>
      </c>
      <c r="F113" s="1">
        <v>5180995.8686100002</v>
      </c>
      <c r="G113" s="1">
        <v>345.4724409448819</v>
      </c>
      <c r="M113" s="8">
        <f t="shared" si="24"/>
        <v>1.3189021401731746</v>
      </c>
      <c r="N113" s="6">
        <f t="shared" si="25"/>
        <v>0.6862170087976539</v>
      </c>
      <c r="O113" s="6">
        <f t="shared" si="26"/>
        <v>1.2491103202846976</v>
      </c>
      <c r="P113" s="7">
        <f t="shared" si="27"/>
        <v>0.61278648974668271</v>
      </c>
      <c r="R113" s="4" t="s">
        <v>56</v>
      </c>
      <c r="S113" s="4">
        <v>102</v>
      </c>
      <c r="T113" s="4" t="s">
        <v>9</v>
      </c>
      <c r="U113" s="4">
        <v>6</v>
      </c>
      <c r="V113" s="4">
        <v>493499.50784600002</v>
      </c>
      <c r="W113" s="4">
        <v>5180712.2994100004</v>
      </c>
      <c r="X113" s="4">
        <v>163.87795275590551</v>
      </c>
      <c r="Y113" s="4">
        <v>0.62563306649240336</v>
      </c>
      <c r="Z113" s="4">
        <v>0.3255131964809384</v>
      </c>
      <c r="AA113" s="4">
        <v>0.59252669039145911</v>
      </c>
      <c r="AB113">
        <v>0.16767189384800968</v>
      </c>
    </row>
    <row r="114" spans="1:28" x14ac:dyDescent="0.25">
      <c r="A114" s="1" t="s">
        <v>56</v>
      </c>
      <c r="B114" s="1">
        <v>329</v>
      </c>
      <c r="C114" s="1" t="s">
        <v>9</v>
      </c>
      <c r="D114" s="1">
        <v>6</v>
      </c>
      <c r="E114" s="1">
        <v>493691.386340998</v>
      </c>
      <c r="F114" s="1">
        <v>5180990.9908600003</v>
      </c>
      <c r="G114" s="1">
        <v>310.03937007874015</v>
      </c>
      <c r="M114" s="8">
        <f t="shared" si="24"/>
        <v>1.1836301257964388</v>
      </c>
      <c r="N114" s="6">
        <f t="shared" si="25"/>
        <v>0.61583577712609971</v>
      </c>
      <c r="O114" s="6">
        <f t="shared" si="26"/>
        <v>1.1209964412811388</v>
      </c>
      <c r="P114" s="7">
        <f t="shared" si="27"/>
        <v>0.52593486127864897</v>
      </c>
      <c r="R114" s="4" t="s">
        <v>56</v>
      </c>
      <c r="S114" s="4">
        <v>129</v>
      </c>
      <c r="T114" s="4" t="s">
        <v>9</v>
      </c>
      <c r="U114" s="4">
        <v>6</v>
      </c>
      <c r="V114" s="4">
        <v>493528.684700999</v>
      </c>
      <c r="W114" s="4">
        <v>5180727.1582500003</v>
      </c>
      <c r="X114" s="4">
        <v>176.18110236220471</v>
      </c>
      <c r="Y114" s="4">
        <v>0.67260251592876985</v>
      </c>
      <c r="Z114" s="4">
        <v>0.3499511241446725</v>
      </c>
      <c r="AA114" s="4">
        <v>0.63701067615658358</v>
      </c>
      <c r="AB114">
        <v>0.19782870928829915</v>
      </c>
    </row>
    <row r="115" spans="1:28" x14ac:dyDescent="0.25">
      <c r="A115" s="1" t="s">
        <v>56</v>
      </c>
      <c r="B115" s="1">
        <v>303</v>
      </c>
      <c r="C115" s="1" t="s">
        <v>9</v>
      </c>
      <c r="D115" s="1">
        <v>6</v>
      </c>
      <c r="E115" s="1">
        <v>493663.33024500002</v>
      </c>
      <c r="F115" s="1">
        <v>5180951.1721900003</v>
      </c>
      <c r="G115" s="1">
        <v>308.56299212598424</v>
      </c>
      <c r="M115" s="8">
        <f t="shared" si="24"/>
        <v>1.1779937918640746</v>
      </c>
      <c r="N115" s="6">
        <f t="shared" si="25"/>
        <v>0.61290322580645162</v>
      </c>
      <c r="O115" s="6">
        <f t="shared" si="26"/>
        <v>1.115658362989324</v>
      </c>
      <c r="P115" s="7">
        <f t="shared" si="27"/>
        <v>0.52231604342581417</v>
      </c>
      <c r="R115" s="4" t="s">
        <v>56</v>
      </c>
      <c r="S115" s="4">
        <v>155</v>
      </c>
      <c r="T115" s="4" t="s">
        <v>9</v>
      </c>
      <c r="U115" s="4">
        <v>6</v>
      </c>
      <c r="V115" s="4">
        <v>493542.317518998</v>
      </c>
      <c r="W115" s="4">
        <v>5180768.8143999903</v>
      </c>
      <c r="X115" s="4">
        <v>122.53937007874016</v>
      </c>
      <c r="Y115" s="4">
        <v>0.4678157163862115</v>
      </c>
      <c r="Z115" s="4">
        <v>0.24340175953079179</v>
      </c>
      <c r="AA115" s="4">
        <v>0.44306049822064064</v>
      </c>
      <c r="AB115">
        <v>6.6344993968636939E-2</v>
      </c>
    </row>
    <row r="116" spans="1:28" x14ac:dyDescent="0.25">
      <c r="A116" s="1" t="s">
        <v>56</v>
      </c>
      <c r="B116" s="1">
        <v>49</v>
      </c>
      <c r="C116" s="1" t="s">
        <v>9</v>
      </c>
      <c r="D116" s="1">
        <v>6</v>
      </c>
      <c r="E116" s="1">
        <v>493449.423316998</v>
      </c>
      <c r="F116" s="1">
        <v>5180635.6795399804</v>
      </c>
      <c r="G116" s="1">
        <v>299.21259842519686</v>
      </c>
      <c r="M116" s="8">
        <f t="shared" si="24"/>
        <v>1.1422970102924361</v>
      </c>
      <c r="N116" s="6">
        <f t="shared" si="25"/>
        <v>0.59433040078201371</v>
      </c>
      <c r="O116" s="6">
        <f t="shared" si="26"/>
        <v>1.0818505338078293</v>
      </c>
      <c r="P116" s="7">
        <f t="shared" si="27"/>
        <v>0.49939686369119418</v>
      </c>
      <c r="R116" s="4" t="s">
        <v>56</v>
      </c>
      <c r="S116" s="4">
        <v>181</v>
      </c>
      <c r="T116" s="4" t="s">
        <v>9</v>
      </c>
      <c r="U116" s="4">
        <v>6</v>
      </c>
      <c r="V116" s="4">
        <v>493559.45098800003</v>
      </c>
      <c r="W116" s="4">
        <v>5180800.5769400001</v>
      </c>
      <c r="X116" s="4">
        <v>95.472440944881882</v>
      </c>
      <c r="Y116" s="4">
        <v>0.36448292762620493</v>
      </c>
      <c r="Z116" s="4">
        <v>0.18963831867057671</v>
      </c>
      <c r="AA116" s="4">
        <v>0.34519572953736655</v>
      </c>
      <c r="AB116">
        <v>0</v>
      </c>
    </row>
    <row r="117" spans="1:28" x14ac:dyDescent="0.25">
      <c r="A117" s="1" t="s">
        <v>56</v>
      </c>
      <c r="B117" s="1">
        <v>4</v>
      </c>
      <c r="C117" s="1" t="s">
        <v>9</v>
      </c>
      <c r="D117" s="1">
        <v>6</v>
      </c>
      <c r="E117" s="1">
        <v>493415.01299900003</v>
      </c>
      <c r="F117" s="1">
        <v>5180582.7119100001</v>
      </c>
      <c r="G117" s="1">
        <v>287.8937007874016</v>
      </c>
      <c r="M117" s="8">
        <f t="shared" si="24"/>
        <v>1.099085116810979</v>
      </c>
      <c r="N117" s="6">
        <f t="shared" si="25"/>
        <v>0.57184750733137835</v>
      </c>
      <c r="O117" s="6">
        <f t="shared" si="26"/>
        <v>1.0409252669039148</v>
      </c>
      <c r="P117" s="7">
        <f t="shared" si="27"/>
        <v>0.47165259348612792</v>
      </c>
      <c r="R117" s="4" t="s">
        <v>56</v>
      </c>
      <c r="S117" s="4">
        <v>206</v>
      </c>
      <c r="T117" s="4" t="s">
        <v>9</v>
      </c>
      <c r="U117" s="4">
        <v>6</v>
      </c>
      <c r="V117" s="4">
        <v>493576.197009</v>
      </c>
      <c r="W117" s="4">
        <v>5180827.1172000002</v>
      </c>
      <c r="X117" s="4">
        <v>99.40944881889763</v>
      </c>
      <c r="Y117" s="4">
        <v>0.37951315144584225</v>
      </c>
      <c r="Z117" s="4">
        <v>0.19745845552297164</v>
      </c>
      <c r="AA117" s="4">
        <v>0.35943060498220641</v>
      </c>
      <c r="AB117">
        <v>9.6501809408926411E-3</v>
      </c>
    </row>
    <row r="118" spans="1:28" x14ac:dyDescent="0.25">
      <c r="A118" s="1" t="s">
        <v>56</v>
      </c>
      <c r="B118" s="1">
        <v>399</v>
      </c>
      <c r="C118" s="1" t="s">
        <v>9</v>
      </c>
      <c r="D118" s="1">
        <v>6</v>
      </c>
      <c r="E118" s="1">
        <v>493754.005991999</v>
      </c>
      <c r="F118" s="1">
        <v>5181069.176</v>
      </c>
      <c r="G118" s="1">
        <v>282.9724409448819</v>
      </c>
      <c r="M118" s="8">
        <f t="shared" si="24"/>
        <v>1.0802973370364322</v>
      </c>
      <c r="N118" s="6">
        <f t="shared" si="25"/>
        <v>0.5620723362658846</v>
      </c>
      <c r="O118" s="6">
        <f t="shared" si="26"/>
        <v>1.0231316725978647</v>
      </c>
      <c r="P118" s="7">
        <f t="shared" si="27"/>
        <v>0.45958986731001206</v>
      </c>
      <c r="R118" s="4" t="s">
        <v>56</v>
      </c>
      <c r="S118" s="4">
        <v>207</v>
      </c>
      <c r="T118" s="4" t="s">
        <v>9</v>
      </c>
      <c r="U118" s="4">
        <v>6</v>
      </c>
      <c r="V118" s="4">
        <v>493606.513420998</v>
      </c>
      <c r="W118" s="4">
        <v>5180835.6831999803</v>
      </c>
      <c r="X118" s="4">
        <v>118.60236220472441</v>
      </c>
      <c r="Y118" s="4">
        <v>0.45278549256657419</v>
      </c>
      <c r="Z118" s="4">
        <v>0.23558162267839688</v>
      </c>
      <c r="AA118" s="4">
        <v>0.42882562277580077</v>
      </c>
      <c r="AB118">
        <v>5.6694813027744304E-2</v>
      </c>
    </row>
    <row r="119" spans="1:28" x14ac:dyDescent="0.25">
      <c r="A119" s="1" t="s">
        <v>56</v>
      </c>
      <c r="B119" s="1">
        <v>255</v>
      </c>
      <c r="C119" s="1" t="s">
        <v>9</v>
      </c>
      <c r="D119" s="1">
        <v>6</v>
      </c>
      <c r="E119" s="1">
        <v>493637.025738</v>
      </c>
      <c r="F119" s="1">
        <v>5180888.8363600001</v>
      </c>
      <c r="G119" s="1">
        <v>276.57480314960628</v>
      </c>
      <c r="M119" s="8">
        <f t="shared" si="24"/>
        <v>1.0558732233295214</v>
      </c>
      <c r="N119" s="6">
        <f t="shared" si="25"/>
        <v>0.54936461388074287</v>
      </c>
      <c r="O119" s="6">
        <f t="shared" si="26"/>
        <v>1</v>
      </c>
      <c r="P119" s="7">
        <f t="shared" si="27"/>
        <v>0.44390832328106145</v>
      </c>
      <c r="R119" s="4" t="s">
        <v>56</v>
      </c>
      <c r="S119" s="4">
        <v>231</v>
      </c>
      <c r="T119" s="4" t="s">
        <v>9</v>
      </c>
      <c r="U119" s="4">
        <v>6</v>
      </c>
      <c r="V119" s="4">
        <v>493604.093411999</v>
      </c>
      <c r="W119" s="4">
        <v>5180858.8683700003</v>
      </c>
      <c r="X119" s="4">
        <v>183.07086614173227</v>
      </c>
      <c r="Y119" s="4">
        <v>0.69890540761313524</v>
      </c>
      <c r="Z119" s="4">
        <v>0.36363636363636359</v>
      </c>
      <c r="AA119" s="4">
        <v>0.66192170818505336</v>
      </c>
      <c r="AB119">
        <v>0.21471652593486126</v>
      </c>
    </row>
    <row r="120" spans="1:28" x14ac:dyDescent="0.25">
      <c r="A120" s="1" t="s">
        <v>56</v>
      </c>
      <c r="B120" s="1">
        <v>74</v>
      </c>
      <c r="C120" s="1" t="s">
        <v>9</v>
      </c>
      <c r="D120" s="1">
        <v>6</v>
      </c>
      <c r="E120" s="1">
        <v>493458.49844300002</v>
      </c>
      <c r="F120" s="1">
        <v>5180665.85384</v>
      </c>
      <c r="G120" s="1">
        <v>275.59055118110234</v>
      </c>
      <c r="M120" s="8">
        <f t="shared" si="24"/>
        <v>1.0521156673746122</v>
      </c>
      <c r="N120" s="6">
        <f t="shared" si="25"/>
        <v>0.54740957966764414</v>
      </c>
      <c r="O120" s="6">
        <f t="shared" si="26"/>
        <v>0.99644128113879005</v>
      </c>
      <c r="P120" s="7">
        <f t="shared" si="27"/>
        <v>0.44149577804583828</v>
      </c>
      <c r="R120" s="4" t="s">
        <v>56</v>
      </c>
      <c r="S120" s="4">
        <v>255</v>
      </c>
      <c r="T120" s="4" t="s">
        <v>9</v>
      </c>
      <c r="U120" s="4">
        <v>6</v>
      </c>
      <c r="V120" s="4">
        <v>493637.025738</v>
      </c>
      <c r="W120" s="4">
        <v>5180888.8363600001</v>
      </c>
      <c r="X120" s="4">
        <v>276.57480314960628</v>
      </c>
      <c r="Y120" s="4">
        <v>1.0558732233295214</v>
      </c>
      <c r="Z120" s="4">
        <v>0.54936461388074287</v>
      </c>
      <c r="AA120" s="4">
        <v>1</v>
      </c>
      <c r="AB120">
        <v>0.44390832328106145</v>
      </c>
    </row>
    <row r="121" spans="1:28" x14ac:dyDescent="0.25">
      <c r="A121" s="1" t="s">
        <v>56</v>
      </c>
      <c r="B121" s="1">
        <v>304</v>
      </c>
      <c r="C121" s="1" t="s">
        <v>9</v>
      </c>
      <c r="D121" s="1">
        <v>6</v>
      </c>
      <c r="E121" s="1">
        <v>493694.04643400002</v>
      </c>
      <c r="F121" s="1">
        <v>5180960.0055299904</v>
      </c>
      <c r="G121" s="1">
        <v>263.28740157480314</v>
      </c>
      <c r="M121" s="8">
        <f t="shared" si="24"/>
        <v>1.0051462179382455</v>
      </c>
      <c r="N121" s="6">
        <f t="shared" si="25"/>
        <v>0.52297165200391005</v>
      </c>
      <c r="O121" s="6">
        <f t="shared" si="26"/>
        <v>0.95195729537366547</v>
      </c>
      <c r="P121" s="7">
        <f t="shared" si="27"/>
        <v>0.41133896260554881</v>
      </c>
      <c r="R121" s="4" t="s">
        <v>56</v>
      </c>
      <c r="S121" s="4">
        <v>278</v>
      </c>
      <c r="T121" s="4" t="s">
        <v>9</v>
      </c>
      <c r="U121" s="4">
        <v>6</v>
      </c>
      <c r="V121" s="4">
        <v>493657.97509099799</v>
      </c>
      <c r="W121" s="4">
        <v>5180920.5951500004</v>
      </c>
      <c r="X121" s="4">
        <v>354.3307086614173</v>
      </c>
      <c r="Y121" s="4">
        <v>1.3527201437673584</v>
      </c>
      <c r="Z121" s="4">
        <v>0.70381231671554245</v>
      </c>
      <c r="AA121" s="4">
        <v>1.2811387900355873</v>
      </c>
      <c r="AB121">
        <v>0.63449939686369117</v>
      </c>
    </row>
    <row r="122" spans="1:28" x14ac:dyDescent="0.25">
      <c r="A122" s="1" t="s">
        <v>56</v>
      </c>
      <c r="B122" s="1">
        <v>25</v>
      </c>
      <c r="C122" s="1" t="s">
        <v>9</v>
      </c>
      <c r="D122" s="1">
        <v>6</v>
      </c>
      <c r="E122" s="1">
        <v>493436.88065299799</v>
      </c>
      <c r="F122" s="1">
        <v>5180614.4689100003</v>
      </c>
      <c r="G122" s="1">
        <v>245.57086614173227</v>
      </c>
      <c r="M122" s="8">
        <f t="shared" si="24"/>
        <v>0.93751021074987761</v>
      </c>
      <c r="N122" s="6">
        <f t="shared" si="25"/>
        <v>0.4877810361681329</v>
      </c>
      <c r="O122" s="6">
        <f t="shared" si="26"/>
        <v>0.88790035587188609</v>
      </c>
      <c r="P122" s="7">
        <f t="shared" si="27"/>
        <v>0.36791314837153188</v>
      </c>
      <c r="R122" s="4" t="s">
        <v>56</v>
      </c>
      <c r="S122" s="4">
        <v>303</v>
      </c>
      <c r="T122" s="4" t="s">
        <v>9</v>
      </c>
      <c r="U122" s="4">
        <v>6</v>
      </c>
      <c r="V122" s="4">
        <v>493663.33024500002</v>
      </c>
      <c r="W122" s="4">
        <v>5180951.1721900003</v>
      </c>
      <c r="X122" s="4">
        <v>308.56299212598424</v>
      </c>
      <c r="Y122" s="4">
        <v>1.1779937918640746</v>
      </c>
      <c r="Z122" s="4">
        <v>0.61290322580645162</v>
      </c>
      <c r="AA122" s="4">
        <v>1.115658362989324</v>
      </c>
      <c r="AB122">
        <v>0.52231604342581417</v>
      </c>
    </row>
    <row r="123" spans="1:28" x14ac:dyDescent="0.25">
      <c r="A123" s="1" t="s">
        <v>56</v>
      </c>
      <c r="B123" s="1">
        <v>354</v>
      </c>
      <c r="C123" s="1" t="s">
        <v>9</v>
      </c>
      <c r="D123" s="1">
        <v>6</v>
      </c>
      <c r="E123" s="1">
        <v>493732.36045400001</v>
      </c>
      <c r="F123" s="1">
        <v>5181027.6388400001</v>
      </c>
      <c r="G123" s="1">
        <v>204.23228346456693</v>
      </c>
      <c r="M123" s="8">
        <f t="shared" si="24"/>
        <v>0.77969286064368581</v>
      </c>
      <c r="N123" s="6">
        <f t="shared" si="25"/>
        <v>0.40566959921798629</v>
      </c>
      <c r="O123" s="6">
        <f t="shared" si="26"/>
        <v>0.73843416370106763</v>
      </c>
      <c r="P123" s="7">
        <f t="shared" si="27"/>
        <v>0.26658624849215923</v>
      </c>
      <c r="R123" s="4" t="s">
        <v>56</v>
      </c>
      <c r="S123" s="4">
        <v>304</v>
      </c>
      <c r="T123" s="4" t="s">
        <v>9</v>
      </c>
      <c r="U123" s="4">
        <v>6</v>
      </c>
      <c r="V123" s="4">
        <v>493694.04643400002</v>
      </c>
      <c r="W123" s="4">
        <v>5180960.0055299904</v>
      </c>
      <c r="X123" s="4">
        <v>263.28740157480314</v>
      </c>
      <c r="Y123" s="4">
        <v>1.0051462179382455</v>
      </c>
      <c r="Z123" s="4">
        <v>0.52297165200391005</v>
      </c>
      <c r="AA123" s="4">
        <v>0.95195729537366547</v>
      </c>
      <c r="AB123">
        <v>0.41133896260554881</v>
      </c>
    </row>
    <row r="124" spans="1:28" x14ac:dyDescent="0.25">
      <c r="A124" s="1" t="s">
        <v>56</v>
      </c>
      <c r="B124" s="1">
        <v>231</v>
      </c>
      <c r="C124" s="1" t="s">
        <v>9</v>
      </c>
      <c r="D124" s="1">
        <v>6</v>
      </c>
      <c r="E124" s="1">
        <v>493604.093411999</v>
      </c>
      <c r="F124" s="1">
        <v>5180858.8683700003</v>
      </c>
      <c r="G124" s="1">
        <v>183.07086614173227</v>
      </c>
      <c r="M124" s="8">
        <f t="shared" si="24"/>
        <v>0.69890540761313524</v>
      </c>
      <c r="N124" s="6">
        <f t="shared" si="25"/>
        <v>0.36363636363636359</v>
      </c>
      <c r="O124" s="6">
        <f t="shared" si="26"/>
        <v>0.66192170818505336</v>
      </c>
      <c r="P124" s="7">
        <f t="shared" si="27"/>
        <v>0.21471652593486126</v>
      </c>
      <c r="R124" s="4" t="s">
        <v>56</v>
      </c>
      <c r="S124" s="4">
        <v>329</v>
      </c>
      <c r="T124" s="4" t="s">
        <v>9</v>
      </c>
      <c r="U124" s="4">
        <v>6</v>
      </c>
      <c r="V124" s="4">
        <v>493691.386340998</v>
      </c>
      <c r="W124" s="4">
        <v>5180990.9908600003</v>
      </c>
      <c r="X124" s="4">
        <v>310.03937007874015</v>
      </c>
      <c r="Y124" s="4">
        <v>1.1836301257964388</v>
      </c>
      <c r="Z124" s="4">
        <v>0.61583577712609971</v>
      </c>
      <c r="AA124" s="4">
        <v>1.1209964412811388</v>
      </c>
      <c r="AB124">
        <v>0.52593486127864897</v>
      </c>
    </row>
    <row r="125" spans="1:28" x14ac:dyDescent="0.25">
      <c r="A125" s="1" t="s">
        <v>56</v>
      </c>
      <c r="B125" s="1">
        <v>129</v>
      </c>
      <c r="C125" s="1" t="s">
        <v>9</v>
      </c>
      <c r="D125" s="1">
        <v>6</v>
      </c>
      <c r="E125" s="1">
        <v>493528.684700999</v>
      </c>
      <c r="F125" s="1">
        <v>5180727.1582500003</v>
      </c>
      <c r="G125" s="1">
        <v>176.18110236220471</v>
      </c>
      <c r="M125" s="8">
        <f t="shared" si="24"/>
        <v>0.67260251592876985</v>
      </c>
      <c r="N125" s="6">
        <f t="shared" si="25"/>
        <v>0.3499511241446725</v>
      </c>
      <c r="O125" s="6">
        <f t="shared" si="26"/>
        <v>0.63701067615658358</v>
      </c>
      <c r="P125" s="7">
        <f t="shared" si="27"/>
        <v>0.19782870928829915</v>
      </c>
      <c r="R125" s="4" t="s">
        <v>56</v>
      </c>
      <c r="S125" s="4">
        <v>330</v>
      </c>
      <c r="T125" s="4" t="s">
        <v>9</v>
      </c>
      <c r="U125" s="4">
        <v>6</v>
      </c>
      <c r="V125" s="4">
        <v>493722.098564999</v>
      </c>
      <c r="W125" s="4">
        <v>5180995.8686100002</v>
      </c>
      <c r="X125" s="4">
        <v>345.4724409448819</v>
      </c>
      <c r="Y125" s="4">
        <v>1.3189021401731746</v>
      </c>
      <c r="Z125" s="4">
        <v>0.6862170087976539</v>
      </c>
      <c r="AA125" s="4">
        <v>1.2491103202846976</v>
      </c>
      <c r="AB125">
        <v>0.61278648974668271</v>
      </c>
    </row>
    <row r="126" spans="1:28" x14ac:dyDescent="0.25">
      <c r="A126" s="1" t="s">
        <v>56</v>
      </c>
      <c r="B126" s="1">
        <v>102</v>
      </c>
      <c r="C126" s="1" t="s">
        <v>9</v>
      </c>
      <c r="D126" s="1">
        <v>6</v>
      </c>
      <c r="E126" s="1">
        <v>493499.50784600002</v>
      </c>
      <c r="F126" s="1">
        <v>5180712.2994100004</v>
      </c>
      <c r="G126" s="1">
        <v>163.87795275590551</v>
      </c>
      <c r="M126" s="8">
        <f t="shared" si="24"/>
        <v>0.62563306649240336</v>
      </c>
      <c r="N126" s="6">
        <f t="shared" si="25"/>
        <v>0.3255131964809384</v>
      </c>
      <c r="O126" s="6">
        <f t="shared" si="26"/>
        <v>0.59252669039145911</v>
      </c>
      <c r="P126" s="7">
        <f t="shared" si="27"/>
        <v>0.16767189384800968</v>
      </c>
      <c r="R126" s="4" t="s">
        <v>56</v>
      </c>
      <c r="S126" s="4">
        <v>354</v>
      </c>
      <c r="T126" s="4" t="s">
        <v>9</v>
      </c>
      <c r="U126" s="4">
        <v>6</v>
      </c>
      <c r="V126" s="4">
        <v>493732.36045400001</v>
      </c>
      <c r="W126" s="4">
        <v>5181027.6388400001</v>
      </c>
      <c r="X126" s="4">
        <v>204.23228346456693</v>
      </c>
      <c r="Y126" s="4">
        <v>0.77969286064368581</v>
      </c>
      <c r="Z126" s="4">
        <v>0.40566959921798629</v>
      </c>
      <c r="AA126" s="4">
        <v>0.73843416370106763</v>
      </c>
      <c r="AB126">
        <v>0.26658624849215923</v>
      </c>
    </row>
    <row r="127" spans="1:28" x14ac:dyDescent="0.25">
      <c r="A127" s="1" t="s">
        <v>56</v>
      </c>
      <c r="B127" s="1">
        <v>155</v>
      </c>
      <c r="C127" s="1" t="s">
        <v>9</v>
      </c>
      <c r="D127" s="1">
        <v>6</v>
      </c>
      <c r="E127" s="1">
        <v>493542.317518998</v>
      </c>
      <c r="F127" s="1">
        <v>5180768.8143999903</v>
      </c>
      <c r="G127" s="1">
        <v>122.53937007874016</v>
      </c>
      <c r="M127" s="8">
        <f t="shared" si="24"/>
        <v>0.4678157163862115</v>
      </c>
      <c r="N127" s="6">
        <f t="shared" si="25"/>
        <v>0.24340175953079179</v>
      </c>
      <c r="O127" s="6">
        <f t="shared" si="26"/>
        <v>0.44306049822064064</v>
      </c>
      <c r="P127" s="7">
        <f t="shared" si="27"/>
        <v>6.6344993968636939E-2</v>
      </c>
      <c r="R127" s="4" t="s">
        <v>56</v>
      </c>
      <c r="S127" s="4">
        <v>399</v>
      </c>
      <c r="T127" s="4" t="s">
        <v>9</v>
      </c>
      <c r="U127" s="4">
        <v>6</v>
      </c>
      <c r="V127" s="4">
        <v>493754.005991999</v>
      </c>
      <c r="W127" s="4">
        <v>5181069.176</v>
      </c>
      <c r="X127" s="4">
        <v>282.9724409448819</v>
      </c>
      <c r="Y127" s="4">
        <v>1.0802973370364322</v>
      </c>
      <c r="Z127" s="4">
        <v>0.5620723362658846</v>
      </c>
      <c r="AA127" s="4">
        <v>1.0231316725978647</v>
      </c>
      <c r="AB127">
        <v>0.45958986731001206</v>
      </c>
    </row>
    <row r="128" spans="1:28" x14ac:dyDescent="0.25">
      <c r="A128" s="1" t="s">
        <v>56</v>
      </c>
      <c r="B128" s="1">
        <v>207</v>
      </c>
      <c r="C128" s="1" t="s">
        <v>9</v>
      </c>
      <c r="D128" s="1">
        <v>6</v>
      </c>
      <c r="E128" s="1">
        <v>493606.513420998</v>
      </c>
      <c r="F128" s="1">
        <v>5180835.6831999803</v>
      </c>
      <c r="G128" s="1">
        <v>118.60236220472441</v>
      </c>
      <c r="M128" s="8">
        <f t="shared" si="24"/>
        <v>0.45278549256657419</v>
      </c>
      <c r="N128" s="6">
        <f t="shared" si="25"/>
        <v>0.23558162267839688</v>
      </c>
      <c r="O128" s="6">
        <f t="shared" si="26"/>
        <v>0.42882562277580077</v>
      </c>
      <c r="P128" s="7">
        <f t="shared" si="27"/>
        <v>5.6694813027744304E-2</v>
      </c>
      <c r="R128" s="4" t="s">
        <v>56</v>
      </c>
      <c r="S128" s="4">
        <v>400</v>
      </c>
      <c r="T128" s="4" t="s">
        <v>9</v>
      </c>
      <c r="U128" s="4">
        <v>6</v>
      </c>
      <c r="V128" s="4">
        <v>493785.92902500002</v>
      </c>
      <c r="W128" s="4">
        <v>5181084.5888499804</v>
      </c>
      <c r="X128" s="4">
        <v>372.04724409448818</v>
      </c>
      <c r="Y128" s="4">
        <v>1.4203561509557265</v>
      </c>
      <c r="Z128" s="4">
        <v>0.73900293255131966</v>
      </c>
      <c r="AA128" s="4">
        <v>1.3451957295373667</v>
      </c>
      <c r="AB128">
        <v>0.67792521109770798</v>
      </c>
    </row>
    <row r="129" spans="1:28" x14ac:dyDescent="0.25">
      <c r="A129" s="1" t="s">
        <v>56</v>
      </c>
      <c r="B129" s="1">
        <v>206</v>
      </c>
      <c r="C129" s="1" t="s">
        <v>9</v>
      </c>
      <c r="D129" s="1">
        <v>6</v>
      </c>
      <c r="E129" s="1">
        <v>493576.197009</v>
      </c>
      <c r="F129" s="1">
        <v>5180827.1172000002</v>
      </c>
      <c r="G129" s="1">
        <v>99.40944881889763</v>
      </c>
      <c r="M129" s="8">
        <f t="shared" ref="M129:M130" si="28">G129/$I$7</f>
        <v>0.37951315144584225</v>
      </c>
      <c r="N129" s="6">
        <f t="shared" ref="N129:N130" si="29">G129/$J$7</f>
        <v>0.19745845552297164</v>
      </c>
      <c r="O129" s="6">
        <f t="shared" ref="O129:O130" si="30">G129/$K$7</f>
        <v>0.35943060498220641</v>
      </c>
      <c r="P129" s="7">
        <f t="shared" ref="P129:P130" si="31">(G129-$L$7)/($J$7-$L$7)</f>
        <v>9.6501809408926411E-3</v>
      </c>
      <c r="R129" s="4" t="s">
        <v>56</v>
      </c>
      <c r="S129" s="4">
        <v>423</v>
      </c>
      <c r="T129" s="4" t="s">
        <v>9</v>
      </c>
      <c r="U129" s="4">
        <v>6</v>
      </c>
      <c r="V129" s="4">
        <v>493780.193463</v>
      </c>
      <c r="W129" s="4">
        <v>5181114.7788800001</v>
      </c>
      <c r="X129" s="4">
        <v>370.0787401574803</v>
      </c>
      <c r="Y129" s="4">
        <v>1.4128410390459079</v>
      </c>
      <c r="Z129" s="4">
        <v>0.73509286412512209</v>
      </c>
      <c r="AA129" s="4">
        <v>1.3380782918149465</v>
      </c>
      <c r="AB129">
        <v>0.67310012062726166</v>
      </c>
    </row>
    <row r="130" spans="1:28" x14ac:dyDescent="0.25">
      <c r="A130" s="1" t="s">
        <v>56</v>
      </c>
      <c r="B130" s="1">
        <v>181</v>
      </c>
      <c r="C130" s="1" t="s">
        <v>9</v>
      </c>
      <c r="D130" s="1">
        <v>6</v>
      </c>
      <c r="E130" s="1">
        <v>493559.45098800003</v>
      </c>
      <c r="F130" s="1">
        <v>5180800.5769400001</v>
      </c>
      <c r="G130" s="1">
        <v>95.472440944881882</v>
      </c>
      <c r="M130" s="8">
        <f t="shared" si="28"/>
        <v>0.36448292762620493</v>
      </c>
      <c r="N130" s="6">
        <f t="shared" si="29"/>
        <v>0.18963831867057671</v>
      </c>
      <c r="O130" s="6">
        <f t="shared" si="30"/>
        <v>0.34519572953736655</v>
      </c>
      <c r="P130" s="7">
        <f t="shared" si="31"/>
        <v>0</v>
      </c>
      <c r="R130" s="4" t="s">
        <v>56</v>
      </c>
      <c r="S130" s="4">
        <v>424</v>
      </c>
      <c r="T130" s="4" t="s">
        <v>9</v>
      </c>
      <c r="U130" s="4">
        <v>6</v>
      </c>
      <c r="V130" s="4">
        <v>493809.70142300002</v>
      </c>
      <c r="W130" s="4">
        <v>5181116.5674999803</v>
      </c>
      <c r="X130" s="4">
        <v>503.44488188976379</v>
      </c>
      <c r="Y130" s="4">
        <v>1.9219898709361221</v>
      </c>
      <c r="Z130" s="4">
        <v>1</v>
      </c>
      <c r="AA130" s="4">
        <v>1.8202846975088969</v>
      </c>
      <c r="AB130" s="7">
        <v>1</v>
      </c>
    </row>
    <row r="131" spans="1:28" x14ac:dyDescent="0.25">
      <c r="A131" s="5" t="s">
        <v>57</v>
      </c>
      <c r="B131" s="5">
        <v>377</v>
      </c>
      <c r="C131" s="5" t="s">
        <v>15</v>
      </c>
      <c r="D131" s="5">
        <v>1</v>
      </c>
      <c r="E131" s="5">
        <v>493767.37831900001</v>
      </c>
      <c r="F131" s="5">
        <v>5181033.5277100001</v>
      </c>
      <c r="G131" s="5">
        <v>561.51574803149606</v>
      </c>
      <c r="H131" s="5"/>
      <c r="I131" s="5"/>
      <c r="J131" s="5"/>
      <c r="K131" s="5"/>
      <c r="L131" s="5"/>
      <c r="M131" s="6">
        <f t="shared" ref="M131:M153" si="32">G131/$I$8</f>
        <v>1.7956061941331993</v>
      </c>
      <c r="N131" s="6">
        <f>G131/$J$8</f>
        <v>1</v>
      </c>
      <c r="O131" s="6">
        <f>G131/$K$8</f>
        <v>1.6070422535211266</v>
      </c>
      <c r="P131" s="7">
        <f>(G131-$L$8)/($J$8-$L$8)</f>
        <v>1</v>
      </c>
      <c r="R131" s="4" t="s">
        <v>57</v>
      </c>
      <c r="S131" s="4">
        <v>5</v>
      </c>
      <c r="T131" s="4" t="s">
        <v>15</v>
      </c>
      <c r="U131" s="4">
        <v>1</v>
      </c>
      <c r="V131" s="4">
        <v>493446.911100998</v>
      </c>
      <c r="W131" s="4">
        <v>5180572.1204000004</v>
      </c>
      <c r="X131" s="4">
        <v>338.58267716535431</v>
      </c>
      <c r="Y131" s="4">
        <v>1.08271433967015</v>
      </c>
      <c r="Z131" s="4">
        <v>0.60297984224364587</v>
      </c>
      <c r="AA131" s="4">
        <v>0.96901408450704218</v>
      </c>
      <c r="AB131">
        <v>0.57102272727272729</v>
      </c>
    </row>
    <row r="132" spans="1:28" x14ac:dyDescent="0.25">
      <c r="A132" s="1" t="s">
        <v>57</v>
      </c>
      <c r="B132" s="1">
        <v>280</v>
      </c>
      <c r="C132" s="1" t="s">
        <v>15</v>
      </c>
      <c r="D132" s="1">
        <v>1</v>
      </c>
      <c r="E132" s="1">
        <v>493721.803071998</v>
      </c>
      <c r="F132" s="1">
        <v>5180932.3069900004</v>
      </c>
      <c r="G132" s="1">
        <v>555.61023622047242</v>
      </c>
      <c r="M132" s="8">
        <f t="shared" si="32"/>
        <v>1.7767216416970919</v>
      </c>
      <c r="N132" s="6">
        <f t="shared" ref="N132:N153" si="33">G132/$J$8</f>
        <v>0.98948290972830844</v>
      </c>
      <c r="O132" s="6">
        <f t="shared" ref="O132:O153" si="34">G132/$K$8</f>
        <v>1.5901408450704224</v>
      </c>
      <c r="P132" s="7">
        <f t="shared" ref="P132:P153" si="35">(G132-$L$8)/($J$8-$L$8)</f>
        <v>0.98863636363636365</v>
      </c>
      <c r="R132" s="4" t="s">
        <v>57</v>
      </c>
      <c r="S132" s="4">
        <v>26</v>
      </c>
      <c r="T132" s="4" t="s">
        <v>15</v>
      </c>
      <c r="U132" s="4">
        <v>1</v>
      </c>
      <c r="V132" s="4">
        <v>493468.77862400003</v>
      </c>
      <c r="W132" s="4">
        <v>5180603.8775000004</v>
      </c>
      <c r="X132" s="4">
        <v>390.25590551181102</v>
      </c>
      <c r="Y132" s="4">
        <v>1.2479541734860886</v>
      </c>
      <c r="Z132" s="4">
        <v>0.69500438212094651</v>
      </c>
      <c r="AA132" s="4">
        <v>1.1169014084507041</v>
      </c>
      <c r="AB132">
        <v>0.67045454545454553</v>
      </c>
    </row>
    <row r="133" spans="1:28" x14ac:dyDescent="0.25">
      <c r="A133" s="1" t="s">
        <v>57</v>
      </c>
      <c r="B133" s="1">
        <v>378</v>
      </c>
      <c r="C133" s="1" t="s">
        <v>15</v>
      </c>
      <c r="D133" s="1">
        <v>1</v>
      </c>
      <c r="E133" s="1">
        <v>493794.903391</v>
      </c>
      <c r="F133" s="1">
        <v>5181052.7986000003</v>
      </c>
      <c r="G133" s="1">
        <v>518.20866141732279</v>
      </c>
      <c r="M133" s="8">
        <f t="shared" si="32"/>
        <v>1.6571194762684125</v>
      </c>
      <c r="N133" s="6">
        <f t="shared" si="33"/>
        <v>0.92287467134092893</v>
      </c>
      <c r="O133" s="6">
        <f t="shared" si="34"/>
        <v>1.4830985915492956</v>
      </c>
      <c r="P133" s="7">
        <f t="shared" si="35"/>
        <v>0.91666666666666663</v>
      </c>
      <c r="R133" s="4" t="s">
        <v>57</v>
      </c>
      <c r="S133" s="4">
        <v>50</v>
      </c>
      <c r="T133" s="4" t="s">
        <v>15</v>
      </c>
      <c r="U133" s="4">
        <v>1</v>
      </c>
      <c r="V133" s="4">
        <v>493485.65363100002</v>
      </c>
      <c r="W133" s="4">
        <v>5180644.8884500004</v>
      </c>
      <c r="X133" s="4">
        <v>349.40944881889766</v>
      </c>
      <c r="Y133" s="4">
        <v>1.1173360191363466</v>
      </c>
      <c r="Z133" s="4">
        <v>0.62226117440841366</v>
      </c>
      <c r="AA133" s="4">
        <v>1</v>
      </c>
      <c r="AB133">
        <v>0.59185606060606077</v>
      </c>
    </row>
    <row r="134" spans="1:28" x14ac:dyDescent="0.25">
      <c r="A134" s="1" t="s">
        <v>57</v>
      </c>
      <c r="B134" s="1">
        <v>256</v>
      </c>
      <c r="C134" s="1" t="s">
        <v>15</v>
      </c>
      <c r="D134" s="1">
        <v>1</v>
      </c>
      <c r="E134" s="1">
        <v>493668.941824999</v>
      </c>
      <c r="F134" s="1">
        <v>5180896.47004</v>
      </c>
      <c r="G134" s="1">
        <v>499.50787401574803</v>
      </c>
      <c r="M134" s="8">
        <f t="shared" si="32"/>
        <v>1.5973183935540731</v>
      </c>
      <c r="N134" s="6">
        <f t="shared" si="33"/>
        <v>0.88957055214723924</v>
      </c>
      <c r="O134" s="6">
        <f t="shared" si="34"/>
        <v>1.4295774647887323</v>
      </c>
      <c r="P134" s="7">
        <f t="shared" si="35"/>
        <v>0.88068181818181823</v>
      </c>
      <c r="R134" s="4" t="s">
        <v>57</v>
      </c>
      <c r="S134" s="4">
        <v>76</v>
      </c>
      <c r="T134" s="4" t="s">
        <v>15</v>
      </c>
      <c r="U134" s="4">
        <v>1</v>
      </c>
      <c r="V134" s="4">
        <v>493519.91366000002</v>
      </c>
      <c r="W134" s="4">
        <v>5180663.6058200002</v>
      </c>
      <c r="X134" s="4">
        <v>275.59055118110234</v>
      </c>
      <c r="Y134" s="4">
        <v>0.88127911368500578</v>
      </c>
      <c r="Z134" s="4">
        <v>0.49079754601226988</v>
      </c>
      <c r="AA134" s="4">
        <v>0.78873239436619713</v>
      </c>
      <c r="AB134">
        <v>0.44981060606060602</v>
      </c>
    </row>
    <row r="135" spans="1:28" x14ac:dyDescent="0.25">
      <c r="A135" s="1" t="s">
        <v>57</v>
      </c>
      <c r="B135" s="1">
        <v>257</v>
      </c>
      <c r="C135" s="1" t="s">
        <v>15</v>
      </c>
      <c r="D135" s="1">
        <v>1</v>
      </c>
      <c r="E135" s="1">
        <v>493700.854097998</v>
      </c>
      <c r="F135" s="1">
        <v>5180900.5479899803</v>
      </c>
      <c r="G135" s="1">
        <v>468.01181102362204</v>
      </c>
      <c r="M135" s="8">
        <f t="shared" si="32"/>
        <v>1.4966007805615009</v>
      </c>
      <c r="N135" s="6">
        <f t="shared" si="33"/>
        <v>0.8334794040315513</v>
      </c>
      <c r="O135" s="6">
        <f t="shared" si="34"/>
        <v>1.3394366197183099</v>
      </c>
      <c r="P135" s="7">
        <f t="shared" si="35"/>
        <v>0.82007575757575768</v>
      </c>
      <c r="R135" s="4" t="s">
        <v>57</v>
      </c>
      <c r="S135" s="4">
        <v>103</v>
      </c>
      <c r="T135" s="4" t="s">
        <v>15</v>
      </c>
      <c r="U135" s="4">
        <v>1</v>
      </c>
      <c r="V135" s="4">
        <v>493531.398579998</v>
      </c>
      <c r="W135" s="4">
        <v>5180695.3743799804</v>
      </c>
      <c r="X135" s="4">
        <v>117.61811023622047</v>
      </c>
      <c r="Y135" s="4">
        <v>0.37611733601913638</v>
      </c>
      <c r="Z135" s="4">
        <v>0.20946538124452235</v>
      </c>
      <c r="AA135" s="4">
        <v>0.33661971830985915</v>
      </c>
      <c r="AB135">
        <v>0.14583333333333334</v>
      </c>
    </row>
    <row r="136" spans="1:28" x14ac:dyDescent="0.25">
      <c r="A136" s="1" t="s">
        <v>57</v>
      </c>
      <c r="B136" s="1">
        <v>279</v>
      </c>
      <c r="C136" s="1" t="s">
        <v>15</v>
      </c>
      <c r="D136" s="1">
        <v>1</v>
      </c>
      <c r="E136" s="1">
        <v>493690.95224100002</v>
      </c>
      <c r="F136" s="1">
        <v>5180926.7128600003</v>
      </c>
      <c r="G136" s="1">
        <v>454.23228346456693</v>
      </c>
      <c r="M136" s="8">
        <f t="shared" si="32"/>
        <v>1.4525368248772506</v>
      </c>
      <c r="N136" s="6">
        <f t="shared" si="33"/>
        <v>0.80893952673093783</v>
      </c>
      <c r="O136" s="6">
        <f t="shared" si="34"/>
        <v>1.3</v>
      </c>
      <c r="P136" s="7">
        <f t="shared" si="35"/>
        <v>0.79356060606060619</v>
      </c>
      <c r="R136" s="4" t="s">
        <v>57</v>
      </c>
      <c r="S136" s="4">
        <v>104</v>
      </c>
      <c r="T136" s="4" t="s">
        <v>15</v>
      </c>
      <c r="U136" s="4">
        <v>1</v>
      </c>
      <c r="V136" s="4">
        <v>493561.31900000002</v>
      </c>
      <c r="W136" s="4">
        <v>5180707.22915</v>
      </c>
      <c r="X136" s="4">
        <v>375.98425196850394</v>
      </c>
      <c r="Y136" s="4">
        <v>1.2023165050988294</v>
      </c>
      <c r="Z136" s="4">
        <v>0.66958808063102537</v>
      </c>
      <c r="AA136" s="4">
        <v>1.0760563380281689</v>
      </c>
      <c r="AB136">
        <v>0.64299242424242431</v>
      </c>
    </row>
    <row r="137" spans="1:28" x14ac:dyDescent="0.25">
      <c r="A137" s="1" t="s">
        <v>57</v>
      </c>
      <c r="B137" s="1">
        <v>331</v>
      </c>
      <c r="C137" s="1" t="s">
        <v>15</v>
      </c>
      <c r="D137" s="1">
        <v>1</v>
      </c>
      <c r="E137" s="1">
        <v>493753.983095998</v>
      </c>
      <c r="F137" s="1">
        <v>5180973.8331300002</v>
      </c>
      <c r="G137" s="1">
        <v>437.5</v>
      </c>
      <c r="M137" s="8">
        <f t="shared" si="32"/>
        <v>1.3990305929749467</v>
      </c>
      <c r="N137" s="6">
        <f t="shared" si="33"/>
        <v>0.77914110429447858</v>
      </c>
      <c r="O137" s="6">
        <f t="shared" si="34"/>
        <v>1.2521126760563379</v>
      </c>
      <c r="P137" s="7">
        <f t="shared" si="35"/>
        <v>0.76136363636363646</v>
      </c>
      <c r="R137" s="4" t="s">
        <v>57</v>
      </c>
      <c r="S137" s="4">
        <v>130</v>
      </c>
      <c r="T137" s="4" t="s">
        <v>15</v>
      </c>
      <c r="U137" s="4">
        <v>1</v>
      </c>
      <c r="V137" s="4">
        <v>493560.60417000001</v>
      </c>
      <c r="W137" s="4">
        <v>5180737.0137999803</v>
      </c>
      <c r="X137" s="4">
        <v>141.73228346456693</v>
      </c>
      <c r="Y137" s="4">
        <v>0.45322925846657441</v>
      </c>
      <c r="Z137" s="4">
        <v>0.252410166520596</v>
      </c>
      <c r="AA137" s="4">
        <v>0.40563380281690142</v>
      </c>
      <c r="AB137">
        <v>0.19223484848484848</v>
      </c>
    </row>
    <row r="138" spans="1:28" x14ac:dyDescent="0.25">
      <c r="A138" s="1" t="s">
        <v>57</v>
      </c>
      <c r="B138" s="1">
        <v>355</v>
      </c>
      <c r="C138" s="1" t="s">
        <v>15</v>
      </c>
      <c r="D138" s="1">
        <v>1</v>
      </c>
      <c r="E138" s="1">
        <v>493764.244851998</v>
      </c>
      <c r="F138" s="1">
        <v>5181005.6034199903</v>
      </c>
      <c r="G138" s="1">
        <v>409.94094488188978</v>
      </c>
      <c r="M138" s="8">
        <f t="shared" si="32"/>
        <v>1.3109026816064462</v>
      </c>
      <c r="N138" s="6">
        <f t="shared" si="33"/>
        <v>0.73006134969325154</v>
      </c>
      <c r="O138" s="6">
        <f t="shared" si="34"/>
        <v>1.1732394366197183</v>
      </c>
      <c r="P138" s="7">
        <f t="shared" si="35"/>
        <v>0.70833333333333348</v>
      </c>
      <c r="R138" s="4" t="s">
        <v>57</v>
      </c>
      <c r="S138" s="4">
        <v>156</v>
      </c>
      <c r="T138" s="4" t="s">
        <v>15</v>
      </c>
      <c r="U138" s="4">
        <v>1</v>
      </c>
      <c r="V138" s="4">
        <v>493574.22056400002</v>
      </c>
      <c r="W138" s="4">
        <v>5180763.5574099803</v>
      </c>
      <c r="X138" s="4">
        <v>41.830708661417326</v>
      </c>
      <c r="Y138" s="4">
        <v>0.13376557975575981</v>
      </c>
      <c r="Z138" s="4">
        <v>7.4496056091148122E-2</v>
      </c>
      <c r="AA138" s="4">
        <v>0.11971830985915494</v>
      </c>
      <c r="AB138">
        <v>0</v>
      </c>
    </row>
    <row r="139" spans="1:28" x14ac:dyDescent="0.25">
      <c r="A139" s="1" t="s">
        <v>57</v>
      </c>
      <c r="B139" s="1">
        <v>26</v>
      </c>
      <c r="C139" s="1" t="s">
        <v>15</v>
      </c>
      <c r="D139" s="1">
        <v>1</v>
      </c>
      <c r="E139" s="1">
        <v>493468.77862400003</v>
      </c>
      <c r="F139" s="1">
        <v>5180603.8775000004</v>
      </c>
      <c r="G139" s="1">
        <v>390.25590551181102</v>
      </c>
      <c r="M139" s="8">
        <f t="shared" si="32"/>
        <v>1.2479541734860886</v>
      </c>
      <c r="N139" s="6">
        <f t="shared" si="33"/>
        <v>0.69500438212094651</v>
      </c>
      <c r="O139" s="6">
        <f t="shared" si="34"/>
        <v>1.1169014084507041</v>
      </c>
      <c r="P139" s="7">
        <f t="shared" si="35"/>
        <v>0.67045454545454553</v>
      </c>
      <c r="R139" s="4" t="s">
        <v>57</v>
      </c>
      <c r="S139" s="4">
        <v>157</v>
      </c>
      <c r="T139" s="4" t="s">
        <v>15</v>
      </c>
      <c r="U139" s="4">
        <v>1</v>
      </c>
      <c r="V139" s="4">
        <v>493606.136686999</v>
      </c>
      <c r="W139" s="4">
        <v>5180770.52403</v>
      </c>
      <c r="X139" s="4">
        <v>103.34645669291338</v>
      </c>
      <c r="Y139" s="4">
        <v>0.33047966763187714</v>
      </c>
      <c r="Z139" s="4">
        <v>0.18404907975460122</v>
      </c>
      <c r="AA139" s="4">
        <v>0.29577464788732388</v>
      </c>
      <c r="AB139">
        <v>0.11837121212121211</v>
      </c>
    </row>
    <row r="140" spans="1:28" x14ac:dyDescent="0.25">
      <c r="A140" s="1" t="s">
        <v>57</v>
      </c>
      <c r="B140" s="1">
        <v>104</v>
      </c>
      <c r="C140" s="1" t="s">
        <v>15</v>
      </c>
      <c r="D140" s="1">
        <v>1</v>
      </c>
      <c r="E140" s="1">
        <v>493561.31900000002</v>
      </c>
      <c r="F140" s="1">
        <v>5180707.22915</v>
      </c>
      <c r="G140" s="1">
        <v>375.98425196850394</v>
      </c>
      <c r="M140" s="8">
        <f t="shared" si="32"/>
        <v>1.2023165050988294</v>
      </c>
      <c r="N140" s="6">
        <f t="shared" si="33"/>
        <v>0.66958808063102537</v>
      </c>
      <c r="O140" s="6">
        <f t="shared" si="34"/>
        <v>1.0760563380281689</v>
      </c>
      <c r="P140" s="7">
        <f t="shared" si="35"/>
        <v>0.64299242424242431</v>
      </c>
      <c r="R140" s="4" t="s">
        <v>57</v>
      </c>
      <c r="S140" s="4">
        <v>182</v>
      </c>
      <c r="T140" s="4" t="s">
        <v>15</v>
      </c>
      <c r="U140" s="4">
        <v>1</v>
      </c>
      <c r="V140" s="4">
        <v>493593.77961500001</v>
      </c>
      <c r="W140" s="4">
        <v>5180793.1975299902</v>
      </c>
      <c r="X140" s="4">
        <v>104.82283464566929</v>
      </c>
      <c r="Y140" s="4">
        <v>0.335200805740904</v>
      </c>
      <c r="Z140" s="4">
        <v>0.18667835232252411</v>
      </c>
      <c r="AA140" s="4">
        <v>0.3</v>
      </c>
      <c r="AB140">
        <v>0.12121212121212122</v>
      </c>
    </row>
    <row r="141" spans="1:28" x14ac:dyDescent="0.25">
      <c r="A141" s="1" t="s">
        <v>57</v>
      </c>
      <c r="B141" s="1">
        <v>233</v>
      </c>
      <c r="C141" s="1" t="s">
        <v>15</v>
      </c>
      <c r="D141" s="1">
        <v>1</v>
      </c>
      <c r="E141" s="1">
        <v>493667.907851998</v>
      </c>
      <c r="F141" s="1">
        <v>5180857.0227399804</v>
      </c>
      <c r="G141" s="1">
        <v>358.75984251968504</v>
      </c>
      <c r="M141" s="8">
        <f t="shared" si="32"/>
        <v>1.1472365604935164</v>
      </c>
      <c r="N141" s="6">
        <f t="shared" si="33"/>
        <v>0.63891323400525857</v>
      </c>
      <c r="O141" s="6">
        <f t="shared" si="34"/>
        <v>1.0267605633802817</v>
      </c>
      <c r="P141" s="7">
        <f t="shared" si="35"/>
        <v>0.60984848484848497</v>
      </c>
      <c r="R141" s="4" t="s">
        <v>57</v>
      </c>
      <c r="S141" s="4">
        <v>183</v>
      </c>
      <c r="T141" s="4" t="s">
        <v>15</v>
      </c>
      <c r="U141" s="4">
        <v>1</v>
      </c>
      <c r="V141" s="4">
        <v>493623.269814</v>
      </c>
      <c r="W141" s="4">
        <v>5180802.28675</v>
      </c>
      <c r="X141" s="4">
        <v>101.87007874015748</v>
      </c>
      <c r="Y141" s="4">
        <v>0.32575852952285034</v>
      </c>
      <c r="Z141" s="4">
        <v>0.18141980718667836</v>
      </c>
      <c r="AA141" s="4">
        <v>0.29154929577464789</v>
      </c>
      <c r="AB141">
        <v>0.11553030303030304</v>
      </c>
    </row>
    <row r="142" spans="1:28" x14ac:dyDescent="0.25">
      <c r="A142" s="1" t="s">
        <v>57</v>
      </c>
      <c r="B142" s="1">
        <v>305</v>
      </c>
      <c r="C142" s="1" t="s">
        <v>15</v>
      </c>
      <c r="D142" s="1">
        <v>1</v>
      </c>
      <c r="E142" s="1">
        <v>493725.95835299901</v>
      </c>
      <c r="F142" s="1">
        <v>5180964.0836100001</v>
      </c>
      <c r="G142" s="1">
        <v>353.34645669291336</v>
      </c>
      <c r="M142" s="8">
        <f t="shared" si="32"/>
        <v>1.1299257207604181</v>
      </c>
      <c r="N142" s="6">
        <f t="shared" si="33"/>
        <v>0.62927256792287467</v>
      </c>
      <c r="O142" s="6">
        <f t="shared" si="34"/>
        <v>1.0112676056338028</v>
      </c>
      <c r="P142" s="7">
        <f t="shared" si="35"/>
        <v>0.59943181818181823</v>
      </c>
      <c r="R142" s="4" t="s">
        <v>57</v>
      </c>
      <c r="S142" s="4">
        <v>208</v>
      </c>
      <c r="T142" s="4" t="s">
        <v>15</v>
      </c>
      <c r="U142" s="4">
        <v>1</v>
      </c>
      <c r="V142" s="4">
        <v>493640.011778999</v>
      </c>
      <c r="W142" s="4">
        <v>5180825.2712899903</v>
      </c>
      <c r="X142" s="4">
        <v>196.85039370078741</v>
      </c>
      <c r="Y142" s="4">
        <v>0.6294850812035756</v>
      </c>
      <c r="Z142" s="4">
        <v>0.35056967572304998</v>
      </c>
      <c r="AA142" s="4">
        <v>0.56338028169014087</v>
      </c>
      <c r="AB142">
        <v>0.29829545454545459</v>
      </c>
    </row>
    <row r="143" spans="1:28" x14ac:dyDescent="0.25">
      <c r="A143" s="1" t="s">
        <v>57</v>
      </c>
      <c r="B143" s="1">
        <v>50</v>
      </c>
      <c r="C143" s="1" t="s">
        <v>15</v>
      </c>
      <c r="D143" s="1">
        <v>1</v>
      </c>
      <c r="E143" s="1">
        <v>493485.65363100002</v>
      </c>
      <c r="F143" s="1">
        <v>5180644.8884500004</v>
      </c>
      <c r="G143" s="1">
        <v>349.40944881889766</v>
      </c>
      <c r="M143" s="8">
        <f t="shared" si="32"/>
        <v>1.1173360191363466</v>
      </c>
      <c r="N143" s="6">
        <f t="shared" si="33"/>
        <v>0.62226117440841366</v>
      </c>
      <c r="O143" s="6">
        <f t="shared" si="34"/>
        <v>1</v>
      </c>
      <c r="P143" s="7">
        <f t="shared" si="35"/>
        <v>0.59185606060606077</v>
      </c>
      <c r="R143" s="4" t="s">
        <v>57</v>
      </c>
      <c r="S143" s="4">
        <v>232</v>
      </c>
      <c r="T143" s="4" t="s">
        <v>15</v>
      </c>
      <c r="U143" s="4">
        <v>1</v>
      </c>
      <c r="V143" s="4">
        <v>493642.625925</v>
      </c>
      <c r="W143" s="4">
        <v>5180861.3212599903</v>
      </c>
      <c r="X143" s="4">
        <v>247.53937007874015</v>
      </c>
      <c r="Y143" s="4">
        <v>0.79157748961349628</v>
      </c>
      <c r="Z143" s="4">
        <v>0.44084136722173528</v>
      </c>
      <c r="AA143" s="4">
        <v>0.70845070422535206</v>
      </c>
      <c r="AB143">
        <v>0.39583333333333331</v>
      </c>
    </row>
    <row r="144" spans="1:28" x14ac:dyDescent="0.25">
      <c r="A144" s="1" t="s">
        <v>57</v>
      </c>
      <c r="B144" s="1">
        <v>5</v>
      </c>
      <c r="C144" s="1" t="s">
        <v>15</v>
      </c>
      <c r="D144" s="1">
        <v>1</v>
      </c>
      <c r="E144" s="1">
        <v>493446.911100998</v>
      </c>
      <c r="F144" s="1">
        <v>5180572.1204000004</v>
      </c>
      <c r="G144" s="1">
        <v>338.58267716535431</v>
      </c>
      <c r="M144" s="8">
        <f t="shared" si="32"/>
        <v>1.08271433967015</v>
      </c>
      <c r="N144" s="6">
        <f t="shared" si="33"/>
        <v>0.60297984224364587</v>
      </c>
      <c r="O144" s="6">
        <f t="shared" si="34"/>
        <v>0.96901408450704218</v>
      </c>
      <c r="P144" s="7">
        <f t="shared" si="35"/>
        <v>0.57102272727272729</v>
      </c>
      <c r="R144" s="4" t="s">
        <v>57</v>
      </c>
      <c r="S144" s="4">
        <v>233</v>
      </c>
      <c r="T144" s="4" t="s">
        <v>15</v>
      </c>
      <c r="U144" s="4">
        <v>1</v>
      </c>
      <c r="V144" s="4">
        <v>493667.907851998</v>
      </c>
      <c r="W144" s="4">
        <v>5180857.0227399804</v>
      </c>
      <c r="X144" s="4">
        <v>358.75984251968504</v>
      </c>
      <c r="Y144" s="4">
        <v>1.1472365604935164</v>
      </c>
      <c r="Z144" s="4">
        <v>0.63891323400525857</v>
      </c>
      <c r="AA144" s="4">
        <v>1.0267605633802817</v>
      </c>
      <c r="AB144">
        <v>0.60984848484848497</v>
      </c>
    </row>
    <row r="145" spans="1:28" x14ac:dyDescent="0.25">
      <c r="A145" s="1" t="s">
        <v>57</v>
      </c>
      <c r="B145" s="1">
        <v>76</v>
      </c>
      <c r="C145" s="1" t="s">
        <v>15</v>
      </c>
      <c r="D145" s="1">
        <v>1</v>
      </c>
      <c r="E145" s="1">
        <v>493519.91366000002</v>
      </c>
      <c r="F145" s="1">
        <v>5180663.6058200002</v>
      </c>
      <c r="G145" s="1">
        <v>275.59055118110234</v>
      </c>
      <c r="M145" s="8">
        <f t="shared" si="32"/>
        <v>0.88127911368500578</v>
      </c>
      <c r="N145" s="6">
        <f t="shared" si="33"/>
        <v>0.49079754601226988</v>
      </c>
      <c r="O145" s="6">
        <f t="shared" si="34"/>
        <v>0.78873239436619713</v>
      </c>
      <c r="P145" s="7">
        <f t="shared" si="35"/>
        <v>0.44981060606060602</v>
      </c>
      <c r="R145" s="4" t="s">
        <v>57</v>
      </c>
      <c r="S145" s="4">
        <v>256</v>
      </c>
      <c r="T145" s="4" t="s">
        <v>15</v>
      </c>
      <c r="U145" s="4">
        <v>1</v>
      </c>
      <c r="V145" s="4">
        <v>493668.941824999</v>
      </c>
      <c r="W145" s="4">
        <v>5180896.47004</v>
      </c>
      <c r="X145" s="4">
        <v>499.50787401574803</v>
      </c>
      <c r="Y145" s="4">
        <v>1.5973183935540731</v>
      </c>
      <c r="Z145" s="4">
        <v>0.88957055214723924</v>
      </c>
      <c r="AA145" s="4">
        <v>1.4295774647887323</v>
      </c>
      <c r="AB145">
        <v>0.88068181818181823</v>
      </c>
    </row>
    <row r="146" spans="1:28" x14ac:dyDescent="0.25">
      <c r="A146" s="1" t="s">
        <v>57</v>
      </c>
      <c r="B146" s="1">
        <v>232</v>
      </c>
      <c r="C146" s="1" t="s">
        <v>15</v>
      </c>
      <c r="D146" s="1">
        <v>1</v>
      </c>
      <c r="E146" s="1">
        <v>493642.625925</v>
      </c>
      <c r="F146" s="1">
        <v>5180861.3212599903</v>
      </c>
      <c r="G146" s="1">
        <v>247.53937007874015</v>
      </c>
      <c r="M146" s="8">
        <f t="shared" si="32"/>
        <v>0.79157748961349628</v>
      </c>
      <c r="N146" s="6">
        <f t="shared" si="33"/>
        <v>0.44084136722173528</v>
      </c>
      <c r="O146" s="6">
        <f t="shared" si="34"/>
        <v>0.70845070422535206</v>
      </c>
      <c r="P146" s="7">
        <f t="shared" si="35"/>
        <v>0.39583333333333331</v>
      </c>
      <c r="R146" s="4" t="s">
        <v>57</v>
      </c>
      <c r="S146" s="4">
        <v>257</v>
      </c>
      <c r="T146" s="4" t="s">
        <v>15</v>
      </c>
      <c r="U146" s="4">
        <v>1</v>
      </c>
      <c r="V146" s="4">
        <v>493700.854097998</v>
      </c>
      <c r="W146" s="4">
        <v>5180900.5479899803</v>
      </c>
      <c r="X146" s="4">
        <v>468.01181102362204</v>
      </c>
      <c r="Y146" s="4">
        <v>1.4966007805615009</v>
      </c>
      <c r="Z146" s="4">
        <v>0.8334794040315513</v>
      </c>
      <c r="AA146" s="4">
        <v>1.3394366197183099</v>
      </c>
      <c r="AB146">
        <v>0.82007575757575768</v>
      </c>
    </row>
    <row r="147" spans="1:28" x14ac:dyDescent="0.25">
      <c r="A147" s="1" t="s">
        <v>57</v>
      </c>
      <c r="B147" s="1">
        <v>401</v>
      </c>
      <c r="C147" s="1" t="s">
        <v>15</v>
      </c>
      <c r="D147" s="1">
        <v>1</v>
      </c>
      <c r="E147" s="1">
        <v>493817.836210999</v>
      </c>
      <c r="F147" s="1">
        <v>5181084.7781400001</v>
      </c>
      <c r="G147" s="1">
        <v>246.06299212598424</v>
      </c>
      <c r="M147" s="8">
        <f t="shared" si="32"/>
        <v>0.78685635150446942</v>
      </c>
      <c r="N147" s="6">
        <f t="shared" si="33"/>
        <v>0.43821209465381245</v>
      </c>
      <c r="O147" s="6">
        <f t="shared" si="34"/>
        <v>0.70422535211267601</v>
      </c>
      <c r="P147" s="7">
        <f t="shared" si="35"/>
        <v>0.39299242424242425</v>
      </c>
      <c r="R147" s="4" t="s">
        <v>57</v>
      </c>
      <c r="S147" s="4">
        <v>279</v>
      </c>
      <c r="T147" s="4" t="s">
        <v>15</v>
      </c>
      <c r="U147" s="4">
        <v>1</v>
      </c>
      <c r="V147" s="4">
        <v>493690.95224100002</v>
      </c>
      <c r="W147" s="4">
        <v>5180926.7128600003</v>
      </c>
      <c r="X147" s="4">
        <v>454.23228346456693</v>
      </c>
      <c r="Y147" s="4">
        <v>1.4525368248772506</v>
      </c>
      <c r="Z147" s="4">
        <v>0.80893952673093783</v>
      </c>
      <c r="AA147" s="4">
        <v>1.3</v>
      </c>
      <c r="AB147">
        <v>0.79356060606060619</v>
      </c>
    </row>
    <row r="148" spans="1:28" x14ac:dyDescent="0.25">
      <c r="A148" s="1" t="s">
        <v>57</v>
      </c>
      <c r="B148" s="1">
        <v>208</v>
      </c>
      <c r="C148" s="1" t="s">
        <v>15</v>
      </c>
      <c r="D148" s="1">
        <v>1</v>
      </c>
      <c r="E148" s="1">
        <v>493640.011778999</v>
      </c>
      <c r="F148" s="1">
        <v>5180825.2712899903</v>
      </c>
      <c r="G148" s="1">
        <v>196.85039370078741</v>
      </c>
      <c r="M148" s="8">
        <f t="shared" si="32"/>
        <v>0.6294850812035756</v>
      </c>
      <c r="N148" s="6">
        <f t="shared" si="33"/>
        <v>0.35056967572304998</v>
      </c>
      <c r="O148" s="6">
        <f t="shared" si="34"/>
        <v>0.56338028169014087</v>
      </c>
      <c r="P148" s="7">
        <f t="shared" si="35"/>
        <v>0.29829545454545459</v>
      </c>
      <c r="R148" s="4" t="s">
        <v>57</v>
      </c>
      <c r="S148" s="4">
        <v>280</v>
      </c>
      <c r="T148" s="4" t="s">
        <v>15</v>
      </c>
      <c r="U148" s="4">
        <v>1</v>
      </c>
      <c r="V148" s="4">
        <v>493721.803071998</v>
      </c>
      <c r="W148" s="4">
        <v>5180932.3069900004</v>
      </c>
      <c r="X148" s="4">
        <v>555.61023622047242</v>
      </c>
      <c r="Y148" s="4">
        <v>1.7767216416970919</v>
      </c>
      <c r="Z148" s="4">
        <v>0.98948290972830844</v>
      </c>
      <c r="AA148" s="4">
        <v>1.5901408450704224</v>
      </c>
      <c r="AB148">
        <v>0.98863636363636365</v>
      </c>
    </row>
    <row r="149" spans="1:28" x14ac:dyDescent="0.25">
      <c r="A149" s="1" t="s">
        <v>57</v>
      </c>
      <c r="B149" s="1">
        <v>425</v>
      </c>
      <c r="C149" s="1" t="s">
        <v>15</v>
      </c>
      <c r="D149" s="1">
        <v>1</v>
      </c>
      <c r="E149" s="1">
        <v>493841.59178900003</v>
      </c>
      <c r="F149" s="1">
        <v>5181100.5330800004</v>
      </c>
      <c r="G149" s="1">
        <v>169.78346456692913</v>
      </c>
      <c r="M149" s="8">
        <f t="shared" si="32"/>
        <v>0.54293088253808386</v>
      </c>
      <c r="N149" s="6">
        <f t="shared" si="33"/>
        <v>0.3023663453111306</v>
      </c>
      <c r="O149" s="6">
        <f t="shared" si="34"/>
        <v>0.48591549295774644</v>
      </c>
      <c r="P149" s="7">
        <f t="shared" si="35"/>
        <v>0.24621212121212119</v>
      </c>
      <c r="R149" s="4" t="s">
        <v>57</v>
      </c>
      <c r="S149" s="4">
        <v>305</v>
      </c>
      <c r="T149" s="4" t="s">
        <v>15</v>
      </c>
      <c r="U149" s="4">
        <v>1</v>
      </c>
      <c r="V149" s="4">
        <v>493725.95835299901</v>
      </c>
      <c r="W149" s="4">
        <v>5180964.0836100001</v>
      </c>
      <c r="X149" s="4">
        <v>353.34645669291336</v>
      </c>
      <c r="Y149" s="4">
        <v>1.1299257207604181</v>
      </c>
      <c r="Z149" s="4">
        <v>0.62927256792287467</v>
      </c>
      <c r="AA149" s="4">
        <v>1.0112676056338028</v>
      </c>
      <c r="AB149">
        <v>0.59943181818181823</v>
      </c>
    </row>
    <row r="150" spans="1:28" x14ac:dyDescent="0.25">
      <c r="A150" s="1" t="s">
        <v>57</v>
      </c>
      <c r="B150" s="1">
        <v>130</v>
      </c>
      <c r="C150" s="1" t="s">
        <v>15</v>
      </c>
      <c r="D150" s="1">
        <v>1</v>
      </c>
      <c r="E150" s="1">
        <v>493560.60417000001</v>
      </c>
      <c r="F150" s="1">
        <v>5180737.0137999803</v>
      </c>
      <c r="G150" s="1">
        <v>141.73228346456693</v>
      </c>
      <c r="M150" s="8">
        <f t="shared" si="32"/>
        <v>0.45322925846657441</v>
      </c>
      <c r="N150" s="6">
        <f t="shared" si="33"/>
        <v>0.252410166520596</v>
      </c>
      <c r="O150" s="6">
        <f t="shared" si="34"/>
        <v>0.40563380281690142</v>
      </c>
      <c r="P150" s="7">
        <f t="shared" si="35"/>
        <v>0.19223484848484848</v>
      </c>
      <c r="R150" s="4" t="s">
        <v>57</v>
      </c>
      <c r="S150" s="4">
        <v>331</v>
      </c>
      <c r="T150" s="4" t="s">
        <v>15</v>
      </c>
      <c r="U150" s="4">
        <v>1</v>
      </c>
      <c r="V150" s="4">
        <v>493753.983095998</v>
      </c>
      <c r="W150" s="4">
        <v>5180973.8331300002</v>
      </c>
      <c r="X150" s="4">
        <v>437.5</v>
      </c>
      <c r="Y150" s="4">
        <v>1.3990305929749467</v>
      </c>
      <c r="Z150" s="4">
        <v>0.77914110429447858</v>
      </c>
      <c r="AA150" s="4">
        <v>1.2521126760563379</v>
      </c>
      <c r="AB150">
        <v>0.76136363636363646</v>
      </c>
    </row>
    <row r="151" spans="1:28" x14ac:dyDescent="0.25">
      <c r="A151" s="1" t="s">
        <v>57</v>
      </c>
      <c r="B151" s="1">
        <v>103</v>
      </c>
      <c r="C151" s="1" t="s">
        <v>15</v>
      </c>
      <c r="D151" s="1">
        <v>1</v>
      </c>
      <c r="E151" s="1">
        <v>493531.398579998</v>
      </c>
      <c r="F151" s="1">
        <v>5180695.3743799804</v>
      </c>
      <c r="G151" s="1">
        <v>117.61811023622047</v>
      </c>
      <c r="M151" s="8">
        <f t="shared" si="32"/>
        <v>0.37611733601913638</v>
      </c>
      <c r="N151" s="6">
        <f t="shared" si="33"/>
        <v>0.20946538124452235</v>
      </c>
      <c r="O151" s="6">
        <f t="shared" si="34"/>
        <v>0.33661971830985915</v>
      </c>
      <c r="P151" s="7">
        <f t="shared" si="35"/>
        <v>0.14583333333333334</v>
      </c>
      <c r="R151" s="4" t="s">
        <v>57</v>
      </c>
      <c r="S151" s="4">
        <v>355</v>
      </c>
      <c r="T151" s="4" t="s">
        <v>15</v>
      </c>
      <c r="U151" s="4">
        <v>1</v>
      </c>
      <c r="V151" s="4">
        <v>493764.244851998</v>
      </c>
      <c r="W151" s="4">
        <v>5181005.6034199903</v>
      </c>
      <c r="X151" s="4">
        <v>409.94094488188978</v>
      </c>
      <c r="Y151" s="4">
        <v>1.3109026816064462</v>
      </c>
      <c r="Z151" s="4">
        <v>0.73006134969325154</v>
      </c>
      <c r="AA151" s="4">
        <v>1.1732394366197183</v>
      </c>
      <c r="AB151">
        <v>0.70833333333333348</v>
      </c>
    </row>
    <row r="152" spans="1:28" x14ac:dyDescent="0.25">
      <c r="A152" s="1" t="s">
        <v>57</v>
      </c>
      <c r="B152" s="1">
        <v>182</v>
      </c>
      <c r="C152" s="1" t="s">
        <v>15</v>
      </c>
      <c r="D152" s="1">
        <v>1</v>
      </c>
      <c r="E152" s="1">
        <v>493593.77961500001</v>
      </c>
      <c r="F152" s="1">
        <v>5180793.1975299902</v>
      </c>
      <c r="G152" s="1">
        <v>104.82283464566929</v>
      </c>
      <c r="M152" s="8">
        <f t="shared" si="32"/>
        <v>0.335200805740904</v>
      </c>
      <c r="N152" s="6">
        <f t="shared" si="33"/>
        <v>0.18667835232252411</v>
      </c>
      <c r="O152" s="6">
        <f t="shared" si="34"/>
        <v>0.3</v>
      </c>
      <c r="P152" s="7">
        <f t="shared" si="35"/>
        <v>0.12121212121212122</v>
      </c>
      <c r="R152" s="4" t="s">
        <v>57</v>
      </c>
      <c r="S152" s="4">
        <v>377</v>
      </c>
      <c r="T152" s="4" t="s">
        <v>15</v>
      </c>
      <c r="U152" s="4">
        <v>1</v>
      </c>
      <c r="V152" s="4">
        <v>493767.37831900001</v>
      </c>
      <c r="W152" s="4">
        <v>5181033.5277100001</v>
      </c>
      <c r="X152" s="4">
        <v>561.51574803149606</v>
      </c>
      <c r="Y152" s="4">
        <v>1.7956061941331993</v>
      </c>
      <c r="Z152" s="4">
        <v>1</v>
      </c>
      <c r="AA152" s="4">
        <v>1.6070422535211266</v>
      </c>
      <c r="AB152" s="7">
        <v>1</v>
      </c>
    </row>
    <row r="153" spans="1:28" x14ac:dyDescent="0.25">
      <c r="A153" s="1" t="s">
        <v>57</v>
      </c>
      <c r="B153" s="1">
        <v>157</v>
      </c>
      <c r="C153" s="1" t="s">
        <v>15</v>
      </c>
      <c r="D153" s="1">
        <v>1</v>
      </c>
      <c r="E153" s="1">
        <v>493606.136686999</v>
      </c>
      <c r="F153" s="1">
        <v>5180770.52403</v>
      </c>
      <c r="G153" s="1">
        <v>103.34645669291338</v>
      </c>
      <c r="M153" s="8">
        <f t="shared" si="32"/>
        <v>0.33047966763187714</v>
      </c>
      <c r="N153" s="6">
        <f t="shared" si="33"/>
        <v>0.18404907975460122</v>
      </c>
      <c r="O153" s="6">
        <f t="shared" si="34"/>
        <v>0.29577464788732388</v>
      </c>
      <c r="P153" s="7">
        <f t="shared" si="35"/>
        <v>0.11837121212121211</v>
      </c>
      <c r="R153" s="4" t="s">
        <v>57</v>
      </c>
      <c r="S153" s="4">
        <v>378</v>
      </c>
      <c r="T153" s="4" t="s">
        <v>15</v>
      </c>
      <c r="U153" s="4">
        <v>1</v>
      </c>
      <c r="V153" s="4">
        <v>493794.903391</v>
      </c>
      <c r="W153" s="4">
        <v>5181052.7986000003</v>
      </c>
      <c r="X153" s="4">
        <v>518.20866141732279</v>
      </c>
      <c r="Y153" s="4">
        <v>1.6571194762684125</v>
      </c>
      <c r="Z153" s="4">
        <v>0.92287467134092893</v>
      </c>
      <c r="AA153" s="4">
        <v>1.4830985915492956</v>
      </c>
      <c r="AB153">
        <v>0.91666666666666663</v>
      </c>
    </row>
    <row r="154" spans="1:28" x14ac:dyDescent="0.25">
      <c r="A154" s="1" t="s">
        <v>57</v>
      </c>
      <c r="B154" s="1">
        <v>183</v>
      </c>
      <c r="C154" s="1" t="s">
        <v>15</v>
      </c>
      <c r="D154" s="1">
        <v>1</v>
      </c>
      <c r="E154" s="1">
        <v>493623.269814</v>
      </c>
      <c r="F154" s="1">
        <v>5180802.28675</v>
      </c>
      <c r="G154" s="1">
        <v>101.87007874015748</v>
      </c>
      <c r="M154" s="8">
        <f t="shared" ref="M154:M155" si="36">G154/$I$8</f>
        <v>0.32575852952285034</v>
      </c>
      <c r="N154" s="6">
        <f t="shared" ref="N154:N155" si="37">G154/$J$8</f>
        <v>0.18141980718667836</v>
      </c>
      <c r="O154" s="6">
        <f t="shared" ref="O154:O155" si="38">G154/$K$8</f>
        <v>0.29154929577464789</v>
      </c>
      <c r="P154" s="7">
        <f t="shared" ref="P154:P155" si="39">(G154-$L$8)/($J$8-$L$8)</f>
        <v>0.11553030303030304</v>
      </c>
      <c r="R154" s="4" t="s">
        <v>57</v>
      </c>
      <c r="S154" s="4">
        <v>401</v>
      </c>
      <c r="T154" s="4" t="s">
        <v>15</v>
      </c>
      <c r="U154" s="4">
        <v>1</v>
      </c>
      <c r="V154" s="4">
        <v>493817.836210999</v>
      </c>
      <c r="W154" s="4">
        <v>5181084.7781400001</v>
      </c>
      <c r="X154" s="4">
        <v>246.06299212598424</v>
      </c>
      <c r="Y154" s="4">
        <v>0.78685635150446942</v>
      </c>
      <c r="Z154" s="4">
        <v>0.43821209465381245</v>
      </c>
      <c r="AA154" s="4">
        <v>0.70422535211267601</v>
      </c>
      <c r="AB154">
        <v>0.39299242424242425</v>
      </c>
    </row>
    <row r="155" spans="1:28" x14ac:dyDescent="0.25">
      <c r="A155" s="1" t="s">
        <v>57</v>
      </c>
      <c r="B155" s="1">
        <v>156</v>
      </c>
      <c r="C155" s="1" t="s">
        <v>15</v>
      </c>
      <c r="D155" s="1">
        <v>1</v>
      </c>
      <c r="E155" s="1">
        <v>493574.22056400002</v>
      </c>
      <c r="F155" s="1">
        <v>5180763.5574099803</v>
      </c>
      <c r="G155" s="1">
        <v>41.830708661417326</v>
      </c>
      <c r="M155" s="8">
        <f t="shared" si="36"/>
        <v>0.13376557975575981</v>
      </c>
      <c r="N155" s="6">
        <f t="shared" si="37"/>
        <v>7.4496056091148122E-2</v>
      </c>
      <c r="O155" s="6">
        <f t="shared" si="38"/>
        <v>0.11971830985915494</v>
      </c>
      <c r="P155" s="7">
        <f t="shared" si="39"/>
        <v>0</v>
      </c>
      <c r="R155" s="4" t="s">
        <v>57</v>
      </c>
      <c r="S155" s="4">
        <v>425</v>
      </c>
      <c r="T155" s="4" t="s">
        <v>15</v>
      </c>
      <c r="U155" s="4">
        <v>1</v>
      </c>
      <c r="V155" s="4">
        <v>493841.59178900003</v>
      </c>
      <c r="W155" s="4">
        <v>5181100.5330800004</v>
      </c>
      <c r="X155" s="4">
        <v>169.78346456692913</v>
      </c>
      <c r="Y155" s="4">
        <v>0.54293088253808386</v>
      </c>
      <c r="Z155" s="4">
        <v>0.3023663453111306</v>
      </c>
      <c r="AA155" s="4">
        <v>0.48591549295774644</v>
      </c>
      <c r="AB155">
        <v>0.24621212121212119</v>
      </c>
    </row>
    <row r="156" spans="1:28" x14ac:dyDescent="0.25">
      <c r="A156" s="5" t="s">
        <v>57</v>
      </c>
      <c r="B156" s="5">
        <v>356</v>
      </c>
      <c r="C156" s="5" t="s">
        <v>15</v>
      </c>
      <c r="D156" s="5">
        <v>2</v>
      </c>
      <c r="E156" s="5">
        <v>493796.168196999</v>
      </c>
      <c r="F156" s="5">
        <v>5181021.01633</v>
      </c>
      <c r="G156" s="5">
        <v>561.51574803149606</v>
      </c>
      <c r="H156" s="5"/>
      <c r="I156" s="5"/>
      <c r="J156" s="5"/>
      <c r="K156" s="5"/>
      <c r="L156" s="5"/>
      <c r="M156" s="6">
        <f t="shared" ref="M156:M172" si="40">G156/$I$9</f>
        <v>1.5950605778191986</v>
      </c>
      <c r="N156" s="6">
        <f>G156/$J$9</f>
        <v>1</v>
      </c>
      <c r="O156" s="6">
        <f>G156/$K$9</f>
        <v>1.4415666456096021</v>
      </c>
      <c r="P156" s="7">
        <f>(G156-$L$9)/($J$9-$L$9)</f>
        <v>1</v>
      </c>
      <c r="R156" s="4" t="s">
        <v>57</v>
      </c>
      <c r="S156" s="4">
        <v>6</v>
      </c>
      <c r="T156" s="4" t="s">
        <v>15</v>
      </c>
      <c r="U156" s="4">
        <v>2</v>
      </c>
      <c r="V156" s="4">
        <v>493479.23487300001</v>
      </c>
      <c r="W156" s="4">
        <v>5180583.9985100003</v>
      </c>
      <c r="X156" s="4">
        <v>406.98818897637796</v>
      </c>
      <c r="Y156" s="4">
        <v>1.1561043802423112</v>
      </c>
      <c r="Z156" s="4">
        <v>0.72480280455740576</v>
      </c>
      <c r="AA156" s="4">
        <v>1.0448515476942515</v>
      </c>
      <c r="AB156">
        <v>0.70952821461609628</v>
      </c>
    </row>
    <row r="157" spans="1:28" x14ac:dyDescent="0.25">
      <c r="A157" s="1" t="s">
        <v>57</v>
      </c>
      <c r="B157" s="1">
        <v>234</v>
      </c>
      <c r="C157" s="1" t="s">
        <v>15</v>
      </c>
      <c r="D157" s="1">
        <v>2</v>
      </c>
      <c r="E157" s="1">
        <v>493699.82406800002</v>
      </c>
      <c r="F157" s="1">
        <v>5180864.6565899802</v>
      </c>
      <c r="G157" s="1">
        <v>507.87401574803147</v>
      </c>
      <c r="M157" s="8">
        <f t="shared" si="40"/>
        <v>1.4426840633737186</v>
      </c>
      <c r="N157" s="6">
        <f t="shared" ref="N157:N172" si="41">G157/$J$9</f>
        <v>0.9044697633654688</v>
      </c>
      <c r="O157" s="6">
        <f t="shared" ref="O157:O172" si="42">G157/$K$9</f>
        <v>1.3038534428300694</v>
      </c>
      <c r="P157" s="7">
        <f t="shared" ref="P157:P172" si="43">(G157-$L$9)/($J$9-$L$9)</f>
        <v>0.89916743755781681</v>
      </c>
      <c r="R157" s="4" t="s">
        <v>57</v>
      </c>
      <c r="S157" s="4">
        <v>27</v>
      </c>
      <c r="T157" s="4" t="s">
        <v>15</v>
      </c>
      <c r="U157" s="4">
        <v>2</v>
      </c>
      <c r="V157" s="4">
        <v>493502.30170800001</v>
      </c>
      <c r="W157" s="4">
        <v>5180616.15558</v>
      </c>
      <c r="X157" s="4">
        <v>428.64173228346453</v>
      </c>
      <c r="Y157" s="4">
        <v>1.2176141658900279</v>
      </c>
      <c r="Z157" s="4">
        <v>0.76336546888694123</v>
      </c>
      <c r="AA157" s="4">
        <v>1.100442198357549</v>
      </c>
      <c r="AB157">
        <v>0.75023126734505086</v>
      </c>
    </row>
    <row r="158" spans="1:28" x14ac:dyDescent="0.25">
      <c r="A158" s="1" t="s">
        <v>57</v>
      </c>
      <c r="B158" s="1">
        <v>51</v>
      </c>
      <c r="C158" s="1" t="s">
        <v>15</v>
      </c>
      <c r="D158" s="1">
        <v>2</v>
      </c>
      <c r="E158" s="1">
        <v>493514.03761100001</v>
      </c>
      <c r="F158" s="1">
        <v>5180631.0323999804</v>
      </c>
      <c r="G158" s="1">
        <v>447.34251968503935</v>
      </c>
      <c r="M158" s="8">
        <f t="shared" si="40"/>
        <v>1.2707362534948741</v>
      </c>
      <c r="N158" s="6">
        <f t="shared" si="41"/>
        <v>0.79666958808063104</v>
      </c>
      <c r="O158" s="6">
        <f t="shared" si="42"/>
        <v>1.1484523057485787</v>
      </c>
      <c r="P158" s="7">
        <f t="shared" si="43"/>
        <v>0.78538390379278444</v>
      </c>
      <c r="R158" s="4" t="s">
        <v>57</v>
      </c>
      <c r="S158" s="4">
        <v>51</v>
      </c>
      <c r="T158" s="4" t="s">
        <v>15</v>
      </c>
      <c r="U158" s="4">
        <v>2</v>
      </c>
      <c r="V158" s="4">
        <v>493514.03761100001</v>
      </c>
      <c r="W158" s="4">
        <v>5180631.0323999804</v>
      </c>
      <c r="X158" s="4">
        <v>447.34251968503935</v>
      </c>
      <c r="Y158" s="4">
        <v>1.2707362534948741</v>
      </c>
      <c r="Z158" s="4">
        <v>0.79666958808063104</v>
      </c>
      <c r="AA158" s="4">
        <v>1.1484523057485787</v>
      </c>
      <c r="AB158">
        <v>0.78538390379278444</v>
      </c>
    </row>
    <row r="159" spans="1:28" x14ac:dyDescent="0.25">
      <c r="A159" s="1" t="s">
        <v>57</v>
      </c>
      <c r="B159" s="1">
        <v>209</v>
      </c>
      <c r="C159" s="1" t="s">
        <v>15</v>
      </c>
      <c r="D159" s="1">
        <v>2</v>
      </c>
      <c r="E159" s="1">
        <v>493671.92820000002</v>
      </c>
      <c r="F159" s="1">
        <v>5180832.9049800001</v>
      </c>
      <c r="G159" s="1">
        <v>442.4212598425197</v>
      </c>
      <c r="M159" s="8">
        <f t="shared" si="40"/>
        <v>1.2567567567567568</v>
      </c>
      <c r="N159" s="6">
        <f t="shared" si="41"/>
        <v>0.78790534618755481</v>
      </c>
      <c r="O159" s="6">
        <f t="shared" si="42"/>
        <v>1.1358180669614657</v>
      </c>
      <c r="P159" s="7">
        <f t="shared" si="43"/>
        <v>0.77613320999074931</v>
      </c>
      <c r="R159" s="4" t="s">
        <v>57</v>
      </c>
      <c r="S159" s="4">
        <v>52</v>
      </c>
      <c r="T159" s="4" t="s">
        <v>15</v>
      </c>
      <c r="U159" s="4">
        <v>2</v>
      </c>
      <c r="V159" s="4">
        <v>493545.15792600001</v>
      </c>
      <c r="W159" s="4">
        <v>5180641.6875400003</v>
      </c>
      <c r="X159" s="4">
        <v>432.08661417322833</v>
      </c>
      <c r="Y159" s="4">
        <v>1.2273998136067101</v>
      </c>
      <c r="Z159" s="4">
        <v>0.76950043821209457</v>
      </c>
      <c r="AA159" s="4">
        <v>1.109286165508528</v>
      </c>
      <c r="AB159">
        <v>0.7567067530064755</v>
      </c>
    </row>
    <row r="160" spans="1:28" x14ac:dyDescent="0.25">
      <c r="A160" s="1" t="s">
        <v>57</v>
      </c>
      <c r="B160" s="1">
        <v>52</v>
      </c>
      <c r="C160" s="1" t="s">
        <v>15</v>
      </c>
      <c r="D160" s="1">
        <v>2</v>
      </c>
      <c r="E160" s="1">
        <v>493545.15792600001</v>
      </c>
      <c r="F160" s="1">
        <v>5180641.6875400003</v>
      </c>
      <c r="G160" s="1">
        <v>432.08661417322833</v>
      </c>
      <c r="M160" s="8">
        <f t="shared" si="40"/>
        <v>1.2273998136067101</v>
      </c>
      <c r="N160" s="6">
        <f t="shared" si="41"/>
        <v>0.76950043821209457</v>
      </c>
      <c r="O160" s="6">
        <f t="shared" si="42"/>
        <v>1.109286165508528</v>
      </c>
      <c r="P160" s="7">
        <f t="shared" si="43"/>
        <v>0.7567067530064755</v>
      </c>
      <c r="R160" s="4" t="s">
        <v>57</v>
      </c>
      <c r="S160" s="4">
        <v>77</v>
      </c>
      <c r="T160" s="4" t="s">
        <v>15</v>
      </c>
      <c r="U160" s="4">
        <v>2</v>
      </c>
      <c r="V160" s="4">
        <v>493551.833480998</v>
      </c>
      <c r="W160" s="4">
        <v>5180673.4613199905</v>
      </c>
      <c r="X160" s="4">
        <v>406.00393700787401</v>
      </c>
      <c r="Y160" s="4">
        <v>1.1533084808946878</v>
      </c>
      <c r="Z160" s="4">
        <v>0.72304995617879053</v>
      </c>
      <c r="AA160" s="4">
        <v>1.0423246999368287</v>
      </c>
      <c r="AB160">
        <v>0.7076780758556892</v>
      </c>
    </row>
    <row r="161" spans="1:28" x14ac:dyDescent="0.25">
      <c r="A161" s="1" t="s">
        <v>57</v>
      </c>
      <c r="B161" s="1">
        <v>27</v>
      </c>
      <c r="C161" s="1" t="s">
        <v>15</v>
      </c>
      <c r="D161" s="1">
        <v>2</v>
      </c>
      <c r="E161" s="1">
        <v>493502.30170800001</v>
      </c>
      <c r="F161" s="1">
        <v>5180616.15558</v>
      </c>
      <c r="G161" s="1">
        <v>428.64173228346453</v>
      </c>
      <c r="M161" s="8">
        <f t="shared" si="40"/>
        <v>1.2176141658900279</v>
      </c>
      <c r="N161" s="6">
        <f t="shared" si="41"/>
        <v>0.76336546888694123</v>
      </c>
      <c r="O161" s="6">
        <f t="shared" si="42"/>
        <v>1.100442198357549</v>
      </c>
      <c r="P161" s="7">
        <f t="shared" si="43"/>
        <v>0.75023126734505086</v>
      </c>
      <c r="R161" s="4" t="s">
        <v>57</v>
      </c>
      <c r="S161" s="4">
        <v>105</v>
      </c>
      <c r="T161" s="4" t="s">
        <v>15</v>
      </c>
      <c r="U161" s="4">
        <v>2</v>
      </c>
      <c r="V161" s="4">
        <v>493595.221616</v>
      </c>
      <c r="W161" s="4">
        <v>5180699.9730599904</v>
      </c>
      <c r="X161" s="4">
        <v>231.79133858267716</v>
      </c>
      <c r="Y161" s="4">
        <v>0.6584342963653308</v>
      </c>
      <c r="Z161" s="4">
        <v>0.41279579316389131</v>
      </c>
      <c r="AA161" s="4">
        <v>0.59507264687302586</v>
      </c>
      <c r="AB161">
        <v>0.38020351526364476</v>
      </c>
    </row>
    <row r="162" spans="1:28" x14ac:dyDescent="0.25">
      <c r="A162" s="1" t="s">
        <v>57</v>
      </c>
      <c r="B162" s="1">
        <v>332</v>
      </c>
      <c r="C162" s="1" t="s">
        <v>15</v>
      </c>
      <c r="D162" s="1">
        <v>2</v>
      </c>
      <c r="E162" s="1">
        <v>493785.90663500002</v>
      </c>
      <c r="F162" s="1">
        <v>5180989.2459899904</v>
      </c>
      <c r="G162" s="1">
        <v>418.79921259842519</v>
      </c>
      <c r="M162" s="8">
        <f t="shared" si="40"/>
        <v>1.1896551724137931</v>
      </c>
      <c r="N162" s="6">
        <f t="shared" si="41"/>
        <v>0.74583698510078877</v>
      </c>
      <c r="O162" s="6">
        <f t="shared" si="42"/>
        <v>1.0751737207833227</v>
      </c>
      <c r="P162" s="7">
        <f t="shared" si="43"/>
        <v>0.73172987974098058</v>
      </c>
      <c r="R162" s="4" t="s">
        <v>57</v>
      </c>
      <c r="S162" s="4">
        <v>131</v>
      </c>
      <c r="T162" s="4" t="s">
        <v>15</v>
      </c>
      <c r="U162" s="4">
        <v>2</v>
      </c>
      <c r="V162" s="4">
        <v>493592.5074</v>
      </c>
      <c r="W162" s="4">
        <v>5180731.75691</v>
      </c>
      <c r="X162" s="4">
        <v>231.79133858267716</v>
      </c>
      <c r="Y162" s="4">
        <v>0.6584342963653308</v>
      </c>
      <c r="Z162" s="4">
        <v>0.41279579316389131</v>
      </c>
      <c r="AA162" s="4">
        <v>0.59507264687302586</v>
      </c>
      <c r="AB162">
        <v>0.38020351526364476</v>
      </c>
    </row>
    <row r="163" spans="1:28" x14ac:dyDescent="0.25">
      <c r="A163" s="1" t="s">
        <v>57</v>
      </c>
      <c r="B163" s="1">
        <v>6</v>
      </c>
      <c r="C163" s="1" t="s">
        <v>15</v>
      </c>
      <c r="D163" s="1">
        <v>2</v>
      </c>
      <c r="E163" s="1">
        <v>493479.23487300001</v>
      </c>
      <c r="F163" s="1">
        <v>5180583.9985100003</v>
      </c>
      <c r="G163" s="1">
        <v>406.98818897637796</v>
      </c>
      <c r="M163" s="8">
        <f t="shared" si="40"/>
        <v>1.1561043802423112</v>
      </c>
      <c r="N163" s="6">
        <f t="shared" si="41"/>
        <v>0.72480280455740576</v>
      </c>
      <c r="O163" s="6">
        <f t="shared" si="42"/>
        <v>1.0448515476942515</v>
      </c>
      <c r="P163" s="7">
        <f t="shared" si="43"/>
        <v>0.70952821461609628</v>
      </c>
      <c r="R163" s="4" t="s">
        <v>57</v>
      </c>
      <c r="S163" s="4">
        <v>132</v>
      </c>
      <c r="T163" s="4" t="s">
        <v>15</v>
      </c>
      <c r="U163" s="4">
        <v>2</v>
      </c>
      <c r="V163" s="4">
        <v>493624.423671</v>
      </c>
      <c r="W163" s="4">
        <v>5180738.7236200003</v>
      </c>
      <c r="X163" s="4">
        <v>138.28740157480314</v>
      </c>
      <c r="Y163" s="4">
        <v>0.39282385834109973</v>
      </c>
      <c r="Z163" s="4">
        <v>0.24627519719544258</v>
      </c>
      <c r="AA163" s="4">
        <v>0.35502210991787742</v>
      </c>
      <c r="AB163">
        <v>0.20444033302497686</v>
      </c>
    </row>
    <row r="164" spans="1:28" x14ac:dyDescent="0.25">
      <c r="A164" s="1" t="s">
        <v>57</v>
      </c>
      <c r="B164" s="1">
        <v>77</v>
      </c>
      <c r="C164" s="1" t="s">
        <v>15</v>
      </c>
      <c r="D164" s="1">
        <v>2</v>
      </c>
      <c r="E164" s="1">
        <v>493551.833480998</v>
      </c>
      <c r="F164" s="1">
        <v>5180673.4613199905</v>
      </c>
      <c r="G164" s="1">
        <v>406.00393700787401</v>
      </c>
      <c r="M164" s="8">
        <f t="shared" si="40"/>
        <v>1.1533084808946878</v>
      </c>
      <c r="N164" s="6">
        <f t="shared" si="41"/>
        <v>0.72304995617879053</v>
      </c>
      <c r="O164" s="6">
        <f t="shared" si="42"/>
        <v>1.0423246999368287</v>
      </c>
      <c r="P164" s="7">
        <f t="shared" si="43"/>
        <v>0.7076780758556892</v>
      </c>
      <c r="R164" s="4" t="s">
        <v>57</v>
      </c>
      <c r="S164" s="4">
        <v>158</v>
      </c>
      <c r="T164" s="4" t="s">
        <v>15</v>
      </c>
      <c r="U164" s="4">
        <v>2</v>
      </c>
      <c r="V164" s="4">
        <v>493638.036009998</v>
      </c>
      <c r="W164" s="4">
        <v>5180761.7114700004</v>
      </c>
      <c r="X164" s="4">
        <v>283.46456692913387</v>
      </c>
      <c r="Y164" s="4">
        <v>0.8052190121155639</v>
      </c>
      <c r="Z164" s="4">
        <v>0.504820333041192</v>
      </c>
      <c r="AA164" s="4">
        <v>0.72773215413771319</v>
      </c>
      <c r="AB164">
        <v>0.47733580018501393</v>
      </c>
    </row>
    <row r="165" spans="1:28" x14ac:dyDescent="0.25">
      <c r="A165" s="1" t="s">
        <v>57</v>
      </c>
      <c r="B165" s="1">
        <v>379</v>
      </c>
      <c r="C165" s="1" t="s">
        <v>15</v>
      </c>
      <c r="D165" s="1">
        <v>2</v>
      </c>
      <c r="E165" s="1">
        <v>493826.81074599799</v>
      </c>
      <c r="F165" s="1">
        <v>5181052.9879400004</v>
      </c>
      <c r="G165" s="1">
        <v>373.03149606299212</v>
      </c>
      <c r="M165" s="8">
        <f t="shared" si="40"/>
        <v>1.0596458527493011</v>
      </c>
      <c r="N165" s="6">
        <f t="shared" si="41"/>
        <v>0.6643295354951797</v>
      </c>
      <c r="O165" s="6">
        <f t="shared" si="42"/>
        <v>0.95767530006317114</v>
      </c>
      <c r="P165" s="7">
        <f t="shared" si="43"/>
        <v>0.64569842738205363</v>
      </c>
      <c r="R165" s="4" t="s">
        <v>57</v>
      </c>
      <c r="S165" s="4">
        <v>184</v>
      </c>
      <c r="T165" s="4" t="s">
        <v>15</v>
      </c>
      <c r="U165" s="4">
        <v>2</v>
      </c>
      <c r="V165" s="4">
        <v>493655.168991999</v>
      </c>
      <c r="W165" s="4">
        <v>5180793.4742900003</v>
      </c>
      <c r="X165" s="4">
        <v>29.527559055118111</v>
      </c>
      <c r="Y165" s="4">
        <v>8.3876980428704576E-2</v>
      </c>
      <c r="Z165" s="4">
        <v>5.2585451358457498E-2</v>
      </c>
      <c r="AA165" s="4">
        <v>7.5805432722678465E-2</v>
      </c>
      <c r="AB165">
        <v>0</v>
      </c>
    </row>
    <row r="166" spans="1:28" x14ac:dyDescent="0.25">
      <c r="A166" s="1" t="s">
        <v>57</v>
      </c>
      <c r="B166" s="1">
        <v>402</v>
      </c>
      <c r="C166" s="1" t="s">
        <v>15</v>
      </c>
      <c r="D166" s="1">
        <v>2</v>
      </c>
      <c r="E166" s="1">
        <v>493849.726767999</v>
      </c>
      <c r="F166" s="1">
        <v>5181068.7437699903</v>
      </c>
      <c r="G166" s="1">
        <v>371.06299212598424</v>
      </c>
      <c r="M166" s="8">
        <f t="shared" si="40"/>
        <v>1.0540540540540539</v>
      </c>
      <c r="N166" s="6">
        <f t="shared" si="41"/>
        <v>0.66082383873794914</v>
      </c>
      <c r="O166" s="6">
        <f t="shared" si="42"/>
        <v>0.9526216045483259</v>
      </c>
      <c r="P166" s="7">
        <f t="shared" si="43"/>
        <v>0.6419981498612396</v>
      </c>
      <c r="R166" s="4" t="s">
        <v>57</v>
      </c>
      <c r="S166" s="4">
        <v>209</v>
      </c>
      <c r="T166" s="4" t="s">
        <v>15</v>
      </c>
      <c r="U166" s="4">
        <v>2</v>
      </c>
      <c r="V166" s="4">
        <v>493671.92820000002</v>
      </c>
      <c r="W166" s="4">
        <v>5180832.9049800001</v>
      </c>
      <c r="X166" s="4">
        <v>442.4212598425197</v>
      </c>
      <c r="Y166" s="4">
        <v>1.2567567567567568</v>
      </c>
      <c r="Z166" s="4">
        <v>0.78790534618755481</v>
      </c>
      <c r="AA166" s="4">
        <v>1.1358180669614657</v>
      </c>
      <c r="AB166">
        <v>0.77613320999074931</v>
      </c>
    </row>
    <row r="167" spans="1:28" x14ac:dyDescent="0.25">
      <c r="A167" s="1" t="s">
        <v>57</v>
      </c>
      <c r="B167" s="1">
        <v>357</v>
      </c>
      <c r="C167" s="1" t="s">
        <v>15</v>
      </c>
      <c r="D167" s="1">
        <v>2</v>
      </c>
      <c r="E167" s="1">
        <v>493828.07572000002</v>
      </c>
      <c r="F167" s="1">
        <v>5181021.2056799904</v>
      </c>
      <c r="G167" s="1">
        <v>347.93307086614175</v>
      </c>
      <c r="M167" s="8">
        <f t="shared" si="40"/>
        <v>0.9883504193849022</v>
      </c>
      <c r="N167" s="6">
        <f t="shared" si="41"/>
        <v>0.61963190184049088</v>
      </c>
      <c r="O167" s="6">
        <f t="shared" si="42"/>
        <v>0.89324068224889452</v>
      </c>
      <c r="P167" s="7">
        <f t="shared" si="43"/>
        <v>0.59851988899167441</v>
      </c>
      <c r="R167" s="4" t="s">
        <v>57</v>
      </c>
      <c r="S167" s="4">
        <v>234</v>
      </c>
      <c r="T167" s="4" t="s">
        <v>15</v>
      </c>
      <c r="U167" s="4">
        <v>2</v>
      </c>
      <c r="V167" s="4">
        <v>493699.82406800002</v>
      </c>
      <c r="W167" s="4">
        <v>5180864.6565899802</v>
      </c>
      <c r="X167" s="4">
        <v>507.87401574803147</v>
      </c>
      <c r="Y167" s="4">
        <v>1.4426840633737186</v>
      </c>
      <c r="Z167" s="4">
        <v>0.9044697633654688</v>
      </c>
      <c r="AA167" s="4">
        <v>1.3038534428300694</v>
      </c>
      <c r="AB167">
        <v>0.89916743755781681</v>
      </c>
    </row>
    <row r="168" spans="1:28" x14ac:dyDescent="0.25">
      <c r="A168" s="1" t="s">
        <v>57</v>
      </c>
      <c r="B168" s="1">
        <v>158</v>
      </c>
      <c r="C168" s="1" t="s">
        <v>15</v>
      </c>
      <c r="D168" s="1">
        <v>2</v>
      </c>
      <c r="E168" s="1">
        <v>493638.036009998</v>
      </c>
      <c r="F168" s="1">
        <v>5180761.7114700004</v>
      </c>
      <c r="G168" s="1">
        <v>283.46456692913387</v>
      </c>
      <c r="M168" s="8">
        <f t="shared" si="40"/>
        <v>0.8052190121155639</v>
      </c>
      <c r="N168" s="6">
        <f t="shared" si="41"/>
        <v>0.504820333041192</v>
      </c>
      <c r="O168" s="6">
        <f t="shared" si="42"/>
        <v>0.72773215413771319</v>
      </c>
      <c r="P168" s="7">
        <f t="shared" si="43"/>
        <v>0.47733580018501393</v>
      </c>
      <c r="R168" s="4" t="s">
        <v>57</v>
      </c>
      <c r="S168" s="4">
        <v>306</v>
      </c>
      <c r="T168" s="4" t="s">
        <v>15</v>
      </c>
      <c r="U168" s="4">
        <v>2</v>
      </c>
      <c r="V168" s="4">
        <v>493757.84306599799</v>
      </c>
      <c r="W168" s="4">
        <v>5180942.0481599905</v>
      </c>
      <c r="X168" s="4">
        <v>278.05118110236219</v>
      </c>
      <c r="Y168" s="4">
        <v>0.78984156570363462</v>
      </c>
      <c r="Z168" s="4">
        <v>0.49517966695880805</v>
      </c>
      <c r="AA168" s="4">
        <v>0.71383449147188882</v>
      </c>
      <c r="AB168">
        <v>0.4671600370027752</v>
      </c>
    </row>
    <row r="169" spans="1:28" x14ac:dyDescent="0.25">
      <c r="A169" s="1" t="s">
        <v>57</v>
      </c>
      <c r="B169" s="1">
        <v>306</v>
      </c>
      <c r="C169" s="1" t="s">
        <v>15</v>
      </c>
      <c r="D169" s="1">
        <v>2</v>
      </c>
      <c r="E169" s="1">
        <v>493757.84306599799</v>
      </c>
      <c r="F169" s="1">
        <v>5180942.0481599905</v>
      </c>
      <c r="G169" s="1">
        <v>278.05118110236219</v>
      </c>
      <c r="M169" s="8">
        <f t="shared" si="40"/>
        <v>0.78984156570363462</v>
      </c>
      <c r="N169" s="6">
        <f t="shared" si="41"/>
        <v>0.49517966695880805</v>
      </c>
      <c r="O169" s="6">
        <f t="shared" si="42"/>
        <v>0.71383449147188882</v>
      </c>
      <c r="P169" s="7">
        <f t="shared" si="43"/>
        <v>0.4671600370027752</v>
      </c>
      <c r="R169" s="4" t="s">
        <v>57</v>
      </c>
      <c r="S169" s="4">
        <v>332</v>
      </c>
      <c r="T169" s="4" t="s">
        <v>15</v>
      </c>
      <c r="U169" s="4">
        <v>2</v>
      </c>
      <c r="V169" s="4">
        <v>493785.90663500002</v>
      </c>
      <c r="W169" s="4">
        <v>5180989.2459899904</v>
      </c>
      <c r="X169" s="4">
        <v>418.79921259842519</v>
      </c>
      <c r="Y169" s="4">
        <v>1.1896551724137931</v>
      </c>
      <c r="Z169" s="4">
        <v>0.74583698510078877</v>
      </c>
      <c r="AA169" s="4">
        <v>1.0751737207833227</v>
      </c>
      <c r="AB169">
        <v>0.73172987974098058</v>
      </c>
    </row>
    <row r="170" spans="1:28" x14ac:dyDescent="0.25">
      <c r="A170" s="1" t="s">
        <v>57</v>
      </c>
      <c r="B170" s="1">
        <v>105</v>
      </c>
      <c r="C170" s="1" t="s">
        <v>15</v>
      </c>
      <c r="D170" s="1">
        <v>2</v>
      </c>
      <c r="E170" s="1">
        <v>493595.221616</v>
      </c>
      <c r="F170" s="1">
        <v>5180699.9730599904</v>
      </c>
      <c r="G170" s="1">
        <v>231.79133858267716</v>
      </c>
      <c r="M170" s="8">
        <f t="shared" si="40"/>
        <v>0.6584342963653308</v>
      </c>
      <c r="N170" s="6">
        <f t="shared" si="41"/>
        <v>0.41279579316389131</v>
      </c>
      <c r="O170" s="6">
        <f t="shared" si="42"/>
        <v>0.59507264687302586</v>
      </c>
      <c r="P170" s="7">
        <f t="shared" si="43"/>
        <v>0.38020351526364476</v>
      </c>
      <c r="R170" s="4" t="s">
        <v>57</v>
      </c>
      <c r="S170" s="4">
        <v>356</v>
      </c>
      <c r="T170" s="4" t="s">
        <v>15</v>
      </c>
      <c r="U170" s="4">
        <v>2</v>
      </c>
      <c r="V170" s="4">
        <v>493796.168196999</v>
      </c>
      <c r="W170" s="4">
        <v>5181021.01633</v>
      </c>
      <c r="X170" s="4">
        <v>561.51574803149606</v>
      </c>
      <c r="Y170" s="4">
        <v>1.5950605778191986</v>
      </c>
      <c r="Z170" s="4">
        <v>1</v>
      </c>
      <c r="AA170" s="4">
        <v>1.4415666456096021</v>
      </c>
      <c r="AB170" s="7">
        <v>1</v>
      </c>
    </row>
    <row r="171" spans="1:28" x14ac:dyDescent="0.25">
      <c r="A171" s="1" t="s">
        <v>57</v>
      </c>
      <c r="B171" s="1">
        <v>131</v>
      </c>
      <c r="C171" s="1" t="s">
        <v>15</v>
      </c>
      <c r="D171" s="1">
        <v>2</v>
      </c>
      <c r="E171" s="1">
        <v>493592.5074</v>
      </c>
      <c r="F171" s="1">
        <v>5180731.75691</v>
      </c>
      <c r="G171" s="1">
        <v>231.79133858267716</v>
      </c>
      <c r="M171" s="8">
        <f t="shared" si="40"/>
        <v>0.6584342963653308</v>
      </c>
      <c r="N171" s="6">
        <f t="shared" si="41"/>
        <v>0.41279579316389131</v>
      </c>
      <c r="O171" s="6">
        <f t="shared" si="42"/>
        <v>0.59507264687302586</v>
      </c>
      <c r="P171" s="7">
        <f t="shared" si="43"/>
        <v>0.38020351526364476</v>
      </c>
      <c r="R171" s="4" t="s">
        <v>57</v>
      </c>
      <c r="S171" s="4">
        <v>357</v>
      </c>
      <c r="T171" s="4" t="s">
        <v>15</v>
      </c>
      <c r="U171" s="4">
        <v>2</v>
      </c>
      <c r="V171" s="4">
        <v>493828.07572000002</v>
      </c>
      <c r="W171" s="4">
        <v>5181021.2056799904</v>
      </c>
      <c r="X171" s="4">
        <v>347.93307086614175</v>
      </c>
      <c r="Y171" s="4">
        <v>0.9883504193849022</v>
      </c>
      <c r="Z171" s="4">
        <v>0.61963190184049088</v>
      </c>
      <c r="AA171" s="4">
        <v>0.89324068224889452</v>
      </c>
      <c r="AB171">
        <v>0.59851988899167441</v>
      </c>
    </row>
    <row r="172" spans="1:28" x14ac:dyDescent="0.25">
      <c r="A172" s="1" t="s">
        <v>57</v>
      </c>
      <c r="B172" s="1">
        <v>132</v>
      </c>
      <c r="C172" s="1" t="s">
        <v>15</v>
      </c>
      <c r="D172" s="1">
        <v>2</v>
      </c>
      <c r="E172" s="1">
        <v>493624.423671</v>
      </c>
      <c r="F172" s="1">
        <v>5180738.7236200003</v>
      </c>
      <c r="G172" s="1">
        <v>138.28740157480314</v>
      </c>
      <c r="M172" s="8">
        <f t="shared" si="40"/>
        <v>0.39282385834109973</v>
      </c>
      <c r="N172" s="6">
        <f t="shared" si="41"/>
        <v>0.24627519719544258</v>
      </c>
      <c r="O172" s="6">
        <f t="shared" si="42"/>
        <v>0.35502210991787742</v>
      </c>
      <c r="P172" s="7">
        <f t="shared" si="43"/>
        <v>0.20444033302497686</v>
      </c>
      <c r="R172" s="4" t="s">
        <v>57</v>
      </c>
      <c r="S172" s="4">
        <v>379</v>
      </c>
      <c r="T172" s="4" t="s">
        <v>15</v>
      </c>
      <c r="U172" s="4">
        <v>2</v>
      </c>
      <c r="V172" s="4">
        <v>493826.81074599799</v>
      </c>
      <c r="W172" s="4">
        <v>5181052.9879400004</v>
      </c>
      <c r="X172" s="4">
        <v>373.03149606299212</v>
      </c>
      <c r="Y172" s="4">
        <v>1.0596458527493011</v>
      </c>
      <c r="Z172" s="4">
        <v>0.6643295354951797</v>
      </c>
      <c r="AA172" s="4">
        <v>0.95767530006317114</v>
      </c>
      <c r="AB172">
        <v>0.64569842738205363</v>
      </c>
    </row>
    <row r="173" spans="1:28" x14ac:dyDescent="0.25">
      <c r="A173" s="1" t="s">
        <v>57</v>
      </c>
      <c r="B173" s="1">
        <v>184</v>
      </c>
      <c r="C173" s="1" t="s">
        <v>15</v>
      </c>
      <c r="D173" s="1">
        <v>2</v>
      </c>
      <c r="E173" s="1">
        <v>493655.168991999</v>
      </c>
      <c r="F173" s="1">
        <v>5180793.4742900003</v>
      </c>
      <c r="G173" s="1">
        <v>29.527559055118111</v>
      </c>
      <c r="M173" s="8">
        <f t="shared" ref="M173" si="44">G173/$I$9</f>
        <v>8.3876980428704576E-2</v>
      </c>
      <c r="N173" s="6">
        <f t="shared" ref="N173" si="45">G173/$J$9</f>
        <v>5.2585451358457498E-2</v>
      </c>
      <c r="O173" s="6">
        <f t="shared" ref="O173" si="46">G173/$K$9</f>
        <v>7.5805432722678465E-2</v>
      </c>
      <c r="P173" s="7">
        <f t="shared" ref="P173" si="47">(G173-$L$9)/($J$9-$L$9)</f>
        <v>0</v>
      </c>
      <c r="R173" s="4" t="s">
        <v>57</v>
      </c>
      <c r="S173" s="4">
        <v>402</v>
      </c>
      <c r="T173" s="4" t="s">
        <v>15</v>
      </c>
      <c r="U173" s="4">
        <v>2</v>
      </c>
      <c r="V173" s="4">
        <v>493849.726767999</v>
      </c>
      <c r="W173" s="4">
        <v>5181068.7437699903</v>
      </c>
      <c r="X173" s="4">
        <v>371.06299212598424</v>
      </c>
      <c r="Y173" s="4">
        <v>1.0540540540540539</v>
      </c>
      <c r="Z173" s="4">
        <v>0.66082383873794914</v>
      </c>
      <c r="AA173" s="4">
        <v>0.9526216045483259</v>
      </c>
      <c r="AB173">
        <v>0.6419981498612396</v>
      </c>
    </row>
    <row r="174" spans="1:28" x14ac:dyDescent="0.25">
      <c r="A174" s="5" t="s">
        <v>57</v>
      </c>
      <c r="B174" s="5">
        <v>308</v>
      </c>
      <c r="C174" s="5" t="s">
        <v>15</v>
      </c>
      <c r="D174" s="5">
        <v>3</v>
      </c>
      <c r="E174" s="5">
        <v>493821.674625999</v>
      </c>
      <c r="F174" s="5">
        <v>5180957.6503400002</v>
      </c>
      <c r="G174" s="5">
        <v>524.11417322834643</v>
      </c>
      <c r="H174" s="5"/>
      <c r="I174" s="5"/>
      <c r="J174" s="5"/>
      <c r="K174" s="5"/>
      <c r="L174" s="5"/>
      <c r="M174" s="6">
        <f>G174/$I$10</f>
        <v>1.5392195506503745</v>
      </c>
      <c r="N174" s="6">
        <f>G174/$J$10</f>
        <v>1</v>
      </c>
      <c r="O174" s="6">
        <f>G174/$K$10</f>
        <v>1.3958060288335516</v>
      </c>
      <c r="P174" s="7">
        <f>(G174-$L$10)/($J$10-$L$10)</f>
        <v>1</v>
      </c>
      <c r="R174" s="4" t="s">
        <v>57</v>
      </c>
      <c r="S174" s="4">
        <v>7</v>
      </c>
      <c r="T174" s="4" t="s">
        <v>15</v>
      </c>
      <c r="U174" s="4">
        <v>3</v>
      </c>
      <c r="V174" s="4">
        <v>493510.72638299799</v>
      </c>
      <c r="W174" s="4">
        <v>5180568.2729099803</v>
      </c>
      <c r="X174" s="4">
        <v>269.19291338582678</v>
      </c>
      <c r="Y174" s="4">
        <v>0.7905662856392065</v>
      </c>
      <c r="Z174" s="4">
        <v>0.51361502347417842</v>
      </c>
      <c r="AA174" s="4">
        <v>0.71690694626474449</v>
      </c>
      <c r="AB174">
        <v>0.46097814776274715</v>
      </c>
    </row>
    <row r="175" spans="1:28" x14ac:dyDescent="0.25">
      <c r="A175" s="1" t="s">
        <v>57</v>
      </c>
      <c r="B175" s="1">
        <v>333</v>
      </c>
      <c r="C175" s="1" t="s">
        <v>15</v>
      </c>
      <c r="D175" s="1">
        <v>3</v>
      </c>
      <c r="E175" s="1">
        <v>493817.81432800001</v>
      </c>
      <c r="F175" s="1">
        <v>5180989.4352799803</v>
      </c>
      <c r="G175" s="1">
        <v>470.4724409448819</v>
      </c>
      <c r="M175" s="8">
        <f t="shared" ref="M175:M195" si="48">G175/$I$10</f>
        <v>1.3816844041518856</v>
      </c>
      <c r="N175" s="6">
        <f t="shared" ref="N175:N195" si="49">G175/$J$10</f>
        <v>0.89765258215962451</v>
      </c>
      <c r="O175" s="6">
        <f t="shared" ref="O175:O195" si="50">G175/$K$10</f>
        <v>1.2529488859764089</v>
      </c>
      <c r="P175" s="7">
        <f t="shared" ref="P175:P195" si="51">(G175-$L$10)/($J$10-$L$10)</f>
        <v>0.88657648283038504</v>
      </c>
      <c r="R175" s="4" t="s">
        <v>57</v>
      </c>
      <c r="S175" s="4">
        <v>8</v>
      </c>
      <c r="T175" s="4" t="s">
        <v>15</v>
      </c>
      <c r="U175" s="4">
        <v>3</v>
      </c>
      <c r="V175" s="4">
        <v>493542.64672600001</v>
      </c>
      <c r="W175" s="4">
        <v>5180578.1283600004</v>
      </c>
      <c r="X175" s="4">
        <v>356.29921259842519</v>
      </c>
      <c r="Y175" s="4">
        <v>1.0463802391275785</v>
      </c>
      <c r="Z175" s="4">
        <v>0.67981220657276997</v>
      </c>
      <c r="AA175" s="4">
        <v>0.94888597640891215</v>
      </c>
      <c r="AB175" s="108">
        <v>0.64516129032258063</v>
      </c>
    </row>
    <row r="176" spans="1:28" x14ac:dyDescent="0.25">
      <c r="A176" s="1" t="s">
        <v>57</v>
      </c>
      <c r="B176" s="1">
        <v>307</v>
      </c>
      <c r="C176" s="1" t="s">
        <v>15</v>
      </c>
      <c r="D176" s="1">
        <v>3</v>
      </c>
      <c r="E176" s="1">
        <v>493789.76676500001</v>
      </c>
      <c r="F176" s="1">
        <v>5180957.4610299803</v>
      </c>
      <c r="G176" s="1">
        <v>458.66141732283467</v>
      </c>
      <c r="M176" s="8">
        <f t="shared" si="48"/>
        <v>1.3469977663907504</v>
      </c>
      <c r="N176" s="6">
        <f t="shared" si="49"/>
        <v>0.87511737089201891</v>
      </c>
      <c r="O176" s="6">
        <f t="shared" si="50"/>
        <v>1.2214941022280472</v>
      </c>
      <c r="P176" s="7">
        <f t="shared" si="51"/>
        <v>0.86160249739854322</v>
      </c>
      <c r="R176" s="4" t="s">
        <v>57</v>
      </c>
      <c r="S176" s="4">
        <v>28</v>
      </c>
      <c r="T176" s="4" t="s">
        <v>15</v>
      </c>
      <c r="U176" s="4">
        <v>3</v>
      </c>
      <c r="V176" s="4">
        <v>493532.593582</v>
      </c>
      <c r="W176" s="4">
        <v>5180600.0302499803</v>
      </c>
      <c r="X176" s="4">
        <v>428.64173228346453</v>
      </c>
      <c r="Y176" s="4">
        <v>1.2588358954145316</v>
      </c>
      <c r="Z176" s="4">
        <v>0.81784037558685441</v>
      </c>
      <c r="AA176" s="4">
        <v>1.1415465268676277</v>
      </c>
      <c r="AB176">
        <v>0.79812695109261178</v>
      </c>
    </row>
    <row r="177" spans="1:28" x14ac:dyDescent="0.25">
      <c r="A177" s="1" t="s">
        <v>57</v>
      </c>
      <c r="B177" s="1">
        <v>282</v>
      </c>
      <c r="C177" s="1" t="s">
        <v>15</v>
      </c>
      <c r="D177" s="1">
        <v>3</v>
      </c>
      <c r="E177" s="1">
        <v>493785.611817998</v>
      </c>
      <c r="F177" s="1">
        <v>5180925.6843699804</v>
      </c>
      <c r="G177" s="1">
        <v>443.40551181102364</v>
      </c>
      <c r="M177" s="8">
        <f t="shared" si="48"/>
        <v>1.3021941926159508</v>
      </c>
      <c r="N177" s="6">
        <f t="shared" si="49"/>
        <v>0.84600938967136163</v>
      </c>
      <c r="O177" s="6">
        <f t="shared" si="50"/>
        <v>1.1808650065530799</v>
      </c>
      <c r="P177" s="7">
        <f t="shared" si="51"/>
        <v>0.82934443288241422</v>
      </c>
      <c r="R177" s="4" t="s">
        <v>57</v>
      </c>
      <c r="S177" s="4">
        <v>29</v>
      </c>
      <c r="T177" s="4" t="s">
        <v>15</v>
      </c>
      <c r="U177" s="4">
        <v>3</v>
      </c>
      <c r="V177" s="4">
        <v>493564.513719999</v>
      </c>
      <c r="W177" s="4">
        <v>5180609.8858099803</v>
      </c>
      <c r="X177" s="4">
        <v>389.76377952755905</v>
      </c>
      <c r="Y177" s="4">
        <v>1.1446590461174617</v>
      </c>
      <c r="Z177" s="4">
        <v>0.74366197183098592</v>
      </c>
      <c r="AA177" s="4">
        <v>1.0380078636959371</v>
      </c>
      <c r="AB177">
        <v>0.71592091571279914</v>
      </c>
    </row>
    <row r="178" spans="1:28" x14ac:dyDescent="0.25">
      <c r="A178" s="1" t="s">
        <v>57</v>
      </c>
      <c r="B178" s="1">
        <v>259</v>
      </c>
      <c r="C178" s="1" t="s">
        <v>15</v>
      </c>
      <c r="D178" s="1">
        <v>3</v>
      </c>
      <c r="E178" s="1">
        <v>493764.663158999</v>
      </c>
      <c r="F178" s="1">
        <v>5180893.9251399804</v>
      </c>
      <c r="G178" s="1">
        <v>430.11811023622045</v>
      </c>
      <c r="M178" s="8">
        <f t="shared" si="48"/>
        <v>1.2631717251346735</v>
      </c>
      <c r="N178" s="6">
        <f t="shared" si="49"/>
        <v>0.82065727699530511</v>
      </c>
      <c r="O178" s="6">
        <f t="shared" si="50"/>
        <v>1.145478374836173</v>
      </c>
      <c r="P178" s="7">
        <f t="shared" si="51"/>
        <v>0.80124869927159204</v>
      </c>
      <c r="R178" s="4" t="s">
        <v>57</v>
      </c>
      <c r="S178" s="4">
        <v>53</v>
      </c>
      <c r="T178" s="4" t="s">
        <v>15</v>
      </c>
      <c r="U178" s="4">
        <v>3</v>
      </c>
      <c r="V178" s="4">
        <v>493577.061649999</v>
      </c>
      <c r="W178" s="4">
        <v>5180636.4305800004</v>
      </c>
      <c r="X178" s="4">
        <v>398.62204724409446</v>
      </c>
      <c r="Y178" s="4">
        <v>1.1706740244383129</v>
      </c>
      <c r="Z178" s="4">
        <v>0.76056338028169013</v>
      </c>
      <c r="AA178" s="4">
        <v>1.0615989515072084</v>
      </c>
      <c r="AB178">
        <v>0.73465140478668056</v>
      </c>
    </row>
    <row r="179" spans="1:28" x14ac:dyDescent="0.25">
      <c r="A179" s="1" t="s">
        <v>57</v>
      </c>
      <c r="B179" s="1">
        <v>28</v>
      </c>
      <c r="C179" s="1" t="s">
        <v>15</v>
      </c>
      <c r="D179" s="1">
        <v>3</v>
      </c>
      <c r="E179" s="1">
        <v>493532.593582</v>
      </c>
      <c r="F179" s="1">
        <v>5180600.0302499803</v>
      </c>
      <c r="G179" s="1">
        <v>428.64173228346453</v>
      </c>
      <c r="M179" s="8">
        <f t="shared" si="48"/>
        <v>1.2588358954145316</v>
      </c>
      <c r="N179" s="6">
        <f t="shared" si="49"/>
        <v>0.81784037558685441</v>
      </c>
      <c r="O179" s="6">
        <f t="shared" si="50"/>
        <v>1.1415465268676277</v>
      </c>
      <c r="P179" s="7">
        <f t="shared" si="51"/>
        <v>0.79812695109261178</v>
      </c>
      <c r="R179" s="4" t="s">
        <v>57</v>
      </c>
      <c r="S179" s="4">
        <v>78</v>
      </c>
      <c r="T179" s="4" t="s">
        <v>15</v>
      </c>
      <c r="U179" s="4">
        <v>3</v>
      </c>
      <c r="V179" s="4">
        <v>493583.737041999</v>
      </c>
      <c r="W179" s="4">
        <v>5180668.20438</v>
      </c>
      <c r="X179" s="4">
        <v>268.70078740157481</v>
      </c>
      <c r="Y179" s="4">
        <v>0.78912100906582594</v>
      </c>
      <c r="Z179" s="4">
        <v>0.51267605633802826</v>
      </c>
      <c r="AA179" s="4">
        <v>0.7155963302752294</v>
      </c>
      <c r="AB179">
        <v>0.45993756503642041</v>
      </c>
    </row>
    <row r="180" spans="1:28" x14ac:dyDescent="0.25">
      <c r="A180" s="1" t="s">
        <v>57</v>
      </c>
      <c r="B180" s="1">
        <v>258</v>
      </c>
      <c r="C180" s="1" t="s">
        <v>15</v>
      </c>
      <c r="D180" s="1">
        <v>3</v>
      </c>
      <c r="E180" s="1">
        <v>493732.739057998</v>
      </c>
      <c r="F180" s="1">
        <v>5180878.5124000004</v>
      </c>
      <c r="G180" s="1">
        <v>413.38582677165351</v>
      </c>
      <c r="M180" s="8">
        <f t="shared" si="48"/>
        <v>1.214032321639732</v>
      </c>
      <c r="N180" s="6">
        <f t="shared" si="49"/>
        <v>0.78873239436619713</v>
      </c>
      <c r="O180" s="6">
        <f t="shared" si="50"/>
        <v>1.1009174311926604</v>
      </c>
      <c r="P180" s="7">
        <f t="shared" si="51"/>
        <v>0.76586888657648278</v>
      </c>
      <c r="R180" s="4" t="s">
        <v>57</v>
      </c>
      <c r="S180" s="4">
        <v>79</v>
      </c>
      <c r="T180" s="4" t="s">
        <v>15</v>
      </c>
      <c r="U180" s="4">
        <v>3</v>
      </c>
      <c r="V180" s="4">
        <v>493615.65366100002</v>
      </c>
      <c r="W180" s="4">
        <v>5180675.17105</v>
      </c>
      <c r="X180" s="4">
        <v>274.6062992125984</v>
      </c>
      <c r="Y180" s="4">
        <v>0.80646432794639344</v>
      </c>
      <c r="Z180" s="4">
        <v>0.52394366197183095</v>
      </c>
      <c r="AA180" s="4">
        <v>0.7313237221494101</v>
      </c>
      <c r="AB180">
        <v>0.47242455775234127</v>
      </c>
    </row>
    <row r="181" spans="1:28" x14ac:dyDescent="0.25">
      <c r="A181" s="1" t="s">
        <v>57</v>
      </c>
      <c r="B181" s="1">
        <v>235</v>
      </c>
      <c r="C181" s="1" t="s">
        <v>15</v>
      </c>
      <c r="D181" s="1">
        <v>3</v>
      </c>
      <c r="E181" s="1">
        <v>493731.73648899799</v>
      </c>
      <c r="F181" s="1">
        <v>5180868.7346999804</v>
      </c>
      <c r="G181" s="1">
        <v>412.89370078740154</v>
      </c>
      <c r="M181" s="8">
        <f t="shared" si="48"/>
        <v>1.2125870450663514</v>
      </c>
      <c r="N181" s="6">
        <f t="shared" si="49"/>
        <v>0.78779342723004697</v>
      </c>
      <c r="O181" s="6">
        <f t="shared" si="50"/>
        <v>1.0996068152031453</v>
      </c>
      <c r="P181" s="7">
        <f t="shared" si="51"/>
        <v>0.7648283038501561</v>
      </c>
      <c r="R181" s="4" t="s">
        <v>57</v>
      </c>
      <c r="S181" s="4">
        <v>106</v>
      </c>
      <c r="T181" s="4" t="s">
        <v>15</v>
      </c>
      <c r="U181" s="4">
        <v>3</v>
      </c>
      <c r="V181" s="4">
        <v>493627.13805200002</v>
      </c>
      <c r="W181" s="4">
        <v>5180706.9397900002</v>
      </c>
      <c r="X181" s="4">
        <v>281.49606299212599</v>
      </c>
      <c r="Y181" s="4">
        <v>0.82669819997372229</v>
      </c>
      <c r="Z181" s="4">
        <v>0.5370892018779343</v>
      </c>
      <c r="AA181" s="4">
        <v>0.74967234600262123</v>
      </c>
      <c r="AB181">
        <v>0.4869927159209157</v>
      </c>
    </row>
    <row r="182" spans="1:28" x14ac:dyDescent="0.25">
      <c r="A182" s="1" t="s">
        <v>57</v>
      </c>
      <c r="B182" s="1">
        <v>53</v>
      </c>
      <c r="C182" s="1" t="s">
        <v>15</v>
      </c>
      <c r="D182" s="1">
        <v>3</v>
      </c>
      <c r="E182" s="1">
        <v>493577.061649999</v>
      </c>
      <c r="F182" s="1">
        <v>5180636.4305800004</v>
      </c>
      <c r="G182" s="1">
        <v>398.62204724409446</v>
      </c>
      <c r="M182" s="8">
        <f t="shared" si="48"/>
        <v>1.1706740244383129</v>
      </c>
      <c r="N182" s="6">
        <f t="shared" si="49"/>
        <v>0.76056338028169013</v>
      </c>
      <c r="O182" s="6">
        <f t="shared" si="50"/>
        <v>1.0615989515072084</v>
      </c>
      <c r="P182" s="7">
        <f t="shared" si="51"/>
        <v>0.73465140478668056</v>
      </c>
      <c r="R182" s="4" t="s">
        <v>57</v>
      </c>
      <c r="S182" s="4">
        <v>133</v>
      </c>
      <c r="T182" s="4" t="s">
        <v>15</v>
      </c>
      <c r="U182" s="4">
        <v>3</v>
      </c>
      <c r="V182" s="4">
        <v>493656.32318900002</v>
      </c>
      <c r="W182" s="4">
        <v>5180729.9111700002</v>
      </c>
      <c r="X182" s="4">
        <v>73.818897637795274</v>
      </c>
      <c r="Y182" s="4">
        <v>0.21679148600709502</v>
      </c>
      <c r="Z182" s="4">
        <v>0.14084507042253522</v>
      </c>
      <c r="AA182" s="4">
        <v>0.19659239842726081</v>
      </c>
      <c r="AB182">
        <v>4.7866805411030174E-2</v>
      </c>
    </row>
    <row r="183" spans="1:28" x14ac:dyDescent="0.25">
      <c r="A183" s="1" t="s">
        <v>57</v>
      </c>
      <c r="B183" s="1">
        <v>29</v>
      </c>
      <c r="C183" s="1" t="s">
        <v>15</v>
      </c>
      <c r="D183" s="1">
        <v>3</v>
      </c>
      <c r="E183" s="1">
        <v>493564.513719999</v>
      </c>
      <c r="F183" s="1">
        <v>5180609.8858099803</v>
      </c>
      <c r="G183" s="1">
        <v>389.76377952755905</v>
      </c>
      <c r="M183" s="8">
        <f t="shared" si="48"/>
        <v>1.1446590461174617</v>
      </c>
      <c r="N183" s="6">
        <f t="shared" si="49"/>
        <v>0.74366197183098592</v>
      </c>
      <c r="O183" s="6">
        <f t="shared" si="50"/>
        <v>1.0380078636959371</v>
      </c>
      <c r="P183" s="7">
        <f t="shared" si="51"/>
        <v>0.71592091571279914</v>
      </c>
      <c r="R183" s="4" t="s">
        <v>57</v>
      </c>
      <c r="S183" s="4">
        <v>159</v>
      </c>
      <c r="T183" s="4" t="s">
        <v>15</v>
      </c>
      <c r="U183" s="4">
        <v>3</v>
      </c>
      <c r="V183" s="4">
        <v>493669.952770998</v>
      </c>
      <c r="W183" s="4">
        <v>5180769.34516</v>
      </c>
      <c r="X183" s="4">
        <v>375</v>
      </c>
      <c r="Y183" s="4">
        <v>1.1013007489160427</v>
      </c>
      <c r="Z183" s="4">
        <v>0.71549295774647892</v>
      </c>
      <c r="AA183" s="4">
        <v>0.9986893840104849</v>
      </c>
      <c r="AB183">
        <v>0.68470343392299693</v>
      </c>
    </row>
    <row r="184" spans="1:28" x14ac:dyDescent="0.25">
      <c r="A184" s="1" t="s">
        <v>57</v>
      </c>
      <c r="B184" s="1">
        <v>281</v>
      </c>
      <c r="C184" s="1" t="s">
        <v>15</v>
      </c>
      <c r="D184" s="1">
        <v>3</v>
      </c>
      <c r="E184" s="1">
        <v>493754.887468</v>
      </c>
      <c r="F184" s="1">
        <v>5180909.4718399802</v>
      </c>
      <c r="G184" s="1">
        <v>375.98425196850394</v>
      </c>
      <c r="M184" s="8">
        <f t="shared" si="48"/>
        <v>1.104191302062804</v>
      </c>
      <c r="N184" s="6">
        <f t="shared" si="49"/>
        <v>0.71737089201877935</v>
      </c>
      <c r="O184" s="6">
        <f t="shared" si="50"/>
        <v>1.0013106159895151</v>
      </c>
      <c r="P184" s="7">
        <f t="shared" si="51"/>
        <v>0.6867845993756504</v>
      </c>
      <c r="R184" s="4" t="s">
        <v>57</v>
      </c>
      <c r="S184" s="4">
        <v>185</v>
      </c>
      <c r="T184" s="4" t="s">
        <v>15</v>
      </c>
      <c r="U184" s="4">
        <v>3</v>
      </c>
      <c r="V184" s="4">
        <v>493687.085563</v>
      </c>
      <c r="W184" s="4">
        <v>5180801.1080700001</v>
      </c>
      <c r="X184" s="4">
        <v>51.181102362204726</v>
      </c>
      <c r="Y184" s="4">
        <v>0.15030876363158588</v>
      </c>
      <c r="Z184" s="4">
        <v>9.7652582159624426E-2</v>
      </c>
      <c r="AA184" s="4">
        <v>0.13630406290956751</v>
      </c>
      <c r="AB184">
        <v>0</v>
      </c>
    </row>
    <row r="185" spans="1:28" x14ac:dyDescent="0.25">
      <c r="A185" s="1" t="s">
        <v>57</v>
      </c>
      <c r="B185" s="1">
        <v>159</v>
      </c>
      <c r="C185" s="1" t="s">
        <v>15</v>
      </c>
      <c r="D185" s="1">
        <v>3</v>
      </c>
      <c r="E185" s="1">
        <v>493669.952770998</v>
      </c>
      <c r="F185" s="1">
        <v>5180769.34516</v>
      </c>
      <c r="G185" s="1">
        <v>375</v>
      </c>
      <c r="M185" s="8">
        <f t="shared" si="48"/>
        <v>1.1013007489160427</v>
      </c>
      <c r="N185" s="6">
        <f t="shared" si="49"/>
        <v>0.71549295774647892</v>
      </c>
      <c r="O185" s="6">
        <f t="shared" si="50"/>
        <v>0.9986893840104849</v>
      </c>
      <c r="P185" s="7">
        <f t="shared" si="51"/>
        <v>0.68470343392299693</v>
      </c>
      <c r="R185" s="4" t="s">
        <v>57</v>
      </c>
      <c r="S185" s="4">
        <v>210</v>
      </c>
      <c r="T185" s="4" t="s">
        <v>15</v>
      </c>
      <c r="U185" s="4">
        <v>3</v>
      </c>
      <c r="V185" s="4">
        <v>493703.84080900002</v>
      </c>
      <c r="W185" s="4">
        <v>5180836.9829399902</v>
      </c>
      <c r="X185" s="4">
        <v>278.54330708661416</v>
      </c>
      <c r="Y185" s="4">
        <v>0.81802654053343848</v>
      </c>
      <c r="Z185" s="4">
        <v>0.5314553990610329</v>
      </c>
      <c r="AA185" s="4">
        <v>0.74180865006553076</v>
      </c>
      <c r="AB185">
        <v>0.48074921956295524</v>
      </c>
    </row>
    <row r="186" spans="1:28" x14ac:dyDescent="0.25">
      <c r="A186" s="1" t="s">
        <v>57</v>
      </c>
      <c r="B186" s="1">
        <v>8</v>
      </c>
      <c r="C186" s="1" t="s">
        <v>15</v>
      </c>
      <c r="D186" s="1">
        <v>3</v>
      </c>
      <c r="E186" s="1">
        <v>493542.64672600001</v>
      </c>
      <c r="F186" s="1">
        <v>5180578.1283600004</v>
      </c>
      <c r="G186" s="1">
        <v>356.29921259842519</v>
      </c>
      <c r="M186" s="8">
        <f t="shared" si="48"/>
        <v>1.0463802391275785</v>
      </c>
      <c r="N186" s="6">
        <f t="shared" si="49"/>
        <v>0.67981220657276997</v>
      </c>
      <c r="O186" s="6">
        <f t="shared" si="50"/>
        <v>0.94888597640891215</v>
      </c>
      <c r="P186" s="7">
        <f t="shared" si="51"/>
        <v>0.64516129032258063</v>
      </c>
      <c r="R186" s="4" t="s">
        <v>57</v>
      </c>
      <c r="S186" s="4">
        <v>235</v>
      </c>
      <c r="T186" s="4" t="s">
        <v>15</v>
      </c>
      <c r="U186" s="4">
        <v>3</v>
      </c>
      <c r="V186" s="4">
        <v>493731.73648899799</v>
      </c>
      <c r="W186" s="4">
        <v>5180868.7346999804</v>
      </c>
      <c r="X186" s="4">
        <v>412.89370078740154</v>
      </c>
      <c r="Y186" s="4">
        <v>1.2125870450663514</v>
      </c>
      <c r="Z186" s="4">
        <v>0.78779342723004697</v>
      </c>
      <c r="AA186" s="4">
        <v>1.0996068152031453</v>
      </c>
      <c r="AB186">
        <v>0.7648283038501561</v>
      </c>
    </row>
    <row r="187" spans="1:28" x14ac:dyDescent="0.25">
      <c r="A187" s="1" t="s">
        <v>57</v>
      </c>
      <c r="B187" s="1">
        <v>106</v>
      </c>
      <c r="C187" s="1" t="s">
        <v>15</v>
      </c>
      <c r="D187" s="1">
        <v>3</v>
      </c>
      <c r="E187" s="1">
        <v>493627.13805200002</v>
      </c>
      <c r="F187" s="1">
        <v>5180706.9397900002</v>
      </c>
      <c r="G187" s="1">
        <v>281.49606299212599</v>
      </c>
      <c r="M187" s="8">
        <f t="shared" si="48"/>
        <v>0.82669819997372229</v>
      </c>
      <c r="N187" s="6">
        <f t="shared" si="49"/>
        <v>0.5370892018779343</v>
      </c>
      <c r="O187" s="6">
        <f t="shared" si="50"/>
        <v>0.74967234600262123</v>
      </c>
      <c r="P187" s="7">
        <f t="shared" si="51"/>
        <v>0.4869927159209157</v>
      </c>
      <c r="R187" s="4" t="s">
        <v>57</v>
      </c>
      <c r="S187" s="4">
        <v>258</v>
      </c>
      <c r="T187" s="4" t="s">
        <v>15</v>
      </c>
      <c r="U187" s="4">
        <v>3</v>
      </c>
      <c r="V187" s="4">
        <v>493732.739057998</v>
      </c>
      <c r="W187" s="4">
        <v>5180878.5124000004</v>
      </c>
      <c r="X187" s="4">
        <v>413.38582677165351</v>
      </c>
      <c r="Y187" s="4">
        <v>1.214032321639732</v>
      </c>
      <c r="Z187" s="4">
        <v>0.78873239436619713</v>
      </c>
      <c r="AA187" s="4">
        <v>1.1009174311926604</v>
      </c>
      <c r="AB187">
        <v>0.76586888657648278</v>
      </c>
    </row>
    <row r="188" spans="1:28" x14ac:dyDescent="0.25">
      <c r="A188" s="1" t="s">
        <v>57</v>
      </c>
      <c r="B188" s="1">
        <v>210</v>
      </c>
      <c r="C188" s="1" t="s">
        <v>15</v>
      </c>
      <c r="D188" s="1">
        <v>3</v>
      </c>
      <c r="E188" s="1">
        <v>493703.84080900002</v>
      </c>
      <c r="F188" s="1">
        <v>5180836.9829399902</v>
      </c>
      <c r="G188" s="1">
        <v>278.54330708661416</v>
      </c>
      <c r="M188" s="8">
        <f t="shared" si="48"/>
        <v>0.81802654053343848</v>
      </c>
      <c r="N188" s="6">
        <f t="shared" si="49"/>
        <v>0.5314553990610329</v>
      </c>
      <c r="O188" s="6">
        <f t="shared" si="50"/>
        <v>0.74180865006553076</v>
      </c>
      <c r="P188" s="7">
        <f t="shared" si="51"/>
        <v>0.48074921956295524</v>
      </c>
      <c r="R188" s="4" t="s">
        <v>57</v>
      </c>
      <c r="S188" s="4">
        <v>259</v>
      </c>
      <c r="T188" s="4" t="s">
        <v>15</v>
      </c>
      <c r="U188" s="4">
        <v>3</v>
      </c>
      <c r="V188" s="4">
        <v>493764.663158999</v>
      </c>
      <c r="W188" s="4">
        <v>5180893.9251399804</v>
      </c>
      <c r="X188" s="4">
        <v>430.11811023622045</v>
      </c>
      <c r="Y188" s="4">
        <v>1.2631717251346735</v>
      </c>
      <c r="Z188" s="4">
        <v>0.82065727699530511</v>
      </c>
      <c r="AA188" s="4">
        <v>1.145478374836173</v>
      </c>
      <c r="AB188">
        <v>0.80124869927159204</v>
      </c>
    </row>
    <row r="189" spans="1:28" x14ac:dyDescent="0.25">
      <c r="A189" s="1" t="s">
        <v>57</v>
      </c>
      <c r="B189" s="1">
        <v>79</v>
      </c>
      <c r="C189" s="1" t="s">
        <v>15</v>
      </c>
      <c r="D189" s="1">
        <v>3</v>
      </c>
      <c r="E189" s="1">
        <v>493615.65366100002</v>
      </c>
      <c r="F189" s="1">
        <v>5180675.17105</v>
      </c>
      <c r="G189" s="1">
        <v>274.6062992125984</v>
      </c>
      <c r="M189" s="8">
        <f t="shared" si="48"/>
        <v>0.80646432794639344</v>
      </c>
      <c r="N189" s="6">
        <f t="shared" si="49"/>
        <v>0.52394366197183095</v>
      </c>
      <c r="O189" s="6">
        <f t="shared" si="50"/>
        <v>0.7313237221494101</v>
      </c>
      <c r="P189" s="7">
        <f t="shared" si="51"/>
        <v>0.47242455775234127</v>
      </c>
      <c r="R189" s="4" t="s">
        <v>57</v>
      </c>
      <c r="S189" s="4">
        <v>281</v>
      </c>
      <c r="T189" s="4" t="s">
        <v>15</v>
      </c>
      <c r="U189" s="4">
        <v>3</v>
      </c>
      <c r="V189" s="4">
        <v>493754.887468</v>
      </c>
      <c r="W189" s="4">
        <v>5180909.4718399802</v>
      </c>
      <c r="X189" s="4">
        <v>375.98425196850394</v>
      </c>
      <c r="Y189" s="4">
        <v>1.104191302062804</v>
      </c>
      <c r="Z189" s="4">
        <v>0.71737089201877935</v>
      </c>
      <c r="AA189" s="4">
        <v>1.0013106159895151</v>
      </c>
      <c r="AB189">
        <v>0.6867845993756504</v>
      </c>
    </row>
    <row r="190" spans="1:28" x14ac:dyDescent="0.25">
      <c r="A190" s="1" t="s">
        <v>57</v>
      </c>
      <c r="B190" s="1">
        <v>7</v>
      </c>
      <c r="C190" s="1" t="s">
        <v>15</v>
      </c>
      <c r="D190" s="1">
        <v>3</v>
      </c>
      <c r="E190" s="1">
        <v>493510.72638299799</v>
      </c>
      <c r="F190" s="1">
        <v>5180568.2729099803</v>
      </c>
      <c r="G190" s="1">
        <v>269.19291338582678</v>
      </c>
      <c r="M190" s="8">
        <f t="shared" si="48"/>
        <v>0.7905662856392065</v>
      </c>
      <c r="N190" s="6">
        <f t="shared" si="49"/>
        <v>0.51361502347417842</v>
      </c>
      <c r="O190" s="6">
        <f t="shared" si="50"/>
        <v>0.71690694626474449</v>
      </c>
      <c r="P190" s="7">
        <f t="shared" si="51"/>
        <v>0.46097814776274715</v>
      </c>
      <c r="R190" s="4" t="s">
        <v>57</v>
      </c>
      <c r="S190" s="4">
        <v>282</v>
      </c>
      <c r="T190" s="4" t="s">
        <v>15</v>
      </c>
      <c r="U190" s="4">
        <v>3</v>
      </c>
      <c r="V190" s="4">
        <v>493785.611817998</v>
      </c>
      <c r="W190" s="4">
        <v>5180925.6843699804</v>
      </c>
      <c r="X190" s="4">
        <v>443.40551181102364</v>
      </c>
      <c r="Y190" s="4">
        <v>1.3021941926159508</v>
      </c>
      <c r="Z190" s="4">
        <v>0.84600938967136163</v>
      </c>
      <c r="AA190" s="4">
        <v>1.1808650065530799</v>
      </c>
      <c r="AB190" s="108">
        <v>0.82934443288241422</v>
      </c>
    </row>
    <row r="191" spans="1:28" x14ac:dyDescent="0.25">
      <c r="A191" s="1" t="s">
        <v>57</v>
      </c>
      <c r="B191" s="1">
        <v>78</v>
      </c>
      <c r="C191" s="1" t="s">
        <v>15</v>
      </c>
      <c r="D191" s="1">
        <v>3</v>
      </c>
      <c r="E191" s="1">
        <v>493583.737041999</v>
      </c>
      <c r="F191" s="1">
        <v>5180668.20438</v>
      </c>
      <c r="G191" s="1">
        <v>268.70078740157481</v>
      </c>
      <c r="M191" s="8">
        <f t="shared" si="48"/>
        <v>0.78912100906582594</v>
      </c>
      <c r="N191" s="6">
        <f t="shared" si="49"/>
        <v>0.51267605633802826</v>
      </c>
      <c r="O191" s="6">
        <f t="shared" si="50"/>
        <v>0.7155963302752294</v>
      </c>
      <c r="P191" s="7">
        <f t="shared" si="51"/>
        <v>0.45993756503642041</v>
      </c>
      <c r="R191" s="4" t="s">
        <v>57</v>
      </c>
      <c r="S191" s="4">
        <v>307</v>
      </c>
      <c r="T191" s="4" t="s">
        <v>15</v>
      </c>
      <c r="U191" s="4">
        <v>3</v>
      </c>
      <c r="V191" s="4">
        <v>493789.76676500001</v>
      </c>
      <c r="W191" s="4">
        <v>5180957.4610299803</v>
      </c>
      <c r="X191" s="4">
        <v>458.66141732283467</v>
      </c>
      <c r="Y191" s="4">
        <v>1.3469977663907504</v>
      </c>
      <c r="Z191" s="4">
        <v>0.87511737089201891</v>
      </c>
      <c r="AA191" s="4">
        <v>1.2214941022280472</v>
      </c>
      <c r="AB191">
        <v>0.86160249739854322</v>
      </c>
    </row>
    <row r="192" spans="1:28" x14ac:dyDescent="0.25">
      <c r="A192" s="1" t="s">
        <v>57</v>
      </c>
      <c r="B192" s="1">
        <v>380</v>
      </c>
      <c r="C192" s="1" t="s">
        <v>15</v>
      </c>
      <c r="D192" s="1">
        <v>3</v>
      </c>
      <c r="E192" s="1">
        <v>493858.701495999</v>
      </c>
      <c r="F192" s="1">
        <v>5181036.9536199803</v>
      </c>
      <c r="G192" s="1">
        <v>265.74803149606299</v>
      </c>
      <c r="M192" s="8">
        <f t="shared" si="48"/>
        <v>0.78044934962554202</v>
      </c>
      <c r="N192" s="6">
        <f t="shared" si="49"/>
        <v>0.50704225352112675</v>
      </c>
      <c r="O192" s="6">
        <f t="shared" si="50"/>
        <v>0.70773263433813893</v>
      </c>
      <c r="P192" s="7">
        <f t="shared" si="51"/>
        <v>0.45369406867845996</v>
      </c>
      <c r="R192" s="4" t="s">
        <v>57</v>
      </c>
      <c r="S192" s="4">
        <v>308</v>
      </c>
      <c r="T192" s="4" t="s">
        <v>15</v>
      </c>
      <c r="U192" s="4">
        <v>3</v>
      </c>
      <c r="V192" s="4">
        <v>493821.674625999</v>
      </c>
      <c r="W192" s="4">
        <v>5180957.6503400002</v>
      </c>
      <c r="X192" s="4">
        <v>524.11417322834643</v>
      </c>
      <c r="Y192" s="4">
        <v>1.5392195506503745</v>
      </c>
      <c r="Z192" s="4">
        <v>1</v>
      </c>
      <c r="AA192" s="4">
        <v>1.3958060288335516</v>
      </c>
      <c r="AB192" s="7">
        <v>1</v>
      </c>
    </row>
    <row r="193" spans="1:28" x14ac:dyDescent="0.25">
      <c r="A193" s="1" t="s">
        <v>57</v>
      </c>
      <c r="B193" s="1">
        <v>381</v>
      </c>
      <c r="C193" s="1" t="s">
        <v>15</v>
      </c>
      <c r="D193" s="1">
        <v>3</v>
      </c>
      <c r="E193" s="1">
        <v>493890.63845799799</v>
      </c>
      <c r="F193" s="1">
        <v>5181066.1461699903</v>
      </c>
      <c r="G193" s="1">
        <v>250.49212598425197</v>
      </c>
      <c r="M193" s="8">
        <f t="shared" si="48"/>
        <v>0.73564577585074242</v>
      </c>
      <c r="N193" s="6">
        <f t="shared" si="49"/>
        <v>0.47793427230046953</v>
      </c>
      <c r="O193" s="6">
        <f t="shared" si="50"/>
        <v>0.66710353866317174</v>
      </c>
      <c r="P193" s="7">
        <f t="shared" si="51"/>
        <v>0.4214360041623309</v>
      </c>
      <c r="R193" s="4" t="s">
        <v>57</v>
      </c>
      <c r="S193" s="4">
        <v>333</v>
      </c>
      <c r="T193" s="4" t="s">
        <v>15</v>
      </c>
      <c r="U193" s="4">
        <v>3</v>
      </c>
      <c r="V193" s="4">
        <v>493817.81432800001</v>
      </c>
      <c r="W193" s="4">
        <v>5180989.4352799803</v>
      </c>
      <c r="X193" s="4">
        <v>470.4724409448819</v>
      </c>
      <c r="Y193" s="4">
        <v>1.3816844041518856</v>
      </c>
      <c r="Z193" s="4">
        <v>0.89765258215962451</v>
      </c>
      <c r="AA193" s="4">
        <v>1.2529488859764089</v>
      </c>
      <c r="AB193">
        <v>0.88657648283038504</v>
      </c>
    </row>
    <row r="194" spans="1:28" x14ac:dyDescent="0.25">
      <c r="A194" s="1" t="s">
        <v>57</v>
      </c>
      <c r="B194" s="1">
        <v>133</v>
      </c>
      <c r="C194" s="1" t="s">
        <v>15</v>
      </c>
      <c r="D194" s="1">
        <v>3</v>
      </c>
      <c r="E194" s="1">
        <v>493656.32318900002</v>
      </c>
      <c r="F194" s="1">
        <v>5180729.9111700002</v>
      </c>
      <c r="G194" s="1">
        <v>73.818897637795274</v>
      </c>
      <c r="M194" s="8">
        <f t="shared" si="48"/>
        <v>0.21679148600709502</v>
      </c>
      <c r="N194" s="6">
        <f t="shared" si="49"/>
        <v>0.14084507042253522</v>
      </c>
      <c r="O194" s="6">
        <f t="shared" si="50"/>
        <v>0.19659239842726081</v>
      </c>
      <c r="P194" s="7">
        <f t="shared" si="51"/>
        <v>4.7866805411030174E-2</v>
      </c>
      <c r="R194" s="4" t="s">
        <v>57</v>
      </c>
      <c r="S194" s="4">
        <v>380</v>
      </c>
      <c r="T194" s="4" t="s">
        <v>15</v>
      </c>
      <c r="U194" s="4">
        <v>3</v>
      </c>
      <c r="V194" s="4">
        <v>493858.701495999</v>
      </c>
      <c r="W194" s="4">
        <v>5181036.9536199803</v>
      </c>
      <c r="X194" s="4">
        <v>265.74803149606299</v>
      </c>
      <c r="Y194" s="4">
        <v>0.78044934962554202</v>
      </c>
      <c r="Z194" s="4">
        <v>0.50704225352112675</v>
      </c>
      <c r="AA194" s="4">
        <v>0.70773263433813893</v>
      </c>
      <c r="AB194">
        <v>0.45369406867845996</v>
      </c>
    </row>
    <row r="195" spans="1:28" x14ac:dyDescent="0.25">
      <c r="A195" s="1" t="s">
        <v>57</v>
      </c>
      <c r="B195" s="1">
        <v>185</v>
      </c>
      <c r="C195" s="1" t="s">
        <v>15</v>
      </c>
      <c r="D195" s="1">
        <v>3</v>
      </c>
      <c r="E195" s="1">
        <v>493687.085563</v>
      </c>
      <c r="F195" s="1">
        <v>5180801.1080700001</v>
      </c>
      <c r="G195" s="1">
        <v>51.181102362204726</v>
      </c>
      <c r="M195" s="8">
        <f t="shared" si="48"/>
        <v>0.15030876363158588</v>
      </c>
      <c r="N195" s="6">
        <f t="shared" si="49"/>
        <v>9.7652582159624426E-2</v>
      </c>
      <c r="O195" s="6">
        <f t="shared" si="50"/>
        <v>0.13630406290956751</v>
      </c>
      <c r="P195" s="7">
        <f t="shared" si="51"/>
        <v>0</v>
      </c>
      <c r="R195" s="4" t="s">
        <v>57</v>
      </c>
      <c r="S195" s="4">
        <v>381</v>
      </c>
      <c r="T195" s="4" t="s">
        <v>15</v>
      </c>
      <c r="U195" s="4">
        <v>3</v>
      </c>
      <c r="V195" s="4">
        <v>493890.63845799799</v>
      </c>
      <c r="W195" s="4">
        <v>5181066.1461699903</v>
      </c>
      <c r="X195" s="4">
        <v>250.49212598425197</v>
      </c>
      <c r="Y195" s="4">
        <v>0.73564577585074242</v>
      </c>
      <c r="Z195" s="4">
        <v>0.47793427230046953</v>
      </c>
      <c r="AA195" s="4">
        <v>0.66710353866317174</v>
      </c>
      <c r="AB195">
        <v>0.4214360041623309</v>
      </c>
    </row>
    <row r="196" spans="1:28" x14ac:dyDescent="0.25">
      <c r="A196" s="5" t="s">
        <v>57</v>
      </c>
      <c r="B196" s="5">
        <v>334</v>
      </c>
      <c r="C196" s="5" t="s">
        <v>15</v>
      </c>
      <c r="D196" s="5">
        <v>4</v>
      </c>
      <c r="E196" s="5">
        <v>493849.705391998</v>
      </c>
      <c r="F196" s="5">
        <v>5180973.4009100003</v>
      </c>
      <c r="G196" s="5">
        <v>505.90551181102359</v>
      </c>
      <c r="H196" s="5"/>
      <c r="I196" s="5"/>
      <c r="J196" s="5"/>
      <c r="K196" s="5"/>
      <c r="L196" s="5"/>
      <c r="M196" s="6">
        <f t="shared" ref="M196:M211" si="52">G196/$I$11</f>
        <v>1.8503768702424925</v>
      </c>
      <c r="N196" s="6">
        <f>G196/$J$11</f>
        <v>1</v>
      </c>
      <c r="O196" s="6">
        <f>G196/$K$11</f>
        <v>1.6647773279352227</v>
      </c>
      <c r="P196" s="7">
        <f>(G196-$L$11)/($J$11-$L$11)</f>
        <v>1</v>
      </c>
      <c r="R196" s="4" t="s">
        <v>57</v>
      </c>
      <c r="S196" s="4">
        <v>9</v>
      </c>
      <c r="T196" s="4" t="s">
        <v>15</v>
      </c>
      <c r="U196" s="4">
        <v>4</v>
      </c>
      <c r="V196" s="4">
        <v>493574.550785998</v>
      </c>
      <c r="W196" s="4">
        <v>5180572.8713800004</v>
      </c>
      <c r="X196" s="4">
        <v>348.91732283464569</v>
      </c>
      <c r="Y196" s="4">
        <v>1.2761840476672444</v>
      </c>
      <c r="Z196" s="4">
        <v>0.6896887159533075</v>
      </c>
      <c r="AA196" s="4">
        <v>1.1481781376518221</v>
      </c>
      <c r="AB196">
        <v>0.68756121442704587</v>
      </c>
    </row>
    <row r="197" spans="1:28" x14ac:dyDescent="0.25">
      <c r="A197" s="1" t="s">
        <v>57</v>
      </c>
      <c r="B197" s="1">
        <v>283</v>
      </c>
      <c r="C197" s="1" t="s">
        <v>15</v>
      </c>
      <c r="D197" s="1">
        <v>4</v>
      </c>
      <c r="E197" s="1">
        <v>493817.519848998</v>
      </c>
      <c r="F197" s="1">
        <v>5180925.87366</v>
      </c>
      <c r="G197" s="1">
        <v>485.23622047244095</v>
      </c>
      <c r="M197" s="8">
        <f t="shared" si="52"/>
        <v>1.7747778152325853</v>
      </c>
      <c r="N197" s="6">
        <f t="shared" ref="N197:N211" si="53">G197/$J$11</f>
        <v>0.95914396887159536</v>
      </c>
      <c r="O197" s="6">
        <f t="shared" ref="O197:O211" si="54">G197/$K$11</f>
        <v>1.596761133603239</v>
      </c>
      <c r="P197" s="7">
        <f t="shared" ref="P197:P211" si="55">(G197-$L$11)/($J$11-$L$11)</f>
        <v>0.95886385895277726</v>
      </c>
      <c r="R197" s="4" t="s">
        <v>57</v>
      </c>
      <c r="S197" s="4">
        <v>30</v>
      </c>
      <c r="T197" s="4" t="s">
        <v>15</v>
      </c>
      <c r="U197" s="4">
        <v>4</v>
      </c>
      <c r="V197" s="4">
        <v>493596.417629998</v>
      </c>
      <c r="W197" s="4">
        <v>5180604.6289499803</v>
      </c>
      <c r="X197" s="4">
        <v>396.65354330708664</v>
      </c>
      <c r="Y197" s="4">
        <v>1.4507818651901256</v>
      </c>
      <c r="Z197" s="4">
        <v>0.78404669260700399</v>
      </c>
      <c r="AA197" s="4">
        <v>1.3052631578947371</v>
      </c>
      <c r="AB197">
        <v>0.78256611160753664</v>
      </c>
    </row>
    <row r="198" spans="1:28" x14ac:dyDescent="0.25">
      <c r="A198" s="1" t="s">
        <v>57</v>
      </c>
      <c r="B198" s="1">
        <v>260</v>
      </c>
      <c r="C198" s="1" t="s">
        <v>15</v>
      </c>
      <c r="D198" s="1">
        <v>4</v>
      </c>
      <c r="E198" s="1">
        <v>493796.571358999</v>
      </c>
      <c r="F198" s="1">
        <v>5180894.1143199904</v>
      </c>
      <c r="G198" s="1">
        <v>404.03543307086613</v>
      </c>
      <c r="M198" s="8">
        <f t="shared" si="52"/>
        <v>1.4777815276936639</v>
      </c>
      <c r="N198" s="6">
        <f t="shared" si="53"/>
        <v>0.79863813229571989</v>
      </c>
      <c r="O198" s="6">
        <f t="shared" si="54"/>
        <v>1.3295546558704454</v>
      </c>
      <c r="P198" s="7">
        <f t="shared" si="55"/>
        <v>0.79725759055297329</v>
      </c>
      <c r="R198" s="4" t="s">
        <v>57</v>
      </c>
      <c r="S198" s="4">
        <v>54</v>
      </c>
      <c r="T198" s="4" t="s">
        <v>15</v>
      </c>
      <c r="U198" s="4">
        <v>4</v>
      </c>
      <c r="V198" s="4">
        <v>493608.97844500002</v>
      </c>
      <c r="W198" s="4">
        <v>5180643.3971999902</v>
      </c>
      <c r="X198" s="4">
        <v>278.54330708661416</v>
      </c>
      <c r="Y198" s="4">
        <v>1.0187872651335124</v>
      </c>
      <c r="Z198" s="4">
        <v>0.55058365758754868</v>
      </c>
      <c r="AA198" s="4">
        <v>0.91659919028340087</v>
      </c>
      <c r="AB198">
        <v>0.54750244848054908</v>
      </c>
    </row>
    <row r="199" spans="1:28" x14ac:dyDescent="0.25">
      <c r="A199" s="1" t="s">
        <v>57</v>
      </c>
      <c r="B199" s="1">
        <v>30</v>
      </c>
      <c r="C199" s="1" t="s">
        <v>15</v>
      </c>
      <c r="D199" s="1">
        <v>4</v>
      </c>
      <c r="E199" s="1">
        <v>493596.417629998</v>
      </c>
      <c r="F199" s="1">
        <v>5180604.6289499803</v>
      </c>
      <c r="G199" s="1">
        <v>396.65354330708664</v>
      </c>
      <c r="M199" s="8">
        <f t="shared" si="52"/>
        <v>1.4507818651901256</v>
      </c>
      <c r="N199" s="6">
        <f t="shared" si="53"/>
        <v>0.78404669260700399</v>
      </c>
      <c r="O199" s="6">
        <f t="shared" si="54"/>
        <v>1.3052631578947371</v>
      </c>
      <c r="P199" s="7">
        <f t="shared" si="55"/>
        <v>0.78256611160753664</v>
      </c>
      <c r="R199" s="4" t="s">
        <v>57</v>
      </c>
      <c r="S199" s="4">
        <v>80</v>
      </c>
      <c r="T199" s="4" t="s">
        <v>15</v>
      </c>
      <c r="U199" s="4">
        <v>4</v>
      </c>
      <c r="V199" s="4">
        <v>493647.55350400001</v>
      </c>
      <c r="W199" s="4">
        <v>5180666.35855</v>
      </c>
      <c r="X199" s="4">
        <v>343.99606299212599</v>
      </c>
      <c r="Y199" s="4">
        <v>1.2581842726648855</v>
      </c>
      <c r="Z199" s="4">
        <v>0.67996108949416345</v>
      </c>
      <c r="AA199" s="4">
        <v>1.1319838056680163</v>
      </c>
      <c r="AB199">
        <v>0.67776689513008803</v>
      </c>
    </row>
    <row r="200" spans="1:28" x14ac:dyDescent="0.25">
      <c r="A200" s="1" t="s">
        <v>57</v>
      </c>
      <c r="B200" s="1">
        <v>160</v>
      </c>
      <c r="C200" s="1" t="s">
        <v>15</v>
      </c>
      <c r="D200" s="1">
        <v>4</v>
      </c>
      <c r="E200" s="1">
        <v>493701.865718999</v>
      </c>
      <c r="F200" s="1">
        <v>5180773.4231099803</v>
      </c>
      <c r="G200" s="1">
        <v>382.87401574803147</v>
      </c>
      <c r="M200" s="8">
        <f t="shared" si="52"/>
        <v>1.4003824951835206</v>
      </c>
      <c r="N200" s="6">
        <f t="shared" si="53"/>
        <v>0.75680933852140075</v>
      </c>
      <c r="O200" s="6">
        <f t="shared" si="54"/>
        <v>1.259919028340081</v>
      </c>
      <c r="P200" s="7">
        <f t="shared" si="55"/>
        <v>0.7551420175760547</v>
      </c>
      <c r="R200" s="4" t="s">
        <v>57</v>
      </c>
      <c r="S200" s="4">
        <v>107</v>
      </c>
      <c r="T200" s="4" t="s">
        <v>15</v>
      </c>
      <c r="U200" s="4">
        <v>4</v>
      </c>
      <c r="V200" s="4">
        <v>493659.03774300002</v>
      </c>
      <c r="W200" s="4">
        <v>5180698.1273499904</v>
      </c>
      <c r="X200" s="4">
        <v>190.94488188976376</v>
      </c>
      <c r="Y200" s="4">
        <v>0.69839127009152435</v>
      </c>
      <c r="Z200" s="4">
        <v>0.37743190661478598</v>
      </c>
      <c r="AA200" s="4">
        <v>0.62834008097165994</v>
      </c>
      <c r="AB200">
        <v>0.37316356499469994</v>
      </c>
    </row>
    <row r="201" spans="1:28" x14ac:dyDescent="0.25">
      <c r="A201" s="1" t="s">
        <v>57</v>
      </c>
      <c r="B201" s="1">
        <v>9</v>
      </c>
      <c r="C201" s="1" t="s">
        <v>15</v>
      </c>
      <c r="D201" s="1">
        <v>4</v>
      </c>
      <c r="E201" s="1">
        <v>493574.550785998</v>
      </c>
      <c r="F201" s="1">
        <v>5180572.8713800004</v>
      </c>
      <c r="G201" s="1">
        <v>348.91732283464569</v>
      </c>
      <c r="M201" s="8">
        <f t="shared" si="52"/>
        <v>1.2761840476672444</v>
      </c>
      <c r="N201" s="6">
        <f t="shared" si="53"/>
        <v>0.6896887159533075</v>
      </c>
      <c r="O201" s="6">
        <f t="shared" si="54"/>
        <v>1.1481781376518221</v>
      </c>
      <c r="P201" s="7">
        <f t="shared" si="55"/>
        <v>0.68756121442704587</v>
      </c>
      <c r="R201" s="4" t="s">
        <v>57</v>
      </c>
      <c r="S201" s="4">
        <v>134</v>
      </c>
      <c r="T201" s="4" t="s">
        <v>15</v>
      </c>
      <c r="U201" s="4">
        <v>4</v>
      </c>
      <c r="V201" s="4">
        <v>493688.24009600002</v>
      </c>
      <c r="W201" s="4">
        <v>5180737.54495</v>
      </c>
      <c r="X201" s="4">
        <v>182.57874015748033</v>
      </c>
      <c r="Y201" s="4">
        <v>0.66779165258751438</v>
      </c>
      <c r="Z201" s="4">
        <v>0.3608949416342413</v>
      </c>
      <c r="AA201" s="4">
        <v>0.60080971659919036</v>
      </c>
      <c r="AB201">
        <v>0.35651322218987169</v>
      </c>
    </row>
    <row r="202" spans="1:28" x14ac:dyDescent="0.25">
      <c r="A202" s="1" t="s">
        <v>57</v>
      </c>
      <c r="B202" s="1">
        <v>80</v>
      </c>
      <c r="C202" s="1" t="s">
        <v>15</v>
      </c>
      <c r="D202" s="1">
        <v>4</v>
      </c>
      <c r="E202" s="1">
        <v>493647.55350400001</v>
      </c>
      <c r="F202" s="1">
        <v>5180666.35855</v>
      </c>
      <c r="G202" s="1">
        <v>343.99606299212599</v>
      </c>
      <c r="M202" s="8">
        <f t="shared" si="52"/>
        <v>1.2581842726648855</v>
      </c>
      <c r="N202" s="6">
        <f t="shared" si="53"/>
        <v>0.67996108949416345</v>
      </c>
      <c r="O202" s="6">
        <f t="shared" si="54"/>
        <v>1.1319838056680163</v>
      </c>
      <c r="P202" s="7">
        <f t="shared" si="55"/>
        <v>0.67776689513008803</v>
      </c>
      <c r="R202" s="4" t="s">
        <v>57</v>
      </c>
      <c r="S202" s="4">
        <v>160</v>
      </c>
      <c r="T202" s="4" t="s">
        <v>15</v>
      </c>
      <c r="U202" s="4">
        <v>4</v>
      </c>
      <c r="V202" s="4">
        <v>493701.865718999</v>
      </c>
      <c r="W202" s="4">
        <v>5180773.4231099803</v>
      </c>
      <c r="X202" s="4">
        <v>382.87401574803147</v>
      </c>
      <c r="Y202" s="4">
        <v>1.4003824951835206</v>
      </c>
      <c r="Z202" s="4">
        <v>0.75680933852140075</v>
      </c>
      <c r="AA202" s="4">
        <v>1.259919028340081</v>
      </c>
      <c r="AB202">
        <v>0.7551420175760547</v>
      </c>
    </row>
    <row r="203" spans="1:28" x14ac:dyDescent="0.25">
      <c r="A203" s="1" t="s">
        <v>57</v>
      </c>
      <c r="B203" s="1">
        <v>359</v>
      </c>
      <c r="C203" s="1" t="s">
        <v>15</v>
      </c>
      <c r="D203" s="1">
        <v>4</v>
      </c>
      <c r="E203" s="1">
        <v>493891.90376700001</v>
      </c>
      <c r="F203" s="1">
        <v>5181034.3639200004</v>
      </c>
      <c r="G203" s="1">
        <v>326.27952755905511</v>
      </c>
      <c r="M203" s="8">
        <f t="shared" si="52"/>
        <v>1.1933850826563934</v>
      </c>
      <c r="N203" s="6">
        <f t="shared" si="53"/>
        <v>0.64494163424124518</v>
      </c>
      <c r="O203" s="6">
        <f t="shared" si="54"/>
        <v>1.0736842105263158</v>
      </c>
      <c r="P203" s="7">
        <f t="shared" si="55"/>
        <v>0.64250734566103984</v>
      </c>
      <c r="R203" s="4" t="s">
        <v>57</v>
      </c>
      <c r="S203" s="4">
        <v>186</v>
      </c>
      <c r="T203" s="4" t="s">
        <v>15</v>
      </c>
      <c r="U203" s="4">
        <v>4</v>
      </c>
      <c r="V203" s="4">
        <v>493718.99832999799</v>
      </c>
      <c r="W203" s="4">
        <v>5180805.1860999903</v>
      </c>
      <c r="X203" s="4">
        <v>15.255905511811024</v>
      </c>
      <c r="Y203" s="4">
        <v>5.579930250731252E-2</v>
      </c>
      <c r="Z203" s="4">
        <v>3.0155642023346307E-2</v>
      </c>
      <c r="AA203" s="4">
        <v>5.0202429149797577E-2</v>
      </c>
      <c r="AB203">
        <v>2.3506366093306003E-2</v>
      </c>
    </row>
    <row r="204" spans="1:28" x14ac:dyDescent="0.25">
      <c r="A204" s="1" t="s">
        <v>57</v>
      </c>
      <c r="B204" s="1">
        <v>358</v>
      </c>
      <c r="C204" s="1" t="s">
        <v>15</v>
      </c>
      <c r="D204" s="1">
        <v>4</v>
      </c>
      <c r="E204" s="1">
        <v>493861.715192998</v>
      </c>
      <c r="F204" s="1">
        <v>5181003.9557499904</v>
      </c>
      <c r="G204" s="1">
        <v>309.05511811023621</v>
      </c>
      <c r="M204" s="8">
        <f t="shared" si="52"/>
        <v>1.1303858701481375</v>
      </c>
      <c r="N204" s="6">
        <f t="shared" si="53"/>
        <v>0.6108949416342413</v>
      </c>
      <c r="O204" s="6">
        <f t="shared" si="54"/>
        <v>1.0170040485829961</v>
      </c>
      <c r="P204" s="7">
        <f t="shared" si="55"/>
        <v>0.6082272281216875</v>
      </c>
      <c r="R204" s="4" t="s">
        <v>57</v>
      </c>
      <c r="S204" s="4">
        <v>211</v>
      </c>
      <c r="T204" s="4" t="s">
        <v>15</v>
      </c>
      <c r="U204" s="4">
        <v>4</v>
      </c>
      <c r="V204" s="4">
        <v>493735.726117999</v>
      </c>
      <c r="W204" s="4">
        <v>5180814.9473799802</v>
      </c>
      <c r="X204" s="4">
        <v>3.4448820000000002</v>
      </c>
      <c r="Y204" s="4">
        <v>1.2599842904846175E-2</v>
      </c>
      <c r="Z204" s="4">
        <v>6.8093387392996118E-3</v>
      </c>
      <c r="AA204" s="4">
        <v>1.1336032751417006E-2</v>
      </c>
      <c r="AB204">
        <v>0</v>
      </c>
    </row>
    <row r="205" spans="1:28" x14ac:dyDescent="0.25">
      <c r="A205" s="1" t="s">
        <v>57</v>
      </c>
      <c r="B205" s="1">
        <v>335</v>
      </c>
      <c r="C205" s="1" t="s">
        <v>15</v>
      </c>
      <c r="D205" s="1">
        <v>4</v>
      </c>
      <c r="E205" s="1">
        <v>493881.642735</v>
      </c>
      <c r="F205" s="1">
        <v>5181002.5934100002</v>
      </c>
      <c r="G205" s="1">
        <v>298.72047244094489</v>
      </c>
      <c r="M205" s="8">
        <f t="shared" si="52"/>
        <v>1.0925863426431839</v>
      </c>
      <c r="N205" s="6">
        <f t="shared" si="53"/>
        <v>0.59046692607003892</v>
      </c>
      <c r="O205" s="6">
        <f t="shared" si="54"/>
        <v>0.98299595141700413</v>
      </c>
      <c r="P205" s="7">
        <f t="shared" si="55"/>
        <v>0.58765915759807608</v>
      </c>
      <c r="R205" s="4" t="s">
        <v>57</v>
      </c>
      <c r="S205" s="4">
        <v>212</v>
      </c>
      <c r="T205" s="4" t="s">
        <v>15</v>
      </c>
      <c r="U205" s="4">
        <v>4</v>
      </c>
      <c r="V205" s="4">
        <v>493767.65054800001</v>
      </c>
      <c r="W205" s="4">
        <v>5180830.3601299804</v>
      </c>
      <c r="X205" s="4">
        <v>126.4763779527559</v>
      </c>
      <c r="Y205" s="4">
        <v>0.46259421756062313</v>
      </c>
      <c r="Z205" s="4">
        <v>0.25</v>
      </c>
      <c r="AA205" s="4">
        <v>0.41619433198380568</v>
      </c>
      <c r="AB205">
        <v>0.24485798220455257</v>
      </c>
    </row>
    <row r="206" spans="1:28" x14ac:dyDescent="0.25">
      <c r="A206" s="1" t="s">
        <v>57</v>
      </c>
      <c r="B206" s="1">
        <v>236</v>
      </c>
      <c r="C206" s="1" t="s">
        <v>15</v>
      </c>
      <c r="D206" s="1">
        <v>4</v>
      </c>
      <c r="E206" s="1">
        <v>493763.62173200003</v>
      </c>
      <c r="F206" s="1">
        <v>5180846.6992800003</v>
      </c>
      <c r="G206" s="1">
        <v>281.49606299212599</v>
      </c>
      <c r="M206" s="8">
        <f t="shared" si="52"/>
        <v>1.0295871301349278</v>
      </c>
      <c r="N206" s="6">
        <f t="shared" si="53"/>
        <v>0.55642023346303504</v>
      </c>
      <c r="O206" s="6">
        <f t="shared" si="54"/>
        <v>0.92631578947368431</v>
      </c>
      <c r="P206" s="7">
        <f t="shared" si="55"/>
        <v>0.55337904005872374</v>
      </c>
      <c r="R206" s="4" t="s">
        <v>57</v>
      </c>
      <c r="S206" s="4">
        <v>236</v>
      </c>
      <c r="T206" s="4" t="s">
        <v>15</v>
      </c>
      <c r="U206" s="4">
        <v>4</v>
      </c>
      <c r="V206" s="4">
        <v>493763.62173200003</v>
      </c>
      <c r="W206" s="4">
        <v>5180846.6992800003</v>
      </c>
      <c r="X206" s="4">
        <v>281.49606299212599</v>
      </c>
      <c r="Y206" s="4">
        <v>1.0295871301349278</v>
      </c>
      <c r="Z206" s="4">
        <v>0.55642023346303504</v>
      </c>
      <c r="AA206" s="4">
        <v>0.92631578947368431</v>
      </c>
      <c r="AB206">
        <v>0.55337904005872374</v>
      </c>
    </row>
    <row r="207" spans="1:28" x14ac:dyDescent="0.25">
      <c r="A207" s="1" t="s">
        <v>57</v>
      </c>
      <c r="B207" s="1">
        <v>54</v>
      </c>
      <c r="C207" s="1" t="s">
        <v>15</v>
      </c>
      <c r="D207" s="1">
        <v>4</v>
      </c>
      <c r="E207" s="1">
        <v>493608.97844500002</v>
      </c>
      <c r="F207" s="1">
        <v>5180643.3971999902</v>
      </c>
      <c r="G207" s="1">
        <v>278.54330708661416</v>
      </c>
      <c r="M207" s="8">
        <f t="shared" si="52"/>
        <v>1.0187872651335124</v>
      </c>
      <c r="N207" s="6">
        <f t="shared" si="53"/>
        <v>0.55058365758754868</v>
      </c>
      <c r="O207" s="6">
        <f t="shared" si="54"/>
        <v>0.91659919028340087</v>
      </c>
      <c r="P207" s="7">
        <f t="shared" si="55"/>
        <v>0.54750244848054908</v>
      </c>
      <c r="R207" s="4" t="s">
        <v>57</v>
      </c>
      <c r="S207" s="4">
        <v>260</v>
      </c>
      <c r="T207" s="4" t="s">
        <v>15</v>
      </c>
      <c r="U207" s="4">
        <v>4</v>
      </c>
      <c r="V207" s="4">
        <v>493796.571358999</v>
      </c>
      <c r="W207" s="4">
        <v>5180894.1143199904</v>
      </c>
      <c r="X207" s="4">
        <v>404.03543307086613</v>
      </c>
      <c r="Y207" s="4">
        <v>1.4777815276936639</v>
      </c>
      <c r="Z207" s="4">
        <v>0.79863813229571989</v>
      </c>
      <c r="AA207" s="4">
        <v>1.3295546558704454</v>
      </c>
      <c r="AB207">
        <v>0.79725759055297329</v>
      </c>
    </row>
    <row r="208" spans="1:28" x14ac:dyDescent="0.25">
      <c r="A208" s="1" t="s">
        <v>57</v>
      </c>
      <c r="B208" s="1">
        <v>107</v>
      </c>
      <c r="C208" s="1" t="s">
        <v>15</v>
      </c>
      <c r="D208" s="1">
        <v>4</v>
      </c>
      <c r="E208" s="1">
        <v>493659.03774300002</v>
      </c>
      <c r="F208" s="1">
        <v>5180698.1273499904</v>
      </c>
      <c r="G208" s="1">
        <v>190.94488188976376</v>
      </c>
      <c r="M208" s="8">
        <f t="shared" si="52"/>
        <v>0.69839127009152435</v>
      </c>
      <c r="N208" s="6">
        <f t="shared" si="53"/>
        <v>0.37743190661478598</v>
      </c>
      <c r="O208" s="6">
        <f t="shared" si="54"/>
        <v>0.62834008097165994</v>
      </c>
      <c r="P208" s="7">
        <f t="shared" si="55"/>
        <v>0.37316356499469994</v>
      </c>
      <c r="R208" s="4" t="s">
        <v>57</v>
      </c>
      <c r="S208" s="4">
        <v>283</v>
      </c>
      <c r="T208" s="4" t="s">
        <v>15</v>
      </c>
      <c r="U208" s="4">
        <v>4</v>
      </c>
      <c r="V208" s="4">
        <v>493817.519848998</v>
      </c>
      <c r="W208" s="4">
        <v>5180925.87366</v>
      </c>
      <c r="X208" s="4">
        <v>485.23622047244095</v>
      </c>
      <c r="Y208" s="4">
        <v>1.7747778152325853</v>
      </c>
      <c r="Z208" s="4">
        <v>0.95914396887159536</v>
      </c>
      <c r="AA208" s="4">
        <v>1.596761133603239</v>
      </c>
      <c r="AB208">
        <v>0.95886385895277726</v>
      </c>
    </row>
    <row r="209" spans="1:28" x14ac:dyDescent="0.25">
      <c r="A209" s="1" t="s">
        <v>57</v>
      </c>
      <c r="B209" s="1">
        <v>134</v>
      </c>
      <c r="C209" s="1" t="s">
        <v>15</v>
      </c>
      <c r="D209" s="1">
        <v>4</v>
      </c>
      <c r="E209" s="1">
        <v>493688.24009600002</v>
      </c>
      <c r="F209" s="1">
        <v>5180737.54495</v>
      </c>
      <c r="G209" s="1">
        <v>182.57874015748033</v>
      </c>
      <c r="M209" s="8">
        <f t="shared" si="52"/>
        <v>0.66779165258751438</v>
      </c>
      <c r="N209" s="6">
        <f t="shared" si="53"/>
        <v>0.3608949416342413</v>
      </c>
      <c r="O209" s="6">
        <f t="shared" si="54"/>
        <v>0.60080971659919036</v>
      </c>
      <c r="P209" s="7">
        <f t="shared" si="55"/>
        <v>0.35651322218987169</v>
      </c>
      <c r="R209" s="4" t="s">
        <v>57</v>
      </c>
      <c r="S209" s="4">
        <v>334</v>
      </c>
      <c r="T209" s="4" t="s">
        <v>15</v>
      </c>
      <c r="U209" s="4">
        <v>4</v>
      </c>
      <c r="V209" s="4">
        <v>493849.705391998</v>
      </c>
      <c r="W209" s="4">
        <v>5180973.4009100003</v>
      </c>
      <c r="X209" s="4">
        <v>505.90551181102359</v>
      </c>
      <c r="Y209" s="4">
        <v>1.8503768702424925</v>
      </c>
      <c r="Z209" s="4">
        <v>1</v>
      </c>
      <c r="AA209" s="4">
        <v>1.6647773279352227</v>
      </c>
      <c r="AB209" s="7">
        <v>1</v>
      </c>
    </row>
    <row r="210" spans="1:28" x14ac:dyDescent="0.25">
      <c r="A210" s="1" t="s">
        <v>57</v>
      </c>
      <c r="B210" s="1">
        <v>212</v>
      </c>
      <c r="C210" s="1" t="s">
        <v>15</v>
      </c>
      <c r="D210" s="1">
        <v>4</v>
      </c>
      <c r="E210" s="1">
        <v>493767.65054800001</v>
      </c>
      <c r="F210" s="1">
        <v>5180830.3601299804</v>
      </c>
      <c r="G210" s="1">
        <v>126.4763779527559</v>
      </c>
      <c r="M210" s="8">
        <f t="shared" si="52"/>
        <v>0.46259421756062313</v>
      </c>
      <c r="N210" s="6">
        <f t="shared" si="53"/>
        <v>0.25</v>
      </c>
      <c r="O210" s="6">
        <f t="shared" si="54"/>
        <v>0.41619433198380568</v>
      </c>
      <c r="P210" s="7">
        <f t="shared" si="55"/>
        <v>0.24485798220455257</v>
      </c>
      <c r="R210" s="4" t="s">
        <v>57</v>
      </c>
      <c r="S210" s="4">
        <v>335</v>
      </c>
      <c r="T210" s="4" t="s">
        <v>15</v>
      </c>
      <c r="U210" s="4">
        <v>4</v>
      </c>
      <c r="V210" s="4">
        <v>493881.642735</v>
      </c>
      <c r="W210" s="4">
        <v>5181002.5934100002</v>
      </c>
      <c r="X210" s="4">
        <v>298.72047244094489</v>
      </c>
      <c r="Y210" s="4">
        <v>1.0925863426431839</v>
      </c>
      <c r="Z210" s="4">
        <v>0.59046692607003892</v>
      </c>
      <c r="AA210" s="4">
        <v>0.98299595141700413</v>
      </c>
      <c r="AB210">
        <v>0.58765915759807608</v>
      </c>
    </row>
    <row r="211" spans="1:28" x14ac:dyDescent="0.25">
      <c r="A211" s="1" t="s">
        <v>57</v>
      </c>
      <c r="B211" s="1">
        <v>186</v>
      </c>
      <c r="C211" s="1" t="s">
        <v>15</v>
      </c>
      <c r="D211" s="1">
        <v>4</v>
      </c>
      <c r="E211" s="1">
        <v>493718.99832999799</v>
      </c>
      <c r="F211" s="1">
        <v>5180805.1860999903</v>
      </c>
      <c r="G211" s="1">
        <v>15.255905511811024</v>
      </c>
      <c r="M211" s="8">
        <f t="shared" si="52"/>
        <v>5.579930250731252E-2</v>
      </c>
      <c r="N211" s="6">
        <f t="shared" si="53"/>
        <v>3.0155642023346307E-2</v>
      </c>
      <c r="O211" s="6">
        <f t="shared" si="54"/>
        <v>5.0202429149797577E-2</v>
      </c>
      <c r="P211" s="7">
        <f t="shared" si="55"/>
        <v>2.3506366093306003E-2</v>
      </c>
      <c r="R211" s="4" t="s">
        <v>57</v>
      </c>
      <c r="S211" s="4">
        <v>358</v>
      </c>
      <c r="T211" s="4" t="s">
        <v>15</v>
      </c>
      <c r="U211" s="4">
        <v>4</v>
      </c>
      <c r="V211" s="4">
        <v>493861.715192998</v>
      </c>
      <c r="W211" s="4">
        <v>5181003.9557499904</v>
      </c>
      <c r="X211" s="4">
        <v>309.05511811023621</v>
      </c>
      <c r="Y211" s="4">
        <v>1.1303858701481375</v>
      </c>
      <c r="Z211" s="4">
        <v>0.6108949416342413</v>
      </c>
      <c r="AA211" s="4">
        <v>1.0170040485829961</v>
      </c>
      <c r="AB211">
        <v>0.6082272281216875</v>
      </c>
    </row>
    <row r="212" spans="1:28" x14ac:dyDescent="0.25">
      <c r="A212" s="1" t="s">
        <v>57</v>
      </c>
      <c r="B212" s="1">
        <v>211</v>
      </c>
      <c r="C212" s="1" t="s">
        <v>15</v>
      </c>
      <c r="D212" s="1">
        <v>4</v>
      </c>
      <c r="E212" s="1">
        <v>493735.726117999</v>
      </c>
      <c r="F212" s="1">
        <v>5180814.9473799802</v>
      </c>
      <c r="G212" s="1">
        <v>3.4448820000000002</v>
      </c>
      <c r="M212" s="8">
        <f t="shared" ref="M212" si="56">G212/$I$11</f>
        <v>1.2599842904846175E-2</v>
      </c>
      <c r="N212" s="6">
        <f t="shared" ref="N212" si="57">G212/$J$11</f>
        <v>6.8093387392996118E-3</v>
      </c>
      <c r="O212" s="6">
        <f t="shared" ref="O212" si="58">G212/$K$11</f>
        <v>1.1336032751417006E-2</v>
      </c>
      <c r="P212" s="7">
        <f t="shared" ref="P212" si="59">(G212-$L$11)/($J$11-$L$11)</f>
        <v>0</v>
      </c>
      <c r="R212" s="4" t="s">
        <v>57</v>
      </c>
      <c r="S212" s="4">
        <v>359</v>
      </c>
      <c r="T212" s="4" t="s">
        <v>15</v>
      </c>
      <c r="U212" s="4">
        <v>4</v>
      </c>
      <c r="V212" s="4">
        <v>493891.90376700001</v>
      </c>
      <c r="W212" s="4">
        <v>5181034.3639200004</v>
      </c>
      <c r="X212" s="4">
        <v>326.27952755905511</v>
      </c>
      <c r="Y212" s="4">
        <v>1.1933850826563934</v>
      </c>
      <c r="Z212" s="4">
        <v>0.64494163424124518</v>
      </c>
      <c r="AA212" s="4">
        <v>1.0736842105263158</v>
      </c>
      <c r="AB212">
        <v>0.64250734566103984</v>
      </c>
    </row>
    <row r="213" spans="1:28" x14ac:dyDescent="0.25">
      <c r="A213" s="5" t="s">
        <v>57</v>
      </c>
      <c r="B213" s="5">
        <v>56</v>
      </c>
      <c r="C213" s="5" t="s">
        <v>15</v>
      </c>
      <c r="D213" s="5">
        <v>5</v>
      </c>
      <c r="E213" s="5">
        <v>493671.430219998</v>
      </c>
      <c r="F213" s="5">
        <v>5180643.5840299902</v>
      </c>
      <c r="G213" s="5">
        <v>554.1338582677165</v>
      </c>
      <c r="H213" s="5"/>
      <c r="I213" s="5"/>
      <c r="J213" s="5"/>
      <c r="K213" s="5"/>
      <c r="L213" s="5"/>
      <c r="M213" s="6">
        <f t="shared" ref="M213:M232" si="60">G213/$I$12</f>
        <v>1.5728349075429027</v>
      </c>
      <c r="N213" s="6">
        <f>G213/$J$12</f>
        <v>1</v>
      </c>
      <c r="O213" s="6">
        <f>G213/$K$12</f>
        <v>1.6731054977711737</v>
      </c>
      <c r="P213" s="7">
        <f>(G213-$L$12)/($J$12-$L$12)</f>
        <v>1</v>
      </c>
      <c r="R213" s="4" t="s">
        <v>57</v>
      </c>
      <c r="S213" s="4">
        <v>10</v>
      </c>
      <c r="T213" s="4" t="s">
        <v>15</v>
      </c>
      <c r="U213" s="4">
        <v>5</v>
      </c>
      <c r="V213" s="4">
        <v>493606.467921998</v>
      </c>
      <c r="W213" s="4">
        <v>5180579.8379899804</v>
      </c>
      <c r="X213" s="4">
        <v>313.48425196850394</v>
      </c>
      <c r="Y213" s="4">
        <v>0.8897831581748038</v>
      </c>
      <c r="Z213" s="4">
        <v>0.56571936056838368</v>
      </c>
      <c r="AA213" s="4">
        <v>0.94650817236255569</v>
      </c>
      <c r="AB213">
        <v>0.41854934601664689</v>
      </c>
    </row>
    <row r="214" spans="1:28" x14ac:dyDescent="0.25">
      <c r="A214" s="1" t="s">
        <v>57</v>
      </c>
      <c r="B214" s="1">
        <v>261</v>
      </c>
      <c r="C214" s="1" t="s">
        <v>15</v>
      </c>
      <c r="D214" s="1">
        <v>5</v>
      </c>
      <c r="E214" s="1">
        <v>493828.46287400002</v>
      </c>
      <c r="F214" s="1">
        <v>5180878.0798399802</v>
      </c>
      <c r="G214" s="1">
        <v>539.86220472440948</v>
      </c>
      <c r="M214" s="8">
        <f t="shared" si="60"/>
        <v>1.5323267260875351</v>
      </c>
      <c r="N214" s="6">
        <f t="shared" ref="N214:N232" si="61">G214/$J$12</f>
        <v>0.9742451154529308</v>
      </c>
      <c r="O214" s="6">
        <f t="shared" ref="O214:O232" si="62">G214/$K$12</f>
        <v>1.6300148588410104</v>
      </c>
      <c r="P214" s="7">
        <f t="shared" ref="P214:P232" si="63">(G214-$L$12)/($J$12-$L$12)</f>
        <v>0.9655172413793105</v>
      </c>
      <c r="R214" s="4" t="s">
        <v>57</v>
      </c>
      <c r="S214" s="4">
        <v>31</v>
      </c>
      <c r="T214" s="4" t="s">
        <v>15</v>
      </c>
      <c r="U214" s="4">
        <v>5</v>
      </c>
      <c r="V214" s="4">
        <v>493628.33457200002</v>
      </c>
      <c r="W214" s="4">
        <v>5180611.5956800003</v>
      </c>
      <c r="X214" s="4">
        <v>400.09842519685037</v>
      </c>
      <c r="Y214" s="4">
        <v>1.1356259145935879</v>
      </c>
      <c r="Z214" s="4">
        <v>0.72202486678507993</v>
      </c>
      <c r="AA214" s="4">
        <v>1.2080237741456166</v>
      </c>
      <c r="AB214">
        <v>0.62782401902497031</v>
      </c>
    </row>
    <row r="215" spans="1:28" x14ac:dyDescent="0.25">
      <c r="A215" s="1" t="s">
        <v>57</v>
      </c>
      <c r="B215" s="1">
        <v>238</v>
      </c>
      <c r="C215" s="1" t="s">
        <v>15</v>
      </c>
      <c r="D215" s="1">
        <v>5</v>
      </c>
      <c r="E215" s="1">
        <v>493827.45429000002</v>
      </c>
      <c r="F215" s="1">
        <v>5180862.3015200002</v>
      </c>
      <c r="G215" s="1">
        <v>485.23622047244095</v>
      </c>
      <c r="M215" s="8">
        <f t="shared" si="60"/>
        <v>1.3772781694825065</v>
      </c>
      <c r="N215" s="6">
        <f t="shared" si="61"/>
        <v>0.87566607460035528</v>
      </c>
      <c r="O215" s="6">
        <f t="shared" si="62"/>
        <v>1.4650817236255571</v>
      </c>
      <c r="P215" s="7">
        <f t="shared" si="63"/>
        <v>0.83353151010701554</v>
      </c>
      <c r="R215" s="4" t="s">
        <v>57</v>
      </c>
      <c r="S215" s="4">
        <v>55</v>
      </c>
      <c r="T215" s="4" t="s">
        <v>15</v>
      </c>
      <c r="U215" s="4">
        <v>5</v>
      </c>
      <c r="V215" s="4">
        <v>493640.878448</v>
      </c>
      <c r="W215" s="4">
        <v>5180634.5846699905</v>
      </c>
      <c r="X215" s="4">
        <v>442.91338582677167</v>
      </c>
      <c r="Y215" s="4">
        <v>1.2571504589596916</v>
      </c>
      <c r="Z215" s="4">
        <v>0.79928952042628787</v>
      </c>
      <c r="AA215" s="4">
        <v>1.3372956909361069</v>
      </c>
      <c r="AB215">
        <v>0.73127229488703938</v>
      </c>
    </row>
    <row r="216" spans="1:28" x14ac:dyDescent="0.25">
      <c r="A216" s="1" t="s">
        <v>57</v>
      </c>
      <c r="B216" s="1">
        <v>237</v>
      </c>
      <c r="C216" s="1" t="s">
        <v>15</v>
      </c>
      <c r="D216" s="1">
        <v>5</v>
      </c>
      <c r="E216" s="1">
        <v>493798.241069999</v>
      </c>
      <c r="F216" s="1">
        <v>5180860.3842399903</v>
      </c>
      <c r="G216" s="1">
        <v>484.25196850393701</v>
      </c>
      <c r="M216" s="8">
        <f t="shared" si="60"/>
        <v>1.3744845017959293</v>
      </c>
      <c r="N216" s="6">
        <f t="shared" si="61"/>
        <v>0.87388987566607468</v>
      </c>
      <c r="O216" s="6">
        <f t="shared" si="62"/>
        <v>1.4621099554234769</v>
      </c>
      <c r="P216" s="7">
        <f t="shared" si="63"/>
        <v>0.83115338882283007</v>
      </c>
      <c r="R216" s="4" t="s">
        <v>57</v>
      </c>
      <c r="S216" s="4">
        <v>56</v>
      </c>
      <c r="T216" s="4" t="s">
        <v>15</v>
      </c>
      <c r="U216" s="4">
        <v>5</v>
      </c>
      <c r="V216" s="4">
        <v>493671.430219998</v>
      </c>
      <c r="W216" s="4">
        <v>5180643.5840299902</v>
      </c>
      <c r="X216" s="4">
        <v>554.1338582677165</v>
      </c>
      <c r="Y216" s="4">
        <v>1.5728349075429027</v>
      </c>
      <c r="Z216" s="4">
        <v>1</v>
      </c>
      <c r="AA216" s="4">
        <v>1.6731054977711737</v>
      </c>
      <c r="AB216" s="7">
        <v>1</v>
      </c>
    </row>
    <row r="217" spans="1:28" x14ac:dyDescent="0.25">
      <c r="A217" s="1" t="s">
        <v>57</v>
      </c>
      <c r="B217" s="1">
        <v>309</v>
      </c>
      <c r="C217" s="1" t="s">
        <v>15</v>
      </c>
      <c r="D217" s="1">
        <v>5</v>
      </c>
      <c r="E217" s="1">
        <v>493855.16524100001</v>
      </c>
      <c r="F217" s="1">
        <v>5180939.6167799802</v>
      </c>
      <c r="G217" s="1">
        <v>478.34645669291336</v>
      </c>
      <c r="M217" s="8">
        <f t="shared" si="60"/>
        <v>1.3577224956764666</v>
      </c>
      <c r="N217" s="6">
        <f t="shared" si="61"/>
        <v>0.86323268206039072</v>
      </c>
      <c r="O217" s="6">
        <f t="shared" si="62"/>
        <v>1.4442793462109955</v>
      </c>
      <c r="P217" s="7">
        <f t="shared" si="63"/>
        <v>0.81688466111771696</v>
      </c>
      <c r="R217" s="4" t="s">
        <v>57</v>
      </c>
      <c r="S217" s="4">
        <v>81</v>
      </c>
      <c r="T217" s="4" t="s">
        <v>15</v>
      </c>
      <c r="U217" s="4">
        <v>5</v>
      </c>
      <c r="V217" s="4">
        <v>493679.47076</v>
      </c>
      <c r="W217" s="4">
        <v>5180673.9922799803</v>
      </c>
      <c r="X217" s="4">
        <v>347.93307086614175</v>
      </c>
      <c r="Y217" s="4">
        <v>0.98756152720500212</v>
      </c>
      <c r="Z217" s="4">
        <v>0.62788632326820615</v>
      </c>
      <c r="AA217" s="4">
        <v>1.0505200594353641</v>
      </c>
      <c r="AB217">
        <v>0.50178359096313918</v>
      </c>
    </row>
    <row r="218" spans="1:28" x14ac:dyDescent="0.25">
      <c r="A218" s="1" t="s">
        <v>57</v>
      </c>
      <c r="B218" s="1">
        <v>55</v>
      </c>
      <c r="C218" s="1" t="s">
        <v>15</v>
      </c>
      <c r="D218" s="1">
        <v>5</v>
      </c>
      <c r="E218" s="1">
        <v>493640.878448</v>
      </c>
      <c r="F218" s="1">
        <v>5180634.5846699905</v>
      </c>
      <c r="G218" s="1">
        <v>442.91338582677167</v>
      </c>
      <c r="M218" s="8">
        <f t="shared" si="60"/>
        <v>1.2571504589596916</v>
      </c>
      <c r="N218" s="6">
        <f t="shared" si="61"/>
        <v>0.79928952042628787</v>
      </c>
      <c r="O218" s="6">
        <f t="shared" si="62"/>
        <v>1.3372956909361069</v>
      </c>
      <c r="P218" s="7">
        <f t="shared" si="63"/>
        <v>0.73127229488703938</v>
      </c>
      <c r="R218" s="4" t="s">
        <v>57</v>
      </c>
      <c r="S218" s="4">
        <v>108</v>
      </c>
      <c r="T218" s="4" t="s">
        <v>15</v>
      </c>
      <c r="U218" s="4">
        <v>5</v>
      </c>
      <c r="V218" s="4">
        <v>493690.954815</v>
      </c>
      <c r="W218" s="4">
        <v>5180705.7611499904</v>
      </c>
      <c r="X218" s="4">
        <v>257.87401574803147</v>
      </c>
      <c r="Y218" s="4">
        <v>0.73194093388319803</v>
      </c>
      <c r="Z218" s="4">
        <v>0.4653641207815275</v>
      </c>
      <c r="AA218" s="4">
        <v>0.77860326894502219</v>
      </c>
      <c r="AB218">
        <v>0.28418549346016642</v>
      </c>
    </row>
    <row r="219" spans="1:28" x14ac:dyDescent="0.25">
      <c r="A219" s="1" t="s">
        <v>57</v>
      </c>
      <c r="B219" s="1">
        <v>284</v>
      </c>
      <c r="C219" s="1" t="s">
        <v>15</v>
      </c>
      <c r="D219" s="1">
        <v>5</v>
      </c>
      <c r="E219" s="1">
        <v>493849.41125</v>
      </c>
      <c r="F219" s="1">
        <v>5180909.8392899903</v>
      </c>
      <c r="G219" s="1">
        <v>439.46850393700788</v>
      </c>
      <c r="M219" s="8">
        <f t="shared" si="60"/>
        <v>1.2473726220566717</v>
      </c>
      <c r="N219" s="6">
        <f t="shared" si="61"/>
        <v>0.79307282415630553</v>
      </c>
      <c r="O219" s="6">
        <f t="shared" si="62"/>
        <v>1.3268945022288261</v>
      </c>
      <c r="P219" s="7">
        <f t="shared" si="63"/>
        <v>0.72294887039239009</v>
      </c>
      <c r="R219" s="4" t="s">
        <v>57</v>
      </c>
      <c r="S219" s="4">
        <v>135</v>
      </c>
      <c r="T219" s="4" t="s">
        <v>15</v>
      </c>
      <c r="U219" s="4">
        <v>5</v>
      </c>
      <c r="V219" s="4">
        <v>493720.1532</v>
      </c>
      <c r="W219" s="4">
        <v>5180741.6229999904</v>
      </c>
      <c r="X219" s="4">
        <v>282.48031496062993</v>
      </c>
      <c r="Y219" s="4">
        <v>0.8017826260476254</v>
      </c>
      <c r="Z219" s="4">
        <v>0.50976909413854354</v>
      </c>
      <c r="AA219" s="4">
        <v>0.8528974739970282</v>
      </c>
      <c r="AB219">
        <v>0.34363852556480384</v>
      </c>
    </row>
    <row r="220" spans="1:28" x14ac:dyDescent="0.25">
      <c r="A220" s="1" t="s">
        <v>57</v>
      </c>
      <c r="B220" s="1">
        <v>336</v>
      </c>
      <c r="C220" s="1" t="s">
        <v>15</v>
      </c>
      <c r="D220" s="1">
        <v>5</v>
      </c>
      <c r="E220" s="1">
        <v>493913.54685899901</v>
      </c>
      <c r="F220" s="1">
        <v>5180999.3384299902</v>
      </c>
      <c r="G220" s="1">
        <v>410.43307086614175</v>
      </c>
      <c r="M220" s="8">
        <f t="shared" si="60"/>
        <v>1.1649594253026474</v>
      </c>
      <c r="N220" s="6">
        <f t="shared" si="61"/>
        <v>0.74067495559502672</v>
      </c>
      <c r="O220" s="6">
        <f t="shared" si="62"/>
        <v>1.2392273402674592</v>
      </c>
      <c r="P220" s="7">
        <f t="shared" si="63"/>
        <v>0.65279429250891807</v>
      </c>
      <c r="R220" s="4" t="s">
        <v>57</v>
      </c>
      <c r="S220" s="4">
        <v>161</v>
      </c>
      <c r="T220" s="4" t="s">
        <v>15</v>
      </c>
      <c r="U220" s="4">
        <v>5</v>
      </c>
      <c r="V220" s="4">
        <v>493733.751358999</v>
      </c>
      <c r="W220" s="4">
        <v>5180751.3875399902</v>
      </c>
      <c r="X220" s="4">
        <v>245.07874015748033</v>
      </c>
      <c r="Y220" s="4">
        <v>0.69562325395769598</v>
      </c>
      <c r="Z220" s="4">
        <v>0.44227353463587926</v>
      </c>
      <c r="AA220" s="4">
        <v>0.73997028231797923</v>
      </c>
      <c r="AB220">
        <v>0.25326991676575511</v>
      </c>
    </row>
    <row r="221" spans="1:28" x14ac:dyDescent="0.25">
      <c r="A221" s="1" t="s">
        <v>57</v>
      </c>
      <c r="B221" s="1">
        <v>31</v>
      </c>
      <c r="C221" s="1" t="s">
        <v>15</v>
      </c>
      <c r="D221" s="1">
        <v>5</v>
      </c>
      <c r="E221" s="1">
        <v>493628.33457200002</v>
      </c>
      <c r="F221" s="1">
        <v>5180611.5956800003</v>
      </c>
      <c r="G221" s="1">
        <v>400.09842519685037</v>
      </c>
      <c r="M221" s="8">
        <f t="shared" si="60"/>
        <v>1.1356259145935879</v>
      </c>
      <c r="N221" s="6">
        <f t="shared" si="61"/>
        <v>0.72202486678507993</v>
      </c>
      <c r="O221" s="6">
        <f t="shared" si="62"/>
        <v>1.2080237741456166</v>
      </c>
      <c r="P221" s="7">
        <f t="shared" si="63"/>
        <v>0.62782401902497031</v>
      </c>
      <c r="R221" s="4" t="s">
        <v>57</v>
      </c>
      <c r="S221" s="4">
        <v>187</v>
      </c>
      <c r="T221" s="4" t="s">
        <v>15</v>
      </c>
      <c r="U221" s="4">
        <v>5</v>
      </c>
      <c r="V221" s="4">
        <v>493750.88386399799</v>
      </c>
      <c r="W221" s="4">
        <v>5180783.1506200004</v>
      </c>
      <c r="X221" s="4">
        <v>140.25590551181102</v>
      </c>
      <c r="Y221" s="4">
        <v>0.39809764533723563</v>
      </c>
      <c r="Z221" s="4">
        <v>0.25310834813499111</v>
      </c>
      <c r="AA221" s="4">
        <v>0.42347696879643387</v>
      </c>
      <c r="AB221">
        <v>0</v>
      </c>
    </row>
    <row r="222" spans="1:28" x14ac:dyDescent="0.25">
      <c r="A222" s="1" t="s">
        <v>57</v>
      </c>
      <c r="B222" s="1">
        <v>81</v>
      </c>
      <c r="C222" s="1" t="s">
        <v>15</v>
      </c>
      <c r="D222" s="1">
        <v>5</v>
      </c>
      <c r="E222" s="1">
        <v>493679.47076</v>
      </c>
      <c r="F222" s="1">
        <v>5180673.9922799803</v>
      </c>
      <c r="G222" s="1">
        <v>347.93307086614175</v>
      </c>
      <c r="M222" s="8">
        <f t="shared" si="60"/>
        <v>0.98756152720500212</v>
      </c>
      <c r="N222" s="6">
        <f t="shared" si="61"/>
        <v>0.62788632326820615</v>
      </c>
      <c r="O222" s="6">
        <f t="shared" si="62"/>
        <v>1.0505200594353641</v>
      </c>
      <c r="P222" s="7">
        <f t="shared" si="63"/>
        <v>0.50178359096313918</v>
      </c>
      <c r="R222" s="4" t="s">
        <v>57</v>
      </c>
      <c r="S222" s="4">
        <v>188</v>
      </c>
      <c r="T222" s="4" t="s">
        <v>15</v>
      </c>
      <c r="U222" s="4">
        <v>5</v>
      </c>
      <c r="V222" s="4">
        <v>493782.808423999</v>
      </c>
      <c r="W222" s="4">
        <v>5180798.5634500002</v>
      </c>
      <c r="X222" s="4">
        <v>302.65748031496065</v>
      </c>
      <c r="Y222" s="4">
        <v>0.85905281362245589</v>
      </c>
      <c r="Z222" s="4">
        <v>0.5461811722912967</v>
      </c>
      <c r="AA222" s="4">
        <v>0.91381872213967319</v>
      </c>
      <c r="AB222">
        <v>0.39239001189060652</v>
      </c>
    </row>
    <row r="223" spans="1:28" x14ac:dyDescent="0.25">
      <c r="A223" s="1" t="s">
        <v>57</v>
      </c>
      <c r="B223" s="1">
        <v>285</v>
      </c>
      <c r="C223" s="1" t="s">
        <v>15</v>
      </c>
      <c r="D223" s="1">
        <v>5</v>
      </c>
      <c r="E223" s="1">
        <v>493881.348931999</v>
      </c>
      <c r="F223" s="1">
        <v>5180939.0317900004</v>
      </c>
      <c r="G223" s="1">
        <v>331.20078740157481</v>
      </c>
      <c r="M223" s="8">
        <f t="shared" si="60"/>
        <v>0.94006917653319155</v>
      </c>
      <c r="N223" s="6">
        <f t="shared" si="61"/>
        <v>0.59769094138543521</v>
      </c>
      <c r="O223" s="6">
        <f t="shared" si="62"/>
        <v>1</v>
      </c>
      <c r="P223" s="7">
        <f t="shared" si="63"/>
        <v>0.4613555291319858</v>
      </c>
      <c r="R223" s="4" t="s">
        <v>57</v>
      </c>
      <c r="S223" s="4">
        <v>213</v>
      </c>
      <c r="T223" s="4" t="s">
        <v>15</v>
      </c>
      <c r="U223" s="4">
        <v>5</v>
      </c>
      <c r="V223" s="4">
        <v>493799.55908699799</v>
      </c>
      <c r="W223" s="4">
        <v>5180830.5493200002</v>
      </c>
      <c r="X223" s="4">
        <v>164.86220472440945</v>
      </c>
      <c r="Y223" s="4">
        <v>0.46793933750166294</v>
      </c>
      <c r="Z223" s="4">
        <v>0.2975133214920071</v>
      </c>
      <c r="AA223" s="4">
        <v>0.49777117384843983</v>
      </c>
      <c r="AB223" s="108">
        <v>5.945303210463735E-2</v>
      </c>
    </row>
    <row r="224" spans="1:28" x14ac:dyDescent="0.25">
      <c r="A224" s="1" t="s">
        <v>57</v>
      </c>
      <c r="B224" s="1">
        <v>262</v>
      </c>
      <c r="C224" s="1" t="s">
        <v>15</v>
      </c>
      <c r="D224" s="1">
        <v>5</v>
      </c>
      <c r="E224" s="1">
        <v>493860.40082600003</v>
      </c>
      <c r="F224" s="1">
        <v>5180907.2722300002</v>
      </c>
      <c r="G224" s="1">
        <v>324.8031496062992</v>
      </c>
      <c r="M224" s="8">
        <f t="shared" si="60"/>
        <v>0.9219103365704403</v>
      </c>
      <c r="N224" s="6">
        <f t="shared" si="61"/>
        <v>0.58614564831261107</v>
      </c>
      <c r="O224" s="6">
        <f t="shared" si="62"/>
        <v>0.98068350668647841</v>
      </c>
      <c r="P224" s="7">
        <f t="shared" si="63"/>
        <v>0.44589774078478001</v>
      </c>
      <c r="R224" s="4" t="s">
        <v>57</v>
      </c>
      <c r="S224" s="4">
        <v>237</v>
      </c>
      <c r="T224" s="4" t="s">
        <v>15</v>
      </c>
      <c r="U224" s="4">
        <v>5</v>
      </c>
      <c r="V224" s="4">
        <v>493798.241069999</v>
      </c>
      <c r="W224" s="4">
        <v>5180860.3842399903</v>
      </c>
      <c r="X224" s="4">
        <v>484.25196850393701</v>
      </c>
      <c r="Y224" s="4">
        <v>1.3744845017959293</v>
      </c>
      <c r="Z224" s="4">
        <v>0.87388987566607468</v>
      </c>
      <c r="AA224" s="4">
        <v>1.4621099554234769</v>
      </c>
      <c r="AB224">
        <v>0.83115338882283007</v>
      </c>
    </row>
    <row r="225" spans="1:28" x14ac:dyDescent="0.25">
      <c r="A225" s="1" t="s">
        <v>57</v>
      </c>
      <c r="B225" s="1">
        <v>10</v>
      </c>
      <c r="C225" s="1" t="s">
        <v>15</v>
      </c>
      <c r="D225" s="1">
        <v>5</v>
      </c>
      <c r="E225" s="1">
        <v>493606.467921998</v>
      </c>
      <c r="F225" s="1">
        <v>5180579.8379899804</v>
      </c>
      <c r="G225" s="1">
        <v>313.48425196850394</v>
      </c>
      <c r="M225" s="8">
        <f t="shared" si="60"/>
        <v>0.8897831581748038</v>
      </c>
      <c r="N225" s="6">
        <f t="shared" si="61"/>
        <v>0.56571936056838368</v>
      </c>
      <c r="O225" s="6">
        <f t="shared" si="62"/>
        <v>0.94650817236255569</v>
      </c>
      <c r="P225" s="7">
        <f t="shared" si="63"/>
        <v>0.41854934601664689</v>
      </c>
      <c r="R225" s="4" t="s">
        <v>57</v>
      </c>
      <c r="S225" s="4">
        <v>238</v>
      </c>
      <c r="T225" s="4" t="s">
        <v>15</v>
      </c>
      <c r="U225" s="4">
        <v>5</v>
      </c>
      <c r="V225" s="4">
        <v>493827.45429000002</v>
      </c>
      <c r="W225" s="4">
        <v>5180862.3015200002</v>
      </c>
      <c r="X225" s="4">
        <v>485.23622047244095</v>
      </c>
      <c r="Y225" s="4">
        <v>1.3772781694825065</v>
      </c>
      <c r="Z225" s="4">
        <v>0.87566607460035528</v>
      </c>
      <c r="AA225" s="4">
        <v>1.4650817236255571</v>
      </c>
      <c r="AB225">
        <v>0.83353151010701554</v>
      </c>
    </row>
    <row r="226" spans="1:28" x14ac:dyDescent="0.25">
      <c r="A226" s="1" t="s">
        <v>57</v>
      </c>
      <c r="B226" s="1">
        <v>188</v>
      </c>
      <c r="C226" s="1" t="s">
        <v>15</v>
      </c>
      <c r="D226" s="1">
        <v>5</v>
      </c>
      <c r="E226" s="1">
        <v>493782.808423999</v>
      </c>
      <c r="F226" s="1">
        <v>5180798.5634500002</v>
      </c>
      <c r="G226" s="1">
        <v>302.65748031496065</v>
      </c>
      <c r="M226" s="8">
        <f t="shared" si="60"/>
        <v>0.85905281362245589</v>
      </c>
      <c r="N226" s="6">
        <f t="shared" si="61"/>
        <v>0.5461811722912967</v>
      </c>
      <c r="O226" s="6">
        <f t="shared" si="62"/>
        <v>0.91381872213967319</v>
      </c>
      <c r="P226" s="7">
        <f t="shared" si="63"/>
        <v>0.39239001189060652</v>
      </c>
      <c r="R226" s="4" t="s">
        <v>57</v>
      </c>
      <c r="S226" s="4">
        <v>261</v>
      </c>
      <c r="T226" s="4" t="s">
        <v>15</v>
      </c>
      <c r="U226" s="4">
        <v>5</v>
      </c>
      <c r="V226" s="4">
        <v>493828.46287400002</v>
      </c>
      <c r="W226" s="4">
        <v>5180878.0798399802</v>
      </c>
      <c r="X226" s="4">
        <v>539.86220472440948</v>
      </c>
      <c r="Y226" s="4">
        <v>1.5323267260875351</v>
      </c>
      <c r="Z226" s="4">
        <v>0.9742451154529308</v>
      </c>
      <c r="AA226" s="4">
        <v>1.6300148588410104</v>
      </c>
      <c r="AB226">
        <v>0.9655172413793105</v>
      </c>
    </row>
    <row r="227" spans="1:28" x14ac:dyDescent="0.25">
      <c r="A227" s="1" t="s">
        <v>57</v>
      </c>
      <c r="B227" s="1">
        <v>135</v>
      </c>
      <c r="C227" s="1" t="s">
        <v>15</v>
      </c>
      <c r="D227" s="1">
        <v>5</v>
      </c>
      <c r="E227" s="1">
        <v>493720.1532</v>
      </c>
      <c r="F227" s="1">
        <v>5180741.6229999904</v>
      </c>
      <c r="G227" s="1">
        <v>282.48031496062993</v>
      </c>
      <c r="M227" s="8">
        <f t="shared" si="60"/>
        <v>0.8017826260476254</v>
      </c>
      <c r="N227" s="6">
        <f t="shared" si="61"/>
        <v>0.50976909413854354</v>
      </c>
      <c r="O227" s="6">
        <f t="shared" si="62"/>
        <v>0.8528974739970282</v>
      </c>
      <c r="P227" s="7">
        <f t="shared" si="63"/>
        <v>0.34363852556480384</v>
      </c>
      <c r="R227" s="4" t="s">
        <v>57</v>
      </c>
      <c r="S227" s="4">
        <v>262</v>
      </c>
      <c r="T227" s="4" t="s">
        <v>15</v>
      </c>
      <c r="U227" s="4">
        <v>5</v>
      </c>
      <c r="V227" s="4">
        <v>493860.40082600003</v>
      </c>
      <c r="W227" s="4">
        <v>5180907.2722300002</v>
      </c>
      <c r="X227" s="4">
        <v>324.8031496062992</v>
      </c>
      <c r="Y227" s="4">
        <v>0.9219103365704403</v>
      </c>
      <c r="Z227" s="4">
        <v>0.58614564831261107</v>
      </c>
      <c r="AA227" s="4">
        <v>0.98068350668647841</v>
      </c>
      <c r="AB227">
        <v>0.44589774078478001</v>
      </c>
    </row>
    <row r="228" spans="1:28" x14ac:dyDescent="0.25">
      <c r="A228" s="1" t="s">
        <v>57</v>
      </c>
      <c r="B228" s="1">
        <v>108</v>
      </c>
      <c r="C228" s="1" t="s">
        <v>15</v>
      </c>
      <c r="D228" s="1">
        <v>5</v>
      </c>
      <c r="E228" s="1">
        <v>493690.954815</v>
      </c>
      <c r="F228" s="1">
        <v>5180705.7611499904</v>
      </c>
      <c r="G228" s="1">
        <v>257.87401574803147</v>
      </c>
      <c r="M228" s="8">
        <f t="shared" si="60"/>
        <v>0.73194093388319803</v>
      </c>
      <c r="N228" s="6">
        <f t="shared" si="61"/>
        <v>0.4653641207815275</v>
      </c>
      <c r="O228" s="6">
        <f t="shared" si="62"/>
        <v>0.77860326894502219</v>
      </c>
      <c r="P228" s="7">
        <f t="shared" si="63"/>
        <v>0.28418549346016642</v>
      </c>
      <c r="R228" s="4" t="s">
        <v>57</v>
      </c>
      <c r="S228" s="4">
        <v>284</v>
      </c>
      <c r="T228" s="4" t="s">
        <v>15</v>
      </c>
      <c r="U228" s="4">
        <v>5</v>
      </c>
      <c r="V228" s="4">
        <v>493849.41125</v>
      </c>
      <c r="W228" s="4">
        <v>5180909.8392899903</v>
      </c>
      <c r="X228" s="4">
        <v>439.46850393700788</v>
      </c>
      <c r="Y228" s="4">
        <v>1.2473726220566717</v>
      </c>
      <c r="Z228" s="4">
        <v>0.79307282415630553</v>
      </c>
      <c r="AA228" s="4">
        <v>1.3268945022288261</v>
      </c>
      <c r="AB228">
        <v>0.72294887039239009</v>
      </c>
    </row>
    <row r="229" spans="1:28" x14ac:dyDescent="0.25">
      <c r="A229" s="1" t="s">
        <v>57</v>
      </c>
      <c r="B229" s="1">
        <v>310</v>
      </c>
      <c r="C229" s="1" t="s">
        <v>15</v>
      </c>
      <c r="D229" s="1">
        <v>5</v>
      </c>
      <c r="E229" s="1">
        <v>493885.503361999</v>
      </c>
      <c r="F229" s="1">
        <v>5180970.8085200004</v>
      </c>
      <c r="G229" s="1">
        <v>256.88976377952753</v>
      </c>
      <c r="M229" s="8">
        <f t="shared" si="60"/>
        <v>0.72914726619662096</v>
      </c>
      <c r="N229" s="6">
        <f t="shared" si="61"/>
        <v>0.46358792184724684</v>
      </c>
      <c r="O229" s="6">
        <f t="shared" si="62"/>
        <v>0.77563150074294196</v>
      </c>
      <c r="P229" s="7">
        <f t="shared" si="63"/>
        <v>0.2818073721759809</v>
      </c>
      <c r="R229" s="4" t="s">
        <v>57</v>
      </c>
      <c r="S229" s="4">
        <v>285</v>
      </c>
      <c r="T229" s="4" t="s">
        <v>15</v>
      </c>
      <c r="U229" s="4">
        <v>5</v>
      </c>
      <c r="V229" s="4">
        <v>493881.348931999</v>
      </c>
      <c r="W229" s="4">
        <v>5180939.0317900004</v>
      </c>
      <c r="X229" s="4">
        <v>331.20078740157481</v>
      </c>
      <c r="Y229" s="4">
        <v>0.94006917653319155</v>
      </c>
      <c r="Z229" s="4">
        <v>0.59769094138543521</v>
      </c>
      <c r="AA229" s="4">
        <v>1</v>
      </c>
      <c r="AB229">
        <v>0.4613555291319858</v>
      </c>
    </row>
    <row r="230" spans="1:28" x14ac:dyDescent="0.25">
      <c r="A230" s="1" t="s">
        <v>57</v>
      </c>
      <c r="B230" s="1">
        <v>161</v>
      </c>
      <c r="C230" s="1" t="s">
        <v>15</v>
      </c>
      <c r="D230" s="1">
        <v>5</v>
      </c>
      <c r="E230" s="1">
        <v>493733.751358999</v>
      </c>
      <c r="F230" s="1">
        <v>5180751.3875399902</v>
      </c>
      <c r="G230" s="1">
        <v>245.07874015748033</v>
      </c>
      <c r="M230" s="8">
        <f t="shared" si="60"/>
        <v>0.69562325395769598</v>
      </c>
      <c r="N230" s="6">
        <f t="shared" si="61"/>
        <v>0.44227353463587926</v>
      </c>
      <c r="O230" s="6">
        <f t="shared" si="62"/>
        <v>0.73997028231797923</v>
      </c>
      <c r="P230" s="7">
        <f t="shared" si="63"/>
        <v>0.25326991676575511</v>
      </c>
      <c r="R230" s="4" t="s">
        <v>57</v>
      </c>
      <c r="S230" s="4">
        <v>309</v>
      </c>
      <c r="T230" s="4" t="s">
        <v>15</v>
      </c>
      <c r="U230" s="4">
        <v>5</v>
      </c>
      <c r="V230" s="4">
        <v>493855.16524100001</v>
      </c>
      <c r="W230" s="4">
        <v>5180939.6167799802</v>
      </c>
      <c r="X230" s="4">
        <v>478.34645669291336</v>
      </c>
      <c r="Y230" s="4">
        <v>1.3577224956764666</v>
      </c>
      <c r="Z230" s="4">
        <v>0.86323268206039072</v>
      </c>
      <c r="AA230" s="4">
        <v>1.4442793462109955</v>
      </c>
      <c r="AB230">
        <v>0.81688466111771696</v>
      </c>
    </row>
    <row r="231" spans="1:28" x14ac:dyDescent="0.25">
      <c r="A231" s="1" t="s">
        <v>57</v>
      </c>
      <c r="B231" s="1">
        <v>360</v>
      </c>
      <c r="C231" s="1" t="s">
        <v>15</v>
      </c>
      <c r="D231" s="1">
        <v>5</v>
      </c>
      <c r="E231" s="1">
        <v>493923.807727999</v>
      </c>
      <c r="F231" s="1">
        <v>5181031.1089899903</v>
      </c>
      <c r="G231" s="1">
        <v>196.35826771653544</v>
      </c>
      <c r="M231" s="8">
        <f t="shared" si="60"/>
        <v>0.55733670347212982</v>
      </c>
      <c r="N231" s="6">
        <f t="shared" si="61"/>
        <v>0.35435168738898759</v>
      </c>
      <c r="O231" s="6">
        <f t="shared" si="62"/>
        <v>0.59286775631500743</v>
      </c>
      <c r="P231" s="7">
        <f t="shared" si="63"/>
        <v>0.13555291319857316</v>
      </c>
      <c r="R231" s="4" t="s">
        <v>57</v>
      </c>
      <c r="S231" s="4">
        <v>310</v>
      </c>
      <c r="T231" s="4" t="s">
        <v>15</v>
      </c>
      <c r="U231" s="4">
        <v>5</v>
      </c>
      <c r="V231" s="4">
        <v>493885.503361999</v>
      </c>
      <c r="W231" s="4">
        <v>5180970.8085200004</v>
      </c>
      <c r="X231" s="4">
        <v>256.88976377952753</v>
      </c>
      <c r="Y231" s="4">
        <v>0.72914726619662096</v>
      </c>
      <c r="Z231" s="4">
        <v>0.46358792184724684</v>
      </c>
      <c r="AA231" s="4">
        <v>0.77563150074294196</v>
      </c>
      <c r="AB231">
        <v>0.2818073721759809</v>
      </c>
    </row>
    <row r="232" spans="1:28" x14ac:dyDescent="0.25">
      <c r="A232" s="1" t="s">
        <v>57</v>
      </c>
      <c r="B232" s="1">
        <v>213</v>
      </c>
      <c r="C232" s="1" t="s">
        <v>15</v>
      </c>
      <c r="D232" s="1">
        <v>5</v>
      </c>
      <c r="E232" s="1">
        <v>493799.55908699799</v>
      </c>
      <c r="F232" s="1">
        <v>5180830.5493200002</v>
      </c>
      <c r="G232" s="1">
        <v>164.86220472440945</v>
      </c>
      <c r="M232" s="8">
        <f t="shared" si="60"/>
        <v>0.46793933750166294</v>
      </c>
      <c r="N232" s="6">
        <f t="shared" si="61"/>
        <v>0.2975133214920071</v>
      </c>
      <c r="O232" s="6">
        <f t="shared" si="62"/>
        <v>0.49777117384843983</v>
      </c>
      <c r="P232" s="7">
        <f t="shared" si="63"/>
        <v>5.945303210463735E-2</v>
      </c>
      <c r="R232" s="4" t="s">
        <v>57</v>
      </c>
      <c r="S232" s="4">
        <v>336</v>
      </c>
      <c r="T232" s="4" t="s">
        <v>15</v>
      </c>
      <c r="U232" s="4">
        <v>5</v>
      </c>
      <c r="V232" s="4">
        <v>493913.54685899901</v>
      </c>
      <c r="W232" s="4">
        <v>5180999.3384299902</v>
      </c>
      <c r="X232" s="4">
        <v>410.43307086614175</v>
      </c>
      <c r="Y232" s="4">
        <v>1.1649594253026474</v>
      </c>
      <c r="Z232" s="4">
        <v>0.74067495559502672</v>
      </c>
      <c r="AA232" s="4">
        <v>1.2392273402674592</v>
      </c>
      <c r="AB232">
        <v>0.65279429250891807</v>
      </c>
    </row>
    <row r="233" spans="1:28" x14ac:dyDescent="0.25">
      <c r="A233" s="1" t="s">
        <v>57</v>
      </c>
      <c r="B233" s="1">
        <v>187</v>
      </c>
      <c r="C233" s="1" t="s">
        <v>15</v>
      </c>
      <c r="D233" s="1">
        <v>5</v>
      </c>
      <c r="E233" s="1">
        <v>493750.88386399799</v>
      </c>
      <c r="F233" s="1">
        <v>5180783.1506200004</v>
      </c>
      <c r="G233" s="1">
        <v>140.25590551181102</v>
      </c>
      <c r="M233" s="8">
        <f t="shared" ref="M233" si="64">G233/$I$12</f>
        <v>0.39809764533723563</v>
      </c>
      <c r="N233" s="6">
        <f t="shared" ref="N233" si="65">G233/$J$12</f>
        <v>0.25310834813499111</v>
      </c>
      <c r="O233" s="6">
        <f t="shared" ref="O233" si="66">G233/$K$12</f>
        <v>0.42347696879643387</v>
      </c>
      <c r="P233" s="7">
        <f t="shared" ref="P233" si="67">(G233-$L$12)/($J$12-$L$12)</f>
        <v>0</v>
      </c>
      <c r="R233" s="4" t="s">
        <v>57</v>
      </c>
      <c r="S233" s="4">
        <v>360</v>
      </c>
      <c r="T233" s="4" t="s">
        <v>15</v>
      </c>
      <c r="U233" s="4">
        <v>5</v>
      </c>
      <c r="V233" s="4">
        <v>493923.807727999</v>
      </c>
      <c r="W233" s="4">
        <v>5181031.1089899903</v>
      </c>
      <c r="X233" s="4">
        <v>196.35826771653544</v>
      </c>
      <c r="Y233" s="4">
        <v>0.55733670347212982</v>
      </c>
      <c r="Z233" s="4">
        <v>0.35435168738898759</v>
      </c>
      <c r="AA233" s="4">
        <v>0.59286775631500743</v>
      </c>
      <c r="AB233">
        <v>0.13555291319857316</v>
      </c>
    </row>
    <row r="234" spans="1:28" x14ac:dyDescent="0.25">
      <c r="A234" s="5" t="s">
        <v>57</v>
      </c>
      <c r="B234" s="5">
        <v>189</v>
      </c>
      <c r="C234" s="5" t="s">
        <v>15</v>
      </c>
      <c r="D234" s="5">
        <v>6</v>
      </c>
      <c r="E234" s="5">
        <v>493814.71713100001</v>
      </c>
      <c r="F234" s="5">
        <v>5180798.7527299803</v>
      </c>
      <c r="G234" s="5">
        <v>550.19685039370074</v>
      </c>
      <c r="H234" s="5"/>
      <c r="I234" s="5"/>
      <c r="J234" s="5"/>
      <c r="K234" s="5"/>
      <c r="L234" s="5"/>
      <c r="M234" s="6">
        <f t="shared" ref="M234:M254" si="68">G234/$I$13</f>
        <v>1.3377015554669245</v>
      </c>
      <c r="N234" s="6">
        <f>G234/$J$13</f>
        <v>1</v>
      </c>
      <c r="O234" s="6">
        <f>G234/$K$13</f>
        <v>1.3246445497630333</v>
      </c>
      <c r="P234" s="7">
        <f>(G234-$L$13)/($J$13-$L$13)</f>
        <v>1</v>
      </c>
      <c r="R234" s="4" t="s">
        <v>57</v>
      </c>
      <c r="S234" s="4">
        <v>11</v>
      </c>
      <c r="T234" s="4" t="s">
        <v>15</v>
      </c>
      <c r="U234" s="4">
        <v>6</v>
      </c>
      <c r="V234" s="4">
        <v>493638.36825900001</v>
      </c>
      <c r="W234" s="4">
        <v>5180571.02544</v>
      </c>
      <c r="X234" s="4">
        <v>244.09448818897638</v>
      </c>
      <c r="Y234" s="4">
        <v>0.59347045752378769</v>
      </c>
      <c r="Z234" s="4">
        <v>0.4436493738819321</v>
      </c>
      <c r="AA234" s="4">
        <v>0.58767772511848348</v>
      </c>
      <c r="AB234">
        <v>0</v>
      </c>
    </row>
    <row r="235" spans="1:28" x14ac:dyDescent="0.25">
      <c r="A235" s="1" t="s">
        <v>57</v>
      </c>
      <c r="B235" s="1">
        <v>215</v>
      </c>
      <c r="C235" s="1" t="s">
        <v>15</v>
      </c>
      <c r="D235" s="1">
        <v>6</v>
      </c>
      <c r="E235" s="1">
        <v>493859.74745999801</v>
      </c>
      <c r="F235" s="1">
        <v>5180844.1624800004</v>
      </c>
      <c r="G235" s="1">
        <v>546.75196850393695</v>
      </c>
      <c r="M235" s="8">
        <f t="shared" si="68"/>
        <v>1.3293259643325162</v>
      </c>
      <c r="N235" s="6">
        <f t="shared" ref="N235:N254" si="69">G235/$J$13</f>
        <v>0.99373881932021468</v>
      </c>
      <c r="O235" s="6">
        <f t="shared" ref="O235:O254" si="70">G235/$K$13</f>
        <v>1.316350710900474</v>
      </c>
      <c r="P235" s="7">
        <f t="shared" ref="P235:P254" si="71">(G235-$L$13)/($J$13-$L$13)</f>
        <v>0.9887459807073955</v>
      </c>
      <c r="R235" s="4" t="s">
        <v>57</v>
      </c>
      <c r="S235" s="4">
        <v>12</v>
      </c>
      <c r="T235" s="4" t="s">
        <v>15</v>
      </c>
      <c r="U235" s="4">
        <v>6</v>
      </c>
      <c r="V235" s="4">
        <v>493668.466732</v>
      </c>
      <c r="W235" s="4">
        <v>5180579.1139500001</v>
      </c>
      <c r="X235" s="4">
        <v>343.99606299212599</v>
      </c>
      <c r="Y235" s="4">
        <v>0.83636260042162824</v>
      </c>
      <c r="Z235" s="4">
        <v>0.62522361359570666</v>
      </c>
      <c r="AA235" s="4">
        <v>0.82819905213270151</v>
      </c>
      <c r="AB235">
        <v>0.32636655948553056</v>
      </c>
    </row>
    <row r="236" spans="1:28" x14ac:dyDescent="0.25">
      <c r="A236" s="1" t="s">
        <v>57</v>
      </c>
      <c r="B236" s="1">
        <v>136</v>
      </c>
      <c r="C236" s="1" t="s">
        <v>15</v>
      </c>
      <c r="D236" s="1">
        <v>6</v>
      </c>
      <c r="E236" s="1">
        <v>493752.039076999</v>
      </c>
      <c r="F236" s="1">
        <v>5180719.5875199903</v>
      </c>
      <c r="G236" s="1">
        <v>541.33858267716539</v>
      </c>
      <c r="M236" s="8">
        <f t="shared" si="68"/>
        <v>1.3161643211213034</v>
      </c>
      <c r="N236" s="6">
        <f t="shared" si="69"/>
        <v>0.98389982110912355</v>
      </c>
      <c r="O236" s="6">
        <f t="shared" si="70"/>
        <v>1.3033175355450239</v>
      </c>
      <c r="P236" s="7">
        <f t="shared" si="71"/>
        <v>0.97106109324758871</v>
      </c>
      <c r="R236" s="4" t="s">
        <v>57</v>
      </c>
      <c r="S236" s="4">
        <v>32</v>
      </c>
      <c r="T236" s="4" t="s">
        <v>15</v>
      </c>
      <c r="U236" s="4">
        <v>6</v>
      </c>
      <c r="V236" s="4">
        <v>493660.234772</v>
      </c>
      <c r="W236" s="4">
        <v>5180602.7832500003</v>
      </c>
      <c r="X236" s="4">
        <v>416.33858267716533</v>
      </c>
      <c r="Y236" s="4">
        <v>1.0122500142442024</v>
      </c>
      <c r="Z236" s="4">
        <v>0.75670840787119864</v>
      </c>
      <c r="AA236" s="4">
        <v>1.0023696682464456</v>
      </c>
      <c r="AB236">
        <v>0.56270096463022501</v>
      </c>
    </row>
    <row r="237" spans="1:28" x14ac:dyDescent="0.25">
      <c r="A237" s="1" t="s">
        <v>57</v>
      </c>
      <c r="B237" s="1">
        <v>214</v>
      </c>
      <c r="C237" s="1" t="s">
        <v>15</v>
      </c>
      <c r="D237" s="1">
        <v>6</v>
      </c>
      <c r="E237" s="1">
        <v>493831.45094800001</v>
      </c>
      <c r="F237" s="1">
        <v>5180814.5148600005</v>
      </c>
      <c r="G237" s="1">
        <v>531.49606299212599</v>
      </c>
      <c r="M237" s="8">
        <f t="shared" si="68"/>
        <v>1.2922340607372795</v>
      </c>
      <c r="N237" s="6">
        <f t="shared" si="69"/>
        <v>0.96601073345259403</v>
      </c>
      <c r="O237" s="6">
        <f t="shared" si="70"/>
        <v>1.2796208530805688</v>
      </c>
      <c r="P237" s="7">
        <f t="shared" si="71"/>
        <v>0.93890675241157573</v>
      </c>
      <c r="R237" s="4" t="s">
        <v>57</v>
      </c>
      <c r="S237" s="4">
        <v>33</v>
      </c>
      <c r="T237" s="4" t="s">
        <v>15</v>
      </c>
      <c r="U237" s="4">
        <v>6</v>
      </c>
      <c r="V237" s="4">
        <v>493692.152348998</v>
      </c>
      <c r="W237" s="4">
        <v>5180610.4170500003</v>
      </c>
      <c r="X237" s="4">
        <v>248.03149606299212</v>
      </c>
      <c r="Y237" s="4">
        <v>0.60304256167739712</v>
      </c>
      <c r="Z237" s="4">
        <v>0.45080500894454384</v>
      </c>
      <c r="AA237" s="4">
        <v>0.59715639810426546</v>
      </c>
      <c r="AB237">
        <v>1.2861736334405099E-2</v>
      </c>
    </row>
    <row r="238" spans="1:28" x14ac:dyDescent="0.25">
      <c r="A238" s="1" t="s">
        <v>57</v>
      </c>
      <c r="B238" s="1">
        <v>263</v>
      </c>
      <c r="C238" s="1" t="s">
        <v>15</v>
      </c>
      <c r="D238" s="1">
        <v>6</v>
      </c>
      <c r="E238" s="1">
        <v>493892.30544600001</v>
      </c>
      <c r="F238" s="1">
        <v>5180904.0171299903</v>
      </c>
      <c r="G238" s="1">
        <v>513.77952755905505</v>
      </c>
      <c r="M238" s="8">
        <f t="shared" si="68"/>
        <v>1.2491595920460368</v>
      </c>
      <c r="N238" s="6">
        <f t="shared" si="69"/>
        <v>0.9338103756708408</v>
      </c>
      <c r="O238" s="6">
        <f t="shared" si="70"/>
        <v>1.2369668246445498</v>
      </c>
      <c r="P238" s="7">
        <f t="shared" si="71"/>
        <v>0.88102893890675238</v>
      </c>
      <c r="R238" s="4" t="s">
        <v>57</v>
      </c>
      <c r="S238" s="4">
        <v>57</v>
      </c>
      <c r="T238" s="4" t="s">
        <v>15</v>
      </c>
      <c r="U238" s="4">
        <v>6</v>
      </c>
      <c r="V238" s="4">
        <v>493704.70950300002</v>
      </c>
      <c r="W238" s="4">
        <v>5180646.2963300003</v>
      </c>
      <c r="X238" s="4">
        <v>474.40944881889766</v>
      </c>
      <c r="Y238" s="4">
        <v>1.1534385505099423</v>
      </c>
      <c r="Z238" s="4">
        <v>0.86225402504472282</v>
      </c>
      <c r="AA238" s="4">
        <v>1.14218009478673</v>
      </c>
      <c r="AB238">
        <v>0.75241157556270111</v>
      </c>
    </row>
    <row r="239" spans="1:28" x14ac:dyDescent="0.25">
      <c r="A239" s="1" t="s">
        <v>57</v>
      </c>
      <c r="B239" s="1">
        <v>239</v>
      </c>
      <c r="C239" s="1" t="s">
        <v>15</v>
      </c>
      <c r="D239" s="1">
        <v>6</v>
      </c>
      <c r="E239" s="1">
        <v>493858.43561599799</v>
      </c>
      <c r="F239" s="1">
        <v>5180848.0880899904</v>
      </c>
      <c r="G239" s="1">
        <v>488.68110236220474</v>
      </c>
      <c r="M239" s="8">
        <f t="shared" si="68"/>
        <v>1.1881374280667765</v>
      </c>
      <c r="N239" s="6">
        <f t="shared" si="69"/>
        <v>0.88819320214669062</v>
      </c>
      <c r="O239" s="6">
        <f t="shared" si="70"/>
        <v>1.1765402843601898</v>
      </c>
      <c r="P239" s="7">
        <f t="shared" si="71"/>
        <v>0.79903536977491973</v>
      </c>
      <c r="R239" s="4" t="s">
        <v>57</v>
      </c>
      <c r="S239" s="4">
        <v>82</v>
      </c>
      <c r="T239" s="4" t="s">
        <v>15</v>
      </c>
      <c r="U239" s="4">
        <v>6</v>
      </c>
      <c r="V239" s="4">
        <v>493711.38420799799</v>
      </c>
      <c r="W239" s="4">
        <v>5180678.0702799903</v>
      </c>
      <c r="X239" s="4">
        <v>437.99212598425197</v>
      </c>
      <c r="Y239" s="4">
        <v>1.0648965870890545</v>
      </c>
      <c r="Z239" s="4">
        <v>0.79606440071556361</v>
      </c>
      <c r="AA239" s="4">
        <v>1.0545023696682465</v>
      </c>
      <c r="AB239">
        <v>0.63344051446945338</v>
      </c>
    </row>
    <row r="240" spans="1:28" x14ac:dyDescent="0.25">
      <c r="A240" s="1" t="s">
        <v>57</v>
      </c>
      <c r="B240" s="1">
        <v>57</v>
      </c>
      <c r="C240" s="1" t="s">
        <v>15</v>
      </c>
      <c r="D240" s="1">
        <v>6</v>
      </c>
      <c r="E240" s="1">
        <v>493704.70950300002</v>
      </c>
      <c r="F240" s="1">
        <v>5180646.2963300003</v>
      </c>
      <c r="G240" s="1">
        <v>474.40944881889766</v>
      </c>
      <c r="M240" s="8">
        <f t="shared" si="68"/>
        <v>1.1534385505099423</v>
      </c>
      <c r="N240" s="6">
        <f t="shared" si="69"/>
        <v>0.86225402504472282</v>
      </c>
      <c r="O240" s="6">
        <f t="shared" si="70"/>
        <v>1.14218009478673</v>
      </c>
      <c r="P240" s="7">
        <f t="shared" si="71"/>
        <v>0.75241157556270111</v>
      </c>
      <c r="R240" s="4" t="s">
        <v>57</v>
      </c>
      <c r="S240" s="4">
        <v>109</v>
      </c>
      <c r="T240" s="4" t="s">
        <v>15</v>
      </c>
      <c r="U240" s="4">
        <v>6</v>
      </c>
      <c r="V240" s="4">
        <v>493725.57659200003</v>
      </c>
      <c r="W240" s="4">
        <v>5180706.6988500003</v>
      </c>
      <c r="X240" s="4">
        <v>401.57480314960628</v>
      </c>
      <c r="Y240" s="4">
        <v>0.97635462366816672</v>
      </c>
      <c r="Z240" s="4">
        <v>0.7298747763864043</v>
      </c>
      <c r="AA240" s="4">
        <v>0.96682464454976302</v>
      </c>
      <c r="AB240">
        <v>0.51446945337620575</v>
      </c>
    </row>
    <row r="241" spans="1:28" x14ac:dyDescent="0.25">
      <c r="A241" s="1" t="s">
        <v>57</v>
      </c>
      <c r="B241" s="1">
        <v>82</v>
      </c>
      <c r="C241" s="1" t="s">
        <v>15</v>
      </c>
      <c r="D241" s="1">
        <v>6</v>
      </c>
      <c r="E241" s="1">
        <v>493711.38420799799</v>
      </c>
      <c r="F241" s="1">
        <v>5180678.0702799903</v>
      </c>
      <c r="G241" s="1">
        <v>437.99212598425197</v>
      </c>
      <c r="M241" s="8">
        <f t="shared" si="68"/>
        <v>1.0648965870890545</v>
      </c>
      <c r="N241" s="6">
        <f t="shared" si="69"/>
        <v>0.79606440071556361</v>
      </c>
      <c r="O241" s="6">
        <f t="shared" si="70"/>
        <v>1.0545023696682465</v>
      </c>
      <c r="P241" s="7">
        <f t="shared" si="71"/>
        <v>0.63344051446945338</v>
      </c>
      <c r="R241" s="4" t="s">
        <v>57</v>
      </c>
      <c r="S241" s="4">
        <v>136</v>
      </c>
      <c r="T241" s="4" t="s">
        <v>15</v>
      </c>
      <c r="U241" s="4">
        <v>6</v>
      </c>
      <c r="V241" s="4">
        <v>493752.039076999</v>
      </c>
      <c r="W241" s="4">
        <v>5180719.5875199903</v>
      </c>
      <c r="X241" s="4">
        <v>541.33858267716539</v>
      </c>
      <c r="Y241" s="4">
        <v>1.3161643211213034</v>
      </c>
      <c r="Z241" s="4">
        <v>0.98389982110912355</v>
      </c>
      <c r="AA241" s="4">
        <v>1.3033175355450239</v>
      </c>
      <c r="AB241">
        <v>0.97106109324758871</v>
      </c>
    </row>
    <row r="242" spans="1:28" x14ac:dyDescent="0.25">
      <c r="A242" s="1" t="s">
        <v>57</v>
      </c>
      <c r="B242" s="1">
        <v>163</v>
      </c>
      <c r="C242" s="1" t="s">
        <v>15</v>
      </c>
      <c r="D242" s="1">
        <v>6</v>
      </c>
      <c r="E242" s="1">
        <v>493797.58500899799</v>
      </c>
      <c r="F242" s="1">
        <v>5180766.9894599803</v>
      </c>
      <c r="G242" s="1">
        <v>428.14960629921256</v>
      </c>
      <c r="M242" s="8">
        <f t="shared" si="68"/>
        <v>1.0409663267050306</v>
      </c>
      <c r="N242" s="6">
        <f t="shared" si="69"/>
        <v>0.77817531305903398</v>
      </c>
      <c r="O242" s="6">
        <f t="shared" si="70"/>
        <v>1.0308056872037914</v>
      </c>
      <c r="P242" s="7">
        <f t="shared" si="71"/>
        <v>0.60128617363344039</v>
      </c>
      <c r="R242" s="4" t="s">
        <v>57</v>
      </c>
      <c r="S242" s="4">
        <v>137</v>
      </c>
      <c r="T242" s="4" t="s">
        <v>15</v>
      </c>
      <c r="U242" s="4">
        <v>6</v>
      </c>
      <c r="V242" s="4">
        <v>493782.143090998</v>
      </c>
      <c r="W242" s="4">
        <v>5180736.3660199903</v>
      </c>
      <c r="X242" s="4">
        <v>318.40551181102364</v>
      </c>
      <c r="Y242" s="4">
        <v>0.77414392342316662</v>
      </c>
      <c r="Z242" s="4">
        <v>0.57871198568872995</v>
      </c>
      <c r="AA242" s="4">
        <v>0.7665876777251186</v>
      </c>
      <c r="AB242">
        <v>0.24276527331189718</v>
      </c>
    </row>
    <row r="243" spans="1:28" x14ac:dyDescent="0.25">
      <c r="A243" s="1" t="s">
        <v>57</v>
      </c>
      <c r="B243" s="1">
        <v>32</v>
      </c>
      <c r="C243" s="1" t="s">
        <v>15</v>
      </c>
      <c r="D243" s="1">
        <v>6</v>
      </c>
      <c r="E243" s="1">
        <v>493660.234772</v>
      </c>
      <c r="F243" s="1">
        <v>5180602.7832500003</v>
      </c>
      <c r="G243" s="1">
        <v>416.33858267716533</v>
      </c>
      <c r="M243" s="8">
        <f t="shared" si="68"/>
        <v>1.0122500142442024</v>
      </c>
      <c r="N243" s="6">
        <f t="shared" si="69"/>
        <v>0.75670840787119864</v>
      </c>
      <c r="O243" s="6">
        <f t="shared" si="70"/>
        <v>1.0023696682464456</v>
      </c>
      <c r="P243" s="7">
        <f t="shared" si="71"/>
        <v>0.56270096463022501</v>
      </c>
      <c r="R243" s="4" t="s">
        <v>57</v>
      </c>
      <c r="S243" s="4">
        <v>162</v>
      </c>
      <c r="T243" s="4" t="s">
        <v>15</v>
      </c>
      <c r="U243" s="4">
        <v>6</v>
      </c>
      <c r="V243" s="4">
        <v>493767.49701400002</v>
      </c>
      <c r="W243" s="4">
        <v>5180765.4346099803</v>
      </c>
      <c r="X243" s="4">
        <v>415.35433070866139</v>
      </c>
      <c r="Y243" s="4">
        <v>1.0098569882057999</v>
      </c>
      <c r="Z243" s="4">
        <v>0.75491949910554568</v>
      </c>
      <c r="AA243" s="4">
        <v>1</v>
      </c>
      <c r="AB243" s="108">
        <v>0.55948553054662375</v>
      </c>
    </row>
    <row r="244" spans="1:28" x14ac:dyDescent="0.25">
      <c r="A244" s="1" t="s">
        <v>57</v>
      </c>
      <c r="B244" s="1">
        <v>162</v>
      </c>
      <c r="C244" s="1" t="s">
        <v>15</v>
      </c>
      <c r="D244" s="1">
        <v>6</v>
      </c>
      <c r="E244" s="1">
        <v>493767.49701400002</v>
      </c>
      <c r="F244" s="1">
        <v>5180765.4346099803</v>
      </c>
      <c r="G244" s="1">
        <v>415.35433070866139</v>
      </c>
      <c r="M244" s="8">
        <f t="shared" si="68"/>
        <v>1.0098569882057999</v>
      </c>
      <c r="N244" s="6">
        <f t="shared" si="69"/>
        <v>0.75491949910554568</v>
      </c>
      <c r="O244" s="6">
        <f t="shared" si="70"/>
        <v>1</v>
      </c>
      <c r="P244" s="7">
        <f t="shared" si="71"/>
        <v>0.55948553054662375</v>
      </c>
      <c r="R244" s="4" t="s">
        <v>57</v>
      </c>
      <c r="S244" s="4">
        <v>163</v>
      </c>
      <c r="T244" s="4" t="s">
        <v>15</v>
      </c>
      <c r="U244" s="4">
        <v>6</v>
      </c>
      <c r="V244" s="4">
        <v>493797.58500899799</v>
      </c>
      <c r="W244" s="4">
        <v>5180766.9894599803</v>
      </c>
      <c r="X244" s="4">
        <v>428.14960629921256</v>
      </c>
      <c r="Y244" s="4">
        <v>1.0409663267050306</v>
      </c>
      <c r="Z244" s="4">
        <v>0.77817531305903398</v>
      </c>
      <c r="AA244" s="4">
        <v>1.0308056872037914</v>
      </c>
      <c r="AB244">
        <v>0.60128617363344039</v>
      </c>
    </row>
    <row r="245" spans="1:28" x14ac:dyDescent="0.25">
      <c r="A245" s="1" t="s">
        <v>57</v>
      </c>
      <c r="B245" s="1">
        <v>312</v>
      </c>
      <c r="C245" s="1" t="s">
        <v>15</v>
      </c>
      <c r="D245" s="1">
        <v>6</v>
      </c>
      <c r="E245" s="1">
        <v>493946.579880998</v>
      </c>
      <c r="F245" s="1">
        <v>5180965.7970000003</v>
      </c>
      <c r="G245" s="1">
        <v>407.9724409448819</v>
      </c>
      <c r="M245" s="8">
        <f t="shared" si="68"/>
        <v>0.99190929291778218</v>
      </c>
      <c r="N245" s="6">
        <f t="shared" si="69"/>
        <v>0.74150268336314851</v>
      </c>
      <c r="O245" s="6">
        <f t="shared" si="70"/>
        <v>0.98222748815165883</v>
      </c>
      <c r="P245" s="7">
        <f t="shared" si="71"/>
        <v>0.53536977491961424</v>
      </c>
      <c r="R245" s="4" t="s">
        <v>57</v>
      </c>
      <c r="S245" s="4">
        <v>189</v>
      </c>
      <c r="T245" s="4" t="s">
        <v>15</v>
      </c>
      <c r="U245" s="4">
        <v>6</v>
      </c>
      <c r="V245" s="4">
        <v>493814.71713100001</v>
      </c>
      <c r="W245" s="4">
        <v>5180798.7527299803</v>
      </c>
      <c r="X245" s="4">
        <v>550.19685039370074</v>
      </c>
      <c r="Y245" s="4">
        <v>1.3377015554669245</v>
      </c>
      <c r="Z245" s="4">
        <v>1</v>
      </c>
      <c r="AA245" s="4">
        <v>1.3246445497630333</v>
      </c>
      <c r="AB245" s="7">
        <v>1</v>
      </c>
    </row>
    <row r="246" spans="1:28" x14ac:dyDescent="0.25">
      <c r="A246" s="1" t="s">
        <v>57</v>
      </c>
      <c r="B246" s="1">
        <v>286</v>
      </c>
      <c r="C246" s="1" t="s">
        <v>15</v>
      </c>
      <c r="D246" s="1">
        <v>6</v>
      </c>
      <c r="E246" s="1">
        <v>493913.253394</v>
      </c>
      <c r="F246" s="1">
        <v>5180935.7768099904</v>
      </c>
      <c r="G246" s="1">
        <v>402.06692913385825</v>
      </c>
      <c r="M246" s="8">
        <f t="shared" si="68"/>
        <v>0.97755113668736793</v>
      </c>
      <c r="N246" s="6">
        <f t="shared" si="69"/>
        <v>0.73076923076923084</v>
      </c>
      <c r="O246" s="6">
        <f t="shared" si="70"/>
        <v>0.96800947867298581</v>
      </c>
      <c r="P246" s="7">
        <f t="shared" si="71"/>
        <v>0.51607717041800638</v>
      </c>
      <c r="R246" s="4" t="s">
        <v>57</v>
      </c>
      <c r="S246" s="4">
        <v>214</v>
      </c>
      <c r="T246" s="4" t="s">
        <v>15</v>
      </c>
      <c r="U246" s="4">
        <v>6</v>
      </c>
      <c r="V246" s="4">
        <v>493831.45094800001</v>
      </c>
      <c r="W246" s="4">
        <v>5180814.5148600005</v>
      </c>
      <c r="X246" s="4">
        <v>531.49606299212599</v>
      </c>
      <c r="Y246" s="4">
        <v>1.2922340607372795</v>
      </c>
      <c r="Z246" s="4">
        <v>0.96601073345259403</v>
      </c>
      <c r="AA246" s="4">
        <v>1.2796208530805688</v>
      </c>
      <c r="AB246">
        <v>0.93890675241157573</v>
      </c>
    </row>
    <row r="247" spans="1:28" x14ac:dyDescent="0.25">
      <c r="A247" s="1" t="s">
        <v>57</v>
      </c>
      <c r="B247" s="1">
        <v>109</v>
      </c>
      <c r="C247" s="1" t="s">
        <v>15</v>
      </c>
      <c r="D247" s="1">
        <v>6</v>
      </c>
      <c r="E247" s="1">
        <v>493725.57659200003</v>
      </c>
      <c r="F247" s="1">
        <v>5180706.6988500003</v>
      </c>
      <c r="G247" s="1">
        <v>401.57480314960628</v>
      </c>
      <c r="M247" s="8">
        <f t="shared" si="68"/>
        <v>0.97635462366816672</v>
      </c>
      <c r="N247" s="6">
        <f t="shared" si="69"/>
        <v>0.7298747763864043</v>
      </c>
      <c r="O247" s="6">
        <f t="shared" si="70"/>
        <v>0.96682464454976302</v>
      </c>
      <c r="P247" s="7">
        <f t="shared" si="71"/>
        <v>0.51446945337620575</v>
      </c>
      <c r="R247" s="4" t="s">
        <v>57</v>
      </c>
      <c r="S247" s="4">
        <v>215</v>
      </c>
      <c r="T247" s="4" t="s">
        <v>15</v>
      </c>
      <c r="U247" s="4">
        <v>6</v>
      </c>
      <c r="V247" s="4">
        <v>493859.74745999801</v>
      </c>
      <c r="W247" s="4">
        <v>5180844.1624800004</v>
      </c>
      <c r="X247" s="4">
        <v>546.75196850393695</v>
      </c>
      <c r="Y247" s="4">
        <v>1.3293259643325162</v>
      </c>
      <c r="Z247" s="4">
        <v>0.99373881932021468</v>
      </c>
      <c r="AA247" s="4">
        <v>1.316350710900474</v>
      </c>
      <c r="AB247">
        <v>0.9887459807073955</v>
      </c>
    </row>
    <row r="248" spans="1:28" x14ac:dyDescent="0.25">
      <c r="A248" s="1" t="s">
        <v>57</v>
      </c>
      <c r="B248" s="1">
        <v>311</v>
      </c>
      <c r="C248" s="1" t="s">
        <v>15</v>
      </c>
      <c r="D248" s="1">
        <v>6</v>
      </c>
      <c r="E248" s="1">
        <v>493917.40765800001</v>
      </c>
      <c r="F248" s="1">
        <v>5180967.5535500003</v>
      </c>
      <c r="G248" s="1">
        <v>397.14566929133855</v>
      </c>
      <c r="M248" s="8">
        <f t="shared" si="68"/>
        <v>0.96558600649535609</v>
      </c>
      <c r="N248" s="6">
        <f t="shared" si="69"/>
        <v>0.72182468694096602</v>
      </c>
      <c r="O248" s="6">
        <f t="shared" si="70"/>
        <v>0.95616113744075826</v>
      </c>
      <c r="P248" s="7">
        <f t="shared" si="71"/>
        <v>0.49999999999999989</v>
      </c>
      <c r="R248" s="4" t="s">
        <v>57</v>
      </c>
      <c r="S248" s="4">
        <v>239</v>
      </c>
      <c r="T248" s="4" t="s">
        <v>15</v>
      </c>
      <c r="U248" s="4">
        <v>6</v>
      </c>
      <c r="V248" s="4">
        <v>493858.43561599799</v>
      </c>
      <c r="W248" s="4">
        <v>5180848.0880899904</v>
      </c>
      <c r="X248" s="4">
        <v>488.68110236220474</v>
      </c>
      <c r="Y248" s="4">
        <v>1.1881374280667765</v>
      </c>
      <c r="Z248" s="4">
        <v>0.88819320214669062</v>
      </c>
      <c r="AA248" s="4">
        <v>1.1765402843601898</v>
      </c>
      <c r="AB248">
        <v>0.79903536977491973</v>
      </c>
    </row>
    <row r="249" spans="1:28" x14ac:dyDescent="0.25">
      <c r="A249" s="1" t="s">
        <v>57</v>
      </c>
      <c r="B249" s="1">
        <v>12</v>
      </c>
      <c r="C249" s="1" t="s">
        <v>15</v>
      </c>
      <c r="D249" s="1">
        <v>6</v>
      </c>
      <c r="E249" s="1">
        <v>493668.466732</v>
      </c>
      <c r="F249" s="1">
        <v>5180579.1139500001</v>
      </c>
      <c r="G249" s="1">
        <v>343.99606299212599</v>
      </c>
      <c r="M249" s="8">
        <f t="shared" si="68"/>
        <v>0.83636260042162824</v>
      </c>
      <c r="N249" s="6">
        <f t="shared" si="69"/>
        <v>0.62522361359570666</v>
      </c>
      <c r="O249" s="6">
        <f t="shared" si="70"/>
        <v>0.82819905213270151</v>
      </c>
      <c r="P249" s="7">
        <f t="shared" si="71"/>
        <v>0.32636655948553056</v>
      </c>
      <c r="R249" s="4" t="s">
        <v>57</v>
      </c>
      <c r="S249" s="4">
        <v>240</v>
      </c>
      <c r="T249" s="4" t="s">
        <v>15</v>
      </c>
      <c r="U249" s="4">
        <v>6</v>
      </c>
      <c r="V249" s="4">
        <v>493884.760519</v>
      </c>
      <c r="W249" s="4">
        <v>5180880.6179999802</v>
      </c>
      <c r="X249" s="4">
        <v>253.93700787401573</v>
      </c>
      <c r="Y249" s="4">
        <v>0.61740071790781137</v>
      </c>
      <c r="Z249" s="4">
        <v>0.46153846153846156</v>
      </c>
      <c r="AA249" s="4">
        <v>0.61137440758293837</v>
      </c>
      <c r="AB249" s="108">
        <v>3.2154340836012797E-2</v>
      </c>
    </row>
    <row r="250" spans="1:28" x14ac:dyDescent="0.25">
      <c r="A250" s="1" t="s">
        <v>57</v>
      </c>
      <c r="B250" s="1">
        <v>137</v>
      </c>
      <c r="C250" s="1" t="s">
        <v>15</v>
      </c>
      <c r="D250" s="1">
        <v>6</v>
      </c>
      <c r="E250" s="1">
        <v>493782.143090998</v>
      </c>
      <c r="F250" s="1">
        <v>5180736.3660199903</v>
      </c>
      <c r="G250" s="1">
        <v>318.40551181102364</v>
      </c>
      <c r="M250" s="8">
        <f t="shared" si="68"/>
        <v>0.77414392342316662</v>
      </c>
      <c r="N250" s="6">
        <f t="shared" si="69"/>
        <v>0.57871198568872995</v>
      </c>
      <c r="O250" s="6">
        <f t="shared" si="70"/>
        <v>0.7665876777251186</v>
      </c>
      <c r="P250" s="7">
        <f t="shared" si="71"/>
        <v>0.24276527331189718</v>
      </c>
      <c r="R250" s="4" t="s">
        <v>57</v>
      </c>
      <c r="S250" s="4">
        <v>263</v>
      </c>
      <c r="T250" s="4" t="s">
        <v>15</v>
      </c>
      <c r="U250" s="4">
        <v>6</v>
      </c>
      <c r="V250" s="4">
        <v>493892.30544600001</v>
      </c>
      <c r="W250" s="4">
        <v>5180904.0171299903</v>
      </c>
      <c r="X250" s="4">
        <v>513.77952755905505</v>
      </c>
      <c r="Y250" s="4">
        <v>1.2491595920460368</v>
      </c>
      <c r="Z250" s="4">
        <v>0.9338103756708408</v>
      </c>
      <c r="AA250" s="4">
        <v>1.2369668246445498</v>
      </c>
      <c r="AB250">
        <v>0.88102893890675238</v>
      </c>
    </row>
    <row r="251" spans="1:28" x14ac:dyDescent="0.25">
      <c r="A251" s="1" t="s">
        <v>57</v>
      </c>
      <c r="B251" s="1">
        <v>337</v>
      </c>
      <c r="C251" s="1" t="s">
        <v>15</v>
      </c>
      <c r="D251" s="1">
        <v>6</v>
      </c>
      <c r="E251" s="1">
        <v>493945.450232998</v>
      </c>
      <c r="F251" s="1">
        <v>5180995.3057500003</v>
      </c>
      <c r="G251" s="1">
        <v>275.59055118110234</v>
      </c>
      <c r="M251" s="8">
        <f t="shared" si="68"/>
        <v>0.67004729075266345</v>
      </c>
      <c r="N251" s="6">
        <f t="shared" si="69"/>
        <v>0.50089445438282643</v>
      </c>
      <c r="O251" s="6">
        <f t="shared" si="70"/>
        <v>0.6635071090047393</v>
      </c>
      <c r="P251" s="7">
        <f t="shared" si="71"/>
        <v>0.10289389067524107</v>
      </c>
      <c r="R251" s="4" t="s">
        <v>57</v>
      </c>
      <c r="S251" s="4">
        <v>286</v>
      </c>
      <c r="T251" s="4" t="s">
        <v>15</v>
      </c>
      <c r="U251" s="4">
        <v>6</v>
      </c>
      <c r="V251" s="4">
        <v>493913.253394</v>
      </c>
      <c r="W251" s="4">
        <v>5180935.7768099904</v>
      </c>
      <c r="X251" s="4">
        <v>402.06692913385825</v>
      </c>
      <c r="Y251" s="4">
        <v>0.97755113668736793</v>
      </c>
      <c r="Z251" s="4">
        <v>0.73076923076923084</v>
      </c>
      <c r="AA251" s="4">
        <v>0.96800947867298581</v>
      </c>
      <c r="AB251">
        <v>0.51607717041800638</v>
      </c>
    </row>
    <row r="252" spans="1:28" x14ac:dyDescent="0.25">
      <c r="A252" s="1" t="s">
        <v>57</v>
      </c>
      <c r="B252" s="1">
        <v>240</v>
      </c>
      <c r="C252" s="1" t="s">
        <v>15</v>
      </c>
      <c r="D252" s="1">
        <v>6</v>
      </c>
      <c r="E252" s="1">
        <v>493884.760519</v>
      </c>
      <c r="F252" s="1">
        <v>5180880.6179999802</v>
      </c>
      <c r="G252" s="1">
        <v>253.93700787401573</v>
      </c>
      <c r="M252" s="8">
        <f t="shared" si="68"/>
        <v>0.61740071790781137</v>
      </c>
      <c r="N252" s="6">
        <f t="shared" si="69"/>
        <v>0.46153846153846156</v>
      </c>
      <c r="O252" s="6">
        <f t="shared" si="70"/>
        <v>0.61137440758293837</v>
      </c>
      <c r="P252" s="7">
        <f t="shared" si="71"/>
        <v>3.2154340836012797E-2</v>
      </c>
      <c r="R252" s="4" t="s">
        <v>57</v>
      </c>
      <c r="S252" s="4">
        <v>311</v>
      </c>
      <c r="T252" s="4" t="s">
        <v>15</v>
      </c>
      <c r="U252" s="4">
        <v>6</v>
      </c>
      <c r="V252" s="4">
        <v>493917.40765800001</v>
      </c>
      <c r="W252" s="4">
        <v>5180967.5535500003</v>
      </c>
      <c r="X252" s="4">
        <v>397.14566929133855</v>
      </c>
      <c r="Y252" s="4">
        <v>0.96558600649535609</v>
      </c>
      <c r="Z252" s="4">
        <v>0.72182468694096602</v>
      </c>
      <c r="AA252" s="4">
        <v>0.95616113744075826</v>
      </c>
      <c r="AB252">
        <v>0.49999999999999989</v>
      </c>
    </row>
    <row r="253" spans="1:28" x14ac:dyDescent="0.25">
      <c r="A253" s="1" t="s">
        <v>57</v>
      </c>
      <c r="B253" s="1">
        <v>33</v>
      </c>
      <c r="C253" s="1" t="s">
        <v>15</v>
      </c>
      <c r="D253" s="1">
        <v>6</v>
      </c>
      <c r="E253" s="1">
        <v>493692.152348998</v>
      </c>
      <c r="F253" s="1">
        <v>5180610.4170500003</v>
      </c>
      <c r="G253" s="1">
        <v>248.03149606299212</v>
      </c>
      <c r="M253" s="8">
        <f t="shared" si="68"/>
        <v>0.60304256167739712</v>
      </c>
      <c r="N253" s="6">
        <f t="shared" si="69"/>
        <v>0.45080500894454384</v>
      </c>
      <c r="O253" s="6">
        <f t="shared" si="70"/>
        <v>0.59715639810426546</v>
      </c>
      <c r="P253" s="7">
        <f t="shared" si="71"/>
        <v>1.2861736334405099E-2</v>
      </c>
      <c r="R253" s="4" t="s">
        <v>57</v>
      </c>
      <c r="S253" s="4">
        <v>312</v>
      </c>
      <c r="T253" s="4" t="s">
        <v>15</v>
      </c>
      <c r="U253" s="4">
        <v>6</v>
      </c>
      <c r="V253" s="4">
        <v>493946.579880998</v>
      </c>
      <c r="W253" s="4">
        <v>5180965.7970000003</v>
      </c>
      <c r="X253" s="4">
        <v>407.9724409448819</v>
      </c>
      <c r="Y253" s="4">
        <v>0.99190929291778218</v>
      </c>
      <c r="Z253" s="4">
        <v>0.74150268336314851</v>
      </c>
      <c r="AA253" s="4">
        <v>0.98222748815165883</v>
      </c>
      <c r="AB253">
        <v>0.53536977491961424</v>
      </c>
    </row>
    <row r="254" spans="1:28" x14ac:dyDescent="0.25">
      <c r="A254" s="1" t="s">
        <v>57</v>
      </c>
      <c r="B254" s="1">
        <v>11</v>
      </c>
      <c r="C254" s="1" t="s">
        <v>15</v>
      </c>
      <c r="D254" s="1">
        <v>6</v>
      </c>
      <c r="E254" s="1">
        <v>493638.36825900001</v>
      </c>
      <c r="F254" s="1">
        <v>5180571.02544</v>
      </c>
      <c r="G254" s="1">
        <v>244.09448818897638</v>
      </c>
      <c r="M254" s="8">
        <f t="shared" si="68"/>
        <v>0.59347045752378769</v>
      </c>
      <c r="N254" s="6">
        <f t="shared" si="69"/>
        <v>0.4436493738819321</v>
      </c>
      <c r="O254" s="6">
        <f t="shared" si="70"/>
        <v>0.58767772511848348</v>
      </c>
      <c r="P254" s="7">
        <f t="shared" si="71"/>
        <v>0</v>
      </c>
      <c r="R254" s="4" t="s">
        <v>57</v>
      </c>
      <c r="S254" s="4">
        <v>337</v>
      </c>
      <c r="T254" s="4" t="s">
        <v>15</v>
      </c>
      <c r="U254" s="4">
        <v>6</v>
      </c>
      <c r="V254" s="4">
        <v>493945.450232998</v>
      </c>
      <c r="W254" s="4">
        <v>5180995.3057500003</v>
      </c>
      <c r="X254" s="4">
        <v>275.59055118110234</v>
      </c>
      <c r="Y254" s="4">
        <v>0.67004729075266345</v>
      </c>
      <c r="Z254" s="4">
        <v>0.50089445438282643</v>
      </c>
      <c r="AA254" s="4">
        <v>0.6635071090047393</v>
      </c>
      <c r="AB254">
        <v>0.10289389067524107</v>
      </c>
    </row>
    <row r="255" spans="1:28" x14ac:dyDescent="0.25">
      <c r="A255" s="5" t="s">
        <v>91</v>
      </c>
      <c r="B255" s="5">
        <v>13</v>
      </c>
      <c r="C255" s="5" t="s">
        <v>24</v>
      </c>
      <c r="D255" s="5">
        <v>1</v>
      </c>
      <c r="E255" s="5">
        <v>493702.19999400002</v>
      </c>
      <c r="F255" s="5">
        <v>5180582.7370800003</v>
      </c>
      <c r="G255" s="5"/>
      <c r="H255" s="5"/>
      <c r="I255" s="5"/>
      <c r="J255" s="5"/>
      <c r="K255" s="5"/>
      <c r="L255" s="5"/>
      <c r="M255" s="6"/>
      <c r="N255" s="6"/>
      <c r="O255" s="6"/>
      <c r="R255" s="4" t="s">
        <v>91</v>
      </c>
      <c r="S255" s="4">
        <v>13</v>
      </c>
      <c r="T255" s="4" t="s">
        <v>24</v>
      </c>
      <c r="U255" s="4">
        <v>1</v>
      </c>
      <c r="V255" s="4">
        <v>493702.19999400002</v>
      </c>
      <c r="W255" s="4">
        <v>5180582.7370800003</v>
      </c>
      <c r="X255" s="4"/>
      <c r="Y255" s="4"/>
      <c r="Z255" s="4"/>
      <c r="AA255" s="4"/>
    </row>
    <row r="256" spans="1:28" x14ac:dyDescent="0.25">
      <c r="A256" s="1" t="s">
        <v>91</v>
      </c>
      <c r="B256" s="1">
        <v>34</v>
      </c>
      <c r="C256" s="1" t="s">
        <v>24</v>
      </c>
      <c r="D256" s="1">
        <v>1</v>
      </c>
      <c r="E256" s="1">
        <v>493724.06612700003</v>
      </c>
      <c r="F256" s="1">
        <v>5180614.4951200001</v>
      </c>
      <c r="M256" s="8"/>
      <c r="N256" s="6"/>
      <c r="O256" s="6"/>
      <c r="P256" s="7"/>
      <c r="R256" s="4" t="s">
        <v>91</v>
      </c>
      <c r="S256" s="4">
        <v>34</v>
      </c>
      <c r="T256" s="4" t="s">
        <v>24</v>
      </c>
      <c r="U256" s="4">
        <v>1</v>
      </c>
      <c r="V256" s="4">
        <v>493724.06612700003</v>
      </c>
      <c r="W256" s="4">
        <v>5180614.4951200001</v>
      </c>
    </row>
    <row r="257" spans="1:28" x14ac:dyDescent="0.25">
      <c r="A257" s="1" t="s">
        <v>91</v>
      </c>
      <c r="B257" s="1">
        <v>58</v>
      </c>
      <c r="C257" s="1" t="s">
        <v>24</v>
      </c>
      <c r="D257" s="1">
        <v>1</v>
      </c>
      <c r="E257" s="1">
        <v>493736.59583100001</v>
      </c>
      <c r="F257" s="1">
        <v>5180624.2607800001</v>
      </c>
      <c r="M257" s="8"/>
      <c r="N257" s="6"/>
      <c r="O257" s="6"/>
      <c r="P257" s="7"/>
      <c r="R257" s="4" t="s">
        <v>91</v>
      </c>
      <c r="S257" s="4">
        <v>58</v>
      </c>
      <c r="T257" s="4" t="s">
        <v>24</v>
      </c>
      <c r="U257" s="4">
        <v>1</v>
      </c>
      <c r="V257" s="4">
        <v>493736.59583100001</v>
      </c>
      <c r="W257" s="4">
        <v>5180624.2607800001</v>
      </c>
    </row>
    <row r="258" spans="1:28" x14ac:dyDescent="0.25">
      <c r="A258" s="1" t="s">
        <v>91</v>
      </c>
      <c r="B258" s="1">
        <v>83</v>
      </c>
      <c r="C258" s="1" t="s">
        <v>24</v>
      </c>
      <c r="D258" s="1">
        <v>1</v>
      </c>
      <c r="E258" s="1">
        <v>493743.27039100003</v>
      </c>
      <c r="F258" s="1">
        <v>5180656.0347600002</v>
      </c>
      <c r="M258" s="8"/>
      <c r="N258" s="6"/>
      <c r="O258" s="6"/>
      <c r="P258" s="7"/>
      <c r="R258" s="4" t="s">
        <v>91</v>
      </c>
      <c r="S258" s="4">
        <v>83</v>
      </c>
      <c r="T258" s="4" t="s">
        <v>24</v>
      </c>
      <c r="U258" s="4">
        <v>1</v>
      </c>
      <c r="V258" s="4">
        <v>493743.27039100003</v>
      </c>
      <c r="W258" s="4">
        <v>5180656.0347600002</v>
      </c>
    </row>
    <row r="259" spans="1:28" x14ac:dyDescent="0.25">
      <c r="A259" s="1" t="s">
        <v>91</v>
      </c>
      <c r="B259" s="1">
        <v>84</v>
      </c>
      <c r="C259" s="1" t="s">
        <v>24</v>
      </c>
      <c r="D259" s="1">
        <v>1</v>
      </c>
      <c r="E259" s="1">
        <v>493775.195645998</v>
      </c>
      <c r="F259" s="1">
        <v>5180671.4475499904</v>
      </c>
      <c r="M259" s="8"/>
      <c r="N259" s="6"/>
      <c r="O259" s="6"/>
      <c r="P259" s="7"/>
      <c r="R259" s="4" t="s">
        <v>91</v>
      </c>
      <c r="S259" s="4">
        <v>84</v>
      </c>
      <c r="T259" s="4" t="s">
        <v>24</v>
      </c>
      <c r="U259" s="4">
        <v>1</v>
      </c>
      <c r="V259" s="4">
        <v>493775.195645998</v>
      </c>
      <c r="W259" s="4">
        <v>5180671.4475499904</v>
      </c>
    </row>
    <row r="260" spans="1:28" x14ac:dyDescent="0.25">
      <c r="A260" s="1" t="s">
        <v>91</v>
      </c>
      <c r="B260" s="1">
        <v>110</v>
      </c>
      <c r="C260" s="1" t="s">
        <v>24</v>
      </c>
      <c r="D260" s="1">
        <v>1</v>
      </c>
      <c r="E260" s="1">
        <v>493759.15355300001</v>
      </c>
      <c r="F260" s="1">
        <v>5180683.4043399803</v>
      </c>
      <c r="M260" s="8"/>
      <c r="N260" s="6"/>
      <c r="O260" s="6"/>
      <c r="P260" s="7"/>
      <c r="R260" s="4" t="s">
        <v>91</v>
      </c>
      <c r="S260" s="4">
        <v>110</v>
      </c>
      <c r="T260" s="4" t="s">
        <v>24</v>
      </c>
      <c r="U260" s="4">
        <v>1</v>
      </c>
      <c r="V260" s="4">
        <v>493759.15355300001</v>
      </c>
      <c r="W260" s="4">
        <v>5180683.4043399803</v>
      </c>
    </row>
    <row r="261" spans="1:28" x14ac:dyDescent="0.25">
      <c r="A261" s="1" t="s">
        <v>91</v>
      </c>
      <c r="B261" s="1">
        <v>111</v>
      </c>
      <c r="C261" s="1" t="s">
        <v>24</v>
      </c>
      <c r="D261" s="1">
        <v>1</v>
      </c>
      <c r="E261" s="1">
        <v>493786.67919900001</v>
      </c>
      <c r="F261" s="1">
        <v>5180703.2165999804</v>
      </c>
      <c r="M261" s="8"/>
      <c r="N261" s="6"/>
      <c r="O261" s="6"/>
      <c r="P261" s="7"/>
      <c r="R261" s="4" t="s">
        <v>91</v>
      </c>
      <c r="S261" s="4">
        <v>111</v>
      </c>
      <c r="T261" s="4" t="s">
        <v>24</v>
      </c>
      <c r="U261" s="4">
        <v>1</v>
      </c>
      <c r="V261" s="4">
        <v>493786.67919900001</v>
      </c>
      <c r="W261" s="4">
        <v>5180703.2165999804</v>
      </c>
    </row>
    <row r="262" spans="1:28" x14ac:dyDescent="0.25">
      <c r="A262" s="1" t="s">
        <v>91</v>
      </c>
      <c r="B262" s="1">
        <v>138</v>
      </c>
      <c r="C262" s="1" t="s">
        <v>24</v>
      </c>
      <c r="D262" s="1">
        <v>1</v>
      </c>
      <c r="E262" s="1">
        <v>493815.87301600003</v>
      </c>
      <c r="F262" s="1">
        <v>5180735.1896400005</v>
      </c>
      <c r="M262" s="8"/>
      <c r="N262" s="6"/>
      <c r="O262" s="6"/>
      <c r="P262" s="7"/>
      <c r="R262" s="4" t="s">
        <v>91</v>
      </c>
      <c r="S262" s="4">
        <v>138</v>
      </c>
      <c r="T262" s="4" t="s">
        <v>24</v>
      </c>
      <c r="U262" s="4">
        <v>1</v>
      </c>
      <c r="V262" s="4">
        <v>493815.87301600003</v>
      </c>
      <c r="W262" s="4">
        <v>5180735.1896400005</v>
      </c>
    </row>
    <row r="263" spans="1:28" x14ac:dyDescent="0.25">
      <c r="A263" s="1" t="s">
        <v>91</v>
      </c>
      <c r="B263" s="1">
        <v>164</v>
      </c>
      <c r="C263" s="1" t="s">
        <v>24</v>
      </c>
      <c r="D263" s="1">
        <v>1</v>
      </c>
      <c r="E263" s="1">
        <v>493829.477202999</v>
      </c>
      <c r="F263" s="1">
        <v>5180750.9549900005</v>
      </c>
      <c r="M263" s="8"/>
      <c r="N263" s="6"/>
      <c r="O263" s="6"/>
      <c r="P263" s="7"/>
      <c r="R263" s="4" t="s">
        <v>91</v>
      </c>
      <c r="S263" s="4">
        <v>164</v>
      </c>
      <c r="T263" s="4" t="s">
        <v>24</v>
      </c>
      <c r="U263" s="4">
        <v>1</v>
      </c>
      <c r="V263" s="4">
        <v>493829.477202999</v>
      </c>
      <c r="W263" s="4">
        <v>5180750.9549900005</v>
      </c>
    </row>
    <row r="264" spans="1:28" x14ac:dyDescent="0.25">
      <c r="A264" s="1" t="s">
        <v>91</v>
      </c>
      <c r="B264" s="1">
        <v>165</v>
      </c>
      <c r="C264" s="1" t="s">
        <v>24</v>
      </c>
      <c r="D264" s="1">
        <v>1</v>
      </c>
      <c r="E264" s="1">
        <v>493861.415824998</v>
      </c>
      <c r="F264" s="1">
        <v>5180780.14738</v>
      </c>
      <c r="M264" s="8"/>
      <c r="N264" s="6"/>
      <c r="O264" s="6"/>
      <c r="P264" s="7"/>
      <c r="R264" s="4" t="s">
        <v>91</v>
      </c>
      <c r="S264" s="4">
        <v>165</v>
      </c>
      <c r="T264" s="4" t="s">
        <v>24</v>
      </c>
      <c r="U264" s="4">
        <v>1</v>
      </c>
      <c r="V264" s="4">
        <v>493861.415824998</v>
      </c>
      <c r="W264" s="4">
        <v>5180780.14738</v>
      </c>
    </row>
    <row r="265" spans="1:28" x14ac:dyDescent="0.25">
      <c r="A265" s="1" t="s">
        <v>91</v>
      </c>
      <c r="B265" s="1">
        <v>190</v>
      </c>
      <c r="C265" s="1" t="s">
        <v>24</v>
      </c>
      <c r="D265" s="1">
        <v>1</v>
      </c>
      <c r="E265" s="1">
        <v>493846.60920200002</v>
      </c>
      <c r="F265" s="1">
        <v>5180782.7183499904</v>
      </c>
      <c r="M265" s="8"/>
      <c r="N265" s="6"/>
      <c r="O265" s="6"/>
      <c r="P265" s="7"/>
      <c r="R265" s="4" t="s">
        <v>91</v>
      </c>
      <c r="S265" s="4">
        <v>190</v>
      </c>
      <c r="T265" s="4" t="s">
        <v>24</v>
      </c>
      <c r="U265" s="4">
        <v>1</v>
      </c>
      <c r="V265" s="4">
        <v>493846.60920200002</v>
      </c>
      <c r="W265" s="4">
        <v>5180782.7183499904</v>
      </c>
    </row>
    <row r="266" spans="1:28" x14ac:dyDescent="0.25">
      <c r="A266" s="1" t="s">
        <v>91</v>
      </c>
      <c r="B266" s="1">
        <v>191</v>
      </c>
      <c r="C266" s="1" t="s">
        <v>24</v>
      </c>
      <c r="D266" s="1">
        <v>1</v>
      </c>
      <c r="E266" s="1">
        <v>493878.54757200001</v>
      </c>
      <c r="F266" s="1">
        <v>5180811.9108300004</v>
      </c>
      <c r="M266" s="8"/>
      <c r="N266" s="6"/>
      <c r="O266" s="6"/>
      <c r="P266" s="7"/>
      <c r="R266" s="4" t="s">
        <v>91</v>
      </c>
      <c r="S266" s="4">
        <v>191</v>
      </c>
      <c r="T266" s="4" t="s">
        <v>24</v>
      </c>
      <c r="U266" s="4">
        <v>1</v>
      </c>
      <c r="V266" s="4">
        <v>493878.54757200001</v>
      </c>
      <c r="W266" s="4">
        <v>5180811.9108300004</v>
      </c>
    </row>
    <row r="267" spans="1:28" x14ac:dyDescent="0.25">
      <c r="A267" s="1" t="s">
        <v>91</v>
      </c>
      <c r="B267" s="1">
        <v>216</v>
      </c>
      <c r="C267" s="1" t="s">
        <v>24</v>
      </c>
      <c r="D267" s="1">
        <v>1</v>
      </c>
      <c r="E267" s="1">
        <v>493895.294181998</v>
      </c>
      <c r="F267" s="1">
        <v>5180840.45218</v>
      </c>
      <c r="M267" s="8"/>
      <c r="N267" s="6"/>
      <c r="O267" s="6"/>
      <c r="P267" s="7"/>
      <c r="R267" s="4" t="s">
        <v>91</v>
      </c>
      <c r="S267" s="4">
        <v>216</v>
      </c>
      <c r="T267" s="4" t="s">
        <v>24</v>
      </c>
      <c r="U267" s="4">
        <v>1</v>
      </c>
      <c r="V267" s="4">
        <v>493895.294181998</v>
      </c>
      <c r="W267" s="4">
        <v>5180840.45218</v>
      </c>
    </row>
    <row r="268" spans="1:28" x14ac:dyDescent="0.25">
      <c r="A268" s="1" t="s">
        <v>91</v>
      </c>
      <c r="B268" s="1">
        <v>241</v>
      </c>
      <c r="C268" s="1" t="s">
        <v>24</v>
      </c>
      <c r="D268" s="1">
        <v>1</v>
      </c>
      <c r="E268" s="1">
        <v>493923.18883200001</v>
      </c>
      <c r="F268" s="1">
        <v>5180872.2048300002</v>
      </c>
      <c r="M268" s="8"/>
      <c r="N268" s="6"/>
      <c r="O268" s="6"/>
      <c r="P268" s="7"/>
      <c r="R268" s="4" t="s">
        <v>91</v>
      </c>
      <c r="S268" s="4">
        <v>241</v>
      </c>
      <c r="T268" s="4" t="s">
        <v>24</v>
      </c>
      <c r="U268" s="4">
        <v>1</v>
      </c>
      <c r="V268" s="4">
        <v>493923.18883200001</v>
      </c>
      <c r="W268" s="4">
        <v>5180872.2048300002</v>
      </c>
    </row>
    <row r="269" spans="1:28" x14ac:dyDescent="0.25">
      <c r="A269" s="1" t="s">
        <v>91</v>
      </c>
      <c r="B269" s="1">
        <v>264</v>
      </c>
      <c r="C269" s="1" t="s">
        <v>24</v>
      </c>
      <c r="D269" s="1">
        <v>1</v>
      </c>
      <c r="E269" s="1">
        <v>493924.20931300003</v>
      </c>
      <c r="F269" s="1">
        <v>5180899.9843499903</v>
      </c>
      <c r="M269" s="8"/>
      <c r="N269" s="6"/>
      <c r="O269" s="6"/>
      <c r="P269" s="7"/>
      <c r="R269" s="4" t="s">
        <v>91</v>
      </c>
      <c r="S269" s="4">
        <v>264</v>
      </c>
      <c r="T269" s="4" t="s">
        <v>24</v>
      </c>
      <c r="U269" s="4">
        <v>1</v>
      </c>
      <c r="V269" s="4">
        <v>493924.20931300003</v>
      </c>
      <c r="W269" s="4">
        <v>5180899.9843499903</v>
      </c>
      <c r="AB269" s="108"/>
    </row>
    <row r="270" spans="1:28" x14ac:dyDescent="0.25">
      <c r="A270" s="1" t="s">
        <v>91</v>
      </c>
      <c r="B270" s="1">
        <v>287</v>
      </c>
      <c r="C270" s="1" t="s">
        <v>24</v>
      </c>
      <c r="D270" s="1">
        <v>1</v>
      </c>
      <c r="E270" s="1">
        <v>493945.157106</v>
      </c>
      <c r="F270" s="1">
        <v>5180931.7441299902</v>
      </c>
      <c r="M270" s="8"/>
      <c r="N270" s="6"/>
      <c r="O270" s="6"/>
      <c r="P270" s="7"/>
      <c r="R270" s="4" t="s">
        <v>91</v>
      </c>
      <c r="S270" s="4">
        <v>287</v>
      </c>
      <c r="T270" s="4" t="s">
        <v>24</v>
      </c>
      <c r="U270" s="4">
        <v>1</v>
      </c>
      <c r="V270" s="4">
        <v>493945.157106</v>
      </c>
      <c r="W270" s="4">
        <v>5180931.7441299902</v>
      </c>
    </row>
    <row r="271" spans="1:28" x14ac:dyDescent="0.25">
      <c r="A271" s="1" t="s">
        <v>91</v>
      </c>
      <c r="B271" s="1">
        <v>313</v>
      </c>
      <c r="C271" s="1" t="s">
        <v>24</v>
      </c>
      <c r="D271" s="1">
        <v>1</v>
      </c>
      <c r="E271" s="1">
        <v>493981.20999900001</v>
      </c>
      <c r="F271" s="1">
        <v>5180954.7101699803</v>
      </c>
      <c r="M271" s="8"/>
      <c r="N271" s="6"/>
      <c r="O271" s="6"/>
      <c r="P271" s="7"/>
      <c r="R271" s="4" t="s">
        <v>91</v>
      </c>
      <c r="S271" s="4">
        <v>313</v>
      </c>
      <c r="T271" s="4" t="s">
        <v>24</v>
      </c>
      <c r="U271" s="4">
        <v>1</v>
      </c>
      <c r="V271" s="4">
        <v>493981.20999900001</v>
      </c>
      <c r="W271" s="4">
        <v>5180954.7101699803</v>
      </c>
    </row>
    <row r="272" spans="1:28" x14ac:dyDescent="0.25">
      <c r="A272" s="1" t="s">
        <v>98</v>
      </c>
      <c r="B272" s="1">
        <v>338</v>
      </c>
      <c r="C272" s="1" t="s">
        <v>24</v>
      </c>
      <c r="D272" s="1">
        <v>1</v>
      </c>
      <c r="E272" s="1">
        <v>493977.955288</v>
      </c>
      <c r="F272" s="1">
        <v>5180985.8885700004</v>
      </c>
      <c r="H272" s="9">
        <v>189</v>
      </c>
      <c r="M272" s="8"/>
      <c r="N272" s="6"/>
      <c r="O272" s="6"/>
      <c r="P272" s="7"/>
      <c r="R272" s="4" t="s">
        <v>98</v>
      </c>
      <c r="S272" s="4">
        <v>338</v>
      </c>
      <c r="T272" s="4" t="s">
        <v>24</v>
      </c>
      <c r="U272" s="4">
        <v>1</v>
      </c>
      <c r="V272" s="4">
        <v>493977.955288</v>
      </c>
      <c r="W272" s="4">
        <v>5180985.8885700004</v>
      </c>
    </row>
    <row r="273" spans="1:28" x14ac:dyDescent="0.25">
      <c r="A273" s="5" t="s">
        <v>98</v>
      </c>
      <c r="B273" s="5">
        <v>242</v>
      </c>
      <c r="C273" s="5" t="s">
        <v>24</v>
      </c>
      <c r="D273" s="5">
        <v>2</v>
      </c>
      <c r="E273" s="5">
        <v>493955.09288900002</v>
      </c>
      <c r="F273" s="5">
        <v>5180868.1722100005</v>
      </c>
      <c r="G273" s="5">
        <v>252</v>
      </c>
      <c r="H273" s="5"/>
      <c r="I273" s="5"/>
      <c r="J273" s="5"/>
      <c r="K273" s="5"/>
      <c r="L273" s="5"/>
      <c r="M273" s="6">
        <f t="shared" ref="M273:M287" si="72">G273/$I$15</f>
        <v>1.6817518248175183</v>
      </c>
      <c r="N273" s="6">
        <f>G273/$J$15</f>
        <v>1</v>
      </c>
      <c r="O273" s="6">
        <f>G273/$K$15</f>
        <v>1.4736842105263157</v>
      </c>
      <c r="P273" s="7">
        <f>(G273-$L$15)/($J$15-$L$15)</f>
        <v>1</v>
      </c>
      <c r="R273" s="4" t="s">
        <v>98</v>
      </c>
      <c r="S273" s="4">
        <v>35</v>
      </c>
      <c r="T273" s="4" t="s">
        <v>24</v>
      </c>
      <c r="U273" s="4">
        <v>2</v>
      </c>
      <c r="V273" s="4">
        <v>493755.952693998</v>
      </c>
      <c r="W273" s="4">
        <v>5180592.4596699905</v>
      </c>
      <c r="X273" s="4">
        <v>184.5</v>
      </c>
      <c r="Y273" s="4">
        <v>1.2312825860271115</v>
      </c>
      <c r="Z273" s="4">
        <v>0.7321428571428571</v>
      </c>
      <c r="AA273" s="4">
        <v>1.0789473684210527</v>
      </c>
      <c r="AB273">
        <v>0.71991701244813278</v>
      </c>
    </row>
    <row r="274" spans="1:28" x14ac:dyDescent="0.25">
      <c r="A274" s="1" t="s">
        <v>98</v>
      </c>
      <c r="B274" s="1">
        <v>35</v>
      </c>
      <c r="C274" s="1" t="s">
        <v>24</v>
      </c>
      <c r="D274" s="1">
        <v>2</v>
      </c>
      <c r="E274" s="1">
        <v>493755.952693998</v>
      </c>
      <c r="F274" s="1">
        <v>5180592.4596699905</v>
      </c>
      <c r="G274" s="1">
        <v>184.5</v>
      </c>
      <c r="M274" s="8">
        <f t="shared" si="72"/>
        <v>1.2312825860271115</v>
      </c>
      <c r="N274" s="6">
        <f>G274/$J$15</f>
        <v>0.7321428571428571</v>
      </c>
      <c r="O274" s="6">
        <f t="shared" ref="O274:O287" si="73">G274/$K$15</f>
        <v>1.0789473684210527</v>
      </c>
      <c r="P274" s="7">
        <f t="shared" ref="P274:P286" si="74">(G274-$L$15)/($J$15-$L$15)</f>
        <v>0.71991701244813278</v>
      </c>
      <c r="R274" s="4" t="s">
        <v>98</v>
      </c>
      <c r="S274" s="4">
        <v>36</v>
      </c>
      <c r="T274" s="4" t="s">
        <v>24</v>
      </c>
      <c r="U274" s="4">
        <v>2</v>
      </c>
      <c r="V274" s="4">
        <v>493785.60215200001</v>
      </c>
      <c r="W274" s="4">
        <v>5180609.6934099803</v>
      </c>
      <c r="X274" s="4">
        <v>151</v>
      </c>
      <c r="Y274" s="4">
        <v>1.0077163712200208</v>
      </c>
      <c r="Z274" s="4">
        <v>0.59920634920634919</v>
      </c>
      <c r="AA274" s="4">
        <v>0.88304093567251463</v>
      </c>
      <c r="AB274">
        <v>0.58091286307053946</v>
      </c>
    </row>
    <row r="275" spans="1:28" x14ac:dyDescent="0.25">
      <c r="A275" s="1" t="s">
        <v>98</v>
      </c>
      <c r="B275" s="1">
        <v>85</v>
      </c>
      <c r="C275" s="1" t="s">
        <v>24</v>
      </c>
      <c r="D275" s="1">
        <v>2</v>
      </c>
      <c r="E275" s="1">
        <v>493807.10502900003</v>
      </c>
      <c r="F275" s="1">
        <v>5180671.6367899803</v>
      </c>
      <c r="G275" s="1">
        <v>184.5</v>
      </c>
      <c r="M275" s="8">
        <f t="shared" si="72"/>
        <v>1.2312825860271115</v>
      </c>
      <c r="N275" s="6">
        <f t="shared" ref="N275:N287" si="75">G275/$J$15</f>
        <v>0.7321428571428571</v>
      </c>
      <c r="O275" s="6">
        <f t="shared" si="73"/>
        <v>1.0789473684210527</v>
      </c>
      <c r="P275" s="7">
        <f t="shared" si="74"/>
        <v>0.71991701244813278</v>
      </c>
      <c r="R275" s="4" t="s">
        <v>98</v>
      </c>
      <c r="S275" s="4">
        <v>59</v>
      </c>
      <c r="T275" s="4" t="s">
        <v>24</v>
      </c>
      <c r="U275" s="4">
        <v>2</v>
      </c>
      <c r="V275" s="4">
        <v>493770.79737400002</v>
      </c>
      <c r="W275" s="4">
        <v>5180636.94221</v>
      </c>
      <c r="X275" s="4">
        <v>184</v>
      </c>
      <c r="Y275" s="4">
        <v>1.2279457768508864</v>
      </c>
      <c r="Z275" s="4">
        <v>0.73015873015873012</v>
      </c>
      <c r="AA275" s="4">
        <v>1.0760233918128654</v>
      </c>
      <c r="AB275">
        <v>0.71784232365145229</v>
      </c>
    </row>
    <row r="276" spans="1:28" x14ac:dyDescent="0.25">
      <c r="A276" s="1" t="s">
        <v>98</v>
      </c>
      <c r="B276" s="1">
        <v>59</v>
      </c>
      <c r="C276" s="1" t="s">
        <v>24</v>
      </c>
      <c r="D276" s="1">
        <v>2</v>
      </c>
      <c r="E276" s="1">
        <v>493770.79737400002</v>
      </c>
      <c r="F276" s="1">
        <v>5180636.94221</v>
      </c>
      <c r="G276" s="1">
        <v>184</v>
      </c>
      <c r="M276" s="8">
        <f t="shared" si="72"/>
        <v>1.2279457768508864</v>
      </c>
      <c r="N276" s="6">
        <f t="shared" si="75"/>
        <v>0.73015873015873012</v>
      </c>
      <c r="O276" s="6">
        <f t="shared" si="73"/>
        <v>1.0760233918128654</v>
      </c>
      <c r="P276" s="7">
        <f t="shared" si="74"/>
        <v>0.71784232365145229</v>
      </c>
      <c r="R276" s="4" t="s">
        <v>98</v>
      </c>
      <c r="S276" s="4">
        <v>60</v>
      </c>
      <c r="T276" s="4" t="s">
        <v>24</v>
      </c>
      <c r="U276" s="4">
        <v>2</v>
      </c>
      <c r="V276" s="4">
        <v>493800.430823998</v>
      </c>
      <c r="W276" s="4">
        <v>5180639.8627300002</v>
      </c>
      <c r="X276" s="4">
        <v>120.5</v>
      </c>
      <c r="Y276" s="4">
        <v>0.80417101147028158</v>
      </c>
      <c r="Z276" s="4">
        <v>0.4781746031746032</v>
      </c>
      <c r="AA276" s="4">
        <v>0.70467836257309946</v>
      </c>
      <c r="AB276">
        <v>0.45435684647302904</v>
      </c>
    </row>
    <row r="277" spans="1:28" x14ac:dyDescent="0.25">
      <c r="A277" s="1" t="s">
        <v>98</v>
      </c>
      <c r="B277" s="1">
        <v>314</v>
      </c>
      <c r="C277" s="1" t="s">
        <v>24</v>
      </c>
      <c r="D277" s="1">
        <v>2</v>
      </c>
      <c r="E277" s="1">
        <v>494013.118976</v>
      </c>
      <c r="F277" s="1">
        <v>5180956.0117199803</v>
      </c>
      <c r="G277" s="1">
        <v>181</v>
      </c>
      <c r="M277" s="8">
        <f t="shared" si="72"/>
        <v>1.2079249217935348</v>
      </c>
      <c r="N277" s="6">
        <f t="shared" si="75"/>
        <v>0.71825396825396826</v>
      </c>
      <c r="O277" s="6">
        <f t="shared" si="73"/>
        <v>1.0584795321637428</v>
      </c>
      <c r="P277" s="7">
        <f t="shared" si="74"/>
        <v>0.70539419087136934</v>
      </c>
      <c r="R277" s="4" t="s">
        <v>98</v>
      </c>
      <c r="S277" s="4">
        <v>85</v>
      </c>
      <c r="T277" s="4" t="s">
        <v>24</v>
      </c>
      <c r="U277" s="4">
        <v>2</v>
      </c>
      <c r="V277" s="4">
        <v>493807.10502900003</v>
      </c>
      <c r="W277" s="4">
        <v>5180671.6367899803</v>
      </c>
      <c r="X277" s="4">
        <v>184.5</v>
      </c>
      <c r="Y277" s="4">
        <v>1.2312825860271115</v>
      </c>
      <c r="Z277" s="4">
        <v>0.7321428571428571</v>
      </c>
      <c r="AA277" s="4">
        <v>1.0789473684210527</v>
      </c>
      <c r="AB277">
        <v>0.71991701244813278</v>
      </c>
    </row>
    <row r="278" spans="1:28" x14ac:dyDescent="0.25">
      <c r="A278" s="1" t="s">
        <v>98</v>
      </c>
      <c r="B278" s="1">
        <v>288</v>
      </c>
      <c r="C278" s="1" t="s">
        <v>24</v>
      </c>
      <c r="D278" s="1">
        <v>2</v>
      </c>
      <c r="E278" s="1">
        <v>493979.78699200001</v>
      </c>
      <c r="F278" s="1">
        <v>5180920.0508399904</v>
      </c>
      <c r="G278" s="1">
        <v>176.5</v>
      </c>
      <c r="M278" s="8">
        <f t="shared" si="72"/>
        <v>1.1778936392075079</v>
      </c>
      <c r="N278" s="6">
        <f t="shared" si="75"/>
        <v>0.70039682539682535</v>
      </c>
      <c r="O278" s="6">
        <f t="shared" si="73"/>
        <v>1.0321637426900585</v>
      </c>
      <c r="P278" s="7">
        <f t="shared" si="74"/>
        <v>0.68672199170124482</v>
      </c>
      <c r="R278" s="4" t="s">
        <v>98</v>
      </c>
      <c r="S278" s="4">
        <v>112</v>
      </c>
      <c r="T278" s="4" t="s">
        <v>24</v>
      </c>
      <c r="U278" s="4">
        <v>2</v>
      </c>
      <c r="V278" s="4">
        <v>493818.588412999</v>
      </c>
      <c r="W278" s="4">
        <v>5180703.4058999904</v>
      </c>
      <c r="X278" s="4">
        <v>171.5</v>
      </c>
      <c r="Y278" s="4">
        <v>1.1445255474452554</v>
      </c>
      <c r="Z278" s="4">
        <v>0.68055555555555558</v>
      </c>
      <c r="AA278" s="4">
        <v>1.0029239766081872</v>
      </c>
      <c r="AB278">
        <v>0.6659751037344398</v>
      </c>
    </row>
    <row r="279" spans="1:28" x14ac:dyDescent="0.25">
      <c r="A279" s="1" t="s">
        <v>98</v>
      </c>
      <c r="B279" s="1">
        <v>217</v>
      </c>
      <c r="C279" s="1" t="s">
        <v>24</v>
      </c>
      <c r="D279" s="1">
        <v>2</v>
      </c>
      <c r="E279" s="1">
        <v>493927.19838900003</v>
      </c>
      <c r="F279" s="1">
        <v>5180836.4194099903</v>
      </c>
      <c r="G279" s="1">
        <v>174.5</v>
      </c>
      <c r="M279" s="8">
        <f t="shared" si="72"/>
        <v>1.1645464025026069</v>
      </c>
      <c r="N279" s="6">
        <f t="shared" si="75"/>
        <v>0.69246031746031744</v>
      </c>
      <c r="O279" s="6">
        <f t="shared" si="73"/>
        <v>1.0204678362573099</v>
      </c>
      <c r="P279" s="7">
        <f t="shared" si="74"/>
        <v>0.67842323651452285</v>
      </c>
      <c r="R279" s="4" t="s">
        <v>98</v>
      </c>
      <c r="S279" s="4">
        <v>139</v>
      </c>
      <c r="T279" s="4" t="s">
        <v>24</v>
      </c>
      <c r="U279" s="4">
        <v>2</v>
      </c>
      <c r="V279" s="4">
        <v>493847.76542900002</v>
      </c>
      <c r="W279" s="4">
        <v>5180719.15527</v>
      </c>
      <c r="X279" s="4">
        <v>128</v>
      </c>
      <c r="Y279" s="4">
        <v>0.85422314911366004</v>
      </c>
      <c r="Z279" s="4">
        <v>0.50793650793650791</v>
      </c>
      <c r="AA279" s="4">
        <v>0.74853801169590639</v>
      </c>
      <c r="AB279">
        <v>0.48547717842323651</v>
      </c>
    </row>
    <row r="280" spans="1:28" x14ac:dyDescent="0.25">
      <c r="A280" s="1" t="s">
        <v>98</v>
      </c>
      <c r="B280" s="1">
        <v>112</v>
      </c>
      <c r="C280" s="1" t="s">
        <v>24</v>
      </c>
      <c r="D280" s="1">
        <v>2</v>
      </c>
      <c r="E280" s="1">
        <v>493818.588412999</v>
      </c>
      <c r="F280" s="1">
        <v>5180703.4058999904</v>
      </c>
      <c r="G280" s="1">
        <v>171.5</v>
      </c>
      <c r="M280" s="8">
        <f t="shared" si="72"/>
        <v>1.1445255474452554</v>
      </c>
      <c r="N280" s="6">
        <f t="shared" si="75"/>
        <v>0.68055555555555558</v>
      </c>
      <c r="O280" s="6">
        <f t="shared" si="73"/>
        <v>1.0029239766081872</v>
      </c>
      <c r="P280" s="7">
        <f t="shared" si="74"/>
        <v>0.6659751037344398</v>
      </c>
      <c r="R280" s="4" t="s">
        <v>98</v>
      </c>
      <c r="S280" s="4">
        <v>140</v>
      </c>
      <c r="T280" s="4" t="s">
        <v>24</v>
      </c>
      <c r="U280" s="4">
        <v>2</v>
      </c>
      <c r="V280" s="4">
        <v>493879.70413000003</v>
      </c>
      <c r="W280" s="4">
        <v>5180748.3477499904</v>
      </c>
      <c r="X280" s="4">
        <v>123.5</v>
      </c>
      <c r="Y280" s="4">
        <v>0.82419186652763299</v>
      </c>
      <c r="Z280" s="4">
        <v>0.49007936507936506</v>
      </c>
      <c r="AA280" s="4">
        <v>0.72222222222222221</v>
      </c>
      <c r="AB280">
        <v>0.46680497925311204</v>
      </c>
    </row>
    <row r="281" spans="1:28" x14ac:dyDescent="0.25">
      <c r="A281" s="1" t="s">
        <v>98</v>
      </c>
      <c r="B281" s="1">
        <v>266</v>
      </c>
      <c r="C281" s="1" t="s">
        <v>24</v>
      </c>
      <c r="D281" s="1">
        <v>2</v>
      </c>
      <c r="E281" s="1">
        <v>493988.01773100003</v>
      </c>
      <c r="F281" s="1">
        <v>5180892.4748999802</v>
      </c>
      <c r="G281" s="1">
        <v>170.5</v>
      </c>
      <c r="M281" s="8">
        <f t="shared" si="72"/>
        <v>1.1378519290928051</v>
      </c>
      <c r="N281" s="6">
        <f t="shared" si="75"/>
        <v>0.67658730158730163</v>
      </c>
      <c r="O281" s="6">
        <f t="shared" si="73"/>
        <v>0.99707602339181289</v>
      </c>
      <c r="P281" s="7">
        <f t="shared" si="74"/>
        <v>0.66182572614107882</v>
      </c>
      <c r="R281" s="4" t="s">
        <v>98</v>
      </c>
      <c r="S281" s="4">
        <v>166</v>
      </c>
      <c r="T281" s="4" t="s">
        <v>24</v>
      </c>
      <c r="U281" s="4">
        <v>2</v>
      </c>
      <c r="V281" s="4">
        <v>493893.321120999</v>
      </c>
      <c r="W281" s="4">
        <v>5180776.8922899803</v>
      </c>
      <c r="X281" s="4">
        <v>150.5</v>
      </c>
      <c r="Y281" s="4">
        <v>1.0043795620437956</v>
      </c>
      <c r="Z281" s="4">
        <v>0.59722222222222221</v>
      </c>
      <c r="AA281" s="4">
        <v>0.88011695906432752</v>
      </c>
      <c r="AB281">
        <v>0.57883817427385897</v>
      </c>
    </row>
    <row r="282" spans="1:28" x14ac:dyDescent="0.25">
      <c r="A282" s="1" t="s">
        <v>98</v>
      </c>
      <c r="B282" s="1">
        <v>36</v>
      </c>
      <c r="C282" s="1" t="s">
        <v>24</v>
      </c>
      <c r="D282" s="1">
        <v>2</v>
      </c>
      <c r="E282" s="1">
        <v>493785.60215200001</v>
      </c>
      <c r="F282" s="1">
        <v>5180609.6934099803</v>
      </c>
      <c r="G282" s="1">
        <v>151</v>
      </c>
      <c r="M282" s="8">
        <f t="shared" si="72"/>
        <v>1.0077163712200208</v>
      </c>
      <c r="N282" s="6">
        <f t="shared" si="75"/>
        <v>0.59920634920634919</v>
      </c>
      <c r="O282" s="6">
        <f t="shared" si="73"/>
        <v>0.88304093567251463</v>
      </c>
      <c r="P282" s="7">
        <f t="shared" si="74"/>
        <v>0.58091286307053946</v>
      </c>
      <c r="R282" s="4" t="s">
        <v>98</v>
      </c>
      <c r="S282" s="4">
        <v>192</v>
      </c>
      <c r="T282" s="4" t="s">
        <v>24</v>
      </c>
      <c r="U282" s="4">
        <v>2</v>
      </c>
      <c r="V282" s="4">
        <v>493910.45270800003</v>
      </c>
      <c r="W282" s="4">
        <v>5180808.6558299903</v>
      </c>
    </row>
    <row r="283" spans="1:28" x14ac:dyDescent="0.25">
      <c r="A283" s="1" t="s">
        <v>98</v>
      </c>
      <c r="B283" s="1">
        <v>166</v>
      </c>
      <c r="C283" s="1" t="s">
        <v>24</v>
      </c>
      <c r="D283" s="1">
        <v>2</v>
      </c>
      <c r="E283" s="1">
        <v>493893.321120999</v>
      </c>
      <c r="F283" s="1">
        <v>5180776.8922899803</v>
      </c>
      <c r="G283" s="1">
        <v>150.5</v>
      </c>
      <c r="M283" s="8">
        <f t="shared" si="72"/>
        <v>1.0043795620437956</v>
      </c>
      <c r="N283" s="6">
        <f t="shared" si="75"/>
        <v>0.59722222222222221</v>
      </c>
      <c r="O283" s="6">
        <f t="shared" si="73"/>
        <v>0.88011695906432752</v>
      </c>
      <c r="P283" s="7">
        <f t="shared" si="74"/>
        <v>0.57883817427385897</v>
      </c>
      <c r="R283" s="4" t="s">
        <v>98</v>
      </c>
      <c r="S283" s="4">
        <v>217</v>
      </c>
      <c r="T283" s="4" t="s">
        <v>24</v>
      </c>
      <c r="U283" s="4">
        <v>2</v>
      </c>
      <c r="V283" s="4">
        <v>493927.19838900003</v>
      </c>
      <c r="W283" s="4">
        <v>5180836.4194099903</v>
      </c>
      <c r="X283" s="4">
        <v>174.5</v>
      </c>
      <c r="Y283" s="4">
        <v>1.1645464025026069</v>
      </c>
      <c r="Z283" s="4">
        <v>0.69246031746031744</v>
      </c>
      <c r="AA283" s="4">
        <v>1.0204678362573099</v>
      </c>
      <c r="AB283">
        <v>0.67842323651452285</v>
      </c>
    </row>
    <row r="284" spans="1:28" x14ac:dyDescent="0.25">
      <c r="A284" s="1" t="s">
        <v>98</v>
      </c>
      <c r="B284" s="1">
        <v>139</v>
      </c>
      <c r="C284" s="1" t="s">
        <v>24</v>
      </c>
      <c r="D284" s="1">
        <v>2</v>
      </c>
      <c r="E284" s="1">
        <v>493847.76542900002</v>
      </c>
      <c r="F284" s="1">
        <v>5180719.15527</v>
      </c>
      <c r="G284" s="1">
        <v>128</v>
      </c>
      <c r="M284" s="8">
        <f t="shared" si="72"/>
        <v>0.85422314911366004</v>
      </c>
      <c r="N284" s="6">
        <f t="shared" si="75"/>
        <v>0.50793650793650791</v>
      </c>
      <c r="O284" s="6">
        <f t="shared" si="73"/>
        <v>0.74853801169590639</v>
      </c>
      <c r="P284" s="7">
        <f t="shared" si="74"/>
        <v>0.48547717842323651</v>
      </c>
      <c r="R284" s="4" t="s">
        <v>98</v>
      </c>
      <c r="S284" s="4">
        <v>242</v>
      </c>
      <c r="T284" s="4" t="s">
        <v>24</v>
      </c>
      <c r="U284" s="4">
        <v>2</v>
      </c>
      <c r="V284" s="4">
        <v>493955.09288900002</v>
      </c>
      <c r="W284" s="4">
        <v>5180868.1722100005</v>
      </c>
      <c r="X284" s="4">
        <v>252</v>
      </c>
      <c r="Y284" s="4">
        <v>1.6817518248175183</v>
      </c>
      <c r="Z284" s="4">
        <v>1</v>
      </c>
      <c r="AA284" s="4">
        <v>1.4736842105263157</v>
      </c>
      <c r="AB284" s="7">
        <v>1</v>
      </c>
    </row>
    <row r="285" spans="1:28" x14ac:dyDescent="0.25">
      <c r="A285" s="1" t="s">
        <v>98</v>
      </c>
      <c r="B285" s="1">
        <v>140</v>
      </c>
      <c r="C285" s="1" t="s">
        <v>24</v>
      </c>
      <c r="D285" s="1">
        <v>2</v>
      </c>
      <c r="E285" s="1">
        <v>493879.70413000003</v>
      </c>
      <c r="F285" s="1">
        <v>5180748.3477499904</v>
      </c>
      <c r="G285" s="1">
        <v>123.5</v>
      </c>
      <c r="M285" s="8">
        <f t="shared" si="72"/>
        <v>0.82419186652763299</v>
      </c>
      <c r="N285" s="6">
        <f t="shared" si="75"/>
        <v>0.49007936507936506</v>
      </c>
      <c r="O285" s="6">
        <f t="shared" si="73"/>
        <v>0.72222222222222221</v>
      </c>
      <c r="P285" s="7">
        <f t="shared" si="74"/>
        <v>0.46680497925311204</v>
      </c>
      <c r="R285" s="4" t="s">
        <v>98</v>
      </c>
      <c r="S285" s="4">
        <v>265</v>
      </c>
      <c r="T285" s="4" t="s">
        <v>24</v>
      </c>
      <c r="U285" s="4">
        <v>2</v>
      </c>
      <c r="V285" s="4">
        <v>493957.474071</v>
      </c>
      <c r="W285" s="4">
        <v>5180890.2630399903</v>
      </c>
      <c r="X285" s="4">
        <v>34</v>
      </c>
      <c r="Y285" s="4">
        <v>0.22690302398331597</v>
      </c>
      <c r="Z285" s="4">
        <v>0.13492063492063491</v>
      </c>
      <c r="AA285" s="4">
        <v>0.19883040935672514</v>
      </c>
      <c r="AB285">
        <v>9.5435684647302899E-2</v>
      </c>
    </row>
    <row r="286" spans="1:28" x14ac:dyDescent="0.25">
      <c r="A286" s="1" t="s">
        <v>98</v>
      </c>
      <c r="B286" s="1">
        <v>60</v>
      </c>
      <c r="C286" s="1" t="s">
        <v>24</v>
      </c>
      <c r="D286" s="1">
        <v>2</v>
      </c>
      <c r="E286" s="1">
        <v>493800.430823998</v>
      </c>
      <c r="F286" s="1">
        <v>5180639.8627300002</v>
      </c>
      <c r="G286" s="1">
        <v>120.5</v>
      </c>
      <c r="M286" s="8">
        <f t="shared" si="72"/>
        <v>0.80417101147028158</v>
      </c>
      <c r="N286" s="6">
        <f t="shared" si="75"/>
        <v>0.4781746031746032</v>
      </c>
      <c r="O286" s="6">
        <f t="shared" si="73"/>
        <v>0.70467836257309946</v>
      </c>
      <c r="P286" s="7">
        <f t="shared" si="74"/>
        <v>0.45435684647302904</v>
      </c>
      <c r="R286" s="4" t="s">
        <v>98</v>
      </c>
      <c r="S286" s="4">
        <v>266</v>
      </c>
      <c r="T286" s="4" t="s">
        <v>24</v>
      </c>
      <c r="U286" s="4">
        <v>2</v>
      </c>
      <c r="V286" s="4">
        <v>493988.01773100003</v>
      </c>
      <c r="W286" s="4">
        <v>5180892.4748999802</v>
      </c>
      <c r="X286" s="4">
        <v>170.5</v>
      </c>
      <c r="Y286" s="4">
        <v>1.1378519290928051</v>
      </c>
      <c r="Z286" s="4">
        <v>0.67658730158730163</v>
      </c>
      <c r="AA286" s="4">
        <v>0.99707602339181289</v>
      </c>
      <c r="AB286">
        <v>0.66182572614107882</v>
      </c>
    </row>
    <row r="287" spans="1:28" x14ac:dyDescent="0.25">
      <c r="A287" s="1" t="s">
        <v>98</v>
      </c>
      <c r="B287" s="1">
        <v>265</v>
      </c>
      <c r="C287" s="1" t="s">
        <v>24</v>
      </c>
      <c r="D287" s="1">
        <v>2</v>
      </c>
      <c r="E287" s="1">
        <v>493957.474071</v>
      </c>
      <c r="F287" s="1">
        <v>5180890.2630399903</v>
      </c>
      <c r="G287" s="1">
        <v>34</v>
      </c>
      <c r="M287" s="8">
        <f t="shared" si="72"/>
        <v>0.22690302398331597</v>
      </c>
      <c r="N287" s="6">
        <f t="shared" si="75"/>
        <v>0.13492063492063491</v>
      </c>
      <c r="O287" s="6">
        <f t="shared" si="73"/>
        <v>0.19883040935672514</v>
      </c>
      <c r="P287" s="7">
        <f>(G287-$L$15)/($J$15-$L$15)</f>
        <v>9.5435684647302899E-2</v>
      </c>
      <c r="R287" s="4" t="s">
        <v>98</v>
      </c>
      <c r="S287" s="4">
        <v>288</v>
      </c>
      <c r="T287" s="4" t="s">
        <v>24</v>
      </c>
      <c r="U287" s="4">
        <v>2</v>
      </c>
      <c r="V287" s="4">
        <v>493979.78699200001</v>
      </c>
      <c r="W287" s="4">
        <v>5180920.0508399904</v>
      </c>
      <c r="X287" s="4">
        <v>176.5</v>
      </c>
      <c r="Y287" s="4">
        <v>1.1778936392075079</v>
      </c>
      <c r="Z287" s="4">
        <v>0.70039682539682535</v>
      </c>
      <c r="AA287" s="4">
        <v>1.0321637426900585</v>
      </c>
      <c r="AB287">
        <v>0.68672199170124482</v>
      </c>
    </row>
    <row r="288" spans="1:28" x14ac:dyDescent="0.25">
      <c r="A288" s="1" t="s">
        <v>98</v>
      </c>
      <c r="B288" s="1">
        <v>289</v>
      </c>
      <c r="C288" s="1" t="s">
        <v>24</v>
      </c>
      <c r="D288" s="1">
        <v>2</v>
      </c>
      <c r="E288" s="1">
        <v>494008.965211</v>
      </c>
      <c r="F288" s="1">
        <v>5180924.2349100001</v>
      </c>
      <c r="G288" s="1">
        <v>11</v>
      </c>
      <c r="M288" s="8"/>
      <c r="N288" s="8"/>
      <c r="O288" s="8"/>
      <c r="R288" s="4" t="s">
        <v>98</v>
      </c>
      <c r="S288" s="4">
        <v>289</v>
      </c>
      <c r="T288" s="4" t="s">
        <v>24</v>
      </c>
      <c r="U288" s="4">
        <v>2</v>
      </c>
      <c r="V288" s="4">
        <v>494008.965211</v>
      </c>
      <c r="W288" s="4">
        <v>5180924.2349100001</v>
      </c>
      <c r="X288" s="4">
        <v>11</v>
      </c>
    </row>
    <row r="289" spans="1:28" x14ac:dyDescent="0.25">
      <c r="A289" s="1" t="s">
        <v>98</v>
      </c>
      <c r="B289" s="1">
        <v>192</v>
      </c>
      <c r="C289" s="1" t="s">
        <v>24</v>
      </c>
      <c r="D289" s="1">
        <v>2</v>
      </c>
      <c r="E289" s="1">
        <v>493910.45270800003</v>
      </c>
      <c r="F289" s="1">
        <v>5180808.6558299903</v>
      </c>
      <c r="M289" s="8"/>
      <c r="N289" s="8"/>
      <c r="O289" s="8"/>
      <c r="R289" s="4" t="s">
        <v>98</v>
      </c>
      <c r="S289" s="4">
        <v>314</v>
      </c>
      <c r="T289" s="4" t="s">
        <v>24</v>
      </c>
      <c r="U289" s="4">
        <v>2</v>
      </c>
      <c r="V289" s="4">
        <v>494013.118976</v>
      </c>
      <c r="W289" s="4">
        <v>5180956.0117199803</v>
      </c>
      <c r="X289" s="4">
        <v>181</v>
      </c>
      <c r="Y289" s="4">
        <v>1.2079249217935348</v>
      </c>
      <c r="Z289" s="4">
        <v>0.71825396825396826</v>
      </c>
      <c r="AA289" s="4">
        <v>1.0584795321637428</v>
      </c>
      <c r="AB289">
        <v>0.70539419087136934</v>
      </c>
    </row>
    <row r="290" spans="1:28" x14ac:dyDescent="0.25">
      <c r="A290" s="1" t="s">
        <v>59</v>
      </c>
      <c r="B290" s="1">
        <v>315</v>
      </c>
      <c r="C290" s="1" t="s">
        <v>24</v>
      </c>
      <c r="D290" s="1">
        <v>2</v>
      </c>
      <c r="E290" s="1">
        <v>494042.75106500002</v>
      </c>
      <c r="F290" s="1">
        <v>5180958.35647</v>
      </c>
      <c r="H290" s="9">
        <v>211.12204724409449</v>
      </c>
      <c r="M290" s="8"/>
      <c r="N290" s="8"/>
      <c r="O290" s="8"/>
      <c r="R290" s="4" t="s">
        <v>59</v>
      </c>
      <c r="S290" s="4">
        <v>315</v>
      </c>
      <c r="T290" s="4" t="s">
        <v>24</v>
      </c>
      <c r="U290" s="4">
        <v>2</v>
      </c>
      <c r="V290" s="4">
        <v>494042.75106500002</v>
      </c>
      <c r="W290" s="4">
        <v>5180958.35647</v>
      </c>
    </row>
    <row r="291" spans="1:28" x14ac:dyDescent="0.25">
      <c r="A291" s="5" t="s">
        <v>59</v>
      </c>
      <c r="B291" s="5">
        <v>244</v>
      </c>
      <c r="C291" s="5" t="s">
        <v>24</v>
      </c>
      <c r="D291" s="5">
        <v>3</v>
      </c>
      <c r="E291" s="5">
        <v>494016.170361</v>
      </c>
      <c r="F291" s="5">
        <v>5180863.3944100002</v>
      </c>
      <c r="G291" s="5">
        <v>459.15354330708664</v>
      </c>
      <c r="H291" s="5"/>
      <c r="I291" s="5"/>
      <c r="J291" s="5"/>
      <c r="K291" s="5"/>
      <c r="L291" s="5"/>
      <c r="M291" s="6">
        <f t="shared" ref="M291:M306" si="76">G291/$I$16</f>
        <v>1.4232838217583303</v>
      </c>
      <c r="N291" s="6">
        <f>G291/$J$16</f>
        <v>1</v>
      </c>
      <c r="O291" s="6">
        <f>G291/$K$16</f>
        <v>1.2456608811748999</v>
      </c>
      <c r="P291" s="7">
        <f>(G291-$L$16)/($J$16-$L$16)</f>
        <v>1</v>
      </c>
      <c r="R291" s="4" t="s">
        <v>59</v>
      </c>
      <c r="S291" s="4">
        <v>14</v>
      </c>
      <c r="T291" s="4" t="s">
        <v>24</v>
      </c>
      <c r="U291" s="4">
        <v>3</v>
      </c>
      <c r="V291" s="4">
        <v>493768.28853800002</v>
      </c>
      <c r="W291" s="4">
        <v>5180574.2933700001</v>
      </c>
      <c r="X291" s="4">
        <v>414.86220472440942</v>
      </c>
      <c r="Y291" s="4">
        <v>1.2859895624247291</v>
      </c>
      <c r="Z291" s="4">
        <v>0.90353697749196127</v>
      </c>
      <c r="AA291" s="4">
        <v>1.1255006675567423</v>
      </c>
      <c r="AB291">
        <v>0.85389610389610371</v>
      </c>
    </row>
    <row r="292" spans="1:28" x14ac:dyDescent="0.25">
      <c r="A292" s="1" t="s">
        <v>59</v>
      </c>
      <c r="B292" s="1">
        <v>243</v>
      </c>
      <c r="C292" s="1" t="s">
        <v>24</v>
      </c>
      <c r="D292" s="1">
        <v>3</v>
      </c>
      <c r="E292" s="1">
        <v>493986.992199998</v>
      </c>
      <c r="F292" s="1">
        <v>5180859.3615100002</v>
      </c>
      <c r="G292" s="1">
        <v>428.14960629921256</v>
      </c>
      <c r="M292" s="8">
        <f t="shared" si="76"/>
        <v>1.3271778402248093</v>
      </c>
      <c r="N292" s="6">
        <f t="shared" ref="N292:N306" si="77">G292/$J$16</f>
        <v>0.93247588424437289</v>
      </c>
      <c r="O292" s="6">
        <f t="shared" ref="O292:O306" si="78">G292/$K$16</f>
        <v>1.1615487316421895</v>
      </c>
      <c r="P292" s="7">
        <f t="shared" ref="P292:P306" si="79">(G292-$L$16)/($J$16-$L$16)</f>
        <v>0.8977272727272726</v>
      </c>
      <c r="R292" s="4" t="s">
        <v>59</v>
      </c>
      <c r="S292" s="4">
        <v>15</v>
      </c>
      <c r="T292" s="4" t="s">
        <v>24</v>
      </c>
      <c r="U292" s="4">
        <v>3</v>
      </c>
      <c r="V292" s="4">
        <v>493797.922326</v>
      </c>
      <c r="W292" s="4">
        <v>5180576.3034399804</v>
      </c>
      <c r="X292" s="4">
        <v>243.60236220472441</v>
      </c>
      <c r="Y292" s="4">
        <v>0.75511842633480541</v>
      </c>
      <c r="Z292" s="4">
        <v>0.53054662379421225</v>
      </c>
      <c r="AA292" s="4">
        <v>0.66088117489986653</v>
      </c>
      <c r="AB292">
        <v>0.28896103896103897</v>
      </c>
    </row>
    <row r="293" spans="1:28" x14ac:dyDescent="0.25">
      <c r="A293" s="1" t="s">
        <v>59</v>
      </c>
      <c r="B293" s="1">
        <v>62</v>
      </c>
      <c r="C293" s="1" t="s">
        <v>24</v>
      </c>
      <c r="D293" s="1">
        <v>3</v>
      </c>
      <c r="E293" s="1">
        <v>493862.44210400002</v>
      </c>
      <c r="F293" s="1">
        <v>5180655.2967800004</v>
      </c>
      <c r="G293" s="1">
        <v>422.73622047244095</v>
      </c>
      <c r="M293" s="8">
        <f t="shared" si="76"/>
        <v>1.3103974307507027</v>
      </c>
      <c r="N293" s="6">
        <f t="shared" si="77"/>
        <v>0.92068595927116825</v>
      </c>
      <c r="O293" s="6">
        <f t="shared" si="78"/>
        <v>1.1468624833110814</v>
      </c>
      <c r="P293" s="7">
        <f t="shared" si="79"/>
        <v>0.8798701298701298</v>
      </c>
      <c r="R293" s="4" t="s">
        <v>59</v>
      </c>
      <c r="S293" s="4">
        <v>37</v>
      </c>
      <c r="T293" s="4" t="s">
        <v>24</v>
      </c>
      <c r="U293" s="4">
        <v>3</v>
      </c>
      <c r="V293" s="4">
        <v>493819.787974999</v>
      </c>
      <c r="W293" s="4">
        <v>5180608.06183</v>
      </c>
      <c r="X293" s="4">
        <v>181.10236220472441</v>
      </c>
      <c r="Y293" s="4">
        <v>0.56138097149739075</v>
      </c>
      <c r="Z293" s="4">
        <v>0.39442658092175775</v>
      </c>
      <c r="AA293" s="4">
        <v>0.4913217623497998</v>
      </c>
      <c r="AB293">
        <v>8.2792207792207806E-2</v>
      </c>
    </row>
    <row r="294" spans="1:28" x14ac:dyDescent="0.25">
      <c r="A294" s="1" t="s">
        <v>59</v>
      </c>
      <c r="B294" s="1">
        <v>14</v>
      </c>
      <c r="C294" s="1" t="s">
        <v>24</v>
      </c>
      <c r="D294" s="1">
        <v>3</v>
      </c>
      <c r="E294" s="1">
        <v>493768.28853800002</v>
      </c>
      <c r="F294" s="1">
        <v>5180574.2933700001</v>
      </c>
      <c r="G294" s="1">
        <v>414.86220472440942</v>
      </c>
      <c r="M294" s="8">
        <f t="shared" si="76"/>
        <v>1.2859895624247291</v>
      </c>
      <c r="N294" s="6">
        <f t="shared" si="77"/>
        <v>0.90353697749196127</v>
      </c>
      <c r="O294" s="6">
        <f t="shared" si="78"/>
        <v>1.1255006675567423</v>
      </c>
      <c r="P294" s="7">
        <f t="shared" si="79"/>
        <v>0.85389610389610371</v>
      </c>
      <c r="R294" s="4" t="s">
        <v>59</v>
      </c>
      <c r="S294" s="4">
        <v>61</v>
      </c>
      <c r="T294" s="4" t="s">
        <v>24</v>
      </c>
      <c r="U294" s="4">
        <v>3</v>
      </c>
      <c r="V294" s="4">
        <v>493832.32370200002</v>
      </c>
      <c r="W294" s="4">
        <v>5180623.82828</v>
      </c>
      <c r="X294" s="4">
        <v>156.00393700787401</v>
      </c>
      <c r="Y294" s="4">
        <v>0.48358089120835013</v>
      </c>
      <c r="Z294" s="4">
        <v>0.33976420150053588</v>
      </c>
      <c r="AA294" s="4">
        <v>0.42323097463284381</v>
      </c>
      <c r="AB294">
        <v>0</v>
      </c>
    </row>
    <row r="295" spans="1:28" x14ac:dyDescent="0.25">
      <c r="A295" s="1" t="s">
        <v>59</v>
      </c>
      <c r="B295" s="1">
        <v>87</v>
      </c>
      <c r="C295" s="1" t="s">
        <v>24</v>
      </c>
      <c r="D295" s="1">
        <v>3</v>
      </c>
      <c r="E295" s="1">
        <v>493870.93683800002</v>
      </c>
      <c r="F295" s="1">
        <v>5180684.7948000003</v>
      </c>
      <c r="G295" s="1">
        <v>411.90944881889766</v>
      </c>
      <c r="M295" s="8">
        <f t="shared" si="76"/>
        <v>1.2768366118024892</v>
      </c>
      <c r="N295" s="6">
        <f t="shared" si="77"/>
        <v>0.89710610932475887</v>
      </c>
      <c r="O295" s="6">
        <f t="shared" si="78"/>
        <v>1.1174899866488652</v>
      </c>
      <c r="P295" s="7">
        <f t="shared" si="79"/>
        <v>0.84415584415584421</v>
      </c>
      <c r="R295" s="4" t="s">
        <v>59</v>
      </c>
      <c r="S295" s="4">
        <v>62</v>
      </c>
      <c r="T295" s="4" t="s">
        <v>24</v>
      </c>
      <c r="U295" s="4">
        <v>3</v>
      </c>
      <c r="V295" s="4">
        <v>493862.44210400002</v>
      </c>
      <c r="W295" s="4">
        <v>5180655.2967800004</v>
      </c>
      <c r="X295" s="4">
        <v>422.73622047244095</v>
      </c>
      <c r="Y295" s="4">
        <v>1.3103974307507027</v>
      </c>
      <c r="Z295" s="4">
        <v>0.92068595927116825</v>
      </c>
      <c r="AA295" s="4">
        <v>1.1468624833110814</v>
      </c>
      <c r="AB295">
        <v>0.8798701298701298</v>
      </c>
    </row>
    <row r="296" spans="1:28" x14ac:dyDescent="0.25">
      <c r="A296" s="1" t="s">
        <v>59</v>
      </c>
      <c r="B296" s="1">
        <v>290</v>
      </c>
      <c r="C296" s="1" t="s">
        <v>24</v>
      </c>
      <c r="D296" s="1">
        <v>3</v>
      </c>
      <c r="E296" s="1">
        <v>494040.87357200001</v>
      </c>
      <c r="F296" s="1">
        <v>5180924.75875</v>
      </c>
      <c r="G296" s="1">
        <v>405.01968503937007</v>
      </c>
      <c r="M296" s="8">
        <f t="shared" si="76"/>
        <v>1.2554797270172624</v>
      </c>
      <c r="N296" s="6">
        <f t="shared" si="77"/>
        <v>0.88210075026795276</v>
      </c>
      <c r="O296" s="6">
        <f t="shared" si="78"/>
        <v>1.0987983978638185</v>
      </c>
      <c r="P296" s="7">
        <f t="shared" si="79"/>
        <v>0.8214285714285714</v>
      </c>
      <c r="R296" s="4" t="s">
        <v>59</v>
      </c>
      <c r="S296" s="4">
        <v>86</v>
      </c>
      <c r="T296" s="4" t="s">
        <v>24</v>
      </c>
      <c r="U296" s="4">
        <v>3</v>
      </c>
      <c r="V296" s="4">
        <v>493838.99775600003</v>
      </c>
      <c r="W296" s="4">
        <v>5180655.6023700004</v>
      </c>
      <c r="X296" s="4">
        <v>370.0787401574803</v>
      </c>
      <c r="Y296" s="4">
        <v>1.1471698113207549</v>
      </c>
      <c r="Z296" s="4">
        <v>0.80600214362272238</v>
      </c>
      <c r="AA296" s="4">
        <v>1.0040053404539386</v>
      </c>
      <c r="AB296" s="108">
        <v>0.70616883116883111</v>
      </c>
    </row>
    <row r="297" spans="1:28" x14ac:dyDescent="0.25">
      <c r="A297" s="1" t="s">
        <v>59</v>
      </c>
      <c r="B297" s="1">
        <v>219</v>
      </c>
      <c r="C297" s="1" t="s">
        <v>24</v>
      </c>
      <c r="D297" s="1">
        <v>3</v>
      </c>
      <c r="E297" s="1">
        <v>493991.00748700002</v>
      </c>
      <c r="F297" s="1">
        <v>5180828.91</v>
      </c>
      <c r="G297" s="1">
        <v>387.79527559055117</v>
      </c>
      <c r="M297" s="8">
        <f t="shared" si="76"/>
        <v>1.2020875150541952</v>
      </c>
      <c r="N297" s="6">
        <f t="shared" si="77"/>
        <v>0.84458735262593776</v>
      </c>
      <c r="O297" s="6">
        <f t="shared" si="78"/>
        <v>1.0520694259012016</v>
      </c>
      <c r="P297" s="7">
        <f t="shared" si="79"/>
        <v>0.76461038961038952</v>
      </c>
      <c r="R297" s="4" t="s">
        <v>59</v>
      </c>
      <c r="S297" s="4">
        <v>87</v>
      </c>
      <c r="T297" s="4" t="s">
        <v>24</v>
      </c>
      <c r="U297" s="4">
        <v>3</v>
      </c>
      <c r="V297" s="4">
        <v>493870.93683800002</v>
      </c>
      <c r="W297" s="4">
        <v>5180684.7948000003</v>
      </c>
      <c r="X297" s="4">
        <v>411.90944881889766</v>
      </c>
      <c r="Y297" s="4">
        <v>1.2768366118024892</v>
      </c>
      <c r="Z297" s="4">
        <v>0.89710610932475887</v>
      </c>
      <c r="AA297" s="4">
        <v>1.1174899866488652</v>
      </c>
      <c r="AB297">
        <v>0.84415584415584421</v>
      </c>
    </row>
    <row r="298" spans="1:28" x14ac:dyDescent="0.25">
      <c r="A298" s="1" t="s">
        <v>59</v>
      </c>
      <c r="B298" s="1">
        <v>267</v>
      </c>
      <c r="C298" s="1" t="s">
        <v>24</v>
      </c>
      <c r="D298" s="1">
        <v>3</v>
      </c>
      <c r="E298" s="1">
        <v>494019.926261999</v>
      </c>
      <c r="F298" s="1">
        <v>5180892.9986300003</v>
      </c>
      <c r="G298" s="1">
        <v>376.47637795275591</v>
      </c>
      <c r="M298" s="8">
        <f t="shared" si="76"/>
        <v>1.1670012043356084</v>
      </c>
      <c r="N298" s="6">
        <f t="shared" si="77"/>
        <v>0.819935691318328</v>
      </c>
      <c r="O298" s="6">
        <f t="shared" si="78"/>
        <v>1.0213618157543392</v>
      </c>
      <c r="P298" s="7">
        <f t="shared" si="79"/>
        <v>0.72727272727272729</v>
      </c>
      <c r="R298" s="4" t="s">
        <v>59</v>
      </c>
      <c r="S298" s="4">
        <v>113</v>
      </c>
      <c r="T298" s="4" t="s">
        <v>24</v>
      </c>
      <c r="U298" s="4">
        <v>3</v>
      </c>
      <c r="V298" s="4">
        <v>493851.846663</v>
      </c>
      <c r="W298" s="4">
        <v>5180685.5506600002</v>
      </c>
      <c r="X298" s="4">
        <v>311.51574803149606</v>
      </c>
      <c r="Y298" s="4">
        <v>0.96563629064632694</v>
      </c>
      <c r="Z298" s="4">
        <v>0.67845659163987138</v>
      </c>
      <c r="AA298" s="4">
        <v>0.84512683578104142</v>
      </c>
      <c r="AB298">
        <v>0.51298701298701299</v>
      </c>
    </row>
    <row r="299" spans="1:28" x14ac:dyDescent="0.25">
      <c r="A299" s="1" t="s">
        <v>59</v>
      </c>
      <c r="B299" s="1">
        <v>86</v>
      </c>
      <c r="C299" s="1" t="s">
        <v>24</v>
      </c>
      <c r="D299" s="1">
        <v>3</v>
      </c>
      <c r="E299" s="1">
        <v>493838.99775600003</v>
      </c>
      <c r="F299" s="1">
        <v>5180655.6023700004</v>
      </c>
      <c r="G299" s="1">
        <v>370.0787401574803</v>
      </c>
      <c r="M299" s="8">
        <f t="shared" si="76"/>
        <v>1.1471698113207549</v>
      </c>
      <c r="N299" s="6">
        <f t="shared" si="77"/>
        <v>0.80600214362272238</v>
      </c>
      <c r="O299" s="6">
        <f t="shared" si="78"/>
        <v>1.0040053404539386</v>
      </c>
      <c r="P299" s="7">
        <f t="shared" si="79"/>
        <v>0.70616883116883111</v>
      </c>
      <c r="R299" s="4" t="s">
        <v>59</v>
      </c>
      <c r="S299" s="4">
        <v>114</v>
      </c>
      <c r="T299" s="4" t="s">
        <v>24</v>
      </c>
      <c r="U299" s="4">
        <v>3</v>
      </c>
      <c r="V299" s="4">
        <v>493882.41985800001</v>
      </c>
      <c r="W299" s="4">
        <v>5180716.5640399903</v>
      </c>
      <c r="X299" s="4">
        <v>182.57874015748033</v>
      </c>
      <c r="Y299" s="4">
        <v>0.56595744680851079</v>
      </c>
      <c r="Z299" s="4">
        <v>0.39764201500535906</v>
      </c>
      <c r="AA299" s="4">
        <v>0.49532710280373837</v>
      </c>
      <c r="AB299">
        <v>8.7662337662337692E-2</v>
      </c>
    </row>
    <row r="300" spans="1:28" x14ac:dyDescent="0.25">
      <c r="A300" s="1" t="s">
        <v>59</v>
      </c>
      <c r="B300" s="1">
        <v>218</v>
      </c>
      <c r="C300" s="1" t="s">
        <v>24</v>
      </c>
      <c r="D300" s="1">
        <v>3</v>
      </c>
      <c r="E300" s="1">
        <v>493959.097828998</v>
      </c>
      <c r="F300" s="1">
        <v>5180827.6085700002</v>
      </c>
      <c r="G300" s="1">
        <v>368.60236220472439</v>
      </c>
      <c r="M300" s="8">
        <f t="shared" si="76"/>
        <v>1.1425933360096348</v>
      </c>
      <c r="N300" s="6">
        <f t="shared" si="77"/>
        <v>0.80278670953912101</v>
      </c>
      <c r="O300" s="6">
        <f t="shared" si="78"/>
        <v>1</v>
      </c>
      <c r="P300" s="7">
        <f t="shared" si="79"/>
        <v>0.7012987012987012</v>
      </c>
      <c r="R300" s="4" t="s">
        <v>59</v>
      </c>
      <c r="S300" s="4">
        <v>141</v>
      </c>
      <c r="T300" s="4" t="s">
        <v>24</v>
      </c>
      <c r="U300" s="4">
        <v>3</v>
      </c>
      <c r="V300" s="4">
        <v>493911.60960500001</v>
      </c>
      <c r="W300" s="4">
        <v>5180745.0927600004</v>
      </c>
      <c r="X300" s="4">
        <v>236.71259842519686</v>
      </c>
      <c r="Y300" s="4">
        <v>0.73376154154957862</v>
      </c>
      <c r="Z300" s="4">
        <v>0.51554126473740625</v>
      </c>
      <c r="AA300" s="4">
        <v>0.6421895861148198</v>
      </c>
      <c r="AB300">
        <v>0.26623376623376627</v>
      </c>
    </row>
    <row r="301" spans="1:28" x14ac:dyDescent="0.25">
      <c r="A301" s="1" t="s">
        <v>59</v>
      </c>
      <c r="B301" s="1">
        <v>193</v>
      </c>
      <c r="C301" s="1" t="s">
        <v>24</v>
      </c>
      <c r="D301" s="1">
        <v>3</v>
      </c>
      <c r="E301" s="1">
        <v>493942.357093998</v>
      </c>
      <c r="F301" s="1">
        <v>5180804.6231500003</v>
      </c>
      <c r="G301" s="1">
        <v>366.6338582677165</v>
      </c>
      <c r="M301" s="8">
        <f t="shared" si="76"/>
        <v>1.1364913689281413</v>
      </c>
      <c r="N301" s="6">
        <f t="shared" si="77"/>
        <v>0.79849946409431927</v>
      </c>
      <c r="O301" s="6">
        <f t="shared" si="78"/>
        <v>0.99465954606141516</v>
      </c>
      <c r="P301" s="7">
        <f t="shared" si="79"/>
        <v>0.69480519480519465</v>
      </c>
      <c r="R301" s="4" t="s">
        <v>59</v>
      </c>
      <c r="S301" s="4">
        <v>167</v>
      </c>
      <c r="T301" s="4" t="s">
        <v>24</v>
      </c>
      <c r="U301" s="4">
        <v>3</v>
      </c>
      <c r="V301" s="4">
        <v>493925.225664998</v>
      </c>
      <c r="W301" s="4">
        <v>5180772.8595099803</v>
      </c>
      <c r="X301" s="4">
        <v>200.29527559055117</v>
      </c>
      <c r="Y301" s="4">
        <v>0.62087515054195108</v>
      </c>
      <c r="Z301" s="4">
        <v>0.43622722400857444</v>
      </c>
      <c r="AA301" s="4">
        <v>0.5433911882510013</v>
      </c>
      <c r="AB301">
        <v>0.14610389610389607</v>
      </c>
    </row>
    <row r="302" spans="1:28" x14ac:dyDescent="0.25">
      <c r="A302" s="1" t="s">
        <v>59</v>
      </c>
      <c r="B302" s="1">
        <v>113</v>
      </c>
      <c r="C302" s="1" t="s">
        <v>24</v>
      </c>
      <c r="D302" s="1">
        <v>3</v>
      </c>
      <c r="E302" s="1">
        <v>493851.846663</v>
      </c>
      <c r="F302" s="1">
        <v>5180685.5506600002</v>
      </c>
      <c r="G302" s="1">
        <v>311.51574803149606</v>
      </c>
      <c r="M302" s="8">
        <f t="shared" si="76"/>
        <v>0.96563629064632694</v>
      </c>
      <c r="N302" s="6">
        <f t="shared" si="77"/>
        <v>0.67845659163987138</v>
      </c>
      <c r="O302" s="6">
        <f t="shared" si="78"/>
        <v>0.84512683578104142</v>
      </c>
      <c r="P302" s="7">
        <f t="shared" si="79"/>
        <v>0.51298701298701299</v>
      </c>
      <c r="R302" s="4" t="s">
        <v>59</v>
      </c>
      <c r="S302" s="4">
        <v>193</v>
      </c>
      <c r="T302" s="4" t="s">
        <v>24</v>
      </c>
      <c r="U302" s="4">
        <v>3</v>
      </c>
      <c r="V302" s="4">
        <v>493942.357093998</v>
      </c>
      <c r="W302" s="4">
        <v>5180804.6231500003</v>
      </c>
      <c r="X302" s="4">
        <v>366.6338582677165</v>
      </c>
      <c r="Y302" s="4">
        <v>1.1364913689281413</v>
      </c>
      <c r="Z302" s="4">
        <v>0.79849946409431927</v>
      </c>
      <c r="AA302" s="4">
        <v>0.99465954606141516</v>
      </c>
      <c r="AB302">
        <v>0.69480519480519465</v>
      </c>
    </row>
    <row r="303" spans="1:28" x14ac:dyDescent="0.25">
      <c r="A303" s="1" t="s">
        <v>59</v>
      </c>
      <c r="B303" s="1">
        <v>15</v>
      </c>
      <c r="C303" s="1" t="s">
        <v>24</v>
      </c>
      <c r="D303" s="1">
        <v>3</v>
      </c>
      <c r="E303" s="1">
        <v>493797.922326</v>
      </c>
      <c r="F303" s="1">
        <v>5180576.3034399804</v>
      </c>
      <c r="G303" s="1">
        <v>243.60236220472441</v>
      </c>
      <c r="M303" s="8">
        <f t="shared" si="76"/>
        <v>0.75511842633480541</v>
      </c>
      <c r="N303" s="6">
        <f t="shared" si="77"/>
        <v>0.53054662379421225</v>
      </c>
      <c r="O303" s="6">
        <f t="shared" si="78"/>
        <v>0.66088117489986653</v>
      </c>
      <c r="P303" s="7">
        <f t="shared" si="79"/>
        <v>0.28896103896103897</v>
      </c>
      <c r="R303" s="4" t="s">
        <v>59</v>
      </c>
      <c r="S303" s="4">
        <v>218</v>
      </c>
      <c r="T303" s="4" t="s">
        <v>24</v>
      </c>
      <c r="U303" s="4">
        <v>3</v>
      </c>
      <c r="V303" s="4">
        <v>493959.097828998</v>
      </c>
      <c r="W303" s="4">
        <v>5180827.6085700002</v>
      </c>
      <c r="X303" s="4">
        <v>368.60236220472439</v>
      </c>
      <c r="Y303" s="4">
        <v>1.1425933360096348</v>
      </c>
      <c r="Z303" s="4">
        <v>0.80278670953912101</v>
      </c>
      <c r="AA303" s="4">
        <v>1</v>
      </c>
      <c r="AB303">
        <v>0.7012987012987012</v>
      </c>
    </row>
    <row r="304" spans="1:28" x14ac:dyDescent="0.25">
      <c r="A304" s="1" t="s">
        <v>59</v>
      </c>
      <c r="B304" s="1">
        <v>141</v>
      </c>
      <c r="C304" s="1" t="s">
        <v>24</v>
      </c>
      <c r="D304" s="1">
        <v>3</v>
      </c>
      <c r="E304" s="1">
        <v>493911.60960500001</v>
      </c>
      <c r="F304" s="1">
        <v>5180745.0927600004</v>
      </c>
      <c r="G304" s="1">
        <v>236.71259842519686</v>
      </c>
      <c r="M304" s="8">
        <f t="shared" si="76"/>
        <v>0.73376154154957862</v>
      </c>
      <c r="N304" s="6">
        <f t="shared" si="77"/>
        <v>0.51554126473740625</v>
      </c>
      <c r="O304" s="6">
        <f t="shared" si="78"/>
        <v>0.6421895861148198</v>
      </c>
      <c r="P304" s="7">
        <f t="shared" si="79"/>
        <v>0.26623376623376627</v>
      </c>
      <c r="R304" s="4" t="s">
        <v>59</v>
      </c>
      <c r="S304" s="4">
        <v>219</v>
      </c>
      <c r="T304" s="4" t="s">
        <v>24</v>
      </c>
      <c r="U304" s="4">
        <v>3</v>
      </c>
      <c r="V304" s="4">
        <v>493991.00748700002</v>
      </c>
      <c r="W304" s="4">
        <v>5180828.91</v>
      </c>
      <c r="X304" s="4">
        <v>387.79527559055117</v>
      </c>
      <c r="Y304" s="4">
        <v>1.2020875150541952</v>
      </c>
      <c r="Z304" s="4">
        <v>0.84458735262593776</v>
      </c>
      <c r="AA304" s="4">
        <v>1.0520694259012016</v>
      </c>
      <c r="AB304">
        <v>0.76461038961038952</v>
      </c>
    </row>
    <row r="305" spans="1:28" x14ac:dyDescent="0.25">
      <c r="A305" s="1" t="s">
        <v>59</v>
      </c>
      <c r="B305" s="1">
        <v>316</v>
      </c>
      <c r="C305" s="1" t="s">
        <v>24</v>
      </c>
      <c r="D305" s="1">
        <v>3</v>
      </c>
      <c r="E305" s="1">
        <v>494076.92789499799</v>
      </c>
      <c r="F305" s="1">
        <v>5180949.5033200001</v>
      </c>
      <c r="G305" s="1">
        <v>206.20078740157481</v>
      </c>
      <c r="M305" s="8">
        <f t="shared" si="76"/>
        <v>0.63918105178643125</v>
      </c>
      <c r="N305" s="6">
        <f t="shared" si="77"/>
        <v>0.44908896034297963</v>
      </c>
      <c r="O305" s="6">
        <f t="shared" si="78"/>
        <v>0.55941255006675572</v>
      </c>
      <c r="P305" s="7">
        <f t="shared" si="79"/>
        <v>0.16558441558441561</v>
      </c>
      <c r="R305" s="4" t="s">
        <v>59</v>
      </c>
      <c r="S305" s="4">
        <v>243</v>
      </c>
      <c r="T305" s="4" t="s">
        <v>24</v>
      </c>
      <c r="U305" s="4">
        <v>3</v>
      </c>
      <c r="V305" s="4">
        <v>493986.992199998</v>
      </c>
      <c r="W305" s="4">
        <v>5180859.3615100002</v>
      </c>
      <c r="X305" s="4">
        <v>428.14960629921256</v>
      </c>
      <c r="Y305" s="4">
        <v>1.3271778402248093</v>
      </c>
      <c r="Z305" s="4">
        <v>0.93247588424437289</v>
      </c>
      <c r="AA305" s="4">
        <v>1.1615487316421895</v>
      </c>
      <c r="AB305">
        <v>0.8977272727272726</v>
      </c>
    </row>
    <row r="306" spans="1:28" x14ac:dyDescent="0.25">
      <c r="A306" s="1" t="s">
        <v>59</v>
      </c>
      <c r="B306" s="1">
        <v>167</v>
      </c>
      <c r="C306" s="1" t="s">
        <v>24</v>
      </c>
      <c r="D306" s="1">
        <v>3</v>
      </c>
      <c r="E306" s="1">
        <v>493925.225664998</v>
      </c>
      <c r="F306" s="1">
        <v>5180772.8595099803</v>
      </c>
      <c r="G306" s="1">
        <v>200.29527559055117</v>
      </c>
      <c r="M306" s="8">
        <f t="shared" si="76"/>
        <v>0.62087515054195108</v>
      </c>
      <c r="N306" s="6">
        <f t="shared" si="77"/>
        <v>0.43622722400857444</v>
      </c>
      <c r="O306" s="6">
        <f t="shared" si="78"/>
        <v>0.5433911882510013</v>
      </c>
      <c r="P306" s="7">
        <f t="shared" si="79"/>
        <v>0.14610389610389607</v>
      </c>
      <c r="R306" s="4" t="s">
        <v>59</v>
      </c>
      <c r="S306" s="4">
        <v>244</v>
      </c>
      <c r="T306" s="4" t="s">
        <v>24</v>
      </c>
      <c r="U306" s="4">
        <v>3</v>
      </c>
      <c r="V306" s="4">
        <v>494016.170361</v>
      </c>
      <c r="W306" s="4">
        <v>5180863.3944100002</v>
      </c>
      <c r="X306" s="4">
        <v>459.15354330708664</v>
      </c>
      <c r="Y306" s="4">
        <v>1.4232838217583303</v>
      </c>
      <c r="Z306" s="4">
        <v>1</v>
      </c>
      <c r="AA306" s="4">
        <v>1.2456608811748999</v>
      </c>
      <c r="AB306" s="7">
        <v>1</v>
      </c>
    </row>
    <row r="307" spans="1:28" x14ac:dyDescent="0.25">
      <c r="A307" s="1" t="s">
        <v>59</v>
      </c>
      <c r="B307" s="1">
        <v>114</v>
      </c>
      <c r="C307" s="1" t="s">
        <v>24</v>
      </c>
      <c r="D307" s="1">
        <v>3</v>
      </c>
      <c r="E307" s="1">
        <v>493882.41985800001</v>
      </c>
      <c r="F307" s="1">
        <v>5180716.5640399903</v>
      </c>
      <c r="G307" s="1">
        <v>182.57874015748033</v>
      </c>
      <c r="M307" s="8">
        <f t="shared" ref="M307:M309" si="80">G307/$I$16</f>
        <v>0.56595744680851079</v>
      </c>
      <c r="N307" s="6">
        <f t="shared" ref="N307:N309" si="81">G307/$J$16</f>
        <v>0.39764201500535906</v>
      </c>
      <c r="O307" s="6">
        <f t="shared" ref="O307:O309" si="82">G307/$K$16</f>
        <v>0.49532710280373837</v>
      </c>
      <c r="P307" s="7">
        <f t="shared" ref="P307:P309" si="83">(G307-$L$16)/($J$16-$L$16)</f>
        <v>8.7662337662337692E-2</v>
      </c>
      <c r="R307" s="4" t="s">
        <v>59</v>
      </c>
      <c r="S307" s="4">
        <v>267</v>
      </c>
      <c r="T307" s="4" t="s">
        <v>24</v>
      </c>
      <c r="U307" s="4">
        <v>3</v>
      </c>
      <c r="V307" s="4">
        <v>494019.926261999</v>
      </c>
      <c r="W307" s="4">
        <v>5180892.9986300003</v>
      </c>
      <c r="X307" s="4">
        <v>376.47637795275591</v>
      </c>
      <c r="Y307" s="4">
        <v>1.1670012043356084</v>
      </c>
      <c r="Z307" s="4">
        <v>0.819935691318328</v>
      </c>
      <c r="AA307" s="4">
        <v>1.0213618157543392</v>
      </c>
      <c r="AB307">
        <v>0.72727272727272729</v>
      </c>
    </row>
    <row r="308" spans="1:28" x14ac:dyDescent="0.25">
      <c r="A308" s="1" t="s">
        <v>59</v>
      </c>
      <c r="B308" s="1">
        <v>37</v>
      </c>
      <c r="C308" s="1" t="s">
        <v>24</v>
      </c>
      <c r="D308" s="1">
        <v>3</v>
      </c>
      <c r="E308" s="1">
        <v>493819.787974999</v>
      </c>
      <c r="F308" s="1">
        <v>5180608.06183</v>
      </c>
      <c r="G308" s="1">
        <v>181.10236220472441</v>
      </c>
      <c r="M308" s="8">
        <f t="shared" si="80"/>
        <v>0.56138097149739075</v>
      </c>
      <c r="N308" s="6">
        <f t="shared" si="81"/>
        <v>0.39442658092175775</v>
      </c>
      <c r="O308" s="6">
        <f t="shared" si="82"/>
        <v>0.4913217623497998</v>
      </c>
      <c r="P308" s="7">
        <f t="shared" si="83"/>
        <v>8.2792207792207806E-2</v>
      </c>
      <c r="R308" s="4" t="s">
        <v>59</v>
      </c>
      <c r="S308" s="4">
        <v>290</v>
      </c>
      <c r="T308" s="4" t="s">
        <v>24</v>
      </c>
      <c r="U308" s="4">
        <v>3</v>
      </c>
      <c r="V308" s="4">
        <v>494040.87357200001</v>
      </c>
      <c r="W308" s="4">
        <v>5180924.75875</v>
      </c>
      <c r="X308" s="4">
        <v>405.01968503937007</v>
      </c>
      <c r="Y308" s="4">
        <v>1.2554797270172624</v>
      </c>
      <c r="Z308" s="4">
        <v>0.88210075026795276</v>
      </c>
      <c r="AA308" s="4">
        <v>1.0987983978638185</v>
      </c>
      <c r="AB308">
        <v>0.8214285714285714</v>
      </c>
    </row>
    <row r="309" spans="1:28" x14ac:dyDescent="0.25">
      <c r="A309" s="1" t="s">
        <v>59</v>
      </c>
      <c r="B309" s="1">
        <v>61</v>
      </c>
      <c r="C309" s="1" t="s">
        <v>24</v>
      </c>
      <c r="D309" s="1">
        <v>3</v>
      </c>
      <c r="E309" s="1">
        <v>493832.32370200002</v>
      </c>
      <c r="F309" s="1">
        <v>5180623.82828</v>
      </c>
      <c r="G309" s="1">
        <v>156.00393700787401</v>
      </c>
      <c r="M309" s="8">
        <f t="shared" si="80"/>
        <v>0.48358089120835013</v>
      </c>
      <c r="N309" s="6">
        <f t="shared" si="81"/>
        <v>0.33976420150053588</v>
      </c>
      <c r="O309" s="6">
        <f t="shared" si="82"/>
        <v>0.42323097463284381</v>
      </c>
      <c r="P309" s="7">
        <f t="shared" si="83"/>
        <v>0</v>
      </c>
      <c r="R309" s="4" t="s">
        <v>59</v>
      </c>
      <c r="S309" s="4">
        <v>316</v>
      </c>
      <c r="T309" s="4" t="s">
        <v>24</v>
      </c>
      <c r="U309" s="4">
        <v>3</v>
      </c>
      <c r="V309" s="4">
        <v>494076.92789499799</v>
      </c>
      <c r="W309" s="4">
        <v>5180949.5033200001</v>
      </c>
      <c r="X309" s="4">
        <v>206.20078740157481</v>
      </c>
      <c r="Y309" s="4">
        <v>0.63918105178643125</v>
      </c>
      <c r="Z309" s="4">
        <v>0.44908896034297963</v>
      </c>
      <c r="AA309" s="4">
        <v>0.55941255006675572</v>
      </c>
      <c r="AB309">
        <v>0.16558441558441561</v>
      </c>
    </row>
    <row r="310" spans="1:28" x14ac:dyDescent="0.25">
      <c r="A310" s="5" t="s">
        <v>60</v>
      </c>
      <c r="B310" s="5">
        <v>268</v>
      </c>
      <c r="C310" s="5" t="s">
        <v>24</v>
      </c>
      <c r="D310" s="5">
        <v>4</v>
      </c>
      <c r="E310" s="5">
        <v>494051.827297999</v>
      </c>
      <c r="F310" s="5">
        <v>5180885.9662300004</v>
      </c>
      <c r="G310" s="5">
        <v>560.53149606299212</v>
      </c>
      <c r="H310" s="5"/>
      <c r="I310" s="5"/>
      <c r="J310" s="5"/>
      <c r="K310" s="5"/>
      <c r="L310" s="5"/>
      <c r="M310" s="6">
        <f t="shared" ref="M310:M324" si="84">G310/$I$17</f>
        <v>1.4689403166869672</v>
      </c>
      <c r="N310" s="6">
        <f>G310/$J$17</f>
        <v>1</v>
      </c>
      <c r="O310" s="6">
        <f>G310/$K$17</f>
        <v>1.4658944658944659</v>
      </c>
      <c r="P310" s="7">
        <f>(G310-$L$17)/($J$17-$L$17)</f>
        <v>1</v>
      </c>
      <c r="R310" s="4" t="s">
        <v>60</v>
      </c>
      <c r="S310" s="4">
        <v>16</v>
      </c>
      <c r="T310" s="4" t="s">
        <v>24</v>
      </c>
      <c r="U310" s="4">
        <v>4</v>
      </c>
      <c r="V310" s="4">
        <v>493861.755168</v>
      </c>
      <c r="W310" s="4">
        <v>5180589.4613600001</v>
      </c>
      <c r="X310" s="4">
        <v>397.14566929133855</v>
      </c>
      <c r="Y310" s="4">
        <v>1.0407680733682023</v>
      </c>
      <c r="Z310" s="4">
        <v>0.70851624231782262</v>
      </c>
      <c r="AA310" s="4">
        <v>1.0386100386100385</v>
      </c>
      <c r="AB310">
        <v>0.50447761194029839</v>
      </c>
    </row>
    <row r="311" spans="1:28" x14ac:dyDescent="0.25">
      <c r="A311" s="1" t="s">
        <v>60</v>
      </c>
      <c r="B311" s="1">
        <v>63</v>
      </c>
      <c r="C311" s="1" t="s">
        <v>24</v>
      </c>
      <c r="D311" s="1">
        <v>4</v>
      </c>
      <c r="E311" s="1">
        <v>493896.16895899799</v>
      </c>
      <c r="F311" s="1">
        <v>5180649.7655999903</v>
      </c>
      <c r="G311" s="1">
        <v>494.09448818897636</v>
      </c>
      <c r="M311" s="8">
        <f t="shared" si="84"/>
        <v>1.2948341334097586</v>
      </c>
      <c r="N311" s="6">
        <f t="shared" ref="N311:N324" si="85">G311/$J$17</f>
        <v>0.88147497805092179</v>
      </c>
      <c r="O311" s="6">
        <f t="shared" ref="O311:O324" si="86">G311/$K$17</f>
        <v>1.2921492921492921</v>
      </c>
      <c r="P311" s="7">
        <f t="shared" ref="P311:P324" si="87">(G311-$L$17)/($J$17-$L$17)</f>
        <v>0.79850746268656714</v>
      </c>
      <c r="R311" s="4" t="s">
        <v>60</v>
      </c>
      <c r="S311" s="4">
        <v>38</v>
      </c>
      <c r="T311" s="4" t="s">
        <v>24</v>
      </c>
      <c r="U311" s="4">
        <v>4</v>
      </c>
      <c r="V311" s="4">
        <v>493851.68107400002</v>
      </c>
      <c r="W311" s="4">
        <v>5180592.0274799904</v>
      </c>
      <c r="X311" s="4">
        <v>333.66141732283467</v>
      </c>
      <c r="Y311" s="4">
        <v>0.874399942681092</v>
      </c>
      <c r="Z311" s="4">
        <v>0.59525899912203695</v>
      </c>
      <c r="AA311" s="4">
        <v>0.87258687258687273</v>
      </c>
      <c r="AB311">
        <v>0.3119402985074628</v>
      </c>
    </row>
    <row r="312" spans="1:28" x14ac:dyDescent="0.25">
      <c r="A312" s="1" t="s">
        <v>60</v>
      </c>
      <c r="B312" s="1">
        <v>292</v>
      </c>
      <c r="C312" s="1" t="s">
        <v>24</v>
      </c>
      <c r="D312" s="1">
        <v>4</v>
      </c>
      <c r="E312" s="1">
        <v>494104.70020800002</v>
      </c>
      <c r="F312" s="1">
        <v>5180935.9190600002</v>
      </c>
      <c r="G312" s="1">
        <v>482.7755905511811</v>
      </c>
      <c r="M312" s="8">
        <f t="shared" si="84"/>
        <v>1.265171598481049</v>
      </c>
      <c r="N312" s="6">
        <f t="shared" si="85"/>
        <v>0.86128182616330118</v>
      </c>
      <c r="O312" s="6">
        <f t="shared" si="86"/>
        <v>1.2625482625482627</v>
      </c>
      <c r="P312" s="7">
        <f t="shared" si="87"/>
        <v>0.76417910447761195</v>
      </c>
      <c r="R312" s="4" t="s">
        <v>60</v>
      </c>
      <c r="S312" s="4">
        <v>39</v>
      </c>
      <c r="T312" s="4" t="s">
        <v>24</v>
      </c>
      <c r="U312" s="4">
        <v>4</v>
      </c>
      <c r="V312" s="4">
        <v>493883.62043100002</v>
      </c>
      <c r="W312" s="4">
        <v>5180621.2199799903</v>
      </c>
      <c r="X312" s="4">
        <v>320.86614173228344</v>
      </c>
      <c r="Y312" s="4">
        <v>0.84086838145733322</v>
      </c>
      <c r="Z312" s="4">
        <v>0.5724319578577699</v>
      </c>
      <c r="AA312" s="4">
        <v>0.83912483912483915</v>
      </c>
      <c r="AB312">
        <v>0.27313432835820889</v>
      </c>
    </row>
    <row r="313" spans="1:28" x14ac:dyDescent="0.25">
      <c r="A313" s="1" t="s">
        <v>60</v>
      </c>
      <c r="B313" s="1">
        <v>220</v>
      </c>
      <c r="C313" s="1" t="s">
        <v>24</v>
      </c>
      <c r="D313" s="1">
        <v>4</v>
      </c>
      <c r="E313" s="1">
        <v>494022.916354999</v>
      </c>
      <c r="F313" s="1">
        <v>5180829.4337499803</v>
      </c>
      <c r="G313" s="1">
        <v>453.24803149606299</v>
      </c>
      <c r="M313" s="8">
        <f t="shared" si="84"/>
        <v>1.1877910725800673</v>
      </c>
      <c r="N313" s="6">
        <f t="shared" si="85"/>
        <v>0.80860403863037755</v>
      </c>
      <c r="O313" s="6">
        <f t="shared" si="86"/>
        <v>1.1853281853281854</v>
      </c>
      <c r="P313" s="7">
        <f t="shared" si="87"/>
        <v>0.67462686567164187</v>
      </c>
      <c r="R313" s="4" t="s">
        <v>60</v>
      </c>
      <c r="S313" s="4">
        <v>63</v>
      </c>
      <c r="T313" s="4" t="s">
        <v>24</v>
      </c>
      <c r="U313" s="4">
        <v>4</v>
      </c>
      <c r="V313" s="4">
        <v>493896.16895899799</v>
      </c>
      <c r="W313" s="4">
        <v>5180649.7655999903</v>
      </c>
      <c r="X313" s="4">
        <v>494.09448818897636</v>
      </c>
      <c r="Y313" s="4">
        <v>1.2948341334097586</v>
      </c>
      <c r="Z313" s="4">
        <v>0.88147497805092179</v>
      </c>
      <c r="AA313" s="4">
        <v>1.2921492921492921</v>
      </c>
      <c r="AB313">
        <v>0.79850746268656714</v>
      </c>
    </row>
    <row r="314" spans="1:28" x14ac:dyDescent="0.25">
      <c r="A314" s="1" t="s">
        <v>60</v>
      </c>
      <c r="B314" s="1">
        <v>245</v>
      </c>
      <c r="C314" s="1" t="s">
        <v>24</v>
      </c>
      <c r="D314" s="1">
        <v>4</v>
      </c>
      <c r="E314" s="1">
        <v>494050.810379998</v>
      </c>
      <c r="F314" s="1">
        <v>5180861.1869900003</v>
      </c>
      <c r="G314" s="1">
        <v>439.46850393700788</v>
      </c>
      <c r="M314" s="8">
        <f t="shared" si="84"/>
        <v>1.1516801604929428</v>
      </c>
      <c r="N314" s="6">
        <f t="shared" si="85"/>
        <v>0.78402107111501318</v>
      </c>
      <c r="O314" s="6">
        <f t="shared" si="86"/>
        <v>1.1492921492921495</v>
      </c>
      <c r="P314" s="7">
        <f t="shared" si="87"/>
        <v>0.63283582089552248</v>
      </c>
      <c r="R314" s="4" t="s">
        <v>60</v>
      </c>
      <c r="S314" s="4">
        <v>88</v>
      </c>
      <c r="T314" s="4" t="s">
        <v>24</v>
      </c>
      <c r="U314" s="4">
        <v>4</v>
      </c>
      <c r="V314" s="4">
        <v>493902.842645998</v>
      </c>
      <c r="W314" s="4">
        <v>5180681.5397699904</v>
      </c>
      <c r="X314" s="4">
        <v>405.51181102362204</v>
      </c>
      <c r="Y314" s="4">
        <v>1.0626925557068139</v>
      </c>
      <c r="Z314" s="4">
        <v>0.72344161545215102</v>
      </c>
      <c r="AA314" s="4">
        <v>1.0604890604890607</v>
      </c>
      <c r="AB314">
        <v>0.52985074626865669</v>
      </c>
    </row>
    <row r="315" spans="1:28" x14ac:dyDescent="0.25">
      <c r="A315" s="1" t="s">
        <v>60</v>
      </c>
      <c r="B315" s="1">
        <v>195</v>
      </c>
      <c r="C315" s="1" t="s">
        <v>24</v>
      </c>
      <c r="D315" s="1">
        <v>4</v>
      </c>
      <c r="E315" s="1">
        <v>494006.16654900002</v>
      </c>
      <c r="F315" s="1">
        <v>5180797.1138899904</v>
      </c>
      <c r="G315" s="1">
        <v>423.72047244094489</v>
      </c>
      <c r="M315" s="8">
        <f t="shared" si="84"/>
        <v>1.1104105466790859</v>
      </c>
      <c r="N315" s="6">
        <f t="shared" si="85"/>
        <v>0.75592625109745393</v>
      </c>
      <c r="O315" s="6">
        <f t="shared" si="86"/>
        <v>1.1081081081081081</v>
      </c>
      <c r="P315" s="7">
        <f t="shared" si="87"/>
        <v>0.58507462686567169</v>
      </c>
      <c r="R315" s="4" t="s">
        <v>60</v>
      </c>
      <c r="S315" s="4">
        <v>115</v>
      </c>
      <c r="T315" s="4" t="s">
        <v>24</v>
      </c>
      <c r="U315" s="4">
        <v>4</v>
      </c>
      <c r="V315" s="4">
        <v>493915.69116500003</v>
      </c>
      <c r="W315" s="4">
        <v>5180711.4881800003</v>
      </c>
      <c r="X315" s="4">
        <v>296.75196850393701</v>
      </c>
      <c r="Y315" s="4">
        <v>0.77767428530486493</v>
      </c>
      <c r="Z315" s="4">
        <v>0.52941176470588236</v>
      </c>
      <c r="AA315" s="4">
        <v>0.77606177606177618</v>
      </c>
      <c r="AB315">
        <v>0.20000000000000004</v>
      </c>
    </row>
    <row r="316" spans="1:28" x14ac:dyDescent="0.25">
      <c r="A316" s="1" t="s">
        <v>60</v>
      </c>
      <c r="B316" s="1">
        <v>88</v>
      </c>
      <c r="C316" s="1" t="s">
        <v>24</v>
      </c>
      <c r="D316" s="1">
        <v>4</v>
      </c>
      <c r="E316" s="1">
        <v>493902.842645998</v>
      </c>
      <c r="F316" s="1">
        <v>5180681.5397699904</v>
      </c>
      <c r="G316" s="1">
        <v>405.51181102362204</v>
      </c>
      <c r="M316" s="8">
        <f t="shared" si="84"/>
        <v>1.0626925557068139</v>
      </c>
      <c r="N316" s="6">
        <f t="shared" si="85"/>
        <v>0.72344161545215102</v>
      </c>
      <c r="O316" s="6">
        <f t="shared" si="86"/>
        <v>1.0604890604890607</v>
      </c>
      <c r="P316" s="7">
        <f t="shared" si="87"/>
        <v>0.52985074626865669</v>
      </c>
      <c r="R316" s="4" t="s">
        <v>60</v>
      </c>
      <c r="S316" s="4">
        <v>116</v>
      </c>
      <c r="T316" s="4" t="s">
        <v>24</v>
      </c>
      <c r="U316" s="4">
        <v>4</v>
      </c>
      <c r="V316" s="4">
        <v>493946.230398999</v>
      </c>
      <c r="W316" s="4">
        <v>5180709.2763900002</v>
      </c>
      <c r="X316" s="4">
        <v>282.9724409448819</v>
      </c>
      <c r="Y316" s="4">
        <v>0.74156337321774024</v>
      </c>
      <c r="Z316" s="4">
        <v>0.50482879719051799</v>
      </c>
      <c r="AA316" s="4">
        <v>0.74002574002574006</v>
      </c>
      <c r="AB316">
        <v>0.15820895522388065</v>
      </c>
    </row>
    <row r="317" spans="1:28" x14ac:dyDescent="0.25">
      <c r="A317" s="1" t="s">
        <v>60</v>
      </c>
      <c r="B317" s="1">
        <v>194</v>
      </c>
      <c r="C317" s="1" t="s">
        <v>24</v>
      </c>
      <c r="D317" s="1">
        <v>4</v>
      </c>
      <c r="E317" s="1">
        <v>493976.07760600001</v>
      </c>
      <c r="F317" s="1">
        <v>5180793.5362799903</v>
      </c>
      <c r="G317" s="1">
        <v>405.01968503937007</v>
      </c>
      <c r="M317" s="8">
        <f t="shared" si="84"/>
        <v>1.0614028802751307</v>
      </c>
      <c r="N317" s="6">
        <f t="shared" si="85"/>
        <v>0.72256365232660225</v>
      </c>
      <c r="O317" s="6">
        <f t="shared" si="86"/>
        <v>1.0592020592020592</v>
      </c>
      <c r="P317" s="7">
        <f t="shared" si="87"/>
        <v>0.5283582089552239</v>
      </c>
      <c r="R317" s="4" t="s">
        <v>60</v>
      </c>
      <c r="S317" s="4">
        <v>142</v>
      </c>
      <c r="T317" s="4" t="s">
        <v>24</v>
      </c>
      <c r="U317" s="4">
        <v>4</v>
      </c>
      <c r="V317" s="4">
        <v>493943.514329998</v>
      </c>
      <c r="W317" s="4">
        <v>5180741.0600800002</v>
      </c>
      <c r="X317" s="4">
        <v>298.72047244094489</v>
      </c>
      <c r="Y317" s="4">
        <v>0.78283298703159709</v>
      </c>
      <c r="Z317" s="4">
        <v>0.53292361720807724</v>
      </c>
      <c r="AA317" s="4">
        <v>0.78120978120978124</v>
      </c>
      <c r="AB317">
        <v>0.20597014925373139</v>
      </c>
    </row>
    <row r="318" spans="1:28" x14ac:dyDescent="0.25">
      <c r="A318" s="1" t="s">
        <v>60</v>
      </c>
      <c r="B318" s="1">
        <v>16</v>
      </c>
      <c r="C318" s="1" t="s">
        <v>24</v>
      </c>
      <c r="D318" s="1">
        <v>4</v>
      </c>
      <c r="E318" s="1">
        <v>493861.755168</v>
      </c>
      <c r="F318" s="1">
        <v>5180589.4613600001</v>
      </c>
      <c r="G318" s="1">
        <v>397.14566929133855</v>
      </c>
      <c r="M318" s="8">
        <f t="shared" si="84"/>
        <v>1.0407680733682023</v>
      </c>
      <c r="N318" s="6">
        <f t="shared" si="85"/>
        <v>0.70851624231782262</v>
      </c>
      <c r="O318" s="6">
        <f t="shared" si="86"/>
        <v>1.0386100386100385</v>
      </c>
      <c r="P318" s="7">
        <f t="shared" si="87"/>
        <v>0.50447761194029839</v>
      </c>
      <c r="R318" s="4" t="s">
        <v>60</v>
      </c>
      <c r="S318" s="4">
        <v>168</v>
      </c>
      <c r="T318" s="4" t="s">
        <v>24</v>
      </c>
      <c r="U318" s="4">
        <v>4</v>
      </c>
      <c r="V318" s="4">
        <v>493957.125439998</v>
      </c>
      <c r="W318" s="4">
        <v>5180764.0486500002</v>
      </c>
      <c r="X318" s="4">
        <v>346.45669291338584</v>
      </c>
      <c r="Y318" s="4">
        <v>0.90793150390485067</v>
      </c>
      <c r="Z318" s="4">
        <v>0.61808604038630377</v>
      </c>
      <c r="AA318" s="4">
        <v>0.9060489060489062</v>
      </c>
      <c r="AB318">
        <v>0.35074626865671649</v>
      </c>
    </row>
    <row r="319" spans="1:28" x14ac:dyDescent="0.25">
      <c r="A319" s="1" t="s">
        <v>60</v>
      </c>
      <c r="B319" s="1">
        <v>291</v>
      </c>
      <c r="C319" s="1" t="s">
        <v>24</v>
      </c>
      <c r="D319" s="1">
        <v>4</v>
      </c>
      <c r="E319" s="1">
        <v>494072.77446300001</v>
      </c>
      <c r="F319" s="1">
        <v>5180917.7264599903</v>
      </c>
      <c r="G319" s="1">
        <v>367.61811023622045</v>
      </c>
      <c r="M319" s="8">
        <f t="shared" si="84"/>
        <v>0.96338754746722077</v>
      </c>
      <c r="N319" s="6">
        <f t="shared" si="85"/>
        <v>0.65583845478489899</v>
      </c>
      <c r="O319" s="6">
        <f t="shared" si="86"/>
        <v>0.96138996138996136</v>
      </c>
      <c r="P319" s="7">
        <f t="shared" si="87"/>
        <v>0.41492537313432831</v>
      </c>
      <c r="R319" s="4" t="s">
        <v>60</v>
      </c>
      <c r="S319" s="4">
        <v>169</v>
      </c>
      <c r="T319" s="4" t="s">
        <v>24</v>
      </c>
      <c r="U319" s="4">
        <v>4</v>
      </c>
      <c r="V319" s="4">
        <v>493989.035435998</v>
      </c>
      <c r="W319" s="4">
        <v>5180765.3500800002</v>
      </c>
      <c r="X319" s="4">
        <v>329.23228346456693</v>
      </c>
      <c r="Y319" s="4">
        <v>0.86279286379594478</v>
      </c>
      <c r="Z319" s="4">
        <v>0.5873573309920983</v>
      </c>
      <c r="AA319" s="4">
        <v>0.86100386100386106</v>
      </c>
      <c r="AB319">
        <v>0.29850746268656719</v>
      </c>
    </row>
    <row r="320" spans="1:28" x14ac:dyDescent="0.25">
      <c r="A320" s="1" t="s">
        <v>60</v>
      </c>
      <c r="B320" s="1">
        <v>168</v>
      </c>
      <c r="C320" s="1" t="s">
        <v>24</v>
      </c>
      <c r="D320" s="1">
        <v>4</v>
      </c>
      <c r="E320" s="1">
        <v>493957.125439998</v>
      </c>
      <c r="F320" s="1">
        <v>5180764.0486500002</v>
      </c>
      <c r="G320" s="1">
        <v>346.45669291338584</v>
      </c>
      <c r="M320" s="8">
        <f t="shared" si="84"/>
        <v>0.90793150390485067</v>
      </c>
      <c r="N320" s="6">
        <f t="shared" si="85"/>
        <v>0.61808604038630377</v>
      </c>
      <c r="O320" s="6">
        <f t="shared" si="86"/>
        <v>0.9060489060489062</v>
      </c>
      <c r="P320" s="7">
        <f t="shared" si="87"/>
        <v>0.35074626865671649</v>
      </c>
      <c r="R320" s="4" t="s">
        <v>60</v>
      </c>
      <c r="S320" s="4">
        <v>194</v>
      </c>
      <c r="T320" s="4" t="s">
        <v>24</v>
      </c>
      <c r="U320" s="4">
        <v>4</v>
      </c>
      <c r="V320" s="4">
        <v>493976.07760600001</v>
      </c>
      <c r="W320" s="4">
        <v>5180793.5362799903</v>
      </c>
      <c r="X320" s="4">
        <v>405.01968503937007</v>
      </c>
      <c r="Y320" s="4">
        <v>1.0614028802751307</v>
      </c>
      <c r="Z320" s="4">
        <v>0.72256365232660225</v>
      </c>
      <c r="AA320" s="4">
        <v>1.0592020592020592</v>
      </c>
      <c r="AB320" s="108">
        <v>0.5283582089552239</v>
      </c>
    </row>
    <row r="321" spans="1:28" x14ac:dyDescent="0.25">
      <c r="A321" s="1" t="s">
        <v>60</v>
      </c>
      <c r="B321" s="1">
        <v>38</v>
      </c>
      <c r="C321" s="1" t="s">
        <v>24</v>
      </c>
      <c r="D321" s="1">
        <v>4</v>
      </c>
      <c r="E321" s="1">
        <v>493851.68107400002</v>
      </c>
      <c r="F321" s="1">
        <v>5180592.0274799904</v>
      </c>
      <c r="G321" s="1">
        <v>333.66141732283467</v>
      </c>
      <c r="M321" s="8">
        <f t="shared" si="84"/>
        <v>0.874399942681092</v>
      </c>
      <c r="N321" s="6">
        <f t="shared" si="85"/>
        <v>0.59525899912203695</v>
      </c>
      <c r="O321" s="6">
        <f t="shared" si="86"/>
        <v>0.87258687258687273</v>
      </c>
      <c r="P321" s="7">
        <f t="shared" si="87"/>
        <v>0.3119402985074628</v>
      </c>
      <c r="R321" s="4" t="s">
        <v>60</v>
      </c>
      <c r="S321" s="4">
        <v>195</v>
      </c>
      <c r="T321" s="4" t="s">
        <v>24</v>
      </c>
      <c r="U321" s="4">
        <v>4</v>
      </c>
      <c r="V321" s="4">
        <v>494006.16654900002</v>
      </c>
      <c r="W321" s="4">
        <v>5180797.1138899904</v>
      </c>
      <c r="X321" s="4">
        <v>423.72047244094489</v>
      </c>
      <c r="Y321" s="4">
        <v>1.1104105466790859</v>
      </c>
      <c r="Z321" s="4">
        <v>0.75592625109745393</v>
      </c>
      <c r="AA321" s="4">
        <v>1.1081081081081081</v>
      </c>
      <c r="AB321">
        <v>0.58507462686567169</v>
      </c>
    </row>
    <row r="322" spans="1:28" x14ac:dyDescent="0.25">
      <c r="A322" s="1" t="s">
        <v>60</v>
      </c>
      <c r="B322" s="1">
        <v>169</v>
      </c>
      <c r="C322" s="1" t="s">
        <v>24</v>
      </c>
      <c r="D322" s="1">
        <v>4</v>
      </c>
      <c r="E322" s="1">
        <v>493989.035435998</v>
      </c>
      <c r="F322" s="1">
        <v>5180765.3500800002</v>
      </c>
      <c r="G322" s="1">
        <v>329.23228346456693</v>
      </c>
      <c r="M322" s="8">
        <f t="shared" si="84"/>
        <v>0.86279286379594478</v>
      </c>
      <c r="N322" s="6">
        <f t="shared" si="85"/>
        <v>0.5873573309920983</v>
      </c>
      <c r="O322" s="6">
        <f t="shared" si="86"/>
        <v>0.86100386100386106</v>
      </c>
      <c r="P322" s="7">
        <f t="shared" si="87"/>
        <v>0.29850746268656719</v>
      </c>
      <c r="R322" s="4" t="s">
        <v>60</v>
      </c>
      <c r="S322" s="4">
        <v>220</v>
      </c>
      <c r="T322" s="4" t="s">
        <v>24</v>
      </c>
      <c r="U322" s="4">
        <v>4</v>
      </c>
      <c r="V322" s="4">
        <v>494022.916354999</v>
      </c>
      <c r="W322" s="4">
        <v>5180829.4337499803</v>
      </c>
      <c r="X322" s="4">
        <v>453.24803149606299</v>
      </c>
      <c r="Y322" s="4">
        <v>1.1877910725800673</v>
      </c>
      <c r="Z322" s="4">
        <v>0.80860403863037755</v>
      </c>
      <c r="AA322" s="4">
        <v>1.1853281853281854</v>
      </c>
      <c r="AB322">
        <v>0.67462686567164187</v>
      </c>
    </row>
    <row r="323" spans="1:28" x14ac:dyDescent="0.25">
      <c r="A323" s="1" t="s">
        <v>60</v>
      </c>
      <c r="B323" s="1">
        <v>39</v>
      </c>
      <c r="C323" s="1" t="s">
        <v>24</v>
      </c>
      <c r="D323" s="1">
        <v>4</v>
      </c>
      <c r="E323" s="1">
        <v>493883.62043100002</v>
      </c>
      <c r="F323" s="1">
        <v>5180621.2199799903</v>
      </c>
      <c r="G323" s="1">
        <v>320.86614173228344</v>
      </c>
      <c r="M323" s="8">
        <f t="shared" si="84"/>
        <v>0.84086838145733322</v>
      </c>
      <c r="N323" s="6">
        <f t="shared" si="85"/>
        <v>0.5724319578577699</v>
      </c>
      <c r="O323" s="6">
        <f t="shared" si="86"/>
        <v>0.83912483912483915</v>
      </c>
      <c r="P323" s="7">
        <f t="shared" si="87"/>
        <v>0.27313432835820889</v>
      </c>
      <c r="R323" s="4" t="s">
        <v>60</v>
      </c>
      <c r="S323" s="4">
        <v>245</v>
      </c>
      <c r="T323" s="4" t="s">
        <v>24</v>
      </c>
      <c r="U323" s="4">
        <v>4</v>
      </c>
      <c r="V323" s="4">
        <v>494050.810379998</v>
      </c>
      <c r="W323" s="4">
        <v>5180861.1869900003</v>
      </c>
      <c r="X323" s="4">
        <v>439.46850393700788</v>
      </c>
      <c r="Y323" s="4">
        <v>1.1516801604929428</v>
      </c>
      <c r="Z323" s="4">
        <v>0.78402107111501318</v>
      </c>
      <c r="AA323" s="4">
        <v>1.1492921492921495</v>
      </c>
      <c r="AB323">
        <v>0.63283582089552248</v>
      </c>
    </row>
    <row r="324" spans="1:28" x14ac:dyDescent="0.25">
      <c r="A324" s="1" t="s">
        <v>60</v>
      </c>
      <c r="B324" s="1">
        <v>142</v>
      </c>
      <c r="C324" s="1" t="s">
        <v>24</v>
      </c>
      <c r="D324" s="1">
        <v>4</v>
      </c>
      <c r="E324" s="1">
        <v>493943.514329998</v>
      </c>
      <c r="F324" s="1">
        <v>5180741.0600800002</v>
      </c>
      <c r="G324" s="1">
        <v>298.72047244094489</v>
      </c>
      <c r="M324" s="8">
        <f t="shared" si="84"/>
        <v>0.78283298703159709</v>
      </c>
      <c r="N324" s="6">
        <f t="shared" si="85"/>
        <v>0.53292361720807724</v>
      </c>
      <c r="O324" s="6">
        <f t="shared" si="86"/>
        <v>0.78120978120978124</v>
      </c>
      <c r="P324" s="7">
        <f t="shared" si="87"/>
        <v>0.20597014925373139</v>
      </c>
      <c r="R324" s="4" t="s">
        <v>60</v>
      </c>
      <c r="S324" s="4">
        <v>268</v>
      </c>
      <c r="T324" s="4" t="s">
        <v>24</v>
      </c>
      <c r="U324" s="4">
        <v>4</v>
      </c>
      <c r="V324" s="4">
        <v>494051.827297999</v>
      </c>
      <c r="W324" s="4">
        <v>5180885.9662300004</v>
      </c>
      <c r="X324" s="4">
        <v>560.53149606299212</v>
      </c>
      <c r="Y324" s="4">
        <v>1.4689403166869672</v>
      </c>
      <c r="Z324" s="4">
        <v>1</v>
      </c>
      <c r="AA324" s="4">
        <v>1.4658944658944659</v>
      </c>
      <c r="AB324" s="7">
        <v>1</v>
      </c>
    </row>
    <row r="325" spans="1:28" x14ac:dyDescent="0.25">
      <c r="A325" s="1" t="s">
        <v>60</v>
      </c>
      <c r="B325" s="1">
        <v>115</v>
      </c>
      <c r="C325" s="1" t="s">
        <v>24</v>
      </c>
      <c r="D325" s="1">
        <v>4</v>
      </c>
      <c r="E325" s="1">
        <v>493915.69116500003</v>
      </c>
      <c r="F325" s="1">
        <v>5180711.4881800003</v>
      </c>
      <c r="G325" s="1">
        <v>296.75196850393701</v>
      </c>
      <c r="M325" s="8">
        <f t="shared" ref="M325:M327" si="88">G325/$I$17</f>
        <v>0.77767428530486493</v>
      </c>
      <c r="N325" s="6">
        <f t="shared" ref="N325:N327" si="89">G325/$J$17</f>
        <v>0.52941176470588236</v>
      </c>
      <c r="O325" s="6">
        <f t="shared" ref="O325:O327" si="90">G325/$K$17</f>
        <v>0.77606177606177618</v>
      </c>
      <c r="P325" s="7">
        <f t="shared" ref="P325:P327" si="91">(G325-$L$17)/($J$17-$L$17)</f>
        <v>0.20000000000000004</v>
      </c>
      <c r="R325" s="4" t="s">
        <v>60</v>
      </c>
      <c r="S325" s="4">
        <v>269</v>
      </c>
      <c r="T325" s="4" t="s">
        <v>24</v>
      </c>
      <c r="U325" s="4">
        <v>4</v>
      </c>
      <c r="V325" s="4">
        <v>494083.75327500002</v>
      </c>
      <c r="W325" s="4">
        <v>5180904.1587199904</v>
      </c>
      <c r="X325" s="4">
        <v>230.80708661417322</v>
      </c>
      <c r="Y325" s="4">
        <v>0.60485777745933944</v>
      </c>
      <c r="Z325" s="4">
        <v>0.41176470588235292</v>
      </c>
      <c r="AA325" s="4">
        <v>0.60360360360360366</v>
      </c>
      <c r="AB325">
        <v>0</v>
      </c>
    </row>
    <row r="326" spans="1:28" x14ac:dyDescent="0.25">
      <c r="A326" s="1" t="s">
        <v>60</v>
      </c>
      <c r="B326" s="1">
        <v>116</v>
      </c>
      <c r="C326" s="1" t="s">
        <v>24</v>
      </c>
      <c r="D326" s="1">
        <v>4</v>
      </c>
      <c r="E326" s="1">
        <v>493946.230398999</v>
      </c>
      <c r="F326" s="1">
        <v>5180709.2763900002</v>
      </c>
      <c r="G326" s="1">
        <v>282.9724409448819</v>
      </c>
      <c r="M326" s="8">
        <f t="shared" si="88"/>
        <v>0.74156337321774024</v>
      </c>
      <c r="N326" s="6">
        <f t="shared" si="89"/>
        <v>0.50482879719051799</v>
      </c>
      <c r="O326" s="6">
        <f t="shared" si="90"/>
        <v>0.74002574002574006</v>
      </c>
      <c r="P326" s="7">
        <f t="shared" si="91"/>
        <v>0.15820895522388065</v>
      </c>
      <c r="R326" s="4" t="s">
        <v>60</v>
      </c>
      <c r="S326" s="4">
        <v>291</v>
      </c>
      <c r="T326" s="4" t="s">
        <v>24</v>
      </c>
      <c r="U326" s="4">
        <v>4</v>
      </c>
      <c r="V326" s="4">
        <v>494072.77446300001</v>
      </c>
      <c r="W326" s="4">
        <v>5180917.7264599903</v>
      </c>
      <c r="X326" s="4">
        <v>367.61811023622045</v>
      </c>
      <c r="Y326" s="4">
        <v>0.96338754746722077</v>
      </c>
      <c r="Z326" s="4">
        <v>0.65583845478489899</v>
      </c>
      <c r="AA326" s="4">
        <v>0.96138996138996136</v>
      </c>
      <c r="AB326" s="108">
        <v>0.41492537313432831</v>
      </c>
    </row>
    <row r="327" spans="1:28" x14ac:dyDescent="0.25">
      <c r="A327" s="1" t="s">
        <v>60</v>
      </c>
      <c r="B327" s="1">
        <v>269</v>
      </c>
      <c r="C327" s="1" t="s">
        <v>24</v>
      </c>
      <c r="D327" s="1">
        <v>4</v>
      </c>
      <c r="E327" s="1">
        <v>494083.75327500002</v>
      </c>
      <c r="F327" s="1">
        <v>5180904.1587199904</v>
      </c>
      <c r="G327" s="1">
        <v>230.80708661417322</v>
      </c>
      <c r="M327" s="8">
        <f t="shared" si="88"/>
        <v>0.60485777745933944</v>
      </c>
      <c r="N327" s="6">
        <f t="shared" si="89"/>
        <v>0.41176470588235292</v>
      </c>
      <c r="O327" s="6">
        <f t="shared" si="90"/>
        <v>0.60360360360360366</v>
      </c>
      <c r="P327" s="7">
        <f t="shared" si="91"/>
        <v>0</v>
      </c>
      <c r="R327" s="4" t="s">
        <v>60</v>
      </c>
      <c r="S327" s="4">
        <v>292</v>
      </c>
      <c r="T327" s="4" t="s">
        <v>24</v>
      </c>
      <c r="U327" s="4">
        <v>4</v>
      </c>
      <c r="V327" s="4">
        <v>494104.70020800002</v>
      </c>
      <c r="W327" s="4">
        <v>5180935.9190600002</v>
      </c>
      <c r="X327" s="4">
        <v>482.7755905511811</v>
      </c>
      <c r="Y327" s="4">
        <v>1.265171598481049</v>
      </c>
      <c r="Z327" s="4">
        <v>0.86128182616330118</v>
      </c>
      <c r="AA327" s="4">
        <v>1.2625482625482627</v>
      </c>
      <c r="AB327">
        <v>0.76417910447761195</v>
      </c>
    </row>
    <row r="328" spans="1:28" x14ac:dyDescent="0.25">
      <c r="A328" s="5" t="s">
        <v>61</v>
      </c>
      <c r="B328" s="5">
        <v>17</v>
      </c>
      <c r="C328" s="5" t="s">
        <v>24</v>
      </c>
      <c r="D328" s="5">
        <v>5</v>
      </c>
      <c r="E328" s="5">
        <v>493893.661479</v>
      </c>
      <c r="F328" s="5">
        <v>5180586.20627</v>
      </c>
      <c r="G328" s="5">
        <v>270.6692913385827</v>
      </c>
      <c r="H328" s="5"/>
      <c r="I328" s="5"/>
      <c r="J328" s="5"/>
      <c r="K328" s="5"/>
      <c r="L328" s="5"/>
      <c r="M328" s="6">
        <f>G328/$I$18</f>
        <v>1.7561198114641932</v>
      </c>
      <c r="N328" s="6">
        <f>G328/$J$18</f>
        <v>1</v>
      </c>
      <c r="O328" s="6">
        <f>G328/$K$18</f>
        <v>1.7133956386292835</v>
      </c>
      <c r="P328" s="7">
        <f>(G328-$L$18)/($J$18-$L$18)</f>
        <v>1</v>
      </c>
      <c r="R328" s="4" t="s">
        <v>61</v>
      </c>
      <c r="S328" s="4">
        <v>17</v>
      </c>
      <c r="T328" s="4" t="s">
        <v>24</v>
      </c>
      <c r="U328" s="4">
        <v>5</v>
      </c>
      <c r="V328" s="4">
        <v>493893.661479</v>
      </c>
      <c r="W328" s="4">
        <v>5180586.20627</v>
      </c>
      <c r="X328" s="4">
        <v>270.6692913385827</v>
      </c>
      <c r="Y328" s="4">
        <v>1.7561198114641932</v>
      </c>
      <c r="Z328" s="4">
        <v>1</v>
      </c>
      <c r="AA328" s="4">
        <v>1.7133956386292835</v>
      </c>
      <c r="AB328" s="7">
        <v>1</v>
      </c>
    </row>
    <row r="329" spans="1:28" x14ac:dyDescent="0.25">
      <c r="A329" s="3" t="s">
        <v>61</v>
      </c>
      <c r="B329" s="3">
        <v>222</v>
      </c>
      <c r="C329" s="3" t="s">
        <v>24</v>
      </c>
      <c r="D329" s="3">
        <v>5</v>
      </c>
      <c r="E329" s="3">
        <v>494086.744038</v>
      </c>
      <c r="F329" s="3">
        <v>5180840.59387</v>
      </c>
      <c r="G329" s="3">
        <v>215.55118110236219</v>
      </c>
      <c r="H329" s="3"/>
      <c r="I329" s="3"/>
      <c r="J329" s="3"/>
      <c r="K329" s="3"/>
      <c r="L329" s="3"/>
      <c r="M329" s="8">
        <f t="shared" ref="M329:M342" si="92">G329/$I$18</f>
        <v>1.3985099589478482</v>
      </c>
      <c r="N329" s="6">
        <f t="shared" ref="N329:N342" si="93">G329/$J$18</f>
        <v>0.79636363636363627</v>
      </c>
      <c r="O329" s="6">
        <f t="shared" ref="O329:O342" si="94">G329/$K$18</f>
        <v>1.3644859813084111</v>
      </c>
      <c r="P329" s="7">
        <f t="shared" ref="P329:P342" si="95">(G329-$L$18)/($J$18-$L$18)</f>
        <v>0.77644710578842302</v>
      </c>
      <c r="R329" s="4" t="s">
        <v>61</v>
      </c>
      <c r="S329" s="4">
        <v>40</v>
      </c>
      <c r="T329" s="4" t="s">
        <v>24</v>
      </c>
      <c r="U329" s="4">
        <v>5</v>
      </c>
      <c r="V329" s="4">
        <v>493915.526583998</v>
      </c>
      <c r="W329" s="4">
        <v>5180617.9650100004</v>
      </c>
      <c r="X329" s="4">
        <v>24.114173228346456</v>
      </c>
      <c r="Y329" s="4">
        <v>0.15645431047590083</v>
      </c>
      <c r="Z329" s="4">
        <v>8.9090909090909082E-2</v>
      </c>
      <c r="AA329" s="4">
        <v>0.15264797507788161</v>
      </c>
      <c r="AB329">
        <v>0</v>
      </c>
    </row>
    <row r="330" spans="1:28" x14ac:dyDescent="0.25">
      <c r="A330" s="1" t="s">
        <v>61</v>
      </c>
      <c r="B330" s="1">
        <v>247</v>
      </c>
      <c r="C330" s="1" t="s">
        <v>24</v>
      </c>
      <c r="D330" s="1">
        <v>5</v>
      </c>
      <c r="E330" s="1">
        <v>494114.637672999</v>
      </c>
      <c r="F330" s="1">
        <v>5180872.3474000003</v>
      </c>
      <c r="G330" s="1">
        <v>210.62992125984252</v>
      </c>
      <c r="M330" s="8">
        <f t="shared" si="92"/>
        <v>1.3665805078303175</v>
      </c>
      <c r="N330" s="6">
        <f t="shared" si="93"/>
        <v>0.77818181818181809</v>
      </c>
      <c r="O330" s="6">
        <f t="shared" si="94"/>
        <v>1.3333333333333333</v>
      </c>
      <c r="P330" s="7">
        <f t="shared" si="95"/>
        <v>0.75648702594810369</v>
      </c>
      <c r="R330" s="4" t="s">
        <v>61</v>
      </c>
      <c r="S330" s="4">
        <v>64</v>
      </c>
      <c r="T330" s="4" t="s">
        <v>24</v>
      </c>
      <c r="U330" s="4">
        <v>5</v>
      </c>
      <c r="V330" s="4">
        <v>493928.07418</v>
      </c>
      <c r="W330" s="4">
        <v>5180645.7328500003</v>
      </c>
      <c r="X330" s="4">
        <v>134.35039370078741</v>
      </c>
      <c r="Y330" s="4">
        <v>0.87167401550859047</v>
      </c>
      <c r="Z330" s="4">
        <v>0.49636363636363634</v>
      </c>
      <c r="AA330" s="4">
        <v>0.85046728971962615</v>
      </c>
      <c r="AB330">
        <v>0.44710578842315368</v>
      </c>
    </row>
    <row r="331" spans="1:28" x14ac:dyDescent="0.25">
      <c r="A331" s="1" t="s">
        <v>61</v>
      </c>
      <c r="B331" s="1">
        <v>246</v>
      </c>
      <c r="C331" s="1" t="s">
        <v>24</v>
      </c>
      <c r="D331" s="1">
        <v>5</v>
      </c>
      <c r="E331" s="1">
        <v>494082.71162100002</v>
      </c>
      <c r="F331" s="1">
        <v>5180854.1547499904</v>
      </c>
      <c r="G331" s="1">
        <v>199.31102362204723</v>
      </c>
      <c r="M331" s="8">
        <f t="shared" si="92"/>
        <v>1.2931427702599967</v>
      </c>
      <c r="N331" s="6">
        <f t="shared" si="93"/>
        <v>0.73636363636363622</v>
      </c>
      <c r="O331" s="6">
        <f t="shared" si="94"/>
        <v>1.261682242990654</v>
      </c>
      <c r="P331" s="7">
        <f t="shared" si="95"/>
        <v>0.71057884231536916</v>
      </c>
      <c r="R331" s="4" t="s">
        <v>61</v>
      </c>
      <c r="S331" s="4">
        <v>89</v>
      </c>
      <c r="T331" s="4" t="s">
        <v>24</v>
      </c>
      <c r="U331" s="4">
        <v>5</v>
      </c>
      <c r="V331" s="4">
        <v>493935.202922998</v>
      </c>
      <c r="W331" s="4">
        <v>5180676.1413799804</v>
      </c>
      <c r="X331" s="4">
        <v>139.27165354330708</v>
      </c>
      <c r="Y331" s="4">
        <v>0.90360346662612112</v>
      </c>
      <c r="Z331" s="4">
        <v>0.51454545454545453</v>
      </c>
      <c r="AA331" s="4">
        <v>0.88161993769470404</v>
      </c>
      <c r="AB331">
        <v>0.46706586826347302</v>
      </c>
    </row>
    <row r="332" spans="1:28" x14ac:dyDescent="0.25">
      <c r="A332" s="1" t="s">
        <v>61</v>
      </c>
      <c r="B332" s="1">
        <v>221</v>
      </c>
      <c r="C332" s="1" t="s">
        <v>24</v>
      </c>
      <c r="D332" s="1">
        <v>5</v>
      </c>
      <c r="E332" s="1">
        <v>494054.817732998</v>
      </c>
      <c r="F332" s="1">
        <v>5180822.4013599902</v>
      </c>
      <c r="G332" s="1">
        <v>196.35826771653544</v>
      </c>
      <c r="M332" s="8">
        <f t="shared" si="92"/>
        <v>1.2739850995894784</v>
      </c>
      <c r="N332" s="6">
        <f t="shared" si="93"/>
        <v>0.72545454545454546</v>
      </c>
      <c r="O332" s="6">
        <f t="shared" si="94"/>
        <v>1.2429906542056075</v>
      </c>
      <c r="P332" s="7">
        <f t="shared" si="95"/>
        <v>0.69860279441117756</v>
      </c>
      <c r="R332" s="4" t="s">
        <v>61</v>
      </c>
      <c r="S332" s="4">
        <v>90</v>
      </c>
      <c r="T332" s="4" t="s">
        <v>24</v>
      </c>
      <c r="U332" s="4">
        <v>5</v>
      </c>
      <c r="V332" s="4">
        <v>493966.647998998</v>
      </c>
      <c r="W332" s="4">
        <v>5180668.6962400004</v>
      </c>
      <c r="X332" s="4">
        <v>186.02362204724409</v>
      </c>
      <c r="Y332" s="4">
        <v>1.2069332522426637</v>
      </c>
      <c r="Z332" s="4">
        <v>0.68727272727272726</v>
      </c>
      <c r="AA332" s="4">
        <v>1.1775700934579438</v>
      </c>
      <c r="AB332">
        <v>0.65668662674650691</v>
      </c>
    </row>
    <row r="333" spans="1:28" x14ac:dyDescent="0.25">
      <c r="A333" s="1" t="s">
        <v>61</v>
      </c>
      <c r="B333" s="1">
        <v>90</v>
      </c>
      <c r="C333" s="1" t="s">
        <v>24</v>
      </c>
      <c r="D333" s="1">
        <v>5</v>
      </c>
      <c r="E333" s="1">
        <v>493966.647998998</v>
      </c>
      <c r="F333" s="1">
        <v>5180668.6962400004</v>
      </c>
      <c r="G333" s="1">
        <v>186.02362204724409</v>
      </c>
      <c r="M333" s="8">
        <f t="shared" si="92"/>
        <v>1.2069332522426637</v>
      </c>
      <c r="N333" s="6">
        <f t="shared" si="93"/>
        <v>0.68727272727272726</v>
      </c>
      <c r="O333" s="6">
        <f t="shared" si="94"/>
        <v>1.1775700934579438</v>
      </c>
      <c r="P333" s="7">
        <f t="shared" si="95"/>
        <v>0.65668662674650691</v>
      </c>
      <c r="R333" s="4" t="s">
        <v>61</v>
      </c>
      <c r="S333" s="4">
        <v>117</v>
      </c>
      <c r="T333" s="4" t="s">
        <v>24</v>
      </c>
      <c r="U333" s="4">
        <v>5</v>
      </c>
      <c r="V333" s="4">
        <v>493978.13054300001</v>
      </c>
      <c r="W333" s="4">
        <v>5180700.4656499904</v>
      </c>
      <c r="X333" s="4">
        <v>161.41732283464566</v>
      </c>
      <c r="Y333" s="4">
        <v>1.0472859966550097</v>
      </c>
      <c r="Z333" s="4">
        <v>0.59636363636363632</v>
      </c>
      <c r="AA333" s="4">
        <v>1.0218068535825544</v>
      </c>
      <c r="AB333">
        <v>0.55688622754491013</v>
      </c>
    </row>
    <row r="334" spans="1:28" x14ac:dyDescent="0.25">
      <c r="A334" s="1" t="s">
        <v>61</v>
      </c>
      <c r="B334" s="1">
        <v>270</v>
      </c>
      <c r="C334" s="1" t="s">
        <v>24</v>
      </c>
      <c r="D334" s="1">
        <v>5</v>
      </c>
      <c r="E334" s="1">
        <v>494115.63656700001</v>
      </c>
      <c r="F334" s="1">
        <v>5180879.0137499804</v>
      </c>
      <c r="G334" s="1">
        <v>173.72047244094489</v>
      </c>
      <c r="M334" s="8">
        <f t="shared" si="92"/>
        <v>1.1271096244488368</v>
      </c>
      <c r="N334" s="6">
        <f t="shared" si="93"/>
        <v>0.64181818181818184</v>
      </c>
      <c r="O334" s="6">
        <f t="shared" si="94"/>
        <v>1.0996884735202492</v>
      </c>
      <c r="P334" s="7">
        <f t="shared" si="95"/>
        <v>0.60678642714570852</v>
      </c>
      <c r="R334" s="4" t="s">
        <v>61</v>
      </c>
      <c r="S334" s="4">
        <v>143</v>
      </c>
      <c r="T334" s="4" t="s">
        <v>24</v>
      </c>
      <c r="U334" s="4">
        <v>5</v>
      </c>
      <c r="V334" s="4">
        <v>493976.77996199799</v>
      </c>
      <c r="W334" s="4">
        <v>5180731.3388799904</v>
      </c>
      <c r="X334" s="4">
        <v>121.55511811023622</v>
      </c>
      <c r="Y334" s="4">
        <v>0.78865744260301041</v>
      </c>
      <c r="Z334" s="4">
        <v>0.44909090909090904</v>
      </c>
      <c r="AA334" s="4">
        <v>0.76947040498442365</v>
      </c>
      <c r="AB334">
        <v>0.3952095808383233</v>
      </c>
    </row>
    <row r="335" spans="1:28" x14ac:dyDescent="0.25">
      <c r="A335" s="1" t="s">
        <v>61</v>
      </c>
      <c r="B335" s="1">
        <v>117</v>
      </c>
      <c r="C335" s="1" t="s">
        <v>24</v>
      </c>
      <c r="D335" s="1">
        <v>5</v>
      </c>
      <c r="E335" s="1">
        <v>493978.13054300001</v>
      </c>
      <c r="F335" s="1">
        <v>5180700.4656499904</v>
      </c>
      <c r="G335" s="1">
        <v>161.41732283464566</v>
      </c>
      <c r="M335" s="8">
        <f t="shared" si="92"/>
        <v>1.0472859966550097</v>
      </c>
      <c r="N335" s="6">
        <f t="shared" si="93"/>
        <v>0.59636363636363632</v>
      </c>
      <c r="O335" s="6">
        <f t="shared" si="94"/>
        <v>1.0218068535825544</v>
      </c>
      <c r="P335" s="7">
        <f t="shared" si="95"/>
        <v>0.55688622754491013</v>
      </c>
      <c r="R335" s="4" t="s">
        <v>61</v>
      </c>
      <c r="S335" s="4">
        <v>144</v>
      </c>
      <c r="T335" s="4" t="s">
        <v>24</v>
      </c>
      <c r="U335" s="4">
        <v>5</v>
      </c>
      <c r="V335" s="4">
        <v>494007.324461999</v>
      </c>
      <c r="W335" s="4">
        <v>5180733.5508399904</v>
      </c>
      <c r="X335" s="4">
        <v>122.04724409448819</v>
      </c>
      <c r="Y335" s="4">
        <v>0.79185038771476346</v>
      </c>
      <c r="Z335" s="4">
        <v>0.45090909090909087</v>
      </c>
      <c r="AA335" s="4">
        <v>0.77258566978193144</v>
      </c>
      <c r="AB335">
        <v>0.39720558882235529</v>
      </c>
    </row>
    <row r="336" spans="1:28" x14ac:dyDescent="0.25">
      <c r="A336" s="1" t="s">
        <v>61</v>
      </c>
      <c r="B336" s="1">
        <v>196</v>
      </c>
      <c r="C336" s="1" t="s">
        <v>24</v>
      </c>
      <c r="D336" s="1">
        <v>5</v>
      </c>
      <c r="E336" s="1">
        <v>494038.07558499801</v>
      </c>
      <c r="F336" s="1">
        <v>5180797.63772</v>
      </c>
      <c r="G336" s="1">
        <v>148.62204724409449</v>
      </c>
      <c r="M336" s="8">
        <f t="shared" si="92"/>
        <v>0.9642694237494297</v>
      </c>
      <c r="N336" s="6">
        <f t="shared" si="93"/>
        <v>0.54909090909090907</v>
      </c>
      <c r="O336" s="6">
        <f t="shared" si="94"/>
        <v>0.94080996884735202</v>
      </c>
      <c r="P336" s="7">
        <f t="shared" si="95"/>
        <v>0.50499001996007975</v>
      </c>
      <c r="R336" s="4" t="s">
        <v>61</v>
      </c>
      <c r="S336" s="4">
        <v>170</v>
      </c>
      <c r="T336" s="4" t="s">
        <v>24</v>
      </c>
      <c r="U336" s="4">
        <v>5</v>
      </c>
      <c r="V336" s="4">
        <v>494020.94464300002</v>
      </c>
      <c r="W336" s="4">
        <v>5180765.8738200003</v>
      </c>
      <c r="X336" s="4">
        <v>115.64960629921259</v>
      </c>
      <c r="Y336" s="4">
        <v>0.75034210126197343</v>
      </c>
      <c r="Z336" s="4">
        <v>0.42727272727272725</v>
      </c>
      <c r="AA336" s="4">
        <v>0.73208722741433019</v>
      </c>
      <c r="AB336">
        <v>0.37125748502994005</v>
      </c>
    </row>
    <row r="337" spans="1:28" x14ac:dyDescent="0.25">
      <c r="A337" s="1" t="s">
        <v>61</v>
      </c>
      <c r="B337" s="1">
        <v>89</v>
      </c>
      <c r="C337" s="1" t="s">
        <v>24</v>
      </c>
      <c r="D337" s="1">
        <v>5</v>
      </c>
      <c r="E337" s="1">
        <v>493935.202922998</v>
      </c>
      <c r="F337" s="1">
        <v>5180676.1413799804</v>
      </c>
      <c r="G337" s="1">
        <v>139.27165354330708</v>
      </c>
      <c r="M337" s="8">
        <f t="shared" si="92"/>
        <v>0.90360346662612112</v>
      </c>
      <c r="N337" s="6">
        <f t="shared" si="93"/>
        <v>0.51454545454545453</v>
      </c>
      <c r="O337" s="6">
        <f t="shared" si="94"/>
        <v>0.88161993769470404</v>
      </c>
      <c r="P337" s="7">
        <f t="shared" si="95"/>
        <v>0.46706586826347302</v>
      </c>
      <c r="R337" s="4" t="s">
        <v>61</v>
      </c>
      <c r="S337" s="4">
        <v>196</v>
      </c>
      <c r="T337" s="4" t="s">
        <v>24</v>
      </c>
      <c r="U337" s="4">
        <v>5</v>
      </c>
      <c r="V337" s="4">
        <v>494038.07558499801</v>
      </c>
      <c r="W337" s="4">
        <v>5180797.63772</v>
      </c>
      <c r="X337" s="4">
        <v>148.62204724409449</v>
      </c>
      <c r="Y337" s="4">
        <v>0.9642694237494297</v>
      </c>
      <c r="Z337" s="4">
        <v>0.54909090909090907</v>
      </c>
      <c r="AA337" s="4">
        <v>0.94080996884735202</v>
      </c>
      <c r="AB337">
        <v>0.50499001996007975</v>
      </c>
    </row>
    <row r="338" spans="1:28" x14ac:dyDescent="0.25">
      <c r="A338" s="1" t="s">
        <v>61</v>
      </c>
      <c r="B338" s="1">
        <v>64</v>
      </c>
      <c r="C338" s="1" t="s">
        <v>24</v>
      </c>
      <c r="D338" s="1">
        <v>5</v>
      </c>
      <c r="E338" s="1">
        <v>493928.07418</v>
      </c>
      <c r="F338" s="1">
        <v>5180645.7328500003</v>
      </c>
      <c r="G338" s="1">
        <v>134.35039370078741</v>
      </c>
      <c r="M338" s="8">
        <f t="shared" si="92"/>
        <v>0.87167401550859047</v>
      </c>
      <c r="N338" s="6">
        <f t="shared" si="93"/>
        <v>0.49636363636363634</v>
      </c>
      <c r="O338" s="6">
        <f t="shared" si="94"/>
        <v>0.85046728971962615</v>
      </c>
      <c r="P338" s="7">
        <f t="shared" si="95"/>
        <v>0.44710578842315368</v>
      </c>
      <c r="R338" s="4" t="s">
        <v>61</v>
      </c>
      <c r="S338" s="4">
        <v>221</v>
      </c>
      <c r="T338" s="4" t="s">
        <v>24</v>
      </c>
      <c r="U338" s="4">
        <v>5</v>
      </c>
      <c r="V338" s="4">
        <v>494054.817732998</v>
      </c>
      <c r="W338" s="4">
        <v>5180822.4013599902</v>
      </c>
      <c r="X338" s="4">
        <v>196.35826771653544</v>
      </c>
      <c r="Y338" s="4">
        <v>1.2739850995894784</v>
      </c>
      <c r="Z338" s="4">
        <v>0.72545454545454546</v>
      </c>
      <c r="AA338" s="4">
        <v>1.2429906542056075</v>
      </c>
      <c r="AB338">
        <v>0.69860279441117756</v>
      </c>
    </row>
    <row r="339" spans="1:28" x14ac:dyDescent="0.25">
      <c r="A339" s="1" t="s">
        <v>61</v>
      </c>
      <c r="B339" s="1">
        <v>144</v>
      </c>
      <c r="C339" s="1" t="s">
        <v>24</v>
      </c>
      <c r="D339" s="1">
        <v>5</v>
      </c>
      <c r="E339" s="1">
        <v>494007.324461999</v>
      </c>
      <c r="F339" s="1">
        <v>5180733.5508399904</v>
      </c>
      <c r="G339" s="1">
        <v>122.04724409448819</v>
      </c>
      <c r="M339" s="8">
        <f t="shared" si="92"/>
        <v>0.79185038771476346</v>
      </c>
      <c r="N339" s="6">
        <f t="shared" si="93"/>
        <v>0.45090909090909087</v>
      </c>
      <c r="O339" s="6">
        <f t="shared" si="94"/>
        <v>0.77258566978193144</v>
      </c>
      <c r="P339" s="7">
        <f t="shared" si="95"/>
        <v>0.39720558882235529</v>
      </c>
      <c r="R339" s="4" t="s">
        <v>61</v>
      </c>
      <c r="S339" s="4">
        <v>222</v>
      </c>
      <c r="T339" s="4" t="s">
        <v>24</v>
      </c>
      <c r="U339" s="4">
        <v>5</v>
      </c>
      <c r="V339" s="4">
        <v>494086.744038</v>
      </c>
      <c r="W339" s="4">
        <v>5180840.59387</v>
      </c>
      <c r="X339" s="4">
        <v>215.55118110236219</v>
      </c>
      <c r="Y339" s="4">
        <v>1.3985099589478482</v>
      </c>
      <c r="Z339" s="4">
        <v>0.79636363636363627</v>
      </c>
      <c r="AA339" s="4">
        <v>1.3644859813084111</v>
      </c>
      <c r="AB339" s="4">
        <v>0.77644710578842302</v>
      </c>
    </row>
    <row r="340" spans="1:28" x14ac:dyDescent="0.25">
      <c r="A340" s="1" t="s">
        <v>61</v>
      </c>
      <c r="B340" s="1">
        <v>143</v>
      </c>
      <c r="C340" s="1" t="s">
        <v>24</v>
      </c>
      <c r="D340" s="1">
        <v>5</v>
      </c>
      <c r="E340" s="1">
        <v>493976.77996199799</v>
      </c>
      <c r="F340" s="1">
        <v>5180731.3388799904</v>
      </c>
      <c r="G340" s="1">
        <v>121.55511811023622</v>
      </c>
      <c r="M340" s="8">
        <f t="shared" si="92"/>
        <v>0.78865744260301041</v>
      </c>
      <c r="N340" s="6">
        <f t="shared" si="93"/>
        <v>0.44909090909090904</v>
      </c>
      <c r="O340" s="6">
        <f t="shared" si="94"/>
        <v>0.76947040498442365</v>
      </c>
      <c r="P340" s="7">
        <f t="shared" si="95"/>
        <v>0.3952095808383233</v>
      </c>
      <c r="R340" s="4" t="s">
        <v>61</v>
      </c>
      <c r="S340" s="4">
        <v>246</v>
      </c>
      <c r="T340" s="4" t="s">
        <v>24</v>
      </c>
      <c r="U340" s="4">
        <v>5</v>
      </c>
      <c r="V340" s="4">
        <v>494082.71162100002</v>
      </c>
      <c r="W340" s="4">
        <v>5180854.1547499904</v>
      </c>
      <c r="X340" s="4">
        <v>199.31102362204723</v>
      </c>
      <c r="Y340" s="4">
        <v>1.2931427702599967</v>
      </c>
      <c r="Z340" s="4">
        <v>0.73636363636363622</v>
      </c>
      <c r="AA340" s="4">
        <v>1.261682242990654</v>
      </c>
      <c r="AB340">
        <v>0.71057884231536916</v>
      </c>
    </row>
    <row r="341" spans="1:28" x14ac:dyDescent="0.25">
      <c r="A341" s="1" t="s">
        <v>61</v>
      </c>
      <c r="B341" s="1">
        <v>293</v>
      </c>
      <c r="C341" s="1" t="s">
        <v>24</v>
      </c>
      <c r="D341" s="1">
        <v>5</v>
      </c>
      <c r="E341" s="1">
        <v>494136.58341800002</v>
      </c>
      <c r="F341" s="1">
        <v>5180910.7742100004</v>
      </c>
      <c r="G341" s="1">
        <v>116.63385826771653</v>
      </c>
      <c r="M341" s="8">
        <f t="shared" si="92"/>
        <v>0.75672799148547953</v>
      </c>
      <c r="N341" s="6">
        <f t="shared" si="93"/>
        <v>0.43090909090909085</v>
      </c>
      <c r="O341" s="6">
        <f t="shared" si="94"/>
        <v>0.73831775700934577</v>
      </c>
      <c r="P341" s="7">
        <f t="shared" si="95"/>
        <v>0.37524950099800397</v>
      </c>
      <c r="R341" s="4" t="s">
        <v>61</v>
      </c>
      <c r="S341" s="4">
        <v>247</v>
      </c>
      <c r="T341" s="4" t="s">
        <v>24</v>
      </c>
      <c r="U341" s="4">
        <v>5</v>
      </c>
      <c r="V341" s="4">
        <v>494114.637672999</v>
      </c>
      <c r="W341" s="4">
        <v>5180872.3474000003</v>
      </c>
      <c r="X341" s="4">
        <v>210.62992125984252</v>
      </c>
      <c r="Y341" s="4">
        <v>1.3665805078303175</v>
      </c>
      <c r="Z341" s="4">
        <v>0.77818181818181809</v>
      </c>
      <c r="AA341" s="4">
        <v>1.3333333333333333</v>
      </c>
      <c r="AB341">
        <v>0.75648702594810369</v>
      </c>
    </row>
    <row r="342" spans="1:28" x14ac:dyDescent="0.25">
      <c r="A342" s="1" t="s">
        <v>61</v>
      </c>
      <c r="B342" s="1">
        <v>170</v>
      </c>
      <c r="C342" s="1" t="s">
        <v>24</v>
      </c>
      <c r="D342" s="1">
        <v>5</v>
      </c>
      <c r="E342" s="1">
        <v>494020.94464300002</v>
      </c>
      <c r="F342" s="1">
        <v>5180765.8738200003</v>
      </c>
      <c r="G342" s="1">
        <v>115.64960629921259</v>
      </c>
      <c r="M342" s="8">
        <f t="shared" si="92"/>
        <v>0.75034210126197343</v>
      </c>
      <c r="N342" s="6">
        <f t="shared" si="93"/>
        <v>0.42727272727272725</v>
      </c>
      <c r="O342" s="6">
        <f t="shared" si="94"/>
        <v>0.73208722741433019</v>
      </c>
      <c r="P342" s="7">
        <f t="shared" si="95"/>
        <v>0.37125748502994005</v>
      </c>
      <c r="R342" s="4" t="s">
        <v>61</v>
      </c>
      <c r="S342" s="4">
        <v>270</v>
      </c>
      <c r="T342" s="4" t="s">
        <v>24</v>
      </c>
      <c r="U342" s="4">
        <v>5</v>
      </c>
      <c r="V342" s="4">
        <v>494115.63656700001</v>
      </c>
      <c r="W342" s="4">
        <v>5180879.0137499804</v>
      </c>
      <c r="X342" s="4">
        <v>173.72047244094489</v>
      </c>
      <c r="Y342" s="4">
        <v>1.1271096244488368</v>
      </c>
      <c r="Z342" s="4">
        <v>0.64181818181818184</v>
      </c>
      <c r="AA342" s="4">
        <v>1.0996884735202492</v>
      </c>
      <c r="AB342">
        <v>0.60678642714570852</v>
      </c>
    </row>
    <row r="343" spans="1:28" x14ac:dyDescent="0.25">
      <c r="A343" s="1" t="s">
        <v>61</v>
      </c>
      <c r="B343" s="1">
        <v>40</v>
      </c>
      <c r="C343" s="1" t="s">
        <v>24</v>
      </c>
      <c r="D343" s="1">
        <v>5</v>
      </c>
      <c r="E343" s="1">
        <v>493915.526583998</v>
      </c>
      <c r="F343" s="1">
        <v>5180617.9650100004</v>
      </c>
      <c r="G343" s="1">
        <v>24.114173228346456</v>
      </c>
      <c r="M343" s="8">
        <f t="shared" ref="M343" si="96">G343/$I$18</f>
        <v>0.15645431047590083</v>
      </c>
      <c r="N343" s="6">
        <f t="shared" ref="N343" si="97">G343/$J$18</f>
        <v>8.9090909090909082E-2</v>
      </c>
      <c r="O343" s="6">
        <f t="shared" ref="O343" si="98">G343/$K$18</f>
        <v>0.15264797507788161</v>
      </c>
      <c r="P343" s="7">
        <f t="shared" ref="P343" si="99">(G343-$L$18)/($J$18-$L$18)</f>
        <v>0</v>
      </c>
      <c r="R343" s="4" t="s">
        <v>61</v>
      </c>
      <c r="S343" s="4">
        <v>293</v>
      </c>
      <c r="T343" s="4" t="s">
        <v>24</v>
      </c>
      <c r="U343" s="4">
        <v>5</v>
      </c>
      <c r="V343" s="4">
        <v>494136.58341800002</v>
      </c>
      <c r="W343" s="4">
        <v>5180910.7742100004</v>
      </c>
      <c r="X343" s="4">
        <v>116.63385826771653</v>
      </c>
      <c r="Y343" s="4">
        <v>0.75672799148547953</v>
      </c>
      <c r="Z343" s="4">
        <v>0.43090909090909085</v>
      </c>
      <c r="AA343" s="4">
        <v>0.73831775700934577</v>
      </c>
      <c r="AB343">
        <v>0.37524950099800397</v>
      </c>
    </row>
    <row r="344" spans="1:28" x14ac:dyDescent="0.25">
      <c r="A344" s="5" t="s">
        <v>63</v>
      </c>
      <c r="B344" s="5">
        <v>248</v>
      </c>
      <c r="C344" s="5" t="s">
        <v>24</v>
      </c>
      <c r="D344" s="5">
        <v>6</v>
      </c>
      <c r="E344" s="5">
        <v>494145.15560300002</v>
      </c>
      <c r="F344" s="5">
        <v>5180849.02348</v>
      </c>
      <c r="G344" s="5">
        <v>278.5</v>
      </c>
      <c r="H344" s="5"/>
      <c r="I344" s="5"/>
      <c r="J344" s="5"/>
      <c r="K344" s="5"/>
      <c r="L344" s="5"/>
      <c r="M344" s="6">
        <f>G344/$I$19</f>
        <v>1.6786301369863015</v>
      </c>
      <c r="N344" s="6">
        <f>G344/$J$19</f>
        <v>1</v>
      </c>
      <c r="O344" s="6">
        <f>G344/$K$19</f>
        <v>1.4912985274431056</v>
      </c>
      <c r="P344" s="7">
        <f>(G344-$L$19)/($J$19-$L$19)</f>
        <v>1</v>
      </c>
      <c r="R344" s="4" t="s">
        <v>63</v>
      </c>
      <c r="S344" s="4">
        <v>41</v>
      </c>
      <c r="T344" s="4" t="s">
        <v>24</v>
      </c>
      <c r="U344" s="4">
        <v>6</v>
      </c>
      <c r="V344" s="4">
        <v>493947.431986999</v>
      </c>
      <c r="W344" s="4">
        <v>5180613.9323500004</v>
      </c>
      <c r="X344" s="4">
        <v>185.5</v>
      </c>
      <c r="Y344" s="4">
        <v>1.1180821917808219</v>
      </c>
      <c r="Z344" s="4">
        <v>0.66606822262118492</v>
      </c>
      <c r="AA344" s="4">
        <v>0.99330655957161984</v>
      </c>
      <c r="AB344">
        <v>0.59827213822894165</v>
      </c>
    </row>
    <row r="345" spans="1:28" x14ac:dyDescent="0.25">
      <c r="A345" s="1" t="s">
        <v>63</v>
      </c>
      <c r="B345" s="1">
        <v>118</v>
      </c>
      <c r="C345" s="1" t="s">
        <v>24</v>
      </c>
      <c r="D345" s="1">
        <v>6</v>
      </c>
      <c r="E345" s="1">
        <v>494010.040872999</v>
      </c>
      <c r="F345" s="1">
        <v>5180701.7671800004</v>
      </c>
      <c r="G345" s="1">
        <v>211</v>
      </c>
      <c r="M345" s="6">
        <f t="shared" ref="M345:M356" si="100">G345/$I$19</f>
        <v>1.2717808219178082</v>
      </c>
      <c r="N345" s="6">
        <f t="shared" ref="N345:N356" si="101">G345/$J$19</f>
        <v>0.75763016157989227</v>
      </c>
      <c r="O345" s="6">
        <f t="shared" ref="O345:O356" si="102">G345/$K$19</f>
        <v>1.1298527443105757</v>
      </c>
      <c r="P345" s="7">
        <f t="shared" ref="P345:P356" si="103">(G345-$L$19)/($J$19-$L$19)</f>
        <v>0.70842332613390924</v>
      </c>
      <c r="R345" s="4" t="s">
        <v>63</v>
      </c>
      <c r="S345" s="4">
        <v>65</v>
      </c>
      <c r="T345" s="4" t="s">
        <v>24</v>
      </c>
      <c r="U345" s="4">
        <v>6</v>
      </c>
      <c r="V345" s="4">
        <v>493959.974636</v>
      </c>
      <c r="W345" s="4">
        <v>5180636.9220099803</v>
      </c>
      <c r="X345" s="4">
        <v>196.5</v>
      </c>
      <c r="Y345" s="4">
        <v>1.1843835616438356</v>
      </c>
      <c r="Z345" s="4">
        <v>0.70556552962298025</v>
      </c>
      <c r="AA345" s="4">
        <v>1.0522088353413654</v>
      </c>
      <c r="AB345" s="108">
        <v>0.64578833693304538</v>
      </c>
    </row>
    <row r="346" spans="1:28" x14ac:dyDescent="0.25">
      <c r="A346" s="1" t="s">
        <v>63</v>
      </c>
      <c r="B346" s="1">
        <v>66</v>
      </c>
      <c r="C346" s="1" t="s">
        <v>24</v>
      </c>
      <c r="D346" s="1">
        <v>6</v>
      </c>
      <c r="E346" s="1">
        <v>493989.609204999</v>
      </c>
      <c r="F346" s="1">
        <v>5180640.4995499803</v>
      </c>
      <c r="G346" s="1">
        <v>206</v>
      </c>
      <c r="M346" s="6">
        <f t="shared" si="100"/>
        <v>1.2416438356164383</v>
      </c>
      <c r="N346" s="6">
        <f t="shared" si="101"/>
        <v>0.73967684021543989</v>
      </c>
      <c r="O346" s="6">
        <f t="shared" si="102"/>
        <v>1.1030789825970548</v>
      </c>
      <c r="P346" s="7">
        <f t="shared" si="103"/>
        <v>0.68682505399568039</v>
      </c>
      <c r="R346" s="4" t="s">
        <v>63</v>
      </c>
      <c r="S346" s="4">
        <v>66</v>
      </c>
      <c r="T346" s="4" t="s">
        <v>24</v>
      </c>
      <c r="U346" s="4">
        <v>6</v>
      </c>
      <c r="V346" s="4">
        <v>493989.609204999</v>
      </c>
      <c r="W346" s="4">
        <v>5180640.4995499803</v>
      </c>
      <c r="X346" s="4">
        <v>206</v>
      </c>
      <c r="Y346" s="4">
        <v>1.2416438356164383</v>
      </c>
      <c r="Z346" s="4">
        <v>0.73967684021543989</v>
      </c>
      <c r="AA346" s="4">
        <v>1.1030789825970548</v>
      </c>
      <c r="AB346">
        <v>0.68682505399568039</v>
      </c>
    </row>
    <row r="347" spans="1:28" x14ac:dyDescent="0.25">
      <c r="A347" s="1" t="s">
        <v>63</v>
      </c>
      <c r="B347" s="1">
        <v>91</v>
      </c>
      <c r="C347" s="1" t="s">
        <v>24</v>
      </c>
      <c r="D347" s="1">
        <v>6</v>
      </c>
      <c r="E347" s="1">
        <v>493998.558499999</v>
      </c>
      <c r="F347" s="1">
        <v>5180669.9977099802</v>
      </c>
      <c r="G347" s="1">
        <v>202.5</v>
      </c>
      <c r="M347" s="6">
        <f t="shared" si="100"/>
        <v>1.2205479452054795</v>
      </c>
      <c r="N347" s="6">
        <f t="shared" si="101"/>
        <v>0.72710951526032319</v>
      </c>
      <c r="O347" s="6">
        <f t="shared" si="102"/>
        <v>1.0843373493975903</v>
      </c>
      <c r="P347" s="7">
        <f t="shared" si="103"/>
        <v>0.67170626349892004</v>
      </c>
      <c r="R347" s="4" t="s">
        <v>63</v>
      </c>
      <c r="S347" s="4">
        <v>91</v>
      </c>
      <c r="T347" s="4" t="s">
        <v>24</v>
      </c>
      <c r="U347" s="4">
        <v>6</v>
      </c>
      <c r="V347" s="4">
        <v>493998.558499999</v>
      </c>
      <c r="W347" s="4">
        <v>5180669.9977099802</v>
      </c>
      <c r="X347" s="4">
        <v>202.5</v>
      </c>
      <c r="Y347" s="4">
        <v>1.2205479452054795</v>
      </c>
      <c r="Z347" s="4">
        <v>0.72710951526032319</v>
      </c>
      <c r="AA347" s="4">
        <v>1.0843373493975903</v>
      </c>
      <c r="AB347">
        <v>0.67170626349892004</v>
      </c>
    </row>
    <row r="348" spans="1:28" x14ac:dyDescent="0.25">
      <c r="A348" s="1" t="s">
        <v>63</v>
      </c>
      <c r="B348" s="1">
        <v>223</v>
      </c>
      <c r="C348" s="1" t="s">
        <v>24</v>
      </c>
      <c r="D348" s="1">
        <v>6</v>
      </c>
      <c r="E348" s="1">
        <v>494118.627680998</v>
      </c>
      <c r="F348" s="1">
        <v>5180815.4489200003</v>
      </c>
      <c r="G348" s="1">
        <v>198</v>
      </c>
      <c r="M348" s="6">
        <f t="shared" si="100"/>
        <v>1.1934246575342466</v>
      </c>
      <c r="N348" s="6">
        <f t="shared" si="101"/>
        <v>0.71095152603231593</v>
      </c>
      <c r="O348" s="6">
        <f t="shared" si="102"/>
        <v>1.0602409638554218</v>
      </c>
      <c r="P348" s="7">
        <f t="shared" si="103"/>
        <v>0.65226781857451399</v>
      </c>
      <c r="R348" s="4" t="s">
        <v>63</v>
      </c>
      <c r="S348" s="4">
        <v>118</v>
      </c>
      <c r="T348" s="4" t="s">
        <v>24</v>
      </c>
      <c r="U348" s="4">
        <v>6</v>
      </c>
      <c r="V348" s="4">
        <v>494010.040872999</v>
      </c>
      <c r="W348" s="4">
        <v>5180701.7671800004</v>
      </c>
      <c r="X348" s="4">
        <v>211</v>
      </c>
      <c r="Y348" s="4">
        <v>1.2717808219178082</v>
      </c>
      <c r="Z348" s="4">
        <v>0.75763016157989227</v>
      </c>
      <c r="AA348" s="4">
        <v>1.1298527443105757</v>
      </c>
      <c r="AB348">
        <v>0.70842332613390924</v>
      </c>
    </row>
    <row r="349" spans="1:28" x14ac:dyDescent="0.25">
      <c r="A349" s="1" t="s">
        <v>63</v>
      </c>
      <c r="B349" s="1">
        <v>65</v>
      </c>
      <c r="C349" s="1" t="s">
        <v>24</v>
      </c>
      <c r="D349" s="1">
        <v>6</v>
      </c>
      <c r="E349" s="1">
        <v>493959.974636</v>
      </c>
      <c r="F349" s="1">
        <v>5180636.9220099803</v>
      </c>
      <c r="G349" s="1">
        <v>196.5</v>
      </c>
      <c r="M349" s="6">
        <f t="shared" si="100"/>
        <v>1.1843835616438356</v>
      </c>
      <c r="N349" s="6">
        <f t="shared" si="101"/>
        <v>0.70556552962298025</v>
      </c>
      <c r="O349" s="6">
        <f t="shared" si="102"/>
        <v>1.0522088353413654</v>
      </c>
      <c r="P349" s="7">
        <f t="shared" si="103"/>
        <v>0.64578833693304538</v>
      </c>
      <c r="R349" s="4" t="s">
        <v>63</v>
      </c>
      <c r="S349" s="4">
        <v>145</v>
      </c>
      <c r="T349" s="4" t="s">
        <v>24</v>
      </c>
      <c r="U349" s="4">
        <v>6</v>
      </c>
      <c r="V349" s="4">
        <v>494039.23383600003</v>
      </c>
      <c r="W349" s="4">
        <v>5180734.0746799903</v>
      </c>
      <c r="X349" s="4">
        <v>163.5</v>
      </c>
      <c r="Y349" s="4">
        <v>0.98547945205479459</v>
      </c>
      <c r="Z349" s="4">
        <v>0.58707360861759428</v>
      </c>
      <c r="AA349" s="4">
        <v>0.87550200803212852</v>
      </c>
      <c r="AB349">
        <v>0.5032397408207343</v>
      </c>
    </row>
    <row r="350" spans="1:28" x14ac:dyDescent="0.25">
      <c r="A350" s="1" t="s">
        <v>63</v>
      </c>
      <c r="B350" s="1">
        <v>41</v>
      </c>
      <c r="C350" s="1" t="s">
        <v>24</v>
      </c>
      <c r="D350" s="1">
        <v>6</v>
      </c>
      <c r="E350" s="1">
        <v>493947.431986999</v>
      </c>
      <c r="F350" s="1">
        <v>5180613.9323500004</v>
      </c>
      <c r="G350" s="1">
        <v>185.5</v>
      </c>
      <c r="M350" s="6">
        <f t="shared" si="100"/>
        <v>1.1180821917808219</v>
      </c>
      <c r="N350" s="6">
        <f t="shared" si="101"/>
        <v>0.66606822262118492</v>
      </c>
      <c r="O350" s="6">
        <f t="shared" si="102"/>
        <v>0.99330655957161984</v>
      </c>
      <c r="P350" s="7">
        <f t="shared" si="103"/>
        <v>0.59827213822894165</v>
      </c>
      <c r="R350" s="4" t="s">
        <v>63</v>
      </c>
      <c r="S350" s="4">
        <v>171</v>
      </c>
      <c r="T350" s="4" t="s">
        <v>24</v>
      </c>
      <c r="U350" s="4">
        <v>6</v>
      </c>
      <c r="V350" s="4">
        <v>494052.84635599901</v>
      </c>
      <c r="W350" s="4">
        <v>5180758.8414200004</v>
      </c>
      <c r="X350" s="4">
        <v>108.5</v>
      </c>
      <c r="Y350" s="4">
        <v>0.65397260273972602</v>
      </c>
      <c r="Z350" s="4">
        <v>0.38958707360861761</v>
      </c>
      <c r="AA350" s="4">
        <v>0.58099062918340028</v>
      </c>
      <c r="AB350" s="108">
        <v>0.26565874730021599</v>
      </c>
    </row>
    <row r="351" spans="1:28" x14ac:dyDescent="0.25">
      <c r="A351" s="1" t="s">
        <v>63</v>
      </c>
      <c r="B351" s="1">
        <v>145</v>
      </c>
      <c r="C351" s="1" t="s">
        <v>24</v>
      </c>
      <c r="D351" s="1">
        <v>6</v>
      </c>
      <c r="E351" s="1">
        <v>494039.23383600003</v>
      </c>
      <c r="F351" s="1">
        <v>5180734.0746799903</v>
      </c>
      <c r="G351" s="1">
        <v>163.5</v>
      </c>
      <c r="M351" s="6">
        <f t="shared" si="100"/>
        <v>0.98547945205479459</v>
      </c>
      <c r="N351" s="6">
        <f t="shared" si="101"/>
        <v>0.58707360861759428</v>
      </c>
      <c r="O351" s="6">
        <f t="shared" si="102"/>
        <v>0.87550200803212852</v>
      </c>
      <c r="P351" s="7">
        <f t="shared" si="103"/>
        <v>0.5032397408207343</v>
      </c>
      <c r="R351" s="4" t="s">
        <v>63</v>
      </c>
      <c r="S351" s="4">
        <v>172</v>
      </c>
      <c r="T351" s="4" t="s">
        <v>24</v>
      </c>
      <c r="U351" s="4">
        <v>6</v>
      </c>
      <c r="V351" s="4">
        <v>494084.77300500002</v>
      </c>
      <c r="W351" s="4">
        <v>5180777.0339099905</v>
      </c>
      <c r="X351" s="4">
        <v>95</v>
      </c>
      <c r="Y351" s="4">
        <v>0.57260273972602738</v>
      </c>
      <c r="Z351" s="4">
        <v>0.34111310592459604</v>
      </c>
      <c r="AA351" s="4">
        <v>0.50870147255689424</v>
      </c>
      <c r="AB351">
        <v>0.20734341252699784</v>
      </c>
    </row>
    <row r="352" spans="1:28" x14ac:dyDescent="0.25">
      <c r="A352" s="1" t="s">
        <v>63</v>
      </c>
      <c r="B352" s="1">
        <v>198</v>
      </c>
      <c r="C352" s="1" t="s">
        <v>24</v>
      </c>
      <c r="D352" s="1">
        <v>6</v>
      </c>
      <c r="E352" s="1">
        <v>494101.90357700002</v>
      </c>
      <c r="F352" s="1">
        <v>5180808.7980000004</v>
      </c>
      <c r="G352" s="1">
        <v>135</v>
      </c>
      <c r="M352" s="6">
        <f t="shared" si="100"/>
        <v>0.81369863013698629</v>
      </c>
      <c r="N352" s="6">
        <f t="shared" si="101"/>
        <v>0.48473967684021546</v>
      </c>
      <c r="O352" s="6">
        <f t="shared" si="102"/>
        <v>0.72289156626506024</v>
      </c>
      <c r="P352" s="7">
        <f t="shared" si="103"/>
        <v>0.38012958963282939</v>
      </c>
      <c r="R352" s="4" t="s">
        <v>63</v>
      </c>
      <c r="S352" s="4">
        <v>197</v>
      </c>
      <c r="T352" s="4" t="s">
        <v>24</v>
      </c>
      <c r="U352" s="4">
        <v>6</v>
      </c>
      <c r="V352" s="4">
        <v>494069.977149999</v>
      </c>
      <c r="W352" s="4">
        <v>5180790.6054199804</v>
      </c>
      <c r="X352" s="4">
        <v>110.5</v>
      </c>
      <c r="Y352" s="4">
        <v>0.66602739726027393</v>
      </c>
      <c r="Z352" s="4">
        <v>0.39676840215439857</v>
      </c>
      <c r="AA352" s="4">
        <v>0.5917001338688086</v>
      </c>
      <c r="AB352">
        <v>0.27429805615550756</v>
      </c>
    </row>
    <row r="353" spans="1:28" x14ac:dyDescent="0.25">
      <c r="A353" s="1" t="s">
        <v>63</v>
      </c>
      <c r="B353" s="1">
        <v>197</v>
      </c>
      <c r="C353" s="1" t="s">
        <v>24</v>
      </c>
      <c r="D353" s="1">
        <v>6</v>
      </c>
      <c r="E353" s="1">
        <v>494069.977149999</v>
      </c>
      <c r="F353" s="1">
        <v>5180790.6054199804</v>
      </c>
      <c r="G353" s="1">
        <v>110.5</v>
      </c>
      <c r="M353" s="6">
        <f t="shared" si="100"/>
        <v>0.66602739726027393</v>
      </c>
      <c r="N353" s="6">
        <f t="shared" si="101"/>
        <v>0.39676840215439857</v>
      </c>
      <c r="O353" s="6">
        <f t="shared" si="102"/>
        <v>0.5917001338688086</v>
      </c>
      <c r="P353" s="7">
        <f t="shared" si="103"/>
        <v>0.27429805615550756</v>
      </c>
      <c r="R353" s="4" t="s">
        <v>63</v>
      </c>
      <c r="S353" s="4">
        <v>198</v>
      </c>
      <c r="T353" s="4" t="s">
        <v>24</v>
      </c>
      <c r="U353" s="4">
        <v>6</v>
      </c>
      <c r="V353" s="4">
        <v>494101.90357700002</v>
      </c>
      <c r="W353" s="4">
        <v>5180808.7980000004</v>
      </c>
      <c r="X353" s="4">
        <v>135</v>
      </c>
      <c r="Y353" s="4">
        <v>0.81369863013698629</v>
      </c>
      <c r="Z353" s="4">
        <v>0.48473967684021546</v>
      </c>
      <c r="AA353" s="4">
        <v>0.72289156626506024</v>
      </c>
      <c r="AB353">
        <v>0.38012958963282939</v>
      </c>
    </row>
    <row r="354" spans="1:28" x14ac:dyDescent="0.25">
      <c r="A354" s="1" t="s">
        <v>63</v>
      </c>
      <c r="B354" s="1">
        <v>171</v>
      </c>
      <c r="C354" s="1" t="s">
        <v>24</v>
      </c>
      <c r="D354" s="1">
        <v>6</v>
      </c>
      <c r="E354" s="1">
        <v>494052.84635599901</v>
      </c>
      <c r="F354" s="1">
        <v>5180758.8414200004</v>
      </c>
      <c r="G354" s="1">
        <v>108.5</v>
      </c>
      <c r="M354" s="6">
        <f t="shared" si="100"/>
        <v>0.65397260273972602</v>
      </c>
      <c r="N354" s="6">
        <f t="shared" si="101"/>
        <v>0.38958707360861761</v>
      </c>
      <c r="O354" s="6">
        <f t="shared" si="102"/>
        <v>0.58099062918340028</v>
      </c>
      <c r="P354" s="7">
        <f t="shared" si="103"/>
        <v>0.26565874730021599</v>
      </c>
      <c r="R354" s="4" t="s">
        <v>63</v>
      </c>
      <c r="S354" s="4">
        <v>223</v>
      </c>
      <c r="T354" s="4" t="s">
        <v>24</v>
      </c>
      <c r="U354" s="4">
        <v>6</v>
      </c>
      <c r="V354" s="4">
        <v>494118.627680998</v>
      </c>
      <c r="W354" s="4">
        <v>5180815.4489200003</v>
      </c>
      <c r="X354" s="4">
        <v>198</v>
      </c>
      <c r="Y354" s="4">
        <v>1.1934246575342466</v>
      </c>
      <c r="Z354" s="4">
        <v>0.71095152603231593</v>
      </c>
      <c r="AA354" s="4">
        <v>1.0602409638554218</v>
      </c>
      <c r="AB354">
        <v>0.65226781857451399</v>
      </c>
    </row>
    <row r="355" spans="1:28" x14ac:dyDescent="0.25">
      <c r="A355" s="1" t="s">
        <v>63</v>
      </c>
      <c r="B355" s="1">
        <v>172</v>
      </c>
      <c r="C355" s="1" t="s">
        <v>24</v>
      </c>
      <c r="D355" s="1">
        <v>6</v>
      </c>
      <c r="E355" s="1">
        <v>494084.77300500002</v>
      </c>
      <c r="F355" s="1">
        <v>5180777.0339099905</v>
      </c>
      <c r="G355" s="1">
        <v>95</v>
      </c>
      <c r="M355" s="6">
        <f t="shared" si="100"/>
        <v>0.57260273972602738</v>
      </c>
      <c r="N355" s="6">
        <f t="shared" si="101"/>
        <v>0.34111310592459604</v>
      </c>
      <c r="O355" s="6">
        <f t="shared" si="102"/>
        <v>0.50870147255689424</v>
      </c>
      <c r="P355" s="7">
        <f t="shared" si="103"/>
        <v>0.20734341252699784</v>
      </c>
      <c r="R355" s="4" t="s">
        <v>63</v>
      </c>
      <c r="S355" s="4">
        <v>248</v>
      </c>
      <c r="T355" s="4" t="s">
        <v>24</v>
      </c>
      <c r="U355" s="4">
        <v>6</v>
      </c>
      <c r="V355" s="4">
        <v>494145.15560300002</v>
      </c>
      <c r="W355" s="4">
        <v>5180849.02348</v>
      </c>
      <c r="X355" s="4">
        <v>278.5</v>
      </c>
      <c r="Y355" s="4">
        <v>1.6786301369863015</v>
      </c>
      <c r="Z355" s="4">
        <v>1</v>
      </c>
      <c r="AA355" s="4">
        <v>1.4912985274431056</v>
      </c>
      <c r="AB355" s="7">
        <v>1</v>
      </c>
    </row>
    <row r="356" spans="1:28" x14ac:dyDescent="0.25">
      <c r="A356" s="1" t="s">
        <v>63</v>
      </c>
      <c r="B356" s="1">
        <v>271</v>
      </c>
      <c r="C356" s="1" t="s">
        <v>24</v>
      </c>
      <c r="D356" s="1">
        <v>6</v>
      </c>
      <c r="E356" s="1">
        <v>494147.55805200001</v>
      </c>
      <c r="F356" s="1">
        <v>5180892.7616900001</v>
      </c>
      <c r="G356" s="1">
        <v>77.5</v>
      </c>
      <c r="M356" s="6">
        <f t="shared" si="100"/>
        <v>0.4671232876712329</v>
      </c>
      <c r="N356" s="6">
        <f t="shared" si="101"/>
        <v>0.27827648114901254</v>
      </c>
      <c r="O356" s="6">
        <f t="shared" si="102"/>
        <v>0.41499330655957162</v>
      </c>
      <c r="P356" s="7">
        <f t="shared" si="103"/>
        <v>0.13174946004319654</v>
      </c>
      <c r="R356" s="4" t="s">
        <v>63</v>
      </c>
      <c r="S356" s="4">
        <v>271</v>
      </c>
      <c r="T356" s="4" t="s">
        <v>24</v>
      </c>
      <c r="U356" s="4">
        <v>6</v>
      </c>
      <c r="V356" s="4">
        <v>494147.55805200001</v>
      </c>
      <c r="W356" s="4">
        <v>5180892.7616900001</v>
      </c>
      <c r="X356" s="4">
        <v>77.5</v>
      </c>
      <c r="Y356" s="4">
        <v>0.4671232876712329</v>
      </c>
      <c r="Z356" s="4">
        <v>0.27827648114901254</v>
      </c>
      <c r="AA356" s="4">
        <v>0.41499330655957162</v>
      </c>
      <c r="AB356">
        <v>0.13174946004319654</v>
      </c>
    </row>
    <row r="357" spans="1:28" x14ac:dyDescent="0.25">
      <c r="A357" s="5" t="s">
        <v>63</v>
      </c>
      <c r="B357" s="5">
        <v>92</v>
      </c>
      <c r="C357" s="5" t="s">
        <v>24</v>
      </c>
      <c r="D357" s="5">
        <v>7</v>
      </c>
      <c r="E357" s="5">
        <v>494030.468212999</v>
      </c>
      <c r="F357" s="5">
        <v>5180670.5214999802</v>
      </c>
      <c r="G357" s="5">
        <v>230</v>
      </c>
      <c r="H357" s="5"/>
      <c r="I357" s="5"/>
      <c r="J357" s="5"/>
      <c r="K357" s="5"/>
      <c r="L357" s="5"/>
      <c r="M357" s="6">
        <f>G357/$I$19</f>
        <v>1.3863013698630138</v>
      </c>
      <c r="N357" s="6">
        <f>G357/$J$19</f>
        <v>0.82585278276481144</v>
      </c>
      <c r="O357" s="6">
        <f>G357/$J$19</f>
        <v>0.82585278276481144</v>
      </c>
      <c r="P357" s="7">
        <f>(G357-$L$19)/($J$19-$L$19)</f>
        <v>0.79049676025917925</v>
      </c>
      <c r="R357" s="4" t="s">
        <v>63</v>
      </c>
      <c r="S357" s="4">
        <v>67</v>
      </c>
      <c r="T357" s="4" t="s">
        <v>24</v>
      </c>
      <c r="U357" s="4">
        <v>7</v>
      </c>
      <c r="V357" s="4">
        <v>494023.79518900003</v>
      </c>
      <c r="W357" s="4">
        <v>5180638.7472000001</v>
      </c>
      <c r="X357" s="4">
        <v>207</v>
      </c>
      <c r="Y357" s="4">
        <v>1.2476712328767123</v>
      </c>
      <c r="Z357" s="4">
        <v>0.74326750448833034</v>
      </c>
      <c r="AA357" s="4">
        <v>0.74326750448833034</v>
      </c>
      <c r="AB357">
        <v>0.69114470842332609</v>
      </c>
    </row>
    <row r="358" spans="1:28" x14ac:dyDescent="0.25">
      <c r="A358" s="1" t="s">
        <v>63</v>
      </c>
      <c r="B358" s="1">
        <v>67</v>
      </c>
      <c r="C358" s="1" t="s">
        <v>24</v>
      </c>
      <c r="D358" s="1">
        <v>7</v>
      </c>
      <c r="E358" s="1">
        <v>494023.79518900003</v>
      </c>
      <c r="F358" s="1">
        <v>5180638.7472000001</v>
      </c>
      <c r="G358" s="1">
        <v>207</v>
      </c>
      <c r="M358" s="6">
        <f t="shared" ref="M358:M365" si="104">G358/$I$19</f>
        <v>1.2476712328767123</v>
      </c>
      <c r="N358" s="6">
        <f t="shared" ref="N358:N365" si="105">G358/$J$19</f>
        <v>0.74326750448833034</v>
      </c>
      <c r="O358" s="6">
        <f t="shared" ref="O358:O365" si="106">G358/$J$19</f>
        <v>0.74326750448833034</v>
      </c>
      <c r="P358" s="7">
        <f t="shared" ref="P358:P365" si="107">(G358-$L$19)/($J$19-$L$19)</f>
        <v>0.69114470842332609</v>
      </c>
      <c r="R358" s="4" t="s">
        <v>63</v>
      </c>
      <c r="S358" s="4">
        <v>92</v>
      </c>
      <c r="T358" s="4" t="s">
        <v>24</v>
      </c>
      <c r="U358" s="4">
        <v>7</v>
      </c>
      <c r="V358" s="4">
        <v>494030.468212999</v>
      </c>
      <c r="W358" s="4">
        <v>5180670.5214999802</v>
      </c>
      <c r="X358" s="4">
        <v>230</v>
      </c>
      <c r="Y358" s="4">
        <v>1.3863013698630138</v>
      </c>
      <c r="Z358" s="4">
        <v>0.82585278276481144</v>
      </c>
      <c r="AA358" s="4">
        <v>0.82585278276481144</v>
      </c>
      <c r="AB358" s="7">
        <v>0.79049676025917925</v>
      </c>
    </row>
    <row r="359" spans="1:28" x14ac:dyDescent="0.25">
      <c r="A359" s="1" t="s">
        <v>63</v>
      </c>
      <c r="B359" s="1">
        <v>199</v>
      </c>
      <c r="C359" s="1" t="s">
        <v>24</v>
      </c>
      <c r="D359" s="1">
        <v>7</v>
      </c>
      <c r="E359" s="1">
        <v>494133.78745300003</v>
      </c>
      <c r="F359" s="1">
        <v>5180783.6531300005</v>
      </c>
      <c r="G359" s="1">
        <v>205</v>
      </c>
      <c r="M359" s="6">
        <f t="shared" si="104"/>
        <v>1.2356164383561643</v>
      </c>
      <c r="N359" s="6">
        <f t="shared" si="105"/>
        <v>0.73608617594254933</v>
      </c>
      <c r="O359" s="6">
        <f t="shared" si="106"/>
        <v>0.73608617594254933</v>
      </c>
      <c r="P359" s="7">
        <f t="shared" si="107"/>
        <v>0.68250539956803458</v>
      </c>
      <c r="R359" s="4" t="s">
        <v>63</v>
      </c>
      <c r="S359" s="4">
        <v>119</v>
      </c>
      <c r="T359" s="4" t="s">
        <v>24</v>
      </c>
      <c r="U359" s="4">
        <v>7</v>
      </c>
      <c r="V359" s="4">
        <v>494044.226517</v>
      </c>
      <c r="W359" s="4">
        <v>5180700.4701500004</v>
      </c>
      <c r="X359" s="4">
        <v>188</v>
      </c>
      <c r="Y359" s="4">
        <v>1.1331506849315069</v>
      </c>
      <c r="Z359" s="4">
        <v>0.67504488330341117</v>
      </c>
      <c r="AA359" s="4">
        <v>0.67504488330341117</v>
      </c>
      <c r="AB359">
        <v>0.60907127429805619</v>
      </c>
    </row>
    <row r="360" spans="1:28" x14ac:dyDescent="0.25">
      <c r="A360" s="1" t="s">
        <v>63</v>
      </c>
      <c r="B360" s="1">
        <v>224</v>
      </c>
      <c r="C360" s="1" t="s">
        <v>24</v>
      </c>
      <c r="D360" s="1">
        <v>7</v>
      </c>
      <c r="E360" s="1">
        <v>494150.549497</v>
      </c>
      <c r="F360" s="1">
        <v>5180829.1968799904</v>
      </c>
      <c r="G360" s="1">
        <v>194</v>
      </c>
      <c r="M360" s="6">
        <f t="shared" si="104"/>
        <v>1.1693150684931508</v>
      </c>
      <c r="N360" s="6">
        <f t="shared" si="105"/>
        <v>0.696588868940754</v>
      </c>
      <c r="O360" s="6">
        <f t="shared" si="106"/>
        <v>0.696588868940754</v>
      </c>
      <c r="P360" s="7">
        <f t="shared" si="107"/>
        <v>0.63498920086393085</v>
      </c>
      <c r="R360" s="4" t="s">
        <v>63</v>
      </c>
      <c r="S360" s="4">
        <v>120</v>
      </c>
      <c r="T360" s="4" t="s">
        <v>24</v>
      </c>
      <c r="U360" s="4">
        <v>7</v>
      </c>
      <c r="V360" s="4">
        <v>494073.852491998</v>
      </c>
      <c r="W360" s="4">
        <v>5180695.25875</v>
      </c>
      <c r="X360" s="4">
        <v>170.5</v>
      </c>
      <c r="Y360" s="4">
        <v>1.0276712328767124</v>
      </c>
      <c r="Z360" s="4">
        <v>0.61220825852782768</v>
      </c>
      <c r="AA360" s="4">
        <v>0.61220825852782768</v>
      </c>
      <c r="AB360">
        <v>0.53347732181425489</v>
      </c>
    </row>
    <row r="361" spans="1:28" x14ac:dyDescent="0.25">
      <c r="A361" s="1" t="s">
        <v>63</v>
      </c>
      <c r="B361" s="1">
        <v>119</v>
      </c>
      <c r="C361" s="1" t="s">
        <v>24</v>
      </c>
      <c r="D361" s="1">
        <v>7</v>
      </c>
      <c r="E361" s="1">
        <v>494044.226517</v>
      </c>
      <c r="F361" s="1">
        <v>5180700.4701500004</v>
      </c>
      <c r="G361" s="1">
        <v>188</v>
      </c>
      <c r="M361" s="6">
        <f t="shared" si="104"/>
        <v>1.1331506849315069</v>
      </c>
      <c r="N361" s="6">
        <f t="shared" si="105"/>
        <v>0.67504488330341117</v>
      </c>
      <c r="O361" s="6">
        <f t="shared" si="106"/>
        <v>0.67504488330341117</v>
      </c>
      <c r="P361" s="7">
        <f t="shared" si="107"/>
        <v>0.60907127429805619</v>
      </c>
      <c r="R361" s="4" t="s">
        <v>63</v>
      </c>
      <c r="S361" s="4">
        <v>146</v>
      </c>
      <c r="T361" s="4" t="s">
        <v>24</v>
      </c>
      <c r="U361" s="4">
        <v>7</v>
      </c>
      <c r="V361" s="4">
        <v>494071.13574</v>
      </c>
      <c r="W361" s="4">
        <v>5180727.0423800005</v>
      </c>
      <c r="X361" s="4">
        <v>47</v>
      </c>
      <c r="Y361" s="4">
        <v>0.28328767123287674</v>
      </c>
      <c r="Z361" s="4">
        <v>0.16876122082585279</v>
      </c>
      <c r="AA361" s="4">
        <v>0.16876122082585279</v>
      </c>
      <c r="AB361">
        <v>0</v>
      </c>
    </row>
    <row r="362" spans="1:28" x14ac:dyDescent="0.25">
      <c r="A362" s="1" t="s">
        <v>63</v>
      </c>
      <c r="B362" s="1">
        <v>120</v>
      </c>
      <c r="C362" s="1" t="s">
        <v>24</v>
      </c>
      <c r="D362" s="1">
        <v>7</v>
      </c>
      <c r="E362" s="1">
        <v>494073.852491998</v>
      </c>
      <c r="F362" s="1">
        <v>5180695.25875</v>
      </c>
      <c r="G362" s="1">
        <v>170.5</v>
      </c>
      <c r="M362" s="6">
        <f t="shared" si="104"/>
        <v>1.0276712328767124</v>
      </c>
      <c r="N362" s="6">
        <f t="shared" si="105"/>
        <v>0.61220825852782768</v>
      </c>
      <c r="O362" s="6">
        <f t="shared" si="106"/>
        <v>0.61220825852782768</v>
      </c>
      <c r="P362" s="7">
        <f t="shared" si="107"/>
        <v>0.53347732181425489</v>
      </c>
      <c r="R362" s="4" t="s">
        <v>63</v>
      </c>
      <c r="S362" s="4">
        <v>147</v>
      </c>
      <c r="T362" s="4" t="s">
        <v>24</v>
      </c>
      <c r="U362" s="4">
        <v>7</v>
      </c>
      <c r="V362" s="4">
        <v>494103.06250200002</v>
      </c>
      <c r="W362" s="4">
        <v>5180745.2349699903</v>
      </c>
      <c r="X362" s="4">
        <v>108.5</v>
      </c>
      <c r="Y362" s="4">
        <v>0.65397260273972602</v>
      </c>
      <c r="Z362" s="4">
        <v>0.38958707360861761</v>
      </c>
      <c r="AA362" s="4">
        <v>0.38958707360861761</v>
      </c>
      <c r="AB362">
        <v>0.26565874730021599</v>
      </c>
    </row>
    <row r="363" spans="1:28" x14ac:dyDescent="0.25">
      <c r="A363" s="1" t="s">
        <v>63</v>
      </c>
      <c r="B363" s="1">
        <v>173</v>
      </c>
      <c r="C363" s="1" t="s">
        <v>24</v>
      </c>
      <c r="D363" s="1">
        <v>7</v>
      </c>
      <c r="E363" s="1">
        <v>494116.65697800001</v>
      </c>
      <c r="F363" s="1">
        <v>5180751.8889600001</v>
      </c>
      <c r="G363" s="1">
        <v>132</v>
      </c>
      <c r="M363" s="6">
        <f t="shared" si="104"/>
        <v>0.79561643835616436</v>
      </c>
      <c r="N363" s="6">
        <f t="shared" si="105"/>
        <v>0.47396768402154399</v>
      </c>
      <c r="O363" s="6">
        <f t="shared" si="106"/>
        <v>0.47396768402154399</v>
      </c>
      <c r="P363" s="7">
        <f t="shared" si="107"/>
        <v>0.367170626349892</v>
      </c>
      <c r="R363" s="4" t="s">
        <v>63</v>
      </c>
      <c r="S363" s="4">
        <v>173</v>
      </c>
      <c r="T363" s="4" t="s">
        <v>24</v>
      </c>
      <c r="U363" s="4">
        <v>7</v>
      </c>
      <c r="V363" s="4">
        <v>494116.65697800001</v>
      </c>
      <c r="W363" s="4">
        <v>5180751.8889600001</v>
      </c>
      <c r="X363" s="4">
        <v>132</v>
      </c>
      <c r="Y363" s="4">
        <v>0.79561643835616436</v>
      </c>
      <c r="Z363" s="4">
        <v>0.47396768402154399</v>
      </c>
      <c r="AA363" s="4">
        <v>0.47396768402154399</v>
      </c>
      <c r="AB363">
        <v>0.367170626349892</v>
      </c>
    </row>
    <row r="364" spans="1:28" x14ac:dyDescent="0.25">
      <c r="A364" s="1" t="s">
        <v>63</v>
      </c>
      <c r="B364" s="1">
        <v>147</v>
      </c>
      <c r="C364" s="1" t="s">
        <v>24</v>
      </c>
      <c r="D364" s="1">
        <v>7</v>
      </c>
      <c r="E364" s="1">
        <v>494103.06250200002</v>
      </c>
      <c r="F364" s="1">
        <v>5180745.2349699903</v>
      </c>
      <c r="G364" s="1">
        <v>108.5</v>
      </c>
      <c r="M364" s="6">
        <f t="shared" si="104"/>
        <v>0.65397260273972602</v>
      </c>
      <c r="N364" s="6">
        <f t="shared" si="105"/>
        <v>0.38958707360861761</v>
      </c>
      <c r="O364" s="6">
        <f t="shared" si="106"/>
        <v>0.38958707360861761</v>
      </c>
      <c r="P364" s="7">
        <f t="shared" si="107"/>
        <v>0.26565874730021599</v>
      </c>
      <c r="R364" s="4" t="s">
        <v>63</v>
      </c>
      <c r="S364" s="4">
        <v>199</v>
      </c>
      <c r="T364" s="4" t="s">
        <v>24</v>
      </c>
      <c r="U364" s="4">
        <v>7</v>
      </c>
      <c r="V364" s="4">
        <v>494133.78745300003</v>
      </c>
      <c r="W364" s="4">
        <v>5180783.6531300005</v>
      </c>
      <c r="X364" s="4">
        <v>205</v>
      </c>
      <c r="Y364" s="4">
        <v>1.2356164383561643</v>
      </c>
      <c r="Z364" s="4">
        <v>0.73608617594254933</v>
      </c>
      <c r="AA364" s="4">
        <v>0.73608617594254933</v>
      </c>
      <c r="AB364">
        <v>0.68250539956803458</v>
      </c>
    </row>
    <row r="365" spans="1:28" x14ac:dyDescent="0.25">
      <c r="A365" s="1" t="s">
        <v>63</v>
      </c>
      <c r="B365" s="1">
        <v>146</v>
      </c>
      <c r="C365" s="1" t="s">
        <v>24</v>
      </c>
      <c r="D365" s="1">
        <v>7</v>
      </c>
      <c r="E365" s="1">
        <v>494071.13574</v>
      </c>
      <c r="F365" s="1">
        <v>5180727.0423800005</v>
      </c>
      <c r="G365" s="1">
        <v>47</v>
      </c>
      <c r="M365" s="6">
        <f t="shared" si="104"/>
        <v>0.28328767123287674</v>
      </c>
      <c r="N365" s="6">
        <f t="shared" si="105"/>
        <v>0.16876122082585279</v>
      </c>
      <c r="O365" s="6">
        <f t="shared" si="106"/>
        <v>0.16876122082585279</v>
      </c>
      <c r="P365" s="7">
        <f t="shared" si="107"/>
        <v>0</v>
      </c>
      <c r="R365" s="4" t="s">
        <v>63</v>
      </c>
      <c r="S365" s="4">
        <v>224</v>
      </c>
      <c r="T365" s="4" t="s">
        <v>24</v>
      </c>
      <c r="U365" s="4">
        <v>7</v>
      </c>
      <c r="V365" s="4">
        <v>494150.549497</v>
      </c>
      <c r="W365" s="4">
        <v>5180829.1968799904</v>
      </c>
      <c r="X365" s="4">
        <v>194</v>
      </c>
      <c r="Y365" s="4">
        <v>1.1693150684931508</v>
      </c>
      <c r="Z365" s="4">
        <v>0.696588868940754</v>
      </c>
      <c r="AA365" s="4">
        <v>0.696588868940754</v>
      </c>
      <c r="AB365">
        <v>0.63498920086393085</v>
      </c>
    </row>
    <row r="366" spans="1:28" x14ac:dyDescent="0.25">
      <c r="A366" s="5" t="s">
        <v>61</v>
      </c>
      <c r="B366" s="5">
        <v>174</v>
      </c>
      <c r="C366" s="5" t="s">
        <v>24</v>
      </c>
      <c r="D366" s="5">
        <v>8</v>
      </c>
      <c r="E366" s="5">
        <v>494148.57913600001</v>
      </c>
      <c r="F366" s="5">
        <v>5180765.6369000003</v>
      </c>
      <c r="G366" s="5">
        <v>186.51574803149606</v>
      </c>
      <c r="H366" s="5"/>
      <c r="I366" s="5"/>
      <c r="J366" s="5"/>
      <c r="K366" s="5"/>
      <c r="L366" s="5"/>
      <c r="M366" s="6">
        <f>G366/$I$18</f>
        <v>1.2101261973544166</v>
      </c>
      <c r="N366" s="6">
        <f>G366/$J$18</f>
        <v>0.68909090909090898</v>
      </c>
      <c r="O366" s="6">
        <f>G366/$K$18</f>
        <v>1.1806853582554517</v>
      </c>
      <c r="P366" s="7">
        <f>(G366-$L$18)/($J$18-$L$18)</f>
        <v>0.6586826347305389</v>
      </c>
      <c r="R366" s="4" t="s">
        <v>61</v>
      </c>
      <c r="S366" s="4">
        <v>93</v>
      </c>
      <c r="T366" s="4" t="s">
        <v>24</v>
      </c>
      <c r="U366" s="4">
        <v>8</v>
      </c>
      <c r="V366" s="4">
        <v>494062.370444</v>
      </c>
      <c r="W366" s="4">
        <v>5180663.4891600003</v>
      </c>
      <c r="X366" s="4">
        <v>166.33858267716536</v>
      </c>
      <c r="Y366" s="4">
        <v>1.0792154477725406</v>
      </c>
      <c r="Z366" s="4">
        <v>0.61454545454545451</v>
      </c>
      <c r="AA366" s="4">
        <v>1.0529595015576325</v>
      </c>
      <c r="AB366">
        <v>0.57684630738522957</v>
      </c>
    </row>
    <row r="367" spans="1:28" x14ac:dyDescent="0.25">
      <c r="A367" s="1" t="s">
        <v>61</v>
      </c>
      <c r="B367" s="1">
        <v>93</v>
      </c>
      <c r="C367" s="1" t="s">
        <v>24</v>
      </c>
      <c r="D367" s="1">
        <v>8</v>
      </c>
      <c r="E367" s="1">
        <v>494062.370444</v>
      </c>
      <c r="F367" s="1">
        <v>5180663.4891600003</v>
      </c>
      <c r="G367" s="1">
        <v>166.33858267716536</v>
      </c>
      <c r="M367" s="6">
        <f t="shared" ref="M367:M370" si="108">G367/$I$18</f>
        <v>1.0792154477725406</v>
      </c>
      <c r="N367" s="6">
        <f t="shared" ref="N367:N370" si="109">G367/$J$18</f>
        <v>0.61454545454545451</v>
      </c>
      <c r="O367" s="6">
        <f t="shared" ref="O367:O370" si="110">G367/$K$18</f>
        <v>1.0529595015576325</v>
      </c>
      <c r="P367" s="7">
        <f t="shared" ref="P367:P370" si="111">(G367-$L$18)/($J$18-$L$18)</f>
        <v>0.57684630738522957</v>
      </c>
      <c r="R367" s="4" t="s">
        <v>61</v>
      </c>
      <c r="S367" s="4">
        <v>94</v>
      </c>
      <c r="T367" s="4" t="s">
        <v>24</v>
      </c>
      <c r="U367" s="4">
        <v>8</v>
      </c>
      <c r="V367" s="4">
        <v>494094.297571</v>
      </c>
      <c r="W367" s="4">
        <v>5180681.6816999903</v>
      </c>
      <c r="X367" s="4">
        <v>125</v>
      </c>
      <c r="Y367" s="4">
        <v>0.81100805838528189</v>
      </c>
      <c r="Z367" s="4">
        <v>0.46181818181818179</v>
      </c>
      <c r="AA367" s="4">
        <v>0.79127725856697817</v>
      </c>
      <c r="AB367">
        <v>0.40918163672654689</v>
      </c>
    </row>
    <row r="368" spans="1:28" x14ac:dyDescent="0.25">
      <c r="A368" s="1" t="s">
        <v>61</v>
      </c>
      <c r="B368" s="1">
        <v>148</v>
      </c>
      <c r="C368" s="1" t="s">
        <v>24</v>
      </c>
      <c r="D368" s="1">
        <v>8</v>
      </c>
      <c r="E368" s="1">
        <v>494134.94672100001</v>
      </c>
      <c r="F368" s="1">
        <v>5180720.0901100002</v>
      </c>
      <c r="G368" s="1">
        <v>157.9724409448819</v>
      </c>
      <c r="M368" s="6">
        <f t="shared" si="108"/>
        <v>1.0249353808727382</v>
      </c>
      <c r="N368" s="6">
        <f t="shared" si="109"/>
        <v>0.58363636363636362</v>
      </c>
      <c r="O368" s="6">
        <f t="shared" si="110"/>
        <v>1</v>
      </c>
      <c r="P368" s="7">
        <f t="shared" si="111"/>
        <v>0.54291417165668665</v>
      </c>
      <c r="R368" s="4" t="s">
        <v>61</v>
      </c>
      <c r="S368" s="4">
        <v>121</v>
      </c>
      <c r="T368" s="4" t="s">
        <v>24</v>
      </c>
      <c r="U368" s="4">
        <v>8</v>
      </c>
      <c r="V368" s="4">
        <v>494105.779413999</v>
      </c>
      <c r="W368" s="4">
        <v>5180713.4513499904</v>
      </c>
      <c r="X368" s="4">
        <v>64.960629921259837</v>
      </c>
      <c r="Y368" s="4">
        <v>0.42146875475140633</v>
      </c>
      <c r="Z368" s="4">
        <v>0.23999999999999996</v>
      </c>
      <c r="AA368" s="4">
        <v>0.41121495327102797</v>
      </c>
      <c r="AB368">
        <v>0.16566866267465066</v>
      </c>
    </row>
    <row r="369" spans="1:28" x14ac:dyDescent="0.25">
      <c r="A369" s="1" t="s">
        <v>61</v>
      </c>
      <c r="B369" s="1">
        <v>94</v>
      </c>
      <c r="C369" s="1" t="s">
        <v>24</v>
      </c>
      <c r="D369" s="1">
        <v>8</v>
      </c>
      <c r="E369" s="1">
        <v>494094.297571</v>
      </c>
      <c r="F369" s="1">
        <v>5180681.6816999903</v>
      </c>
      <c r="G369" s="1">
        <v>125</v>
      </c>
      <c r="M369" s="6">
        <f t="shared" si="108"/>
        <v>0.81100805838528189</v>
      </c>
      <c r="N369" s="6">
        <f t="shared" si="109"/>
        <v>0.46181818181818179</v>
      </c>
      <c r="O369" s="6">
        <f t="shared" si="110"/>
        <v>0.79127725856697817</v>
      </c>
      <c r="P369" s="7">
        <f t="shared" si="111"/>
        <v>0.40918163672654689</v>
      </c>
      <c r="R369" s="4" t="s">
        <v>61</v>
      </c>
      <c r="S369" s="4">
        <v>148</v>
      </c>
      <c r="T369" s="4" t="s">
        <v>24</v>
      </c>
      <c r="U369" s="4">
        <v>8</v>
      </c>
      <c r="V369" s="4">
        <v>494134.94672100001</v>
      </c>
      <c r="W369" s="4">
        <v>5180720.0901100002</v>
      </c>
      <c r="X369" s="4">
        <v>157.9724409448819</v>
      </c>
      <c r="Y369" s="4">
        <v>1.0249353808727382</v>
      </c>
      <c r="Z369" s="4">
        <v>0.58363636363636362</v>
      </c>
      <c r="AA369" s="4">
        <v>1</v>
      </c>
      <c r="AB369" s="108">
        <v>0.54291417165668665</v>
      </c>
    </row>
    <row r="370" spans="1:28" x14ac:dyDescent="0.25">
      <c r="A370" s="1" t="s">
        <v>61</v>
      </c>
      <c r="B370" s="1">
        <v>121</v>
      </c>
      <c r="C370" s="1" t="s">
        <v>24</v>
      </c>
      <c r="D370" s="1">
        <v>8</v>
      </c>
      <c r="E370" s="1">
        <v>494105.779413999</v>
      </c>
      <c r="F370" s="1">
        <v>5180713.4513499904</v>
      </c>
      <c r="G370" s="1">
        <v>64.960629921259837</v>
      </c>
      <c r="M370" s="6">
        <f t="shared" si="108"/>
        <v>0.42146875475140633</v>
      </c>
      <c r="N370" s="6">
        <f t="shared" si="109"/>
        <v>0.23999999999999996</v>
      </c>
      <c r="O370" s="6">
        <f t="shared" si="110"/>
        <v>0.41121495327102797</v>
      </c>
      <c r="P370" s="7">
        <f t="shared" si="111"/>
        <v>0.16566866267465066</v>
      </c>
      <c r="R370" s="4" t="s">
        <v>61</v>
      </c>
      <c r="S370" s="4">
        <v>174</v>
      </c>
      <c r="T370" s="4" t="s">
        <v>24</v>
      </c>
      <c r="U370" s="4">
        <v>8</v>
      </c>
      <c r="V370" s="4">
        <v>494148.57913600001</v>
      </c>
      <c r="W370" s="4">
        <v>5180765.6369000003</v>
      </c>
      <c r="X370" s="4">
        <v>186.51574803149606</v>
      </c>
      <c r="Y370" s="4">
        <v>1.2101261973544166</v>
      </c>
      <c r="Z370" s="4">
        <v>0.68909090909090898</v>
      </c>
      <c r="AA370" s="4">
        <v>1.1806853582554517</v>
      </c>
      <c r="AB370" s="7">
        <v>0.6586826347305389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103</v>
      </c>
      <c r="H1" s="1" t="s">
        <v>7</v>
      </c>
      <c r="I1" s="1" t="s">
        <v>33</v>
      </c>
      <c r="J1" s="1" t="s">
        <v>32</v>
      </c>
      <c r="K1" s="1" t="s">
        <v>30</v>
      </c>
      <c r="L1" s="1" t="s">
        <v>31</v>
      </c>
      <c r="M1" s="2" t="s">
        <v>108</v>
      </c>
      <c r="N1" s="2" t="s">
        <v>107</v>
      </c>
      <c r="O1" s="2" t="s">
        <v>106</v>
      </c>
      <c r="P1" s="1" t="s">
        <v>105</v>
      </c>
      <c r="R1" s="4" t="s">
        <v>0</v>
      </c>
      <c r="S1" s="4" t="s">
        <v>1</v>
      </c>
      <c r="T1" s="4" t="s">
        <v>2</v>
      </c>
      <c r="U1" s="4" t="s">
        <v>3</v>
      </c>
      <c r="V1" s="4" t="s">
        <v>4</v>
      </c>
      <c r="W1" s="4" t="s">
        <v>5</v>
      </c>
      <c r="X1" s="4" t="s">
        <v>103</v>
      </c>
      <c r="Y1" s="4" t="s">
        <v>108</v>
      </c>
      <c r="Z1" s="4" t="s">
        <v>107</v>
      </c>
      <c r="AA1" s="4" t="s">
        <v>106</v>
      </c>
      <c r="AB1" t="s">
        <v>105</v>
      </c>
    </row>
    <row r="2" spans="1:28" x14ac:dyDescent="0.25">
      <c r="A2" s="5" t="s">
        <v>48</v>
      </c>
      <c r="B2" s="5">
        <v>149</v>
      </c>
      <c r="C2" s="5" t="s">
        <v>9</v>
      </c>
      <c r="D2" s="5">
        <v>1</v>
      </c>
      <c r="E2" s="5">
        <v>493350.86385000002</v>
      </c>
      <c r="F2" s="5">
        <v>5180767.3566100001</v>
      </c>
      <c r="G2" s="5">
        <v>665.75492341356676</v>
      </c>
      <c r="H2" s="5" t="s">
        <v>10</v>
      </c>
      <c r="I2" s="5">
        <f>AVERAGE(G2:G22)</f>
        <v>546.1342086068563</v>
      </c>
      <c r="J2" s="5">
        <f>MAX(G2:G22)</f>
        <v>665.75492341356676</v>
      </c>
      <c r="K2" s="5">
        <f>MEDIAN(G2:G22)</f>
        <v>561.26914660831505</v>
      </c>
      <c r="L2" s="5">
        <f>MIN(G2:G22)</f>
        <v>390.59080962800874</v>
      </c>
      <c r="M2" s="6">
        <f t="shared" ref="M2:M13" si="0">G2/$I$2</f>
        <v>1.2190317195325544</v>
      </c>
      <c r="N2" s="6">
        <f>G2/$J$2</f>
        <v>1</v>
      </c>
      <c r="O2" s="6">
        <f>G2/$K$2</f>
        <v>1.1861598440545811</v>
      </c>
      <c r="P2" s="7">
        <f>(G2-$L$2)/($J$2-$L$2)</f>
        <v>1</v>
      </c>
      <c r="R2" s="4" t="s">
        <v>48</v>
      </c>
      <c r="S2" s="4">
        <v>18</v>
      </c>
      <c r="T2" s="4" t="s">
        <v>9</v>
      </c>
      <c r="U2" s="4">
        <v>1</v>
      </c>
      <c r="V2" s="4">
        <v>493215.020101998</v>
      </c>
      <c r="W2" s="4">
        <v>5180604.1297000004</v>
      </c>
      <c r="X2" s="4"/>
      <c r="Y2" s="4"/>
      <c r="Z2" s="4"/>
      <c r="AA2" s="4"/>
    </row>
    <row r="3" spans="1:28" x14ac:dyDescent="0.25">
      <c r="A3" s="1" t="s">
        <v>48</v>
      </c>
      <c r="B3" s="1">
        <v>348</v>
      </c>
      <c r="C3" s="1" t="s">
        <v>9</v>
      </c>
      <c r="D3" s="1">
        <v>1</v>
      </c>
      <c r="E3" s="1">
        <v>493540.901106</v>
      </c>
      <c r="F3" s="1">
        <v>5181013.1737099905</v>
      </c>
      <c r="G3" s="1">
        <v>657.00218818380745</v>
      </c>
      <c r="H3" s="1" t="s">
        <v>11</v>
      </c>
      <c r="I3" s="1">
        <f>AVERAGE(G23:G43)</f>
        <v>509.64528388805707</v>
      </c>
      <c r="J3" s="1">
        <f>MAX(G23:G43)</f>
        <v>676.14879649890588</v>
      </c>
      <c r="K3" s="1">
        <f>MEDIAN(G23:G43)</f>
        <v>537.19912472647695</v>
      </c>
      <c r="L3" s="1">
        <f>MIN(G23:G43)</f>
        <v>349.01531728665208</v>
      </c>
      <c r="M3" s="8">
        <f t="shared" si="0"/>
        <v>1.2030050083472454</v>
      </c>
      <c r="N3" s="6">
        <f t="shared" ref="N3:N13" si="1">G3/$J$2</f>
        <v>0.98685291700903865</v>
      </c>
      <c r="O3" s="6">
        <f t="shared" ref="O3:O13" si="2">G3/$K$2</f>
        <v>1.1705653021442497</v>
      </c>
      <c r="P3" s="7">
        <f t="shared" ref="P3:P13" si="3">(G3-$L$2)/($J$2-$L$2)</f>
        <v>0.96819085487077527</v>
      </c>
      <c r="R3" s="4" t="s">
        <v>48</v>
      </c>
      <c r="S3" s="4">
        <v>42</v>
      </c>
      <c r="T3" s="4" t="s">
        <v>9</v>
      </c>
      <c r="U3" s="4">
        <v>1</v>
      </c>
      <c r="V3" s="4">
        <v>493228.31810600002</v>
      </c>
      <c r="W3" s="4">
        <v>5180622.0768400002</v>
      </c>
    </row>
    <row r="4" spans="1:28" x14ac:dyDescent="0.25">
      <c r="A4" s="1" t="s">
        <v>48</v>
      </c>
      <c r="B4" s="1">
        <v>298</v>
      </c>
      <c r="C4" s="1" t="s">
        <v>9</v>
      </c>
      <c r="D4" s="1">
        <v>1</v>
      </c>
      <c r="E4" s="1">
        <v>493502.60757300002</v>
      </c>
      <c r="F4" s="1">
        <v>5180966.5437000003</v>
      </c>
      <c r="G4" s="1">
        <v>638.40262582056891</v>
      </c>
      <c r="H4" s="1" t="s">
        <v>12</v>
      </c>
      <c r="I4" s="1">
        <f>AVERAGE(G44:G64)</f>
        <v>520.09674075780254</v>
      </c>
      <c r="J4" s="1">
        <f>MAX(G44:G64)</f>
        <v>666.84901531728667</v>
      </c>
      <c r="K4" s="1">
        <f>MEDIAN(G44:G64)</f>
        <v>547.04595185995618</v>
      </c>
      <c r="L4" s="1">
        <f>MIN(G44:G64)</f>
        <v>260.94091903719914</v>
      </c>
      <c r="M4" s="8">
        <f t="shared" si="0"/>
        <v>1.168948247078464</v>
      </c>
      <c r="N4" s="6">
        <f t="shared" si="1"/>
        <v>0.95891536565324564</v>
      </c>
      <c r="O4" s="6">
        <f t="shared" si="2"/>
        <v>1.1374269005847955</v>
      </c>
      <c r="P4" s="7">
        <f t="shared" si="3"/>
        <v>0.90059642147117291</v>
      </c>
      <c r="R4" s="4" t="s">
        <v>48</v>
      </c>
      <c r="S4" s="4">
        <v>43</v>
      </c>
      <c r="T4" s="4" t="s">
        <v>9</v>
      </c>
      <c r="U4" s="4">
        <v>1</v>
      </c>
      <c r="V4" s="4">
        <v>493257.95663500001</v>
      </c>
      <c r="W4" s="4">
        <v>5180626.4461700004</v>
      </c>
      <c r="X4" s="4">
        <v>484.68271334792121</v>
      </c>
      <c r="Y4" s="4">
        <v>0.88747913188647742</v>
      </c>
      <c r="Z4" s="4">
        <v>0.72801972062448639</v>
      </c>
      <c r="AA4" s="4">
        <v>0.8635477582846004</v>
      </c>
      <c r="AB4">
        <v>0.34194831013916493</v>
      </c>
    </row>
    <row r="5" spans="1:28" x14ac:dyDescent="0.25">
      <c r="A5" s="1" t="s">
        <v>48</v>
      </c>
      <c r="B5" s="1">
        <v>176</v>
      </c>
      <c r="C5" s="1" t="s">
        <v>9</v>
      </c>
      <c r="D5" s="1">
        <v>1</v>
      </c>
      <c r="E5" s="1">
        <v>493398.713634999</v>
      </c>
      <c r="F5" s="1">
        <v>5180809.4156499803</v>
      </c>
      <c r="G5" s="1">
        <v>614.33260393873081</v>
      </c>
      <c r="H5" s="1" t="s">
        <v>13</v>
      </c>
      <c r="I5" s="1">
        <f>AVERAGE(G65:G87)</f>
        <v>528.25611264389693</v>
      </c>
      <c r="J5" s="1">
        <f>MAX(G65:G87)</f>
        <v>743.98249452954042</v>
      </c>
      <c r="K5" s="1">
        <f>MEDIAN(G65:G87)</f>
        <v>542.12253829321662</v>
      </c>
      <c r="L5" s="1">
        <f>MIN(G65:G87)</f>
        <v>302.5164113785558</v>
      </c>
      <c r="M5" s="8">
        <f t="shared" si="0"/>
        <v>1.1248747913188648</v>
      </c>
      <c r="N5" s="6">
        <f t="shared" si="1"/>
        <v>0.92276088742810181</v>
      </c>
      <c r="O5" s="6">
        <f>G5/$K$2</f>
        <v>1.094541910331384</v>
      </c>
      <c r="P5" s="7">
        <f t="shared" si="3"/>
        <v>0.813121272365805</v>
      </c>
      <c r="R5" s="4" t="s">
        <v>48</v>
      </c>
      <c r="S5" s="4">
        <v>68</v>
      </c>
      <c r="T5" s="4" t="s">
        <v>9</v>
      </c>
      <c r="U5" s="4">
        <v>1</v>
      </c>
      <c r="V5" s="4">
        <v>493264.633727999</v>
      </c>
      <c r="W5" s="4">
        <v>5180658.2196300002</v>
      </c>
      <c r="X5" s="4">
        <v>397.70240700218818</v>
      </c>
      <c r="Y5" s="4">
        <v>0.72821368948247078</v>
      </c>
      <c r="Z5" s="4">
        <v>0.59737058340180771</v>
      </c>
      <c r="AA5" s="4">
        <v>0.70857699805068231</v>
      </c>
      <c r="AB5">
        <v>2.5844930417495058E-2</v>
      </c>
    </row>
    <row r="6" spans="1:28" x14ac:dyDescent="0.25">
      <c r="A6" s="1" t="s">
        <v>48</v>
      </c>
      <c r="B6" s="1">
        <v>249</v>
      </c>
      <c r="C6" s="1" t="s">
        <v>9</v>
      </c>
      <c r="D6" s="1">
        <v>1</v>
      </c>
      <c r="E6" s="1">
        <v>493445.578717998</v>
      </c>
      <c r="F6" s="1">
        <v>5180889.9313700004</v>
      </c>
      <c r="G6" s="1">
        <v>585.33916849015316</v>
      </c>
      <c r="H6" s="1" t="s">
        <v>14</v>
      </c>
      <c r="I6" s="1">
        <f>AVERAGE(G88:G107)</f>
        <v>554.33030058735449</v>
      </c>
      <c r="J6" s="1">
        <f>MAX(G88:G107)</f>
        <v>687.63676148796492</v>
      </c>
      <c r="K6" s="1">
        <f>MEDIAN(G88:G107)</f>
        <v>563.45733041575488</v>
      </c>
      <c r="L6" s="1">
        <f>MIN(G88:G107)</f>
        <v>363.2385120350109</v>
      </c>
      <c r="M6" s="8">
        <f t="shared" si="0"/>
        <v>1.0717863105175292</v>
      </c>
      <c r="N6" s="6">
        <f t="shared" si="1"/>
        <v>0.87921117502054225</v>
      </c>
      <c r="O6" s="6">
        <f t="shared" si="2"/>
        <v>1.0428849902534114</v>
      </c>
      <c r="P6" s="7">
        <f t="shared" si="3"/>
        <v>0.70775347912524844</v>
      </c>
      <c r="R6" s="4" t="s">
        <v>48</v>
      </c>
      <c r="S6" s="4">
        <v>95</v>
      </c>
      <c r="T6" s="4" t="s">
        <v>9</v>
      </c>
      <c r="U6" s="4">
        <v>1</v>
      </c>
      <c r="V6" s="4">
        <v>493276.726444998</v>
      </c>
      <c r="W6" s="4">
        <v>5180689.0780499903</v>
      </c>
    </row>
    <row r="7" spans="1:28" x14ac:dyDescent="0.25">
      <c r="A7" s="1" t="s">
        <v>48</v>
      </c>
      <c r="B7" s="1">
        <v>371</v>
      </c>
      <c r="C7" s="1" t="s">
        <v>9</v>
      </c>
      <c r="D7" s="1">
        <v>1</v>
      </c>
      <c r="E7" s="1">
        <v>493570.49415500002</v>
      </c>
      <c r="F7" s="1">
        <v>5181049.8085700003</v>
      </c>
      <c r="G7" s="1">
        <v>585.33916849015316</v>
      </c>
      <c r="H7" s="1" t="s">
        <v>16</v>
      </c>
      <c r="I7" s="1">
        <f>AVERAGE(G108:G130)</f>
        <v>526.44055433989786</v>
      </c>
      <c r="J7" s="1">
        <f>MAX(G108:G130)</f>
        <v>654.81400437636762</v>
      </c>
      <c r="K7" s="1">
        <f>MEDIAN(G108:G130)</f>
        <v>516.41137855579871</v>
      </c>
      <c r="L7" s="1">
        <f>MIN(G108:G130)</f>
        <v>377.46170678336978</v>
      </c>
      <c r="M7" s="8">
        <f t="shared" si="0"/>
        <v>1.0717863105175292</v>
      </c>
      <c r="N7" s="6">
        <f t="shared" si="1"/>
        <v>0.87921117502054225</v>
      </c>
      <c r="O7" s="6">
        <f t="shared" si="2"/>
        <v>1.0428849902534114</v>
      </c>
      <c r="P7" s="7">
        <f t="shared" si="3"/>
        <v>0.70775347912524844</v>
      </c>
      <c r="R7" s="4" t="s">
        <v>48</v>
      </c>
      <c r="S7" s="4">
        <v>96</v>
      </c>
      <c r="T7" s="4" t="s">
        <v>9</v>
      </c>
      <c r="U7" s="4">
        <v>1</v>
      </c>
      <c r="V7" s="4">
        <v>493308.02597100002</v>
      </c>
      <c r="W7" s="4">
        <v>5180687.1739800004</v>
      </c>
      <c r="X7" s="4">
        <v>511.48796498905904</v>
      </c>
      <c r="Y7" s="4">
        <v>0.93656093489148573</v>
      </c>
      <c r="Z7" s="4">
        <v>0.76828266228430553</v>
      </c>
      <c r="AA7" s="4">
        <v>0.91130604288499029</v>
      </c>
      <c r="AB7">
        <v>0.43936381709741534</v>
      </c>
    </row>
    <row r="8" spans="1:28" x14ac:dyDescent="0.25">
      <c r="A8" s="1" t="s">
        <v>48</v>
      </c>
      <c r="B8" s="1">
        <v>272</v>
      </c>
      <c r="C8" s="1" t="s">
        <v>9</v>
      </c>
      <c r="D8" s="1">
        <v>1</v>
      </c>
      <c r="E8" s="1">
        <v>493466.52908200002</v>
      </c>
      <c r="F8" s="1">
        <v>5180921.6894899802</v>
      </c>
      <c r="G8" s="1">
        <v>537.19912472647695</v>
      </c>
      <c r="H8" s="1" t="s">
        <v>17</v>
      </c>
      <c r="I8" s="1">
        <f>AVERAGE(G131:G155)</f>
        <v>146.24343832020998</v>
      </c>
      <c r="J8" s="1">
        <f>MAX(G131:G155)</f>
        <v>240.64960629921259</v>
      </c>
      <c r="K8" s="1">
        <f>MEDIAN(G131:G155)</f>
        <v>144.43897637795277</v>
      </c>
      <c r="L8" s="1">
        <f>MIN(G131:G155)</f>
        <v>31.988188976377952</v>
      </c>
      <c r="M8" s="8">
        <f t="shared" si="0"/>
        <v>0.98363939899833042</v>
      </c>
      <c r="N8" s="6">
        <f t="shared" si="1"/>
        <v>0.80690221857025457</v>
      </c>
      <c r="O8" s="6">
        <f t="shared" si="2"/>
        <v>0.9571150097465887</v>
      </c>
      <c r="P8" s="7">
        <f t="shared" si="3"/>
        <v>0.53280318091451262</v>
      </c>
      <c r="R8" s="4" t="s">
        <v>48</v>
      </c>
      <c r="S8" s="4">
        <v>122</v>
      </c>
      <c r="T8" s="4" t="s">
        <v>9</v>
      </c>
      <c r="U8" s="4">
        <v>1</v>
      </c>
      <c r="V8" s="4">
        <v>493305.31326999801</v>
      </c>
      <c r="W8" s="4">
        <v>5180718.9579600003</v>
      </c>
    </row>
    <row r="9" spans="1:28" x14ac:dyDescent="0.25">
      <c r="A9" s="1" t="s">
        <v>48</v>
      </c>
      <c r="B9" s="1">
        <v>96</v>
      </c>
      <c r="C9" s="1" t="s">
        <v>9</v>
      </c>
      <c r="D9" s="1">
        <v>1</v>
      </c>
      <c r="E9" s="1">
        <v>493308.02597100002</v>
      </c>
      <c r="F9" s="1">
        <v>5180687.1739800004</v>
      </c>
      <c r="G9" s="1">
        <v>511.48796498905904</v>
      </c>
      <c r="H9" s="1" t="s">
        <v>18</v>
      </c>
      <c r="I9" s="1">
        <f>AVERAGE(G156:G173)</f>
        <v>99.411764705882348</v>
      </c>
      <c r="J9" s="1">
        <f>MAX(G156:G173)</f>
        <v>338</v>
      </c>
      <c r="K9" s="1">
        <f>MEDIAN(G156:G173)</f>
        <v>89</v>
      </c>
      <c r="L9" s="1">
        <f>MIN(G156:G173)</f>
        <v>23.5</v>
      </c>
      <c r="M9" s="8">
        <f t="shared" si="0"/>
        <v>0.93656093489148573</v>
      </c>
      <c r="N9" s="6">
        <f t="shared" si="1"/>
        <v>0.76828266228430553</v>
      </c>
      <c r="O9" s="6">
        <f t="shared" si="2"/>
        <v>0.91130604288499029</v>
      </c>
      <c r="P9" s="7">
        <f t="shared" si="3"/>
        <v>0.43936381709741534</v>
      </c>
      <c r="R9" s="4" t="s">
        <v>48</v>
      </c>
      <c r="S9" s="4">
        <v>123</v>
      </c>
      <c r="T9" s="4" t="s">
        <v>9</v>
      </c>
      <c r="U9" s="4">
        <v>1</v>
      </c>
      <c r="V9" s="4">
        <v>493337.243514998</v>
      </c>
      <c r="W9" s="4">
        <v>5180738.1465699803</v>
      </c>
      <c r="X9" s="4">
        <v>485.77680525164112</v>
      </c>
      <c r="Y9" s="4">
        <v>0.88948247078464104</v>
      </c>
      <c r="Z9" s="4">
        <v>0.7296631059983566</v>
      </c>
      <c r="AA9" s="4">
        <v>0.86549707602339188</v>
      </c>
      <c r="AB9">
        <v>0.34592445328031801</v>
      </c>
    </row>
    <row r="10" spans="1:28" x14ac:dyDescent="0.25">
      <c r="A10" s="1" t="s">
        <v>48</v>
      </c>
      <c r="B10" s="1">
        <v>123</v>
      </c>
      <c r="C10" s="1" t="s">
        <v>9</v>
      </c>
      <c r="D10" s="1">
        <v>1</v>
      </c>
      <c r="E10" s="1">
        <v>493337.243514998</v>
      </c>
      <c r="F10" s="1">
        <v>5180738.1465699803</v>
      </c>
      <c r="G10" s="1">
        <v>485.77680525164112</v>
      </c>
      <c r="H10" s="1" t="s">
        <v>19</v>
      </c>
      <c r="I10" s="1">
        <f>AVERAGE(G174:G195)</f>
        <v>198.72515935508059</v>
      </c>
      <c r="J10" s="1">
        <f>MAX(G174:G195)</f>
        <v>391.73228346456693</v>
      </c>
      <c r="K10" s="1">
        <f>MEDIAN(G174:G195)</f>
        <v>185.03937007874015</v>
      </c>
      <c r="L10" s="1">
        <f>MIN(G174:G195)</f>
        <v>129.92125984251967</v>
      </c>
      <c r="M10" s="8">
        <f t="shared" si="0"/>
        <v>0.88948247078464104</v>
      </c>
      <c r="N10" s="6">
        <f t="shared" si="1"/>
        <v>0.7296631059983566</v>
      </c>
      <c r="O10" s="6">
        <f t="shared" si="2"/>
        <v>0.86549707602339188</v>
      </c>
      <c r="P10" s="7">
        <f t="shared" si="3"/>
        <v>0.34592445328031801</v>
      </c>
      <c r="R10" s="4" t="s">
        <v>48</v>
      </c>
      <c r="S10" s="4">
        <v>149</v>
      </c>
      <c r="T10" s="4" t="s">
        <v>9</v>
      </c>
      <c r="U10" s="4">
        <v>1</v>
      </c>
      <c r="V10" s="4">
        <v>493350.86385000002</v>
      </c>
      <c r="W10" s="4">
        <v>5180767.3566100001</v>
      </c>
      <c r="X10" s="4">
        <v>665.75492341356676</v>
      </c>
      <c r="Y10" s="4">
        <v>1.2190317195325544</v>
      </c>
      <c r="Z10" s="4">
        <v>1</v>
      </c>
      <c r="AA10" s="4">
        <v>1.1861598440545811</v>
      </c>
      <c r="AB10" s="7">
        <v>1</v>
      </c>
    </row>
    <row r="11" spans="1:28" x14ac:dyDescent="0.25">
      <c r="A11" s="1" t="s">
        <v>48</v>
      </c>
      <c r="B11" s="1">
        <v>43</v>
      </c>
      <c r="C11" s="1" t="s">
        <v>9</v>
      </c>
      <c r="D11" s="1">
        <v>1</v>
      </c>
      <c r="E11" s="1">
        <v>493257.95663500001</v>
      </c>
      <c r="F11" s="1">
        <v>5180626.4461700004</v>
      </c>
      <c r="G11" s="1">
        <v>484.68271334792121</v>
      </c>
      <c r="H11" s="1" t="s">
        <v>20</v>
      </c>
      <c r="I11" s="1">
        <f>AVERAGE(G197:G212)</f>
        <v>522.06418672501832</v>
      </c>
      <c r="J11" s="1">
        <f>MAX(G196:G212)</f>
        <v>781.72866520787738</v>
      </c>
      <c r="K11" s="1">
        <f>MEDIAN(G197:G212)</f>
        <v>573.85120350109412</v>
      </c>
      <c r="L11" s="1">
        <f>MIN(G197:G212)</f>
        <v>144.9671772428884</v>
      </c>
      <c r="M11" s="8">
        <f t="shared" si="0"/>
        <v>0.88747913188647742</v>
      </c>
      <c r="N11" s="6">
        <f t="shared" si="1"/>
        <v>0.72801972062448639</v>
      </c>
      <c r="O11" s="6">
        <f t="shared" si="2"/>
        <v>0.8635477582846004</v>
      </c>
      <c r="P11" s="7">
        <f t="shared" si="3"/>
        <v>0.34194831013916493</v>
      </c>
      <c r="R11" s="4" t="s">
        <v>48</v>
      </c>
      <c r="S11" s="4">
        <v>175</v>
      </c>
      <c r="T11" s="4" t="s">
        <v>9</v>
      </c>
      <c r="U11" s="4">
        <v>1</v>
      </c>
      <c r="V11" s="4">
        <v>493367.998337998</v>
      </c>
      <c r="W11" s="4">
        <v>5180799.1186100002</v>
      </c>
    </row>
    <row r="12" spans="1:28" x14ac:dyDescent="0.25">
      <c r="A12" s="1" t="s">
        <v>48</v>
      </c>
      <c r="B12" s="1">
        <v>68</v>
      </c>
      <c r="C12" s="1" t="s">
        <v>9</v>
      </c>
      <c r="D12" s="1">
        <v>1</v>
      </c>
      <c r="E12" s="1">
        <v>493264.633727999</v>
      </c>
      <c r="F12" s="1">
        <v>5180658.2196300002</v>
      </c>
      <c r="G12" s="1">
        <v>397.70240700218818</v>
      </c>
      <c r="H12" s="1" t="s">
        <v>21</v>
      </c>
      <c r="I12" s="1">
        <f>AVERAGE(G213:G233)</f>
        <v>392.8884026258205</v>
      </c>
      <c r="J12" s="1">
        <f>MAX(G213:G233)</f>
        <v>550.32822757111592</v>
      </c>
      <c r="K12" s="1">
        <f>MEDIAN(G213:G233)</f>
        <v>375.82056892778991</v>
      </c>
      <c r="L12" s="1">
        <f>MIN(G213:G233)</f>
        <v>177.24288840262582</v>
      </c>
      <c r="M12" s="8">
        <f t="shared" si="0"/>
        <v>0.72821368948247078</v>
      </c>
      <c r="N12" s="6">
        <f t="shared" si="1"/>
        <v>0.59737058340180771</v>
      </c>
      <c r="O12" s="6">
        <f t="shared" si="2"/>
        <v>0.70857699805068231</v>
      </c>
      <c r="P12" s="7">
        <f t="shared" si="3"/>
        <v>2.5844930417495058E-2</v>
      </c>
      <c r="R12" s="4" t="s">
        <v>48</v>
      </c>
      <c r="S12" s="4">
        <v>176</v>
      </c>
      <c r="T12" s="4" t="s">
        <v>9</v>
      </c>
      <c r="U12" s="4">
        <v>1</v>
      </c>
      <c r="V12" s="4">
        <v>493398.713634999</v>
      </c>
      <c r="W12" s="4">
        <v>5180809.4156499803</v>
      </c>
      <c r="X12" s="4">
        <v>614.33260393873081</v>
      </c>
      <c r="Y12" s="4">
        <v>1.1248747913188648</v>
      </c>
      <c r="Z12" s="4">
        <v>0.92276088742810181</v>
      </c>
      <c r="AA12" s="4">
        <v>1.094541910331384</v>
      </c>
      <c r="AB12">
        <v>0.813121272365805</v>
      </c>
    </row>
    <row r="13" spans="1:28" x14ac:dyDescent="0.25">
      <c r="A13" s="1" t="s">
        <v>48</v>
      </c>
      <c r="B13" s="1">
        <v>201</v>
      </c>
      <c r="C13" s="1" t="s">
        <v>9</v>
      </c>
      <c r="D13" s="1">
        <v>1</v>
      </c>
      <c r="E13" s="1">
        <v>493416.665978998</v>
      </c>
      <c r="F13" s="1">
        <v>5180836.9577099904</v>
      </c>
      <c r="G13" s="1">
        <v>390.59080962800874</v>
      </c>
      <c r="H13" s="1" t="s">
        <v>22</v>
      </c>
      <c r="I13" s="1">
        <f>AVERAGE(G234:G254)</f>
        <v>195.47619047619048</v>
      </c>
      <c r="J13" s="1">
        <f>MAX(G234:G254)</f>
        <v>300</v>
      </c>
      <c r="K13" s="1">
        <f>MEDIAN(G234:G254)</f>
        <v>200</v>
      </c>
      <c r="L13" s="1">
        <f>MIN(G234:G254)</f>
        <v>118.5</v>
      </c>
      <c r="M13" s="8">
        <f t="shared" si="0"/>
        <v>0.71519198664440731</v>
      </c>
      <c r="N13" s="6">
        <f t="shared" si="1"/>
        <v>0.58668857847165157</v>
      </c>
      <c r="O13" s="6">
        <f t="shared" si="2"/>
        <v>0.69590643274853803</v>
      </c>
      <c r="P13" s="7">
        <f t="shared" si="3"/>
        <v>0</v>
      </c>
      <c r="R13" s="4" t="s">
        <v>48</v>
      </c>
      <c r="S13" s="4">
        <v>200</v>
      </c>
      <c r="T13" s="4" t="s">
        <v>9</v>
      </c>
      <c r="U13" s="4">
        <v>1</v>
      </c>
      <c r="V13" s="4">
        <v>493387.33872200001</v>
      </c>
      <c r="W13" s="4">
        <v>5180837.4458999904</v>
      </c>
    </row>
    <row r="14" spans="1:28" x14ac:dyDescent="0.25">
      <c r="A14" s="1" t="s">
        <v>48</v>
      </c>
      <c r="B14" s="1">
        <v>18</v>
      </c>
      <c r="C14" s="1" t="s">
        <v>9</v>
      </c>
      <c r="D14" s="1">
        <v>1</v>
      </c>
      <c r="E14" s="1">
        <v>493215.020101998</v>
      </c>
      <c r="F14" s="1">
        <v>5180604.1297000004</v>
      </c>
      <c r="H14" s="1" t="s">
        <v>23</v>
      </c>
      <c r="I14" s="1">
        <f>AVERAGE(G255:G272)</f>
        <v>298.11377744448617</v>
      </c>
      <c r="J14" s="1">
        <f>MAX(G255:G272)</f>
        <v>462.59842519685043</v>
      </c>
      <c r="K14" s="1">
        <f>MEDIAN(G255:G272)</f>
        <v>285.19872515935509</v>
      </c>
      <c r="L14" s="1">
        <f>MIN(G255:G272)</f>
        <v>173.88451443569554</v>
      </c>
      <c r="M14" s="8"/>
      <c r="N14" s="6"/>
      <c r="O14" s="6"/>
      <c r="P14" s="7"/>
      <c r="R14" s="4" t="s">
        <v>48</v>
      </c>
      <c r="S14" s="4">
        <v>201</v>
      </c>
      <c r="T14" s="4" t="s">
        <v>9</v>
      </c>
      <c r="U14" s="4">
        <v>1</v>
      </c>
      <c r="V14" s="4">
        <v>493416.665978998</v>
      </c>
      <c r="W14" s="4">
        <v>5180836.9577099904</v>
      </c>
      <c r="X14" s="4">
        <v>390.59080962800874</v>
      </c>
      <c r="Y14" s="4">
        <v>0.71519198664440731</v>
      </c>
      <c r="Z14" s="4">
        <v>0.58668857847165157</v>
      </c>
      <c r="AA14" s="4">
        <v>0.69590643274853803</v>
      </c>
      <c r="AB14">
        <v>0</v>
      </c>
    </row>
    <row r="15" spans="1:28" x14ac:dyDescent="0.25">
      <c r="A15" s="1" t="s">
        <v>48</v>
      </c>
      <c r="B15" s="1">
        <v>42</v>
      </c>
      <c r="C15" s="1" t="s">
        <v>9</v>
      </c>
      <c r="D15" s="1">
        <v>1</v>
      </c>
      <c r="E15" s="1">
        <v>493228.31810600002</v>
      </c>
      <c r="F15" s="1">
        <v>5180622.0768400002</v>
      </c>
      <c r="H15" s="1" t="s">
        <v>25</v>
      </c>
      <c r="I15" s="1">
        <f>AVERAGE(G273:G290)</f>
        <v>403.17286652078775</v>
      </c>
      <c r="J15" s="1">
        <f>MAX(G273:G290)</f>
        <v>513.12910284463896</v>
      </c>
      <c r="K15" s="1">
        <f>MEDIAN(G273:G290)</f>
        <v>418.21663019693653</v>
      </c>
      <c r="L15" s="1">
        <f>MIN(G273:G290)</f>
        <v>234.68271334792121</v>
      </c>
      <c r="M15" s="8"/>
      <c r="N15" s="6"/>
      <c r="O15" s="6"/>
      <c r="P15" s="7"/>
      <c r="R15" s="4" t="s">
        <v>48</v>
      </c>
      <c r="S15" s="4">
        <v>225</v>
      </c>
      <c r="T15" s="4" t="s">
        <v>9</v>
      </c>
      <c r="U15" s="4">
        <v>1</v>
      </c>
      <c r="V15" s="4">
        <v>493412.658734</v>
      </c>
      <c r="W15" s="4">
        <v>5180872.0767299803</v>
      </c>
    </row>
    <row r="16" spans="1:28" x14ac:dyDescent="0.25">
      <c r="A16" s="1" t="s">
        <v>48</v>
      </c>
      <c r="B16" s="1">
        <v>95</v>
      </c>
      <c r="C16" s="1" t="s">
        <v>9</v>
      </c>
      <c r="D16" s="1">
        <v>1</v>
      </c>
      <c r="E16" s="1">
        <v>493276.726444998</v>
      </c>
      <c r="F16" s="1">
        <v>5180689.0780499903</v>
      </c>
      <c r="H16" s="1" t="s">
        <v>26</v>
      </c>
      <c r="I16" s="1">
        <f>AVERAGE(G291:G309)</f>
        <v>348.11430042476508</v>
      </c>
      <c r="J16" s="1">
        <f>MAX(G291:G309)</f>
        <v>430.52516411378554</v>
      </c>
      <c r="K16" s="1">
        <f>MEDIAN(G291:G309)</f>
        <v>367.61487964989055</v>
      </c>
      <c r="L16" s="1">
        <f>MIN(G291:G309)</f>
        <v>229.21225382932167</v>
      </c>
      <c r="M16" s="8"/>
      <c r="N16" s="6"/>
      <c r="O16" s="6"/>
      <c r="P16" s="7"/>
      <c r="R16" s="4" t="s">
        <v>48</v>
      </c>
      <c r="S16" s="4">
        <v>249</v>
      </c>
      <c r="T16" s="4" t="s">
        <v>9</v>
      </c>
      <c r="U16" s="4">
        <v>1</v>
      </c>
      <c r="V16" s="4">
        <v>493445.578717998</v>
      </c>
      <c r="W16" s="4">
        <v>5180889.9313700004</v>
      </c>
      <c r="X16" s="4">
        <v>585.33916849015316</v>
      </c>
      <c r="Y16" s="4">
        <v>1.0717863105175292</v>
      </c>
      <c r="Z16" s="4">
        <v>0.87921117502054225</v>
      </c>
      <c r="AA16" s="4">
        <v>1.0428849902534114</v>
      </c>
      <c r="AB16">
        <v>0.70775347912524844</v>
      </c>
    </row>
    <row r="17" spans="1:28" x14ac:dyDescent="0.25">
      <c r="A17" s="1" t="s">
        <v>48</v>
      </c>
      <c r="B17" s="1">
        <v>122</v>
      </c>
      <c r="C17" s="1" t="s">
        <v>9</v>
      </c>
      <c r="D17" s="1">
        <v>1</v>
      </c>
      <c r="E17" s="1">
        <v>493305.31326999801</v>
      </c>
      <c r="F17" s="1">
        <v>5180718.9579600003</v>
      </c>
      <c r="H17" s="1" t="s">
        <v>27</v>
      </c>
      <c r="I17" s="1">
        <f>AVERAGE(G310:G327)</f>
        <v>326.07156648217278</v>
      </c>
      <c r="J17" s="1">
        <f>MAX(G310:G327)</f>
        <v>499.45295404814004</v>
      </c>
      <c r="K17" s="1">
        <f>MEDIAN(G310:G327)</f>
        <v>313.45733041575494</v>
      </c>
      <c r="L17" s="1">
        <f>MIN(G310:G327)</f>
        <v>221.00656455142231</v>
      </c>
      <c r="M17" s="8"/>
      <c r="N17" s="6"/>
      <c r="O17" s="6"/>
      <c r="P17" s="7"/>
      <c r="R17" s="4" t="s">
        <v>48</v>
      </c>
      <c r="S17" s="4">
        <v>272</v>
      </c>
      <c r="T17" s="4" t="s">
        <v>9</v>
      </c>
      <c r="U17" s="4">
        <v>1</v>
      </c>
      <c r="V17" s="4">
        <v>493466.52908200002</v>
      </c>
      <c r="W17" s="4">
        <v>5180921.6894899802</v>
      </c>
      <c r="X17" s="4">
        <v>537.19912472647695</v>
      </c>
      <c r="Y17" s="4">
        <v>0.98363939899833042</v>
      </c>
      <c r="Z17" s="4">
        <v>0.80690221857025457</v>
      </c>
      <c r="AA17" s="4">
        <v>0.9571150097465887</v>
      </c>
      <c r="AB17">
        <v>0.53280318091451262</v>
      </c>
    </row>
    <row r="18" spans="1:28" x14ac:dyDescent="0.25">
      <c r="A18" s="1" t="s">
        <v>48</v>
      </c>
      <c r="B18" s="1">
        <v>175</v>
      </c>
      <c r="C18" s="1" t="s">
        <v>9</v>
      </c>
      <c r="D18" s="1">
        <v>1</v>
      </c>
      <c r="E18" s="1">
        <v>493367.998337998</v>
      </c>
      <c r="F18" s="1">
        <v>5180799.1186100002</v>
      </c>
      <c r="H18" s="1" t="s">
        <v>28</v>
      </c>
      <c r="I18" s="1">
        <f>AVERAGE(G328:G343,G366:G370)</f>
        <v>371.03391684901533</v>
      </c>
      <c r="J18" s="1">
        <f>MAX(G328:G343,G366:G370)</f>
        <v>619.25601750547048</v>
      </c>
      <c r="K18" s="1">
        <f>MEDIAN(G328:G343,G366:G370)</f>
        <v>382.93216630196935</v>
      </c>
      <c r="L18" s="1">
        <f>MIN(G328:G343,G366:G370)</f>
        <v>177.24288840262582</v>
      </c>
      <c r="M18" s="8"/>
      <c r="N18" s="6"/>
      <c r="O18" s="6"/>
      <c r="P18" s="7"/>
      <c r="R18" s="4" t="s">
        <v>48</v>
      </c>
      <c r="S18" s="4">
        <v>297</v>
      </c>
      <c r="T18" s="4" t="s">
        <v>9</v>
      </c>
      <c r="U18" s="4">
        <v>1</v>
      </c>
      <c r="V18" s="4">
        <v>493470.68572100002</v>
      </c>
      <c r="W18" s="4">
        <v>5180953.4659200003</v>
      </c>
      <c r="AB18" s="108"/>
    </row>
    <row r="19" spans="1:28" x14ac:dyDescent="0.25">
      <c r="A19" s="1" t="s">
        <v>48</v>
      </c>
      <c r="B19" s="1">
        <v>200</v>
      </c>
      <c r="C19" s="1" t="s">
        <v>9</v>
      </c>
      <c r="D19" s="1">
        <v>1</v>
      </c>
      <c r="E19" s="1">
        <v>493387.33872200001</v>
      </c>
      <c r="F19" s="1">
        <v>5180837.4458999904</v>
      </c>
      <c r="H19" s="1" t="s">
        <v>29</v>
      </c>
      <c r="I19" s="1">
        <f>AVERAGE(G344:G356,G357:G365)</f>
        <v>348.51800278496108</v>
      </c>
      <c r="J19" s="1">
        <f>MAX(G344:G356,G357:G365)</f>
        <v>508.75273522975925</v>
      </c>
      <c r="K19" s="1">
        <f>MEDIAN(G344:G356,G357:G365)</f>
        <v>333.42450765864328</v>
      </c>
      <c r="L19" s="1">
        <f>MIN(G344:G356,G357:G365)</f>
        <v>229.75929978118162</v>
      </c>
      <c r="M19" s="8"/>
      <c r="N19" s="6"/>
      <c r="O19" s="6"/>
      <c r="P19" s="7"/>
      <c r="R19" s="4" t="s">
        <v>48</v>
      </c>
      <c r="S19" s="4">
        <v>298</v>
      </c>
      <c r="T19" s="4" t="s">
        <v>9</v>
      </c>
      <c r="U19" s="4">
        <v>1</v>
      </c>
      <c r="V19" s="4">
        <v>493502.60757300002</v>
      </c>
      <c r="W19" s="4">
        <v>5180966.5437000003</v>
      </c>
      <c r="X19" s="4">
        <v>638.40262582056891</v>
      </c>
      <c r="Y19" s="4">
        <v>1.168948247078464</v>
      </c>
      <c r="Z19" s="4">
        <v>0.95891536565324564</v>
      </c>
      <c r="AA19" s="4">
        <v>1.1374269005847955</v>
      </c>
      <c r="AB19">
        <v>0.90059642147117291</v>
      </c>
    </row>
    <row r="20" spans="1:28" x14ac:dyDescent="0.25">
      <c r="A20" s="1" t="s">
        <v>48</v>
      </c>
      <c r="B20" s="1">
        <v>225</v>
      </c>
      <c r="C20" s="1" t="s">
        <v>9</v>
      </c>
      <c r="D20" s="1">
        <v>1</v>
      </c>
      <c r="E20" s="1">
        <v>493412.658734</v>
      </c>
      <c r="F20" s="1">
        <v>5180872.0767299803</v>
      </c>
      <c r="M20" s="8"/>
      <c r="N20" s="6"/>
      <c r="O20" s="6"/>
      <c r="P20" s="7"/>
      <c r="R20" s="4" t="s">
        <v>48</v>
      </c>
      <c r="S20" s="4">
        <v>323</v>
      </c>
      <c r="T20" s="4" t="s">
        <v>9</v>
      </c>
      <c r="U20" s="4">
        <v>1</v>
      </c>
      <c r="V20" s="4">
        <v>493501.32631400001</v>
      </c>
      <c r="W20" s="4">
        <v>5180997.2675900003</v>
      </c>
    </row>
    <row r="21" spans="1:28" x14ac:dyDescent="0.25">
      <c r="A21" s="1" t="s">
        <v>48</v>
      </c>
      <c r="B21" s="1">
        <v>297</v>
      </c>
      <c r="C21" s="1" t="s">
        <v>9</v>
      </c>
      <c r="D21" s="1">
        <v>1</v>
      </c>
      <c r="E21" s="1">
        <v>493470.68572100002</v>
      </c>
      <c r="F21" s="1">
        <v>5180953.4659200003</v>
      </c>
      <c r="I21" s="3"/>
      <c r="J21" s="3"/>
      <c r="K21" s="3"/>
      <c r="L21" s="3"/>
      <c r="M21" s="8"/>
      <c r="N21" s="6"/>
      <c r="O21" s="6"/>
      <c r="P21" s="7"/>
      <c r="R21" s="4" t="s">
        <v>48</v>
      </c>
      <c r="S21" s="4">
        <v>348</v>
      </c>
      <c r="T21" s="4" t="s">
        <v>9</v>
      </c>
      <c r="U21" s="4">
        <v>1</v>
      </c>
      <c r="V21" s="4">
        <v>493540.901106</v>
      </c>
      <c r="W21" s="4">
        <v>5181013.1737099905</v>
      </c>
      <c r="X21" s="4">
        <v>657.00218818380745</v>
      </c>
      <c r="Y21" s="4">
        <v>1.2030050083472454</v>
      </c>
      <c r="Z21" s="4">
        <v>0.98685291700903865</v>
      </c>
      <c r="AA21" s="4">
        <v>1.1705653021442497</v>
      </c>
      <c r="AB21">
        <v>0.96819085487077527</v>
      </c>
    </row>
    <row r="22" spans="1:28" x14ac:dyDescent="0.25">
      <c r="A22" s="1" t="s">
        <v>48</v>
      </c>
      <c r="B22" s="1">
        <v>323</v>
      </c>
      <c r="C22" s="1" t="s">
        <v>9</v>
      </c>
      <c r="D22" s="1">
        <v>1</v>
      </c>
      <c r="E22" s="1">
        <v>493501.32631400001</v>
      </c>
      <c r="F22" s="1">
        <v>5180997.2675900003</v>
      </c>
      <c r="M22" s="8"/>
      <c r="N22" s="8"/>
      <c r="O22" s="8"/>
      <c r="R22" s="4" t="s">
        <v>48</v>
      </c>
      <c r="S22" s="4">
        <v>371</v>
      </c>
      <c r="T22" s="4" t="s">
        <v>9</v>
      </c>
      <c r="U22" s="4">
        <v>1</v>
      </c>
      <c r="V22" s="4">
        <v>493570.49415500002</v>
      </c>
      <c r="W22" s="4">
        <v>5181049.8085700003</v>
      </c>
      <c r="X22" s="4">
        <v>585.33916849015316</v>
      </c>
      <c r="Y22" s="4">
        <v>1.0717863105175292</v>
      </c>
      <c r="Z22" s="4">
        <v>0.87921117502054225</v>
      </c>
      <c r="AA22" s="4">
        <v>1.0428849902534114</v>
      </c>
      <c r="AB22">
        <v>0.70775347912524844</v>
      </c>
    </row>
    <row r="23" spans="1:28" x14ac:dyDescent="0.25">
      <c r="A23" s="5" t="s">
        <v>48</v>
      </c>
      <c r="B23" s="5">
        <v>325</v>
      </c>
      <c r="C23" s="5" t="s">
        <v>9</v>
      </c>
      <c r="D23" s="5">
        <v>2</v>
      </c>
      <c r="E23" s="5">
        <v>493562.55629500002</v>
      </c>
      <c r="F23" s="5">
        <v>5180991.2593599902</v>
      </c>
      <c r="G23" s="5">
        <v>676.14879649890588</v>
      </c>
      <c r="H23" s="5"/>
      <c r="I23" s="5"/>
      <c r="J23" s="5"/>
      <c r="K23" s="5"/>
      <c r="L23" s="5"/>
      <c r="M23" s="6">
        <f t="shared" ref="M23:M41" si="4">G23/$I$3</f>
        <v>1.3267047059488166</v>
      </c>
      <c r="N23" s="6">
        <f>G23/$J$3</f>
        <v>1</v>
      </c>
      <c r="O23" s="6">
        <f>G23/$K$3</f>
        <v>1.258655804480652</v>
      </c>
      <c r="P23" s="7">
        <f>(G23-$L$3)/($J$3-$L$3)</f>
        <v>1</v>
      </c>
      <c r="R23" s="4" t="s">
        <v>48</v>
      </c>
      <c r="S23" s="4">
        <v>19</v>
      </c>
      <c r="T23" s="4" t="s">
        <v>9</v>
      </c>
      <c r="U23" s="4">
        <v>2</v>
      </c>
      <c r="V23" s="4">
        <v>493246.597671</v>
      </c>
      <c r="W23" s="4">
        <v>5180590.1908</v>
      </c>
      <c r="X23" s="4">
        <v>431.07221006564549</v>
      </c>
      <c r="Y23" s="4">
        <v>0.84582791932659174</v>
      </c>
      <c r="Z23" s="4">
        <v>0.63754045307443363</v>
      </c>
      <c r="AA23" s="4">
        <v>0.80244399185336057</v>
      </c>
      <c r="AB23">
        <v>0.25083612040133774</v>
      </c>
    </row>
    <row r="24" spans="1:28" x14ac:dyDescent="0.25">
      <c r="A24" s="1" t="s">
        <v>48</v>
      </c>
      <c r="B24" s="1">
        <v>395</v>
      </c>
      <c r="C24" s="1" t="s">
        <v>9</v>
      </c>
      <c r="D24" s="1">
        <v>2</v>
      </c>
      <c r="E24" s="1">
        <v>493626.398015999</v>
      </c>
      <c r="F24" s="1">
        <v>5181088.3120799903</v>
      </c>
      <c r="G24" s="1">
        <v>637.308533916849</v>
      </c>
      <c r="M24" s="8">
        <f t="shared" si="4"/>
        <v>1.2504943223546694</v>
      </c>
      <c r="N24" s="6">
        <f t="shared" ref="N24:N41" si="5">G24/$J$3</f>
        <v>0.94255663430420711</v>
      </c>
      <c r="O24" s="6">
        <f t="shared" ref="O24:O40" si="6">G24/$K$3</f>
        <v>1.1863543788187374</v>
      </c>
      <c r="P24" s="7">
        <f t="shared" ref="P24:P41" si="7">(G24-$L$3)/($J$3-$L$3)</f>
        <v>0.88127090301003352</v>
      </c>
      <c r="R24" s="4" t="s">
        <v>48</v>
      </c>
      <c r="S24" s="4">
        <v>20</v>
      </c>
      <c r="T24" s="4" t="s">
        <v>9</v>
      </c>
      <c r="U24" s="4">
        <v>2</v>
      </c>
      <c r="V24" s="4">
        <v>493277.31095900002</v>
      </c>
      <c r="W24" s="4">
        <v>5180594.6435200004</v>
      </c>
    </row>
    <row r="25" spans="1:28" x14ac:dyDescent="0.25">
      <c r="A25" s="1" t="s">
        <v>48</v>
      </c>
      <c r="B25" s="1">
        <v>324</v>
      </c>
      <c r="C25" s="1" t="s">
        <v>9</v>
      </c>
      <c r="D25" s="1">
        <v>2</v>
      </c>
      <c r="E25" s="1">
        <v>493530.638179</v>
      </c>
      <c r="F25" s="1">
        <v>5180981.4038000004</v>
      </c>
      <c r="G25" s="1">
        <v>611.05032822757107</v>
      </c>
      <c r="M25" s="8">
        <f t="shared" si="4"/>
        <v>1.1989718095022881</v>
      </c>
      <c r="N25" s="6">
        <f t="shared" si="5"/>
        <v>0.90372168284789645</v>
      </c>
      <c r="O25" s="6">
        <f t="shared" si="6"/>
        <v>1.1374745417515275</v>
      </c>
      <c r="P25" s="7">
        <f t="shared" si="7"/>
        <v>0.80100334448160526</v>
      </c>
      <c r="R25" s="4" t="s">
        <v>48</v>
      </c>
      <c r="S25" s="4">
        <v>44</v>
      </c>
      <c r="T25" s="4" t="s">
        <v>9</v>
      </c>
      <c r="U25" s="4">
        <v>2</v>
      </c>
      <c r="V25" s="4">
        <v>493289.86292500002</v>
      </c>
      <c r="W25" s="4">
        <v>5180623.6323600002</v>
      </c>
    </row>
    <row r="26" spans="1:28" x14ac:dyDescent="0.25">
      <c r="A26" s="1" t="s">
        <v>48</v>
      </c>
      <c r="B26" s="1">
        <v>372</v>
      </c>
      <c r="C26" s="1" t="s">
        <v>9</v>
      </c>
      <c r="D26" s="1">
        <v>2</v>
      </c>
      <c r="E26" s="1">
        <v>493603.45696400001</v>
      </c>
      <c r="F26" s="1">
        <v>5181049.5548099903</v>
      </c>
      <c r="G26" s="1">
        <v>601.75054704595186</v>
      </c>
      <c r="M26" s="8">
        <f t="shared" si="4"/>
        <v>1.1807242528670698</v>
      </c>
      <c r="N26" s="6">
        <f t="shared" si="5"/>
        <v>0.88996763754045316</v>
      </c>
      <c r="O26" s="6">
        <f t="shared" si="6"/>
        <v>1.1201629327902243</v>
      </c>
      <c r="P26" s="7">
        <f t="shared" si="7"/>
        <v>0.77257525083612044</v>
      </c>
      <c r="R26" s="4" t="s">
        <v>48</v>
      </c>
      <c r="S26" s="4">
        <v>69</v>
      </c>
      <c r="T26" s="4" t="s">
        <v>9</v>
      </c>
      <c r="U26" s="4">
        <v>2</v>
      </c>
      <c r="V26" s="4">
        <v>493296.53985200002</v>
      </c>
      <c r="W26" s="4">
        <v>5180655.4058499904</v>
      </c>
      <c r="X26" s="4">
        <v>367.61487964989055</v>
      </c>
      <c r="Y26" s="4">
        <v>0.72131517993333716</v>
      </c>
      <c r="Z26" s="4">
        <v>0.5436893203883495</v>
      </c>
      <c r="AA26" s="4">
        <v>0.68431771894093685</v>
      </c>
      <c r="AB26">
        <v>5.6856187290969792E-2</v>
      </c>
    </row>
    <row r="27" spans="1:28" x14ac:dyDescent="0.25">
      <c r="A27" s="1" t="s">
        <v>48</v>
      </c>
      <c r="B27" s="1">
        <v>299</v>
      </c>
      <c r="C27" s="1" t="s">
        <v>9</v>
      </c>
      <c r="D27" s="1">
        <v>2</v>
      </c>
      <c r="E27" s="1">
        <v>493534.496961998</v>
      </c>
      <c r="F27" s="1">
        <v>5180949.6186800003</v>
      </c>
      <c r="G27" s="1">
        <v>589.71553610503281</v>
      </c>
      <c r="M27" s="8">
        <f t="shared" si="4"/>
        <v>1.1571097678097284</v>
      </c>
      <c r="N27" s="6">
        <f t="shared" si="5"/>
        <v>0.87216828478964403</v>
      </c>
      <c r="O27" s="6">
        <f t="shared" si="6"/>
        <v>1.0977596741344198</v>
      </c>
      <c r="P27" s="7">
        <f t="shared" si="7"/>
        <v>0.73578595317725759</v>
      </c>
      <c r="R27" s="4" t="s">
        <v>48</v>
      </c>
      <c r="S27" s="4">
        <v>70</v>
      </c>
      <c r="T27" s="4" t="s">
        <v>9</v>
      </c>
      <c r="U27" s="4">
        <v>2</v>
      </c>
      <c r="V27" s="4">
        <v>493328.470462</v>
      </c>
      <c r="W27" s="4">
        <v>5180674.59442</v>
      </c>
      <c r="X27" s="4">
        <v>425.05470459518597</v>
      </c>
      <c r="Y27" s="4">
        <v>0.83402067679792102</v>
      </c>
      <c r="Z27" s="4">
        <v>0.62864077669902907</v>
      </c>
      <c r="AA27" s="4">
        <v>0.79124236252545832</v>
      </c>
      <c r="AB27" s="108">
        <v>0.23244147157190628</v>
      </c>
    </row>
    <row r="28" spans="1:28" x14ac:dyDescent="0.25">
      <c r="A28" s="1" t="s">
        <v>48</v>
      </c>
      <c r="B28" s="1">
        <v>226</v>
      </c>
      <c r="C28" s="1" t="s">
        <v>9</v>
      </c>
      <c r="D28" s="1">
        <v>2</v>
      </c>
      <c r="E28" s="1">
        <v>493445.76270899799</v>
      </c>
      <c r="F28" s="1">
        <v>5180867.1087600002</v>
      </c>
      <c r="G28" s="1">
        <v>573.30415754923411</v>
      </c>
      <c r="M28" s="8">
        <f t="shared" si="4"/>
        <v>1.1249081972769901</v>
      </c>
      <c r="N28" s="6">
        <f t="shared" si="5"/>
        <v>0.84789644012944987</v>
      </c>
      <c r="O28" s="6">
        <f t="shared" si="6"/>
        <v>1.0672097759674135</v>
      </c>
      <c r="P28" s="7">
        <f t="shared" si="7"/>
        <v>0.68561872909698995</v>
      </c>
      <c r="R28" s="4" t="s">
        <v>48</v>
      </c>
      <c r="S28" s="4">
        <v>97</v>
      </c>
      <c r="T28" s="4" t="s">
        <v>9</v>
      </c>
      <c r="U28" s="4">
        <v>2</v>
      </c>
      <c r="V28" s="4">
        <v>493339.95637500001</v>
      </c>
      <c r="W28" s="4">
        <v>5180706.3626100002</v>
      </c>
      <c r="X28" s="4">
        <v>349.01531728665208</v>
      </c>
      <c r="Y28" s="4">
        <v>0.68482006666290052</v>
      </c>
      <c r="Z28" s="4">
        <v>0.51618122977346281</v>
      </c>
      <c r="AA28" s="4">
        <v>0.64969450101833004</v>
      </c>
      <c r="AB28">
        <v>0</v>
      </c>
    </row>
    <row r="29" spans="1:28" x14ac:dyDescent="0.25">
      <c r="A29" s="1" t="s">
        <v>48</v>
      </c>
      <c r="B29" s="1">
        <v>349</v>
      </c>
      <c r="C29" s="1" t="s">
        <v>9</v>
      </c>
      <c r="D29" s="1">
        <v>2</v>
      </c>
      <c r="E29" s="1">
        <v>493572.819036</v>
      </c>
      <c r="F29" s="1">
        <v>5181023.0293300003</v>
      </c>
      <c r="G29" s="1">
        <v>553.61050328227566</v>
      </c>
      <c r="M29" s="8">
        <f t="shared" si="4"/>
        <v>1.0862663126377041</v>
      </c>
      <c r="N29" s="6">
        <f t="shared" si="5"/>
        <v>0.81877022653721676</v>
      </c>
      <c r="O29" s="6">
        <f t="shared" si="6"/>
        <v>1.030549898167006</v>
      </c>
      <c r="P29" s="7">
        <f t="shared" si="7"/>
        <v>0.62541806020066881</v>
      </c>
      <c r="R29" s="4" t="s">
        <v>48</v>
      </c>
      <c r="S29" s="4">
        <v>124</v>
      </c>
      <c r="T29" s="4" t="s">
        <v>9</v>
      </c>
      <c r="U29" s="4">
        <v>2</v>
      </c>
      <c r="V29" s="4">
        <v>493369.149492</v>
      </c>
      <c r="W29" s="4">
        <v>5180735.5554299904</v>
      </c>
      <c r="X29" s="4">
        <v>441.46608315098467</v>
      </c>
      <c r="Y29" s="4">
        <v>0.86622224733065933</v>
      </c>
      <c r="Z29" s="4">
        <v>0.65291262135922334</v>
      </c>
      <c r="AA29" s="4">
        <v>0.82179226069246447</v>
      </c>
      <c r="AB29">
        <v>0.28260869565217389</v>
      </c>
    </row>
    <row r="30" spans="1:28" x14ac:dyDescent="0.25">
      <c r="A30" s="1" t="s">
        <v>48</v>
      </c>
      <c r="B30" s="1">
        <v>202</v>
      </c>
      <c r="C30" s="1" t="s">
        <v>9</v>
      </c>
      <c r="D30" s="1">
        <v>2</v>
      </c>
      <c r="E30" s="1">
        <v>493448.56273100001</v>
      </c>
      <c r="F30" s="1">
        <v>5180826.3661900004</v>
      </c>
      <c r="G30" s="1">
        <v>540.48140043763669</v>
      </c>
      <c r="M30" s="8">
        <f t="shared" si="4"/>
        <v>1.0605050562115135</v>
      </c>
      <c r="N30" s="6">
        <f t="shared" si="5"/>
        <v>0.79935275080906143</v>
      </c>
      <c r="O30" s="6">
        <f t="shared" si="6"/>
        <v>1.0061099796334012</v>
      </c>
      <c r="P30" s="7">
        <f t="shared" si="7"/>
        <v>0.58528428093645468</v>
      </c>
      <c r="R30" s="4" t="s">
        <v>48</v>
      </c>
      <c r="S30" s="4">
        <v>150</v>
      </c>
      <c r="T30" s="4" t="s">
        <v>9</v>
      </c>
      <c r="U30" s="4">
        <v>2</v>
      </c>
      <c r="V30" s="4">
        <v>493382.78291000001</v>
      </c>
      <c r="W30" s="4">
        <v>5180776.7667300003</v>
      </c>
      <c r="X30" s="4">
        <v>449.67177242888403</v>
      </c>
      <c r="Y30" s="4">
        <v>0.88232303259702849</v>
      </c>
      <c r="Z30" s="4">
        <v>0.66504854368932043</v>
      </c>
      <c r="AA30" s="4">
        <v>0.83706720977596749</v>
      </c>
      <c r="AB30">
        <v>0.30769230769230771</v>
      </c>
    </row>
    <row r="31" spans="1:28" x14ac:dyDescent="0.25">
      <c r="A31" s="1" t="s">
        <v>48</v>
      </c>
      <c r="B31" s="1">
        <v>394</v>
      </c>
      <c r="C31" s="1" t="s">
        <v>9</v>
      </c>
      <c r="D31" s="1">
        <v>2</v>
      </c>
      <c r="E31" s="1">
        <v>493594.938430999</v>
      </c>
      <c r="F31" s="1">
        <v>5181067.5489800004</v>
      </c>
      <c r="G31" s="1">
        <v>537.74617067833697</v>
      </c>
      <c r="M31" s="8">
        <f t="shared" si="4"/>
        <v>1.0551381277893905</v>
      </c>
      <c r="N31" s="6">
        <f t="shared" si="5"/>
        <v>0.79530744336569581</v>
      </c>
      <c r="O31" s="6">
        <f t="shared" si="6"/>
        <v>1.0010183299389004</v>
      </c>
      <c r="P31" s="7">
        <f t="shared" si="7"/>
        <v>0.57692307692307698</v>
      </c>
      <c r="R31" s="4" t="s">
        <v>48</v>
      </c>
      <c r="S31" s="4">
        <v>177</v>
      </c>
      <c r="T31" s="4" t="s">
        <v>9</v>
      </c>
      <c r="U31" s="4">
        <v>2</v>
      </c>
      <c r="V31" s="4">
        <v>493431.82198000001</v>
      </c>
      <c r="W31" s="4">
        <v>5180805.1601499803</v>
      </c>
      <c r="X31" s="4">
        <v>537.19912472647695</v>
      </c>
      <c r="Y31" s="4">
        <v>1.0540647421049658</v>
      </c>
      <c r="Z31" s="4">
        <v>0.7944983818770226</v>
      </c>
      <c r="AA31" s="4">
        <v>1</v>
      </c>
      <c r="AB31">
        <v>0.57525083612040118</v>
      </c>
    </row>
    <row r="32" spans="1:28" x14ac:dyDescent="0.25">
      <c r="A32" s="1" t="s">
        <v>48</v>
      </c>
      <c r="B32" s="1">
        <v>177</v>
      </c>
      <c r="C32" s="1" t="s">
        <v>9</v>
      </c>
      <c r="D32" s="1">
        <v>2</v>
      </c>
      <c r="E32" s="1">
        <v>493431.82198000001</v>
      </c>
      <c r="F32" s="1">
        <v>5180805.1601499803</v>
      </c>
      <c r="G32" s="1">
        <v>537.19912472647695</v>
      </c>
      <c r="M32" s="8">
        <f t="shared" si="4"/>
        <v>1.0540647421049658</v>
      </c>
      <c r="N32" s="6">
        <f t="shared" si="5"/>
        <v>0.7944983818770226</v>
      </c>
      <c r="O32" s="6">
        <f t="shared" si="6"/>
        <v>1</v>
      </c>
      <c r="P32" s="7">
        <f t="shared" si="7"/>
        <v>0.57525083612040118</v>
      </c>
      <c r="R32" s="4" t="s">
        <v>48</v>
      </c>
      <c r="S32" s="4">
        <v>202</v>
      </c>
      <c r="T32" s="4" t="s">
        <v>9</v>
      </c>
      <c r="U32" s="4">
        <v>2</v>
      </c>
      <c r="V32" s="4">
        <v>493448.56273100001</v>
      </c>
      <c r="W32" s="4">
        <v>5180826.3661900004</v>
      </c>
      <c r="X32" s="4">
        <v>540.48140043763669</v>
      </c>
      <c r="Y32" s="4">
        <v>1.0605050562115135</v>
      </c>
      <c r="Z32" s="4">
        <v>0.79935275080906143</v>
      </c>
      <c r="AA32" s="4">
        <v>1.0061099796334012</v>
      </c>
      <c r="AB32">
        <v>0.58528428093645468</v>
      </c>
    </row>
    <row r="33" spans="1:28" x14ac:dyDescent="0.25">
      <c r="A33" s="1" t="s">
        <v>48</v>
      </c>
      <c r="B33" s="1">
        <v>419</v>
      </c>
      <c r="C33" s="1" t="s">
        <v>9</v>
      </c>
      <c r="D33" s="1">
        <v>2</v>
      </c>
      <c r="E33" s="1">
        <v>493648.355764999</v>
      </c>
      <c r="F33" s="1">
        <v>5181104.3018699903</v>
      </c>
      <c r="G33" s="1">
        <v>519.14660831509843</v>
      </c>
      <c r="M33" s="8">
        <f t="shared" si="4"/>
        <v>1.0186430145189538</v>
      </c>
      <c r="N33" s="6">
        <f t="shared" si="5"/>
        <v>0.76779935275080902</v>
      </c>
      <c r="O33" s="6">
        <f t="shared" si="6"/>
        <v>0.96639511201629336</v>
      </c>
      <c r="P33" s="7">
        <f t="shared" si="7"/>
        <v>0.52006688963210701</v>
      </c>
      <c r="R33" s="4" t="s">
        <v>48</v>
      </c>
      <c r="S33" s="4">
        <v>226</v>
      </c>
      <c r="T33" s="4" t="s">
        <v>9</v>
      </c>
      <c r="U33" s="4">
        <v>2</v>
      </c>
      <c r="V33" s="4">
        <v>493445.76270899799</v>
      </c>
      <c r="W33" s="4">
        <v>5180867.1087600002</v>
      </c>
      <c r="X33" s="4">
        <v>573.30415754923411</v>
      </c>
      <c r="Y33" s="4">
        <v>1.1249081972769901</v>
      </c>
      <c r="Z33" s="4">
        <v>0.84789644012944987</v>
      </c>
      <c r="AA33" s="4">
        <v>1.0672097759674135</v>
      </c>
      <c r="AB33">
        <v>0.68561872909698995</v>
      </c>
    </row>
    <row r="34" spans="1:28" x14ac:dyDescent="0.25">
      <c r="A34" s="1" t="s">
        <v>48</v>
      </c>
      <c r="B34" s="1">
        <v>250</v>
      </c>
      <c r="C34" s="1" t="s">
        <v>9</v>
      </c>
      <c r="D34" s="1">
        <v>2</v>
      </c>
      <c r="E34" s="1">
        <v>493477.500961999</v>
      </c>
      <c r="F34" s="1">
        <v>5180903.0090199905</v>
      </c>
      <c r="G34" s="1">
        <v>475.9299781181619</v>
      </c>
      <c r="M34" s="8">
        <f t="shared" si="4"/>
        <v>0.93384554544940968</v>
      </c>
      <c r="N34" s="6">
        <f t="shared" si="5"/>
        <v>0.70388349514563109</v>
      </c>
      <c r="O34" s="6">
        <f t="shared" si="6"/>
        <v>0.88594704684317727</v>
      </c>
      <c r="P34" s="7">
        <f t="shared" si="7"/>
        <v>0.38795986622073575</v>
      </c>
      <c r="R34" s="4" t="s">
        <v>48</v>
      </c>
      <c r="S34" s="4">
        <v>250</v>
      </c>
      <c r="T34" s="4" t="s">
        <v>9</v>
      </c>
      <c r="U34" s="4">
        <v>2</v>
      </c>
      <c r="V34" s="4">
        <v>493477.500961999</v>
      </c>
      <c r="W34" s="4">
        <v>5180903.0090199905</v>
      </c>
      <c r="X34" s="4">
        <v>475.9299781181619</v>
      </c>
      <c r="Y34" s="4">
        <v>0.93384554544940968</v>
      </c>
      <c r="Z34" s="4">
        <v>0.70388349514563109</v>
      </c>
      <c r="AA34" s="4">
        <v>0.88594704684317727</v>
      </c>
      <c r="AB34">
        <v>0.38795986622073575</v>
      </c>
    </row>
    <row r="35" spans="1:28" x14ac:dyDescent="0.25">
      <c r="A35" s="1" t="s">
        <v>48</v>
      </c>
      <c r="B35" s="1">
        <v>150</v>
      </c>
      <c r="C35" s="1" t="s">
        <v>9</v>
      </c>
      <c r="D35" s="1">
        <v>2</v>
      </c>
      <c r="E35" s="1">
        <v>493382.78291000001</v>
      </c>
      <c r="F35" s="1">
        <v>5180776.7667300003</v>
      </c>
      <c r="G35" s="1">
        <v>449.67177242888403</v>
      </c>
      <c r="M35" s="8">
        <f t="shared" si="4"/>
        <v>0.88232303259702849</v>
      </c>
      <c r="N35" s="6">
        <f t="shared" si="5"/>
        <v>0.66504854368932043</v>
      </c>
      <c r="O35" s="6">
        <f t="shared" si="6"/>
        <v>0.83706720977596749</v>
      </c>
      <c r="P35" s="7">
        <f t="shared" si="7"/>
        <v>0.30769230769230771</v>
      </c>
      <c r="R35" s="4" t="s">
        <v>48</v>
      </c>
      <c r="S35" s="4">
        <v>273</v>
      </c>
      <c r="T35" s="4" t="s">
        <v>9</v>
      </c>
      <c r="U35" s="4">
        <v>2</v>
      </c>
      <c r="V35" s="4">
        <v>493498.45111099799</v>
      </c>
      <c r="W35" s="4">
        <v>5180934.76724</v>
      </c>
      <c r="X35" s="4">
        <v>365.97374179431068</v>
      </c>
      <c r="Y35" s="4">
        <v>0.71809502288006333</v>
      </c>
      <c r="Z35" s="4">
        <v>0.54126213592233008</v>
      </c>
      <c r="AA35" s="4">
        <v>0.68126272912423624</v>
      </c>
      <c r="AB35">
        <v>5.1839464882943033E-2</v>
      </c>
    </row>
    <row r="36" spans="1:28" x14ac:dyDescent="0.25">
      <c r="A36" s="1" t="s">
        <v>48</v>
      </c>
      <c r="B36" s="1">
        <v>124</v>
      </c>
      <c r="C36" s="1" t="s">
        <v>9</v>
      </c>
      <c r="D36" s="1">
        <v>2</v>
      </c>
      <c r="E36" s="1">
        <v>493369.149492</v>
      </c>
      <c r="F36" s="1">
        <v>5180735.5554299904</v>
      </c>
      <c r="G36" s="1">
        <v>441.46608315098467</v>
      </c>
      <c r="M36" s="8">
        <f t="shared" si="4"/>
        <v>0.86622224733065933</v>
      </c>
      <c r="N36" s="6">
        <f t="shared" si="5"/>
        <v>0.65291262135922334</v>
      </c>
      <c r="O36" s="6">
        <f t="shared" si="6"/>
        <v>0.82179226069246447</v>
      </c>
      <c r="P36" s="7">
        <f t="shared" si="7"/>
        <v>0.28260869565217389</v>
      </c>
      <c r="R36" s="4" t="s">
        <v>48</v>
      </c>
      <c r="S36" s="4">
        <v>299</v>
      </c>
      <c r="T36" s="4" t="s">
        <v>9</v>
      </c>
      <c r="U36" s="4">
        <v>2</v>
      </c>
      <c r="V36" s="4">
        <v>493534.496961998</v>
      </c>
      <c r="W36" s="4">
        <v>5180949.6186800003</v>
      </c>
      <c r="X36" s="4">
        <v>589.71553610503281</v>
      </c>
      <c r="Y36" s="4">
        <v>1.1571097678097284</v>
      </c>
      <c r="Z36" s="4">
        <v>0.87216828478964403</v>
      </c>
      <c r="AA36" s="4">
        <v>1.0977596741344198</v>
      </c>
      <c r="AB36">
        <v>0.73578595317725759</v>
      </c>
    </row>
    <row r="37" spans="1:28" x14ac:dyDescent="0.25">
      <c r="A37" s="1" t="s">
        <v>48</v>
      </c>
      <c r="B37" s="1">
        <v>19</v>
      </c>
      <c r="C37" s="1" t="s">
        <v>9</v>
      </c>
      <c r="D37" s="1">
        <v>2</v>
      </c>
      <c r="E37" s="1">
        <v>493246.597671</v>
      </c>
      <c r="F37" s="1">
        <v>5180590.1908</v>
      </c>
      <c r="G37" s="1">
        <v>431.07221006564549</v>
      </c>
      <c r="M37" s="8">
        <f t="shared" si="4"/>
        <v>0.84582791932659174</v>
      </c>
      <c r="N37" s="6">
        <f t="shared" si="5"/>
        <v>0.63754045307443363</v>
      </c>
      <c r="O37" s="6">
        <f t="shared" si="6"/>
        <v>0.80244399185336057</v>
      </c>
      <c r="P37" s="7">
        <f t="shared" si="7"/>
        <v>0.25083612040133774</v>
      </c>
      <c r="R37" s="4" t="s">
        <v>48</v>
      </c>
      <c r="S37" s="4">
        <v>324</v>
      </c>
      <c r="T37" s="4" t="s">
        <v>9</v>
      </c>
      <c r="U37" s="4">
        <v>2</v>
      </c>
      <c r="V37" s="4">
        <v>493530.638179</v>
      </c>
      <c r="W37" s="4">
        <v>5180981.4038000004</v>
      </c>
      <c r="X37" s="4">
        <v>611.05032822757107</v>
      </c>
      <c r="Y37" s="4">
        <v>1.1989718095022881</v>
      </c>
      <c r="Z37" s="4">
        <v>0.90372168284789645</v>
      </c>
      <c r="AA37" s="4">
        <v>1.1374745417515275</v>
      </c>
      <c r="AB37">
        <v>0.80100334448160526</v>
      </c>
    </row>
    <row r="38" spans="1:28" x14ac:dyDescent="0.25">
      <c r="A38" s="1" t="s">
        <v>48</v>
      </c>
      <c r="B38" s="1">
        <v>70</v>
      </c>
      <c r="C38" s="1" t="s">
        <v>9</v>
      </c>
      <c r="D38" s="1">
        <v>2</v>
      </c>
      <c r="E38" s="1">
        <v>493328.470462</v>
      </c>
      <c r="F38" s="1">
        <v>5180674.59442</v>
      </c>
      <c r="G38" s="1">
        <v>425.05470459518597</v>
      </c>
      <c r="M38" s="8">
        <f t="shared" si="4"/>
        <v>0.83402067679792102</v>
      </c>
      <c r="N38" s="6">
        <f t="shared" si="5"/>
        <v>0.62864077669902907</v>
      </c>
      <c r="O38" s="6">
        <f t="shared" si="6"/>
        <v>0.79124236252545832</v>
      </c>
      <c r="P38" s="7">
        <f t="shared" si="7"/>
        <v>0.23244147157190628</v>
      </c>
      <c r="R38" s="4" t="s">
        <v>48</v>
      </c>
      <c r="S38" s="4">
        <v>325</v>
      </c>
      <c r="T38" s="4" t="s">
        <v>9</v>
      </c>
      <c r="U38" s="4">
        <v>2</v>
      </c>
      <c r="V38" s="4">
        <v>493562.55629500002</v>
      </c>
      <c r="W38" s="4">
        <v>5180991.2593599902</v>
      </c>
      <c r="X38" s="4">
        <v>676.14879649890588</v>
      </c>
      <c r="Y38" s="4">
        <v>1.3267047059488166</v>
      </c>
      <c r="Z38" s="4">
        <v>1</v>
      </c>
      <c r="AA38" s="4">
        <v>1.258655804480652</v>
      </c>
      <c r="AB38" s="7">
        <v>1</v>
      </c>
    </row>
    <row r="39" spans="1:28" x14ac:dyDescent="0.25">
      <c r="A39" s="1" t="s">
        <v>48</v>
      </c>
      <c r="B39" s="1">
        <v>69</v>
      </c>
      <c r="C39" s="1" t="s">
        <v>9</v>
      </c>
      <c r="D39" s="1">
        <v>2</v>
      </c>
      <c r="E39" s="1">
        <v>493296.53985200002</v>
      </c>
      <c r="F39" s="1">
        <v>5180655.4058499904</v>
      </c>
      <c r="G39" s="1">
        <v>367.61487964989055</v>
      </c>
      <c r="M39" s="8">
        <f t="shared" si="4"/>
        <v>0.72131517993333716</v>
      </c>
      <c r="N39" s="6">
        <f t="shared" si="5"/>
        <v>0.5436893203883495</v>
      </c>
      <c r="O39" s="6">
        <f t="shared" si="6"/>
        <v>0.68431771894093685</v>
      </c>
      <c r="P39" s="7">
        <f t="shared" si="7"/>
        <v>5.6856187290969792E-2</v>
      </c>
      <c r="R39" s="4" t="s">
        <v>48</v>
      </c>
      <c r="S39" s="4">
        <v>349</v>
      </c>
      <c r="T39" s="4" t="s">
        <v>9</v>
      </c>
      <c r="U39" s="4">
        <v>2</v>
      </c>
      <c r="V39" s="4">
        <v>493572.819036</v>
      </c>
      <c r="W39" s="4">
        <v>5181023.0293300003</v>
      </c>
      <c r="X39" s="4">
        <v>553.61050328227566</v>
      </c>
      <c r="Y39" s="4">
        <v>1.0862663126377041</v>
      </c>
      <c r="Z39" s="4">
        <v>0.81877022653721676</v>
      </c>
      <c r="AA39" s="4">
        <v>1.030549898167006</v>
      </c>
      <c r="AB39">
        <v>0.62541806020066881</v>
      </c>
    </row>
    <row r="40" spans="1:28" x14ac:dyDescent="0.25">
      <c r="A40" s="1" t="s">
        <v>48</v>
      </c>
      <c r="B40" s="1">
        <v>273</v>
      </c>
      <c r="C40" s="1" t="s">
        <v>9</v>
      </c>
      <c r="D40" s="1">
        <v>2</v>
      </c>
      <c r="E40" s="1">
        <v>493498.45111099799</v>
      </c>
      <c r="F40" s="1">
        <v>5180934.76724</v>
      </c>
      <c r="G40" s="1">
        <v>365.97374179431068</v>
      </c>
      <c r="M40" s="8">
        <f t="shared" si="4"/>
        <v>0.71809502288006333</v>
      </c>
      <c r="N40" s="6">
        <f t="shared" si="5"/>
        <v>0.54126213592233008</v>
      </c>
      <c r="O40" s="6">
        <f t="shared" si="6"/>
        <v>0.68126272912423624</v>
      </c>
      <c r="P40" s="7">
        <f t="shared" si="7"/>
        <v>5.1839464882943033E-2</v>
      </c>
      <c r="R40" s="4" t="s">
        <v>48</v>
      </c>
      <c r="S40" s="4">
        <v>372</v>
      </c>
      <c r="T40" s="4" t="s">
        <v>9</v>
      </c>
      <c r="U40" s="4">
        <v>2</v>
      </c>
      <c r="V40" s="4">
        <v>493603.45696400001</v>
      </c>
      <c r="W40" s="4">
        <v>5181049.5548099903</v>
      </c>
      <c r="X40" s="4">
        <v>601.75054704595186</v>
      </c>
      <c r="Y40" s="4">
        <v>1.1807242528670698</v>
      </c>
      <c r="Z40" s="4">
        <v>0.88996763754045316</v>
      </c>
      <c r="AA40" s="4">
        <v>1.1201629327902243</v>
      </c>
      <c r="AB40">
        <v>0.77257525083612044</v>
      </c>
    </row>
    <row r="41" spans="1:28" x14ac:dyDescent="0.25">
      <c r="A41" s="1" t="s">
        <v>48</v>
      </c>
      <c r="B41" s="1">
        <v>97</v>
      </c>
      <c r="C41" s="1" t="s">
        <v>9</v>
      </c>
      <c r="D41" s="1">
        <v>2</v>
      </c>
      <c r="E41" s="1">
        <v>493339.95637500001</v>
      </c>
      <c r="F41" s="1">
        <v>5180706.3626100002</v>
      </c>
      <c r="G41" s="1">
        <v>349.01531728665208</v>
      </c>
      <c r="M41" s="8">
        <f t="shared" si="4"/>
        <v>0.68482006666290052</v>
      </c>
      <c r="N41" s="6">
        <f t="shared" si="5"/>
        <v>0.51618122977346281</v>
      </c>
      <c r="O41" s="6">
        <f>G41/$K$3</f>
        <v>0.64969450101833004</v>
      </c>
      <c r="P41" s="7">
        <f t="shared" si="7"/>
        <v>0</v>
      </c>
      <c r="R41" s="4" t="s">
        <v>48</v>
      </c>
      <c r="S41" s="4">
        <v>394</v>
      </c>
      <c r="T41" s="4" t="s">
        <v>9</v>
      </c>
      <c r="U41" s="4">
        <v>2</v>
      </c>
      <c r="V41" s="4">
        <v>493594.938430999</v>
      </c>
      <c r="W41" s="4">
        <v>5181067.5489800004</v>
      </c>
      <c r="X41" s="4">
        <v>537.74617067833697</v>
      </c>
      <c r="Y41" s="4">
        <v>1.0551381277893905</v>
      </c>
      <c r="Z41" s="4">
        <v>0.79530744336569581</v>
      </c>
      <c r="AA41" s="4">
        <v>1.0010183299389004</v>
      </c>
      <c r="AB41">
        <v>0.57692307692307698</v>
      </c>
    </row>
    <row r="42" spans="1:28" x14ac:dyDescent="0.25">
      <c r="A42" s="1" t="s">
        <v>48</v>
      </c>
      <c r="B42" s="1">
        <v>20</v>
      </c>
      <c r="C42" s="1" t="s">
        <v>9</v>
      </c>
      <c r="D42" s="1">
        <v>2</v>
      </c>
      <c r="E42" s="1">
        <v>493277.31095900002</v>
      </c>
      <c r="F42" s="1">
        <v>5180594.6435200004</v>
      </c>
      <c r="M42" s="8"/>
      <c r="N42" s="8"/>
      <c r="O42" s="8"/>
      <c r="R42" s="4" t="s">
        <v>48</v>
      </c>
      <c r="S42" s="4">
        <v>395</v>
      </c>
      <c r="T42" s="4" t="s">
        <v>9</v>
      </c>
      <c r="U42" s="4">
        <v>2</v>
      </c>
      <c r="V42" s="4">
        <v>493626.398015999</v>
      </c>
      <c r="W42" s="4">
        <v>5181088.3120799903</v>
      </c>
      <c r="X42" s="4">
        <v>637.308533916849</v>
      </c>
      <c r="Y42" s="4">
        <v>1.2504943223546694</v>
      </c>
      <c r="Z42" s="4">
        <v>0.94255663430420711</v>
      </c>
      <c r="AA42" s="4">
        <v>1.1863543788187374</v>
      </c>
      <c r="AB42">
        <v>0.88127090301003352</v>
      </c>
    </row>
    <row r="43" spans="1:28" x14ac:dyDescent="0.25">
      <c r="A43" s="1" t="s">
        <v>48</v>
      </c>
      <c r="B43" s="1">
        <v>44</v>
      </c>
      <c r="C43" s="1" t="s">
        <v>9</v>
      </c>
      <c r="D43" s="1">
        <v>2</v>
      </c>
      <c r="E43" s="1">
        <v>493289.86292500002</v>
      </c>
      <c r="F43" s="1">
        <v>5180623.6323600002</v>
      </c>
      <c r="M43" s="8"/>
      <c r="N43" s="8"/>
      <c r="O43" s="8"/>
      <c r="R43" s="4" t="s">
        <v>48</v>
      </c>
      <c r="S43" s="4">
        <v>419</v>
      </c>
      <c r="T43" s="4" t="s">
        <v>9</v>
      </c>
      <c r="U43" s="4">
        <v>2</v>
      </c>
      <c r="V43" s="4">
        <v>493648.355764999</v>
      </c>
      <c r="W43" s="4">
        <v>5181104.3018699903</v>
      </c>
      <c r="X43" s="4">
        <v>519.14660831509843</v>
      </c>
      <c r="Y43" s="4">
        <v>1.0186430145189538</v>
      </c>
      <c r="Z43" s="4">
        <v>0.76779935275080902</v>
      </c>
      <c r="AA43" s="4">
        <v>0.96639511201629336</v>
      </c>
      <c r="AB43">
        <v>0.52006688963210701</v>
      </c>
    </row>
    <row r="44" spans="1:28" x14ac:dyDescent="0.25">
      <c r="A44" s="5" t="s">
        <v>48</v>
      </c>
      <c r="B44" s="5">
        <v>71</v>
      </c>
      <c r="C44" s="5" t="s">
        <v>9</v>
      </c>
      <c r="D44" s="5">
        <v>3</v>
      </c>
      <c r="E44" s="5">
        <v>493360.376774</v>
      </c>
      <c r="F44" s="5">
        <v>5180672.0032200003</v>
      </c>
      <c r="G44" s="5">
        <v>666.84901531728667</v>
      </c>
      <c r="H44" s="5"/>
      <c r="I44" s="5"/>
      <c r="J44" s="5"/>
      <c r="K44" s="5"/>
      <c r="L44" s="5"/>
      <c r="M44" s="6">
        <f>G44/$I$4</f>
        <v>1.2821634189548274</v>
      </c>
      <c r="N44" s="6">
        <f>G44/$J$4</f>
        <v>1</v>
      </c>
      <c r="O44" s="6">
        <f>G44/$K$4</f>
        <v>1.2190000000000001</v>
      </c>
      <c r="P44" s="7">
        <f>(G44-$L$4)/($J$4-$L$4)</f>
        <v>1</v>
      </c>
      <c r="R44" s="4" t="s">
        <v>48</v>
      </c>
      <c r="S44" s="4">
        <v>21</v>
      </c>
      <c r="T44" s="4" t="s">
        <v>9</v>
      </c>
      <c r="U44" s="4">
        <v>3</v>
      </c>
      <c r="V44" s="4">
        <v>493309.217427</v>
      </c>
      <c r="W44" s="4">
        <v>5180591.82981</v>
      </c>
      <c r="X44" s="4"/>
      <c r="Y44" s="4"/>
      <c r="Z44" s="4"/>
      <c r="AA44" s="4"/>
    </row>
    <row r="45" spans="1:28" x14ac:dyDescent="0.25">
      <c r="A45" s="1" t="s">
        <v>48</v>
      </c>
      <c r="B45" s="1">
        <v>326</v>
      </c>
      <c r="C45" s="1" t="s">
        <v>9</v>
      </c>
      <c r="D45" s="1">
        <v>3</v>
      </c>
      <c r="E45" s="1">
        <v>493594.458174998</v>
      </c>
      <c r="F45" s="1">
        <v>5180986.0024800003</v>
      </c>
      <c r="G45" s="1">
        <v>659.19037199124728</v>
      </c>
      <c r="M45" s="8">
        <f t="shared" ref="M45:M62" si="8">G45/$I$4</f>
        <v>1.2674379982285211</v>
      </c>
      <c r="N45" s="6">
        <f t="shared" ref="N45:N62" si="9">G45/$J$4</f>
        <v>0.98851517637407715</v>
      </c>
      <c r="O45" s="6">
        <f t="shared" ref="O45:O62" si="10">G45/$K$4</f>
        <v>1.2050000000000001</v>
      </c>
      <c r="P45" s="7">
        <f t="shared" ref="P45:P62" si="11">(G45-$L$4)/($J$4-$L$4)</f>
        <v>0.98113207547169812</v>
      </c>
      <c r="R45" s="4" t="s">
        <v>48</v>
      </c>
      <c r="S45" s="4">
        <v>45</v>
      </c>
      <c r="T45" s="4" t="s">
        <v>9</v>
      </c>
      <c r="U45" s="4">
        <v>3</v>
      </c>
      <c r="V45" s="4">
        <v>493323.203397998</v>
      </c>
      <c r="W45" s="4">
        <v>5180641.4112200001</v>
      </c>
      <c r="X45" s="4">
        <v>311.81619256017507</v>
      </c>
      <c r="Y45" s="4">
        <v>0.59953498671390626</v>
      </c>
      <c r="Z45" s="4">
        <v>0.46759639048400331</v>
      </c>
      <c r="AA45" s="4">
        <v>0.57000000000000006</v>
      </c>
      <c r="AB45">
        <v>0.12533692722371967</v>
      </c>
    </row>
    <row r="46" spans="1:28" x14ac:dyDescent="0.25">
      <c r="A46" s="1" t="s">
        <v>48</v>
      </c>
      <c r="B46" s="1">
        <v>46</v>
      </c>
      <c r="C46" s="1" t="s">
        <v>9</v>
      </c>
      <c r="D46" s="1">
        <v>3</v>
      </c>
      <c r="E46" s="1">
        <v>493353.700202999</v>
      </c>
      <c r="F46" s="1">
        <v>5180640.2296700003</v>
      </c>
      <c r="G46" s="1">
        <v>623.08533916849012</v>
      </c>
      <c r="M46" s="8">
        <f t="shared" si="8"/>
        <v>1.1980181576616475</v>
      </c>
      <c r="N46" s="6">
        <f t="shared" si="9"/>
        <v>0.9343724364232977</v>
      </c>
      <c r="O46" s="6">
        <f t="shared" si="10"/>
        <v>1.139</v>
      </c>
      <c r="P46" s="7">
        <f t="shared" si="11"/>
        <v>0.8921832884097034</v>
      </c>
      <c r="R46" s="4" t="s">
        <v>48</v>
      </c>
      <c r="S46" s="4">
        <v>46</v>
      </c>
      <c r="T46" s="4" t="s">
        <v>9</v>
      </c>
      <c r="U46" s="4">
        <v>3</v>
      </c>
      <c r="V46" s="4">
        <v>493353.700202999</v>
      </c>
      <c r="W46" s="4">
        <v>5180640.2296700003</v>
      </c>
      <c r="X46" s="4">
        <v>623.08533916849012</v>
      </c>
      <c r="Y46" s="4">
        <v>1.1980181576616475</v>
      </c>
      <c r="Z46" s="4">
        <v>0.9343724364232977</v>
      </c>
      <c r="AA46" s="4">
        <v>1.139</v>
      </c>
      <c r="AB46">
        <v>0.8921832884097034</v>
      </c>
    </row>
    <row r="47" spans="1:28" x14ac:dyDescent="0.25">
      <c r="A47" s="1" t="s">
        <v>48</v>
      </c>
      <c r="B47" s="1">
        <v>275</v>
      </c>
      <c r="C47" s="1" t="s">
        <v>9</v>
      </c>
      <c r="D47" s="1">
        <v>3</v>
      </c>
      <c r="E47" s="1">
        <v>493560.659740998</v>
      </c>
      <c r="F47" s="1">
        <v>5180928.8972899904</v>
      </c>
      <c r="G47" s="1">
        <v>623.08533916849012</v>
      </c>
      <c r="M47" s="8">
        <f t="shared" si="8"/>
        <v>1.1980181576616475</v>
      </c>
      <c r="N47" s="6">
        <f t="shared" si="9"/>
        <v>0.9343724364232977</v>
      </c>
      <c r="O47" s="6">
        <f t="shared" si="10"/>
        <v>1.139</v>
      </c>
      <c r="P47" s="7">
        <f t="shared" si="11"/>
        <v>0.8921832884097034</v>
      </c>
      <c r="R47" s="4" t="s">
        <v>48</v>
      </c>
      <c r="S47" s="4">
        <v>71</v>
      </c>
      <c r="T47" s="4" t="s">
        <v>9</v>
      </c>
      <c r="U47" s="4">
        <v>3</v>
      </c>
      <c r="V47" s="4">
        <v>493360.376774</v>
      </c>
      <c r="W47" s="4">
        <v>5180672.0032200003</v>
      </c>
      <c r="X47" s="4">
        <v>666.84901531728667</v>
      </c>
      <c r="Y47" s="4">
        <v>1.2821634189548274</v>
      </c>
      <c r="Z47" s="4">
        <v>1</v>
      </c>
      <c r="AA47" s="4">
        <v>1.2190000000000001</v>
      </c>
      <c r="AB47" s="7">
        <v>1</v>
      </c>
    </row>
    <row r="48" spans="1:28" x14ac:dyDescent="0.25">
      <c r="A48" s="1" t="s">
        <v>48</v>
      </c>
      <c r="B48" s="1">
        <v>125</v>
      </c>
      <c r="C48" s="1" t="s">
        <v>9</v>
      </c>
      <c r="D48" s="1">
        <v>3</v>
      </c>
      <c r="E48" s="1">
        <v>493401.068692</v>
      </c>
      <c r="F48" s="1">
        <v>5180744.9656400001</v>
      </c>
      <c r="G48" s="1">
        <v>617.61487964989055</v>
      </c>
      <c r="M48" s="8">
        <f t="shared" si="8"/>
        <v>1.1875</v>
      </c>
      <c r="N48" s="6">
        <f t="shared" si="9"/>
        <v>0.92616899097620997</v>
      </c>
      <c r="O48" s="6">
        <f t="shared" si="10"/>
        <v>1.129</v>
      </c>
      <c r="P48" s="7">
        <f t="shared" si="11"/>
        <v>0.87870619946091633</v>
      </c>
      <c r="R48" s="4" t="s">
        <v>48</v>
      </c>
      <c r="S48" s="4">
        <v>98</v>
      </c>
      <c r="T48" s="4" t="s">
        <v>9</v>
      </c>
      <c r="U48" s="4">
        <v>3</v>
      </c>
      <c r="V48" s="4">
        <v>493371.862522999</v>
      </c>
      <c r="W48" s="4">
        <v>5180703.7714799903</v>
      </c>
      <c r="X48" s="4">
        <v>547.04595185995618</v>
      </c>
      <c r="Y48" s="4">
        <v>1.0518157661647476</v>
      </c>
      <c r="Z48" s="4">
        <v>0.8203445447087776</v>
      </c>
      <c r="AA48" s="4">
        <v>1</v>
      </c>
      <c r="AB48">
        <v>0.70485175202156314</v>
      </c>
    </row>
    <row r="49" spans="1:28" x14ac:dyDescent="0.25">
      <c r="A49" s="1" t="s">
        <v>48</v>
      </c>
      <c r="B49" s="1">
        <v>151</v>
      </c>
      <c r="C49" s="1" t="s">
        <v>9</v>
      </c>
      <c r="D49" s="1">
        <v>3</v>
      </c>
      <c r="E49" s="1">
        <v>493417.88659000001</v>
      </c>
      <c r="F49" s="1">
        <v>5180770.9989099903</v>
      </c>
      <c r="G49" s="1">
        <v>602.84463894967178</v>
      </c>
      <c r="M49" s="8">
        <f t="shared" si="8"/>
        <v>1.1591009743135521</v>
      </c>
      <c r="N49" s="6">
        <f t="shared" si="9"/>
        <v>0.90401968826907297</v>
      </c>
      <c r="O49" s="6">
        <f t="shared" si="10"/>
        <v>1.1020000000000001</v>
      </c>
      <c r="P49" s="7">
        <f t="shared" si="11"/>
        <v>0.84231805929919135</v>
      </c>
      <c r="R49" s="4" t="s">
        <v>48</v>
      </c>
      <c r="S49" s="4">
        <v>99</v>
      </c>
      <c r="T49" s="4" t="s">
        <v>9</v>
      </c>
      <c r="U49" s="4">
        <v>3</v>
      </c>
      <c r="V49" s="4">
        <v>493403.78188800003</v>
      </c>
      <c r="W49" s="4">
        <v>5180713.1816999903</v>
      </c>
      <c r="X49" s="4">
        <v>470.45951859956233</v>
      </c>
      <c r="Y49" s="4">
        <v>0.90456155890168299</v>
      </c>
      <c r="Z49" s="4">
        <v>0.70549630844954869</v>
      </c>
      <c r="AA49" s="4">
        <v>0.86</v>
      </c>
      <c r="AB49">
        <v>0.51617250673854431</v>
      </c>
    </row>
    <row r="50" spans="1:28" x14ac:dyDescent="0.25">
      <c r="A50" s="1" t="s">
        <v>48</v>
      </c>
      <c r="B50" s="1">
        <v>350</v>
      </c>
      <c r="C50" s="1" t="s">
        <v>9</v>
      </c>
      <c r="D50" s="1">
        <v>3</v>
      </c>
      <c r="E50" s="1">
        <v>493604.72075600002</v>
      </c>
      <c r="F50" s="1">
        <v>5181017.7725</v>
      </c>
      <c r="G50" s="1">
        <v>587.52735229759298</v>
      </c>
      <c r="M50" s="8">
        <f t="shared" si="8"/>
        <v>1.129650132860939</v>
      </c>
      <c r="N50" s="6">
        <f t="shared" si="9"/>
        <v>0.88105004101722717</v>
      </c>
      <c r="O50" s="6">
        <f t="shared" si="10"/>
        <v>1.0740000000000001</v>
      </c>
      <c r="P50" s="7">
        <f t="shared" si="11"/>
        <v>0.80458221024258747</v>
      </c>
      <c r="R50" s="4" t="s">
        <v>48</v>
      </c>
      <c r="S50" s="4">
        <v>125</v>
      </c>
      <c r="T50" s="4" t="s">
        <v>9</v>
      </c>
      <c r="U50" s="4">
        <v>3</v>
      </c>
      <c r="V50" s="4">
        <v>493401.068692</v>
      </c>
      <c r="W50" s="4">
        <v>5180744.9656400001</v>
      </c>
      <c r="X50" s="4">
        <v>617.61487964989055</v>
      </c>
      <c r="Y50" s="4">
        <v>1.1875</v>
      </c>
      <c r="Z50" s="4">
        <v>0.92616899097620997</v>
      </c>
      <c r="AA50" s="4">
        <v>1.129</v>
      </c>
      <c r="AB50">
        <v>0.87870619946091633</v>
      </c>
    </row>
    <row r="51" spans="1:28" x14ac:dyDescent="0.25">
      <c r="A51" s="1" t="s">
        <v>48</v>
      </c>
      <c r="B51" s="1">
        <v>178</v>
      </c>
      <c r="C51" s="1" t="s">
        <v>9</v>
      </c>
      <c r="D51" s="1">
        <v>3</v>
      </c>
      <c r="E51" s="1">
        <v>493463.71892800002</v>
      </c>
      <c r="F51" s="1">
        <v>5180794.5687100003</v>
      </c>
      <c r="G51" s="1">
        <v>584.79212253829314</v>
      </c>
      <c r="M51" s="8">
        <f t="shared" si="8"/>
        <v>1.1243910540301152</v>
      </c>
      <c r="N51" s="6">
        <f t="shared" si="9"/>
        <v>0.87694831829368325</v>
      </c>
      <c r="O51" s="6">
        <f t="shared" si="10"/>
        <v>1.069</v>
      </c>
      <c r="P51" s="7">
        <f t="shared" si="11"/>
        <v>0.79784366576819388</v>
      </c>
      <c r="R51" s="4" t="s">
        <v>48</v>
      </c>
      <c r="S51" s="4">
        <v>151</v>
      </c>
      <c r="T51" s="4" t="s">
        <v>9</v>
      </c>
      <c r="U51" s="4">
        <v>3</v>
      </c>
      <c r="V51" s="4">
        <v>493417.88659000001</v>
      </c>
      <c r="W51" s="4">
        <v>5180770.9989099903</v>
      </c>
      <c r="X51" s="4">
        <v>602.84463894967178</v>
      </c>
      <c r="Y51" s="4">
        <v>1.1591009743135521</v>
      </c>
      <c r="Z51" s="4">
        <v>0.90401968826907297</v>
      </c>
      <c r="AA51" s="4">
        <v>1.1020000000000001</v>
      </c>
      <c r="AB51">
        <v>0.84231805929919135</v>
      </c>
    </row>
    <row r="52" spans="1:28" x14ac:dyDescent="0.25">
      <c r="A52" s="1" t="s">
        <v>48</v>
      </c>
      <c r="B52" s="1">
        <v>373</v>
      </c>
      <c r="C52" s="1" t="s">
        <v>9</v>
      </c>
      <c r="D52" s="1">
        <v>3</v>
      </c>
      <c r="E52" s="1">
        <v>493635.37153300003</v>
      </c>
      <c r="F52" s="1">
        <v>5181056.5215800004</v>
      </c>
      <c r="G52" s="1">
        <v>553.06345733041576</v>
      </c>
      <c r="M52" s="8">
        <f t="shared" si="8"/>
        <v>1.0633857395925599</v>
      </c>
      <c r="N52" s="6">
        <f t="shared" si="9"/>
        <v>0.82936833470057425</v>
      </c>
      <c r="O52" s="6">
        <f t="shared" si="10"/>
        <v>1.0110000000000001</v>
      </c>
      <c r="P52" s="7">
        <f t="shared" si="11"/>
        <v>0.71967654986522911</v>
      </c>
      <c r="R52" s="4" t="s">
        <v>48</v>
      </c>
      <c r="S52" s="4">
        <v>178</v>
      </c>
      <c r="T52" s="4" t="s">
        <v>9</v>
      </c>
      <c r="U52" s="4">
        <v>3</v>
      </c>
      <c r="V52" s="4">
        <v>493463.71892800002</v>
      </c>
      <c r="W52" s="4">
        <v>5180794.5687100003</v>
      </c>
      <c r="X52" s="4">
        <v>584.79212253829314</v>
      </c>
      <c r="Y52" s="4">
        <v>1.1243910540301152</v>
      </c>
      <c r="Z52" s="4">
        <v>0.87694831829368325</v>
      </c>
      <c r="AA52" s="4">
        <v>1.069</v>
      </c>
      <c r="AB52">
        <v>0.79784366576819388</v>
      </c>
    </row>
    <row r="53" spans="1:28" x14ac:dyDescent="0.25">
      <c r="A53" s="1" t="s">
        <v>48</v>
      </c>
      <c r="B53" s="1">
        <v>98</v>
      </c>
      <c r="C53" s="1" t="s">
        <v>9</v>
      </c>
      <c r="D53" s="1">
        <v>3</v>
      </c>
      <c r="E53" s="1">
        <v>493371.862522999</v>
      </c>
      <c r="F53" s="1">
        <v>5180703.7714799903</v>
      </c>
      <c r="G53" s="1">
        <v>547.04595185995618</v>
      </c>
      <c r="M53" s="8">
        <f t="shared" si="8"/>
        <v>1.0518157661647476</v>
      </c>
      <c r="N53" s="6">
        <f t="shared" si="9"/>
        <v>0.8203445447087776</v>
      </c>
      <c r="O53" s="6">
        <f t="shared" si="10"/>
        <v>1</v>
      </c>
      <c r="P53" s="7">
        <f t="shared" si="11"/>
        <v>0.70485175202156314</v>
      </c>
      <c r="R53" s="4" t="s">
        <v>48</v>
      </c>
      <c r="S53" s="4">
        <v>203</v>
      </c>
      <c r="T53" s="4" t="s">
        <v>9</v>
      </c>
      <c r="U53" s="4">
        <v>3</v>
      </c>
      <c r="V53" s="4">
        <v>493480.485305999</v>
      </c>
      <c r="W53" s="4">
        <v>5180839.4438500004</v>
      </c>
      <c r="X53" s="4">
        <v>417.94310722100653</v>
      </c>
      <c r="Y53" s="4">
        <v>0.80358724534986714</v>
      </c>
      <c r="Z53" s="4">
        <v>0.62674323215750605</v>
      </c>
      <c r="AA53" s="4">
        <v>0.76400000000000001</v>
      </c>
      <c r="AB53">
        <v>0.38679245283018854</v>
      </c>
    </row>
    <row r="54" spans="1:28" x14ac:dyDescent="0.25">
      <c r="A54" s="1" t="s">
        <v>48</v>
      </c>
      <c r="B54" s="1">
        <v>300</v>
      </c>
      <c r="C54" s="1" t="s">
        <v>9</v>
      </c>
      <c r="D54" s="1">
        <v>3</v>
      </c>
      <c r="E54" s="1">
        <v>493566.41524</v>
      </c>
      <c r="F54" s="1">
        <v>5180959.4742599903</v>
      </c>
      <c r="G54" s="1">
        <v>533.36980306345731</v>
      </c>
      <c r="M54" s="8">
        <f t="shared" si="8"/>
        <v>1.025520372010629</v>
      </c>
      <c r="N54" s="6">
        <f t="shared" si="9"/>
        <v>0.79983593109105822</v>
      </c>
      <c r="O54" s="6">
        <f t="shared" si="10"/>
        <v>0.97500000000000009</v>
      </c>
      <c r="P54" s="7">
        <f t="shared" si="11"/>
        <v>0.67115902964959562</v>
      </c>
      <c r="R54" s="4" t="s">
        <v>48</v>
      </c>
      <c r="S54" s="4">
        <v>227</v>
      </c>
      <c r="T54" s="4" t="s">
        <v>9</v>
      </c>
      <c r="U54" s="4">
        <v>3</v>
      </c>
      <c r="V54" s="4">
        <v>493478.459027</v>
      </c>
      <c r="W54" s="4">
        <v>5180856.1175499903</v>
      </c>
      <c r="X54" s="4">
        <v>395.51422319474835</v>
      </c>
      <c r="Y54" s="4">
        <v>0.76046279893711255</v>
      </c>
      <c r="Z54" s="4">
        <v>0.5931091058244462</v>
      </c>
      <c r="AA54" s="4">
        <v>0.72300000000000009</v>
      </c>
      <c r="AB54">
        <v>0.33153638814016168</v>
      </c>
    </row>
    <row r="55" spans="1:28" x14ac:dyDescent="0.25">
      <c r="A55" s="1" t="s">
        <v>48</v>
      </c>
      <c r="B55" s="1">
        <v>420</v>
      </c>
      <c r="C55" s="1" t="s">
        <v>9</v>
      </c>
      <c r="D55" s="1">
        <v>3</v>
      </c>
      <c r="E55" s="1">
        <v>493681.925006998</v>
      </c>
      <c r="F55" s="1">
        <v>5181110.7360899802</v>
      </c>
      <c r="G55" s="1">
        <v>520.78774617067836</v>
      </c>
      <c r="M55" s="8">
        <f t="shared" si="8"/>
        <v>1.0013286093888398</v>
      </c>
      <c r="N55" s="6">
        <f t="shared" si="9"/>
        <v>0.78096800656275633</v>
      </c>
      <c r="O55" s="6">
        <f t="shared" si="10"/>
        <v>0.95200000000000018</v>
      </c>
      <c r="P55" s="7">
        <f t="shared" si="11"/>
        <v>0.64016172506738545</v>
      </c>
      <c r="R55" s="4" t="s">
        <v>48</v>
      </c>
      <c r="S55" s="4">
        <v>228</v>
      </c>
      <c r="T55" s="4" t="s">
        <v>9</v>
      </c>
      <c r="U55" s="4">
        <v>3</v>
      </c>
      <c r="V55" s="4">
        <v>493508.38215899799</v>
      </c>
      <c r="W55" s="4">
        <v>5180871.1945700003</v>
      </c>
      <c r="X55" s="4">
        <v>260.94091903719914</v>
      </c>
      <c r="Y55" s="4">
        <v>0.50171612046058467</v>
      </c>
      <c r="Z55" s="4">
        <v>0.39130434782608697</v>
      </c>
      <c r="AA55" s="4">
        <v>0.47700000000000009</v>
      </c>
      <c r="AB55">
        <v>0</v>
      </c>
    </row>
    <row r="56" spans="1:28" x14ac:dyDescent="0.25">
      <c r="A56" s="1" t="s">
        <v>48</v>
      </c>
      <c r="B56" s="1">
        <v>251</v>
      </c>
      <c r="C56" s="1" t="s">
        <v>9</v>
      </c>
      <c r="D56" s="1">
        <v>3</v>
      </c>
      <c r="E56" s="1">
        <v>493509.39061900001</v>
      </c>
      <c r="F56" s="1">
        <v>5180886.0838599904</v>
      </c>
      <c r="G56" s="1">
        <v>485.22975929978116</v>
      </c>
      <c r="M56" s="8">
        <f t="shared" si="8"/>
        <v>0.93296058458813114</v>
      </c>
      <c r="N56" s="6">
        <f t="shared" si="9"/>
        <v>0.7276456111566858</v>
      </c>
      <c r="O56" s="6">
        <f t="shared" si="10"/>
        <v>0.88700000000000012</v>
      </c>
      <c r="P56" s="7">
        <f t="shared" si="11"/>
        <v>0.55256064690026951</v>
      </c>
      <c r="R56" s="4" t="s">
        <v>48</v>
      </c>
      <c r="S56" s="4">
        <v>251</v>
      </c>
      <c r="T56" s="4" t="s">
        <v>9</v>
      </c>
      <c r="U56" s="4">
        <v>3</v>
      </c>
      <c r="V56" s="4">
        <v>493509.39061900001</v>
      </c>
      <c r="W56" s="4">
        <v>5180886.0838599904</v>
      </c>
      <c r="X56" s="4">
        <v>485.22975929978116</v>
      </c>
      <c r="Y56" s="4">
        <v>0.93296058458813114</v>
      </c>
      <c r="Z56" s="4">
        <v>0.7276456111566858</v>
      </c>
      <c r="AA56" s="4">
        <v>0.88700000000000012</v>
      </c>
      <c r="AB56">
        <v>0.55256064690026951</v>
      </c>
    </row>
    <row r="57" spans="1:28" x14ac:dyDescent="0.25">
      <c r="A57" s="1" t="s">
        <v>48</v>
      </c>
      <c r="B57" s="1">
        <v>99</v>
      </c>
      <c r="C57" s="1" t="s">
        <v>9</v>
      </c>
      <c r="D57" s="1">
        <v>3</v>
      </c>
      <c r="E57" s="1">
        <v>493403.78188800003</v>
      </c>
      <c r="F57" s="1">
        <v>5180713.1816999903</v>
      </c>
      <c r="G57" s="1">
        <v>470.45951859956233</v>
      </c>
      <c r="M57" s="8">
        <f t="shared" si="8"/>
        <v>0.90456155890168299</v>
      </c>
      <c r="N57" s="6">
        <f t="shared" si="9"/>
        <v>0.70549630844954869</v>
      </c>
      <c r="O57" s="6">
        <f t="shared" si="10"/>
        <v>0.86</v>
      </c>
      <c r="P57" s="7">
        <f t="shared" si="11"/>
        <v>0.51617250673854431</v>
      </c>
      <c r="R57" s="4" t="s">
        <v>48</v>
      </c>
      <c r="S57" s="4">
        <v>274</v>
      </c>
      <c r="T57" s="4" t="s">
        <v>9</v>
      </c>
      <c r="U57" s="4">
        <v>3</v>
      </c>
      <c r="V57" s="4">
        <v>493530.34065799799</v>
      </c>
      <c r="W57" s="4">
        <v>5180917.8421999803</v>
      </c>
      <c r="AB57" s="108"/>
    </row>
    <row r="58" spans="1:28" x14ac:dyDescent="0.25">
      <c r="A58" s="1" t="s">
        <v>48</v>
      </c>
      <c r="B58" s="1">
        <v>396</v>
      </c>
      <c r="C58" s="1" t="s">
        <v>9</v>
      </c>
      <c r="D58" s="1">
        <v>3</v>
      </c>
      <c r="E58" s="1">
        <v>493658.29567700002</v>
      </c>
      <c r="F58" s="1">
        <v>5181079.4996199803</v>
      </c>
      <c r="G58" s="1">
        <v>420.67833698030631</v>
      </c>
      <c r="M58" s="8">
        <f t="shared" si="8"/>
        <v>0.80884632418069091</v>
      </c>
      <c r="N58" s="6">
        <f t="shared" si="9"/>
        <v>0.63084495488104997</v>
      </c>
      <c r="O58" s="6">
        <f t="shared" si="10"/>
        <v>0.76900000000000002</v>
      </c>
      <c r="P58" s="7">
        <f t="shared" si="11"/>
        <v>0.39353099730458208</v>
      </c>
      <c r="R58" s="4" t="s">
        <v>48</v>
      </c>
      <c r="S58" s="4">
        <v>275</v>
      </c>
      <c r="T58" s="4" t="s">
        <v>9</v>
      </c>
      <c r="U58" s="4">
        <v>3</v>
      </c>
      <c r="V58" s="4">
        <v>493560.659740998</v>
      </c>
      <c r="W58" s="4">
        <v>5180928.8972899904</v>
      </c>
      <c r="X58" s="4">
        <v>623.08533916849012</v>
      </c>
      <c r="Y58" s="4">
        <v>1.1980181576616475</v>
      </c>
      <c r="Z58" s="4">
        <v>0.9343724364232977</v>
      </c>
      <c r="AA58" s="4">
        <v>1.139</v>
      </c>
      <c r="AB58">
        <v>0.8921832884097034</v>
      </c>
    </row>
    <row r="59" spans="1:28" x14ac:dyDescent="0.25">
      <c r="A59" s="1" t="s">
        <v>48</v>
      </c>
      <c r="B59" s="1">
        <v>203</v>
      </c>
      <c r="C59" s="1" t="s">
        <v>9</v>
      </c>
      <c r="D59" s="1">
        <v>3</v>
      </c>
      <c r="E59" s="1">
        <v>493480.485305999</v>
      </c>
      <c r="F59" s="1">
        <v>5180839.4438500004</v>
      </c>
      <c r="G59" s="1">
        <v>417.94310722100653</v>
      </c>
      <c r="M59" s="8">
        <f t="shared" si="8"/>
        <v>0.80358724534986714</v>
      </c>
      <c r="N59" s="6">
        <f t="shared" si="9"/>
        <v>0.62674323215750605</v>
      </c>
      <c r="O59" s="6">
        <f t="shared" si="10"/>
        <v>0.76400000000000001</v>
      </c>
      <c r="P59" s="7">
        <f t="shared" si="11"/>
        <v>0.38679245283018854</v>
      </c>
      <c r="R59" s="4" t="s">
        <v>48</v>
      </c>
      <c r="S59" s="4">
        <v>300</v>
      </c>
      <c r="T59" s="4" t="s">
        <v>9</v>
      </c>
      <c r="U59" s="4">
        <v>3</v>
      </c>
      <c r="V59" s="4">
        <v>493566.41524</v>
      </c>
      <c r="W59" s="4">
        <v>5180959.4742599903</v>
      </c>
      <c r="X59" s="4">
        <v>533.36980306345731</v>
      </c>
      <c r="Y59" s="4">
        <v>1.025520372010629</v>
      </c>
      <c r="Z59" s="4">
        <v>0.79983593109105822</v>
      </c>
      <c r="AA59" s="4">
        <v>0.97500000000000009</v>
      </c>
      <c r="AB59">
        <v>0.67115902964959562</v>
      </c>
    </row>
    <row r="60" spans="1:28" x14ac:dyDescent="0.25">
      <c r="A60" s="1" t="s">
        <v>48</v>
      </c>
      <c r="B60" s="1">
        <v>227</v>
      </c>
      <c r="C60" s="1" t="s">
        <v>9</v>
      </c>
      <c r="D60" s="1">
        <v>3</v>
      </c>
      <c r="E60" s="1">
        <v>493478.459027</v>
      </c>
      <c r="F60" s="1">
        <v>5180856.1175499903</v>
      </c>
      <c r="G60" s="1">
        <v>395.51422319474835</v>
      </c>
      <c r="M60" s="8">
        <f t="shared" si="8"/>
        <v>0.76046279893711255</v>
      </c>
      <c r="N60" s="6">
        <f t="shared" si="9"/>
        <v>0.5931091058244462</v>
      </c>
      <c r="O60" s="6">
        <f t="shared" si="10"/>
        <v>0.72300000000000009</v>
      </c>
      <c r="P60" s="7">
        <f t="shared" si="11"/>
        <v>0.33153638814016168</v>
      </c>
      <c r="R60" s="4" t="s">
        <v>48</v>
      </c>
      <c r="S60" s="4">
        <v>326</v>
      </c>
      <c r="T60" s="4" t="s">
        <v>9</v>
      </c>
      <c r="U60" s="4">
        <v>3</v>
      </c>
      <c r="V60" s="4">
        <v>493594.458174998</v>
      </c>
      <c r="W60" s="4">
        <v>5180986.0024800003</v>
      </c>
      <c r="X60" s="4">
        <v>659.19037199124728</v>
      </c>
      <c r="Y60" s="4">
        <v>1.2674379982285211</v>
      </c>
      <c r="Z60" s="4">
        <v>0.98851517637407715</v>
      </c>
      <c r="AA60" s="4">
        <v>1.2050000000000001</v>
      </c>
      <c r="AB60">
        <v>0.98113207547169812</v>
      </c>
    </row>
    <row r="61" spans="1:28" x14ac:dyDescent="0.25">
      <c r="A61" s="1" t="s">
        <v>48</v>
      </c>
      <c r="B61" s="1">
        <v>45</v>
      </c>
      <c r="C61" s="1" t="s">
        <v>9</v>
      </c>
      <c r="D61" s="1">
        <v>3</v>
      </c>
      <c r="E61" s="1">
        <v>493323.203397998</v>
      </c>
      <c r="F61" s="1">
        <v>5180641.4112200001</v>
      </c>
      <c r="G61" s="1">
        <v>311.81619256017507</v>
      </c>
      <c r="M61" s="8">
        <f t="shared" si="8"/>
        <v>0.59953498671390626</v>
      </c>
      <c r="N61" s="6">
        <f t="shared" si="9"/>
        <v>0.46759639048400331</v>
      </c>
      <c r="O61" s="6">
        <f t="shared" si="10"/>
        <v>0.57000000000000006</v>
      </c>
      <c r="P61" s="7">
        <f t="shared" si="11"/>
        <v>0.12533692722371967</v>
      </c>
      <c r="R61" s="4" t="s">
        <v>48</v>
      </c>
      <c r="S61" s="4">
        <v>350</v>
      </c>
      <c r="T61" s="4" t="s">
        <v>9</v>
      </c>
      <c r="U61" s="4">
        <v>3</v>
      </c>
      <c r="V61" s="4">
        <v>493604.72075600002</v>
      </c>
      <c r="W61" s="4">
        <v>5181017.7725</v>
      </c>
      <c r="X61" s="4">
        <v>587.52735229759298</v>
      </c>
      <c r="Y61" s="4">
        <v>1.129650132860939</v>
      </c>
      <c r="Z61" s="4">
        <v>0.88105004101722717</v>
      </c>
      <c r="AA61" s="4">
        <v>1.0740000000000001</v>
      </c>
      <c r="AB61">
        <v>0.80458221024258747</v>
      </c>
    </row>
    <row r="62" spans="1:28" x14ac:dyDescent="0.25">
      <c r="A62" s="1" t="s">
        <v>48</v>
      </c>
      <c r="B62" s="1">
        <v>228</v>
      </c>
      <c r="C62" s="1" t="s">
        <v>9</v>
      </c>
      <c r="D62" s="1">
        <v>3</v>
      </c>
      <c r="E62" s="1">
        <v>493508.38215899799</v>
      </c>
      <c r="F62" s="1">
        <v>5180871.1945700003</v>
      </c>
      <c r="G62" s="1">
        <v>260.94091903719914</v>
      </c>
      <c r="M62" s="8">
        <f t="shared" si="8"/>
        <v>0.50171612046058467</v>
      </c>
      <c r="N62" s="6">
        <f t="shared" si="9"/>
        <v>0.39130434782608697</v>
      </c>
      <c r="O62" s="6">
        <f t="shared" si="10"/>
        <v>0.47700000000000009</v>
      </c>
      <c r="P62" s="7">
        <f t="shared" si="11"/>
        <v>0</v>
      </c>
      <c r="R62" s="4" t="s">
        <v>48</v>
      </c>
      <c r="S62" s="4">
        <v>373</v>
      </c>
      <c r="T62" s="4" t="s">
        <v>9</v>
      </c>
      <c r="U62" s="4">
        <v>3</v>
      </c>
      <c r="V62" s="4">
        <v>493635.37153300003</v>
      </c>
      <c r="W62" s="4">
        <v>5181056.5215800004</v>
      </c>
      <c r="X62" s="4">
        <v>553.06345733041576</v>
      </c>
      <c r="Y62" s="4">
        <v>1.0633857395925599</v>
      </c>
      <c r="Z62" s="4">
        <v>0.82936833470057425</v>
      </c>
      <c r="AA62" s="4">
        <v>1.0110000000000001</v>
      </c>
      <c r="AB62">
        <v>0.71967654986522911</v>
      </c>
    </row>
    <row r="63" spans="1:28" x14ac:dyDescent="0.25">
      <c r="A63" s="1" t="s">
        <v>48</v>
      </c>
      <c r="B63" s="1">
        <v>21</v>
      </c>
      <c r="C63" s="1" t="s">
        <v>9</v>
      </c>
      <c r="D63" s="1">
        <v>3</v>
      </c>
      <c r="E63" s="1">
        <v>493309.217427</v>
      </c>
      <c r="F63" s="1">
        <v>5180591.82981</v>
      </c>
      <c r="M63" s="8"/>
      <c r="N63" s="6"/>
      <c r="O63" s="6"/>
      <c r="P63" s="7"/>
      <c r="R63" s="4" t="s">
        <v>48</v>
      </c>
      <c r="S63" s="4">
        <v>396</v>
      </c>
      <c r="T63" s="4" t="s">
        <v>9</v>
      </c>
      <c r="U63" s="4">
        <v>3</v>
      </c>
      <c r="V63" s="4">
        <v>493658.29567700002</v>
      </c>
      <c r="W63" s="4">
        <v>5181079.4996199803</v>
      </c>
      <c r="X63" s="4">
        <v>420.67833698030631</v>
      </c>
      <c r="Y63" s="4">
        <v>0.80884632418069091</v>
      </c>
      <c r="Z63" s="4">
        <v>0.63084495488104997</v>
      </c>
      <c r="AA63" s="4">
        <v>0.76900000000000002</v>
      </c>
      <c r="AB63">
        <v>0.39353099730458208</v>
      </c>
    </row>
    <row r="64" spans="1:28" x14ac:dyDescent="0.25">
      <c r="A64" s="1" t="s">
        <v>48</v>
      </c>
      <c r="B64" s="1">
        <v>274</v>
      </c>
      <c r="C64" s="1" t="s">
        <v>9</v>
      </c>
      <c r="D64" s="1">
        <v>3</v>
      </c>
      <c r="E64" s="1">
        <v>493530.34065799799</v>
      </c>
      <c r="F64" s="1">
        <v>5180917.8421999803</v>
      </c>
      <c r="G64" s="9"/>
      <c r="M64" s="8"/>
      <c r="N64" s="6"/>
      <c r="O64" s="6"/>
      <c r="P64" s="7"/>
      <c r="R64" s="4" t="s">
        <v>48</v>
      </c>
      <c r="S64" s="4">
        <v>420</v>
      </c>
      <c r="T64" s="4" t="s">
        <v>9</v>
      </c>
      <c r="U64" s="4">
        <v>3</v>
      </c>
      <c r="V64" s="4">
        <v>493681.925006998</v>
      </c>
      <c r="W64" s="4">
        <v>5181110.7360899802</v>
      </c>
      <c r="X64" s="4">
        <v>520.78774617067836</v>
      </c>
      <c r="Y64" s="4">
        <v>1.0013286093888398</v>
      </c>
      <c r="Z64" s="4">
        <v>0.78096800656275633</v>
      </c>
      <c r="AA64" s="4">
        <v>0.95200000000000018</v>
      </c>
      <c r="AB64">
        <v>0.64016172506738545</v>
      </c>
    </row>
    <row r="65" spans="1:28" x14ac:dyDescent="0.25">
      <c r="A65" s="5" t="s">
        <v>48</v>
      </c>
      <c r="B65" s="5">
        <v>179</v>
      </c>
      <c r="C65" s="5" t="s">
        <v>9</v>
      </c>
      <c r="D65" s="5">
        <v>4</v>
      </c>
      <c r="E65" s="5">
        <v>493495.641638998</v>
      </c>
      <c r="F65" s="5">
        <v>5180807.6464499803</v>
      </c>
      <c r="G65" s="5">
        <v>743.98249452954042</v>
      </c>
      <c r="H65" s="5"/>
      <c r="I65" s="5"/>
      <c r="J65" s="5"/>
      <c r="K65" s="5"/>
      <c r="L65" s="5"/>
      <c r="M65" s="6">
        <f t="shared" ref="M65:M87" si="12">G65/$I$5</f>
        <v>1.408374606033318</v>
      </c>
      <c r="N65" s="6">
        <f>G65/$J$5</f>
        <v>1</v>
      </c>
      <c r="O65" s="6">
        <f>G65/$K$5</f>
        <v>1.372351160443996</v>
      </c>
      <c r="P65" s="7">
        <f>(G65-$L$5)/($J$5-$L$5)</f>
        <v>1</v>
      </c>
      <c r="R65" s="4" t="s">
        <v>48</v>
      </c>
      <c r="S65" s="4">
        <v>1</v>
      </c>
      <c r="T65" s="4" t="s">
        <v>9</v>
      </c>
      <c r="U65" s="4">
        <v>4</v>
      </c>
      <c r="V65" s="4">
        <v>493319.28016000002</v>
      </c>
      <c r="W65" s="4">
        <v>5180579.2617899803</v>
      </c>
      <c r="X65" s="4">
        <v>402.07877461706784</v>
      </c>
      <c r="Y65" s="4">
        <v>0.76114362899594767</v>
      </c>
      <c r="Z65" s="4">
        <v>0.54044117647058831</v>
      </c>
      <c r="AA65" s="4">
        <v>0.74167507568113022</v>
      </c>
      <c r="AB65">
        <v>0.22552664188351923</v>
      </c>
    </row>
    <row r="66" spans="1:28" x14ac:dyDescent="0.25">
      <c r="A66" s="1" t="s">
        <v>48</v>
      </c>
      <c r="B66" s="1">
        <v>153</v>
      </c>
      <c r="C66" s="1" t="s">
        <v>9</v>
      </c>
      <c r="D66" s="1">
        <v>4</v>
      </c>
      <c r="E66" s="1">
        <v>493478.50785200001</v>
      </c>
      <c r="F66" s="1">
        <v>5180775.8840899803</v>
      </c>
      <c r="G66" s="1">
        <v>697.48358862144414</v>
      </c>
      <c r="M66" s="8">
        <f t="shared" si="12"/>
        <v>1.3203511931562357</v>
      </c>
      <c r="N66" s="6">
        <f t="shared" ref="N66:N87" si="13">G66/$J$5</f>
        <v>0.9375</v>
      </c>
      <c r="O66" s="6">
        <f t="shared" ref="O66:O87" si="14">G66/$K$5</f>
        <v>1.2865792129162461</v>
      </c>
      <c r="P66" s="7">
        <f t="shared" ref="P66:P87" si="15">(G66-$L$5)/($J$5-$L$5)</f>
        <v>0.89467162329615857</v>
      </c>
      <c r="R66" s="4" t="s">
        <v>48</v>
      </c>
      <c r="S66" s="4">
        <v>22</v>
      </c>
      <c r="T66" s="4" t="s">
        <v>9</v>
      </c>
      <c r="U66" s="4">
        <v>4</v>
      </c>
      <c r="V66" s="4">
        <v>493341.14833300002</v>
      </c>
      <c r="W66" s="4">
        <v>5180611.0184399802</v>
      </c>
      <c r="X66" s="4">
        <v>400.43763676148797</v>
      </c>
      <c r="Y66" s="4">
        <v>0.75803692030616832</v>
      </c>
      <c r="Z66" s="4">
        <v>0.53823529411764715</v>
      </c>
      <c r="AA66" s="4">
        <v>0.73864783047426841</v>
      </c>
      <c r="AB66">
        <v>0.22180916976456014</v>
      </c>
    </row>
    <row r="67" spans="1:28" x14ac:dyDescent="0.25">
      <c r="A67" s="1" t="s">
        <v>48</v>
      </c>
      <c r="B67" s="1">
        <v>351</v>
      </c>
      <c r="C67" s="1" t="s">
        <v>9</v>
      </c>
      <c r="D67" s="1">
        <v>4</v>
      </c>
      <c r="E67" s="1">
        <v>493636.63549199799</v>
      </c>
      <c r="F67" s="1">
        <v>5181024.7392800003</v>
      </c>
      <c r="G67" s="1">
        <v>650.43763676148797</v>
      </c>
      <c r="M67" s="8">
        <f t="shared" si="12"/>
        <v>1.2312922107158937</v>
      </c>
      <c r="N67" s="6">
        <f t="shared" si="13"/>
        <v>0.87426470588235305</v>
      </c>
      <c r="O67" s="6">
        <f t="shared" si="14"/>
        <v>1.1997981836528759</v>
      </c>
      <c r="P67" s="7">
        <f t="shared" si="15"/>
        <v>0.78810408921933095</v>
      </c>
      <c r="R67" s="4" t="s">
        <v>48</v>
      </c>
      <c r="S67" s="4">
        <v>23</v>
      </c>
      <c r="T67" s="4" t="s">
        <v>9</v>
      </c>
      <c r="U67" s="4">
        <v>4</v>
      </c>
      <c r="V67" s="4">
        <v>493371.45561800001</v>
      </c>
      <c r="W67" s="4">
        <v>5180609.6268499903</v>
      </c>
      <c r="X67" s="4">
        <v>536.10503282275704</v>
      </c>
      <c r="Y67" s="4">
        <v>1.0148581719945968</v>
      </c>
      <c r="Z67" s="4">
        <v>0.72058823529411764</v>
      </c>
      <c r="AA67" s="4">
        <v>0.98890010090817348</v>
      </c>
      <c r="AB67">
        <v>0.52912019826517964</v>
      </c>
    </row>
    <row r="68" spans="1:28" x14ac:dyDescent="0.25">
      <c r="A68" s="1" t="s">
        <v>48</v>
      </c>
      <c r="B68" s="1">
        <v>301</v>
      </c>
      <c r="C68" s="1" t="s">
        <v>9</v>
      </c>
      <c r="D68" s="1">
        <v>4</v>
      </c>
      <c r="E68" s="1">
        <v>493598.317293</v>
      </c>
      <c r="F68" s="1">
        <v>5180954.2174000004</v>
      </c>
      <c r="G68" s="1">
        <v>628.55579868708969</v>
      </c>
      <c r="M68" s="8">
        <f t="shared" si="12"/>
        <v>1.1898694281855018</v>
      </c>
      <c r="N68" s="6">
        <f t="shared" si="13"/>
        <v>0.84485294117647058</v>
      </c>
      <c r="O68" s="6">
        <f t="shared" si="14"/>
        <v>1.1594349142280524</v>
      </c>
      <c r="P68" s="7">
        <f t="shared" si="15"/>
        <v>0.73853779429987609</v>
      </c>
      <c r="R68" s="4" t="s">
        <v>48</v>
      </c>
      <c r="S68" s="4">
        <v>47</v>
      </c>
      <c r="T68" s="4" t="s">
        <v>9</v>
      </c>
      <c r="U68" s="4">
        <v>4</v>
      </c>
      <c r="V68" s="4">
        <v>493385.61993400002</v>
      </c>
      <c r="W68" s="4">
        <v>5180649.6397900004</v>
      </c>
      <c r="X68" s="4">
        <v>570.02188183807436</v>
      </c>
      <c r="Y68" s="4">
        <v>1.079063484916704</v>
      </c>
      <c r="Z68" s="4">
        <v>0.76617647058823535</v>
      </c>
      <c r="AA68" s="4">
        <v>1.0514631685166498</v>
      </c>
      <c r="AB68">
        <v>0.60594795539033453</v>
      </c>
    </row>
    <row r="69" spans="1:28" x14ac:dyDescent="0.25">
      <c r="A69" s="1" t="s">
        <v>48</v>
      </c>
      <c r="B69" s="1">
        <v>327</v>
      </c>
      <c r="C69" s="1" t="s">
        <v>9</v>
      </c>
      <c r="D69" s="1">
        <v>4</v>
      </c>
      <c r="E69" s="1">
        <v>493626.37309200002</v>
      </c>
      <c r="F69" s="1">
        <v>5180992.9692099905</v>
      </c>
      <c r="G69" s="1">
        <v>583.15098468271333</v>
      </c>
      <c r="M69" s="8">
        <f t="shared" si="12"/>
        <v>1.1039171544349391</v>
      </c>
      <c r="N69" s="6">
        <f t="shared" si="13"/>
        <v>0.7838235294117647</v>
      </c>
      <c r="O69" s="6">
        <f t="shared" si="14"/>
        <v>1.0756811301715439</v>
      </c>
      <c r="P69" s="7">
        <f t="shared" si="15"/>
        <v>0.63568773234200748</v>
      </c>
      <c r="R69" s="4" t="s">
        <v>48</v>
      </c>
      <c r="S69" s="4">
        <v>72</v>
      </c>
      <c r="T69" s="4" t="s">
        <v>9</v>
      </c>
      <c r="U69" s="4">
        <v>4</v>
      </c>
      <c r="V69" s="4">
        <v>493392.296325</v>
      </c>
      <c r="W69" s="4">
        <v>5180681.4133900004</v>
      </c>
      <c r="X69" s="4">
        <v>503.8293216630197</v>
      </c>
      <c r="Y69" s="4">
        <v>0.95375956776226911</v>
      </c>
      <c r="Z69" s="4">
        <v>0.67720588235294121</v>
      </c>
      <c r="AA69" s="4">
        <v>0.92936427850655901</v>
      </c>
      <c r="AB69">
        <v>0.45600991325898399</v>
      </c>
    </row>
    <row r="70" spans="1:28" x14ac:dyDescent="0.25">
      <c r="A70" s="1" t="s">
        <v>48</v>
      </c>
      <c r="B70" s="1">
        <v>276</v>
      </c>
      <c r="C70" s="1" t="s">
        <v>9</v>
      </c>
      <c r="D70" s="1">
        <v>4</v>
      </c>
      <c r="E70" s="1">
        <v>493594.16132999799</v>
      </c>
      <c r="F70" s="1">
        <v>5180922.4408799903</v>
      </c>
      <c r="G70" s="1">
        <v>577.13347921225386</v>
      </c>
      <c r="M70" s="8">
        <f t="shared" si="12"/>
        <v>1.0925258892390814</v>
      </c>
      <c r="N70" s="6">
        <f t="shared" si="13"/>
        <v>0.77573529411764719</v>
      </c>
      <c r="O70" s="6">
        <f t="shared" si="14"/>
        <v>1.0645812310797176</v>
      </c>
      <c r="P70" s="7">
        <f t="shared" si="15"/>
        <v>0.62205700123915753</v>
      </c>
      <c r="R70" s="4" t="s">
        <v>48</v>
      </c>
      <c r="S70" s="4">
        <v>73</v>
      </c>
      <c r="T70" s="4" t="s">
        <v>9</v>
      </c>
      <c r="U70" s="4">
        <v>4</v>
      </c>
      <c r="V70" s="4">
        <v>493421.80271800002</v>
      </c>
      <c r="W70" s="4">
        <v>5180680.0438900003</v>
      </c>
      <c r="X70" s="4">
        <v>553.06345733041576</v>
      </c>
      <c r="Y70" s="4">
        <v>1.0469608284556504</v>
      </c>
      <c r="Z70" s="4">
        <v>0.74338235294117649</v>
      </c>
      <c r="AA70" s="4">
        <v>1.0201816347124117</v>
      </c>
      <c r="AB70">
        <v>0.56753407682775725</v>
      </c>
    </row>
    <row r="71" spans="1:28" x14ac:dyDescent="0.25">
      <c r="A71" s="1" t="s">
        <v>48</v>
      </c>
      <c r="B71" s="1">
        <v>374</v>
      </c>
      <c r="C71" s="1" t="s">
        <v>9</v>
      </c>
      <c r="D71" s="1">
        <v>4</v>
      </c>
      <c r="E71" s="1">
        <v>493667.269375998</v>
      </c>
      <c r="F71" s="1">
        <v>5181047.7091800002</v>
      </c>
      <c r="G71" s="1">
        <v>572.21006564551419</v>
      </c>
      <c r="M71" s="8">
        <f t="shared" si="12"/>
        <v>1.0832057631697432</v>
      </c>
      <c r="N71" s="6">
        <f t="shared" si="13"/>
        <v>0.76911764705882357</v>
      </c>
      <c r="O71" s="6">
        <f t="shared" si="14"/>
        <v>1.0554994954591321</v>
      </c>
      <c r="P71" s="7">
        <f t="shared" si="15"/>
        <v>0.61090458488228006</v>
      </c>
      <c r="R71" s="4" t="s">
        <v>48</v>
      </c>
      <c r="S71" s="4">
        <v>100</v>
      </c>
      <c r="T71" s="4" t="s">
        <v>9</v>
      </c>
      <c r="U71" s="4">
        <v>4</v>
      </c>
      <c r="V71" s="4">
        <v>493435.68717500003</v>
      </c>
      <c r="W71" s="4">
        <v>5180709.8130599903</v>
      </c>
      <c r="X71" s="4">
        <v>556.3457330415755</v>
      </c>
      <c r="Y71" s="4">
        <v>1.0531742458352094</v>
      </c>
      <c r="Z71" s="4">
        <v>0.74779411764705894</v>
      </c>
      <c r="AA71" s="4">
        <v>1.0262361251261352</v>
      </c>
      <c r="AB71">
        <v>0.57496902106567549</v>
      </c>
    </row>
    <row r="72" spans="1:28" x14ac:dyDescent="0.25">
      <c r="A72" s="1" t="s">
        <v>48</v>
      </c>
      <c r="B72" s="1">
        <v>47</v>
      </c>
      <c r="C72" s="1" t="s">
        <v>9</v>
      </c>
      <c r="D72" s="1">
        <v>4</v>
      </c>
      <c r="E72" s="1">
        <v>493385.61993400002</v>
      </c>
      <c r="F72" s="1">
        <v>5180649.6397900004</v>
      </c>
      <c r="G72" s="1">
        <v>570.02188183807436</v>
      </c>
      <c r="M72" s="8">
        <f t="shared" si="12"/>
        <v>1.079063484916704</v>
      </c>
      <c r="N72" s="6">
        <f t="shared" si="13"/>
        <v>0.76617647058823535</v>
      </c>
      <c r="O72" s="6">
        <f t="shared" si="14"/>
        <v>1.0514631685166498</v>
      </c>
      <c r="P72" s="7">
        <f t="shared" si="15"/>
        <v>0.60594795539033453</v>
      </c>
      <c r="R72" s="4" t="s">
        <v>48</v>
      </c>
      <c r="S72" s="4">
        <v>126</v>
      </c>
      <c r="T72" s="4" t="s">
        <v>9</v>
      </c>
      <c r="U72" s="4">
        <v>4</v>
      </c>
      <c r="V72" s="4">
        <v>493434.17333700001</v>
      </c>
      <c r="W72" s="4">
        <v>5180740.7972900001</v>
      </c>
      <c r="X72" s="4">
        <v>302.5164113785558</v>
      </c>
      <c r="Y72" s="4">
        <v>0.57266996848266538</v>
      </c>
      <c r="Z72" s="4">
        <v>0.40661764705882358</v>
      </c>
      <c r="AA72" s="4">
        <v>0.55802219979818368</v>
      </c>
      <c r="AB72" s="108">
        <v>0</v>
      </c>
    </row>
    <row r="73" spans="1:28" x14ac:dyDescent="0.25">
      <c r="A73" s="1" t="s">
        <v>48</v>
      </c>
      <c r="B73" s="1">
        <v>229</v>
      </c>
      <c r="C73" s="1" t="s">
        <v>9</v>
      </c>
      <c r="D73" s="1">
        <v>4</v>
      </c>
      <c r="E73" s="1">
        <v>493540.27207200002</v>
      </c>
      <c r="F73" s="1">
        <v>5180854.2695899904</v>
      </c>
      <c r="G73" s="1">
        <v>569.47483588621446</v>
      </c>
      <c r="M73" s="8">
        <f t="shared" si="12"/>
        <v>1.0780279153534442</v>
      </c>
      <c r="N73" s="6">
        <f t="shared" si="13"/>
        <v>0.76544117647058829</v>
      </c>
      <c r="O73" s="6">
        <f t="shared" si="14"/>
        <v>1.0504540867810293</v>
      </c>
      <c r="P73" s="7">
        <f t="shared" si="15"/>
        <v>0.60470879801734834</v>
      </c>
      <c r="R73" s="4" t="s">
        <v>48</v>
      </c>
      <c r="S73" s="4">
        <v>152</v>
      </c>
      <c r="T73" s="4" t="s">
        <v>9</v>
      </c>
      <c r="U73" s="4">
        <v>4</v>
      </c>
      <c r="V73" s="4">
        <v>493447.78446200001</v>
      </c>
      <c r="W73" s="4">
        <v>5180761.6069099903</v>
      </c>
      <c r="X73" s="4">
        <v>542.12253829321662</v>
      </c>
      <c r="Y73" s="4">
        <v>1.0262494371904547</v>
      </c>
      <c r="Z73" s="4">
        <v>0.72867647058823537</v>
      </c>
      <c r="AA73" s="4">
        <v>1</v>
      </c>
      <c r="AB73">
        <v>0.54275092936802982</v>
      </c>
    </row>
    <row r="74" spans="1:28" x14ac:dyDescent="0.25">
      <c r="A74" s="1" t="s">
        <v>48</v>
      </c>
      <c r="B74" s="1">
        <v>100</v>
      </c>
      <c r="C74" s="1" t="s">
        <v>9</v>
      </c>
      <c r="D74" s="1">
        <v>4</v>
      </c>
      <c r="E74" s="1">
        <v>493435.68717500003</v>
      </c>
      <c r="F74" s="1">
        <v>5180709.8130599903</v>
      </c>
      <c r="G74" s="1">
        <v>556.3457330415755</v>
      </c>
      <c r="M74" s="8">
        <f t="shared" si="12"/>
        <v>1.0531742458352094</v>
      </c>
      <c r="N74" s="6">
        <f t="shared" si="13"/>
        <v>0.74779411764705894</v>
      </c>
      <c r="O74" s="6">
        <f t="shared" si="14"/>
        <v>1.0262361251261352</v>
      </c>
      <c r="P74" s="7">
        <f t="shared" si="15"/>
        <v>0.57496902106567549</v>
      </c>
      <c r="R74" s="4" t="s">
        <v>48</v>
      </c>
      <c r="S74" s="4">
        <v>153</v>
      </c>
      <c r="T74" s="4" t="s">
        <v>9</v>
      </c>
      <c r="U74" s="4">
        <v>4</v>
      </c>
      <c r="V74" s="4">
        <v>493478.50785200001</v>
      </c>
      <c r="W74" s="4">
        <v>5180775.8840899803</v>
      </c>
      <c r="X74" s="4">
        <v>697.48358862144414</v>
      </c>
      <c r="Y74" s="4">
        <v>1.3203511931562357</v>
      </c>
      <c r="Z74" s="4">
        <v>0.9375</v>
      </c>
      <c r="AA74" s="4">
        <v>1.2865792129162461</v>
      </c>
      <c r="AB74">
        <v>0.89467162329615857</v>
      </c>
    </row>
    <row r="75" spans="1:28" x14ac:dyDescent="0.25">
      <c r="A75" s="1" t="s">
        <v>48</v>
      </c>
      <c r="B75" s="1">
        <v>73</v>
      </c>
      <c r="C75" s="1" t="s">
        <v>9</v>
      </c>
      <c r="D75" s="1">
        <v>4</v>
      </c>
      <c r="E75" s="1">
        <v>493421.80271800002</v>
      </c>
      <c r="F75" s="1">
        <v>5180680.0438900003</v>
      </c>
      <c r="G75" s="1">
        <v>553.06345733041576</v>
      </c>
      <c r="M75" s="8">
        <f t="shared" si="12"/>
        <v>1.0469608284556504</v>
      </c>
      <c r="N75" s="6">
        <f t="shared" si="13"/>
        <v>0.74338235294117649</v>
      </c>
      <c r="O75" s="6">
        <f t="shared" si="14"/>
        <v>1.0201816347124117</v>
      </c>
      <c r="P75" s="7">
        <f t="shared" si="15"/>
        <v>0.56753407682775725</v>
      </c>
      <c r="R75" s="4" t="s">
        <v>48</v>
      </c>
      <c r="S75" s="4">
        <v>179</v>
      </c>
      <c r="T75" s="4" t="s">
        <v>9</v>
      </c>
      <c r="U75" s="4">
        <v>4</v>
      </c>
      <c r="V75" s="4">
        <v>493495.641638998</v>
      </c>
      <c r="W75" s="4">
        <v>5180807.6464499803</v>
      </c>
      <c r="X75" s="4">
        <v>743.98249452954042</v>
      </c>
      <c r="Y75" s="4">
        <v>1.408374606033318</v>
      </c>
      <c r="Z75" s="4">
        <v>1</v>
      </c>
      <c r="AA75" s="4">
        <v>1.372351160443996</v>
      </c>
      <c r="AB75" s="7">
        <v>1</v>
      </c>
    </row>
    <row r="76" spans="1:28" x14ac:dyDescent="0.25">
      <c r="A76" s="1" t="s">
        <v>48</v>
      </c>
      <c r="B76" s="1">
        <v>152</v>
      </c>
      <c r="C76" s="1" t="s">
        <v>9</v>
      </c>
      <c r="D76" s="1">
        <v>4</v>
      </c>
      <c r="E76" s="1">
        <v>493447.78446200001</v>
      </c>
      <c r="F76" s="1">
        <v>5180761.6069099903</v>
      </c>
      <c r="G76" s="1">
        <v>542.12253829321662</v>
      </c>
      <c r="M76" s="8">
        <f t="shared" si="12"/>
        <v>1.0262494371904547</v>
      </c>
      <c r="N76" s="6">
        <f t="shared" si="13"/>
        <v>0.72867647058823537</v>
      </c>
      <c r="O76" s="6">
        <f t="shared" si="14"/>
        <v>1</v>
      </c>
      <c r="P76" s="7">
        <f t="shared" si="15"/>
        <v>0.54275092936802982</v>
      </c>
      <c r="R76" s="4" t="s">
        <v>48</v>
      </c>
      <c r="S76" s="4">
        <v>204</v>
      </c>
      <c r="T76" s="4" t="s">
        <v>9</v>
      </c>
      <c r="U76" s="4">
        <v>4</v>
      </c>
      <c r="V76" s="4">
        <v>493512.37530999799</v>
      </c>
      <c r="W76" s="4">
        <v>5180822.5187200001</v>
      </c>
      <c r="X76" s="4">
        <v>477.57111597374177</v>
      </c>
      <c r="Y76" s="4">
        <v>0.90405222872579905</v>
      </c>
      <c r="Z76" s="4">
        <v>0.6419117647058824</v>
      </c>
      <c r="AA76" s="4">
        <v>0.88092835519677093</v>
      </c>
      <c r="AB76">
        <v>0.39653035935563818</v>
      </c>
    </row>
    <row r="77" spans="1:28" x14ac:dyDescent="0.25">
      <c r="A77" s="1" t="s">
        <v>48</v>
      </c>
      <c r="B77" s="1">
        <v>23</v>
      </c>
      <c r="C77" s="1" t="s">
        <v>9</v>
      </c>
      <c r="D77" s="1">
        <v>4</v>
      </c>
      <c r="E77" s="1">
        <v>493371.45561800001</v>
      </c>
      <c r="F77" s="1">
        <v>5180609.6268499903</v>
      </c>
      <c r="G77" s="1">
        <v>536.10503282275704</v>
      </c>
      <c r="M77" s="8">
        <f t="shared" si="12"/>
        <v>1.0148581719945968</v>
      </c>
      <c r="N77" s="6">
        <f t="shared" si="13"/>
        <v>0.72058823529411764</v>
      </c>
      <c r="O77" s="6">
        <f t="shared" si="14"/>
        <v>0.98890010090817348</v>
      </c>
      <c r="P77" s="7">
        <f t="shared" si="15"/>
        <v>0.52912019826517964</v>
      </c>
      <c r="R77" s="4" t="s">
        <v>48</v>
      </c>
      <c r="S77" s="4">
        <v>229</v>
      </c>
      <c r="T77" s="4" t="s">
        <v>9</v>
      </c>
      <c r="U77" s="4">
        <v>4</v>
      </c>
      <c r="V77" s="4">
        <v>493540.27207200002</v>
      </c>
      <c r="W77" s="4">
        <v>5180854.2695899904</v>
      </c>
      <c r="X77" s="4">
        <v>569.47483588621446</v>
      </c>
      <c r="Y77" s="4">
        <v>1.0780279153534442</v>
      </c>
      <c r="Z77" s="4">
        <v>0.76544117647058829</v>
      </c>
      <c r="AA77" s="4">
        <v>1.0504540867810293</v>
      </c>
      <c r="AB77">
        <v>0.60470879801734834</v>
      </c>
    </row>
    <row r="78" spans="1:28" x14ac:dyDescent="0.25">
      <c r="A78" s="1" t="s">
        <v>48</v>
      </c>
      <c r="B78" s="1">
        <v>72</v>
      </c>
      <c r="C78" s="1" t="s">
        <v>9</v>
      </c>
      <c r="D78" s="1">
        <v>4</v>
      </c>
      <c r="E78" s="1">
        <v>493392.296325</v>
      </c>
      <c r="F78" s="1">
        <v>5180681.4133900004</v>
      </c>
      <c r="G78" s="1">
        <v>503.8293216630197</v>
      </c>
      <c r="M78" s="8">
        <f t="shared" si="12"/>
        <v>0.95375956776226911</v>
      </c>
      <c r="N78" s="6">
        <f t="shared" si="13"/>
        <v>0.67720588235294121</v>
      </c>
      <c r="O78" s="6">
        <f t="shared" si="14"/>
        <v>0.92936427850655901</v>
      </c>
      <c r="P78" s="7">
        <f t="shared" si="15"/>
        <v>0.45600991325898399</v>
      </c>
      <c r="R78" s="4" t="s">
        <v>48</v>
      </c>
      <c r="S78" s="4">
        <v>252</v>
      </c>
      <c r="T78" s="4" t="s">
        <v>9</v>
      </c>
      <c r="U78" s="4">
        <v>4</v>
      </c>
      <c r="V78" s="4">
        <v>493543.70833300002</v>
      </c>
      <c r="W78" s="4">
        <v>5180893.1404100005</v>
      </c>
      <c r="X78" s="4">
        <v>453.50109409190372</v>
      </c>
      <c r="Y78" s="4">
        <v>0.85848716794236823</v>
      </c>
      <c r="Z78" s="4">
        <v>0.60955882352941182</v>
      </c>
      <c r="AA78" s="4">
        <v>0.8365287588294652</v>
      </c>
      <c r="AB78">
        <v>0.34200743494423796</v>
      </c>
    </row>
    <row r="79" spans="1:28" x14ac:dyDescent="0.25">
      <c r="A79" s="1" t="s">
        <v>48</v>
      </c>
      <c r="B79" s="1">
        <v>253</v>
      </c>
      <c r="C79" s="1" t="s">
        <v>9</v>
      </c>
      <c r="D79" s="1">
        <v>4</v>
      </c>
      <c r="E79" s="1">
        <v>493573.21164499799</v>
      </c>
      <c r="F79" s="1">
        <v>5180890.6823100001</v>
      </c>
      <c r="G79" s="1">
        <v>490.15317286652078</v>
      </c>
      <c r="M79" s="8">
        <f t="shared" si="12"/>
        <v>0.92787032868077435</v>
      </c>
      <c r="N79" s="6">
        <f t="shared" si="13"/>
        <v>0.6588235294117647</v>
      </c>
      <c r="O79" s="6">
        <f t="shared" si="14"/>
        <v>0.90413723511604438</v>
      </c>
      <c r="P79" s="7">
        <f t="shared" si="15"/>
        <v>0.42503097893432468</v>
      </c>
      <c r="R79" s="4" t="s">
        <v>48</v>
      </c>
      <c r="S79" s="4">
        <v>253</v>
      </c>
      <c r="T79" s="4" t="s">
        <v>9</v>
      </c>
      <c r="U79" s="4">
        <v>4</v>
      </c>
      <c r="V79" s="4">
        <v>493573.21164499799</v>
      </c>
      <c r="W79" s="4">
        <v>5180890.6823100001</v>
      </c>
      <c r="X79" s="4">
        <v>490.15317286652078</v>
      </c>
      <c r="Y79" s="4">
        <v>0.92787032868077435</v>
      </c>
      <c r="Z79" s="4">
        <v>0.6588235294117647</v>
      </c>
      <c r="AA79" s="4">
        <v>0.90413723511604438</v>
      </c>
      <c r="AB79">
        <v>0.42503097893432468</v>
      </c>
    </row>
    <row r="80" spans="1:28" x14ac:dyDescent="0.25">
      <c r="A80" s="1" t="s">
        <v>48</v>
      </c>
      <c r="B80" s="1">
        <v>397</v>
      </c>
      <c r="C80" s="1" t="s">
        <v>9</v>
      </c>
      <c r="D80" s="1">
        <v>4</v>
      </c>
      <c r="E80" s="1">
        <v>493690.210724</v>
      </c>
      <c r="F80" s="1">
        <v>5181087.1334199803</v>
      </c>
      <c r="G80" s="1">
        <v>486.87089715536104</v>
      </c>
      <c r="M80" s="8">
        <f t="shared" si="12"/>
        <v>0.92165691130121552</v>
      </c>
      <c r="N80" s="6">
        <f t="shared" si="13"/>
        <v>0.65441176470588236</v>
      </c>
      <c r="O80" s="6">
        <f t="shared" si="14"/>
        <v>0.89808274470232086</v>
      </c>
      <c r="P80" s="7">
        <f t="shared" si="15"/>
        <v>0.41759603469640649</v>
      </c>
      <c r="R80" s="4" t="s">
        <v>48</v>
      </c>
      <c r="S80" s="4">
        <v>276</v>
      </c>
      <c r="T80" s="4" t="s">
        <v>9</v>
      </c>
      <c r="U80" s="4">
        <v>4</v>
      </c>
      <c r="V80" s="4">
        <v>493594.16132999799</v>
      </c>
      <c r="W80" s="4">
        <v>5180922.4408799903</v>
      </c>
      <c r="X80" s="4">
        <v>577.13347921225386</v>
      </c>
      <c r="Y80" s="4">
        <v>1.0925258892390814</v>
      </c>
      <c r="Z80" s="4">
        <v>0.77573529411764719</v>
      </c>
      <c r="AA80" s="4">
        <v>1.0645812310797176</v>
      </c>
      <c r="AB80">
        <v>0.62205700123915753</v>
      </c>
    </row>
    <row r="81" spans="1:28" x14ac:dyDescent="0.25">
      <c r="A81" s="1" t="s">
        <v>48</v>
      </c>
      <c r="B81" s="1">
        <v>398</v>
      </c>
      <c r="C81" s="1" t="s">
        <v>9</v>
      </c>
      <c r="D81" s="1">
        <v>4</v>
      </c>
      <c r="E81" s="1">
        <v>493719.72291200003</v>
      </c>
      <c r="F81" s="1">
        <v>5181093.2106900001</v>
      </c>
      <c r="G81" s="1">
        <v>478.11816192560173</v>
      </c>
      <c r="M81" s="8">
        <f t="shared" si="12"/>
        <v>0.90508779828905883</v>
      </c>
      <c r="N81" s="6">
        <f t="shared" si="13"/>
        <v>0.64264705882352946</v>
      </c>
      <c r="O81" s="6">
        <f t="shared" si="14"/>
        <v>0.88193743693239146</v>
      </c>
      <c r="P81" s="7">
        <f t="shared" si="15"/>
        <v>0.39776951672862454</v>
      </c>
      <c r="R81" s="4" t="s">
        <v>48</v>
      </c>
      <c r="S81" s="4">
        <v>301</v>
      </c>
      <c r="T81" s="4" t="s">
        <v>9</v>
      </c>
      <c r="U81" s="4">
        <v>4</v>
      </c>
      <c r="V81" s="4">
        <v>493598.317293</v>
      </c>
      <c r="W81" s="4">
        <v>5180954.2174000004</v>
      </c>
      <c r="X81" s="4">
        <v>628.55579868708969</v>
      </c>
      <c r="Y81" s="4">
        <v>1.1898694281855018</v>
      </c>
      <c r="Z81" s="4">
        <v>0.84485294117647058</v>
      </c>
      <c r="AA81" s="4">
        <v>1.1594349142280524</v>
      </c>
      <c r="AB81">
        <v>0.73853779429987609</v>
      </c>
    </row>
    <row r="82" spans="1:28" x14ac:dyDescent="0.25">
      <c r="A82" s="1" t="s">
        <v>48</v>
      </c>
      <c r="B82" s="1">
        <v>204</v>
      </c>
      <c r="C82" s="1" t="s">
        <v>9</v>
      </c>
      <c r="D82" s="1">
        <v>4</v>
      </c>
      <c r="E82" s="1">
        <v>493512.37530999799</v>
      </c>
      <c r="F82" s="1">
        <v>5180822.5187200001</v>
      </c>
      <c r="G82" s="1">
        <v>477.57111597374177</v>
      </c>
      <c r="M82" s="8">
        <f t="shared" si="12"/>
        <v>0.90405222872579905</v>
      </c>
      <c r="N82" s="6">
        <f t="shared" si="13"/>
        <v>0.6419117647058824</v>
      </c>
      <c r="O82" s="6">
        <f t="shared" si="14"/>
        <v>0.88092835519677093</v>
      </c>
      <c r="P82" s="7">
        <f t="shared" si="15"/>
        <v>0.39653035935563818</v>
      </c>
      <c r="R82" s="4" t="s">
        <v>48</v>
      </c>
      <c r="S82" s="4">
        <v>327</v>
      </c>
      <c r="T82" s="4" t="s">
        <v>9</v>
      </c>
      <c r="U82" s="4">
        <v>4</v>
      </c>
      <c r="V82" s="4">
        <v>493626.37309200002</v>
      </c>
      <c r="W82" s="4">
        <v>5180992.9692099905</v>
      </c>
      <c r="X82" s="4">
        <v>583.15098468271333</v>
      </c>
      <c r="Y82" s="4">
        <v>1.1039171544349391</v>
      </c>
      <c r="Z82" s="4">
        <v>0.7838235294117647</v>
      </c>
      <c r="AA82" s="4">
        <v>1.0756811301715439</v>
      </c>
      <c r="AB82">
        <v>0.63568773234200748</v>
      </c>
    </row>
    <row r="83" spans="1:28" x14ac:dyDescent="0.25">
      <c r="A83" s="1" t="s">
        <v>48</v>
      </c>
      <c r="B83" s="1">
        <v>252</v>
      </c>
      <c r="C83" s="1" t="s">
        <v>9</v>
      </c>
      <c r="D83" s="1">
        <v>4</v>
      </c>
      <c r="E83" s="1">
        <v>493543.70833300002</v>
      </c>
      <c r="F83" s="1">
        <v>5180893.1404100005</v>
      </c>
      <c r="G83" s="1">
        <v>453.50109409190372</v>
      </c>
      <c r="M83" s="8">
        <f t="shared" si="12"/>
        <v>0.85848716794236823</v>
      </c>
      <c r="N83" s="6">
        <f t="shared" si="13"/>
        <v>0.60955882352941182</v>
      </c>
      <c r="O83" s="6">
        <f t="shared" si="14"/>
        <v>0.8365287588294652</v>
      </c>
      <c r="P83" s="7">
        <f t="shared" si="15"/>
        <v>0.34200743494423796</v>
      </c>
      <c r="R83" s="4" t="s">
        <v>48</v>
      </c>
      <c r="S83" s="4">
        <v>351</v>
      </c>
      <c r="T83" s="4" t="s">
        <v>9</v>
      </c>
      <c r="U83" s="4">
        <v>4</v>
      </c>
      <c r="V83" s="4">
        <v>493636.63549199799</v>
      </c>
      <c r="W83" s="4">
        <v>5181024.7392800003</v>
      </c>
      <c r="X83" s="4">
        <v>650.43763676148797</v>
      </c>
      <c r="Y83" s="4">
        <v>1.2312922107158937</v>
      </c>
      <c r="Z83" s="4">
        <v>0.87426470588235305</v>
      </c>
      <c r="AA83" s="4">
        <v>1.1997981836528759</v>
      </c>
      <c r="AB83">
        <v>0.78810408921933095</v>
      </c>
    </row>
    <row r="84" spans="1:28" x14ac:dyDescent="0.25">
      <c r="A84" s="1" t="s">
        <v>48</v>
      </c>
      <c r="B84" s="1">
        <v>1</v>
      </c>
      <c r="C84" s="1" t="s">
        <v>9</v>
      </c>
      <c r="D84" s="1">
        <v>4</v>
      </c>
      <c r="E84" s="1">
        <v>493319.28016000002</v>
      </c>
      <c r="F84" s="1">
        <v>5180579.2617899803</v>
      </c>
      <c r="G84" s="1">
        <v>402.07877461706784</v>
      </c>
      <c r="M84" s="8">
        <f t="shared" si="12"/>
        <v>0.76114362899594767</v>
      </c>
      <c r="N84" s="6">
        <f t="shared" si="13"/>
        <v>0.54044117647058831</v>
      </c>
      <c r="O84" s="6">
        <f t="shared" si="14"/>
        <v>0.74167507568113022</v>
      </c>
      <c r="P84" s="7">
        <f t="shared" si="15"/>
        <v>0.22552664188351923</v>
      </c>
      <c r="R84" s="4" t="s">
        <v>48</v>
      </c>
      <c r="S84" s="4">
        <v>374</v>
      </c>
      <c r="T84" s="4" t="s">
        <v>9</v>
      </c>
      <c r="U84" s="4">
        <v>4</v>
      </c>
      <c r="V84" s="4">
        <v>493667.269375998</v>
      </c>
      <c r="W84" s="4">
        <v>5181047.7091800002</v>
      </c>
      <c r="X84" s="4">
        <v>572.21006564551419</v>
      </c>
      <c r="Y84" s="4">
        <v>1.0832057631697432</v>
      </c>
      <c r="Z84" s="4">
        <v>0.76911764705882357</v>
      </c>
      <c r="AA84" s="4">
        <v>1.0554994954591321</v>
      </c>
      <c r="AB84">
        <v>0.61090458488228006</v>
      </c>
    </row>
    <row r="85" spans="1:28" x14ac:dyDescent="0.25">
      <c r="A85" s="1" t="s">
        <v>48</v>
      </c>
      <c r="B85" s="1">
        <v>22</v>
      </c>
      <c r="C85" s="1" t="s">
        <v>9</v>
      </c>
      <c r="D85" s="1">
        <v>4</v>
      </c>
      <c r="E85" s="1">
        <v>493341.14833300002</v>
      </c>
      <c r="F85" s="1">
        <v>5180611.0184399802</v>
      </c>
      <c r="G85" s="1">
        <v>400.43763676148797</v>
      </c>
      <c r="M85" s="8">
        <f t="shared" si="12"/>
        <v>0.75803692030616832</v>
      </c>
      <c r="N85" s="6">
        <f t="shared" si="13"/>
        <v>0.53823529411764715</v>
      </c>
      <c r="O85" s="6">
        <f t="shared" si="14"/>
        <v>0.73864783047426841</v>
      </c>
      <c r="P85" s="7">
        <f t="shared" si="15"/>
        <v>0.22180916976456014</v>
      </c>
      <c r="R85" s="4" t="s">
        <v>48</v>
      </c>
      <c r="S85" s="4">
        <v>397</v>
      </c>
      <c r="T85" s="4" t="s">
        <v>9</v>
      </c>
      <c r="U85" s="4">
        <v>4</v>
      </c>
      <c r="V85" s="4">
        <v>493690.210724</v>
      </c>
      <c r="W85" s="4">
        <v>5181087.1334199803</v>
      </c>
      <c r="X85" s="4">
        <v>486.87089715536104</v>
      </c>
      <c r="Y85" s="4">
        <v>0.92165691130121552</v>
      </c>
      <c r="Z85" s="4">
        <v>0.65441176470588236</v>
      </c>
      <c r="AA85" s="4">
        <v>0.89808274470232086</v>
      </c>
      <c r="AB85">
        <v>0.41759603469640649</v>
      </c>
    </row>
    <row r="86" spans="1:28" x14ac:dyDescent="0.25">
      <c r="A86" s="1" t="s">
        <v>48</v>
      </c>
      <c r="B86" s="1">
        <v>421</v>
      </c>
      <c r="C86" s="1" t="s">
        <v>9</v>
      </c>
      <c r="D86" s="1">
        <v>4</v>
      </c>
      <c r="E86" s="1">
        <v>493712.774829</v>
      </c>
      <c r="F86" s="1">
        <v>5181114.8141000001</v>
      </c>
      <c r="G86" s="1">
        <v>374.72647702406999</v>
      </c>
      <c r="M86" s="8">
        <f t="shared" si="12"/>
        <v>0.70936515083295804</v>
      </c>
      <c r="N86" s="6">
        <f t="shared" si="13"/>
        <v>0.50367647058823528</v>
      </c>
      <c r="O86" s="6">
        <f t="shared" si="14"/>
        <v>0.69122098890010086</v>
      </c>
      <c r="P86" s="7">
        <f t="shared" si="15"/>
        <v>0.16356877323420069</v>
      </c>
      <c r="R86" s="4" t="s">
        <v>48</v>
      </c>
      <c r="S86" s="4">
        <v>398</v>
      </c>
      <c r="T86" s="4" t="s">
        <v>9</v>
      </c>
      <c r="U86" s="4">
        <v>4</v>
      </c>
      <c r="V86" s="4">
        <v>493719.72291200003</v>
      </c>
      <c r="W86" s="4">
        <v>5181093.2106900001</v>
      </c>
      <c r="X86" s="4">
        <v>478.11816192560173</v>
      </c>
      <c r="Y86" s="4">
        <v>0.90508779828905883</v>
      </c>
      <c r="Z86" s="4">
        <v>0.64264705882352946</v>
      </c>
      <c r="AA86" s="4">
        <v>0.88193743693239146</v>
      </c>
      <c r="AB86">
        <v>0.39776951672862454</v>
      </c>
    </row>
    <row r="87" spans="1:28" x14ac:dyDescent="0.25">
      <c r="A87" s="1" t="s">
        <v>48</v>
      </c>
      <c r="B87" s="1">
        <v>126</v>
      </c>
      <c r="C87" s="1" t="s">
        <v>9</v>
      </c>
      <c r="D87" s="1">
        <v>4</v>
      </c>
      <c r="E87" s="1">
        <v>493434.17333700001</v>
      </c>
      <c r="F87" s="1">
        <v>5180740.7972900001</v>
      </c>
      <c r="G87" s="1">
        <v>302.5164113785558</v>
      </c>
      <c r="H87" s="10"/>
      <c r="M87" s="8">
        <f t="shared" si="12"/>
        <v>0.57266996848266538</v>
      </c>
      <c r="N87" s="6">
        <f t="shared" si="13"/>
        <v>0.40661764705882358</v>
      </c>
      <c r="O87" s="6">
        <f t="shared" si="14"/>
        <v>0.55802219979818368</v>
      </c>
      <c r="P87" s="7">
        <f t="shared" si="15"/>
        <v>0</v>
      </c>
      <c r="R87" s="4" t="s">
        <v>48</v>
      </c>
      <c r="S87" s="4">
        <v>421</v>
      </c>
      <c r="T87" s="4" t="s">
        <v>9</v>
      </c>
      <c r="U87" s="4">
        <v>4</v>
      </c>
      <c r="V87" s="4">
        <v>493712.774829</v>
      </c>
      <c r="W87" s="4">
        <v>5181114.8141000001</v>
      </c>
      <c r="X87" s="4">
        <v>374.72647702406999</v>
      </c>
      <c r="Y87" s="4">
        <v>0.70936515083295804</v>
      </c>
      <c r="Z87" s="4">
        <v>0.50367647058823528</v>
      </c>
      <c r="AA87" s="4">
        <v>0.69122098890010086</v>
      </c>
      <c r="AB87">
        <v>0.16356877323420069</v>
      </c>
    </row>
    <row r="88" spans="1:28" x14ac:dyDescent="0.25">
      <c r="A88" s="5" t="s">
        <v>48</v>
      </c>
      <c r="B88" s="5">
        <v>101</v>
      </c>
      <c r="C88" s="5" t="s">
        <v>9</v>
      </c>
      <c r="D88" s="5">
        <v>5</v>
      </c>
      <c r="E88" s="5">
        <v>493467.584636999</v>
      </c>
      <c r="F88" s="5">
        <v>5180699.2216499904</v>
      </c>
      <c r="G88" s="5">
        <v>687.63676148796492</v>
      </c>
      <c r="H88" s="11"/>
      <c r="I88" s="5"/>
      <c r="J88" s="5"/>
      <c r="K88" s="5"/>
      <c r="L88" s="5"/>
      <c r="M88" s="6">
        <f t="shared" ref="M88:M106" si="16">G88/$I$6</f>
        <v>1.2404820028047578</v>
      </c>
      <c r="N88" s="6">
        <f>G88/$J$6</f>
        <v>1</v>
      </c>
      <c r="O88" s="6">
        <f>G88/$K$6</f>
        <v>1.2203883495145631</v>
      </c>
      <c r="P88" s="7">
        <f>(G88-$L$6)/($J$6-$L$6)</f>
        <v>1</v>
      </c>
      <c r="R88" s="4" t="s">
        <v>48</v>
      </c>
      <c r="S88" s="4">
        <v>2</v>
      </c>
      <c r="T88" s="4" t="s">
        <v>9</v>
      </c>
      <c r="U88" s="4">
        <v>5</v>
      </c>
      <c r="V88" s="4">
        <v>493353.58603200002</v>
      </c>
      <c r="W88" s="4">
        <v>5180575.07118</v>
      </c>
      <c r="X88" s="4">
        <v>386.76148796498904</v>
      </c>
      <c r="Y88" s="4">
        <v>0.69770944787825284</v>
      </c>
      <c r="Z88" s="4">
        <v>0.56245027844073192</v>
      </c>
      <c r="AA88" s="4">
        <v>0.68640776699029127</v>
      </c>
      <c r="AB88">
        <v>7.2512647554806159E-2</v>
      </c>
    </row>
    <row r="89" spans="1:28" x14ac:dyDescent="0.25">
      <c r="A89" s="1" t="s">
        <v>48</v>
      </c>
      <c r="B89" s="1">
        <v>254</v>
      </c>
      <c r="C89" s="1" t="s">
        <v>9</v>
      </c>
      <c r="D89" s="1">
        <v>5</v>
      </c>
      <c r="E89" s="1">
        <v>493605.127092999</v>
      </c>
      <c r="F89" s="1">
        <v>5180897.6489199903</v>
      </c>
      <c r="G89" s="1">
        <v>663.01969365426692</v>
      </c>
      <c r="H89" s="10"/>
      <c r="M89" s="8">
        <f t="shared" si="16"/>
        <v>1.1960733392198619</v>
      </c>
      <c r="N89" s="6">
        <f t="shared" ref="N89:N106" si="17">G89/$J$6</f>
        <v>0.96420047732696901</v>
      </c>
      <c r="O89" s="6">
        <f t="shared" ref="O89:O106" si="18">G89/$K$6</f>
        <v>1.1766990291262136</v>
      </c>
      <c r="P89" s="7">
        <f t="shared" ref="P89:P106" si="19">(G89-$L$6)/($J$6-$L$6)</f>
        <v>0.92411467116357515</v>
      </c>
      <c r="R89" s="4" t="s">
        <v>48</v>
      </c>
      <c r="S89" s="4">
        <v>3</v>
      </c>
      <c r="T89" s="4" t="s">
        <v>9</v>
      </c>
      <c r="U89" s="4">
        <v>5</v>
      </c>
      <c r="V89" s="4">
        <v>493383.10704700003</v>
      </c>
      <c r="W89" s="4">
        <v>5180586.0806700001</v>
      </c>
      <c r="X89" s="4">
        <v>538.29321663019687</v>
      </c>
      <c r="Y89" s="4">
        <v>0.97106944372305626</v>
      </c>
      <c r="Z89" s="4">
        <v>0.78281622911694504</v>
      </c>
      <c r="AA89" s="4">
        <v>0.95533980582524269</v>
      </c>
      <c r="AB89">
        <v>0.53962900505902189</v>
      </c>
    </row>
    <row r="90" spans="1:28" x14ac:dyDescent="0.25">
      <c r="A90" s="1" t="s">
        <v>48</v>
      </c>
      <c r="B90" s="1">
        <v>375</v>
      </c>
      <c r="C90" s="1" t="s">
        <v>9</v>
      </c>
      <c r="D90" s="1">
        <v>5</v>
      </c>
      <c r="E90" s="1">
        <v>493700.38410800003</v>
      </c>
      <c r="F90" s="1">
        <v>5181054.1435000002</v>
      </c>
      <c r="G90" s="1">
        <v>659.73741794310718</v>
      </c>
      <c r="H90" s="10"/>
      <c r="M90" s="8">
        <f t="shared" si="16"/>
        <v>1.1901521840752092</v>
      </c>
      <c r="N90" s="6">
        <f t="shared" si="17"/>
        <v>0.95942720763723155</v>
      </c>
      <c r="O90" s="6">
        <f t="shared" si="18"/>
        <v>1.170873786407767</v>
      </c>
      <c r="P90" s="7">
        <f t="shared" si="19"/>
        <v>0.91399662731871845</v>
      </c>
      <c r="R90" s="4" t="s">
        <v>48</v>
      </c>
      <c r="S90" s="4">
        <v>24</v>
      </c>
      <c r="T90" s="4" t="s">
        <v>9</v>
      </c>
      <c r="U90" s="4">
        <v>5</v>
      </c>
      <c r="V90" s="4">
        <v>493404.974858</v>
      </c>
      <c r="W90" s="4">
        <v>5180617.8375500003</v>
      </c>
      <c r="X90" s="4">
        <v>429.97811816192558</v>
      </c>
      <c r="Y90" s="4">
        <v>0.77567132394951444</v>
      </c>
      <c r="Z90" s="4">
        <v>0.62529832935560858</v>
      </c>
      <c r="AA90" s="4">
        <v>0.76310679611650489</v>
      </c>
      <c r="AB90">
        <v>0.20573355817875219</v>
      </c>
    </row>
    <row r="91" spans="1:28" x14ac:dyDescent="0.25">
      <c r="A91" s="1" t="s">
        <v>48</v>
      </c>
      <c r="B91" s="1">
        <v>302</v>
      </c>
      <c r="C91" s="1" t="s">
        <v>9</v>
      </c>
      <c r="D91" s="1">
        <v>5</v>
      </c>
      <c r="E91" s="1">
        <v>493631.431901998</v>
      </c>
      <c r="F91" s="1">
        <v>5180959.5847699903</v>
      </c>
      <c r="G91" s="1">
        <v>635.66739606126907</v>
      </c>
      <c r="M91" s="8">
        <f t="shared" si="16"/>
        <v>1.1467303796810888</v>
      </c>
      <c r="N91" s="6">
        <f t="shared" si="17"/>
        <v>0.92442322991249004</v>
      </c>
      <c r="O91" s="6">
        <f t="shared" si="18"/>
        <v>1.1281553398058253</v>
      </c>
      <c r="P91" s="7">
        <f t="shared" si="19"/>
        <v>0.83979763912310279</v>
      </c>
      <c r="R91" s="4" t="s">
        <v>48</v>
      </c>
      <c r="S91" s="4">
        <v>48</v>
      </c>
      <c r="T91" s="4" t="s">
        <v>9</v>
      </c>
      <c r="U91" s="4">
        <v>5</v>
      </c>
      <c r="V91" s="4">
        <v>493417.52554900001</v>
      </c>
      <c r="W91" s="4">
        <v>5180646.2710499903</v>
      </c>
      <c r="X91" s="4">
        <v>619.80306345733038</v>
      </c>
      <c r="Y91" s="4">
        <v>1.1181114631486004</v>
      </c>
      <c r="Z91" s="4">
        <v>0.90135242641209234</v>
      </c>
      <c r="AA91" s="4">
        <v>1.1000000000000001</v>
      </c>
      <c r="AB91">
        <v>0.79089376053962912</v>
      </c>
    </row>
    <row r="92" spans="1:28" x14ac:dyDescent="0.25">
      <c r="A92" s="1" t="s">
        <v>48</v>
      </c>
      <c r="B92" s="1">
        <v>48</v>
      </c>
      <c r="C92" s="1" t="s">
        <v>9</v>
      </c>
      <c r="D92" s="1">
        <v>5</v>
      </c>
      <c r="E92" s="1">
        <v>493417.52554900001</v>
      </c>
      <c r="F92" s="1">
        <v>5180646.2710499903</v>
      </c>
      <c r="G92" s="1">
        <v>619.80306345733038</v>
      </c>
      <c r="H92" s="10"/>
      <c r="M92" s="8">
        <f t="shared" si="16"/>
        <v>1.1181114631486004</v>
      </c>
      <c r="N92" s="6">
        <f t="shared" si="17"/>
        <v>0.90135242641209234</v>
      </c>
      <c r="O92" s="6">
        <f t="shared" si="18"/>
        <v>1.1000000000000001</v>
      </c>
      <c r="P92" s="7">
        <f t="shared" si="19"/>
        <v>0.79089376053962912</v>
      </c>
      <c r="R92" s="4" t="s">
        <v>48</v>
      </c>
      <c r="S92" s="4">
        <v>101</v>
      </c>
      <c r="T92" s="4" t="s">
        <v>9</v>
      </c>
      <c r="U92" s="4">
        <v>5</v>
      </c>
      <c r="V92" s="4">
        <v>493467.584636999</v>
      </c>
      <c r="W92" s="4">
        <v>5180699.2216499904</v>
      </c>
      <c r="X92" s="4">
        <v>687.63676148796492</v>
      </c>
      <c r="Y92" s="4">
        <v>1.2404820028047578</v>
      </c>
      <c r="Z92" s="4">
        <v>1</v>
      </c>
      <c r="AA92" s="4">
        <v>1.2203883495145631</v>
      </c>
      <c r="AB92" s="7">
        <v>1</v>
      </c>
    </row>
    <row r="93" spans="1:28" x14ac:dyDescent="0.25">
      <c r="A93" s="1" t="s">
        <v>48</v>
      </c>
      <c r="B93" s="1">
        <v>352</v>
      </c>
      <c r="C93" s="1" t="s">
        <v>9</v>
      </c>
      <c r="D93" s="1">
        <v>5</v>
      </c>
      <c r="E93" s="1">
        <v>493670.53272100003</v>
      </c>
      <c r="F93" s="1">
        <v>5181014.3275100002</v>
      </c>
      <c r="G93" s="1">
        <v>606.67396061269142</v>
      </c>
      <c r="H93" s="10"/>
      <c r="M93" s="8">
        <f t="shared" si="16"/>
        <v>1.0944268425699892</v>
      </c>
      <c r="N93" s="6">
        <f t="shared" si="17"/>
        <v>0.8822593476531424</v>
      </c>
      <c r="O93" s="6">
        <f t="shared" si="18"/>
        <v>1.0766990291262135</v>
      </c>
      <c r="P93" s="7">
        <f t="shared" si="19"/>
        <v>0.75042158516020241</v>
      </c>
      <c r="R93" s="4" t="s">
        <v>48</v>
      </c>
      <c r="S93" s="4">
        <v>127</v>
      </c>
      <c r="T93" s="4" t="s">
        <v>9</v>
      </c>
      <c r="U93" s="4">
        <v>5</v>
      </c>
      <c r="V93" s="4">
        <v>493466.070624999</v>
      </c>
      <c r="W93" s="4">
        <v>5180730.2058699904</v>
      </c>
      <c r="X93" s="4">
        <v>578.77461706783367</v>
      </c>
      <c r="Y93" s="4">
        <v>1.0440970238404406</v>
      </c>
      <c r="Z93" s="4">
        <v>0.84168655529037395</v>
      </c>
      <c r="AA93" s="4">
        <v>1.0271844660194176</v>
      </c>
      <c r="AB93" s="108">
        <v>0.66441821247892086</v>
      </c>
    </row>
    <row r="94" spans="1:28" x14ac:dyDescent="0.25">
      <c r="A94" s="1" t="s">
        <v>48</v>
      </c>
      <c r="B94" s="1">
        <v>353</v>
      </c>
      <c r="C94" s="1" t="s">
        <v>9</v>
      </c>
      <c r="D94" s="1">
        <v>5</v>
      </c>
      <c r="E94" s="1">
        <v>493700.44887800002</v>
      </c>
      <c r="F94" s="1">
        <v>5181023.56073</v>
      </c>
      <c r="G94" s="1">
        <v>603.39168490153168</v>
      </c>
      <c r="H94" s="10"/>
      <c r="M94" s="8">
        <f t="shared" si="16"/>
        <v>1.0885056874253365</v>
      </c>
      <c r="N94" s="6">
        <f t="shared" si="17"/>
        <v>0.87748607796340494</v>
      </c>
      <c r="O94" s="6">
        <f t="shared" si="18"/>
        <v>1.0708737864077669</v>
      </c>
      <c r="P94" s="7">
        <f t="shared" si="19"/>
        <v>0.7403035413153457</v>
      </c>
      <c r="R94" s="4" t="s">
        <v>48</v>
      </c>
      <c r="S94" s="4">
        <v>128</v>
      </c>
      <c r="T94" s="4" t="s">
        <v>9</v>
      </c>
      <c r="U94" s="4">
        <v>5</v>
      </c>
      <c r="V94" s="4">
        <v>493496.794142998</v>
      </c>
      <c r="W94" s="4">
        <v>5180744.0833000001</v>
      </c>
      <c r="X94" s="4">
        <v>517.50547045951862</v>
      </c>
      <c r="Y94" s="4">
        <v>0.93356879447358876</v>
      </c>
      <c r="Z94" s="4">
        <v>0.75258552108194121</v>
      </c>
      <c r="AA94" s="4">
        <v>0.91844660194174765</v>
      </c>
      <c r="AB94">
        <v>0.47554806070826328</v>
      </c>
    </row>
    <row r="95" spans="1:28" x14ac:dyDescent="0.25">
      <c r="A95" s="1" t="s">
        <v>48</v>
      </c>
      <c r="B95" s="1">
        <v>376</v>
      </c>
      <c r="C95" s="1" t="s">
        <v>9</v>
      </c>
      <c r="D95" s="1">
        <v>5</v>
      </c>
      <c r="E95" s="1">
        <v>493731.095987999</v>
      </c>
      <c r="F95" s="1">
        <v>5181059.4211299904</v>
      </c>
      <c r="G95" s="1">
        <v>595.73304157549228</v>
      </c>
      <c r="M95" s="8">
        <f t="shared" si="16"/>
        <v>1.0746896587544799</v>
      </c>
      <c r="N95" s="6">
        <f t="shared" si="17"/>
        <v>0.86634844868735084</v>
      </c>
      <c r="O95" s="6">
        <f t="shared" si="18"/>
        <v>1.0572815533980582</v>
      </c>
      <c r="P95" s="7">
        <f t="shared" si="19"/>
        <v>0.71669477234401346</v>
      </c>
      <c r="R95" s="4" t="s">
        <v>48</v>
      </c>
      <c r="S95" s="4">
        <v>154</v>
      </c>
      <c r="T95" s="4" t="s">
        <v>9</v>
      </c>
      <c r="U95" s="4">
        <v>5</v>
      </c>
      <c r="V95" s="4">
        <v>493510.39818800002</v>
      </c>
      <c r="W95" s="4">
        <v>5180758.9589499803</v>
      </c>
      <c r="X95" s="4">
        <v>543.76367614879643</v>
      </c>
      <c r="Y95" s="4">
        <v>0.98093803563081083</v>
      </c>
      <c r="Z95" s="4">
        <v>0.79077167859984088</v>
      </c>
      <c r="AA95" s="4">
        <v>0.96504854368932036</v>
      </c>
      <c r="AB95">
        <v>0.55649241146711637</v>
      </c>
    </row>
    <row r="96" spans="1:28" x14ac:dyDescent="0.25">
      <c r="A96" s="1" t="s">
        <v>48</v>
      </c>
      <c r="B96" s="1">
        <v>127</v>
      </c>
      <c r="C96" s="1" t="s">
        <v>9</v>
      </c>
      <c r="D96" s="1">
        <v>5</v>
      </c>
      <c r="E96" s="1">
        <v>493466.070624999</v>
      </c>
      <c r="F96" s="1">
        <v>5180730.2058699904</v>
      </c>
      <c r="G96" s="1">
        <v>578.77461706783367</v>
      </c>
      <c r="M96" s="8">
        <f t="shared" si="16"/>
        <v>1.0440970238404406</v>
      </c>
      <c r="N96" s="6">
        <f t="shared" si="17"/>
        <v>0.84168655529037395</v>
      </c>
      <c r="O96" s="6">
        <f t="shared" si="18"/>
        <v>1.0271844660194176</v>
      </c>
      <c r="P96" s="7">
        <f t="shared" si="19"/>
        <v>0.66441821247892086</v>
      </c>
      <c r="R96" s="4" t="s">
        <v>48</v>
      </c>
      <c r="S96" s="4">
        <v>180</v>
      </c>
      <c r="T96" s="4" t="s">
        <v>9</v>
      </c>
      <c r="U96" s="4">
        <v>5</v>
      </c>
      <c r="V96" s="4">
        <v>493527.53185500001</v>
      </c>
      <c r="W96" s="4">
        <v>5180790.7214000002</v>
      </c>
    </row>
    <row r="97" spans="1:28" x14ac:dyDescent="0.25">
      <c r="A97" s="1" t="s">
        <v>48</v>
      </c>
      <c r="B97" s="1">
        <v>328</v>
      </c>
      <c r="C97" s="1" t="s">
        <v>9</v>
      </c>
      <c r="D97" s="1">
        <v>5</v>
      </c>
      <c r="E97" s="1">
        <v>493658.27126000001</v>
      </c>
      <c r="F97" s="1">
        <v>5180984.1567599904</v>
      </c>
      <c r="G97" s="1">
        <v>563.45733041575488</v>
      </c>
      <c r="M97" s="8">
        <f t="shared" si="16"/>
        <v>1.0164649664987275</v>
      </c>
      <c r="N97" s="6">
        <f t="shared" si="17"/>
        <v>0.81941129673826574</v>
      </c>
      <c r="O97" s="6">
        <f t="shared" si="18"/>
        <v>1</v>
      </c>
      <c r="P97" s="7">
        <f t="shared" si="19"/>
        <v>0.61720067453625638</v>
      </c>
      <c r="R97" s="4" t="s">
        <v>48</v>
      </c>
      <c r="S97" s="4">
        <v>205</v>
      </c>
      <c r="T97" s="4" t="s">
        <v>9</v>
      </c>
      <c r="U97" s="4">
        <v>5</v>
      </c>
      <c r="V97" s="4">
        <v>493544.29430000001</v>
      </c>
      <c r="W97" s="4">
        <v>5180832.3741800003</v>
      </c>
      <c r="X97" s="4">
        <v>447.4835886214442</v>
      </c>
      <c r="Y97" s="4">
        <v>0.80725081805432941</v>
      </c>
      <c r="Z97" s="4">
        <v>0.65075576770087518</v>
      </c>
      <c r="AA97" s="4">
        <v>0.7941747572815534</v>
      </c>
      <c r="AB97">
        <v>0.25969645868465446</v>
      </c>
    </row>
    <row r="98" spans="1:28" x14ac:dyDescent="0.25">
      <c r="A98" s="1" t="s">
        <v>48</v>
      </c>
      <c r="B98" s="1">
        <v>230</v>
      </c>
      <c r="C98" s="1" t="s">
        <v>9</v>
      </c>
      <c r="D98" s="1">
        <v>5</v>
      </c>
      <c r="E98" s="1">
        <v>493572.190846999</v>
      </c>
      <c r="F98" s="1">
        <v>5180864.12519</v>
      </c>
      <c r="G98" s="1">
        <v>547.04595185995618</v>
      </c>
      <c r="M98" s="8">
        <f t="shared" si="16"/>
        <v>0.98685919077546369</v>
      </c>
      <c r="N98" s="6">
        <f t="shared" si="17"/>
        <v>0.79554494828957834</v>
      </c>
      <c r="O98" s="6">
        <f t="shared" si="18"/>
        <v>0.970873786407767</v>
      </c>
      <c r="P98" s="7">
        <f t="shared" si="19"/>
        <v>0.56661045531197296</v>
      </c>
      <c r="R98" s="4" t="s">
        <v>48</v>
      </c>
      <c r="S98" s="4">
        <v>230</v>
      </c>
      <c r="T98" s="4" t="s">
        <v>9</v>
      </c>
      <c r="U98" s="4">
        <v>5</v>
      </c>
      <c r="V98" s="4">
        <v>493572.190846999</v>
      </c>
      <c r="W98" s="4">
        <v>5180864.12519</v>
      </c>
      <c r="X98" s="4">
        <v>547.04595185995618</v>
      </c>
      <c r="Y98" s="4">
        <v>0.98685919077546369</v>
      </c>
      <c r="Z98" s="4">
        <v>0.79554494828957834</v>
      </c>
      <c r="AA98" s="4">
        <v>0.970873786407767</v>
      </c>
      <c r="AB98">
        <v>0.56661045531197296</v>
      </c>
    </row>
    <row r="99" spans="1:28" x14ac:dyDescent="0.25">
      <c r="A99" s="1" t="s">
        <v>48</v>
      </c>
      <c r="B99" s="1">
        <v>422</v>
      </c>
      <c r="C99" s="1" t="s">
        <v>9</v>
      </c>
      <c r="D99" s="1">
        <v>5</v>
      </c>
      <c r="E99" s="1">
        <v>493745.871519999</v>
      </c>
      <c r="F99" s="1">
        <v>5181100.9654400004</v>
      </c>
      <c r="G99" s="1">
        <v>544.31072210065645</v>
      </c>
      <c r="M99" s="8">
        <f t="shared" si="16"/>
        <v>0.9819248948215864</v>
      </c>
      <c r="N99" s="6">
        <f t="shared" si="17"/>
        <v>0.79156722354813058</v>
      </c>
      <c r="O99" s="6">
        <f t="shared" si="18"/>
        <v>0.96601941747572817</v>
      </c>
      <c r="P99" s="7">
        <f t="shared" si="19"/>
        <v>0.558178752107926</v>
      </c>
      <c r="R99" s="4" t="s">
        <v>48</v>
      </c>
      <c r="S99" s="4">
        <v>254</v>
      </c>
      <c r="T99" s="4" t="s">
        <v>9</v>
      </c>
      <c r="U99" s="4">
        <v>5</v>
      </c>
      <c r="V99" s="4">
        <v>493605.127092999</v>
      </c>
      <c r="W99" s="4">
        <v>5180897.6489199903</v>
      </c>
      <c r="X99" s="4">
        <v>663.01969365426692</v>
      </c>
      <c r="Y99" s="4">
        <v>1.1960733392198619</v>
      </c>
      <c r="Z99" s="4">
        <v>0.96420047732696901</v>
      </c>
      <c r="AA99" s="4">
        <v>1.1766990291262136</v>
      </c>
      <c r="AB99">
        <v>0.92411467116357515</v>
      </c>
    </row>
    <row r="100" spans="1:28" x14ac:dyDescent="0.25">
      <c r="A100" s="1" t="s">
        <v>48</v>
      </c>
      <c r="B100" s="1">
        <v>154</v>
      </c>
      <c r="C100" s="1" t="s">
        <v>9</v>
      </c>
      <c r="D100" s="1">
        <v>5</v>
      </c>
      <c r="E100" s="1">
        <v>493510.39818800002</v>
      </c>
      <c r="F100" s="1">
        <v>5180758.9589499803</v>
      </c>
      <c r="G100" s="1">
        <v>543.76367614879643</v>
      </c>
      <c r="M100" s="8">
        <f t="shared" si="16"/>
        <v>0.98093803563081083</v>
      </c>
      <c r="N100" s="6">
        <f t="shared" si="17"/>
        <v>0.79077167859984088</v>
      </c>
      <c r="O100" s="6">
        <f t="shared" si="18"/>
        <v>0.96504854368932036</v>
      </c>
      <c r="P100" s="7">
        <f t="shared" si="19"/>
        <v>0.55649241146711637</v>
      </c>
      <c r="R100" s="4" t="s">
        <v>48</v>
      </c>
      <c r="S100" s="4">
        <v>277</v>
      </c>
      <c r="T100" s="4" t="s">
        <v>9</v>
      </c>
      <c r="U100" s="4">
        <v>5</v>
      </c>
      <c r="V100" s="4">
        <v>493626.07658499799</v>
      </c>
      <c r="W100" s="4">
        <v>5180929.4075999903</v>
      </c>
      <c r="X100" s="4">
        <v>363.2385120350109</v>
      </c>
      <c r="Y100" s="4">
        <v>0.65527450267490783</v>
      </c>
      <c r="Z100" s="4">
        <v>0.52824184566428001</v>
      </c>
      <c r="AA100" s="4">
        <v>0.64466019417475728</v>
      </c>
      <c r="AB100">
        <v>0</v>
      </c>
    </row>
    <row r="101" spans="1:28" x14ac:dyDescent="0.25">
      <c r="A101" s="1" t="s">
        <v>48</v>
      </c>
      <c r="B101" s="1">
        <v>3</v>
      </c>
      <c r="C101" s="1" t="s">
        <v>9</v>
      </c>
      <c r="D101" s="1">
        <v>5</v>
      </c>
      <c r="E101" s="1">
        <v>493383.10704700003</v>
      </c>
      <c r="F101" s="1">
        <v>5180586.0806700001</v>
      </c>
      <c r="G101" s="1">
        <v>538.29321663019687</v>
      </c>
      <c r="M101" s="8">
        <f t="shared" si="16"/>
        <v>0.97106944372305626</v>
      </c>
      <c r="N101" s="6">
        <f t="shared" si="17"/>
        <v>0.78281622911694504</v>
      </c>
      <c r="O101" s="6">
        <f t="shared" si="18"/>
        <v>0.95533980582524269</v>
      </c>
      <c r="P101" s="7">
        <f t="shared" si="19"/>
        <v>0.53962900505902189</v>
      </c>
      <c r="R101" s="4" t="s">
        <v>48</v>
      </c>
      <c r="S101" s="4">
        <v>302</v>
      </c>
      <c r="T101" s="4" t="s">
        <v>9</v>
      </c>
      <c r="U101" s="4">
        <v>5</v>
      </c>
      <c r="V101" s="4">
        <v>493631.431901998</v>
      </c>
      <c r="W101" s="4">
        <v>5180959.5847699903</v>
      </c>
      <c r="X101" s="4">
        <v>635.66739606126907</v>
      </c>
      <c r="Y101" s="4">
        <v>1.1467303796810888</v>
      </c>
      <c r="Z101" s="4">
        <v>0.92442322991249004</v>
      </c>
      <c r="AA101" s="4">
        <v>1.1281553398058253</v>
      </c>
      <c r="AB101">
        <v>0.83979763912310279</v>
      </c>
    </row>
    <row r="102" spans="1:28" x14ac:dyDescent="0.25">
      <c r="A102" s="1" t="s">
        <v>48</v>
      </c>
      <c r="B102" s="1">
        <v>128</v>
      </c>
      <c r="C102" s="1" t="s">
        <v>9</v>
      </c>
      <c r="D102" s="1">
        <v>5</v>
      </c>
      <c r="E102" s="1">
        <v>493496.794142998</v>
      </c>
      <c r="F102" s="1">
        <v>5180744.0833000001</v>
      </c>
      <c r="G102" s="1">
        <v>517.50547045951862</v>
      </c>
      <c r="M102" s="8">
        <f t="shared" si="16"/>
        <v>0.93356879447358876</v>
      </c>
      <c r="N102" s="6">
        <f t="shared" si="17"/>
        <v>0.75258552108194121</v>
      </c>
      <c r="O102" s="6">
        <f t="shared" si="18"/>
        <v>0.91844660194174765</v>
      </c>
      <c r="P102" s="7">
        <f t="shared" si="19"/>
        <v>0.47554806070826328</v>
      </c>
      <c r="R102" s="4" t="s">
        <v>48</v>
      </c>
      <c r="S102" s="4">
        <v>328</v>
      </c>
      <c r="T102" s="4" t="s">
        <v>9</v>
      </c>
      <c r="U102" s="4">
        <v>5</v>
      </c>
      <c r="V102" s="4">
        <v>493658.27126000001</v>
      </c>
      <c r="W102" s="4">
        <v>5180984.1567599904</v>
      </c>
      <c r="X102" s="4">
        <v>563.45733041575488</v>
      </c>
      <c r="Y102" s="4">
        <v>1.0164649664987275</v>
      </c>
      <c r="Z102" s="4">
        <v>0.81941129673826574</v>
      </c>
      <c r="AA102" s="4">
        <v>1</v>
      </c>
      <c r="AB102" s="108">
        <v>0.61720067453625638</v>
      </c>
    </row>
    <row r="103" spans="1:28" x14ac:dyDescent="0.25">
      <c r="A103" s="1" t="s">
        <v>48</v>
      </c>
      <c r="B103" s="1">
        <v>205</v>
      </c>
      <c r="C103" s="1" t="s">
        <v>9</v>
      </c>
      <c r="D103" s="1">
        <v>5</v>
      </c>
      <c r="E103" s="1">
        <v>493544.29430000001</v>
      </c>
      <c r="F103" s="1">
        <v>5180832.3741800003</v>
      </c>
      <c r="G103" s="1">
        <v>447.4835886214442</v>
      </c>
      <c r="M103" s="8">
        <f t="shared" si="16"/>
        <v>0.80725081805432941</v>
      </c>
      <c r="N103" s="6">
        <f t="shared" si="17"/>
        <v>0.65075576770087518</v>
      </c>
      <c r="O103" s="6">
        <f t="shared" si="18"/>
        <v>0.7941747572815534</v>
      </c>
      <c r="P103" s="7">
        <f t="shared" si="19"/>
        <v>0.25969645868465446</v>
      </c>
      <c r="R103" s="4" t="s">
        <v>48</v>
      </c>
      <c r="S103" s="4">
        <v>352</v>
      </c>
      <c r="T103" s="4" t="s">
        <v>9</v>
      </c>
      <c r="U103" s="4">
        <v>5</v>
      </c>
      <c r="V103" s="4">
        <v>493670.53272100003</v>
      </c>
      <c r="W103" s="4">
        <v>5181014.3275100002</v>
      </c>
      <c r="X103" s="4">
        <v>606.67396061269142</v>
      </c>
      <c r="Y103" s="4">
        <v>1.0944268425699892</v>
      </c>
      <c r="Z103" s="4">
        <v>0.8822593476531424</v>
      </c>
      <c r="AA103" s="4">
        <v>1.0766990291262135</v>
      </c>
      <c r="AB103">
        <v>0.75042158516020241</v>
      </c>
    </row>
    <row r="104" spans="1:28" x14ac:dyDescent="0.25">
      <c r="A104" s="1" t="s">
        <v>48</v>
      </c>
      <c r="B104" s="1">
        <v>24</v>
      </c>
      <c r="C104" s="1" t="s">
        <v>9</v>
      </c>
      <c r="D104" s="1">
        <v>5</v>
      </c>
      <c r="E104" s="1">
        <v>493404.974858</v>
      </c>
      <c r="F104" s="1">
        <v>5180617.8375500003</v>
      </c>
      <c r="G104" s="1">
        <v>429.97811816192558</v>
      </c>
      <c r="M104" s="8">
        <f t="shared" si="16"/>
        <v>0.77567132394951444</v>
      </c>
      <c r="N104" s="6">
        <f t="shared" si="17"/>
        <v>0.62529832935560858</v>
      </c>
      <c r="O104" s="6">
        <f t="shared" si="18"/>
        <v>0.76310679611650489</v>
      </c>
      <c r="P104" s="7">
        <f t="shared" si="19"/>
        <v>0.20573355817875219</v>
      </c>
      <c r="R104" s="4" t="s">
        <v>48</v>
      </c>
      <c r="S104" s="4">
        <v>353</v>
      </c>
      <c r="T104" s="4" t="s">
        <v>9</v>
      </c>
      <c r="U104" s="4">
        <v>5</v>
      </c>
      <c r="V104" s="4">
        <v>493700.44887800002</v>
      </c>
      <c r="W104" s="4">
        <v>5181023.56073</v>
      </c>
      <c r="X104" s="4">
        <v>603.39168490153168</v>
      </c>
      <c r="Y104" s="4">
        <v>1.0885056874253365</v>
      </c>
      <c r="Z104" s="4">
        <v>0.87748607796340494</v>
      </c>
      <c r="AA104" s="4">
        <v>1.0708737864077669</v>
      </c>
      <c r="AB104">
        <v>0.7403035413153457</v>
      </c>
    </row>
    <row r="105" spans="1:28" x14ac:dyDescent="0.25">
      <c r="A105" s="1" t="s">
        <v>48</v>
      </c>
      <c r="B105" s="1">
        <v>2</v>
      </c>
      <c r="C105" s="1" t="s">
        <v>9</v>
      </c>
      <c r="D105" s="1">
        <v>5</v>
      </c>
      <c r="E105" s="1">
        <v>493353.58603200002</v>
      </c>
      <c r="F105" s="1">
        <v>5180575.07118</v>
      </c>
      <c r="G105" s="1">
        <v>386.76148796498904</v>
      </c>
      <c r="M105" s="8">
        <f t="shared" si="16"/>
        <v>0.69770944787825284</v>
      </c>
      <c r="N105" s="6">
        <f t="shared" si="17"/>
        <v>0.56245027844073192</v>
      </c>
      <c r="O105" s="6">
        <f t="shared" si="18"/>
        <v>0.68640776699029127</v>
      </c>
      <c r="P105" s="7">
        <f t="shared" si="19"/>
        <v>7.2512647554806159E-2</v>
      </c>
      <c r="R105" s="4" t="s">
        <v>48</v>
      </c>
      <c r="S105" s="4">
        <v>375</v>
      </c>
      <c r="T105" s="4" t="s">
        <v>9</v>
      </c>
      <c r="U105" s="4">
        <v>5</v>
      </c>
      <c r="V105" s="4">
        <v>493700.38410800003</v>
      </c>
      <c r="W105" s="4">
        <v>5181054.1435000002</v>
      </c>
      <c r="X105" s="4">
        <v>659.73741794310718</v>
      </c>
      <c r="Y105" s="4">
        <v>1.1901521840752092</v>
      </c>
      <c r="Z105" s="4">
        <v>0.95942720763723155</v>
      </c>
      <c r="AA105" s="4">
        <v>1.170873786407767</v>
      </c>
      <c r="AB105">
        <v>0.91399662731871845</v>
      </c>
    </row>
    <row r="106" spans="1:28" x14ac:dyDescent="0.25">
      <c r="A106" s="1" t="s">
        <v>48</v>
      </c>
      <c r="B106" s="1">
        <v>277</v>
      </c>
      <c r="C106" s="1" t="s">
        <v>9</v>
      </c>
      <c r="D106" s="1">
        <v>5</v>
      </c>
      <c r="E106" s="1">
        <v>493626.07658499799</v>
      </c>
      <c r="F106" s="1">
        <v>5180929.4075999903</v>
      </c>
      <c r="G106" s="1">
        <v>363.2385120350109</v>
      </c>
      <c r="M106" s="8">
        <f t="shared" si="16"/>
        <v>0.65527450267490783</v>
      </c>
      <c r="N106" s="6">
        <f t="shared" si="17"/>
        <v>0.52824184566428001</v>
      </c>
      <c r="O106" s="6">
        <f t="shared" si="18"/>
        <v>0.64466019417475728</v>
      </c>
      <c r="P106" s="7">
        <f t="shared" si="19"/>
        <v>0</v>
      </c>
      <c r="R106" s="4" t="s">
        <v>48</v>
      </c>
      <c r="S106" s="4">
        <v>376</v>
      </c>
      <c r="T106" s="4" t="s">
        <v>9</v>
      </c>
      <c r="U106" s="4">
        <v>5</v>
      </c>
      <c r="V106" s="4">
        <v>493731.095987999</v>
      </c>
      <c r="W106" s="4">
        <v>5181059.4211299904</v>
      </c>
      <c r="X106" s="4">
        <v>595.73304157549228</v>
      </c>
      <c r="Y106" s="4">
        <v>1.0746896587544799</v>
      </c>
      <c r="Z106" s="4">
        <v>0.86634844868735084</v>
      </c>
      <c r="AA106" s="4">
        <v>1.0572815533980582</v>
      </c>
      <c r="AB106">
        <v>0.71669477234401346</v>
      </c>
    </row>
    <row r="107" spans="1:28" x14ac:dyDescent="0.25">
      <c r="A107" s="1" t="s">
        <v>48</v>
      </c>
      <c r="B107" s="1">
        <v>180</v>
      </c>
      <c r="C107" s="1" t="s">
        <v>9</v>
      </c>
      <c r="D107" s="1">
        <v>5</v>
      </c>
      <c r="E107" s="1">
        <v>493527.53185500001</v>
      </c>
      <c r="F107" s="1">
        <v>5180790.7214000002</v>
      </c>
      <c r="M107" s="8"/>
      <c r="N107" s="6"/>
      <c r="O107" s="6"/>
      <c r="P107" s="7"/>
      <c r="R107" s="4" t="s">
        <v>48</v>
      </c>
      <c r="S107" s="4">
        <v>422</v>
      </c>
      <c r="T107" s="4" t="s">
        <v>9</v>
      </c>
      <c r="U107" s="4">
        <v>5</v>
      </c>
      <c r="V107" s="4">
        <v>493745.871519999</v>
      </c>
      <c r="W107" s="4">
        <v>5181100.9654400004</v>
      </c>
      <c r="X107" s="4">
        <v>544.31072210065645</v>
      </c>
      <c r="Y107" s="4">
        <v>0.9819248948215864</v>
      </c>
      <c r="Z107" s="4">
        <v>0.79156722354813058</v>
      </c>
      <c r="AA107" s="4">
        <v>0.96601941747572817</v>
      </c>
      <c r="AB107">
        <v>0.558178752107926</v>
      </c>
    </row>
    <row r="108" spans="1:28" x14ac:dyDescent="0.25">
      <c r="A108" s="5" t="s">
        <v>48</v>
      </c>
      <c r="B108" s="5">
        <v>354</v>
      </c>
      <c r="C108" s="5" t="s">
        <v>9</v>
      </c>
      <c r="D108" s="5">
        <v>6</v>
      </c>
      <c r="E108" s="5">
        <v>493732.36045400001</v>
      </c>
      <c r="F108" s="5">
        <v>5181027.6388400001</v>
      </c>
      <c r="G108" s="5">
        <v>654.81400437636762</v>
      </c>
      <c r="H108" s="5"/>
      <c r="I108" s="5"/>
      <c r="J108" s="5"/>
      <c r="K108" s="5"/>
      <c r="L108" s="5"/>
      <c r="M108" s="6">
        <f t="shared" ref="M108:M128" si="20">G108/$I$7</f>
        <v>1.2438517492206442</v>
      </c>
      <c r="N108" s="6">
        <f>G108/$J$7</f>
        <v>1</v>
      </c>
      <c r="O108" s="6">
        <f>G108/$K$7</f>
        <v>1.2680084745762712</v>
      </c>
      <c r="P108" s="7">
        <f>(G108-$L$7)/($J$7-$L$7)</f>
        <v>1</v>
      </c>
      <c r="R108" s="4" t="s">
        <v>48</v>
      </c>
      <c r="S108" s="4">
        <v>4</v>
      </c>
      <c r="T108" s="4" t="s">
        <v>9</v>
      </c>
      <c r="U108" s="4">
        <v>6</v>
      </c>
      <c r="V108" s="4">
        <v>493415.01299900003</v>
      </c>
      <c r="W108" s="4">
        <v>5180582.7119100001</v>
      </c>
      <c r="X108" s="4">
        <v>548.14004376367609</v>
      </c>
      <c r="Y108" s="4">
        <v>1.0412192587461031</v>
      </c>
      <c r="Z108" s="4">
        <v>0.83709273182957389</v>
      </c>
      <c r="AA108" s="4">
        <v>1.0614406779661016</v>
      </c>
      <c r="AB108">
        <v>0.6153846153846152</v>
      </c>
    </row>
    <row r="109" spans="1:28" x14ac:dyDescent="0.25">
      <c r="A109" s="1" t="s">
        <v>48</v>
      </c>
      <c r="B109" s="1">
        <v>49</v>
      </c>
      <c r="C109" s="1" t="s">
        <v>9</v>
      </c>
      <c r="D109" s="1">
        <v>6</v>
      </c>
      <c r="E109" s="1">
        <v>493449.423316998</v>
      </c>
      <c r="F109" s="1">
        <v>5180635.6795399804</v>
      </c>
      <c r="G109" s="1">
        <v>607.76805251641133</v>
      </c>
      <c r="M109" s="8">
        <f t="shared" si="20"/>
        <v>1.1544856252164877</v>
      </c>
      <c r="N109" s="6">
        <f t="shared" ref="N109:N128" si="21">G109/$J$7</f>
        <v>0.92815371762740173</v>
      </c>
      <c r="O109" s="6">
        <f t="shared" ref="O109:O128" si="22">G109/$K$7</f>
        <v>1.1769067796610169</v>
      </c>
      <c r="P109" s="7">
        <f t="shared" ref="P109:P128" si="23">(G109-$L$7)/($J$7-$L$7)</f>
        <v>0.83037475345167633</v>
      </c>
      <c r="R109" s="4" t="s">
        <v>48</v>
      </c>
      <c r="S109" s="4">
        <v>25</v>
      </c>
      <c r="T109" s="4" t="s">
        <v>9</v>
      </c>
      <c r="U109" s="4">
        <v>6</v>
      </c>
      <c r="V109" s="4">
        <v>493436.88065299799</v>
      </c>
      <c r="W109" s="4">
        <v>5180614.4689100003</v>
      </c>
      <c r="X109" s="4">
        <v>538.29321663019687</v>
      </c>
      <c r="Y109" s="4">
        <v>1.0225147211638379</v>
      </c>
      <c r="Z109" s="4">
        <v>0.82205513784461137</v>
      </c>
      <c r="AA109" s="4">
        <v>1.0423728813559321</v>
      </c>
      <c r="AB109">
        <v>0.57988165680473347</v>
      </c>
    </row>
    <row r="110" spans="1:28" x14ac:dyDescent="0.25">
      <c r="A110" s="1" t="s">
        <v>48</v>
      </c>
      <c r="B110" s="1">
        <v>74</v>
      </c>
      <c r="C110" s="1" t="s">
        <v>9</v>
      </c>
      <c r="D110" s="1">
        <v>6</v>
      </c>
      <c r="E110" s="1">
        <v>493458.49844300002</v>
      </c>
      <c r="F110" s="1">
        <v>5180665.85384</v>
      </c>
      <c r="G110" s="1">
        <v>597.92122538293211</v>
      </c>
      <c r="M110" s="8">
        <f t="shared" si="20"/>
        <v>1.1357810876342223</v>
      </c>
      <c r="N110" s="6">
        <f t="shared" si="21"/>
        <v>0.91311612364243933</v>
      </c>
      <c r="O110" s="6">
        <f t="shared" si="22"/>
        <v>1.1578389830508473</v>
      </c>
      <c r="P110" s="7">
        <f t="shared" si="23"/>
        <v>0.79487179487179471</v>
      </c>
      <c r="R110" s="4" t="s">
        <v>48</v>
      </c>
      <c r="S110" s="4">
        <v>49</v>
      </c>
      <c r="T110" s="4" t="s">
        <v>9</v>
      </c>
      <c r="U110" s="4">
        <v>6</v>
      </c>
      <c r="V110" s="4">
        <v>493449.423316998</v>
      </c>
      <c r="W110" s="4">
        <v>5180635.6795399804</v>
      </c>
      <c r="X110" s="4">
        <v>607.76805251641133</v>
      </c>
      <c r="Y110" s="4">
        <v>1.1544856252164877</v>
      </c>
      <c r="Z110" s="4">
        <v>0.92815371762740173</v>
      </c>
      <c r="AA110" s="4">
        <v>1.1769067796610169</v>
      </c>
      <c r="AB110">
        <v>0.83037475345167633</v>
      </c>
    </row>
    <row r="111" spans="1:28" x14ac:dyDescent="0.25">
      <c r="A111" s="1" t="s">
        <v>48</v>
      </c>
      <c r="B111" s="1">
        <v>207</v>
      </c>
      <c r="C111" s="1" t="s">
        <v>9</v>
      </c>
      <c r="D111" s="1">
        <v>6</v>
      </c>
      <c r="E111" s="1">
        <v>493606.513420998</v>
      </c>
      <c r="F111" s="1">
        <v>5180835.6831999803</v>
      </c>
      <c r="G111" s="1">
        <v>595.18599562363238</v>
      </c>
      <c r="M111" s="8">
        <f t="shared" si="20"/>
        <v>1.1305853827502599</v>
      </c>
      <c r="N111" s="6">
        <f t="shared" si="21"/>
        <v>0.90893901420217205</v>
      </c>
      <c r="O111" s="6">
        <f t="shared" si="22"/>
        <v>1.152542372881356</v>
      </c>
      <c r="P111" s="7">
        <f t="shared" si="23"/>
        <v>0.78500986193293887</v>
      </c>
      <c r="R111" s="4" t="s">
        <v>48</v>
      </c>
      <c r="S111" s="4">
        <v>74</v>
      </c>
      <c r="T111" s="4" t="s">
        <v>9</v>
      </c>
      <c r="U111" s="4">
        <v>6</v>
      </c>
      <c r="V111" s="4">
        <v>493458.49844300002</v>
      </c>
      <c r="W111" s="4">
        <v>5180665.85384</v>
      </c>
      <c r="X111" s="4">
        <v>597.92122538293211</v>
      </c>
      <c r="Y111" s="4">
        <v>1.1357810876342223</v>
      </c>
      <c r="Z111" s="4">
        <v>0.91311612364243933</v>
      </c>
      <c r="AA111" s="4">
        <v>1.1578389830508473</v>
      </c>
      <c r="AB111">
        <v>0.79487179487179471</v>
      </c>
    </row>
    <row r="112" spans="1:28" x14ac:dyDescent="0.25">
      <c r="A112" s="1" t="s">
        <v>48</v>
      </c>
      <c r="B112" s="1">
        <v>255</v>
      </c>
      <c r="C112" s="1" t="s">
        <v>9</v>
      </c>
      <c r="D112" s="1">
        <v>6</v>
      </c>
      <c r="E112" s="1">
        <v>493637.025738</v>
      </c>
      <c r="F112" s="1">
        <v>5180888.8363600001</v>
      </c>
      <c r="G112" s="1">
        <v>593.54485776805245</v>
      </c>
      <c r="M112" s="8">
        <f t="shared" si="20"/>
        <v>1.1274679598198822</v>
      </c>
      <c r="N112" s="6">
        <f t="shared" si="21"/>
        <v>0.90643274853801159</v>
      </c>
      <c r="O112" s="6">
        <f>G112/$K$7</f>
        <v>1.1493644067796609</v>
      </c>
      <c r="P112" s="7">
        <f t="shared" si="23"/>
        <v>0.77909270216962501</v>
      </c>
      <c r="R112" s="4" t="s">
        <v>48</v>
      </c>
      <c r="S112" s="4">
        <v>75</v>
      </c>
      <c r="T112" s="4" t="s">
        <v>9</v>
      </c>
      <c r="U112" s="4">
        <v>6</v>
      </c>
      <c r="V112" s="4">
        <v>493488.02278900001</v>
      </c>
      <c r="W112" s="4">
        <v>5180680.5309100002</v>
      </c>
      <c r="X112" s="4">
        <v>506.56455142231948</v>
      </c>
      <c r="Y112" s="4">
        <v>0.96224454450987196</v>
      </c>
      <c r="Z112" s="4">
        <v>0.7736006683375104</v>
      </c>
      <c r="AA112" s="4">
        <v>0.98093220338983045</v>
      </c>
      <c r="AB112">
        <v>0.46548323471400399</v>
      </c>
    </row>
    <row r="113" spans="1:28" x14ac:dyDescent="0.25">
      <c r="A113" s="1" t="s">
        <v>48</v>
      </c>
      <c r="B113" s="1">
        <v>206</v>
      </c>
      <c r="C113" s="1" t="s">
        <v>9</v>
      </c>
      <c r="D113" s="1">
        <v>6</v>
      </c>
      <c r="E113" s="1">
        <v>493576.197009</v>
      </c>
      <c r="F113" s="1">
        <v>5180827.1172000002</v>
      </c>
      <c r="G113" s="1">
        <v>575.49234135667393</v>
      </c>
      <c r="M113" s="8">
        <f t="shared" si="20"/>
        <v>1.093176307585729</v>
      </c>
      <c r="N113" s="6">
        <f t="shared" si="21"/>
        <v>0.87886382623224724</v>
      </c>
      <c r="O113" s="6">
        <f t="shared" si="22"/>
        <v>1.1144067796610169</v>
      </c>
      <c r="P113" s="7">
        <f t="shared" si="23"/>
        <v>0.71400394477317541</v>
      </c>
      <c r="R113" s="4" t="s">
        <v>48</v>
      </c>
      <c r="S113" s="4">
        <v>102</v>
      </c>
      <c r="T113" s="4" t="s">
        <v>9</v>
      </c>
      <c r="U113" s="4">
        <v>6</v>
      </c>
      <c r="V113" s="4">
        <v>493499.50784600002</v>
      </c>
      <c r="W113" s="4">
        <v>5180712.2994100004</v>
      </c>
      <c r="X113" s="4">
        <v>442.56017505470459</v>
      </c>
      <c r="Y113" s="4">
        <v>0.84066505022514726</v>
      </c>
      <c r="Z113" s="4">
        <v>0.67585630743525482</v>
      </c>
      <c r="AA113" s="4">
        <v>0.85699152542372881</v>
      </c>
      <c r="AB113">
        <v>0.23471400394477321</v>
      </c>
    </row>
    <row r="114" spans="1:28" x14ac:dyDescent="0.25">
      <c r="A114" s="1" t="s">
        <v>48</v>
      </c>
      <c r="B114" s="1">
        <v>330</v>
      </c>
      <c r="C114" s="1" t="s">
        <v>9</v>
      </c>
      <c r="D114" s="1">
        <v>6</v>
      </c>
      <c r="E114" s="1">
        <v>493722.098564999</v>
      </c>
      <c r="F114" s="1">
        <v>5180995.8686100002</v>
      </c>
      <c r="G114" s="1">
        <v>573.85120350109412</v>
      </c>
      <c r="M114" s="8">
        <f t="shared" si="20"/>
        <v>1.0900588846553516</v>
      </c>
      <c r="N114" s="6">
        <f t="shared" si="21"/>
        <v>0.87635756056808689</v>
      </c>
      <c r="O114" s="6">
        <f t="shared" si="22"/>
        <v>1.111228813559322</v>
      </c>
      <c r="P114" s="7">
        <f t="shared" si="23"/>
        <v>0.708086785009862</v>
      </c>
      <c r="R114" s="4" t="s">
        <v>48</v>
      </c>
      <c r="S114" s="4">
        <v>129</v>
      </c>
      <c r="T114" s="4" t="s">
        <v>9</v>
      </c>
      <c r="U114" s="4">
        <v>6</v>
      </c>
      <c r="V114" s="4">
        <v>493528.684700999</v>
      </c>
      <c r="W114" s="4">
        <v>5180727.1582500003</v>
      </c>
      <c r="X114" s="4">
        <v>504.92341356673961</v>
      </c>
      <c r="Y114" s="4">
        <v>0.95912712157949431</v>
      </c>
      <c r="Z114" s="4">
        <v>0.77109440267335005</v>
      </c>
      <c r="AA114" s="4">
        <v>0.9777542372881356</v>
      </c>
      <c r="AB114">
        <v>0.45956607495069041</v>
      </c>
    </row>
    <row r="115" spans="1:28" x14ac:dyDescent="0.25">
      <c r="A115" s="1" t="s">
        <v>48</v>
      </c>
      <c r="B115" s="1">
        <v>4</v>
      </c>
      <c r="C115" s="1" t="s">
        <v>9</v>
      </c>
      <c r="D115" s="1">
        <v>6</v>
      </c>
      <c r="E115" s="1">
        <v>493415.01299900003</v>
      </c>
      <c r="F115" s="1">
        <v>5180582.7119100001</v>
      </c>
      <c r="G115" s="1">
        <v>548.14004376367609</v>
      </c>
      <c r="M115" s="8">
        <f t="shared" si="20"/>
        <v>1.0412192587461031</v>
      </c>
      <c r="N115" s="6">
        <f t="shared" si="21"/>
        <v>0.83709273182957389</v>
      </c>
      <c r="O115" s="6">
        <f t="shared" si="22"/>
        <v>1.0614406779661016</v>
      </c>
      <c r="P115" s="7">
        <f t="shared" si="23"/>
        <v>0.6153846153846152</v>
      </c>
      <c r="R115" s="4" t="s">
        <v>48</v>
      </c>
      <c r="S115" s="4">
        <v>155</v>
      </c>
      <c r="T115" s="4" t="s">
        <v>9</v>
      </c>
      <c r="U115" s="4">
        <v>6</v>
      </c>
      <c r="V115" s="4">
        <v>493542.317518998</v>
      </c>
      <c r="W115" s="4">
        <v>5180768.8143999903</v>
      </c>
      <c r="X115" s="4">
        <v>377.46170678336978</v>
      </c>
      <c r="Y115" s="4">
        <v>0.7170072739868375</v>
      </c>
      <c r="Z115" s="4">
        <v>0.5764411027568922</v>
      </c>
      <c r="AA115" s="4">
        <v>0.73093220338983045</v>
      </c>
      <c r="AB115">
        <v>0</v>
      </c>
    </row>
    <row r="116" spans="1:28" x14ac:dyDescent="0.25">
      <c r="A116" s="1" t="s">
        <v>48</v>
      </c>
      <c r="B116" s="1">
        <v>25</v>
      </c>
      <c r="C116" s="1" t="s">
        <v>9</v>
      </c>
      <c r="D116" s="1">
        <v>6</v>
      </c>
      <c r="E116" s="1">
        <v>493436.88065299799</v>
      </c>
      <c r="F116" s="1">
        <v>5180614.4689100003</v>
      </c>
      <c r="G116" s="1">
        <v>538.29321663019687</v>
      </c>
      <c r="M116" s="8">
        <f t="shared" si="20"/>
        <v>1.0225147211638379</v>
      </c>
      <c r="N116" s="6">
        <f t="shared" si="21"/>
        <v>0.82205513784461137</v>
      </c>
      <c r="O116" s="6">
        <f t="shared" si="22"/>
        <v>1.0423728813559321</v>
      </c>
      <c r="P116" s="7">
        <f t="shared" si="23"/>
        <v>0.57988165680473347</v>
      </c>
      <c r="R116" s="4" t="s">
        <v>48</v>
      </c>
      <c r="S116" s="4">
        <v>181</v>
      </c>
      <c r="T116" s="4" t="s">
        <v>9</v>
      </c>
      <c r="U116" s="4">
        <v>6</v>
      </c>
      <c r="V116" s="4">
        <v>493559.45098800003</v>
      </c>
      <c r="W116" s="4">
        <v>5180800.5769400001</v>
      </c>
      <c r="X116" s="4">
        <v>437.08971553610502</v>
      </c>
      <c r="Y116" s="4">
        <v>0.83027364045722207</v>
      </c>
      <c r="Z116" s="4">
        <v>0.66750208855472015</v>
      </c>
      <c r="AA116" s="4">
        <v>0.84639830508474567</v>
      </c>
      <c r="AB116">
        <v>0.21499013806706116</v>
      </c>
    </row>
    <row r="117" spans="1:28" x14ac:dyDescent="0.25">
      <c r="A117" s="1" t="s">
        <v>48</v>
      </c>
      <c r="B117" s="1">
        <v>303</v>
      </c>
      <c r="C117" s="1" t="s">
        <v>9</v>
      </c>
      <c r="D117" s="1">
        <v>6</v>
      </c>
      <c r="E117" s="1">
        <v>493663.33024500002</v>
      </c>
      <c r="F117" s="1">
        <v>5180951.1721900003</v>
      </c>
      <c r="G117" s="1">
        <v>528.99343544857766</v>
      </c>
      <c r="M117" s="8">
        <f t="shared" si="20"/>
        <v>1.0048493245583652</v>
      </c>
      <c r="N117" s="6">
        <f t="shared" si="21"/>
        <v>0.8078529657477026</v>
      </c>
      <c r="O117" s="6">
        <f t="shared" si="22"/>
        <v>1.0243644067796609</v>
      </c>
      <c r="P117" s="7">
        <f t="shared" si="23"/>
        <v>0.54635108481262318</v>
      </c>
      <c r="R117" s="4" t="s">
        <v>48</v>
      </c>
      <c r="S117" s="4">
        <v>206</v>
      </c>
      <c r="T117" s="4" t="s">
        <v>9</v>
      </c>
      <c r="U117" s="4">
        <v>6</v>
      </c>
      <c r="V117" s="4">
        <v>493576.197009</v>
      </c>
      <c r="W117" s="4">
        <v>5180827.1172000002</v>
      </c>
      <c r="X117" s="4">
        <v>575.49234135667393</v>
      </c>
      <c r="Y117" s="4">
        <v>1.093176307585729</v>
      </c>
      <c r="Z117" s="4">
        <v>0.87886382623224724</v>
      </c>
      <c r="AA117" s="4">
        <v>1.1144067796610169</v>
      </c>
      <c r="AB117">
        <v>0.71400394477317541</v>
      </c>
    </row>
    <row r="118" spans="1:28" x14ac:dyDescent="0.25">
      <c r="A118" s="1" t="s">
        <v>48</v>
      </c>
      <c r="B118" s="1">
        <v>329</v>
      </c>
      <c r="C118" s="1" t="s">
        <v>9</v>
      </c>
      <c r="D118" s="1">
        <v>6</v>
      </c>
      <c r="E118" s="1">
        <v>493691.386340998</v>
      </c>
      <c r="F118" s="1">
        <v>5180990.9908600003</v>
      </c>
      <c r="G118" s="1">
        <v>516.41137855579871</v>
      </c>
      <c r="M118" s="8">
        <f t="shared" si="20"/>
        <v>0.98094908209213727</v>
      </c>
      <c r="N118" s="6">
        <f t="shared" si="21"/>
        <v>0.78863826232247292</v>
      </c>
      <c r="O118" s="6">
        <f t="shared" si="22"/>
        <v>1</v>
      </c>
      <c r="P118" s="7">
        <f t="shared" si="23"/>
        <v>0.50098619329388572</v>
      </c>
      <c r="R118" s="4" t="s">
        <v>48</v>
      </c>
      <c r="S118" s="4">
        <v>207</v>
      </c>
      <c r="T118" s="4" t="s">
        <v>9</v>
      </c>
      <c r="U118" s="4">
        <v>6</v>
      </c>
      <c r="V118" s="4">
        <v>493606.513420998</v>
      </c>
      <c r="W118" s="4">
        <v>5180835.6831999803</v>
      </c>
      <c r="X118" s="4">
        <v>595.18599562363238</v>
      </c>
      <c r="Y118" s="4">
        <v>1.1305853827502599</v>
      </c>
      <c r="Z118" s="4">
        <v>0.90893901420217205</v>
      </c>
      <c r="AA118" s="4">
        <v>1.152542372881356</v>
      </c>
      <c r="AB118">
        <v>0.78500986193293887</v>
      </c>
    </row>
    <row r="119" spans="1:28" x14ac:dyDescent="0.25">
      <c r="A119" s="1" t="s">
        <v>48</v>
      </c>
      <c r="B119" s="1">
        <v>304</v>
      </c>
      <c r="C119" s="1" t="s">
        <v>9</v>
      </c>
      <c r="D119" s="1">
        <v>6</v>
      </c>
      <c r="E119" s="1">
        <v>493694.04643400002</v>
      </c>
      <c r="F119" s="1">
        <v>5180960.0055299904</v>
      </c>
      <c r="G119" s="1">
        <v>510.39387308533912</v>
      </c>
      <c r="M119" s="8">
        <f t="shared" si="20"/>
        <v>0.96951853134741939</v>
      </c>
      <c r="N119" s="6">
        <f t="shared" si="21"/>
        <v>0.77944862155388461</v>
      </c>
      <c r="O119" s="6">
        <f t="shared" si="22"/>
        <v>0.98834745762711851</v>
      </c>
      <c r="P119" s="7">
        <f t="shared" si="23"/>
        <v>0.47928994082840226</v>
      </c>
      <c r="R119" s="4" t="s">
        <v>48</v>
      </c>
      <c r="S119" s="4">
        <v>231</v>
      </c>
      <c r="T119" s="4" t="s">
        <v>9</v>
      </c>
      <c r="U119" s="4">
        <v>6</v>
      </c>
      <c r="V119" s="4">
        <v>493604.093411999</v>
      </c>
      <c r="W119" s="4">
        <v>5180858.8683700003</v>
      </c>
      <c r="X119" s="4">
        <v>494.52954048140043</v>
      </c>
      <c r="Y119" s="4">
        <v>0.93938344302043653</v>
      </c>
      <c r="Z119" s="4">
        <v>0.75522138680033413</v>
      </c>
      <c r="AA119" s="4">
        <v>0.9576271186440678</v>
      </c>
      <c r="AB119">
        <v>0.42209072978303752</v>
      </c>
    </row>
    <row r="120" spans="1:28" x14ac:dyDescent="0.25">
      <c r="A120" s="1" t="s">
        <v>48</v>
      </c>
      <c r="B120" s="1">
        <v>399</v>
      </c>
      <c r="C120" s="1" t="s">
        <v>9</v>
      </c>
      <c r="D120" s="1">
        <v>6</v>
      </c>
      <c r="E120" s="1">
        <v>493754.005991999</v>
      </c>
      <c r="F120" s="1">
        <v>5181069.176</v>
      </c>
      <c r="G120" s="1">
        <v>510.39387308533912</v>
      </c>
      <c r="M120" s="8">
        <f t="shared" si="20"/>
        <v>0.96951853134741939</v>
      </c>
      <c r="N120" s="6">
        <f t="shared" si="21"/>
        <v>0.77944862155388461</v>
      </c>
      <c r="O120" s="6">
        <f t="shared" si="22"/>
        <v>0.98834745762711851</v>
      </c>
      <c r="P120" s="7">
        <f t="shared" si="23"/>
        <v>0.47928994082840226</v>
      </c>
      <c r="R120" s="4" t="s">
        <v>48</v>
      </c>
      <c r="S120" s="4">
        <v>255</v>
      </c>
      <c r="T120" s="4" t="s">
        <v>9</v>
      </c>
      <c r="U120" s="4">
        <v>6</v>
      </c>
      <c r="V120" s="4">
        <v>493637.025738</v>
      </c>
      <c r="W120" s="4">
        <v>5180888.8363600001</v>
      </c>
      <c r="X120" s="4">
        <v>593.54485776805245</v>
      </c>
      <c r="Y120" s="4">
        <v>1.1274679598198822</v>
      </c>
      <c r="Z120" s="4">
        <v>0.90643274853801159</v>
      </c>
      <c r="AA120" s="4">
        <v>1.1493644067796609</v>
      </c>
      <c r="AB120">
        <v>0.77909270216962501</v>
      </c>
    </row>
    <row r="121" spans="1:28" x14ac:dyDescent="0.25">
      <c r="A121" s="1" t="s">
        <v>48</v>
      </c>
      <c r="B121" s="1">
        <v>75</v>
      </c>
      <c r="C121" s="1" t="s">
        <v>9</v>
      </c>
      <c r="D121" s="1">
        <v>6</v>
      </c>
      <c r="E121" s="1">
        <v>493488.02278900001</v>
      </c>
      <c r="F121" s="1">
        <v>5180680.5309100002</v>
      </c>
      <c r="G121" s="1">
        <v>506.56455142231948</v>
      </c>
      <c r="M121" s="8">
        <f t="shared" si="20"/>
        <v>0.96224454450987196</v>
      </c>
      <c r="N121" s="6">
        <f t="shared" si="21"/>
        <v>0.7736006683375104</v>
      </c>
      <c r="O121" s="6">
        <f t="shared" si="22"/>
        <v>0.98093220338983045</v>
      </c>
      <c r="P121" s="7">
        <f t="shared" si="23"/>
        <v>0.46548323471400399</v>
      </c>
      <c r="R121" s="4" t="s">
        <v>48</v>
      </c>
      <c r="S121" s="4">
        <v>278</v>
      </c>
      <c r="T121" s="4" t="s">
        <v>9</v>
      </c>
      <c r="U121" s="4">
        <v>6</v>
      </c>
      <c r="V121" s="4">
        <v>493657.97509099799</v>
      </c>
      <c r="W121" s="4">
        <v>5180920.5951500004</v>
      </c>
      <c r="X121" s="4">
        <v>460.61269146608311</v>
      </c>
      <c r="Y121" s="4">
        <v>0.87495670245930024</v>
      </c>
      <c r="Z121" s="4">
        <v>0.70342522974101918</v>
      </c>
      <c r="AA121" s="4">
        <v>0.89194915254237273</v>
      </c>
      <c r="AB121">
        <v>0.2998027613412228</v>
      </c>
    </row>
    <row r="122" spans="1:28" x14ac:dyDescent="0.25">
      <c r="A122" s="1" t="s">
        <v>48</v>
      </c>
      <c r="B122" s="1">
        <v>129</v>
      </c>
      <c r="C122" s="1" t="s">
        <v>9</v>
      </c>
      <c r="D122" s="1">
        <v>6</v>
      </c>
      <c r="E122" s="1">
        <v>493528.684700999</v>
      </c>
      <c r="F122" s="1">
        <v>5180727.1582500003</v>
      </c>
      <c r="G122" s="1">
        <v>504.92341356673961</v>
      </c>
      <c r="M122" s="8">
        <f t="shared" si="20"/>
        <v>0.95912712157949431</v>
      </c>
      <c r="N122" s="6">
        <f t="shared" si="21"/>
        <v>0.77109440267335005</v>
      </c>
      <c r="O122" s="6">
        <f t="shared" si="22"/>
        <v>0.9777542372881356</v>
      </c>
      <c r="P122" s="7">
        <f t="shared" si="23"/>
        <v>0.45956607495069041</v>
      </c>
      <c r="R122" s="4" t="s">
        <v>48</v>
      </c>
      <c r="S122" s="4">
        <v>303</v>
      </c>
      <c r="T122" s="4" t="s">
        <v>9</v>
      </c>
      <c r="U122" s="4">
        <v>6</v>
      </c>
      <c r="V122" s="4">
        <v>493663.33024500002</v>
      </c>
      <c r="W122" s="4">
        <v>5180951.1721900003</v>
      </c>
      <c r="X122" s="4">
        <v>528.99343544857766</v>
      </c>
      <c r="Y122" s="4">
        <v>1.0048493245583652</v>
      </c>
      <c r="Z122" s="4">
        <v>0.8078529657477026</v>
      </c>
      <c r="AA122" s="4">
        <v>1.0243644067796609</v>
      </c>
      <c r="AB122">
        <v>0.54635108481262318</v>
      </c>
    </row>
    <row r="123" spans="1:28" x14ac:dyDescent="0.25">
      <c r="A123" s="1" t="s">
        <v>48</v>
      </c>
      <c r="B123" s="1">
        <v>231</v>
      </c>
      <c r="C123" s="1" t="s">
        <v>9</v>
      </c>
      <c r="D123" s="1">
        <v>6</v>
      </c>
      <c r="E123" s="1">
        <v>493604.093411999</v>
      </c>
      <c r="F123" s="1">
        <v>5180858.8683700003</v>
      </c>
      <c r="G123" s="1">
        <v>494.52954048140043</v>
      </c>
      <c r="M123" s="8">
        <f t="shared" si="20"/>
        <v>0.93938344302043653</v>
      </c>
      <c r="N123" s="6">
        <f t="shared" si="21"/>
        <v>0.75522138680033413</v>
      </c>
      <c r="O123" s="6">
        <f t="shared" si="22"/>
        <v>0.9576271186440678</v>
      </c>
      <c r="P123" s="7">
        <f t="shared" si="23"/>
        <v>0.42209072978303752</v>
      </c>
      <c r="R123" s="4" t="s">
        <v>48</v>
      </c>
      <c r="S123" s="4">
        <v>304</v>
      </c>
      <c r="T123" s="4" t="s">
        <v>9</v>
      </c>
      <c r="U123" s="4">
        <v>6</v>
      </c>
      <c r="V123" s="4">
        <v>493694.04643400002</v>
      </c>
      <c r="W123" s="4">
        <v>5180960.0055299904</v>
      </c>
      <c r="X123" s="4">
        <v>510.39387308533912</v>
      </c>
      <c r="Y123" s="4">
        <v>0.96951853134741939</v>
      </c>
      <c r="Z123" s="4">
        <v>0.77944862155388461</v>
      </c>
      <c r="AA123" s="4">
        <v>0.98834745762711851</v>
      </c>
      <c r="AB123">
        <v>0.47928994082840226</v>
      </c>
    </row>
    <row r="124" spans="1:28" x14ac:dyDescent="0.25">
      <c r="A124" s="1" t="s">
        <v>48</v>
      </c>
      <c r="B124" s="1">
        <v>400</v>
      </c>
      <c r="C124" s="1" t="s">
        <v>9</v>
      </c>
      <c r="D124" s="1">
        <v>6</v>
      </c>
      <c r="E124" s="1">
        <v>493785.92902500002</v>
      </c>
      <c r="F124" s="1">
        <v>5181084.5888499804</v>
      </c>
      <c r="G124" s="1">
        <v>480.30634573304155</v>
      </c>
      <c r="M124" s="8">
        <f t="shared" si="20"/>
        <v>0.91236577762383098</v>
      </c>
      <c r="N124" s="6">
        <f t="shared" si="21"/>
        <v>0.73350041771094399</v>
      </c>
      <c r="O124" s="6">
        <f t="shared" si="22"/>
        <v>0.93008474576271183</v>
      </c>
      <c r="P124" s="7">
        <f t="shared" si="23"/>
        <v>0.37080867850098614</v>
      </c>
      <c r="R124" s="4" t="s">
        <v>48</v>
      </c>
      <c r="S124" s="4">
        <v>329</v>
      </c>
      <c r="T124" s="4" t="s">
        <v>9</v>
      </c>
      <c r="U124" s="4">
        <v>6</v>
      </c>
      <c r="V124" s="4">
        <v>493691.386340998</v>
      </c>
      <c r="W124" s="4">
        <v>5180990.9908600003</v>
      </c>
      <c r="X124" s="4">
        <v>516.41137855579871</v>
      </c>
      <c r="Y124" s="4">
        <v>0.98094908209213727</v>
      </c>
      <c r="Z124" s="4">
        <v>0.78863826232247292</v>
      </c>
      <c r="AA124" s="4">
        <v>1</v>
      </c>
      <c r="AB124">
        <v>0.50098619329388572</v>
      </c>
    </row>
    <row r="125" spans="1:28" x14ac:dyDescent="0.25">
      <c r="A125" s="1" t="s">
        <v>48</v>
      </c>
      <c r="B125" s="1">
        <v>278</v>
      </c>
      <c r="C125" s="1" t="s">
        <v>9</v>
      </c>
      <c r="D125" s="1">
        <v>6</v>
      </c>
      <c r="E125" s="1">
        <v>493657.97509099799</v>
      </c>
      <c r="F125" s="1">
        <v>5180920.5951500004</v>
      </c>
      <c r="G125" s="1">
        <v>460.61269146608311</v>
      </c>
      <c r="M125" s="8">
        <f t="shared" si="20"/>
        <v>0.87495670245930024</v>
      </c>
      <c r="N125" s="6">
        <f t="shared" si="21"/>
        <v>0.70342522974101918</v>
      </c>
      <c r="O125" s="6">
        <f t="shared" si="22"/>
        <v>0.89194915254237273</v>
      </c>
      <c r="P125" s="7">
        <f t="shared" si="23"/>
        <v>0.2998027613412228</v>
      </c>
      <c r="R125" s="4" t="s">
        <v>48</v>
      </c>
      <c r="S125" s="4">
        <v>330</v>
      </c>
      <c r="T125" s="4" t="s">
        <v>9</v>
      </c>
      <c r="U125" s="4">
        <v>6</v>
      </c>
      <c r="V125" s="4">
        <v>493722.098564999</v>
      </c>
      <c r="W125" s="4">
        <v>5180995.8686100002</v>
      </c>
      <c r="X125" s="4">
        <v>573.85120350109412</v>
      </c>
      <c r="Y125" s="4">
        <v>1.0900588846553516</v>
      </c>
      <c r="Z125" s="4">
        <v>0.87635756056808689</v>
      </c>
      <c r="AA125" s="4">
        <v>1.111228813559322</v>
      </c>
      <c r="AB125">
        <v>0.708086785009862</v>
      </c>
    </row>
    <row r="126" spans="1:28" x14ac:dyDescent="0.25">
      <c r="A126" s="1" t="s">
        <v>48</v>
      </c>
      <c r="B126" s="1">
        <v>102</v>
      </c>
      <c r="C126" s="1" t="s">
        <v>9</v>
      </c>
      <c r="D126" s="1">
        <v>6</v>
      </c>
      <c r="E126" s="1">
        <v>493499.50784600002</v>
      </c>
      <c r="F126" s="1">
        <v>5180712.2994100004</v>
      </c>
      <c r="G126" s="1">
        <v>442.56017505470459</v>
      </c>
      <c r="M126" s="8">
        <f t="shared" si="20"/>
        <v>0.84066505022514726</v>
      </c>
      <c r="N126" s="6">
        <f t="shared" si="21"/>
        <v>0.67585630743525482</v>
      </c>
      <c r="O126" s="6">
        <f t="shared" si="22"/>
        <v>0.85699152542372881</v>
      </c>
      <c r="P126" s="7">
        <f t="shared" si="23"/>
        <v>0.23471400394477321</v>
      </c>
      <c r="R126" s="4" t="s">
        <v>48</v>
      </c>
      <c r="S126" s="4">
        <v>354</v>
      </c>
      <c r="T126" s="4" t="s">
        <v>9</v>
      </c>
      <c r="U126" s="4">
        <v>6</v>
      </c>
      <c r="V126" s="4">
        <v>493732.36045400001</v>
      </c>
      <c r="W126" s="4">
        <v>5181027.6388400001</v>
      </c>
      <c r="X126" s="4">
        <v>654.81400437636762</v>
      </c>
      <c r="Y126" s="4">
        <v>1.2438517492206442</v>
      </c>
      <c r="Z126" s="4">
        <v>1</v>
      </c>
      <c r="AA126" s="4">
        <v>1.2680084745762712</v>
      </c>
      <c r="AB126" s="7">
        <v>1</v>
      </c>
    </row>
    <row r="127" spans="1:28" x14ac:dyDescent="0.25">
      <c r="A127" s="1" t="s">
        <v>48</v>
      </c>
      <c r="B127" s="1">
        <v>181</v>
      </c>
      <c r="C127" s="1" t="s">
        <v>9</v>
      </c>
      <c r="D127" s="1">
        <v>6</v>
      </c>
      <c r="E127" s="1">
        <v>493559.45098800003</v>
      </c>
      <c r="F127" s="1">
        <v>5180800.5769400001</v>
      </c>
      <c r="G127" s="1">
        <v>437.08971553610502</v>
      </c>
      <c r="M127" s="8">
        <f t="shared" si="20"/>
        <v>0.83027364045722207</v>
      </c>
      <c r="N127" s="6">
        <f t="shared" si="21"/>
        <v>0.66750208855472015</v>
      </c>
      <c r="O127" s="6">
        <f t="shared" si="22"/>
        <v>0.84639830508474567</v>
      </c>
      <c r="P127" s="7">
        <f t="shared" si="23"/>
        <v>0.21499013806706116</v>
      </c>
      <c r="R127" s="4" t="s">
        <v>48</v>
      </c>
      <c r="S127" s="4">
        <v>399</v>
      </c>
      <c r="T127" s="4" t="s">
        <v>9</v>
      </c>
      <c r="U127" s="4">
        <v>6</v>
      </c>
      <c r="V127" s="4">
        <v>493754.005991999</v>
      </c>
      <c r="W127" s="4">
        <v>5181069.176</v>
      </c>
      <c r="X127" s="4">
        <v>510.39387308533912</v>
      </c>
      <c r="Y127" s="4">
        <v>0.96951853134741939</v>
      </c>
      <c r="Z127" s="4">
        <v>0.77944862155388461</v>
      </c>
      <c r="AA127" s="4">
        <v>0.98834745762711851</v>
      </c>
      <c r="AB127">
        <v>0.47928994082840226</v>
      </c>
    </row>
    <row r="128" spans="1:28" x14ac:dyDescent="0.25">
      <c r="A128" s="1" t="s">
        <v>48</v>
      </c>
      <c r="B128" s="1">
        <v>155</v>
      </c>
      <c r="C128" s="1" t="s">
        <v>9</v>
      </c>
      <c r="D128" s="1">
        <v>6</v>
      </c>
      <c r="E128" s="1">
        <v>493542.317518998</v>
      </c>
      <c r="F128" s="1">
        <v>5180768.8143999903</v>
      </c>
      <c r="G128" s="1">
        <v>377.46170678336978</v>
      </c>
      <c r="M128" s="8">
        <f t="shared" si="20"/>
        <v>0.7170072739868375</v>
      </c>
      <c r="N128" s="6">
        <f t="shared" si="21"/>
        <v>0.5764411027568922</v>
      </c>
      <c r="O128" s="6">
        <f t="shared" si="22"/>
        <v>0.73093220338983045</v>
      </c>
      <c r="P128" s="7">
        <f t="shared" si="23"/>
        <v>0</v>
      </c>
      <c r="R128" s="4" t="s">
        <v>48</v>
      </c>
      <c r="S128" s="4">
        <v>400</v>
      </c>
      <c r="T128" s="4" t="s">
        <v>9</v>
      </c>
      <c r="U128" s="4">
        <v>6</v>
      </c>
      <c r="V128" s="4">
        <v>493785.92902500002</v>
      </c>
      <c r="W128" s="4">
        <v>5181084.5888499804</v>
      </c>
      <c r="X128" s="4">
        <v>480.30634573304155</v>
      </c>
      <c r="Y128" s="4">
        <v>0.91236577762383098</v>
      </c>
      <c r="Z128" s="4">
        <v>0.73350041771094399</v>
      </c>
      <c r="AA128" s="4">
        <v>0.93008474576271183</v>
      </c>
      <c r="AB128">
        <v>0.37080867850098614</v>
      </c>
    </row>
    <row r="129" spans="1:28" x14ac:dyDescent="0.25">
      <c r="A129" s="1" t="s">
        <v>48</v>
      </c>
      <c r="B129" s="1">
        <v>423</v>
      </c>
      <c r="C129" s="1" t="s">
        <v>9</v>
      </c>
      <c r="D129" s="1">
        <v>6</v>
      </c>
      <c r="E129" s="1">
        <v>493780.193463</v>
      </c>
      <c r="F129" s="1">
        <v>5181114.7788800001</v>
      </c>
      <c r="M129" s="8"/>
      <c r="N129" s="8"/>
      <c r="O129" s="8"/>
      <c r="R129" s="4" t="s">
        <v>48</v>
      </c>
      <c r="S129" s="4">
        <v>423</v>
      </c>
      <c r="T129" s="4" t="s">
        <v>9</v>
      </c>
      <c r="U129" s="4">
        <v>6</v>
      </c>
      <c r="V129" s="4">
        <v>493780.193463</v>
      </c>
      <c r="W129" s="4">
        <v>5181114.7788800001</v>
      </c>
    </row>
    <row r="130" spans="1:28" x14ac:dyDescent="0.25">
      <c r="A130" s="1" t="s">
        <v>48</v>
      </c>
      <c r="B130" s="1">
        <v>424</v>
      </c>
      <c r="C130" s="1" t="s">
        <v>9</v>
      </c>
      <c r="D130" s="1">
        <v>6</v>
      </c>
      <c r="E130" s="1">
        <v>493809.70142300002</v>
      </c>
      <c r="F130" s="1">
        <v>5181116.5674999803</v>
      </c>
      <c r="M130" s="8"/>
      <c r="N130" s="8"/>
      <c r="O130" s="8"/>
      <c r="R130" s="4" t="s">
        <v>48</v>
      </c>
      <c r="S130" s="4">
        <v>424</v>
      </c>
      <c r="T130" s="4" t="s">
        <v>9</v>
      </c>
      <c r="U130" s="4">
        <v>6</v>
      </c>
      <c r="V130" s="4">
        <v>493809.70142300002</v>
      </c>
      <c r="W130" s="4">
        <v>5181116.5674999803</v>
      </c>
    </row>
    <row r="131" spans="1:28" x14ac:dyDescent="0.25">
      <c r="A131" s="5" t="s">
        <v>46</v>
      </c>
      <c r="B131" s="5">
        <v>26</v>
      </c>
      <c r="C131" s="5" t="s">
        <v>15</v>
      </c>
      <c r="D131" s="5">
        <v>1</v>
      </c>
      <c r="E131" s="5">
        <v>493468.77862400003</v>
      </c>
      <c r="F131" s="5">
        <v>5180603.8775000004</v>
      </c>
      <c r="G131" s="5">
        <v>240.64960629921259</v>
      </c>
      <c r="H131" s="5"/>
      <c r="I131" s="5"/>
      <c r="J131" s="5"/>
      <c r="K131" s="5"/>
      <c r="L131" s="5"/>
      <c r="M131" s="6">
        <f t="shared" ref="M131:M153" si="24">G131/$I$8</f>
        <v>1.6455412226584407</v>
      </c>
      <c r="N131" s="6">
        <f>G131/$J$8</f>
        <v>1</v>
      </c>
      <c r="O131" s="6">
        <f>G131/$K$8</f>
        <v>1.6660988074957408</v>
      </c>
      <c r="P131" s="7">
        <f>(G131-$L$8)/($J$8-$L$8)</f>
        <v>1</v>
      </c>
      <c r="R131" s="4" t="s">
        <v>46</v>
      </c>
      <c r="S131" s="4">
        <v>5</v>
      </c>
      <c r="T131" s="4" t="s">
        <v>15</v>
      </c>
      <c r="U131" s="4">
        <v>1</v>
      </c>
      <c r="V131" s="4">
        <v>493446.911100998</v>
      </c>
      <c r="W131" s="4">
        <v>5180572.1204000004</v>
      </c>
      <c r="X131" s="4">
        <v>148.12992125984252</v>
      </c>
      <c r="Y131" s="4">
        <v>1.012899607403253</v>
      </c>
      <c r="Z131" s="4">
        <v>0.61554192229038851</v>
      </c>
      <c r="AA131" s="4">
        <v>1.0255536626916524</v>
      </c>
      <c r="AB131">
        <v>0.55660377358490565</v>
      </c>
    </row>
    <row r="132" spans="1:28" x14ac:dyDescent="0.25">
      <c r="A132" s="1" t="s">
        <v>46</v>
      </c>
      <c r="B132" s="1">
        <v>256</v>
      </c>
      <c r="C132" s="1" t="s">
        <v>15</v>
      </c>
      <c r="D132" s="1">
        <v>1</v>
      </c>
      <c r="E132" s="1">
        <v>493668.941824999</v>
      </c>
      <c r="F132" s="1">
        <v>5180896.47004</v>
      </c>
      <c r="G132" s="1">
        <v>230.31496062992125</v>
      </c>
      <c r="M132" s="8">
        <f t="shared" si="24"/>
        <v>1.5748738081884464</v>
      </c>
      <c r="N132" s="6">
        <f t="shared" ref="N132:N153" si="25">G132/$J$8</f>
        <v>0.9570552147239263</v>
      </c>
      <c r="O132" s="6">
        <f t="shared" ref="O132:O153" si="26">G132/$K$8</f>
        <v>1.5945485519591138</v>
      </c>
      <c r="P132" s="7">
        <f t="shared" ref="P132:P153" si="27">(G132-$L$8)/($J$8-$L$8)</f>
        <v>0.95047169811320753</v>
      </c>
      <c r="R132" s="4" t="s">
        <v>46</v>
      </c>
      <c r="S132" s="4">
        <v>26</v>
      </c>
      <c r="T132" s="4" t="s">
        <v>15</v>
      </c>
      <c r="U132" s="4">
        <v>1</v>
      </c>
      <c r="V132" s="4">
        <v>493468.77862400003</v>
      </c>
      <c r="W132" s="4">
        <v>5180603.8775000004</v>
      </c>
      <c r="X132" s="4">
        <v>240.64960629921259</v>
      </c>
      <c r="Y132" s="4">
        <v>1.6455412226584407</v>
      </c>
      <c r="Z132" s="4">
        <v>1</v>
      </c>
      <c r="AA132" s="4">
        <v>1.6660988074957408</v>
      </c>
      <c r="AB132" s="7">
        <v>1</v>
      </c>
    </row>
    <row r="133" spans="1:28" x14ac:dyDescent="0.25">
      <c r="A133" s="1" t="s">
        <v>46</v>
      </c>
      <c r="B133" s="1">
        <v>183</v>
      </c>
      <c r="C133" s="1" t="s">
        <v>15</v>
      </c>
      <c r="D133" s="1">
        <v>1</v>
      </c>
      <c r="E133" s="1">
        <v>493623.269814</v>
      </c>
      <c r="F133" s="1">
        <v>5180802.28675</v>
      </c>
      <c r="G133" s="1">
        <v>213.09055118110237</v>
      </c>
      <c r="M133" s="8">
        <f t="shared" si="24"/>
        <v>1.4570947840717892</v>
      </c>
      <c r="N133" s="6">
        <f t="shared" si="25"/>
        <v>0.88548057259713708</v>
      </c>
      <c r="O133" s="6">
        <f t="shared" si="26"/>
        <v>1.4752981260647358</v>
      </c>
      <c r="P133" s="7">
        <f t="shared" si="27"/>
        <v>0.86792452830188682</v>
      </c>
      <c r="R133" s="4" t="s">
        <v>46</v>
      </c>
      <c r="S133" s="4">
        <v>50</v>
      </c>
      <c r="T133" s="4" t="s">
        <v>15</v>
      </c>
      <c r="U133" s="4">
        <v>1</v>
      </c>
      <c r="V133" s="4">
        <v>493485.65363100002</v>
      </c>
      <c r="W133" s="4">
        <v>5180644.8884500004</v>
      </c>
      <c r="X133" s="4">
        <v>150.0984251968504</v>
      </c>
      <c r="Y133" s="4">
        <v>1.0263600673022995</v>
      </c>
      <c r="Z133" s="4">
        <v>0.62372188139059304</v>
      </c>
      <c r="AA133" s="4">
        <v>1.039182282793867</v>
      </c>
      <c r="AB133">
        <v>0.56603773584905659</v>
      </c>
    </row>
    <row r="134" spans="1:28" x14ac:dyDescent="0.25">
      <c r="A134" s="1" t="s">
        <v>46</v>
      </c>
      <c r="B134" s="1">
        <v>76</v>
      </c>
      <c r="C134" s="1" t="s">
        <v>15</v>
      </c>
      <c r="D134" s="1">
        <v>1</v>
      </c>
      <c r="E134" s="1">
        <v>493519.91366000002</v>
      </c>
      <c r="F134" s="1">
        <v>5180663.6058200002</v>
      </c>
      <c r="G134" s="1">
        <v>195.3740157480315</v>
      </c>
      <c r="M134" s="8">
        <f t="shared" si="24"/>
        <v>1.3359506449803702</v>
      </c>
      <c r="N134" s="6">
        <f t="shared" si="25"/>
        <v>0.81186094069529657</v>
      </c>
      <c r="O134" s="6">
        <f t="shared" si="26"/>
        <v>1.352640545144804</v>
      </c>
      <c r="P134" s="7">
        <f t="shared" si="27"/>
        <v>0.78301886792452835</v>
      </c>
      <c r="R134" s="4" t="s">
        <v>46</v>
      </c>
      <c r="S134" s="4">
        <v>76</v>
      </c>
      <c r="T134" s="4" t="s">
        <v>15</v>
      </c>
      <c r="U134" s="4">
        <v>1</v>
      </c>
      <c r="V134" s="4">
        <v>493519.91366000002</v>
      </c>
      <c r="W134" s="4">
        <v>5180663.6058200002</v>
      </c>
      <c r="X134" s="4">
        <v>195.3740157480315</v>
      </c>
      <c r="Y134" s="4">
        <v>1.3359506449803702</v>
      </c>
      <c r="Z134" s="4">
        <v>0.81186094069529657</v>
      </c>
      <c r="AA134" s="4">
        <v>1.352640545144804</v>
      </c>
      <c r="AB134" s="108">
        <v>0.78301886792452835</v>
      </c>
    </row>
    <row r="135" spans="1:28" x14ac:dyDescent="0.25">
      <c r="A135" s="1" t="s">
        <v>46</v>
      </c>
      <c r="B135" s="1">
        <v>257</v>
      </c>
      <c r="C135" s="1" t="s">
        <v>15</v>
      </c>
      <c r="D135" s="1">
        <v>1</v>
      </c>
      <c r="E135" s="1">
        <v>493700.854097998</v>
      </c>
      <c r="F135" s="1">
        <v>5180900.5479899803</v>
      </c>
      <c r="G135" s="1">
        <v>180.61023622047244</v>
      </c>
      <c r="M135" s="8">
        <f t="shared" si="24"/>
        <v>1.234997195737521</v>
      </c>
      <c r="N135" s="6">
        <f t="shared" si="25"/>
        <v>0.75051124744376285</v>
      </c>
      <c r="O135" s="6">
        <f t="shared" si="26"/>
        <v>1.2504258943781941</v>
      </c>
      <c r="P135" s="7">
        <f t="shared" si="27"/>
        <v>0.71226415094339623</v>
      </c>
      <c r="R135" s="4" t="s">
        <v>46</v>
      </c>
      <c r="S135" s="4">
        <v>103</v>
      </c>
      <c r="T135" s="4" t="s">
        <v>15</v>
      </c>
      <c r="U135" s="4">
        <v>1</v>
      </c>
      <c r="V135" s="4">
        <v>493531.398579998</v>
      </c>
      <c r="W135" s="4">
        <v>5180695.3743799804</v>
      </c>
      <c r="X135" s="4">
        <v>140.74803149606299</v>
      </c>
      <c r="Y135" s="4">
        <v>0.96242288278182841</v>
      </c>
      <c r="Z135" s="4">
        <v>0.58486707566462171</v>
      </c>
      <c r="AA135" s="4">
        <v>0.9744463373083474</v>
      </c>
      <c r="AB135">
        <v>0.52122641509433965</v>
      </c>
    </row>
    <row r="136" spans="1:28" x14ac:dyDescent="0.25">
      <c r="A136" s="1" t="s">
        <v>46</v>
      </c>
      <c r="B136" s="1">
        <v>355</v>
      </c>
      <c r="C136" s="1" t="s">
        <v>15</v>
      </c>
      <c r="D136" s="1">
        <v>1</v>
      </c>
      <c r="E136" s="1">
        <v>493764.244851998</v>
      </c>
      <c r="F136" s="1">
        <v>5181005.6034199903</v>
      </c>
      <c r="G136" s="1">
        <v>173.72047244094489</v>
      </c>
      <c r="M136" s="8">
        <f t="shared" si="24"/>
        <v>1.1878855860908581</v>
      </c>
      <c r="N136" s="6">
        <f t="shared" si="25"/>
        <v>0.72188139059304712</v>
      </c>
      <c r="O136" s="6">
        <f t="shared" si="26"/>
        <v>1.2027257240204428</v>
      </c>
      <c r="P136" s="7">
        <f t="shared" si="27"/>
        <v>0.679245283018868</v>
      </c>
      <c r="R136" s="4" t="s">
        <v>46</v>
      </c>
      <c r="S136" s="4">
        <v>104</v>
      </c>
      <c r="T136" s="4" t="s">
        <v>15</v>
      </c>
      <c r="U136" s="4">
        <v>1</v>
      </c>
      <c r="V136" s="4">
        <v>493561.31900000002</v>
      </c>
      <c r="W136" s="4">
        <v>5180707.22915</v>
      </c>
      <c r="X136" s="4">
        <v>138.77952755905511</v>
      </c>
      <c r="Y136" s="4">
        <v>0.94896242288278176</v>
      </c>
      <c r="Z136" s="4">
        <v>0.57668711656441718</v>
      </c>
      <c r="AA136" s="4">
        <v>0.96081771720613274</v>
      </c>
      <c r="AB136">
        <v>0.5117924528301887</v>
      </c>
    </row>
    <row r="137" spans="1:28" x14ac:dyDescent="0.25">
      <c r="A137" s="1" t="s">
        <v>46</v>
      </c>
      <c r="B137" s="1">
        <v>232</v>
      </c>
      <c r="C137" s="1" t="s">
        <v>15</v>
      </c>
      <c r="D137" s="1">
        <v>1</v>
      </c>
      <c r="E137" s="1">
        <v>493642.625925</v>
      </c>
      <c r="F137" s="1">
        <v>5180861.3212599903</v>
      </c>
      <c r="G137" s="1">
        <v>156.00393700787401</v>
      </c>
      <c r="M137" s="8">
        <f t="shared" si="24"/>
        <v>1.0667414469994392</v>
      </c>
      <c r="N137" s="6">
        <f t="shared" si="25"/>
        <v>0.6482617586912065</v>
      </c>
      <c r="O137" s="6">
        <f t="shared" si="26"/>
        <v>1.080068143100511</v>
      </c>
      <c r="P137" s="7">
        <f t="shared" si="27"/>
        <v>0.59433962264150941</v>
      </c>
      <c r="R137" s="4" t="s">
        <v>46</v>
      </c>
      <c r="S137" s="4">
        <v>130</v>
      </c>
      <c r="T137" s="4" t="s">
        <v>15</v>
      </c>
      <c r="U137" s="4">
        <v>1</v>
      </c>
      <c r="V137" s="4">
        <v>493560.60417000001</v>
      </c>
      <c r="W137" s="4">
        <v>5180737.0137999803</v>
      </c>
      <c r="X137" s="4">
        <v>31.988188976377952</v>
      </c>
      <c r="Y137" s="4">
        <v>0.21873247335950644</v>
      </c>
      <c r="Z137" s="4">
        <v>0.1329243353783231</v>
      </c>
      <c r="AA137" s="4">
        <v>0.22146507666098805</v>
      </c>
      <c r="AB137">
        <v>0</v>
      </c>
    </row>
    <row r="138" spans="1:28" x14ac:dyDescent="0.25">
      <c r="A138" s="1" t="s">
        <v>46</v>
      </c>
      <c r="B138" s="1">
        <v>233</v>
      </c>
      <c r="C138" s="1" t="s">
        <v>15</v>
      </c>
      <c r="D138" s="1">
        <v>1</v>
      </c>
      <c r="E138" s="1">
        <v>493667.907851998</v>
      </c>
      <c r="F138" s="1">
        <v>5180857.0227399804</v>
      </c>
      <c r="G138" s="1">
        <v>153.54330708661416</v>
      </c>
      <c r="M138" s="8">
        <f t="shared" si="24"/>
        <v>1.049915872125631</v>
      </c>
      <c r="N138" s="6">
        <f t="shared" si="25"/>
        <v>0.6380368098159509</v>
      </c>
      <c r="O138" s="6">
        <f t="shared" si="26"/>
        <v>1.0630323679727427</v>
      </c>
      <c r="P138" s="7">
        <f t="shared" si="27"/>
        <v>0.58254716981132071</v>
      </c>
      <c r="R138" s="4" t="s">
        <v>46</v>
      </c>
      <c r="S138" s="4">
        <v>156</v>
      </c>
      <c r="T138" s="4" t="s">
        <v>15</v>
      </c>
      <c r="U138" s="4">
        <v>1</v>
      </c>
      <c r="V138" s="4">
        <v>493574.22056400002</v>
      </c>
      <c r="W138" s="4">
        <v>5180763.5574099803</v>
      </c>
      <c r="X138" s="4">
        <v>130.41338582677164</v>
      </c>
      <c r="Y138" s="4">
        <v>0.89175546831183394</v>
      </c>
      <c r="Z138" s="4">
        <v>0.541922290388548</v>
      </c>
      <c r="AA138" s="4">
        <v>0.90289608177172043</v>
      </c>
      <c r="AB138">
        <v>0.47169811320754712</v>
      </c>
    </row>
    <row r="139" spans="1:28" x14ac:dyDescent="0.25">
      <c r="A139" s="1" t="s">
        <v>46</v>
      </c>
      <c r="B139" s="1">
        <v>305</v>
      </c>
      <c r="C139" s="1" t="s">
        <v>15</v>
      </c>
      <c r="D139" s="1">
        <v>1</v>
      </c>
      <c r="E139" s="1">
        <v>493725.95835299901</v>
      </c>
      <c r="F139" s="1">
        <v>5180964.0836100001</v>
      </c>
      <c r="G139" s="1">
        <v>153.54330708661416</v>
      </c>
      <c r="M139" s="8">
        <f t="shared" si="24"/>
        <v>1.049915872125631</v>
      </c>
      <c r="N139" s="6">
        <f t="shared" si="25"/>
        <v>0.6380368098159509</v>
      </c>
      <c r="O139" s="6">
        <f t="shared" si="26"/>
        <v>1.0630323679727427</v>
      </c>
      <c r="P139" s="7">
        <f t="shared" si="27"/>
        <v>0.58254716981132071</v>
      </c>
      <c r="R139" s="4" t="s">
        <v>46</v>
      </c>
      <c r="S139" s="4">
        <v>157</v>
      </c>
      <c r="T139" s="4" t="s">
        <v>15</v>
      </c>
      <c r="U139" s="4">
        <v>1</v>
      </c>
      <c r="V139" s="4">
        <v>493606.136686999</v>
      </c>
      <c r="W139" s="4">
        <v>5180770.52403</v>
      </c>
      <c r="X139" s="4">
        <v>84.645669291338578</v>
      </c>
      <c r="Y139" s="4">
        <v>0.57879977565900165</v>
      </c>
      <c r="Z139" s="4">
        <v>0.35173824130879344</v>
      </c>
      <c r="AA139" s="4">
        <v>0.58603066439522988</v>
      </c>
      <c r="AB139">
        <v>0.25235849056603771</v>
      </c>
    </row>
    <row r="140" spans="1:28" x14ac:dyDescent="0.25">
      <c r="A140" s="1" t="s">
        <v>46</v>
      </c>
      <c r="B140" s="1">
        <v>50</v>
      </c>
      <c r="C140" s="1" t="s">
        <v>15</v>
      </c>
      <c r="D140" s="1">
        <v>1</v>
      </c>
      <c r="E140" s="1">
        <v>493485.65363100002</v>
      </c>
      <c r="F140" s="1">
        <v>5180644.8884500004</v>
      </c>
      <c r="G140" s="1">
        <v>150.0984251968504</v>
      </c>
      <c r="M140" s="8">
        <f t="shared" si="24"/>
        <v>1.0263600673022995</v>
      </c>
      <c r="N140" s="6">
        <f t="shared" si="25"/>
        <v>0.62372188139059304</v>
      </c>
      <c r="O140" s="6">
        <f t="shared" si="26"/>
        <v>1.039182282793867</v>
      </c>
      <c r="P140" s="7">
        <f t="shared" si="27"/>
        <v>0.56603773584905659</v>
      </c>
      <c r="R140" s="4" t="s">
        <v>46</v>
      </c>
      <c r="S140" s="4">
        <v>182</v>
      </c>
      <c r="T140" s="4" t="s">
        <v>15</v>
      </c>
      <c r="U140" s="4">
        <v>1</v>
      </c>
      <c r="V140" s="4">
        <v>493593.77961500001</v>
      </c>
      <c r="W140" s="4">
        <v>5180793.1975299902</v>
      </c>
      <c r="X140" s="4">
        <v>92.027559055118104</v>
      </c>
      <c r="Y140" s="4">
        <v>0.62927650028042614</v>
      </c>
      <c r="Z140" s="4">
        <v>0.3824130879345603</v>
      </c>
      <c r="AA140" s="4">
        <v>0.63713798977853486</v>
      </c>
      <c r="AB140">
        <v>0.28773584905660377</v>
      </c>
    </row>
    <row r="141" spans="1:28" x14ac:dyDescent="0.25">
      <c r="A141" s="1" t="s">
        <v>46</v>
      </c>
      <c r="B141" s="1">
        <v>280</v>
      </c>
      <c r="C141" s="1" t="s">
        <v>15</v>
      </c>
      <c r="D141" s="1">
        <v>1</v>
      </c>
      <c r="E141" s="1">
        <v>493721.803071998</v>
      </c>
      <c r="F141" s="1">
        <v>5180932.3069900004</v>
      </c>
      <c r="G141" s="1">
        <v>149.60629921259843</v>
      </c>
      <c r="M141" s="8">
        <f t="shared" si="24"/>
        <v>1.0229949523275379</v>
      </c>
      <c r="N141" s="6">
        <f t="shared" si="25"/>
        <v>0.62167689161554196</v>
      </c>
      <c r="O141" s="6">
        <f t="shared" si="26"/>
        <v>1.0357751277683134</v>
      </c>
      <c r="P141" s="7">
        <f t="shared" si="27"/>
        <v>0.56367924528301894</v>
      </c>
      <c r="R141" s="4" t="s">
        <v>46</v>
      </c>
      <c r="S141" s="4">
        <v>183</v>
      </c>
      <c r="T141" s="4" t="s">
        <v>15</v>
      </c>
      <c r="U141" s="4">
        <v>1</v>
      </c>
      <c r="V141" s="4">
        <v>493623.269814</v>
      </c>
      <c r="W141" s="4">
        <v>5180802.28675</v>
      </c>
      <c r="X141" s="4">
        <v>213.09055118110237</v>
      </c>
      <c r="Y141" s="4">
        <v>1.4570947840717892</v>
      </c>
      <c r="Z141" s="4">
        <v>0.88548057259713708</v>
      </c>
      <c r="AA141" s="4">
        <v>1.4752981260647358</v>
      </c>
      <c r="AB141">
        <v>0.86792452830188682</v>
      </c>
    </row>
    <row r="142" spans="1:28" x14ac:dyDescent="0.25">
      <c r="A142" s="1" t="s">
        <v>46</v>
      </c>
      <c r="B142" s="1">
        <v>5</v>
      </c>
      <c r="C142" s="1" t="s">
        <v>15</v>
      </c>
      <c r="D142" s="1">
        <v>1</v>
      </c>
      <c r="E142" s="1">
        <v>493446.911100998</v>
      </c>
      <c r="F142" s="1">
        <v>5180572.1204000004</v>
      </c>
      <c r="G142" s="1">
        <v>148.12992125984252</v>
      </c>
      <c r="M142" s="8">
        <f t="shared" si="24"/>
        <v>1.012899607403253</v>
      </c>
      <c r="N142" s="6">
        <f t="shared" si="25"/>
        <v>0.61554192229038851</v>
      </c>
      <c r="O142" s="6">
        <f t="shared" si="26"/>
        <v>1.0255536626916524</v>
      </c>
      <c r="P142" s="7">
        <f t="shared" si="27"/>
        <v>0.55660377358490565</v>
      </c>
      <c r="R142" s="4" t="s">
        <v>46</v>
      </c>
      <c r="S142" s="4">
        <v>208</v>
      </c>
      <c r="T142" s="4" t="s">
        <v>15</v>
      </c>
      <c r="U142" s="4">
        <v>1</v>
      </c>
      <c r="V142" s="4">
        <v>493640.011778999</v>
      </c>
      <c r="W142" s="4">
        <v>5180825.2712899903</v>
      </c>
      <c r="X142" s="4">
        <v>118.11023622047244</v>
      </c>
      <c r="Y142" s="4">
        <v>0.80762759394279304</v>
      </c>
      <c r="Z142" s="4">
        <v>0.49079754601226999</v>
      </c>
      <c r="AA142" s="4">
        <v>0.81771720613287902</v>
      </c>
      <c r="AB142">
        <v>0.41273584905660382</v>
      </c>
    </row>
    <row r="143" spans="1:28" x14ac:dyDescent="0.25">
      <c r="A143" s="1" t="s">
        <v>46</v>
      </c>
      <c r="B143" s="1">
        <v>103</v>
      </c>
      <c r="C143" s="1" t="s">
        <v>15</v>
      </c>
      <c r="D143" s="1">
        <v>1</v>
      </c>
      <c r="E143" s="1">
        <v>493531.398579998</v>
      </c>
      <c r="F143" s="1">
        <v>5180695.3743799804</v>
      </c>
      <c r="G143" s="1">
        <v>140.74803149606299</v>
      </c>
      <c r="M143" s="8">
        <f t="shared" si="24"/>
        <v>0.96242288278182841</v>
      </c>
      <c r="N143" s="6">
        <f t="shared" si="25"/>
        <v>0.58486707566462171</v>
      </c>
      <c r="O143" s="6">
        <f t="shared" si="26"/>
        <v>0.9744463373083474</v>
      </c>
      <c r="P143" s="7">
        <f t="shared" si="27"/>
        <v>0.52122641509433965</v>
      </c>
      <c r="R143" s="4" t="s">
        <v>46</v>
      </c>
      <c r="S143" s="4">
        <v>232</v>
      </c>
      <c r="T143" s="4" t="s">
        <v>15</v>
      </c>
      <c r="U143" s="4">
        <v>1</v>
      </c>
      <c r="V143" s="4">
        <v>493642.625925</v>
      </c>
      <c r="W143" s="4">
        <v>5180861.3212599903</v>
      </c>
      <c r="X143" s="4">
        <v>156.00393700787401</v>
      </c>
      <c r="Y143" s="4">
        <v>1.0667414469994392</v>
      </c>
      <c r="Z143" s="4">
        <v>0.6482617586912065</v>
      </c>
      <c r="AA143" s="4">
        <v>1.080068143100511</v>
      </c>
      <c r="AB143">
        <v>0.59433962264150941</v>
      </c>
    </row>
    <row r="144" spans="1:28" x14ac:dyDescent="0.25">
      <c r="A144" s="1" t="s">
        <v>46</v>
      </c>
      <c r="B144" s="1">
        <v>104</v>
      </c>
      <c r="C144" s="1" t="s">
        <v>15</v>
      </c>
      <c r="D144" s="1">
        <v>1</v>
      </c>
      <c r="E144" s="1">
        <v>493561.31900000002</v>
      </c>
      <c r="F144" s="1">
        <v>5180707.22915</v>
      </c>
      <c r="G144" s="1">
        <v>138.77952755905511</v>
      </c>
      <c r="M144" s="8">
        <f t="shared" si="24"/>
        <v>0.94896242288278176</v>
      </c>
      <c r="N144" s="6">
        <f t="shared" si="25"/>
        <v>0.57668711656441718</v>
      </c>
      <c r="O144" s="6">
        <f t="shared" si="26"/>
        <v>0.96081771720613274</v>
      </c>
      <c r="P144" s="7">
        <f t="shared" si="27"/>
        <v>0.5117924528301887</v>
      </c>
      <c r="R144" s="4" t="s">
        <v>46</v>
      </c>
      <c r="S144" s="4">
        <v>233</v>
      </c>
      <c r="T144" s="4" t="s">
        <v>15</v>
      </c>
      <c r="U144" s="4">
        <v>1</v>
      </c>
      <c r="V144" s="4">
        <v>493667.907851998</v>
      </c>
      <c r="W144" s="4">
        <v>5180857.0227399804</v>
      </c>
      <c r="X144" s="4">
        <v>153.54330708661416</v>
      </c>
      <c r="Y144" s="4">
        <v>1.049915872125631</v>
      </c>
      <c r="Z144" s="4">
        <v>0.6380368098159509</v>
      </c>
      <c r="AA144" s="4">
        <v>1.0630323679727427</v>
      </c>
      <c r="AB144">
        <v>0.58254716981132071</v>
      </c>
    </row>
    <row r="145" spans="1:28" x14ac:dyDescent="0.25">
      <c r="A145" s="1" t="s">
        <v>46</v>
      </c>
      <c r="B145" s="1">
        <v>279</v>
      </c>
      <c r="C145" s="1" t="s">
        <v>15</v>
      </c>
      <c r="D145" s="1">
        <v>1</v>
      </c>
      <c r="E145" s="1">
        <v>493690.95224100002</v>
      </c>
      <c r="F145" s="1">
        <v>5180926.7128600003</v>
      </c>
      <c r="G145" s="1">
        <v>136.81102362204723</v>
      </c>
      <c r="M145" s="8">
        <f t="shared" si="24"/>
        <v>0.93550196298373522</v>
      </c>
      <c r="N145" s="6">
        <f t="shared" si="25"/>
        <v>0.56850715746421265</v>
      </c>
      <c r="O145" s="6">
        <f t="shared" si="26"/>
        <v>0.94718909710391808</v>
      </c>
      <c r="P145" s="7">
        <f t="shared" si="27"/>
        <v>0.50235849056603765</v>
      </c>
      <c r="R145" s="4" t="s">
        <v>46</v>
      </c>
      <c r="S145" s="4">
        <v>256</v>
      </c>
      <c r="T145" s="4" t="s">
        <v>15</v>
      </c>
      <c r="U145" s="4">
        <v>1</v>
      </c>
      <c r="V145" s="4">
        <v>493668.941824999</v>
      </c>
      <c r="W145" s="4">
        <v>5180896.47004</v>
      </c>
      <c r="X145" s="4">
        <v>230.31496062992125</v>
      </c>
      <c r="Y145" s="4">
        <v>1.5748738081884464</v>
      </c>
      <c r="Z145" s="4">
        <v>0.9570552147239263</v>
      </c>
      <c r="AA145" s="4">
        <v>1.5945485519591138</v>
      </c>
      <c r="AB145">
        <v>0.95047169811320753</v>
      </c>
    </row>
    <row r="146" spans="1:28" x14ac:dyDescent="0.25">
      <c r="A146" s="1" t="s">
        <v>46</v>
      </c>
      <c r="B146" s="1">
        <v>377</v>
      </c>
      <c r="C146" s="1" t="s">
        <v>15</v>
      </c>
      <c r="D146" s="1">
        <v>1</v>
      </c>
      <c r="E146" s="1">
        <v>493767.37831900001</v>
      </c>
      <c r="F146" s="1">
        <v>5181033.5277100001</v>
      </c>
      <c r="G146" s="1">
        <v>134.35039370078741</v>
      </c>
      <c r="M146" s="8">
        <f t="shared" si="24"/>
        <v>0.91867638810992713</v>
      </c>
      <c r="N146" s="6">
        <f t="shared" si="25"/>
        <v>0.55828220858895705</v>
      </c>
      <c r="O146" s="6">
        <f t="shared" si="26"/>
        <v>0.93015332197614986</v>
      </c>
      <c r="P146" s="7">
        <f t="shared" si="27"/>
        <v>0.49056603773584911</v>
      </c>
      <c r="R146" s="4" t="s">
        <v>46</v>
      </c>
      <c r="S146" s="4">
        <v>257</v>
      </c>
      <c r="T146" s="4" t="s">
        <v>15</v>
      </c>
      <c r="U146" s="4">
        <v>1</v>
      </c>
      <c r="V146" s="4">
        <v>493700.854097998</v>
      </c>
      <c r="W146" s="4">
        <v>5180900.5479899803</v>
      </c>
      <c r="X146" s="4">
        <v>180.61023622047244</v>
      </c>
      <c r="Y146" s="4">
        <v>1.234997195737521</v>
      </c>
      <c r="Z146" s="4">
        <v>0.75051124744376285</v>
      </c>
      <c r="AA146" s="4">
        <v>1.2504258943781941</v>
      </c>
      <c r="AB146">
        <v>0.71226415094339623</v>
      </c>
    </row>
    <row r="147" spans="1:28" x14ac:dyDescent="0.25">
      <c r="A147" s="1" t="s">
        <v>46</v>
      </c>
      <c r="B147" s="1">
        <v>156</v>
      </c>
      <c r="C147" s="1" t="s">
        <v>15</v>
      </c>
      <c r="D147" s="1">
        <v>1</v>
      </c>
      <c r="E147" s="1">
        <v>493574.22056400002</v>
      </c>
      <c r="F147" s="1">
        <v>5180763.5574099803</v>
      </c>
      <c r="G147" s="1">
        <v>130.41338582677164</v>
      </c>
      <c r="M147" s="8">
        <f t="shared" si="24"/>
        <v>0.89175546831183394</v>
      </c>
      <c r="N147" s="6">
        <f t="shared" si="25"/>
        <v>0.541922290388548</v>
      </c>
      <c r="O147" s="6">
        <f t="shared" si="26"/>
        <v>0.90289608177172043</v>
      </c>
      <c r="P147" s="7">
        <f t="shared" si="27"/>
        <v>0.47169811320754712</v>
      </c>
      <c r="R147" s="4" t="s">
        <v>46</v>
      </c>
      <c r="S147" s="4">
        <v>279</v>
      </c>
      <c r="T147" s="4" t="s">
        <v>15</v>
      </c>
      <c r="U147" s="4">
        <v>1</v>
      </c>
      <c r="V147" s="4">
        <v>493690.95224100002</v>
      </c>
      <c r="W147" s="4">
        <v>5180926.7128600003</v>
      </c>
      <c r="X147" s="4">
        <v>136.81102362204723</v>
      </c>
      <c r="Y147" s="4">
        <v>0.93550196298373522</v>
      </c>
      <c r="Z147" s="4">
        <v>0.56850715746421265</v>
      </c>
      <c r="AA147" s="4">
        <v>0.94718909710391808</v>
      </c>
      <c r="AB147">
        <v>0.50235849056603765</v>
      </c>
    </row>
    <row r="148" spans="1:28" x14ac:dyDescent="0.25">
      <c r="A148" s="1" t="s">
        <v>46</v>
      </c>
      <c r="B148" s="1">
        <v>401</v>
      </c>
      <c r="C148" s="1" t="s">
        <v>15</v>
      </c>
      <c r="D148" s="1">
        <v>1</v>
      </c>
      <c r="E148" s="1">
        <v>493817.836210999</v>
      </c>
      <c r="F148" s="1">
        <v>5181084.7781400001</v>
      </c>
      <c r="G148" s="1">
        <v>129.92125984251967</v>
      </c>
      <c r="M148" s="8">
        <f t="shared" si="24"/>
        <v>0.88839035333707228</v>
      </c>
      <c r="N148" s="6">
        <f t="shared" si="25"/>
        <v>0.53987730061349692</v>
      </c>
      <c r="O148" s="6">
        <f t="shared" si="26"/>
        <v>0.89948892674616676</v>
      </c>
      <c r="P148" s="7">
        <f t="shared" si="27"/>
        <v>0.46933962264150941</v>
      </c>
      <c r="R148" s="4" t="s">
        <v>46</v>
      </c>
      <c r="S148" s="4">
        <v>280</v>
      </c>
      <c r="T148" s="4" t="s">
        <v>15</v>
      </c>
      <c r="U148" s="4">
        <v>1</v>
      </c>
      <c r="V148" s="4">
        <v>493721.803071998</v>
      </c>
      <c r="W148" s="4">
        <v>5180932.3069900004</v>
      </c>
      <c r="X148" s="4">
        <v>149.60629921259843</v>
      </c>
      <c r="Y148" s="4">
        <v>1.0229949523275379</v>
      </c>
      <c r="Z148" s="4">
        <v>0.62167689161554196</v>
      </c>
      <c r="AA148" s="4">
        <v>1.0357751277683134</v>
      </c>
      <c r="AB148">
        <v>0.56367924528301894</v>
      </c>
    </row>
    <row r="149" spans="1:28" x14ac:dyDescent="0.25">
      <c r="A149" s="1" t="s">
        <v>46</v>
      </c>
      <c r="B149" s="1">
        <v>378</v>
      </c>
      <c r="C149" s="1" t="s">
        <v>15</v>
      </c>
      <c r="D149" s="1">
        <v>1</v>
      </c>
      <c r="E149" s="1">
        <v>493794.903391</v>
      </c>
      <c r="F149" s="1">
        <v>5181052.7986000003</v>
      </c>
      <c r="G149" s="1">
        <v>125</v>
      </c>
      <c r="M149" s="8">
        <f t="shared" si="24"/>
        <v>0.85473920358945599</v>
      </c>
      <c r="N149" s="6">
        <f t="shared" si="25"/>
        <v>0.51942740286298572</v>
      </c>
      <c r="O149" s="6">
        <f t="shared" si="26"/>
        <v>0.86541737649063022</v>
      </c>
      <c r="P149" s="7">
        <f t="shared" si="27"/>
        <v>0.44575471698113206</v>
      </c>
      <c r="R149" s="4" t="s">
        <v>46</v>
      </c>
      <c r="S149" s="4">
        <v>305</v>
      </c>
      <c r="T149" s="4" t="s">
        <v>15</v>
      </c>
      <c r="U149" s="4">
        <v>1</v>
      </c>
      <c r="V149" s="4">
        <v>493725.95835299901</v>
      </c>
      <c r="W149" s="4">
        <v>5180964.0836100001</v>
      </c>
      <c r="X149" s="4">
        <v>153.54330708661416</v>
      </c>
      <c r="Y149" s="4">
        <v>1.049915872125631</v>
      </c>
      <c r="Z149" s="4">
        <v>0.6380368098159509</v>
      </c>
      <c r="AA149" s="4">
        <v>1.0630323679727427</v>
      </c>
      <c r="AB149" s="108">
        <v>0.58254716981132071</v>
      </c>
    </row>
    <row r="150" spans="1:28" x14ac:dyDescent="0.25">
      <c r="A150" s="1" t="s">
        <v>46</v>
      </c>
      <c r="B150" s="1">
        <v>208</v>
      </c>
      <c r="C150" s="1" t="s">
        <v>15</v>
      </c>
      <c r="D150" s="1">
        <v>1</v>
      </c>
      <c r="E150" s="1">
        <v>493640.011778999</v>
      </c>
      <c r="F150" s="1">
        <v>5180825.2712899903</v>
      </c>
      <c r="G150" s="1">
        <v>118.11023622047244</v>
      </c>
      <c r="M150" s="8">
        <f t="shared" si="24"/>
        <v>0.80762759394279304</v>
      </c>
      <c r="N150" s="6">
        <f t="shared" si="25"/>
        <v>0.49079754601226999</v>
      </c>
      <c r="O150" s="6">
        <f t="shared" si="26"/>
        <v>0.81771720613287902</v>
      </c>
      <c r="P150" s="7">
        <f t="shared" si="27"/>
        <v>0.41273584905660382</v>
      </c>
      <c r="R150" s="4" t="s">
        <v>46</v>
      </c>
      <c r="S150" s="4">
        <v>331</v>
      </c>
      <c r="T150" s="4" t="s">
        <v>15</v>
      </c>
      <c r="U150" s="4">
        <v>1</v>
      </c>
      <c r="V150" s="4">
        <v>493753.983095998</v>
      </c>
      <c r="W150" s="4">
        <v>5180973.8331300002</v>
      </c>
      <c r="X150" s="4">
        <v>102.36220472440945</v>
      </c>
      <c r="Y150" s="4">
        <v>0.69994391475042061</v>
      </c>
      <c r="Z150" s="4">
        <v>0.42535787321063395</v>
      </c>
      <c r="AA150" s="4">
        <v>0.70868824531516184</v>
      </c>
      <c r="AB150" s="108">
        <v>0.33726415094339623</v>
      </c>
    </row>
    <row r="151" spans="1:28" x14ac:dyDescent="0.25">
      <c r="A151" s="1" t="s">
        <v>46</v>
      </c>
      <c r="B151" s="1">
        <v>331</v>
      </c>
      <c r="C151" s="1" t="s">
        <v>15</v>
      </c>
      <c r="D151" s="1">
        <v>1</v>
      </c>
      <c r="E151" s="1">
        <v>493753.983095998</v>
      </c>
      <c r="F151" s="1">
        <v>5180973.8331300002</v>
      </c>
      <c r="G151" s="1">
        <v>102.36220472440945</v>
      </c>
      <c r="M151" s="8">
        <f t="shared" si="24"/>
        <v>0.69994391475042061</v>
      </c>
      <c r="N151" s="6">
        <f t="shared" si="25"/>
        <v>0.42535787321063395</v>
      </c>
      <c r="O151" s="6">
        <f t="shared" si="26"/>
        <v>0.70868824531516184</v>
      </c>
      <c r="P151" s="7">
        <f t="shared" si="27"/>
        <v>0.33726415094339623</v>
      </c>
      <c r="R151" s="4" t="s">
        <v>46</v>
      </c>
      <c r="S151" s="4">
        <v>355</v>
      </c>
      <c r="T151" s="4" t="s">
        <v>15</v>
      </c>
      <c r="U151" s="4">
        <v>1</v>
      </c>
      <c r="V151" s="4">
        <v>493764.244851998</v>
      </c>
      <c r="W151" s="4">
        <v>5181005.6034199903</v>
      </c>
      <c r="X151" s="4">
        <v>173.72047244094489</v>
      </c>
      <c r="Y151" s="4">
        <v>1.1878855860908581</v>
      </c>
      <c r="Z151" s="4">
        <v>0.72188139059304712</v>
      </c>
      <c r="AA151" s="4">
        <v>1.2027257240204428</v>
      </c>
      <c r="AB151">
        <v>0.679245283018868</v>
      </c>
    </row>
    <row r="152" spans="1:28" x14ac:dyDescent="0.25">
      <c r="A152" s="1" t="s">
        <v>46</v>
      </c>
      <c r="B152" s="1">
        <v>182</v>
      </c>
      <c r="C152" s="1" t="s">
        <v>15</v>
      </c>
      <c r="D152" s="1">
        <v>1</v>
      </c>
      <c r="E152" s="1">
        <v>493593.77961500001</v>
      </c>
      <c r="F152" s="1">
        <v>5180793.1975299902</v>
      </c>
      <c r="G152" s="1">
        <v>92.027559055118104</v>
      </c>
      <c r="M152" s="8">
        <f t="shared" si="24"/>
        <v>0.62927650028042614</v>
      </c>
      <c r="N152" s="6">
        <f t="shared" si="25"/>
        <v>0.3824130879345603</v>
      </c>
      <c r="O152" s="6">
        <f t="shared" si="26"/>
        <v>0.63713798977853486</v>
      </c>
      <c r="P152" s="7">
        <f t="shared" si="27"/>
        <v>0.28773584905660377</v>
      </c>
      <c r="R152" s="4" t="s">
        <v>46</v>
      </c>
      <c r="S152" s="4">
        <v>377</v>
      </c>
      <c r="T152" s="4" t="s">
        <v>15</v>
      </c>
      <c r="U152" s="4">
        <v>1</v>
      </c>
      <c r="V152" s="4">
        <v>493767.37831900001</v>
      </c>
      <c r="W152" s="4">
        <v>5181033.5277100001</v>
      </c>
      <c r="X152" s="4">
        <v>134.35039370078741</v>
      </c>
      <c r="Y152" s="4">
        <v>0.91867638810992713</v>
      </c>
      <c r="Z152" s="4">
        <v>0.55828220858895705</v>
      </c>
      <c r="AA152" s="4">
        <v>0.93015332197614986</v>
      </c>
      <c r="AB152">
        <v>0.49056603773584911</v>
      </c>
    </row>
    <row r="153" spans="1:28" x14ac:dyDescent="0.25">
      <c r="A153" s="1" t="s">
        <v>46</v>
      </c>
      <c r="B153" s="1">
        <v>157</v>
      </c>
      <c r="C153" s="1" t="s">
        <v>15</v>
      </c>
      <c r="D153" s="1">
        <v>1</v>
      </c>
      <c r="E153" s="1">
        <v>493606.136686999</v>
      </c>
      <c r="F153" s="1">
        <v>5180770.52403</v>
      </c>
      <c r="G153" s="1">
        <v>84.645669291338578</v>
      </c>
      <c r="M153" s="8">
        <f t="shared" si="24"/>
        <v>0.57879977565900165</v>
      </c>
      <c r="N153" s="6">
        <f t="shared" si="25"/>
        <v>0.35173824130879344</v>
      </c>
      <c r="O153" s="6">
        <f t="shared" si="26"/>
        <v>0.58603066439522988</v>
      </c>
      <c r="P153" s="7">
        <f t="shared" si="27"/>
        <v>0.25235849056603771</v>
      </c>
      <c r="R153" s="4" t="s">
        <v>46</v>
      </c>
      <c r="S153" s="4">
        <v>378</v>
      </c>
      <c r="T153" s="4" t="s">
        <v>15</v>
      </c>
      <c r="U153" s="4">
        <v>1</v>
      </c>
      <c r="V153" s="4">
        <v>493794.903391</v>
      </c>
      <c r="W153" s="4">
        <v>5181052.7986000003</v>
      </c>
      <c r="X153" s="4">
        <v>125</v>
      </c>
      <c r="Y153" s="4">
        <v>0.85473920358945599</v>
      </c>
      <c r="Z153" s="4">
        <v>0.51942740286298572</v>
      </c>
      <c r="AA153" s="4">
        <v>0.86541737649063022</v>
      </c>
      <c r="AB153">
        <v>0.44575471698113206</v>
      </c>
    </row>
    <row r="154" spans="1:28" x14ac:dyDescent="0.25">
      <c r="A154" s="1" t="s">
        <v>46</v>
      </c>
      <c r="B154" s="1">
        <v>130</v>
      </c>
      <c r="C154" s="1" t="s">
        <v>15</v>
      </c>
      <c r="D154" s="1">
        <v>1</v>
      </c>
      <c r="E154" s="1">
        <v>493560.60417000001</v>
      </c>
      <c r="F154" s="1">
        <v>5180737.0137999803</v>
      </c>
      <c r="G154" s="1">
        <v>31.988188976377952</v>
      </c>
      <c r="M154" s="8">
        <f t="shared" ref="M154" si="28">G154/$I$8</f>
        <v>0.21873247335950644</v>
      </c>
      <c r="N154" s="6">
        <f t="shared" ref="N154" si="29">G154/$J$8</f>
        <v>0.1329243353783231</v>
      </c>
      <c r="O154" s="6">
        <f t="shared" ref="O154" si="30">G154/$K$8</f>
        <v>0.22146507666098805</v>
      </c>
      <c r="P154" s="7">
        <f t="shared" ref="P154" si="31">(G154-$L$8)/($J$8-$L$8)</f>
        <v>0</v>
      </c>
      <c r="R154" s="4" t="s">
        <v>46</v>
      </c>
      <c r="S154" s="4">
        <v>401</v>
      </c>
      <c r="T154" s="4" t="s">
        <v>15</v>
      </c>
      <c r="U154" s="4">
        <v>1</v>
      </c>
      <c r="V154" s="4">
        <v>493817.836210999</v>
      </c>
      <c r="W154" s="4">
        <v>5181084.7781400001</v>
      </c>
      <c r="X154" s="4">
        <v>129.92125984251967</v>
      </c>
      <c r="Y154" s="4">
        <v>0.88839035333707228</v>
      </c>
      <c r="Z154" s="4">
        <v>0.53987730061349692</v>
      </c>
      <c r="AA154" s="4">
        <v>0.89948892674616676</v>
      </c>
      <c r="AB154">
        <v>0.46933962264150941</v>
      </c>
    </row>
    <row r="155" spans="1:28" x14ac:dyDescent="0.25">
      <c r="A155" s="1" t="s">
        <v>46</v>
      </c>
      <c r="B155" s="1">
        <v>425</v>
      </c>
      <c r="C155" s="1" t="s">
        <v>15</v>
      </c>
      <c r="D155" s="1">
        <v>1</v>
      </c>
      <c r="E155" s="1">
        <v>493841.59178900003</v>
      </c>
      <c r="F155" s="1">
        <v>5181100.5330800004</v>
      </c>
      <c r="M155" s="8"/>
      <c r="N155" s="8"/>
      <c r="O155" s="8"/>
      <c r="R155" s="4" t="s">
        <v>46</v>
      </c>
      <c r="S155" s="4">
        <v>425</v>
      </c>
      <c r="T155" s="4" t="s">
        <v>15</v>
      </c>
      <c r="U155" s="4">
        <v>1</v>
      </c>
      <c r="V155" s="4">
        <v>493841.59178900003</v>
      </c>
      <c r="W155" s="4">
        <v>5181100.5330800004</v>
      </c>
    </row>
    <row r="156" spans="1:28" x14ac:dyDescent="0.25">
      <c r="A156" s="5" t="s">
        <v>49</v>
      </c>
      <c r="B156" s="5">
        <v>234</v>
      </c>
      <c r="C156" s="5" t="s">
        <v>15</v>
      </c>
      <c r="D156" s="5">
        <v>2</v>
      </c>
      <c r="E156" s="5">
        <v>493699.82406800002</v>
      </c>
      <c r="F156" s="5">
        <v>5180864.6565899802</v>
      </c>
      <c r="G156" s="5">
        <v>338</v>
      </c>
      <c r="H156" s="5"/>
      <c r="I156" s="5"/>
      <c r="J156" s="5"/>
      <c r="K156" s="5"/>
      <c r="L156" s="5"/>
      <c r="M156" s="6">
        <f t="shared" ref="M156:M172" si="32">G156/$I$9</f>
        <v>3.4000000000000004</v>
      </c>
      <c r="N156" s="6">
        <f>G156/$J$9</f>
        <v>1</v>
      </c>
      <c r="O156" s="6">
        <f>G156/$K$9</f>
        <v>3.797752808988764</v>
      </c>
      <c r="P156" s="7">
        <f>(G156-$L$9)/($J$9-$L$9)</f>
        <v>1</v>
      </c>
      <c r="R156" s="4" t="s">
        <v>49</v>
      </c>
      <c r="S156" s="4">
        <v>6</v>
      </c>
      <c r="T156" s="4" t="s">
        <v>15</v>
      </c>
      <c r="U156" s="4">
        <v>2</v>
      </c>
      <c r="V156" s="4">
        <v>493479.23487300001</v>
      </c>
      <c r="W156" s="4">
        <v>5180583.9985100003</v>
      </c>
      <c r="X156" s="4">
        <v>105.5</v>
      </c>
      <c r="Y156" s="4">
        <v>1.061242603550296</v>
      </c>
      <c r="Z156" s="4">
        <v>0.31213017751479288</v>
      </c>
      <c r="AA156" s="4">
        <v>1.1853932584269662</v>
      </c>
      <c r="AB156">
        <v>0.26073131955484896</v>
      </c>
    </row>
    <row r="157" spans="1:28" x14ac:dyDescent="0.25">
      <c r="A157" s="1" t="s">
        <v>49</v>
      </c>
      <c r="B157" s="1">
        <v>306</v>
      </c>
      <c r="C157" s="1" t="s">
        <v>15</v>
      </c>
      <c r="D157" s="1">
        <v>2</v>
      </c>
      <c r="E157" s="1">
        <v>493757.84306599799</v>
      </c>
      <c r="F157" s="1">
        <v>5180942.0481599905</v>
      </c>
      <c r="G157" s="1">
        <v>180</v>
      </c>
      <c r="M157" s="8">
        <f t="shared" si="32"/>
        <v>1.8106508875739646</v>
      </c>
      <c r="N157" s="6">
        <f t="shared" ref="N157:N172" si="33">G157/$J$9</f>
        <v>0.53254437869822491</v>
      </c>
      <c r="O157" s="6">
        <f t="shared" ref="O157:O172" si="34">G157/$K$9</f>
        <v>2.0224719101123596</v>
      </c>
      <c r="P157" s="7">
        <f t="shared" ref="P157:P172" si="35">(G157-$L$9)/($J$9-$L$9)</f>
        <v>0.49761526232114467</v>
      </c>
      <c r="R157" s="4" t="s">
        <v>49</v>
      </c>
      <c r="S157" s="4">
        <v>27</v>
      </c>
      <c r="T157" s="4" t="s">
        <v>15</v>
      </c>
      <c r="U157" s="4">
        <v>2</v>
      </c>
      <c r="V157" s="4">
        <v>493502.30170800001</v>
      </c>
      <c r="W157" s="4">
        <v>5180616.15558</v>
      </c>
      <c r="X157" s="4">
        <v>143</v>
      </c>
      <c r="Y157" s="4">
        <v>1.4384615384615385</v>
      </c>
      <c r="Z157" s="4">
        <v>0.42307692307692307</v>
      </c>
      <c r="AA157" s="4">
        <v>1.6067415730337078</v>
      </c>
      <c r="AB157">
        <v>0.37996820349761529</v>
      </c>
    </row>
    <row r="158" spans="1:28" x14ac:dyDescent="0.25">
      <c r="A158" s="1" t="s">
        <v>49</v>
      </c>
      <c r="B158" s="1">
        <v>27</v>
      </c>
      <c r="C158" s="1" t="s">
        <v>15</v>
      </c>
      <c r="D158" s="1">
        <v>2</v>
      </c>
      <c r="E158" s="1">
        <v>493502.30170800001</v>
      </c>
      <c r="F158" s="1">
        <v>5180616.15558</v>
      </c>
      <c r="G158" s="1">
        <v>143</v>
      </c>
      <c r="M158" s="8">
        <f t="shared" si="32"/>
        <v>1.4384615384615385</v>
      </c>
      <c r="N158" s="6">
        <f t="shared" si="33"/>
        <v>0.42307692307692307</v>
      </c>
      <c r="O158" s="6">
        <f t="shared" si="34"/>
        <v>1.6067415730337078</v>
      </c>
      <c r="P158" s="7">
        <f t="shared" si="35"/>
        <v>0.37996820349761529</v>
      </c>
      <c r="R158" s="4" t="s">
        <v>49</v>
      </c>
      <c r="S158" s="4">
        <v>51</v>
      </c>
      <c r="T158" s="4" t="s">
        <v>15</v>
      </c>
      <c r="U158" s="4">
        <v>2</v>
      </c>
      <c r="V158" s="4">
        <v>493514.03761100001</v>
      </c>
      <c r="W158" s="4">
        <v>5180631.0323999804</v>
      </c>
      <c r="X158" s="4">
        <v>107</v>
      </c>
      <c r="Y158" s="4">
        <v>1.0763313609467455</v>
      </c>
      <c r="Z158" s="4">
        <v>0.31656804733727811</v>
      </c>
      <c r="AA158" s="4">
        <v>1.202247191011236</v>
      </c>
      <c r="AB158">
        <v>0.26550079491255962</v>
      </c>
    </row>
    <row r="159" spans="1:28" x14ac:dyDescent="0.25">
      <c r="A159" s="1" t="s">
        <v>49</v>
      </c>
      <c r="B159" s="1">
        <v>77</v>
      </c>
      <c r="C159" s="1" t="s">
        <v>15</v>
      </c>
      <c r="D159" s="1">
        <v>2</v>
      </c>
      <c r="E159" s="1">
        <v>493551.833480998</v>
      </c>
      <c r="F159" s="1">
        <v>5180673.4613199905</v>
      </c>
      <c r="G159" s="1">
        <v>126</v>
      </c>
      <c r="M159" s="8">
        <f t="shared" si="32"/>
        <v>1.2674556213017751</v>
      </c>
      <c r="N159" s="6">
        <f t="shared" si="33"/>
        <v>0.37278106508875741</v>
      </c>
      <c r="O159" s="6">
        <f t="shared" si="34"/>
        <v>1.4157303370786516</v>
      </c>
      <c r="P159" s="7">
        <f t="shared" si="35"/>
        <v>0.32591414944356123</v>
      </c>
      <c r="R159" s="4" t="s">
        <v>49</v>
      </c>
      <c r="S159" s="4">
        <v>52</v>
      </c>
      <c r="T159" s="4" t="s">
        <v>15</v>
      </c>
      <c r="U159" s="4">
        <v>2</v>
      </c>
      <c r="V159" s="4">
        <v>493545.15792600001</v>
      </c>
      <c r="W159" s="4">
        <v>5180641.6875400003</v>
      </c>
      <c r="X159" s="4">
        <v>112</v>
      </c>
      <c r="Y159" s="4">
        <v>1.1266272189349114</v>
      </c>
      <c r="Z159" s="4">
        <v>0.33136094674556216</v>
      </c>
      <c r="AA159" s="4">
        <v>1.2584269662921348</v>
      </c>
      <c r="AB159">
        <v>0.28139904610492844</v>
      </c>
    </row>
    <row r="160" spans="1:28" x14ac:dyDescent="0.25">
      <c r="A160" s="1" t="s">
        <v>49</v>
      </c>
      <c r="B160" s="1">
        <v>52</v>
      </c>
      <c r="C160" s="1" t="s">
        <v>15</v>
      </c>
      <c r="D160" s="1">
        <v>2</v>
      </c>
      <c r="E160" s="1">
        <v>493545.15792600001</v>
      </c>
      <c r="F160" s="1">
        <v>5180641.6875400003</v>
      </c>
      <c r="G160" s="1">
        <v>112</v>
      </c>
      <c r="M160" s="8">
        <f t="shared" si="32"/>
        <v>1.1266272189349114</v>
      </c>
      <c r="N160" s="6">
        <f t="shared" si="33"/>
        <v>0.33136094674556216</v>
      </c>
      <c r="O160" s="6">
        <f t="shared" si="34"/>
        <v>1.2584269662921348</v>
      </c>
      <c r="P160" s="7">
        <f t="shared" si="35"/>
        <v>0.28139904610492844</v>
      </c>
      <c r="R160" s="4" t="s">
        <v>49</v>
      </c>
      <c r="S160" s="4">
        <v>77</v>
      </c>
      <c r="T160" s="4" t="s">
        <v>15</v>
      </c>
      <c r="U160" s="4">
        <v>2</v>
      </c>
      <c r="V160" s="4">
        <v>493551.833480998</v>
      </c>
      <c r="W160" s="4">
        <v>5180673.4613199905</v>
      </c>
      <c r="X160" s="4">
        <v>126</v>
      </c>
      <c r="Y160" s="4">
        <v>1.2674556213017751</v>
      </c>
      <c r="Z160" s="4">
        <v>0.37278106508875741</v>
      </c>
      <c r="AA160" s="4">
        <v>1.4157303370786516</v>
      </c>
      <c r="AB160">
        <v>0.32591414944356123</v>
      </c>
    </row>
    <row r="161" spans="1:28" x14ac:dyDescent="0.25">
      <c r="A161" s="1" t="s">
        <v>49</v>
      </c>
      <c r="B161" s="1">
        <v>184</v>
      </c>
      <c r="C161" s="1" t="s">
        <v>15</v>
      </c>
      <c r="D161" s="1">
        <v>2</v>
      </c>
      <c r="E161" s="1">
        <v>493655.168991999</v>
      </c>
      <c r="F161" s="1">
        <v>5180793.4742900003</v>
      </c>
      <c r="G161" s="1">
        <v>111.5</v>
      </c>
      <c r="M161" s="8">
        <f t="shared" si="32"/>
        <v>1.1215976331360948</v>
      </c>
      <c r="N161" s="6">
        <f t="shared" si="33"/>
        <v>0.32988165680473375</v>
      </c>
      <c r="O161" s="6">
        <f t="shared" si="34"/>
        <v>1.252808988764045</v>
      </c>
      <c r="P161" s="7">
        <f t="shared" si="35"/>
        <v>0.27980922098569155</v>
      </c>
      <c r="R161" s="4" t="s">
        <v>49</v>
      </c>
      <c r="S161" s="4">
        <v>105</v>
      </c>
      <c r="T161" s="4" t="s">
        <v>15</v>
      </c>
      <c r="U161" s="4">
        <v>2</v>
      </c>
      <c r="V161" s="4">
        <v>493595.221616</v>
      </c>
      <c r="W161" s="4">
        <v>5180699.9730599904</v>
      </c>
      <c r="X161" s="4">
        <v>65</v>
      </c>
      <c r="Y161" s="4">
        <v>0.65384615384615385</v>
      </c>
      <c r="Z161" s="4">
        <v>0.19230769230769232</v>
      </c>
      <c r="AA161" s="4">
        <v>0.7303370786516854</v>
      </c>
      <c r="AB161">
        <v>0.13195548489666137</v>
      </c>
    </row>
    <row r="162" spans="1:28" x14ac:dyDescent="0.25">
      <c r="A162" s="1" t="s">
        <v>49</v>
      </c>
      <c r="B162" s="1">
        <v>51</v>
      </c>
      <c r="C162" s="1" t="s">
        <v>15</v>
      </c>
      <c r="D162" s="1">
        <v>2</v>
      </c>
      <c r="E162" s="1">
        <v>493514.03761100001</v>
      </c>
      <c r="F162" s="1">
        <v>5180631.0323999804</v>
      </c>
      <c r="G162" s="1">
        <v>107</v>
      </c>
      <c r="M162" s="8">
        <f t="shared" si="32"/>
        <v>1.0763313609467455</v>
      </c>
      <c r="N162" s="6">
        <f t="shared" si="33"/>
        <v>0.31656804733727811</v>
      </c>
      <c r="O162" s="6">
        <f t="shared" si="34"/>
        <v>1.202247191011236</v>
      </c>
      <c r="P162" s="7">
        <f t="shared" si="35"/>
        <v>0.26550079491255962</v>
      </c>
      <c r="R162" s="4" t="s">
        <v>49</v>
      </c>
      <c r="S162" s="4">
        <v>131</v>
      </c>
      <c r="T162" s="4" t="s">
        <v>15</v>
      </c>
      <c r="U162" s="4">
        <v>2</v>
      </c>
      <c r="V162" s="4">
        <v>493592.5074</v>
      </c>
      <c r="W162" s="4">
        <v>5180731.75691</v>
      </c>
      <c r="X162" s="4">
        <v>45.5</v>
      </c>
      <c r="Y162" s="4">
        <v>0.45769230769230773</v>
      </c>
      <c r="Z162" s="4">
        <v>0.13461538461538461</v>
      </c>
      <c r="AA162" s="4">
        <v>0.5112359550561798</v>
      </c>
      <c r="AB162">
        <v>6.9952305246422888E-2</v>
      </c>
    </row>
    <row r="163" spans="1:28" x14ac:dyDescent="0.25">
      <c r="A163" s="1" t="s">
        <v>49</v>
      </c>
      <c r="B163" s="1">
        <v>6</v>
      </c>
      <c r="C163" s="1" t="s">
        <v>15</v>
      </c>
      <c r="D163" s="1">
        <v>2</v>
      </c>
      <c r="E163" s="1">
        <v>493479.23487300001</v>
      </c>
      <c r="F163" s="1">
        <v>5180583.9985100003</v>
      </c>
      <c r="G163" s="1">
        <v>105.5</v>
      </c>
      <c r="M163" s="8">
        <f t="shared" si="32"/>
        <v>1.061242603550296</v>
      </c>
      <c r="N163" s="6">
        <f t="shared" si="33"/>
        <v>0.31213017751479288</v>
      </c>
      <c r="O163" s="6">
        <f t="shared" si="34"/>
        <v>1.1853932584269662</v>
      </c>
      <c r="P163" s="7">
        <f t="shared" si="35"/>
        <v>0.26073131955484896</v>
      </c>
      <c r="R163" s="4" t="s">
        <v>49</v>
      </c>
      <c r="S163" s="4">
        <v>132</v>
      </c>
      <c r="T163" s="4" t="s">
        <v>15</v>
      </c>
      <c r="U163" s="4">
        <v>2</v>
      </c>
      <c r="V163" s="4">
        <v>493624.423671</v>
      </c>
      <c r="W163" s="4">
        <v>5180738.7236200003</v>
      </c>
      <c r="X163" s="4">
        <v>71</v>
      </c>
      <c r="Y163" s="4">
        <v>0.71420118343195271</v>
      </c>
      <c r="Z163" s="4">
        <v>0.21005917159763313</v>
      </c>
      <c r="AA163" s="4">
        <v>0.797752808988764</v>
      </c>
      <c r="AB163" s="108">
        <v>0.15103338632750399</v>
      </c>
    </row>
    <row r="164" spans="1:28" x14ac:dyDescent="0.25">
      <c r="A164" s="1" t="s">
        <v>49</v>
      </c>
      <c r="B164" s="1">
        <v>209</v>
      </c>
      <c r="C164" s="1" t="s">
        <v>15</v>
      </c>
      <c r="D164" s="1">
        <v>2</v>
      </c>
      <c r="E164" s="1">
        <v>493671.92820000002</v>
      </c>
      <c r="F164" s="1">
        <v>5180832.9049800001</v>
      </c>
      <c r="G164" s="1">
        <v>89</v>
      </c>
      <c r="M164" s="8">
        <f t="shared" si="32"/>
        <v>0.89526627218934918</v>
      </c>
      <c r="N164" s="6">
        <f t="shared" si="33"/>
        <v>0.26331360946745563</v>
      </c>
      <c r="O164" s="6">
        <f t="shared" si="34"/>
        <v>1</v>
      </c>
      <c r="P164" s="7">
        <f t="shared" si="35"/>
        <v>0.20826709062003179</v>
      </c>
      <c r="R164" s="4" t="s">
        <v>49</v>
      </c>
      <c r="S164" s="4">
        <v>158</v>
      </c>
      <c r="T164" s="4" t="s">
        <v>15</v>
      </c>
      <c r="U164" s="4">
        <v>2</v>
      </c>
      <c r="V164" s="4">
        <v>493638.036009998</v>
      </c>
      <c r="W164" s="4">
        <v>5180761.7114700004</v>
      </c>
      <c r="X164" s="4">
        <v>50</v>
      </c>
      <c r="Y164" s="4">
        <v>0.50295857988165682</v>
      </c>
      <c r="Z164" s="4">
        <v>0.14792899408284024</v>
      </c>
      <c r="AA164" s="4">
        <v>0.5617977528089888</v>
      </c>
      <c r="AB164">
        <v>8.4260731319554846E-2</v>
      </c>
    </row>
    <row r="165" spans="1:28" x14ac:dyDescent="0.25">
      <c r="A165" s="1" t="s">
        <v>49</v>
      </c>
      <c r="B165" s="1">
        <v>132</v>
      </c>
      <c r="C165" s="1" t="s">
        <v>15</v>
      </c>
      <c r="D165" s="1">
        <v>2</v>
      </c>
      <c r="E165" s="1">
        <v>493624.423671</v>
      </c>
      <c r="F165" s="1">
        <v>5180738.7236200003</v>
      </c>
      <c r="G165" s="1">
        <v>71</v>
      </c>
      <c r="M165" s="8">
        <f t="shared" si="32"/>
        <v>0.71420118343195271</v>
      </c>
      <c r="N165" s="6">
        <f t="shared" si="33"/>
        <v>0.21005917159763313</v>
      </c>
      <c r="O165" s="6">
        <f t="shared" si="34"/>
        <v>0.797752808988764</v>
      </c>
      <c r="P165" s="7">
        <f t="shared" si="35"/>
        <v>0.15103338632750399</v>
      </c>
      <c r="R165" s="4" t="s">
        <v>49</v>
      </c>
      <c r="S165" s="4">
        <v>184</v>
      </c>
      <c r="T165" s="4" t="s">
        <v>15</v>
      </c>
      <c r="U165" s="4">
        <v>2</v>
      </c>
      <c r="V165" s="4">
        <v>493655.168991999</v>
      </c>
      <c r="W165" s="4">
        <v>5180793.4742900003</v>
      </c>
      <c r="X165" s="4">
        <v>111.5</v>
      </c>
      <c r="Y165" s="4">
        <v>1.1215976331360948</v>
      </c>
      <c r="Z165" s="4">
        <v>0.32988165680473375</v>
      </c>
      <c r="AA165" s="4">
        <v>1.252808988764045</v>
      </c>
      <c r="AB165">
        <v>0.27980922098569155</v>
      </c>
    </row>
    <row r="166" spans="1:28" x14ac:dyDescent="0.25">
      <c r="A166" s="1" t="s">
        <v>49</v>
      </c>
      <c r="B166" s="1">
        <v>105</v>
      </c>
      <c r="C166" s="1" t="s">
        <v>15</v>
      </c>
      <c r="D166" s="1">
        <v>2</v>
      </c>
      <c r="E166" s="1">
        <v>493595.221616</v>
      </c>
      <c r="F166" s="1">
        <v>5180699.9730599904</v>
      </c>
      <c r="G166" s="1">
        <v>65</v>
      </c>
      <c r="M166" s="8">
        <f t="shared" si="32"/>
        <v>0.65384615384615385</v>
      </c>
      <c r="N166" s="6">
        <f t="shared" si="33"/>
        <v>0.19230769230769232</v>
      </c>
      <c r="O166" s="6">
        <f t="shared" si="34"/>
        <v>0.7303370786516854</v>
      </c>
      <c r="P166" s="7">
        <f t="shared" si="35"/>
        <v>0.13195548489666137</v>
      </c>
      <c r="R166" s="4" t="s">
        <v>49</v>
      </c>
      <c r="S166" s="4">
        <v>209</v>
      </c>
      <c r="T166" s="4" t="s">
        <v>15</v>
      </c>
      <c r="U166" s="4">
        <v>2</v>
      </c>
      <c r="V166" s="4">
        <v>493671.92820000002</v>
      </c>
      <c r="W166" s="4">
        <v>5180832.9049800001</v>
      </c>
      <c r="X166" s="4">
        <v>89</v>
      </c>
      <c r="Y166" s="4">
        <v>0.89526627218934918</v>
      </c>
      <c r="Z166" s="4">
        <v>0.26331360946745563</v>
      </c>
      <c r="AA166" s="4">
        <v>1</v>
      </c>
      <c r="AB166">
        <v>0.20826709062003179</v>
      </c>
    </row>
    <row r="167" spans="1:28" x14ac:dyDescent="0.25">
      <c r="A167" s="1" t="s">
        <v>49</v>
      </c>
      <c r="B167" s="1">
        <v>158</v>
      </c>
      <c r="C167" s="1" t="s">
        <v>15</v>
      </c>
      <c r="D167" s="1">
        <v>2</v>
      </c>
      <c r="E167" s="1">
        <v>493638.036009998</v>
      </c>
      <c r="F167" s="1">
        <v>5180761.7114700004</v>
      </c>
      <c r="G167" s="1">
        <v>50</v>
      </c>
      <c r="M167" s="8">
        <f t="shared" si="32"/>
        <v>0.50295857988165682</v>
      </c>
      <c r="N167" s="6">
        <f t="shared" si="33"/>
        <v>0.14792899408284024</v>
      </c>
      <c r="O167" s="6">
        <f t="shared" si="34"/>
        <v>0.5617977528089888</v>
      </c>
      <c r="P167" s="7">
        <f t="shared" si="35"/>
        <v>8.4260731319554846E-2</v>
      </c>
      <c r="R167" s="4" t="s">
        <v>49</v>
      </c>
      <c r="S167" s="4">
        <v>234</v>
      </c>
      <c r="T167" s="4" t="s">
        <v>15</v>
      </c>
      <c r="U167" s="4">
        <v>2</v>
      </c>
      <c r="V167" s="4">
        <v>493699.82406800002</v>
      </c>
      <c r="W167" s="4">
        <v>5180864.6565899802</v>
      </c>
      <c r="X167" s="4">
        <v>338</v>
      </c>
      <c r="Y167" s="4">
        <v>3.4000000000000004</v>
      </c>
      <c r="Z167" s="4">
        <v>1</v>
      </c>
      <c r="AA167" s="4">
        <v>3.797752808988764</v>
      </c>
      <c r="AB167" s="7">
        <v>1</v>
      </c>
    </row>
    <row r="168" spans="1:28" x14ac:dyDescent="0.25">
      <c r="A168" s="1" t="s">
        <v>49</v>
      </c>
      <c r="B168" s="1">
        <v>332</v>
      </c>
      <c r="C168" s="1" t="s">
        <v>15</v>
      </c>
      <c r="D168" s="1">
        <v>2</v>
      </c>
      <c r="E168" s="1">
        <v>493785.90663500002</v>
      </c>
      <c r="F168" s="1">
        <v>5180989.2459899904</v>
      </c>
      <c r="G168" s="1">
        <v>49</v>
      </c>
      <c r="M168" s="8">
        <f t="shared" si="32"/>
        <v>0.49289940828402368</v>
      </c>
      <c r="N168" s="6">
        <f t="shared" si="33"/>
        <v>0.14497041420118342</v>
      </c>
      <c r="O168" s="6">
        <f t="shared" si="34"/>
        <v>0.550561797752809</v>
      </c>
      <c r="P168" s="7">
        <f t="shared" si="35"/>
        <v>8.1081081081081086E-2</v>
      </c>
      <c r="R168" s="4" t="s">
        <v>49</v>
      </c>
      <c r="S168" s="4">
        <v>306</v>
      </c>
      <c r="T168" s="4" t="s">
        <v>15</v>
      </c>
      <c r="U168" s="4">
        <v>2</v>
      </c>
      <c r="V168" s="4">
        <v>493757.84306599799</v>
      </c>
      <c r="W168" s="4">
        <v>5180942.0481599905</v>
      </c>
      <c r="X168" s="4">
        <v>180</v>
      </c>
      <c r="Y168" s="4">
        <v>1.8106508875739646</v>
      </c>
      <c r="Z168" s="4">
        <v>0.53254437869822491</v>
      </c>
      <c r="AA168" s="4">
        <v>2.0224719101123596</v>
      </c>
      <c r="AB168">
        <v>0.49761526232114467</v>
      </c>
    </row>
    <row r="169" spans="1:28" x14ac:dyDescent="0.25">
      <c r="A169" s="1" t="s">
        <v>49</v>
      </c>
      <c r="B169" s="1">
        <v>131</v>
      </c>
      <c r="C169" s="1" t="s">
        <v>15</v>
      </c>
      <c r="D169" s="1">
        <v>2</v>
      </c>
      <c r="E169" s="1">
        <v>493592.5074</v>
      </c>
      <c r="F169" s="1">
        <v>5180731.75691</v>
      </c>
      <c r="G169" s="1">
        <v>45.5</v>
      </c>
      <c r="M169" s="8">
        <f t="shared" si="32"/>
        <v>0.45769230769230773</v>
      </c>
      <c r="N169" s="6">
        <f t="shared" si="33"/>
        <v>0.13461538461538461</v>
      </c>
      <c r="O169" s="6">
        <f t="shared" si="34"/>
        <v>0.5112359550561798</v>
      </c>
      <c r="P169" s="7">
        <f t="shared" si="35"/>
        <v>6.9952305246422888E-2</v>
      </c>
      <c r="R169" s="4" t="s">
        <v>49</v>
      </c>
      <c r="S169" s="4">
        <v>332</v>
      </c>
      <c r="T169" s="4" t="s">
        <v>15</v>
      </c>
      <c r="U169" s="4">
        <v>2</v>
      </c>
      <c r="V169" s="4">
        <v>493785.90663500002</v>
      </c>
      <c r="W169" s="4">
        <v>5180989.2459899904</v>
      </c>
      <c r="X169" s="4">
        <v>49</v>
      </c>
      <c r="Y169" s="4">
        <v>0.49289940828402368</v>
      </c>
      <c r="Z169" s="4">
        <v>0.14497041420118342</v>
      </c>
      <c r="AA169" s="4">
        <v>0.550561797752809</v>
      </c>
      <c r="AB169">
        <v>8.1081081081081086E-2</v>
      </c>
    </row>
    <row r="170" spans="1:28" x14ac:dyDescent="0.25">
      <c r="A170" s="1" t="s">
        <v>49</v>
      </c>
      <c r="B170" s="1">
        <v>356</v>
      </c>
      <c r="C170" s="1" t="s">
        <v>15</v>
      </c>
      <c r="D170" s="1">
        <v>2</v>
      </c>
      <c r="E170" s="1">
        <v>493796.168196999</v>
      </c>
      <c r="F170" s="1">
        <v>5181021.01633</v>
      </c>
      <c r="G170" s="1">
        <v>45.5</v>
      </c>
      <c r="M170" s="8">
        <f t="shared" si="32"/>
        <v>0.45769230769230773</v>
      </c>
      <c r="N170" s="6">
        <f t="shared" si="33"/>
        <v>0.13461538461538461</v>
      </c>
      <c r="O170" s="6">
        <f t="shared" si="34"/>
        <v>0.5112359550561798</v>
      </c>
      <c r="P170" s="7">
        <f t="shared" si="35"/>
        <v>6.9952305246422888E-2</v>
      </c>
      <c r="R170" s="4" t="s">
        <v>49</v>
      </c>
      <c r="S170" s="4">
        <v>356</v>
      </c>
      <c r="T170" s="4" t="s">
        <v>15</v>
      </c>
      <c r="U170" s="4">
        <v>2</v>
      </c>
      <c r="V170" s="4">
        <v>493796.168196999</v>
      </c>
      <c r="W170" s="4">
        <v>5181021.01633</v>
      </c>
      <c r="X170" s="4">
        <v>45.5</v>
      </c>
      <c r="Y170" s="4">
        <v>0.45769230769230773</v>
      </c>
      <c r="Z170" s="4">
        <v>0.13461538461538461</v>
      </c>
      <c r="AA170" s="4">
        <v>0.5112359550561798</v>
      </c>
      <c r="AB170">
        <v>6.9952305246422888E-2</v>
      </c>
    </row>
    <row r="171" spans="1:28" x14ac:dyDescent="0.25">
      <c r="A171" s="1" t="s">
        <v>49</v>
      </c>
      <c r="B171" s="1">
        <v>379</v>
      </c>
      <c r="C171" s="1" t="s">
        <v>15</v>
      </c>
      <c r="D171" s="1">
        <v>2</v>
      </c>
      <c r="E171" s="1">
        <v>493826.81074599799</v>
      </c>
      <c r="F171" s="1">
        <v>5181052.9879400004</v>
      </c>
      <c r="G171" s="1">
        <v>28.5</v>
      </c>
      <c r="M171" s="8">
        <f t="shared" si="32"/>
        <v>0.28668639053254441</v>
      </c>
      <c r="N171" s="6">
        <f t="shared" si="33"/>
        <v>8.4319526627218935E-2</v>
      </c>
      <c r="O171" s="6">
        <f t="shared" si="34"/>
        <v>0.3202247191011236</v>
      </c>
      <c r="P171" s="7">
        <f t="shared" si="35"/>
        <v>1.5898251192368838E-2</v>
      </c>
      <c r="R171" s="4" t="s">
        <v>49</v>
      </c>
      <c r="S171" s="4">
        <v>357</v>
      </c>
      <c r="T171" s="4" t="s">
        <v>15</v>
      </c>
      <c r="U171" s="4">
        <v>2</v>
      </c>
      <c r="V171" s="4">
        <v>493828.07572000002</v>
      </c>
      <c r="W171" s="4">
        <v>5181021.2056799904</v>
      </c>
      <c r="X171" s="4">
        <v>23.5</v>
      </c>
      <c r="Y171" s="4">
        <v>0.23639053254437872</v>
      </c>
      <c r="Z171" s="4">
        <v>6.9526627218934905E-2</v>
      </c>
      <c r="AA171" s="4">
        <v>0.2640449438202247</v>
      </c>
      <c r="AB171">
        <v>0</v>
      </c>
    </row>
    <row r="172" spans="1:28" x14ac:dyDescent="0.25">
      <c r="A172" s="1" t="s">
        <v>49</v>
      </c>
      <c r="B172" s="1">
        <v>357</v>
      </c>
      <c r="C172" s="1" t="s">
        <v>15</v>
      </c>
      <c r="D172" s="1">
        <v>2</v>
      </c>
      <c r="E172" s="1">
        <v>493828.07572000002</v>
      </c>
      <c r="F172" s="1">
        <v>5181021.2056799904</v>
      </c>
      <c r="G172" s="1">
        <v>23.5</v>
      </c>
      <c r="M172" s="8">
        <f t="shared" si="32"/>
        <v>0.23639053254437872</v>
      </c>
      <c r="N172" s="6">
        <f t="shared" si="33"/>
        <v>6.9526627218934905E-2</v>
      </c>
      <c r="O172" s="6">
        <f t="shared" si="34"/>
        <v>0.2640449438202247</v>
      </c>
      <c r="P172" s="7">
        <f t="shared" si="35"/>
        <v>0</v>
      </c>
      <c r="R172" s="4" t="s">
        <v>49</v>
      </c>
      <c r="S172" s="4">
        <v>379</v>
      </c>
      <c r="T172" s="4" t="s">
        <v>15</v>
      </c>
      <c r="U172" s="4">
        <v>2</v>
      </c>
      <c r="V172" s="4">
        <v>493826.81074599799</v>
      </c>
      <c r="W172" s="4">
        <v>5181052.9879400004</v>
      </c>
      <c r="X172" s="4">
        <v>28.5</v>
      </c>
      <c r="Y172" s="4">
        <v>0.28668639053254441</v>
      </c>
      <c r="Z172" s="4">
        <v>8.4319526627218935E-2</v>
      </c>
      <c r="AA172" s="4">
        <v>0.3202247191011236</v>
      </c>
      <c r="AB172">
        <v>1.5898251192368838E-2</v>
      </c>
    </row>
    <row r="173" spans="1:28" x14ac:dyDescent="0.25">
      <c r="A173" s="1" t="s">
        <v>49</v>
      </c>
      <c r="B173" s="1">
        <v>402</v>
      </c>
      <c r="C173" s="1" t="s">
        <v>15</v>
      </c>
      <c r="D173" s="1">
        <v>2</v>
      </c>
      <c r="E173" s="1">
        <v>493849.726767999</v>
      </c>
      <c r="F173" s="1">
        <v>5181068.7437699903</v>
      </c>
      <c r="H173" s="9">
        <v>8</v>
      </c>
      <c r="M173" s="8"/>
      <c r="N173" s="8"/>
      <c r="O173" s="8"/>
      <c r="R173" s="4" t="s">
        <v>49</v>
      </c>
      <c r="S173" s="4">
        <v>402</v>
      </c>
      <c r="T173" s="4" t="s">
        <v>15</v>
      </c>
      <c r="U173" s="4">
        <v>2</v>
      </c>
      <c r="V173" s="4">
        <v>493849.726767999</v>
      </c>
      <c r="W173" s="4">
        <v>5181068.7437699903</v>
      </c>
    </row>
    <row r="174" spans="1:28" x14ac:dyDescent="0.25">
      <c r="A174" s="5" t="s">
        <v>104</v>
      </c>
      <c r="B174" s="5">
        <v>133</v>
      </c>
      <c r="C174" s="5" t="s">
        <v>15</v>
      </c>
      <c r="D174" s="5">
        <v>3</v>
      </c>
      <c r="E174" s="5">
        <v>493656.32318900002</v>
      </c>
      <c r="F174" s="5">
        <v>5180729.9111700002</v>
      </c>
      <c r="G174" s="5">
        <v>391.73228346456693</v>
      </c>
      <c r="H174" s="5"/>
      <c r="I174" s="5"/>
      <c r="J174" s="5"/>
      <c r="K174" s="5"/>
      <c r="L174" s="5"/>
      <c r="M174" s="6">
        <f>G174/$I$10</f>
        <v>1.9712264150943399</v>
      </c>
      <c r="N174" s="6">
        <f>G174/$J$10</f>
        <v>1</v>
      </c>
      <c r="O174" s="6">
        <f>G174/$K$10</f>
        <v>2.1170212765957448</v>
      </c>
      <c r="P174" s="7">
        <f>(G174-$L$10)/($J$10-$L$10)</f>
        <v>1</v>
      </c>
      <c r="R174" s="4" t="s">
        <v>104</v>
      </c>
      <c r="S174" s="4">
        <v>7</v>
      </c>
      <c r="T174" s="4" t="s">
        <v>15</v>
      </c>
      <c r="U174" s="4">
        <v>3</v>
      </c>
      <c r="V174" s="4">
        <v>493510.72638299799</v>
      </c>
      <c r="W174" s="4">
        <v>5180568.2729099803</v>
      </c>
      <c r="X174" s="4">
        <v>138.28740157480314</v>
      </c>
      <c r="Y174" s="4">
        <v>0.69587264150943395</v>
      </c>
      <c r="Z174" s="4">
        <v>0.35301507537688442</v>
      </c>
      <c r="AA174" s="4">
        <v>0.74734042553191493</v>
      </c>
      <c r="AB174">
        <v>3.1954887218045118E-2</v>
      </c>
    </row>
    <row r="175" spans="1:28" x14ac:dyDescent="0.25">
      <c r="A175" s="1" t="s">
        <v>104</v>
      </c>
      <c r="B175" s="1">
        <v>381</v>
      </c>
      <c r="C175" s="1" t="s">
        <v>15</v>
      </c>
      <c r="D175" s="1">
        <v>3</v>
      </c>
      <c r="E175" s="1">
        <v>493890.63845799799</v>
      </c>
      <c r="F175" s="1">
        <v>5181066.1461699903</v>
      </c>
      <c r="G175" s="1">
        <v>273.12992125984249</v>
      </c>
      <c r="M175" s="8">
        <f t="shared" ref="M175:M193" si="36">G175/$I$10</f>
        <v>1.3744103773584906</v>
      </c>
      <c r="N175" s="6">
        <f t="shared" ref="N175:N193" si="37">G175/$J$10</f>
        <v>0.69723618090452255</v>
      </c>
      <c r="O175" s="6">
        <f t="shared" ref="O175:O193" si="38">G175/$K$10</f>
        <v>1.4760638297872339</v>
      </c>
      <c r="P175" s="7">
        <f t="shared" ref="P175:P193" si="39">(G175-$L$10)/($J$10-$L$10)</f>
        <v>0.54699248120300736</v>
      </c>
      <c r="R175" s="4" t="s">
        <v>104</v>
      </c>
      <c r="S175" s="4">
        <v>8</v>
      </c>
      <c r="T175" s="4" t="s">
        <v>15</v>
      </c>
      <c r="U175" s="4">
        <v>3</v>
      </c>
      <c r="V175" s="4">
        <v>493542.64672600001</v>
      </c>
      <c r="W175" s="4">
        <v>5180578.1283600004</v>
      </c>
      <c r="X175" s="4">
        <v>169.78346456692913</v>
      </c>
      <c r="Y175" s="4">
        <v>0.85436320754716988</v>
      </c>
      <c r="Z175" s="4">
        <v>0.43341708542713564</v>
      </c>
      <c r="AA175" s="4">
        <v>0.91755319148936165</v>
      </c>
      <c r="AB175">
        <v>0.15225563909774434</v>
      </c>
    </row>
    <row r="176" spans="1:28" x14ac:dyDescent="0.25">
      <c r="A176" s="1" t="s">
        <v>104</v>
      </c>
      <c r="B176" s="1">
        <v>78</v>
      </c>
      <c r="C176" s="1" t="s">
        <v>15</v>
      </c>
      <c r="D176" s="1">
        <v>3</v>
      </c>
      <c r="E176" s="1">
        <v>493583.737041999</v>
      </c>
      <c r="F176" s="1">
        <v>5180668.20438</v>
      </c>
      <c r="G176" s="1">
        <v>258.36614173228344</v>
      </c>
      <c r="M176" s="8">
        <f t="shared" si="36"/>
        <v>1.3001179245283019</v>
      </c>
      <c r="N176" s="6">
        <f t="shared" si="37"/>
        <v>0.65954773869346728</v>
      </c>
      <c r="O176" s="6">
        <f t="shared" si="38"/>
        <v>1.3962765957446808</v>
      </c>
      <c r="P176" s="7">
        <f t="shared" si="39"/>
        <v>0.49060150375939837</v>
      </c>
      <c r="R176" s="4" t="s">
        <v>104</v>
      </c>
      <c r="S176" s="4">
        <v>28</v>
      </c>
      <c r="T176" s="4" t="s">
        <v>15</v>
      </c>
      <c r="U176" s="4">
        <v>3</v>
      </c>
      <c r="V176" s="4">
        <v>493532.593582</v>
      </c>
      <c r="W176" s="4">
        <v>5180600.0302499803</v>
      </c>
      <c r="X176" s="4">
        <v>176.67322834645668</v>
      </c>
      <c r="Y176" s="4">
        <v>0.88903301886792463</v>
      </c>
      <c r="Z176" s="4">
        <v>0.45100502512562812</v>
      </c>
      <c r="AA176" s="4">
        <v>0.95478723404255317</v>
      </c>
      <c r="AB176">
        <v>0.17857142857142855</v>
      </c>
    </row>
    <row r="177" spans="1:28" x14ac:dyDescent="0.25">
      <c r="A177" s="1" t="s">
        <v>104</v>
      </c>
      <c r="B177" s="1">
        <v>380</v>
      </c>
      <c r="C177" s="1" t="s">
        <v>15</v>
      </c>
      <c r="D177" s="1">
        <v>3</v>
      </c>
      <c r="E177" s="1">
        <v>493858.701495999</v>
      </c>
      <c r="F177" s="1">
        <v>5181036.9536199803</v>
      </c>
      <c r="G177" s="1">
        <v>251.96850393700788</v>
      </c>
      <c r="M177" s="8">
        <f t="shared" si="36"/>
        <v>1.267924528301887</v>
      </c>
      <c r="N177" s="6">
        <f t="shared" si="37"/>
        <v>0.64321608040201006</v>
      </c>
      <c r="O177" s="6">
        <f t="shared" si="38"/>
        <v>1.3617021276595747</v>
      </c>
      <c r="P177" s="7">
        <f t="shared" si="39"/>
        <v>0.46616541353383456</v>
      </c>
      <c r="R177" s="4" t="s">
        <v>104</v>
      </c>
      <c r="S177" s="4">
        <v>29</v>
      </c>
      <c r="T177" s="4" t="s">
        <v>15</v>
      </c>
      <c r="U177" s="4">
        <v>3</v>
      </c>
      <c r="V177" s="4">
        <v>493564.513719999</v>
      </c>
      <c r="W177" s="4">
        <v>5180609.8858099803</v>
      </c>
      <c r="X177" s="4">
        <v>187.00787401574803</v>
      </c>
      <c r="Y177" s="4">
        <v>0.9410377358490567</v>
      </c>
      <c r="Z177" s="4">
        <v>0.47738693467336685</v>
      </c>
      <c r="AA177" s="4">
        <v>1.0106382978723405</v>
      </c>
      <c r="AB177">
        <v>0.21804511278195488</v>
      </c>
    </row>
    <row r="178" spans="1:28" x14ac:dyDescent="0.25">
      <c r="A178" s="1" t="s">
        <v>104</v>
      </c>
      <c r="B178" s="1">
        <v>333</v>
      </c>
      <c r="C178" s="1" t="s">
        <v>15</v>
      </c>
      <c r="D178" s="1">
        <v>3</v>
      </c>
      <c r="E178" s="1">
        <v>493817.81432800001</v>
      </c>
      <c r="F178" s="1">
        <v>5180989.4352799803</v>
      </c>
      <c r="G178" s="1">
        <v>248.52362204724409</v>
      </c>
      <c r="M178" s="8">
        <f t="shared" si="36"/>
        <v>1.2505896226415096</v>
      </c>
      <c r="N178" s="6">
        <f t="shared" si="37"/>
        <v>0.63442211055276376</v>
      </c>
      <c r="O178" s="6">
        <f t="shared" si="38"/>
        <v>1.3430851063829787</v>
      </c>
      <c r="P178" s="7">
        <f t="shared" si="39"/>
        <v>0.45300751879699241</v>
      </c>
      <c r="R178" s="4" t="s">
        <v>104</v>
      </c>
      <c r="S178" s="4">
        <v>53</v>
      </c>
      <c r="T178" s="4" t="s">
        <v>15</v>
      </c>
      <c r="U178" s="4">
        <v>3</v>
      </c>
      <c r="V178" s="4">
        <v>493577.061649999</v>
      </c>
      <c r="W178" s="4">
        <v>5180636.4305800004</v>
      </c>
      <c r="X178" s="4">
        <v>204.7244094488189</v>
      </c>
      <c r="Y178" s="4">
        <v>1.0301886792452832</v>
      </c>
      <c r="Z178" s="4">
        <v>0.52261306532663321</v>
      </c>
      <c r="AA178" s="4">
        <v>1.1063829787234043</v>
      </c>
      <c r="AB178">
        <v>0.28571428571428575</v>
      </c>
    </row>
    <row r="179" spans="1:28" x14ac:dyDescent="0.25">
      <c r="A179" s="1" t="s">
        <v>104</v>
      </c>
      <c r="B179" s="1">
        <v>53</v>
      </c>
      <c r="C179" s="1" t="s">
        <v>15</v>
      </c>
      <c r="D179" s="1">
        <v>3</v>
      </c>
      <c r="E179" s="1">
        <v>493577.061649999</v>
      </c>
      <c r="F179" s="1">
        <v>5180636.4305800004</v>
      </c>
      <c r="G179" s="1">
        <v>204.7244094488189</v>
      </c>
      <c r="M179" s="8">
        <f t="shared" si="36"/>
        <v>1.0301886792452832</v>
      </c>
      <c r="N179" s="6">
        <f t="shared" si="37"/>
        <v>0.52261306532663321</v>
      </c>
      <c r="O179" s="6">
        <f t="shared" si="38"/>
        <v>1.1063829787234043</v>
      </c>
      <c r="P179" s="7">
        <f t="shared" si="39"/>
        <v>0.28571428571428575</v>
      </c>
      <c r="R179" s="4" t="s">
        <v>104</v>
      </c>
      <c r="S179" s="4">
        <v>78</v>
      </c>
      <c r="T179" s="4" t="s">
        <v>15</v>
      </c>
      <c r="U179" s="4">
        <v>3</v>
      </c>
      <c r="V179" s="4">
        <v>493583.737041999</v>
      </c>
      <c r="W179" s="4">
        <v>5180668.20438</v>
      </c>
      <c r="X179" s="4">
        <v>258.36614173228344</v>
      </c>
      <c r="Y179" s="4">
        <v>1.3001179245283019</v>
      </c>
      <c r="Z179" s="4">
        <v>0.65954773869346728</v>
      </c>
      <c r="AA179" s="4">
        <v>1.3962765957446808</v>
      </c>
      <c r="AB179">
        <v>0.49060150375939837</v>
      </c>
    </row>
    <row r="180" spans="1:28" x14ac:dyDescent="0.25">
      <c r="A180" s="1" t="s">
        <v>104</v>
      </c>
      <c r="B180" s="1">
        <v>210</v>
      </c>
      <c r="C180" s="1" t="s">
        <v>15</v>
      </c>
      <c r="D180" s="1">
        <v>3</v>
      </c>
      <c r="E180" s="1">
        <v>493703.84080900002</v>
      </c>
      <c r="F180" s="1">
        <v>5180836.9829399902</v>
      </c>
      <c r="G180" s="1">
        <v>203.24803149606299</v>
      </c>
      <c r="M180" s="8">
        <f t="shared" si="36"/>
        <v>1.0227594339622643</v>
      </c>
      <c r="N180" s="6">
        <f t="shared" si="37"/>
        <v>0.51884422110552764</v>
      </c>
      <c r="O180" s="6">
        <f t="shared" si="38"/>
        <v>1.0984042553191491</v>
      </c>
      <c r="P180" s="7">
        <f t="shared" si="39"/>
        <v>0.28007518796992481</v>
      </c>
      <c r="R180" s="4" t="s">
        <v>104</v>
      </c>
      <c r="S180" s="4">
        <v>79</v>
      </c>
      <c r="T180" s="4" t="s">
        <v>15</v>
      </c>
      <c r="U180" s="4">
        <v>3</v>
      </c>
      <c r="V180" s="4">
        <v>493615.65366100002</v>
      </c>
      <c r="W180" s="4">
        <v>5180675.17105</v>
      </c>
      <c r="X180" s="4">
        <v>129.92125984251967</v>
      </c>
      <c r="Y180" s="4">
        <v>0.6537735849056604</v>
      </c>
      <c r="Z180" s="4">
        <v>0.33165829145728642</v>
      </c>
      <c r="AA180" s="4">
        <v>0.7021276595744681</v>
      </c>
      <c r="AB180" s="108">
        <v>0</v>
      </c>
    </row>
    <row r="181" spans="1:28" x14ac:dyDescent="0.25">
      <c r="A181" s="1" t="s">
        <v>104</v>
      </c>
      <c r="B181" s="1">
        <v>235</v>
      </c>
      <c r="C181" s="1" t="s">
        <v>15</v>
      </c>
      <c r="D181" s="1">
        <v>3</v>
      </c>
      <c r="E181" s="1">
        <v>493731.73648899799</v>
      </c>
      <c r="F181" s="1">
        <v>5180868.7346999804</v>
      </c>
      <c r="G181" s="1">
        <v>201.27952755905511</v>
      </c>
      <c r="M181" s="8">
        <f t="shared" si="36"/>
        <v>1.0128537735849057</v>
      </c>
      <c r="N181" s="6">
        <f t="shared" si="37"/>
        <v>0.51381909547738691</v>
      </c>
      <c r="O181" s="6">
        <f t="shared" si="38"/>
        <v>1.0877659574468086</v>
      </c>
      <c r="P181" s="7">
        <f t="shared" si="39"/>
        <v>0.27255639097744355</v>
      </c>
      <c r="R181" s="4" t="s">
        <v>104</v>
      </c>
      <c r="S181" s="4">
        <v>106</v>
      </c>
      <c r="T181" s="4" t="s">
        <v>15</v>
      </c>
      <c r="U181" s="4">
        <v>3</v>
      </c>
      <c r="V181" s="4">
        <v>493627.13805200002</v>
      </c>
      <c r="W181" s="4">
        <v>5180706.9397900002</v>
      </c>
      <c r="X181" s="4">
        <v>198.32677165354332</v>
      </c>
      <c r="Y181" s="4">
        <v>0.99799528301886808</v>
      </c>
      <c r="Z181" s="4">
        <v>0.50628140703517588</v>
      </c>
      <c r="AA181" s="4">
        <v>1.071808510638298</v>
      </c>
      <c r="AB181">
        <v>0.26127819548872183</v>
      </c>
    </row>
    <row r="182" spans="1:28" x14ac:dyDescent="0.25">
      <c r="A182" s="1" t="s">
        <v>104</v>
      </c>
      <c r="B182" s="1">
        <v>106</v>
      </c>
      <c r="C182" s="1" t="s">
        <v>15</v>
      </c>
      <c r="D182" s="1">
        <v>3</v>
      </c>
      <c r="E182" s="1">
        <v>493627.13805200002</v>
      </c>
      <c r="F182" s="1">
        <v>5180706.9397900002</v>
      </c>
      <c r="G182" s="1">
        <v>198.32677165354332</v>
      </c>
      <c r="M182" s="8">
        <f t="shared" si="36"/>
        <v>0.99799528301886808</v>
      </c>
      <c r="N182" s="6">
        <f t="shared" si="37"/>
        <v>0.50628140703517588</v>
      </c>
      <c r="O182" s="6">
        <f t="shared" si="38"/>
        <v>1.071808510638298</v>
      </c>
      <c r="P182" s="7">
        <f t="shared" si="39"/>
        <v>0.26127819548872183</v>
      </c>
      <c r="R182" s="4" t="s">
        <v>104</v>
      </c>
      <c r="S182" s="4">
        <v>133</v>
      </c>
      <c r="T182" s="4" t="s">
        <v>15</v>
      </c>
      <c r="U182" s="4">
        <v>3</v>
      </c>
      <c r="V182" s="4">
        <v>493656.32318900002</v>
      </c>
      <c r="W182" s="4">
        <v>5180729.9111700002</v>
      </c>
      <c r="X182" s="4">
        <v>391.73228346456693</v>
      </c>
      <c r="Y182" s="4">
        <v>1.9712264150943399</v>
      </c>
      <c r="Z182" s="4">
        <v>1</v>
      </c>
      <c r="AA182" s="4">
        <v>2.1170212765957448</v>
      </c>
      <c r="AB182" s="7">
        <v>1</v>
      </c>
    </row>
    <row r="183" spans="1:28" x14ac:dyDescent="0.25">
      <c r="A183" s="1" t="s">
        <v>104</v>
      </c>
      <c r="B183" s="1">
        <v>29</v>
      </c>
      <c r="C183" s="1" t="s">
        <v>15</v>
      </c>
      <c r="D183" s="1">
        <v>3</v>
      </c>
      <c r="E183" s="1">
        <v>493564.513719999</v>
      </c>
      <c r="F183" s="1">
        <v>5180609.8858099803</v>
      </c>
      <c r="G183" s="1">
        <v>187.00787401574803</v>
      </c>
      <c r="M183" s="8">
        <f t="shared" si="36"/>
        <v>0.9410377358490567</v>
      </c>
      <c r="N183" s="6">
        <f t="shared" si="37"/>
        <v>0.47738693467336685</v>
      </c>
      <c r="O183" s="6">
        <f t="shared" si="38"/>
        <v>1.0106382978723405</v>
      </c>
      <c r="P183" s="7">
        <f t="shared" si="39"/>
        <v>0.21804511278195488</v>
      </c>
      <c r="R183" s="4" t="s">
        <v>104</v>
      </c>
      <c r="S183" s="4">
        <v>159</v>
      </c>
      <c r="T183" s="4" t="s">
        <v>15</v>
      </c>
      <c r="U183" s="4">
        <v>3</v>
      </c>
      <c r="V183" s="4">
        <v>493669.952770998</v>
      </c>
      <c r="W183" s="4">
        <v>5180769.34516</v>
      </c>
      <c r="X183" s="4">
        <v>150.59055118110237</v>
      </c>
      <c r="Y183" s="4">
        <v>0.75778301886792465</v>
      </c>
      <c r="Z183" s="4">
        <v>0.38442211055276382</v>
      </c>
      <c r="AA183" s="4">
        <v>0.81382978723404265</v>
      </c>
      <c r="AB183">
        <v>7.8947368421052683E-2</v>
      </c>
    </row>
    <row r="184" spans="1:28" x14ac:dyDescent="0.25">
      <c r="A184" s="1" t="s">
        <v>104</v>
      </c>
      <c r="B184" s="1">
        <v>307</v>
      </c>
      <c r="C184" s="1" t="s">
        <v>15</v>
      </c>
      <c r="D184" s="1">
        <v>3</v>
      </c>
      <c r="E184" s="1">
        <v>493789.76676500001</v>
      </c>
      <c r="F184" s="1">
        <v>5180957.4610299803</v>
      </c>
      <c r="G184" s="1">
        <v>185.03937007874015</v>
      </c>
      <c r="M184" s="8">
        <f t="shared" si="36"/>
        <v>0.93113207547169818</v>
      </c>
      <c r="N184" s="6">
        <f t="shared" si="37"/>
        <v>0.47236180904522612</v>
      </c>
      <c r="O184" s="6">
        <f t="shared" si="38"/>
        <v>1</v>
      </c>
      <c r="P184" s="7">
        <f t="shared" si="39"/>
        <v>0.21052631578947364</v>
      </c>
      <c r="R184" s="4" t="s">
        <v>104</v>
      </c>
      <c r="S184" s="4">
        <v>185</v>
      </c>
      <c r="T184" s="4" t="s">
        <v>15</v>
      </c>
      <c r="U184" s="4">
        <v>3</v>
      </c>
      <c r="V184" s="4">
        <v>493687.085563</v>
      </c>
      <c r="W184" s="4">
        <v>5180801.1080700001</v>
      </c>
    </row>
    <row r="185" spans="1:28" x14ac:dyDescent="0.25">
      <c r="A185" s="1" t="s">
        <v>104</v>
      </c>
      <c r="B185" s="1">
        <v>281</v>
      </c>
      <c r="C185" s="1" t="s">
        <v>15</v>
      </c>
      <c r="D185" s="1">
        <v>3</v>
      </c>
      <c r="E185" s="1">
        <v>493754.887468</v>
      </c>
      <c r="F185" s="1">
        <v>5180909.4718399802</v>
      </c>
      <c r="G185" s="1">
        <v>177.16535433070865</v>
      </c>
      <c r="M185" s="8">
        <f t="shared" si="36"/>
        <v>0.89150943396226423</v>
      </c>
      <c r="N185" s="6">
        <f t="shared" si="37"/>
        <v>0.45226130653266328</v>
      </c>
      <c r="O185" s="6">
        <f t="shared" si="38"/>
        <v>0.95744680851063835</v>
      </c>
      <c r="P185" s="7">
        <f t="shared" si="39"/>
        <v>0.18045112781954883</v>
      </c>
      <c r="R185" s="4" t="s">
        <v>104</v>
      </c>
      <c r="S185" s="4">
        <v>210</v>
      </c>
      <c r="T185" s="4" t="s">
        <v>15</v>
      </c>
      <c r="U185" s="4">
        <v>3</v>
      </c>
      <c r="V185" s="4">
        <v>493703.84080900002</v>
      </c>
      <c r="W185" s="4">
        <v>5180836.9829399902</v>
      </c>
      <c r="X185" s="4">
        <v>203.24803149606299</v>
      </c>
      <c r="Y185" s="4">
        <v>1.0227594339622643</v>
      </c>
      <c r="Z185" s="4">
        <v>0.51884422110552764</v>
      </c>
      <c r="AA185" s="4">
        <v>1.0984042553191491</v>
      </c>
      <c r="AB185">
        <v>0.28007518796992481</v>
      </c>
    </row>
    <row r="186" spans="1:28" x14ac:dyDescent="0.25">
      <c r="A186" s="1" t="s">
        <v>104</v>
      </c>
      <c r="B186" s="1">
        <v>28</v>
      </c>
      <c r="C186" s="1" t="s">
        <v>15</v>
      </c>
      <c r="D186" s="1">
        <v>3</v>
      </c>
      <c r="E186" s="1">
        <v>493532.593582</v>
      </c>
      <c r="F186" s="1">
        <v>5180600.0302499803</v>
      </c>
      <c r="G186" s="1">
        <v>176.67322834645668</v>
      </c>
      <c r="M186" s="8">
        <f t="shared" si="36"/>
        <v>0.88903301886792463</v>
      </c>
      <c r="N186" s="6">
        <f t="shared" si="37"/>
        <v>0.45100502512562812</v>
      </c>
      <c r="O186" s="6">
        <f t="shared" si="38"/>
        <v>0.95478723404255317</v>
      </c>
      <c r="P186" s="7">
        <f t="shared" si="39"/>
        <v>0.17857142857142855</v>
      </c>
      <c r="R186" s="4" t="s">
        <v>104</v>
      </c>
      <c r="S186" s="4">
        <v>235</v>
      </c>
      <c r="T186" s="4" t="s">
        <v>15</v>
      </c>
      <c r="U186" s="4">
        <v>3</v>
      </c>
      <c r="V186" s="4">
        <v>493731.73648899799</v>
      </c>
      <c r="W186" s="4">
        <v>5180868.7346999804</v>
      </c>
      <c r="X186" s="4">
        <v>201.27952755905511</v>
      </c>
      <c r="Y186" s="4">
        <v>1.0128537735849057</v>
      </c>
      <c r="Z186" s="4">
        <v>0.51381909547738691</v>
      </c>
      <c r="AA186" s="4">
        <v>1.0877659574468086</v>
      </c>
      <c r="AB186">
        <v>0.27255639097744355</v>
      </c>
    </row>
    <row r="187" spans="1:28" x14ac:dyDescent="0.25">
      <c r="A187" s="1" t="s">
        <v>104</v>
      </c>
      <c r="B187" s="1">
        <v>282</v>
      </c>
      <c r="C187" s="1" t="s">
        <v>15</v>
      </c>
      <c r="D187" s="1">
        <v>3</v>
      </c>
      <c r="E187" s="1">
        <v>493785.611817998</v>
      </c>
      <c r="F187" s="1">
        <v>5180925.6843699804</v>
      </c>
      <c r="G187" s="1">
        <v>172.73622047244095</v>
      </c>
      <c r="M187" s="8">
        <f t="shared" si="36"/>
        <v>0.86922169811320771</v>
      </c>
      <c r="N187" s="6">
        <f t="shared" si="37"/>
        <v>0.44095477386934673</v>
      </c>
      <c r="O187" s="6">
        <f t="shared" si="38"/>
        <v>0.9335106382978724</v>
      </c>
      <c r="P187" s="7">
        <f t="shared" si="39"/>
        <v>0.1635338345864662</v>
      </c>
      <c r="R187" s="4" t="s">
        <v>104</v>
      </c>
      <c r="S187" s="4">
        <v>258</v>
      </c>
      <c r="T187" s="4" t="s">
        <v>15</v>
      </c>
      <c r="U187" s="4">
        <v>3</v>
      </c>
      <c r="V187" s="4">
        <v>493732.739057998</v>
      </c>
      <c r="W187" s="4">
        <v>5180878.5124000004</v>
      </c>
      <c r="X187" s="4">
        <v>159.94094488188975</v>
      </c>
      <c r="Y187" s="4">
        <v>0.80483490566037741</v>
      </c>
      <c r="Z187" s="4">
        <v>0.40829145728643212</v>
      </c>
      <c r="AA187" s="4">
        <v>0.8643617021276595</v>
      </c>
      <c r="AB187">
        <v>0.11466165413533831</v>
      </c>
    </row>
    <row r="188" spans="1:28" x14ac:dyDescent="0.25">
      <c r="A188" s="1" t="s">
        <v>104</v>
      </c>
      <c r="B188" s="1">
        <v>8</v>
      </c>
      <c r="C188" s="1" t="s">
        <v>15</v>
      </c>
      <c r="D188" s="1">
        <v>3</v>
      </c>
      <c r="E188" s="1">
        <v>493542.64672600001</v>
      </c>
      <c r="F188" s="1">
        <v>5180578.1283600004</v>
      </c>
      <c r="G188" s="1">
        <v>169.78346456692913</v>
      </c>
      <c r="M188" s="8">
        <f t="shared" si="36"/>
        <v>0.85436320754716988</v>
      </c>
      <c r="N188" s="6">
        <f t="shared" si="37"/>
        <v>0.43341708542713564</v>
      </c>
      <c r="O188" s="6">
        <f t="shared" si="38"/>
        <v>0.91755319148936165</v>
      </c>
      <c r="P188" s="7">
        <f t="shared" si="39"/>
        <v>0.15225563909774434</v>
      </c>
      <c r="R188" s="4" t="s">
        <v>104</v>
      </c>
      <c r="S188" s="4">
        <v>259</v>
      </c>
      <c r="T188" s="4" t="s">
        <v>15</v>
      </c>
      <c r="U188" s="4">
        <v>3</v>
      </c>
      <c r="V188" s="4">
        <v>493764.663158999</v>
      </c>
      <c r="W188" s="4">
        <v>5180893.9251399804</v>
      </c>
      <c r="X188" s="4">
        <v>129.92125984251967</v>
      </c>
    </row>
    <row r="189" spans="1:28" x14ac:dyDescent="0.25">
      <c r="A189" s="1" t="s">
        <v>104</v>
      </c>
      <c r="B189" s="1">
        <v>308</v>
      </c>
      <c r="C189" s="1" t="s">
        <v>15</v>
      </c>
      <c r="D189" s="1">
        <v>3</v>
      </c>
      <c r="E189" s="1">
        <v>493821.674625999</v>
      </c>
      <c r="F189" s="1">
        <v>5180957.6503400002</v>
      </c>
      <c r="G189" s="1">
        <v>164.86220472440945</v>
      </c>
      <c r="M189" s="8">
        <f t="shared" si="36"/>
        <v>0.82959905660377364</v>
      </c>
      <c r="N189" s="6">
        <f t="shared" si="37"/>
        <v>0.42085427135678394</v>
      </c>
      <c r="O189" s="6">
        <f t="shared" si="38"/>
        <v>0.89095744680851074</v>
      </c>
      <c r="P189" s="7">
        <f t="shared" si="39"/>
        <v>0.13345864661654139</v>
      </c>
      <c r="R189" s="4" t="s">
        <v>104</v>
      </c>
      <c r="S189" s="4">
        <v>281</v>
      </c>
      <c r="T189" s="4" t="s">
        <v>15</v>
      </c>
      <c r="U189" s="4">
        <v>3</v>
      </c>
      <c r="V189" s="4">
        <v>493754.887468</v>
      </c>
      <c r="W189" s="4">
        <v>5180909.4718399802</v>
      </c>
      <c r="X189" s="4">
        <v>177.16535433070865</v>
      </c>
      <c r="Y189" s="4">
        <v>0.89150943396226423</v>
      </c>
      <c r="Z189" s="4">
        <v>0.45226130653266328</v>
      </c>
      <c r="AA189" s="4">
        <v>0.95744680851063835</v>
      </c>
      <c r="AB189">
        <v>0.18045112781954883</v>
      </c>
    </row>
    <row r="190" spans="1:28" x14ac:dyDescent="0.25">
      <c r="A190" s="1" t="s">
        <v>104</v>
      </c>
      <c r="B190" s="1">
        <v>258</v>
      </c>
      <c r="C190" s="1" t="s">
        <v>15</v>
      </c>
      <c r="D190" s="1">
        <v>3</v>
      </c>
      <c r="E190" s="1">
        <v>493732.739057998</v>
      </c>
      <c r="F190" s="1">
        <v>5180878.5124000004</v>
      </c>
      <c r="G190" s="1">
        <v>159.94094488188975</v>
      </c>
      <c r="M190" s="8">
        <f t="shared" si="36"/>
        <v>0.80483490566037741</v>
      </c>
      <c r="N190" s="6">
        <f t="shared" si="37"/>
        <v>0.40829145728643212</v>
      </c>
      <c r="O190" s="6">
        <f t="shared" si="38"/>
        <v>0.8643617021276595</v>
      </c>
      <c r="P190" s="7">
        <f t="shared" si="39"/>
        <v>0.11466165413533831</v>
      </c>
      <c r="R190" s="4" t="s">
        <v>104</v>
      </c>
      <c r="S190" s="4">
        <v>282</v>
      </c>
      <c r="T190" s="4" t="s">
        <v>15</v>
      </c>
      <c r="U190" s="4">
        <v>3</v>
      </c>
      <c r="V190" s="4">
        <v>493785.611817998</v>
      </c>
      <c r="W190" s="4">
        <v>5180925.6843699804</v>
      </c>
      <c r="X190" s="4">
        <v>172.73622047244095</v>
      </c>
      <c r="Y190" s="4">
        <v>0.86922169811320771</v>
      </c>
      <c r="Z190" s="4">
        <v>0.44095477386934673</v>
      </c>
      <c r="AA190" s="4">
        <v>0.9335106382978724</v>
      </c>
      <c r="AB190">
        <v>0.1635338345864662</v>
      </c>
    </row>
    <row r="191" spans="1:28" x14ac:dyDescent="0.25">
      <c r="A191" s="1" t="s">
        <v>104</v>
      </c>
      <c r="B191" s="1">
        <v>159</v>
      </c>
      <c r="C191" s="1" t="s">
        <v>15</v>
      </c>
      <c r="D191" s="1">
        <v>3</v>
      </c>
      <c r="E191" s="1">
        <v>493669.952770998</v>
      </c>
      <c r="F191" s="1">
        <v>5180769.34516</v>
      </c>
      <c r="G191" s="1">
        <v>150.59055118110237</v>
      </c>
      <c r="M191" s="8">
        <f t="shared" si="36"/>
        <v>0.75778301886792465</v>
      </c>
      <c r="N191" s="6">
        <f t="shared" si="37"/>
        <v>0.38442211055276382</v>
      </c>
      <c r="O191" s="6">
        <f t="shared" si="38"/>
        <v>0.81382978723404265</v>
      </c>
      <c r="P191" s="7">
        <f t="shared" si="39"/>
        <v>7.8947368421052683E-2</v>
      </c>
      <c r="R191" s="4" t="s">
        <v>104</v>
      </c>
      <c r="S191" s="4">
        <v>307</v>
      </c>
      <c r="T191" s="4" t="s">
        <v>15</v>
      </c>
      <c r="U191" s="4">
        <v>3</v>
      </c>
      <c r="V191" s="4">
        <v>493789.76676500001</v>
      </c>
      <c r="W191" s="4">
        <v>5180957.4610299803</v>
      </c>
      <c r="X191" s="4">
        <v>185.03937007874015</v>
      </c>
      <c r="Y191" s="4">
        <v>0.93113207547169818</v>
      </c>
      <c r="Z191" s="4">
        <v>0.47236180904522612</v>
      </c>
      <c r="AA191" s="4">
        <v>1</v>
      </c>
      <c r="AB191">
        <v>0.21052631578947364</v>
      </c>
    </row>
    <row r="192" spans="1:28" x14ac:dyDescent="0.25">
      <c r="A192" s="1" t="s">
        <v>104</v>
      </c>
      <c r="B192" s="1">
        <v>7</v>
      </c>
      <c r="C192" s="1" t="s">
        <v>15</v>
      </c>
      <c r="D192" s="1">
        <v>3</v>
      </c>
      <c r="E192" s="1">
        <v>493510.72638299799</v>
      </c>
      <c r="F192" s="1">
        <v>5180568.2729099803</v>
      </c>
      <c r="G192" s="1">
        <v>138.28740157480314</v>
      </c>
      <c r="M192" s="8">
        <f t="shared" si="36"/>
        <v>0.69587264150943395</v>
      </c>
      <c r="N192" s="6">
        <f t="shared" si="37"/>
        <v>0.35301507537688442</v>
      </c>
      <c r="O192" s="6">
        <f t="shared" si="38"/>
        <v>0.74734042553191493</v>
      </c>
      <c r="P192" s="7">
        <f t="shared" si="39"/>
        <v>3.1954887218045118E-2</v>
      </c>
      <c r="R192" s="4" t="s">
        <v>104</v>
      </c>
      <c r="S192" s="4">
        <v>308</v>
      </c>
      <c r="T192" s="4" t="s">
        <v>15</v>
      </c>
      <c r="U192" s="4">
        <v>3</v>
      </c>
      <c r="V192" s="4">
        <v>493821.674625999</v>
      </c>
      <c r="W192" s="4">
        <v>5180957.6503400002</v>
      </c>
      <c r="X192" s="4">
        <v>164.86220472440945</v>
      </c>
      <c r="Y192" s="4">
        <v>0.82959905660377364</v>
      </c>
      <c r="Z192" s="4">
        <v>0.42085427135678394</v>
      </c>
      <c r="AA192" s="4">
        <v>0.89095744680851074</v>
      </c>
      <c r="AB192">
        <v>0.13345864661654139</v>
      </c>
    </row>
    <row r="193" spans="1:28" x14ac:dyDescent="0.25">
      <c r="A193" s="1" t="s">
        <v>104</v>
      </c>
      <c r="B193" s="1">
        <v>79</v>
      </c>
      <c r="C193" s="1" t="s">
        <v>15</v>
      </c>
      <c r="D193" s="1">
        <v>3</v>
      </c>
      <c r="E193" s="1">
        <v>493615.65366100002</v>
      </c>
      <c r="F193" s="1">
        <v>5180675.17105</v>
      </c>
      <c r="G193" s="1">
        <v>129.92125984251967</v>
      </c>
      <c r="M193" s="8">
        <f t="shared" si="36"/>
        <v>0.6537735849056604</v>
      </c>
      <c r="N193" s="6">
        <f t="shared" si="37"/>
        <v>0.33165829145728642</v>
      </c>
      <c r="O193" s="6">
        <f t="shared" si="38"/>
        <v>0.7021276595744681</v>
      </c>
      <c r="P193" s="7">
        <f t="shared" si="39"/>
        <v>0</v>
      </c>
      <c r="R193" s="4" t="s">
        <v>104</v>
      </c>
      <c r="S193" s="4">
        <v>333</v>
      </c>
      <c r="T193" s="4" t="s">
        <v>15</v>
      </c>
      <c r="U193" s="4">
        <v>3</v>
      </c>
      <c r="V193" s="4">
        <v>493817.81432800001</v>
      </c>
      <c r="W193" s="4">
        <v>5180989.4352799803</v>
      </c>
      <c r="X193" s="4">
        <v>248.52362204724409</v>
      </c>
      <c r="Y193" s="4">
        <v>1.2505896226415096</v>
      </c>
      <c r="Z193" s="4">
        <v>0.63442211055276376</v>
      </c>
      <c r="AA193" s="4">
        <v>1.3430851063829787</v>
      </c>
      <c r="AB193">
        <v>0.45300751879699241</v>
      </c>
    </row>
    <row r="194" spans="1:28" x14ac:dyDescent="0.25">
      <c r="A194" s="1" t="s">
        <v>104</v>
      </c>
      <c r="B194" s="1">
        <v>259</v>
      </c>
      <c r="C194" s="1" t="s">
        <v>15</v>
      </c>
      <c r="D194" s="1">
        <v>3</v>
      </c>
      <c r="E194" s="1">
        <v>493764.663158999</v>
      </c>
      <c r="F194" s="1">
        <v>5180893.9251399804</v>
      </c>
      <c r="G194" s="1">
        <v>129.92125984251967</v>
      </c>
      <c r="M194" s="8"/>
      <c r="N194" s="6"/>
      <c r="O194" s="6"/>
      <c r="P194" s="7"/>
      <c r="R194" s="4" t="s">
        <v>104</v>
      </c>
      <c r="S194" s="4">
        <v>380</v>
      </c>
      <c r="T194" s="4" t="s">
        <v>15</v>
      </c>
      <c r="U194" s="4">
        <v>3</v>
      </c>
      <c r="V194" s="4">
        <v>493858.701495999</v>
      </c>
      <c r="W194" s="4">
        <v>5181036.9536199803</v>
      </c>
      <c r="X194" s="4">
        <v>251.96850393700788</v>
      </c>
      <c r="Y194" s="4">
        <v>1.267924528301887</v>
      </c>
      <c r="Z194" s="4">
        <v>0.64321608040201006</v>
      </c>
      <c r="AA194" s="4">
        <v>1.3617021276595747</v>
      </c>
      <c r="AB194">
        <v>0.46616541353383456</v>
      </c>
    </row>
    <row r="195" spans="1:28" x14ac:dyDescent="0.25">
      <c r="A195" s="1" t="s">
        <v>104</v>
      </c>
      <c r="B195" s="1">
        <v>185</v>
      </c>
      <c r="C195" s="1" t="s">
        <v>15</v>
      </c>
      <c r="D195" s="1">
        <v>3</v>
      </c>
      <c r="E195" s="1">
        <v>493687.085563</v>
      </c>
      <c r="F195" s="1">
        <v>5180801.1080700001</v>
      </c>
      <c r="M195" s="8"/>
      <c r="N195" s="6"/>
      <c r="O195" s="6"/>
      <c r="P195" s="7"/>
      <c r="R195" s="4" t="s">
        <v>104</v>
      </c>
      <c r="S195" s="4">
        <v>381</v>
      </c>
      <c r="T195" s="4" t="s">
        <v>15</v>
      </c>
      <c r="U195" s="4">
        <v>3</v>
      </c>
      <c r="V195" s="4">
        <v>493890.63845799799</v>
      </c>
      <c r="W195" s="4">
        <v>5181066.1461699903</v>
      </c>
      <c r="X195" s="4">
        <v>273.12992125984249</v>
      </c>
      <c r="Y195" s="4">
        <v>1.3744103773584906</v>
      </c>
      <c r="Z195" s="4">
        <v>0.69723618090452255</v>
      </c>
      <c r="AA195" s="4">
        <v>1.4760638297872339</v>
      </c>
      <c r="AB195">
        <v>0.54699248120300736</v>
      </c>
    </row>
    <row r="196" spans="1:28" x14ac:dyDescent="0.25">
      <c r="A196" s="5" t="s">
        <v>90</v>
      </c>
      <c r="B196" s="5">
        <v>359</v>
      </c>
      <c r="C196" s="5" t="s">
        <v>15</v>
      </c>
      <c r="D196" s="5">
        <v>4</v>
      </c>
      <c r="E196" s="5">
        <v>493891.90376700001</v>
      </c>
      <c r="F196" s="5">
        <v>5181034.3639200004</v>
      </c>
      <c r="G196" s="5">
        <v>781.72866520787738</v>
      </c>
      <c r="H196" s="5"/>
      <c r="I196" s="5"/>
      <c r="J196" s="5"/>
      <c r="K196" s="5"/>
      <c r="L196" s="5"/>
      <c r="M196" s="6">
        <f t="shared" ref="M196:M211" si="40">G196/$I$11</f>
        <v>1.4973803702410056</v>
      </c>
      <c r="N196" s="6">
        <f>G196/$J$11</f>
        <v>1</v>
      </c>
      <c r="O196" s="6">
        <f>G196/$K$11</f>
        <v>1.3622497616777882</v>
      </c>
      <c r="P196" s="7">
        <f>(G196-$L$11)/($J$11-$L$11)</f>
        <v>1</v>
      </c>
      <c r="R196" s="4" t="s">
        <v>90</v>
      </c>
      <c r="S196" s="4">
        <v>9</v>
      </c>
      <c r="T196" s="4" t="s">
        <v>15</v>
      </c>
      <c r="U196" s="4">
        <v>4</v>
      </c>
      <c r="V196" s="4">
        <v>493574.550785998</v>
      </c>
      <c r="W196" s="4">
        <v>5180572.8713800004</v>
      </c>
      <c r="X196" s="4">
        <v>565.09846827133481</v>
      </c>
      <c r="Y196" s="4">
        <v>1.0824310164163464</v>
      </c>
      <c r="Z196" s="4">
        <v>0.72288313505948221</v>
      </c>
      <c r="AA196" s="4">
        <v>0.98474737845567206</v>
      </c>
      <c r="AB196">
        <v>0.65979381443298979</v>
      </c>
    </row>
    <row r="197" spans="1:28" x14ac:dyDescent="0.25">
      <c r="A197" s="1" t="s">
        <v>90</v>
      </c>
      <c r="B197" s="1">
        <v>211</v>
      </c>
      <c r="C197" s="1" t="s">
        <v>15</v>
      </c>
      <c r="D197" s="1">
        <v>4</v>
      </c>
      <c r="E197" s="1">
        <v>493735.726117999</v>
      </c>
      <c r="F197" s="1">
        <v>5180814.9473799802</v>
      </c>
      <c r="G197" s="1">
        <v>735.22975929978111</v>
      </c>
      <c r="M197" s="8">
        <f t="shared" si="40"/>
        <v>1.4083129584352074</v>
      </c>
      <c r="N197" s="6">
        <f t="shared" ref="N197:N211" si="41">G197/$J$11</f>
        <v>0.94051784464660604</v>
      </c>
      <c r="O197" s="6">
        <f t="shared" ref="O197:O211" si="42">G197/$K$11</f>
        <v>1.2812202097235461</v>
      </c>
      <c r="P197" s="7">
        <f t="shared" ref="P197:P211" si="43">(G197-$L$11)/($J$11-$L$11)</f>
        <v>0.92697594501718217</v>
      </c>
      <c r="R197" s="4" t="s">
        <v>90</v>
      </c>
      <c r="S197" s="4">
        <v>30</v>
      </c>
      <c r="T197" s="4" t="s">
        <v>15</v>
      </c>
      <c r="U197" s="4">
        <v>4</v>
      </c>
      <c r="V197" s="4">
        <v>493596.417629998</v>
      </c>
      <c r="W197" s="4">
        <v>5180604.6289499803</v>
      </c>
      <c r="X197" s="4">
        <v>339.16849015317285</v>
      </c>
      <c r="Y197" s="4">
        <v>0.6496681802305273</v>
      </c>
      <c r="Z197" s="4">
        <v>0.43386983904828552</v>
      </c>
      <c r="AA197" s="4">
        <v>0.59103908484270729</v>
      </c>
      <c r="AB197">
        <v>0.30498281786941583</v>
      </c>
    </row>
    <row r="198" spans="1:28" x14ac:dyDescent="0.25">
      <c r="A198" s="1" t="s">
        <v>90</v>
      </c>
      <c r="B198" s="1">
        <v>80</v>
      </c>
      <c r="C198" s="1" t="s">
        <v>15</v>
      </c>
      <c r="D198" s="1">
        <v>4</v>
      </c>
      <c r="E198" s="1">
        <v>493647.55350400001</v>
      </c>
      <c r="F198" s="1">
        <v>5180666.35855</v>
      </c>
      <c r="G198" s="1">
        <v>625.27352297592995</v>
      </c>
      <c r="M198" s="8">
        <f t="shared" si="40"/>
        <v>1.1976947258120849</v>
      </c>
      <c r="N198" s="6">
        <f t="shared" si="41"/>
        <v>0.79986004198740379</v>
      </c>
      <c r="O198" s="6">
        <f t="shared" si="42"/>
        <v>1.0896091515729265</v>
      </c>
      <c r="P198" s="7">
        <f t="shared" si="43"/>
        <v>0.75429553264604821</v>
      </c>
      <c r="R198" s="4" t="s">
        <v>90</v>
      </c>
      <c r="S198" s="4">
        <v>54</v>
      </c>
      <c r="T198" s="4" t="s">
        <v>15</v>
      </c>
      <c r="U198" s="4">
        <v>4</v>
      </c>
      <c r="V198" s="4">
        <v>493608.97844500002</v>
      </c>
      <c r="W198" s="4">
        <v>5180643.3971999902</v>
      </c>
      <c r="X198" s="4">
        <v>547.04595185995618</v>
      </c>
      <c r="Y198" s="4">
        <v>1.0478519035976246</v>
      </c>
      <c r="Z198" s="4">
        <v>0.69979006298110569</v>
      </c>
      <c r="AA198" s="4">
        <v>0.95328884652049561</v>
      </c>
      <c r="AB198">
        <v>0.63144329896907214</v>
      </c>
    </row>
    <row r="199" spans="1:28" x14ac:dyDescent="0.25">
      <c r="A199" s="1" t="s">
        <v>90</v>
      </c>
      <c r="B199" s="1">
        <v>335</v>
      </c>
      <c r="C199" s="1" t="s">
        <v>15</v>
      </c>
      <c r="D199" s="1">
        <v>4</v>
      </c>
      <c r="E199" s="1">
        <v>493881.642735</v>
      </c>
      <c r="F199" s="1">
        <v>5181002.5934100002</v>
      </c>
      <c r="G199" s="1">
        <v>620.8971553610503</v>
      </c>
      <c r="M199" s="8">
        <f t="shared" si="40"/>
        <v>1.1893119105833039</v>
      </c>
      <c r="N199" s="6">
        <f t="shared" si="41"/>
        <v>0.79426172148355501</v>
      </c>
      <c r="O199" s="6">
        <f t="shared" si="42"/>
        <v>1.0819828408007626</v>
      </c>
      <c r="P199" s="7">
        <f t="shared" si="43"/>
        <v>0.74742268041237114</v>
      </c>
      <c r="R199" s="4" t="s">
        <v>90</v>
      </c>
      <c r="S199" s="4">
        <v>80</v>
      </c>
      <c r="T199" s="4" t="s">
        <v>15</v>
      </c>
      <c r="U199" s="4">
        <v>4</v>
      </c>
      <c r="V199" s="4">
        <v>493647.55350400001</v>
      </c>
      <c r="W199" s="4">
        <v>5180666.35855</v>
      </c>
      <c r="X199" s="4">
        <v>625.27352297592995</v>
      </c>
      <c r="Y199" s="4">
        <v>1.1976947258120849</v>
      </c>
      <c r="Z199" s="4">
        <v>0.79986004198740379</v>
      </c>
      <c r="AA199" s="4">
        <v>1.0896091515729265</v>
      </c>
      <c r="AB199">
        <v>0.75429553264604821</v>
      </c>
    </row>
    <row r="200" spans="1:28" x14ac:dyDescent="0.25">
      <c r="A200" s="1" t="s">
        <v>90</v>
      </c>
      <c r="B200" s="1">
        <v>260</v>
      </c>
      <c r="C200" s="1" t="s">
        <v>15</v>
      </c>
      <c r="D200" s="1">
        <v>4</v>
      </c>
      <c r="E200" s="1">
        <v>493796.571358999</v>
      </c>
      <c r="F200" s="1">
        <v>5180894.1143199904</v>
      </c>
      <c r="G200" s="1">
        <v>597.92122538293211</v>
      </c>
      <c r="M200" s="8">
        <f t="shared" si="40"/>
        <v>1.1453021306322038</v>
      </c>
      <c r="N200" s="6">
        <f t="shared" si="41"/>
        <v>0.76487053883834855</v>
      </c>
      <c r="O200" s="6">
        <f t="shared" si="42"/>
        <v>1.0419447092469016</v>
      </c>
      <c r="P200" s="7">
        <f t="shared" si="43"/>
        <v>0.71134020618556704</v>
      </c>
      <c r="R200" s="4" t="s">
        <v>90</v>
      </c>
      <c r="S200" s="4">
        <v>107</v>
      </c>
      <c r="T200" s="4" t="s">
        <v>15</v>
      </c>
      <c r="U200" s="4">
        <v>4</v>
      </c>
      <c r="V200" s="4">
        <v>493659.03774300002</v>
      </c>
      <c r="W200" s="4">
        <v>5180698.1273499904</v>
      </c>
      <c r="X200" s="4">
        <v>144.9671772428884</v>
      </c>
      <c r="Y200" s="4">
        <v>0.27768075445337054</v>
      </c>
      <c r="Z200" s="4">
        <v>0.18544436668999301</v>
      </c>
      <c r="AA200" s="4">
        <v>0.25262154432793132</v>
      </c>
      <c r="AB200">
        <v>0</v>
      </c>
    </row>
    <row r="201" spans="1:28" x14ac:dyDescent="0.25">
      <c r="A201" s="1" t="s">
        <v>90</v>
      </c>
      <c r="B201" s="1">
        <v>334</v>
      </c>
      <c r="C201" s="1" t="s">
        <v>15</v>
      </c>
      <c r="D201" s="1">
        <v>4</v>
      </c>
      <c r="E201" s="1">
        <v>493849.705391998</v>
      </c>
      <c r="F201" s="1">
        <v>5180973.4009100003</v>
      </c>
      <c r="G201" s="1">
        <v>591.35667396061262</v>
      </c>
      <c r="M201" s="8">
        <f t="shared" si="40"/>
        <v>1.1327279077890322</v>
      </c>
      <c r="N201" s="6">
        <f t="shared" si="41"/>
        <v>0.75647305808257526</v>
      </c>
      <c r="O201" s="6">
        <f t="shared" si="42"/>
        <v>1.0305052430886557</v>
      </c>
      <c r="P201" s="7">
        <f t="shared" si="43"/>
        <v>0.7010309278350515</v>
      </c>
      <c r="R201" s="4" t="s">
        <v>90</v>
      </c>
      <c r="S201" s="4">
        <v>134</v>
      </c>
      <c r="T201" s="4" t="s">
        <v>15</v>
      </c>
      <c r="U201" s="4">
        <v>4</v>
      </c>
      <c r="V201" s="4">
        <v>493688.24009600002</v>
      </c>
      <c r="W201" s="4">
        <v>5180737.54495</v>
      </c>
      <c r="X201" s="4">
        <v>437.08971553610502</v>
      </c>
      <c r="Y201" s="4">
        <v>0.83723367097450208</v>
      </c>
      <c r="Z201" s="4">
        <v>0.55913226032190344</v>
      </c>
      <c r="AA201" s="4">
        <v>0.76167778836987599</v>
      </c>
      <c r="AB201">
        <v>0.45876288659793818</v>
      </c>
    </row>
    <row r="202" spans="1:28" x14ac:dyDescent="0.25">
      <c r="A202" s="1" t="s">
        <v>90</v>
      </c>
      <c r="B202" s="1">
        <v>212</v>
      </c>
      <c r="C202" s="1" t="s">
        <v>15</v>
      </c>
      <c r="D202" s="1">
        <v>4</v>
      </c>
      <c r="E202" s="1">
        <v>493767.65054800001</v>
      </c>
      <c r="F202" s="1">
        <v>5180830.3601299804</v>
      </c>
      <c r="G202" s="1">
        <v>579.86870897155359</v>
      </c>
      <c r="M202" s="8">
        <f t="shared" si="40"/>
        <v>1.1107230178134821</v>
      </c>
      <c r="N202" s="6">
        <f t="shared" si="41"/>
        <v>0.74177746675997203</v>
      </c>
      <c r="O202" s="6">
        <f t="shared" si="42"/>
        <v>1.0104861773117253</v>
      </c>
      <c r="P202" s="7">
        <f t="shared" si="43"/>
        <v>0.6829896907216495</v>
      </c>
      <c r="R202" s="4" t="s">
        <v>90</v>
      </c>
      <c r="S202" s="4">
        <v>160</v>
      </c>
      <c r="T202" s="4" t="s">
        <v>15</v>
      </c>
      <c r="U202" s="4">
        <v>4</v>
      </c>
      <c r="V202" s="4">
        <v>493701.865718999</v>
      </c>
      <c r="W202" s="4">
        <v>5180773.4231099803</v>
      </c>
      <c r="X202" s="4">
        <v>397.70240700218818</v>
      </c>
      <c r="Y202" s="4">
        <v>0.76178833391547318</v>
      </c>
      <c r="Z202" s="4">
        <v>0.50874737578726392</v>
      </c>
      <c r="AA202" s="4">
        <v>0.69304099142040032</v>
      </c>
      <c r="AB202">
        <v>0.39690721649484539</v>
      </c>
    </row>
    <row r="203" spans="1:28" x14ac:dyDescent="0.25">
      <c r="A203" s="1" t="s">
        <v>90</v>
      </c>
      <c r="B203" s="1">
        <v>236</v>
      </c>
      <c r="C203" s="1" t="s">
        <v>15</v>
      </c>
      <c r="D203" s="1">
        <v>4</v>
      </c>
      <c r="E203" s="1">
        <v>493763.62173200003</v>
      </c>
      <c r="F203" s="1">
        <v>5180846.6992800003</v>
      </c>
      <c r="G203" s="1">
        <v>578.22757111597377</v>
      </c>
      <c r="M203" s="8">
        <f t="shared" si="40"/>
        <v>1.1075794621026893</v>
      </c>
      <c r="N203" s="6">
        <f t="shared" si="41"/>
        <v>0.73967809657102879</v>
      </c>
      <c r="O203" s="6">
        <f t="shared" si="42"/>
        <v>1.0076263107721639</v>
      </c>
      <c r="P203" s="7">
        <f t="shared" si="43"/>
        <v>0.68041237113402075</v>
      </c>
      <c r="R203" s="4" t="s">
        <v>90</v>
      </c>
      <c r="S203" s="4">
        <v>186</v>
      </c>
      <c r="T203" s="4" t="s">
        <v>15</v>
      </c>
      <c r="U203" s="4">
        <v>4</v>
      </c>
      <c r="V203" s="4">
        <v>493718.99832999799</v>
      </c>
      <c r="W203" s="4">
        <v>5180805.1860999903</v>
      </c>
      <c r="X203" s="4">
        <v>573.85120350109412</v>
      </c>
      <c r="Y203" s="4">
        <v>1.0991966468739083</v>
      </c>
      <c r="Z203" s="4">
        <v>0.73407977606718</v>
      </c>
      <c r="AA203" s="4">
        <v>1</v>
      </c>
      <c r="AB203">
        <v>0.6735395189003438</v>
      </c>
    </row>
    <row r="204" spans="1:28" x14ac:dyDescent="0.25">
      <c r="A204" s="1" t="s">
        <v>90</v>
      </c>
      <c r="B204" s="1">
        <v>186</v>
      </c>
      <c r="C204" s="1" t="s">
        <v>15</v>
      </c>
      <c r="D204" s="1">
        <v>4</v>
      </c>
      <c r="E204" s="1">
        <v>493718.99832999799</v>
      </c>
      <c r="F204" s="1">
        <v>5180805.1860999903</v>
      </c>
      <c r="G204" s="1">
        <v>573.85120350109412</v>
      </c>
      <c r="M204" s="8">
        <f t="shared" si="40"/>
        <v>1.0991966468739083</v>
      </c>
      <c r="N204" s="6">
        <f t="shared" si="41"/>
        <v>0.73407977606718</v>
      </c>
      <c r="O204" s="6">
        <f t="shared" si="42"/>
        <v>1</v>
      </c>
      <c r="P204" s="7">
        <f t="shared" si="43"/>
        <v>0.6735395189003438</v>
      </c>
      <c r="R204" s="4" t="s">
        <v>90</v>
      </c>
      <c r="S204" s="4">
        <v>211</v>
      </c>
      <c r="T204" s="4" t="s">
        <v>15</v>
      </c>
      <c r="U204" s="4">
        <v>4</v>
      </c>
      <c r="V204" s="4">
        <v>493735.726117999</v>
      </c>
      <c r="W204" s="4">
        <v>5180814.9473799802</v>
      </c>
      <c r="X204" s="4">
        <v>735.22975929978111</v>
      </c>
      <c r="Y204" s="4">
        <v>1.4083129584352074</v>
      </c>
      <c r="Z204" s="4">
        <v>0.94051784464660604</v>
      </c>
      <c r="AA204" s="4">
        <v>1.2812202097235461</v>
      </c>
      <c r="AB204">
        <v>0.92697594501718217</v>
      </c>
    </row>
    <row r="205" spans="1:28" x14ac:dyDescent="0.25">
      <c r="A205" s="1" t="s">
        <v>90</v>
      </c>
      <c r="B205" s="1">
        <v>9</v>
      </c>
      <c r="C205" s="1" t="s">
        <v>15</v>
      </c>
      <c r="D205" s="1">
        <v>4</v>
      </c>
      <c r="E205" s="1">
        <v>493574.550785998</v>
      </c>
      <c r="F205" s="1">
        <v>5180572.8713800004</v>
      </c>
      <c r="G205" s="1">
        <v>565.09846827133481</v>
      </c>
      <c r="M205" s="8">
        <f t="shared" si="40"/>
        <v>1.0824310164163464</v>
      </c>
      <c r="N205" s="6">
        <f t="shared" si="41"/>
        <v>0.72288313505948221</v>
      </c>
      <c r="O205" s="6">
        <f t="shared" si="42"/>
        <v>0.98474737845567206</v>
      </c>
      <c r="P205" s="7">
        <f t="shared" si="43"/>
        <v>0.65979381443298979</v>
      </c>
      <c r="R205" s="4" t="s">
        <v>90</v>
      </c>
      <c r="S205" s="4">
        <v>212</v>
      </c>
      <c r="T205" s="4" t="s">
        <v>15</v>
      </c>
      <c r="U205" s="4">
        <v>4</v>
      </c>
      <c r="V205" s="4">
        <v>493767.65054800001</v>
      </c>
      <c r="W205" s="4">
        <v>5180830.3601299804</v>
      </c>
      <c r="X205" s="4">
        <v>579.86870897155359</v>
      </c>
      <c r="Y205" s="4">
        <v>1.1107230178134821</v>
      </c>
      <c r="Z205" s="4">
        <v>0.74177746675997203</v>
      </c>
      <c r="AA205" s="4">
        <v>1.0104861773117253</v>
      </c>
      <c r="AB205">
        <v>0.6829896907216495</v>
      </c>
    </row>
    <row r="206" spans="1:28" x14ac:dyDescent="0.25">
      <c r="A206" s="1" t="s">
        <v>90</v>
      </c>
      <c r="B206" s="1">
        <v>54</v>
      </c>
      <c r="C206" s="1" t="s">
        <v>15</v>
      </c>
      <c r="D206" s="1">
        <v>4</v>
      </c>
      <c r="E206" s="1">
        <v>493608.97844500002</v>
      </c>
      <c r="F206" s="1">
        <v>5180643.3971999902</v>
      </c>
      <c r="G206" s="1">
        <v>547.04595185995618</v>
      </c>
      <c r="M206" s="8">
        <f t="shared" si="40"/>
        <v>1.0478519035976246</v>
      </c>
      <c r="N206" s="6">
        <f t="shared" si="41"/>
        <v>0.69979006298110569</v>
      </c>
      <c r="O206" s="6">
        <f t="shared" si="42"/>
        <v>0.95328884652049561</v>
      </c>
      <c r="P206" s="7">
        <f t="shared" si="43"/>
        <v>0.63144329896907214</v>
      </c>
      <c r="R206" s="4" t="s">
        <v>90</v>
      </c>
      <c r="S206" s="4">
        <v>236</v>
      </c>
      <c r="T206" s="4" t="s">
        <v>15</v>
      </c>
      <c r="U206" s="4">
        <v>4</v>
      </c>
      <c r="V206" s="4">
        <v>493763.62173200003</v>
      </c>
      <c r="W206" s="4">
        <v>5180846.6992800003</v>
      </c>
      <c r="X206" s="4">
        <v>578.22757111597377</v>
      </c>
      <c r="Y206" s="4">
        <v>1.1075794621026893</v>
      </c>
      <c r="Z206" s="4">
        <v>0.73967809657102879</v>
      </c>
      <c r="AA206" s="4">
        <v>1.0076263107721639</v>
      </c>
      <c r="AB206">
        <v>0.68041237113402075</v>
      </c>
    </row>
    <row r="207" spans="1:28" x14ac:dyDescent="0.25">
      <c r="A207" s="1" t="s">
        <v>90</v>
      </c>
      <c r="B207" s="1">
        <v>283</v>
      </c>
      <c r="C207" s="1" t="s">
        <v>15</v>
      </c>
      <c r="D207" s="1">
        <v>4</v>
      </c>
      <c r="E207" s="1">
        <v>493817.519848998</v>
      </c>
      <c r="F207" s="1">
        <v>5180925.87366</v>
      </c>
      <c r="G207" s="1">
        <v>497.26477024070022</v>
      </c>
      <c r="M207" s="8">
        <f t="shared" si="40"/>
        <v>0.9524973803702409</v>
      </c>
      <c r="N207" s="6">
        <f t="shared" si="41"/>
        <v>0.63610916724982514</v>
      </c>
      <c r="O207" s="6">
        <f t="shared" si="42"/>
        <v>0.86653956148713052</v>
      </c>
      <c r="P207" s="7">
        <f t="shared" si="43"/>
        <v>0.5532646048109966</v>
      </c>
      <c r="R207" s="4" t="s">
        <v>90</v>
      </c>
      <c r="S207" s="4">
        <v>260</v>
      </c>
      <c r="T207" s="4" t="s">
        <v>15</v>
      </c>
      <c r="U207" s="4">
        <v>4</v>
      </c>
      <c r="V207" s="4">
        <v>493796.571358999</v>
      </c>
      <c r="W207" s="4">
        <v>5180894.1143199904</v>
      </c>
      <c r="X207" s="4">
        <v>597.92122538293211</v>
      </c>
      <c r="Y207" s="4">
        <v>1.1453021306322038</v>
      </c>
      <c r="Z207" s="4">
        <v>0.76487053883834855</v>
      </c>
      <c r="AA207" s="4">
        <v>1.0419447092469016</v>
      </c>
      <c r="AB207">
        <v>0.71134020618556704</v>
      </c>
    </row>
    <row r="208" spans="1:28" x14ac:dyDescent="0.25">
      <c r="A208" s="1" t="s">
        <v>90</v>
      </c>
      <c r="B208" s="1">
        <v>134</v>
      </c>
      <c r="C208" s="1" t="s">
        <v>15</v>
      </c>
      <c r="D208" s="1">
        <v>4</v>
      </c>
      <c r="E208" s="1">
        <v>493688.24009600002</v>
      </c>
      <c r="F208" s="1">
        <v>5180737.54495</v>
      </c>
      <c r="G208" s="1">
        <v>437.08971553610502</v>
      </c>
      <c r="M208" s="8">
        <f t="shared" si="40"/>
        <v>0.83723367097450208</v>
      </c>
      <c r="N208" s="6">
        <f t="shared" si="41"/>
        <v>0.55913226032190344</v>
      </c>
      <c r="O208" s="6">
        <f t="shared" si="42"/>
        <v>0.76167778836987599</v>
      </c>
      <c r="P208" s="7">
        <f t="shared" si="43"/>
        <v>0.45876288659793818</v>
      </c>
      <c r="R208" s="4" t="s">
        <v>90</v>
      </c>
      <c r="S208" s="4">
        <v>283</v>
      </c>
      <c r="T208" s="4" t="s">
        <v>15</v>
      </c>
      <c r="U208" s="4">
        <v>4</v>
      </c>
      <c r="V208" s="4">
        <v>493817.519848998</v>
      </c>
      <c r="W208" s="4">
        <v>5180925.87366</v>
      </c>
      <c r="X208" s="4">
        <v>497.26477024070022</v>
      </c>
      <c r="Y208" s="4">
        <v>0.9524973803702409</v>
      </c>
      <c r="Z208" s="4">
        <v>0.63610916724982514</v>
      </c>
      <c r="AA208" s="4">
        <v>0.86653956148713052</v>
      </c>
      <c r="AB208">
        <v>0.5532646048109966</v>
      </c>
    </row>
    <row r="209" spans="1:28" x14ac:dyDescent="0.25">
      <c r="A209" s="1" t="s">
        <v>90</v>
      </c>
      <c r="B209" s="1">
        <v>160</v>
      </c>
      <c r="C209" s="1" t="s">
        <v>15</v>
      </c>
      <c r="D209" s="1">
        <v>4</v>
      </c>
      <c r="E209" s="1">
        <v>493701.865718999</v>
      </c>
      <c r="F209" s="1">
        <v>5180773.4231099803</v>
      </c>
      <c r="G209" s="1">
        <v>397.70240700218818</v>
      </c>
      <c r="M209" s="8">
        <f t="shared" si="40"/>
        <v>0.76178833391547318</v>
      </c>
      <c r="N209" s="6">
        <f t="shared" si="41"/>
        <v>0.50874737578726392</v>
      </c>
      <c r="O209" s="6">
        <f t="shared" si="42"/>
        <v>0.69304099142040032</v>
      </c>
      <c r="P209" s="7">
        <f t="shared" si="43"/>
        <v>0.39690721649484539</v>
      </c>
      <c r="R209" s="4" t="s">
        <v>90</v>
      </c>
      <c r="S209" s="4">
        <v>334</v>
      </c>
      <c r="T209" s="4" t="s">
        <v>15</v>
      </c>
      <c r="U209" s="4">
        <v>4</v>
      </c>
      <c r="V209" s="4">
        <v>493849.705391998</v>
      </c>
      <c r="W209" s="4">
        <v>5180973.4009100003</v>
      </c>
      <c r="X209" s="4">
        <v>591.35667396061262</v>
      </c>
      <c r="Y209" s="4">
        <v>1.1327279077890322</v>
      </c>
      <c r="Z209" s="4">
        <v>0.75647305808257526</v>
      </c>
      <c r="AA209" s="4">
        <v>1.0305052430886557</v>
      </c>
      <c r="AB209">
        <v>0.7010309278350515</v>
      </c>
    </row>
    <row r="210" spans="1:28" x14ac:dyDescent="0.25">
      <c r="A210" s="1" t="s">
        <v>90</v>
      </c>
      <c r="B210" s="1">
        <v>30</v>
      </c>
      <c r="C210" s="1" t="s">
        <v>15</v>
      </c>
      <c r="D210" s="1">
        <v>4</v>
      </c>
      <c r="E210" s="1">
        <v>493596.417629998</v>
      </c>
      <c r="F210" s="1">
        <v>5180604.6289499803</v>
      </c>
      <c r="G210" s="1">
        <v>339.16849015317285</v>
      </c>
      <c r="M210" s="8">
        <f t="shared" si="40"/>
        <v>0.6496681802305273</v>
      </c>
      <c r="N210" s="6">
        <f t="shared" si="41"/>
        <v>0.43386983904828552</v>
      </c>
      <c r="O210" s="6">
        <f t="shared" si="42"/>
        <v>0.59103908484270729</v>
      </c>
      <c r="P210" s="7">
        <f t="shared" si="43"/>
        <v>0.30498281786941583</v>
      </c>
      <c r="R210" s="4" t="s">
        <v>90</v>
      </c>
      <c r="S210" s="4">
        <v>335</v>
      </c>
      <c r="T210" s="4" t="s">
        <v>15</v>
      </c>
      <c r="U210" s="4">
        <v>4</v>
      </c>
      <c r="V210" s="4">
        <v>493881.642735</v>
      </c>
      <c r="W210" s="4">
        <v>5181002.5934100002</v>
      </c>
      <c r="X210" s="4">
        <v>620.8971553610503</v>
      </c>
      <c r="Y210" s="4">
        <v>1.1893119105833039</v>
      </c>
      <c r="Z210" s="4">
        <v>0.79426172148355501</v>
      </c>
      <c r="AA210" s="4">
        <v>1.0819828408007626</v>
      </c>
      <c r="AB210">
        <v>0.74742268041237114</v>
      </c>
    </row>
    <row r="211" spans="1:28" x14ac:dyDescent="0.25">
      <c r="A211" s="1" t="s">
        <v>90</v>
      </c>
      <c r="B211" s="1">
        <v>107</v>
      </c>
      <c r="C211" s="1" t="s">
        <v>15</v>
      </c>
      <c r="D211" s="1">
        <v>4</v>
      </c>
      <c r="E211" s="1">
        <v>493659.03774300002</v>
      </c>
      <c r="F211" s="1">
        <v>5180698.1273499904</v>
      </c>
      <c r="G211" s="1">
        <v>144.9671772428884</v>
      </c>
      <c r="M211" s="8">
        <f t="shared" si="40"/>
        <v>0.27768075445337054</v>
      </c>
      <c r="N211" s="6">
        <f t="shared" si="41"/>
        <v>0.18544436668999301</v>
      </c>
      <c r="O211" s="6">
        <f t="shared" si="42"/>
        <v>0.25262154432793132</v>
      </c>
      <c r="P211" s="7">
        <f t="shared" si="43"/>
        <v>0</v>
      </c>
      <c r="R211" s="4" t="s">
        <v>90</v>
      </c>
      <c r="S211" s="4">
        <v>358</v>
      </c>
      <c r="T211" s="4" t="s">
        <v>15</v>
      </c>
      <c r="U211" s="4">
        <v>4</v>
      </c>
      <c r="V211" s="4">
        <v>493861.715192998</v>
      </c>
      <c r="W211" s="4">
        <v>5181003.9557499904</v>
      </c>
    </row>
    <row r="212" spans="1:28" x14ac:dyDescent="0.25">
      <c r="A212" s="1" t="s">
        <v>90</v>
      </c>
      <c r="B212" s="1">
        <v>358</v>
      </c>
      <c r="C212" s="1" t="s">
        <v>15</v>
      </c>
      <c r="D212" s="1">
        <v>4</v>
      </c>
      <c r="E212" s="1">
        <v>493861.715192998</v>
      </c>
      <c r="F212" s="1">
        <v>5181003.9557499904</v>
      </c>
      <c r="M212" s="8"/>
      <c r="N212" s="8"/>
      <c r="O212" s="8"/>
      <c r="R212" s="4" t="s">
        <v>90</v>
      </c>
      <c r="S212" s="4">
        <v>359</v>
      </c>
      <c r="T212" s="4" t="s">
        <v>15</v>
      </c>
      <c r="U212" s="4">
        <v>4</v>
      </c>
      <c r="V212" s="4">
        <v>493891.90376700001</v>
      </c>
      <c r="W212" s="4">
        <v>5181034.3639200004</v>
      </c>
      <c r="X212" s="4">
        <v>781.72866520787738</v>
      </c>
      <c r="Y212" s="4">
        <v>1.4973803702410056</v>
      </c>
      <c r="Z212" s="4">
        <v>1</v>
      </c>
      <c r="AA212" s="4">
        <v>1.3622497616777882</v>
      </c>
      <c r="AB212" s="7">
        <v>1</v>
      </c>
    </row>
    <row r="213" spans="1:28" x14ac:dyDescent="0.25">
      <c r="A213" s="5" t="s">
        <v>38</v>
      </c>
      <c r="B213" s="5">
        <v>56</v>
      </c>
      <c r="C213" s="5" t="s">
        <v>15</v>
      </c>
      <c r="D213" s="5">
        <v>5</v>
      </c>
      <c r="E213" s="5">
        <v>493671.430219998</v>
      </c>
      <c r="F213" s="5">
        <v>5180643.5840299902</v>
      </c>
      <c r="G213" s="5">
        <v>550.32822757111592</v>
      </c>
      <c r="H213" s="5"/>
      <c r="I213" s="5"/>
      <c r="J213" s="5"/>
      <c r="K213" s="5"/>
      <c r="L213" s="5"/>
      <c r="M213" s="6">
        <f t="shared" ref="M213:M232" si="44">G213/$I$12</f>
        <v>1.4007240323029797</v>
      </c>
      <c r="N213" s="6">
        <f>G213/$J$12</f>
        <v>1</v>
      </c>
      <c r="O213" s="6">
        <f>G213/$K$12</f>
        <v>1.4643377001455604</v>
      </c>
      <c r="P213" s="7">
        <f>(G213-$L$12)/($J$12-$L$12)</f>
        <v>1</v>
      </c>
      <c r="R213" s="4" t="s">
        <v>38</v>
      </c>
      <c r="S213" s="4">
        <v>10</v>
      </c>
      <c r="T213" s="4" t="s">
        <v>15</v>
      </c>
      <c r="U213" s="4">
        <v>5</v>
      </c>
      <c r="V213" s="4">
        <v>493606.467921998</v>
      </c>
      <c r="W213" s="4">
        <v>5180579.8379899804</v>
      </c>
      <c r="X213" s="4">
        <v>349.56236323851203</v>
      </c>
      <c r="Y213" s="4">
        <v>0.88972431077694247</v>
      </c>
      <c r="Z213" s="4">
        <v>0.63518886679920483</v>
      </c>
      <c r="AA213" s="4">
        <v>0.93013100436681229</v>
      </c>
      <c r="AB213">
        <v>0.46187683284457481</v>
      </c>
    </row>
    <row r="214" spans="1:28" x14ac:dyDescent="0.25">
      <c r="A214" s="1" t="s">
        <v>38</v>
      </c>
      <c r="B214" s="1">
        <v>309</v>
      </c>
      <c r="C214" s="1" t="s">
        <v>15</v>
      </c>
      <c r="D214" s="1">
        <v>5</v>
      </c>
      <c r="E214" s="1">
        <v>493855.16524100001</v>
      </c>
      <c r="F214" s="1">
        <v>5180939.6167799802</v>
      </c>
      <c r="G214" s="1">
        <v>547.59299781181619</v>
      </c>
      <c r="M214" s="8">
        <f t="shared" si="44"/>
        <v>1.3937621832358678</v>
      </c>
      <c r="N214" s="6">
        <f t="shared" ref="N214:N232" si="45">G214/$J$12</f>
        <v>0.99502982107355875</v>
      </c>
      <c r="O214" s="6">
        <f t="shared" ref="O214:O232" si="46">G214/$K$12</f>
        <v>1.4570596797671034</v>
      </c>
      <c r="P214" s="7">
        <f t="shared" ref="P214:P232" si="47">(G214-$L$12)/($J$12-$L$12)</f>
        <v>0.99266862170087988</v>
      </c>
      <c r="R214" s="4" t="s">
        <v>38</v>
      </c>
      <c r="S214" s="4">
        <v>31</v>
      </c>
      <c r="T214" s="4" t="s">
        <v>15</v>
      </c>
      <c r="U214" s="4">
        <v>5</v>
      </c>
      <c r="V214" s="4">
        <v>493628.33457200002</v>
      </c>
      <c r="W214" s="4">
        <v>5180611.5956800003</v>
      </c>
      <c r="X214" s="4">
        <v>368.70897155361047</v>
      </c>
      <c r="Y214" s="4">
        <v>0.93845725424672799</v>
      </c>
      <c r="Z214" s="4">
        <v>0.66998011928429424</v>
      </c>
      <c r="AA214" s="4">
        <v>0.98107714701601167</v>
      </c>
      <c r="AB214">
        <v>0.51319648093841641</v>
      </c>
    </row>
    <row r="215" spans="1:28" x14ac:dyDescent="0.25">
      <c r="A215" s="1" t="s">
        <v>38</v>
      </c>
      <c r="B215" s="1">
        <v>238</v>
      </c>
      <c r="C215" s="1" t="s">
        <v>15</v>
      </c>
      <c r="D215" s="1">
        <v>5</v>
      </c>
      <c r="E215" s="1">
        <v>493827.45429000002</v>
      </c>
      <c r="F215" s="1">
        <v>5180862.3015200002</v>
      </c>
      <c r="G215" s="1">
        <v>494.52954048140043</v>
      </c>
      <c r="M215" s="8">
        <f t="shared" si="44"/>
        <v>1.2587023113338904</v>
      </c>
      <c r="N215" s="6">
        <f t="shared" si="45"/>
        <v>0.89860834990059646</v>
      </c>
      <c r="O215" s="6">
        <f t="shared" si="46"/>
        <v>1.3158660844250365</v>
      </c>
      <c r="P215" s="7">
        <f t="shared" si="47"/>
        <v>0.85043988269794735</v>
      </c>
      <c r="R215" s="4" t="s">
        <v>38</v>
      </c>
      <c r="S215" s="4">
        <v>55</v>
      </c>
      <c r="T215" s="4" t="s">
        <v>15</v>
      </c>
      <c r="U215" s="4">
        <v>5</v>
      </c>
      <c r="V215" s="4">
        <v>493640.878448</v>
      </c>
      <c r="W215" s="4">
        <v>5180634.5846699905</v>
      </c>
      <c r="X215" s="4">
        <v>355.57986870897156</v>
      </c>
      <c r="Y215" s="4">
        <v>0.90504037872458942</v>
      </c>
      <c r="Z215" s="4">
        <v>0.64612326043737578</v>
      </c>
      <c r="AA215" s="4">
        <v>0.94614264919941782</v>
      </c>
      <c r="AB215">
        <v>0.47800586510263937</v>
      </c>
    </row>
    <row r="216" spans="1:28" x14ac:dyDescent="0.25">
      <c r="A216" s="1" t="s">
        <v>38</v>
      </c>
      <c r="B216" s="1">
        <v>135</v>
      </c>
      <c r="C216" s="1" t="s">
        <v>15</v>
      </c>
      <c r="D216" s="1">
        <v>5</v>
      </c>
      <c r="E216" s="1">
        <v>493720.1532</v>
      </c>
      <c r="F216" s="1">
        <v>5180741.6229999904</v>
      </c>
      <c r="G216" s="1">
        <v>491.24726477024069</v>
      </c>
      <c r="M216" s="8">
        <f t="shared" si="44"/>
        <v>1.2503480924533559</v>
      </c>
      <c r="N216" s="6">
        <f t="shared" si="45"/>
        <v>0.89264413518886687</v>
      </c>
      <c r="O216" s="6">
        <f t="shared" si="46"/>
        <v>1.307132459970888</v>
      </c>
      <c r="P216" s="7">
        <f t="shared" si="47"/>
        <v>0.84164222873900307</v>
      </c>
      <c r="R216" s="4" t="s">
        <v>38</v>
      </c>
      <c r="S216" s="4">
        <v>56</v>
      </c>
      <c r="T216" s="4" t="s">
        <v>15</v>
      </c>
      <c r="U216" s="4">
        <v>5</v>
      </c>
      <c r="V216" s="4">
        <v>493671.430219998</v>
      </c>
      <c r="W216" s="4">
        <v>5180643.5840299902</v>
      </c>
      <c r="X216" s="4">
        <v>550.32822757111592</v>
      </c>
      <c r="Y216" s="4">
        <v>1.4007240323029797</v>
      </c>
      <c r="Z216" s="4">
        <v>1</v>
      </c>
      <c r="AA216" s="4">
        <v>1.4643377001455604</v>
      </c>
      <c r="AB216" s="7">
        <v>1</v>
      </c>
    </row>
    <row r="217" spans="1:28" x14ac:dyDescent="0.25">
      <c r="A217" s="1" t="s">
        <v>38</v>
      </c>
      <c r="B217" s="1">
        <v>310</v>
      </c>
      <c r="C217" s="1" t="s">
        <v>15</v>
      </c>
      <c r="D217" s="1">
        <v>5</v>
      </c>
      <c r="E217" s="1">
        <v>493885.503361999</v>
      </c>
      <c r="F217" s="1">
        <v>5180970.8085200004</v>
      </c>
      <c r="G217" s="1">
        <v>473.74179431072207</v>
      </c>
      <c r="M217" s="8">
        <f t="shared" si="44"/>
        <v>1.2057922584238374</v>
      </c>
      <c r="N217" s="6">
        <f t="shared" si="45"/>
        <v>0.86083499005964215</v>
      </c>
      <c r="O217" s="6">
        <f t="shared" si="46"/>
        <v>1.2605531295487626</v>
      </c>
      <c r="P217" s="7">
        <f t="shared" si="47"/>
        <v>0.7947214076246335</v>
      </c>
      <c r="R217" s="4" t="s">
        <v>38</v>
      </c>
      <c r="S217" s="4">
        <v>81</v>
      </c>
      <c r="T217" s="4" t="s">
        <v>15</v>
      </c>
      <c r="U217" s="4">
        <v>5</v>
      </c>
      <c r="V217" s="4">
        <v>493679.47076</v>
      </c>
      <c r="W217" s="4">
        <v>5180673.9922799803</v>
      </c>
      <c r="X217" s="4">
        <v>376.36761487964986</v>
      </c>
      <c r="Y217" s="4">
        <v>0.95795043163464222</v>
      </c>
      <c r="Z217" s="4">
        <v>0.68389662027833009</v>
      </c>
      <c r="AA217" s="4">
        <v>1.0014556040756915</v>
      </c>
      <c r="AB217">
        <v>0.53372434017595305</v>
      </c>
    </row>
    <row r="218" spans="1:28" x14ac:dyDescent="0.25">
      <c r="A218" s="1" t="s">
        <v>38</v>
      </c>
      <c r="B218" s="1">
        <v>108</v>
      </c>
      <c r="C218" s="1" t="s">
        <v>15</v>
      </c>
      <c r="D218" s="1">
        <v>5</v>
      </c>
      <c r="E218" s="1">
        <v>493690.954815</v>
      </c>
      <c r="F218" s="1">
        <v>5180705.7611499904</v>
      </c>
      <c r="G218" s="1">
        <v>463.34792122538289</v>
      </c>
      <c r="M218" s="8">
        <f t="shared" si="44"/>
        <v>1.1793372319688109</v>
      </c>
      <c r="N218" s="6">
        <f t="shared" si="45"/>
        <v>0.84194831013916505</v>
      </c>
      <c r="O218" s="6">
        <f t="shared" si="46"/>
        <v>1.2328966521106259</v>
      </c>
      <c r="P218" s="7">
        <f t="shared" si="47"/>
        <v>0.76686217008797641</v>
      </c>
      <c r="R218" s="4" t="s">
        <v>38</v>
      </c>
      <c r="S218" s="4">
        <v>108</v>
      </c>
      <c r="T218" s="4" t="s">
        <v>15</v>
      </c>
      <c r="U218" s="4">
        <v>5</v>
      </c>
      <c r="V218" s="4">
        <v>493690.954815</v>
      </c>
      <c r="W218" s="4">
        <v>5180705.7611499904</v>
      </c>
      <c r="X218" s="4">
        <v>463.34792122538289</v>
      </c>
      <c r="Y218" s="4">
        <v>1.1793372319688109</v>
      </c>
      <c r="Z218" s="4">
        <v>0.84194831013916505</v>
      </c>
      <c r="AA218" s="4">
        <v>1.2328966521106259</v>
      </c>
      <c r="AB218" s="108">
        <v>0.76686217008797641</v>
      </c>
    </row>
    <row r="219" spans="1:28" x14ac:dyDescent="0.25">
      <c r="A219" s="1" t="s">
        <v>38</v>
      </c>
      <c r="B219" s="1">
        <v>161</v>
      </c>
      <c r="C219" s="1" t="s">
        <v>15</v>
      </c>
      <c r="D219" s="1">
        <v>5</v>
      </c>
      <c r="E219" s="1">
        <v>493733.751358999</v>
      </c>
      <c r="F219" s="1">
        <v>5180751.3875399902</v>
      </c>
      <c r="G219" s="1">
        <v>457.33041575492342</v>
      </c>
      <c r="M219" s="8">
        <f t="shared" si="44"/>
        <v>1.1640211640211642</v>
      </c>
      <c r="N219" s="6">
        <f t="shared" si="45"/>
        <v>0.8310139165009941</v>
      </c>
      <c r="O219" s="6">
        <f t="shared" si="46"/>
        <v>1.2168850072780204</v>
      </c>
      <c r="P219" s="7">
        <f t="shared" si="47"/>
        <v>0.75073313782991202</v>
      </c>
      <c r="R219" s="4" t="s">
        <v>38</v>
      </c>
      <c r="S219" s="4">
        <v>135</v>
      </c>
      <c r="T219" s="4" t="s">
        <v>15</v>
      </c>
      <c r="U219" s="4">
        <v>5</v>
      </c>
      <c r="V219" s="4">
        <v>493720.1532</v>
      </c>
      <c r="W219" s="4">
        <v>5180741.6229999904</v>
      </c>
      <c r="X219" s="4">
        <v>491.24726477024069</v>
      </c>
      <c r="Y219" s="4">
        <v>1.2503480924533559</v>
      </c>
      <c r="Z219" s="4">
        <v>0.89264413518886687</v>
      </c>
      <c r="AA219" s="4">
        <v>1.307132459970888</v>
      </c>
      <c r="AB219">
        <v>0.84164222873900307</v>
      </c>
    </row>
    <row r="220" spans="1:28" x14ac:dyDescent="0.25">
      <c r="A220" s="1" t="s">
        <v>38</v>
      </c>
      <c r="B220" s="1">
        <v>336</v>
      </c>
      <c r="C220" s="1" t="s">
        <v>15</v>
      </c>
      <c r="D220" s="1">
        <v>5</v>
      </c>
      <c r="E220" s="1">
        <v>493913.54685899901</v>
      </c>
      <c r="F220" s="1">
        <v>5180999.3384299902</v>
      </c>
      <c r="G220" s="1">
        <v>442.01312910284463</v>
      </c>
      <c r="M220" s="8">
        <f t="shared" si="44"/>
        <v>1.1250348092453357</v>
      </c>
      <c r="N220" s="6">
        <f t="shared" si="45"/>
        <v>0.80318091451292251</v>
      </c>
      <c r="O220" s="6">
        <f t="shared" si="46"/>
        <v>1.1761280931586608</v>
      </c>
      <c r="P220" s="7">
        <f t="shared" si="47"/>
        <v>0.70967741935483863</v>
      </c>
      <c r="R220" s="4" t="s">
        <v>38</v>
      </c>
      <c r="S220" s="4">
        <v>161</v>
      </c>
      <c r="T220" s="4" t="s">
        <v>15</v>
      </c>
      <c r="U220" s="4">
        <v>5</v>
      </c>
      <c r="V220" s="4">
        <v>493733.751358999</v>
      </c>
      <c r="W220" s="4">
        <v>5180751.3875399902</v>
      </c>
      <c r="X220" s="4">
        <v>457.33041575492342</v>
      </c>
      <c r="Y220" s="4">
        <v>1.1640211640211642</v>
      </c>
      <c r="Z220" s="4">
        <v>0.8310139165009941</v>
      </c>
      <c r="AA220" s="4">
        <v>1.2168850072780204</v>
      </c>
      <c r="AB220">
        <v>0.75073313782991202</v>
      </c>
    </row>
    <row r="221" spans="1:28" x14ac:dyDescent="0.25">
      <c r="A221" s="1" t="s">
        <v>38</v>
      </c>
      <c r="B221" s="1">
        <v>262</v>
      </c>
      <c r="C221" s="1" t="s">
        <v>15</v>
      </c>
      <c r="D221" s="1">
        <v>5</v>
      </c>
      <c r="E221" s="1">
        <v>493860.40082600003</v>
      </c>
      <c r="F221" s="1">
        <v>5180907.2722300002</v>
      </c>
      <c r="G221" s="1">
        <v>385.12035010940917</v>
      </c>
      <c r="M221" s="8">
        <f t="shared" si="44"/>
        <v>0.98022834864940145</v>
      </c>
      <c r="N221" s="6">
        <f t="shared" si="45"/>
        <v>0.6998011928429424</v>
      </c>
      <c r="O221" s="6">
        <f t="shared" si="46"/>
        <v>1.024745269286754</v>
      </c>
      <c r="P221" s="7">
        <f t="shared" si="47"/>
        <v>0.55718475073313778</v>
      </c>
      <c r="R221" s="4" t="s">
        <v>38</v>
      </c>
      <c r="S221" s="4">
        <v>187</v>
      </c>
      <c r="T221" s="4" t="s">
        <v>15</v>
      </c>
      <c r="U221" s="4">
        <v>5</v>
      </c>
      <c r="V221" s="4">
        <v>493750.88386399799</v>
      </c>
      <c r="W221" s="4">
        <v>5180783.1506200004</v>
      </c>
      <c r="X221" s="4">
        <v>177.24288840262582</v>
      </c>
      <c r="Y221" s="4">
        <v>0.45112781954887227</v>
      </c>
      <c r="Z221" s="4">
        <v>0.32206759443339966</v>
      </c>
      <c r="AA221" s="4">
        <v>0.47161572052401751</v>
      </c>
      <c r="AB221" s="108">
        <v>0</v>
      </c>
    </row>
    <row r="222" spans="1:28" x14ac:dyDescent="0.25">
      <c r="A222" s="1" t="s">
        <v>38</v>
      </c>
      <c r="B222" s="1">
        <v>81</v>
      </c>
      <c r="C222" s="1" t="s">
        <v>15</v>
      </c>
      <c r="D222" s="1">
        <v>5</v>
      </c>
      <c r="E222" s="1">
        <v>493679.47076</v>
      </c>
      <c r="F222" s="1">
        <v>5180673.9922799803</v>
      </c>
      <c r="G222" s="1">
        <v>376.36761487964986</v>
      </c>
      <c r="M222" s="8">
        <f t="shared" si="44"/>
        <v>0.95795043163464222</v>
      </c>
      <c r="N222" s="6">
        <f t="shared" si="45"/>
        <v>0.68389662027833009</v>
      </c>
      <c r="O222" s="6">
        <f t="shared" si="46"/>
        <v>1.0014556040756915</v>
      </c>
      <c r="P222" s="7">
        <f t="shared" si="47"/>
        <v>0.53372434017595305</v>
      </c>
      <c r="R222" s="4" t="s">
        <v>38</v>
      </c>
      <c r="S222" s="4">
        <v>188</v>
      </c>
      <c r="T222" s="4" t="s">
        <v>15</v>
      </c>
      <c r="U222" s="4">
        <v>5</v>
      </c>
      <c r="V222" s="4">
        <v>493782.808423999</v>
      </c>
      <c r="W222" s="4">
        <v>5180798.5634500002</v>
      </c>
      <c r="X222" s="4">
        <v>264.77024070021884</v>
      </c>
      <c r="Y222" s="4">
        <v>0.67390698969646357</v>
      </c>
      <c r="Z222" s="4">
        <v>0.48111332007952295</v>
      </c>
      <c r="AA222" s="4">
        <v>0.7045123726346435</v>
      </c>
      <c r="AB222">
        <v>0.23460410557184758</v>
      </c>
    </row>
    <row r="223" spans="1:28" x14ac:dyDescent="0.25">
      <c r="A223" s="1" t="s">
        <v>38</v>
      </c>
      <c r="B223" s="1">
        <v>285</v>
      </c>
      <c r="C223" s="1" t="s">
        <v>15</v>
      </c>
      <c r="D223" s="1">
        <v>5</v>
      </c>
      <c r="E223" s="1">
        <v>493881.348931999</v>
      </c>
      <c r="F223" s="1">
        <v>5180939.0317900004</v>
      </c>
      <c r="G223" s="1">
        <v>375.27352297592995</v>
      </c>
      <c r="M223" s="8">
        <f t="shared" si="44"/>
        <v>0.95516569200779733</v>
      </c>
      <c r="N223" s="6">
        <f t="shared" si="45"/>
        <v>0.68190854870775353</v>
      </c>
      <c r="O223" s="6">
        <f t="shared" si="46"/>
        <v>0.99854439592430855</v>
      </c>
      <c r="P223" s="7">
        <f t="shared" si="47"/>
        <v>0.53079178885630496</v>
      </c>
      <c r="R223" s="4" t="s">
        <v>38</v>
      </c>
      <c r="S223" s="4">
        <v>213</v>
      </c>
      <c r="T223" s="4" t="s">
        <v>15</v>
      </c>
      <c r="U223" s="4">
        <v>5</v>
      </c>
      <c r="V223" s="4">
        <v>493799.55908699799</v>
      </c>
      <c r="W223" s="4">
        <v>5180830.5493200002</v>
      </c>
    </row>
    <row r="224" spans="1:28" x14ac:dyDescent="0.25">
      <c r="A224" s="1" t="s">
        <v>38</v>
      </c>
      <c r="B224" s="1">
        <v>31</v>
      </c>
      <c r="C224" s="1" t="s">
        <v>15</v>
      </c>
      <c r="D224" s="1">
        <v>5</v>
      </c>
      <c r="E224" s="1">
        <v>493628.33457200002</v>
      </c>
      <c r="F224" s="1">
        <v>5180611.5956800003</v>
      </c>
      <c r="G224" s="1">
        <v>368.70897155361047</v>
      </c>
      <c r="M224" s="8">
        <f t="shared" si="44"/>
        <v>0.93845725424672799</v>
      </c>
      <c r="N224" s="6">
        <f t="shared" si="45"/>
        <v>0.66998011928429424</v>
      </c>
      <c r="O224" s="6">
        <f t="shared" si="46"/>
        <v>0.98107714701601167</v>
      </c>
      <c r="P224" s="7">
        <f t="shared" si="47"/>
        <v>0.51319648093841641</v>
      </c>
      <c r="R224" s="4" t="s">
        <v>38</v>
      </c>
      <c r="S224" s="4">
        <v>237</v>
      </c>
      <c r="T224" s="4" t="s">
        <v>15</v>
      </c>
      <c r="U224" s="4">
        <v>5</v>
      </c>
      <c r="V224" s="4">
        <v>493798.241069999</v>
      </c>
      <c r="W224" s="4">
        <v>5180860.3842399903</v>
      </c>
      <c r="X224" s="4">
        <v>266.41137855579865</v>
      </c>
      <c r="Y224" s="4">
        <v>0.67808409913673073</v>
      </c>
      <c r="Z224" s="4">
        <v>0.48409542743538764</v>
      </c>
      <c r="AA224" s="4">
        <v>0.70887918486171753</v>
      </c>
      <c r="AB224">
        <v>0.23900293255131955</v>
      </c>
    </row>
    <row r="225" spans="1:28" x14ac:dyDescent="0.25">
      <c r="A225" s="1" t="s">
        <v>38</v>
      </c>
      <c r="B225" s="1">
        <v>261</v>
      </c>
      <c r="C225" s="1" t="s">
        <v>15</v>
      </c>
      <c r="D225" s="1">
        <v>5</v>
      </c>
      <c r="E225" s="1">
        <v>493828.46287400002</v>
      </c>
      <c r="F225" s="1">
        <v>5180878.0798399802</v>
      </c>
      <c r="G225" s="1">
        <v>362.691466083151</v>
      </c>
      <c r="M225" s="8">
        <f t="shared" si="44"/>
        <v>0.92314118629908126</v>
      </c>
      <c r="N225" s="6">
        <f t="shared" si="45"/>
        <v>0.6590457256461234</v>
      </c>
      <c r="O225" s="6">
        <f t="shared" si="46"/>
        <v>0.96506550218340625</v>
      </c>
      <c r="P225" s="7">
        <f t="shared" si="47"/>
        <v>0.49706744868035196</v>
      </c>
      <c r="R225" s="4" t="s">
        <v>38</v>
      </c>
      <c r="S225" s="4">
        <v>238</v>
      </c>
      <c r="T225" s="4" t="s">
        <v>15</v>
      </c>
      <c r="U225" s="4">
        <v>5</v>
      </c>
      <c r="V225" s="4">
        <v>493827.45429000002</v>
      </c>
      <c r="W225" s="4">
        <v>5180862.3015200002</v>
      </c>
      <c r="X225" s="4">
        <v>494.52954048140043</v>
      </c>
      <c r="Y225" s="4">
        <v>1.2587023113338904</v>
      </c>
      <c r="Z225" s="4">
        <v>0.89860834990059646</v>
      </c>
      <c r="AA225" s="4">
        <v>1.3158660844250365</v>
      </c>
      <c r="AB225">
        <v>0.85043988269794735</v>
      </c>
    </row>
    <row r="226" spans="1:28" x14ac:dyDescent="0.25">
      <c r="A226" s="1" t="s">
        <v>38</v>
      </c>
      <c r="B226" s="1">
        <v>55</v>
      </c>
      <c r="C226" s="1" t="s">
        <v>15</v>
      </c>
      <c r="D226" s="1">
        <v>5</v>
      </c>
      <c r="E226" s="1">
        <v>493640.878448</v>
      </c>
      <c r="F226" s="1">
        <v>5180634.5846699905</v>
      </c>
      <c r="G226" s="1">
        <v>355.57986870897156</v>
      </c>
      <c r="M226" s="8">
        <f t="shared" si="44"/>
        <v>0.90504037872458942</v>
      </c>
      <c r="N226" s="6">
        <f t="shared" si="45"/>
        <v>0.64612326043737578</v>
      </c>
      <c r="O226" s="6">
        <f t="shared" si="46"/>
        <v>0.94614264919941782</v>
      </c>
      <c r="P226" s="7">
        <f t="shared" si="47"/>
        <v>0.47800586510263937</v>
      </c>
      <c r="R226" s="4" t="s">
        <v>38</v>
      </c>
      <c r="S226" s="4">
        <v>261</v>
      </c>
      <c r="T226" s="4" t="s">
        <v>15</v>
      </c>
      <c r="U226" s="4">
        <v>5</v>
      </c>
      <c r="V226" s="4">
        <v>493828.46287400002</v>
      </c>
      <c r="W226" s="4">
        <v>5180878.0798399802</v>
      </c>
      <c r="X226" s="4">
        <v>362.691466083151</v>
      </c>
      <c r="Y226" s="4">
        <v>0.92314118629908126</v>
      </c>
      <c r="Z226" s="4">
        <v>0.6590457256461234</v>
      </c>
      <c r="AA226" s="4">
        <v>0.96506550218340625</v>
      </c>
      <c r="AB226">
        <v>0.49706744868035196</v>
      </c>
    </row>
    <row r="227" spans="1:28" x14ac:dyDescent="0.25">
      <c r="A227" s="1" t="s">
        <v>38</v>
      </c>
      <c r="B227" s="1">
        <v>10</v>
      </c>
      <c r="C227" s="1" t="s">
        <v>15</v>
      </c>
      <c r="D227" s="1">
        <v>5</v>
      </c>
      <c r="E227" s="1">
        <v>493606.467921998</v>
      </c>
      <c r="F227" s="1">
        <v>5180579.8379899804</v>
      </c>
      <c r="G227" s="1">
        <v>349.56236323851203</v>
      </c>
      <c r="M227" s="8">
        <f t="shared" si="44"/>
        <v>0.88972431077694247</v>
      </c>
      <c r="N227" s="6">
        <f t="shared" si="45"/>
        <v>0.63518886679920483</v>
      </c>
      <c r="O227" s="6">
        <f t="shared" si="46"/>
        <v>0.93013100436681229</v>
      </c>
      <c r="P227" s="7">
        <f t="shared" si="47"/>
        <v>0.46187683284457481</v>
      </c>
      <c r="R227" s="4" t="s">
        <v>38</v>
      </c>
      <c r="S227" s="4">
        <v>262</v>
      </c>
      <c r="T227" s="4" t="s">
        <v>15</v>
      </c>
      <c r="U227" s="4">
        <v>5</v>
      </c>
      <c r="V227" s="4">
        <v>493860.40082600003</v>
      </c>
      <c r="W227" s="4">
        <v>5180907.2722300002</v>
      </c>
      <c r="X227" s="4">
        <v>385.12035010940917</v>
      </c>
      <c r="Y227" s="4">
        <v>0.98022834864940145</v>
      </c>
      <c r="Z227" s="4">
        <v>0.6998011928429424</v>
      </c>
      <c r="AA227" s="4">
        <v>1.024745269286754</v>
      </c>
      <c r="AB227">
        <v>0.55718475073313778</v>
      </c>
    </row>
    <row r="228" spans="1:28" x14ac:dyDescent="0.25">
      <c r="A228" s="1" t="s">
        <v>38</v>
      </c>
      <c r="B228" s="1">
        <v>360</v>
      </c>
      <c r="C228" s="1" t="s">
        <v>15</v>
      </c>
      <c r="D228" s="1">
        <v>5</v>
      </c>
      <c r="E228" s="1">
        <v>493923.807727999</v>
      </c>
      <c r="F228" s="1">
        <v>5181031.1089899903</v>
      </c>
      <c r="G228" s="1">
        <v>346.28008752735229</v>
      </c>
      <c r="M228" s="8">
        <f t="shared" si="44"/>
        <v>0.8813700918964078</v>
      </c>
      <c r="N228" s="6">
        <f t="shared" si="45"/>
        <v>0.62922465208747524</v>
      </c>
      <c r="O228" s="6">
        <f t="shared" si="46"/>
        <v>0.92139737991266379</v>
      </c>
      <c r="P228" s="7">
        <f t="shared" si="47"/>
        <v>0.45307917888563054</v>
      </c>
      <c r="R228" s="4" t="s">
        <v>38</v>
      </c>
      <c r="S228" s="4">
        <v>284</v>
      </c>
      <c r="T228" s="4" t="s">
        <v>15</v>
      </c>
      <c r="U228" s="4">
        <v>5</v>
      </c>
      <c r="V228" s="4">
        <v>493849.41125</v>
      </c>
      <c r="W228" s="4">
        <v>5180909.8392899903</v>
      </c>
      <c r="X228" s="4">
        <v>309.62800875273524</v>
      </c>
      <c r="Y228" s="4">
        <v>0.78808131439710405</v>
      </c>
      <c r="Z228" s="4">
        <v>0.56262425447316111</v>
      </c>
      <c r="AA228" s="4">
        <v>0.82387190684133926</v>
      </c>
      <c r="AB228">
        <v>0.35483870967741943</v>
      </c>
    </row>
    <row r="229" spans="1:28" x14ac:dyDescent="0.25">
      <c r="A229" s="1" t="s">
        <v>38</v>
      </c>
      <c r="B229" s="1">
        <v>284</v>
      </c>
      <c r="C229" s="1" t="s">
        <v>15</v>
      </c>
      <c r="D229" s="1">
        <v>5</v>
      </c>
      <c r="E229" s="1">
        <v>493849.41125</v>
      </c>
      <c r="F229" s="1">
        <v>5180909.8392899903</v>
      </c>
      <c r="G229" s="1">
        <v>309.62800875273524</v>
      </c>
      <c r="M229" s="8">
        <f t="shared" si="44"/>
        <v>0.78808131439710405</v>
      </c>
      <c r="N229" s="6">
        <f t="shared" si="45"/>
        <v>0.56262425447316111</v>
      </c>
      <c r="O229" s="6">
        <f t="shared" si="46"/>
        <v>0.82387190684133926</v>
      </c>
      <c r="P229" s="7">
        <f t="shared" si="47"/>
        <v>0.35483870967741943</v>
      </c>
      <c r="R229" s="4" t="s">
        <v>38</v>
      </c>
      <c r="S229" s="4">
        <v>285</v>
      </c>
      <c r="T229" s="4" t="s">
        <v>15</v>
      </c>
      <c r="U229" s="4">
        <v>5</v>
      </c>
      <c r="V229" s="4">
        <v>493881.348931999</v>
      </c>
      <c r="W229" s="4">
        <v>5180939.0317900004</v>
      </c>
      <c r="X229" s="4">
        <v>375.27352297592995</v>
      </c>
      <c r="Y229" s="4">
        <v>0.95516569200779733</v>
      </c>
      <c r="Z229" s="4">
        <v>0.68190854870775353</v>
      </c>
      <c r="AA229" s="4">
        <v>0.99854439592430855</v>
      </c>
      <c r="AB229">
        <v>0.53079178885630496</v>
      </c>
    </row>
    <row r="230" spans="1:28" x14ac:dyDescent="0.25">
      <c r="A230" s="1" t="s">
        <v>38</v>
      </c>
      <c r="B230" s="1">
        <v>237</v>
      </c>
      <c r="C230" s="1" t="s">
        <v>15</v>
      </c>
      <c r="D230" s="1">
        <v>5</v>
      </c>
      <c r="E230" s="1">
        <v>493798.241069999</v>
      </c>
      <c r="F230" s="1">
        <v>5180860.3842399903</v>
      </c>
      <c r="G230" s="1">
        <v>266.41137855579865</v>
      </c>
      <c r="M230" s="8">
        <f t="shared" si="44"/>
        <v>0.67808409913673073</v>
      </c>
      <c r="N230" s="6">
        <f t="shared" si="45"/>
        <v>0.48409542743538764</v>
      </c>
      <c r="O230" s="6">
        <f t="shared" si="46"/>
        <v>0.70887918486171753</v>
      </c>
      <c r="P230" s="7">
        <f t="shared" si="47"/>
        <v>0.23900293255131955</v>
      </c>
      <c r="R230" s="4" t="s">
        <v>38</v>
      </c>
      <c r="S230" s="4">
        <v>309</v>
      </c>
      <c r="T230" s="4" t="s">
        <v>15</v>
      </c>
      <c r="U230" s="4">
        <v>5</v>
      </c>
      <c r="V230" s="4">
        <v>493855.16524100001</v>
      </c>
      <c r="W230" s="4">
        <v>5180939.6167799802</v>
      </c>
      <c r="X230" s="4">
        <v>547.59299781181619</v>
      </c>
      <c r="Y230" s="4">
        <v>1.3937621832358678</v>
      </c>
      <c r="Z230" s="4">
        <v>0.99502982107355875</v>
      </c>
      <c r="AA230" s="4">
        <v>1.4570596797671034</v>
      </c>
      <c r="AB230">
        <v>0.99266862170087988</v>
      </c>
    </row>
    <row r="231" spans="1:28" x14ac:dyDescent="0.25">
      <c r="A231" s="1" t="s">
        <v>38</v>
      </c>
      <c r="B231" s="1">
        <v>188</v>
      </c>
      <c r="C231" s="1" t="s">
        <v>15</v>
      </c>
      <c r="D231" s="1">
        <v>5</v>
      </c>
      <c r="E231" s="1">
        <v>493782.808423999</v>
      </c>
      <c r="F231" s="1">
        <v>5180798.5634500002</v>
      </c>
      <c r="G231" s="1">
        <v>264.77024070021884</v>
      </c>
      <c r="M231" s="8">
        <f t="shared" si="44"/>
        <v>0.67390698969646357</v>
      </c>
      <c r="N231" s="6">
        <f t="shared" si="45"/>
        <v>0.48111332007952295</v>
      </c>
      <c r="O231" s="6">
        <f t="shared" si="46"/>
        <v>0.7045123726346435</v>
      </c>
      <c r="P231" s="7">
        <f t="shared" si="47"/>
        <v>0.23460410557184758</v>
      </c>
      <c r="R231" s="4" t="s">
        <v>38</v>
      </c>
      <c r="S231" s="4">
        <v>310</v>
      </c>
      <c r="T231" s="4" t="s">
        <v>15</v>
      </c>
      <c r="U231" s="4">
        <v>5</v>
      </c>
      <c r="V231" s="4">
        <v>493885.503361999</v>
      </c>
      <c r="W231" s="4">
        <v>5180970.8085200004</v>
      </c>
      <c r="X231" s="4">
        <v>473.74179431072207</v>
      </c>
      <c r="Y231" s="4">
        <v>1.2057922584238374</v>
      </c>
      <c r="Z231" s="4">
        <v>0.86083499005964215</v>
      </c>
      <c r="AA231" s="4">
        <v>1.2605531295487626</v>
      </c>
      <c r="AB231">
        <v>0.7947214076246335</v>
      </c>
    </row>
    <row r="232" spans="1:28" x14ac:dyDescent="0.25">
      <c r="A232" s="1" t="s">
        <v>38</v>
      </c>
      <c r="B232" s="1">
        <v>187</v>
      </c>
      <c r="C232" s="1" t="s">
        <v>15</v>
      </c>
      <c r="D232" s="1">
        <v>5</v>
      </c>
      <c r="E232" s="1">
        <v>493750.88386399799</v>
      </c>
      <c r="F232" s="1">
        <v>5180783.1506200004</v>
      </c>
      <c r="G232" s="1">
        <v>177.24288840262582</v>
      </c>
      <c r="M232" s="8">
        <f t="shared" si="44"/>
        <v>0.45112781954887227</v>
      </c>
      <c r="N232" s="6">
        <f t="shared" si="45"/>
        <v>0.32206759443339966</v>
      </c>
      <c r="O232" s="6">
        <f t="shared" si="46"/>
        <v>0.47161572052401751</v>
      </c>
      <c r="P232" s="7">
        <f t="shared" si="47"/>
        <v>0</v>
      </c>
      <c r="R232" s="4" t="s">
        <v>38</v>
      </c>
      <c r="S232" s="4">
        <v>336</v>
      </c>
      <c r="T232" s="4" t="s">
        <v>15</v>
      </c>
      <c r="U232" s="4">
        <v>5</v>
      </c>
      <c r="V232" s="4">
        <v>493913.54685899901</v>
      </c>
      <c r="W232" s="4">
        <v>5180999.3384299902</v>
      </c>
      <c r="X232" s="4">
        <v>442.01312910284463</v>
      </c>
      <c r="Y232" s="4">
        <v>1.1250348092453357</v>
      </c>
      <c r="Z232" s="4">
        <v>0.80318091451292251</v>
      </c>
      <c r="AA232" s="4">
        <v>1.1761280931586608</v>
      </c>
      <c r="AB232">
        <v>0.70967741935483863</v>
      </c>
    </row>
    <row r="233" spans="1:28" x14ac:dyDescent="0.25">
      <c r="A233" s="1" t="s">
        <v>38</v>
      </c>
      <c r="B233" s="1">
        <v>213</v>
      </c>
      <c r="C233" s="1" t="s">
        <v>15</v>
      </c>
      <c r="D233" s="1">
        <v>5</v>
      </c>
      <c r="E233" s="1">
        <v>493799.55908699799</v>
      </c>
      <c r="F233" s="1">
        <v>5180830.5493200002</v>
      </c>
      <c r="M233" s="8"/>
      <c r="N233" s="8"/>
      <c r="O233" s="8"/>
      <c r="R233" s="4" t="s">
        <v>38</v>
      </c>
      <c r="S233" s="4">
        <v>360</v>
      </c>
      <c r="T233" s="4" t="s">
        <v>15</v>
      </c>
      <c r="U233" s="4">
        <v>5</v>
      </c>
      <c r="V233" s="4">
        <v>493923.807727999</v>
      </c>
      <c r="W233" s="4">
        <v>5181031.1089899903</v>
      </c>
      <c r="X233" s="4">
        <v>346.28008752735229</v>
      </c>
      <c r="Y233" s="4">
        <v>0.8813700918964078</v>
      </c>
      <c r="Z233" s="4">
        <v>0.62922465208747524</v>
      </c>
      <c r="AA233" s="4">
        <v>0.92139737991266379</v>
      </c>
      <c r="AB233">
        <v>0.45307917888563054</v>
      </c>
    </row>
    <row r="234" spans="1:28" x14ac:dyDescent="0.25">
      <c r="A234" s="5" t="s">
        <v>47</v>
      </c>
      <c r="B234" s="5">
        <v>162</v>
      </c>
      <c r="C234" s="5" t="s">
        <v>15</v>
      </c>
      <c r="D234" s="5">
        <v>6</v>
      </c>
      <c r="E234" s="5">
        <v>493767.49701400002</v>
      </c>
      <c r="F234" s="5">
        <v>5180765.4346099803</v>
      </c>
      <c r="G234" s="5">
        <v>300</v>
      </c>
      <c r="H234" s="5"/>
      <c r="I234" s="5"/>
      <c r="J234" s="5"/>
      <c r="K234" s="5"/>
      <c r="L234" s="5"/>
      <c r="M234" s="6">
        <f t="shared" ref="M234:M254" si="48">G234/$I$13</f>
        <v>1.5347137637028014</v>
      </c>
      <c r="N234" s="6">
        <f>G234/$J$13</f>
        <v>1</v>
      </c>
      <c r="O234" s="6">
        <f>G234/$K$13</f>
        <v>1.5</v>
      </c>
      <c r="P234" s="7">
        <f>(G234-$L$13)/($J$13-$L$13)</f>
        <v>1</v>
      </c>
      <c r="R234" s="4" t="s">
        <v>47</v>
      </c>
      <c r="S234" s="4">
        <v>11</v>
      </c>
      <c r="T234" s="4" t="s">
        <v>15</v>
      </c>
      <c r="U234" s="4">
        <v>6</v>
      </c>
      <c r="V234" s="4">
        <v>493638.36825900001</v>
      </c>
      <c r="W234" s="4">
        <v>5180571.02544</v>
      </c>
      <c r="X234" s="4">
        <v>147</v>
      </c>
      <c r="Y234" s="4">
        <v>0.75200974421437272</v>
      </c>
      <c r="Z234" s="4">
        <v>0.49</v>
      </c>
      <c r="AA234" s="4">
        <v>0.73499999999999999</v>
      </c>
      <c r="AB234">
        <v>0.15702479338842976</v>
      </c>
    </row>
    <row r="235" spans="1:28" x14ac:dyDescent="0.25">
      <c r="A235" s="1" t="s">
        <v>47</v>
      </c>
      <c r="B235" s="1">
        <v>215</v>
      </c>
      <c r="C235" s="1" t="s">
        <v>15</v>
      </c>
      <c r="D235" s="1">
        <v>6</v>
      </c>
      <c r="E235" s="1">
        <v>493859.74745999801</v>
      </c>
      <c r="F235" s="1">
        <v>5180844.1624800004</v>
      </c>
      <c r="G235" s="1">
        <v>266.5</v>
      </c>
      <c r="M235" s="8">
        <f t="shared" si="48"/>
        <v>1.3633373934226554</v>
      </c>
      <c r="N235" s="6">
        <f t="shared" ref="N235:N254" si="49">G235/$J$13</f>
        <v>0.88833333333333331</v>
      </c>
      <c r="O235" s="6">
        <f t="shared" ref="O235:O254" si="50">G235/$K$13</f>
        <v>1.3325</v>
      </c>
      <c r="P235" s="7">
        <f t="shared" ref="P235:P254" si="51">(G235-$L$13)/($J$13-$L$13)</f>
        <v>0.81542699724517909</v>
      </c>
      <c r="R235" s="4" t="s">
        <v>47</v>
      </c>
      <c r="S235" s="4">
        <v>12</v>
      </c>
      <c r="T235" s="4" t="s">
        <v>15</v>
      </c>
      <c r="U235" s="4">
        <v>6</v>
      </c>
      <c r="V235" s="4">
        <v>493668.466732</v>
      </c>
      <c r="W235" s="4">
        <v>5180579.1139500001</v>
      </c>
      <c r="X235" s="4">
        <v>126</v>
      </c>
      <c r="Y235" s="4">
        <v>0.64457978075517663</v>
      </c>
      <c r="Z235" s="4">
        <v>0.42</v>
      </c>
      <c r="AA235" s="4">
        <v>0.63</v>
      </c>
      <c r="AB235" s="108">
        <v>4.1322314049586778E-2</v>
      </c>
    </row>
    <row r="236" spans="1:28" x14ac:dyDescent="0.25">
      <c r="A236" s="1" t="s">
        <v>47</v>
      </c>
      <c r="B236" s="1">
        <v>239</v>
      </c>
      <c r="C236" s="1" t="s">
        <v>15</v>
      </c>
      <c r="D236" s="1">
        <v>6</v>
      </c>
      <c r="E236" s="1">
        <v>493858.43561599799</v>
      </c>
      <c r="F236" s="1">
        <v>5180848.0880899904</v>
      </c>
      <c r="G236" s="1">
        <v>253.5</v>
      </c>
      <c r="M236" s="8">
        <f t="shared" si="48"/>
        <v>1.2968331303288672</v>
      </c>
      <c r="N236" s="6">
        <f t="shared" si="49"/>
        <v>0.84499999999999997</v>
      </c>
      <c r="O236" s="6">
        <f t="shared" si="50"/>
        <v>1.2675000000000001</v>
      </c>
      <c r="P236" s="7">
        <f t="shared" si="51"/>
        <v>0.74380165289256195</v>
      </c>
      <c r="R236" s="4" t="s">
        <v>47</v>
      </c>
      <c r="S236" s="4">
        <v>32</v>
      </c>
      <c r="T236" s="4" t="s">
        <v>15</v>
      </c>
      <c r="U236" s="4">
        <v>6</v>
      </c>
      <c r="V236" s="4">
        <v>493660.234772</v>
      </c>
      <c r="W236" s="4">
        <v>5180602.7832500003</v>
      </c>
      <c r="X236" s="4">
        <v>157</v>
      </c>
      <c r="Y236" s="4">
        <v>0.80316686967113271</v>
      </c>
      <c r="Z236" s="4">
        <v>0.52333333333333332</v>
      </c>
      <c r="AA236" s="4">
        <v>0.78500000000000003</v>
      </c>
      <c r="AB236">
        <v>0.21212121212121213</v>
      </c>
    </row>
    <row r="237" spans="1:28" x14ac:dyDescent="0.25">
      <c r="A237" s="1" t="s">
        <v>47</v>
      </c>
      <c r="B237" s="1">
        <v>286</v>
      </c>
      <c r="C237" s="1" t="s">
        <v>15</v>
      </c>
      <c r="D237" s="1">
        <v>6</v>
      </c>
      <c r="E237" s="1">
        <v>493913.253394</v>
      </c>
      <c r="F237" s="1">
        <v>5180935.7768099904</v>
      </c>
      <c r="G237" s="1">
        <v>249.5</v>
      </c>
      <c r="M237" s="8">
        <f t="shared" si="48"/>
        <v>1.2763702801461632</v>
      </c>
      <c r="N237" s="6">
        <f t="shared" si="49"/>
        <v>0.83166666666666667</v>
      </c>
      <c r="O237" s="6">
        <f t="shared" si="50"/>
        <v>1.2475000000000001</v>
      </c>
      <c r="P237" s="7">
        <f t="shared" si="51"/>
        <v>0.721763085399449</v>
      </c>
      <c r="R237" s="4" t="s">
        <v>47</v>
      </c>
      <c r="S237" s="4">
        <v>33</v>
      </c>
      <c r="T237" s="4" t="s">
        <v>15</v>
      </c>
      <c r="U237" s="4">
        <v>6</v>
      </c>
      <c r="V237" s="4">
        <v>493692.152348998</v>
      </c>
      <c r="W237" s="4">
        <v>5180610.4170500003</v>
      </c>
      <c r="X237" s="4">
        <v>118.5</v>
      </c>
      <c r="Y237" s="4">
        <v>0.60621193666260653</v>
      </c>
      <c r="Z237" s="4">
        <v>0.39500000000000002</v>
      </c>
      <c r="AA237" s="4">
        <v>0.59250000000000003</v>
      </c>
      <c r="AB237">
        <v>0</v>
      </c>
    </row>
    <row r="238" spans="1:28" x14ac:dyDescent="0.25">
      <c r="A238" s="1" t="s">
        <v>47</v>
      </c>
      <c r="B238" s="1">
        <v>312</v>
      </c>
      <c r="C238" s="1" t="s">
        <v>15</v>
      </c>
      <c r="D238" s="1">
        <v>6</v>
      </c>
      <c r="E238" s="1">
        <v>493946.579880998</v>
      </c>
      <c r="F238" s="1">
        <v>5180965.7970000003</v>
      </c>
      <c r="G238" s="1">
        <v>230.5</v>
      </c>
      <c r="M238" s="8">
        <f t="shared" si="48"/>
        <v>1.1791717417783192</v>
      </c>
      <c r="N238" s="6">
        <f t="shared" si="49"/>
        <v>0.76833333333333331</v>
      </c>
      <c r="O238" s="6">
        <f t="shared" si="50"/>
        <v>1.1525000000000001</v>
      </c>
      <c r="P238" s="7">
        <f t="shared" si="51"/>
        <v>0.61707988980716255</v>
      </c>
      <c r="R238" s="4" t="s">
        <v>47</v>
      </c>
      <c r="S238" s="4">
        <v>57</v>
      </c>
      <c r="T238" s="4" t="s">
        <v>15</v>
      </c>
      <c r="U238" s="4">
        <v>6</v>
      </c>
      <c r="V238" s="4">
        <v>493704.70950300002</v>
      </c>
      <c r="W238" s="4">
        <v>5180646.2963300003</v>
      </c>
      <c r="X238" s="4">
        <v>181.5</v>
      </c>
      <c r="Y238" s="4">
        <v>0.9285018270401949</v>
      </c>
      <c r="Z238" s="4">
        <v>0.60499999999999998</v>
      </c>
      <c r="AA238" s="4">
        <v>0.90749999999999997</v>
      </c>
      <c r="AB238">
        <v>0.34710743801652894</v>
      </c>
    </row>
    <row r="239" spans="1:28" x14ac:dyDescent="0.25">
      <c r="A239" s="1" t="s">
        <v>47</v>
      </c>
      <c r="B239" s="1">
        <v>136</v>
      </c>
      <c r="C239" s="1" t="s">
        <v>15</v>
      </c>
      <c r="D239" s="1">
        <v>6</v>
      </c>
      <c r="E239" s="1">
        <v>493752.039076999</v>
      </c>
      <c r="F239" s="1">
        <v>5180719.5875199903</v>
      </c>
      <c r="G239" s="1">
        <v>226</v>
      </c>
      <c r="M239" s="8">
        <f t="shared" si="48"/>
        <v>1.1561510353227771</v>
      </c>
      <c r="N239" s="6">
        <f t="shared" si="49"/>
        <v>0.7533333333333333</v>
      </c>
      <c r="O239" s="6">
        <f t="shared" si="50"/>
        <v>1.1299999999999999</v>
      </c>
      <c r="P239" s="7">
        <f t="shared" si="51"/>
        <v>0.59228650137741046</v>
      </c>
      <c r="R239" s="4" t="s">
        <v>47</v>
      </c>
      <c r="S239" s="4">
        <v>82</v>
      </c>
      <c r="T239" s="4" t="s">
        <v>15</v>
      </c>
      <c r="U239" s="4">
        <v>6</v>
      </c>
      <c r="V239" s="4">
        <v>493711.38420799799</v>
      </c>
      <c r="W239" s="4">
        <v>5180678.0702799903</v>
      </c>
      <c r="X239" s="4">
        <v>194.5</v>
      </c>
      <c r="Y239" s="4">
        <v>0.99500609013398289</v>
      </c>
      <c r="Z239" s="4">
        <v>0.64833333333333332</v>
      </c>
      <c r="AA239" s="4">
        <v>0.97250000000000003</v>
      </c>
      <c r="AB239">
        <v>0.41873278236914602</v>
      </c>
    </row>
    <row r="240" spans="1:28" x14ac:dyDescent="0.25">
      <c r="A240" s="1" t="s">
        <v>47</v>
      </c>
      <c r="B240" s="1">
        <v>214</v>
      </c>
      <c r="C240" s="1" t="s">
        <v>15</v>
      </c>
      <c r="D240" s="1">
        <v>6</v>
      </c>
      <c r="E240" s="1">
        <v>493831.45094800001</v>
      </c>
      <c r="F240" s="1">
        <v>5180814.5148600005</v>
      </c>
      <c r="G240" s="1">
        <v>222</v>
      </c>
      <c r="M240" s="8">
        <f t="shared" si="48"/>
        <v>1.1356881851400731</v>
      </c>
      <c r="N240" s="6">
        <f t="shared" si="49"/>
        <v>0.74</v>
      </c>
      <c r="O240" s="6">
        <f t="shared" si="50"/>
        <v>1.1100000000000001</v>
      </c>
      <c r="P240" s="7">
        <f t="shared" si="51"/>
        <v>0.57024793388429751</v>
      </c>
      <c r="R240" s="4" t="s">
        <v>47</v>
      </c>
      <c r="S240" s="4">
        <v>109</v>
      </c>
      <c r="T240" s="4" t="s">
        <v>15</v>
      </c>
      <c r="U240" s="4">
        <v>6</v>
      </c>
      <c r="V240" s="4">
        <v>493725.57659200003</v>
      </c>
      <c r="W240" s="4">
        <v>5180706.6988500003</v>
      </c>
      <c r="X240" s="4">
        <v>217</v>
      </c>
      <c r="Y240" s="4">
        <v>1.1101096224116931</v>
      </c>
      <c r="Z240" s="4">
        <v>0.72333333333333338</v>
      </c>
      <c r="AA240" s="4">
        <v>1.085</v>
      </c>
      <c r="AB240">
        <v>0.54269972451790638</v>
      </c>
    </row>
    <row r="241" spans="1:28" x14ac:dyDescent="0.25">
      <c r="A241" s="1" t="s">
        <v>47</v>
      </c>
      <c r="B241" s="1">
        <v>109</v>
      </c>
      <c r="C241" s="1" t="s">
        <v>15</v>
      </c>
      <c r="D241" s="1">
        <v>6</v>
      </c>
      <c r="E241" s="1">
        <v>493725.57659200003</v>
      </c>
      <c r="F241" s="1">
        <v>5180706.6988500003</v>
      </c>
      <c r="G241" s="1">
        <v>217</v>
      </c>
      <c r="M241" s="8">
        <f t="shared" si="48"/>
        <v>1.1101096224116931</v>
      </c>
      <c r="N241" s="6">
        <f t="shared" si="49"/>
        <v>0.72333333333333338</v>
      </c>
      <c r="O241" s="6">
        <f t="shared" si="50"/>
        <v>1.085</v>
      </c>
      <c r="P241" s="7">
        <f t="shared" si="51"/>
        <v>0.54269972451790638</v>
      </c>
      <c r="R241" s="4" t="s">
        <v>47</v>
      </c>
      <c r="S241" s="4">
        <v>136</v>
      </c>
      <c r="T241" s="4" t="s">
        <v>15</v>
      </c>
      <c r="U241" s="4">
        <v>6</v>
      </c>
      <c r="V241" s="4">
        <v>493752.039076999</v>
      </c>
      <c r="W241" s="4">
        <v>5180719.5875199903</v>
      </c>
      <c r="X241" s="4">
        <v>226</v>
      </c>
      <c r="Y241" s="4">
        <v>1.1561510353227771</v>
      </c>
      <c r="Z241" s="4">
        <v>0.7533333333333333</v>
      </c>
      <c r="AA241" s="4">
        <v>1.1299999999999999</v>
      </c>
      <c r="AB241">
        <v>0.59228650137741046</v>
      </c>
    </row>
    <row r="242" spans="1:28" x14ac:dyDescent="0.25">
      <c r="A242" s="1" t="s">
        <v>47</v>
      </c>
      <c r="B242" s="1">
        <v>189</v>
      </c>
      <c r="C242" s="1" t="s">
        <v>15</v>
      </c>
      <c r="D242" s="1">
        <v>6</v>
      </c>
      <c r="E242" s="1">
        <v>493814.71713100001</v>
      </c>
      <c r="F242" s="1">
        <v>5180798.7527299803</v>
      </c>
      <c r="G242" s="1">
        <v>204.5</v>
      </c>
      <c r="M242" s="8">
        <f t="shared" si="48"/>
        <v>1.046163215590743</v>
      </c>
      <c r="N242" s="6">
        <f t="shared" si="49"/>
        <v>0.68166666666666664</v>
      </c>
      <c r="O242" s="6">
        <f t="shared" si="50"/>
        <v>1.0225</v>
      </c>
      <c r="P242" s="7">
        <f t="shared" si="51"/>
        <v>0.47382920110192839</v>
      </c>
      <c r="R242" s="4" t="s">
        <v>47</v>
      </c>
      <c r="S242" s="4">
        <v>137</v>
      </c>
      <c r="T242" s="4" t="s">
        <v>15</v>
      </c>
      <c r="U242" s="4">
        <v>6</v>
      </c>
      <c r="V242" s="4">
        <v>493782.143090998</v>
      </c>
      <c r="W242" s="4">
        <v>5180736.3660199903</v>
      </c>
      <c r="X242" s="4">
        <v>184.5</v>
      </c>
      <c r="Y242" s="4">
        <v>0.9438489646772229</v>
      </c>
      <c r="Z242" s="4">
        <v>0.61499999999999999</v>
      </c>
      <c r="AA242" s="4">
        <v>0.92249999999999999</v>
      </c>
      <c r="AB242">
        <v>0.36363636363636365</v>
      </c>
    </row>
    <row r="243" spans="1:28" x14ac:dyDescent="0.25">
      <c r="A243" s="1" t="s">
        <v>47</v>
      </c>
      <c r="B243" s="1">
        <v>311</v>
      </c>
      <c r="C243" s="1" t="s">
        <v>15</v>
      </c>
      <c r="D243" s="1">
        <v>6</v>
      </c>
      <c r="E243" s="1">
        <v>493917.40765800001</v>
      </c>
      <c r="F243" s="1">
        <v>5180967.5535500003</v>
      </c>
      <c r="G243" s="1">
        <v>204.5</v>
      </c>
      <c r="M243" s="8">
        <f t="shared" si="48"/>
        <v>1.046163215590743</v>
      </c>
      <c r="N243" s="6">
        <f t="shared" si="49"/>
        <v>0.68166666666666664</v>
      </c>
      <c r="O243" s="6">
        <f t="shared" si="50"/>
        <v>1.0225</v>
      </c>
      <c r="P243" s="7">
        <f t="shared" si="51"/>
        <v>0.47382920110192839</v>
      </c>
      <c r="R243" s="4" t="s">
        <v>47</v>
      </c>
      <c r="S243" s="4">
        <v>162</v>
      </c>
      <c r="T243" s="4" t="s">
        <v>15</v>
      </c>
      <c r="U243" s="4">
        <v>6</v>
      </c>
      <c r="V243" s="4">
        <v>493767.49701400002</v>
      </c>
      <c r="W243" s="4">
        <v>5180765.4346099803</v>
      </c>
      <c r="X243" s="4">
        <v>300</v>
      </c>
      <c r="Y243" s="4">
        <v>1.5347137637028014</v>
      </c>
      <c r="Z243" s="4">
        <v>1</v>
      </c>
      <c r="AA243" s="4">
        <v>1.5</v>
      </c>
      <c r="AB243" s="7">
        <v>1</v>
      </c>
    </row>
    <row r="244" spans="1:28" x14ac:dyDescent="0.25">
      <c r="A244" s="1" t="s">
        <v>47</v>
      </c>
      <c r="B244" s="1">
        <v>163</v>
      </c>
      <c r="C244" s="1" t="s">
        <v>15</v>
      </c>
      <c r="D244" s="1">
        <v>6</v>
      </c>
      <c r="E244" s="1">
        <v>493797.58500899799</v>
      </c>
      <c r="F244" s="1">
        <v>5180766.9894599803</v>
      </c>
      <c r="G244" s="1">
        <v>200</v>
      </c>
      <c r="M244" s="8">
        <f t="shared" si="48"/>
        <v>1.0231425091352009</v>
      </c>
      <c r="N244" s="6">
        <f t="shared" si="49"/>
        <v>0.66666666666666663</v>
      </c>
      <c r="O244" s="6">
        <f t="shared" si="50"/>
        <v>1</v>
      </c>
      <c r="P244" s="7">
        <f t="shared" si="51"/>
        <v>0.44903581267217629</v>
      </c>
      <c r="R244" s="4" t="s">
        <v>47</v>
      </c>
      <c r="S244" s="4">
        <v>163</v>
      </c>
      <c r="T244" s="4" t="s">
        <v>15</v>
      </c>
      <c r="U244" s="4">
        <v>6</v>
      </c>
      <c r="V244" s="4">
        <v>493797.58500899799</v>
      </c>
      <c r="W244" s="4">
        <v>5180766.9894599803</v>
      </c>
      <c r="X244" s="4">
        <v>200</v>
      </c>
      <c r="Y244" s="4">
        <v>1.0231425091352009</v>
      </c>
      <c r="Z244" s="4">
        <v>0.66666666666666663</v>
      </c>
      <c r="AA244" s="4">
        <v>1</v>
      </c>
      <c r="AB244">
        <v>0.44903581267217629</v>
      </c>
    </row>
    <row r="245" spans="1:28" x14ac:dyDescent="0.25">
      <c r="A245" s="1" t="s">
        <v>47</v>
      </c>
      <c r="B245" s="1">
        <v>82</v>
      </c>
      <c r="C245" s="1" t="s">
        <v>15</v>
      </c>
      <c r="D245" s="1">
        <v>6</v>
      </c>
      <c r="E245" s="1">
        <v>493711.38420799799</v>
      </c>
      <c r="F245" s="1">
        <v>5180678.0702799903</v>
      </c>
      <c r="G245" s="1">
        <v>194.5</v>
      </c>
      <c r="M245" s="8">
        <f t="shared" si="48"/>
        <v>0.99500609013398289</v>
      </c>
      <c r="N245" s="6">
        <f t="shared" si="49"/>
        <v>0.64833333333333332</v>
      </c>
      <c r="O245" s="6">
        <f t="shared" si="50"/>
        <v>0.97250000000000003</v>
      </c>
      <c r="P245" s="7">
        <f t="shared" si="51"/>
        <v>0.41873278236914602</v>
      </c>
      <c r="R245" s="4" t="s">
        <v>47</v>
      </c>
      <c r="S245" s="4">
        <v>189</v>
      </c>
      <c r="T245" s="4" t="s">
        <v>15</v>
      </c>
      <c r="U245" s="4">
        <v>6</v>
      </c>
      <c r="V245" s="4">
        <v>493814.71713100001</v>
      </c>
      <c r="W245" s="4">
        <v>5180798.7527299803</v>
      </c>
      <c r="X245" s="4">
        <v>204.5</v>
      </c>
      <c r="Y245" s="4">
        <v>1.046163215590743</v>
      </c>
      <c r="Z245" s="4">
        <v>0.68166666666666664</v>
      </c>
      <c r="AA245" s="4">
        <v>1.0225</v>
      </c>
      <c r="AB245">
        <v>0.47382920110192839</v>
      </c>
    </row>
    <row r="246" spans="1:28" x14ac:dyDescent="0.25">
      <c r="A246" s="1" t="s">
        <v>47</v>
      </c>
      <c r="B246" s="1">
        <v>137</v>
      </c>
      <c r="C246" s="1" t="s">
        <v>15</v>
      </c>
      <c r="D246" s="1">
        <v>6</v>
      </c>
      <c r="E246" s="1">
        <v>493782.143090998</v>
      </c>
      <c r="F246" s="1">
        <v>5180736.3660199903</v>
      </c>
      <c r="G246" s="1">
        <v>184.5</v>
      </c>
      <c r="M246" s="8">
        <f t="shared" si="48"/>
        <v>0.9438489646772229</v>
      </c>
      <c r="N246" s="6">
        <f t="shared" si="49"/>
        <v>0.61499999999999999</v>
      </c>
      <c r="O246" s="6">
        <f t="shared" si="50"/>
        <v>0.92249999999999999</v>
      </c>
      <c r="P246" s="7">
        <f t="shared" si="51"/>
        <v>0.36363636363636365</v>
      </c>
      <c r="R246" s="4" t="s">
        <v>47</v>
      </c>
      <c r="S246" s="4">
        <v>214</v>
      </c>
      <c r="T246" s="4" t="s">
        <v>15</v>
      </c>
      <c r="U246" s="4">
        <v>6</v>
      </c>
      <c r="V246" s="4">
        <v>493831.45094800001</v>
      </c>
      <c r="W246" s="4">
        <v>5180814.5148600005</v>
      </c>
      <c r="X246" s="4">
        <v>222</v>
      </c>
      <c r="Y246" s="4">
        <v>1.1356881851400731</v>
      </c>
      <c r="Z246" s="4">
        <v>0.74</v>
      </c>
      <c r="AA246" s="4">
        <v>1.1100000000000001</v>
      </c>
      <c r="AB246">
        <v>0.57024793388429751</v>
      </c>
    </row>
    <row r="247" spans="1:28" x14ac:dyDescent="0.25">
      <c r="A247" s="1" t="s">
        <v>47</v>
      </c>
      <c r="B247" s="1">
        <v>57</v>
      </c>
      <c r="C247" s="1" t="s">
        <v>15</v>
      </c>
      <c r="D247" s="1">
        <v>6</v>
      </c>
      <c r="E247" s="1">
        <v>493704.70950300002</v>
      </c>
      <c r="F247" s="1">
        <v>5180646.2963300003</v>
      </c>
      <c r="G247" s="1">
        <v>181.5</v>
      </c>
      <c r="M247" s="8">
        <f t="shared" si="48"/>
        <v>0.9285018270401949</v>
      </c>
      <c r="N247" s="6">
        <f t="shared" si="49"/>
        <v>0.60499999999999998</v>
      </c>
      <c r="O247" s="6">
        <f t="shared" si="50"/>
        <v>0.90749999999999997</v>
      </c>
      <c r="P247" s="7">
        <f t="shared" si="51"/>
        <v>0.34710743801652894</v>
      </c>
      <c r="R247" s="4" t="s">
        <v>47</v>
      </c>
      <c r="S247" s="4">
        <v>215</v>
      </c>
      <c r="T247" s="4" t="s">
        <v>15</v>
      </c>
      <c r="U247" s="4">
        <v>6</v>
      </c>
      <c r="V247" s="4">
        <v>493859.74745999801</v>
      </c>
      <c r="W247" s="4">
        <v>5180844.1624800004</v>
      </c>
      <c r="X247" s="4">
        <v>266.5</v>
      </c>
      <c r="Y247" s="4">
        <v>1.3633373934226554</v>
      </c>
      <c r="Z247" s="4">
        <v>0.88833333333333331</v>
      </c>
      <c r="AA247" s="4">
        <v>1.3325</v>
      </c>
      <c r="AB247" s="108">
        <v>0.81542699724517909</v>
      </c>
    </row>
    <row r="248" spans="1:28" x14ac:dyDescent="0.25">
      <c r="A248" s="1" t="s">
        <v>47</v>
      </c>
      <c r="B248" s="1">
        <v>263</v>
      </c>
      <c r="C248" s="1" t="s">
        <v>15</v>
      </c>
      <c r="D248" s="1">
        <v>6</v>
      </c>
      <c r="E248" s="1">
        <v>493892.30544600001</v>
      </c>
      <c r="F248" s="1">
        <v>5180904.0171299903</v>
      </c>
      <c r="G248" s="1">
        <v>165.5</v>
      </c>
      <c r="M248" s="8">
        <f t="shared" si="48"/>
        <v>0.84665042630937881</v>
      </c>
      <c r="N248" s="6">
        <f t="shared" si="49"/>
        <v>0.55166666666666664</v>
      </c>
      <c r="O248" s="6">
        <f t="shared" si="50"/>
        <v>0.82750000000000001</v>
      </c>
      <c r="P248" s="7">
        <f t="shared" si="51"/>
        <v>0.25895316804407714</v>
      </c>
      <c r="R248" s="4" t="s">
        <v>47</v>
      </c>
      <c r="S248" s="4">
        <v>239</v>
      </c>
      <c r="T248" s="4" t="s">
        <v>15</v>
      </c>
      <c r="U248" s="4">
        <v>6</v>
      </c>
      <c r="V248" s="4">
        <v>493858.43561599799</v>
      </c>
      <c r="W248" s="4">
        <v>5180848.0880899904</v>
      </c>
      <c r="X248" s="4">
        <v>253.5</v>
      </c>
      <c r="Y248" s="4">
        <v>1.2968331303288672</v>
      </c>
      <c r="Z248" s="4">
        <v>0.84499999999999997</v>
      </c>
      <c r="AA248" s="4">
        <v>1.2675000000000001</v>
      </c>
      <c r="AB248">
        <v>0.74380165289256195</v>
      </c>
    </row>
    <row r="249" spans="1:28" x14ac:dyDescent="0.25">
      <c r="A249" s="1" t="s">
        <v>47</v>
      </c>
      <c r="B249" s="1">
        <v>32</v>
      </c>
      <c r="C249" s="1" t="s">
        <v>15</v>
      </c>
      <c r="D249" s="1">
        <v>6</v>
      </c>
      <c r="E249" s="1">
        <v>493660.234772</v>
      </c>
      <c r="F249" s="1">
        <v>5180602.7832500003</v>
      </c>
      <c r="G249" s="1">
        <v>157</v>
      </c>
      <c r="M249" s="8">
        <f t="shared" si="48"/>
        <v>0.80316686967113271</v>
      </c>
      <c r="N249" s="6">
        <f t="shared" si="49"/>
        <v>0.52333333333333332</v>
      </c>
      <c r="O249" s="6">
        <f t="shared" si="50"/>
        <v>0.78500000000000003</v>
      </c>
      <c r="P249" s="7">
        <f t="shared" si="51"/>
        <v>0.21212121212121213</v>
      </c>
      <c r="R249" s="4" t="s">
        <v>47</v>
      </c>
      <c r="S249" s="4">
        <v>240</v>
      </c>
      <c r="T249" s="4" t="s">
        <v>15</v>
      </c>
      <c r="U249" s="4">
        <v>6</v>
      </c>
      <c r="V249" s="4">
        <v>493884.760519</v>
      </c>
      <c r="W249" s="4">
        <v>5180880.6179999802</v>
      </c>
      <c r="X249" s="4">
        <v>118.5</v>
      </c>
      <c r="Y249" s="4">
        <v>0.60621193666260653</v>
      </c>
      <c r="Z249" s="4">
        <v>0.39500000000000002</v>
      </c>
      <c r="AA249" s="4">
        <v>0.59250000000000003</v>
      </c>
      <c r="AB249" s="108">
        <v>0</v>
      </c>
    </row>
    <row r="250" spans="1:28" x14ac:dyDescent="0.25">
      <c r="A250" s="1" t="s">
        <v>47</v>
      </c>
      <c r="B250" s="1">
        <v>11</v>
      </c>
      <c r="C250" s="1" t="s">
        <v>15</v>
      </c>
      <c r="D250" s="1">
        <v>6</v>
      </c>
      <c r="E250" s="1">
        <v>493638.36825900001</v>
      </c>
      <c r="F250" s="1">
        <v>5180571.02544</v>
      </c>
      <c r="G250" s="1">
        <v>147</v>
      </c>
      <c r="M250" s="8">
        <f t="shared" si="48"/>
        <v>0.75200974421437272</v>
      </c>
      <c r="N250" s="6">
        <f t="shared" si="49"/>
        <v>0.49</v>
      </c>
      <c r="O250" s="6">
        <f t="shared" si="50"/>
        <v>0.73499999999999999</v>
      </c>
      <c r="P250" s="7">
        <f t="shared" si="51"/>
        <v>0.15702479338842976</v>
      </c>
      <c r="R250" s="4" t="s">
        <v>47</v>
      </c>
      <c r="S250" s="4">
        <v>263</v>
      </c>
      <c r="T250" s="4" t="s">
        <v>15</v>
      </c>
      <c r="U250" s="4">
        <v>6</v>
      </c>
      <c r="V250" s="4">
        <v>493892.30544600001</v>
      </c>
      <c r="W250" s="4">
        <v>5180904.0171299903</v>
      </c>
      <c r="X250" s="4">
        <v>165.5</v>
      </c>
      <c r="Y250" s="4">
        <v>0.84665042630937881</v>
      </c>
      <c r="Z250" s="4">
        <v>0.55166666666666664</v>
      </c>
      <c r="AA250" s="4">
        <v>0.82750000000000001</v>
      </c>
      <c r="AB250">
        <v>0.25895316804407714</v>
      </c>
    </row>
    <row r="251" spans="1:28" x14ac:dyDescent="0.25">
      <c r="A251" s="1" t="s">
        <v>47</v>
      </c>
      <c r="B251" s="1">
        <v>337</v>
      </c>
      <c r="C251" s="1" t="s">
        <v>15</v>
      </c>
      <c r="D251" s="1">
        <v>6</v>
      </c>
      <c r="E251" s="1">
        <v>493945.450232998</v>
      </c>
      <c r="F251" s="1">
        <v>5180995.3057500003</v>
      </c>
      <c r="G251" s="1">
        <v>138</v>
      </c>
      <c r="M251" s="8">
        <f t="shared" si="48"/>
        <v>0.70596833130328862</v>
      </c>
      <c r="N251" s="6">
        <f t="shared" si="49"/>
        <v>0.46</v>
      </c>
      <c r="O251" s="6">
        <f t="shared" si="50"/>
        <v>0.69</v>
      </c>
      <c r="P251" s="7">
        <f t="shared" si="51"/>
        <v>0.10743801652892562</v>
      </c>
      <c r="R251" s="4" t="s">
        <v>47</v>
      </c>
      <c r="S251" s="4">
        <v>286</v>
      </c>
      <c r="T251" s="4" t="s">
        <v>15</v>
      </c>
      <c r="U251" s="4">
        <v>6</v>
      </c>
      <c r="V251" s="4">
        <v>493913.253394</v>
      </c>
      <c r="W251" s="4">
        <v>5180935.7768099904</v>
      </c>
      <c r="X251" s="4">
        <v>249.5</v>
      </c>
      <c r="Y251" s="4">
        <v>1.2763702801461632</v>
      </c>
      <c r="Z251" s="4">
        <v>0.83166666666666667</v>
      </c>
      <c r="AA251" s="4">
        <v>1.2475000000000001</v>
      </c>
      <c r="AB251">
        <v>0.721763085399449</v>
      </c>
    </row>
    <row r="252" spans="1:28" x14ac:dyDescent="0.25">
      <c r="A252" s="1" t="s">
        <v>47</v>
      </c>
      <c r="B252" s="1">
        <v>12</v>
      </c>
      <c r="C252" s="1" t="s">
        <v>15</v>
      </c>
      <c r="D252" s="1">
        <v>6</v>
      </c>
      <c r="E252" s="1">
        <v>493668.466732</v>
      </c>
      <c r="F252" s="1">
        <v>5180579.1139500001</v>
      </c>
      <c r="G252" s="1">
        <v>126</v>
      </c>
      <c r="M252" s="8">
        <f t="shared" si="48"/>
        <v>0.64457978075517663</v>
      </c>
      <c r="N252" s="6">
        <f t="shared" si="49"/>
        <v>0.42</v>
      </c>
      <c r="O252" s="6">
        <f t="shared" si="50"/>
        <v>0.63</v>
      </c>
      <c r="P252" s="7">
        <f t="shared" si="51"/>
        <v>4.1322314049586778E-2</v>
      </c>
      <c r="R252" s="4" t="s">
        <v>47</v>
      </c>
      <c r="S252" s="4">
        <v>311</v>
      </c>
      <c r="T252" s="4" t="s">
        <v>15</v>
      </c>
      <c r="U252" s="4">
        <v>6</v>
      </c>
      <c r="V252" s="4">
        <v>493917.40765800001</v>
      </c>
      <c r="W252" s="4">
        <v>5180967.5535500003</v>
      </c>
      <c r="X252" s="4">
        <v>204.5</v>
      </c>
      <c r="Y252" s="4">
        <v>1.046163215590743</v>
      </c>
      <c r="Z252" s="4">
        <v>0.68166666666666664</v>
      </c>
      <c r="AA252" s="4">
        <v>1.0225</v>
      </c>
      <c r="AB252">
        <v>0.47382920110192839</v>
      </c>
    </row>
    <row r="253" spans="1:28" x14ac:dyDescent="0.25">
      <c r="A253" s="1" t="s">
        <v>47</v>
      </c>
      <c r="B253" s="1">
        <v>33</v>
      </c>
      <c r="C253" s="1" t="s">
        <v>15</v>
      </c>
      <c r="D253" s="1">
        <v>6</v>
      </c>
      <c r="E253" s="1">
        <v>493692.152348998</v>
      </c>
      <c r="F253" s="1">
        <v>5180610.4170500003</v>
      </c>
      <c r="G253" s="1">
        <v>118.5</v>
      </c>
      <c r="M253" s="8">
        <f t="shared" si="48"/>
        <v>0.60621193666260653</v>
      </c>
      <c r="N253" s="6">
        <f t="shared" si="49"/>
        <v>0.39500000000000002</v>
      </c>
      <c r="O253" s="6">
        <f t="shared" si="50"/>
        <v>0.59250000000000003</v>
      </c>
      <c r="P253" s="7">
        <f t="shared" si="51"/>
        <v>0</v>
      </c>
      <c r="R253" s="4" t="s">
        <v>47</v>
      </c>
      <c r="S253" s="4">
        <v>312</v>
      </c>
      <c r="T253" s="4" t="s">
        <v>15</v>
      </c>
      <c r="U253" s="4">
        <v>6</v>
      </c>
      <c r="V253" s="4">
        <v>493946.579880998</v>
      </c>
      <c r="W253" s="4">
        <v>5180965.7970000003</v>
      </c>
      <c r="X253" s="4">
        <v>230.5</v>
      </c>
      <c r="Y253" s="4">
        <v>1.1791717417783192</v>
      </c>
      <c r="Z253" s="4">
        <v>0.76833333333333331</v>
      </c>
      <c r="AA253" s="4">
        <v>1.1525000000000001</v>
      </c>
      <c r="AB253">
        <v>0.61707988980716255</v>
      </c>
    </row>
    <row r="254" spans="1:28" x14ac:dyDescent="0.25">
      <c r="A254" s="1" t="s">
        <v>47</v>
      </c>
      <c r="B254" s="1">
        <v>240</v>
      </c>
      <c r="C254" s="1" t="s">
        <v>15</v>
      </c>
      <c r="D254" s="1">
        <v>6</v>
      </c>
      <c r="E254" s="1">
        <v>493884.760519</v>
      </c>
      <c r="F254" s="1">
        <v>5180880.6179999802</v>
      </c>
      <c r="G254" s="1">
        <v>118.5</v>
      </c>
      <c r="M254" s="8">
        <f t="shared" si="48"/>
        <v>0.60621193666260653</v>
      </c>
      <c r="N254" s="6">
        <f t="shared" si="49"/>
        <v>0.39500000000000002</v>
      </c>
      <c r="O254" s="6">
        <f t="shared" si="50"/>
        <v>0.59250000000000003</v>
      </c>
      <c r="P254" s="7">
        <f t="shared" si="51"/>
        <v>0</v>
      </c>
      <c r="R254" s="4" t="s">
        <v>47</v>
      </c>
      <c r="S254" s="4">
        <v>337</v>
      </c>
      <c r="T254" s="4" t="s">
        <v>15</v>
      </c>
      <c r="U254" s="4">
        <v>6</v>
      </c>
      <c r="V254" s="4">
        <v>493945.450232998</v>
      </c>
      <c r="W254" s="4">
        <v>5180995.3057500003</v>
      </c>
      <c r="X254" s="4">
        <v>138</v>
      </c>
      <c r="Y254" s="4">
        <v>0.70596833130328862</v>
      </c>
      <c r="Z254" s="4">
        <v>0.46</v>
      </c>
      <c r="AA254" s="4">
        <v>0.69</v>
      </c>
      <c r="AB254">
        <v>0.10743801652892562</v>
      </c>
    </row>
    <row r="255" spans="1:28" x14ac:dyDescent="0.25">
      <c r="A255" s="5" t="s">
        <v>50</v>
      </c>
      <c r="B255" s="5">
        <v>287</v>
      </c>
      <c r="C255" s="5" t="s">
        <v>24</v>
      </c>
      <c r="D255" s="5">
        <v>1</v>
      </c>
      <c r="E255" s="5">
        <v>493945.157106</v>
      </c>
      <c r="F255" s="5">
        <v>5180931.7441299902</v>
      </c>
      <c r="G255" s="5">
        <v>462.59842519685043</v>
      </c>
      <c r="H255" s="5"/>
      <c r="I255" s="5"/>
      <c r="J255" s="5"/>
      <c r="K255" s="5"/>
      <c r="L255" s="5"/>
      <c r="M255" s="6">
        <f t="shared" ref="M255:M272" si="52">G255/$I$14</f>
        <v>1.5517512446501875</v>
      </c>
      <c r="N255" s="6">
        <f>G255/$J$14</f>
        <v>1</v>
      </c>
      <c r="O255" s="6">
        <f>G255/$K$14</f>
        <v>1.6220213640098604</v>
      </c>
      <c r="P255" s="7">
        <f>(G255-$L$14)/($J$14-$L$14)</f>
        <v>1</v>
      </c>
      <c r="R255" s="4" t="s">
        <v>50</v>
      </c>
      <c r="S255" s="4">
        <v>13</v>
      </c>
      <c r="T255" s="4" t="s">
        <v>24</v>
      </c>
      <c r="U255" s="4">
        <v>1</v>
      </c>
      <c r="V255" s="4">
        <v>493702.19999400002</v>
      </c>
      <c r="W255" s="4">
        <v>5180582.7370800003</v>
      </c>
      <c r="X255" s="4">
        <v>356.67416572928386</v>
      </c>
      <c r="Y255" s="4">
        <v>1.1964363699886451</v>
      </c>
      <c r="Z255" s="4">
        <v>0.77102330293819654</v>
      </c>
      <c r="AA255" s="4">
        <v>1.2506162695152012</v>
      </c>
      <c r="AB255">
        <v>0.63311688311688308</v>
      </c>
    </row>
    <row r="256" spans="1:28" x14ac:dyDescent="0.25">
      <c r="A256" s="1" t="s">
        <v>50</v>
      </c>
      <c r="B256" s="1">
        <v>191</v>
      </c>
      <c r="C256" s="1" t="s">
        <v>24</v>
      </c>
      <c r="D256" s="1">
        <v>1</v>
      </c>
      <c r="E256" s="1">
        <v>493878.54757200001</v>
      </c>
      <c r="F256" s="1">
        <v>5180811.9108300004</v>
      </c>
      <c r="G256" s="1">
        <v>450.88113985751784</v>
      </c>
      <c r="M256" s="8">
        <f t="shared" si="52"/>
        <v>1.512446501877893</v>
      </c>
      <c r="N256" s="6">
        <f t="shared" ref="N256:N272" si="53">G256/$J$14</f>
        <v>0.97467071935157035</v>
      </c>
      <c r="O256" s="6">
        <f t="shared" ref="O256:O272" si="54">G256/$K$14</f>
        <v>1.5809367296631061</v>
      </c>
      <c r="P256" s="7">
        <f t="shared" ref="P256:P272" si="55">(G256-$L$14)/($J$14-$L$14)</f>
        <v>0.95941558441558417</v>
      </c>
      <c r="R256" s="4" t="s">
        <v>50</v>
      </c>
      <c r="S256" s="4">
        <v>34</v>
      </c>
      <c r="T256" s="4" t="s">
        <v>24</v>
      </c>
      <c r="U256" s="4">
        <v>1</v>
      </c>
      <c r="V256" s="4">
        <v>493724.06612700003</v>
      </c>
      <c r="W256" s="4">
        <v>5180614.4951200001</v>
      </c>
      <c r="X256" s="4">
        <v>362.76715410573678</v>
      </c>
      <c r="Y256" s="4">
        <v>1.2168748362302382</v>
      </c>
      <c r="Z256" s="4">
        <v>0.78419452887537988</v>
      </c>
      <c r="AA256" s="4">
        <v>1.2719802793755135</v>
      </c>
      <c r="AB256">
        <v>0.65422077922077904</v>
      </c>
    </row>
    <row r="257" spans="1:28" x14ac:dyDescent="0.25">
      <c r="A257" s="1" t="s">
        <v>50</v>
      </c>
      <c r="B257" s="1">
        <v>34</v>
      </c>
      <c r="C257" s="1" t="s">
        <v>24</v>
      </c>
      <c r="D257" s="1">
        <v>1</v>
      </c>
      <c r="E257" s="1">
        <v>493724.06612700003</v>
      </c>
      <c r="F257" s="1">
        <v>5180614.4951200001</v>
      </c>
      <c r="G257" s="1">
        <v>362.76715410573678</v>
      </c>
      <c r="M257" s="8">
        <f t="shared" si="52"/>
        <v>1.2168748362302382</v>
      </c>
      <c r="N257" s="6">
        <f t="shared" si="53"/>
        <v>0.78419452887537988</v>
      </c>
      <c r="O257" s="6">
        <f t="shared" si="54"/>
        <v>1.2719802793755135</v>
      </c>
      <c r="P257" s="7">
        <f t="shared" si="55"/>
        <v>0.65422077922077904</v>
      </c>
      <c r="R257" s="4" t="s">
        <v>50</v>
      </c>
      <c r="S257" s="4">
        <v>58</v>
      </c>
      <c r="T257" s="4" t="s">
        <v>24</v>
      </c>
      <c r="U257" s="4">
        <v>1</v>
      </c>
      <c r="V257" s="4">
        <v>493736.59583100001</v>
      </c>
      <c r="W257" s="4">
        <v>5180624.2607800001</v>
      </c>
      <c r="X257" s="4">
        <v>224.03449568803899</v>
      </c>
      <c r="Y257" s="4">
        <v>0.75150668180627112</v>
      </c>
      <c r="Z257" s="4">
        <v>0.4842958459979736</v>
      </c>
      <c r="AA257" s="4">
        <v>0.7855382087099424</v>
      </c>
      <c r="AB257">
        <v>0.17370129870129863</v>
      </c>
    </row>
    <row r="258" spans="1:28" x14ac:dyDescent="0.25">
      <c r="A258" s="1" t="s">
        <v>50</v>
      </c>
      <c r="B258" s="1">
        <v>13</v>
      </c>
      <c r="C258" s="1" t="s">
        <v>24</v>
      </c>
      <c r="D258" s="1">
        <v>1</v>
      </c>
      <c r="E258" s="1">
        <v>493702.19999400002</v>
      </c>
      <c r="F258" s="1">
        <v>5180582.7370800003</v>
      </c>
      <c r="G258" s="1">
        <v>356.67416572928386</v>
      </c>
      <c r="M258" s="8">
        <f t="shared" si="52"/>
        <v>1.1964363699886451</v>
      </c>
      <c r="N258" s="6">
        <f t="shared" si="53"/>
        <v>0.77102330293819654</v>
      </c>
      <c r="O258" s="6">
        <f t="shared" si="54"/>
        <v>1.2506162695152012</v>
      </c>
      <c r="P258" s="7">
        <f t="shared" si="55"/>
        <v>0.63311688311688308</v>
      </c>
      <c r="R258" s="4" t="s">
        <v>50</v>
      </c>
      <c r="S258" s="4">
        <v>83</v>
      </c>
      <c r="T258" s="4" t="s">
        <v>24</v>
      </c>
      <c r="U258" s="4">
        <v>1</v>
      </c>
      <c r="V258" s="4">
        <v>493743.27039100003</v>
      </c>
      <c r="W258" s="4">
        <v>5180656.0347600002</v>
      </c>
      <c r="X258" s="4">
        <v>244.18822647169105</v>
      </c>
      <c r="Y258" s="4">
        <v>0.81911083937461771</v>
      </c>
      <c r="Z258" s="4">
        <v>0.5278622087132725</v>
      </c>
      <c r="AA258" s="4">
        <v>0.85620377978635986</v>
      </c>
      <c r="AB258">
        <v>0.2435064935064935</v>
      </c>
    </row>
    <row r="259" spans="1:28" x14ac:dyDescent="0.25">
      <c r="A259" s="1" t="s">
        <v>50</v>
      </c>
      <c r="B259" s="1">
        <v>138</v>
      </c>
      <c r="C259" s="1" t="s">
        <v>24</v>
      </c>
      <c r="D259" s="1">
        <v>1</v>
      </c>
      <c r="E259" s="1">
        <v>493815.87301600003</v>
      </c>
      <c r="F259" s="1">
        <v>5180735.1896400005</v>
      </c>
      <c r="G259" s="1">
        <v>351.5185601799775</v>
      </c>
      <c r="M259" s="8">
        <f t="shared" si="52"/>
        <v>1.1791422831688354</v>
      </c>
      <c r="N259" s="6">
        <f t="shared" si="53"/>
        <v>0.75987841945288748</v>
      </c>
      <c r="O259" s="6">
        <f t="shared" si="54"/>
        <v>1.2325390304026294</v>
      </c>
      <c r="P259" s="7">
        <f t="shared" si="55"/>
        <v>0.61525974025974006</v>
      </c>
      <c r="R259" s="4" t="s">
        <v>50</v>
      </c>
      <c r="S259" s="4">
        <v>84</v>
      </c>
      <c r="T259" s="4" t="s">
        <v>24</v>
      </c>
      <c r="U259" s="4">
        <v>1</v>
      </c>
      <c r="V259" s="4">
        <v>493775.195645998</v>
      </c>
      <c r="W259" s="4">
        <v>5180671.4475499904</v>
      </c>
      <c r="X259" s="4">
        <v>278.4026996625422</v>
      </c>
      <c r="Y259" s="4">
        <v>0.93388068826971771</v>
      </c>
      <c r="Z259" s="4">
        <v>0.60182370820668696</v>
      </c>
      <c r="AA259" s="4">
        <v>0.97617091207888251</v>
      </c>
      <c r="AB259">
        <v>0.36201298701298701</v>
      </c>
    </row>
    <row r="260" spans="1:28" x14ac:dyDescent="0.25">
      <c r="A260" s="1" t="s">
        <v>50</v>
      </c>
      <c r="B260" s="1">
        <v>313</v>
      </c>
      <c r="C260" s="1" t="s">
        <v>24</v>
      </c>
      <c r="D260" s="1">
        <v>1</v>
      </c>
      <c r="E260" s="1">
        <v>493981.20999900001</v>
      </c>
      <c r="F260" s="1">
        <v>5180954.7101699803</v>
      </c>
      <c r="G260" s="1">
        <v>348.70641169853769</v>
      </c>
      <c r="M260" s="8">
        <f t="shared" si="52"/>
        <v>1.1697091449034849</v>
      </c>
      <c r="N260" s="6">
        <f t="shared" si="53"/>
        <v>0.75379939209726443</v>
      </c>
      <c r="O260" s="6">
        <f t="shared" si="54"/>
        <v>1.2226787181594083</v>
      </c>
      <c r="P260" s="7">
        <f t="shared" si="55"/>
        <v>0.60551948051948046</v>
      </c>
      <c r="R260" s="4" t="s">
        <v>50</v>
      </c>
      <c r="S260" s="4">
        <v>110</v>
      </c>
      <c r="T260" s="4" t="s">
        <v>24</v>
      </c>
      <c r="U260" s="4">
        <v>1</v>
      </c>
      <c r="V260" s="4">
        <v>493759.15355300001</v>
      </c>
      <c r="W260" s="4">
        <v>5180683.4043399803</v>
      </c>
      <c r="X260" s="4">
        <v>291.99475065616798</v>
      </c>
      <c r="Y260" s="4">
        <v>0.97947418988557933</v>
      </c>
      <c r="Z260" s="4">
        <v>0.63120567375886516</v>
      </c>
      <c r="AA260" s="4">
        <v>1.0238290879211174</v>
      </c>
      <c r="AB260">
        <v>0.40909090909090901</v>
      </c>
    </row>
    <row r="261" spans="1:28" x14ac:dyDescent="0.25">
      <c r="A261" s="1" t="s">
        <v>50</v>
      </c>
      <c r="B261" s="1">
        <v>216</v>
      </c>
      <c r="C261" s="1" t="s">
        <v>24</v>
      </c>
      <c r="D261" s="1">
        <v>1</v>
      </c>
      <c r="E261" s="1">
        <v>493895.294181998</v>
      </c>
      <c r="F261" s="1">
        <v>5180840.45218</v>
      </c>
      <c r="G261" s="1">
        <v>333.23959505061868</v>
      </c>
      <c r="M261" s="8">
        <f t="shared" si="52"/>
        <v>1.117826884444056</v>
      </c>
      <c r="N261" s="6">
        <f t="shared" si="53"/>
        <v>0.72036474164133735</v>
      </c>
      <c r="O261" s="6">
        <f t="shared" si="54"/>
        <v>1.1684470008216927</v>
      </c>
      <c r="P261" s="7">
        <f t="shared" si="55"/>
        <v>0.55194805194805185</v>
      </c>
      <c r="R261" s="4" t="s">
        <v>50</v>
      </c>
      <c r="S261" s="4">
        <v>111</v>
      </c>
      <c r="T261" s="4" t="s">
        <v>24</v>
      </c>
      <c r="U261" s="4">
        <v>1</v>
      </c>
      <c r="V261" s="4">
        <v>493786.67919900001</v>
      </c>
      <c r="W261" s="4">
        <v>5180703.2165999804</v>
      </c>
      <c r="X261" s="4">
        <v>173.88451443569554</v>
      </c>
      <c r="Y261" s="4">
        <v>0.58328238274085054</v>
      </c>
      <c r="Z261" s="4">
        <v>0.37588652482269502</v>
      </c>
      <c r="AA261" s="4">
        <v>0.60969597370583395</v>
      </c>
      <c r="AB261">
        <v>0</v>
      </c>
    </row>
    <row r="262" spans="1:28" x14ac:dyDescent="0.25">
      <c r="A262" s="1" t="s">
        <v>50</v>
      </c>
      <c r="B262" s="1">
        <v>338</v>
      </c>
      <c r="C262" s="1" t="s">
        <v>24</v>
      </c>
      <c r="D262" s="1">
        <v>1</v>
      </c>
      <c r="E262" s="1">
        <v>493977.955288</v>
      </c>
      <c r="F262" s="1">
        <v>5180985.8885700004</v>
      </c>
      <c r="G262" s="1">
        <v>299.49381327334083</v>
      </c>
      <c r="M262" s="8">
        <f t="shared" si="52"/>
        <v>1.0046292252598479</v>
      </c>
      <c r="N262" s="6">
        <f t="shared" si="53"/>
        <v>0.64741641337386013</v>
      </c>
      <c r="O262" s="6">
        <f t="shared" si="54"/>
        <v>1.0501232539030403</v>
      </c>
      <c r="P262" s="7">
        <f t="shared" si="55"/>
        <v>0.43506493506493499</v>
      </c>
      <c r="R262" s="4" t="s">
        <v>50</v>
      </c>
      <c r="S262" s="4">
        <v>138</v>
      </c>
      <c r="T262" s="4" t="s">
        <v>24</v>
      </c>
      <c r="U262" s="4">
        <v>1</v>
      </c>
      <c r="V262" s="4">
        <v>493815.87301600003</v>
      </c>
      <c r="W262" s="4">
        <v>5180735.1896400005</v>
      </c>
      <c r="X262" s="4">
        <v>351.5185601799775</v>
      </c>
      <c r="Y262" s="4">
        <v>1.1791422831688354</v>
      </c>
      <c r="Z262" s="4">
        <v>0.75987841945288748</v>
      </c>
      <c r="AA262" s="4">
        <v>1.2325390304026294</v>
      </c>
      <c r="AB262">
        <v>0.61525974025974006</v>
      </c>
    </row>
    <row r="263" spans="1:28" x14ac:dyDescent="0.25">
      <c r="A263" s="1" t="s">
        <v>50</v>
      </c>
      <c r="B263" s="1">
        <v>110</v>
      </c>
      <c r="C263" s="1" t="s">
        <v>24</v>
      </c>
      <c r="D263" s="1">
        <v>1</v>
      </c>
      <c r="E263" s="1">
        <v>493759.15355300001</v>
      </c>
      <c r="F263" s="1">
        <v>5180683.4043399803</v>
      </c>
      <c r="G263" s="1">
        <v>291.99475065616798</v>
      </c>
      <c r="M263" s="8">
        <f t="shared" si="52"/>
        <v>0.97947418988557933</v>
      </c>
      <c r="N263" s="6">
        <f t="shared" si="53"/>
        <v>0.63120567375886516</v>
      </c>
      <c r="O263" s="6">
        <f t="shared" si="54"/>
        <v>1.0238290879211174</v>
      </c>
      <c r="P263" s="7">
        <f t="shared" si="55"/>
        <v>0.40909090909090901</v>
      </c>
      <c r="R263" s="4" t="s">
        <v>50</v>
      </c>
      <c r="S263" s="4">
        <v>164</v>
      </c>
      <c r="T263" s="4" t="s">
        <v>24</v>
      </c>
      <c r="U263" s="4">
        <v>1</v>
      </c>
      <c r="V263" s="4">
        <v>493829.477202999</v>
      </c>
      <c r="W263" s="4">
        <v>5180750.9549900005</v>
      </c>
      <c r="X263" s="4">
        <v>174.35320584926885</v>
      </c>
      <c r="Y263" s="4">
        <v>0.58485457245174244</v>
      </c>
      <c r="Z263" s="4">
        <v>0.37689969604863222</v>
      </c>
      <c r="AA263" s="4">
        <v>0.61133935907970416</v>
      </c>
      <c r="AB263">
        <v>1.6233766233766478E-3</v>
      </c>
    </row>
    <row r="264" spans="1:28" x14ac:dyDescent="0.25">
      <c r="A264" s="1" t="s">
        <v>50</v>
      </c>
      <c r="B264" s="1">
        <v>84</v>
      </c>
      <c r="C264" s="1" t="s">
        <v>24</v>
      </c>
      <c r="D264" s="1">
        <v>1</v>
      </c>
      <c r="E264" s="1">
        <v>493775.195645998</v>
      </c>
      <c r="F264" s="1">
        <v>5180671.4475499904</v>
      </c>
      <c r="G264" s="1">
        <v>278.4026996625422</v>
      </c>
      <c r="M264" s="8">
        <f t="shared" si="52"/>
        <v>0.93388068826971771</v>
      </c>
      <c r="N264" s="6">
        <f t="shared" si="53"/>
        <v>0.60182370820668696</v>
      </c>
      <c r="O264" s="6">
        <f t="shared" si="54"/>
        <v>0.97617091207888251</v>
      </c>
      <c r="P264" s="7">
        <f t="shared" si="55"/>
        <v>0.36201298701298701</v>
      </c>
      <c r="R264" s="4" t="s">
        <v>50</v>
      </c>
      <c r="S264" s="4">
        <v>165</v>
      </c>
      <c r="T264" s="4" t="s">
        <v>24</v>
      </c>
      <c r="U264" s="4">
        <v>1</v>
      </c>
      <c r="V264" s="4">
        <v>493861.415824998</v>
      </c>
      <c r="W264" s="4">
        <v>5180780.14738</v>
      </c>
      <c r="X264" s="4">
        <v>220.75365579302587</v>
      </c>
      <c r="Y264" s="4">
        <v>0.74050135383002869</v>
      </c>
      <c r="Z264" s="4">
        <v>0.47720364741641336</v>
      </c>
      <c r="AA264" s="4">
        <v>0.77403451109285126</v>
      </c>
      <c r="AB264">
        <v>0.16233766233766231</v>
      </c>
    </row>
    <row r="265" spans="1:28" x14ac:dyDescent="0.25">
      <c r="A265" s="1" t="s">
        <v>50</v>
      </c>
      <c r="B265" s="1">
        <v>190</v>
      </c>
      <c r="C265" s="1" t="s">
        <v>24</v>
      </c>
      <c r="D265" s="1">
        <v>1</v>
      </c>
      <c r="E265" s="1">
        <v>493846.60920200002</v>
      </c>
      <c r="F265" s="1">
        <v>5180782.7183499904</v>
      </c>
      <c r="G265" s="1">
        <v>275.59055118110234</v>
      </c>
      <c r="M265" s="8">
        <f t="shared" si="52"/>
        <v>0.92444755000436696</v>
      </c>
      <c r="N265" s="6">
        <f t="shared" si="53"/>
        <v>0.59574468085106369</v>
      </c>
      <c r="O265" s="6">
        <f t="shared" si="54"/>
        <v>0.96631059983566137</v>
      </c>
      <c r="P265" s="7">
        <f t="shared" si="55"/>
        <v>0.35227272727272713</v>
      </c>
      <c r="R265" s="4" t="s">
        <v>50</v>
      </c>
      <c r="S265" s="4">
        <v>190</v>
      </c>
      <c r="T265" s="4" t="s">
        <v>24</v>
      </c>
      <c r="U265" s="4">
        <v>1</v>
      </c>
      <c r="V265" s="4">
        <v>493846.60920200002</v>
      </c>
      <c r="W265" s="4">
        <v>5180782.7183499904</v>
      </c>
      <c r="X265" s="4">
        <v>275.59055118110234</v>
      </c>
      <c r="Y265" s="4">
        <v>0.92444755000436696</v>
      </c>
      <c r="Z265" s="4">
        <v>0.59574468085106369</v>
      </c>
      <c r="AA265" s="4">
        <v>0.96631059983566137</v>
      </c>
      <c r="AB265">
        <v>0.35227272727272713</v>
      </c>
    </row>
    <row r="266" spans="1:28" x14ac:dyDescent="0.25">
      <c r="A266" s="1" t="s">
        <v>50</v>
      </c>
      <c r="B266" s="1">
        <v>264</v>
      </c>
      <c r="C266" s="1" t="s">
        <v>24</v>
      </c>
      <c r="D266" s="1">
        <v>1</v>
      </c>
      <c r="E266" s="1">
        <v>493924.20931300003</v>
      </c>
      <c r="F266" s="1">
        <v>5180899.9843499903</v>
      </c>
      <c r="G266" s="1">
        <v>273.71578552680916</v>
      </c>
      <c r="M266" s="8">
        <f t="shared" si="52"/>
        <v>0.9181587911607999</v>
      </c>
      <c r="N266" s="6">
        <f t="shared" si="53"/>
        <v>0.59169199594731503</v>
      </c>
      <c r="O266" s="6">
        <f t="shared" si="54"/>
        <v>0.95973705834018075</v>
      </c>
      <c r="P266" s="7">
        <f t="shared" si="55"/>
        <v>0.34577922077922074</v>
      </c>
      <c r="R266" s="4" t="s">
        <v>50</v>
      </c>
      <c r="S266" s="4">
        <v>191</v>
      </c>
      <c r="T266" s="4" t="s">
        <v>24</v>
      </c>
      <c r="U266" s="4">
        <v>1</v>
      </c>
      <c r="V266" s="4">
        <v>493878.54757200001</v>
      </c>
      <c r="W266" s="4">
        <v>5180811.9108300004</v>
      </c>
      <c r="X266" s="4">
        <v>450.88113985751784</v>
      </c>
      <c r="Y266" s="4">
        <v>1.512446501877893</v>
      </c>
      <c r="Z266" s="4">
        <v>0.97467071935157035</v>
      </c>
      <c r="AA266" s="4">
        <v>1.5809367296631061</v>
      </c>
      <c r="AB266">
        <v>0.95941558441558417</v>
      </c>
    </row>
    <row r="267" spans="1:28" x14ac:dyDescent="0.25">
      <c r="A267" s="1" t="s">
        <v>50</v>
      </c>
      <c r="B267" s="1">
        <v>83</v>
      </c>
      <c r="C267" s="1" t="s">
        <v>24</v>
      </c>
      <c r="D267" s="1">
        <v>1</v>
      </c>
      <c r="E267" s="1">
        <v>493743.27039100003</v>
      </c>
      <c r="F267" s="1">
        <v>5180656.0347600002</v>
      </c>
      <c r="G267" s="1">
        <v>244.18822647169105</v>
      </c>
      <c r="M267" s="8">
        <f t="shared" si="52"/>
        <v>0.81911083937461771</v>
      </c>
      <c r="N267" s="6">
        <f t="shared" si="53"/>
        <v>0.5278622087132725</v>
      </c>
      <c r="O267" s="6">
        <f t="shared" si="54"/>
        <v>0.85620377978635986</v>
      </c>
      <c r="P267" s="7">
        <f t="shared" si="55"/>
        <v>0.2435064935064935</v>
      </c>
      <c r="R267" s="4" t="s">
        <v>50</v>
      </c>
      <c r="S267" s="4">
        <v>216</v>
      </c>
      <c r="T267" s="4" t="s">
        <v>24</v>
      </c>
      <c r="U267" s="4">
        <v>1</v>
      </c>
      <c r="V267" s="4">
        <v>493895.294181998</v>
      </c>
      <c r="W267" s="4">
        <v>5180840.45218</v>
      </c>
      <c r="X267" s="4">
        <v>333.23959505061868</v>
      </c>
      <c r="Y267" s="4">
        <v>1.117826884444056</v>
      </c>
      <c r="Z267" s="4">
        <v>0.72036474164133735</v>
      </c>
      <c r="AA267" s="4">
        <v>1.1684470008216927</v>
      </c>
      <c r="AB267">
        <v>0.55194805194805185</v>
      </c>
    </row>
    <row r="268" spans="1:28" x14ac:dyDescent="0.25">
      <c r="A268" s="1" t="s">
        <v>50</v>
      </c>
      <c r="B268" s="1">
        <v>241</v>
      </c>
      <c r="C268" s="1" t="s">
        <v>24</v>
      </c>
      <c r="D268" s="1">
        <v>1</v>
      </c>
      <c r="E268" s="1">
        <v>493923.18883200001</v>
      </c>
      <c r="F268" s="1">
        <v>5180872.2048300002</v>
      </c>
      <c r="G268" s="1">
        <v>243.25084364454443</v>
      </c>
      <c r="M268" s="8">
        <f t="shared" si="52"/>
        <v>0.81596645995283412</v>
      </c>
      <c r="N268" s="6">
        <f t="shared" si="53"/>
        <v>0.52583586626139811</v>
      </c>
      <c r="O268" s="6">
        <f t="shared" si="54"/>
        <v>0.85291700903861956</v>
      </c>
      <c r="P268" s="7">
        <f t="shared" si="55"/>
        <v>0.2402597402597402</v>
      </c>
      <c r="R268" s="4" t="s">
        <v>50</v>
      </c>
      <c r="S268" s="4">
        <v>241</v>
      </c>
      <c r="T268" s="4" t="s">
        <v>24</v>
      </c>
      <c r="U268" s="4">
        <v>1</v>
      </c>
      <c r="V268" s="4">
        <v>493923.18883200001</v>
      </c>
      <c r="W268" s="4">
        <v>5180872.2048300002</v>
      </c>
      <c r="X268" s="4">
        <v>243.25084364454443</v>
      </c>
      <c r="Y268" s="4">
        <v>0.81596645995283412</v>
      </c>
      <c r="Z268" s="4">
        <v>0.52583586626139811</v>
      </c>
      <c r="AA268" s="4">
        <v>0.85291700903861956</v>
      </c>
      <c r="AB268">
        <v>0.2402597402597402</v>
      </c>
    </row>
    <row r="269" spans="1:28" x14ac:dyDescent="0.25">
      <c r="A269" s="1" t="s">
        <v>50</v>
      </c>
      <c r="B269" s="1">
        <v>58</v>
      </c>
      <c r="C269" s="1" t="s">
        <v>24</v>
      </c>
      <c r="D269" s="1">
        <v>1</v>
      </c>
      <c r="E269" s="1">
        <v>493736.59583100001</v>
      </c>
      <c r="F269" s="1">
        <v>5180624.2607800001</v>
      </c>
      <c r="G269" s="1">
        <v>224.03449568803899</v>
      </c>
      <c r="M269" s="8">
        <f t="shared" si="52"/>
        <v>0.75150668180627112</v>
      </c>
      <c r="N269" s="6">
        <f t="shared" si="53"/>
        <v>0.4842958459979736</v>
      </c>
      <c r="O269" s="6">
        <f t="shared" si="54"/>
        <v>0.7855382087099424</v>
      </c>
      <c r="P269" s="7">
        <f t="shared" si="55"/>
        <v>0.17370129870129863</v>
      </c>
      <c r="R269" s="4" t="s">
        <v>50</v>
      </c>
      <c r="S269" s="4">
        <v>264</v>
      </c>
      <c r="T269" s="4" t="s">
        <v>24</v>
      </c>
      <c r="U269" s="4">
        <v>1</v>
      </c>
      <c r="V269" s="4">
        <v>493924.20931300003</v>
      </c>
      <c r="W269" s="4">
        <v>5180899.9843499903</v>
      </c>
      <c r="X269" s="4">
        <v>273.71578552680916</v>
      </c>
      <c r="Y269" s="4">
        <v>0.9181587911607999</v>
      </c>
      <c r="Z269" s="4">
        <v>0.59169199594731503</v>
      </c>
      <c r="AA269" s="4">
        <v>0.95973705834018075</v>
      </c>
      <c r="AB269">
        <v>0.34577922077922074</v>
      </c>
    </row>
    <row r="270" spans="1:28" x14ac:dyDescent="0.25">
      <c r="A270" s="1" t="s">
        <v>50</v>
      </c>
      <c r="B270" s="1">
        <v>165</v>
      </c>
      <c r="C270" s="1" t="s">
        <v>24</v>
      </c>
      <c r="D270" s="1">
        <v>1</v>
      </c>
      <c r="E270" s="1">
        <v>493861.415824998</v>
      </c>
      <c r="F270" s="1">
        <v>5180780.14738</v>
      </c>
      <c r="G270" s="1">
        <v>220.75365579302587</v>
      </c>
      <c r="M270" s="8">
        <f t="shared" si="52"/>
        <v>0.74050135383002869</v>
      </c>
      <c r="N270" s="6">
        <f t="shared" si="53"/>
        <v>0.47720364741641336</v>
      </c>
      <c r="O270" s="6">
        <f t="shared" si="54"/>
        <v>0.77403451109285126</v>
      </c>
      <c r="P270" s="7">
        <f t="shared" si="55"/>
        <v>0.16233766233766231</v>
      </c>
      <c r="R270" s="4" t="s">
        <v>50</v>
      </c>
      <c r="S270" s="4">
        <v>287</v>
      </c>
      <c r="T270" s="4" t="s">
        <v>24</v>
      </c>
      <c r="U270" s="4">
        <v>1</v>
      </c>
      <c r="V270" s="4">
        <v>493945.157106</v>
      </c>
      <c r="W270" s="4">
        <v>5180931.7441299902</v>
      </c>
      <c r="X270" s="4">
        <v>462.59842519685043</v>
      </c>
      <c r="Y270" s="4">
        <v>1.5517512446501875</v>
      </c>
      <c r="Z270" s="4">
        <v>1</v>
      </c>
      <c r="AA270" s="4">
        <v>1.6220213640098604</v>
      </c>
      <c r="AB270" s="7">
        <v>1</v>
      </c>
    </row>
    <row r="271" spans="1:28" x14ac:dyDescent="0.25">
      <c r="A271" s="1" t="s">
        <v>50</v>
      </c>
      <c r="B271" s="1">
        <v>164</v>
      </c>
      <c r="C271" s="1" t="s">
        <v>24</v>
      </c>
      <c r="D271" s="1">
        <v>1</v>
      </c>
      <c r="E271" s="1">
        <v>493829.477202999</v>
      </c>
      <c r="F271" s="1">
        <v>5180750.9549900005</v>
      </c>
      <c r="G271" s="1">
        <v>174.35320584926885</v>
      </c>
      <c r="M271" s="8">
        <f t="shared" si="52"/>
        <v>0.58485457245174244</v>
      </c>
      <c r="N271" s="6">
        <f t="shared" si="53"/>
        <v>0.37689969604863222</v>
      </c>
      <c r="O271" s="6">
        <f>G271/$K$14</f>
        <v>0.61133935907970416</v>
      </c>
      <c r="P271" s="7">
        <f t="shared" si="55"/>
        <v>1.6233766233766478E-3</v>
      </c>
      <c r="R271" s="4" t="s">
        <v>50</v>
      </c>
      <c r="S271" s="4">
        <v>313</v>
      </c>
      <c r="T271" s="4" t="s">
        <v>24</v>
      </c>
      <c r="U271" s="4">
        <v>1</v>
      </c>
      <c r="V271" s="4">
        <v>493981.20999900001</v>
      </c>
      <c r="W271" s="4">
        <v>5180954.7101699803</v>
      </c>
      <c r="X271" s="4">
        <v>348.70641169853769</v>
      </c>
      <c r="Y271" s="4">
        <v>1.1697091449034849</v>
      </c>
      <c r="Z271" s="4">
        <v>0.75379939209726443</v>
      </c>
      <c r="AA271" s="4">
        <v>1.2226787181594083</v>
      </c>
      <c r="AB271">
        <v>0.60551948051948046</v>
      </c>
    </row>
    <row r="272" spans="1:28" x14ac:dyDescent="0.25">
      <c r="A272" s="1" t="s">
        <v>50</v>
      </c>
      <c r="B272" s="1">
        <v>111</v>
      </c>
      <c r="C272" s="1" t="s">
        <v>24</v>
      </c>
      <c r="D272" s="1">
        <v>1</v>
      </c>
      <c r="E272" s="1">
        <v>493786.67919900001</v>
      </c>
      <c r="F272" s="1">
        <v>5180703.2165999804</v>
      </c>
      <c r="G272" s="1">
        <v>173.88451443569554</v>
      </c>
      <c r="M272" s="8">
        <f t="shared" si="52"/>
        <v>0.58328238274085054</v>
      </c>
      <c r="N272" s="6">
        <f t="shared" si="53"/>
        <v>0.37588652482269502</v>
      </c>
      <c r="O272" s="6">
        <f t="shared" si="54"/>
        <v>0.60969597370583395</v>
      </c>
      <c r="P272" s="7">
        <f t="shared" si="55"/>
        <v>0</v>
      </c>
      <c r="R272" s="4" t="s">
        <v>50</v>
      </c>
      <c r="S272" s="4">
        <v>338</v>
      </c>
      <c r="T272" s="4" t="s">
        <v>24</v>
      </c>
      <c r="U272" s="4">
        <v>1</v>
      </c>
      <c r="V272" s="4">
        <v>493977.955288</v>
      </c>
      <c r="W272" s="4">
        <v>5180985.8885700004</v>
      </c>
      <c r="X272" s="4">
        <v>299.49381327334083</v>
      </c>
      <c r="Y272" s="4">
        <v>1.0046292252598479</v>
      </c>
      <c r="Z272" s="4">
        <v>0.64741641337386013</v>
      </c>
      <c r="AA272" s="4">
        <v>1.0501232539030403</v>
      </c>
      <c r="AB272">
        <v>0.43506493506493499</v>
      </c>
    </row>
    <row r="273" spans="1:28" x14ac:dyDescent="0.25">
      <c r="A273" s="5" t="s">
        <v>8</v>
      </c>
      <c r="B273" s="5">
        <v>217</v>
      </c>
      <c r="C273" s="5" t="s">
        <v>24</v>
      </c>
      <c r="D273" s="5">
        <v>2</v>
      </c>
      <c r="E273" s="5">
        <v>493927.19838900003</v>
      </c>
      <c r="F273" s="5">
        <v>5180836.4194099903</v>
      </c>
      <c r="G273" s="5">
        <v>513.12910284463896</v>
      </c>
      <c r="H273" s="5"/>
      <c r="I273" s="5"/>
      <c r="J273" s="5"/>
      <c r="K273" s="5"/>
      <c r="L273" s="5"/>
      <c r="M273" s="6">
        <f t="shared" ref="M273:M287" si="56">G273/$I$15</f>
        <v>1.2727272727272727</v>
      </c>
      <c r="N273" s="6">
        <f>G273/$J$15</f>
        <v>1</v>
      </c>
      <c r="O273" s="6">
        <f>G273/$K$15</f>
        <v>1.2269457161543493</v>
      </c>
      <c r="P273" s="7">
        <f>(G273-$L$15)/($J$15-$L$15)</f>
        <v>1</v>
      </c>
      <c r="R273" s="4" t="s">
        <v>8</v>
      </c>
      <c r="S273" s="4">
        <v>35</v>
      </c>
      <c r="T273" s="4" t="s">
        <v>24</v>
      </c>
      <c r="U273" s="4">
        <v>2</v>
      </c>
      <c r="V273" s="4">
        <v>493755.952693998</v>
      </c>
      <c r="W273" s="4">
        <v>5180592.4596699905</v>
      </c>
      <c r="X273" s="4">
        <v>421.77242888402623</v>
      </c>
      <c r="Y273" s="4">
        <v>1.0461329715061058</v>
      </c>
      <c r="Z273" s="4">
        <v>0.82196162046908305</v>
      </c>
      <c r="AA273" s="4">
        <v>1.0085022890778286</v>
      </c>
      <c r="AB273">
        <v>0.67190569744597239</v>
      </c>
    </row>
    <row r="274" spans="1:28" x14ac:dyDescent="0.25">
      <c r="A274" s="1" t="s">
        <v>8</v>
      </c>
      <c r="B274" s="1">
        <v>315</v>
      </c>
      <c r="C274" s="1" t="s">
        <v>24</v>
      </c>
      <c r="D274" s="1">
        <v>2</v>
      </c>
      <c r="E274" s="1">
        <v>494042.75106500002</v>
      </c>
      <c r="F274" s="1">
        <v>5180958.35647</v>
      </c>
      <c r="G274" s="1">
        <v>508.2056892778993</v>
      </c>
      <c r="M274" s="8">
        <f t="shared" si="56"/>
        <v>1.2605156037991858</v>
      </c>
      <c r="N274" s="6">
        <f>G274/$J$15</f>
        <v>0.99040511727078884</v>
      </c>
      <c r="O274" s="6">
        <f t="shared" ref="O274:O287" si="57">G274/$K$15</f>
        <v>1.2151733158927402</v>
      </c>
      <c r="P274" s="7">
        <f t="shared" ref="P274:P286" si="58">(G274-$L$15)/($J$15-$L$15)</f>
        <v>0.9823182711198426</v>
      </c>
      <c r="R274" s="4" t="s">
        <v>8</v>
      </c>
      <c r="S274" s="4">
        <v>36</v>
      </c>
      <c r="T274" s="4" t="s">
        <v>24</v>
      </c>
      <c r="U274" s="4">
        <v>2</v>
      </c>
      <c r="V274" s="4">
        <v>493785.60215200001</v>
      </c>
      <c r="W274" s="4">
        <v>5180609.6934099803</v>
      </c>
      <c r="X274" s="4">
        <v>475.9299781181619</v>
      </c>
      <c r="Y274" s="4">
        <v>1.180461329715061</v>
      </c>
      <c r="Z274" s="4">
        <v>0.92750533049040507</v>
      </c>
      <c r="AA274" s="4">
        <v>1.1379986919555265</v>
      </c>
      <c r="AB274">
        <v>0.86640471512770123</v>
      </c>
    </row>
    <row r="275" spans="1:28" x14ac:dyDescent="0.25">
      <c r="A275" s="1" t="s">
        <v>8</v>
      </c>
      <c r="B275" s="1">
        <v>242</v>
      </c>
      <c r="C275" s="1" t="s">
        <v>24</v>
      </c>
      <c r="D275" s="1">
        <v>2</v>
      </c>
      <c r="E275" s="1">
        <v>493955.09288900002</v>
      </c>
      <c r="F275" s="1">
        <v>5180868.1722100005</v>
      </c>
      <c r="G275" s="1">
        <v>484.13566739606125</v>
      </c>
      <c r="M275" s="8">
        <f t="shared" si="56"/>
        <v>1.2008141112618724</v>
      </c>
      <c r="N275" s="6">
        <f t="shared" ref="N275:N287" si="59">G275/$J$15</f>
        <v>0.94349680170575689</v>
      </c>
      <c r="O275" s="6">
        <f t="shared" si="57"/>
        <v>1.157619359058208</v>
      </c>
      <c r="P275" s="7">
        <f t="shared" si="58"/>
        <v>0.8958742632612966</v>
      </c>
      <c r="R275" s="4" t="s">
        <v>8</v>
      </c>
      <c r="S275" s="4">
        <v>59</v>
      </c>
      <c r="T275" s="4" t="s">
        <v>24</v>
      </c>
      <c r="U275" s="4">
        <v>2</v>
      </c>
      <c r="V275" s="4">
        <v>493770.79737400002</v>
      </c>
      <c r="W275" s="4">
        <v>5180636.94221</v>
      </c>
      <c r="X275" s="4">
        <v>431.61925601750545</v>
      </c>
      <c r="Y275" s="4">
        <v>1.0705563093622794</v>
      </c>
      <c r="Z275" s="4">
        <v>0.84115138592750527</v>
      </c>
      <c r="AA275" s="4">
        <v>1.0320470896010463</v>
      </c>
      <c r="AB275">
        <v>0.70726915520628675</v>
      </c>
    </row>
    <row r="276" spans="1:28" x14ac:dyDescent="0.25">
      <c r="A276" s="1" t="s">
        <v>8</v>
      </c>
      <c r="B276" s="1">
        <v>36</v>
      </c>
      <c r="C276" s="1" t="s">
        <v>24</v>
      </c>
      <c r="D276" s="1">
        <v>2</v>
      </c>
      <c r="E276" s="1">
        <v>493785.60215200001</v>
      </c>
      <c r="F276" s="1">
        <v>5180609.6934099803</v>
      </c>
      <c r="G276" s="1">
        <v>475.9299781181619</v>
      </c>
      <c r="M276" s="8">
        <f t="shared" si="56"/>
        <v>1.180461329715061</v>
      </c>
      <c r="N276" s="6">
        <f t="shared" si="59"/>
        <v>0.92750533049040507</v>
      </c>
      <c r="O276" s="6">
        <f t="shared" si="57"/>
        <v>1.1379986919555265</v>
      </c>
      <c r="P276" s="7">
        <f t="shared" si="58"/>
        <v>0.86640471512770123</v>
      </c>
      <c r="R276" s="4" t="s">
        <v>8</v>
      </c>
      <c r="S276" s="4">
        <v>60</v>
      </c>
      <c r="T276" s="4" t="s">
        <v>24</v>
      </c>
      <c r="U276" s="4">
        <v>2</v>
      </c>
      <c r="V276" s="4">
        <v>493800.430823998</v>
      </c>
      <c r="W276" s="4">
        <v>5180639.8627300002</v>
      </c>
      <c r="X276" s="4">
        <v>375.82056892778991</v>
      </c>
      <c r="Y276" s="4">
        <v>0.93215739484396198</v>
      </c>
      <c r="Z276" s="4">
        <v>0.73240938166311298</v>
      </c>
      <c r="AA276" s="4">
        <v>0.89862655330281227</v>
      </c>
      <c r="AB276">
        <v>0.50687622789783882</v>
      </c>
    </row>
    <row r="277" spans="1:28" x14ac:dyDescent="0.25">
      <c r="A277" s="1" t="s">
        <v>8</v>
      </c>
      <c r="B277" s="1">
        <v>265</v>
      </c>
      <c r="C277" s="1" t="s">
        <v>24</v>
      </c>
      <c r="D277" s="1">
        <v>2</v>
      </c>
      <c r="E277" s="1">
        <v>493957.474071</v>
      </c>
      <c r="F277" s="1">
        <v>5180890.2630399903</v>
      </c>
      <c r="G277" s="1">
        <v>458.42450765864334</v>
      </c>
      <c r="M277" s="8">
        <f t="shared" si="56"/>
        <v>1.1370420624151967</v>
      </c>
      <c r="N277" s="6">
        <f t="shared" si="59"/>
        <v>0.89339019189765456</v>
      </c>
      <c r="O277" s="6">
        <f t="shared" si="57"/>
        <v>1.0961412688031393</v>
      </c>
      <c r="P277" s="7">
        <f t="shared" si="58"/>
        <v>0.80353634577603139</v>
      </c>
      <c r="R277" s="4" t="s">
        <v>8</v>
      </c>
      <c r="S277" s="4">
        <v>85</v>
      </c>
      <c r="T277" s="4" t="s">
        <v>24</v>
      </c>
      <c r="U277" s="4">
        <v>2</v>
      </c>
      <c r="V277" s="4">
        <v>493807.10502900003</v>
      </c>
      <c r="W277" s="4">
        <v>5180671.6367899803</v>
      </c>
      <c r="X277" s="4">
        <v>442.01312910284463</v>
      </c>
      <c r="Y277" s="4">
        <v>1.0963364993215738</v>
      </c>
      <c r="Z277" s="4">
        <v>0.86140724946695091</v>
      </c>
      <c r="AA277" s="4">
        <v>1.0568999345977763</v>
      </c>
      <c r="AB277">
        <v>0.74459724950884076</v>
      </c>
    </row>
    <row r="278" spans="1:28" x14ac:dyDescent="0.25">
      <c r="A278" s="1" t="s">
        <v>8</v>
      </c>
      <c r="B278" s="1">
        <v>288</v>
      </c>
      <c r="C278" s="1" t="s">
        <v>24</v>
      </c>
      <c r="D278" s="1">
        <v>2</v>
      </c>
      <c r="E278" s="1">
        <v>493979.78699200001</v>
      </c>
      <c r="F278" s="1">
        <v>5180920.0508399904</v>
      </c>
      <c r="G278" s="1">
        <v>454.59518599562364</v>
      </c>
      <c r="M278" s="8">
        <f t="shared" si="56"/>
        <v>1.1275440976933515</v>
      </c>
      <c r="N278" s="6">
        <f t="shared" si="59"/>
        <v>0.88592750533049036</v>
      </c>
      <c r="O278" s="6">
        <f t="shared" si="57"/>
        <v>1.0869849574885546</v>
      </c>
      <c r="P278" s="7">
        <f t="shared" si="58"/>
        <v>0.78978388998035365</v>
      </c>
      <c r="R278" s="4" t="s">
        <v>8</v>
      </c>
      <c r="S278" s="4">
        <v>112</v>
      </c>
      <c r="T278" s="4" t="s">
        <v>24</v>
      </c>
      <c r="U278" s="4">
        <v>2</v>
      </c>
      <c r="V278" s="4">
        <v>493818.588412999</v>
      </c>
      <c r="W278" s="4">
        <v>5180703.4058999904</v>
      </c>
      <c r="X278" s="4">
        <v>361.59737417943109</v>
      </c>
      <c r="Y278" s="4">
        <v>0.89687924016282228</v>
      </c>
      <c r="Z278" s="4">
        <v>0.70469083155650325</v>
      </c>
      <c r="AA278" s="4">
        <v>0.86461739699149776</v>
      </c>
      <c r="AB278">
        <v>0.45579567779960711</v>
      </c>
    </row>
    <row r="279" spans="1:28" x14ac:dyDescent="0.25">
      <c r="A279" s="1" t="s">
        <v>8</v>
      </c>
      <c r="B279" s="1">
        <v>85</v>
      </c>
      <c r="C279" s="1" t="s">
        <v>24</v>
      </c>
      <c r="D279" s="1">
        <v>2</v>
      </c>
      <c r="E279" s="1">
        <v>493807.10502900003</v>
      </c>
      <c r="F279" s="1">
        <v>5180671.6367899803</v>
      </c>
      <c r="G279" s="1">
        <v>442.01312910284463</v>
      </c>
      <c r="M279" s="8">
        <f t="shared" si="56"/>
        <v>1.0963364993215738</v>
      </c>
      <c r="N279" s="6">
        <f t="shared" si="59"/>
        <v>0.86140724946695091</v>
      </c>
      <c r="O279" s="6">
        <f t="shared" si="57"/>
        <v>1.0568999345977763</v>
      </c>
      <c r="P279" s="7">
        <f t="shared" si="58"/>
        <v>0.74459724950884076</v>
      </c>
      <c r="R279" s="4" t="s">
        <v>8</v>
      </c>
      <c r="S279" s="4">
        <v>139</v>
      </c>
      <c r="T279" s="4" t="s">
        <v>24</v>
      </c>
      <c r="U279" s="4">
        <v>2</v>
      </c>
      <c r="V279" s="4">
        <v>493847.76542900002</v>
      </c>
      <c r="W279" s="4">
        <v>5180719.15527</v>
      </c>
      <c r="X279" s="4">
        <v>277.35229759299779</v>
      </c>
      <c r="Y279" s="4">
        <v>0.68792401628222521</v>
      </c>
      <c r="Z279" s="4">
        <v>0.54051172707889117</v>
      </c>
      <c r="AA279" s="4">
        <v>0.66317854807063437</v>
      </c>
      <c r="AB279">
        <v>0.15324165029469544</v>
      </c>
    </row>
    <row r="280" spans="1:28" x14ac:dyDescent="0.25">
      <c r="A280" s="1" t="s">
        <v>8</v>
      </c>
      <c r="B280" s="1">
        <v>59</v>
      </c>
      <c r="C280" s="1" t="s">
        <v>24</v>
      </c>
      <c r="D280" s="1">
        <v>2</v>
      </c>
      <c r="E280" s="1">
        <v>493770.79737400002</v>
      </c>
      <c r="F280" s="1">
        <v>5180636.94221</v>
      </c>
      <c r="G280" s="1">
        <v>431.61925601750545</v>
      </c>
      <c r="M280" s="8">
        <f t="shared" si="56"/>
        <v>1.0705563093622794</v>
      </c>
      <c r="N280" s="6">
        <f t="shared" si="59"/>
        <v>0.84115138592750527</v>
      </c>
      <c r="O280" s="6">
        <f t="shared" si="57"/>
        <v>1.0320470896010463</v>
      </c>
      <c r="P280" s="7">
        <f t="shared" si="58"/>
        <v>0.70726915520628675</v>
      </c>
      <c r="R280" s="4" t="s">
        <v>8</v>
      </c>
      <c r="S280" s="4">
        <v>140</v>
      </c>
      <c r="T280" s="4" t="s">
        <v>24</v>
      </c>
      <c r="U280" s="4">
        <v>2</v>
      </c>
      <c r="V280" s="4">
        <v>493879.70413000003</v>
      </c>
      <c r="W280" s="4">
        <v>5180748.3477499904</v>
      </c>
      <c r="X280" s="4">
        <v>294.85776805251641</v>
      </c>
      <c r="Y280" s="4">
        <v>0.73134328358208955</v>
      </c>
      <c r="Z280" s="4">
        <v>0.57462686567164178</v>
      </c>
      <c r="AA280" s="4">
        <v>0.70503597122302153</v>
      </c>
      <c r="AB280">
        <v>0.21611001964636545</v>
      </c>
    </row>
    <row r="281" spans="1:28" x14ac:dyDescent="0.25">
      <c r="A281" s="1" t="s">
        <v>8</v>
      </c>
      <c r="B281" s="1">
        <v>35</v>
      </c>
      <c r="C281" s="1" t="s">
        <v>24</v>
      </c>
      <c r="D281" s="1">
        <v>2</v>
      </c>
      <c r="E281" s="1">
        <v>493755.952693998</v>
      </c>
      <c r="F281" s="1">
        <v>5180592.4596699905</v>
      </c>
      <c r="G281" s="1">
        <v>421.77242888402623</v>
      </c>
      <c r="M281" s="8">
        <f t="shared" si="56"/>
        <v>1.0461329715061058</v>
      </c>
      <c r="N281" s="6">
        <f t="shared" si="59"/>
        <v>0.82196162046908305</v>
      </c>
      <c r="O281" s="6">
        <f t="shared" si="57"/>
        <v>1.0085022890778286</v>
      </c>
      <c r="P281" s="7">
        <f t="shared" si="58"/>
        <v>0.67190569744597239</v>
      </c>
      <c r="R281" s="4" t="s">
        <v>8</v>
      </c>
      <c r="S281" s="4">
        <v>166</v>
      </c>
      <c r="T281" s="4" t="s">
        <v>24</v>
      </c>
      <c r="U281" s="4">
        <v>2</v>
      </c>
      <c r="V281" s="4">
        <v>493893.321120999</v>
      </c>
      <c r="W281" s="4">
        <v>5180776.8922899803</v>
      </c>
      <c r="X281" s="4">
        <v>339.71553610503281</v>
      </c>
      <c r="Y281" s="4">
        <v>0.8426051560379918</v>
      </c>
      <c r="Z281" s="4">
        <v>0.66204690831556501</v>
      </c>
      <c r="AA281" s="4">
        <v>0.81229561805101369</v>
      </c>
      <c r="AB281">
        <v>0.37721021611001965</v>
      </c>
    </row>
    <row r="282" spans="1:28" x14ac:dyDescent="0.25">
      <c r="A282" s="1" t="s">
        <v>8</v>
      </c>
      <c r="B282" s="1">
        <v>192</v>
      </c>
      <c r="C282" s="1" t="s">
        <v>24</v>
      </c>
      <c r="D282" s="1">
        <v>2</v>
      </c>
      <c r="E282" s="1">
        <v>493910.45270800003</v>
      </c>
      <c r="F282" s="1">
        <v>5180808.6558299903</v>
      </c>
      <c r="G282" s="1">
        <v>414.66083150984679</v>
      </c>
      <c r="M282" s="8">
        <f t="shared" si="56"/>
        <v>1.0284938941655359</v>
      </c>
      <c r="N282" s="6">
        <f t="shared" si="59"/>
        <v>0.80810234541577819</v>
      </c>
      <c r="O282" s="6">
        <f t="shared" si="57"/>
        <v>0.99149771092217132</v>
      </c>
      <c r="P282" s="7">
        <f t="shared" si="58"/>
        <v>0.64636542239685646</v>
      </c>
      <c r="R282" s="4" t="s">
        <v>8</v>
      </c>
      <c r="S282" s="4">
        <v>192</v>
      </c>
      <c r="T282" s="4" t="s">
        <v>24</v>
      </c>
      <c r="U282" s="4">
        <v>2</v>
      </c>
      <c r="V282" s="4">
        <v>493910.45270800003</v>
      </c>
      <c r="W282" s="4">
        <v>5180808.6558299903</v>
      </c>
      <c r="X282" s="4">
        <v>414.66083150984679</v>
      </c>
      <c r="Y282" s="4">
        <v>1.0284938941655359</v>
      </c>
      <c r="Z282" s="4">
        <v>0.80810234541577819</v>
      </c>
      <c r="AA282" s="4">
        <v>0.99149771092217132</v>
      </c>
      <c r="AB282">
        <v>0.64636542239685646</v>
      </c>
    </row>
    <row r="283" spans="1:28" x14ac:dyDescent="0.25">
      <c r="A283" s="1" t="s">
        <v>8</v>
      </c>
      <c r="B283" s="1">
        <v>266</v>
      </c>
      <c r="C283" s="1" t="s">
        <v>24</v>
      </c>
      <c r="D283" s="1">
        <v>2</v>
      </c>
      <c r="E283" s="1">
        <v>493988.01773100003</v>
      </c>
      <c r="F283" s="1">
        <v>5180892.4748999802</v>
      </c>
      <c r="G283" s="1">
        <v>393.87308533916848</v>
      </c>
      <c r="M283" s="8">
        <f t="shared" si="56"/>
        <v>0.97693351424694708</v>
      </c>
      <c r="N283" s="6">
        <f t="shared" si="59"/>
        <v>0.76759061833688691</v>
      </c>
      <c r="O283" s="6">
        <f t="shared" si="57"/>
        <v>0.94179202092871162</v>
      </c>
      <c r="P283" s="7">
        <f t="shared" si="58"/>
        <v>0.57170923379174854</v>
      </c>
      <c r="R283" s="4" t="s">
        <v>8</v>
      </c>
      <c r="S283" s="4">
        <v>217</v>
      </c>
      <c r="T283" s="4" t="s">
        <v>24</v>
      </c>
      <c r="U283" s="4">
        <v>2</v>
      </c>
      <c r="V283" s="4">
        <v>493927.19838900003</v>
      </c>
      <c r="W283" s="4">
        <v>5180836.4194099903</v>
      </c>
      <c r="X283" s="4">
        <v>513.12910284463896</v>
      </c>
      <c r="Y283" s="4">
        <v>1.2727272727272727</v>
      </c>
      <c r="Z283" s="4">
        <v>1</v>
      </c>
      <c r="AA283" s="4">
        <v>1.2269457161543493</v>
      </c>
      <c r="AB283" s="7">
        <v>1</v>
      </c>
    </row>
    <row r="284" spans="1:28" x14ac:dyDescent="0.25">
      <c r="A284" s="1" t="s">
        <v>8</v>
      </c>
      <c r="B284" s="1">
        <v>60</v>
      </c>
      <c r="C284" s="1" t="s">
        <v>24</v>
      </c>
      <c r="D284" s="1">
        <v>2</v>
      </c>
      <c r="E284" s="1">
        <v>493800.430823998</v>
      </c>
      <c r="F284" s="1">
        <v>5180639.8627300002</v>
      </c>
      <c r="G284" s="1">
        <v>375.82056892778991</v>
      </c>
      <c r="M284" s="8">
        <f t="shared" si="56"/>
        <v>0.93215739484396198</v>
      </c>
      <c r="N284" s="6">
        <f t="shared" si="59"/>
        <v>0.73240938166311298</v>
      </c>
      <c r="O284" s="6">
        <f t="shared" si="57"/>
        <v>0.89862655330281227</v>
      </c>
      <c r="P284" s="7">
        <f t="shared" si="58"/>
        <v>0.50687622789783882</v>
      </c>
      <c r="R284" s="4" t="s">
        <v>8</v>
      </c>
      <c r="S284" s="4">
        <v>242</v>
      </c>
      <c r="T284" s="4" t="s">
        <v>24</v>
      </c>
      <c r="U284" s="4">
        <v>2</v>
      </c>
      <c r="V284" s="4">
        <v>493955.09288900002</v>
      </c>
      <c r="W284" s="4">
        <v>5180868.1722100005</v>
      </c>
      <c r="X284" s="4">
        <v>484.13566739606125</v>
      </c>
      <c r="Y284" s="4">
        <v>1.2008141112618724</v>
      </c>
      <c r="Z284" s="4">
        <v>0.94349680170575689</v>
      </c>
      <c r="AA284" s="4">
        <v>1.157619359058208</v>
      </c>
      <c r="AB284">
        <v>0.8958742632612966</v>
      </c>
    </row>
    <row r="285" spans="1:28" x14ac:dyDescent="0.25">
      <c r="A285" s="1" t="s">
        <v>8</v>
      </c>
      <c r="B285" s="1">
        <v>289</v>
      </c>
      <c r="C285" s="1" t="s">
        <v>24</v>
      </c>
      <c r="D285" s="1">
        <v>2</v>
      </c>
      <c r="E285" s="1">
        <v>494008.965211</v>
      </c>
      <c r="F285" s="1">
        <v>5180924.2349100001</v>
      </c>
      <c r="G285" s="1">
        <v>374.72647702406999</v>
      </c>
      <c r="M285" s="8">
        <f t="shared" si="56"/>
        <v>0.92944369063772037</v>
      </c>
      <c r="N285" s="6">
        <f t="shared" si="59"/>
        <v>0.73027718550106602</v>
      </c>
      <c r="O285" s="6">
        <f t="shared" si="57"/>
        <v>0.89601046435578802</v>
      </c>
      <c r="P285" s="7">
        <f t="shared" si="58"/>
        <v>0.50294695481335938</v>
      </c>
      <c r="R285" s="4" t="s">
        <v>8</v>
      </c>
      <c r="S285" s="4">
        <v>265</v>
      </c>
      <c r="T285" s="4" t="s">
        <v>24</v>
      </c>
      <c r="U285" s="4">
        <v>2</v>
      </c>
      <c r="V285" s="4">
        <v>493957.474071</v>
      </c>
      <c r="W285" s="4">
        <v>5180890.2630399903</v>
      </c>
      <c r="X285" s="4">
        <v>458.42450765864334</v>
      </c>
      <c r="Y285" s="4">
        <v>1.1370420624151967</v>
      </c>
      <c r="Z285" s="4">
        <v>0.89339019189765456</v>
      </c>
      <c r="AA285" s="4">
        <v>1.0961412688031393</v>
      </c>
      <c r="AB285">
        <v>0.80353634577603139</v>
      </c>
    </row>
    <row r="286" spans="1:28" x14ac:dyDescent="0.25">
      <c r="A286" s="1" t="s">
        <v>8</v>
      </c>
      <c r="B286" s="1">
        <v>112</v>
      </c>
      <c r="C286" s="1" t="s">
        <v>24</v>
      </c>
      <c r="D286" s="1">
        <v>2</v>
      </c>
      <c r="E286" s="1">
        <v>493818.588412999</v>
      </c>
      <c r="F286" s="1">
        <v>5180703.4058999904</v>
      </c>
      <c r="G286" s="1">
        <v>361.59737417943109</v>
      </c>
      <c r="M286" s="8">
        <f t="shared" si="56"/>
        <v>0.89687924016282228</v>
      </c>
      <c r="N286" s="6">
        <f t="shared" si="59"/>
        <v>0.70469083155650325</v>
      </c>
      <c r="O286" s="6">
        <f t="shared" si="57"/>
        <v>0.86461739699149776</v>
      </c>
      <c r="P286" s="7">
        <f t="shared" si="58"/>
        <v>0.45579567779960711</v>
      </c>
      <c r="R286" s="4" t="s">
        <v>8</v>
      </c>
      <c r="S286" s="4">
        <v>266</v>
      </c>
      <c r="T286" s="4" t="s">
        <v>24</v>
      </c>
      <c r="U286" s="4">
        <v>2</v>
      </c>
      <c r="V286" s="4">
        <v>493988.01773100003</v>
      </c>
      <c r="W286" s="4">
        <v>5180892.4748999802</v>
      </c>
      <c r="X286" s="4">
        <v>393.87308533916848</v>
      </c>
      <c r="Y286" s="4">
        <v>0.97693351424694708</v>
      </c>
      <c r="Z286" s="4">
        <v>0.76759061833688691</v>
      </c>
      <c r="AA286" s="4">
        <v>0.94179202092871162</v>
      </c>
      <c r="AB286">
        <v>0.57170923379174854</v>
      </c>
    </row>
    <row r="287" spans="1:28" x14ac:dyDescent="0.25">
      <c r="A287" s="1" t="s">
        <v>8</v>
      </c>
      <c r="B287" s="1">
        <v>166</v>
      </c>
      <c r="C287" s="1" t="s">
        <v>24</v>
      </c>
      <c r="D287" s="1">
        <v>2</v>
      </c>
      <c r="E287" s="1">
        <v>493893.321120999</v>
      </c>
      <c r="F287" s="1">
        <v>5180776.8922899803</v>
      </c>
      <c r="G287" s="1">
        <v>339.71553610503281</v>
      </c>
      <c r="M287" s="8">
        <f t="shared" si="56"/>
        <v>0.8426051560379918</v>
      </c>
      <c r="N287" s="6">
        <f t="shared" si="59"/>
        <v>0.66204690831556501</v>
      </c>
      <c r="O287" s="6">
        <f t="shared" si="57"/>
        <v>0.81229561805101369</v>
      </c>
      <c r="P287" s="7">
        <f>(G287-$L$15)/($J$15-$L$15)</f>
        <v>0.37721021611001965</v>
      </c>
      <c r="R287" s="4" t="s">
        <v>8</v>
      </c>
      <c r="S287" s="4">
        <v>288</v>
      </c>
      <c r="T287" s="4" t="s">
        <v>24</v>
      </c>
      <c r="U287" s="4">
        <v>2</v>
      </c>
      <c r="V287" s="4">
        <v>493979.78699200001</v>
      </c>
      <c r="W287" s="4">
        <v>5180920.0508399904</v>
      </c>
      <c r="X287" s="4">
        <v>454.59518599562364</v>
      </c>
      <c r="Y287" s="4">
        <v>1.1275440976933515</v>
      </c>
      <c r="Z287" s="4">
        <v>0.88592750533049036</v>
      </c>
      <c r="AA287" s="4">
        <v>1.0869849574885546</v>
      </c>
      <c r="AB287">
        <v>0.78978388998035365</v>
      </c>
    </row>
    <row r="288" spans="1:28" x14ac:dyDescent="0.25">
      <c r="A288" s="1" t="s">
        <v>8</v>
      </c>
      <c r="B288" s="1">
        <v>140</v>
      </c>
      <c r="C288" s="1" t="s">
        <v>24</v>
      </c>
      <c r="D288" s="1">
        <v>2</v>
      </c>
      <c r="E288" s="1">
        <v>493879.70413000003</v>
      </c>
      <c r="F288" s="1">
        <v>5180748.3477499904</v>
      </c>
      <c r="G288" s="1">
        <v>294.85776805251641</v>
      </c>
      <c r="M288" s="8">
        <f t="shared" ref="M288:M290" si="60">G288/$I$15</f>
        <v>0.73134328358208955</v>
      </c>
      <c r="N288" s="6">
        <f t="shared" ref="N288:N290" si="61">G288/$J$15</f>
        <v>0.57462686567164178</v>
      </c>
      <c r="O288" s="6">
        <f t="shared" ref="O288:O290" si="62">G288/$K$15</f>
        <v>0.70503597122302153</v>
      </c>
      <c r="P288" s="7">
        <f t="shared" ref="P288:P290" si="63">(G288-$L$15)/($J$15-$L$15)</f>
        <v>0.21611001964636545</v>
      </c>
      <c r="R288" s="4" t="s">
        <v>8</v>
      </c>
      <c r="S288" s="4">
        <v>289</v>
      </c>
      <c r="T288" s="4" t="s">
        <v>24</v>
      </c>
      <c r="U288" s="4">
        <v>2</v>
      </c>
      <c r="V288" s="4">
        <v>494008.965211</v>
      </c>
      <c r="W288" s="4">
        <v>5180924.2349100001</v>
      </c>
      <c r="X288" s="4">
        <v>374.72647702406999</v>
      </c>
      <c r="Y288" s="4">
        <v>0.92944369063772037</v>
      </c>
      <c r="Z288" s="4">
        <v>0.73027718550106602</v>
      </c>
      <c r="AA288" s="4">
        <v>0.89601046435578802</v>
      </c>
      <c r="AB288" s="108">
        <v>0.50294695481335938</v>
      </c>
    </row>
    <row r="289" spans="1:28" x14ac:dyDescent="0.25">
      <c r="A289" s="1" t="s">
        <v>8</v>
      </c>
      <c r="B289" s="1">
        <v>139</v>
      </c>
      <c r="C289" s="1" t="s">
        <v>24</v>
      </c>
      <c r="D289" s="1">
        <v>2</v>
      </c>
      <c r="E289" s="1">
        <v>493847.76542900002</v>
      </c>
      <c r="F289" s="1">
        <v>5180719.15527</v>
      </c>
      <c r="G289" s="1">
        <v>277.35229759299779</v>
      </c>
      <c r="M289" s="8">
        <f t="shared" si="60"/>
        <v>0.68792401628222521</v>
      </c>
      <c r="N289" s="6">
        <f t="shared" si="61"/>
        <v>0.54051172707889117</v>
      </c>
      <c r="O289" s="6">
        <f t="shared" si="62"/>
        <v>0.66317854807063437</v>
      </c>
      <c r="P289" s="7">
        <f t="shared" si="63"/>
        <v>0.15324165029469544</v>
      </c>
      <c r="R289" s="4" t="s">
        <v>8</v>
      </c>
      <c r="S289" s="4">
        <v>314</v>
      </c>
      <c r="T289" s="4" t="s">
        <v>24</v>
      </c>
      <c r="U289" s="4">
        <v>2</v>
      </c>
      <c r="V289" s="4">
        <v>494013.118976</v>
      </c>
      <c r="W289" s="4">
        <v>5180956.0117199803</v>
      </c>
      <c r="X289" s="4">
        <v>234.68271334792121</v>
      </c>
      <c r="Y289" s="4">
        <v>0.58208955223880587</v>
      </c>
      <c r="Z289" s="4">
        <v>0.45735607675906181</v>
      </c>
      <c r="AA289" s="4">
        <v>0.5611510791366906</v>
      </c>
      <c r="AB289">
        <v>0</v>
      </c>
    </row>
    <row r="290" spans="1:28" x14ac:dyDescent="0.25">
      <c r="A290" s="1" t="s">
        <v>8</v>
      </c>
      <c r="B290" s="1">
        <v>314</v>
      </c>
      <c r="C290" s="1" t="s">
        <v>24</v>
      </c>
      <c r="D290" s="1">
        <v>2</v>
      </c>
      <c r="E290" s="1">
        <v>494013.118976</v>
      </c>
      <c r="F290" s="1">
        <v>5180956.0117199803</v>
      </c>
      <c r="G290" s="1">
        <v>234.68271334792121</v>
      </c>
      <c r="M290" s="8">
        <f t="shared" si="60"/>
        <v>0.58208955223880587</v>
      </c>
      <c r="N290" s="6">
        <f t="shared" si="61"/>
        <v>0.45735607675906181</v>
      </c>
      <c r="O290" s="6">
        <f t="shared" si="62"/>
        <v>0.5611510791366906</v>
      </c>
      <c r="P290" s="7">
        <f t="shared" si="63"/>
        <v>0</v>
      </c>
      <c r="R290" s="4" t="s">
        <v>8</v>
      </c>
      <c r="S290" s="4">
        <v>315</v>
      </c>
      <c r="T290" s="4" t="s">
        <v>24</v>
      </c>
      <c r="U290" s="4">
        <v>2</v>
      </c>
      <c r="V290" s="4">
        <v>494042.75106500002</v>
      </c>
      <c r="W290" s="4">
        <v>5180958.35647</v>
      </c>
      <c r="X290" s="4">
        <v>508.2056892778993</v>
      </c>
      <c r="Y290" s="4">
        <v>1.2605156037991858</v>
      </c>
      <c r="Z290" s="4">
        <v>0.99040511727078884</v>
      </c>
      <c r="AA290" s="4">
        <v>1.2151733158927402</v>
      </c>
      <c r="AB290">
        <v>0.9823182711198426</v>
      </c>
    </row>
    <row r="291" spans="1:28" x14ac:dyDescent="0.25">
      <c r="A291" s="5" t="s">
        <v>8</v>
      </c>
      <c r="B291" s="5">
        <v>290</v>
      </c>
      <c r="C291" s="5" t="s">
        <v>24</v>
      </c>
      <c r="D291" s="5">
        <v>3</v>
      </c>
      <c r="E291" s="5">
        <v>494040.87357200001</v>
      </c>
      <c r="F291" s="5">
        <v>5180924.75875</v>
      </c>
      <c r="G291" s="5">
        <v>430.52516411378554</v>
      </c>
      <c r="H291" s="5"/>
      <c r="I291" s="5"/>
      <c r="J291" s="5"/>
      <c r="K291" s="5"/>
      <c r="L291" s="5"/>
      <c r="M291" s="6">
        <f t="shared" ref="M291:M306" si="64">G291/$I$16</f>
        <v>1.2367350711776668</v>
      </c>
      <c r="N291" s="6">
        <f>G291/$J$16</f>
        <v>1</v>
      </c>
      <c r="O291" s="6">
        <f>G291/$K$16</f>
        <v>1.1711309523809523</v>
      </c>
      <c r="P291" s="7">
        <f>(G291-$L$16)/($J$16-$L$16)</f>
        <v>1</v>
      </c>
      <c r="R291" s="4" t="s">
        <v>8</v>
      </c>
      <c r="S291" s="4">
        <v>14</v>
      </c>
      <c r="T291" s="4" t="s">
        <v>24</v>
      </c>
      <c r="U291" s="4">
        <v>3</v>
      </c>
      <c r="V291" s="4">
        <v>493768.28853800002</v>
      </c>
      <c r="W291" s="4">
        <v>5180574.2933700001</v>
      </c>
      <c r="X291" s="4">
        <v>331.50984682713346</v>
      </c>
      <c r="Y291" s="4">
        <v>0.95230171935662777</v>
      </c>
      <c r="Z291" s="4">
        <v>0.77001270648030495</v>
      </c>
      <c r="AA291" s="4">
        <v>0.9017857142857143</v>
      </c>
      <c r="AB291" s="108">
        <v>0.50815217391304346</v>
      </c>
    </row>
    <row r="292" spans="1:28" x14ac:dyDescent="0.25">
      <c r="A292" s="1" t="s">
        <v>8</v>
      </c>
      <c r="B292" s="1">
        <v>267</v>
      </c>
      <c r="C292" s="1" t="s">
        <v>24</v>
      </c>
      <c r="D292" s="1">
        <v>3</v>
      </c>
      <c r="E292" s="1">
        <v>494019.926261999</v>
      </c>
      <c r="F292" s="1">
        <v>5180892.9986300003</v>
      </c>
      <c r="G292" s="1">
        <v>414.11378555798683</v>
      </c>
      <c r="M292" s="8">
        <f t="shared" si="64"/>
        <v>1.1895914217045664</v>
      </c>
      <c r="N292" s="6">
        <f t="shared" ref="N292:N306" si="65">G292/$J$16</f>
        <v>0.96188055908513337</v>
      </c>
      <c r="O292" s="6">
        <f t="shared" ref="O292:O306" si="66">G292/$K$16</f>
        <v>1.1264880952380953</v>
      </c>
      <c r="P292" s="7">
        <f t="shared" ref="P292:P306" si="67">(G292-$L$16)/($J$16-$L$16)</f>
        <v>0.91847826086956508</v>
      </c>
      <c r="R292" s="4" t="s">
        <v>8</v>
      </c>
      <c r="S292" s="4">
        <v>15</v>
      </c>
      <c r="T292" s="4" t="s">
        <v>24</v>
      </c>
      <c r="U292" s="4">
        <v>3</v>
      </c>
      <c r="V292" s="4">
        <v>493797.922326</v>
      </c>
      <c r="W292" s="4">
        <v>5180576.3034399804</v>
      </c>
      <c r="X292" s="4">
        <v>343.54485776805251</v>
      </c>
      <c r="Y292" s="4">
        <v>0.98687372897023484</v>
      </c>
      <c r="Z292" s="4">
        <v>0.79796696315120719</v>
      </c>
      <c r="AA292" s="4">
        <v>0.93452380952380965</v>
      </c>
      <c r="AB292">
        <v>0.56793478260869568</v>
      </c>
    </row>
    <row r="293" spans="1:28" x14ac:dyDescent="0.25">
      <c r="A293" s="1" t="s">
        <v>8</v>
      </c>
      <c r="B293" s="1">
        <v>219</v>
      </c>
      <c r="C293" s="1" t="s">
        <v>24</v>
      </c>
      <c r="D293" s="1">
        <v>3</v>
      </c>
      <c r="E293" s="1">
        <v>493991.00748700002</v>
      </c>
      <c r="F293" s="1">
        <v>5180828.91</v>
      </c>
      <c r="G293" s="1">
        <v>399.34354485776805</v>
      </c>
      <c r="M293" s="8">
        <f t="shared" si="64"/>
        <v>1.1471621371787761</v>
      </c>
      <c r="N293" s="6">
        <f t="shared" si="65"/>
        <v>0.92757306226175351</v>
      </c>
      <c r="O293" s="6">
        <f t="shared" si="66"/>
        <v>1.0863095238095239</v>
      </c>
      <c r="P293" s="7">
        <f t="shared" si="67"/>
        <v>0.84510869565217395</v>
      </c>
      <c r="R293" s="4" t="s">
        <v>8</v>
      </c>
      <c r="S293" s="4">
        <v>37</v>
      </c>
      <c r="T293" s="4" t="s">
        <v>24</v>
      </c>
      <c r="U293" s="4">
        <v>3</v>
      </c>
      <c r="V293" s="4">
        <v>493819.787974999</v>
      </c>
      <c r="W293" s="4">
        <v>5180608.06183</v>
      </c>
    </row>
    <row r="294" spans="1:28" x14ac:dyDescent="0.25">
      <c r="A294" s="1" t="s">
        <v>8</v>
      </c>
      <c r="B294" s="1">
        <v>193</v>
      </c>
      <c r="C294" s="1" t="s">
        <v>24</v>
      </c>
      <c r="D294" s="1">
        <v>3</v>
      </c>
      <c r="E294" s="1">
        <v>493942.357093998</v>
      </c>
      <c r="F294" s="1">
        <v>5180804.6231500003</v>
      </c>
      <c r="G294" s="1">
        <v>397.70240700218818</v>
      </c>
      <c r="M294" s="8">
        <f t="shared" si="64"/>
        <v>1.1424477722314661</v>
      </c>
      <c r="N294" s="6">
        <f t="shared" si="65"/>
        <v>0.92376111817026685</v>
      </c>
      <c r="O294" s="6">
        <f t="shared" si="66"/>
        <v>1.0818452380952381</v>
      </c>
      <c r="P294" s="7">
        <f t="shared" si="67"/>
        <v>0.83695652173913049</v>
      </c>
      <c r="R294" s="4" t="s">
        <v>8</v>
      </c>
      <c r="S294" s="4">
        <v>61</v>
      </c>
      <c r="T294" s="4" t="s">
        <v>24</v>
      </c>
      <c r="U294" s="4">
        <v>3</v>
      </c>
      <c r="V294" s="4">
        <v>493832.32370200002</v>
      </c>
      <c r="W294" s="4">
        <v>5180623.82828</v>
      </c>
    </row>
    <row r="295" spans="1:28" x14ac:dyDescent="0.25">
      <c r="A295" s="1" t="s">
        <v>8</v>
      </c>
      <c r="B295" s="1">
        <v>62</v>
      </c>
      <c r="C295" s="1" t="s">
        <v>24</v>
      </c>
      <c r="D295" s="1">
        <v>3</v>
      </c>
      <c r="E295" s="1">
        <v>493862.44210400002</v>
      </c>
      <c r="F295" s="1">
        <v>5180655.2967800004</v>
      </c>
      <c r="G295" s="1">
        <v>395.51422319474835</v>
      </c>
      <c r="M295" s="8">
        <f t="shared" si="64"/>
        <v>1.1361619523017195</v>
      </c>
      <c r="N295" s="6">
        <f t="shared" si="65"/>
        <v>0.9186785260482847</v>
      </c>
      <c r="O295" s="6">
        <f t="shared" si="66"/>
        <v>1.0758928571428572</v>
      </c>
      <c r="P295" s="7">
        <f t="shared" si="67"/>
        <v>0.82608695652173925</v>
      </c>
      <c r="R295" s="4" t="s">
        <v>8</v>
      </c>
      <c r="S295" s="4">
        <v>62</v>
      </c>
      <c r="T295" s="4" t="s">
        <v>24</v>
      </c>
      <c r="U295" s="4">
        <v>3</v>
      </c>
      <c r="V295" s="4">
        <v>493862.44210400002</v>
      </c>
      <c r="W295" s="4">
        <v>5180655.2967800004</v>
      </c>
      <c r="X295" s="4">
        <v>395.51422319474835</v>
      </c>
      <c r="Y295" s="4">
        <v>1.1361619523017195</v>
      </c>
      <c r="Z295" s="4">
        <v>0.9186785260482847</v>
      </c>
      <c r="AA295" s="4">
        <v>1.0758928571428572</v>
      </c>
      <c r="AB295">
        <v>0.82608695652173925</v>
      </c>
    </row>
    <row r="296" spans="1:28" x14ac:dyDescent="0.25">
      <c r="A296" s="1" t="s">
        <v>8</v>
      </c>
      <c r="B296" s="1">
        <v>87</v>
      </c>
      <c r="C296" s="1" t="s">
        <v>24</v>
      </c>
      <c r="D296" s="1">
        <v>3</v>
      </c>
      <c r="E296" s="1">
        <v>493870.93683800002</v>
      </c>
      <c r="F296" s="1">
        <v>5180684.7948000003</v>
      </c>
      <c r="G296" s="1">
        <v>391.68490153172866</v>
      </c>
      <c r="M296" s="8">
        <f t="shared" si="64"/>
        <v>1.1251617674246626</v>
      </c>
      <c r="N296" s="6">
        <f t="shared" si="65"/>
        <v>0.90978398983481579</v>
      </c>
      <c r="O296" s="6">
        <f t="shared" si="66"/>
        <v>1.0654761904761905</v>
      </c>
      <c r="P296" s="7">
        <f t="shared" si="67"/>
        <v>0.80706521739130443</v>
      </c>
      <c r="R296" s="4" t="s">
        <v>8</v>
      </c>
      <c r="S296" s="4">
        <v>86</v>
      </c>
      <c r="T296" s="4" t="s">
        <v>24</v>
      </c>
      <c r="U296" s="4">
        <v>3</v>
      </c>
      <c r="V296" s="4">
        <v>493838.99775600003</v>
      </c>
      <c r="W296" s="4">
        <v>5180655.6023700004</v>
      </c>
      <c r="X296" s="4">
        <v>379.10284463894965</v>
      </c>
      <c r="Y296" s="4">
        <v>1.0890183028286189</v>
      </c>
      <c r="Z296" s="4">
        <v>0.88055908513341807</v>
      </c>
      <c r="AA296" s="4">
        <v>1.03125</v>
      </c>
      <c r="AB296">
        <v>0.74456521739130432</v>
      </c>
    </row>
    <row r="297" spans="1:28" x14ac:dyDescent="0.25">
      <c r="A297" s="1" t="s">
        <v>8</v>
      </c>
      <c r="B297" s="1">
        <v>86</v>
      </c>
      <c r="C297" s="1" t="s">
        <v>24</v>
      </c>
      <c r="D297" s="1">
        <v>3</v>
      </c>
      <c r="E297" s="1">
        <v>493838.99775600003</v>
      </c>
      <c r="F297" s="1">
        <v>5180655.6023700004</v>
      </c>
      <c r="G297" s="1">
        <v>379.10284463894965</v>
      </c>
      <c r="M297" s="8">
        <f t="shared" si="64"/>
        <v>1.0890183028286189</v>
      </c>
      <c r="N297" s="6">
        <f t="shared" si="65"/>
        <v>0.88055908513341807</v>
      </c>
      <c r="O297" s="6">
        <f t="shared" si="66"/>
        <v>1.03125</v>
      </c>
      <c r="P297" s="7">
        <f t="shared" si="67"/>
        <v>0.74456521739130432</v>
      </c>
      <c r="R297" s="4" t="s">
        <v>8</v>
      </c>
      <c r="S297" s="4">
        <v>87</v>
      </c>
      <c r="T297" s="4" t="s">
        <v>24</v>
      </c>
      <c r="U297" s="4">
        <v>3</v>
      </c>
      <c r="V297" s="4">
        <v>493870.93683800002</v>
      </c>
      <c r="W297" s="4">
        <v>5180684.7948000003</v>
      </c>
      <c r="X297" s="4">
        <v>391.68490153172866</v>
      </c>
      <c r="Y297" s="4">
        <v>1.1251617674246626</v>
      </c>
      <c r="Z297" s="4">
        <v>0.90978398983481579</v>
      </c>
      <c r="AA297" s="4">
        <v>1.0654761904761905</v>
      </c>
      <c r="AB297">
        <v>0.80706521739130443</v>
      </c>
    </row>
    <row r="298" spans="1:28" x14ac:dyDescent="0.25">
      <c r="A298" s="1" t="s">
        <v>8</v>
      </c>
      <c r="B298" s="1">
        <v>244</v>
      </c>
      <c r="C298" s="1" t="s">
        <v>24</v>
      </c>
      <c r="D298" s="1">
        <v>3</v>
      </c>
      <c r="E298" s="1">
        <v>494016.170361</v>
      </c>
      <c r="F298" s="1">
        <v>5180863.3944100002</v>
      </c>
      <c r="G298" s="1">
        <v>376.91466083150982</v>
      </c>
      <c r="M298" s="8">
        <f t="shared" si="64"/>
        <v>1.0827324828988723</v>
      </c>
      <c r="N298" s="6">
        <f t="shared" si="65"/>
        <v>0.87547649301143582</v>
      </c>
      <c r="O298" s="6">
        <f t="shared" si="66"/>
        <v>1.0252976190476191</v>
      </c>
      <c r="P298" s="7">
        <f t="shared" si="67"/>
        <v>0.73369565217391297</v>
      </c>
      <c r="R298" s="4" t="s">
        <v>8</v>
      </c>
      <c r="S298" s="4">
        <v>113</v>
      </c>
      <c r="T298" s="4" t="s">
        <v>24</v>
      </c>
      <c r="U298" s="4">
        <v>3</v>
      </c>
      <c r="V298" s="4">
        <v>493851.846663</v>
      </c>
      <c r="W298" s="4">
        <v>5180685.5506600002</v>
      </c>
      <c r="X298" s="4">
        <v>310.1750547045952</v>
      </c>
      <c r="Y298" s="4">
        <v>0.89101497504159743</v>
      </c>
      <c r="Z298" s="4">
        <v>0.72045743329097844</v>
      </c>
      <c r="AA298" s="4">
        <v>0.84375000000000011</v>
      </c>
      <c r="AB298">
        <v>0.40217391304347833</v>
      </c>
    </row>
    <row r="299" spans="1:28" x14ac:dyDescent="0.25">
      <c r="A299" s="1" t="s">
        <v>8</v>
      </c>
      <c r="B299" s="1">
        <v>243</v>
      </c>
      <c r="C299" s="1" t="s">
        <v>24</v>
      </c>
      <c r="D299" s="1">
        <v>3</v>
      </c>
      <c r="E299" s="1">
        <v>493986.992199998</v>
      </c>
      <c r="F299" s="1">
        <v>5180859.3615100002</v>
      </c>
      <c r="G299" s="1">
        <v>367.61487964989055</v>
      </c>
      <c r="M299" s="8">
        <f t="shared" si="64"/>
        <v>1.0560177481974486</v>
      </c>
      <c r="N299" s="6">
        <f t="shared" si="65"/>
        <v>0.85387547649301143</v>
      </c>
      <c r="O299" s="6">
        <f t="shared" si="66"/>
        <v>1</v>
      </c>
      <c r="P299" s="7">
        <f t="shared" si="67"/>
        <v>0.68749999999999989</v>
      </c>
      <c r="R299" s="4" t="s">
        <v>8</v>
      </c>
      <c r="S299" s="4">
        <v>114</v>
      </c>
      <c r="T299" s="4" t="s">
        <v>24</v>
      </c>
      <c r="U299" s="4">
        <v>3</v>
      </c>
      <c r="V299" s="4">
        <v>493882.41985800001</v>
      </c>
      <c r="W299" s="4">
        <v>5180716.5640399903</v>
      </c>
      <c r="X299" s="4">
        <v>252.73522975929978</v>
      </c>
      <c r="Y299" s="4">
        <v>0.726012201885746</v>
      </c>
      <c r="Z299" s="4">
        <v>0.58703939008894535</v>
      </c>
      <c r="AA299" s="4">
        <v>0.68750000000000011</v>
      </c>
      <c r="AB299">
        <v>0.11684782608695653</v>
      </c>
    </row>
    <row r="300" spans="1:28" x14ac:dyDescent="0.25">
      <c r="A300" s="1" t="s">
        <v>8</v>
      </c>
      <c r="B300" s="1">
        <v>218</v>
      </c>
      <c r="C300" s="1" t="s">
        <v>24</v>
      </c>
      <c r="D300" s="1">
        <v>3</v>
      </c>
      <c r="E300" s="1">
        <v>493959.097828998</v>
      </c>
      <c r="F300" s="1">
        <v>5180827.6085700002</v>
      </c>
      <c r="G300" s="1">
        <v>364.33260393873081</v>
      </c>
      <c r="M300" s="8">
        <f t="shared" si="64"/>
        <v>1.0465890183028286</v>
      </c>
      <c r="N300" s="6">
        <f t="shared" si="65"/>
        <v>0.84625158831003811</v>
      </c>
      <c r="O300" s="6">
        <f t="shared" si="66"/>
        <v>0.9910714285714286</v>
      </c>
      <c r="P300" s="7">
        <f t="shared" si="67"/>
        <v>0.67119565217391286</v>
      </c>
      <c r="R300" s="4" t="s">
        <v>8</v>
      </c>
      <c r="S300" s="4">
        <v>141</v>
      </c>
      <c r="T300" s="4" t="s">
        <v>24</v>
      </c>
      <c r="U300" s="4">
        <v>3</v>
      </c>
      <c r="V300" s="4">
        <v>493911.60960500001</v>
      </c>
      <c r="W300" s="4">
        <v>5180745.0927600004</v>
      </c>
      <c r="X300" s="4">
        <v>250.54704595185996</v>
      </c>
      <c r="Y300" s="4">
        <v>0.71972638195599925</v>
      </c>
      <c r="Z300" s="4">
        <v>0.5819567979669632</v>
      </c>
      <c r="AA300" s="4">
        <v>0.68154761904761907</v>
      </c>
      <c r="AB300">
        <v>0.10597826086956522</v>
      </c>
    </row>
    <row r="301" spans="1:28" x14ac:dyDescent="0.25">
      <c r="A301" s="1" t="s">
        <v>8</v>
      </c>
      <c r="B301" s="1">
        <v>15</v>
      </c>
      <c r="C301" s="1" t="s">
        <v>24</v>
      </c>
      <c r="D301" s="1">
        <v>3</v>
      </c>
      <c r="E301" s="1">
        <v>493797.922326</v>
      </c>
      <c r="F301" s="1">
        <v>5180576.3034399804</v>
      </c>
      <c r="G301" s="1">
        <v>343.54485776805251</v>
      </c>
      <c r="M301" s="8">
        <f t="shared" si="64"/>
        <v>0.98687372897023484</v>
      </c>
      <c r="N301" s="6">
        <f t="shared" si="65"/>
        <v>0.79796696315120719</v>
      </c>
      <c r="O301" s="6">
        <f t="shared" si="66"/>
        <v>0.93452380952380965</v>
      </c>
      <c r="P301" s="7">
        <f t="shared" si="67"/>
        <v>0.56793478260869568</v>
      </c>
      <c r="R301" s="4" t="s">
        <v>8</v>
      </c>
      <c r="S301" s="4">
        <v>167</v>
      </c>
      <c r="T301" s="4" t="s">
        <v>24</v>
      </c>
      <c r="U301" s="4">
        <v>3</v>
      </c>
      <c r="V301" s="4">
        <v>493925.225664998</v>
      </c>
      <c r="W301" s="4">
        <v>5180772.8595099803</v>
      </c>
      <c r="X301" s="4">
        <v>283.36980306345731</v>
      </c>
      <c r="Y301" s="4">
        <v>0.81401368090220005</v>
      </c>
      <c r="Z301" s="4">
        <v>0.65819567979669635</v>
      </c>
      <c r="AA301" s="4">
        <v>0.77083333333333337</v>
      </c>
      <c r="AB301">
        <v>0.2690217391304347</v>
      </c>
    </row>
    <row r="302" spans="1:28" x14ac:dyDescent="0.25">
      <c r="A302" s="1" t="s">
        <v>8</v>
      </c>
      <c r="B302" s="1">
        <v>14</v>
      </c>
      <c r="C302" s="1" t="s">
        <v>24</v>
      </c>
      <c r="D302" s="1">
        <v>3</v>
      </c>
      <c r="E302" s="1">
        <v>493768.28853800002</v>
      </c>
      <c r="F302" s="1">
        <v>5180574.2933700001</v>
      </c>
      <c r="G302" s="1">
        <v>331.50984682713346</v>
      </c>
      <c r="M302" s="8">
        <f t="shared" si="64"/>
        <v>0.95230171935662777</v>
      </c>
      <c r="N302" s="6">
        <f t="shared" si="65"/>
        <v>0.77001270648030495</v>
      </c>
      <c r="O302" s="6">
        <f t="shared" si="66"/>
        <v>0.9017857142857143</v>
      </c>
      <c r="P302" s="7">
        <f t="shared" si="67"/>
        <v>0.50815217391304346</v>
      </c>
      <c r="R302" s="4" t="s">
        <v>8</v>
      </c>
      <c r="S302" s="4">
        <v>193</v>
      </c>
      <c r="T302" s="4" t="s">
        <v>24</v>
      </c>
      <c r="U302" s="4">
        <v>3</v>
      </c>
      <c r="V302" s="4">
        <v>493942.357093998</v>
      </c>
      <c r="W302" s="4">
        <v>5180804.6231500003</v>
      </c>
      <c r="X302" s="4">
        <v>397.70240700218818</v>
      </c>
      <c r="Y302" s="4">
        <v>1.1424477722314661</v>
      </c>
      <c r="Z302" s="4">
        <v>0.92376111817026685</v>
      </c>
      <c r="AA302" s="4">
        <v>1.0818452380952381</v>
      </c>
      <c r="AB302">
        <v>0.83695652173913049</v>
      </c>
    </row>
    <row r="303" spans="1:28" x14ac:dyDescent="0.25">
      <c r="A303" s="1" t="s">
        <v>8</v>
      </c>
      <c r="B303" s="1">
        <v>113</v>
      </c>
      <c r="C303" s="1" t="s">
        <v>24</v>
      </c>
      <c r="D303" s="1">
        <v>3</v>
      </c>
      <c r="E303" s="1">
        <v>493851.846663</v>
      </c>
      <c r="F303" s="1">
        <v>5180685.5506600002</v>
      </c>
      <c r="G303" s="1">
        <v>310.1750547045952</v>
      </c>
      <c r="M303" s="8">
        <f t="shared" si="64"/>
        <v>0.89101497504159743</v>
      </c>
      <c r="N303" s="6">
        <f t="shared" si="65"/>
        <v>0.72045743329097844</v>
      </c>
      <c r="O303" s="6">
        <f t="shared" si="66"/>
        <v>0.84375000000000011</v>
      </c>
      <c r="P303" s="7">
        <f t="shared" si="67"/>
        <v>0.40217391304347833</v>
      </c>
      <c r="R303" s="4" t="s">
        <v>8</v>
      </c>
      <c r="S303" s="4">
        <v>218</v>
      </c>
      <c r="T303" s="4" t="s">
        <v>24</v>
      </c>
      <c r="U303" s="4">
        <v>3</v>
      </c>
      <c r="V303" s="4">
        <v>493959.097828998</v>
      </c>
      <c r="W303" s="4">
        <v>5180827.6085700002</v>
      </c>
      <c r="X303" s="4">
        <v>364.33260393873081</v>
      </c>
      <c r="Y303" s="4">
        <v>1.0465890183028286</v>
      </c>
      <c r="Z303" s="4">
        <v>0.84625158831003811</v>
      </c>
      <c r="AA303" s="4">
        <v>0.9910714285714286</v>
      </c>
      <c r="AB303">
        <v>0.67119565217391286</v>
      </c>
    </row>
    <row r="304" spans="1:28" x14ac:dyDescent="0.25">
      <c r="A304" s="1" t="s">
        <v>8</v>
      </c>
      <c r="B304" s="1">
        <v>167</v>
      </c>
      <c r="C304" s="1" t="s">
        <v>24</v>
      </c>
      <c r="D304" s="1">
        <v>3</v>
      </c>
      <c r="E304" s="1">
        <v>493925.225664998</v>
      </c>
      <c r="F304" s="1">
        <v>5180772.8595099803</v>
      </c>
      <c r="G304" s="1">
        <v>283.36980306345731</v>
      </c>
      <c r="M304" s="8">
        <f t="shared" si="64"/>
        <v>0.81401368090220005</v>
      </c>
      <c r="N304" s="6">
        <f t="shared" si="65"/>
        <v>0.65819567979669635</v>
      </c>
      <c r="O304" s="6">
        <f t="shared" si="66"/>
        <v>0.77083333333333337</v>
      </c>
      <c r="P304" s="7">
        <f t="shared" si="67"/>
        <v>0.2690217391304347</v>
      </c>
      <c r="R304" s="4" t="s">
        <v>8</v>
      </c>
      <c r="S304" s="4">
        <v>219</v>
      </c>
      <c r="T304" s="4" t="s">
        <v>24</v>
      </c>
      <c r="U304" s="4">
        <v>3</v>
      </c>
      <c r="V304" s="4">
        <v>493991.00748700002</v>
      </c>
      <c r="W304" s="4">
        <v>5180828.91</v>
      </c>
      <c r="X304" s="4">
        <v>399.34354485776805</v>
      </c>
      <c r="Y304" s="4">
        <v>1.1471621371787761</v>
      </c>
      <c r="Z304" s="4">
        <v>0.92757306226175351</v>
      </c>
      <c r="AA304" s="4">
        <v>1.0863095238095239</v>
      </c>
      <c r="AB304">
        <v>0.84510869565217395</v>
      </c>
    </row>
    <row r="305" spans="1:28" x14ac:dyDescent="0.25">
      <c r="A305" s="1" t="s">
        <v>8</v>
      </c>
      <c r="B305" s="1">
        <v>114</v>
      </c>
      <c r="C305" s="1" t="s">
        <v>24</v>
      </c>
      <c r="D305" s="1">
        <v>3</v>
      </c>
      <c r="E305" s="1">
        <v>493882.41985800001</v>
      </c>
      <c r="F305" s="1">
        <v>5180716.5640399903</v>
      </c>
      <c r="G305" s="1">
        <v>252.73522975929978</v>
      </c>
      <c r="M305" s="8">
        <f t="shared" si="64"/>
        <v>0.726012201885746</v>
      </c>
      <c r="N305" s="6">
        <f t="shared" si="65"/>
        <v>0.58703939008894535</v>
      </c>
      <c r="O305" s="6">
        <f t="shared" si="66"/>
        <v>0.68750000000000011</v>
      </c>
      <c r="P305" s="7">
        <f t="shared" si="67"/>
        <v>0.11684782608695653</v>
      </c>
      <c r="R305" s="4" t="s">
        <v>8</v>
      </c>
      <c r="S305" s="4">
        <v>243</v>
      </c>
      <c r="T305" s="4" t="s">
        <v>24</v>
      </c>
      <c r="U305" s="4">
        <v>3</v>
      </c>
      <c r="V305" s="4">
        <v>493986.992199998</v>
      </c>
      <c r="W305" s="4">
        <v>5180859.3615100002</v>
      </c>
      <c r="X305" s="4">
        <v>367.61487964989055</v>
      </c>
      <c r="Y305" s="4">
        <v>1.0560177481974486</v>
      </c>
      <c r="Z305" s="4">
        <v>0.85387547649301143</v>
      </c>
      <c r="AA305" s="4">
        <v>1</v>
      </c>
      <c r="AB305">
        <v>0.68749999999999989</v>
      </c>
    </row>
    <row r="306" spans="1:28" x14ac:dyDescent="0.25">
      <c r="A306" s="1" t="s">
        <v>8</v>
      </c>
      <c r="B306" s="1">
        <v>141</v>
      </c>
      <c r="C306" s="1" t="s">
        <v>24</v>
      </c>
      <c r="D306" s="1">
        <v>3</v>
      </c>
      <c r="E306" s="1">
        <v>493911.60960500001</v>
      </c>
      <c r="F306" s="1">
        <v>5180745.0927600004</v>
      </c>
      <c r="G306" s="1">
        <v>250.54704595185996</v>
      </c>
      <c r="M306" s="8">
        <f t="shared" si="64"/>
        <v>0.71972638195599925</v>
      </c>
      <c r="N306" s="6">
        <f t="shared" si="65"/>
        <v>0.5819567979669632</v>
      </c>
      <c r="O306" s="6">
        <f t="shared" si="66"/>
        <v>0.68154761904761907</v>
      </c>
      <c r="P306" s="7">
        <f t="shared" si="67"/>
        <v>0.10597826086956522</v>
      </c>
      <c r="R306" s="4" t="s">
        <v>8</v>
      </c>
      <c r="S306" s="4">
        <v>244</v>
      </c>
      <c r="T306" s="4" t="s">
        <v>24</v>
      </c>
      <c r="U306" s="4">
        <v>3</v>
      </c>
      <c r="V306" s="4">
        <v>494016.170361</v>
      </c>
      <c r="W306" s="4">
        <v>5180863.3944100002</v>
      </c>
      <c r="X306" s="4">
        <v>376.91466083150982</v>
      </c>
      <c r="Y306" s="4">
        <v>1.0827324828988723</v>
      </c>
      <c r="Z306" s="4">
        <v>0.87547649301143582</v>
      </c>
      <c r="AA306" s="4">
        <v>1.0252976190476191</v>
      </c>
      <c r="AB306">
        <v>0.73369565217391297</v>
      </c>
    </row>
    <row r="307" spans="1:28" x14ac:dyDescent="0.25">
      <c r="A307" s="1" t="s">
        <v>8</v>
      </c>
      <c r="B307" s="1">
        <v>316</v>
      </c>
      <c r="C307" s="1" t="s">
        <v>24</v>
      </c>
      <c r="D307" s="1">
        <v>3</v>
      </c>
      <c r="E307" s="1">
        <v>494076.92789499799</v>
      </c>
      <c r="F307" s="1">
        <v>5180949.5033200001</v>
      </c>
      <c r="G307" s="1">
        <v>229.21225382932167</v>
      </c>
      <c r="M307" s="8">
        <f t="shared" ref="M307" si="68">G307/$I$16</f>
        <v>0.6584396376409688</v>
      </c>
      <c r="N307" s="6">
        <f t="shared" ref="N307" si="69">G307/$J$16</f>
        <v>0.53240152477763658</v>
      </c>
      <c r="O307" s="6">
        <f t="shared" ref="O307" si="70">G307/$K$16</f>
        <v>0.62351190476190488</v>
      </c>
      <c r="P307" s="7">
        <f t="shared" ref="P307" si="71">(G307-$L$16)/($J$16-$L$16)</f>
        <v>0</v>
      </c>
      <c r="R307" s="4" t="s">
        <v>8</v>
      </c>
      <c r="S307" s="4">
        <v>267</v>
      </c>
      <c r="T307" s="4" t="s">
        <v>24</v>
      </c>
      <c r="U307" s="4">
        <v>3</v>
      </c>
      <c r="V307" s="4">
        <v>494019.926261999</v>
      </c>
      <c r="W307" s="4">
        <v>5180892.9986300003</v>
      </c>
      <c r="X307" s="4">
        <v>414.11378555798683</v>
      </c>
      <c r="Y307" s="4">
        <v>1.1895914217045664</v>
      </c>
      <c r="Z307" s="4">
        <v>0.96188055908513337</v>
      </c>
      <c r="AA307" s="4">
        <v>1.1264880952380953</v>
      </c>
      <c r="AB307">
        <v>0.91847826086956508</v>
      </c>
    </row>
    <row r="308" spans="1:28" x14ac:dyDescent="0.25">
      <c r="A308" s="1" t="s">
        <v>8</v>
      </c>
      <c r="B308" s="1">
        <v>37</v>
      </c>
      <c r="C308" s="1" t="s">
        <v>24</v>
      </c>
      <c r="D308" s="1">
        <v>3</v>
      </c>
      <c r="E308" s="1">
        <v>493819.787974999</v>
      </c>
      <c r="F308" s="1">
        <v>5180608.06183</v>
      </c>
      <c r="M308" s="8"/>
      <c r="N308" s="8"/>
      <c r="O308" s="8"/>
      <c r="R308" s="4" t="s">
        <v>8</v>
      </c>
      <c r="S308" s="4">
        <v>290</v>
      </c>
      <c r="T308" s="4" t="s">
        <v>24</v>
      </c>
      <c r="U308" s="4">
        <v>3</v>
      </c>
      <c r="V308" s="4">
        <v>494040.87357200001</v>
      </c>
      <c r="W308" s="4">
        <v>5180924.75875</v>
      </c>
      <c r="X308" s="4">
        <v>430.52516411378554</v>
      </c>
      <c r="Y308" s="4">
        <v>1.2367350711776668</v>
      </c>
      <c r="Z308" s="4">
        <v>1</v>
      </c>
      <c r="AA308" s="4">
        <v>1.1711309523809523</v>
      </c>
      <c r="AB308" s="7">
        <v>1</v>
      </c>
    </row>
    <row r="309" spans="1:28" x14ac:dyDescent="0.25">
      <c r="A309" s="1" t="s">
        <v>8</v>
      </c>
      <c r="B309" s="1">
        <v>61</v>
      </c>
      <c r="C309" s="1" t="s">
        <v>24</v>
      </c>
      <c r="D309" s="1">
        <v>3</v>
      </c>
      <c r="E309" s="1">
        <v>493832.32370200002</v>
      </c>
      <c r="F309" s="1">
        <v>5180623.82828</v>
      </c>
      <c r="M309" s="8"/>
      <c r="N309" s="8"/>
      <c r="O309" s="8"/>
      <c r="R309" s="4" t="s">
        <v>8</v>
      </c>
      <c r="S309" s="4">
        <v>316</v>
      </c>
      <c r="T309" s="4" t="s">
        <v>24</v>
      </c>
      <c r="U309" s="4">
        <v>3</v>
      </c>
      <c r="V309" s="4">
        <v>494076.92789499799</v>
      </c>
      <c r="W309" s="4">
        <v>5180949.5033200001</v>
      </c>
      <c r="X309" s="4">
        <v>229.21225382932167</v>
      </c>
      <c r="Y309" s="4">
        <v>0.6584396376409688</v>
      </c>
      <c r="Z309" s="4">
        <v>0.53240152477763658</v>
      </c>
      <c r="AA309" s="4">
        <v>0.62351190476190488</v>
      </c>
      <c r="AB309">
        <v>0</v>
      </c>
    </row>
    <row r="310" spans="1:28" x14ac:dyDescent="0.25">
      <c r="A310" s="5" t="s">
        <v>8</v>
      </c>
      <c r="B310" s="5">
        <v>220</v>
      </c>
      <c r="C310" s="5" t="s">
        <v>24</v>
      </c>
      <c r="D310" s="5">
        <v>4</v>
      </c>
      <c r="E310" s="5">
        <v>494022.916354999</v>
      </c>
      <c r="F310" s="5">
        <v>5180829.4337499803</v>
      </c>
      <c r="G310" s="5">
        <v>499.45295404814004</v>
      </c>
      <c r="H310" s="5"/>
      <c r="I310" s="5"/>
      <c r="J310" s="5"/>
      <c r="K310" s="5"/>
      <c r="L310" s="5"/>
      <c r="M310" s="6">
        <f t="shared" ref="M310:M324" si="72">G310/$I$17</f>
        <v>1.5317280173689922</v>
      </c>
      <c r="N310" s="6">
        <f>G310/$J$17</f>
        <v>1</v>
      </c>
      <c r="O310" s="6">
        <f>G310/$K$17</f>
        <v>1.5933682373472948</v>
      </c>
      <c r="P310" s="7">
        <f>(G310-$L$17)/($J$17-$L$17)</f>
        <v>1</v>
      </c>
      <c r="R310" s="4" t="s">
        <v>8</v>
      </c>
      <c r="S310" s="4">
        <v>16</v>
      </c>
      <c r="T310" s="4" t="s">
        <v>24</v>
      </c>
      <c r="U310" s="4">
        <v>4</v>
      </c>
      <c r="V310" s="4">
        <v>493861.755168</v>
      </c>
      <c r="W310" s="4">
        <v>5180589.4613600001</v>
      </c>
      <c r="X310" s="4">
        <v>430.52516411378554</v>
      </c>
      <c r="Y310" s="4">
        <v>1.3203394848514751</v>
      </c>
      <c r="Z310" s="4">
        <v>0.86199342825848846</v>
      </c>
      <c r="AA310" s="4">
        <v>1.3734729493891795</v>
      </c>
      <c r="AB310">
        <v>0.75245579567779941</v>
      </c>
    </row>
    <row r="311" spans="1:28" x14ac:dyDescent="0.25">
      <c r="A311" s="1" t="s">
        <v>8</v>
      </c>
      <c r="B311" s="1">
        <v>16</v>
      </c>
      <c r="C311" s="1" t="s">
        <v>24</v>
      </c>
      <c r="D311" s="1">
        <v>4</v>
      </c>
      <c r="E311" s="1">
        <v>493861.755168</v>
      </c>
      <c r="F311" s="1">
        <v>5180589.4613600001</v>
      </c>
      <c r="G311" s="1">
        <v>430.52516411378554</v>
      </c>
      <c r="M311" s="8">
        <f t="shared" si="72"/>
        <v>1.3203394848514751</v>
      </c>
      <c r="N311" s="6">
        <f t="shared" ref="N311:N324" si="73">G311/$J$17</f>
        <v>0.86199342825848846</v>
      </c>
      <c r="O311" s="6">
        <f t="shared" ref="O311:O324" si="74">G311/$K$17</f>
        <v>1.3734729493891795</v>
      </c>
      <c r="P311" s="7">
        <f t="shared" ref="P311:P324" si="75">(G311-$L$17)/($J$17-$L$17)</f>
        <v>0.75245579567779941</v>
      </c>
      <c r="R311" s="4" t="s">
        <v>8</v>
      </c>
      <c r="S311" s="4">
        <v>38</v>
      </c>
      <c r="T311" s="4" t="s">
        <v>24</v>
      </c>
      <c r="U311" s="4">
        <v>4</v>
      </c>
      <c r="V311" s="4">
        <v>493851.68107400002</v>
      </c>
      <c r="W311" s="4">
        <v>5180592.0274799904</v>
      </c>
      <c r="X311" s="4">
        <v>382.93216630196935</v>
      </c>
      <c r="Y311" s="4">
        <v>1.1743807362084278</v>
      </c>
      <c r="Z311" s="4">
        <v>0.76670317634173057</v>
      </c>
      <c r="AA311" s="4">
        <v>1.2216404886561953</v>
      </c>
      <c r="AB311">
        <v>0.58153241650294685</v>
      </c>
    </row>
    <row r="312" spans="1:28" x14ac:dyDescent="0.25">
      <c r="A312" s="1" t="s">
        <v>8</v>
      </c>
      <c r="B312" s="1">
        <v>269</v>
      </c>
      <c r="C312" s="1" t="s">
        <v>24</v>
      </c>
      <c r="D312" s="1">
        <v>4</v>
      </c>
      <c r="E312" s="1">
        <v>494083.75327500002</v>
      </c>
      <c r="F312" s="1">
        <v>5180904.1587199904</v>
      </c>
      <c r="G312" s="1">
        <v>427.24288840262579</v>
      </c>
      <c r="M312" s="8">
        <f t="shared" si="72"/>
        <v>1.310273364255403</v>
      </c>
      <c r="N312" s="6">
        <f t="shared" si="73"/>
        <v>0.85542168674698793</v>
      </c>
      <c r="O312" s="6">
        <f t="shared" si="74"/>
        <v>1.3630017452006979</v>
      </c>
      <c r="P312" s="7">
        <f t="shared" si="75"/>
        <v>0.74066797642436133</v>
      </c>
      <c r="R312" s="4" t="s">
        <v>8</v>
      </c>
      <c r="S312" s="4">
        <v>39</v>
      </c>
      <c r="T312" s="4" t="s">
        <v>24</v>
      </c>
      <c r="U312" s="4">
        <v>4</v>
      </c>
      <c r="V312" s="4">
        <v>493883.62043100002</v>
      </c>
      <c r="W312" s="4">
        <v>5180621.2199799903</v>
      </c>
    </row>
    <row r="313" spans="1:28" x14ac:dyDescent="0.25">
      <c r="A313" s="1" t="s">
        <v>8</v>
      </c>
      <c r="B313" s="1">
        <v>268</v>
      </c>
      <c r="C313" s="1" t="s">
        <v>24</v>
      </c>
      <c r="D313" s="1">
        <v>4</v>
      </c>
      <c r="E313" s="1">
        <v>494051.827297999</v>
      </c>
      <c r="F313" s="1">
        <v>5180885.9662300004</v>
      </c>
      <c r="G313" s="1">
        <v>419.5842450765864</v>
      </c>
      <c r="M313" s="8">
        <f t="shared" si="72"/>
        <v>1.2867857495312343</v>
      </c>
      <c r="N313" s="6">
        <f t="shared" si="73"/>
        <v>0.84008762322015329</v>
      </c>
      <c r="O313" s="6">
        <f t="shared" si="74"/>
        <v>1.338568935427574</v>
      </c>
      <c r="P313" s="7">
        <f t="shared" si="75"/>
        <v>0.71316306483300573</v>
      </c>
      <c r="R313" s="4" t="s">
        <v>8</v>
      </c>
      <c r="S313" s="4">
        <v>63</v>
      </c>
      <c r="T313" s="4" t="s">
        <v>24</v>
      </c>
      <c r="U313" s="4">
        <v>4</v>
      </c>
      <c r="V313" s="4">
        <v>493896.16895899799</v>
      </c>
      <c r="W313" s="4">
        <v>5180649.7655999903</v>
      </c>
      <c r="X313" s="4">
        <v>372.53829321663017</v>
      </c>
      <c r="Y313" s="4">
        <v>1.1425046876541989</v>
      </c>
      <c r="Z313" s="4">
        <v>0.74589266155531209</v>
      </c>
      <c r="AA313" s="4">
        <v>1.1884816753926699</v>
      </c>
      <c r="AB313">
        <v>0.54420432220039272</v>
      </c>
    </row>
    <row r="314" spans="1:28" x14ac:dyDescent="0.25">
      <c r="A314" s="1" t="s">
        <v>8</v>
      </c>
      <c r="B314" s="1">
        <v>38</v>
      </c>
      <c r="C314" s="1" t="s">
        <v>24</v>
      </c>
      <c r="D314" s="1">
        <v>4</v>
      </c>
      <c r="E314" s="1">
        <v>493851.68107400002</v>
      </c>
      <c r="F314" s="1">
        <v>5180592.0274799904</v>
      </c>
      <c r="G314" s="1">
        <v>382.93216630196935</v>
      </c>
      <c r="M314" s="8">
        <f t="shared" si="72"/>
        <v>1.1743807362084278</v>
      </c>
      <c r="N314" s="6">
        <f t="shared" si="73"/>
        <v>0.76670317634173057</v>
      </c>
      <c r="O314" s="6">
        <f t="shared" si="74"/>
        <v>1.2216404886561953</v>
      </c>
      <c r="P314" s="7">
        <f t="shared" si="75"/>
        <v>0.58153241650294685</v>
      </c>
      <c r="R314" s="4" t="s">
        <v>8</v>
      </c>
      <c r="S314" s="4">
        <v>88</v>
      </c>
      <c r="T314" s="4" t="s">
        <v>24</v>
      </c>
      <c r="U314" s="4">
        <v>4</v>
      </c>
      <c r="V314" s="4">
        <v>493902.842645998</v>
      </c>
      <c r="W314" s="4">
        <v>5180681.5397699904</v>
      </c>
      <c r="X314" s="4">
        <v>318.38074398249449</v>
      </c>
      <c r="Y314" s="4">
        <v>0.976413697819007</v>
      </c>
      <c r="Z314" s="4">
        <v>0.63745892661555303</v>
      </c>
      <c r="AA314" s="4">
        <v>1.0157068062827224</v>
      </c>
      <c r="AB314">
        <v>0.34970530451866388</v>
      </c>
    </row>
    <row r="315" spans="1:28" x14ac:dyDescent="0.25">
      <c r="A315" s="1" t="s">
        <v>8</v>
      </c>
      <c r="B315" s="1">
        <v>63</v>
      </c>
      <c r="C315" s="1" t="s">
        <v>24</v>
      </c>
      <c r="D315" s="1">
        <v>4</v>
      </c>
      <c r="E315" s="1">
        <v>493896.16895899799</v>
      </c>
      <c r="F315" s="1">
        <v>5180649.7655999903</v>
      </c>
      <c r="G315" s="1">
        <v>372.53829321663017</v>
      </c>
      <c r="M315" s="8">
        <f t="shared" si="72"/>
        <v>1.1425046876541989</v>
      </c>
      <c r="N315" s="6">
        <f t="shared" si="73"/>
        <v>0.74589266155531209</v>
      </c>
      <c r="O315" s="6">
        <f t="shared" si="74"/>
        <v>1.1884816753926699</v>
      </c>
      <c r="P315" s="7">
        <f t="shared" si="75"/>
        <v>0.54420432220039272</v>
      </c>
      <c r="R315" s="4" t="s">
        <v>8</v>
      </c>
      <c r="S315" s="4">
        <v>115</v>
      </c>
      <c r="T315" s="4" t="s">
        <v>24</v>
      </c>
      <c r="U315" s="4">
        <v>4</v>
      </c>
      <c r="V315" s="4">
        <v>493915.69116500003</v>
      </c>
      <c r="W315" s="4">
        <v>5180711.4881800003</v>
      </c>
      <c r="X315" s="4">
        <v>233.58862144420129</v>
      </c>
      <c r="Y315" s="4">
        <v>0.71637224908714081</v>
      </c>
      <c r="Z315" s="4">
        <v>0.46768893756845559</v>
      </c>
      <c r="AA315" s="4">
        <v>0.74520069808027911</v>
      </c>
      <c r="AB315">
        <v>4.5186640471512711E-2</v>
      </c>
    </row>
    <row r="316" spans="1:28" x14ac:dyDescent="0.25">
      <c r="A316" s="1" t="s">
        <v>8</v>
      </c>
      <c r="B316" s="1">
        <v>245</v>
      </c>
      <c r="C316" s="1" t="s">
        <v>24</v>
      </c>
      <c r="D316" s="1">
        <v>4</v>
      </c>
      <c r="E316" s="1">
        <v>494050.810379998</v>
      </c>
      <c r="F316" s="1">
        <v>5180861.1869900003</v>
      </c>
      <c r="G316" s="1">
        <v>333.15098468271333</v>
      </c>
      <c r="M316" s="8">
        <f t="shared" si="72"/>
        <v>1.021711240501332</v>
      </c>
      <c r="N316" s="6">
        <f t="shared" si="73"/>
        <v>0.66703176341730552</v>
      </c>
      <c r="O316" s="6">
        <f t="shared" si="74"/>
        <v>1.0628272251308899</v>
      </c>
      <c r="P316" s="7">
        <f t="shared" si="75"/>
        <v>0.40275049115913547</v>
      </c>
      <c r="R316" s="4" t="s">
        <v>8</v>
      </c>
      <c r="S316" s="4">
        <v>116</v>
      </c>
      <c r="T316" s="4" t="s">
        <v>24</v>
      </c>
      <c r="U316" s="4">
        <v>4</v>
      </c>
      <c r="V316" s="4">
        <v>493946.230398999</v>
      </c>
      <c r="W316" s="4">
        <v>5180709.2763900002</v>
      </c>
      <c r="X316" s="4">
        <v>313.45733041575494</v>
      </c>
      <c r="Y316" s="4">
        <v>0.96131451692489878</v>
      </c>
      <c r="Z316" s="4">
        <v>0.62760131434830235</v>
      </c>
      <c r="AA316" s="4">
        <v>1</v>
      </c>
      <c r="AB316">
        <v>0.33202357563850693</v>
      </c>
    </row>
    <row r="317" spans="1:28" x14ac:dyDescent="0.25">
      <c r="A317" s="1" t="s">
        <v>8</v>
      </c>
      <c r="B317" s="1">
        <v>88</v>
      </c>
      <c r="C317" s="1" t="s">
        <v>24</v>
      </c>
      <c r="D317" s="1">
        <v>4</v>
      </c>
      <c r="E317" s="1">
        <v>493902.842645998</v>
      </c>
      <c r="F317" s="1">
        <v>5180681.5397699904</v>
      </c>
      <c r="G317" s="1">
        <v>318.38074398249449</v>
      </c>
      <c r="M317" s="8">
        <f t="shared" si="72"/>
        <v>0.976413697819007</v>
      </c>
      <c r="N317" s="6">
        <f t="shared" si="73"/>
        <v>0.63745892661555303</v>
      </c>
      <c r="O317" s="6">
        <f t="shared" si="74"/>
        <v>1.0157068062827224</v>
      </c>
      <c r="P317" s="7">
        <f t="shared" si="75"/>
        <v>0.34970530451866388</v>
      </c>
      <c r="R317" s="4" t="s">
        <v>8</v>
      </c>
      <c r="S317" s="4">
        <v>142</v>
      </c>
      <c r="T317" s="4" t="s">
        <v>24</v>
      </c>
      <c r="U317" s="4">
        <v>4</v>
      </c>
      <c r="V317" s="4">
        <v>493943.514329998</v>
      </c>
      <c r="W317" s="4">
        <v>5180741.0600800002</v>
      </c>
      <c r="X317" s="4">
        <v>256.56455142231948</v>
      </c>
      <c r="Y317" s="4">
        <v>0.78683509325964662</v>
      </c>
      <c r="Z317" s="4">
        <v>0.51369112814895945</v>
      </c>
      <c r="AA317" s="4">
        <v>0.81849912739965092</v>
      </c>
      <c r="AB317" s="108">
        <v>0.12770137524557959</v>
      </c>
    </row>
    <row r="318" spans="1:28" x14ac:dyDescent="0.25">
      <c r="A318" s="1" t="s">
        <v>8</v>
      </c>
      <c r="B318" s="1">
        <v>116</v>
      </c>
      <c r="C318" s="1" t="s">
        <v>24</v>
      </c>
      <c r="D318" s="1">
        <v>4</v>
      </c>
      <c r="E318" s="1">
        <v>493946.230398999</v>
      </c>
      <c r="F318" s="1">
        <v>5180709.2763900002</v>
      </c>
      <c r="G318" s="1">
        <v>313.45733041575494</v>
      </c>
      <c r="M318" s="8">
        <f t="shared" si="72"/>
        <v>0.96131451692489878</v>
      </c>
      <c r="N318" s="6">
        <f t="shared" si="73"/>
        <v>0.62760131434830235</v>
      </c>
      <c r="O318" s="6">
        <f t="shared" si="74"/>
        <v>1</v>
      </c>
      <c r="P318" s="7">
        <f t="shared" si="75"/>
        <v>0.33202357563850693</v>
      </c>
      <c r="R318" s="4" t="s">
        <v>8</v>
      </c>
      <c r="S318" s="4">
        <v>168</v>
      </c>
      <c r="T318" s="4" t="s">
        <v>24</v>
      </c>
      <c r="U318" s="4">
        <v>4</v>
      </c>
      <c r="V318" s="4">
        <v>493957.125439998</v>
      </c>
      <c r="W318" s="4">
        <v>5180764.0486500002</v>
      </c>
      <c r="X318" s="4">
        <v>297.04595185995623</v>
      </c>
      <c r="Y318" s="4">
        <v>0.91098391394453748</v>
      </c>
      <c r="Z318" s="4">
        <v>0.5947426067907996</v>
      </c>
      <c r="AA318" s="4">
        <v>0.94764397905759157</v>
      </c>
      <c r="AB318">
        <v>0.2730844793713163</v>
      </c>
    </row>
    <row r="319" spans="1:28" x14ac:dyDescent="0.25">
      <c r="A319" s="1" t="s">
        <v>8</v>
      </c>
      <c r="B319" s="1">
        <v>168</v>
      </c>
      <c r="C319" s="1" t="s">
        <v>24</v>
      </c>
      <c r="D319" s="1">
        <v>4</v>
      </c>
      <c r="E319" s="1">
        <v>493957.125439998</v>
      </c>
      <c r="F319" s="1">
        <v>5180764.0486500002</v>
      </c>
      <c r="G319" s="1">
        <v>297.04595185995623</v>
      </c>
      <c r="M319" s="8">
        <f t="shared" si="72"/>
        <v>0.91098391394453748</v>
      </c>
      <c r="N319" s="6">
        <f t="shared" si="73"/>
        <v>0.5947426067907996</v>
      </c>
      <c r="O319" s="6">
        <f t="shared" si="74"/>
        <v>0.94764397905759157</v>
      </c>
      <c r="P319" s="7">
        <f t="shared" si="75"/>
        <v>0.2730844793713163</v>
      </c>
      <c r="R319" s="4" t="s">
        <v>8</v>
      </c>
      <c r="S319" s="4">
        <v>169</v>
      </c>
      <c r="T319" s="4" t="s">
        <v>24</v>
      </c>
      <c r="U319" s="4">
        <v>4</v>
      </c>
      <c r="V319" s="4">
        <v>493989.035435998</v>
      </c>
      <c r="W319" s="4">
        <v>5180765.3500800002</v>
      </c>
      <c r="X319" s="4">
        <v>229.75929978118162</v>
      </c>
      <c r="Y319" s="4">
        <v>0.70462844172505668</v>
      </c>
      <c r="Z319" s="4">
        <v>0.46002190580503832</v>
      </c>
      <c r="AA319" s="4">
        <v>0.73298429319371727</v>
      </c>
      <c r="AB319">
        <v>3.1434184675835003E-2</v>
      </c>
    </row>
    <row r="320" spans="1:28" x14ac:dyDescent="0.25">
      <c r="A320" s="1" t="s">
        <v>8</v>
      </c>
      <c r="B320" s="1">
        <v>291</v>
      </c>
      <c r="C320" s="1" t="s">
        <v>24</v>
      </c>
      <c r="D320" s="1">
        <v>4</v>
      </c>
      <c r="E320" s="1">
        <v>494072.77446300001</v>
      </c>
      <c r="F320" s="1">
        <v>5180917.7264599903</v>
      </c>
      <c r="G320" s="1">
        <v>295.40481400437636</v>
      </c>
      <c r="M320" s="8">
        <f t="shared" si="72"/>
        <v>0.90595085364650141</v>
      </c>
      <c r="N320" s="6">
        <f t="shared" si="73"/>
        <v>0.59145673603504922</v>
      </c>
      <c r="O320" s="6">
        <f t="shared" si="74"/>
        <v>0.94240837696335067</v>
      </c>
      <c r="P320" s="7">
        <f t="shared" si="75"/>
        <v>0.26719056974459721</v>
      </c>
      <c r="R320" s="4" t="s">
        <v>8</v>
      </c>
      <c r="S320" s="4">
        <v>194</v>
      </c>
      <c r="T320" s="4" t="s">
        <v>24</v>
      </c>
      <c r="U320" s="4">
        <v>4</v>
      </c>
      <c r="V320" s="4">
        <v>493976.07760600001</v>
      </c>
      <c r="W320" s="4">
        <v>5180793.5362799903</v>
      </c>
      <c r="X320" s="4">
        <v>221.00656455142231</v>
      </c>
      <c r="Y320" s="4">
        <v>0.67778545346886399</v>
      </c>
      <c r="Z320" s="4">
        <v>0.44249726177437021</v>
      </c>
      <c r="AA320" s="4">
        <v>0.70506108202443274</v>
      </c>
      <c r="AB320">
        <v>0</v>
      </c>
    </row>
    <row r="321" spans="1:28" x14ac:dyDescent="0.25">
      <c r="A321" s="1" t="s">
        <v>8</v>
      </c>
      <c r="B321" s="1">
        <v>292</v>
      </c>
      <c r="C321" s="1" t="s">
        <v>24</v>
      </c>
      <c r="D321" s="1">
        <v>4</v>
      </c>
      <c r="E321" s="1">
        <v>494104.70020800002</v>
      </c>
      <c r="F321" s="1">
        <v>5180935.9190600002</v>
      </c>
      <c r="G321" s="1">
        <v>285.55798687089714</v>
      </c>
      <c r="M321" s="8">
        <f t="shared" si="72"/>
        <v>0.87575249185828463</v>
      </c>
      <c r="N321" s="6">
        <f t="shared" si="73"/>
        <v>0.57174151150054764</v>
      </c>
      <c r="O321" s="6">
        <f t="shared" si="74"/>
        <v>0.91099476439790561</v>
      </c>
      <c r="P321" s="7">
        <f t="shared" si="75"/>
        <v>0.23182711198428282</v>
      </c>
      <c r="R321" s="4" t="s">
        <v>8</v>
      </c>
      <c r="S321" s="4">
        <v>195</v>
      </c>
      <c r="T321" s="4" t="s">
        <v>24</v>
      </c>
      <c r="U321" s="4">
        <v>4</v>
      </c>
      <c r="V321" s="4">
        <v>494006.16654900002</v>
      </c>
      <c r="W321" s="4">
        <v>5180797.1138899904</v>
      </c>
      <c r="X321" s="4">
        <v>227.02407002188184</v>
      </c>
      <c r="Y321" s="4">
        <v>0.6962400078949964</v>
      </c>
      <c r="Z321" s="4">
        <v>0.45454545454545453</v>
      </c>
      <c r="AA321" s="4">
        <v>0.72425828970331585</v>
      </c>
      <c r="AB321">
        <v>2.1611001964636563E-2</v>
      </c>
    </row>
    <row r="322" spans="1:28" x14ac:dyDescent="0.25">
      <c r="A322" s="1" t="s">
        <v>8</v>
      </c>
      <c r="B322" s="1">
        <v>142</v>
      </c>
      <c r="C322" s="1" t="s">
        <v>24</v>
      </c>
      <c r="D322" s="1">
        <v>4</v>
      </c>
      <c r="E322" s="1">
        <v>493943.514329998</v>
      </c>
      <c r="F322" s="1">
        <v>5180741.0600800002</v>
      </c>
      <c r="G322" s="1">
        <v>256.56455142231948</v>
      </c>
      <c r="M322" s="8">
        <f t="shared" si="72"/>
        <v>0.78683509325964662</v>
      </c>
      <c r="N322" s="6">
        <f t="shared" si="73"/>
        <v>0.51369112814895945</v>
      </c>
      <c r="O322" s="6">
        <f t="shared" si="74"/>
        <v>0.81849912739965092</v>
      </c>
      <c r="P322" s="7">
        <f t="shared" si="75"/>
        <v>0.12770137524557959</v>
      </c>
      <c r="R322" s="4" t="s">
        <v>8</v>
      </c>
      <c r="S322" s="4">
        <v>220</v>
      </c>
      <c r="T322" s="4" t="s">
        <v>24</v>
      </c>
      <c r="U322" s="4">
        <v>4</v>
      </c>
      <c r="V322" s="4">
        <v>494022.916354999</v>
      </c>
      <c r="W322" s="4">
        <v>5180829.4337499803</v>
      </c>
      <c r="X322" s="4">
        <v>499.45295404814004</v>
      </c>
      <c r="Y322" s="4">
        <v>1.5317280173689922</v>
      </c>
      <c r="Z322" s="4">
        <v>1</v>
      </c>
      <c r="AA322" s="4">
        <v>1.5933682373472948</v>
      </c>
      <c r="AB322" s="7">
        <v>1</v>
      </c>
    </row>
    <row r="323" spans="1:28" x14ac:dyDescent="0.25">
      <c r="A323" s="1" t="s">
        <v>8</v>
      </c>
      <c r="B323" s="1">
        <v>115</v>
      </c>
      <c r="C323" s="1" t="s">
        <v>24</v>
      </c>
      <c r="D323" s="1">
        <v>4</v>
      </c>
      <c r="E323" s="1">
        <v>493915.69116500003</v>
      </c>
      <c r="F323" s="1">
        <v>5180711.4881800003</v>
      </c>
      <c r="G323" s="1">
        <v>233.58862144420129</v>
      </c>
      <c r="M323" s="8">
        <f t="shared" si="72"/>
        <v>0.71637224908714081</v>
      </c>
      <c r="N323" s="6">
        <f t="shared" si="73"/>
        <v>0.46768893756845559</v>
      </c>
      <c r="O323" s="6">
        <f t="shared" si="74"/>
        <v>0.74520069808027911</v>
      </c>
      <c r="P323" s="7">
        <f t="shared" si="75"/>
        <v>4.5186640471512711E-2</v>
      </c>
      <c r="R323" s="4" t="s">
        <v>8</v>
      </c>
      <c r="S323" s="4">
        <v>245</v>
      </c>
      <c r="T323" s="4" t="s">
        <v>24</v>
      </c>
      <c r="U323" s="4">
        <v>4</v>
      </c>
      <c r="V323" s="4">
        <v>494050.810379998</v>
      </c>
      <c r="W323" s="4">
        <v>5180861.1869900003</v>
      </c>
      <c r="X323" s="4">
        <v>333.15098468271333</v>
      </c>
      <c r="Y323" s="4">
        <v>1.021711240501332</v>
      </c>
      <c r="Z323" s="4">
        <v>0.66703176341730552</v>
      </c>
      <c r="AA323" s="4">
        <v>1.0628272251308899</v>
      </c>
      <c r="AB323">
        <v>0.40275049115913547</v>
      </c>
    </row>
    <row r="324" spans="1:28" x14ac:dyDescent="0.25">
      <c r="A324" s="1" t="s">
        <v>8</v>
      </c>
      <c r="B324" s="1">
        <v>169</v>
      </c>
      <c r="C324" s="1" t="s">
        <v>24</v>
      </c>
      <c r="D324" s="1">
        <v>4</v>
      </c>
      <c r="E324" s="1">
        <v>493989.035435998</v>
      </c>
      <c r="F324" s="1">
        <v>5180765.3500800002</v>
      </c>
      <c r="G324" s="1">
        <v>229.75929978118162</v>
      </c>
      <c r="M324" s="8">
        <f t="shared" si="72"/>
        <v>0.70462844172505668</v>
      </c>
      <c r="N324" s="6">
        <f t="shared" si="73"/>
        <v>0.46002190580503832</v>
      </c>
      <c r="O324" s="6">
        <f t="shared" si="74"/>
        <v>0.73298429319371727</v>
      </c>
      <c r="P324" s="7">
        <f t="shared" si="75"/>
        <v>3.1434184675835003E-2</v>
      </c>
      <c r="R324" s="4" t="s">
        <v>8</v>
      </c>
      <c r="S324" s="4">
        <v>268</v>
      </c>
      <c r="T324" s="4" t="s">
        <v>24</v>
      </c>
      <c r="U324" s="4">
        <v>4</v>
      </c>
      <c r="V324" s="4">
        <v>494051.827297999</v>
      </c>
      <c r="W324" s="4">
        <v>5180885.9662300004</v>
      </c>
      <c r="X324" s="4">
        <v>419.5842450765864</v>
      </c>
      <c r="Y324" s="4">
        <v>1.2867857495312343</v>
      </c>
      <c r="Z324" s="4">
        <v>0.84008762322015329</v>
      </c>
      <c r="AA324" s="4">
        <v>1.338568935427574</v>
      </c>
      <c r="AB324">
        <v>0.71316306483300573</v>
      </c>
    </row>
    <row r="325" spans="1:28" x14ac:dyDescent="0.25">
      <c r="A325" s="1" t="s">
        <v>8</v>
      </c>
      <c r="B325" s="1">
        <v>195</v>
      </c>
      <c r="C325" s="1" t="s">
        <v>24</v>
      </c>
      <c r="D325" s="1">
        <v>4</v>
      </c>
      <c r="E325" s="1">
        <v>494006.16654900002</v>
      </c>
      <c r="F325" s="1">
        <v>5180797.1138899904</v>
      </c>
      <c r="G325" s="1">
        <v>227.02407002188184</v>
      </c>
      <c r="M325" s="8">
        <f t="shared" ref="M325:M326" si="76">G325/$I$17</f>
        <v>0.6962400078949964</v>
      </c>
      <c r="N325" s="6">
        <f t="shared" ref="N325:N326" si="77">G325/$J$17</f>
        <v>0.45454545454545453</v>
      </c>
      <c r="O325" s="6">
        <f t="shared" ref="O325:O326" si="78">G325/$K$17</f>
        <v>0.72425828970331585</v>
      </c>
      <c r="P325" s="7">
        <f t="shared" ref="P325:P326" si="79">(G325-$L$17)/($J$17-$L$17)</f>
        <v>2.1611001964636563E-2</v>
      </c>
      <c r="R325" s="4" t="s">
        <v>8</v>
      </c>
      <c r="S325" s="4">
        <v>269</v>
      </c>
      <c r="T325" s="4" t="s">
        <v>24</v>
      </c>
      <c r="U325" s="4">
        <v>4</v>
      </c>
      <c r="V325" s="4">
        <v>494083.75327500002</v>
      </c>
      <c r="W325" s="4">
        <v>5180904.1587199904</v>
      </c>
      <c r="X325" s="4">
        <v>427.24288840262579</v>
      </c>
      <c r="Y325" s="4">
        <v>1.310273364255403</v>
      </c>
      <c r="Z325" s="4">
        <v>0.85542168674698793</v>
      </c>
      <c r="AA325" s="4">
        <v>1.3630017452006979</v>
      </c>
      <c r="AB325">
        <v>0.74066797642436133</v>
      </c>
    </row>
    <row r="326" spans="1:28" x14ac:dyDescent="0.25">
      <c r="A326" s="1" t="s">
        <v>8</v>
      </c>
      <c r="B326" s="1">
        <v>194</v>
      </c>
      <c r="C326" s="1" t="s">
        <v>24</v>
      </c>
      <c r="D326" s="1">
        <v>4</v>
      </c>
      <c r="E326" s="1">
        <v>493976.07760600001</v>
      </c>
      <c r="F326" s="1">
        <v>5180793.5362799903</v>
      </c>
      <c r="G326" s="1">
        <v>221.00656455142231</v>
      </c>
      <c r="M326" s="8">
        <f t="shared" si="76"/>
        <v>0.67778545346886399</v>
      </c>
      <c r="N326" s="6">
        <f t="shared" si="77"/>
        <v>0.44249726177437021</v>
      </c>
      <c r="O326" s="6">
        <f t="shared" si="78"/>
        <v>0.70506108202443274</v>
      </c>
      <c r="P326" s="7">
        <f t="shared" si="79"/>
        <v>0</v>
      </c>
      <c r="R326" s="4" t="s">
        <v>8</v>
      </c>
      <c r="S326" s="4">
        <v>291</v>
      </c>
      <c r="T326" s="4" t="s">
        <v>24</v>
      </c>
      <c r="U326" s="4">
        <v>4</v>
      </c>
      <c r="V326" s="4">
        <v>494072.77446300001</v>
      </c>
      <c r="W326" s="4">
        <v>5180917.7264599903</v>
      </c>
      <c r="X326" s="4">
        <v>295.40481400437636</v>
      </c>
      <c r="Y326" s="4">
        <v>0.90595085364650141</v>
      </c>
      <c r="Z326" s="4">
        <v>0.59145673603504922</v>
      </c>
      <c r="AA326" s="4">
        <v>0.94240837696335067</v>
      </c>
      <c r="AB326">
        <v>0.26719056974459721</v>
      </c>
    </row>
    <row r="327" spans="1:28" x14ac:dyDescent="0.25">
      <c r="A327" s="1" t="s">
        <v>8</v>
      </c>
      <c r="B327" s="1">
        <v>39</v>
      </c>
      <c r="C327" s="1" t="s">
        <v>24</v>
      </c>
      <c r="D327" s="1">
        <v>4</v>
      </c>
      <c r="E327" s="1">
        <v>493883.62043100002</v>
      </c>
      <c r="F327" s="1">
        <v>5180621.2199799903</v>
      </c>
      <c r="M327" s="8"/>
      <c r="N327" s="8"/>
      <c r="O327" s="8"/>
      <c r="R327" s="4" t="s">
        <v>8</v>
      </c>
      <c r="S327" s="4">
        <v>292</v>
      </c>
      <c r="T327" s="4" t="s">
        <v>24</v>
      </c>
      <c r="U327" s="4">
        <v>4</v>
      </c>
      <c r="V327" s="4">
        <v>494104.70020800002</v>
      </c>
      <c r="W327" s="4">
        <v>5180935.9190600002</v>
      </c>
      <c r="X327" s="4">
        <v>285.55798687089714</v>
      </c>
      <c r="Y327" s="4">
        <v>0.87575249185828463</v>
      </c>
      <c r="Z327" s="4">
        <v>0.57174151150054764</v>
      </c>
      <c r="AA327" s="4">
        <v>0.91099476439790561</v>
      </c>
      <c r="AB327">
        <v>0.23182711198428282</v>
      </c>
    </row>
    <row r="328" spans="1:28" x14ac:dyDescent="0.25">
      <c r="A328" s="5" t="s">
        <v>8</v>
      </c>
      <c r="B328" s="5">
        <v>17</v>
      </c>
      <c r="C328" s="5" t="s">
        <v>24</v>
      </c>
      <c r="D328" s="5">
        <v>5</v>
      </c>
      <c r="E328" s="5">
        <v>493893.661479</v>
      </c>
      <c r="F328" s="5">
        <v>5180586.20627</v>
      </c>
      <c r="G328" s="5">
        <v>619.25601750547048</v>
      </c>
      <c r="H328" s="5"/>
      <c r="I328" s="5"/>
      <c r="J328" s="5"/>
      <c r="K328" s="5"/>
      <c r="L328" s="5"/>
      <c r="M328" s="6">
        <f>G328/$I$18</f>
        <v>1.6690011057869518</v>
      </c>
      <c r="N328" s="6">
        <f>G328/$J$18</f>
        <v>1</v>
      </c>
      <c r="O328" s="6">
        <f>G328/$K$18</f>
        <v>1.6171428571428572</v>
      </c>
      <c r="P328" s="7">
        <f>(G328-$L$18)/($J$18-$L$18)</f>
        <v>1</v>
      </c>
      <c r="R328" s="4" t="s">
        <v>8</v>
      </c>
      <c r="S328" s="4">
        <v>17</v>
      </c>
      <c r="T328" s="4" t="s">
        <v>24</v>
      </c>
      <c r="U328" s="4">
        <v>5</v>
      </c>
      <c r="V328" s="4">
        <v>493893.661479</v>
      </c>
      <c r="W328" s="4">
        <v>5180586.20627</v>
      </c>
      <c r="X328" s="4">
        <v>619.25601750547048</v>
      </c>
      <c r="Y328" s="4">
        <v>1.6690011057869518</v>
      </c>
      <c r="Z328" s="4">
        <v>1</v>
      </c>
      <c r="AA328" s="4">
        <v>1.6171428571428572</v>
      </c>
      <c r="AB328" s="7">
        <v>1</v>
      </c>
    </row>
    <row r="329" spans="1:28" x14ac:dyDescent="0.25">
      <c r="A329" s="3" t="s">
        <v>8</v>
      </c>
      <c r="B329" s="3">
        <v>246</v>
      </c>
      <c r="C329" s="3" t="s">
        <v>24</v>
      </c>
      <c r="D329" s="3">
        <v>5</v>
      </c>
      <c r="E329" s="3">
        <v>494082.71162100002</v>
      </c>
      <c r="F329" s="3">
        <v>5180854.1547499904</v>
      </c>
      <c r="G329" s="3">
        <v>511.48796498905904</v>
      </c>
      <c r="H329" s="3"/>
      <c r="I329" s="3"/>
      <c r="J329" s="3"/>
      <c r="K329" s="3"/>
      <c r="L329" s="3"/>
      <c r="M329" s="8">
        <f t="shared" ref="M329:M342" si="80">G329/$I$18</f>
        <v>1.3785477331367488</v>
      </c>
      <c r="N329" s="6">
        <f t="shared" ref="N329:N342" si="81">G329/$J$18</f>
        <v>0.82597173144876312</v>
      </c>
      <c r="O329" s="6">
        <f t="shared" ref="O329:O342" si="82">G329/$K$18</f>
        <v>1.3357142857142856</v>
      </c>
      <c r="P329" s="7">
        <f t="shared" ref="P329:P342" si="83">(G329-$L$18)/($J$18-$L$18)</f>
        <v>0.75618811881188108</v>
      </c>
      <c r="R329" s="4" t="s">
        <v>8</v>
      </c>
      <c r="S329" s="4">
        <v>40</v>
      </c>
      <c r="T329" s="4" t="s">
        <v>24</v>
      </c>
      <c r="U329" s="4">
        <v>5</v>
      </c>
      <c r="V329" s="4">
        <v>493915.526583998</v>
      </c>
      <c r="W329" s="4">
        <v>5180617.9650100004</v>
      </c>
    </row>
    <row r="330" spans="1:28" x14ac:dyDescent="0.25">
      <c r="A330" s="1" t="s">
        <v>8</v>
      </c>
      <c r="B330" s="1">
        <v>117</v>
      </c>
      <c r="C330" s="1" t="s">
        <v>24</v>
      </c>
      <c r="D330" s="1">
        <v>5</v>
      </c>
      <c r="E330" s="1">
        <v>493978.13054300001</v>
      </c>
      <c r="F330" s="1">
        <v>5180700.4656499904</v>
      </c>
      <c r="G330" s="1">
        <v>423.96061269146605</v>
      </c>
      <c r="M330" s="8">
        <f t="shared" si="80"/>
        <v>1.142646516771102</v>
      </c>
      <c r="N330" s="6">
        <f t="shared" si="81"/>
        <v>0.68462897526501765</v>
      </c>
      <c r="O330" s="6">
        <f t="shared" si="82"/>
        <v>1.1071428571428572</v>
      </c>
      <c r="P330" s="7">
        <f t="shared" si="83"/>
        <v>0.558168316831683</v>
      </c>
      <c r="R330" s="4" t="s">
        <v>8</v>
      </c>
      <c r="S330" s="4">
        <v>64</v>
      </c>
      <c r="T330" s="4" t="s">
        <v>24</v>
      </c>
      <c r="U330" s="4">
        <v>5</v>
      </c>
      <c r="V330" s="4">
        <v>493928.07418</v>
      </c>
      <c r="W330" s="4">
        <v>5180645.7328500003</v>
      </c>
      <c r="X330" s="4">
        <v>414.11378555798683</v>
      </c>
      <c r="Y330" s="4">
        <v>1.1161076299299666</v>
      </c>
      <c r="Z330" s="4">
        <v>0.66872791519434616</v>
      </c>
      <c r="AA330" s="4">
        <v>1.0814285714285714</v>
      </c>
      <c r="AB330">
        <v>0.5358910891089107</v>
      </c>
    </row>
    <row r="331" spans="1:28" x14ac:dyDescent="0.25">
      <c r="A331" s="1" t="s">
        <v>8</v>
      </c>
      <c r="B331" s="1">
        <v>196</v>
      </c>
      <c r="C331" s="1" t="s">
        <v>24</v>
      </c>
      <c r="D331" s="1">
        <v>5</v>
      </c>
      <c r="E331" s="1">
        <v>494038.07558499801</v>
      </c>
      <c r="F331" s="1">
        <v>5180797.63772</v>
      </c>
      <c r="G331" s="1">
        <v>422.31947483588618</v>
      </c>
      <c r="M331" s="8">
        <f t="shared" si="80"/>
        <v>1.138223368964246</v>
      </c>
      <c r="N331" s="6">
        <f t="shared" si="81"/>
        <v>0.6819787985865724</v>
      </c>
      <c r="O331" s="6">
        <f t="shared" si="82"/>
        <v>1.1028571428571428</v>
      </c>
      <c r="P331" s="7">
        <f t="shared" si="83"/>
        <v>0.55445544554455428</v>
      </c>
      <c r="R331" s="4" t="s">
        <v>8</v>
      </c>
      <c r="S331" s="4">
        <v>89</v>
      </c>
      <c r="T331" s="4" t="s">
        <v>24</v>
      </c>
      <c r="U331" s="4">
        <v>5</v>
      </c>
      <c r="V331" s="4">
        <v>493935.202922998</v>
      </c>
      <c r="W331" s="4">
        <v>5180676.1413799804</v>
      </c>
      <c r="X331" s="4">
        <v>381.29102844638948</v>
      </c>
      <c r="Y331" s="4">
        <v>1.0276446737928491</v>
      </c>
      <c r="Z331" s="4">
        <v>0.61572438162544163</v>
      </c>
      <c r="AA331" s="4">
        <v>0.99571428571428566</v>
      </c>
      <c r="AB331">
        <v>0.46163366336633654</v>
      </c>
    </row>
    <row r="332" spans="1:28" x14ac:dyDescent="0.25">
      <c r="A332" s="1" t="s">
        <v>8</v>
      </c>
      <c r="B332" s="1">
        <v>64</v>
      </c>
      <c r="C332" s="1" t="s">
        <v>24</v>
      </c>
      <c r="D332" s="1">
        <v>5</v>
      </c>
      <c r="E332" s="1">
        <v>493928.07418</v>
      </c>
      <c r="F332" s="1">
        <v>5180645.7328500003</v>
      </c>
      <c r="G332" s="1">
        <v>414.11378555798683</v>
      </c>
      <c r="M332" s="8">
        <f t="shared" si="80"/>
        <v>1.1161076299299666</v>
      </c>
      <c r="N332" s="6">
        <f t="shared" si="81"/>
        <v>0.66872791519434616</v>
      </c>
      <c r="O332" s="6">
        <f t="shared" si="82"/>
        <v>1.0814285714285714</v>
      </c>
      <c r="P332" s="7">
        <f t="shared" si="83"/>
        <v>0.5358910891089107</v>
      </c>
      <c r="R332" s="4" t="s">
        <v>8</v>
      </c>
      <c r="S332" s="4">
        <v>90</v>
      </c>
      <c r="T332" s="4" t="s">
        <v>24</v>
      </c>
      <c r="U332" s="4">
        <v>5</v>
      </c>
      <c r="V332" s="4">
        <v>493966.647998998</v>
      </c>
      <c r="W332" s="4">
        <v>5180668.6962400004</v>
      </c>
      <c r="X332" s="4">
        <v>373.08533916849012</v>
      </c>
      <c r="Y332" s="4">
        <v>1.0055289347585696</v>
      </c>
      <c r="Z332" s="4">
        <v>0.6024734982332155</v>
      </c>
      <c r="AA332" s="4">
        <v>0.97428571428571431</v>
      </c>
      <c r="AB332">
        <v>0.44306930693069296</v>
      </c>
    </row>
    <row r="333" spans="1:28" x14ac:dyDescent="0.25">
      <c r="A333" s="1" t="s">
        <v>8</v>
      </c>
      <c r="B333" s="1">
        <v>270</v>
      </c>
      <c r="C333" s="1" t="s">
        <v>24</v>
      </c>
      <c r="D333" s="1">
        <v>5</v>
      </c>
      <c r="E333" s="1">
        <v>494115.63656700001</v>
      </c>
      <c r="F333" s="1">
        <v>5180879.0137499804</v>
      </c>
      <c r="G333" s="1">
        <v>413.56673960612687</v>
      </c>
      <c r="M333" s="8">
        <f t="shared" si="80"/>
        <v>1.1146332473276814</v>
      </c>
      <c r="N333" s="6">
        <f t="shared" si="81"/>
        <v>0.66784452296819774</v>
      </c>
      <c r="O333" s="6">
        <f t="shared" si="82"/>
        <v>1.0799999999999998</v>
      </c>
      <c r="P333" s="7">
        <f t="shared" si="83"/>
        <v>0.53465346534653446</v>
      </c>
      <c r="R333" s="4" t="s">
        <v>8</v>
      </c>
      <c r="S333" s="4">
        <v>117</v>
      </c>
      <c r="T333" s="4" t="s">
        <v>24</v>
      </c>
      <c r="U333" s="4">
        <v>5</v>
      </c>
      <c r="V333" s="4">
        <v>493978.13054300001</v>
      </c>
      <c r="W333" s="4">
        <v>5180700.4656499904</v>
      </c>
      <c r="X333" s="4">
        <v>423.96061269146605</v>
      </c>
      <c r="Y333" s="4">
        <v>1.142646516771102</v>
      </c>
      <c r="Z333" s="4">
        <v>0.68462897526501765</v>
      </c>
      <c r="AA333" s="4">
        <v>1.1071428571428572</v>
      </c>
      <c r="AB333">
        <v>0.558168316831683</v>
      </c>
    </row>
    <row r="334" spans="1:28" x14ac:dyDescent="0.25">
      <c r="A334" s="1" t="s">
        <v>8</v>
      </c>
      <c r="B334" s="1">
        <v>221</v>
      </c>
      <c r="C334" s="1" t="s">
        <v>24</v>
      </c>
      <c r="D334" s="1">
        <v>5</v>
      </c>
      <c r="E334" s="1">
        <v>494054.817732998</v>
      </c>
      <c r="F334" s="1">
        <v>5180822.4013599902</v>
      </c>
      <c r="G334" s="1">
        <v>413.01969365426692</v>
      </c>
      <c r="M334" s="8">
        <f t="shared" si="80"/>
        <v>1.113158864725396</v>
      </c>
      <c r="N334" s="6">
        <f t="shared" si="81"/>
        <v>0.66696113074204932</v>
      </c>
      <c r="O334" s="6">
        <f t="shared" si="82"/>
        <v>1.0785714285714285</v>
      </c>
      <c r="P334" s="7">
        <f t="shared" si="83"/>
        <v>0.53341584158415822</v>
      </c>
      <c r="R334" s="4" t="s">
        <v>8</v>
      </c>
      <c r="S334" s="4">
        <v>143</v>
      </c>
      <c r="T334" s="4" t="s">
        <v>24</v>
      </c>
      <c r="U334" s="4">
        <v>5</v>
      </c>
      <c r="V334" s="4">
        <v>493976.77996199799</v>
      </c>
      <c r="W334" s="4">
        <v>5180731.3388799904</v>
      </c>
      <c r="X334" s="4">
        <v>256.56455142231948</v>
      </c>
      <c r="Y334" s="4">
        <v>0.69148544047180238</v>
      </c>
      <c r="Z334" s="4">
        <v>0.41431095406360424</v>
      </c>
      <c r="AA334" s="4">
        <v>0.67</v>
      </c>
      <c r="AB334">
        <v>0.17945544554455445</v>
      </c>
    </row>
    <row r="335" spans="1:28" x14ac:dyDescent="0.25">
      <c r="A335" s="1" t="s">
        <v>8</v>
      </c>
      <c r="B335" s="1">
        <v>247</v>
      </c>
      <c r="C335" s="1" t="s">
        <v>24</v>
      </c>
      <c r="D335" s="1">
        <v>5</v>
      </c>
      <c r="E335" s="1">
        <v>494114.637672999</v>
      </c>
      <c r="F335" s="1">
        <v>5180872.3474000003</v>
      </c>
      <c r="G335" s="1">
        <v>384.57330415754922</v>
      </c>
      <c r="M335" s="8">
        <f t="shared" si="80"/>
        <v>1.0364909694065609</v>
      </c>
      <c r="N335" s="6">
        <f t="shared" si="81"/>
        <v>0.62102473498233213</v>
      </c>
      <c r="O335" s="6">
        <f t="shared" si="82"/>
        <v>1.0042857142857142</v>
      </c>
      <c r="P335" s="7">
        <f t="shared" si="83"/>
        <v>0.46905940594059398</v>
      </c>
      <c r="R335" s="4" t="s">
        <v>8</v>
      </c>
      <c r="S335" s="4">
        <v>144</v>
      </c>
      <c r="T335" s="4" t="s">
        <v>24</v>
      </c>
      <c r="U335" s="4">
        <v>5</v>
      </c>
      <c r="V335" s="4">
        <v>494007.324461999</v>
      </c>
      <c r="W335" s="4">
        <v>5180733.5508399904</v>
      </c>
      <c r="X335" s="4">
        <v>326.58643326039385</v>
      </c>
      <c r="Y335" s="4">
        <v>0.88020641356431983</v>
      </c>
      <c r="Z335" s="4">
        <v>0.52738515901060068</v>
      </c>
      <c r="AA335" s="4">
        <v>0.85285714285714287</v>
      </c>
      <c r="AB335">
        <v>0.33787128712871278</v>
      </c>
    </row>
    <row r="336" spans="1:28" x14ac:dyDescent="0.25">
      <c r="A336" s="1" t="s">
        <v>8</v>
      </c>
      <c r="B336" s="1">
        <v>89</v>
      </c>
      <c r="C336" s="1" t="s">
        <v>24</v>
      </c>
      <c r="D336" s="1">
        <v>5</v>
      </c>
      <c r="E336" s="1">
        <v>493935.202922998</v>
      </c>
      <c r="F336" s="1">
        <v>5180676.1413799804</v>
      </c>
      <c r="G336" s="1">
        <v>381.29102844638948</v>
      </c>
      <c r="M336" s="8">
        <f t="shared" si="80"/>
        <v>1.0276446737928491</v>
      </c>
      <c r="N336" s="6">
        <f t="shared" si="81"/>
        <v>0.61572438162544163</v>
      </c>
      <c r="O336" s="6">
        <f t="shared" si="82"/>
        <v>0.99571428571428566</v>
      </c>
      <c r="P336" s="7">
        <f t="shared" si="83"/>
        <v>0.46163366336633654</v>
      </c>
      <c r="R336" s="4" t="s">
        <v>8</v>
      </c>
      <c r="S336" s="4">
        <v>170</v>
      </c>
      <c r="T336" s="4" t="s">
        <v>24</v>
      </c>
      <c r="U336" s="4">
        <v>5</v>
      </c>
      <c r="V336" s="4">
        <v>494020.94464300002</v>
      </c>
      <c r="W336" s="4">
        <v>5180765.8738200003</v>
      </c>
      <c r="X336" s="4">
        <v>209.51859956236322</v>
      </c>
      <c r="Y336" s="4">
        <v>0.56468853667526719</v>
      </c>
      <c r="Z336" s="4">
        <v>0.33833922261484095</v>
      </c>
      <c r="AA336" s="4">
        <v>0.54714285714285715</v>
      </c>
      <c r="AB336">
        <v>7.301980198019796E-2</v>
      </c>
    </row>
    <row r="337" spans="1:28" x14ac:dyDescent="0.25">
      <c r="A337" s="1" t="s">
        <v>8</v>
      </c>
      <c r="B337" s="1">
        <v>222</v>
      </c>
      <c r="C337" s="1" t="s">
        <v>24</v>
      </c>
      <c r="D337" s="1">
        <v>5</v>
      </c>
      <c r="E337" s="1">
        <v>494086.744038</v>
      </c>
      <c r="F337" s="1">
        <v>5180840.59387</v>
      </c>
      <c r="G337" s="1">
        <v>381.29102844638948</v>
      </c>
      <c r="M337" s="8">
        <f t="shared" si="80"/>
        <v>1.0276446737928491</v>
      </c>
      <c r="N337" s="6">
        <f t="shared" si="81"/>
        <v>0.61572438162544163</v>
      </c>
      <c r="O337" s="6">
        <f t="shared" si="82"/>
        <v>0.99571428571428566</v>
      </c>
      <c r="P337" s="7">
        <f t="shared" si="83"/>
        <v>0.46163366336633654</v>
      </c>
      <c r="R337" s="4" t="s">
        <v>8</v>
      </c>
      <c r="S337" s="4">
        <v>196</v>
      </c>
      <c r="T337" s="4" t="s">
        <v>24</v>
      </c>
      <c r="U337" s="4">
        <v>5</v>
      </c>
      <c r="V337" s="4">
        <v>494038.07558499801</v>
      </c>
      <c r="W337" s="4">
        <v>5180797.63772</v>
      </c>
      <c r="X337" s="4">
        <v>422.31947483588618</v>
      </c>
      <c r="Y337" s="4">
        <v>1.138223368964246</v>
      </c>
      <c r="Z337" s="4">
        <v>0.6819787985865724</v>
      </c>
      <c r="AA337" s="4">
        <v>1.1028571428571428</v>
      </c>
      <c r="AB337" s="108">
        <v>0.55445544554455428</v>
      </c>
    </row>
    <row r="338" spans="1:28" x14ac:dyDescent="0.25">
      <c r="A338" s="1" t="s">
        <v>8</v>
      </c>
      <c r="B338" s="1">
        <v>90</v>
      </c>
      <c r="C338" s="1" t="s">
        <v>24</v>
      </c>
      <c r="D338" s="1">
        <v>5</v>
      </c>
      <c r="E338" s="1">
        <v>493966.647998998</v>
      </c>
      <c r="F338" s="1">
        <v>5180668.6962400004</v>
      </c>
      <c r="G338" s="1">
        <v>373.08533916849012</v>
      </c>
      <c r="M338" s="8">
        <f t="shared" si="80"/>
        <v>1.0055289347585696</v>
      </c>
      <c r="N338" s="6">
        <f t="shared" si="81"/>
        <v>0.6024734982332155</v>
      </c>
      <c r="O338" s="6">
        <f t="shared" si="82"/>
        <v>0.97428571428571431</v>
      </c>
      <c r="P338" s="7">
        <f t="shared" si="83"/>
        <v>0.44306930693069296</v>
      </c>
      <c r="R338" s="4" t="s">
        <v>8</v>
      </c>
      <c r="S338" s="4">
        <v>221</v>
      </c>
      <c r="T338" s="4" t="s">
        <v>24</v>
      </c>
      <c r="U338" s="4">
        <v>5</v>
      </c>
      <c r="V338" s="4">
        <v>494054.817732998</v>
      </c>
      <c r="W338" s="4">
        <v>5180822.4013599902</v>
      </c>
      <c r="X338" s="4">
        <v>413.01969365426692</v>
      </c>
      <c r="Y338" s="4">
        <v>1.113158864725396</v>
      </c>
      <c r="Z338" s="4">
        <v>0.66696113074204932</v>
      </c>
      <c r="AA338" s="4">
        <v>1.0785714285714285</v>
      </c>
      <c r="AB338">
        <v>0.53341584158415822</v>
      </c>
    </row>
    <row r="339" spans="1:28" x14ac:dyDescent="0.25">
      <c r="A339" s="1" t="s">
        <v>8</v>
      </c>
      <c r="B339" s="1">
        <v>293</v>
      </c>
      <c r="C339" s="1" t="s">
        <v>24</v>
      </c>
      <c r="D339" s="1">
        <v>5</v>
      </c>
      <c r="E339" s="1">
        <v>494136.58341800002</v>
      </c>
      <c r="F339" s="1">
        <v>5180910.7742100004</v>
      </c>
      <c r="G339" s="1">
        <v>328.22757111597372</v>
      </c>
      <c r="M339" s="8">
        <f t="shared" si="80"/>
        <v>0.88462956137117577</v>
      </c>
      <c r="N339" s="6">
        <f t="shared" si="81"/>
        <v>0.53003533568904593</v>
      </c>
      <c r="O339" s="6">
        <f t="shared" si="82"/>
        <v>0.8571428571428571</v>
      </c>
      <c r="P339" s="7">
        <f t="shared" si="83"/>
        <v>0.3415841584158415</v>
      </c>
      <c r="R339" s="4" t="s">
        <v>8</v>
      </c>
      <c r="S339" s="4">
        <v>222</v>
      </c>
      <c r="T339" s="4" t="s">
        <v>24</v>
      </c>
      <c r="U339" s="4">
        <v>5</v>
      </c>
      <c r="V339" s="4">
        <v>494086.744038</v>
      </c>
      <c r="W339" s="4">
        <v>5180840.59387</v>
      </c>
      <c r="X339" s="4">
        <v>381.29102844638948</v>
      </c>
      <c r="Y339" s="4">
        <v>1.0276446737928491</v>
      </c>
      <c r="Z339" s="4">
        <v>0.61572438162544163</v>
      </c>
      <c r="AA339" s="4">
        <v>0.99571428571428566</v>
      </c>
      <c r="AB339">
        <v>0.46163366336633654</v>
      </c>
    </row>
    <row r="340" spans="1:28" x14ac:dyDescent="0.25">
      <c r="A340" s="1" t="s">
        <v>8</v>
      </c>
      <c r="B340" s="1">
        <v>144</v>
      </c>
      <c r="C340" s="1" t="s">
        <v>24</v>
      </c>
      <c r="D340" s="1">
        <v>5</v>
      </c>
      <c r="E340" s="1">
        <v>494007.324461999</v>
      </c>
      <c r="F340" s="1">
        <v>5180733.5508399904</v>
      </c>
      <c r="G340" s="1">
        <v>326.58643326039385</v>
      </c>
      <c r="M340" s="8">
        <f t="shared" si="80"/>
        <v>0.88020641356431983</v>
      </c>
      <c r="N340" s="6">
        <f t="shared" si="81"/>
        <v>0.52738515901060068</v>
      </c>
      <c r="O340" s="6">
        <f t="shared" si="82"/>
        <v>0.85285714285714287</v>
      </c>
      <c r="P340" s="7">
        <f t="shared" si="83"/>
        <v>0.33787128712871278</v>
      </c>
      <c r="R340" s="4" t="s">
        <v>8</v>
      </c>
      <c r="S340" s="4">
        <v>246</v>
      </c>
      <c r="T340" s="4" t="s">
        <v>24</v>
      </c>
      <c r="U340" s="4">
        <v>5</v>
      </c>
      <c r="V340" s="4">
        <v>494082.71162100002</v>
      </c>
      <c r="W340" s="4">
        <v>5180854.1547499904</v>
      </c>
      <c r="X340" s="4">
        <v>511.48796498905904</v>
      </c>
      <c r="Y340" s="4">
        <v>1.3785477331367488</v>
      </c>
      <c r="Z340" s="4">
        <v>0.82597173144876312</v>
      </c>
      <c r="AA340" s="4">
        <v>1.3357142857142856</v>
      </c>
      <c r="AB340" s="4">
        <v>0.75618811881188108</v>
      </c>
    </row>
    <row r="341" spans="1:28" x14ac:dyDescent="0.25">
      <c r="A341" s="1" t="s">
        <v>8</v>
      </c>
      <c r="B341" s="1">
        <v>143</v>
      </c>
      <c r="C341" s="1" t="s">
        <v>24</v>
      </c>
      <c r="D341" s="1">
        <v>5</v>
      </c>
      <c r="E341" s="1">
        <v>493976.77996199799</v>
      </c>
      <c r="F341" s="1">
        <v>5180731.3388799904</v>
      </c>
      <c r="G341" s="1">
        <v>256.56455142231948</v>
      </c>
      <c r="M341" s="8">
        <f t="shared" si="80"/>
        <v>0.69148544047180238</v>
      </c>
      <c r="N341" s="6">
        <f t="shared" si="81"/>
        <v>0.41431095406360424</v>
      </c>
      <c r="O341" s="6">
        <f t="shared" si="82"/>
        <v>0.67</v>
      </c>
      <c r="P341" s="7">
        <f t="shared" si="83"/>
        <v>0.17945544554455445</v>
      </c>
      <c r="R341" s="4" t="s">
        <v>8</v>
      </c>
      <c r="S341" s="4">
        <v>247</v>
      </c>
      <c r="T341" s="4" t="s">
        <v>24</v>
      </c>
      <c r="U341" s="4">
        <v>5</v>
      </c>
      <c r="V341" s="4">
        <v>494114.637672999</v>
      </c>
      <c r="W341" s="4">
        <v>5180872.3474000003</v>
      </c>
      <c r="X341" s="4">
        <v>384.57330415754922</v>
      </c>
      <c r="Y341" s="4">
        <v>1.0364909694065609</v>
      </c>
      <c r="Z341" s="4">
        <v>0.62102473498233213</v>
      </c>
      <c r="AA341" s="4">
        <v>1.0042857142857142</v>
      </c>
      <c r="AB341">
        <v>0.46905940594059398</v>
      </c>
    </row>
    <row r="342" spans="1:28" x14ac:dyDescent="0.25">
      <c r="A342" s="1" t="s">
        <v>8</v>
      </c>
      <c r="B342" s="1">
        <v>170</v>
      </c>
      <c r="C342" s="1" t="s">
        <v>24</v>
      </c>
      <c r="D342" s="1">
        <v>5</v>
      </c>
      <c r="E342" s="1">
        <v>494020.94464300002</v>
      </c>
      <c r="F342" s="1">
        <v>5180765.8738200003</v>
      </c>
      <c r="G342" s="1">
        <v>209.51859956236322</v>
      </c>
      <c r="M342" s="8">
        <f t="shared" si="80"/>
        <v>0.56468853667526719</v>
      </c>
      <c r="N342" s="6">
        <f t="shared" si="81"/>
        <v>0.33833922261484095</v>
      </c>
      <c r="O342" s="6">
        <f t="shared" si="82"/>
        <v>0.54714285714285715</v>
      </c>
      <c r="P342" s="7">
        <f t="shared" si="83"/>
        <v>7.301980198019796E-2</v>
      </c>
      <c r="R342" s="4" t="s">
        <v>8</v>
      </c>
      <c r="S342" s="4">
        <v>270</v>
      </c>
      <c r="T342" s="4" t="s">
        <v>24</v>
      </c>
      <c r="U342" s="4">
        <v>5</v>
      </c>
      <c r="V342" s="4">
        <v>494115.63656700001</v>
      </c>
      <c r="W342" s="4">
        <v>5180879.0137499804</v>
      </c>
      <c r="X342" s="4">
        <v>413.56673960612687</v>
      </c>
      <c r="Y342" s="4">
        <v>1.1146332473276814</v>
      </c>
      <c r="Z342" s="4">
        <v>0.66784452296819774</v>
      </c>
      <c r="AA342" s="4">
        <v>1.0799999999999998</v>
      </c>
      <c r="AB342" s="108">
        <v>0.53465346534653446</v>
      </c>
    </row>
    <row r="343" spans="1:28" x14ac:dyDescent="0.25">
      <c r="A343" s="1" t="s">
        <v>8</v>
      </c>
      <c r="B343" s="1">
        <v>40</v>
      </c>
      <c r="C343" s="1" t="s">
        <v>24</v>
      </c>
      <c r="D343" s="1">
        <v>5</v>
      </c>
      <c r="E343" s="1">
        <v>493915.526583998</v>
      </c>
      <c r="F343" s="1">
        <v>5180617.9650100004</v>
      </c>
      <c r="M343" s="8"/>
      <c r="N343" s="8"/>
      <c r="O343" s="8"/>
      <c r="R343" s="4" t="s">
        <v>8</v>
      </c>
      <c r="S343" s="4">
        <v>293</v>
      </c>
      <c r="T343" s="4" t="s">
        <v>24</v>
      </c>
      <c r="U343" s="4">
        <v>5</v>
      </c>
      <c r="V343" s="4">
        <v>494136.58341800002</v>
      </c>
      <c r="W343" s="4">
        <v>5180910.7742100004</v>
      </c>
      <c r="X343" s="4">
        <v>328.22757111597372</v>
      </c>
      <c r="Y343" s="4">
        <v>0.88462956137117577</v>
      </c>
      <c r="Z343" s="4">
        <v>0.53003533568904593</v>
      </c>
      <c r="AA343" s="4">
        <v>0.8571428571428571</v>
      </c>
      <c r="AB343">
        <v>0.3415841584158415</v>
      </c>
    </row>
    <row r="344" spans="1:28" x14ac:dyDescent="0.25">
      <c r="A344" s="5" t="s">
        <v>8</v>
      </c>
      <c r="B344" s="5">
        <v>248</v>
      </c>
      <c r="C344" s="5" t="s">
        <v>24</v>
      </c>
      <c r="D344" s="5">
        <v>6</v>
      </c>
      <c r="E344" s="5">
        <v>494145.15560300002</v>
      </c>
      <c r="F344" s="5">
        <v>5180849.02348</v>
      </c>
      <c r="G344" s="5">
        <v>508.75273522975925</v>
      </c>
      <c r="H344" s="5"/>
      <c r="I344" s="5"/>
      <c r="J344" s="5"/>
      <c r="K344" s="5"/>
      <c r="L344" s="5"/>
      <c r="M344" s="6">
        <f>G344/$I$19</f>
        <v>1.4597602739726032</v>
      </c>
      <c r="N344" s="6">
        <f>G344/$J$19</f>
        <v>1</v>
      </c>
      <c r="O344" s="6">
        <f>G344/$K$19</f>
        <v>1.5258408531583265</v>
      </c>
      <c r="P344" s="7">
        <f>(G344-$L$19)/($J$19-$L$19)</f>
        <v>1</v>
      </c>
      <c r="R344" s="4" t="s">
        <v>8</v>
      </c>
      <c r="S344" s="4">
        <v>41</v>
      </c>
      <c r="T344" s="4" t="s">
        <v>24</v>
      </c>
      <c r="U344" s="4">
        <v>6</v>
      </c>
      <c r="V344" s="4">
        <v>493947.431986999</v>
      </c>
      <c r="W344" s="4">
        <v>5180613.9323500004</v>
      </c>
      <c r="X344" s="4">
        <v>373.63238512035008</v>
      </c>
      <c r="Y344" s="4">
        <v>1.0720605022831053</v>
      </c>
      <c r="Z344" s="4">
        <v>0.7344086021505376</v>
      </c>
      <c r="AA344" s="4">
        <v>1.1205906480721903</v>
      </c>
      <c r="AB344">
        <v>0.51568627450980387</v>
      </c>
    </row>
    <row r="345" spans="1:28" x14ac:dyDescent="0.25">
      <c r="A345" s="1" t="s">
        <v>8</v>
      </c>
      <c r="B345" s="1">
        <v>65</v>
      </c>
      <c r="C345" s="1" t="s">
        <v>24</v>
      </c>
      <c r="D345" s="1">
        <v>6</v>
      </c>
      <c r="E345" s="1">
        <v>493959.974636</v>
      </c>
      <c r="F345" s="1">
        <v>5180636.9220099803</v>
      </c>
      <c r="G345" s="1">
        <v>437.08971553610502</v>
      </c>
      <c r="M345" s="6">
        <f t="shared" ref="M345:M356" si="84">G345/$I$19</f>
        <v>1.2541381278538817</v>
      </c>
      <c r="N345" s="6">
        <f t="shared" ref="N345:N356" si="85">G345/$J$19</f>
        <v>0.85913978494623666</v>
      </c>
      <c r="O345" s="6">
        <f t="shared" ref="O345:O356" si="86">G345/$K$19</f>
        <v>1.310910582444627</v>
      </c>
      <c r="P345" s="7">
        <f t="shared" ref="P345:P356" si="87">(G345-$L$19)/($J$19-$L$19)</f>
        <v>0.74313725490196081</v>
      </c>
      <c r="R345" s="4" t="s">
        <v>8</v>
      </c>
      <c r="S345" s="4">
        <v>65</v>
      </c>
      <c r="T345" s="4" t="s">
        <v>24</v>
      </c>
      <c r="U345" s="4">
        <v>6</v>
      </c>
      <c r="V345" s="4">
        <v>493959.974636</v>
      </c>
      <c r="W345" s="4">
        <v>5180636.9220099803</v>
      </c>
      <c r="X345" s="4">
        <v>437.08971553610502</v>
      </c>
      <c r="Y345" s="4">
        <v>1.2541381278538817</v>
      </c>
      <c r="Z345" s="4">
        <v>0.85913978494623666</v>
      </c>
      <c r="AA345" s="4">
        <v>1.310910582444627</v>
      </c>
      <c r="AB345">
        <v>0.74313725490196081</v>
      </c>
    </row>
    <row r="346" spans="1:28" x14ac:dyDescent="0.25">
      <c r="A346" s="1" t="s">
        <v>8</v>
      </c>
      <c r="B346" s="1">
        <v>118</v>
      </c>
      <c r="C346" s="1" t="s">
        <v>24</v>
      </c>
      <c r="D346" s="1">
        <v>6</v>
      </c>
      <c r="E346" s="1">
        <v>494010.040872999</v>
      </c>
      <c r="F346" s="1">
        <v>5180701.7671800004</v>
      </c>
      <c r="G346" s="1">
        <v>405.90809628008753</v>
      </c>
      <c r="M346" s="6">
        <f t="shared" si="84"/>
        <v>1.16466894977169</v>
      </c>
      <c r="N346" s="6">
        <f t="shared" si="85"/>
        <v>0.79784946236559151</v>
      </c>
      <c r="O346" s="6">
        <f t="shared" si="86"/>
        <v>1.2173913043478264</v>
      </c>
      <c r="P346" s="7">
        <f t="shared" si="87"/>
        <v>0.63137254901960793</v>
      </c>
      <c r="R346" s="4" t="s">
        <v>8</v>
      </c>
      <c r="S346" s="4">
        <v>66</v>
      </c>
      <c r="T346" s="4" t="s">
        <v>24</v>
      </c>
      <c r="U346" s="4">
        <v>6</v>
      </c>
      <c r="V346" s="4">
        <v>493989.609204999</v>
      </c>
      <c r="W346" s="4">
        <v>5180640.4995499803</v>
      </c>
      <c r="X346" s="4">
        <v>280.08752735229757</v>
      </c>
      <c r="Y346" s="4">
        <v>0.80365296803652986</v>
      </c>
      <c r="Z346" s="4">
        <v>0.55053763440860215</v>
      </c>
      <c r="AA346" s="4">
        <v>0.8400328137817884</v>
      </c>
      <c r="AB346">
        <v>0.18039215686274501</v>
      </c>
    </row>
    <row r="347" spans="1:28" x14ac:dyDescent="0.25">
      <c r="A347" s="1" t="s">
        <v>8</v>
      </c>
      <c r="B347" s="1">
        <v>91</v>
      </c>
      <c r="C347" s="1" t="s">
        <v>24</v>
      </c>
      <c r="D347" s="1">
        <v>6</v>
      </c>
      <c r="E347" s="1">
        <v>493998.558499999</v>
      </c>
      <c r="F347" s="1">
        <v>5180669.9977099802</v>
      </c>
      <c r="G347" s="1">
        <v>376.91466083150982</v>
      </c>
      <c r="M347" s="6">
        <f t="shared" si="84"/>
        <v>1.0814783105022834</v>
      </c>
      <c r="N347" s="6">
        <f t="shared" si="85"/>
        <v>0.74086021505376343</v>
      </c>
      <c r="O347" s="6">
        <f t="shared" si="86"/>
        <v>1.1304347826086958</v>
      </c>
      <c r="P347" s="7">
        <f t="shared" si="87"/>
        <v>0.52745098039215677</v>
      </c>
      <c r="R347" s="4" t="s">
        <v>8</v>
      </c>
      <c r="S347" s="4">
        <v>91</v>
      </c>
      <c r="T347" s="4" t="s">
        <v>24</v>
      </c>
      <c r="U347" s="4">
        <v>6</v>
      </c>
      <c r="V347" s="4">
        <v>493998.558499999</v>
      </c>
      <c r="W347" s="4">
        <v>5180669.9977099802</v>
      </c>
      <c r="X347" s="4">
        <v>376.91466083150982</v>
      </c>
      <c r="Y347" s="4">
        <v>1.0814783105022834</v>
      </c>
      <c r="Z347" s="4">
        <v>0.74086021505376343</v>
      </c>
      <c r="AA347" s="4">
        <v>1.1304347826086958</v>
      </c>
      <c r="AB347">
        <v>0.52745098039215677</v>
      </c>
    </row>
    <row r="348" spans="1:28" x14ac:dyDescent="0.25">
      <c r="A348" s="1" t="s">
        <v>8</v>
      </c>
      <c r="B348" s="1">
        <v>41</v>
      </c>
      <c r="C348" s="1" t="s">
        <v>24</v>
      </c>
      <c r="D348" s="1">
        <v>6</v>
      </c>
      <c r="E348" s="1">
        <v>493947.431986999</v>
      </c>
      <c r="F348" s="1">
        <v>5180613.9323500004</v>
      </c>
      <c r="G348" s="1">
        <v>373.63238512035008</v>
      </c>
      <c r="M348" s="6">
        <f t="shared" si="84"/>
        <v>1.0720605022831053</v>
      </c>
      <c r="N348" s="6">
        <f t="shared" si="85"/>
        <v>0.7344086021505376</v>
      </c>
      <c r="O348" s="6">
        <f t="shared" si="86"/>
        <v>1.1205906480721903</v>
      </c>
      <c r="P348" s="7">
        <f t="shared" si="87"/>
        <v>0.51568627450980387</v>
      </c>
      <c r="R348" s="4" t="s">
        <v>8</v>
      </c>
      <c r="S348" s="4">
        <v>118</v>
      </c>
      <c r="T348" s="4" t="s">
        <v>24</v>
      </c>
      <c r="U348" s="4">
        <v>6</v>
      </c>
      <c r="V348" s="4">
        <v>494010.040872999</v>
      </c>
      <c r="W348" s="4">
        <v>5180701.7671800004</v>
      </c>
      <c r="X348" s="4">
        <v>405.90809628008753</v>
      </c>
      <c r="Y348" s="4">
        <v>1.16466894977169</v>
      </c>
      <c r="Z348" s="4">
        <v>0.79784946236559151</v>
      </c>
      <c r="AA348" s="4">
        <v>1.2173913043478264</v>
      </c>
      <c r="AB348">
        <v>0.63137254901960793</v>
      </c>
    </row>
    <row r="349" spans="1:28" x14ac:dyDescent="0.25">
      <c r="A349" s="1" t="s">
        <v>8</v>
      </c>
      <c r="B349" s="1">
        <v>198</v>
      </c>
      <c r="C349" s="1" t="s">
        <v>24</v>
      </c>
      <c r="D349" s="1">
        <v>6</v>
      </c>
      <c r="E349" s="1">
        <v>494101.90357700002</v>
      </c>
      <c r="F349" s="1">
        <v>5180808.7980000004</v>
      </c>
      <c r="G349" s="1">
        <v>368.70897155361047</v>
      </c>
      <c r="M349" s="6">
        <f t="shared" si="84"/>
        <v>1.0579337899543382</v>
      </c>
      <c r="N349" s="6">
        <f t="shared" si="85"/>
        <v>0.72473118279569892</v>
      </c>
      <c r="O349" s="6">
        <f t="shared" si="86"/>
        <v>1.1058244462674325</v>
      </c>
      <c r="P349" s="7">
        <f t="shared" si="87"/>
        <v>0.49803921568627441</v>
      </c>
      <c r="R349" s="4" t="s">
        <v>8</v>
      </c>
      <c r="S349" s="4">
        <v>145</v>
      </c>
      <c r="T349" s="4" t="s">
        <v>24</v>
      </c>
      <c r="U349" s="4">
        <v>6</v>
      </c>
      <c r="V349" s="4">
        <v>494039.23383600003</v>
      </c>
      <c r="W349" s="4">
        <v>5180734.0746799903</v>
      </c>
      <c r="X349" s="4">
        <v>229.75929978118162</v>
      </c>
      <c r="Y349" s="4">
        <v>0.659246575342466</v>
      </c>
      <c r="Z349" s="4">
        <v>0.45161290322580649</v>
      </c>
      <c r="AA349" s="4">
        <v>0.68908941755537334</v>
      </c>
      <c r="AB349">
        <v>0</v>
      </c>
    </row>
    <row r="350" spans="1:28" x14ac:dyDescent="0.25">
      <c r="A350" s="1" t="s">
        <v>8</v>
      </c>
      <c r="B350" s="1">
        <v>271</v>
      </c>
      <c r="C350" s="1" t="s">
        <v>24</v>
      </c>
      <c r="D350" s="1">
        <v>6</v>
      </c>
      <c r="E350" s="1">
        <v>494147.55805200001</v>
      </c>
      <c r="F350" s="1">
        <v>5180892.7616900001</v>
      </c>
      <c r="G350" s="1">
        <v>328.77461706783367</v>
      </c>
      <c r="M350" s="6">
        <f t="shared" si="84"/>
        <v>0.94335045662100481</v>
      </c>
      <c r="N350" s="6">
        <f t="shared" si="85"/>
        <v>0.64623655913978495</v>
      </c>
      <c r="O350" s="6">
        <f t="shared" si="86"/>
        <v>0.98605414273995085</v>
      </c>
      <c r="P350" s="7">
        <f t="shared" si="87"/>
        <v>0.35490196078431363</v>
      </c>
      <c r="R350" s="4" t="s">
        <v>8</v>
      </c>
      <c r="S350" s="4">
        <v>171</v>
      </c>
      <c r="T350" s="4" t="s">
        <v>24</v>
      </c>
      <c r="U350" s="4">
        <v>6</v>
      </c>
      <c r="V350" s="4">
        <v>494052.84635599901</v>
      </c>
      <c r="W350" s="4">
        <v>5180758.8414200004</v>
      </c>
      <c r="X350" s="4">
        <v>309.08096280087528</v>
      </c>
      <c r="Y350" s="4">
        <v>0.88684360730593648</v>
      </c>
      <c r="Z350" s="4">
        <v>0.60752688172043023</v>
      </c>
      <c r="AA350" s="4">
        <v>0.926989335520919</v>
      </c>
      <c r="AB350">
        <v>0.28431372549019612</v>
      </c>
    </row>
    <row r="351" spans="1:28" x14ac:dyDescent="0.25">
      <c r="A351" s="1" t="s">
        <v>8</v>
      </c>
      <c r="B351" s="1">
        <v>171</v>
      </c>
      <c r="C351" s="1" t="s">
        <v>24</v>
      </c>
      <c r="D351" s="1">
        <v>6</v>
      </c>
      <c r="E351" s="1">
        <v>494052.84635599901</v>
      </c>
      <c r="F351" s="1">
        <v>5180758.8414200004</v>
      </c>
      <c r="G351" s="1">
        <v>309.08096280087528</v>
      </c>
      <c r="M351" s="6">
        <f t="shared" si="84"/>
        <v>0.88684360730593648</v>
      </c>
      <c r="N351" s="6">
        <f t="shared" si="85"/>
        <v>0.60752688172043023</v>
      </c>
      <c r="O351" s="6">
        <f t="shared" si="86"/>
        <v>0.926989335520919</v>
      </c>
      <c r="P351" s="7">
        <f t="shared" si="87"/>
        <v>0.28431372549019612</v>
      </c>
      <c r="R351" s="4" t="s">
        <v>8</v>
      </c>
      <c r="S351" s="4">
        <v>172</v>
      </c>
      <c r="T351" s="4" t="s">
        <v>24</v>
      </c>
      <c r="U351" s="4">
        <v>6</v>
      </c>
      <c r="V351" s="4">
        <v>494084.77300500002</v>
      </c>
      <c r="W351" s="4">
        <v>5180777.0339099905</v>
      </c>
      <c r="X351" s="4">
        <v>292.12253829321662</v>
      </c>
      <c r="Y351" s="4">
        <v>0.83818493150684958</v>
      </c>
      <c r="Z351" s="4">
        <v>0.5741935483870968</v>
      </c>
      <c r="AA351" s="4">
        <v>0.87612797374897466</v>
      </c>
      <c r="AB351">
        <v>0.22352941176470584</v>
      </c>
    </row>
    <row r="352" spans="1:28" x14ac:dyDescent="0.25">
      <c r="A352" s="1" t="s">
        <v>8</v>
      </c>
      <c r="B352" s="1">
        <v>223</v>
      </c>
      <c r="C352" s="1" t="s">
        <v>24</v>
      </c>
      <c r="D352" s="1">
        <v>6</v>
      </c>
      <c r="E352" s="1">
        <v>494118.627680998</v>
      </c>
      <c r="F352" s="1">
        <v>5180815.4489200003</v>
      </c>
      <c r="G352" s="1">
        <v>308.53391684901533</v>
      </c>
      <c r="M352" s="6">
        <f t="shared" si="84"/>
        <v>0.8852739726027401</v>
      </c>
      <c r="N352" s="6">
        <f t="shared" si="85"/>
        <v>0.60645161290322591</v>
      </c>
      <c r="O352" s="6">
        <f t="shared" si="86"/>
        <v>0.92534864643150139</v>
      </c>
      <c r="P352" s="7">
        <f t="shared" si="87"/>
        <v>0.28235294117647064</v>
      </c>
      <c r="R352" s="4" t="s">
        <v>8</v>
      </c>
      <c r="S352" s="4">
        <v>197</v>
      </c>
      <c r="T352" s="4" t="s">
        <v>24</v>
      </c>
      <c r="U352" s="4">
        <v>6</v>
      </c>
      <c r="V352" s="4">
        <v>494069.977149999</v>
      </c>
      <c r="W352" s="4">
        <v>5180790.6054199804</v>
      </c>
      <c r="X352" s="4">
        <v>282.82275711159735</v>
      </c>
      <c r="Y352" s="4">
        <v>0.81150114155251163</v>
      </c>
      <c r="Z352" s="4">
        <v>0.55591397849462365</v>
      </c>
      <c r="AA352" s="4">
        <v>0.84823625922887624</v>
      </c>
      <c r="AB352">
        <v>0.19019607843137248</v>
      </c>
    </row>
    <row r="353" spans="1:28" x14ac:dyDescent="0.25">
      <c r="A353" s="1" t="s">
        <v>8</v>
      </c>
      <c r="B353" s="1">
        <v>172</v>
      </c>
      <c r="C353" s="1" t="s">
        <v>24</v>
      </c>
      <c r="D353" s="1">
        <v>6</v>
      </c>
      <c r="E353" s="1">
        <v>494084.77300500002</v>
      </c>
      <c r="F353" s="1">
        <v>5180777.0339099905</v>
      </c>
      <c r="G353" s="1">
        <v>292.12253829321662</v>
      </c>
      <c r="M353" s="6">
        <f t="shared" si="84"/>
        <v>0.83818493150684958</v>
      </c>
      <c r="N353" s="6">
        <f t="shared" si="85"/>
        <v>0.5741935483870968</v>
      </c>
      <c r="O353" s="6">
        <f t="shared" si="86"/>
        <v>0.87612797374897466</v>
      </c>
      <c r="P353" s="7">
        <f t="shared" si="87"/>
        <v>0.22352941176470584</v>
      </c>
      <c r="R353" s="4" t="s">
        <v>8</v>
      </c>
      <c r="S353" s="4">
        <v>198</v>
      </c>
      <c r="T353" s="4" t="s">
        <v>24</v>
      </c>
      <c r="U353" s="4">
        <v>6</v>
      </c>
      <c r="V353" s="4">
        <v>494101.90357700002</v>
      </c>
      <c r="W353" s="4">
        <v>5180808.7980000004</v>
      </c>
      <c r="X353" s="4">
        <v>368.70897155361047</v>
      </c>
      <c r="Y353" s="4">
        <v>1.0579337899543382</v>
      </c>
      <c r="Z353" s="4">
        <v>0.72473118279569892</v>
      </c>
      <c r="AA353" s="4">
        <v>1.1058244462674325</v>
      </c>
      <c r="AB353">
        <v>0.49803921568627441</v>
      </c>
    </row>
    <row r="354" spans="1:28" x14ac:dyDescent="0.25">
      <c r="A354" s="1" t="s">
        <v>8</v>
      </c>
      <c r="B354" s="1">
        <v>197</v>
      </c>
      <c r="C354" s="1" t="s">
        <v>24</v>
      </c>
      <c r="D354" s="1">
        <v>6</v>
      </c>
      <c r="E354" s="1">
        <v>494069.977149999</v>
      </c>
      <c r="F354" s="1">
        <v>5180790.6054199804</v>
      </c>
      <c r="G354" s="1">
        <v>282.82275711159735</v>
      </c>
      <c r="M354" s="6">
        <f t="shared" si="84"/>
        <v>0.81150114155251163</v>
      </c>
      <c r="N354" s="6">
        <f t="shared" si="85"/>
        <v>0.55591397849462365</v>
      </c>
      <c r="O354" s="6">
        <f t="shared" si="86"/>
        <v>0.84823625922887624</v>
      </c>
      <c r="P354" s="7">
        <f t="shared" si="87"/>
        <v>0.19019607843137248</v>
      </c>
      <c r="R354" s="4" t="s">
        <v>8</v>
      </c>
      <c r="S354" s="4">
        <v>223</v>
      </c>
      <c r="T354" s="4" t="s">
        <v>24</v>
      </c>
      <c r="U354" s="4">
        <v>6</v>
      </c>
      <c r="V354" s="4">
        <v>494118.627680998</v>
      </c>
      <c r="W354" s="4">
        <v>5180815.4489200003</v>
      </c>
      <c r="X354" s="4">
        <v>308.53391684901533</v>
      </c>
      <c r="Y354" s="4">
        <v>0.8852739726027401</v>
      </c>
      <c r="Z354" s="4">
        <v>0.60645161290322591</v>
      </c>
      <c r="AA354" s="4">
        <v>0.92534864643150139</v>
      </c>
      <c r="AB354">
        <v>0.28235294117647064</v>
      </c>
    </row>
    <row r="355" spans="1:28" x14ac:dyDescent="0.25">
      <c r="A355" s="1" t="s">
        <v>8</v>
      </c>
      <c r="B355" s="1">
        <v>66</v>
      </c>
      <c r="C355" s="1" t="s">
        <v>24</v>
      </c>
      <c r="D355" s="1">
        <v>6</v>
      </c>
      <c r="E355" s="1">
        <v>493989.609204999</v>
      </c>
      <c r="F355" s="1">
        <v>5180640.4995499803</v>
      </c>
      <c r="G355" s="1">
        <v>280.08752735229757</v>
      </c>
      <c r="M355" s="6">
        <f t="shared" si="84"/>
        <v>0.80365296803652986</v>
      </c>
      <c r="N355" s="6">
        <f t="shared" si="85"/>
        <v>0.55053763440860215</v>
      </c>
      <c r="O355" s="6">
        <f t="shared" si="86"/>
        <v>0.8400328137817884</v>
      </c>
      <c r="P355" s="7">
        <f t="shared" si="87"/>
        <v>0.18039215686274501</v>
      </c>
      <c r="R355" s="4" t="s">
        <v>8</v>
      </c>
      <c r="S355" s="4">
        <v>248</v>
      </c>
      <c r="T355" s="4" t="s">
        <v>24</v>
      </c>
      <c r="U355" s="4">
        <v>6</v>
      </c>
      <c r="V355" s="4">
        <v>494145.15560300002</v>
      </c>
      <c r="W355" s="4">
        <v>5180849.02348</v>
      </c>
      <c r="X355" s="4">
        <v>508.75273522975925</v>
      </c>
      <c r="Y355" s="4">
        <v>1.4597602739726032</v>
      </c>
      <c r="Z355" s="4">
        <v>1</v>
      </c>
      <c r="AA355" s="4">
        <v>1.5258408531583265</v>
      </c>
      <c r="AB355" s="7">
        <v>1</v>
      </c>
    </row>
    <row r="356" spans="1:28" x14ac:dyDescent="0.25">
      <c r="A356" s="1" t="s">
        <v>8</v>
      </c>
      <c r="B356" s="1">
        <v>145</v>
      </c>
      <c r="C356" s="1" t="s">
        <v>24</v>
      </c>
      <c r="D356" s="1">
        <v>6</v>
      </c>
      <c r="E356" s="1">
        <v>494039.23383600003</v>
      </c>
      <c r="F356" s="1">
        <v>5180734.0746799903</v>
      </c>
      <c r="G356" s="1">
        <v>229.75929978118162</v>
      </c>
      <c r="M356" s="6">
        <f t="shared" si="84"/>
        <v>0.659246575342466</v>
      </c>
      <c r="N356" s="6">
        <f t="shared" si="85"/>
        <v>0.45161290322580649</v>
      </c>
      <c r="O356" s="6">
        <f t="shared" si="86"/>
        <v>0.68908941755537334</v>
      </c>
      <c r="P356" s="7">
        <f t="shared" si="87"/>
        <v>0</v>
      </c>
      <c r="R356" s="4" t="s">
        <v>8</v>
      </c>
      <c r="S356" s="4">
        <v>271</v>
      </c>
      <c r="T356" s="4" t="s">
        <v>24</v>
      </c>
      <c r="U356" s="4">
        <v>6</v>
      </c>
      <c r="V356" s="4">
        <v>494147.55805200001</v>
      </c>
      <c r="W356" s="4">
        <v>5180892.7616900001</v>
      </c>
      <c r="X356" s="4">
        <v>328.77461706783367</v>
      </c>
      <c r="Y356" s="4">
        <v>0.94335045662100481</v>
      </c>
      <c r="Z356" s="4">
        <v>0.64623655913978495</v>
      </c>
      <c r="AA356" s="4">
        <v>0.98605414273995085</v>
      </c>
      <c r="AB356">
        <v>0.35490196078431363</v>
      </c>
    </row>
    <row r="357" spans="1:28" x14ac:dyDescent="0.25">
      <c r="A357" s="5" t="s">
        <v>8</v>
      </c>
      <c r="B357" s="5">
        <v>92</v>
      </c>
      <c r="C357" s="5" t="s">
        <v>24</v>
      </c>
      <c r="D357" s="5">
        <v>7</v>
      </c>
      <c r="E357" s="5">
        <v>494030.468212999</v>
      </c>
      <c r="F357" s="5">
        <v>5180670.5214999802</v>
      </c>
      <c r="G357" s="5">
        <v>452.40700218818381</v>
      </c>
      <c r="H357" s="5"/>
      <c r="I357" s="5"/>
      <c r="J357" s="5"/>
      <c r="K357" s="5"/>
      <c r="L357" s="5"/>
      <c r="M357" s="6">
        <f>G357/$I$19</f>
        <v>1.2980878995433796</v>
      </c>
      <c r="N357" s="6">
        <f>G357/$J$19</f>
        <v>0.88924731182795713</v>
      </c>
      <c r="O357" s="6">
        <f>G357/$J$19</f>
        <v>0.88924731182795713</v>
      </c>
      <c r="P357" s="7">
        <f>(G357-$L$19)/($J$19-$L$19)</f>
        <v>0.79803921568627456</v>
      </c>
      <c r="R357" s="4" t="s">
        <v>8</v>
      </c>
      <c r="S357" s="4">
        <v>67</v>
      </c>
      <c r="T357" s="4" t="s">
        <v>24</v>
      </c>
      <c r="U357" s="4">
        <v>7</v>
      </c>
      <c r="V357" s="4">
        <v>494023.79518900003</v>
      </c>
      <c r="W357" s="4">
        <v>5180638.7472000001</v>
      </c>
      <c r="X357" s="4">
        <v>310.1750547045952</v>
      </c>
      <c r="Y357" s="4">
        <v>0.88998287671232912</v>
      </c>
      <c r="Z357" s="4">
        <v>0.60967741935483877</v>
      </c>
      <c r="AA357" s="4">
        <v>0.60967741935483877</v>
      </c>
      <c r="AB357">
        <v>0.28823529411764709</v>
      </c>
    </row>
    <row r="358" spans="1:28" x14ac:dyDescent="0.25">
      <c r="A358" s="1" t="s">
        <v>8</v>
      </c>
      <c r="B358" s="1">
        <v>119</v>
      </c>
      <c r="C358" s="1" t="s">
        <v>24</v>
      </c>
      <c r="D358" s="1">
        <v>7</v>
      </c>
      <c r="E358" s="1">
        <v>494044.226517</v>
      </c>
      <c r="F358" s="1">
        <v>5180700.4701500004</v>
      </c>
      <c r="G358" s="1">
        <v>446.93654266958424</v>
      </c>
      <c r="M358" s="6">
        <f t="shared" ref="M358:M365" si="88">G358/$I$19</f>
        <v>1.282391552511416</v>
      </c>
      <c r="N358" s="6">
        <f t="shared" ref="N358:N365" si="89">G358/$J$19</f>
        <v>0.87849462365591402</v>
      </c>
      <c r="O358" s="6">
        <f t="shared" ref="O358:O365" si="90">G358/$J$19</f>
        <v>0.87849462365591402</v>
      </c>
      <c r="P358" s="7">
        <f t="shared" ref="P358:P365" si="91">(G358-$L$19)/($J$19-$L$19)</f>
        <v>0.77843137254901962</v>
      </c>
      <c r="R358" s="4" t="s">
        <v>8</v>
      </c>
      <c r="S358" s="4">
        <v>92</v>
      </c>
      <c r="T358" s="4" t="s">
        <v>24</v>
      </c>
      <c r="U358" s="4">
        <v>7</v>
      </c>
      <c r="V358" s="4">
        <v>494030.468212999</v>
      </c>
      <c r="W358" s="4">
        <v>5180670.5214999802</v>
      </c>
      <c r="X358" s="4">
        <v>452.40700218818381</v>
      </c>
      <c r="Y358" s="4">
        <v>1.2980878995433796</v>
      </c>
      <c r="Z358" s="4">
        <v>0.88924731182795713</v>
      </c>
      <c r="AA358" s="4">
        <v>0.88924731182795713</v>
      </c>
      <c r="AB358" s="7">
        <v>0.79803921568627456</v>
      </c>
    </row>
    <row r="359" spans="1:28" x14ac:dyDescent="0.25">
      <c r="A359" s="1" t="s">
        <v>8</v>
      </c>
      <c r="B359" s="1">
        <v>199</v>
      </c>
      <c r="C359" s="1" t="s">
        <v>24</v>
      </c>
      <c r="D359" s="1">
        <v>7</v>
      </c>
      <c r="E359" s="1">
        <v>494133.78745300003</v>
      </c>
      <c r="F359" s="1">
        <v>5180783.6531300005</v>
      </c>
      <c r="G359" s="1">
        <v>443.6542669584245</v>
      </c>
      <c r="M359" s="6">
        <f t="shared" si="88"/>
        <v>1.272973744292238</v>
      </c>
      <c r="N359" s="6">
        <f t="shared" si="89"/>
        <v>0.8720430107526882</v>
      </c>
      <c r="O359" s="6">
        <f t="shared" si="90"/>
        <v>0.8720430107526882</v>
      </c>
      <c r="P359" s="7">
        <f t="shared" si="91"/>
        <v>0.76666666666666672</v>
      </c>
      <c r="R359" s="4" t="s">
        <v>8</v>
      </c>
      <c r="S359" s="4">
        <v>119</v>
      </c>
      <c r="T359" s="4" t="s">
        <v>24</v>
      </c>
      <c r="U359" s="4">
        <v>7</v>
      </c>
      <c r="V359" s="4">
        <v>494044.226517</v>
      </c>
      <c r="W359" s="4">
        <v>5180700.4701500004</v>
      </c>
      <c r="X359" s="4">
        <v>446.93654266958424</v>
      </c>
      <c r="Y359" s="4">
        <v>1.282391552511416</v>
      </c>
      <c r="Z359" s="4">
        <v>0.87849462365591402</v>
      </c>
      <c r="AA359" s="4">
        <v>0.87849462365591402</v>
      </c>
      <c r="AB359">
        <v>0.77843137254901962</v>
      </c>
    </row>
    <row r="360" spans="1:28" x14ac:dyDescent="0.25">
      <c r="A360" s="1" t="s">
        <v>8</v>
      </c>
      <c r="B360" s="1">
        <v>224</v>
      </c>
      <c r="C360" s="1" t="s">
        <v>24</v>
      </c>
      <c r="D360" s="1">
        <v>7</v>
      </c>
      <c r="E360" s="1">
        <v>494150.549497</v>
      </c>
      <c r="F360" s="1">
        <v>5180829.1968799904</v>
      </c>
      <c r="G360" s="1">
        <v>348.46827133479212</v>
      </c>
      <c r="M360" s="6">
        <f t="shared" si="88"/>
        <v>0.99985730593607336</v>
      </c>
      <c r="N360" s="6">
        <f t="shared" si="89"/>
        <v>0.68494623655913989</v>
      </c>
      <c r="O360" s="6">
        <f t="shared" si="90"/>
        <v>0.68494623655913989</v>
      </c>
      <c r="P360" s="7">
        <f t="shared" si="91"/>
        <v>0.42549019607843136</v>
      </c>
      <c r="R360" s="4" t="s">
        <v>8</v>
      </c>
      <c r="S360" s="4">
        <v>120</v>
      </c>
      <c r="T360" s="4" t="s">
        <v>24</v>
      </c>
      <c r="U360" s="4">
        <v>7</v>
      </c>
      <c r="V360" s="4">
        <v>494073.852491998</v>
      </c>
      <c r="W360" s="4">
        <v>5180695.25875</v>
      </c>
      <c r="X360" s="4">
        <v>329.86870897155359</v>
      </c>
      <c r="Y360" s="4">
        <v>0.94648972602739756</v>
      </c>
      <c r="Z360" s="4">
        <v>0.64838709677419359</v>
      </c>
      <c r="AA360" s="4">
        <v>0.64838709677419359</v>
      </c>
      <c r="AB360">
        <v>0.35882352941176465</v>
      </c>
    </row>
    <row r="361" spans="1:28" x14ac:dyDescent="0.25">
      <c r="A361" s="1" t="s">
        <v>8</v>
      </c>
      <c r="B361" s="1">
        <v>173</v>
      </c>
      <c r="C361" s="1" t="s">
        <v>24</v>
      </c>
      <c r="D361" s="1">
        <v>7</v>
      </c>
      <c r="E361" s="1">
        <v>494116.65697800001</v>
      </c>
      <c r="F361" s="1">
        <v>5180751.8889600001</v>
      </c>
      <c r="G361" s="1">
        <v>336.98030634573303</v>
      </c>
      <c r="M361" s="6">
        <f t="shared" si="88"/>
        <v>0.96689497716895012</v>
      </c>
      <c r="N361" s="6">
        <f t="shared" si="89"/>
        <v>0.66236559139784945</v>
      </c>
      <c r="O361" s="6">
        <f t="shared" si="90"/>
        <v>0.66236559139784945</v>
      </c>
      <c r="P361" s="7">
        <f t="shared" si="91"/>
        <v>0.38431372549019605</v>
      </c>
      <c r="R361" s="4" t="s">
        <v>8</v>
      </c>
      <c r="S361" s="4">
        <v>146</v>
      </c>
      <c r="T361" s="4" t="s">
        <v>24</v>
      </c>
      <c r="U361" s="4">
        <v>7</v>
      </c>
      <c r="V361" s="4">
        <v>494071.13574</v>
      </c>
      <c r="W361" s="4">
        <v>5180727.0423800005</v>
      </c>
      <c r="X361" s="4">
        <v>244.52954048140043</v>
      </c>
      <c r="Y361" s="4">
        <v>0.70162671232876739</v>
      </c>
      <c r="Z361" s="4">
        <v>0.48064516129032259</v>
      </c>
      <c r="AA361" s="4">
        <v>0.48064516129032259</v>
      </c>
      <c r="AB361">
        <v>5.29411764705882E-2</v>
      </c>
    </row>
    <row r="362" spans="1:28" x14ac:dyDescent="0.25">
      <c r="A362" s="1" t="s">
        <v>8</v>
      </c>
      <c r="B362" s="1">
        <v>120</v>
      </c>
      <c r="C362" s="1" t="s">
        <v>24</v>
      </c>
      <c r="D362" s="1">
        <v>7</v>
      </c>
      <c r="E362" s="1">
        <v>494073.852491998</v>
      </c>
      <c r="F362" s="1">
        <v>5180695.25875</v>
      </c>
      <c r="G362" s="1">
        <v>329.86870897155359</v>
      </c>
      <c r="M362" s="6">
        <f t="shared" si="88"/>
        <v>0.94648972602739756</v>
      </c>
      <c r="N362" s="6">
        <f t="shared" si="89"/>
        <v>0.64838709677419359</v>
      </c>
      <c r="O362" s="6">
        <f t="shared" si="90"/>
        <v>0.64838709677419359</v>
      </c>
      <c r="P362" s="7">
        <f t="shared" si="91"/>
        <v>0.35882352941176465</v>
      </c>
      <c r="R362" s="4" t="s">
        <v>8</v>
      </c>
      <c r="S362" s="4">
        <v>147</v>
      </c>
      <c r="T362" s="4" t="s">
        <v>24</v>
      </c>
      <c r="U362" s="4">
        <v>7</v>
      </c>
      <c r="V362" s="4">
        <v>494103.06250200002</v>
      </c>
      <c r="W362" s="4">
        <v>5180745.2349699903</v>
      </c>
      <c r="X362" s="4">
        <v>252.18818380743983</v>
      </c>
      <c r="Y362" s="4">
        <v>0.72360159817351621</v>
      </c>
      <c r="Z362" s="4">
        <v>0.49569892473118282</v>
      </c>
      <c r="AA362" s="4">
        <v>0.49569892473118282</v>
      </c>
      <c r="AB362">
        <v>8.039215686274509E-2</v>
      </c>
    </row>
    <row r="363" spans="1:28" x14ac:dyDescent="0.25">
      <c r="A363" s="1" t="s">
        <v>8</v>
      </c>
      <c r="B363" s="1">
        <v>67</v>
      </c>
      <c r="C363" s="1" t="s">
        <v>24</v>
      </c>
      <c r="D363" s="1">
        <v>7</v>
      </c>
      <c r="E363" s="1">
        <v>494023.79518900003</v>
      </c>
      <c r="F363" s="1">
        <v>5180638.7472000001</v>
      </c>
      <c r="G363" s="1">
        <v>310.1750547045952</v>
      </c>
      <c r="M363" s="6">
        <f t="shared" si="88"/>
        <v>0.88998287671232912</v>
      </c>
      <c r="N363" s="6">
        <f t="shared" si="89"/>
        <v>0.60967741935483877</v>
      </c>
      <c r="O363" s="6">
        <f t="shared" si="90"/>
        <v>0.60967741935483877</v>
      </c>
      <c r="P363" s="7">
        <f t="shared" si="91"/>
        <v>0.28823529411764709</v>
      </c>
      <c r="R363" s="4" t="s">
        <v>8</v>
      </c>
      <c r="S363" s="4">
        <v>173</v>
      </c>
      <c r="T363" s="4" t="s">
        <v>24</v>
      </c>
      <c r="U363" s="4">
        <v>7</v>
      </c>
      <c r="V363" s="4">
        <v>494116.65697800001</v>
      </c>
      <c r="W363" s="4">
        <v>5180751.8889600001</v>
      </c>
      <c r="X363" s="4">
        <v>336.98030634573303</v>
      </c>
      <c r="Y363" s="4">
        <v>0.96689497716895012</v>
      </c>
      <c r="Z363" s="4">
        <v>0.66236559139784945</v>
      </c>
      <c r="AA363" s="4">
        <v>0.66236559139784945</v>
      </c>
      <c r="AB363">
        <v>0.38431372549019605</v>
      </c>
    </row>
    <row r="364" spans="1:28" x14ac:dyDescent="0.25">
      <c r="A364" s="1" t="s">
        <v>8</v>
      </c>
      <c r="B364" s="1">
        <v>147</v>
      </c>
      <c r="C364" s="1" t="s">
        <v>24</v>
      </c>
      <c r="D364" s="1">
        <v>7</v>
      </c>
      <c r="E364" s="1">
        <v>494103.06250200002</v>
      </c>
      <c r="F364" s="1">
        <v>5180745.2349699903</v>
      </c>
      <c r="G364" s="1">
        <v>252.18818380743983</v>
      </c>
      <c r="M364" s="6">
        <f t="shared" si="88"/>
        <v>0.72360159817351621</v>
      </c>
      <c r="N364" s="6">
        <f t="shared" si="89"/>
        <v>0.49569892473118282</v>
      </c>
      <c r="O364" s="6">
        <f t="shared" si="90"/>
        <v>0.49569892473118282</v>
      </c>
      <c r="P364" s="7">
        <f t="shared" si="91"/>
        <v>8.039215686274509E-2</v>
      </c>
      <c r="R364" s="4" t="s">
        <v>8</v>
      </c>
      <c r="S364" s="4">
        <v>199</v>
      </c>
      <c r="T364" s="4" t="s">
        <v>24</v>
      </c>
      <c r="U364" s="4">
        <v>7</v>
      </c>
      <c r="V364" s="4">
        <v>494133.78745300003</v>
      </c>
      <c r="W364" s="4">
        <v>5180783.6531300005</v>
      </c>
      <c r="X364" s="4">
        <v>443.6542669584245</v>
      </c>
      <c r="Y364" s="4">
        <v>1.272973744292238</v>
      </c>
      <c r="Z364" s="4">
        <v>0.8720430107526882</v>
      </c>
      <c r="AA364" s="4">
        <v>0.8720430107526882</v>
      </c>
      <c r="AB364">
        <v>0.76666666666666672</v>
      </c>
    </row>
    <row r="365" spans="1:28" x14ac:dyDescent="0.25">
      <c r="A365" s="1" t="s">
        <v>8</v>
      </c>
      <c r="B365" s="1">
        <v>146</v>
      </c>
      <c r="C365" s="1" t="s">
        <v>24</v>
      </c>
      <c r="D365" s="1">
        <v>7</v>
      </c>
      <c r="E365" s="1">
        <v>494071.13574</v>
      </c>
      <c r="F365" s="1">
        <v>5180727.0423800005</v>
      </c>
      <c r="G365" s="1">
        <v>244.52954048140043</v>
      </c>
      <c r="M365" s="6">
        <f t="shared" si="88"/>
        <v>0.70162671232876739</v>
      </c>
      <c r="N365" s="6">
        <f t="shared" si="89"/>
        <v>0.48064516129032259</v>
      </c>
      <c r="O365" s="6">
        <f t="shared" si="90"/>
        <v>0.48064516129032259</v>
      </c>
      <c r="P365" s="7">
        <f t="shared" si="91"/>
        <v>5.29411764705882E-2</v>
      </c>
      <c r="R365" s="4" t="s">
        <v>8</v>
      </c>
      <c r="S365" s="4">
        <v>224</v>
      </c>
      <c r="T365" s="4" t="s">
        <v>24</v>
      </c>
      <c r="U365" s="4">
        <v>7</v>
      </c>
      <c r="V365" s="4">
        <v>494150.549497</v>
      </c>
      <c r="W365" s="4">
        <v>5180829.1968799904</v>
      </c>
      <c r="X365" s="4">
        <v>348.46827133479212</v>
      </c>
      <c r="Y365" s="4">
        <v>0.99985730593607336</v>
      </c>
      <c r="Z365" s="4">
        <v>0.68494623655913989</v>
      </c>
      <c r="AA365" s="4">
        <v>0.68494623655913989</v>
      </c>
      <c r="AB365">
        <v>0.42549019607843136</v>
      </c>
    </row>
    <row r="366" spans="1:28" x14ac:dyDescent="0.25">
      <c r="A366" s="5" t="s">
        <v>8</v>
      </c>
      <c r="B366" s="5">
        <v>148</v>
      </c>
      <c r="C366" s="5" t="s">
        <v>24</v>
      </c>
      <c r="D366" s="5">
        <v>8</v>
      </c>
      <c r="E366" s="5">
        <v>494134.94672100001</v>
      </c>
      <c r="F366" s="5">
        <v>5180720.0901100002</v>
      </c>
      <c r="G366" s="5">
        <v>402.62582056892779</v>
      </c>
      <c r="H366" s="5"/>
      <c r="I366" s="5"/>
      <c r="J366" s="5"/>
      <c r="K366" s="5"/>
      <c r="L366" s="5"/>
      <c r="M366" s="6">
        <f>G366/$I$18</f>
        <v>1.0851455952819757</v>
      </c>
      <c r="N366" s="6">
        <f>G366/$J$18</f>
        <v>0.65017667844522964</v>
      </c>
      <c r="O366" s="6">
        <f>G366/$K$18</f>
        <v>1.0514285714285714</v>
      </c>
      <c r="P366" s="7">
        <f>(G366-$L$18)/($J$18-$L$18)</f>
        <v>0.5099009900990098</v>
      </c>
      <c r="R366" s="4" t="s">
        <v>8</v>
      </c>
      <c r="S366" s="4">
        <v>93</v>
      </c>
      <c r="T366" s="4" t="s">
        <v>24</v>
      </c>
      <c r="U366" s="4">
        <v>8</v>
      </c>
      <c r="V366" s="4">
        <v>494062.370444</v>
      </c>
      <c r="W366" s="4">
        <v>5180663.4891600003</v>
      </c>
      <c r="X366" s="4">
        <v>320.56892778993432</v>
      </c>
      <c r="Y366" s="4">
        <v>0.8639882049391816</v>
      </c>
      <c r="Z366" s="4">
        <v>0.5176678445229681</v>
      </c>
      <c r="AA366" s="4">
        <v>0.83714285714285708</v>
      </c>
      <c r="AB366">
        <v>0.32425742574257416</v>
      </c>
    </row>
    <row r="367" spans="1:28" x14ac:dyDescent="0.25">
      <c r="A367" s="1" t="s">
        <v>8</v>
      </c>
      <c r="B367" s="1">
        <v>174</v>
      </c>
      <c r="C367" s="1" t="s">
        <v>24</v>
      </c>
      <c r="D367" s="1">
        <v>8</v>
      </c>
      <c r="E367" s="1">
        <v>494148.57913600001</v>
      </c>
      <c r="F367" s="1">
        <v>5180765.6369000003</v>
      </c>
      <c r="G367" s="1">
        <v>393.87308533916848</v>
      </c>
      <c r="M367" s="6">
        <f t="shared" ref="M367:M370" si="92">G367/$I$18</f>
        <v>1.0615554736454109</v>
      </c>
      <c r="N367" s="6">
        <f t="shared" ref="N367:N370" si="93">G367/$J$18</f>
        <v>0.63604240282685509</v>
      </c>
      <c r="O367" s="6">
        <f t="shared" ref="O367:O370" si="94">G367/$K$18</f>
        <v>1.0285714285714287</v>
      </c>
      <c r="P367" s="7">
        <f t="shared" ref="P367:P370" si="95">(G367-$L$18)/($J$18-$L$18)</f>
        <v>0.49009900990099003</v>
      </c>
      <c r="R367" s="4" t="s">
        <v>8</v>
      </c>
      <c r="S367" s="4">
        <v>94</v>
      </c>
      <c r="T367" s="4" t="s">
        <v>24</v>
      </c>
      <c r="U367" s="4">
        <v>8</v>
      </c>
      <c r="V367" s="4">
        <v>494094.297571</v>
      </c>
      <c r="W367" s="4">
        <v>5180681.6816999903</v>
      </c>
      <c r="X367" s="4">
        <v>267.50547045951856</v>
      </c>
      <c r="Y367" s="4">
        <v>0.72097309251750819</v>
      </c>
      <c r="Z367" s="4">
        <v>0.43197879858657234</v>
      </c>
      <c r="AA367" s="4">
        <v>0.69857142857142851</v>
      </c>
      <c r="AB367">
        <v>0.20420792079207908</v>
      </c>
    </row>
    <row r="368" spans="1:28" x14ac:dyDescent="0.25">
      <c r="A368" s="1" t="s">
        <v>8</v>
      </c>
      <c r="B368" s="1">
        <v>93</v>
      </c>
      <c r="C368" s="1" t="s">
        <v>24</v>
      </c>
      <c r="D368" s="1">
        <v>8</v>
      </c>
      <c r="E368" s="1">
        <v>494062.370444</v>
      </c>
      <c r="F368" s="1">
        <v>5180663.4891600003</v>
      </c>
      <c r="G368" s="1">
        <v>320.56892778993432</v>
      </c>
      <c r="M368" s="6">
        <f t="shared" si="92"/>
        <v>0.8639882049391816</v>
      </c>
      <c r="N368" s="6">
        <f t="shared" si="93"/>
        <v>0.5176678445229681</v>
      </c>
      <c r="O368" s="6">
        <f t="shared" si="94"/>
        <v>0.83714285714285708</v>
      </c>
      <c r="P368" s="7">
        <f t="shared" si="95"/>
        <v>0.32425742574257416</v>
      </c>
      <c r="R368" s="4" t="s">
        <v>8</v>
      </c>
      <c r="S368" s="4">
        <v>121</v>
      </c>
      <c r="T368" s="4" t="s">
        <v>24</v>
      </c>
      <c r="U368" s="4">
        <v>8</v>
      </c>
      <c r="V368" s="4">
        <v>494105.779413999</v>
      </c>
      <c r="W368" s="4">
        <v>5180713.4513499904</v>
      </c>
      <c r="X368" s="4">
        <v>177.24288840262582</v>
      </c>
      <c r="Y368" s="4">
        <v>0.47769996314043495</v>
      </c>
      <c r="Z368" s="4">
        <v>0.28621908127208479</v>
      </c>
      <c r="AA368" s="4">
        <v>0.46285714285714291</v>
      </c>
      <c r="AB368">
        <v>0</v>
      </c>
    </row>
    <row r="369" spans="1:28" x14ac:dyDescent="0.25">
      <c r="A369" s="1" t="s">
        <v>8</v>
      </c>
      <c r="B369" s="1">
        <v>94</v>
      </c>
      <c r="C369" s="1" t="s">
        <v>24</v>
      </c>
      <c r="D369" s="1">
        <v>8</v>
      </c>
      <c r="E369" s="1">
        <v>494094.297571</v>
      </c>
      <c r="F369" s="1">
        <v>5180681.6816999903</v>
      </c>
      <c r="G369" s="1">
        <v>267.50547045951856</v>
      </c>
      <c r="M369" s="6">
        <f t="shared" si="92"/>
        <v>0.72097309251750819</v>
      </c>
      <c r="N369" s="6">
        <f t="shared" si="93"/>
        <v>0.43197879858657234</v>
      </c>
      <c r="O369" s="6">
        <f t="shared" si="94"/>
        <v>0.69857142857142851</v>
      </c>
      <c r="P369" s="7">
        <f t="shared" si="95"/>
        <v>0.20420792079207908</v>
      </c>
      <c r="R369" s="4" t="s">
        <v>8</v>
      </c>
      <c r="S369" s="4">
        <v>148</v>
      </c>
      <c r="T369" s="4" t="s">
        <v>24</v>
      </c>
      <c r="U369" s="4">
        <v>8</v>
      </c>
      <c r="V369" s="4">
        <v>494134.94672100001</v>
      </c>
      <c r="W369" s="4">
        <v>5180720.0901100002</v>
      </c>
      <c r="X369" s="4">
        <v>402.62582056892779</v>
      </c>
      <c r="Y369" s="4">
        <v>1.0851455952819757</v>
      </c>
      <c r="Z369" s="4">
        <v>0.65017667844522964</v>
      </c>
      <c r="AA369" s="4">
        <v>1.0514285714285714</v>
      </c>
      <c r="AB369" s="7">
        <v>0.5099009900990098</v>
      </c>
    </row>
    <row r="370" spans="1:28" x14ac:dyDescent="0.25">
      <c r="A370" s="1" t="s">
        <v>8</v>
      </c>
      <c r="B370" s="1">
        <v>121</v>
      </c>
      <c r="C370" s="1" t="s">
        <v>24</v>
      </c>
      <c r="D370" s="1">
        <v>8</v>
      </c>
      <c r="E370" s="1">
        <v>494105.779413999</v>
      </c>
      <c r="F370" s="1">
        <v>5180713.4513499904</v>
      </c>
      <c r="G370" s="1">
        <v>177.24288840262582</v>
      </c>
      <c r="M370" s="6">
        <f t="shared" si="92"/>
        <v>0.47769996314043495</v>
      </c>
      <c r="N370" s="6">
        <f t="shared" si="93"/>
        <v>0.28621908127208479</v>
      </c>
      <c r="O370" s="6">
        <f t="shared" si="94"/>
        <v>0.46285714285714291</v>
      </c>
      <c r="P370" s="7">
        <f t="shared" si="95"/>
        <v>0</v>
      </c>
      <c r="R370" s="4" t="s">
        <v>8</v>
      </c>
      <c r="S370" s="4">
        <v>174</v>
      </c>
      <c r="T370" s="4" t="s">
        <v>24</v>
      </c>
      <c r="U370" s="4">
        <v>8</v>
      </c>
      <c r="V370" s="4">
        <v>494148.57913600001</v>
      </c>
      <c r="W370" s="4">
        <v>5180765.6369000003</v>
      </c>
      <c r="X370" s="4">
        <v>393.87308533916848</v>
      </c>
      <c r="Y370" s="4">
        <v>1.0615554736454109</v>
      </c>
      <c r="Z370" s="4">
        <v>0.63604240282685509</v>
      </c>
      <c r="AA370" s="4">
        <v>1.0285714285714287</v>
      </c>
      <c r="AB370">
        <v>0.49009900990099003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060"/>
  <sheetViews>
    <sheetView workbookViewId="0"/>
  </sheetViews>
  <sheetFormatPr defaultRowHeight="15" x14ac:dyDescent="0.25"/>
  <sheetData>
    <row r="1" spans="1:3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s="23" t="s">
        <v>6</v>
      </c>
      <c r="G1" s="23" t="s">
        <v>37</v>
      </c>
      <c r="H1" s="23" t="s">
        <v>44</v>
      </c>
      <c r="I1" s="23" t="s">
        <v>55</v>
      </c>
      <c r="J1" s="23" t="s">
        <v>68</v>
      </c>
      <c r="K1" s="23" t="s">
        <v>73</v>
      </c>
      <c r="L1" s="23" t="s">
        <v>74</v>
      </c>
      <c r="M1" s="23" t="s">
        <v>84</v>
      </c>
      <c r="N1" s="23" t="s">
        <v>89</v>
      </c>
      <c r="O1" s="23" t="s">
        <v>97</v>
      </c>
      <c r="P1" s="23" t="s">
        <v>103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s="38" t="s">
        <v>292</v>
      </c>
      <c r="AC1" s="38" t="s">
        <v>291</v>
      </c>
      <c r="AD1" s="38" t="s">
        <v>293</v>
      </c>
      <c r="AE1" s="38" t="s">
        <v>294</v>
      </c>
    </row>
    <row r="2" spans="1:31" x14ac:dyDescent="0.25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 s="23">
        <v>220.83661417322836</v>
      </c>
      <c r="G2" s="23">
        <v>446.94881889763781</v>
      </c>
      <c r="I2" s="23">
        <v>300.1968503937008</v>
      </c>
      <c r="J2" s="23">
        <v>395.66899999999998</v>
      </c>
      <c r="K2" s="23">
        <v>290.5</v>
      </c>
      <c r="L2" s="23">
        <v>276.57480314960628</v>
      </c>
      <c r="M2" s="23">
        <v>443.89763779527556</v>
      </c>
      <c r="O2" s="23">
        <v>124.01574803149606</v>
      </c>
      <c r="P2" s="23">
        <v>402.07877461706784</v>
      </c>
      <c r="Q2" t="s">
        <v>8</v>
      </c>
      <c r="R2" t="s">
        <v>38</v>
      </c>
      <c r="S2" t="s">
        <v>46</v>
      </c>
      <c r="T2" t="s">
        <v>8</v>
      </c>
      <c r="U2" t="s">
        <v>48</v>
      </c>
      <c r="V2" t="s">
        <v>46</v>
      </c>
      <c r="W2" t="s">
        <v>8</v>
      </c>
      <c r="X2" t="s">
        <v>48</v>
      </c>
      <c r="Z2" t="s">
        <v>50</v>
      </c>
      <c r="AA2" t="s">
        <v>48</v>
      </c>
      <c r="AB2" s="38">
        <v>1999</v>
      </c>
      <c r="AC2" s="38" t="s">
        <v>8</v>
      </c>
      <c r="AD2" s="38">
        <v>220.83661417322836</v>
      </c>
      <c r="AE2" s="38">
        <v>0.94384494672192631</v>
      </c>
    </row>
    <row r="3" spans="1:31" x14ac:dyDescent="0.25">
      <c r="A3">
        <v>2</v>
      </c>
      <c r="B3" t="s">
        <v>9</v>
      </c>
      <c r="C3">
        <v>5</v>
      </c>
      <c r="D3">
        <v>493353.58603200002</v>
      </c>
      <c r="E3">
        <v>5180575.07118</v>
      </c>
      <c r="F3" s="23">
        <v>242.73622047244095</v>
      </c>
      <c r="G3" s="23">
        <v>335.7775590551181</v>
      </c>
      <c r="H3" s="23">
        <v>108.19499999999999</v>
      </c>
      <c r="I3" s="23">
        <v>326.77165354330708</v>
      </c>
      <c r="J3" s="23">
        <v>371.06299999999999</v>
      </c>
      <c r="L3" s="23">
        <v>308.56299212598424</v>
      </c>
      <c r="M3" s="23">
        <v>436.51574803149606</v>
      </c>
      <c r="N3" s="23">
        <v>105.5</v>
      </c>
      <c r="O3" s="23">
        <v>263.77952755905511</v>
      </c>
      <c r="P3" s="23">
        <v>386.76148796498904</v>
      </c>
      <c r="Q3" t="s">
        <v>8</v>
      </c>
      <c r="R3" t="s">
        <v>38</v>
      </c>
      <c r="S3" t="s">
        <v>47</v>
      </c>
      <c r="T3" t="s">
        <v>8</v>
      </c>
      <c r="U3" t="s">
        <v>48</v>
      </c>
      <c r="V3" t="s">
        <v>47</v>
      </c>
      <c r="W3" t="s">
        <v>8</v>
      </c>
      <c r="X3" t="s">
        <v>48</v>
      </c>
      <c r="Y3" t="s">
        <v>47</v>
      </c>
      <c r="Z3" t="s">
        <v>8</v>
      </c>
      <c r="AA3" t="s">
        <v>48</v>
      </c>
      <c r="AB3" s="38">
        <v>1999</v>
      </c>
      <c r="AC3" s="38" t="s">
        <v>8</v>
      </c>
      <c r="AD3" s="38">
        <v>242.73622047244095</v>
      </c>
      <c r="AE3" s="38">
        <v>0.93103939702533256</v>
      </c>
    </row>
    <row r="4" spans="1:31" x14ac:dyDescent="0.25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 s="23">
        <v>255.34448818897638</v>
      </c>
      <c r="G4" s="23">
        <v>548.86811023622045</v>
      </c>
      <c r="H4" s="23">
        <v>154.19499999999999</v>
      </c>
      <c r="I4" s="23">
        <v>417.81496062992125</v>
      </c>
      <c r="J4" s="23">
        <v>502.46100000000001</v>
      </c>
      <c r="K4" s="23">
        <v>180.5</v>
      </c>
      <c r="L4" s="23">
        <v>360.72834645669292</v>
      </c>
      <c r="M4" s="23">
        <v>475.88582677165351</v>
      </c>
      <c r="N4" s="23">
        <v>151.5</v>
      </c>
      <c r="O4" s="23">
        <v>320.37401574803147</v>
      </c>
      <c r="P4" s="23">
        <v>538.29321663019687</v>
      </c>
      <c r="Q4" t="s">
        <v>8</v>
      </c>
      <c r="R4" t="s">
        <v>38</v>
      </c>
      <c r="S4" t="s">
        <v>47</v>
      </c>
      <c r="T4" t="s">
        <v>8</v>
      </c>
      <c r="U4" t="s">
        <v>48</v>
      </c>
      <c r="V4" t="s">
        <v>47</v>
      </c>
      <c r="W4" t="s">
        <v>8</v>
      </c>
      <c r="X4" t="s">
        <v>48</v>
      </c>
      <c r="Y4" t="s">
        <v>47</v>
      </c>
      <c r="Z4" t="s">
        <v>8</v>
      </c>
      <c r="AA4" t="s">
        <v>48</v>
      </c>
      <c r="AB4" s="38">
        <v>1999</v>
      </c>
      <c r="AC4" s="38" t="s">
        <v>8</v>
      </c>
      <c r="AD4" s="38">
        <v>255.34448818897638</v>
      </c>
      <c r="AE4" s="38">
        <v>0.97939968684730372</v>
      </c>
    </row>
    <row r="5" spans="1:31" x14ac:dyDescent="0.25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 s="23">
        <v>289.1781496062992</v>
      </c>
      <c r="G5" s="23">
        <v>519.88188976377955</v>
      </c>
      <c r="I5" s="23">
        <v>411.90944881889766</v>
      </c>
      <c r="J5" s="23">
        <v>566.92899999999997</v>
      </c>
      <c r="K5" s="23">
        <v>395.17716535433073</v>
      </c>
      <c r="L5" s="23">
        <v>367.61811023622045</v>
      </c>
      <c r="M5" s="23">
        <v>466.53543307086613</v>
      </c>
      <c r="N5" s="23">
        <v>449.29500000000002</v>
      </c>
      <c r="O5" s="23">
        <v>287.8937007874016</v>
      </c>
      <c r="P5" s="23">
        <v>548.14004376367609</v>
      </c>
      <c r="Q5" t="s">
        <v>8</v>
      </c>
      <c r="R5" t="s">
        <v>38</v>
      </c>
      <c r="T5" t="s">
        <v>8</v>
      </c>
      <c r="U5" t="s">
        <v>48</v>
      </c>
      <c r="V5" t="s">
        <v>38</v>
      </c>
      <c r="W5" t="s">
        <v>8</v>
      </c>
      <c r="X5" t="s">
        <v>48</v>
      </c>
      <c r="Y5" t="s">
        <v>38</v>
      </c>
      <c r="Z5" t="s">
        <v>8</v>
      </c>
      <c r="AA5" t="s">
        <v>48</v>
      </c>
      <c r="AB5" s="38">
        <v>1999</v>
      </c>
      <c r="AC5" s="38" t="s">
        <v>8</v>
      </c>
      <c r="AD5" s="38">
        <v>289.1781496062992</v>
      </c>
      <c r="AE5" s="38">
        <v>1.0405588072347778</v>
      </c>
    </row>
    <row r="6" spans="1:31" x14ac:dyDescent="0.25">
      <c r="A6">
        <v>5</v>
      </c>
      <c r="B6" t="s">
        <v>15</v>
      </c>
      <c r="C6">
        <v>1</v>
      </c>
      <c r="D6">
        <v>493446.911100998</v>
      </c>
      <c r="E6">
        <v>5180572.1204000004</v>
      </c>
      <c r="F6" s="23">
        <v>341.52066929133861</v>
      </c>
      <c r="G6" s="23">
        <v>588.92716535433067</v>
      </c>
      <c r="I6" s="23">
        <v>479.3307086614173</v>
      </c>
      <c r="K6" s="23">
        <v>511.81102362204723</v>
      </c>
      <c r="L6" s="23">
        <v>481.79133858267716</v>
      </c>
      <c r="M6" s="23">
        <v>150</v>
      </c>
      <c r="N6" s="23">
        <v>364.66500000000002</v>
      </c>
      <c r="O6" s="23">
        <v>338.58267716535431</v>
      </c>
      <c r="P6" s="23">
        <v>148.12992125984252</v>
      </c>
      <c r="Q6" t="s">
        <v>8</v>
      </c>
      <c r="R6" t="s">
        <v>38</v>
      </c>
      <c r="T6" t="s">
        <v>48</v>
      </c>
      <c r="U6" t="s">
        <v>46</v>
      </c>
      <c r="V6" t="s">
        <v>8</v>
      </c>
      <c r="W6" t="s">
        <v>48</v>
      </c>
      <c r="X6" t="s">
        <v>46</v>
      </c>
      <c r="Y6" t="s">
        <v>8</v>
      </c>
      <c r="Z6" t="s">
        <v>48</v>
      </c>
      <c r="AA6" t="s">
        <v>46</v>
      </c>
      <c r="AB6" s="38">
        <v>1999</v>
      </c>
      <c r="AC6" s="38" t="s">
        <v>8</v>
      </c>
      <c r="AD6" s="38">
        <v>341.52066929133861</v>
      </c>
      <c r="AE6" s="38">
        <v>1.2836341235291897</v>
      </c>
    </row>
    <row r="7" spans="1:31" x14ac:dyDescent="0.25">
      <c r="A7">
        <v>6</v>
      </c>
      <c r="B7" t="s">
        <v>15</v>
      </c>
      <c r="C7">
        <v>2</v>
      </c>
      <c r="D7">
        <v>493479.23487300001</v>
      </c>
      <c r="E7">
        <v>5180583.9985100003</v>
      </c>
      <c r="F7" s="23">
        <v>256.9931102362205</v>
      </c>
      <c r="G7" s="23">
        <v>462.25393700787401</v>
      </c>
      <c r="I7" s="23">
        <v>550.68897637795271</v>
      </c>
      <c r="J7" s="23">
        <v>81.5</v>
      </c>
      <c r="K7" s="23">
        <v>487.20472440944883</v>
      </c>
      <c r="L7" s="23">
        <v>453.24803149606299</v>
      </c>
      <c r="N7" s="23">
        <v>327.26400000000001</v>
      </c>
      <c r="O7" s="23">
        <v>406.98818897637796</v>
      </c>
      <c r="P7" s="23">
        <v>105.5</v>
      </c>
      <c r="Q7" t="s">
        <v>8</v>
      </c>
      <c r="R7" t="s">
        <v>38</v>
      </c>
      <c r="T7" t="s">
        <v>48</v>
      </c>
      <c r="U7" t="s">
        <v>49</v>
      </c>
      <c r="V7" t="s">
        <v>8</v>
      </c>
      <c r="W7" t="s">
        <v>48</v>
      </c>
      <c r="X7" t="s">
        <v>49</v>
      </c>
      <c r="Y7" t="s">
        <v>8</v>
      </c>
      <c r="Z7" t="s">
        <v>48</v>
      </c>
      <c r="AA7" t="s">
        <v>49</v>
      </c>
      <c r="AB7" s="38">
        <v>1999</v>
      </c>
      <c r="AC7" s="38" t="s">
        <v>8</v>
      </c>
      <c r="AD7" s="38">
        <v>256.9931102362205</v>
      </c>
      <c r="AE7" s="38">
        <v>1.0105855943027444</v>
      </c>
    </row>
    <row r="8" spans="1:31" x14ac:dyDescent="0.25">
      <c r="A8">
        <v>7</v>
      </c>
      <c r="B8" t="s">
        <v>15</v>
      </c>
      <c r="C8">
        <v>3</v>
      </c>
      <c r="D8">
        <v>493510.72638299799</v>
      </c>
      <c r="E8">
        <v>5180568.2729099803</v>
      </c>
      <c r="F8" s="23">
        <v>303.62204724409452</v>
      </c>
      <c r="G8" s="23">
        <v>529.62598425196848</v>
      </c>
      <c r="H8" s="23">
        <v>503.48899999999998</v>
      </c>
      <c r="I8" s="23">
        <v>569.38976377952758</v>
      </c>
      <c r="K8" s="23">
        <v>452.75590551181102</v>
      </c>
      <c r="L8" s="23">
        <v>413.87795275590548</v>
      </c>
      <c r="M8" s="23">
        <v>93.5</v>
      </c>
      <c r="N8" s="23">
        <v>336.12200000000001</v>
      </c>
      <c r="O8" s="23">
        <v>269.19291338582678</v>
      </c>
      <c r="P8" s="23">
        <v>138.28740157480314</v>
      </c>
      <c r="Q8" t="s">
        <v>8</v>
      </c>
      <c r="R8" t="s">
        <v>38</v>
      </c>
      <c r="S8" t="s">
        <v>8</v>
      </c>
      <c r="T8" t="s">
        <v>48</v>
      </c>
      <c r="U8" t="s">
        <v>50</v>
      </c>
      <c r="V8" t="s">
        <v>8</v>
      </c>
      <c r="W8" t="s">
        <v>48</v>
      </c>
      <c r="X8" t="s">
        <v>92</v>
      </c>
      <c r="Y8" t="s">
        <v>8</v>
      </c>
      <c r="Z8" t="s">
        <v>48</v>
      </c>
      <c r="AA8" t="s">
        <v>104</v>
      </c>
      <c r="AB8" s="38">
        <v>1999</v>
      </c>
      <c r="AC8" s="38" t="s">
        <v>8</v>
      </c>
      <c r="AD8" s="38">
        <v>303.62204724409452</v>
      </c>
      <c r="AE8" s="38">
        <v>1.1237924285226977</v>
      </c>
    </row>
    <row r="9" spans="1:31" x14ac:dyDescent="0.25">
      <c r="A9">
        <v>8</v>
      </c>
      <c r="B9" t="s">
        <v>15</v>
      </c>
      <c r="C9">
        <v>3</v>
      </c>
      <c r="D9">
        <v>493542.64672600001</v>
      </c>
      <c r="E9">
        <v>5180578.1283600004</v>
      </c>
      <c r="F9" s="23">
        <v>183.48917322834646</v>
      </c>
      <c r="G9" s="23">
        <v>348.52362204724409</v>
      </c>
      <c r="H9" s="23">
        <v>449.89699999999999</v>
      </c>
      <c r="J9" s="23">
        <v>147.63800000000001</v>
      </c>
      <c r="K9" s="23">
        <v>486.71259842519686</v>
      </c>
      <c r="L9" s="23">
        <v>523.12992125984249</v>
      </c>
      <c r="M9" s="23">
        <v>98</v>
      </c>
      <c r="N9" s="23">
        <v>347.93299999999999</v>
      </c>
      <c r="O9" s="23">
        <v>356.29921259842519</v>
      </c>
      <c r="P9" s="23">
        <v>169.78346456692913</v>
      </c>
      <c r="Q9" t="s">
        <v>8</v>
      </c>
      <c r="R9" t="s">
        <v>38</v>
      </c>
      <c r="S9" t="s">
        <v>8</v>
      </c>
      <c r="T9" t="s">
        <v>48</v>
      </c>
      <c r="U9" t="s">
        <v>50</v>
      </c>
      <c r="V9" t="s">
        <v>8</v>
      </c>
      <c r="W9" t="s">
        <v>48</v>
      </c>
      <c r="X9" t="s">
        <v>92</v>
      </c>
      <c r="Y9" t="s">
        <v>8</v>
      </c>
      <c r="Z9" t="s">
        <v>48</v>
      </c>
      <c r="AA9" t="s">
        <v>104</v>
      </c>
      <c r="AB9" s="38">
        <v>1999</v>
      </c>
      <c r="AC9" s="38" t="s">
        <v>8</v>
      </c>
      <c r="AD9" s="38">
        <v>183.48917322834646</v>
      </c>
      <c r="AE9" s="38">
        <v>0.67914614719704325</v>
      </c>
    </row>
    <row r="10" spans="1:31" x14ac:dyDescent="0.25">
      <c r="A10">
        <v>9</v>
      </c>
      <c r="B10" t="s">
        <v>15</v>
      </c>
      <c r="C10">
        <v>4</v>
      </c>
      <c r="D10">
        <v>493574.550785998</v>
      </c>
      <c r="E10">
        <v>5180572.8713800004</v>
      </c>
      <c r="F10" s="23">
        <v>235.64960629921259</v>
      </c>
      <c r="G10" s="23">
        <v>497.04724409448818</v>
      </c>
      <c r="H10" s="23">
        <v>456.63900000000001</v>
      </c>
      <c r="I10" s="23">
        <v>545.27559055118104</v>
      </c>
      <c r="K10" s="23">
        <v>544.78346456692907</v>
      </c>
      <c r="L10" s="23">
        <v>428.14960629921256</v>
      </c>
      <c r="M10" s="23">
        <v>390.89417555373257</v>
      </c>
      <c r="N10" s="23">
        <v>287.40199999999999</v>
      </c>
      <c r="O10" s="23">
        <v>348.91732283464569</v>
      </c>
      <c r="P10" s="23">
        <v>565.09846827133481</v>
      </c>
      <c r="Q10" t="s">
        <v>8</v>
      </c>
      <c r="R10" t="s">
        <v>38</v>
      </c>
      <c r="S10" t="s">
        <v>8</v>
      </c>
      <c r="T10" t="s">
        <v>48</v>
      </c>
      <c r="U10" t="s">
        <v>45</v>
      </c>
      <c r="V10" t="s">
        <v>8</v>
      </c>
      <c r="W10" t="s">
        <v>48</v>
      </c>
      <c r="X10" t="s">
        <v>45</v>
      </c>
      <c r="Y10" t="s">
        <v>8</v>
      </c>
      <c r="Z10" t="s">
        <v>48</v>
      </c>
      <c r="AA10" t="s">
        <v>90</v>
      </c>
      <c r="AB10" s="38">
        <v>1999</v>
      </c>
      <c r="AC10" s="38" t="s">
        <v>8</v>
      </c>
      <c r="AD10" s="38">
        <v>235.64960629921259</v>
      </c>
      <c r="AE10" s="38">
        <v>0.90563725335676881</v>
      </c>
    </row>
    <row r="11" spans="1:31" x14ac:dyDescent="0.25">
      <c r="A11">
        <v>10</v>
      </c>
      <c r="B11" t="s">
        <v>15</v>
      </c>
      <c r="C11">
        <v>5</v>
      </c>
      <c r="D11">
        <v>493606.467921998</v>
      </c>
      <c r="E11">
        <v>5180579.8379899804</v>
      </c>
      <c r="F11" s="23">
        <v>221.88484251968504</v>
      </c>
      <c r="G11" s="23">
        <v>483.42519685039372</v>
      </c>
      <c r="H11" s="23">
        <v>392.36700000000002</v>
      </c>
      <c r="I11" s="23">
        <v>547.73622047244089</v>
      </c>
      <c r="J11" s="23">
        <v>183.071</v>
      </c>
      <c r="K11" s="23">
        <v>347.93307086614175</v>
      </c>
      <c r="L11" s="23">
        <v>407.9724409448819</v>
      </c>
      <c r="M11" s="23">
        <v>303.14960629921262</v>
      </c>
      <c r="N11" s="23">
        <v>229.33099999999999</v>
      </c>
      <c r="O11" s="23">
        <v>313.48425196850394</v>
      </c>
      <c r="P11" s="23">
        <v>349.56236323851203</v>
      </c>
      <c r="Q11" t="s">
        <v>8</v>
      </c>
      <c r="R11" t="s">
        <v>38</v>
      </c>
      <c r="S11" t="s">
        <v>8</v>
      </c>
      <c r="T11" t="s">
        <v>48</v>
      </c>
      <c r="U11" t="s">
        <v>38</v>
      </c>
      <c r="V11" t="s">
        <v>8</v>
      </c>
      <c r="W11" t="s">
        <v>48</v>
      </c>
      <c r="X11" t="s">
        <v>38</v>
      </c>
      <c r="Y11" t="s">
        <v>8</v>
      </c>
      <c r="Z11" t="s">
        <v>48</v>
      </c>
      <c r="AA11" t="s">
        <v>38</v>
      </c>
      <c r="AB11" s="38">
        <v>1999</v>
      </c>
      <c r="AC11" s="38" t="s">
        <v>8</v>
      </c>
      <c r="AD11" s="38">
        <v>221.88484251968504</v>
      </c>
      <c r="AE11" s="38">
        <v>0.87915280610553659</v>
      </c>
    </row>
    <row r="12" spans="1:31" x14ac:dyDescent="0.25">
      <c r="A12">
        <v>11</v>
      </c>
      <c r="B12" t="s">
        <v>15</v>
      </c>
      <c r="C12">
        <v>6</v>
      </c>
      <c r="D12">
        <v>493638.36825900001</v>
      </c>
      <c r="E12">
        <v>5180571.02544</v>
      </c>
      <c r="F12" s="23">
        <v>240.81692913385825</v>
      </c>
      <c r="G12" s="23">
        <v>528.3562992125984</v>
      </c>
      <c r="H12" s="23">
        <v>418.30200000000002</v>
      </c>
      <c r="I12" s="23">
        <v>545.76771653543301</v>
      </c>
      <c r="K12" s="23">
        <v>282.9724409448819</v>
      </c>
      <c r="L12" s="23">
        <v>404.03543307086613</v>
      </c>
      <c r="M12" s="23">
        <v>91</v>
      </c>
      <c r="N12" s="23">
        <v>360.72800000000001</v>
      </c>
      <c r="O12" s="23">
        <v>244.09448818897638</v>
      </c>
      <c r="P12" s="23">
        <v>147</v>
      </c>
      <c r="Q12" t="s">
        <v>8</v>
      </c>
      <c r="R12" t="s">
        <v>38</v>
      </c>
      <c r="S12" t="s">
        <v>8</v>
      </c>
      <c r="T12" t="s">
        <v>48</v>
      </c>
      <c r="U12" t="s">
        <v>47</v>
      </c>
      <c r="V12" t="s">
        <v>8</v>
      </c>
      <c r="W12" t="s">
        <v>48</v>
      </c>
      <c r="X12" t="s">
        <v>47</v>
      </c>
      <c r="Y12" t="s">
        <v>8</v>
      </c>
      <c r="Z12" t="s">
        <v>48</v>
      </c>
      <c r="AA12" t="s">
        <v>47</v>
      </c>
      <c r="AB12" s="38">
        <v>1999</v>
      </c>
      <c r="AC12" s="38" t="s">
        <v>8</v>
      </c>
      <c r="AD12" s="38">
        <v>240.81692913385825</v>
      </c>
      <c r="AE12" s="38">
        <v>0.9388212271567421</v>
      </c>
    </row>
    <row r="13" spans="1:31" x14ac:dyDescent="0.25">
      <c r="A13">
        <v>12</v>
      </c>
      <c r="B13" t="s">
        <v>15</v>
      </c>
      <c r="C13">
        <v>6</v>
      </c>
      <c r="D13">
        <v>493668.466732</v>
      </c>
      <c r="E13">
        <v>5180579.1139500001</v>
      </c>
      <c r="F13" s="23">
        <v>239.92125984251967</v>
      </c>
      <c r="G13" s="23">
        <v>437.75590551181102</v>
      </c>
      <c r="H13" s="23">
        <v>388.13499999999999</v>
      </c>
      <c r="I13" s="23">
        <v>496.55511811023621</v>
      </c>
      <c r="J13" s="23">
        <v>64.5</v>
      </c>
      <c r="K13" s="23">
        <v>377.95275590551182</v>
      </c>
      <c r="L13" s="23">
        <v>655.51181102362204</v>
      </c>
      <c r="M13" s="23">
        <v>48.5</v>
      </c>
      <c r="N13" s="23">
        <v>226.37799999999999</v>
      </c>
      <c r="O13" s="23">
        <v>343.99606299212599</v>
      </c>
      <c r="P13" s="23">
        <v>126</v>
      </c>
      <c r="Q13" t="s">
        <v>8</v>
      </c>
      <c r="R13" t="s">
        <v>38</v>
      </c>
      <c r="S13" t="s">
        <v>8</v>
      </c>
      <c r="T13" t="s">
        <v>48</v>
      </c>
      <c r="U13" t="s">
        <v>47</v>
      </c>
      <c r="V13" t="s">
        <v>8</v>
      </c>
      <c r="W13" t="s">
        <v>48</v>
      </c>
      <c r="X13" t="s">
        <v>47</v>
      </c>
      <c r="Y13" t="s">
        <v>8</v>
      </c>
      <c r="Z13" t="s">
        <v>48</v>
      </c>
      <c r="AA13" t="s">
        <v>47</v>
      </c>
      <c r="AB13" s="38">
        <v>1999</v>
      </c>
      <c r="AC13" s="38" t="s">
        <v>8</v>
      </c>
      <c r="AD13" s="38">
        <v>239.92125984251967</v>
      </c>
      <c r="AE13" s="38">
        <v>0.9353294737063288</v>
      </c>
    </row>
    <row r="14" spans="1:31" x14ac:dyDescent="0.25">
      <c r="A14">
        <v>13</v>
      </c>
      <c r="B14" t="s">
        <v>24</v>
      </c>
      <c r="C14">
        <v>1</v>
      </c>
      <c r="D14">
        <v>493702.19999400002</v>
      </c>
      <c r="E14">
        <v>5180582.7370800003</v>
      </c>
      <c r="F14" s="23">
        <v>252.08169291338584</v>
      </c>
      <c r="G14" s="23">
        <v>286.32874015748035</v>
      </c>
      <c r="H14" s="23">
        <v>286.41199999999998</v>
      </c>
      <c r="J14" s="23">
        <v>290.846</v>
      </c>
      <c r="K14" s="23">
        <v>487.6968503937008</v>
      </c>
      <c r="L14" s="23">
        <v>141</v>
      </c>
      <c r="M14" s="23">
        <v>239.66535433070865</v>
      </c>
      <c r="N14" s="23">
        <v>418.30700000000002</v>
      </c>
      <c r="P14" s="23">
        <v>356.67416572928386</v>
      </c>
      <c r="Q14" t="s">
        <v>8</v>
      </c>
      <c r="R14" t="s">
        <v>38</v>
      </c>
      <c r="S14" t="s">
        <v>48</v>
      </c>
      <c r="T14" t="s">
        <v>50</v>
      </c>
      <c r="U14" t="s">
        <v>8</v>
      </c>
      <c r="V14" t="s">
        <v>48</v>
      </c>
      <c r="W14" t="s">
        <v>92</v>
      </c>
      <c r="X14" t="s">
        <v>8</v>
      </c>
      <c r="Y14" t="s">
        <v>48</v>
      </c>
      <c r="AA14" t="s">
        <v>50</v>
      </c>
      <c r="AB14" s="38">
        <v>1999</v>
      </c>
      <c r="AC14" s="38" t="s">
        <v>8</v>
      </c>
      <c r="AD14" s="38">
        <v>252.08169291338584</v>
      </c>
      <c r="AE14" s="38">
        <v>1.0225795897543959</v>
      </c>
    </row>
    <row r="15" spans="1:31" x14ac:dyDescent="0.25">
      <c r="A15">
        <v>14</v>
      </c>
      <c r="B15" t="s">
        <v>24</v>
      </c>
      <c r="C15">
        <v>3</v>
      </c>
      <c r="D15">
        <v>493768.28853800002</v>
      </c>
      <c r="E15">
        <v>5180574.2933700001</v>
      </c>
      <c r="F15" s="23">
        <v>256.27952755905511</v>
      </c>
      <c r="G15" s="23">
        <v>380.62007874015745</v>
      </c>
      <c r="H15" s="23">
        <v>510.52699999999999</v>
      </c>
      <c r="J15" s="23">
        <v>189.96100000000001</v>
      </c>
      <c r="K15" s="23">
        <v>442.91338582677167</v>
      </c>
      <c r="L15" s="23">
        <v>469.48818897637796</v>
      </c>
      <c r="N15" s="23">
        <v>249.01599999999999</v>
      </c>
      <c r="O15" s="23">
        <v>414.86220472440942</v>
      </c>
      <c r="P15" s="23">
        <v>331.50984682713346</v>
      </c>
      <c r="Q15" t="s">
        <v>8</v>
      </c>
      <c r="R15" t="s">
        <v>38</v>
      </c>
      <c r="S15" t="s">
        <v>48</v>
      </c>
      <c r="T15" t="s">
        <v>38</v>
      </c>
      <c r="U15" t="s">
        <v>8</v>
      </c>
      <c r="V15" t="s">
        <v>48</v>
      </c>
      <c r="W15" t="s">
        <v>38</v>
      </c>
      <c r="X15" t="s">
        <v>8</v>
      </c>
      <c r="Y15" t="s">
        <v>48</v>
      </c>
      <c r="Z15" t="s">
        <v>38</v>
      </c>
      <c r="AA15" t="s">
        <v>8</v>
      </c>
      <c r="AB15" s="38">
        <v>1999</v>
      </c>
      <c r="AC15" s="38" t="s">
        <v>8</v>
      </c>
      <c r="AD15" s="38">
        <v>256.27952755905511</v>
      </c>
      <c r="AE15" s="38">
        <v>0.9760810839305839</v>
      </c>
    </row>
    <row r="16" spans="1:31" x14ac:dyDescent="0.25">
      <c r="A16">
        <v>15</v>
      </c>
      <c r="B16" t="s">
        <v>24</v>
      </c>
      <c r="C16">
        <v>3</v>
      </c>
      <c r="D16">
        <v>493797.922326</v>
      </c>
      <c r="E16">
        <v>5180576.3034399804</v>
      </c>
      <c r="F16" s="23">
        <v>255.80708661417322</v>
      </c>
      <c r="G16" s="23">
        <v>337.16535433070868</v>
      </c>
      <c r="H16" s="23">
        <v>437.44600000000003</v>
      </c>
      <c r="J16" s="23">
        <v>353.839</v>
      </c>
      <c r="K16" s="23">
        <v>615.64960629921256</v>
      </c>
      <c r="L16" s="23">
        <v>345.4724409448819</v>
      </c>
      <c r="M16" s="23">
        <v>305.11811023622045</v>
      </c>
      <c r="N16" s="23">
        <v>510.827</v>
      </c>
      <c r="O16" s="23">
        <v>243.60236220472441</v>
      </c>
      <c r="P16" s="23">
        <v>343.54485776805251</v>
      </c>
      <c r="Q16" t="s">
        <v>8</v>
      </c>
      <c r="R16" t="s">
        <v>38</v>
      </c>
      <c r="S16" t="s">
        <v>48</v>
      </c>
      <c r="T16" t="s">
        <v>38</v>
      </c>
      <c r="U16" t="s">
        <v>8</v>
      </c>
      <c r="V16" t="s">
        <v>48</v>
      </c>
      <c r="W16" t="s">
        <v>38</v>
      </c>
      <c r="X16" t="s">
        <v>8</v>
      </c>
      <c r="Y16" t="s">
        <v>48</v>
      </c>
      <c r="Z16" t="s">
        <v>38</v>
      </c>
      <c r="AA16" t="s">
        <v>8</v>
      </c>
      <c r="AB16" s="38">
        <v>1999</v>
      </c>
      <c r="AC16" s="38" t="s">
        <v>8</v>
      </c>
      <c r="AD16" s="38">
        <v>255.80708661417322</v>
      </c>
      <c r="AE16" s="38">
        <v>0.97428171792594964</v>
      </c>
    </row>
    <row r="17" spans="1:31" x14ac:dyDescent="0.25">
      <c r="A17">
        <v>16</v>
      </c>
      <c r="B17" t="s">
        <v>24</v>
      </c>
      <c r="C17">
        <v>4</v>
      </c>
      <c r="D17">
        <v>493861.755168</v>
      </c>
      <c r="E17">
        <v>5180589.4613600001</v>
      </c>
      <c r="F17" s="23">
        <v>332.78543307086613</v>
      </c>
      <c r="G17" s="23">
        <v>322.39173228346459</v>
      </c>
      <c r="H17" s="23">
        <v>502.84899999999999</v>
      </c>
      <c r="I17" s="23">
        <v>324.31102362204723</v>
      </c>
      <c r="J17" s="23">
        <v>282.48</v>
      </c>
      <c r="K17" s="23">
        <v>606.29921259842524</v>
      </c>
      <c r="L17" s="23">
        <v>485.23379819524195</v>
      </c>
      <c r="M17" s="23">
        <v>330.21653543307087</v>
      </c>
      <c r="N17" s="23">
        <v>624.01599999999996</v>
      </c>
      <c r="O17" s="23">
        <v>397.14566929133855</v>
      </c>
      <c r="P17" s="23">
        <v>430.52516411378554</v>
      </c>
      <c r="Q17" t="s">
        <v>8</v>
      </c>
      <c r="R17" t="s">
        <v>38</v>
      </c>
      <c r="S17" t="s">
        <v>48</v>
      </c>
      <c r="T17" t="s">
        <v>45</v>
      </c>
      <c r="U17" t="s">
        <v>8</v>
      </c>
      <c r="V17" t="s">
        <v>48</v>
      </c>
      <c r="W17" t="s">
        <v>45</v>
      </c>
      <c r="X17" t="s">
        <v>8</v>
      </c>
      <c r="Y17" t="s">
        <v>48</v>
      </c>
      <c r="Z17" t="s">
        <v>45</v>
      </c>
      <c r="AA17" t="s">
        <v>8</v>
      </c>
      <c r="AB17" s="38">
        <v>1999</v>
      </c>
      <c r="AC17" s="38" t="s">
        <v>8</v>
      </c>
      <c r="AD17" s="38">
        <v>332.78543307086613</v>
      </c>
      <c r="AE17" s="38">
        <v>1.3069410264008967</v>
      </c>
    </row>
    <row r="18" spans="1:31" x14ac:dyDescent="0.25">
      <c r="A18">
        <v>17</v>
      </c>
      <c r="B18" t="s">
        <v>24</v>
      </c>
      <c r="C18">
        <v>5</v>
      </c>
      <c r="D18">
        <v>493893.661479</v>
      </c>
      <c r="E18">
        <v>5180586.20627</v>
      </c>
      <c r="F18" s="23">
        <v>381.41732283464563</v>
      </c>
      <c r="G18" s="23">
        <v>501.87007874015745</v>
      </c>
      <c r="H18" s="23">
        <v>703.93200000000002</v>
      </c>
      <c r="I18" s="23">
        <v>281.98818897637796</v>
      </c>
      <c r="J18" s="23">
        <v>590.55100000000004</v>
      </c>
      <c r="K18" s="23">
        <v>626.47637795275591</v>
      </c>
      <c r="M18" s="23">
        <v>468.99606299212599</v>
      </c>
      <c r="N18" s="23">
        <v>622.53899999999999</v>
      </c>
      <c r="O18" s="23">
        <v>270.6692913385827</v>
      </c>
      <c r="P18" s="23">
        <v>619.25601750547048</v>
      </c>
      <c r="Q18" t="s">
        <v>8</v>
      </c>
      <c r="R18" t="s">
        <v>38</v>
      </c>
      <c r="S18" t="s">
        <v>48</v>
      </c>
      <c r="T18" t="s">
        <v>46</v>
      </c>
      <c r="U18" t="s">
        <v>8</v>
      </c>
      <c r="V18" t="s">
        <v>48</v>
      </c>
      <c r="W18" t="s">
        <v>46</v>
      </c>
      <c r="X18" t="s">
        <v>8</v>
      </c>
      <c r="Y18" t="s">
        <v>48</v>
      </c>
      <c r="Z18" t="s">
        <v>46</v>
      </c>
      <c r="AA18" t="s">
        <v>8</v>
      </c>
      <c r="AB18" s="38">
        <v>1999</v>
      </c>
      <c r="AC18" s="38" t="s">
        <v>8</v>
      </c>
      <c r="AD18" s="38">
        <v>381.41732283464563</v>
      </c>
      <c r="AE18" s="38">
        <v>1.4656802674775717</v>
      </c>
    </row>
    <row r="19" spans="1:31" x14ac:dyDescent="0.25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 s="23">
        <v>275.90551181102359</v>
      </c>
      <c r="G19" s="23">
        <v>511.61417322834643</v>
      </c>
      <c r="H19" s="23">
        <v>379.08</v>
      </c>
      <c r="I19" s="23">
        <v>420.2755905511811</v>
      </c>
      <c r="J19" s="23">
        <v>321.85000000000002</v>
      </c>
      <c r="K19" s="23">
        <v>399.6062992125984</v>
      </c>
      <c r="Q19" t="s">
        <v>8</v>
      </c>
      <c r="R19" t="s">
        <v>38</v>
      </c>
      <c r="S19" t="s">
        <v>45</v>
      </c>
      <c r="T19" t="s">
        <v>8</v>
      </c>
      <c r="U19" t="s">
        <v>48</v>
      </c>
      <c r="V19" t="s">
        <v>45</v>
      </c>
      <c r="W19" t="s">
        <v>8</v>
      </c>
      <c r="X19" t="s">
        <v>48</v>
      </c>
      <c r="Y19" t="s">
        <v>90</v>
      </c>
      <c r="Z19" t="s">
        <v>8</v>
      </c>
      <c r="AA19" t="s">
        <v>48</v>
      </c>
      <c r="AB19" s="38">
        <v>1999</v>
      </c>
      <c r="AC19" s="38" t="s">
        <v>8</v>
      </c>
      <c r="AD19" s="38">
        <v>275.90551181102359</v>
      </c>
      <c r="AE19" s="38">
        <v>0.85742863172963113</v>
      </c>
    </row>
    <row r="20" spans="1:31" x14ac:dyDescent="0.25">
      <c r="A20">
        <v>19</v>
      </c>
      <c r="B20" t="s">
        <v>9</v>
      </c>
      <c r="C20">
        <v>2</v>
      </c>
      <c r="D20">
        <v>493246.597671</v>
      </c>
      <c r="E20">
        <v>5180590.1908</v>
      </c>
      <c r="F20" s="23">
        <v>201.39271653543307</v>
      </c>
      <c r="G20" s="23">
        <v>515.89566929133855</v>
      </c>
      <c r="H20" s="23">
        <v>118.845</v>
      </c>
      <c r="I20" s="23">
        <v>349.40944881889766</v>
      </c>
      <c r="J20" s="23">
        <v>403.05099999999999</v>
      </c>
      <c r="K20" s="23">
        <v>68.5</v>
      </c>
      <c r="L20" s="23">
        <v>233.75984251968504</v>
      </c>
      <c r="M20" s="23">
        <v>275.59055118110234</v>
      </c>
      <c r="O20" s="23">
        <v>241.63385826771653</v>
      </c>
      <c r="P20" s="23">
        <v>431.07221006564549</v>
      </c>
      <c r="Q20" t="s">
        <v>8</v>
      </c>
      <c r="R20" t="s">
        <v>38</v>
      </c>
      <c r="S20" t="s">
        <v>49</v>
      </c>
      <c r="T20" t="s">
        <v>8</v>
      </c>
      <c r="U20" t="s">
        <v>48</v>
      </c>
      <c r="V20" t="s">
        <v>49</v>
      </c>
      <c r="W20" t="s">
        <v>8</v>
      </c>
      <c r="X20" t="s">
        <v>48</v>
      </c>
      <c r="Y20" t="s">
        <v>92</v>
      </c>
      <c r="Z20" t="s">
        <v>8</v>
      </c>
      <c r="AA20" t="s">
        <v>48</v>
      </c>
      <c r="AB20" s="38">
        <v>1999</v>
      </c>
      <c r="AC20" s="38" t="s">
        <v>8</v>
      </c>
      <c r="AD20" s="38">
        <v>201.39271653543307</v>
      </c>
      <c r="AE20" s="38">
        <v>0.74889332799100028</v>
      </c>
    </row>
    <row r="21" spans="1:31" x14ac:dyDescent="0.25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 s="23">
        <v>194.20275590551182</v>
      </c>
      <c r="G21" s="23">
        <v>396.99803149606299</v>
      </c>
      <c r="H21" s="23">
        <v>89.894999999999996</v>
      </c>
      <c r="I21" s="23">
        <v>263.77952755905511</v>
      </c>
      <c r="J21" s="23">
        <v>507.87400000000002</v>
      </c>
      <c r="K21" s="23">
        <v>265.5</v>
      </c>
      <c r="L21" s="23">
        <v>249.01574803149606</v>
      </c>
      <c r="M21" s="23">
        <v>443.89763779527556</v>
      </c>
      <c r="N21" s="23">
        <v>57.5</v>
      </c>
      <c r="O21" s="23">
        <v>246.06299212598424</v>
      </c>
      <c r="Q21" t="s">
        <v>8</v>
      </c>
      <c r="R21" t="s">
        <v>38</v>
      </c>
      <c r="S21" t="s">
        <v>49</v>
      </c>
      <c r="T21" t="s">
        <v>8</v>
      </c>
      <c r="U21" t="s">
        <v>48</v>
      </c>
      <c r="V21" t="s">
        <v>49</v>
      </c>
      <c r="W21" t="s">
        <v>8</v>
      </c>
      <c r="X21" t="s">
        <v>48</v>
      </c>
      <c r="Y21" t="s">
        <v>92</v>
      </c>
      <c r="Z21" t="s">
        <v>8</v>
      </c>
      <c r="AA21" t="s">
        <v>48</v>
      </c>
      <c r="AB21" s="38">
        <v>1999</v>
      </c>
      <c r="AC21" s="38" t="s">
        <v>8</v>
      </c>
      <c r="AD21" s="38">
        <v>194.20275590551182</v>
      </c>
      <c r="AE21" s="38">
        <v>0.72215694130882024</v>
      </c>
    </row>
    <row r="22" spans="1:31" x14ac:dyDescent="0.25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 s="23">
        <v>265.44783464566927</v>
      </c>
      <c r="G22" s="23">
        <v>470.2755905511811</v>
      </c>
      <c r="I22" s="23">
        <v>389.76377952755905</v>
      </c>
      <c r="J22" s="23">
        <v>530.02</v>
      </c>
      <c r="K22" s="23">
        <v>213</v>
      </c>
      <c r="L22" s="23">
        <v>296.25984251968504</v>
      </c>
      <c r="M22" s="23">
        <v>509.35039370078738</v>
      </c>
      <c r="N22" s="23">
        <v>188.976</v>
      </c>
      <c r="O22" s="23">
        <v>247.04724409448818</v>
      </c>
      <c r="Q22" t="s">
        <v>8</v>
      </c>
      <c r="R22" t="s">
        <v>38</v>
      </c>
      <c r="S22" t="s">
        <v>50</v>
      </c>
      <c r="T22" t="s">
        <v>8</v>
      </c>
      <c r="U22" t="s">
        <v>48</v>
      </c>
      <c r="V22" t="s">
        <v>50</v>
      </c>
      <c r="W22" t="s">
        <v>8</v>
      </c>
      <c r="X22" t="s">
        <v>48</v>
      </c>
      <c r="Y22" t="s">
        <v>46</v>
      </c>
      <c r="Z22" t="s">
        <v>8</v>
      </c>
      <c r="AA22" t="s">
        <v>48</v>
      </c>
      <c r="AB22" s="38">
        <v>1999</v>
      </c>
      <c r="AC22" s="38" t="s">
        <v>8</v>
      </c>
      <c r="AD22" s="38">
        <v>265.44783464566927</v>
      </c>
      <c r="AE22" s="38">
        <v>1.1320284626377908</v>
      </c>
    </row>
    <row r="23" spans="1:31" x14ac:dyDescent="0.25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 s="23">
        <v>162.46062992125985</v>
      </c>
      <c r="G23" s="23">
        <v>482.92322834645665</v>
      </c>
      <c r="H23" s="23">
        <v>235.23599999999999</v>
      </c>
      <c r="I23" s="23">
        <v>365.15748031496065</v>
      </c>
      <c r="J23" s="23">
        <v>552.16499999999996</v>
      </c>
      <c r="K23" s="23">
        <v>238</v>
      </c>
      <c r="L23" s="23">
        <v>290.35433070866139</v>
      </c>
      <c r="M23" s="23">
        <v>372.53937007874015</v>
      </c>
      <c r="P23" s="23">
        <v>400.43763676148797</v>
      </c>
      <c r="Q23" t="s">
        <v>8</v>
      </c>
      <c r="R23" t="s">
        <v>38</v>
      </c>
      <c r="S23" t="s">
        <v>50</v>
      </c>
      <c r="T23" t="s">
        <v>8</v>
      </c>
      <c r="U23" t="s">
        <v>48</v>
      </c>
      <c r="V23" t="s">
        <v>46</v>
      </c>
      <c r="W23" t="s">
        <v>8</v>
      </c>
      <c r="X23" t="s">
        <v>48</v>
      </c>
      <c r="Z23" t="s">
        <v>50</v>
      </c>
      <c r="AA23" t="s">
        <v>48</v>
      </c>
      <c r="AB23" s="38">
        <v>1999</v>
      </c>
      <c r="AC23" s="38" t="s">
        <v>8</v>
      </c>
      <c r="AD23" s="38">
        <v>162.46062992125985</v>
      </c>
      <c r="AE23" s="38">
        <v>0.69434882963819211</v>
      </c>
    </row>
    <row r="24" spans="1:31" x14ac:dyDescent="0.25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 s="23">
        <v>207.05708661417324</v>
      </c>
      <c r="G24" s="23">
        <v>416.38779527559058</v>
      </c>
      <c r="H24" s="23">
        <v>224.40899999999999</v>
      </c>
      <c r="I24" s="23">
        <v>429.1338582677165</v>
      </c>
      <c r="J24" s="23">
        <v>496.55500000000001</v>
      </c>
      <c r="K24" s="23">
        <v>248.5</v>
      </c>
      <c r="L24" s="23">
        <v>444.38976377952753</v>
      </c>
      <c r="M24" s="23">
        <v>510.82677165354329</v>
      </c>
      <c r="P24" s="23">
        <v>536.10503282275704</v>
      </c>
      <c r="Q24" t="s">
        <v>8</v>
      </c>
      <c r="R24" t="s">
        <v>38</v>
      </c>
      <c r="S24" t="s">
        <v>50</v>
      </c>
      <c r="T24" t="s">
        <v>8</v>
      </c>
      <c r="U24" t="s">
        <v>48</v>
      </c>
      <c r="V24" t="s">
        <v>46</v>
      </c>
      <c r="W24" t="s">
        <v>8</v>
      </c>
      <c r="X24" t="s">
        <v>48</v>
      </c>
      <c r="Z24" t="s">
        <v>50</v>
      </c>
      <c r="AA24" t="s">
        <v>48</v>
      </c>
      <c r="AB24" s="38">
        <v>1999</v>
      </c>
      <c r="AC24" s="38" t="s">
        <v>8</v>
      </c>
      <c r="AD24" s="38">
        <v>207.05708661417324</v>
      </c>
      <c r="AE24" s="38">
        <v>0.88495191621826286</v>
      </c>
    </row>
    <row r="25" spans="1:31" x14ac:dyDescent="0.25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 s="23">
        <v>231.8307086614173</v>
      </c>
      <c r="G25" s="23">
        <v>542.71653543307082</v>
      </c>
      <c r="H25" s="23">
        <v>109.995</v>
      </c>
      <c r="I25" s="23">
        <v>325.78740157480314</v>
      </c>
      <c r="J25" s="23">
        <v>617.12599999999998</v>
      </c>
      <c r="K25" s="23">
        <v>101</v>
      </c>
      <c r="L25" s="23">
        <v>304.1338582677165</v>
      </c>
      <c r="M25" s="23">
        <v>454.23228346456693</v>
      </c>
      <c r="N25" s="23">
        <v>131</v>
      </c>
      <c r="O25" s="23">
        <v>360.72834645669292</v>
      </c>
      <c r="P25" s="23">
        <v>429.97811816192558</v>
      </c>
      <c r="Q25" t="s">
        <v>8</v>
      </c>
      <c r="R25" t="s">
        <v>38</v>
      </c>
      <c r="S25" t="s">
        <v>47</v>
      </c>
      <c r="T25" t="s">
        <v>8</v>
      </c>
      <c r="U25" t="s">
        <v>48</v>
      </c>
      <c r="V25" t="s">
        <v>47</v>
      </c>
      <c r="W25" t="s">
        <v>8</v>
      </c>
      <c r="X25" t="s">
        <v>48</v>
      </c>
      <c r="Y25" t="s">
        <v>47</v>
      </c>
      <c r="Z25" t="s">
        <v>8</v>
      </c>
      <c r="AA25" t="s">
        <v>48</v>
      </c>
      <c r="AB25" s="38">
        <v>1999</v>
      </c>
      <c r="AC25" s="38" t="s">
        <v>8</v>
      </c>
      <c r="AD25" s="38">
        <v>231.8307086614173</v>
      </c>
      <c r="AE25" s="38">
        <v>0.88921020020820218</v>
      </c>
    </row>
    <row r="26" spans="1:31" x14ac:dyDescent="0.25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 s="23">
        <v>316.75196850393701</v>
      </c>
      <c r="G26" s="23">
        <v>549.6062992125984</v>
      </c>
      <c r="I26" s="23">
        <v>403.05118110236219</v>
      </c>
      <c r="J26" s="23">
        <v>518.70100000000002</v>
      </c>
      <c r="K26" s="23">
        <v>460.62992125984249</v>
      </c>
      <c r="L26" s="23">
        <v>279.5275590551181</v>
      </c>
      <c r="M26" s="23">
        <v>590.55118110236219</v>
      </c>
      <c r="N26" s="23">
        <v>505.51600000000002</v>
      </c>
      <c r="O26" s="23">
        <v>245.57086614173227</v>
      </c>
      <c r="P26" s="23">
        <v>538.29321663019687</v>
      </c>
      <c r="Q26" t="s">
        <v>8</v>
      </c>
      <c r="R26" t="s">
        <v>38</v>
      </c>
      <c r="T26" t="s">
        <v>8</v>
      </c>
      <c r="U26" t="s">
        <v>48</v>
      </c>
      <c r="V26" t="s">
        <v>38</v>
      </c>
      <c r="W26" t="s">
        <v>8</v>
      </c>
      <c r="X26" t="s">
        <v>48</v>
      </c>
      <c r="Y26" t="s">
        <v>38</v>
      </c>
      <c r="Z26" t="s">
        <v>8</v>
      </c>
      <c r="AA26" t="s">
        <v>48</v>
      </c>
      <c r="AB26" s="38">
        <v>1999</v>
      </c>
      <c r="AC26" s="38" t="s">
        <v>8</v>
      </c>
      <c r="AD26" s="38">
        <v>316.75196850393701</v>
      </c>
      <c r="AE26" s="38">
        <v>1.1397785447636908</v>
      </c>
    </row>
    <row r="27" spans="1:31" x14ac:dyDescent="0.25">
      <c r="A27">
        <v>26</v>
      </c>
      <c r="B27" t="s">
        <v>15</v>
      </c>
      <c r="C27">
        <v>1</v>
      </c>
      <c r="D27">
        <v>493468.77862400003</v>
      </c>
      <c r="E27">
        <v>5180603.8775000004</v>
      </c>
      <c r="F27" s="23">
        <v>336.00393700787401</v>
      </c>
      <c r="G27" s="23">
        <v>542.66732283464569</v>
      </c>
      <c r="I27" s="23">
        <v>633.85826771653547</v>
      </c>
      <c r="J27" s="23">
        <v>235.72800000000001</v>
      </c>
      <c r="K27" s="23">
        <v>490.15748031496065</v>
      </c>
      <c r="L27" s="23">
        <v>642.22440944881885</v>
      </c>
      <c r="M27" s="23">
        <v>175</v>
      </c>
      <c r="N27" s="23">
        <v>357.28300000000002</v>
      </c>
      <c r="O27" s="23">
        <v>390.25590551181102</v>
      </c>
      <c r="P27" s="23">
        <v>240.64960629921259</v>
      </c>
      <c r="Q27" t="s">
        <v>8</v>
      </c>
      <c r="R27" t="s">
        <v>38</v>
      </c>
      <c r="T27" t="s">
        <v>48</v>
      </c>
      <c r="U27" t="s">
        <v>46</v>
      </c>
      <c r="V27" t="s">
        <v>8</v>
      </c>
      <c r="W27" t="s">
        <v>48</v>
      </c>
      <c r="X27" t="s">
        <v>46</v>
      </c>
      <c r="Y27" t="s">
        <v>8</v>
      </c>
      <c r="Z27" t="s">
        <v>48</v>
      </c>
      <c r="AA27" t="s">
        <v>46</v>
      </c>
      <c r="AB27" s="38">
        <v>1999</v>
      </c>
      <c r="AC27" s="38" t="s">
        <v>8</v>
      </c>
      <c r="AD27" s="38">
        <v>336.00393700787401</v>
      </c>
      <c r="AE27" s="38">
        <v>1.2628990218320526</v>
      </c>
    </row>
    <row r="28" spans="1:31" x14ac:dyDescent="0.25">
      <c r="A28">
        <v>27</v>
      </c>
      <c r="B28" t="s">
        <v>15</v>
      </c>
      <c r="C28">
        <v>2</v>
      </c>
      <c r="D28">
        <v>493502.30170800001</v>
      </c>
      <c r="E28">
        <v>5180616.15558</v>
      </c>
      <c r="F28" s="23">
        <v>328.43503937007875</v>
      </c>
      <c r="G28" s="23">
        <v>617.51968503937007</v>
      </c>
      <c r="H28" s="23">
        <v>393.25299999999999</v>
      </c>
      <c r="I28" s="23">
        <v>560.03937007874015</v>
      </c>
      <c r="J28" s="23">
        <v>84</v>
      </c>
      <c r="L28" s="23">
        <v>690.94488188976379</v>
      </c>
      <c r="M28" s="23">
        <v>27.5</v>
      </c>
      <c r="N28" s="23">
        <v>359.74400000000003</v>
      </c>
      <c r="O28" s="23">
        <v>428.64173228346453</v>
      </c>
      <c r="P28" s="23">
        <v>143</v>
      </c>
      <c r="Q28" t="s">
        <v>8</v>
      </c>
      <c r="R28" t="s">
        <v>38</v>
      </c>
      <c r="S28" t="s">
        <v>8</v>
      </c>
      <c r="T28" t="s">
        <v>48</v>
      </c>
      <c r="U28" t="s">
        <v>49</v>
      </c>
      <c r="V28" t="s">
        <v>8</v>
      </c>
      <c r="W28" t="s">
        <v>48</v>
      </c>
      <c r="X28" t="s">
        <v>49</v>
      </c>
      <c r="Y28" t="s">
        <v>8</v>
      </c>
      <c r="Z28" t="s">
        <v>48</v>
      </c>
      <c r="AA28" t="s">
        <v>49</v>
      </c>
      <c r="AB28" s="38">
        <v>1999</v>
      </c>
      <c r="AC28" s="38" t="s">
        <v>8</v>
      </c>
      <c r="AD28" s="38">
        <v>328.43503937007875</v>
      </c>
      <c r="AE28" s="38">
        <v>1.2915199133026283</v>
      </c>
    </row>
    <row r="29" spans="1:31" x14ac:dyDescent="0.25">
      <c r="A29">
        <v>28</v>
      </c>
      <c r="B29" t="s">
        <v>15</v>
      </c>
      <c r="C29">
        <v>3</v>
      </c>
      <c r="D29">
        <v>493532.593582</v>
      </c>
      <c r="E29">
        <v>5180600.0302499803</v>
      </c>
      <c r="F29" s="23">
        <v>280.90551181102359</v>
      </c>
      <c r="G29" s="23">
        <v>542.47047244094483</v>
      </c>
      <c r="I29" s="23">
        <v>434.54724409448818</v>
      </c>
      <c r="J29" s="23">
        <v>134.84299999999999</v>
      </c>
      <c r="K29" s="23">
        <v>478.34645669291336</v>
      </c>
      <c r="L29" s="23">
        <v>500.98425196850394</v>
      </c>
      <c r="M29" s="23">
        <v>121</v>
      </c>
      <c r="N29" s="23">
        <v>344.488</v>
      </c>
      <c r="O29" s="23">
        <v>428.64173228346453</v>
      </c>
      <c r="P29" s="23">
        <v>176.67322834645668</v>
      </c>
      <c r="Q29" t="s">
        <v>8</v>
      </c>
      <c r="R29" t="s">
        <v>38</v>
      </c>
      <c r="T29" t="s">
        <v>48</v>
      </c>
      <c r="U29" t="s">
        <v>50</v>
      </c>
      <c r="V29" t="s">
        <v>8</v>
      </c>
      <c r="W29" t="s">
        <v>48</v>
      </c>
      <c r="X29" t="s">
        <v>92</v>
      </c>
      <c r="Y29" t="s">
        <v>8</v>
      </c>
      <c r="Z29" t="s">
        <v>48</v>
      </c>
      <c r="AA29" t="s">
        <v>104</v>
      </c>
      <c r="AB29" s="38">
        <v>1999</v>
      </c>
      <c r="AC29" s="38" t="s">
        <v>8</v>
      </c>
      <c r="AD29" s="38">
        <v>280.90551181102359</v>
      </c>
      <c r="AE29" s="38">
        <v>1.0397120043451045</v>
      </c>
    </row>
    <row r="30" spans="1:31" x14ac:dyDescent="0.25">
      <c r="A30">
        <v>29</v>
      </c>
      <c r="B30" t="s">
        <v>15</v>
      </c>
      <c r="C30">
        <v>3</v>
      </c>
      <c r="D30">
        <v>493564.513719999</v>
      </c>
      <c r="E30">
        <v>5180609.8858099803</v>
      </c>
      <c r="F30" s="23">
        <v>278.17913385826773</v>
      </c>
      <c r="G30" s="23">
        <v>501.57480314960634</v>
      </c>
      <c r="H30" s="23">
        <v>422.97699999999998</v>
      </c>
      <c r="I30" s="23">
        <v>525.09842519685037</v>
      </c>
      <c r="J30" s="23">
        <v>177.65700000000001</v>
      </c>
      <c r="K30" s="23">
        <v>439.46850393700788</v>
      </c>
      <c r="L30" s="23">
        <v>540.35433070866145</v>
      </c>
      <c r="M30" s="23">
        <v>107.5</v>
      </c>
      <c r="N30" s="23">
        <v>240.65</v>
      </c>
      <c r="O30" s="23">
        <v>389.76377952755905</v>
      </c>
      <c r="P30" s="23">
        <v>187.00787401574803</v>
      </c>
      <c r="Q30" t="s">
        <v>8</v>
      </c>
      <c r="R30" t="s">
        <v>38</v>
      </c>
      <c r="S30" t="s">
        <v>8</v>
      </c>
      <c r="T30" t="s">
        <v>48</v>
      </c>
      <c r="U30" t="s">
        <v>50</v>
      </c>
      <c r="V30" t="s">
        <v>8</v>
      </c>
      <c r="W30" t="s">
        <v>48</v>
      </c>
      <c r="X30" t="s">
        <v>92</v>
      </c>
      <c r="Y30" t="s">
        <v>8</v>
      </c>
      <c r="Z30" t="s">
        <v>48</v>
      </c>
      <c r="AA30" t="s">
        <v>104</v>
      </c>
      <c r="AB30" s="38">
        <v>1999</v>
      </c>
      <c r="AC30" s="38" t="s">
        <v>8</v>
      </c>
      <c r="AD30" s="38">
        <v>278.17913385826773</v>
      </c>
      <c r="AE30" s="38">
        <v>1.0296208962440678</v>
      </c>
    </row>
    <row r="31" spans="1:31" x14ac:dyDescent="0.25">
      <c r="A31">
        <v>30</v>
      </c>
      <c r="B31" t="s">
        <v>15</v>
      </c>
      <c r="C31">
        <v>4</v>
      </c>
      <c r="D31">
        <v>493596.417629998</v>
      </c>
      <c r="E31">
        <v>5180604.6289499803</v>
      </c>
      <c r="F31" s="23">
        <v>272.05216535433067</v>
      </c>
      <c r="G31" s="23">
        <v>531.10236220472439</v>
      </c>
      <c r="H31" s="23">
        <v>415.98899999999998</v>
      </c>
      <c r="I31" s="23">
        <v>570.8661417322835</v>
      </c>
      <c r="J31" s="23">
        <v>408.46499999999997</v>
      </c>
      <c r="K31" s="23">
        <v>444.38976377952753</v>
      </c>
      <c r="L31" s="23">
        <v>284.94094488188978</v>
      </c>
      <c r="M31" s="23">
        <v>331.00902378999177</v>
      </c>
      <c r="N31" s="23">
        <v>334.154</v>
      </c>
      <c r="O31" s="23">
        <v>396.65354330708664</v>
      </c>
      <c r="P31" s="23">
        <v>339.16849015317285</v>
      </c>
      <c r="Q31" t="s">
        <v>8</v>
      </c>
      <c r="R31" t="s">
        <v>38</v>
      </c>
      <c r="S31" t="s">
        <v>8</v>
      </c>
      <c r="T31" t="s">
        <v>48</v>
      </c>
      <c r="U31" t="s">
        <v>45</v>
      </c>
      <c r="V31" t="s">
        <v>8</v>
      </c>
      <c r="W31" t="s">
        <v>48</v>
      </c>
      <c r="X31" t="s">
        <v>45</v>
      </c>
      <c r="Y31" t="s">
        <v>8</v>
      </c>
      <c r="Z31" t="s">
        <v>48</v>
      </c>
      <c r="AA31" t="s">
        <v>90</v>
      </c>
      <c r="AB31" s="38">
        <v>1999</v>
      </c>
      <c r="AC31" s="38" t="s">
        <v>8</v>
      </c>
      <c r="AD31" s="38">
        <v>272.05216535433067</v>
      </c>
      <c r="AE31" s="38">
        <v>1.0455378206251678</v>
      </c>
    </row>
    <row r="32" spans="1:31" x14ac:dyDescent="0.25">
      <c r="A32">
        <v>31</v>
      </c>
      <c r="B32" t="s">
        <v>15</v>
      </c>
      <c r="C32">
        <v>5</v>
      </c>
      <c r="D32">
        <v>493628.33457200002</v>
      </c>
      <c r="E32">
        <v>5180611.5956800003</v>
      </c>
      <c r="F32" s="23">
        <v>292.16535433070862</v>
      </c>
      <c r="G32" s="23">
        <v>577.07677165354323</v>
      </c>
      <c r="H32" s="23">
        <v>459.59199999999998</v>
      </c>
      <c r="I32" s="23">
        <v>557.08661417322833</v>
      </c>
      <c r="J32" s="23">
        <v>201.77199999999999</v>
      </c>
      <c r="K32" s="23">
        <v>447.34251968503935</v>
      </c>
      <c r="L32" s="23">
        <v>552.65748031496059</v>
      </c>
      <c r="M32" s="23">
        <v>323.81889763779526</v>
      </c>
      <c r="N32" s="23">
        <v>152.06700000000001</v>
      </c>
      <c r="O32" s="23">
        <v>400.09842519685037</v>
      </c>
      <c r="P32" s="23">
        <v>368.70897155361047</v>
      </c>
      <c r="Q32" t="s">
        <v>8</v>
      </c>
      <c r="R32" t="s">
        <v>38</v>
      </c>
      <c r="S32" t="s">
        <v>8</v>
      </c>
      <c r="T32" t="s">
        <v>48</v>
      </c>
      <c r="U32" t="s">
        <v>38</v>
      </c>
      <c r="V32" t="s">
        <v>8</v>
      </c>
      <c r="W32" t="s">
        <v>48</v>
      </c>
      <c r="X32" t="s">
        <v>38</v>
      </c>
      <c r="Y32" t="s">
        <v>8</v>
      </c>
      <c r="Z32" t="s">
        <v>48</v>
      </c>
      <c r="AA32" t="s">
        <v>38</v>
      </c>
      <c r="AB32" s="38">
        <v>1999</v>
      </c>
      <c r="AC32" s="38" t="s">
        <v>8</v>
      </c>
      <c r="AD32" s="38">
        <v>292.16535433070862</v>
      </c>
      <c r="AE32" s="38">
        <v>1.1576184663622218</v>
      </c>
    </row>
    <row r="33" spans="1:31" x14ac:dyDescent="0.25">
      <c r="A33">
        <v>32</v>
      </c>
      <c r="B33" t="s">
        <v>15</v>
      </c>
      <c r="C33">
        <v>6</v>
      </c>
      <c r="D33">
        <v>493660.234772</v>
      </c>
      <c r="E33">
        <v>5180602.7832500003</v>
      </c>
      <c r="F33" s="23">
        <v>246.04822834645671</v>
      </c>
      <c r="G33" s="23">
        <v>530.81692913385825</v>
      </c>
      <c r="H33" s="23">
        <v>421.84500000000003</v>
      </c>
      <c r="I33" s="23">
        <v>579.72440944881885</v>
      </c>
      <c r="J33" s="23">
        <v>83.5</v>
      </c>
      <c r="K33" s="23">
        <v>468.01181102362204</v>
      </c>
      <c r="L33" s="23">
        <v>487.6968503937008</v>
      </c>
      <c r="M33" s="23">
        <v>78.5</v>
      </c>
      <c r="N33" s="23">
        <v>372.53899999999999</v>
      </c>
      <c r="O33" s="23">
        <v>416.33858267716533</v>
      </c>
      <c r="P33" s="23">
        <v>157</v>
      </c>
      <c r="Q33" t="s">
        <v>8</v>
      </c>
      <c r="R33" t="s">
        <v>38</v>
      </c>
      <c r="S33" t="s">
        <v>8</v>
      </c>
      <c r="T33" t="s">
        <v>48</v>
      </c>
      <c r="U33" t="s">
        <v>47</v>
      </c>
      <c r="V33" t="s">
        <v>8</v>
      </c>
      <c r="W33" t="s">
        <v>48</v>
      </c>
      <c r="X33" t="s">
        <v>47</v>
      </c>
      <c r="Y33" t="s">
        <v>8</v>
      </c>
      <c r="Z33" t="s">
        <v>48</v>
      </c>
      <c r="AA33" t="s">
        <v>47</v>
      </c>
      <c r="AB33" s="38">
        <v>1999</v>
      </c>
      <c r="AC33" s="38" t="s">
        <v>8</v>
      </c>
      <c r="AD33" s="38">
        <v>246.04822834645671</v>
      </c>
      <c r="AE33" s="38">
        <v>0.95921536956217845</v>
      </c>
    </row>
    <row r="34" spans="1:31" x14ac:dyDescent="0.25">
      <c r="A34">
        <v>33</v>
      </c>
      <c r="B34" t="s">
        <v>15</v>
      </c>
      <c r="C34">
        <v>6</v>
      </c>
      <c r="D34">
        <v>493692.152348998</v>
      </c>
      <c r="E34">
        <v>5180610.4170500003</v>
      </c>
      <c r="F34" s="23">
        <v>150.14271653543307</v>
      </c>
      <c r="G34" s="23">
        <v>375.74803149606299</v>
      </c>
      <c r="H34" s="23">
        <v>280.95</v>
      </c>
      <c r="I34" s="23">
        <v>355.31496062992125</v>
      </c>
      <c r="J34" s="23">
        <v>41</v>
      </c>
      <c r="K34" s="23">
        <v>276.08267716535431</v>
      </c>
      <c r="L34" s="23">
        <v>338.58267716535431</v>
      </c>
      <c r="M34" s="23">
        <v>23.5</v>
      </c>
      <c r="N34" s="23">
        <v>141.732</v>
      </c>
      <c r="O34" s="23">
        <v>248.03149606299212</v>
      </c>
      <c r="P34" s="23">
        <v>118.5</v>
      </c>
      <c r="Q34" t="s">
        <v>8</v>
      </c>
      <c r="R34" t="s">
        <v>38</v>
      </c>
      <c r="S34" t="s">
        <v>8</v>
      </c>
      <c r="T34" t="s">
        <v>48</v>
      </c>
      <c r="U34" t="s">
        <v>47</v>
      </c>
      <c r="V34" t="s">
        <v>8</v>
      </c>
      <c r="W34" t="s">
        <v>48</v>
      </c>
      <c r="X34" t="s">
        <v>47</v>
      </c>
      <c r="Y34" t="s">
        <v>8</v>
      </c>
      <c r="Z34" t="s">
        <v>48</v>
      </c>
      <c r="AA34" t="s">
        <v>47</v>
      </c>
      <c r="AB34" s="38">
        <v>1999</v>
      </c>
      <c r="AC34" s="38" t="s">
        <v>8</v>
      </c>
      <c r="AD34" s="38">
        <v>150.14271653543307</v>
      </c>
      <c r="AE34" s="38">
        <v>0.5853291539486869</v>
      </c>
    </row>
    <row r="35" spans="1:31" x14ac:dyDescent="0.25">
      <c r="A35">
        <v>34</v>
      </c>
      <c r="B35" t="s">
        <v>24</v>
      </c>
      <c r="C35">
        <v>1</v>
      </c>
      <c r="D35">
        <v>493724.06612700003</v>
      </c>
      <c r="E35">
        <v>5180614.4951200001</v>
      </c>
      <c r="F35" s="23">
        <v>263.09547244094489</v>
      </c>
      <c r="G35" s="23">
        <v>483.03149606299212</v>
      </c>
      <c r="I35" s="23">
        <v>38</v>
      </c>
      <c r="J35" s="23">
        <v>259.84300000000002</v>
      </c>
      <c r="K35" s="23">
        <v>657.9724409448819</v>
      </c>
      <c r="L35" s="23">
        <v>164</v>
      </c>
      <c r="M35" s="23">
        <v>208.16929133858267</v>
      </c>
      <c r="N35" s="23">
        <v>420.76799999999997</v>
      </c>
      <c r="P35" s="23">
        <v>362.76715410573678</v>
      </c>
      <c r="Q35" t="s">
        <v>8</v>
      </c>
      <c r="R35" t="s">
        <v>38</v>
      </c>
      <c r="T35" t="s">
        <v>50</v>
      </c>
      <c r="U35" t="s">
        <v>8</v>
      </c>
      <c r="V35" t="s">
        <v>48</v>
      </c>
      <c r="W35" t="s">
        <v>92</v>
      </c>
      <c r="X35" t="s">
        <v>8</v>
      </c>
      <c r="Y35" t="s">
        <v>48</v>
      </c>
      <c r="AA35" t="s">
        <v>50</v>
      </c>
      <c r="AB35" s="38">
        <v>1999</v>
      </c>
      <c r="AC35" s="38" t="s">
        <v>8</v>
      </c>
      <c r="AD35" s="38">
        <v>263.09547244094489</v>
      </c>
      <c r="AE35" s="38">
        <v>1.0672574321664048</v>
      </c>
    </row>
    <row r="36" spans="1:31" x14ac:dyDescent="0.25">
      <c r="A36">
        <v>35</v>
      </c>
      <c r="B36" t="s">
        <v>24</v>
      </c>
      <c r="C36">
        <v>2</v>
      </c>
      <c r="D36">
        <v>493755.952693998</v>
      </c>
      <c r="E36">
        <v>5180592.4596699905</v>
      </c>
      <c r="F36" s="23">
        <v>184.60629921259843</v>
      </c>
      <c r="G36" s="23">
        <v>435.54133858267716</v>
      </c>
      <c r="H36" s="23">
        <v>566.77700000000004</v>
      </c>
      <c r="I36" s="23">
        <v>203</v>
      </c>
      <c r="J36" s="23">
        <v>299.70499999999998</v>
      </c>
      <c r="K36" s="23">
        <v>506.88976377952753</v>
      </c>
      <c r="L36" s="23">
        <v>94.5</v>
      </c>
      <c r="M36" s="23">
        <v>291.8307086614173</v>
      </c>
      <c r="N36" s="23">
        <v>487.697</v>
      </c>
      <c r="O36" s="23">
        <v>184.5</v>
      </c>
      <c r="P36" s="23">
        <v>421.77242888402623</v>
      </c>
      <c r="Q36" t="s">
        <v>8</v>
      </c>
      <c r="R36" t="s">
        <v>38</v>
      </c>
      <c r="S36" t="s">
        <v>48</v>
      </c>
      <c r="T36" t="s">
        <v>49</v>
      </c>
      <c r="U36" t="s">
        <v>8</v>
      </c>
      <c r="V36" t="s">
        <v>48</v>
      </c>
      <c r="W36" t="s">
        <v>49</v>
      </c>
      <c r="X36" t="s">
        <v>8</v>
      </c>
      <c r="Y36" t="s">
        <v>48</v>
      </c>
      <c r="Z36" t="s">
        <v>104</v>
      </c>
      <c r="AA36" t="s">
        <v>8</v>
      </c>
      <c r="AB36" s="38">
        <v>1999</v>
      </c>
      <c r="AC36" s="38" t="s">
        <v>8</v>
      </c>
      <c r="AD36" s="38">
        <v>184.60629921259843</v>
      </c>
      <c r="AE36" s="38">
        <v>0.69214588843102276</v>
      </c>
    </row>
    <row r="37" spans="1:31" x14ac:dyDescent="0.25">
      <c r="A37">
        <v>36</v>
      </c>
      <c r="B37" t="s">
        <v>24</v>
      </c>
      <c r="C37">
        <v>2</v>
      </c>
      <c r="D37">
        <v>493785.60215200001</v>
      </c>
      <c r="E37">
        <v>5180609.6934099803</v>
      </c>
      <c r="G37" s="23">
        <v>596.31889763779532</v>
      </c>
      <c r="H37" s="23">
        <v>596.30399999999997</v>
      </c>
      <c r="I37" s="23">
        <v>301.5</v>
      </c>
      <c r="J37" s="23">
        <v>468.012</v>
      </c>
      <c r="K37" s="23">
        <v>731.7913385826771</v>
      </c>
      <c r="L37" s="23">
        <v>53</v>
      </c>
      <c r="M37" s="23">
        <v>420.2755905511811</v>
      </c>
      <c r="N37" s="23">
        <v>743.60199999999998</v>
      </c>
      <c r="O37" s="23">
        <v>151</v>
      </c>
      <c r="P37" s="23">
        <v>475.9299781181619</v>
      </c>
      <c r="R37" t="s">
        <v>38</v>
      </c>
      <c r="S37" t="s">
        <v>48</v>
      </c>
      <c r="T37" t="s">
        <v>49</v>
      </c>
      <c r="U37" t="s">
        <v>8</v>
      </c>
      <c r="V37" t="s">
        <v>48</v>
      </c>
      <c r="W37" t="s">
        <v>49</v>
      </c>
      <c r="X37" t="s">
        <v>8</v>
      </c>
      <c r="Y37" t="s">
        <v>48</v>
      </c>
      <c r="Z37" t="s">
        <v>104</v>
      </c>
      <c r="AA37" t="s">
        <v>8</v>
      </c>
      <c r="AB37" s="38">
        <v>1999</v>
      </c>
    </row>
    <row r="38" spans="1:31" x14ac:dyDescent="0.25">
      <c r="A38">
        <v>37</v>
      </c>
      <c r="B38" t="s">
        <v>24</v>
      </c>
      <c r="C38">
        <v>3</v>
      </c>
      <c r="D38">
        <v>493819.787974999</v>
      </c>
      <c r="E38">
        <v>5180608.06183</v>
      </c>
      <c r="H38" s="23">
        <v>344.87700000000001</v>
      </c>
      <c r="K38" s="23">
        <v>362.6968503937008</v>
      </c>
      <c r="L38" s="23">
        <v>398.62204724409446</v>
      </c>
      <c r="N38" s="23">
        <v>401.57499999999999</v>
      </c>
      <c r="O38" s="23">
        <v>181.10236220472441</v>
      </c>
      <c r="S38" t="s">
        <v>48</v>
      </c>
      <c r="T38" t="s">
        <v>38</v>
      </c>
      <c r="U38" t="s">
        <v>8</v>
      </c>
      <c r="V38" t="s">
        <v>48</v>
      </c>
      <c r="W38" t="s">
        <v>38</v>
      </c>
      <c r="X38" t="s">
        <v>8</v>
      </c>
      <c r="Y38" t="s">
        <v>48</v>
      </c>
      <c r="Z38" t="s">
        <v>38</v>
      </c>
      <c r="AA38" t="s">
        <v>8</v>
      </c>
      <c r="AB38" s="38">
        <v>1999</v>
      </c>
    </row>
    <row r="39" spans="1:31" x14ac:dyDescent="0.25">
      <c r="A39">
        <v>38</v>
      </c>
      <c r="B39" t="s">
        <v>24</v>
      </c>
      <c r="C39">
        <v>4</v>
      </c>
      <c r="D39">
        <v>493851.68107400002</v>
      </c>
      <c r="E39">
        <v>5180592.0274799904</v>
      </c>
      <c r="F39" s="23">
        <v>325.26082677165351</v>
      </c>
      <c r="G39" s="23">
        <v>473.68110236220468</v>
      </c>
      <c r="H39" s="23">
        <v>490.69400000000002</v>
      </c>
      <c r="I39" s="23">
        <v>288.87795275590548</v>
      </c>
      <c r="J39" s="23">
        <v>340.05900000000003</v>
      </c>
      <c r="K39" s="23">
        <v>526.08267716535431</v>
      </c>
      <c r="L39" s="23">
        <v>353.15832649712877</v>
      </c>
      <c r="M39" s="23">
        <v>321.35826771653541</v>
      </c>
      <c r="N39" s="23">
        <v>512.303</v>
      </c>
      <c r="O39" s="23">
        <v>333.66141732283467</v>
      </c>
      <c r="P39" s="23">
        <v>382.93216630196935</v>
      </c>
      <c r="Q39" t="s">
        <v>8</v>
      </c>
      <c r="R39" t="s">
        <v>38</v>
      </c>
      <c r="S39" t="s">
        <v>48</v>
      </c>
      <c r="T39" t="s">
        <v>45</v>
      </c>
      <c r="U39" t="s">
        <v>8</v>
      </c>
      <c r="V39" t="s">
        <v>48</v>
      </c>
      <c r="W39" t="s">
        <v>45</v>
      </c>
      <c r="X39" t="s">
        <v>8</v>
      </c>
      <c r="Y39" t="s">
        <v>48</v>
      </c>
      <c r="Z39" t="s">
        <v>45</v>
      </c>
      <c r="AA39" t="s">
        <v>8</v>
      </c>
      <c r="AB39" s="38">
        <v>1999</v>
      </c>
      <c r="AC39" s="38" t="s">
        <v>8</v>
      </c>
      <c r="AD39" s="38">
        <v>325.26082677165351</v>
      </c>
      <c r="AE39" s="38">
        <v>1.2773898029918438</v>
      </c>
    </row>
    <row r="40" spans="1:31" x14ac:dyDescent="0.25">
      <c r="A40">
        <v>39</v>
      </c>
      <c r="B40" t="s">
        <v>24</v>
      </c>
      <c r="C40">
        <v>4</v>
      </c>
      <c r="D40">
        <v>493883.62043100002</v>
      </c>
      <c r="E40">
        <v>5180621.2199799903</v>
      </c>
      <c r="H40" s="23">
        <v>441.38299999999998</v>
      </c>
      <c r="I40" s="23">
        <v>340.55118110236219</v>
      </c>
      <c r="K40" s="23">
        <v>463.09055118110234</v>
      </c>
      <c r="L40" s="23">
        <v>337.57178014766197</v>
      </c>
      <c r="N40" s="23">
        <v>488.68099999999998</v>
      </c>
      <c r="O40" s="23">
        <v>320.86614173228344</v>
      </c>
      <c r="S40" t="s">
        <v>48</v>
      </c>
      <c r="T40" t="s">
        <v>45</v>
      </c>
      <c r="U40" t="s">
        <v>8</v>
      </c>
      <c r="V40" t="s">
        <v>48</v>
      </c>
      <c r="W40" t="s">
        <v>45</v>
      </c>
      <c r="X40" t="s">
        <v>8</v>
      </c>
      <c r="Y40" t="s">
        <v>48</v>
      </c>
      <c r="Z40" t="s">
        <v>45</v>
      </c>
      <c r="AA40" t="s">
        <v>8</v>
      </c>
      <c r="AB40" s="38">
        <v>1999</v>
      </c>
    </row>
    <row r="41" spans="1:31" x14ac:dyDescent="0.25">
      <c r="A41">
        <v>40</v>
      </c>
      <c r="B41" t="s">
        <v>24</v>
      </c>
      <c r="C41">
        <v>5</v>
      </c>
      <c r="D41">
        <v>493915.526583998</v>
      </c>
      <c r="E41">
        <v>5180617.9650100004</v>
      </c>
      <c r="H41" s="23">
        <v>400.97899999999998</v>
      </c>
      <c r="K41" s="23">
        <v>498.52362204724409</v>
      </c>
      <c r="L41" s="23">
        <v>66.5</v>
      </c>
      <c r="N41" s="23">
        <v>255.90600000000001</v>
      </c>
      <c r="O41" s="23">
        <v>24.114173228346456</v>
      </c>
      <c r="S41" t="s">
        <v>48</v>
      </c>
      <c r="V41" t="s">
        <v>48</v>
      </c>
      <c r="W41" t="s">
        <v>46</v>
      </c>
      <c r="X41" t="s">
        <v>8</v>
      </c>
      <c r="Y41" t="s">
        <v>48</v>
      </c>
      <c r="Z41" t="s">
        <v>46</v>
      </c>
      <c r="AA41" t="s">
        <v>8</v>
      </c>
      <c r="AB41" s="38">
        <v>1999</v>
      </c>
    </row>
    <row r="42" spans="1:31" x14ac:dyDescent="0.25">
      <c r="A42">
        <v>41</v>
      </c>
      <c r="B42" t="s">
        <v>24</v>
      </c>
      <c r="C42">
        <v>6</v>
      </c>
      <c r="D42">
        <v>493947.431986999</v>
      </c>
      <c r="E42">
        <v>5180613.9323500004</v>
      </c>
      <c r="F42" s="23">
        <v>337.60826771653541</v>
      </c>
      <c r="G42" s="23">
        <v>580.90551181102364</v>
      </c>
      <c r="H42" s="23">
        <v>611.16600000000005</v>
      </c>
      <c r="I42" s="23">
        <v>55</v>
      </c>
      <c r="J42" s="23">
        <v>249.01599999999999</v>
      </c>
      <c r="K42" s="23">
        <v>333.66141732283467</v>
      </c>
      <c r="M42" s="23">
        <v>300.68897637795277</v>
      </c>
      <c r="N42" s="23">
        <v>585.13800000000003</v>
      </c>
      <c r="O42" s="23">
        <v>185.5</v>
      </c>
      <c r="P42" s="23">
        <v>373.63238512035008</v>
      </c>
      <c r="Q42" t="s">
        <v>8</v>
      </c>
      <c r="R42" t="s">
        <v>38</v>
      </c>
      <c r="S42" t="s">
        <v>48</v>
      </c>
      <c r="T42" t="s">
        <v>47</v>
      </c>
      <c r="U42" t="s">
        <v>8</v>
      </c>
      <c r="V42" t="s">
        <v>48</v>
      </c>
      <c r="W42" t="s">
        <v>47</v>
      </c>
      <c r="X42" t="s">
        <v>8</v>
      </c>
      <c r="Y42" t="s">
        <v>48</v>
      </c>
      <c r="Z42" t="s">
        <v>47</v>
      </c>
      <c r="AA42" t="s">
        <v>8</v>
      </c>
      <c r="AB42" s="38">
        <v>1999</v>
      </c>
      <c r="AC42" s="38" t="s">
        <v>8</v>
      </c>
      <c r="AD42" s="38">
        <v>337.60826771653541</v>
      </c>
      <c r="AE42" s="38">
        <v>1.4031373504236158</v>
      </c>
    </row>
    <row r="43" spans="1:31" x14ac:dyDescent="0.25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 s="23">
        <v>347.78051181102364</v>
      </c>
      <c r="G43" s="23">
        <v>646.85039370078744</v>
      </c>
      <c r="H43" s="23">
        <v>638.08600000000001</v>
      </c>
      <c r="I43" s="23">
        <v>403.54330708661416</v>
      </c>
      <c r="J43" s="23">
        <v>441.43700000000001</v>
      </c>
      <c r="K43" s="23">
        <v>390.74803149606299</v>
      </c>
      <c r="Q43" t="s">
        <v>8</v>
      </c>
      <c r="R43" t="s">
        <v>38</v>
      </c>
      <c r="S43" t="s">
        <v>45</v>
      </c>
      <c r="T43" t="s">
        <v>8</v>
      </c>
      <c r="U43" t="s">
        <v>48</v>
      </c>
      <c r="V43" t="s">
        <v>45</v>
      </c>
      <c r="W43" t="s">
        <v>8</v>
      </c>
      <c r="X43" t="s">
        <v>48</v>
      </c>
      <c r="Y43" t="s">
        <v>90</v>
      </c>
      <c r="Z43" t="s">
        <v>8</v>
      </c>
      <c r="AA43" t="s">
        <v>48</v>
      </c>
      <c r="AB43" s="38">
        <v>1999</v>
      </c>
      <c r="AC43" s="38" t="s">
        <v>8</v>
      </c>
      <c r="AD43" s="38">
        <v>347.78051181102364</v>
      </c>
      <c r="AE43" s="38">
        <v>1.0807938066442158</v>
      </c>
    </row>
    <row r="44" spans="1:31" x14ac:dyDescent="0.25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 s="23">
        <v>351.44192913385825</v>
      </c>
      <c r="G44" s="23">
        <v>596.70275590551182</v>
      </c>
      <c r="H44" s="23">
        <v>630.75300000000004</v>
      </c>
      <c r="I44" s="23">
        <v>463.58267716535431</v>
      </c>
      <c r="J44" s="23">
        <v>521.654</v>
      </c>
      <c r="K44" s="23">
        <v>483.26771653543307</v>
      </c>
      <c r="L44" s="23">
        <v>275.59055118110234</v>
      </c>
      <c r="M44" s="23">
        <v>610.72834645669286</v>
      </c>
      <c r="N44" s="23">
        <v>469.488</v>
      </c>
      <c r="O44" s="23">
        <v>212.10629921259843</v>
      </c>
      <c r="P44" s="23">
        <v>484.68271334792121</v>
      </c>
      <c r="Q44" t="s">
        <v>8</v>
      </c>
      <c r="R44" t="s">
        <v>38</v>
      </c>
      <c r="S44" t="s">
        <v>45</v>
      </c>
      <c r="T44" t="s">
        <v>8</v>
      </c>
      <c r="U44" t="s">
        <v>48</v>
      </c>
      <c r="V44" t="s">
        <v>45</v>
      </c>
      <c r="W44" t="s">
        <v>8</v>
      </c>
      <c r="X44" t="s">
        <v>48</v>
      </c>
      <c r="Y44" t="s">
        <v>90</v>
      </c>
      <c r="Z44" t="s">
        <v>8</v>
      </c>
      <c r="AA44" t="s">
        <v>48</v>
      </c>
      <c r="AB44" s="38">
        <v>1999</v>
      </c>
      <c r="AC44" s="38" t="s">
        <v>8</v>
      </c>
      <c r="AD44" s="38">
        <v>351.44192913385825</v>
      </c>
      <c r="AE44" s="38">
        <v>1.0921723544111757</v>
      </c>
    </row>
    <row r="45" spans="1:31" x14ac:dyDescent="0.25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 s="23">
        <v>227.8297244094488</v>
      </c>
      <c r="G45" s="23">
        <v>431.00393700787401</v>
      </c>
      <c r="H45" s="23">
        <v>101.995</v>
      </c>
      <c r="I45" s="23">
        <v>285.92519685039372</v>
      </c>
      <c r="J45" s="23">
        <v>351.87</v>
      </c>
      <c r="K45" s="23">
        <v>130.5</v>
      </c>
      <c r="L45" s="23">
        <v>274.11417322834643</v>
      </c>
      <c r="M45" s="23">
        <v>363.18897637795277</v>
      </c>
      <c r="N45" s="23">
        <v>69.5</v>
      </c>
      <c r="O45" s="23">
        <v>235.72834645669292</v>
      </c>
      <c r="Q45" t="s">
        <v>8</v>
      </c>
      <c r="R45" t="s">
        <v>38</v>
      </c>
      <c r="S45" t="s">
        <v>49</v>
      </c>
      <c r="T45" t="s">
        <v>8</v>
      </c>
      <c r="U45" t="s">
        <v>48</v>
      </c>
      <c r="V45" t="s">
        <v>49</v>
      </c>
      <c r="W45" t="s">
        <v>8</v>
      </c>
      <c r="X45" t="s">
        <v>48</v>
      </c>
      <c r="Y45" t="s">
        <v>92</v>
      </c>
      <c r="Z45" t="s">
        <v>8</v>
      </c>
      <c r="AA45" t="s">
        <v>48</v>
      </c>
      <c r="AB45" s="38">
        <v>1999</v>
      </c>
      <c r="AC45" s="38" t="s">
        <v>8</v>
      </c>
      <c r="AD45" s="38">
        <v>227.8297244094488</v>
      </c>
      <c r="AE45" s="38">
        <v>0.84720124671562091</v>
      </c>
    </row>
    <row r="46" spans="1:31" x14ac:dyDescent="0.25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 s="23">
        <v>182.98228346456693</v>
      </c>
      <c r="G46" s="23">
        <v>414.71456692913387</v>
      </c>
      <c r="I46" s="23">
        <v>295.76771653543307</v>
      </c>
      <c r="J46" s="23">
        <v>365.15699999999998</v>
      </c>
      <c r="K46" s="23">
        <v>197</v>
      </c>
      <c r="L46" s="23">
        <v>297.73622047244095</v>
      </c>
      <c r="M46" s="23">
        <v>411.90944881889766</v>
      </c>
      <c r="N46" s="23">
        <v>124.508</v>
      </c>
      <c r="O46" s="23">
        <v>258.85826771653541</v>
      </c>
      <c r="P46" s="23">
        <v>311.81619256017507</v>
      </c>
      <c r="Q46" t="s">
        <v>8</v>
      </c>
      <c r="R46" t="s">
        <v>38</v>
      </c>
      <c r="S46" t="s">
        <v>50</v>
      </c>
      <c r="T46" t="s">
        <v>8</v>
      </c>
      <c r="U46" t="s">
        <v>48</v>
      </c>
      <c r="V46" t="s">
        <v>50</v>
      </c>
      <c r="W46" t="s">
        <v>8</v>
      </c>
      <c r="X46" t="s">
        <v>48</v>
      </c>
      <c r="Y46" t="s">
        <v>46</v>
      </c>
      <c r="Z46" t="s">
        <v>8</v>
      </c>
      <c r="AA46" t="s">
        <v>48</v>
      </c>
      <c r="AB46" s="38">
        <v>1999</v>
      </c>
      <c r="AC46" s="38" t="s">
        <v>8</v>
      </c>
      <c r="AD46" s="38">
        <v>182.98228346456693</v>
      </c>
      <c r="AE46" s="38">
        <v>0.78034598894674245</v>
      </c>
    </row>
    <row r="47" spans="1:31" x14ac:dyDescent="0.25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 s="23">
        <v>218.90748031496062</v>
      </c>
      <c r="G47" s="23">
        <v>377.11614173228344</v>
      </c>
      <c r="I47" s="23">
        <v>281.00393700787401</v>
      </c>
      <c r="J47" s="23">
        <v>476.37799999999999</v>
      </c>
      <c r="K47" s="23">
        <v>232</v>
      </c>
      <c r="L47" s="23">
        <v>345.96456692913387</v>
      </c>
      <c r="M47" s="23">
        <v>445.86614173228344</v>
      </c>
      <c r="N47" s="23">
        <v>170.768</v>
      </c>
      <c r="O47" s="23">
        <v>394.68503937007875</v>
      </c>
      <c r="P47" s="23">
        <v>623.08533916849012</v>
      </c>
      <c r="Q47" t="s">
        <v>8</v>
      </c>
      <c r="R47" t="s">
        <v>38</v>
      </c>
      <c r="S47" t="s">
        <v>50</v>
      </c>
      <c r="T47" t="s">
        <v>8</v>
      </c>
      <c r="U47" t="s">
        <v>48</v>
      </c>
      <c r="V47" t="s">
        <v>50</v>
      </c>
      <c r="W47" t="s">
        <v>8</v>
      </c>
      <c r="X47" t="s">
        <v>48</v>
      </c>
      <c r="Y47" t="s">
        <v>46</v>
      </c>
      <c r="Z47" t="s">
        <v>8</v>
      </c>
      <c r="AA47" t="s">
        <v>48</v>
      </c>
      <c r="AB47" s="38">
        <v>1999</v>
      </c>
      <c r="AC47" s="38" t="s">
        <v>8</v>
      </c>
      <c r="AD47" s="38">
        <v>218.90748031496062</v>
      </c>
      <c r="AE47" s="38">
        <v>0.93355253295489737</v>
      </c>
    </row>
    <row r="48" spans="1:31" x14ac:dyDescent="0.25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 s="23">
        <v>255.16732283464566</v>
      </c>
      <c r="G48" s="23">
        <v>600.68897637795271</v>
      </c>
      <c r="H48" s="23">
        <v>312.5</v>
      </c>
      <c r="I48" s="23">
        <v>376.47637795275591</v>
      </c>
      <c r="J48" s="23">
        <v>458.661</v>
      </c>
      <c r="K48" s="23">
        <v>313.5</v>
      </c>
      <c r="L48" s="23">
        <v>380.41338582677167</v>
      </c>
      <c r="M48" s="23">
        <v>499.50787401574803</v>
      </c>
      <c r="P48" s="23">
        <v>570.02188183807436</v>
      </c>
      <c r="Q48" t="s">
        <v>8</v>
      </c>
      <c r="R48" t="s">
        <v>38</v>
      </c>
      <c r="S48" t="s">
        <v>46</v>
      </c>
      <c r="T48" t="s">
        <v>8</v>
      </c>
      <c r="U48" t="s">
        <v>48</v>
      </c>
      <c r="V48" t="s">
        <v>46</v>
      </c>
      <c r="W48" t="s">
        <v>8</v>
      </c>
      <c r="X48" t="s">
        <v>48</v>
      </c>
      <c r="Z48" t="s">
        <v>50</v>
      </c>
      <c r="AA48" t="s">
        <v>48</v>
      </c>
      <c r="AB48" s="38">
        <v>1999</v>
      </c>
      <c r="AC48" s="38" t="s">
        <v>8</v>
      </c>
      <c r="AD48" s="38">
        <v>255.16732283464566</v>
      </c>
      <c r="AE48" s="38">
        <v>1.0905727255767677</v>
      </c>
    </row>
    <row r="49" spans="1:31" x14ac:dyDescent="0.25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 s="23">
        <v>324.69488188976374</v>
      </c>
      <c r="G49" s="23">
        <v>648.47440944881896</v>
      </c>
      <c r="H49" s="23">
        <v>195.54499999999999</v>
      </c>
      <c r="I49" s="23">
        <v>542.8149606299213</v>
      </c>
      <c r="J49" s="23">
        <v>558.07100000000003</v>
      </c>
      <c r="K49" s="23">
        <v>208</v>
      </c>
      <c r="L49" s="23">
        <v>299.70472440944883</v>
      </c>
      <c r="M49" s="23">
        <v>591.04330708661416</v>
      </c>
      <c r="N49" s="23">
        <v>187</v>
      </c>
      <c r="O49" s="23">
        <v>270.6692913385827</v>
      </c>
      <c r="P49" s="23">
        <v>619.80306345733038</v>
      </c>
      <c r="Q49" t="s">
        <v>8</v>
      </c>
      <c r="R49" t="s">
        <v>38</v>
      </c>
      <c r="S49" t="s">
        <v>47</v>
      </c>
      <c r="T49" t="s">
        <v>8</v>
      </c>
      <c r="U49" t="s">
        <v>48</v>
      </c>
      <c r="V49" t="s">
        <v>47</v>
      </c>
      <c r="W49" t="s">
        <v>8</v>
      </c>
      <c r="X49" t="s">
        <v>48</v>
      </c>
      <c r="Y49" t="s">
        <v>47</v>
      </c>
      <c r="Z49" t="s">
        <v>8</v>
      </c>
      <c r="AA49" t="s">
        <v>48</v>
      </c>
      <c r="AB49" s="38">
        <v>1999</v>
      </c>
      <c r="AC49" s="38" t="s">
        <v>8</v>
      </c>
      <c r="AD49" s="38">
        <v>324.69488188976374</v>
      </c>
      <c r="AE49" s="38">
        <v>1.2454001568594879</v>
      </c>
    </row>
    <row r="50" spans="1:31" x14ac:dyDescent="0.25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 s="23">
        <v>377.99212598425197</v>
      </c>
      <c r="G50" s="23">
        <v>590.20669291338584</v>
      </c>
      <c r="I50" s="23">
        <v>421.25984251968504</v>
      </c>
      <c r="J50" s="23">
        <v>452.26400000000001</v>
      </c>
      <c r="K50" s="23">
        <v>488.68110236220474</v>
      </c>
      <c r="L50" s="23">
        <v>379.9212598425197</v>
      </c>
      <c r="M50" s="23">
        <v>721.45669291338584</v>
      </c>
      <c r="N50" s="23">
        <v>519.10199999999998</v>
      </c>
      <c r="O50" s="23">
        <v>299.21259842519686</v>
      </c>
      <c r="P50" s="23">
        <v>607.76805251641133</v>
      </c>
      <c r="Q50" t="s">
        <v>8</v>
      </c>
      <c r="R50" t="s">
        <v>38</v>
      </c>
      <c r="T50" t="s">
        <v>8</v>
      </c>
      <c r="U50" t="s">
        <v>48</v>
      </c>
      <c r="V50" t="s">
        <v>38</v>
      </c>
      <c r="W50" t="s">
        <v>8</v>
      </c>
      <c r="X50" t="s">
        <v>48</v>
      </c>
      <c r="Y50" t="s">
        <v>38</v>
      </c>
      <c r="Z50" t="s">
        <v>8</v>
      </c>
      <c r="AA50" t="s">
        <v>48</v>
      </c>
      <c r="AB50" s="38">
        <v>1999</v>
      </c>
      <c r="AC50" s="38" t="s">
        <v>8</v>
      </c>
      <c r="AD50" s="38">
        <v>377.99212598425197</v>
      </c>
      <c r="AE50" s="38">
        <v>1.3601409245262812</v>
      </c>
    </row>
    <row r="51" spans="1:31" x14ac:dyDescent="0.25">
      <c r="A51">
        <v>50</v>
      </c>
      <c r="B51" t="s">
        <v>15</v>
      </c>
      <c r="C51">
        <v>1</v>
      </c>
      <c r="D51">
        <v>493485.65363100002</v>
      </c>
      <c r="E51">
        <v>5180644.8884500004</v>
      </c>
      <c r="F51" s="23">
        <v>381.14665354330708</v>
      </c>
      <c r="G51" s="23">
        <v>527.80511811023621</v>
      </c>
      <c r="H51" s="23">
        <v>470.02499999999998</v>
      </c>
      <c r="I51" s="23">
        <v>446.85039370078738</v>
      </c>
      <c r="J51" s="23">
        <v>236.71299999999999</v>
      </c>
      <c r="K51" s="23">
        <v>459.64566929133855</v>
      </c>
      <c r="L51" s="23">
        <v>455.21653543307087</v>
      </c>
      <c r="M51" s="23">
        <v>101.5</v>
      </c>
      <c r="N51" s="23">
        <v>391.24</v>
      </c>
      <c r="O51" s="23">
        <v>349.40944881889766</v>
      </c>
      <c r="P51" s="23">
        <v>150.0984251968504</v>
      </c>
      <c r="Q51" t="s">
        <v>8</v>
      </c>
      <c r="R51" t="s">
        <v>38</v>
      </c>
      <c r="S51" t="s">
        <v>8</v>
      </c>
      <c r="T51" t="s">
        <v>48</v>
      </c>
      <c r="U51" t="s">
        <v>46</v>
      </c>
      <c r="V51" t="s">
        <v>8</v>
      </c>
      <c r="W51" t="s">
        <v>48</v>
      </c>
      <c r="X51" t="s">
        <v>46</v>
      </c>
      <c r="Y51" t="s">
        <v>8</v>
      </c>
      <c r="Z51" t="s">
        <v>48</v>
      </c>
      <c r="AA51" t="s">
        <v>46</v>
      </c>
      <c r="AB51" s="38">
        <v>1999</v>
      </c>
      <c r="AC51" s="38" t="s">
        <v>8</v>
      </c>
      <c r="AD51" s="38">
        <v>381.14665354330708</v>
      </c>
      <c r="AE51" s="38">
        <v>1.4325717139532286</v>
      </c>
    </row>
    <row r="52" spans="1:31" x14ac:dyDescent="0.25">
      <c r="A52">
        <v>51</v>
      </c>
      <c r="B52" t="s">
        <v>15</v>
      </c>
      <c r="C52">
        <v>2</v>
      </c>
      <c r="D52">
        <v>493514.03761100001</v>
      </c>
      <c r="E52">
        <v>5180631.0323999804</v>
      </c>
      <c r="F52" s="23">
        <v>283.48917322834643</v>
      </c>
      <c r="G52" s="23">
        <v>624.4586614173229</v>
      </c>
      <c r="H52" s="23">
        <v>515.399</v>
      </c>
      <c r="I52" s="23">
        <v>506.39763779527556</v>
      </c>
      <c r="J52" s="23">
        <v>32</v>
      </c>
      <c r="K52" s="23">
        <v>434.05511811023621</v>
      </c>
      <c r="L52" s="23">
        <v>507.87401574803147</v>
      </c>
      <c r="N52" s="23">
        <v>312.00799999999998</v>
      </c>
      <c r="O52" s="23">
        <v>447.34251968503935</v>
      </c>
      <c r="P52" s="23">
        <v>107</v>
      </c>
      <c r="Q52" t="s">
        <v>8</v>
      </c>
      <c r="R52" t="s">
        <v>38</v>
      </c>
      <c r="S52" t="s">
        <v>8</v>
      </c>
      <c r="T52" t="s">
        <v>48</v>
      </c>
      <c r="U52" t="s">
        <v>49</v>
      </c>
      <c r="V52" t="s">
        <v>8</v>
      </c>
      <c r="W52" t="s">
        <v>48</v>
      </c>
      <c r="X52" t="s">
        <v>49</v>
      </c>
      <c r="Y52" t="s">
        <v>8</v>
      </c>
      <c r="Z52" t="s">
        <v>48</v>
      </c>
      <c r="AA52" t="s">
        <v>49</v>
      </c>
      <c r="AB52" s="38">
        <v>1999</v>
      </c>
      <c r="AC52" s="38" t="s">
        <v>8</v>
      </c>
      <c r="AD52" s="38">
        <v>283.48917322834643</v>
      </c>
      <c r="AE52" s="38">
        <v>1.1147772574215273</v>
      </c>
    </row>
    <row r="53" spans="1:31" x14ac:dyDescent="0.25">
      <c r="A53">
        <v>52</v>
      </c>
      <c r="B53" t="s">
        <v>15</v>
      </c>
      <c r="C53">
        <v>2</v>
      </c>
      <c r="D53">
        <v>493545.15792600001</v>
      </c>
      <c r="E53">
        <v>5180641.6875400003</v>
      </c>
      <c r="F53" s="23">
        <v>360.62992125984249</v>
      </c>
      <c r="G53" s="23">
        <v>504.08464566929132</v>
      </c>
      <c r="H53" s="23">
        <v>417.95800000000003</v>
      </c>
      <c r="I53" s="23">
        <v>449.8031496062992</v>
      </c>
      <c r="J53" s="23">
        <v>129.5</v>
      </c>
      <c r="K53" s="23">
        <v>541.83070866141736</v>
      </c>
      <c r="L53" s="23">
        <v>492.12598425196848</v>
      </c>
      <c r="N53" s="23">
        <v>397.63799999999998</v>
      </c>
      <c r="O53" s="23">
        <v>432.08661417322833</v>
      </c>
      <c r="P53" s="23">
        <v>112</v>
      </c>
      <c r="Q53" t="s">
        <v>8</v>
      </c>
      <c r="R53" t="s">
        <v>38</v>
      </c>
      <c r="S53" t="s">
        <v>8</v>
      </c>
      <c r="T53" t="s">
        <v>48</v>
      </c>
      <c r="U53" t="s">
        <v>49</v>
      </c>
      <c r="V53" t="s">
        <v>8</v>
      </c>
      <c r="W53" t="s">
        <v>48</v>
      </c>
      <c r="X53" t="s">
        <v>49</v>
      </c>
      <c r="Y53" t="s">
        <v>8</v>
      </c>
      <c r="Z53" t="s">
        <v>48</v>
      </c>
      <c r="AA53" t="s">
        <v>49</v>
      </c>
      <c r="AB53" s="38">
        <v>1999</v>
      </c>
      <c r="AC53" s="38" t="s">
        <v>8</v>
      </c>
      <c r="AD53" s="38">
        <v>360.62992125984249</v>
      </c>
      <c r="AE53" s="38">
        <v>1.4181212989124126</v>
      </c>
    </row>
    <row r="54" spans="1:31" x14ac:dyDescent="0.25">
      <c r="A54">
        <v>53</v>
      </c>
      <c r="B54" t="s">
        <v>15</v>
      </c>
      <c r="C54">
        <v>3</v>
      </c>
      <c r="D54">
        <v>493577.061649999</v>
      </c>
      <c r="E54">
        <v>5180636.4305800004</v>
      </c>
      <c r="F54" s="23">
        <v>323.26279527559058</v>
      </c>
      <c r="G54" s="23">
        <v>503.34645669291336</v>
      </c>
      <c r="H54" s="23">
        <v>406.34399999999999</v>
      </c>
      <c r="I54" s="23">
        <v>486.71259842519686</v>
      </c>
      <c r="J54" s="23">
        <v>175.68899999999999</v>
      </c>
      <c r="K54" s="23">
        <v>557.5787401574803</v>
      </c>
      <c r="L54" s="23">
        <v>523.12992125984249</v>
      </c>
      <c r="M54" s="23">
        <v>192</v>
      </c>
      <c r="N54" s="23">
        <v>351.87</v>
      </c>
      <c r="O54" s="23">
        <v>398.62204724409446</v>
      </c>
      <c r="P54" s="23">
        <v>204.7244094488189</v>
      </c>
      <c r="Q54" t="s">
        <v>8</v>
      </c>
      <c r="R54" t="s">
        <v>38</v>
      </c>
      <c r="S54" t="s">
        <v>8</v>
      </c>
      <c r="T54" t="s">
        <v>48</v>
      </c>
      <c r="U54" t="s">
        <v>50</v>
      </c>
      <c r="V54" t="s">
        <v>8</v>
      </c>
      <c r="W54" t="s">
        <v>48</v>
      </c>
      <c r="X54" t="s">
        <v>92</v>
      </c>
      <c r="Y54" t="s">
        <v>8</v>
      </c>
      <c r="Z54" t="s">
        <v>48</v>
      </c>
      <c r="AA54" t="s">
        <v>104</v>
      </c>
      <c r="AB54" s="38">
        <v>1999</v>
      </c>
      <c r="AC54" s="38" t="s">
        <v>8</v>
      </c>
      <c r="AD54" s="38">
        <v>323.26279527559058</v>
      </c>
      <c r="AE54" s="38">
        <v>1.1964884798426225</v>
      </c>
    </row>
    <row r="55" spans="1:31" x14ac:dyDescent="0.25">
      <c r="A55">
        <v>54</v>
      </c>
      <c r="B55" t="s">
        <v>15</v>
      </c>
      <c r="C55">
        <v>4</v>
      </c>
      <c r="D55">
        <v>493608.97844500002</v>
      </c>
      <c r="E55">
        <v>5180643.3971999902</v>
      </c>
      <c r="F55" s="23">
        <v>257.16535433070862</v>
      </c>
      <c r="G55" s="23">
        <v>590.61023622047242</v>
      </c>
      <c r="H55" s="23">
        <v>420.07400000000001</v>
      </c>
      <c r="I55" s="23">
        <v>647.14566929133855</v>
      </c>
      <c r="J55" s="23">
        <v>537.40200000000004</v>
      </c>
      <c r="K55" s="23">
        <v>579.72440944881885</v>
      </c>
      <c r="L55" s="23">
        <v>628.93700787401576</v>
      </c>
      <c r="M55" s="23">
        <v>561.52584085315834</v>
      </c>
      <c r="N55" s="23">
        <v>347.44099999999997</v>
      </c>
      <c r="O55" s="23">
        <v>278.54330708661416</v>
      </c>
      <c r="P55" s="23">
        <v>547.04595185995618</v>
      </c>
      <c r="Q55" t="s">
        <v>8</v>
      </c>
      <c r="R55" t="s">
        <v>38</v>
      </c>
      <c r="S55" t="s">
        <v>8</v>
      </c>
      <c r="T55" t="s">
        <v>48</v>
      </c>
      <c r="U55" t="s">
        <v>45</v>
      </c>
      <c r="V55" t="s">
        <v>8</v>
      </c>
      <c r="W55" t="s">
        <v>48</v>
      </c>
      <c r="X55" t="s">
        <v>45</v>
      </c>
      <c r="Y55" t="s">
        <v>8</v>
      </c>
      <c r="Z55" t="s">
        <v>48</v>
      </c>
      <c r="AA55" t="s">
        <v>90</v>
      </c>
      <c r="AB55" s="38">
        <v>1999</v>
      </c>
      <c r="AC55" s="38" t="s">
        <v>8</v>
      </c>
      <c r="AD55" s="38">
        <v>257.16535433070862</v>
      </c>
      <c r="AE55" s="38">
        <v>0.98832554321717714</v>
      </c>
    </row>
    <row r="56" spans="1:31" x14ac:dyDescent="0.25">
      <c r="A56">
        <v>55</v>
      </c>
      <c r="B56" t="s">
        <v>15</v>
      </c>
      <c r="C56">
        <v>5</v>
      </c>
      <c r="D56">
        <v>493640.878448</v>
      </c>
      <c r="E56">
        <v>5180634.5846699905</v>
      </c>
      <c r="F56" s="23">
        <v>235.31988188976379</v>
      </c>
      <c r="G56" s="23">
        <v>476.19094488188978</v>
      </c>
      <c r="H56" s="23">
        <v>403.68599999999998</v>
      </c>
      <c r="I56" s="23">
        <v>553.14960629921256</v>
      </c>
      <c r="J56" s="23">
        <v>285.92500000000001</v>
      </c>
      <c r="K56" s="23">
        <v>487.20472440944883</v>
      </c>
      <c r="L56" s="23">
        <v>631.88976377952758</v>
      </c>
      <c r="M56" s="23">
        <v>457.18503937007875</v>
      </c>
      <c r="N56" s="23">
        <v>352.36200000000002</v>
      </c>
      <c r="O56" s="23">
        <v>442.91338582677167</v>
      </c>
      <c r="P56" s="23">
        <v>355.57986870897156</v>
      </c>
      <c r="Q56" t="s">
        <v>8</v>
      </c>
      <c r="R56" t="s">
        <v>38</v>
      </c>
      <c r="S56" t="s">
        <v>8</v>
      </c>
      <c r="T56" t="s">
        <v>48</v>
      </c>
      <c r="U56" t="s">
        <v>38</v>
      </c>
      <c r="V56" t="s">
        <v>8</v>
      </c>
      <c r="W56" t="s">
        <v>48</v>
      </c>
      <c r="X56" t="s">
        <v>38</v>
      </c>
      <c r="Y56" t="s">
        <v>8</v>
      </c>
      <c r="Z56" t="s">
        <v>48</v>
      </c>
      <c r="AA56" t="s">
        <v>38</v>
      </c>
      <c r="AB56" s="38">
        <v>1999</v>
      </c>
      <c r="AC56" s="38" t="s">
        <v>8</v>
      </c>
      <c r="AD56" s="38">
        <v>235.31988188976379</v>
      </c>
      <c r="AE56" s="38">
        <v>0.93238516045752529</v>
      </c>
    </row>
    <row r="57" spans="1:31" x14ac:dyDescent="0.25">
      <c r="A57">
        <v>56</v>
      </c>
      <c r="B57" t="s">
        <v>15</v>
      </c>
      <c r="C57">
        <v>5</v>
      </c>
      <c r="D57">
        <v>493671.430219998</v>
      </c>
      <c r="E57">
        <v>5180643.5840299902</v>
      </c>
      <c r="F57" s="23">
        <v>326.86023622047242</v>
      </c>
      <c r="G57" s="23">
        <v>527.51968503937007</v>
      </c>
      <c r="H57" s="23">
        <v>450.34</v>
      </c>
      <c r="I57" s="23">
        <v>548.72047244094483</v>
      </c>
      <c r="J57" s="23">
        <v>350.39400000000001</v>
      </c>
      <c r="K57" s="23">
        <v>552.65748031496059</v>
      </c>
      <c r="L57" s="23">
        <v>486.71259842519686</v>
      </c>
      <c r="M57" s="23">
        <v>464.07480314960628</v>
      </c>
      <c r="N57" s="23">
        <v>318.40600000000001</v>
      </c>
      <c r="O57" s="23">
        <v>554.1338582677165</v>
      </c>
      <c r="P57" s="23">
        <v>550.32822757111592</v>
      </c>
      <c r="Q57" t="s">
        <v>8</v>
      </c>
      <c r="R57" t="s">
        <v>38</v>
      </c>
      <c r="S57" t="s">
        <v>8</v>
      </c>
      <c r="T57" t="s">
        <v>48</v>
      </c>
      <c r="U57" t="s">
        <v>38</v>
      </c>
      <c r="V57" t="s">
        <v>8</v>
      </c>
      <c r="W57" t="s">
        <v>48</v>
      </c>
      <c r="X57" t="s">
        <v>38</v>
      </c>
      <c r="Y57" t="s">
        <v>8</v>
      </c>
      <c r="Z57" t="s">
        <v>48</v>
      </c>
      <c r="AA57" t="s">
        <v>38</v>
      </c>
      <c r="AB57" s="38">
        <v>1999</v>
      </c>
      <c r="AC57" s="38" t="s">
        <v>8</v>
      </c>
      <c r="AD57" s="38">
        <v>326.86023622047242</v>
      </c>
      <c r="AE57" s="38">
        <v>1.2950866341942804</v>
      </c>
    </row>
    <row r="58" spans="1:31" x14ac:dyDescent="0.25">
      <c r="A58">
        <v>57</v>
      </c>
      <c r="B58" t="s">
        <v>15</v>
      </c>
      <c r="C58">
        <v>6</v>
      </c>
      <c r="D58">
        <v>493704.70950300002</v>
      </c>
      <c r="E58">
        <v>5180646.2963300003</v>
      </c>
      <c r="F58" s="23">
        <v>228.7942913385827</v>
      </c>
      <c r="G58" s="23">
        <v>494.64566929133861</v>
      </c>
      <c r="H58" s="23">
        <v>362.74099999999999</v>
      </c>
      <c r="I58" s="23">
        <v>546.75196850393695</v>
      </c>
      <c r="J58" s="23">
        <v>74.5</v>
      </c>
      <c r="K58" s="23">
        <v>393.70078740157481</v>
      </c>
      <c r="L58" s="23">
        <v>613.18897637795271</v>
      </c>
      <c r="M58" s="23">
        <v>56</v>
      </c>
      <c r="N58" s="23">
        <v>374.50799999999998</v>
      </c>
      <c r="O58" s="23">
        <v>474.40944881889766</v>
      </c>
      <c r="P58" s="23">
        <v>181.5</v>
      </c>
      <c r="Q58" t="s">
        <v>8</v>
      </c>
      <c r="R58" t="s">
        <v>38</v>
      </c>
      <c r="S58" t="s">
        <v>8</v>
      </c>
      <c r="T58" t="s">
        <v>48</v>
      </c>
      <c r="U58" t="s">
        <v>47</v>
      </c>
      <c r="V58" t="s">
        <v>8</v>
      </c>
      <c r="W58" t="s">
        <v>48</v>
      </c>
      <c r="X58" t="s">
        <v>47</v>
      </c>
      <c r="Y58" t="s">
        <v>8</v>
      </c>
      <c r="Z58" t="s">
        <v>48</v>
      </c>
      <c r="AA58" t="s">
        <v>47</v>
      </c>
      <c r="AB58" s="38">
        <v>1999</v>
      </c>
      <c r="AC58" s="38" t="s">
        <v>8</v>
      </c>
      <c r="AD58" s="38">
        <v>228.7942913385827</v>
      </c>
      <c r="AE58" s="38">
        <v>0.89195115199542452</v>
      </c>
    </row>
    <row r="59" spans="1:31" x14ac:dyDescent="0.25">
      <c r="A59">
        <v>58</v>
      </c>
      <c r="B59" t="s">
        <v>24</v>
      </c>
      <c r="C59">
        <v>1</v>
      </c>
      <c r="D59">
        <v>493736.59583100001</v>
      </c>
      <c r="E59">
        <v>5180624.2607800001</v>
      </c>
      <c r="F59" s="23">
        <v>291.26476377952758</v>
      </c>
      <c r="G59" s="23">
        <v>487.01771653543307</v>
      </c>
      <c r="I59" s="23">
        <v>69.5</v>
      </c>
      <c r="J59" s="23">
        <v>358.26799999999997</v>
      </c>
      <c r="K59" s="23">
        <v>565.45275590551182</v>
      </c>
      <c r="L59" s="23">
        <v>133.5</v>
      </c>
      <c r="M59" s="23">
        <v>296.25984251968504</v>
      </c>
      <c r="N59" s="23">
        <v>351.87</v>
      </c>
      <c r="P59" s="23">
        <v>224.03449568803899</v>
      </c>
      <c r="Q59" t="s">
        <v>8</v>
      </c>
      <c r="R59" t="s">
        <v>38</v>
      </c>
      <c r="T59" t="s">
        <v>50</v>
      </c>
      <c r="U59" t="s">
        <v>8</v>
      </c>
      <c r="V59" t="s">
        <v>48</v>
      </c>
      <c r="W59" t="s">
        <v>92</v>
      </c>
      <c r="X59" t="s">
        <v>8</v>
      </c>
      <c r="Y59" t="s">
        <v>48</v>
      </c>
      <c r="AA59" t="s">
        <v>50</v>
      </c>
      <c r="AB59" s="38">
        <v>1999</v>
      </c>
      <c r="AC59" s="38" t="s">
        <v>8</v>
      </c>
      <c r="AD59" s="38">
        <v>291.26476377952758</v>
      </c>
      <c r="AE59" s="38">
        <v>1.1815273025713824</v>
      </c>
    </row>
    <row r="60" spans="1:31" x14ac:dyDescent="0.25">
      <c r="A60">
        <v>59</v>
      </c>
      <c r="B60" t="s">
        <v>24</v>
      </c>
      <c r="C60">
        <v>2</v>
      </c>
      <c r="D60">
        <v>493770.79737400002</v>
      </c>
      <c r="E60">
        <v>5180636.94221</v>
      </c>
      <c r="F60" s="23">
        <v>161.82578740157479</v>
      </c>
      <c r="G60" s="23">
        <v>419.49803149606299</v>
      </c>
      <c r="H60" s="23">
        <v>411.01900000000001</v>
      </c>
      <c r="I60" s="23">
        <v>209</v>
      </c>
      <c r="J60" s="23">
        <v>295.27600000000001</v>
      </c>
      <c r="K60" s="23">
        <v>722.93307086614175</v>
      </c>
      <c r="L60" s="23">
        <v>136</v>
      </c>
      <c r="M60" s="23">
        <v>374.50787401574803</v>
      </c>
      <c r="N60" s="23">
        <v>721.45699999999999</v>
      </c>
      <c r="O60" s="23">
        <v>184</v>
      </c>
      <c r="P60" s="23">
        <v>431.61925601750545</v>
      </c>
      <c r="Q60" t="s">
        <v>8</v>
      </c>
      <c r="R60" t="s">
        <v>38</v>
      </c>
      <c r="S60" t="s">
        <v>48</v>
      </c>
      <c r="T60" t="s">
        <v>49</v>
      </c>
      <c r="U60" t="s">
        <v>8</v>
      </c>
      <c r="V60" t="s">
        <v>48</v>
      </c>
      <c r="W60" t="s">
        <v>49</v>
      </c>
      <c r="X60" t="s">
        <v>8</v>
      </c>
      <c r="Y60" t="s">
        <v>48</v>
      </c>
      <c r="Z60" t="s">
        <v>104</v>
      </c>
      <c r="AA60" t="s">
        <v>8</v>
      </c>
      <c r="AB60" s="38">
        <v>1999</v>
      </c>
      <c r="AC60" s="38" t="s">
        <v>8</v>
      </c>
      <c r="AD60" s="38">
        <v>161.82578740157479</v>
      </c>
      <c r="AE60" s="38">
        <v>0.60673473153330459</v>
      </c>
    </row>
    <row r="61" spans="1:31" x14ac:dyDescent="0.25">
      <c r="A61">
        <v>60</v>
      </c>
      <c r="B61" t="s">
        <v>24</v>
      </c>
      <c r="C61">
        <v>2</v>
      </c>
      <c r="D61">
        <v>493800.430823998</v>
      </c>
      <c r="E61">
        <v>5180639.8627300002</v>
      </c>
      <c r="G61" s="23">
        <v>628.70078740157476</v>
      </c>
      <c r="H61" s="23">
        <v>550.34</v>
      </c>
      <c r="I61" s="23">
        <v>325</v>
      </c>
      <c r="J61" s="23">
        <v>293.79899999999998</v>
      </c>
      <c r="K61" s="23">
        <v>689.96062992125985</v>
      </c>
      <c r="L61" s="23">
        <v>122</v>
      </c>
      <c r="M61" s="23">
        <v>352.36220472440942</v>
      </c>
      <c r="N61" s="23">
        <v>669.29100000000005</v>
      </c>
      <c r="O61" s="23">
        <v>120.5</v>
      </c>
      <c r="P61" s="23">
        <v>375.82056892778991</v>
      </c>
      <c r="R61" t="s">
        <v>38</v>
      </c>
      <c r="S61" t="s">
        <v>48</v>
      </c>
      <c r="T61" t="s">
        <v>49</v>
      </c>
      <c r="U61" t="s">
        <v>8</v>
      </c>
      <c r="V61" t="s">
        <v>48</v>
      </c>
      <c r="W61" t="s">
        <v>49</v>
      </c>
      <c r="X61" t="s">
        <v>8</v>
      </c>
      <c r="Y61" t="s">
        <v>48</v>
      </c>
      <c r="Z61" t="s">
        <v>104</v>
      </c>
      <c r="AA61" t="s">
        <v>8</v>
      </c>
      <c r="AB61" s="38">
        <v>1999</v>
      </c>
    </row>
    <row r="62" spans="1:31" x14ac:dyDescent="0.25">
      <c r="A62">
        <v>61</v>
      </c>
      <c r="B62" t="s">
        <v>24</v>
      </c>
      <c r="C62">
        <v>3</v>
      </c>
      <c r="D62">
        <v>493832.32370200002</v>
      </c>
      <c r="E62">
        <v>5180623.82828</v>
      </c>
      <c r="H62" s="23">
        <v>561.01900000000001</v>
      </c>
      <c r="K62" s="23">
        <v>451.27952755905511</v>
      </c>
      <c r="L62" s="23">
        <v>586.61417322834643</v>
      </c>
      <c r="N62" s="23">
        <v>483.26799999999997</v>
      </c>
      <c r="O62" s="23">
        <v>156.00393700787401</v>
      </c>
      <c r="S62" t="s">
        <v>48</v>
      </c>
      <c r="V62" t="s">
        <v>48</v>
      </c>
      <c r="W62" t="s">
        <v>38</v>
      </c>
      <c r="X62" t="s">
        <v>8</v>
      </c>
      <c r="Y62" t="s">
        <v>48</v>
      </c>
      <c r="Z62" t="s">
        <v>38</v>
      </c>
      <c r="AA62" t="s">
        <v>8</v>
      </c>
      <c r="AB62" s="38">
        <v>1999</v>
      </c>
    </row>
    <row r="63" spans="1:31" x14ac:dyDescent="0.25">
      <c r="A63">
        <v>62</v>
      </c>
      <c r="B63" t="s">
        <v>24</v>
      </c>
      <c r="C63">
        <v>3</v>
      </c>
      <c r="D63">
        <v>493862.44210400002</v>
      </c>
      <c r="E63">
        <v>5180655.2967800004</v>
      </c>
      <c r="F63" s="23">
        <v>213.74015748031496</v>
      </c>
      <c r="G63" s="23">
        <v>526.13188976377944</v>
      </c>
      <c r="H63" s="23">
        <v>527.40599999999995</v>
      </c>
      <c r="I63" s="23">
        <v>450.29527559055117</v>
      </c>
      <c r="J63" s="23">
        <v>242.126</v>
      </c>
      <c r="K63" s="23">
        <v>723.91732283464569</v>
      </c>
      <c r="L63" s="23">
        <v>485.23622047244095</v>
      </c>
      <c r="M63" s="23">
        <v>352.85433070866139</v>
      </c>
      <c r="N63" s="23">
        <v>628.44500000000005</v>
      </c>
      <c r="O63" s="23">
        <v>422.73622047244095</v>
      </c>
      <c r="P63" s="23">
        <v>395.51422319474835</v>
      </c>
      <c r="Q63" t="s">
        <v>8</v>
      </c>
      <c r="R63" t="s">
        <v>38</v>
      </c>
      <c r="S63" t="s">
        <v>48</v>
      </c>
      <c r="T63" t="s">
        <v>38</v>
      </c>
      <c r="U63" t="s">
        <v>8</v>
      </c>
      <c r="V63" t="s">
        <v>48</v>
      </c>
      <c r="W63" t="s">
        <v>38</v>
      </c>
      <c r="X63" t="s">
        <v>8</v>
      </c>
      <c r="Y63" t="s">
        <v>48</v>
      </c>
      <c r="Z63" t="s">
        <v>38</v>
      </c>
      <c r="AA63" t="s">
        <v>8</v>
      </c>
      <c r="AB63" s="38">
        <v>1999</v>
      </c>
      <c r="AC63" s="38" t="s">
        <v>8</v>
      </c>
      <c r="AD63" s="38">
        <v>213.74015748031496</v>
      </c>
      <c r="AE63" s="38">
        <v>0.81406316992997008</v>
      </c>
    </row>
    <row r="64" spans="1:31" x14ac:dyDescent="0.25">
      <c r="A64">
        <v>63</v>
      </c>
      <c r="B64" t="s">
        <v>24</v>
      </c>
      <c r="C64">
        <v>4</v>
      </c>
      <c r="D64">
        <v>493896.16895899799</v>
      </c>
      <c r="E64">
        <v>5180649.7655999903</v>
      </c>
      <c r="F64" s="23">
        <v>311.16141732283461</v>
      </c>
      <c r="G64" s="23">
        <v>585.18700787401565</v>
      </c>
      <c r="H64" s="23">
        <v>513.28200000000004</v>
      </c>
      <c r="I64" s="23">
        <v>363.68110236220474</v>
      </c>
      <c r="J64" s="23">
        <v>358.26799999999997</v>
      </c>
      <c r="K64" s="23">
        <v>688.48425196850394</v>
      </c>
      <c r="L64" s="23">
        <v>571.78014766201795</v>
      </c>
      <c r="M64" s="23">
        <v>330.70866141732284</v>
      </c>
      <c r="N64" s="23">
        <v>497.04700000000003</v>
      </c>
      <c r="O64" s="23">
        <v>494.09448818897636</v>
      </c>
      <c r="P64" s="23">
        <v>372.53829321663017</v>
      </c>
      <c r="Q64" t="s">
        <v>8</v>
      </c>
      <c r="R64" t="s">
        <v>38</v>
      </c>
      <c r="S64" t="s">
        <v>48</v>
      </c>
      <c r="T64" t="s">
        <v>45</v>
      </c>
      <c r="U64" t="s">
        <v>8</v>
      </c>
      <c r="V64" t="s">
        <v>48</v>
      </c>
      <c r="W64" t="s">
        <v>45</v>
      </c>
      <c r="X64" t="s">
        <v>8</v>
      </c>
      <c r="Y64" t="s">
        <v>48</v>
      </c>
      <c r="Z64" t="s">
        <v>45</v>
      </c>
      <c r="AA64" t="s">
        <v>8</v>
      </c>
      <c r="AB64" s="38">
        <v>1999</v>
      </c>
      <c r="AC64" s="38" t="s">
        <v>8</v>
      </c>
      <c r="AD64" s="38">
        <v>311.16141732283461</v>
      </c>
      <c r="AE64" s="38">
        <v>1.2220174975196814</v>
      </c>
    </row>
    <row r="65" spans="1:31" x14ac:dyDescent="0.25">
      <c r="A65">
        <v>64</v>
      </c>
      <c r="B65" t="s">
        <v>24</v>
      </c>
      <c r="C65">
        <v>5</v>
      </c>
      <c r="D65">
        <v>493928.07418</v>
      </c>
      <c r="E65">
        <v>5180645.7328500003</v>
      </c>
      <c r="F65" s="23">
        <v>279.32086614173232</v>
      </c>
      <c r="G65" s="23">
        <v>477.75590551181102</v>
      </c>
      <c r="H65" s="23">
        <v>537.44600000000003</v>
      </c>
      <c r="I65" s="23">
        <v>268.70078740157481</v>
      </c>
      <c r="J65" s="23">
        <v>301.18099999999998</v>
      </c>
      <c r="K65" s="23">
        <v>730.80708661417327</v>
      </c>
      <c r="L65" s="23">
        <v>116</v>
      </c>
      <c r="M65" s="23">
        <v>397.14566929133855</v>
      </c>
      <c r="N65" s="23">
        <v>535.43299999999999</v>
      </c>
      <c r="O65" s="23">
        <v>134.35039370078741</v>
      </c>
      <c r="P65" s="23">
        <v>414.11378555798683</v>
      </c>
      <c r="Q65" t="s">
        <v>8</v>
      </c>
      <c r="R65" t="s">
        <v>38</v>
      </c>
      <c r="S65" t="s">
        <v>48</v>
      </c>
      <c r="T65" t="s">
        <v>46</v>
      </c>
      <c r="U65" t="s">
        <v>8</v>
      </c>
      <c r="V65" t="s">
        <v>48</v>
      </c>
      <c r="W65" t="s">
        <v>46</v>
      </c>
      <c r="X65" t="s">
        <v>8</v>
      </c>
      <c r="Y65" t="s">
        <v>48</v>
      </c>
      <c r="Z65" t="s">
        <v>46</v>
      </c>
      <c r="AA65" t="s">
        <v>8</v>
      </c>
      <c r="AB65" s="38">
        <v>1999</v>
      </c>
      <c r="AC65" s="38" t="s">
        <v>8</v>
      </c>
      <c r="AD65" s="38">
        <v>279.32086614173232</v>
      </c>
      <c r="AE65" s="38">
        <v>1.0733520930725129</v>
      </c>
    </row>
    <row r="66" spans="1:31" x14ac:dyDescent="0.25">
      <c r="A66">
        <v>65</v>
      </c>
      <c r="B66" t="s">
        <v>24</v>
      </c>
      <c r="C66">
        <v>6</v>
      </c>
      <c r="D66">
        <v>493959.974636</v>
      </c>
      <c r="E66">
        <v>5180636.9220099803</v>
      </c>
      <c r="F66" s="23">
        <v>311.04330708661416</v>
      </c>
      <c r="G66" s="23">
        <v>371.25984251968504</v>
      </c>
      <c r="H66" s="23">
        <v>643.59699999999998</v>
      </c>
      <c r="I66" s="23">
        <v>63.5</v>
      </c>
      <c r="J66" s="23">
        <v>355.80700000000002</v>
      </c>
      <c r="K66" s="23">
        <v>493.60236220472439</v>
      </c>
      <c r="M66" s="23">
        <v>357.7755905511811</v>
      </c>
      <c r="N66" s="23">
        <v>555.11800000000005</v>
      </c>
      <c r="O66" s="23">
        <v>196.5</v>
      </c>
      <c r="P66" s="23">
        <v>437.08971553610502</v>
      </c>
      <c r="Q66" t="s">
        <v>8</v>
      </c>
      <c r="R66" t="s">
        <v>38</v>
      </c>
      <c r="S66" t="s">
        <v>48</v>
      </c>
      <c r="T66" t="s">
        <v>47</v>
      </c>
      <c r="U66" t="s">
        <v>8</v>
      </c>
      <c r="V66" t="s">
        <v>48</v>
      </c>
      <c r="W66" t="s">
        <v>47</v>
      </c>
      <c r="X66" t="s">
        <v>8</v>
      </c>
      <c r="Y66" t="s">
        <v>48</v>
      </c>
      <c r="Z66" t="s">
        <v>47</v>
      </c>
      <c r="AA66" t="s">
        <v>8</v>
      </c>
      <c r="AB66" s="38">
        <v>1999</v>
      </c>
      <c r="AC66" s="38" t="s">
        <v>8</v>
      </c>
      <c r="AD66" s="38">
        <v>311.04330708661416</v>
      </c>
      <c r="AE66" s="38">
        <v>1.2927304320016064</v>
      </c>
    </row>
    <row r="67" spans="1:31" x14ac:dyDescent="0.25">
      <c r="A67">
        <v>66</v>
      </c>
      <c r="B67" t="s">
        <v>24</v>
      </c>
      <c r="C67">
        <v>6</v>
      </c>
      <c r="D67">
        <v>493989.609204999</v>
      </c>
      <c r="E67">
        <v>5180640.4995499803</v>
      </c>
      <c r="F67" s="23">
        <v>295.02460629921262</v>
      </c>
      <c r="G67" s="23">
        <v>501.96850393700788</v>
      </c>
      <c r="H67" s="23">
        <v>636.16600000000005</v>
      </c>
      <c r="I67" s="23">
        <v>58</v>
      </c>
      <c r="J67" s="23">
        <v>294.78300000000002</v>
      </c>
      <c r="K67" s="23">
        <v>512.30314960629926</v>
      </c>
      <c r="M67" s="23">
        <v>353.34645669291336</v>
      </c>
      <c r="N67" s="23">
        <v>525.09799999999996</v>
      </c>
      <c r="O67" s="23">
        <v>206</v>
      </c>
      <c r="P67" s="23">
        <v>280.08752735229757</v>
      </c>
      <c r="Q67" t="s">
        <v>8</v>
      </c>
      <c r="R67" t="s">
        <v>38</v>
      </c>
      <c r="S67" t="s">
        <v>48</v>
      </c>
      <c r="T67" t="s">
        <v>47</v>
      </c>
      <c r="U67" t="s">
        <v>8</v>
      </c>
      <c r="V67" t="s">
        <v>48</v>
      </c>
      <c r="W67" t="s">
        <v>47</v>
      </c>
      <c r="X67" t="s">
        <v>8</v>
      </c>
      <c r="Y67" t="s">
        <v>48</v>
      </c>
      <c r="Z67" t="s">
        <v>47</v>
      </c>
      <c r="AA67" t="s">
        <v>8</v>
      </c>
      <c r="AB67" s="38">
        <v>1999</v>
      </c>
      <c r="AC67" s="38" t="s">
        <v>8</v>
      </c>
      <c r="AD67" s="38">
        <v>295.02460629921262</v>
      </c>
      <c r="AE67" s="38">
        <v>1.2261549374733296</v>
      </c>
    </row>
    <row r="68" spans="1:31" x14ac:dyDescent="0.25">
      <c r="A68">
        <v>67</v>
      </c>
      <c r="B68" t="s">
        <v>24</v>
      </c>
      <c r="C68">
        <v>7</v>
      </c>
      <c r="D68">
        <v>494023.79518900003</v>
      </c>
      <c r="E68">
        <v>5180638.7472000001</v>
      </c>
      <c r="F68" s="23">
        <v>355</v>
      </c>
      <c r="G68" s="23">
        <v>560.28543307086613</v>
      </c>
      <c r="H68" s="23">
        <v>476.81599999999997</v>
      </c>
      <c r="I68" s="23">
        <v>38</v>
      </c>
      <c r="J68" s="23">
        <v>184.05500000000001</v>
      </c>
      <c r="K68" s="23">
        <v>548.22834645669286</v>
      </c>
      <c r="M68" s="23">
        <v>304.1338582677165</v>
      </c>
      <c r="N68" s="23">
        <v>352.85399999999998</v>
      </c>
      <c r="O68" s="23">
        <v>207</v>
      </c>
      <c r="P68" s="23">
        <v>310.1750547045952</v>
      </c>
      <c r="Q68" t="s">
        <v>8</v>
      </c>
      <c r="R68" t="s">
        <v>38</v>
      </c>
      <c r="S68" t="s">
        <v>48</v>
      </c>
      <c r="T68" t="s">
        <v>47</v>
      </c>
      <c r="U68" t="s">
        <v>8</v>
      </c>
      <c r="V68" t="s">
        <v>48</v>
      </c>
      <c r="W68" t="s">
        <v>47</v>
      </c>
      <c r="X68" t="s">
        <v>8</v>
      </c>
      <c r="Y68" t="s">
        <v>48</v>
      </c>
      <c r="Z68" t="s">
        <v>47</v>
      </c>
      <c r="AA68" t="s">
        <v>8</v>
      </c>
      <c r="AB68" s="38">
        <v>1999</v>
      </c>
      <c r="AC68" s="38" t="s">
        <v>8</v>
      </c>
      <c r="AD68" s="38">
        <v>355</v>
      </c>
      <c r="AE68" s="38">
        <v>1.4754193159114595</v>
      </c>
    </row>
    <row r="69" spans="1:31" x14ac:dyDescent="0.25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 s="23">
        <v>302.69192913385831</v>
      </c>
      <c r="G69" s="23">
        <v>517.12598425196848</v>
      </c>
      <c r="H69" s="23">
        <v>518.45000000000005</v>
      </c>
      <c r="I69" s="23">
        <v>245.57086614173227</v>
      </c>
      <c r="J69" s="23">
        <v>423.72</v>
      </c>
      <c r="K69" s="23">
        <v>437.00787401574803</v>
      </c>
      <c r="M69" s="23">
        <v>521.16141732283461</v>
      </c>
      <c r="N69" s="23">
        <v>484.25200000000001</v>
      </c>
      <c r="O69" s="23">
        <v>181.59448818897638</v>
      </c>
      <c r="P69" s="23">
        <v>397.70240700218818</v>
      </c>
      <c r="Q69" t="s">
        <v>8</v>
      </c>
      <c r="R69" t="s">
        <v>38</v>
      </c>
      <c r="S69" t="s">
        <v>45</v>
      </c>
      <c r="T69" t="s">
        <v>8</v>
      </c>
      <c r="U69" t="s">
        <v>48</v>
      </c>
      <c r="V69" t="s">
        <v>45</v>
      </c>
      <c r="W69" t="s">
        <v>8</v>
      </c>
      <c r="X69" t="s">
        <v>48</v>
      </c>
      <c r="Y69" t="s">
        <v>90</v>
      </c>
      <c r="Z69" t="s">
        <v>8</v>
      </c>
      <c r="AA69" t="s">
        <v>48</v>
      </c>
      <c r="AB69" s="38">
        <v>1999</v>
      </c>
      <c r="AC69" s="38" t="s">
        <v>8</v>
      </c>
      <c r="AD69" s="38">
        <v>302.69192913385831</v>
      </c>
      <c r="AE69" s="38">
        <v>0.94067249664302288</v>
      </c>
    </row>
    <row r="70" spans="1:31" x14ac:dyDescent="0.25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 s="23">
        <v>241.5994094488189</v>
      </c>
      <c r="G70" s="23">
        <v>456.59448818897636</v>
      </c>
      <c r="H70" s="23">
        <v>135.595</v>
      </c>
      <c r="I70" s="23">
        <v>393.70078740157481</v>
      </c>
      <c r="J70" s="23">
        <v>475.39400000000001</v>
      </c>
      <c r="K70" s="23">
        <v>97.5</v>
      </c>
      <c r="L70" s="23">
        <v>312.5</v>
      </c>
      <c r="M70" s="23">
        <v>261.31889763779526</v>
      </c>
      <c r="N70" s="23">
        <v>44.5</v>
      </c>
      <c r="O70" s="23">
        <v>214.07480314960628</v>
      </c>
      <c r="P70" s="23">
        <v>367.61487964989055</v>
      </c>
      <c r="Q70" t="s">
        <v>8</v>
      </c>
      <c r="R70" t="s">
        <v>38</v>
      </c>
      <c r="S70" t="s">
        <v>49</v>
      </c>
      <c r="T70" t="s">
        <v>8</v>
      </c>
      <c r="U70" t="s">
        <v>48</v>
      </c>
      <c r="V70" t="s">
        <v>49</v>
      </c>
      <c r="W70" t="s">
        <v>8</v>
      </c>
      <c r="X70" t="s">
        <v>48</v>
      </c>
      <c r="Y70" t="s">
        <v>92</v>
      </c>
      <c r="Z70" t="s">
        <v>8</v>
      </c>
      <c r="AA70" t="s">
        <v>48</v>
      </c>
      <c r="AB70" s="38">
        <v>1999</v>
      </c>
      <c r="AC70" s="38" t="s">
        <v>8</v>
      </c>
      <c r="AD70" s="38">
        <v>241.5994094488189</v>
      </c>
      <c r="AE70" s="38">
        <v>0.89840481272297179</v>
      </c>
    </row>
    <row r="71" spans="1:31" x14ac:dyDescent="0.25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 s="23">
        <v>260.11811023622045</v>
      </c>
      <c r="G71" s="23">
        <v>399.36023622047242</v>
      </c>
      <c r="H71" s="23">
        <v>39.945</v>
      </c>
      <c r="I71" s="23">
        <v>382.87401574803147</v>
      </c>
      <c r="J71" s="23">
        <v>360.72800000000001</v>
      </c>
      <c r="K71" s="23">
        <v>121.5</v>
      </c>
      <c r="L71" s="23">
        <v>338.09055118110234</v>
      </c>
      <c r="M71" s="23">
        <v>465.05905511811022</v>
      </c>
      <c r="N71" s="23">
        <v>114.5</v>
      </c>
      <c r="O71" s="23">
        <v>303.64173228346453</v>
      </c>
      <c r="P71" s="23">
        <v>425.05470459518597</v>
      </c>
      <c r="Q71" t="s">
        <v>8</v>
      </c>
      <c r="R71" t="s">
        <v>38</v>
      </c>
      <c r="S71" t="s">
        <v>49</v>
      </c>
      <c r="T71" t="s">
        <v>8</v>
      </c>
      <c r="U71" t="s">
        <v>48</v>
      </c>
      <c r="V71" t="s">
        <v>49</v>
      </c>
      <c r="W71" t="s">
        <v>8</v>
      </c>
      <c r="X71" t="s">
        <v>48</v>
      </c>
      <c r="Y71" t="s">
        <v>92</v>
      </c>
      <c r="Z71" t="s">
        <v>8</v>
      </c>
      <c r="AA71" t="s">
        <v>48</v>
      </c>
      <c r="AB71" s="38">
        <v>1999</v>
      </c>
      <c r="AC71" s="38" t="s">
        <v>8</v>
      </c>
      <c r="AD71" s="38">
        <v>260.11811023622045</v>
      </c>
      <c r="AE71" s="38">
        <v>0.96726793598446603</v>
      </c>
    </row>
    <row r="72" spans="1:31" x14ac:dyDescent="0.25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 s="23">
        <v>190.26574803149606</v>
      </c>
      <c r="G72" s="23">
        <v>537.8937007874016</v>
      </c>
      <c r="I72" s="23">
        <v>267.2244094488189</v>
      </c>
      <c r="J72" s="23">
        <v>482.77600000000001</v>
      </c>
      <c r="K72" s="23">
        <v>218</v>
      </c>
      <c r="L72" s="23">
        <v>273.62204724409446</v>
      </c>
      <c r="M72" s="23">
        <v>417.81496062992125</v>
      </c>
      <c r="N72" s="23">
        <v>199.803</v>
      </c>
      <c r="O72" s="23">
        <v>312.5</v>
      </c>
      <c r="P72" s="23">
        <v>666.84901531728667</v>
      </c>
      <c r="Q72" t="s">
        <v>8</v>
      </c>
      <c r="R72" t="s">
        <v>38</v>
      </c>
      <c r="S72" t="s">
        <v>50</v>
      </c>
      <c r="T72" t="s">
        <v>8</v>
      </c>
      <c r="U72" t="s">
        <v>48</v>
      </c>
      <c r="V72" t="s">
        <v>50</v>
      </c>
      <c r="W72" t="s">
        <v>8</v>
      </c>
      <c r="X72" t="s">
        <v>48</v>
      </c>
      <c r="Y72" t="s">
        <v>46</v>
      </c>
      <c r="Z72" t="s">
        <v>8</v>
      </c>
      <c r="AA72" t="s">
        <v>48</v>
      </c>
      <c r="AB72" s="38">
        <v>1999</v>
      </c>
      <c r="AC72" s="38" t="s">
        <v>8</v>
      </c>
      <c r="AD72" s="38">
        <v>190.26574803149606</v>
      </c>
      <c r="AE72" s="38">
        <v>0.81140704170456013</v>
      </c>
    </row>
    <row r="73" spans="1:31" x14ac:dyDescent="0.25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 s="23">
        <v>251.94881889763778</v>
      </c>
      <c r="G73" s="23">
        <v>547.04724409448818</v>
      </c>
      <c r="H73" s="23">
        <v>273.62200000000001</v>
      </c>
      <c r="I73" s="23">
        <v>448.81889763779526</v>
      </c>
      <c r="J73" s="23">
        <v>605.80700000000002</v>
      </c>
      <c r="K73" s="23">
        <v>303</v>
      </c>
      <c r="L73" s="23">
        <v>418.30708661417322</v>
      </c>
      <c r="M73" s="23">
        <v>462.59842519685037</v>
      </c>
      <c r="P73" s="23">
        <v>503.8293216630197</v>
      </c>
      <c r="Q73" t="s">
        <v>8</v>
      </c>
      <c r="R73" t="s">
        <v>38</v>
      </c>
      <c r="S73" t="s">
        <v>46</v>
      </c>
      <c r="T73" t="s">
        <v>8</v>
      </c>
      <c r="U73" t="s">
        <v>48</v>
      </c>
      <c r="V73" t="s">
        <v>46</v>
      </c>
      <c r="W73" t="s">
        <v>8</v>
      </c>
      <c r="X73" t="s">
        <v>48</v>
      </c>
      <c r="Z73" t="s">
        <v>50</v>
      </c>
      <c r="AA73" t="s">
        <v>48</v>
      </c>
      <c r="AB73" s="38">
        <v>1999</v>
      </c>
      <c r="AC73" s="38" t="s">
        <v>8</v>
      </c>
      <c r="AD73" s="38">
        <v>251.94881889763778</v>
      </c>
      <c r="AE73" s="38">
        <v>1.0768169963091263</v>
      </c>
    </row>
    <row r="74" spans="1:31" x14ac:dyDescent="0.25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 s="23">
        <v>288.64665354330708</v>
      </c>
      <c r="G74" s="23">
        <v>534.25196850393695</v>
      </c>
      <c r="H74" s="23">
        <v>299.70499999999998</v>
      </c>
      <c r="I74" s="23">
        <v>496.55511811023621</v>
      </c>
      <c r="J74" s="23">
        <v>478.346</v>
      </c>
      <c r="K74" s="23">
        <v>251</v>
      </c>
      <c r="L74" s="23">
        <v>396.16141732283467</v>
      </c>
      <c r="M74" s="23">
        <v>487.6968503937008</v>
      </c>
      <c r="P74" s="23">
        <v>553.06345733041576</v>
      </c>
      <c r="Q74" t="s">
        <v>8</v>
      </c>
      <c r="R74" t="s">
        <v>38</v>
      </c>
      <c r="S74" t="s">
        <v>46</v>
      </c>
      <c r="T74" t="s">
        <v>8</v>
      </c>
      <c r="U74" t="s">
        <v>48</v>
      </c>
      <c r="V74" t="s">
        <v>46</v>
      </c>
      <c r="W74" t="s">
        <v>8</v>
      </c>
      <c r="X74" t="s">
        <v>48</v>
      </c>
      <c r="Z74" t="s">
        <v>50</v>
      </c>
      <c r="AA74" t="s">
        <v>48</v>
      </c>
      <c r="AB74" s="38">
        <v>1999</v>
      </c>
      <c r="AC74" s="38" t="s">
        <v>8</v>
      </c>
      <c r="AD74" s="38">
        <v>288.64665354330708</v>
      </c>
      <c r="AE74" s="38">
        <v>1.2336617564754901</v>
      </c>
    </row>
    <row r="75" spans="1:31" x14ac:dyDescent="0.25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 s="23">
        <v>368.81397637795271</v>
      </c>
      <c r="G75" s="23">
        <v>597.98228346456688</v>
      </c>
      <c r="H75" s="23">
        <v>262.69200000000001</v>
      </c>
      <c r="I75" s="23">
        <v>489.66535433070868</v>
      </c>
      <c r="J75" s="23">
        <v>591.04300000000001</v>
      </c>
      <c r="K75" s="23">
        <v>569.88188976377955</v>
      </c>
      <c r="L75" s="23">
        <v>419.29133858267716</v>
      </c>
      <c r="M75" s="23">
        <v>638.77952755905505</v>
      </c>
      <c r="N75" s="23">
        <v>530.81500000000005</v>
      </c>
      <c r="O75" s="23">
        <v>275.59055118110234</v>
      </c>
      <c r="P75" s="23">
        <v>597.92122538293211</v>
      </c>
      <c r="Q75" t="s">
        <v>8</v>
      </c>
      <c r="R75" t="s">
        <v>38</v>
      </c>
      <c r="S75" t="s">
        <v>38</v>
      </c>
      <c r="T75" t="s">
        <v>8</v>
      </c>
      <c r="U75" t="s">
        <v>48</v>
      </c>
      <c r="V75" t="s">
        <v>38</v>
      </c>
      <c r="W75" t="s">
        <v>8</v>
      </c>
      <c r="X75" t="s">
        <v>48</v>
      </c>
      <c r="Y75" t="s">
        <v>38</v>
      </c>
      <c r="Z75" t="s">
        <v>8</v>
      </c>
      <c r="AA75" t="s">
        <v>48</v>
      </c>
      <c r="AB75" s="38">
        <v>1999</v>
      </c>
      <c r="AC75" s="38" t="s">
        <v>8</v>
      </c>
      <c r="AD75" s="38">
        <v>368.81397637795271</v>
      </c>
      <c r="AE75" s="38">
        <v>1.3271149008797662</v>
      </c>
    </row>
    <row r="76" spans="1:31" x14ac:dyDescent="0.25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 s="23">
        <v>295.56102362204729</v>
      </c>
      <c r="G76" s="23">
        <v>389.32086614173227</v>
      </c>
      <c r="H76" s="23">
        <v>549.55200000000002</v>
      </c>
      <c r="I76" s="23">
        <v>451.27952755905511</v>
      </c>
      <c r="J76" s="23">
        <v>482.77600000000001</v>
      </c>
      <c r="K76" s="23">
        <v>428.64173228346453</v>
      </c>
      <c r="L76" s="23">
        <v>389.27165354330708</v>
      </c>
      <c r="M76" s="23">
        <v>600.88582677165357</v>
      </c>
      <c r="N76" s="23">
        <v>503.642</v>
      </c>
      <c r="O76" s="23">
        <v>366.14173228346453</v>
      </c>
      <c r="P76" s="23">
        <v>506.56455142231948</v>
      </c>
      <c r="Q76" t="s">
        <v>8</v>
      </c>
      <c r="R76" t="s">
        <v>38</v>
      </c>
      <c r="S76" t="s">
        <v>38</v>
      </c>
      <c r="T76" t="s">
        <v>8</v>
      </c>
      <c r="U76" t="s">
        <v>48</v>
      </c>
      <c r="V76" t="s">
        <v>38</v>
      </c>
      <c r="W76" t="s">
        <v>8</v>
      </c>
      <c r="X76" t="s">
        <v>48</v>
      </c>
      <c r="Y76" t="s">
        <v>38</v>
      </c>
      <c r="Z76" t="s">
        <v>8</v>
      </c>
      <c r="AA76" t="s">
        <v>48</v>
      </c>
      <c r="AB76" s="38">
        <v>1999</v>
      </c>
      <c r="AC76" s="38" t="s">
        <v>8</v>
      </c>
      <c r="AD76" s="38">
        <v>295.56102362204729</v>
      </c>
      <c r="AE76" s="38">
        <v>1.0635265030361345</v>
      </c>
    </row>
    <row r="77" spans="1:31" x14ac:dyDescent="0.25">
      <c r="A77">
        <v>76</v>
      </c>
      <c r="B77" t="s">
        <v>15</v>
      </c>
      <c r="C77">
        <v>1</v>
      </c>
      <c r="D77">
        <v>493519.91366000002</v>
      </c>
      <c r="E77">
        <v>5180663.6058200002</v>
      </c>
      <c r="F77" s="23">
        <v>318.21850393700788</v>
      </c>
      <c r="G77" s="23">
        <v>526.23031496062993</v>
      </c>
      <c r="H77" s="23">
        <v>476.17599999999999</v>
      </c>
      <c r="I77" s="23">
        <v>552.65748031496059</v>
      </c>
      <c r="J77" s="23">
        <v>205.709</v>
      </c>
      <c r="K77" s="23">
        <v>589.07480314960628</v>
      </c>
      <c r="L77" s="23">
        <v>293.79921259842519</v>
      </c>
      <c r="M77" s="23">
        <v>130.5</v>
      </c>
      <c r="N77" s="23">
        <v>510.827</v>
      </c>
      <c r="O77" s="23">
        <v>275.59055118110234</v>
      </c>
      <c r="P77" s="23">
        <v>195.3740157480315</v>
      </c>
      <c r="Q77" t="s">
        <v>8</v>
      </c>
      <c r="R77" t="s">
        <v>38</v>
      </c>
      <c r="S77" t="s">
        <v>8</v>
      </c>
      <c r="T77" t="s">
        <v>48</v>
      </c>
      <c r="U77" t="s">
        <v>46</v>
      </c>
      <c r="V77" t="s">
        <v>8</v>
      </c>
      <c r="W77" t="s">
        <v>48</v>
      </c>
      <c r="X77" t="s">
        <v>46</v>
      </c>
      <c r="Y77" t="s">
        <v>8</v>
      </c>
      <c r="Z77" t="s">
        <v>48</v>
      </c>
      <c r="AA77" t="s">
        <v>46</v>
      </c>
      <c r="AB77" s="38">
        <v>1999</v>
      </c>
      <c r="AC77" s="38" t="s">
        <v>8</v>
      </c>
      <c r="AD77" s="38">
        <v>318.21850393700788</v>
      </c>
      <c r="AE77" s="38">
        <v>1.1960509776452075</v>
      </c>
    </row>
    <row r="78" spans="1:31" x14ac:dyDescent="0.25">
      <c r="A78">
        <v>77</v>
      </c>
      <c r="B78" t="s">
        <v>15</v>
      </c>
      <c r="C78">
        <v>2</v>
      </c>
      <c r="D78">
        <v>493551.833480998</v>
      </c>
      <c r="E78">
        <v>5180673.4613199905</v>
      </c>
      <c r="F78" s="23">
        <v>238.96653543307085</v>
      </c>
      <c r="G78" s="23">
        <v>481.98818897637796</v>
      </c>
      <c r="H78" s="23">
        <v>492.36700000000002</v>
      </c>
      <c r="I78" s="23">
        <v>559.54724409448818</v>
      </c>
      <c r="J78" s="23">
        <v>127</v>
      </c>
      <c r="K78" s="23">
        <v>605.3149606299213</v>
      </c>
      <c r="L78" s="23">
        <v>601.37795275590554</v>
      </c>
      <c r="N78" s="23">
        <v>397.14600000000002</v>
      </c>
      <c r="O78" s="23">
        <v>406.00393700787401</v>
      </c>
      <c r="P78" s="23">
        <v>126</v>
      </c>
      <c r="Q78" t="s">
        <v>8</v>
      </c>
      <c r="R78" t="s">
        <v>38</v>
      </c>
      <c r="S78" t="s">
        <v>8</v>
      </c>
      <c r="T78" t="s">
        <v>48</v>
      </c>
      <c r="U78" t="s">
        <v>49</v>
      </c>
      <c r="V78" t="s">
        <v>8</v>
      </c>
      <c r="W78" t="s">
        <v>48</v>
      </c>
      <c r="X78" t="s">
        <v>49</v>
      </c>
      <c r="Y78" t="s">
        <v>8</v>
      </c>
      <c r="Z78" t="s">
        <v>48</v>
      </c>
      <c r="AA78" t="s">
        <v>49</v>
      </c>
      <c r="AB78" s="38">
        <v>1999</v>
      </c>
      <c r="AC78" s="38" t="s">
        <v>8</v>
      </c>
      <c r="AD78" s="38">
        <v>238.96653543307085</v>
      </c>
      <c r="AE78" s="38">
        <v>0.93969888144908476</v>
      </c>
    </row>
    <row r="79" spans="1:31" x14ac:dyDescent="0.25">
      <c r="A79">
        <v>78</v>
      </c>
      <c r="B79" t="s">
        <v>15</v>
      </c>
      <c r="C79">
        <v>3</v>
      </c>
      <c r="D79">
        <v>493583.737041999</v>
      </c>
      <c r="E79">
        <v>5180668.20438</v>
      </c>
      <c r="F79" s="23">
        <v>320.9744094488189</v>
      </c>
      <c r="G79" s="23">
        <v>408.07086614173232</v>
      </c>
      <c r="H79" s="23">
        <v>552.75099999999998</v>
      </c>
      <c r="I79" s="23">
        <v>525.09842519685037</v>
      </c>
      <c r="J79" s="23">
        <v>193.40600000000001</v>
      </c>
      <c r="K79" s="23">
        <v>572.34251968503941</v>
      </c>
      <c r="L79" s="23">
        <v>780.01968503937007</v>
      </c>
      <c r="M79" s="23">
        <v>90</v>
      </c>
      <c r="N79" s="23">
        <v>354.82299999999998</v>
      </c>
      <c r="O79" s="23">
        <v>268.70078740157481</v>
      </c>
      <c r="P79" s="23">
        <v>258.36614173228344</v>
      </c>
      <c r="Q79" t="s">
        <v>8</v>
      </c>
      <c r="R79" t="s">
        <v>38</v>
      </c>
      <c r="S79" t="s">
        <v>8</v>
      </c>
      <c r="T79" t="s">
        <v>48</v>
      </c>
      <c r="U79" t="s">
        <v>50</v>
      </c>
      <c r="V79" t="s">
        <v>8</v>
      </c>
      <c r="W79" t="s">
        <v>48</v>
      </c>
      <c r="X79" t="s">
        <v>92</v>
      </c>
      <c r="Y79" t="s">
        <v>8</v>
      </c>
      <c r="Z79" t="s">
        <v>48</v>
      </c>
      <c r="AA79" t="s">
        <v>104</v>
      </c>
      <c r="AB79" s="38">
        <v>1999</v>
      </c>
      <c r="AC79" s="38" t="s">
        <v>8</v>
      </c>
      <c r="AD79" s="38">
        <v>320.9744094488189</v>
      </c>
      <c r="AE79" s="38">
        <v>1.1880185064365174</v>
      </c>
    </row>
    <row r="80" spans="1:31" x14ac:dyDescent="0.25">
      <c r="A80">
        <v>79</v>
      </c>
      <c r="B80" t="s">
        <v>15</v>
      </c>
      <c r="C80">
        <v>3</v>
      </c>
      <c r="D80">
        <v>493615.65366100002</v>
      </c>
      <c r="E80">
        <v>5180675.17105</v>
      </c>
      <c r="F80" s="23">
        <v>222.21456692913387</v>
      </c>
      <c r="G80" s="23">
        <v>359.40944881889766</v>
      </c>
      <c r="H80" s="23">
        <v>470.56599999999997</v>
      </c>
      <c r="I80" s="23">
        <v>533.46456692913387</v>
      </c>
      <c r="J80" s="23">
        <v>174.70500000000001</v>
      </c>
      <c r="K80" s="23">
        <v>437.99212598425197</v>
      </c>
      <c r="L80" s="23">
        <v>637.30314960629926</v>
      </c>
      <c r="M80" s="23">
        <v>93</v>
      </c>
      <c r="N80" s="23">
        <v>415.35399999999998</v>
      </c>
      <c r="O80" s="23">
        <v>274.6062992125984</v>
      </c>
      <c r="P80" s="23">
        <v>129.92125984251967</v>
      </c>
      <c r="Q80" t="s">
        <v>8</v>
      </c>
      <c r="R80" t="s">
        <v>38</v>
      </c>
      <c r="S80" t="s">
        <v>8</v>
      </c>
      <c r="T80" t="s">
        <v>48</v>
      </c>
      <c r="U80" t="s">
        <v>50</v>
      </c>
      <c r="V80" t="s">
        <v>8</v>
      </c>
      <c r="W80" t="s">
        <v>48</v>
      </c>
      <c r="X80" t="s">
        <v>92</v>
      </c>
      <c r="Y80" t="s">
        <v>8</v>
      </c>
      <c r="Z80" t="s">
        <v>48</v>
      </c>
      <c r="AA80" t="s">
        <v>104</v>
      </c>
      <c r="AB80" s="38">
        <v>1999</v>
      </c>
      <c r="AC80" s="38" t="s">
        <v>8</v>
      </c>
      <c r="AD80" s="38">
        <v>222.21456692913387</v>
      </c>
      <c r="AE80" s="38">
        <v>0.82247995522422668</v>
      </c>
    </row>
    <row r="81" spans="1:31" x14ac:dyDescent="0.25">
      <c r="A81">
        <v>80</v>
      </c>
      <c r="B81" t="s">
        <v>15</v>
      </c>
      <c r="C81">
        <v>4</v>
      </c>
      <c r="D81">
        <v>493647.55350400001</v>
      </c>
      <c r="E81">
        <v>5180666.35855</v>
      </c>
      <c r="F81" s="23">
        <v>305.42322834645671</v>
      </c>
      <c r="G81" s="23">
        <v>497.8937007874016</v>
      </c>
      <c r="H81" s="23">
        <v>417.71199999999999</v>
      </c>
      <c r="I81" s="23">
        <v>472.93307086614175</v>
      </c>
      <c r="J81" s="23">
        <v>558.07100000000003</v>
      </c>
      <c r="K81" s="23">
        <v>544.78346456692907</v>
      </c>
      <c r="L81" s="23">
        <v>636.31889763779532</v>
      </c>
      <c r="M81" s="23">
        <v>495.5</v>
      </c>
      <c r="N81" s="23">
        <v>370.07900000000001</v>
      </c>
      <c r="O81" s="23">
        <v>343.99606299212599</v>
      </c>
      <c r="P81" s="23">
        <v>625.27352297592995</v>
      </c>
      <c r="Q81" t="s">
        <v>8</v>
      </c>
      <c r="R81" t="s">
        <v>38</v>
      </c>
      <c r="S81" t="s">
        <v>8</v>
      </c>
      <c r="T81" t="s">
        <v>48</v>
      </c>
      <c r="U81" t="s">
        <v>45</v>
      </c>
      <c r="V81" t="s">
        <v>8</v>
      </c>
      <c r="W81" t="s">
        <v>48</v>
      </c>
      <c r="X81" t="s">
        <v>45</v>
      </c>
      <c r="Y81" t="s">
        <v>8</v>
      </c>
      <c r="Z81" t="s">
        <v>48</v>
      </c>
      <c r="AA81" t="s">
        <v>90</v>
      </c>
      <c r="AB81" s="38">
        <v>1999</v>
      </c>
      <c r="AC81" s="38" t="s">
        <v>8</v>
      </c>
      <c r="AD81" s="38">
        <v>305.42322834645671</v>
      </c>
      <c r="AE81" s="38">
        <v>1.1737878877668488</v>
      </c>
    </row>
    <row r="82" spans="1:31" x14ac:dyDescent="0.25">
      <c r="A82">
        <v>81</v>
      </c>
      <c r="B82" t="s">
        <v>15</v>
      </c>
      <c r="C82">
        <v>5</v>
      </c>
      <c r="D82">
        <v>493679.47076</v>
      </c>
      <c r="E82">
        <v>5180673.9922799803</v>
      </c>
      <c r="F82" s="23">
        <v>299.80807086614175</v>
      </c>
      <c r="G82" s="23">
        <v>455.32480314960628</v>
      </c>
      <c r="H82" s="23">
        <v>410.33</v>
      </c>
      <c r="I82" s="23">
        <v>425.68897637795277</v>
      </c>
      <c r="J82" s="23">
        <v>337.59800000000001</v>
      </c>
      <c r="K82" s="23">
        <v>471.45669291338584</v>
      </c>
      <c r="L82" s="23">
        <v>553.64173228346453</v>
      </c>
      <c r="M82" s="23">
        <v>309.05511811023621</v>
      </c>
      <c r="N82" s="23">
        <v>326.77199999999999</v>
      </c>
      <c r="O82" s="23">
        <v>347.93307086614175</v>
      </c>
      <c r="P82" s="23">
        <v>376.36761487964986</v>
      </c>
      <c r="Q82" t="s">
        <v>8</v>
      </c>
      <c r="R82" t="s">
        <v>38</v>
      </c>
      <c r="S82" t="s">
        <v>8</v>
      </c>
      <c r="T82" t="s">
        <v>48</v>
      </c>
      <c r="U82" t="s">
        <v>38</v>
      </c>
      <c r="V82" t="s">
        <v>8</v>
      </c>
      <c r="W82" t="s">
        <v>48</v>
      </c>
      <c r="X82" t="s">
        <v>38</v>
      </c>
      <c r="Y82" t="s">
        <v>8</v>
      </c>
      <c r="Z82" t="s">
        <v>48</v>
      </c>
      <c r="AA82" t="s">
        <v>38</v>
      </c>
      <c r="AB82" s="38">
        <v>1999</v>
      </c>
      <c r="AC82" s="38" t="s">
        <v>8</v>
      </c>
      <c r="AD82" s="38">
        <v>299.80807086614175</v>
      </c>
      <c r="AE82" s="38">
        <v>1.1879004613470712</v>
      </c>
    </row>
    <row r="83" spans="1:31" x14ac:dyDescent="0.25">
      <c r="A83">
        <v>82</v>
      </c>
      <c r="B83" t="s">
        <v>15</v>
      </c>
      <c r="C83">
        <v>6</v>
      </c>
      <c r="D83">
        <v>493711.38420799799</v>
      </c>
      <c r="E83">
        <v>5180678.0702799903</v>
      </c>
      <c r="F83" s="23">
        <v>203.86811023622047</v>
      </c>
      <c r="G83" s="23">
        <v>407.73622047244095</v>
      </c>
      <c r="H83" s="23">
        <v>573.96199999999999</v>
      </c>
      <c r="I83" s="23">
        <v>629.9212598425197</v>
      </c>
      <c r="J83" s="23">
        <v>170</v>
      </c>
      <c r="K83" s="23">
        <v>562.5</v>
      </c>
      <c r="L83" s="23">
        <v>454.23228346456693</v>
      </c>
      <c r="M83" s="23">
        <v>47</v>
      </c>
      <c r="N83" s="23">
        <v>416.339</v>
      </c>
      <c r="O83" s="23">
        <v>437.99212598425197</v>
      </c>
      <c r="P83" s="23">
        <v>194.5</v>
      </c>
      <c r="Q83" t="s">
        <v>8</v>
      </c>
      <c r="R83" t="s">
        <v>38</v>
      </c>
      <c r="S83" t="s">
        <v>8</v>
      </c>
      <c r="T83" t="s">
        <v>48</v>
      </c>
      <c r="U83" t="s">
        <v>47</v>
      </c>
      <c r="V83" t="s">
        <v>8</v>
      </c>
      <c r="W83" t="s">
        <v>48</v>
      </c>
      <c r="X83" t="s">
        <v>47</v>
      </c>
      <c r="Y83" t="s">
        <v>8</v>
      </c>
      <c r="Z83" t="s">
        <v>48</v>
      </c>
      <c r="AA83" t="s">
        <v>47</v>
      </c>
      <c r="AB83" s="38">
        <v>1999</v>
      </c>
      <c r="AC83" s="38" t="s">
        <v>8</v>
      </c>
      <c r="AD83" s="38">
        <v>203.86811023622047</v>
      </c>
      <c r="AE83" s="38">
        <v>0.79477680459793187</v>
      </c>
    </row>
    <row r="84" spans="1:31" x14ac:dyDescent="0.25">
      <c r="A84">
        <v>83</v>
      </c>
      <c r="B84" t="s">
        <v>24</v>
      </c>
      <c r="C84">
        <v>1</v>
      </c>
      <c r="D84">
        <v>493743.27039100003</v>
      </c>
      <c r="E84">
        <v>5180656.0347600002</v>
      </c>
      <c r="F84" s="23">
        <v>209.75885826771653</v>
      </c>
      <c r="G84" s="23">
        <v>423.13976377952758</v>
      </c>
      <c r="I84" s="23">
        <v>91.5</v>
      </c>
      <c r="J84" s="23">
        <v>236.22</v>
      </c>
      <c r="K84" s="23">
        <v>521.16141732283461</v>
      </c>
      <c r="L84" s="23">
        <v>114</v>
      </c>
      <c r="M84" s="23">
        <v>288.38582677165351</v>
      </c>
      <c r="N84" s="23">
        <v>558.07100000000003</v>
      </c>
      <c r="P84" s="23">
        <v>244.18822647169105</v>
      </c>
      <c r="Q84" t="s">
        <v>8</v>
      </c>
      <c r="R84" t="s">
        <v>38</v>
      </c>
      <c r="T84" t="s">
        <v>50</v>
      </c>
      <c r="U84" t="s">
        <v>8</v>
      </c>
      <c r="V84" t="s">
        <v>48</v>
      </c>
      <c r="W84" t="s">
        <v>92</v>
      </c>
      <c r="X84" t="s">
        <v>8</v>
      </c>
      <c r="Y84" t="s">
        <v>48</v>
      </c>
      <c r="AA84" t="s">
        <v>50</v>
      </c>
      <c r="AB84" s="38">
        <v>1999</v>
      </c>
      <c r="AC84" s="38" t="s">
        <v>8</v>
      </c>
      <c r="AD84" s="38">
        <v>209.75885826771653</v>
      </c>
      <c r="AE84" s="38">
        <v>0.85089529809073294</v>
      </c>
    </row>
    <row r="85" spans="1:31" x14ac:dyDescent="0.25">
      <c r="A85">
        <v>84</v>
      </c>
      <c r="B85" t="s">
        <v>24</v>
      </c>
      <c r="C85">
        <v>1</v>
      </c>
      <c r="D85">
        <v>493775.195645998</v>
      </c>
      <c r="E85">
        <v>5180671.4475499904</v>
      </c>
      <c r="F85" s="23">
        <v>209.04527559055117</v>
      </c>
      <c r="G85" s="23">
        <v>500.40354330708664</v>
      </c>
      <c r="H85" s="23">
        <v>548.17399999999998</v>
      </c>
      <c r="J85" s="23">
        <v>264.76400000000001</v>
      </c>
      <c r="K85" s="23">
        <v>573.32677165354335</v>
      </c>
      <c r="L85" s="23">
        <v>158</v>
      </c>
      <c r="M85" s="23">
        <v>202.26377952755905</v>
      </c>
      <c r="N85" s="23">
        <v>554.13400000000001</v>
      </c>
      <c r="P85" s="23">
        <v>278.4026996625422</v>
      </c>
      <c r="Q85" t="s">
        <v>8</v>
      </c>
      <c r="R85" t="s">
        <v>38</v>
      </c>
      <c r="S85" t="s">
        <v>48</v>
      </c>
      <c r="T85" t="s">
        <v>50</v>
      </c>
      <c r="U85" t="s">
        <v>8</v>
      </c>
      <c r="V85" t="s">
        <v>48</v>
      </c>
      <c r="W85" t="s">
        <v>92</v>
      </c>
      <c r="X85" t="s">
        <v>8</v>
      </c>
      <c r="Y85" t="s">
        <v>48</v>
      </c>
      <c r="AA85" t="s">
        <v>50</v>
      </c>
      <c r="AB85" s="38">
        <v>1999</v>
      </c>
      <c r="AC85" s="38" t="s">
        <v>8</v>
      </c>
      <c r="AD85" s="38">
        <v>209.04527559055117</v>
      </c>
      <c r="AE85" s="38">
        <v>0.84800062108012464</v>
      </c>
    </row>
    <row r="86" spans="1:31" x14ac:dyDescent="0.25">
      <c r="A86">
        <v>85</v>
      </c>
      <c r="B86" t="s">
        <v>24</v>
      </c>
      <c r="C86">
        <v>2</v>
      </c>
      <c r="D86">
        <v>493807.10502900003</v>
      </c>
      <c r="E86">
        <v>5180671.6367899803</v>
      </c>
      <c r="F86" s="23">
        <v>256.78149606299212</v>
      </c>
      <c r="G86" s="23">
        <v>483.6712598425197</v>
      </c>
      <c r="H86" s="23">
        <v>586.11699999999996</v>
      </c>
      <c r="I86" s="23">
        <v>278</v>
      </c>
      <c r="J86" s="23">
        <v>310.53100000000001</v>
      </c>
      <c r="K86" s="23">
        <v>658.95669291338584</v>
      </c>
      <c r="L86" s="23">
        <v>234</v>
      </c>
      <c r="M86" s="23">
        <v>356.29921259842519</v>
      </c>
      <c r="N86" s="23">
        <v>601.37800000000004</v>
      </c>
      <c r="O86" s="23">
        <v>184.5</v>
      </c>
      <c r="P86" s="23">
        <v>442.01312910284463</v>
      </c>
      <c r="Q86" t="s">
        <v>8</v>
      </c>
      <c r="R86" t="s">
        <v>38</v>
      </c>
      <c r="S86" t="s">
        <v>48</v>
      </c>
      <c r="T86" t="s">
        <v>49</v>
      </c>
      <c r="U86" t="s">
        <v>8</v>
      </c>
      <c r="V86" t="s">
        <v>48</v>
      </c>
      <c r="W86" t="s">
        <v>49</v>
      </c>
      <c r="X86" t="s">
        <v>8</v>
      </c>
      <c r="Y86" t="s">
        <v>48</v>
      </c>
      <c r="Z86" t="s">
        <v>104</v>
      </c>
      <c r="AA86" t="s">
        <v>8</v>
      </c>
      <c r="AB86" s="38">
        <v>1999</v>
      </c>
      <c r="AC86" s="38" t="s">
        <v>8</v>
      </c>
      <c r="AD86" s="38">
        <v>256.78149606299212</v>
      </c>
      <c r="AE86" s="38">
        <v>0.96275293683498364</v>
      </c>
    </row>
    <row r="87" spans="1:31" x14ac:dyDescent="0.25">
      <c r="A87">
        <v>86</v>
      </c>
      <c r="B87" t="s">
        <v>24</v>
      </c>
      <c r="C87">
        <v>3</v>
      </c>
      <c r="D87">
        <v>493838.99775600003</v>
      </c>
      <c r="E87">
        <v>5180655.6023700004</v>
      </c>
      <c r="F87" s="23">
        <v>259.24212598425197</v>
      </c>
      <c r="G87" s="23">
        <v>476.68307086614175</v>
      </c>
      <c r="H87" s="23">
        <v>375.14299999999997</v>
      </c>
      <c r="I87" s="23">
        <v>511.81102362204723</v>
      </c>
      <c r="J87" s="23">
        <v>304.13400000000001</v>
      </c>
      <c r="K87" s="23">
        <v>539.86220472440948</v>
      </c>
      <c r="L87" s="23">
        <v>438.48425196850394</v>
      </c>
      <c r="M87" s="23">
        <v>349.40944881889766</v>
      </c>
      <c r="O87" s="23">
        <v>370.0787401574803</v>
      </c>
      <c r="P87" s="23">
        <v>379.10284463894965</v>
      </c>
      <c r="Q87" t="s">
        <v>8</v>
      </c>
      <c r="R87" t="s">
        <v>38</v>
      </c>
      <c r="S87" t="s">
        <v>48</v>
      </c>
      <c r="T87" t="s">
        <v>38</v>
      </c>
      <c r="U87" t="s">
        <v>8</v>
      </c>
      <c r="V87" t="s">
        <v>48</v>
      </c>
      <c r="W87" t="s">
        <v>38</v>
      </c>
      <c r="X87" t="s">
        <v>8</v>
      </c>
      <c r="Y87" t="s">
        <v>48</v>
      </c>
      <c r="Z87" t="s">
        <v>38</v>
      </c>
      <c r="AA87" t="s">
        <v>8</v>
      </c>
      <c r="AB87" s="38">
        <v>1999</v>
      </c>
      <c r="AC87" s="38" t="s">
        <v>8</v>
      </c>
      <c r="AD87" s="38">
        <v>259.24212598425197</v>
      </c>
      <c r="AE87" s="38">
        <v>0.98736460825131156</v>
      </c>
    </row>
    <row r="88" spans="1:31" x14ac:dyDescent="0.25">
      <c r="A88">
        <v>87</v>
      </c>
      <c r="B88" t="s">
        <v>24</v>
      </c>
      <c r="C88">
        <v>3</v>
      </c>
      <c r="D88">
        <v>493870.93683800002</v>
      </c>
      <c r="E88">
        <v>5180684.7948000003</v>
      </c>
      <c r="F88" s="23">
        <v>233.28248031496062</v>
      </c>
      <c r="G88" s="23">
        <v>471.45669291338584</v>
      </c>
      <c r="H88" s="23">
        <v>465.49700000000001</v>
      </c>
      <c r="I88" s="23">
        <v>336.12204724409446</v>
      </c>
      <c r="J88" s="23">
        <v>309.54700000000003</v>
      </c>
      <c r="K88" s="23">
        <v>585.13779527559052</v>
      </c>
      <c r="L88" s="23">
        <v>487.20472440944883</v>
      </c>
      <c r="M88" s="23">
        <v>227.85433070866142</v>
      </c>
      <c r="N88" s="23">
        <v>381.89</v>
      </c>
      <c r="O88" s="23">
        <v>411.90944881889766</v>
      </c>
      <c r="P88" s="23">
        <v>391.68490153172866</v>
      </c>
      <c r="Q88" t="s">
        <v>8</v>
      </c>
      <c r="R88" t="s">
        <v>38</v>
      </c>
      <c r="S88" t="s">
        <v>48</v>
      </c>
      <c r="T88" t="s">
        <v>38</v>
      </c>
      <c r="U88" t="s">
        <v>8</v>
      </c>
      <c r="V88" t="s">
        <v>48</v>
      </c>
      <c r="W88" t="s">
        <v>38</v>
      </c>
      <c r="X88" t="s">
        <v>8</v>
      </c>
      <c r="Y88" t="s">
        <v>48</v>
      </c>
      <c r="Z88" t="s">
        <v>38</v>
      </c>
      <c r="AA88" t="s">
        <v>8</v>
      </c>
      <c r="AB88" s="38">
        <v>1999</v>
      </c>
      <c r="AC88" s="38" t="s">
        <v>8</v>
      </c>
      <c r="AD88" s="38">
        <v>233.28248031496062</v>
      </c>
      <c r="AE88" s="38">
        <v>0.88849319497583279</v>
      </c>
    </row>
    <row r="89" spans="1:31" x14ac:dyDescent="0.25">
      <c r="A89">
        <v>88</v>
      </c>
      <c r="B89" t="s">
        <v>24</v>
      </c>
      <c r="C89">
        <v>4</v>
      </c>
      <c r="D89">
        <v>493902.842645998</v>
      </c>
      <c r="E89">
        <v>5180681.5397699904</v>
      </c>
      <c r="F89" s="23">
        <v>222.86909448818898</v>
      </c>
      <c r="G89" s="23">
        <v>490.50196850393701</v>
      </c>
      <c r="H89" s="23">
        <v>472.928</v>
      </c>
      <c r="I89" s="23">
        <v>299.70472440944883</v>
      </c>
      <c r="J89" s="23">
        <v>255.41300000000001</v>
      </c>
      <c r="K89" s="23">
        <v>607.28346456692907</v>
      </c>
      <c r="L89" s="23">
        <v>652.994257588187</v>
      </c>
      <c r="M89" s="23">
        <v>265.25590551181102</v>
      </c>
      <c r="N89" s="23">
        <v>506.39800000000002</v>
      </c>
      <c r="O89" s="23">
        <v>405.51181102362204</v>
      </c>
      <c r="P89" s="23">
        <v>318.38074398249449</v>
      </c>
      <c r="Q89" t="s">
        <v>8</v>
      </c>
      <c r="R89" t="s">
        <v>38</v>
      </c>
      <c r="S89" t="s">
        <v>48</v>
      </c>
      <c r="T89" t="s">
        <v>45</v>
      </c>
      <c r="U89" t="s">
        <v>8</v>
      </c>
      <c r="V89" t="s">
        <v>48</v>
      </c>
      <c r="W89" t="s">
        <v>45</v>
      </c>
      <c r="X89" t="s">
        <v>8</v>
      </c>
      <c r="Y89" t="s">
        <v>48</v>
      </c>
      <c r="Z89" t="s">
        <v>45</v>
      </c>
      <c r="AA89" t="s">
        <v>8</v>
      </c>
      <c r="AB89" s="38">
        <v>1999</v>
      </c>
      <c r="AC89" s="38" t="s">
        <v>8</v>
      </c>
      <c r="AD89" s="38">
        <v>222.86909448818898</v>
      </c>
      <c r="AE89" s="38">
        <v>0.87526896960482403</v>
      </c>
    </row>
    <row r="90" spans="1:31" x14ac:dyDescent="0.25">
      <c r="A90">
        <v>89</v>
      </c>
      <c r="B90" t="s">
        <v>24</v>
      </c>
      <c r="C90">
        <v>5</v>
      </c>
      <c r="D90">
        <v>493935.202922998</v>
      </c>
      <c r="E90">
        <v>5180676.1413799804</v>
      </c>
      <c r="F90" s="23">
        <v>224.58169291338584</v>
      </c>
      <c r="G90" s="23">
        <v>559.79330708661416</v>
      </c>
      <c r="H90" s="23">
        <v>537.15099999999995</v>
      </c>
      <c r="I90" s="23">
        <v>213.58267716535434</v>
      </c>
      <c r="J90" s="23">
        <v>257.87400000000002</v>
      </c>
      <c r="K90" s="23">
        <v>547.24409448818892</v>
      </c>
      <c r="L90" s="23">
        <v>138</v>
      </c>
      <c r="M90" s="23">
        <v>290.84645669291336</v>
      </c>
      <c r="N90" s="23">
        <v>505.90600000000001</v>
      </c>
      <c r="O90" s="23">
        <v>139.27165354330708</v>
      </c>
      <c r="P90" s="23">
        <v>381.29102844638948</v>
      </c>
      <c r="Q90" t="s">
        <v>8</v>
      </c>
      <c r="R90" t="s">
        <v>38</v>
      </c>
      <c r="S90" t="s">
        <v>48</v>
      </c>
      <c r="T90" t="s">
        <v>46</v>
      </c>
      <c r="U90" t="s">
        <v>8</v>
      </c>
      <c r="V90" t="s">
        <v>48</v>
      </c>
      <c r="W90" t="s">
        <v>46</v>
      </c>
      <c r="X90" t="s">
        <v>8</v>
      </c>
      <c r="Y90" t="s">
        <v>48</v>
      </c>
      <c r="Z90" t="s">
        <v>46</v>
      </c>
      <c r="AA90" t="s">
        <v>8</v>
      </c>
      <c r="AB90" s="38">
        <v>1999</v>
      </c>
      <c r="AC90" s="38" t="s">
        <v>8</v>
      </c>
      <c r="AD90" s="38">
        <v>224.58169291338584</v>
      </c>
      <c r="AE90" s="38">
        <v>0.86300473532126076</v>
      </c>
    </row>
    <row r="91" spans="1:31" x14ac:dyDescent="0.25">
      <c r="A91">
        <v>90</v>
      </c>
      <c r="B91" t="s">
        <v>24</v>
      </c>
      <c r="C91">
        <v>5</v>
      </c>
      <c r="D91">
        <v>493966.647998998</v>
      </c>
      <c r="E91">
        <v>5180668.6962400004</v>
      </c>
      <c r="F91" s="23">
        <v>239.3307086614173</v>
      </c>
      <c r="G91" s="23">
        <v>491.33858267716533</v>
      </c>
      <c r="H91" s="23">
        <v>512.84</v>
      </c>
      <c r="I91" s="23">
        <v>276.08267716535431</v>
      </c>
      <c r="J91" s="23">
        <v>327.75599999999997</v>
      </c>
      <c r="K91" s="23">
        <v>477.36220472440942</v>
      </c>
      <c r="L91" s="23">
        <v>116.5</v>
      </c>
      <c r="M91" s="23">
        <v>424.21259842519686</v>
      </c>
      <c r="N91" s="23">
        <v>497.04700000000003</v>
      </c>
      <c r="O91" s="23">
        <v>186.02362204724409</v>
      </c>
      <c r="P91" s="23">
        <v>373.08533916849012</v>
      </c>
      <c r="Q91" t="s">
        <v>8</v>
      </c>
      <c r="R91" t="s">
        <v>38</v>
      </c>
      <c r="S91" t="s">
        <v>48</v>
      </c>
      <c r="T91" t="s">
        <v>46</v>
      </c>
      <c r="U91" t="s">
        <v>8</v>
      </c>
      <c r="V91" t="s">
        <v>48</v>
      </c>
      <c r="W91" t="s">
        <v>46</v>
      </c>
      <c r="X91" t="s">
        <v>8</v>
      </c>
      <c r="Y91" t="s">
        <v>48</v>
      </c>
      <c r="Z91" t="s">
        <v>46</v>
      </c>
      <c r="AA91" t="s">
        <v>8</v>
      </c>
      <c r="AB91" s="38">
        <v>1999</v>
      </c>
      <c r="AC91" s="38" t="s">
        <v>8</v>
      </c>
      <c r="AD91" s="38">
        <v>239.3307086614173</v>
      </c>
      <c r="AE91" s="38">
        <v>0.91968108443395524</v>
      </c>
    </row>
    <row r="92" spans="1:31" x14ac:dyDescent="0.25">
      <c r="A92">
        <v>91</v>
      </c>
      <c r="B92" t="s">
        <v>24</v>
      </c>
      <c r="C92">
        <v>6</v>
      </c>
      <c r="D92">
        <v>493998.558499999</v>
      </c>
      <c r="E92">
        <v>5180669.9977099802</v>
      </c>
      <c r="F92" s="23">
        <v>317.89862204724409</v>
      </c>
      <c r="G92" s="23">
        <v>535.53149606299212</v>
      </c>
      <c r="H92" s="23">
        <v>443.351</v>
      </c>
      <c r="I92" s="23">
        <v>80.5</v>
      </c>
      <c r="J92" s="23">
        <v>259.84300000000002</v>
      </c>
      <c r="K92" s="23">
        <v>601.37795275590554</v>
      </c>
      <c r="M92" s="23">
        <v>319.38976377952753</v>
      </c>
      <c r="N92" s="23">
        <v>661.90899999999999</v>
      </c>
      <c r="O92" s="23">
        <v>202.5</v>
      </c>
      <c r="P92" s="23">
        <v>376.91466083150982</v>
      </c>
      <c r="Q92" t="s">
        <v>8</v>
      </c>
      <c r="R92" t="s">
        <v>38</v>
      </c>
      <c r="S92" t="s">
        <v>48</v>
      </c>
      <c r="T92" t="s">
        <v>47</v>
      </c>
      <c r="U92" t="s">
        <v>8</v>
      </c>
      <c r="V92" t="s">
        <v>48</v>
      </c>
      <c r="W92" t="s">
        <v>47</v>
      </c>
      <c r="X92" t="s">
        <v>8</v>
      </c>
      <c r="Y92" t="s">
        <v>48</v>
      </c>
      <c r="Z92" t="s">
        <v>47</v>
      </c>
      <c r="AA92" t="s">
        <v>8</v>
      </c>
      <c r="AB92" s="38">
        <v>1999</v>
      </c>
      <c r="AC92" s="38" t="s">
        <v>8</v>
      </c>
      <c r="AD92" s="38">
        <v>317.89862204724409</v>
      </c>
      <c r="AE92" s="38">
        <v>1.3212218801975788</v>
      </c>
    </row>
    <row r="93" spans="1:31" x14ac:dyDescent="0.25">
      <c r="A93">
        <v>92</v>
      </c>
      <c r="B93" t="s">
        <v>24</v>
      </c>
      <c r="C93">
        <v>7</v>
      </c>
      <c r="D93">
        <v>494030.468212999</v>
      </c>
      <c r="E93">
        <v>5180670.5214999802</v>
      </c>
      <c r="F93" s="23">
        <v>358.83366141732284</v>
      </c>
      <c r="G93" s="23">
        <v>518.75</v>
      </c>
      <c r="H93" s="23">
        <v>672.53399999999999</v>
      </c>
      <c r="I93" s="23">
        <v>42.5</v>
      </c>
      <c r="J93" s="23">
        <v>406.49599999999998</v>
      </c>
      <c r="K93" s="23">
        <v>657.48031496062993</v>
      </c>
      <c r="M93" s="23">
        <v>448.32677165354329</v>
      </c>
      <c r="N93" s="23">
        <v>761.31899999999996</v>
      </c>
      <c r="O93" s="23">
        <v>230</v>
      </c>
      <c r="P93" s="23">
        <v>452.40700218818381</v>
      </c>
      <c r="Q93" t="s">
        <v>8</v>
      </c>
      <c r="R93" t="s">
        <v>38</v>
      </c>
      <c r="S93" t="s">
        <v>48</v>
      </c>
      <c r="T93" t="s">
        <v>47</v>
      </c>
      <c r="U93" t="s">
        <v>8</v>
      </c>
      <c r="V93" t="s">
        <v>48</v>
      </c>
      <c r="W93" t="s">
        <v>47</v>
      </c>
      <c r="X93" t="s">
        <v>8</v>
      </c>
      <c r="Y93" t="s">
        <v>48</v>
      </c>
      <c r="Z93" t="s">
        <v>47</v>
      </c>
      <c r="AA93" t="s">
        <v>8</v>
      </c>
      <c r="AB93" s="38">
        <v>1999</v>
      </c>
      <c r="AC93" s="38" t="s">
        <v>8</v>
      </c>
      <c r="AD93" s="38">
        <v>358.83366141732284</v>
      </c>
      <c r="AE93" s="38">
        <v>1.4913524373361993</v>
      </c>
    </row>
    <row r="94" spans="1:31" x14ac:dyDescent="0.25">
      <c r="A94">
        <v>93</v>
      </c>
      <c r="B94" t="s">
        <v>24</v>
      </c>
      <c r="C94">
        <v>8</v>
      </c>
      <c r="D94">
        <v>494062.370444</v>
      </c>
      <c r="E94">
        <v>5180663.4891600003</v>
      </c>
      <c r="F94" s="23">
        <v>290.63484251968504</v>
      </c>
      <c r="G94" s="23">
        <v>556.10236220472439</v>
      </c>
      <c r="H94" s="23">
        <v>544.58199999999999</v>
      </c>
      <c r="I94" s="23">
        <v>263.77952755905511</v>
      </c>
      <c r="J94" s="23">
        <v>220.965</v>
      </c>
      <c r="K94" s="23">
        <v>425.68897637795277</v>
      </c>
      <c r="L94" s="23">
        <v>93</v>
      </c>
      <c r="M94" s="23">
        <v>197.83464566929135</v>
      </c>
      <c r="N94" s="23">
        <v>304.13400000000001</v>
      </c>
      <c r="O94" s="23">
        <v>166.33858267716536</v>
      </c>
      <c r="P94" s="23">
        <v>320.56892778993432</v>
      </c>
      <c r="Q94" t="s">
        <v>8</v>
      </c>
      <c r="R94" t="s">
        <v>38</v>
      </c>
      <c r="S94" t="s">
        <v>48</v>
      </c>
      <c r="T94" t="s">
        <v>46</v>
      </c>
      <c r="U94" t="s">
        <v>8</v>
      </c>
      <c r="V94" t="s">
        <v>48</v>
      </c>
      <c r="W94" t="s">
        <v>46</v>
      </c>
      <c r="X94" t="s">
        <v>8</v>
      </c>
      <c r="Y94" t="s">
        <v>48</v>
      </c>
      <c r="Z94" t="s">
        <v>46</v>
      </c>
      <c r="AA94" t="s">
        <v>8</v>
      </c>
      <c r="AB94" s="38">
        <v>1999</v>
      </c>
      <c r="AC94" s="38" t="s">
        <v>8</v>
      </c>
      <c r="AD94" s="38">
        <v>290.63484251968504</v>
      </c>
      <c r="AE94" s="38">
        <v>1.1168285450611963</v>
      </c>
    </row>
    <row r="95" spans="1:31" x14ac:dyDescent="0.25">
      <c r="A95">
        <v>94</v>
      </c>
      <c r="B95" t="s">
        <v>24</v>
      </c>
      <c r="C95">
        <v>8</v>
      </c>
      <c r="D95">
        <v>494094.297571</v>
      </c>
      <c r="E95">
        <v>5180681.6816999903</v>
      </c>
      <c r="F95" s="23">
        <v>194.06496062992125</v>
      </c>
      <c r="G95" s="23">
        <v>545.57086614173227</v>
      </c>
      <c r="H95" s="23">
        <v>513.67600000000004</v>
      </c>
      <c r="I95" s="23">
        <v>155.51181102362204</v>
      </c>
      <c r="J95" s="23">
        <v>206.20099999999999</v>
      </c>
      <c r="K95" s="23">
        <v>388.77952755905511</v>
      </c>
      <c r="L95" s="23">
        <v>87.5</v>
      </c>
      <c r="M95" s="23">
        <v>147.14566929133858</v>
      </c>
      <c r="N95" s="23">
        <v>263.77999999999997</v>
      </c>
      <c r="O95" s="23">
        <v>125</v>
      </c>
      <c r="P95" s="23">
        <v>267.50547045951856</v>
      </c>
      <c r="Q95" t="s">
        <v>8</v>
      </c>
      <c r="R95" t="s">
        <v>38</v>
      </c>
      <c r="S95" t="s">
        <v>48</v>
      </c>
      <c r="T95" t="s">
        <v>46</v>
      </c>
      <c r="U95" t="s">
        <v>8</v>
      </c>
      <c r="V95" t="s">
        <v>48</v>
      </c>
      <c r="W95" t="s">
        <v>46</v>
      </c>
      <c r="X95" t="s">
        <v>8</v>
      </c>
      <c r="Y95" t="s">
        <v>48</v>
      </c>
      <c r="Z95" t="s">
        <v>46</v>
      </c>
      <c r="AA95" t="s">
        <v>8</v>
      </c>
      <c r="AB95" s="38">
        <v>1999</v>
      </c>
      <c r="AC95" s="38" t="s">
        <v>8</v>
      </c>
      <c r="AD95" s="38">
        <v>194.06496062992125</v>
      </c>
      <c r="AE95" s="38">
        <v>0.74573745442442407</v>
      </c>
    </row>
    <row r="96" spans="1:31" x14ac:dyDescent="0.25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 s="23">
        <v>290.01476377952753</v>
      </c>
      <c r="G96" s="23">
        <v>527.16535433070862</v>
      </c>
      <c r="H96" s="23">
        <v>434.09899999999999</v>
      </c>
      <c r="I96" s="23">
        <v>223.42519685039369</v>
      </c>
      <c r="J96" s="23">
        <v>357.77600000000001</v>
      </c>
      <c r="K96" s="23">
        <v>473.91732283464569</v>
      </c>
      <c r="Q96" t="s">
        <v>8</v>
      </c>
      <c r="R96" t="s">
        <v>38</v>
      </c>
      <c r="S96" t="s">
        <v>45</v>
      </c>
      <c r="T96" t="s">
        <v>8</v>
      </c>
      <c r="U96" t="s">
        <v>48</v>
      </c>
      <c r="V96" t="s">
        <v>45</v>
      </c>
      <c r="W96" t="s">
        <v>8</v>
      </c>
      <c r="X96" t="s">
        <v>48</v>
      </c>
      <c r="Y96" t="s">
        <v>90</v>
      </c>
      <c r="Z96" t="s">
        <v>8</v>
      </c>
      <c r="AA96" t="s">
        <v>48</v>
      </c>
      <c r="AB96" s="38">
        <v>1999</v>
      </c>
      <c r="AC96" s="38" t="s">
        <v>8</v>
      </c>
      <c r="AD96" s="38">
        <v>290.01476377952753</v>
      </c>
      <c r="AE96" s="38">
        <v>0.90127580437462351</v>
      </c>
    </row>
    <row r="97" spans="1:31" x14ac:dyDescent="0.25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 s="23">
        <v>337.04232283464569</v>
      </c>
      <c r="G97" s="23">
        <v>535.43307086614175</v>
      </c>
      <c r="H97" s="23">
        <v>528.09500000000003</v>
      </c>
      <c r="I97" s="23">
        <v>399.6062992125984</v>
      </c>
      <c r="J97" s="23">
        <v>439.46899999999999</v>
      </c>
      <c r="K97" s="23">
        <v>468.99606299212599</v>
      </c>
      <c r="L97" s="23">
        <v>202.75590551181102</v>
      </c>
      <c r="M97" s="23">
        <v>237.20472440944883</v>
      </c>
      <c r="N97" s="23">
        <v>288.87799999999999</v>
      </c>
      <c r="O97" s="23">
        <v>91.043307086614178</v>
      </c>
      <c r="P97" s="23">
        <v>511.48796498905904</v>
      </c>
      <c r="Q97" t="s">
        <v>8</v>
      </c>
      <c r="R97" t="s">
        <v>38</v>
      </c>
      <c r="S97" t="s">
        <v>45</v>
      </c>
      <c r="T97" t="s">
        <v>8</v>
      </c>
      <c r="U97" t="s">
        <v>48</v>
      </c>
      <c r="V97" t="s">
        <v>45</v>
      </c>
      <c r="W97" t="s">
        <v>8</v>
      </c>
      <c r="X97" t="s">
        <v>48</v>
      </c>
      <c r="Y97" t="s">
        <v>90</v>
      </c>
      <c r="Z97" t="s">
        <v>8</v>
      </c>
      <c r="AA97" t="s">
        <v>48</v>
      </c>
      <c r="AB97" s="38">
        <v>1999</v>
      </c>
      <c r="AC97" s="38" t="s">
        <v>8</v>
      </c>
      <c r="AD97" s="38">
        <v>337.04232283464569</v>
      </c>
      <c r="AE97" s="38">
        <v>1.0474228506932659</v>
      </c>
    </row>
    <row r="98" spans="1:31" x14ac:dyDescent="0.25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 s="23">
        <v>266.64862204724409</v>
      </c>
      <c r="G98" s="23">
        <v>416.87992125984255</v>
      </c>
      <c r="H98" s="23">
        <v>2.75</v>
      </c>
      <c r="I98" s="23">
        <v>317.91338582677167</v>
      </c>
      <c r="J98" s="23">
        <v>414.37</v>
      </c>
      <c r="K98" s="23">
        <v>157.5</v>
      </c>
      <c r="L98" s="23">
        <v>359.74409448818898</v>
      </c>
      <c r="M98" s="23">
        <v>430.61023622047242</v>
      </c>
      <c r="N98" s="23">
        <v>23</v>
      </c>
      <c r="O98" s="23">
        <v>155.01968503937007</v>
      </c>
      <c r="P98" s="23">
        <v>349.01531728665208</v>
      </c>
      <c r="Q98" t="s">
        <v>8</v>
      </c>
      <c r="R98" t="s">
        <v>38</v>
      </c>
      <c r="S98" t="s">
        <v>49</v>
      </c>
      <c r="T98" t="s">
        <v>8</v>
      </c>
      <c r="U98" t="s">
        <v>48</v>
      </c>
      <c r="V98" t="s">
        <v>49</v>
      </c>
      <c r="W98" t="s">
        <v>8</v>
      </c>
      <c r="X98" t="s">
        <v>48</v>
      </c>
      <c r="Y98" t="s">
        <v>92</v>
      </c>
      <c r="Z98" t="s">
        <v>8</v>
      </c>
      <c r="AA98" t="s">
        <v>48</v>
      </c>
      <c r="AB98" s="38">
        <v>1999</v>
      </c>
      <c r="AC98" s="38" t="s">
        <v>8</v>
      </c>
      <c r="AD98" s="38">
        <v>266.64862204724409</v>
      </c>
      <c r="AE98" s="38">
        <v>0.99155211471632987</v>
      </c>
    </row>
    <row r="99" spans="1:31" x14ac:dyDescent="0.25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 s="23">
        <v>272.24409448818898</v>
      </c>
      <c r="G99" s="23">
        <v>483.85826771653547</v>
      </c>
      <c r="I99" s="23">
        <v>389.27165354330708</v>
      </c>
      <c r="J99" s="23">
        <v>521.654</v>
      </c>
      <c r="K99" s="23">
        <v>273</v>
      </c>
      <c r="L99" s="23">
        <v>401.57480314960628</v>
      </c>
      <c r="M99" s="23">
        <v>412.89370078740154</v>
      </c>
      <c r="N99" s="23">
        <v>168.79900000000001</v>
      </c>
      <c r="O99" s="23">
        <v>266.73228346456693</v>
      </c>
      <c r="P99" s="23">
        <v>547.04595185995618</v>
      </c>
      <c r="Q99" t="s">
        <v>8</v>
      </c>
      <c r="R99" t="s">
        <v>38</v>
      </c>
      <c r="S99" t="s">
        <v>50</v>
      </c>
      <c r="T99" t="s">
        <v>8</v>
      </c>
      <c r="U99" t="s">
        <v>48</v>
      </c>
      <c r="V99" t="s">
        <v>50</v>
      </c>
      <c r="W99" t="s">
        <v>8</v>
      </c>
      <c r="X99" t="s">
        <v>48</v>
      </c>
      <c r="Y99" t="s">
        <v>46</v>
      </c>
      <c r="Z99" t="s">
        <v>8</v>
      </c>
      <c r="AA99" t="s">
        <v>48</v>
      </c>
      <c r="AB99" s="38">
        <v>1999</v>
      </c>
      <c r="AC99" s="38" t="s">
        <v>8</v>
      </c>
      <c r="AD99" s="38">
        <v>272.24409448818898</v>
      </c>
      <c r="AE99" s="38">
        <v>1.1610117828124842</v>
      </c>
    </row>
    <row r="100" spans="1:31" x14ac:dyDescent="0.25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 s="23">
        <v>256.92913385826773</v>
      </c>
      <c r="G100" s="23">
        <v>564.91141732283472</v>
      </c>
      <c r="I100" s="23">
        <v>366.14178149606295</v>
      </c>
      <c r="J100" s="23">
        <v>556.10199999999998</v>
      </c>
      <c r="K100" s="23">
        <v>333.5</v>
      </c>
      <c r="L100" s="23">
        <v>329.7244094488189</v>
      </c>
      <c r="M100" s="23">
        <v>507.3818897637795</v>
      </c>
      <c r="N100" s="23">
        <v>189.96100000000001</v>
      </c>
      <c r="O100" s="23">
        <v>293.30708661417322</v>
      </c>
      <c r="P100" s="23">
        <v>470.45951859956233</v>
      </c>
      <c r="Q100" t="s">
        <v>8</v>
      </c>
      <c r="R100" t="s">
        <v>38</v>
      </c>
      <c r="S100" t="s">
        <v>50</v>
      </c>
      <c r="T100" t="s">
        <v>8</v>
      </c>
      <c r="U100" t="s">
        <v>48</v>
      </c>
      <c r="V100" t="s">
        <v>50</v>
      </c>
      <c r="W100" t="s">
        <v>8</v>
      </c>
      <c r="X100" t="s">
        <v>48</v>
      </c>
      <c r="Y100" t="s">
        <v>46</v>
      </c>
      <c r="Z100" t="s">
        <v>8</v>
      </c>
      <c r="AA100" t="s">
        <v>48</v>
      </c>
      <c r="AB100" s="38">
        <v>1999</v>
      </c>
      <c r="AC100" s="38" t="s">
        <v>8</v>
      </c>
      <c r="AD100" s="38">
        <v>256.92913385826773</v>
      </c>
      <c r="AE100" s="38">
        <v>1.0956996232298297</v>
      </c>
    </row>
    <row r="101" spans="1:31" x14ac:dyDescent="0.25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 s="23">
        <v>278.31200787401571</v>
      </c>
      <c r="G101" s="23">
        <v>603.44488188976379</v>
      </c>
      <c r="H101" s="23">
        <v>285.92500000000001</v>
      </c>
      <c r="I101" s="23">
        <v>462.59842519685037</v>
      </c>
      <c r="J101" s="23">
        <v>608.26800000000003</v>
      </c>
      <c r="K101" s="23">
        <v>286.5</v>
      </c>
      <c r="L101" s="23">
        <v>458.1692913385827</v>
      </c>
      <c r="M101" s="23">
        <v>404.03543307086613</v>
      </c>
      <c r="O101" s="23">
        <v>381.88976377952753</v>
      </c>
      <c r="P101" s="23">
        <v>556.3457330415755</v>
      </c>
      <c r="Q101" t="s">
        <v>8</v>
      </c>
      <c r="R101" t="s">
        <v>38</v>
      </c>
      <c r="S101" t="s">
        <v>46</v>
      </c>
      <c r="T101" t="s">
        <v>8</v>
      </c>
      <c r="U101" t="s">
        <v>48</v>
      </c>
      <c r="V101" t="s">
        <v>46</v>
      </c>
      <c r="W101" t="s">
        <v>8</v>
      </c>
      <c r="X101" t="s">
        <v>48</v>
      </c>
      <c r="Z101" t="s">
        <v>50</v>
      </c>
      <c r="AA101" t="s">
        <v>48</v>
      </c>
      <c r="AB101" s="38">
        <v>1999</v>
      </c>
      <c r="AC101" s="38" t="s">
        <v>8</v>
      </c>
      <c r="AD101" s="38">
        <v>278.31200787401571</v>
      </c>
      <c r="AE101" s="38">
        <v>1.1894919835977422</v>
      </c>
    </row>
    <row r="102" spans="1:31" x14ac:dyDescent="0.25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 s="23">
        <v>240.02952755905511</v>
      </c>
      <c r="G102" s="23">
        <v>463.09055118110234</v>
      </c>
      <c r="H102" s="23">
        <v>271.745</v>
      </c>
      <c r="I102" s="23">
        <v>486.71254921259845</v>
      </c>
      <c r="J102" s="23">
        <v>552.16499999999996</v>
      </c>
      <c r="K102" s="23">
        <v>208</v>
      </c>
      <c r="L102" s="23">
        <v>464.56692913385825</v>
      </c>
      <c r="M102" s="23">
        <v>567.91338582677167</v>
      </c>
      <c r="N102" s="23">
        <v>165.5</v>
      </c>
      <c r="O102" s="23">
        <v>318.89763779527561</v>
      </c>
      <c r="P102" s="23">
        <v>687.63676148796492</v>
      </c>
      <c r="Q102" t="s">
        <v>8</v>
      </c>
      <c r="R102" t="s">
        <v>38</v>
      </c>
      <c r="S102" t="s">
        <v>47</v>
      </c>
      <c r="T102" t="s">
        <v>8</v>
      </c>
      <c r="U102" t="s">
        <v>48</v>
      </c>
      <c r="V102" t="s">
        <v>47</v>
      </c>
      <c r="W102" t="s">
        <v>8</v>
      </c>
      <c r="X102" t="s">
        <v>48</v>
      </c>
      <c r="Y102" t="s">
        <v>47</v>
      </c>
      <c r="Z102" t="s">
        <v>8</v>
      </c>
      <c r="AA102" t="s">
        <v>48</v>
      </c>
      <c r="AB102" s="38">
        <v>1999</v>
      </c>
      <c r="AC102" s="38" t="s">
        <v>8</v>
      </c>
      <c r="AD102" s="38">
        <v>240.02952755905511</v>
      </c>
      <c r="AE102" s="38">
        <v>0.92065760178642386</v>
      </c>
    </row>
    <row r="103" spans="1:31" x14ac:dyDescent="0.25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 s="23">
        <v>189.53248031496062</v>
      </c>
      <c r="G103" s="23">
        <v>500.68897637795271</v>
      </c>
      <c r="H103" s="23">
        <v>487.101</v>
      </c>
      <c r="I103" s="23">
        <v>429.62598425196848</v>
      </c>
      <c r="J103" s="23">
        <v>494.09399999999999</v>
      </c>
      <c r="K103" s="23">
        <v>523.62204724409446</v>
      </c>
      <c r="L103" s="23">
        <v>325.78740157480314</v>
      </c>
      <c r="M103" s="23">
        <v>509.35039370078738</v>
      </c>
      <c r="N103" s="23">
        <v>357</v>
      </c>
      <c r="O103" s="23">
        <v>163.87795275590551</v>
      </c>
      <c r="P103" s="23">
        <v>442.56017505470459</v>
      </c>
      <c r="Q103" t="s">
        <v>8</v>
      </c>
      <c r="R103" t="s">
        <v>38</v>
      </c>
      <c r="S103" t="s">
        <v>38</v>
      </c>
      <c r="T103" t="s">
        <v>8</v>
      </c>
      <c r="U103" t="s">
        <v>48</v>
      </c>
      <c r="V103" t="s">
        <v>38</v>
      </c>
      <c r="W103" t="s">
        <v>8</v>
      </c>
      <c r="X103" t="s">
        <v>48</v>
      </c>
      <c r="Y103" t="s">
        <v>38</v>
      </c>
      <c r="Z103" t="s">
        <v>8</v>
      </c>
      <c r="AA103" t="s">
        <v>48</v>
      </c>
      <c r="AB103" s="38">
        <v>1999</v>
      </c>
      <c r="AC103" s="38" t="s">
        <v>8</v>
      </c>
      <c r="AD103" s="38">
        <v>189.53248031496062</v>
      </c>
      <c r="AE103" s="38">
        <v>0.68200066954328542</v>
      </c>
    </row>
    <row r="104" spans="1:31" x14ac:dyDescent="0.25">
      <c r="A104">
        <v>103</v>
      </c>
      <c r="B104" t="s">
        <v>15</v>
      </c>
      <c r="C104">
        <v>1</v>
      </c>
      <c r="D104">
        <v>493531.398579998</v>
      </c>
      <c r="E104">
        <v>5180695.3743799804</v>
      </c>
      <c r="F104" s="23">
        <v>240.69881889763781</v>
      </c>
      <c r="G104" s="23">
        <v>450.3937007874016</v>
      </c>
      <c r="H104" s="23">
        <v>446.15600000000001</v>
      </c>
      <c r="I104" s="23">
        <v>569.38976377952758</v>
      </c>
      <c r="J104" s="23">
        <v>168.30699999999999</v>
      </c>
      <c r="K104" s="23">
        <v>472.44094488188978</v>
      </c>
      <c r="L104" s="23">
        <v>567.91338582677167</v>
      </c>
      <c r="M104" s="23">
        <v>127.5</v>
      </c>
      <c r="N104" s="23">
        <v>408.95699999999999</v>
      </c>
      <c r="O104" s="23">
        <v>117.61811023622047</v>
      </c>
      <c r="P104" s="23">
        <v>140.74803149606299</v>
      </c>
      <c r="Q104" t="s">
        <v>8</v>
      </c>
      <c r="R104" t="s">
        <v>38</v>
      </c>
      <c r="S104" t="s">
        <v>8</v>
      </c>
      <c r="T104" t="s">
        <v>48</v>
      </c>
      <c r="U104" t="s">
        <v>46</v>
      </c>
      <c r="V104" t="s">
        <v>8</v>
      </c>
      <c r="W104" t="s">
        <v>48</v>
      </c>
      <c r="X104" t="s">
        <v>46</v>
      </c>
      <c r="Y104" t="s">
        <v>8</v>
      </c>
      <c r="Z104" t="s">
        <v>48</v>
      </c>
      <c r="AA104" t="s">
        <v>46</v>
      </c>
      <c r="AB104" s="38">
        <v>1999</v>
      </c>
      <c r="AC104" s="38" t="s">
        <v>8</v>
      </c>
      <c r="AD104" s="38">
        <v>240.69881889763781</v>
      </c>
      <c r="AE104" s="38">
        <v>0.9046867297118415</v>
      </c>
    </row>
    <row r="105" spans="1:31" x14ac:dyDescent="0.25">
      <c r="A105">
        <v>104</v>
      </c>
      <c r="B105" t="s">
        <v>15</v>
      </c>
      <c r="C105">
        <v>1</v>
      </c>
      <c r="D105">
        <v>493561.31900000002</v>
      </c>
      <c r="E105">
        <v>5180707.22915</v>
      </c>
      <c r="F105" s="23">
        <v>312.44586614173227</v>
      </c>
      <c r="G105" s="23">
        <v>399.75393700787401</v>
      </c>
      <c r="H105" s="23">
        <v>550.04399999999998</v>
      </c>
      <c r="I105" s="23">
        <v>588.58267716535431</v>
      </c>
      <c r="J105" s="23">
        <v>166.339</v>
      </c>
      <c r="K105" s="23">
        <v>424.21259842519686</v>
      </c>
      <c r="L105" s="23">
        <v>685.03937007874015</v>
      </c>
      <c r="M105" s="23">
        <v>114.5</v>
      </c>
      <c r="N105" s="23">
        <v>360.23599999999999</v>
      </c>
      <c r="O105" s="23">
        <v>375.98425196850394</v>
      </c>
      <c r="P105" s="23">
        <v>138.77952755905511</v>
      </c>
      <c r="Q105" t="s">
        <v>8</v>
      </c>
      <c r="R105" t="s">
        <v>38</v>
      </c>
      <c r="S105" t="s">
        <v>8</v>
      </c>
      <c r="T105" t="s">
        <v>48</v>
      </c>
      <c r="U105" t="s">
        <v>46</v>
      </c>
      <c r="V105" t="s">
        <v>8</v>
      </c>
      <c r="W105" t="s">
        <v>48</v>
      </c>
      <c r="X105" t="s">
        <v>46</v>
      </c>
      <c r="Y105" t="s">
        <v>8</v>
      </c>
      <c r="Z105" t="s">
        <v>48</v>
      </c>
      <c r="AA105" t="s">
        <v>46</v>
      </c>
      <c r="AB105" s="38">
        <v>1999</v>
      </c>
      <c r="AC105" s="38" t="s">
        <v>8</v>
      </c>
      <c r="AD105" s="38">
        <v>312.44586614173227</v>
      </c>
      <c r="AE105" s="38">
        <v>1.1743540335856697</v>
      </c>
    </row>
    <row r="106" spans="1:31" x14ac:dyDescent="0.25">
      <c r="A106">
        <v>105</v>
      </c>
      <c r="B106" t="s">
        <v>15</v>
      </c>
      <c r="C106">
        <v>2</v>
      </c>
      <c r="D106">
        <v>493595.221616</v>
      </c>
      <c r="E106">
        <v>5180699.9730599904</v>
      </c>
      <c r="G106" s="23">
        <v>425.34448818897636</v>
      </c>
      <c r="H106" s="23">
        <v>433.70600000000002</v>
      </c>
      <c r="I106" s="23">
        <v>484.74409448818898</v>
      </c>
      <c r="J106" s="23">
        <v>75.5</v>
      </c>
      <c r="K106" s="23">
        <v>543.79921259842524</v>
      </c>
      <c r="L106" s="23">
        <v>643.70078740157476</v>
      </c>
      <c r="N106" s="23">
        <v>310.03899999999999</v>
      </c>
      <c r="O106" s="23">
        <v>231.79133858267716</v>
      </c>
      <c r="P106" s="23">
        <v>65</v>
      </c>
      <c r="R106" t="s">
        <v>38</v>
      </c>
      <c r="S106" t="s">
        <v>8</v>
      </c>
      <c r="T106" t="s">
        <v>48</v>
      </c>
      <c r="U106" t="s">
        <v>49</v>
      </c>
      <c r="V106" t="s">
        <v>8</v>
      </c>
      <c r="W106" t="s">
        <v>48</v>
      </c>
      <c r="X106" t="s">
        <v>49</v>
      </c>
      <c r="Y106" t="s">
        <v>8</v>
      </c>
      <c r="Z106" t="s">
        <v>48</v>
      </c>
      <c r="AA106" t="s">
        <v>49</v>
      </c>
      <c r="AB106" s="38">
        <v>1999</v>
      </c>
    </row>
    <row r="107" spans="1:31" x14ac:dyDescent="0.25">
      <c r="A107">
        <v>106</v>
      </c>
      <c r="B107" t="s">
        <v>15</v>
      </c>
      <c r="C107">
        <v>3</v>
      </c>
      <c r="D107">
        <v>493627.13805200002</v>
      </c>
      <c r="E107">
        <v>5180706.9397900002</v>
      </c>
      <c r="F107" s="23">
        <v>272.47539370078738</v>
      </c>
      <c r="G107" s="23">
        <v>363.78937007874015</v>
      </c>
      <c r="H107" s="23">
        <v>585.13300000000004</v>
      </c>
      <c r="I107" s="23">
        <v>470.96456692913387</v>
      </c>
      <c r="J107" s="23">
        <v>194.39</v>
      </c>
      <c r="K107" s="23">
        <v>483.75984251968504</v>
      </c>
      <c r="L107" s="23">
        <v>536.41732283464569</v>
      </c>
      <c r="M107" s="23">
        <v>79.5</v>
      </c>
      <c r="N107" s="23">
        <v>340.55099999999999</v>
      </c>
      <c r="O107" s="23">
        <v>281.49606299212599</v>
      </c>
      <c r="P107" s="23">
        <v>198.32677165354332</v>
      </c>
      <c r="Q107" t="s">
        <v>8</v>
      </c>
      <c r="R107" t="s">
        <v>38</v>
      </c>
      <c r="S107" t="s">
        <v>8</v>
      </c>
      <c r="T107" t="s">
        <v>48</v>
      </c>
      <c r="U107" t="s">
        <v>50</v>
      </c>
      <c r="V107" t="s">
        <v>8</v>
      </c>
      <c r="W107" t="s">
        <v>48</v>
      </c>
      <c r="X107" t="s">
        <v>92</v>
      </c>
      <c r="Y107" t="s">
        <v>8</v>
      </c>
      <c r="Z107" t="s">
        <v>48</v>
      </c>
      <c r="AA107" t="s">
        <v>104</v>
      </c>
      <c r="AB107" s="38">
        <v>1999</v>
      </c>
      <c r="AC107" s="38" t="s">
        <v>8</v>
      </c>
      <c r="AD107" s="38">
        <v>272.47539370078738</v>
      </c>
      <c r="AE107" s="38">
        <v>1.0085097152168081</v>
      </c>
    </row>
    <row r="108" spans="1:31" x14ac:dyDescent="0.25">
      <c r="A108">
        <v>107</v>
      </c>
      <c r="B108" t="s">
        <v>15</v>
      </c>
      <c r="C108">
        <v>4</v>
      </c>
      <c r="D108">
        <v>493659.03774300002</v>
      </c>
      <c r="E108">
        <v>5180698.1273499904</v>
      </c>
      <c r="G108" s="23">
        <v>391.98818897637796</v>
      </c>
      <c r="H108" s="23">
        <v>391.23500000000001</v>
      </c>
      <c r="I108" s="23">
        <v>392.71653543307087</v>
      </c>
      <c r="J108" s="23">
        <v>256.89</v>
      </c>
      <c r="K108" s="23">
        <v>289.37007874015745</v>
      </c>
      <c r="L108" s="23">
        <v>375.49212598425197</v>
      </c>
      <c r="M108" s="23">
        <v>298.60541427399505</v>
      </c>
      <c r="N108" s="23">
        <v>168.79900000000001</v>
      </c>
      <c r="O108" s="23">
        <v>190.94488188976376</v>
      </c>
      <c r="P108" s="23">
        <v>144.9671772428884</v>
      </c>
      <c r="R108" t="s">
        <v>38</v>
      </c>
      <c r="S108" t="s">
        <v>8</v>
      </c>
      <c r="T108" t="s">
        <v>48</v>
      </c>
      <c r="U108" t="s">
        <v>45</v>
      </c>
      <c r="V108" t="s">
        <v>8</v>
      </c>
      <c r="W108" t="s">
        <v>48</v>
      </c>
      <c r="X108" t="s">
        <v>45</v>
      </c>
      <c r="Y108" t="s">
        <v>8</v>
      </c>
      <c r="Z108" t="s">
        <v>48</v>
      </c>
      <c r="AA108" t="s">
        <v>90</v>
      </c>
      <c r="AB108" s="38">
        <v>1999</v>
      </c>
    </row>
    <row r="109" spans="1:31" x14ac:dyDescent="0.25">
      <c r="A109">
        <v>108</v>
      </c>
      <c r="B109" t="s">
        <v>15</v>
      </c>
      <c r="C109">
        <v>5</v>
      </c>
      <c r="D109">
        <v>493690.954815</v>
      </c>
      <c r="E109">
        <v>5180705.7611499904</v>
      </c>
      <c r="F109" s="23">
        <v>285.13779527559052</v>
      </c>
      <c r="G109" s="23">
        <v>446.76181102362204</v>
      </c>
      <c r="H109" s="23">
        <v>532.47500000000002</v>
      </c>
      <c r="I109" s="23">
        <v>546.25984251968498</v>
      </c>
      <c r="J109" s="23">
        <v>232.77600000000001</v>
      </c>
      <c r="K109" s="23">
        <v>406.98818897637796</v>
      </c>
      <c r="L109" s="23">
        <v>571.85039370078744</v>
      </c>
      <c r="M109" s="23">
        <v>350.88582677165351</v>
      </c>
      <c r="N109" s="23">
        <v>320.37400000000002</v>
      </c>
      <c r="O109" s="23">
        <v>257.87401574803147</v>
      </c>
      <c r="P109" s="23">
        <v>463.34792122538289</v>
      </c>
      <c r="Q109" t="s">
        <v>8</v>
      </c>
      <c r="R109" t="s">
        <v>38</v>
      </c>
      <c r="S109" t="s">
        <v>8</v>
      </c>
      <c r="T109" t="s">
        <v>48</v>
      </c>
      <c r="U109" t="s">
        <v>38</v>
      </c>
      <c r="V109" t="s">
        <v>8</v>
      </c>
      <c r="W109" t="s">
        <v>48</v>
      </c>
      <c r="X109" t="s">
        <v>38</v>
      </c>
      <c r="Y109" t="s">
        <v>8</v>
      </c>
      <c r="Z109" t="s">
        <v>48</v>
      </c>
      <c r="AA109" t="s">
        <v>38</v>
      </c>
      <c r="AB109" s="38">
        <v>1999</v>
      </c>
      <c r="AC109" s="38" t="s">
        <v>8</v>
      </c>
      <c r="AD109" s="38">
        <v>285.13779527559052</v>
      </c>
      <c r="AE109" s="38">
        <v>1.1297738502396431</v>
      </c>
    </row>
    <row r="110" spans="1:31" x14ac:dyDescent="0.25">
      <c r="A110">
        <v>109</v>
      </c>
      <c r="B110" t="s">
        <v>15</v>
      </c>
      <c r="C110">
        <v>6</v>
      </c>
      <c r="D110">
        <v>493725.57659200003</v>
      </c>
      <c r="E110">
        <v>5180706.6988500003</v>
      </c>
      <c r="F110" s="23">
        <v>341.66830708661416</v>
      </c>
      <c r="G110" s="23">
        <v>545.43307086614175</v>
      </c>
      <c r="H110" s="23">
        <v>442.81</v>
      </c>
      <c r="I110" s="23">
        <v>510.82677165354329</v>
      </c>
      <c r="J110" s="23">
        <v>178</v>
      </c>
      <c r="K110" s="23">
        <v>439.46850393700788</v>
      </c>
      <c r="L110" s="23">
        <v>587.59842519685037</v>
      </c>
      <c r="M110" s="23">
        <v>50</v>
      </c>
      <c r="N110" s="23">
        <v>380.90600000000001</v>
      </c>
      <c r="O110" s="23">
        <v>401.57480314960628</v>
      </c>
      <c r="P110" s="23">
        <v>217</v>
      </c>
      <c r="Q110" t="s">
        <v>8</v>
      </c>
      <c r="R110" t="s">
        <v>38</v>
      </c>
      <c r="S110" t="s">
        <v>8</v>
      </c>
      <c r="T110" t="s">
        <v>48</v>
      </c>
      <c r="U110" t="s">
        <v>47</v>
      </c>
      <c r="V110" t="s">
        <v>8</v>
      </c>
      <c r="W110" t="s">
        <v>48</v>
      </c>
      <c r="X110" t="s">
        <v>47</v>
      </c>
      <c r="Y110" t="s">
        <v>8</v>
      </c>
      <c r="Z110" t="s">
        <v>48</v>
      </c>
      <c r="AA110" t="s">
        <v>47</v>
      </c>
      <c r="AB110" s="38">
        <v>1999</v>
      </c>
      <c r="AC110" s="38" t="s">
        <v>8</v>
      </c>
      <c r="AD110" s="38">
        <v>341.66830708661416</v>
      </c>
      <c r="AE110" s="38">
        <v>1.331988828581582</v>
      </c>
    </row>
    <row r="111" spans="1:31" x14ac:dyDescent="0.25">
      <c r="A111">
        <v>110</v>
      </c>
      <c r="B111" t="s">
        <v>24</v>
      </c>
      <c r="C111">
        <v>1</v>
      </c>
      <c r="D111">
        <v>493759.15355300001</v>
      </c>
      <c r="E111">
        <v>5180683.4043399803</v>
      </c>
      <c r="F111" s="23">
        <v>197.01771653543307</v>
      </c>
      <c r="G111" s="23">
        <v>460.73818897637796</v>
      </c>
      <c r="H111" s="23">
        <v>358.46</v>
      </c>
      <c r="I111" s="23">
        <v>42.5</v>
      </c>
      <c r="J111" s="23">
        <v>280.512</v>
      </c>
      <c r="K111" s="23">
        <v>455.21653543307087</v>
      </c>
      <c r="L111" s="23">
        <v>115</v>
      </c>
      <c r="M111" s="23">
        <v>283.95669291338584</v>
      </c>
      <c r="N111" s="23">
        <v>562.99199999999996</v>
      </c>
      <c r="P111" s="23">
        <v>291.99475065616798</v>
      </c>
      <c r="Q111" t="s">
        <v>8</v>
      </c>
      <c r="R111" t="s">
        <v>38</v>
      </c>
      <c r="S111" t="s">
        <v>8</v>
      </c>
      <c r="T111" t="s">
        <v>50</v>
      </c>
      <c r="U111" t="s">
        <v>8</v>
      </c>
      <c r="V111" t="s">
        <v>48</v>
      </c>
      <c r="W111" t="s">
        <v>92</v>
      </c>
      <c r="X111" t="s">
        <v>8</v>
      </c>
      <c r="Y111" t="s">
        <v>48</v>
      </c>
      <c r="AA111" t="s">
        <v>50</v>
      </c>
      <c r="AB111" s="38">
        <v>1999</v>
      </c>
      <c r="AC111" s="38" t="s">
        <v>8</v>
      </c>
      <c r="AD111" s="38">
        <v>197.01771653543307</v>
      </c>
      <c r="AE111" s="38">
        <v>0.79921034098407906</v>
      </c>
    </row>
    <row r="112" spans="1:31" x14ac:dyDescent="0.25">
      <c r="A112">
        <v>111</v>
      </c>
      <c r="B112" t="s">
        <v>24</v>
      </c>
      <c r="C112">
        <v>1</v>
      </c>
      <c r="D112">
        <v>493786.67919900001</v>
      </c>
      <c r="E112">
        <v>5180703.2165999804</v>
      </c>
      <c r="F112" s="23">
        <v>193.41535433070865</v>
      </c>
      <c r="G112" s="23">
        <v>413.44488188976379</v>
      </c>
      <c r="H112" s="23">
        <v>446.69799999999998</v>
      </c>
      <c r="I112" s="23">
        <v>31</v>
      </c>
      <c r="J112" s="23">
        <v>258.858</v>
      </c>
      <c r="K112" s="23">
        <v>458.66141732283467</v>
      </c>
      <c r="L112" s="23">
        <v>121</v>
      </c>
      <c r="M112" s="23">
        <v>251.96850393700788</v>
      </c>
      <c r="N112" s="23">
        <v>347.93299999999999</v>
      </c>
      <c r="P112" s="23">
        <v>173.88451443569554</v>
      </c>
      <c r="Q112" t="s">
        <v>8</v>
      </c>
      <c r="R112" t="s">
        <v>38</v>
      </c>
      <c r="S112" t="s">
        <v>48</v>
      </c>
      <c r="T112" t="s">
        <v>50</v>
      </c>
      <c r="U112" t="s">
        <v>8</v>
      </c>
      <c r="V112" t="s">
        <v>48</v>
      </c>
      <c r="W112" t="s">
        <v>92</v>
      </c>
      <c r="X112" t="s">
        <v>8</v>
      </c>
      <c r="Y112" t="s">
        <v>48</v>
      </c>
      <c r="AA112" t="s">
        <v>50</v>
      </c>
      <c r="AB112" s="38">
        <v>1999</v>
      </c>
      <c r="AC112" s="38" t="s">
        <v>8</v>
      </c>
      <c r="AD112" s="38">
        <v>193.41535433070865</v>
      </c>
      <c r="AE112" s="38">
        <v>0.78459721290293938</v>
      </c>
    </row>
    <row r="113" spans="1:31" x14ac:dyDescent="0.25">
      <c r="A113">
        <v>112</v>
      </c>
      <c r="B113" t="s">
        <v>24</v>
      </c>
      <c r="C113">
        <v>2</v>
      </c>
      <c r="D113">
        <v>493818.588412999</v>
      </c>
      <c r="E113">
        <v>5180703.4058999904</v>
      </c>
      <c r="F113" s="23">
        <v>259.93110236220468</v>
      </c>
      <c r="G113" s="23">
        <v>449.91141732283467</v>
      </c>
      <c r="H113" s="23">
        <v>415.3</v>
      </c>
      <c r="I113" s="23">
        <v>270.5</v>
      </c>
      <c r="J113" s="23">
        <v>288.38600000000002</v>
      </c>
      <c r="K113" s="23">
        <v>545.76771653543301</v>
      </c>
      <c r="L113" s="23">
        <v>154</v>
      </c>
      <c r="M113" s="23">
        <v>272.14566929133861</v>
      </c>
      <c r="N113" s="23">
        <v>499.01600000000002</v>
      </c>
      <c r="O113" s="23">
        <v>171.5</v>
      </c>
      <c r="P113" s="23">
        <v>361.59737417943109</v>
      </c>
      <c r="Q113" t="s">
        <v>8</v>
      </c>
      <c r="R113" t="s">
        <v>38</v>
      </c>
      <c r="S113" t="s">
        <v>48</v>
      </c>
      <c r="T113" t="s">
        <v>49</v>
      </c>
      <c r="U113" t="s">
        <v>8</v>
      </c>
      <c r="V113" t="s">
        <v>48</v>
      </c>
      <c r="W113" t="s">
        <v>49</v>
      </c>
      <c r="X113" t="s">
        <v>8</v>
      </c>
      <c r="Y113" t="s">
        <v>48</v>
      </c>
      <c r="Z113" t="s">
        <v>104</v>
      </c>
      <c r="AA113" t="s">
        <v>8</v>
      </c>
      <c r="AB113" s="38">
        <v>1999</v>
      </c>
      <c r="AC113" s="38" t="s">
        <v>8</v>
      </c>
      <c r="AD113" s="38">
        <v>259.93110236220468</v>
      </c>
      <c r="AE113" s="38">
        <v>0.97456178116735326</v>
      </c>
    </row>
    <row r="114" spans="1:31" x14ac:dyDescent="0.25">
      <c r="A114">
        <v>113</v>
      </c>
      <c r="B114" t="s">
        <v>24</v>
      </c>
      <c r="C114">
        <v>3</v>
      </c>
      <c r="D114">
        <v>493851.846663</v>
      </c>
      <c r="E114">
        <v>5180685.5506600002</v>
      </c>
      <c r="F114" s="23">
        <v>231.50590551181102</v>
      </c>
      <c r="G114" s="23">
        <v>442.3818897637795</v>
      </c>
      <c r="H114" s="23">
        <v>546.89499999999998</v>
      </c>
      <c r="I114" s="23">
        <v>344.48818897637796</v>
      </c>
      <c r="J114" s="23">
        <v>291.83100000000002</v>
      </c>
      <c r="K114" s="23">
        <v>561.51574803149606</v>
      </c>
      <c r="L114" s="23">
        <v>558.07086614173227</v>
      </c>
      <c r="M114" s="23">
        <v>226.87007874015748</v>
      </c>
      <c r="N114" s="23">
        <v>382.38200000000001</v>
      </c>
      <c r="O114" s="23">
        <v>311.51574803149606</v>
      </c>
      <c r="P114" s="23">
        <v>310.1750547045952</v>
      </c>
      <c r="Q114" t="s">
        <v>8</v>
      </c>
      <c r="R114" t="s">
        <v>38</v>
      </c>
      <c r="S114" t="s">
        <v>48</v>
      </c>
      <c r="T114" t="s">
        <v>38</v>
      </c>
      <c r="U114" t="s">
        <v>8</v>
      </c>
      <c r="V114" t="s">
        <v>48</v>
      </c>
      <c r="W114" t="s">
        <v>38</v>
      </c>
      <c r="X114" t="s">
        <v>8</v>
      </c>
      <c r="Y114" t="s">
        <v>48</v>
      </c>
      <c r="Z114" t="s">
        <v>38</v>
      </c>
      <c r="AA114" t="s">
        <v>8</v>
      </c>
      <c r="AB114" s="38">
        <v>1999</v>
      </c>
      <c r="AC114" s="38" t="s">
        <v>8</v>
      </c>
      <c r="AD114" s="38">
        <v>231.50590551181102</v>
      </c>
      <c r="AE114" s="38">
        <v>0.8817268290625726</v>
      </c>
    </row>
    <row r="115" spans="1:31" x14ac:dyDescent="0.25">
      <c r="A115">
        <v>114</v>
      </c>
      <c r="B115" t="s">
        <v>24</v>
      </c>
      <c r="C115">
        <v>3</v>
      </c>
      <c r="D115">
        <v>493882.41985800001</v>
      </c>
      <c r="E115">
        <v>5180716.5640399903</v>
      </c>
      <c r="F115" s="23">
        <v>167.38681102362204</v>
      </c>
      <c r="H115" s="23">
        <v>455.113</v>
      </c>
      <c r="I115" s="23">
        <v>204.7244094488189</v>
      </c>
      <c r="J115" s="23">
        <v>220.965</v>
      </c>
      <c r="K115" s="23">
        <v>546.25984251968498</v>
      </c>
      <c r="L115" s="23">
        <v>406.98818897637796</v>
      </c>
      <c r="M115" s="23">
        <v>170.2755905511811</v>
      </c>
      <c r="N115" s="23">
        <v>314.46899999999999</v>
      </c>
      <c r="O115" s="23">
        <v>182.57874015748033</v>
      </c>
      <c r="P115" s="23">
        <v>252.73522975929978</v>
      </c>
      <c r="Q115" t="s">
        <v>8</v>
      </c>
      <c r="R115" t="s">
        <v>38</v>
      </c>
      <c r="S115" t="s">
        <v>48</v>
      </c>
      <c r="T115" t="s">
        <v>38</v>
      </c>
      <c r="U115" t="s">
        <v>8</v>
      </c>
      <c r="V115" t="s">
        <v>48</v>
      </c>
      <c r="W115" t="s">
        <v>38</v>
      </c>
      <c r="X115" t="s">
        <v>8</v>
      </c>
      <c r="Y115" t="s">
        <v>48</v>
      </c>
      <c r="Z115" t="s">
        <v>38</v>
      </c>
      <c r="AA115" t="s">
        <v>8</v>
      </c>
      <c r="AB115" s="38">
        <v>1999</v>
      </c>
      <c r="AC115" s="38" t="s">
        <v>8</v>
      </c>
      <c r="AD115" s="38">
        <v>167.38681102362204</v>
      </c>
      <c r="AE115" s="38">
        <v>0.63751912412111056</v>
      </c>
    </row>
    <row r="116" spans="1:31" x14ac:dyDescent="0.25">
      <c r="A116">
        <v>115</v>
      </c>
      <c r="B116" t="s">
        <v>24</v>
      </c>
      <c r="C116">
        <v>4</v>
      </c>
      <c r="D116">
        <v>493915.69116500003</v>
      </c>
      <c r="E116">
        <v>5180711.4881800003</v>
      </c>
      <c r="F116" s="23">
        <v>251.86023622047242</v>
      </c>
      <c r="G116" s="23">
        <v>383.21850393700788</v>
      </c>
      <c r="H116" s="23">
        <v>477.8</v>
      </c>
      <c r="I116" s="23">
        <v>111.71259842519684</v>
      </c>
      <c r="J116" s="23">
        <v>229.33099999999999</v>
      </c>
      <c r="K116" s="23">
        <v>486.71259842519686</v>
      </c>
      <c r="L116" s="23">
        <v>408.94175553732566</v>
      </c>
      <c r="M116" s="23">
        <v>209.15354330708661</v>
      </c>
      <c r="N116" s="23">
        <v>394.19299999999998</v>
      </c>
      <c r="O116" s="23">
        <v>296.75196850393701</v>
      </c>
      <c r="P116" s="23">
        <v>233.58862144420129</v>
      </c>
      <c r="Q116" t="s">
        <v>8</v>
      </c>
      <c r="R116" t="s">
        <v>38</v>
      </c>
      <c r="S116" t="s">
        <v>48</v>
      </c>
      <c r="T116" t="s">
        <v>45</v>
      </c>
      <c r="U116" t="s">
        <v>8</v>
      </c>
      <c r="V116" t="s">
        <v>48</v>
      </c>
      <c r="W116" t="s">
        <v>45</v>
      </c>
      <c r="X116" t="s">
        <v>8</v>
      </c>
      <c r="Y116" t="s">
        <v>48</v>
      </c>
      <c r="Z116" t="s">
        <v>45</v>
      </c>
      <c r="AA116" t="s">
        <v>8</v>
      </c>
      <c r="AB116" s="38">
        <v>1999</v>
      </c>
      <c r="AC116" s="38" t="s">
        <v>8</v>
      </c>
      <c r="AD116" s="38">
        <v>251.86023622047242</v>
      </c>
      <c r="AE116" s="38">
        <v>0.98912525286364039</v>
      </c>
    </row>
    <row r="117" spans="1:31" x14ac:dyDescent="0.25">
      <c r="A117">
        <v>116</v>
      </c>
      <c r="B117" t="s">
        <v>24</v>
      </c>
      <c r="C117">
        <v>4</v>
      </c>
      <c r="D117">
        <v>493946.230398999</v>
      </c>
      <c r="E117">
        <v>5180709.2763900002</v>
      </c>
      <c r="F117" s="23">
        <v>227.95275590551179</v>
      </c>
      <c r="G117" s="23">
        <v>518.01181102362204</v>
      </c>
      <c r="H117" s="23">
        <v>565.59500000000003</v>
      </c>
      <c r="I117" s="23">
        <v>428.64173228346453</v>
      </c>
      <c r="J117" s="23">
        <v>260.827</v>
      </c>
      <c r="K117" s="23">
        <v>545.27559055118104</v>
      </c>
      <c r="L117" s="23">
        <v>521.73921246923703</v>
      </c>
      <c r="M117" s="23">
        <v>228.34645669291339</v>
      </c>
      <c r="N117" s="23">
        <v>497.04700000000003</v>
      </c>
      <c r="O117" s="23">
        <v>282.9724409448819</v>
      </c>
      <c r="P117" s="23">
        <v>313.45733041575494</v>
      </c>
      <c r="Q117" t="s">
        <v>8</v>
      </c>
      <c r="R117" t="s">
        <v>38</v>
      </c>
      <c r="S117" t="s">
        <v>48</v>
      </c>
      <c r="T117" t="s">
        <v>45</v>
      </c>
      <c r="U117" t="s">
        <v>8</v>
      </c>
      <c r="V117" t="s">
        <v>48</v>
      </c>
      <c r="W117" t="s">
        <v>45</v>
      </c>
      <c r="X117" t="s">
        <v>8</v>
      </c>
      <c r="Y117" t="s">
        <v>48</v>
      </c>
      <c r="Z117" t="s">
        <v>45</v>
      </c>
      <c r="AA117" t="s">
        <v>8</v>
      </c>
      <c r="AB117" s="38">
        <v>1999</v>
      </c>
      <c r="AC117" s="38" t="s">
        <v>8</v>
      </c>
      <c r="AD117" s="38">
        <v>227.95275590551179</v>
      </c>
      <c r="AE117" s="38">
        <v>0.89523392302637506</v>
      </c>
    </row>
    <row r="118" spans="1:31" x14ac:dyDescent="0.25">
      <c r="A118">
        <v>117</v>
      </c>
      <c r="B118" t="s">
        <v>24</v>
      </c>
      <c r="C118">
        <v>5</v>
      </c>
      <c r="D118">
        <v>493978.13054300001</v>
      </c>
      <c r="E118">
        <v>5180700.4656499904</v>
      </c>
      <c r="F118" s="23">
        <v>280.18700787401576</v>
      </c>
      <c r="G118" s="23">
        <v>510.92519685039372</v>
      </c>
      <c r="H118" s="23">
        <v>531.88499999999999</v>
      </c>
      <c r="I118" s="23">
        <v>173.22834645669292</v>
      </c>
      <c r="J118" s="23">
        <v>292.32299999999998</v>
      </c>
      <c r="L118" s="23">
        <v>160</v>
      </c>
      <c r="M118" s="23">
        <v>321.85039370078738</v>
      </c>
      <c r="N118" s="23">
        <v>456.69299999999998</v>
      </c>
      <c r="O118" s="23">
        <v>161.41732283464566</v>
      </c>
      <c r="P118" s="23">
        <v>423.96061269146605</v>
      </c>
      <c r="Q118" t="s">
        <v>8</v>
      </c>
      <c r="R118" t="s">
        <v>38</v>
      </c>
      <c r="S118" t="s">
        <v>48</v>
      </c>
      <c r="T118" t="s">
        <v>46</v>
      </c>
      <c r="U118" t="s">
        <v>8</v>
      </c>
      <c r="V118" t="s">
        <v>48</v>
      </c>
      <c r="W118" t="s">
        <v>46</v>
      </c>
      <c r="X118" t="s">
        <v>8</v>
      </c>
      <c r="Y118" t="s">
        <v>48</v>
      </c>
      <c r="Z118" t="s">
        <v>46</v>
      </c>
      <c r="AA118" t="s">
        <v>8</v>
      </c>
      <c r="AB118" s="38">
        <v>1999</v>
      </c>
      <c r="AC118" s="38" t="s">
        <v>8</v>
      </c>
      <c r="AD118" s="38">
        <v>280.18700787401576</v>
      </c>
      <c r="AE118" s="38">
        <v>1.076680433894613</v>
      </c>
    </row>
    <row r="119" spans="1:31" x14ac:dyDescent="0.25">
      <c r="A119">
        <v>118</v>
      </c>
      <c r="B119" t="s">
        <v>24</v>
      </c>
      <c r="C119">
        <v>6</v>
      </c>
      <c r="D119">
        <v>494010.040872999</v>
      </c>
      <c r="E119">
        <v>5180701.7671800004</v>
      </c>
      <c r="F119" s="23">
        <v>212.90846456692913</v>
      </c>
      <c r="G119" s="23">
        <v>530.8562992125984</v>
      </c>
      <c r="H119" s="23">
        <v>553.04600000000005</v>
      </c>
      <c r="I119" s="23">
        <v>81</v>
      </c>
      <c r="J119" s="23">
        <v>270.17700000000002</v>
      </c>
      <c r="K119" s="23">
        <v>543.30708661417327</v>
      </c>
      <c r="M119" s="23">
        <v>288.38582677165351</v>
      </c>
      <c r="N119" s="23">
        <v>588.58299999999997</v>
      </c>
      <c r="O119" s="23">
        <v>211</v>
      </c>
      <c r="P119" s="23">
        <v>405.90809628008753</v>
      </c>
      <c r="Q119" t="s">
        <v>8</v>
      </c>
      <c r="R119" t="s">
        <v>38</v>
      </c>
      <c r="S119" t="s">
        <v>48</v>
      </c>
      <c r="T119" t="s">
        <v>47</v>
      </c>
      <c r="U119" t="s">
        <v>8</v>
      </c>
      <c r="V119" t="s">
        <v>48</v>
      </c>
      <c r="W119" t="s">
        <v>47</v>
      </c>
      <c r="X119" t="s">
        <v>8</v>
      </c>
      <c r="Y119" t="s">
        <v>48</v>
      </c>
      <c r="Z119" t="s">
        <v>47</v>
      </c>
      <c r="AA119" t="s">
        <v>8</v>
      </c>
      <c r="AB119" s="38">
        <v>1999</v>
      </c>
      <c r="AC119" s="38" t="s">
        <v>8</v>
      </c>
      <c r="AD119" s="38">
        <v>212.90846456692913</v>
      </c>
      <c r="AE119" s="38">
        <v>0.88487115814957129</v>
      </c>
    </row>
    <row r="120" spans="1:31" x14ac:dyDescent="0.25">
      <c r="A120">
        <v>119</v>
      </c>
      <c r="B120" t="s">
        <v>24</v>
      </c>
      <c r="C120">
        <v>7</v>
      </c>
      <c r="D120">
        <v>494044.226517</v>
      </c>
      <c r="E120">
        <v>5180700.4701500004</v>
      </c>
      <c r="F120" s="23">
        <v>270.99901574803147</v>
      </c>
      <c r="G120" s="23">
        <v>496.30905511811022</v>
      </c>
      <c r="H120" s="23">
        <v>550.43799999999999</v>
      </c>
      <c r="I120" s="23">
        <v>54</v>
      </c>
      <c r="J120" s="23">
        <v>352.85399999999998</v>
      </c>
      <c r="K120" s="23">
        <v>659.94094488188978</v>
      </c>
      <c r="M120" s="23">
        <v>228.83858267716536</v>
      </c>
      <c r="N120" s="23">
        <v>629.92100000000005</v>
      </c>
      <c r="O120" s="23">
        <v>188</v>
      </c>
      <c r="P120" s="23">
        <v>446.93654266958424</v>
      </c>
      <c r="Q120" t="s">
        <v>8</v>
      </c>
      <c r="R120" t="s">
        <v>38</v>
      </c>
      <c r="S120" t="s">
        <v>48</v>
      </c>
      <c r="T120" t="s">
        <v>47</v>
      </c>
      <c r="U120" t="s">
        <v>8</v>
      </c>
      <c r="V120" t="s">
        <v>48</v>
      </c>
      <c r="W120" t="s">
        <v>47</v>
      </c>
      <c r="X120" t="s">
        <v>8</v>
      </c>
      <c r="Y120" t="s">
        <v>48</v>
      </c>
      <c r="Z120" t="s">
        <v>47</v>
      </c>
      <c r="AA120" t="s">
        <v>8</v>
      </c>
      <c r="AB120" s="38">
        <v>1999</v>
      </c>
      <c r="AC120" s="38" t="s">
        <v>8</v>
      </c>
      <c r="AD120" s="38">
        <v>270.99901574803147</v>
      </c>
      <c r="AE120" s="38">
        <v>1.1263019223313788</v>
      </c>
    </row>
    <row r="121" spans="1:31" x14ac:dyDescent="0.25">
      <c r="A121">
        <v>120</v>
      </c>
      <c r="B121" t="s">
        <v>24</v>
      </c>
      <c r="C121">
        <v>7</v>
      </c>
      <c r="D121">
        <v>494073.852491998</v>
      </c>
      <c r="E121">
        <v>5180695.25875</v>
      </c>
      <c r="F121" s="23">
        <v>262.27362204724415</v>
      </c>
      <c r="G121" s="23">
        <v>546.35826771653547</v>
      </c>
      <c r="H121" s="23">
        <v>524.55200000000002</v>
      </c>
      <c r="I121" s="23">
        <v>62.5</v>
      </c>
      <c r="J121" s="23">
        <v>222.441</v>
      </c>
      <c r="K121" s="23">
        <v>540.35433070866145</v>
      </c>
      <c r="M121" s="23">
        <v>235.72834645669292</v>
      </c>
      <c r="N121" s="23">
        <v>392.22399999999999</v>
      </c>
      <c r="O121" s="23">
        <v>170.5</v>
      </c>
      <c r="P121" s="23">
        <v>329.86870897155359</v>
      </c>
      <c r="Q121" t="s">
        <v>8</v>
      </c>
      <c r="R121" t="s">
        <v>38</v>
      </c>
      <c r="S121" t="s">
        <v>48</v>
      </c>
      <c r="T121" t="s">
        <v>47</v>
      </c>
      <c r="U121" t="s">
        <v>8</v>
      </c>
      <c r="V121" t="s">
        <v>48</v>
      </c>
      <c r="W121" t="s">
        <v>47</v>
      </c>
      <c r="X121" t="s">
        <v>8</v>
      </c>
      <c r="Y121" t="s">
        <v>48</v>
      </c>
      <c r="Z121" t="s">
        <v>47</v>
      </c>
      <c r="AA121" t="s">
        <v>8</v>
      </c>
      <c r="AB121" s="38">
        <v>1999</v>
      </c>
      <c r="AC121" s="38" t="s">
        <v>8</v>
      </c>
      <c r="AD121" s="38">
        <v>262.27362204724415</v>
      </c>
      <c r="AE121" s="38">
        <v>1.090038219781875</v>
      </c>
    </row>
    <row r="122" spans="1:31" x14ac:dyDescent="0.25">
      <c r="A122">
        <v>121</v>
      </c>
      <c r="B122" t="s">
        <v>24</v>
      </c>
      <c r="C122">
        <v>8</v>
      </c>
      <c r="D122">
        <v>494105.779413999</v>
      </c>
      <c r="E122">
        <v>5180713.4513499904</v>
      </c>
      <c r="F122" s="23">
        <v>126.92421259842521</v>
      </c>
      <c r="G122" s="23">
        <v>312.5</v>
      </c>
      <c r="H122" s="23">
        <v>322.584</v>
      </c>
      <c r="I122" s="23">
        <v>123.03149606299212</v>
      </c>
      <c r="J122" s="23">
        <v>191.43700000000001</v>
      </c>
      <c r="K122" s="23">
        <v>287.8937007874016</v>
      </c>
      <c r="L122" s="23">
        <v>35.5</v>
      </c>
      <c r="M122" s="23">
        <v>186.51574803149606</v>
      </c>
      <c r="N122" s="23">
        <v>256.39800000000002</v>
      </c>
      <c r="O122" s="23">
        <v>64.960629921259837</v>
      </c>
      <c r="P122" s="23">
        <v>177.24288840262582</v>
      </c>
      <c r="Q122" t="s">
        <v>8</v>
      </c>
      <c r="R122" t="s">
        <v>38</v>
      </c>
      <c r="S122" t="s">
        <v>48</v>
      </c>
      <c r="T122" t="s">
        <v>46</v>
      </c>
      <c r="U122" t="s">
        <v>8</v>
      </c>
      <c r="V122" t="s">
        <v>48</v>
      </c>
      <c r="W122" t="s">
        <v>46</v>
      </c>
      <c r="X122" t="s">
        <v>8</v>
      </c>
      <c r="Y122" t="s">
        <v>48</v>
      </c>
      <c r="Z122" t="s">
        <v>46</v>
      </c>
      <c r="AA122" t="s">
        <v>8</v>
      </c>
      <c r="AB122" s="38">
        <v>1999</v>
      </c>
      <c r="AC122" s="38" t="s">
        <v>8</v>
      </c>
      <c r="AD122" s="38">
        <v>126.92421259842521</v>
      </c>
      <c r="AE122" s="38">
        <v>0.48773430762946507</v>
      </c>
    </row>
    <row r="123" spans="1:31" x14ac:dyDescent="0.25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 s="23">
        <v>362.52460629921256</v>
      </c>
      <c r="I123" s="23">
        <v>405.51181102362204</v>
      </c>
      <c r="J123" s="23">
        <v>525.09799999999996</v>
      </c>
      <c r="K123" s="23">
        <v>309.54724409448818</v>
      </c>
      <c r="M123" s="23">
        <v>287.40157480314963</v>
      </c>
      <c r="N123" s="23">
        <v>524.11400000000003</v>
      </c>
      <c r="O123" s="23">
        <v>145.66929133858267</v>
      </c>
      <c r="Q123" t="s">
        <v>8</v>
      </c>
      <c r="R123" t="s">
        <v>38</v>
      </c>
      <c r="S123" t="s">
        <v>45</v>
      </c>
      <c r="T123" t="s">
        <v>8</v>
      </c>
      <c r="U123" t="s">
        <v>48</v>
      </c>
      <c r="V123" t="s">
        <v>45</v>
      </c>
      <c r="W123" t="s">
        <v>8</v>
      </c>
      <c r="X123" t="s">
        <v>48</v>
      </c>
      <c r="Y123" t="s">
        <v>90</v>
      </c>
      <c r="Z123" t="s">
        <v>8</v>
      </c>
      <c r="AA123" t="s">
        <v>48</v>
      </c>
      <c r="AB123" s="38">
        <v>1999</v>
      </c>
      <c r="AC123" s="38" t="s">
        <v>8</v>
      </c>
      <c r="AD123" s="38">
        <v>362.52460629921256</v>
      </c>
      <c r="AE123" s="38">
        <v>1.1266138726520276</v>
      </c>
    </row>
    <row r="124" spans="1:31" x14ac:dyDescent="0.25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 s="23">
        <v>345.19192913385825</v>
      </c>
      <c r="G124" s="23">
        <v>700.49212598425197</v>
      </c>
      <c r="H124" s="23">
        <v>562.98699999999997</v>
      </c>
      <c r="I124" s="23">
        <v>314.96062992125985</v>
      </c>
      <c r="J124" s="23">
        <v>599.90200000000004</v>
      </c>
      <c r="K124" s="23">
        <v>476.87007874015745</v>
      </c>
      <c r="L124" s="23">
        <v>357.7755905511811</v>
      </c>
      <c r="M124" s="23">
        <v>488.68110236220474</v>
      </c>
      <c r="N124" s="23">
        <v>461.12200000000001</v>
      </c>
      <c r="O124" s="23">
        <v>216.04330708661416</v>
      </c>
      <c r="P124" s="23">
        <v>485.77680525164112</v>
      </c>
      <c r="Q124" t="s">
        <v>8</v>
      </c>
      <c r="R124" t="s">
        <v>38</v>
      </c>
      <c r="S124" t="s">
        <v>45</v>
      </c>
      <c r="T124" t="s">
        <v>8</v>
      </c>
      <c r="U124" t="s">
        <v>48</v>
      </c>
      <c r="V124" t="s">
        <v>45</v>
      </c>
      <c r="W124" t="s">
        <v>8</v>
      </c>
      <c r="X124" t="s">
        <v>48</v>
      </c>
      <c r="Y124" t="s">
        <v>90</v>
      </c>
      <c r="Z124" t="s">
        <v>8</v>
      </c>
      <c r="AA124" t="s">
        <v>48</v>
      </c>
      <c r="AB124" s="38">
        <v>1999</v>
      </c>
      <c r="AC124" s="38" t="s">
        <v>8</v>
      </c>
      <c r="AD124" s="38">
        <v>345.19192913385825</v>
      </c>
      <c r="AE124" s="38">
        <v>1.072749295722951</v>
      </c>
    </row>
    <row r="125" spans="1:31" x14ac:dyDescent="0.25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 s="23">
        <v>256.9537401574803</v>
      </c>
      <c r="G125" s="23">
        <v>505.95472440944877</v>
      </c>
      <c r="H125" s="23">
        <v>84.22</v>
      </c>
      <c r="I125" s="23">
        <v>364.66535433070868</v>
      </c>
      <c r="J125" s="23">
        <v>381.39800000000002</v>
      </c>
      <c r="K125" s="23">
        <v>72</v>
      </c>
      <c r="L125" s="23">
        <v>290.35433070866139</v>
      </c>
      <c r="M125" s="23">
        <v>533.95669291338584</v>
      </c>
      <c r="N125" s="23">
        <v>58.5</v>
      </c>
      <c r="O125" s="23">
        <v>262.79527559055117</v>
      </c>
      <c r="P125" s="23">
        <v>441.46608315098467</v>
      </c>
      <c r="Q125" t="s">
        <v>8</v>
      </c>
      <c r="R125" t="s">
        <v>38</v>
      </c>
      <c r="S125" t="s">
        <v>49</v>
      </c>
      <c r="T125" t="s">
        <v>8</v>
      </c>
      <c r="U125" t="s">
        <v>48</v>
      </c>
      <c r="V125" t="s">
        <v>49</v>
      </c>
      <c r="W125" t="s">
        <v>8</v>
      </c>
      <c r="X125" t="s">
        <v>48</v>
      </c>
      <c r="Y125" t="s">
        <v>92</v>
      </c>
      <c r="Z125" t="s">
        <v>8</v>
      </c>
      <c r="AA125" t="s">
        <v>48</v>
      </c>
      <c r="AB125" s="38">
        <v>1999</v>
      </c>
      <c r="AC125" s="38" t="s">
        <v>8</v>
      </c>
      <c r="AD125" s="38">
        <v>256.9537401574803</v>
      </c>
      <c r="AE125" s="38">
        <v>0.95550099783481401</v>
      </c>
    </row>
    <row r="126" spans="1:31" x14ac:dyDescent="0.25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 s="23">
        <v>267.63779527559058</v>
      </c>
      <c r="G126" s="23">
        <v>488.53346456692913</v>
      </c>
      <c r="I126" s="23">
        <v>469.48818897637796</v>
      </c>
      <c r="J126" s="23">
        <v>530.51199999999994</v>
      </c>
      <c r="K126" s="23">
        <v>250</v>
      </c>
      <c r="L126" s="23">
        <v>374.01574803149606</v>
      </c>
      <c r="M126" s="23">
        <v>560.53149606299212</v>
      </c>
      <c r="N126" s="23">
        <v>198.327</v>
      </c>
      <c r="O126" s="23">
        <v>337.59842519685037</v>
      </c>
      <c r="P126" s="23">
        <v>617.61487964989055</v>
      </c>
      <c r="Q126" t="s">
        <v>8</v>
      </c>
      <c r="R126" t="s">
        <v>38</v>
      </c>
      <c r="S126" t="s">
        <v>50</v>
      </c>
      <c r="T126" t="s">
        <v>8</v>
      </c>
      <c r="U126" t="s">
        <v>48</v>
      </c>
      <c r="V126" t="s">
        <v>50</v>
      </c>
      <c r="W126" t="s">
        <v>8</v>
      </c>
      <c r="X126" t="s">
        <v>48</v>
      </c>
      <c r="Y126" t="s">
        <v>46</v>
      </c>
      <c r="Z126" t="s">
        <v>8</v>
      </c>
      <c r="AA126" t="s">
        <v>48</v>
      </c>
      <c r="AB126" s="38">
        <v>1999</v>
      </c>
      <c r="AC126" s="38" t="s">
        <v>8</v>
      </c>
      <c r="AD126" s="38">
        <v>267.63779527559058</v>
      </c>
      <c r="AE126" s="38">
        <v>1.1413677656629455</v>
      </c>
    </row>
    <row r="127" spans="1:31" x14ac:dyDescent="0.25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 s="23">
        <v>206.3287401574803</v>
      </c>
      <c r="G127" s="23">
        <v>521.75196850393706</v>
      </c>
      <c r="H127" s="23">
        <v>231.791</v>
      </c>
      <c r="I127" s="23">
        <v>257.87401574803147</v>
      </c>
      <c r="J127" s="23">
        <v>415.846</v>
      </c>
      <c r="K127" s="23">
        <v>234</v>
      </c>
      <c r="L127" s="23">
        <v>294.78346456692913</v>
      </c>
      <c r="M127" s="23">
        <v>437.00787401574803</v>
      </c>
      <c r="O127" s="23">
        <v>261.31889763779526</v>
      </c>
      <c r="P127" s="23">
        <v>302.5164113785558</v>
      </c>
      <c r="Q127" t="s">
        <v>8</v>
      </c>
      <c r="R127" t="s">
        <v>38</v>
      </c>
      <c r="S127" t="s">
        <v>46</v>
      </c>
      <c r="T127" t="s">
        <v>8</v>
      </c>
      <c r="U127" t="s">
        <v>48</v>
      </c>
      <c r="V127" t="s">
        <v>46</v>
      </c>
      <c r="W127" t="s">
        <v>8</v>
      </c>
      <c r="X127" t="s">
        <v>48</v>
      </c>
      <c r="Z127" t="s">
        <v>50</v>
      </c>
      <c r="AA127" t="s">
        <v>48</v>
      </c>
      <c r="AB127" s="38">
        <v>1999</v>
      </c>
      <c r="AC127" s="38" t="s">
        <v>8</v>
      </c>
      <c r="AD127" s="38">
        <v>206.3287401574803</v>
      </c>
      <c r="AE127" s="38">
        <v>0.88183899889164052</v>
      </c>
    </row>
    <row r="128" spans="1:31" x14ac:dyDescent="0.25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 s="23">
        <v>203.75</v>
      </c>
      <c r="G128" s="23">
        <v>543.40551181102364</v>
      </c>
      <c r="H128" s="23">
        <v>242.39500000000001</v>
      </c>
      <c r="I128" s="23">
        <v>529.03543307086613</v>
      </c>
      <c r="J128" s="23">
        <v>511.31900000000002</v>
      </c>
      <c r="K128" s="23">
        <v>237</v>
      </c>
      <c r="L128" s="23">
        <v>381.39763779527556</v>
      </c>
      <c r="M128" s="23">
        <v>541.83070866141736</v>
      </c>
      <c r="N128" s="23">
        <v>176</v>
      </c>
      <c r="O128" s="23">
        <v>181.59448818897638</v>
      </c>
      <c r="P128" s="23">
        <v>578.77461706783367</v>
      </c>
      <c r="Q128" t="s">
        <v>8</v>
      </c>
      <c r="R128" t="s">
        <v>38</v>
      </c>
      <c r="S128" t="s">
        <v>47</v>
      </c>
      <c r="T128" t="s">
        <v>8</v>
      </c>
      <c r="U128" t="s">
        <v>48</v>
      </c>
      <c r="V128" t="s">
        <v>47</v>
      </c>
      <c r="W128" t="s">
        <v>8</v>
      </c>
      <c r="X128" t="s">
        <v>48</v>
      </c>
      <c r="Y128" t="s">
        <v>47</v>
      </c>
      <c r="Z128" t="s">
        <v>8</v>
      </c>
      <c r="AA128" t="s">
        <v>48</v>
      </c>
      <c r="AB128" s="38">
        <v>1999</v>
      </c>
      <c r="AC128" s="38" t="s">
        <v>8</v>
      </c>
      <c r="AD128" s="38">
        <v>203.75</v>
      </c>
      <c r="AE128" s="38">
        <v>0.78150379360236033</v>
      </c>
    </row>
    <row r="129" spans="1:31" x14ac:dyDescent="0.25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 s="23">
        <v>270.66437007874015</v>
      </c>
      <c r="G129" s="23">
        <v>533.513779527559</v>
      </c>
      <c r="H129" s="23">
        <v>297.29500000000002</v>
      </c>
      <c r="I129" s="23">
        <v>470.96451771653545</v>
      </c>
      <c r="J129" s="23">
        <v>457.185</v>
      </c>
      <c r="K129" s="23">
        <v>130</v>
      </c>
      <c r="L129" s="23">
        <v>291.8307086614173</v>
      </c>
      <c r="M129" s="23">
        <v>515.25590551181097</v>
      </c>
      <c r="N129" s="23">
        <v>215</v>
      </c>
      <c r="O129" s="23">
        <v>221.94881889763778</v>
      </c>
      <c r="P129" s="23">
        <v>517.50547045951862</v>
      </c>
      <c r="Q129" t="s">
        <v>8</v>
      </c>
      <c r="R129" t="s">
        <v>38</v>
      </c>
      <c r="S129" t="s">
        <v>47</v>
      </c>
      <c r="T129" t="s">
        <v>8</v>
      </c>
      <c r="U129" t="s">
        <v>48</v>
      </c>
      <c r="V129" t="s">
        <v>47</v>
      </c>
      <c r="W129" t="s">
        <v>8</v>
      </c>
      <c r="X129" t="s">
        <v>48</v>
      </c>
      <c r="Y129" t="s">
        <v>47</v>
      </c>
      <c r="Z129" t="s">
        <v>8</v>
      </c>
      <c r="AA129" t="s">
        <v>48</v>
      </c>
      <c r="AB129" s="38">
        <v>1999</v>
      </c>
      <c r="AC129" s="38" t="s">
        <v>8</v>
      </c>
      <c r="AD129" s="38">
        <v>270.66437007874015</v>
      </c>
      <c r="AE129" s="38">
        <v>1.0381606478995269</v>
      </c>
    </row>
    <row r="130" spans="1:31" x14ac:dyDescent="0.25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 s="23">
        <v>235.03444881889763</v>
      </c>
      <c r="G130" s="23">
        <v>523.03149606299212</v>
      </c>
      <c r="H130" s="23">
        <v>377.75099999999998</v>
      </c>
      <c r="I130" s="23">
        <v>479.3307086614173</v>
      </c>
      <c r="J130" s="23">
        <v>549.70500000000004</v>
      </c>
      <c r="K130" s="23">
        <v>283.95669291338584</v>
      </c>
      <c r="L130" s="23">
        <v>341.53543307086613</v>
      </c>
      <c r="M130" s="23">
        <v>543.30708661417327</v>
      </c>
      <c r="N130" s="23">
        <v>485.37</v>
      </c>
      <c r="O130" s="23">
        <v>176.18110236220471</v>
      </c>
      <c r="P130" s="23">
        <v>504.92341356673961</v>
      </c>
      <c r="Q130" t="s">
        <v>8</v>
      </c>
      <c r="R130" t="s">
        <v>38</v>
      </c>
      <c r="S130" t="s">
        <v>38</v>
      </c>
      <c r="T130" t="s">
        <v>8</v>
      </c>
      <c r="U130" t="s">
        <v>48</v>
      </c>
      <c r="V130" t="s">
        <v>38</v>
      </c>
      <c r="W130" t="s">
        <v>8</v>
      </c>
      <c r="X130" t="s">
        <v>48</v>
      </c>
      <c r="Y130" t="s">
        <v>38</v>
      </c>
      <c r="Z130" t="s">
        <v>8</v>
      </c>
      <c r="AA130" t="s">
        <v>48</v>
      </c>
      <c r="AB130" s="38">
        <v>1999</v>
      </c>
      <c r="AC130" s="38" t="s">
        <v>8</v>
      </c>
      <c r="AD130" s="38">
        <v>235.03444881889763</v>
      </c>
      <c r="AE130" s="38">
        <v>0.84573183020584664</v>
      </c>
    </row>
    <row r="131" spans="1:31" x14ac:dyDescent="0.25">
      <c r="A131">
        <v>130</v>
      </c>
      <c r="B131" t="s">
        <v>15</v>
      </c>
      <c r="C131">
        <v>1</v>
      </c>
      <c r="D131">
        <v>493560.60417000001</v>
      </c>
      <c r="E131">
        <v>5180737.0137999803</v>
      </c>
      <c r="G131" s="23">
        <v>434.39960629921262</v>
      </c>
      <c r="H131" s="23">
        <v>369.04</v>
      </c>
      <c r="I131" s="23">
        <v>524.11417322834643</v>
      </c>
      <c r="J131" s="23">
        <v>124.01600000000001</v>
      </c>
      <c r="K131" s="23">
        <v>431.59448818897636</v>
      </c>
      <c r="L131" s="23">
        <v>573.32677165354335</v>
      </c>
      <c r="M131" s="23">
        <v>112.5</v>
      </c>
      <c r="N131" s="23">
        <v>436.024</v>
      </c>
      <c r="O131" s="23">
        <v>141.73228346456693</v>
      </c>
      <c r="P131" s="23">
        <v>31.988188976377952</v>
      </c>
      <c r="R131" t="s">
        <v>38</v>
      </c>
      <c r="S131" t="s">
        <v>8</v>
      </c>
      <c r="T131" t="s">
        <v>48</v>
      </c>
      <c r="U131" t="s">
        <v>46</v>
      </c>
      <c r="V131" t="s">
        <v>8</v>
      </c>
      <c r="W131" t="s">
        <v>48</v>
      </c>
      <c r="X131" t="s">
        <v>46</v>
      </c>
      <c r="Y131" t="s">
        <v>8</v>
      </c>
      <c r="Z131" t="s">
        <v>48</v>
      </c>
      <c r="AA131" t="s">
        <v>46</v>
      </c>
      <c r="AB131" s="38">
        <v>1999</v>
      </c>
    </row>
    <row r="132" spans="1:31" x14ac:dyDescent="0.25">
      <c r="A132">
        <v>131</v>
      </c>
      <c r="B132" t="s">
        <v>15</v>
      </c>
      <c r="C132">
        <v>2</v>
      </c>
      <c r="D132">
        <v>493592.5074</v>
      </c>
      <c r="E132">
        <v>5180731.75691</v>
      </c>
      <c r="F132" s="23">
        <v>126.01377952755905</v>
      </c>
      <c r="G132" s="23">
        <v>392.71653543307087</v>
      </c>
      <c r="H132" s="23">
        <v>467.02300000000002</v>
      </c>
      <c r="I132" s="23">
        <v>482.7755905511811</v>
      </c>
      <c r="J132" s="23">
        <v>77</v>
      </c>
      <c r="K132" s="23">
        <v>512.79527559055123</v>
      </c>
      <c r="L132" s="23">
        <v>596.45669291338584</v>
      </c>
      <c r="N132" s="23">
        <v>412.89400000000001</v>
      </c>
      <c r="O132" s="23">
        <v>231.79133858267716</v>
      </c>
      <c r="P132" s="23">
        <v>45.5</v>
      </c>
      <c r="Q132" t="s">
        <v>8</v>
      </c>
      <c r="R132" t="s">
        <v>38</v>
      </c>
      <c r="S132" t="s">
        <v>8</v>
      </c>
      <c r="T132" t="s">
        <v>48</v>
      </c>
      <c r="U132" t="s">
        <v>49</v>
      </c>
      <c r="V132" t="s">
        <v>8</v>
      </c>
      <c r="W132" t="s">
        <v>48</v>
      </c>
      <c r="X132" t="s">
        <v>49</v>
      </c>
      <c r="Y132" t="s">
        <v>8</v>
      </c>
      <c r="Z132" t="s">
        <v>48</v>
      </c>
      <c r="AA132" t="s">
        <v>49</v>
      </c>
      <c r="AB132" s="38">
        <v>1999</v>
      </c>
      <c r="AC132" s="38" t="s">
        <v>8</v>
      </c>
      <c r="AD132" s="38">
        <v>126.01377952755905</v>
      </c>
      <c r="AE132" s="38">
        <v>0.49552966675697652</v>
      </c>
    </row>
    <row r="133" spans="1:31" x14ac:dyDescent="0.25">
      <c r="A133">
        <v>132</v>
      </c>
      <c r="B133" t="s">
        <v>15</v>
      </c>
      <c r="C133">
        <v>2</v>
      </c>
      <c r="D133">
        <v>493624.423671</v>
      </c>
      <c r="E133">
        <v>5180738.7236200003</v>
      </c>
      <c r="F133" s="23">
        <v>252.02263779527559</v>
      </c>
      <c r="G133" s="23">
        <v>455.71850393700788</v>
      </c>
      <c r="H133" s="23">
        <v>271.69799999999998</v>
      </c>
      <c r="I133" s="23">
        <v>433.56299212598424</v>
      </c>
      <c r="J133" s="23">
        <v>100</v>
      </c>
      <c r="K133" s="23">
        <v>550.19685039370074</v>
      </c>
      <c r="L133" s="23">
        <v>553.14960629921256</v>
      </c>
      <c r="N133" s="23">
        <v>419.291</v>
      </c>
      <c r="O133" s="23">
        <v>138.28740157480314</v>
      </c>
      <c r="P133" s="23">
        <v>71</v>
      </c>
      <c r="Q133" t="s">
        <v>8</v>
      </c>
      <c r="R133" t="s">
        <v>38</v>
      </c>
      <c r="S133" t="s">
        <v>8</v>
      </c>
      <c r="T133" t="s">
        <v>48</v>
      </c>
      <c r="U133" t="s">
        <v>49</v>
      </c>
      <c r="V133" t="s">
        <v>8</v>
      </c>
      <c r="W133" t="s">
        <v>48</v>
      </c>
      <c r="X133" t="s">
        <v>49</v>
      </c>
      <c r="Y133" t="s">
        <v>8</v>
      </c>
      <c r="Z133" t="s">
        <v>48</v>
      </c>
      <c r="AA133" t="s">
        <v>49</v>
      </c>
      <c r="AB133" s="38">
        <v>1999</v>
      </c>
      <c r="AC133" s="38" t="s">
        <v>8</v>
      </c>
      <c r="AD133" s="38">
        <v>252.02263779527559</v>
      </c>
      <c r="AE133" s="38">
        <v>0.9910399814219919</v>
      </c>
    </row>
    <row r="134" spans="1:31" x14ac:dyDescent="0.25">
      <c r="A134">
        <v>133</v>
      </c>
      <c r="B134" t="s">
        <v>15</v>
      </c>
      <c r="C134">
        <v>3</v>
      </c>
      <c r="D134">
        <v>493656.32318900002</v>
      </c>
      <c r="E134">
        <v>5180729.9111700002</v>
      </c>
      <c r="F134" s="23">
        <v>287.17027559055117</v>
      </c>
      <c r="G134" s="23">
        <v>531.75196850393695</v>
      </c>
      <c r="H134" s="23">
        <v>570.02499999999998</v>
      </c>
      <c r="I134" s="23">
        <v>457.18503937007875</v>
      </c>
      <c r="J134" s="23">
        <v>175.197</v>
      </c>
      <c r="K134" s="23">
        <v>567.91338582677167</v>
      </c>
      <c r="L134" s="23">
        <v>676.67322834645665</v>
      </c>
      <c r="M134" s="23">
        <v>28.5</v>
      </c>
      <c r="N134" s="23">
        <v>212.59800000000001</v>
      </c>
      <c r="O134" s="23">
        <v>73.818897637795274</v>
      </c>
      <c r="P134" s="23">
        <v>391.73228346456693</v>
      </c>
      <c r="Q134" t="s">
        <v>8</v>
      </c>
      <c r="R134" t="s">
        <v>38</v>
      </c>
      <c r="S134" t="s">
        <v>8</v>
      </c>
      <c r="T134" t="s">
        <v>48</v>
      </c>
      <c r="U134" t="s">
        <v>50</v>
      </c>
      <c r="V134" t="s">
        <v>8</v>
      </c>
      <c r="W134" t="s">
        <v>48</v>
      </c>
      <c r="X134" t="s">
        <v>92</v>
      </c>
      <c r="Y134" t="s">
        <v>8</v>
      </c>
      <c r="Z134" t="s">
        <v>48</v>
      </c>
      <c r="AA134" t="s">
        <v>104</v>
      </c>
      <c r="AB134" s="38">
        <v>1999</v>
      </c>
      <c r="AC134" s="38" t="s">
        <v>8</v>
      </c>
      <c r="AD134" s="38">
        <v>287.17027559055117</v>
      </c>
      <c r="AE134" s="38">
        <v>1.0628996949816027</v>
      </c>
    </row>
    <row r="135" spans="1:31" x14ac:dyDescent="0.25">
      <c r="A135">
        <v>134</v>
      </c>
      <c r="B135" t="s">
        <v>15</v>
      </c>
      <c r="C135">
        <v>4</v>
      </c>
      <c r="D135">
        <v>493688.24009600002</v>
      </c>
      <c r="E135">
        <v>5180737.54495</v>
      </c>
      <c r="F135" s="23">
        <v>239.44389763779529</v>
      </c>
      <c r="G135" s="23">
        <v>545.43307086614175</v>
      </c>
      <c r="H135" s="23">
        <v>478.48899999999998</v>
      </c>
      <c r="I135" s="23">
        <v>468.99606299212599</v>
      </c>
      <c r="J135" s="23">
        <v>382.38200000000001</v>
      </c>
      <c r="K135" s="23">
        <v>557.5787401574803</v>
      </c>
      <c r="L135" s="23">
        <v>590.05905511811022</v>
      </c>
      <c r="M135" s="23">
        <v>569.72928630024603</v>
      </c>
      <c r="N135" s="23">
        <v>379.92099999999999</v>
      </c>
      <c r="O135" s="23">
        <v>182.57874015748033</v>
      </c>
      <c r="P135" s="23">
        <v>437.08971553610502</v>
      </c>
      <c r="Q135" t="s">
        <v>8</v>
      </c>
      <c r="R135" t="s">
        <v>38</v>
      </c>
      <c r="S135" t="s">
        <v>8</v>
      </c>
      <c r="T135" t="s">
        <v>48</v>
      </c>
      <c r="U135" t="s">
        <v>45</v>
      </c>
      <c r="V135" t="s">
        <v>8</v>
      </c>
      <c r="W135" t="s">
        <v>48</v>
      </c>
      <c r="X135" t="s">
        <v>45</v>
      </c>
      <c r="Y135" t="s">
        <v>8</v>
      </c>
      <c r="Z135" t="s">
        <v>48</v>
      </c>
      <c r="AA135" t="s">
        <v>90</v>
      </c>
      <c r="AB135" s="38">
        <v>1999</v>
      </c>
      <c r="AC135" s="38" t="s">
        <v>8</v>
      </c>
      <c r="AD135" s="38">
        <v>239.44389763779529</v>
      </c>
      <c r="AE135" s="38">
        <v>0.92021929166472294</v>
      </c>
    </row>
    <row r="136" spans="1:31" x14ac:dyDescent="0.25">
      <c r="A136">
        <v>135</v>
      </c>
      <c r="B136" t="s">
        <v>15</v>
      </c>
      <c r="C136">
        <v>5</v>
      </c>
      <c r="D136">
        <v>493720.1532</v>
      </c>
      <c r="E136">
        <v>5180741.6229999904</v>
      </c>
      <c r="F136" s="23">
        <v>258.18897637795277</v>
      </c>
      <c r="G136" s="23">
        <v>433.96653543307087</v>
      </c>
      <c r="H136" s="23">
        <v>388.67599999999999</v>
      </c>
      <c r="I136" s="23">
        <v>527.55905511811022</v>
      </c>
      <c r="J136" s="23">
        <v>308.56299999999999</v>
      </c>
      <c r="K136" s="23">
        <v>446.35826771653541</v>
      </c>
      <c r="L136" s="23">
        <v>342.0275590551181</v>
      </c>
      <c r="M136" s="23">
        <v>344.98031496062993</v>
      </c>
      <c r="N136" s="23">
        <v>296.26</v>
      </c>
      <c r="O136" s="23">
        <v>282.48031496062993</v>
      </c>
      <c r="P136" s="23">
        <v>491.24726477024069</v>
      </c>
      <c r="Q136" t="s">
        <v>8</v>
      </c>
      <c r="R136" t="s">
        <v>38</v>
      </c>
      <c r="S136" t="s">
        <v>8</v>
      </c>
      <c r="T136" t="s">
        <v>48</v>
      </c>
      <c r="U136" t="s">
        <v>38</v>
      </c>
      <c r="V136" t="s">
        <v>8</v>
      </c>
      <c r="W136" t="s">
        <v>48</v>
      </c>
      <c r="X136" t="s">
        <v>38</v>
      </c>
      <c r="Y136" t="s">
        <v>8</v>
      </c>
      <c r="Z136" t="s">
        <v>48</v>
      </c>
      <c r="AA136" t="s">
        <v>38</v>
      </c>
      <c r="AB136" s="38">
        <v>1999</v>
      </c>
      <c r="AC136" s="38" t="s">
        <v>8</v>
      </c>
      <c r="AD136" s="38">
        <v>258.18897637795277</v>
      </c>
      <c r="AE136" s="38">
        <v>1.022997157041295</v>
      </c>
    </row>
    <row r="137" spans="1:31" x14ac:dyDescent="0.25">
      <c r="A137">
        <v>136</v>
      </c>
      <c r="B137" t="s">
        <v>15</v>
      </c>
      <c r="C137">
        <v>6</v>
      </c>
      <c r="D137">
        <v>493752.039076999</v>
      </c>
      <c r="E137">
        <v>5180719.5875199903</v>
      </c>
      <c r="F137" s="23">
        <v>299.83759842519686</v>
      </c>
      <c r="G137" s="23">
        <v>442.43110236220468</v>
      </c>
      <c r="H137" s="23">
        <v>457.32799999999997</v>
      </c>
      <c r="I137" s="23">
        <v>634.84251968503941</v>
      </c>
      <c r="J137" s="23">
        <v>116</v>
      </c>
      <c r="K137" s="23">
        <v>551.18110236220468</v>
      </c>
      <c r="L137" s="23">
        <v>614.17322834645665</v>
      </c>
      <c r="M137" s="23">
        <v>25.5</v>
      </c>
      <c r="N137" s="23">
        <v>279.52800000000002</v>
      </c>
      <c r="O137" s="23">
        <v>541.33858267716539</v>
      </c>
      <c r="P137" s="23">
        <v>226</v>
      </c>
      <c r="Q137" t="s">
        <v>8</v>
      </c>
      <c r="R137" t="s">
        <v>38</v>
      </c>
      <c r="S137" t="s">
        <v>8</v>
      </c>
      <c r="T137" t="s">
        <v>48</v>
      </c>
      <c r="U137" t="s">
        <v>47</v>
      </c>
      <c r="V137" t="s">
        <v>8</v>
      </c>
      <c r="W137" t="s">
        <v>48</v>
      </c>
      <c r="X137" t="s">
        <v>47</v>
      </c>
      <c r="Y137" t="s">
        <v>8</v>
      </c>
      <c r="Z137" t="s">
        <v>48</v>
      </c>
      <c r="AA137" t="s">
        <v>47</v>
      </c>
      <c r="AB137" s="38">
        <v>1999</v>
      </c>
      <c r="AC137" s="38" t="s">
        <v>8</v>
      </c>
      <c r="AD137" s="38">
        <v>299.83759842519686</v>
      </c>
      <c r="AE137" s="38">
        <v>1.1689124311721673</v>
      </c>
    </row>
    <row r="138" spans="1:31" x14ac:dyDescent="0.25">
      <c r="A138">
        <v>137</v>
      </c>
      <c r="B138" t="s">
        <v>15</v>
      </c>
      <c r="C138">
        <v>6</v>
      </c>
      <c r="D138">
        <v>493782.143090998</v>
      </c>
      <c r="E138">
        <v>5180736.3660199903</v>
      </c>
      <c r="F138" s="23">
        <v>283.4005905511811</v>
      </c>
      <c r="G138" s="23">
        <v>539.23228346456699</v>
      </c>
      <c r="H138" s="23">
        <v>414.66</v>
      </c>
      <c r="I138" s="23">
        <v>590.55118110236219</v>
      </c>
      <c r="J138" s="23">
        <v>93</v>
      </c>
      <c r="K138" s="23">
        <v>425.68897637795277</v>
      </c>
      <c r="L138" s="23">
        <v>485.72834645669292</v>
      </c>
      <c r="M138" s="23">
        <v>20</v>
      </c>
      <c r="N138" s="23">
        <v>354.33100000000002</v>
      </c>
      <c r="O138" s="23">
        <v>318.40551181102364</v>
      </c>
      <c r="P138" s="23">
        <v>184.5</v>
      </c>
      <c r="Q138" t="s">
        <v>8</v>
      </c>
      <c r="R138" t="s">
        <v>38</v>
      </c>
      <c r="S138" t="s">
        <v>8</v>
      </c>
      <c r="T138" t="s">
        <v>48</v>
      </c>
      <c r="U138" t="s">
        <v>47</v>
      </c>
      <c r="V138" t="s">
        <v>8</v>
      </c>
      <c r="W138" t="s">
        <v>48</v>
      </c>
      <c r="X138" t="s">
        <v>47</v>
      </c>
      <c r="Y138" t="s">
        <v>8</v>
      </c>
      <c r="Z138" t="s">
        <v>48</v>
      </c>
      <c r="AA138" t="s">
        <v>47</v>
      </c>
      <c r="AB138" s="38">
        <v>1999</v>
      </c>
      <c r="AC138" s="38" t="s">
        <v>8</v>
      </c>
      <c r="AD138" s="38">
        <v>283.4005905511811</v>
      </c>
      <c r="AE138" s="38">
        <v>1.1048329997195265</v>
      </c>
    </row>
    <row r="139" spans="1:31" x14ac:dyDescent="0.25">
      <c r="A139">
        <v>138</v>
      </c>
      <c r="B139" t="s">
        <v>24</v>
      </c>
      <c r="C139">
        <v>1</v>
      </c>
      <c r="D139">
        <v>493815.87301600003</v>
      </c>
      <c r="E139">
        <v>5180735.1896400005</v>
      </c>
      <c r="F139" s="23">
        <v>167.97736220472439</v>
      </c>
      <c r="G139" s="23">
        <v>406.65354330708664</v>
      </c>
      <c r="H139" s="23">
        <v>466.23500000000001</v>
      </c>
      <c r="I139" s="23">
        <v>58.5</v>
      </c>
      <c r="J139" s="23">
        <v>352.36200000000002</v>
      </c>
      <c r="K139" s="23">
        <v>599.90157480314963</v>
      </c>
      <c r="L139" s="23">
        <v>281</v>
      </c>
      <c r="M139" s="23">
        <v>328.24803149606299</v>
      </c>
      <c r="N139" s="23">
        <v>489.173</v>
      </c>
      <c r="P139" s="23">
        <v>351.5185601799775</v>
      </c>
      <c r="Q139" t="s">
        <v>8</v>
      </c>
      <c r="R139" t="s">
        <v>38</v>
      </c>
      <c r="S139" t="s">
        <v>48</v>
      </c>
      <c r="T139" t="s">
        <v>50</v>
      </c>
      <c r="U139" t="s">
        <v>8</v>
      </c>
      <c r="V139" t="s">
        <v>48</v>
      </c>
      <c r="W139" t="s">
        <v>92</v>
      </c>
      <c r="X139" t="s">
        <v>8</v>
      </c>
      <c r="Y139" t="s">
        <v>48</v>
      </c>
      <c r="AA139" t="s">
        <v>50</v>
      </c>
      <c r="AB139" s="38">
        <v>1999</v>
      </c>
      <c r="AC139" s="38" t="s">
        <v>8</v>
      </c>
      <c r="AD139" s="38">
        <v>167.97736220472439</v>
      </c>
      <c r="AE139" s="38">
        <v>0.68140696829718661</v>
      </c>
    </row>
    <row r="140" spans="1:31" x14ac:dyDescent="0.25">
      <c r="A140">
        <v>139</v>
      </c>
      <c r="B140" t="s">
        <v>24</v>
      </c>
      <c r="C140">
        <v>2</v>
      </c>
      <c r="D140">
        <v>493847.76542900002</v>
      </c>
      <c r="E140">
        <v>5180719.15527</v>
      </c>
      <c r="F140" s="23">
        <v>190.38385826771653</v>
      </c>
      <c r="G140" s="23">
        <v>410.24606299212599</v>
      </c>
      <c r="H140" s="23">
        <v>439.267</v>
      </c>
      <c r="I140" s="23">
        <v>240.5</v>
      </c>
      <c r="J140" s="23">
        <v>215.55099999999999</v>
      </c>
      <c r="L140" s="23">
        <v>139</v>
      </c>
      <c r="M140" s="23">
        <v>223.91732283464566</v>
      </c>
      <c r="N140" s="23">
        <v>359.74400000000003</v>
      </c>
      <c r="O140" s="23">
        <v>128</v>
      </c>
      <c r="P140" s="23">
        <v>277.35229759299779</v>
      </c>
      <c r="Q140" t="s">
        <v>8</v>
      </c>
      <c r="R140" t="s">
        <v>38</v>
      </c>
      <c r="S140" t="s">
        <v>48</v>
      </c>
      <c r="T140" t="s">
        <v>49</v>
      </c>
      <c r="U140" t="s">
        <v>8</v>
      </c>
      <c r="V140" t="s">
        <v>48</v>
      </c>
      <c r="W140" t="s">
        <v>49</v>
      </c>
      <c r="X140" t="s">
        <v>8</v>
      </c>
      <c r="Y140" t="s">
        <v>48</v>
      </c>
      <c r="Z140" t="s">
        <v>104</v>
      </c>
      <c r="AA140" t="s">
        <v>8</v>
      </c>
      <c r="AB140" s="38">
        <v>1999</v>
      </c>
      <c r="AC140" s="38" t="s">
        <v>8</v>
      </c>
      <c r="AD140" s="38">
        <v>190.38385826771653</v>
      </c>
      <c r="AE140" s="38">
        <v>0.71380773725321356</v>
      </c>
    </row>
    <row r="141" spans="1:31" x14ac:dyDescent="0.25">
      <c r="A141">
        <v>140</v>
      </c>
      <c r="B141" t="s">
        <v>24</v>
      </c>
      <c r="C141">
        <v>2</v>
      </c>
      <c r="D141">
        <v>493879.70413000003</v>
      </c>
      <c r="E141">
        <v>5180748.3477499904</v>
      </c>
      <c r="F141" s="23">
        <v>180.12795275590551</v>
      </c>
      <c r="G141" s="23">
        <v>381.74212598425197</v>
      </c>
      <c r="H141" s="23">
        <v>404.71899999999999</v>
      </c>
      <c r="I141" s="23">
        <v>204</v>
      </c>
      <c r="J141" s="23">
        <v>220.965</v>
      </c>
      <c r="K141" s="23">
        <v>581.20078740157476</v>
      </c>
      <c r="L141" s="23">
        <v>79</v>
      </c>
      <c r="M141" s="23">
        <v>269.68503937007875</v>
      </c>
      <c r="N141" s="23">
        <v>401.08300000000003</v>
      </c>
      <c r="O141" s="23">
        <v>123.5</v>
      </c>
      <c r="P141" s="23">
        <v>294.85776805251641</v>
      </c>
      <c r="Q141" t="s">
        <v>8</v>
      </c>
      <c r="R141" t="s">
        <v>38</v>
      </c>
      <c r="S141" t="s">
        <v>48</v>
      </c>
      <c r="T141" t="s">
        <v>49</v>
      </c>
      <c r="U141" t="s">
        <v>8</v>
      </c>
      <c r="V141" t="s">
        <v>48</v>
      </c>
      <c r="W141" t="s">
        <v>49</v>
      </c>
      <c r="X141" t="s">
        <v>8</v>
      </c>
      <c r="Y141" t="s">
        <v>48</v>
      </c>
      <c r="Z141" t="s">
        <v>104</v>
      </c>
      <c r="AA141" t="s">
        <v>8</v>
      </c>
      <c r="AB141" s="38">
        <v>1999</v>
      </c>
      <c r="AC141" s="38" t="s">
        <v>8</v>
      </c>
      <c r="AD141" s="38">
        <v>180.12795275590551</v>
      </c>
      <c r="AE141" s="38">
        <v>0.67535518789593452</v>
      </c>
    </row>
    <row r="142" spans="1:31" x14ac:dyDescent="0.25">
      <c r="A142">
        <v>141</v>
      </c>
      <c r="B142" t="s">
        <v>24</v>
      </c>
      <c r="C142">
        <v>3</v>
      </c>
      <c r="D142">
        <v>493911.60960500001</v>
      </c>
      <c r="E142">
        <v>5180745.0927600004</v>
      </c>
      <c r="F142" s="23">
        <v>185.71850393700788</v>
      </c>
      <c r="G142" s="23">
        <v>388.48425196850394</v>
      </c>
      <c r="H142" s="23">
        <v>384.73899999999998</v>
      </c>
      <c r="I142" s="23">
        <v>321.85039370078738</v>
      </c>
      <c r="J142" s="23">
        <v>288.87799999999999</v>
      </c>
      <c r="K142" s="23">
        <v>435.03937007874015</v>
      </c>
      <c r="L142" s="23">
        <v>457.18503937007875</v>
      </c>
      <c r="M142" s="23">
        <v>198.81889763779526</v>
      </c>
      <c r="N142" s="23">
        <v>337.10599999999999</v>
      </c>
      <c r="O142" s="23">
        <v>236.71259842519686</v>
      </c>
      <c r="P142" s="23">
        <v>250.54704595185996</v>
      </c>
      <c r="Q142" t="s">
        <v>8</v>
      </c>
      <c r="R142" t="s">
        <v>38</v>
      </c>
      <c r="S142" t="s">
        <v>48</v>
      </c>
      <c r="T142" t="s">
        <v>38</v>
      </c>
      <c r="U142" t="s">
        <v>8</v>
      </c>
      <c r="V142" t="s">
        <v>48</v>
      </c>
      <c r="W142" t="s">
        <v>38</v>
      </c>
      <c r="X142" t="s">
        <v>8</v>
      </c>
      <c r="Y142" t="s">
        <v>48</v>
      </c>
      <c r="Z142" t="s">
        <v>38</v>
      </c>
      <c r="AA142" t="s">
        <v>8</v>
      </c>
      <c r="AB142" s="38">
        <v>1999</v>
      </c>
      <c r="AC142" s="38" t="s">
        <v>8</v>
      </c>
      <c r="AD142" s="38">
        <v>185.71850393700788</v>
      </c>
      <c r="AE142" s="38">
        <v>0.70733827378009795</v>
      </c>
    </row>
    <row r="143" spans="1:31" x14ac:dyDescent="0.25">
      <c r="A143">
        <v>142</v>
      </c>
      <c r="B143" t="s">
        <v>24</v>
      </c>
      <c r="C143">
        <v>4</v>
      </c>
      <c r="D143">
        <v>493943.514329998</v>
      </c>
      <c r="E143">
        <v>5180741.0600800002</v>
      </c>
      <c r="F143" s="23">
        <v>211.95866141732282</v>
      </c>
      <c r="G143" s="23">
        <v>464.86220472440948</v>
      </c>
      <c r="H143" s="23">
        <v>385.72300000000001</v>
      </c>
      <c r="I143" s="23">
        <v>328.74015748031496</v>
      </c>
      <c r="J143" s="23">
        <v>262.303</v>
      </c>
      <c r="K143" s="23">
        <v>505.90551181102359</v>
      </c>
      <c r="L143" s="23">
        <v>455.29122231337158</v>
      </c>
      <c r="M143" s="23">
        <v>243.60236220472441</v>
      </c>
      <c r="N143" s="23">
        <v>451.77199999999999</v>
      </c>
      <c r="O143" s="23">
        <v>298.72047244094489</v>
      </c>
      <c r="P143" s="23">
        <v>256.56455142231948</v>
      </c>
      <c r="Q143" t="s">
        <v>8</v>
      </c>
      <c r="R143" t="s">
        <v>38</v>
      </c>
      <c r="S143" t="s">
        <v>48</v>
      </c>
      <c r="T143" t="s">
        <v>45</v>
      </c>
      <c r="U143" t="s">
        <v>8</v>
      </c>
      <c r="V143" t="s">
        <v>48</v>
      </c>
      <c r="W143" t="s">
        <v>45</v>
      </c>
      <c r="X143" t="s">
        <v>8</v>
      </c>
      <c r="Y143" t="s">
        <v>48</v>
      </c>
      <c r="Z143" t="s">
        <v>45</v>
      </c>
      <c r="AA143" t="s">
        <v>8</v>
      </c>
      <c r="AB143" s="38">
        <v>1999</v>
      </c>
      <c r="AC143" s="38" t="s">
        <v>8</v>
      </c>
      <c r="AD143" s="38">
        <v>211.95866141732282</v>
      </c>
      <c r="AE143" s="38">
        <v>0.832420662019559</v>
      </c>
    </row>
    <row r="144" spans="1:31" x14ac:dyDescent="0.25">
      <c r="A144">
        <v>143</v>
      </c>
      <c r="B144" t="s">
        <v>24</v>
      </c>
      <c r="C144">
        <v>5</v>
      </c>
      <c r="D144">
        <v>493976.77996199799</v>
      </c>
      <c r="E144">
        <v>5180731.3388799904</v>
      </c>
      <c r="F144" s="23">
        <v>209.54724409448818</v>
      </c>
      <c r="G144" s="23">
        <v>326.03346456692913</v>
      </c>
      <c r="H144" s="23">
        <v>545.81200000000001</v>
      </c>
      <c r="I144" s="23">
        <v>226.37795275590551</v>
      </c>
      <c r="J144" s="23">
        <v>249.50800000000001</v>
      </c>
      <c r="K144" s="23">
        <v>504.42913385826773</v>
      </c>
      <c r="L144" s="23">
        <v>113</v>
      </c>
      <c r="M144" s="23">
        <v>316.92913385826773</v>
      </c>
      <c r="N144" s="23">
        <v>475.39400000000001</v>
      </c>
      <c r="O144" s="23">
        <v>121.55511811023622</v>
      </c>
      <c r="P144" s="23">
        <v>256.56455142231948</v>
      </c>
      <c r="Q144" t="s">
        <v>8</v>
      </c>
      <c r="R144" t="s">
        <v>38</v>
      </c>
      <c r="S144" t="s">
        <v>48</v>
      </c>
      <c r="T144" t="s">
        <v>46</v>
      </c>
      <c r="U144" t="s">
        <v>8</v>
      </c>
      <c r="V144" t="s">
        <v>48</v>
      </c>
      <c r="W144" t="s">
        <v>46</v>
      </c>
      <c r="X144" t="s">
        <v>8</v>
      </c>
      <c r="Y144" t="s">
        <v>48</v>
      </c>
      <c r="Z144" t="s">
        <v>46</v>
      </c>
      <c r="AA144" t="s">
        <v>8</v>
      </c>
      <c r="AB144" s="38">
        <v>1999</v>
      </c>
      <c r="AC144" s="38" t="s">
        <v>8</v>
      </c>
      <c r="AD144" s="38">
        <v>209.54724409448818</v>
      </c>
      <c r="AE144" s="38">
        <v>0.80523154661946483</v>
      </c>
    </row>
    <row r="145" spans="1:31" x14ac:dyDescent="0.25">
      <c r="A145">
        <v>144</v>
      </c>
      <c r="B145" t="s">
        <v>24</v>
      </c>
      <c r="C145">
        <v>5</v>
      </c>
      <c r="D145">
        <v>494007.324461999</v>
      </c>
      <c r="E145">
        <v>5180733.5508399904</v>
      </c>
      <c r="F145" s="23">
        <v>196.6240157480315</v>
      </c>
      <c r="G145" s="23">
        <v>439.96062992125985</v>
      </c>
      <c r="H145" s="23">
        <v>465.15300000000002</v>
      </c>
      <c r="I145" s="23">
        <v>169.78346456692913</v>
      </c>
      <c r="J145" s="23">
        <v>250.49199999999999</v>
      </c>
      <c r="K145" s="23">
        <v>527.06692913385825</v>
      </c>
      <c r="L145" s="23">
        <v>103</v>
      </c>
      <c r="M145" s="23">
        <v>254.4291338582677</v>
      </c>
      <c r="N145" s="23">
        <v>461.12200000000001</v>
      </c>
      <c r="O145" s="23">
        <v>122.04724409448819</v>
      </c>
      <c r="P145" s="23">
        <v>326.58643326039385</v>
      </c>
      <c r="Q145" t="s">
        <v>8</v>
      </c>
      <c r="R145" t="s">
        <v>38</v>
      </c>
      <c r="S145" t="s">
        <v>48</v>
      </c>
      <c r="T145" t="s">
        <v>46</v>
      </c>
      <c r="U145" t="s">
        <v>8</v>
      </c>
      <c r="V145" t="s">
        <v>48</v>
      </c>
      <c r="W145" t="s">
        <v>46</v>
      </c>
      <c r="X145" t="s">
        <v>8</v>
      </c>
      <c r="Y145" t="s">
        <v>48</v>
      </c>
      <c r="Z145" t="s">
        <v>46</v>
      </c>
      <c r="AA145" t="s">
        <v>8</v>
      </c>
      <c r="AB145" s="38">
        <v>1999</v>
      </c>
      <c r="AC145" s="38" t="s">
        <v>8</v>
      </c>
      <c r="AD145" s="38">
        <v>196.6240157480315</v>
      </c>
      <c r="AE145" s="38">
        <v>0.75557118867153827</v>
      </c>
    </row>
    <row r="146" spans="1:31" x14ac:dyDescent="0.25">
      <c r="A146">
        <v>145</v>
      </c>
      <c r="B146" t="s">
        <v>24</v>
      </c>
      <c r="C146">
        <v>6</v>
      </c>
      <c r="D146">
        <v>494039.23383600003</v>
      </c>
      <c r="E146">
        <v>5180734.0746799903</v>
      </c>
      <c r="F146" s="23">
        <v>185.42322834645668</v>
      </c>
      <c r="G146" s="23">
        <v>399.95078740157481</v>
      </c>
      <c r="H146" s="23">
        <v>506.73700000000002</v>
      </c>
      <c r="I146" s="23">
        <v>26</v>
      </c>
      <c r="J146" s="23">
        <v>224.90199999999999</v>
      </c>
      <c r="K146" s="23">
        <v>485.72834645669292</v>
      </c>
      <c r="M146" s="23">
        <v>256.39763779527561</v>
      </c>
      <c r="N146" s="23">
        <v>439.46899999999999</v>
      </c>
      <c r="O146" s="23">
        <v>163.5</v>
      </c>
      <c r="P146" s="23">
        <v>229.75929978118162</v>
      </c>
      <c r="Q146" t="s">
        <v>8</v>
      </c>
      <c r="R146" t="s">
        <v>38</v>
      </c>
      <c r="S146" t="s">
        <v>48</v>
      </c>
      <c r="T146" t="s">
        <v>47</v>
      </c>
      <c r="U146" t="s">
        <v>8</v>
      </c>
      <c r="V146" t="s">
        <v>48</v>
      </c>
      <c r="W146" t="s">
        <v>47</v>
      </c>
      <c r="X146" t="s">
        <v>8</v>
      </c>
      <c r="Y146" t="s">
        <v>48</v>
      </c>
      <c r="Z146" t="s">
        <v>47</v>
      </c>
      <c r="AA146" t="s">
        <v>8</v>
      </c>
      <c r="AB146" s="38">
        <v>1999</v>
      </c>
      <c r="AC146" s="38" t="s">
        <v>8</v>
      </c>
      <c r="AD146" s="38">
        <v>185.42322834645668</v>
      </c>
      <c r="AE146" s="38">
        <v>0.77063947245358722</v>
      </c>
    </row>
    <row r="147" spans="1:31" x14ac:dyDescent="0.25">
      <c r="A147">
        <v>146</v>
      </c>
      <c r="B147" t="s">
        <v>24</v>
      </c>
      <c r="C147">
        <v>7</v>
      </c>
      <c r="D147">
        <v>494071.13574</v>
      </c>
      <c r="E147">
        <v>5180727.0423800005</v>
      </c>
      <c r="F147" s="23">
        <v>195.11318897637796</v>
      </c>
      <c r="G147" s="23">
        <v>383.66141732283467</v>
      </c>
      <c r="H147" s="23">
        <v>445.46800000000002</v>
      </c>
      <c r="I147" s="23">
        <v>41.5</v>
      </c>
      <c r="J147" s="23">
        <v>220.47200000000001</v>
      </c>
      <c r="K147" s="23">
        <v>447.83464566929132</v>
      </c>
      <c r="M147" s="23">
        <v>229.33070866141733</v>
      </c>
      <c r="N147" s="23">
        <v>355.315</v>
      </c>
      <c r="O147" s="23">
        <v>47</v>
      </c>
      <c r="P147" s="23">
        <v>244.52954048140043</v>
      </c>
      <c r="Q147" t="s">
        <v>8</v>
      </c>
      <c r="R147" t="s">
        <v>38</v>
      </c>
      <c r="S147" t="s">
        <v>48</v>
      </c>
      <c r="T147" t="s">
        <v>47</v>
      </c>
      <c r="U147" t="s">
        <v>8</v>
      </c>
      <c r="V147" t="s">
        <v>48</v>
      </c>
      <c r="W147" t="s">
        <v>47</v>
      </c>
      <c r="X147" t="s">
        <v>8</v>
      </c>
      <c r="Y147" t="s">
        <v>48</v>
      </c>
      <c r="Z147" t="s">
        <v>47</v>
      </c>
      <c r="AA147" t="s">
        <v>8</v>
      </c>
      <c r="AB147" s="38">
        <v>1999</v>
      </c>
      <c r="AC147" s="38" t="s">
        <v>8</v>
      </c>
      <c r="AD147" s="38">
        <v>195.11318897637796</v>
      </c>
      <c r="AE147" s="38">
        <v>0.8109120219854391</v>
      </c>
    </row>
    <row r="148" spans="1:31" x14ac:dyDescent="0.25">
      <c r="A148">
        <v>147</v>
      </c>
      <c r="B148" t="s">
        <v>24</v>
      </c>
      <c r="C148">
        <v>7</v>
      </c>
      <c r="D148">
        <v>494103.06250200002</v>
      </c>
      <c r="E148">
        <v>5180745.2349699903</v>
      </c>
      <c r="F148" s="23">
        <v>163.70078740157479</v>
      </c>
      <c r="G148" s="23">
        <v>325.68897637795271</v>
      </c>
      <c r="H148" s="23">
        <v>302.06200000000001</v>
      </c>
      <c r="J148" s="23">
        <v>158.95699999999999</v>
      </c>
      <c r="K148" s="23">
        <v>275.09842519685037</v>
      </c>
      <c r="M148" s="23">
        <v>180.61023622047244</v>
      </c>
      <c r="N148" s="23">
        <v>233.268</v>
      </c>
      <c r="O148" s="23">
        <v>108.5</v>
      </c>
      <c r="P148" s="23">
        <v>252.18818380743983</v>
      </c>
      <c r="Q148" t="s">
        <v>8</v>
      </c>
      <c r="R148" t="s">
        <v>38</v>
      </c>
      <c r="S148" t="s">
        <v>48</v>
      </c>
      <c r="T148" t="s">
        <v>47</v>
      </c>
      <c r="U148" t="s">
        <v>8</v>
      </c>
      <c r="V148" t="s">
        <v>48</v>
      </c>
      <c r="W148" t="s">
        <v>47</v>
      </c>
      <c r="X148" t="s">
        <v>8</v>
      </c>
      <c r="Y148" t="s">
        <v>48</v>
      </c>
      <c r="Z148" t="s">
        <v>47</v>
      </c>
      <c r="AA148" t="s">
        <v>8</v>
      </c>
      <c r="AB148" s="38">
        <v>1999</v>
      </c>
      <c r="AC148" s="38" t="s">
        <v>8</v>
      </c>
      <c r="AD148" s="38">
        <v>163.70078740157479</v>
      </c>
      <c r="AE148" s="38">
        <v>0.68035860214703869</v>
      </c>
    </row>
    <row r="149" spans="1:31" x14ac:dyDescent="0.25">
      <c r="A149">
        <v>148</v>
      </c>
      <c r="B149" t="s">
        <v>24</v>
      </c>
      <c r="C149">
        <v>8</v>
      </c>
      <c r="D149">
        <v>494134.94672100001</v>
      </c>
      <c r="E149">
        <v>5180720.0901100002</v>
      </c>
      <c r="F149" s="23">
        <v>257.87401574803147</v>
      </c>
      <c r="G149" s="23">
        <v>520.47244094488178</v>
      </c>
      <c r="H149" s="23">
        <v>555.45799999999997</v>
      </c>
      <c r="I149" s="23">
        <v>175.19685039370077</v>
      </c>
      <c r="J149" s="23">
        <v>327.75599999999997</v>
      </c>
      <c r="K149" s="23">
        <v>523.62204724409446</v>
      </c>
      <c r="L149" s="23">
        <v>79</v>
      </c>
      <c r="M149" s="23">
        <v>431.59448818897636</v>
      </c>
      <c r="N149" s="23">
        <v>498.524</v>
      </c>
      <c r="O149" s="23">
        <v>157.9724409448819</v>
      </c>
      <c r="P149" s="23">
        <v>402.62582056892779</v>
      </c>
      <c r="Q149" t="s">
        <v>8</v>
      </c>
      <c r="R149" t="s">
        <v>38</v>
      </c>
      <c r="S149" t="s">
        <v>48</v>
      </c>
      <c r="T149" t="s">
        <v>46</v>
      </c>
      <c r="U149" t="s">
        <v>8</v>
      </c>
      <c r="V149" t="s">
        <v>48</v>
      </c>
      <c r="W149" t="s">
        <v>46</v>
      </c>
      <c r="X149" t="s">
        <v>8</v>
      </c>
      <c r="Y149" t="s">
        <v>48</v>
      </c>
      <c r="Z149" t="s">
        <v>46</v>
      </c>
      <c r="AA149" t="s">
        <v>8</v>
      </c>
      <c r="AB149" s="38">
        <v>1999</v>
      </c>
      <c r="AC149" s="38" t="s">
        <v>8</v>
      </c>
      <c r="AD149" s="38">
        <v>257.87401574803147</v>
      </c>
      <c r="AE149" s="38">
        <v>0.99093783567073646</v>
      </c>
    </row>
    <row r="150" spans="1:31" x14ac:dyDescent="0.25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 s="23">
        <v>453.46456692913387</v>
      </c>
      <c r="G150" s="23">
        <v>603.88779527559052</v>
      </c>
      <c r="H150" s="23">
        <v>646.84500000000003</v>
      </c>
      <c r="I150" s="23">
        <v>420.76771653543307</v>
      </c>
      <c r="J150" s="23">
        <v>459.154</v>
      </c>
      <c r="K150" s="23">
        <v>537.40157480314963</v>
      </c>
      <c r="M150" s="23">
        <v>511.81102362204723</v>
      </c>
      <c r="N150" s="23">
        <v>634.35</v>
      </c>
      <c r="O150" s="23">
        <v>169.29133858267716</v>
      </c>
      <c r="P150" s="23">
        <v>665.75492341356676</v>
      </c>
      <c r="Q150" t="s">
        <v>8</v>
      </c>
      <c r="R150" t="s">
        <v>38</v>
      </c>
      <c r="S150" t="s">
        <v>45</v>
      </c>
      <c r="T150" t="s">
        <v>8</v>
      </c>
      <c r="U150" t="s">
        <v>48</v>
      </c>
      <c r="V150" t="s">
        <v>45</v>
      </c>
      <c r="W150" t="s">
        <v>8</v>
      </c>
      <c r="X150" t="s">
        <v>48</v>
      </c>
      <c r="Y150" t="s">
        <v>90</v>
      </c>
      <c r="Z150" t="s">
        <v>8</v>
      </c>
      <c r="AA150" t="s">
        <v>48</v>
      </c>
      <c r="AB150" s="38">
        <v>1999</v>
      </c>
      <c r="AC150" s="38" t="s">
        <v>8</v>
      </c>
      <c r="AD150" s="38">
        <v>453.46456692913387</v>
      </c>
      <c r="AE150" s="38">
        <v>1.409227023439197</v>
      </c>
    </row>
    <row r="151" spans="1:31" x14ac:dyDescent="0.25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 s="23">
        <v>340.44291338582673</v>
      </c>
      <c r="G151" s="23">
        <v>560.33464566929126</v>
      </c>
      <c r="H151" s="23">
        <v>140.625</v>
      </c>
      <c r="I151" s="23">
        <v>391.73233267716535</v>
      </c>
      <c r="J151" s="23">
        <v>522.14599999999996</v>
      </c>
      <c r="K151" s="23">
        <v>87</v>
      </c>
      <c r="L151" s="23">
        <v>242.61811023622047</v>
      </c>
      <c r="M151" s="23">
        <v>312.00787401574803</v>
      </c>
      <c r="N151" s="23">
        <v>20.5</v>
      </c>
      <c r="O151" s="23">
        <v>167.3228346456693</v>
      </c>
      <c r="P151" s="23">
        <v>449.67177242888403</v>
      </c>
      <c r="Q151" t="s">
        <v>8</v>
      </c>
      <c r="R151" t="s">
        <v>38</v>
      </c>
      <c r="S151" t="s">
        <v>49</v>
      </c>
      <c r="T151" t="s">
        <v>8</v>
      </c>
      <c r="U151" t="s">
        <v>48</v>
      </c>
      <c r="V151" t="s">
        <v>49</v>
      </c>
      <c r="W151" t="s">
        <v>8</v>
      </c>
      <c r="X151" t="s">
        <v>48</v>
      </c>
      <c r="Y151" t="s">
        <v>92</v>
      </c>
      <c r="Z151" t="s">
        <v>8</v>
      </c>
      <c r="AA151" t="s">
        <v>48</v>
      </c>
      <c r="AB151" s="38">
        <v>1999</v>
      </c>
      <c r="AC151" s="38" t="s">
        <v>8</v>
      </c>
      <c r="AD151" s="38">
        <v>340.44291338582673</v>
      </c>
      <c r="AE151" s="38">
        <v>1.2659615043804562</v>
      </c>
    </row>
    <row r="152" spans="1:31" x14ac:dyDescent="0.25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 s="23">
        <v>255.11318897637796</v>
      </c>
      <c r="G152" s="23">
        <v>453.88779527559052</v>
      </c>
      <c r="I152" s="23">
        <v>472.44094488188978</v>
      </c>
      <c r="J152" s="23">
        <v>609.25199999999995</v>
      </c>
      <c r="K152" s="23">
        <v>227</v>
      </c>
      <c r="L152" s="23">
        <v>378.93700787401576</v>
      </c>
      <c r="M152" s="23">
        <v>502.95275590551182</v>
      </c>
      <c r="N152" s="23">
        <v>164.37</v>
      </c>
      <c r="O152" s="23">
        <v>247.53937007874015</v>
      </c>
      <c r="P152" s="23">
        <v>602.84463894967178</v>
      </c>
      <c r="Q152" t="s">
        <v>8</v>
      </c>
      <c r="R152" t="s">
        <v>38</v>
      </c>
      <c r="S152" t="s">
        <v>50</v>
      </c>
      <c r="T152" t="s">
        <v>8</v>
      </c>
      <c r="U152" t="s">
        <v>48</v>
      </c>
      <c r="V152" t="s">
        <v>50</v>
      </c>
      <c r="W152" t="s">
        <v>8</v>
      </c>
      <c r="X152" t="s">
        <v>48</v>
      </c>
      <c r="Y152" t="s">
        <v>46</v>
      </c>
      <c r="Z152" t="s">
        <v>8</v>
      </c>
      <c r="AA152" t="s">
        <v>48</v>
      </c>
      <c r="AB152" s="38">
        <v>1999</v>
      </c>
      <c r="AC152" s="38" t="s">
        <v>8</v>
      </c>
      <c r="AD152" s="38">
        <v>255.11318897637796</v>
      </c>
      <c r="AE152" s="38">
        <v>1.0879553472381847</v>
      </c>
    </row>
    <row r="153" spans="1:31" x14ac:dyDescent="0.25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 s="23">
        <v>228.98129921259843</v>
      </c>
      <c r="G153" s="23">
        <v>538.73031496062993</v>
      </c>
      <c r="H153" s="23">
        <v>363.68099999999998</v>
      </c>
      <c r="I153" s="23">
        <v>364.17322834645671</v>
      </c>
      <c r="J153" s="23">
        <v>539.86199999999997</v>
      </c>
      <c r="K153" s="23">
        <v>332</v>
      </c>
      <c r="L153" s="23">
        <v>322.34251968503935</v>
      </c>
      <c r="M153" s="23">
        <v>461.61417322834643</v>
      </c>
      <c r="O153" s="23">
        <v>343.01181102362204</v>
      </c>
      <c r="P153" s="23">
        <v>542.12253829321662</v>
      </c>
      <c r="Q153" t="s">
        <v>8</v>
      </c>
      <c r="R153" t="s">
        <v>38</v>
      </c>
      <c r="S153" t="s">
        <v>46</v>
      </c>
      <c r="T153" t="s">
        <v>8</v>
      </c>
      <c r="U153" t="s">
        <v>48</v>
      </c>
      <c r="V153" t="s">
        <v>46</v>
      </c>
      <c r="W153" t="s">
        <v>8</v>
      </c>
      <c r="X153" t="s">
        <v>48</v>
      </c>
      <c r="Z153" t="s">
        <v>50</v>
      </c>
      <c r="AA153" t="s">
        <v>48</v>
      </c>
      <c r="AB153" s="38">
        <v>1999</v>
      </c>
      <c r="AC153" s="38" t="s">
        <v>8</v>
      </c>
      <c r="AD153" s="38">
        <v>228.98129921259843</v>
      </c>
      <c r="AE153" s="38">
        <v>0.97865493439462736</v>
      </c>
    </row>
    <row r="154" spans="1:31" x14ac:dyDescent="0.25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 s="23">
        <v>130.97933070866139</v>
      </c>
      <c r="G154" s="23">
        <v>578.59251968503941</v>
      </c>
      <c r="H154" s="23">
        <v>249.50800000000001</v>
      </c>
      <c r="I154" s="23">
        <v>513.2874015748032</v>
      </c>
      <c r="J154" s="23">
        <v>599.40899999999999</v>
      </c>
      <c r="K154" s="23">
        <v>341</v>
      </c>
      <c r="L154" s="23">
        <v>436.51574803149606</v>
      </c>
      <c r="M154" s="23">
        <v>521.65354330708658</v>
      </c>
      <c r="O154" s="23">
        <v>231.29921259842519</v>
      </c>
      <c r="P154" s="23">
        <v>697.48358862144414</v>
      </c>
      <c r="Q154" t="s">
        <v>8</v>
      </c>
      <c r="R154" t="s">
        <v>38</v>
      </c>
      <c r="S154" t="s">
        <v>46</v>
      </c>
      <c r="T154" t="s">
        <v>8</v>
      </c>
      <c r="U154" t="s">
        <v>48</v>
      </c>
      <c r="V154" t="s">
        <v>46</v>
      </c>
      <c r="W154" t="s">
        <v>8</v>
      </c>
      <c r="X154" t="s">
        <v>48</v>
      </c>
      <c r="Z154" t="s">
        <v>50</v>
      </c>
      <c r="AA154" t="s">
        <v>48</v>
      </c>
      <c r="AB154" s="38">
        <v>1999</v>
      </c>
      <c r="AC154" s="38" t="s">
        <v>8</v>
      </c>
      <c r="AD154" s="38">
        <v>130.97933070866139</v>
      </c>
      <c r="AE154" s="38">
        <v>0.5597992881625008</v>
      </c>
    </row>
    <row r="155" spans="1:31" x14ac:dyDescent="0.25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 s="23">
        <v>177.63779527559055</v>
      </c>
      <c r="G155" s="23">
        <v>574.01574803149606</v>
      </c>
      <c r="H155" s="23">
        <v>234.69499999999999</v>
      </c>
      <c r="I155" s="23">
        <v>457.18503937007875</v>
      </c>
      <c r="J155" s="23">
        <v>479.82299999999998</v>
      </c>
      <c r="K155" s="23">
        <v>148</v>
      </c>
      <c r="L155" s="23">
        <v>429.62598425196848</v>
      </c>
      <c r="M155" s="23">
        <v>547.24409448818892</v>
      </c>
      <c r="N155" s="23">
        <v>138.5</v>
      </c>
      <c r="O155" s="23">
        <v>264.76377952755905</v>
      </c>
      <c r="P155" s="23">
        <v>543.76367614879643</v>
      </c>
      <c r="Q155" t="s">
        <v>8</v>
      </c>
      <c r="R155" t="s">
        <v>38</v>
      </c>
      <c r="S155" t="s">
        <v>47</v>
      </c>
      <c r="T155" t="s">
        <v>8</v>
      </c>
      <c r="U155" t="s">
        <v>48</v>
      </c>
      <c r="V155" t="s">
        <v>47</v>
      </c>
      <c r="W155" t="s">
        <v>8</v>
      </c>
      <c r="X155" t="s">
        <v>48</v>
      </c>
      <c r="Y155" t="s">
        <v>47</v>
      </c>
      <c r="Z155" t="s">
        <v>8</v>
      </c>
      <c r="AA155" t="s">
        <v>48</v>
      </c>
      <c r="AB155" s="38">
        <v>1999</v>
      </c>
      <c r="AC155" s="38" t="s">
        <v>8</v>
      </c>
      <c r="AD155" s="38">
        <v>177.63779527559055</v>
      </c>
      <c r="AE155" s="38">
        <v>0.68134778353390646</v>
      </c>
    </row>
    <row r="156" spans="1:31" x14ac:dyDescent="0.25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 s="23">
        <v>223.83858267716533</v>
      </c>
      <c r="G156" s="23">
        <v>424.21259842519686</v>
      </c>
      <c r="H156" s="23">
        <v>453.834</v>
      </c>
      <c r="I156" s="23">
        <v>413.87795275590548</v>
      </c>
      <c r="J156" s="23">
        <v>398.13</v>
      </c>
      <c r="K156" s="23">
        <v>415.35433070866139</v>
      </c>
      <c r="L156" s="23">
        <v>347.93307086614175</v>
      </c>
      <c r="M156" s="23">
        <v>378.44488188976379</v>
      </c>
      <c r="N156" s="23">
        <v>231.441</v>
      </c>
      <c r="O156" s="23">
        <v>122.53937007874016</v>
      </c>
      <c r="P156" s="23">
        <v>377.46170678336978</v>
      </c>
      <c r="Q156" t="s">
        <v>8</v>
      </c>
      <c r="R156" t="s">
        <v>38</v>
      </c>
      <c r="S156" t="s">
        <v>38</v>
      </c>
      <c r="T156" t="s">
        <v>8</v>
      </c>
      <c r="U156" t="s">
        <v>48</v>
      </c>
      <c r="V156" t="s">
        <v>38</v>
      </c>
      <c r="W156" t="s">
        <v>8</v>
      </c>
      <c r="X156" t="s">
        <v>48</v>
      </c>
      <c r="Y156" t="s">
        <v>38</v>
      </c>
      <c r="Z156" t="s">
        <v>8</v>
      </c>
      <c r="AA156" t="s">
        <v>48</v>
      </c>
      <c r="AB156" s="38">
        <v>1999</v>
      </c>
      <c r="AC156" s="38" t="s">
        <v>8</v>
      </c>
      <c r="AD156" s="38">
        <v>223.83858267716533</v>
      </c>
      <c r="AE156" s="38">
        <v>0.80544539385419978</v>
      </c>
    </row>
    <row r="157" spans="1:31" x14ac:dyDescent="0.25">
      <c r="A157">
        <v>156</v>
      </c>
      <c r="B157" t="s">
        <v>15</v>
      </c>
      <c r="C157">
        <v>1</v>
      </c>
      <c r="D157">
        <v>493574.22056400002</v>
      </c>
      <c r="E157">
        <v>5180763.5574099803</v>
      </c>
      <c r="F157" s="23">
        <v>286.77657480314963</v>
      </c>
      <c r="G157" s="23">
        <v>479.9212598425197</v>
      </c>
      <c r="I157" s="23">
        <v>493.60236220472439</v>
      </c>
      <c r="J157" s="23">
        <v>229.82300000000001</v>
      </c>
      <c r="K157" s="23">
        <v>566.43700787401576</v>
      </c>
      <c r="L157" s="23">
        <v>582.1850393700787</v>
      </c>
      <c r="M157" s="23">
        <v>108</v>
      </c>
      <c r="N157" s="23">
        <v>438.48399999999998</v>
      </c>
      <c r="O157" s="23">
        <v>41.830708661417326</v>
      </c>
      <c r="P157" s="23">
        <v>130.41338582677164</v>
      </c>
      <c r="Q157" t="s">
        <v>8</v>
      </c>
      <c r="R157" t="s">
        <v>38</v>
      </c>
      <c r="T157" t="s">
        <v>48</v>
      </c>
      <c r="U157" t="s">
        <v>46</v>
      </c>
      <c r="V157" t="s">
        <v>8</v>
      </c>
      <c r="W157" t="s">
        <v>48</v>
      </c>
      <c r="X157" t="s">
        <v>46</v>
      </c>
      <c r="Y157" t="s">
        <v>8</v>
      </c>
      <c r="Z157" t="s">
        <v>48</v>
      </c>
      <c r="AA157" t="s">
        <v>46</v>
      </c>
      <c r="AB157" s="38">
        <v>1999</v>
      </c>
      <c r="AC157" s="38" t="s">
        <v>8</v>
      </c>
      <c r="AD157" s="38">
        <v>286.77657480314963</v>
      </c>
      <c r="AE157" s="38">
        <v>1.0778738458494814</v>
      </c>
    </row>
    <row r="158" spans="1:31" x14ac:dyDescent="0.25">
      <c r="A158">
        <v>157</v>
      </c>
      <c r="B158" t="s">
        <v>15</v>
      </c>
      <c r="C158">
        <v>1</v>
      </c>
      <c r="D158">
        <v>493606.136686999</v>
      </c>
      <c r="E158">
        <v>5180770.52403</v>
      </c>
      <c r="F158" s="23">
        <v>194.73425196850394</v>
      </c>
      <c r="G158" s="23">
        <v>445.92519685039372</v>
      </c>
      <c r="H158" s="23">
        <v>350.88099999999997</v>
      </c>
      <c r="I158" s="23">
        <v>413.87795275590548</v>
      </c>
      <c r="J158" s="23">
        <v>99.409000000000006</v>
      </c>
      <c r="K158" s="23">
        <v>386.31889763779526</v>
      </c>
      <c r="L158" s="23">
        <v>540.35433070866145</v>
      </c>
      <c r="M158" s="23">
        <v>125</v>
      </c>
      <c r="N158" s="23">
        <v>259.84300000000002</v>
      </c>
      <c r="O158" s="23">
        <v>103.34645669291338</v>
      </c>
      <c r="P158" s="23">
        <v>84.645669291338578</v>
      </c>
      <c r="Q158" t="s">
        <v>8</v>
      </c>
      <c r="R158" t="s">
        <v>38</v>
      </c>
      <c r="S158" t="s">
        <v>8</v>
      </c>
      <c r="T158" t="s">
        <v>48</v>
      </c>
      <c r="U158" t="s">
        <v>46</v>
      </c>
      <c r="V158" t="s">
        <v>8</v>
      </c>
      <c r="W158" t="s">
        <v>48</v>
      </c>
      <c r="X158" t="s">
        <v>46</v>
      </c>
      <c r="Y158" t="s">
        <v>8</v>
      </c>
      <c r="Z158" t="s">
        <v>48</v>
      </c>
      <c r="AA158" t="s">
        <v>46</v>
      </c>
      <c r="AB158" s="38">
        <v>1999</v>
      </c>
      <c r="AC158" s="38" t="s">
        <v>8</v>
      </c>
      <c r="AD158" s="38">
        <v>194.73425196850394</v>
      </c>
      <c r="AE158" s="38">
        <v>0.73192504384987866</v>
      </c>
    </row>
    <row r="159" spans="1:31" x14ac:dyDescent="0.25">
      <c r="A159">
        <v>158</v>
      </c>
      <c r="B159" t="s">
        <v>15</v>
      </c>
      <c r="C159">
        <v>2</v>
      </c>
      <c r="D159">
        <v>493638.036009998</v>
      </c>
      <c r="E159">
        <v>5180761.7114700004</v>
      </c>
      <c r="F159" s="23">
        <v>175.75295275590551</v>
      </c>
      <c r="G159" s="23">
        <v>383.72047244094489</v>
      </c>
      <c r="H159" s="23">
        <v>368.05599999999998</v>
      </c>
      <c r="I159" s="23">
        <v>438.48425196850394</v>
      </c>
      <c r="J159" s="23">
        <v>81</v>
      </c>
      <c r="K159" s="23">
        <v>380.90551181102364</v>
      </c>
      <c r="L159" s="23">
        <v>587.59842519685037</v>
      </c>
      <c r="N159" s="23">
        <v>283.46499999999997</v>
      </c>
      <c r="O159" s="23">
        <v>283.46456692913387</v>
      </c>
      <c r="P159" s="23">
        <v>50</v>
      </c>
      <c r="Q159" t="s">
        <v>8</v>
      </c>
      <c r="R159" t="s">
        <v>38</v>
      </c>
      <c r="S159" t="s">
        <v>8</v>
      </c>
      <c r="T159" t="s">
        <v>48</v>
      </c>
      <c r="U159" t="s">
        <v>49</v>
      </c>
      <c r="V159" t="s">
        <v>8</v>
      </c>
      <c r="W159" t="s">
        <v>48</v>
      </c>
      <c r="X159" t="s">
        <v>49</v>
      </c>
      <c r="Y159" t="s">
        <v>8</v>
      </c>
      <c r="Z159" t="s">
        <v>48</v>
      </c>
      <c r="AA159" t="s">
        <v>49</v>
      </c>
      <c r="AB159" s="38">
        <v>1999</v>
      </c>
      <c r="AC159" s="38" t="s">
        <v>8</v>
      </c>
      <c r="AD159" s="38">
        <v>175.75295275590551</v>
      </c>
      <c r="AE159" s="38">
        <v>0.69112126020822862</v>
      </c>
    </row>
    <row r="160" spans="1:31" x14ac:dyDescent="0.25">
      <c r="A160">
        <v>159</v>
      </c>
      <c r="B160" t="s">
        <v>15</v>
      </c>
      <c r="C160">
        <v>3</v>
      </c>
      <c r="D160">
        <v>493669.952770998</v>
      </c>
      <c r="E160">
        <v>5180769.34516</v>
      </c>
      <c r="F160" s="23">
        <v>204.19291338582678</v>
      </c>
      <c r="G160" s="23">
        <v>446.46653543307087</v>
      </c>
      <c r="H160" s="23">
        <v>384.83800000000002</v>
      </c>
      <c r="I160" s="23">
        <v>429.1338582677165</v>
      </c>
      <c r="J160" s="23">
        <v>124.508</v>
      </c>
      <c r="K160" s="23">
        <v>482.7755905511811</v>
      </c>
      <c r="L160" s="23">
        <v>395.6692913385827</v>
      </c>
      <c r="M160" s="23">
        <v>123</v>
      </c>
      <c r="N160" s="23">
        <v>261.81099999999998</v>
      </c>
      <c r="O160" s="23">
        <v>375</v>
      </c>
      <c r="P160" s="23">
        <v>150.59055118110237</v>
      </c>
      <c r="Q160" t="s">
        <v>8</v>
      </c>
      <c r="R160" t="s">
        <v>38</v>
      </c>
      <c r="S160" t="s">
        <v>8</v>
      </c>
      <c r="T160" t="s">
        <v>48</v>
      </c>
      <c r="U160" t="s">
        <v>50</v>
      </c>
      <c r="V160" t="s">
        <v>8</v>
      </c>
      <c r="W160" t="s">
        <v>48</v>
      </c>
      <c r="X160" t="s">
        <v>92</v>
      </c>
      <c r="Y160" t="s">
        <v>8</v>
      </c>
      <c r="Z160" t="s">
        <v>48</v>
      </c>
      <c r="AA160" t="s">
        <v>104</v>
      </c>
      <c r="AB160" s="38">
        <v>1999</v>
      </c>
      <c r="AC160" s="38" t="s">
        <v>8</v>
      </c>
      <c r="AD160" s="38">
        <v>204.19291338582678</v>
      </c>
      <c r="AE160" s="38">
        <v>0.75577663777657822</v>
      </c>
    </row>
    <row r="161" spans="1:31" x14ac:dyDescent="0.25">
      <c r="A161">
        <v>160</v>
      </c>
      <c r="B161" t="s">
        <v>15</v>
      </c>
      <c r="C161">
        <v>4</v>
      </c>
      <c r="D161">
        <v>493701.865718999</v>
      </c>
      <c r="E161">
        <v>5180773.4231099803</v>
      </c>
      <c r="F161" s="23">
        <v>195.14271653543307</v>
      </c>
      <c r="G161" s="23">
        <v>451.53543307086613</v>
      </c>
      <c r="H161" s="23">
        <v>467.46600000000001</v>
      </c>
      <c r="I161" s="23">
        <v>416.33858267716533</v>
      </c>
      <c r="J161" s="23">
        <v>430.61</v>
      </c>
      <c r="K161" s="23">
        <v>423.72047244094489</v>
      </c>
      <c r="L161" s="23">
        <v>326.27952755905511</v>
      </c>
      <c r="M161" s="23">
        <v>248.5</v>
      </c>
      <c r="N161" s="23">
        <v>249.01599999999999</v>
      </c>
      <c r="O161" s="23">
        <v>382.87401574803147</v>
      </c>
      <c r="P161" s="23">
        <v>397.70240700218818</v>
      </c>
      <c r="Q161" t="s">
        <v>8</v>
      </c>
      <c r="R161" t="s">
        <v>38</v>
      </c>
      <c r="S161" t="s">
        <v>8</v>
      </c>
      <c r="T161" t="s">
        <v>48</v>
      </c>
      <c r="U161" t="s">
        <v>45</v>
      </c>
      <c r="V161" t="s">
        <v>8</v>
      </c>
      <c r="W161" t="s">
        <v>48</v>
      </c>
      <c r="X161" t="s">
        <v>45</v>
      </c>
      <c r="Y161" t="s">
        <v>8</v>
      </c>
      <c r="Z161" t="s">
        <v>48</v>
      </c>
      <c r="AA161" t="s">
        <v>90</v>
      </c>
      <c r="AB161" s="38">
        <v>1999</v>
      </c>
      <c r="AC161" s="38" t="s">
        <v>8</v>
      </c>
      <c r="AD161" s="38">
        <v>195.14271653543307</v>
      </c>
      <c r="AE161" s="38">
        <v>0.74996311935836513</v>
      </c>
    </row>
    <row r="162" spans="1:31" x14ac:dyDescent="0.25">
      <c r="A162">
        <v>161</v>
      </c>
      <c r="B162" t="s">
        <v>15</v>
      </c>
      <c r="C162">
        <v>5</v>
      </c>
      <c r="D162">
        <v>493733.751358999</v>
      </c>
      <c r="E162">
        <v>5180751.3875399902</v>
      </c>
      <c r="F162" s="23">
        <v>137.21948818897636</v>
      </c>
      <c r="G162" s="23">
        <v>486.7224409448819</v>
      </c>
      <c r="H162" s="23">
        <v>414.02100000000002</v>
      </c>
      <c r="I162" s="23">
        <v>534.94094488188978</v>
      </c>
      <c r="J162" s="23">
        <v>423.22800000000001</v>
      </c>
      <c r="K162" s="23">
        <v>485.23622047244095</v>
      </c>
      <c r="L162" s="23">
        <v>534.94094488188978</v>
      </c>
      <c r="M162" s="23">
        <v>482.28346456692913</v>
      </c>
      <c r="N162" s="23">
        <v>284.44900000000001</v>
      </c>
      <c r="O162" s="23">
        <v>245.07874015748033</v>
      </c>
      <c r="P162" s="23">
        <v>457.33041575492342</v>
      </c>
      <c r="Q162" t="s">
        <v>8</v>
      </c>
      <c r="R162" t="s">
        <v>38</v>
      </c>
      <c r="S162" t="s">
        <v>8</v>
      </c>
      <c r="T162" t="s">
        <v>48</v>
      </c>
      <c r="U162" t="s">
        <v>38</v>
      </c>
      <c r="V162" t="s">
        <v>8</v>
      </c>
      <c r="W162" t="s">
        <v>48</v>
      </c>
      <c r="X162" t="s">
        <v>38</v>
      </c>
      <c r="Y162" t="s">
        <v>8</v>
      </c>
      <c r="Z162" t="s">
        <v>48</v>
      </c>
      <c r="AA162" t="s">
        <v>38</v>
      </c>
      <c r="AB162" s="38">
        <v>1999</v>
      </c>
      <c r="AC162" s="38" t="s">
        <v>8</v>
      </c>
      <c r="AD162" s="38">
        <v>137.21948818897636</v>
      </c>
      <c r="AE162" s="38">
        <v>0.54369147853351685</v>
      </c>
    </row>
    <row r="163" spans="1:31" x14ac:dyDescent="0.25">
      <c r="A163">
        <v>162</v>
      </c>
      <c r="B163" t="s">
        <v>15</v>
      </c>
      <c r="C163">
        <v>6</v>
      </c>
      <c r="D163">
        <v>493767.49701400002</v>
      </c>
      <c r="E163">
        <v>5180765.4346099803</v>
      </c>
      <c r="F163" s="23">
        <v>114.54724409448818</v>
      </c>
      <c r="G163" s="23">
        <v>359.75393700787401</v>
      </c>
      <c r="H163" s="23">
        <v>461.85500000000002</v>
      </c>
      <c r="I163" s="23">
        <v>566.92913385826773</v>
      </c>
      <c r="J163" s="23">
        <v>133</v>
      </c>
      <c r="K163" s="23">
        <v>466.04330708661416</v>
      </c>
      <c r="L163" s="23">
        <v>447.83464566929132</v>
      </c>
      <c r="M163" s="23">
        <v>38.5</v>
      </c>
      <c r="N163" s="23">
        <v>319.39</v>
      </c>
      <c r="O163" s="23">
        <v>415.35433070866139</v>
      </c>
      <c r="P163" s="23">
        <v>300</v>
      </c>
      <c r="Q163" t="s">
        <v>8</v>
      </c>
      <c r="R163" t="s">
        <v>38</v>
      </c>
      <c r="S163" t="s">
        <v>8</v>
      </c>
      <c r="T163" t="s">
        <v>48</v>
      </c>
      <c r="U163" t="s">
        <v>47</v>
      </c>
      <c r="V163" t="s">
        <v>8</v>
      </c>
      <c r="W163" t="s">
        <v>48</v>
      </c>
      <c r="X163" t="s">
        <v>47</v>
      </c>
      <c r="Y163" t="s">
        <v>8</v>
      </c>
      <c r="Z163" t="s">
        <v>48</v>
      </c>
      <c r="AA163" t="s">
        <v>47</v>
      </c>
      <c r="AB163" s="38">
        <v>1999</v>
      </c>
      <c r="AC163" s="38" t="s">
        <v>8</v>
      </c>
      <c r="AD163" s="38">
        <v>114.54724409448818</v>
      </c>
      <c r="AE163" s="38">
        <v>0.4465607324825342</v>
      </c>
    </row>
    <row r="164" spans="1:31" x14ac:dyDescent="0.25">
      <c r="A164">
        <v>163</v>
      </c>
      <c r="B164" t="s">
        <v>15</v>
      </c>
      <c r="C164">
        <v>6</v>
      </c>
      <c r="D164">
        <v>493797.58500899799</v>
      </c>
      <c r="E164">
        <v>5180766.9894599803</v>
      </c>
      <c r="F164" s="23">
        <v>118.95669291338582</v>
      </c>
      <c r="G164" s="23">
        <v>470.48228346456693</v>
      </c>
      <c r="H164" s="23">
        <v>470.714</v>
      </c>
      <c r="I164" s="23">
        <v>590.55118110236219</v>
      </c>
      <c r="J164" s="23">
        <v>84</v>
      </c>
      <c r="K164" s="23">
        <v>538.38582677165357</v>
      </c>
      <c r="L164" s="23">
        <v>529.5275590551181</v>
      </c>
      <c r="M164" s="23">
        <v>16</v>
      </c>
      <c r="N164" s="23">
        <v>261.31900000000002</v>
      </c>
      <c r="O164" s="23">
        <v>428.14960629921256</v>
      </c>
      <c r="P164" s="23">
        <v>200</v>
      </c>
      <c r="Q164" t="s">
        <v>8</v>
      </c>
      <c r="R164" t="s">
        <v>38</v>
      </c>
      <c r="S164" t="s">
        <v>8</v>
      </c>
      <c r="T164" t="s">
        <v>48</v>
      </c>
      <c r="U164" t="s">
        <v>47</v>
      </c>
      <c r="V164" t="s">
        <v>8</v>
      </c>
      <c r="W164" t="s">
        <v>48</v>
      </c>
      <c r="X164" t="s">
        <v>47</v>
      </c>
      <c r="Y164" t="s">
        <v>8</v>
      </c>
      <c r="Z164" t="s">
        <v>48</v>
      </c>
      <c r="AA164" t="s">
        <v>47</v>
      </c>
      <c r="AB164" s="38">
        <v>1999</v>
      </c>
      <c r="AC164" s="38" t="s">
        <v>8</v>
      </c>
      <c r="AD164" s="38">
        <v>118.95669291338582</v>
      </c>
      <c r="AE164" s="38">
        <v>0.46375090331533841</v>
      </c>
    </row>
    <row r="165" spans="1:31" x14ac:dyDescent="0.25">
      <c r="A165">
        <v>164</v>
      </c>
      <c r="B165" t="s">
        <v>24</v>
      </c>
      <c r="C165">
        <v>1</v>
      </c>
      <c r="D165">
        <v>493829.477202999</v>
      </c>
      <c r="E165">
        <v>5180750.9549900005</v>
      </c>
      <c r="F165" s="23">
        <v>150.5462598425197</v>
      </c>
      <c r="G165" s="23">
        <v>381.21062992125985</v>
      </c>
      <c r="H165" s="23">
        <v>493.745</v>
      </c>
      <c r="I165" s="23">
        <v>57.5</v>
      </c>
      <c r="J165" s="23">
        <v>259.84300000000002</v>
      </c>
      <c r="K165" s="23">
        <v>648.12992125984249</v>
      </c>
      <c r="L165" s="23">
        <v>157.5</v>
      </c>
      <c r="M165" s="23">
        <v>245.57086614173227</v>
      </c>
      <c r="N165" s="23">
        <v>496.55500000000001</v>
      </c>
      <c r="P165" s="23">
        <v>174.35320584926885</v>
      </c>
      <c r="Q165" t="s">
        <v>8</v>
      </c>
      <c r="R165" t="s">
        <v>38</v>
      </c>
      <c r="S165" t="s">
        <v>48</v>
      </c>
      <c r="T165" t="s">
        <v>50</v>
      </c>
      <c r="U165" t="s">
        <v>8</v>
      </c>
      <c r="V165" t="s">
        <v>48</v>
      </c>
      <c r="W165" t="s">
        <v>92</v>
      </c>
      <c r="X165" t="s">
        <v>8</v>
      </c>
      <c r="Y165" t="s">
        <v>48</v>
      </c>
      <c r="AA165" t="s">
        <v>50</v>
      </c>
      <c r="AB165" s="38">
        <v>1999</v>
      </c>
      <c r="AC165" s="38" t="s">
        <v>8</v>
      </c>
      <c r="AD165" s="38">
        <v>150.5462598425197</v>
      </c>
      <c r="AE165" s="38">
        <v>0.61069699607943162</v>
      </c>
    </row>
    <row r="166" spans="1:31" x14ac:dyDescent="0.25">
      <c r="A166">
        <v>165</v>
      </c>
      <c r="B166" t="s">
        <v>24</v>
      </c>
      <c r="C166">
        <v>1</v>
      </c>
      <c r="D166">
        <v>493861.415824998</v>
      </c>
      <c r="E166">
        <v>5180780.14738</v>
      </c>
      <c r="F166" s="23">
        <v>172.81988188976379</v>
      </c>
      <c r="G166" s="23">
        <v>466.97834645669292</v>
      </c>
      <c r="H166" s="23">
        <v>577.99699999999996</v>
      </c>
      <c r="I166" s="23">
        <v>94.5</v>
      </c>
      <c r="J166" s="23">
        <v>291.83100000000002</v>
      </c>
      <c r="K166" s="23">
        <v>563.97637795275591</v>
      </c>
      <c r="L166" s="23">
        <v>223.5</v>
      </c>
      <c r="M166" s="23">
        <v>247.04724409448818</v>
      </c>
      <c r="N166" s="23">
        <v>589.07500000000005</v>
      </c>
      <c r="P166" s="23">
        <v>220.75365579302587</v>
      </c>
      <c r="Q166" t="s">
        <v>8</v>
      </c>
      <c r="R166" t="s">
        <v>38</v>
      </c>
      <c r="S166" t="s">
        <v>48</v>
      </c>
      <c r="T166" t="s">
        <v>50</v>
      </c>
      <c r="U166" t="s">
        <v>8</v>
      </c>
      <c r="V166" t="s">
        <v>48</v>
      </c>
      <c r="W166" t="s">
        <v>92</v>
      </c>
      <c r="X166" t="s">
        <v>8</v>
      </c>
      <c r="Y166" t="s">
        <v>48</v>
      </c>
      <c r="AA166" t="s">
        <v>50</v>
      </c>
      <c r="AB166" s="38">
        <v>1999</v>
      </c>
      <c r="AC166" s="38" t="s">
        <v>8</v>
      </c>
      <c r="AD166" s="38">
        <v>172.81988188976379</v>
      </c>
      <c r="AE166" s="38">
        <v>0.70105084538986628</v>
      </c>
    </row>
    <row r="167" spans="1:31" x14ac:dyDescent="0.25">
      <c r="A167">
        <v>166</v>
      </c>
      <c r="B167" t="s">
        <v>24</v>
      </c>
      <c r="C167">
        <v>2</v>
      </c>
      <c r="D167">
        <v>493893.321120999</v>
      </c>
      <c r="E167">
        <v>5180776.8922899803</v>
      </c>
      <c r="F167" s="23">
        <v>195.757874015748</v>
      </c>
      <c r="G167" s="23">
        <v>536.41732283464569</v>
      </c>
      <c r="H167" s="23">
        <v>434.54199999999997</v>
      </c>
      <c r="I167" s="23">
        <v>141</v>
      </c>
      <c r="J167" s="23">
        <v>299.21300000000002</v>
      </c>
      <c r="K167" s="23">
        <v>590.05905511811022</v>
      </c>
      <c r="L167" s="23">
        <v>101</v>
      </c>
      <c r="M167" s="23">
        <v>295.76771653543307</v>
      </c>
      <c r="N167" s="23">
        <v>533.46500000000003</v>
      </c>
      <c r="O167" s="23">
        <v>150.5</v>
      </c>
      <c r="P167" s="23">
        <v>339.71553610503281</v>
      </c>
      <c r="Q167" t="s">
        <v>8</v>
      </c>
      <c r="R167" t="s">
        <v>38</v>
      </c>
      <c r="S167" t="s">
        <v>48</v>
      </c>
      <c r="T167" t="s">
        <v>49</v>
      </c>
      <c r="U167" t="s">
        <v>8</v>
      </c>
      <c r="V167" t="s">
        <v>48</v>
      </c>
      <c r="W167" t="s">
        <v>49</v>
      </c>
      <c r="X167" t="s">
        <v>8</v>
      </c>
      <c r="Y167" t="s">
        <v>48</v>
      </c>
      <c r="Z167" t="s">
        <v>104</v>
      </c>
      <c r="AA167" t="s">
        <v>8</v>
      </c>
      <c r="AB167" s="38">
        <v>1999</v>
      </c>
      <c r="AC167" s="38" t="s">
        <v>8</v>
      </c>
      <c r="AD167" s="38">
        <v>195.757874015748</v>
      </c>
      <c r="AE167" s="38">
        <v>0.73395657789531943</v>
      </c>
    </row>
    <row r="168" spans="1:31" x14ac:dyDescent="0.25">
      <c r="A168">
        <v>167</v>
      </c>
      <c r="B168" t="s">
        <v>24</v>
      </c>
      <c r="C168">
        <v>3</v>
      </c>
      <c r="D168">
        <v>493925.225664998</v>
      </c>
      <c r="E168">
        <v>5180772.8595099803</v>
      </c>
      <c r="F168" s="23">
        <v>201.79133858267718</v>
      </c>
      <c r="G168" s="23">
        <v>418.70078740157476</v>
      </c>
      <c r="H168" s="23">
        <v>474.74900000000002</v>
      </c>
      <c r="I168" s="23">
        <v>281.98818897637796</v>
      </c>
      <c r="J168" s="23">
        <v>283.46499999999997</v>
      </c>
      <c r="K168" s="23">
        <v>352.85433070866139</v>
      </c>
      <c r="L168" s="23">
        <v>427.65748031496065</v>
      </c>
      <c r="M168" s="23">
        <v>220.96456692913387</v>
      </c>
      <c r="N168" s="23">
        <v>388.28699999999998</v>
      </c>
      <c r="O168" s="23">
        <v>200.29527559055117</v>
      </c>
      <c r="P168" s="23">
        <v>283.36980306345731</v>
      </c>
      <c r="Q168" t="s">
        <v>8</v>
      </c>
      <c r="R168" t="s">
        <v>38</v>
      </c>
      <c r="S168" t="s">
        <v>48</v>
      </c>
      <c r="T168" t="s">
        <v>38</v>
      </c>
      <c r="U168" t="s">
        <v>8</v>
      </c>
      <c r="V168" t="s">
        <v>48</v>
      </c>
      <c r="W168" t="s">
        <v>38</v>
      </c>
      <c r="X168" t="s">
        <v>8</v>
      </c>
      <c r="Y168" t="s">
        <v>48</v>
      </c>
      <c r="Z168" t="s">
        <v>38</v>
      </c>
      <c r="AA168" t="s">
        <v>8</v>
      </c>
      <c r="AB168" s="38">
        <v>1999</v>
      </c>
      <c r="AC168" s="38" t="s">
        <v>8</v>
      </c>
      <c r="AD168" s="38">
        <v>201.79133858267718</v>
      </c>
      <c r="AE168" s="38">
        <v>0.76855420472942748</v>
      </c>
    </row>
    <row r="169" spans="1:31" x14ac:dyDescent="0.25">
      <c r="A169">
        <v>168</v>
      </c>
      <c r="B169" t="s">
        <v>24</v>
      </c>
      <c r="C169">
        <v>4</v>
      </c>
      <c r="D169">
        <v>493957.125439998</v>
      </c>
      <c r="E169">
        <v>5180764.0486500002</v>
      </c>
      <c r="F169" s="23">
        <v>175.48720472440942</v>
      </c>
      <c r="G169" s="23">
        <v>417.51968503937007</v>
      </c>
      <c r="H169" s="23">
        <v>474.01100000000002</v>
      </c>
      <c r="I169" s="23">
        <v>303.14960629921262</v>
      </c>
      <c r="J169" s="23">
        <v>226.87</v>
      </c>
      <c r="K169" s="23">
        <v>536.41732283464569</v>
      </c>
      <c r="L169" s="23">
        <v>487.28465955701392</v>
      </c>
      <c r="M169" s="23">
        <v>244.58661417322836</v>
      </c>
      <c r="N169" s="23">
        <v>369.58699999999999</v>
      </c>
      <c r="O169" s="23">
        <v>346.45669291338584</v>
      </c>
      <c r="P169" s="23">
        <v>297.04595185995623</v>
      </c>
      <c r="Q169" t="s">
        <v>8</v>
      </c>
      <c r="R169" t="s">
        <v>38</v>
      </c>
      <c r="S169" t="s">
        <v>48</v>
      </c>
      <c r="T169" t="s">
        <v>45</v>
      </c>
      <c r="U169" t="s">
        <v>8</v>
      </c>
      <c r="V169" t="s">
        <v>48</v>
      </c>
      <c r="W169" t="s">
        <v>45</v>
      </c>
      <c r="X169" t="s">
        <v>8</v>
      </c>
      <c r="Y169" t="s">
        <v>48</v>
      </c>
      <c r="Z169" t="s">
        <v>45</v>
      </c>
      <c r="AA169" t="s">
        <v>8</v>
      </c>
      <c r="AB169" s="38">
        <v>1999</v>
      </c>
      <c r="AC169" s="38" t="s">
        <v>8</v>
      </c>
      <c r="AD169" s="38">
        <v>175.48720472440942</v>
      </c>
      <c r="AE169" s="38">
        <v>0.68918709976678549</v>
      </c>
    </row>
    <row r="170" spans="1:31" x14ac:dyDescent="0.25">
      <c r="A170">
        <v>169</v>
      </c>
      <c r="B170" t="s">
        <v>24</v>
      </c>
      <c r="C170">
        <v>4</v>
      </c>
      <c r="D170">
        <v>493989.035435998</v>
      </c>
      <c r="E170">
        <v>5180765.3500800002</v>
      </c>
      <c r="F170" s="23">
        <v>120.73326771653544</v>
      </c>
      <c r="G170" s="23">
        <v>444.8818897637795</v>
      </c>
      <c r="H170" s="23">
        <v>317.36700000000002</v>
      </c>
      <c r="I170" s="23">
        <v>404.5275590551181</v>
      </c>
      <c r="J170" s="23">
        <v>260.827</v>
      </c>
      <c r="K170" s="23">
        <v>512.30314960629926</v>
      </c>
      <c r="L170" s="23">
        <v>742</v>
      </c>
      <c r="M170" s="23">
        <v>279.5275590551181</v>
      </c>
      <c r="N170" s="23">
        <v>380.90600000000001</v>
      </c>
      <c r="O170" s="23">
        <v>329.23228346456693</v>
      </c>
      <c r="P170" s="23">
        <v>229.75929978118162</v>
      </c>
      <c r="Q170" t="s">
        <v>8</v>
      </c>
      <c r="R170" t="s">
        <v>38</v>
      </c>
      <c r="S170" t="s">
        <v>48</v>
      </c>
      <c r="T170" t="s">
        <v>45</v>
      </c>
      <c r="U170" t="s">
        <v>8</v>
      </c>
      <c r="V170" t="s">
        <v>48</v>
      </c>
      <c r="W170" t="s">
        <v>45</v>
      </c>
      <c r="X170" t="s">
        <v>8</v>
      </c>
      <c r="Y170" t="s">
        <v>48</v>
      </c>
      <c r="Z170" t="s">
        <v>45</v>
      </c>
      <c r="AA170" t="s">
        <v>8</v>
      </c>
      <c r="AB170" s="38">
        <v>1999</v>
      </c>
      <c r="AC170" s="38" t="s">
        <v>8</v>
      </c>
      <c r="AD170" s="38">
        <v>120.73326771653544</v>
      </c>
      <c r="AE170" s="38">
        <v>0.47415314839391326</v>
      </c>
    </row>
    <row r="171" spans="1:31" x14ac:dyDescent="0.25">
      <c r="A171">
        <v>170</v>
      </c>
      <c r="B171" t="s">
        <v>24</v>
      </c>
      <c r="C171">
        <v>5</v>
      </c>
      <c r="D171">
        <v>494020.94464300002</v>
      </c>
      <c r="E171">
        <v>5180765.8738200003</v>
      </c>
      <c r="F171" s="23">
        <v>103.1742125984252</v>
      </c>
      <c r="G171" s="23">
        <v>418.01181102362204</v>
      </c>
      <c r="H171" s="23">
        <v>406.39299999999997</v>
      </c>
      <c r="I171" s="23">
        <v>141.24015748031496</v>
      </c>
      <c r="J171" s="23">
        <v>224.90199999999999</v>
      </c>
      <c r="K171" s="23">
        <v>487.20472440944883</v>
      </c>
      <c r="L171" s="23">
        <v>111</v>
      </c>
      <c r="M171" s="23">
        <v>257.87401574803147</v>
      </c>
      <c r="N171" s="23">
        <v>268.209</v>
      </c>
      <c r="O171" s="23">
        <v>115.64960629921259</v>
      </c>
      <c r="P171" s="23">
        <v>209.51859956236322</v>
      </c>
      <c r="Q171" t="s">
        <v>8</v>
      </c>
      <c r="R171" t="s">
        <v>38</v>
      </c>
      <c r="S171" t="s">
        <v>48</v>
      </c>
      <c r="T171" t="s">
        <v>46</v>
      </c>
      <c r="U171" t="s">
        <v>8</v>
      </c>
      <c r="V171" t="s">
        <v>48</v>
      </c>
      <c r="W171" t="s">
        <v>46</v>
      </c>
      <c r="X171" t="s">
        <v>8</v>
      </c>
      <c r="Y171" t="s">
        <v>48</v>
      </c>
      <c r="Z171" t="s">
        <v>46</v>
      </c>
      <c r="AA171" t="s">
        <v>8</v>
      </c>
      <c r="AB171" s="38">
        <v>1999</v>
      </c>
      <c r="AC171" s="38" t="s">
        <v>8</v>
      </c>
      <c r="AD171" s="38">
        <v>103.1742125984252</v>
      </c>
      <c r="AE171" s="38">
        <v>0.3964696894052861</v>
      </c>
    </row>
    <row r="172" spans="1:31" x14ac:dyDescent="0.25">
      <c r="A172">
        <v>171</v>
      </c>
      <c r="B172" t="s">
        <v>24</v>
      </c>
      <c r="C172">
        <v>6</v>
      </c>
      <c r="D172">
        <v>494052.84635599901</v>
      </c>
      <c r="E172">
        <v>5180758.8414200004</v>
      </c>
      <c r="F172" s="23">
        <v>168.79921259842519</v>
      </c>
      <c r="G172" s="23">
        <v>426.5255905511811</v>
      </c>
      <c r="H172" s="23">
        <v>418.45</v>
      </c>
      <c r="I172" s="23">
        <v>25</v>
      </c>
      <c r="J172" s="23">
        <v>214.07499999999999</v>
      </c>
      <c r="K172" s="23">
        <v>506.88976377952753</v>
      </c>
      <c r="M172" s="23">
        <v>233.26771653543307</v>
      </c>
      <c r="N172" s="23">
        <v>331.20100000000002</v>
      </c>
      <c r="O172" s="23">
        <v>108.5</v>
      </c>
      <c r="P172" s="23">
        <v>309.08096280087528</v>
      </c>
      <c r="Q172" t="s">
        <v>8</v>
      </c>
      <c r="R172" t="s">
        <v>38</v>
      </c>
      <c r="S172" t="s">
        <v>48</v>
      </c>
      <c r="T172" t="s">
        <v>47</v>
      </c>
      <c r="U172" t="s">
        <v>8</v>
      </c>
      <c r="V172" t="s">
        <v>48</v>
      </c>
      <c r="W172" t="s">
        <v>47</v>
      </c>
      <c r="X172" t="s">
        <v>8</v>
      </c>
      <c r="Y172" t="s">
        <v>48</v>
      </c>
      <c r="Z172" t="s">
        <v>47</v>
      </c>
      <c r="AA172" t="s">
        <v>8</v>
      </c>
      <c r="AB172" s="38">
        <v>1999</v>
      </c>
      <c r="AC172" s="38" t="s">
        <v>8</v>
      </c>
      <c r="AD172" s="38">
        <v>168.79921259842519</v>
      </c>
      <c r="AE172" s="38">
        <v>0.70154822191087751</v>
      </c>
    </row>
    <row r="173" spans="1:31" x14ac:dyDescent="0.25">
      <c r="A173">
        <v>172</v>
      </c>
      <c r="B173" t="s">
        <v>24</v>
      </c>
      <c r="C173">
        <v>6</v>
      </c>
      <c r="D173">
        <v>494084.77300500002</v>
      </c>
      <c r="E173">
        <v>5180777.0339099905</v>
      </c>
      <c r="F173" s="23">
        <v>191.1072834645669</v>
      </c>
      <c r="G173" s="23">
        <v>450.44291338582673</v>
      </c>
      <c r="H173" s="23">
        <v>392.12099999999998</v>
      </c>
      <c r="J173" s="23">
        <v>207.185</v>
      </c>
      <c r="K173" s="23">
        <v>475.39370078740154</v>
      </c>
      <c r="N173" s="23">
        <v>395.17700000000002</v>
      </c>
      <c r="O173" s="23">
        <v>95</v>
      </c>
      <c r="P173" s="23">
        <v>292.12253829321662</v>
      </c>
      <c r="Q173" t="s">
        <v>8</v>
      </c>
      <c r="R173" t="s">
        <v>38</v>
      </c>
      <c r="S173" t="s">
        <v>48</v>
      </c>
      <c r="T173" t="s">
        <v>47</v>
      </c>
      <c r="U173" t="s">
        <v>8</v>
      </c>
      <c r="V173" t="s">
        <v>48</v>
      </c>
      <c r="W173" t="s">
        <v>47</v>
      </c>
      <c r="X173" t="s">
        <v>8</v>
      </c>
      <c r="Y173" t="s">
        <v>48</v>
      </c>
      <c r="Z173" t="s">
        <v>47</v>
      </c>
      <c r="AA173" t="s">
        <v>8</v>
      </c>
      <c r="AB173" s="38">
        <v>1999</v>
      </c>
      <c r="AC173" s="38" t="s">
        <v>8</v>
      </c>
      <c r="AD173" s="38">
        <v>191.1072834645669</v>
      </c>
      <c r="AE173" s="38">
        <v>0.79426303502813711</v>
      </c>
    </row>
    <row r="174" spans="1:31" x14ac:dyDescent="0.25">
      <c r="A174">
        <v>173</v>
      </c>
      <c r="B174" t="s">
        <v>24</v>
      </c>
      <c r="C174">
        <v>7</v>
      </c>
      <c r="D174">
        <v>494116.65697800001</v>
      </c>
      <c r="E174">
        <v>5180751.8889600001</v>
      </c>
      <c r="F174" s="23">
        <v>178.29232283464569</v>
      </c>
      <c r="G174" s="23">
        <v>415.40354330708664</v>
      </c>
      <c r="H174" s="23">
        <v>483.65600000000001</v>
      </c>
      <c r="I174" s="23">
        <v>38</v>
      </c>
      <c r="J174" s="23">
        <v>238.18899999999999</v>
      </c>
      <c r="K174" s="23">
        <v>514.27165354330702</v>
      </c>
      <c r="M174" s="23">
        <v>264.27165354330708</v>
      </c>
      <c r="N174" s="23">
        <v>369.58699999999999</v>
      </c>
      <c r="O174" s="23">
        <v>132</v>
      </c>
      <c r="P174" s="23">
        <v>336.98030634573303</v>
      </c>
      <c r="Q174" t="s">
        <v>8</v>
      </c>
      <c r="R174" t="s">
        <v>38</v>
      </c>
      <c r="S174" t="s">
        <v>48</v>
      </c>
      <c r="T174" t="s">
        <v>47</v>
      </c>
      <c r="U174" t="s">
        <v>8</v>
      </c>
      <c r="V174" t="s">
        <v>48</v>
      </c>
      <c r="W174" t="s">
        <v>47</v>
      </c>
      <c r="X174" t="s">
        <v>8</v>
      </c>
      <c r="Y174" t="s">
        <v>48</v>
      </c>
      <c r="Z174" t="s">
        <v>47</v>
      </c>
      <c r="AA174" t="s">
        <v>8</v>
      </c>
      <c r="AB174" s="38">
        <v>1999</v>
      </c>
      <c r="AC174" s="38" t="s">
        <v>8</v>
      </c>
      <c r="AD174" s="38">
        <v>178.29232283464569</v>
      </c>
      <c r="AE174" s="38">
        <v>0.74100263940551558</v>
      </c>
    </row>
    <row r="175" spans="1:31" x14ac:dyDescent="0.25">
      <c r="A175">
        <v>174</v>
      </c>
      <c r="B175" t="s">
        <v>24</v>
      </c>
      <c r="C175">
        <v>8</v>
      </c>
      <c r="D175">
        <v>494148.57913600001</v>
      </c>
      <c r="E175">
        <v>5180765.6369000003</v>
      </c>
      <c r="F175" s="23">
        <v>281.53543307086613</v>
      </c>
      <c r="G175" s="23">
        <v>452.65748031496059</v>
      </c>
      <c r="H175" s="23">
        <v>424.10899999999998</v>
      </c>
      <c r="I175" s="23">
        <v>196.35826771653544</v>
      </c>
      <c r="J175" s="23">
        <v>313.976</v>
      </c>
      <c r="K175" s="23">
        <v>647.14566929133855</v>
      </c>
      <c r="L175" s="23">
        <v>131</v>
      </c>
      <c r="M175" s="23">
        <v>373.52362204724409</v>
      </c>
      <c r="N175" s="23">
        <v>491.142</v>
      </c>
      <c r="O175" s="23">
        <v>186.51574803149606</v>
      </c>
      <c r="P175" s="23">
        <v>393.87308533916848</v>
      </c>
      <c r="Q175" t="s">
        <v>8</v>
      </c>
      <c r="R175" t="s">
        <v>38</v>
      </c>
      <c r="S175" t="s">
        <v>48</v>
      </c>
      <c r="T175" t="s">
        <v>46</v>
      </c>
      <c r="U175" t="s">
        <v>8</v>
      </c>
      <c r="V175" t="s">
        <v>48</v>
      </c>
      <c r="W175" t="s">
        <v>46</v>
      </c>
      <c r="X175" t="s">
        <v>8</v>
      </c>
      <c r="Y175" t="s">
        <v>48</v>
      </c>
      <c r="Z175" t="s">
        <v>46</v>
      </c>
      <c r="AA175" t="s">
        <v>8</v>
      </c>
      <c r="AB175" s="38">
        <v>1999</v>
      </c>
      <c r="AC175" s="38" t="s">
        <v>8</v>
      </c>
      <c r="AD175" s="38">
        <v>281.53543307086613</v>
      </c>
      <c r="AE175" s="38">
        <v>1.081862055401746</v>
      </c>
    </row>
    <row r="176" spans="1:31" x14ac:dyDescent="0.25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 s="23">
        <v>406.45177165354329</v>
      </c>
      <c r="G176" s="23">
        <v>558.66141732283461</v>
      </c>
      <c r="H176" s="23">
        <v>531.83600000000001</v>
      </c>
      <c r="I176" s="23">
        <v>369.09448818897636</v>
      </c>
      <c r="J176" s="23">
        <v>508.858</v>
      </c>
      <c r="K176" s="23">
        <v>419.29133858267716</v>
      </c>
      <c r="M176" s="23">
        <v>468.99606299212599</v>
      </c>
      <c r="N176" s="23">
        <v>480.80700000000002</v>
      </c>
      <c r="O176" s="23">
        <v>83.661417322834652</v>
      </c>
      <c r="Q176" t="s">
        <v>8</v>
      </c>
      <c r="R176" t="s">
        <v>38</v>
      </c>
      <c r="S176" t="s">
        <v>45</v>
      </c>
      <c r="T176" t="s">
        <v>8</v>
      </c>
      <c r="U176" t="s">
        <v>48</v>
      </c>
      <c r="V176" t="s">
        <v>45</v>
      </c>
      <c r="W176" t="s">
        <v>8</v>
      </c>
      <c r="X176" t="s">
        <v>48</v>
      </c>
      <c r="Y176" t="s">
        <v>90</v>
      </c>
      <c r="Z176" t="s">
        <v>8</v>
      </c>
      <c r="AA176" t="s">
        <v>48</v>
      </c>
      <c r="AB176" s="38">
        <v>1999</v>
      </c>
      <c r="AC176" s="38" t="s">
        <v>8</v>
      </c>
      <c r="AD176" s="38">
        <v>406.45177165354329</v>
      </c>
      <c r="AE176" s="38">
        <v>1.2631258583615506</v>
      </c>
    </row>
    <row r="177" spans="1:31" x14ac:dyDescent="0.25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 s="23">
        <v>350.46751968503935</v>
      </c>
      <c r="G177" s="23">
        <v>489.4192913385827</v>
      </c>
      <c r="H177" s="23">
        <v>89.444999999999993</v>
      </c>
      <c r="I177" s="23">
        <v>417.81500984251966</v>
      </c>
      <c r="J177" s="23">
        <v>624.50800000000004</v>
      </c>
      <c r="K177" s="23">
        <v>526.08267716535431</v>
      </c>
      <c r="L177" s="23">
        <v>383.85826771653541</v>
      </c>
      <c r="M177" s="23">
        <v>457.18503937007875</v>
      </c>
      <c r="N177" s="23">
        <v>701.77200000000005</v>
      </c>
      <c r="O177" s="23">
        <v>181.59448818897638</v>
      </c>
      <c r="P177" s="23">
        <v>614.33260393873081</v>
      </c>
      <c r="Q177" t="s">
        <v>8</v>
      </c>
      <c r="R177" t="s">
        <v>38</v>
      </c>
      <c r="S177" t="s">
        <v>49</v>
      </c>
      <c r="T177" t="s">
        <v>8</v>
      </c>
      <c r="U177" t="s">
        <v>48</v>
      </c>
      <c r="V177" t="s">
        <v>45</v>
      </c>
      <c r="W177" t="s">
        <v>8</v>
      </c>
      <c r="X177" t="s">
        <v>48</v>
      </c>
      <c r="Y177" t="s">
        <v>90</v>
      </c>
      <c r="Z177" t="s">
        <v>8</v>
      </c>
      <c r="AA177" t="s">
        <v>48</v>
      </c>
      <c r="AB177" s="38">
        <v>1999</v>
      </c>
      <c r="AC177" s="38" t="s">
        <v>8</v>
      </c>
      <c r="AD177" s="38">
        <v>350.46751968503935</v>
      </c>
      <c r="AE177" s="38">
        <v>1.0891441925054526</v>
      </c>
    </row>
    <row r="178" spans="1:31" x14ac:dyDescent="0.25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 s="23">
        <v>265.96456692913387</v>
      </c>
      <c r="G178" s="23">
        <v>378.98622047244095</v>
      </c>
      <c r="I178" s="23">
        <v>452.75590551181102</v>
      </c>
      <c r="J178" s="23">
        <v>506.39800000000002</v>
      </c>
      <c r="K178" s="23">
        <v>193</v>
      </c>
      <c r="L178" s="23">
        <v>352.36220472440942</v>
      </c>
      <c r="M178" s="23">
        <v>437.99212598425197</v>
      </c>
      <c r="N178" s="23">
        <v>117</v>
      </c>
      <c r="O178" s="23">
        <v>339.56692913385825</v>
      </c>
      <c r="P178" s="23">
        <v>537.19912472647695</v>
      </c>
      <c r="Q178" t="s">
        <v>8</v>
      </c>
      <c r="R178" t="s">
        <v>38</v>
      </c>
      <c r="T178" t="s">
        <v>8</v>
      </c>
      <c r="U178" t="s">
        <v>48</v>
      </c>
      <c r="V178" t="s">
        <v>49</v>
      </c>
      <c r="W178" t="s">
        <v>8</v>
      </c>
      <c r="X178" t="s">
        <v>48</v>
      </c>
      <c r="Y178" t="s">
        <v>92</v>
      </c>
      <c r="Z178" t="s">
        <v>8</v>
      </c>
      <c r="AA178" t="s">
        <v>48</v>
      </c>
      <c r="AB178" s="38">
        <v>1999</v>
      </c>
      <c r="AC178" s="38" t="s">
        <v>8</v>
      </c>
      <c r="AD178" s="38">
        <v>265.96456692913387</v>
      </c>
      <c r="AE178" s="38">
        <v>0.98900840646935995</v>
      </c>
    </row>
    <row r="179" spans="1:31" x14ac:dyDescent="0.25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 s="23">
        <v>282.97736220472439</v>
      </c>
      <c r="G179" s="23">
        <v>425.59055118110234</v>
      </c>
      <c r="I179" s="23">
        <v>544.29133858267721</v>
      </c>
      <c r="J179" s="23">
        <v>634.84299999999996</v>
      </c>
      <c r="K179" s="23">
        <v>307</v>
      </c>
      <c r="L179" s="23">
        <v>466.04330708661416</v>
      </c>
      <c r="M179" s="23">
        <v>413.38582677165351</v>
      </c>
      <c r="N179" s="23">
        <v>283.46499999999997</v>
      </c>
      <c r="O179" s="23">
        <v>299.21259842519686</v>
      </c>
      <c r="P179" s="23">
        <v>584.79212253829314</v>
      </c>
      <c r="Q179" t="s">
        <v>8</v>
      </c>
      <c r="R179" t="s">
        <v>38</v>
      </c>
      <c r="S179" t="s">
        <v>50</v>
      </c>
      <c r="T179" t="s">
        <v>8</v>
      </c>
      <c r="U179" t="s">
        <v>48</v>
      </c>
      <c r="V179" t="s">
        <v>50</v>
      </c>
      <c r="W179" t="s">
        <v>8</v>
      </c>
      <c r="X179" t="s">
        <v>48</v>
      </c>
      <c r="Y179" t="s">
        <v>46</v>
      </c>
      <c r="Z179" t="s">
        <v>8</v>
      </c>
      <c r="AA179" t="s">
        <v>48</v>
      </c>
      <c r="AB179" s="38">
        <v>1999</v>
      </c>
      <c r="AC179" s="38" t="s">
        <v>8</v>
      </c>
      <c r="AD179" s="38">
        <v>282.97736220472439</v>
      </c>
      <c r="AE179" s="38">
        <v>1.2067848612346466</v>
      </c>
    </row>
    <row r="180" spans="1:31" x14ac:dyDescent="0.25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 s="23">
        <v>263.28740157480314</v>
      </c>
      <c r="G180" s="23">
        <v>510.62992125984249</v>
      </c>
      <c r="H180" s="23">
        <v>269.19299999999998</v>
      </c>
      <c r="I180" s="23">
        <v>452.26377952755905</v>
      </c>
      <c r="J180" s="23">
        <v>477.85399999999998</v>
      </c>
      <c r="K180" s="23">
        <v>353.5</v>
      </c>
      <c r="L180" s="23">
        <v>479.82283464566927</v>
      </c>
      <c r="M180" s="23">
        <v>516.73228346456688</v>
      </c>
      <c r="O180" s="23">
        <v>31.003937007874015</v>
      </c>
      <c r="P180" s="23">
        <v>743.98249452954042</v>
      </c>
      <c r="Q180" t="s">
        <v>8</v>
      </c>
      <c r="R180" t="s">
        <v>38</v>
      </c>
      <c r="S180" t="s">
        <v>46</v>
      </c>
      <c r="T180" t="s">
        <v>8</v>
      </c>
      <c r="U180" t="s">
        <v>48</v>
      </c>
      <c r="V180" t="s">
        <v>46</v>
      </c>
      <c r="W180" t="s">
        <v>8</v>
      </c>
      <c r="X180" t="s">
        <v>48</v>
      </c>
      <c r="Z180" t="s">
        <v>50</v>
      </c>
      <c r="AA180" t="s">
        <v>48</v>
      </c>
      <c r="AB180" s="38">
        <v>1999</v>
      </c>
      <c r="AC180" s="38" t="s">
        <v>8</v>
      </c>
      <c r="AD180" s="38">
        <v>263.28740157480314</v>
      </c>
      <c r="AE180" s="38">
        <v>1.1252775471235694</v>
      </c>
    </row>
    <row r="181" spans="1:31" x14ac:dyDescent="0.25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 s="23">
        <v>267.27854330708664</v>
      </c>
      <c r="G181" s="23">
        <v>449.75393700787401</v>
      </c>
      <c r="H181" s="23">
        <v>92.394999999999996</v>
      </c>
      <c r="I181" s="23">
        <v>337.1062992125984</v>
      </c>
      <c r="J181" s="23">
        <v>354.82299999999998</v>
      </c>
      <c r="K181" s="23">
        <v>83</v>
      </c>
      <c r="L181" s="23">
        <v>253.44488188976376</v>
      </c>
      <c r="M181" s="23">
        <v>326.77165354330708</v>
      </c>
      <c r="N181" s="23">
        <v>88</v>
      </c>
      <c r="O181" s="23">
        <v>223.91732283464566</v>
      </c>
      <c r="Q181" t="s">
        <v>8</v>
      </c>
      <c r="R181" t="s">
        <v>38</v>
      </c>
      <c r="S181" t="s">
        <v>47</v>
      </c>
      <c r="T181" t="s">
        <v>8</v>
      </c>
      <c r="U181" t="s">
        <v>48</v>
      </c>
      <c r="V181" t="s">
        <v>47</v>
      </c>
      <c r="W181" t="s">
        <v>8</v>
      </c>
      <c r="X181" t="s">
        <v>48</v>
      </c>
      <c r="Y181" t="s">
        <v>47</v>
      </c>
      <c r="Z181" t="s">
        <v>8</v>
      </c>
      <c r="AA181" t="s">
        <v>48</v>
      </c>
      <c r="AB181" s="38">
        <v>1999</v>
      </c>
      <c r="AC181" s="38" t="s">
        <v>8</v>
      </c>
      <c r="AD181" s="38">
        <v>267.27854330708664</v>
      </c>
      <c r="AE181" s="38">
        <v>1.0251739658552195</v>
      </c>
    </row>
    <row r="182" spans="1:31" x14ac:dyDescent="0.25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 s="23">
        <v>312.32775590551182</v>
      </c>
      <c r="G182" s="23">
        <v>460.23622047244095</v>
      </c>
      <c r="H182" s="23">
        <v>419.33600000000001</v>
      </c>
      <c r="I182" s="23">
        <v>413.87795275590548</v>
      </c>
      <c r="J182" s="23">
        <v>482.28300000000002</v>
      </c>
      <c r="K182" s="23">
        <v>412.40157480314963</v>
      </c>
      <c r="L182" s="23">
        <v>256.39763779527561</v>
      </c>
      <c r="M182" s="23">
        <v>561.51574803149606</v>
      </c>
      <c r="N182" s="23">
        <v>387.45299999999997</v>
      </c>
      <c r="O182" s="23">
        <v>95.472440944881882</v>
      </c>
      <c r="P182" s="23">
        <v>437.08971553610502</v>
      </c>
      <c r="Q182" t="s">
        <v>8</v>
      </c>
      <c r="R182" t="s">
        <v>38</v>
      </c>
      <c r="S182" t="s">
        <v>38</v>
      </c>
      <c r="T182" t="s">
        <v>8</v>
      </c>
      <c r="U182" t="s">
        <v>48</v>
      </c>
      <c r="V182" t="s">
        <v>38</v>
      </c>
      <c r="W182" t="s">
        <v>8</v>
      </c>
      <c r="X182" t="s">
        <v>48</v>
      </c>
      <c r="Y182" t="s">
        <v>38</v>
      </c>
      <c r="Z182" t="s">
        <v>8</v>
      </c>
      <c r="AA182" t="s">
        <v>48</v>
      </c>
      <c r="AB182" s="38">
        <v>1999</v>
      </c>
      <c r="AC182" s="38" t="s">
        <v>8</v>
      </c>
      <c r="AD182" s="38">
        <v>312.32775590551182</v>
      </c>
      <c r="AE182" s="38">
        <v>1.1238587617834137</v>
      </c>
    </row>
    <row r="183" spans="1:31" x14ac:dyDescent="0.25">
      <c r="A183">
        <v>182</v>
      </c>
      <c r="B183" t="s">
        <v>15</v>
      </c>
      <c r="C183">
        <v>1</v>
      </c>
      <c r="D183">
        <v>493593.77961500001</v>
      </c>
      <c r="E183">
        <v>5180793.1975299902</v>
      </c>
      <c r="F183" s="23">
        <v>229.44389763779529</v>
      </c>
      <c r="G183" s="23">
        <v>450.44291338582673</v>
      </c>
      <c r="I183" s="23">
        <v>434.05511811023621</v>
      </c>
      <c r="J183" s="23">
        <v>180.11799999999999</v>
      </c>
      <c r="K183" s="23">
        <v>439.46850393700788</v>
      </c>
      <c r="L183" s="23">
        <v>575.7874015748032</v>
      </c>
      <c r="M183" s="23">
        <v>137.5</v>
      </c>
      <c r="N183" s="23">
        <v>284.94099999999997</v>
      </c>
      <c r="O183" s="23">
        <v>104.82283464566929</v>
      </c>
      <c r="P183" s="23">
        <v>92.027559055118104</v>
      </c>
      <c r="Q183" t="s">
        <v>8</v>
      </c>
      <c r="R183" t="s">
        <v>38</v>
      </c>
      <c r="T183" t="s">
        <v>48</v>
      </c>
      <c r="U183" t="s">
        <v>46</v>
      </c>
      <c r="V183" t="s">
        <v>8</v>
      </c>
      <c r="W183" t="s">
        <v>48</v>
      </c>
      <c r="X183" t="s">
        <v>46</v>
      </c>
      <c r="Y183" t="s">
        <v>8</v>
      </c>
      <c r="Z183" t="s">
        <v>48</v>
      </c>
      <c r="AA183" t="s">
        <v>46</v>
      </c>
      <c r="AB183" s="38">
        <v>1999</v>
      </c>
      <c r="AC183" s="38" t="s">
        <v>8</v>
      </c>
      <c r="AD183" s="38">
        <v>229.44389763779529</v>
      </c>
      <c r="AE183" s="38">
        <v>0.86238416273472063</v>
      </c>
    </row>
    <row r="184" spans="1:31" x14ac:dyDescent="0.25">
      <c r="A184">
        <v>183</v>
      </c>
      <c r="B184" t="s">
        <v>15</v>
      </c>
      <c r="C184">
        <v>1</v>
      </c>
      <c r="D184">
        <v>493623.269814</v>
      </c>
      <c r="E184">
        <v>5180802.28675</v>
      </c>
      <c r="F184" s="23">
        <v>354.25196850393701</v>
      </c>
      <c r="G184" s="23">
        <v>496.07283464566927</v>
      </c>
      <c r="H184" s="23">
        <v>415.399</v>
      </c>
      <c r="I184" s="23">
        <v>625.49212598425197</v>
      </c>
      <c r="J184" s="23">
        <v>169.78299999999999</v>
      </c>
      <c r="K184" s="23">
        <v>483.26771653543307</v>
      </c>
      <c r="L184" s="23">
        <v>593.50393700787401</v>
      </c>
      <c r="M184" s="23">
        <v>127</v>
      </c>
      <c r="N184" s="23">
        <v>478.346</v>
      </c>
      <c r="O184" s="23">
        <v>101.87007874015748</v>
      </c>
      <c r="P184" s="23">
        <v>213.09055118110237</v>
      </c>
      <c r="Q184" t="s">
        <v>8</v>
      </c>
      <c r="R184" t="s">
        <v>38</v>
      </c>
      <c r="S184" t="s">
        <v>8</v>
      </c>
      <c r="T184" t="s">
        <v>48</v>
      </c>
      <c r="U184" t="s">
        <v>46</v>
      </c>
      <c r="V184" t="s">
        <v>8</v>
      </c>
      <c r="W184" t="s">
        <v>48</v>
      </c>
      <c r="X184" t="s">
        <v>46</v>
      </c>
      <c r="Y184" t="s">
        <v>8</v>
      </c>
      <c r="Z184" t="s">
        <v>48</v>
      </c>
      <c r="AA184" t="s">
        <v>46</v>
      </c>
      <c r="AB184" s="38">
        <v>1999</v>
      </c>
      <c r="AC184" s="38" t="s">
        <v>8</v>
      </c>
      <c r="AD184" s="38">
        <v>354.25196850393701</v>
      </c>
      <c r="AE184" s="38">
        <v>1.3314857810586218</v>
      </c>
    </row>
    <row r="185" spans="1:31" x14ac:dyDescent="0.25">
      <c r="A185">
        <v>184</v>
      </c>
      <c r="B185" t="s">
        <v>15</v>
      </c>
      <c r="C185">
        <v>2</v>
      </c>
      <c r="D185">
        <v>493655.168991999</v>
      </c>
      <c r="E185">
        <v>5180793.4742900003</v>
      </c>
      <c r="F185" s="23">
        <v>188.8041338582677</v>
      </c>
      <c r="G185" s="23">
        <v>398.8287401574803</v>
      </c>
      <c r="H185" s="23">
        <v>476.22500000000002</v>
      </c>
      <c r="I185" s="23">
        <v>511.81102362204723</v>
      </c>
      <c r="J185" s="23">
        <v>141</v>
      </c>
      <c r="K185" s="23">
        <v>581.69291338582673</v>
      </c>
      <c r="L185" s="23">
        <v>642.71653543307082</v>
      </c>
      <c r="N185" s="23">
        <v>468.012</v>
      </c>
      <c r="O185" s="23">
        <v>29.527559055118111</v>
      </c>
      <c r="P185" s="23">
        <v>111.5</v>
      </c>
      <c r="Q185" t="s">
        <v>8</v>
      </c>
      <c r="R185" t="s">
        <v>38</v>
      </c>
      <c r="S185" t="s">
        <v>8</v>
      </c>
      <c r="T185" t="s">
        <v>48</v>
      </c>
      <c r="U185" t="s">
        <v>49</v>
      </c>
      <c r="V185" t="s">
        <v>8</v>
      </c>
      <c r="W185" t="s">
        <v>48</v>
      </c>
      <c r="X185" t="s">
        <v>49</v>
      </c>
      <c r="Y185" t="s">
        <v>8</v>
      </c>
      <c r="Z185" t="s">
        <v>48</v>
      </c>
      <c r="AA185" t="s">
        <v>49</v>
      </c>
      <c r="AB185" s="38">
        <v>1999</v>
      </c>
      <c r="AC185" s="38" t="s">
        <v>8</v>
      </c>
      <c r="AD185" s="38">
        <v>188.8041338582677</v>
      </c>
      <c r="AE185" s="38">
        <v>0.74244300808917452</v>
      </c>
    </row>
    <row r="186" spans="1:31" x14ac:dyDescent="0.25">
      <c r="A186">
        <v>185</v>
      </c>
      <c r="B186" t="s">
        <v>15</v>
      </c>
      <c r="C186">
        <v>3</v>
      </c>
      <c r="D186">
        <v>493687.085563</v>
      </c>
      <c r="E186">
        <v>5180801.1080700001</v>
      </c>
      <c r="F186" s="23">
        <v>272.63779527559052</v>
      </c>
      <c r="G186" s="23">
        <v>430.81692913385825</v>
      </c>
      <c r="H186" s="23">
        <v>498.81400000000002</v>
      </c>
      <c r="I186" s="23">
        <v>478.83858267716533</v>
      </c>
      <c r="J186" s="23">
        <v>204.72399999999999</v>
      </c>
      <c r="K186" s="23">
        <v>548.22834645669286</v>
      </c>
      <c r="L186" s="23">
        <v>636.81102362204729</v>
      </c>
      <c r="M186" s="23">
        <v>57.5</v>
      </c>
      <c r="N186" s="23">
        <v>436.51600000000002</v>
      </c>
      <c r="O186" s="23">
        <v>51.181102362204726</v>
      </c>
      <c r="Q186" t="s">
        <v>8</v>
      </c>
      <c r="R186" t="s">
        <v>38</v>
      </c>
      <c r="S186" t="s">
        <v>8</v>
      </c>
      <c r="T186" t="s">
        <v>48</v>
      </c>
      <c r="U186" t="s">
        <v>50</v>
      </c>
      <c r="V186" t="s">
        <v>8</v>
      </c>
      <c r="W186" t="s">
        <v>48</v>
      </c>
      <c r="X186" t="s">
        <v>92</v>
      </c>
      <c r="Y186" t="s">
        <v>8</v>
      </c>
      <c r="Z186" t="s">
        <v>48</v>
      </c>
      <c r="AA186" t="s">
        <v>104</v>
      </c>
      <c r="AB186" s="38">
        <v>1999</v>
      </c>
      <c r="AC186" s="38" t="s">
        <v>8</v>
      </c>
      <c r="AD186" s="38">
        <v>272.63779527559052</v>
      </c>
      <c r="AE186" s="38">
        <v>1.009110810103693</v>
      </c>
    </row>
    <row r="187" spans="1:31" x14ac:dyDescent="0.25">
      <c r="A187">
        <v>186</v>
      </c>
      <c r="B187" t="s">
        <v>15</v>
      </c>
      <c r="C187">
        <v>4</v>
      </c>
      <c r="D187">
        <v>493718.99832999799</v>
      </c>
      <c r="E187">
        <v>5180805.1860999903</v>
      </c>
      <c r="F187" s="23">
        <v>276.54035433070862</v>
      </c>
      <c r="G187" s="23">
        <v>422.99212598425197</v>
      </c>
      <c r="H187" s="23">
        <v>471.10700000000003</v>
      </c>
      <c r="I187" s="23">
        <v>533.46456692913387</v>
      </c>
      <c r="J187" s="23">
        <v>507.87400000000002</v>
      </c>
      <c r="K187" s="23">
        <v>536.90944881889766</v>
      </c>
      <c r="L187" s="23">
        <v>645.17716535433067</v>
      </c>
      <c r="M187" s="23">
        <v>624</v>
      </c>
      <c r="N187" s="23">
        <v>347.44099999999997</v>
      </c>
      <c r="O187" s="23">
        <v>15.255905511811024</v>
      </c>
      <c r="P187" s="23">
        <v>573.85120350109412</v>
      </c>
      <c r="Q187" t="s">
        <v>8</v>
      </c>
      <c r="R187" t="s">
        <v>38</v>
      </c>
      <c r="S187" t="s">
        <v>8</v>
      </c>
      <c r="T187" t="s">
        <v>48</v>
      </c>
      <c r="U187" t="s">
        <v>45</v>
      </c>
      <c r="V187" t="s">
        <v>8</v>
      </c>
      <c r="W187" t="s">
        <v>48</v>
      </c>
      <c r="X187" t="s">
        <v>45</v>
      </c>
      <c r="Y187" t="s">
        <v>8</v>
      </c>
      <c r="Z187" t="s">
        <v>48</v>
      </c>
      <c r="AA187" t="s">
        <v>90</v>
      </c>
      <c r="AB187" s="38">
        <v>1999</v>
      </c>
      <c r="AC187" s="38" t="s">
        <v>8</v>
      </c>
      <c r="AD187" s="38">
        <v>276.54035433070862</v>
      </c>
      <c r="AE187" s="38">
        <v>1.0627866130205685</v>
      </c>
    </row>
    <row r="188" spans="1:31" x14ac:dyDescent="0.25">
      <c r="A188">
        <v>187</v>
      </c>
      <c r="B188" t="s">
        <v>15</v>
      </c>
      <c r="C188">
        <v>5</v>
      </c>
      <c r="D188">
        <v>493750.88386399799</v>
      </c>
      <c r="E188">
        <v>5180783.1506200004</v>
      </c>
      <c r="F188" s="23">
        <v>122.73622047244095</v>
      </c>
      <c r="G188" s="23">
        <v>375.50196850393701</v>
      </c>
      <c r="H188" s="23">
        <v>224.65100000000001</v>
      </c>
      <c r="I188" s="23">
        <v>326.77165354330708</v>
      </c>
      <c r="J188" s="23">
        <v>135.827</v>
      </c>
      <c r="K188" s="23">
        <v>308.07086614173227</v>
      </c>
      <c r="L188" s="23">
        <v>477.36220472440942</v>
      </c>
      <c r="M188" s="23">
        <v>261.31889763779526</v>
      </c>
      <c r="N188" s="23">
        <v>298.72000000000003</v>
      </c>
      <c r="O188" s="23">
        <v>140.25590551181102</v>
      </c>
      <c r="P188" s="23">
        <v>177.24288840262582</v>
      </c>
      <c r="Q188" t="s">
        <v>8</v>
      </c>
      <c r="R188" t="s">
        <v>38</v>
      </c>
      <c r="S188" t="s">
        <v>8</v>
      </c>
      <c r="T188" t="s">
        <v>48</v>
      </c>
      <c r="U188" t="s">
        <v>38</v>
      </c>
      <c r="V188" t="s">
        <v>8</v>
      </c>
      <c r="W188" t="s">
        <v>48</v>
      </c>
      <c r="X188" t="s">
        <v>38</v>
      </c>
      <c r="Y188" t="s">
        <v>8</v>
      </c>
      <c r="Z188" t="s">
        <v>48</v>
      </c>
      <c r="AA188" t="s">
        <v>38</v>
      </c>
      <c r="AB188" s="38">
        <v>1999</v>
      </c>
      <c r="AC188" s="38" t="s">
        <v>8</v>
      </c>
      <c r="AD188" s="38">
        <v>122.73622047244095</v>
      </c>
      <c r="AE188" s="38">
        <v>0.4863058306002192</v>
      </c>
    </row>
    <row r="189" spans="1:31" x14ac:dyDescent="0.25">
      <c r="A189">
        <v>188</v>
      </c>
      <c r="B189" t="s">
        <v>15</v>
      </c>
      <c r="C189">
        <v>5</v>
      </c>
      <c r="D189">
        <v>493782.808423999</v>
      </c>
      <c r="E189">
        <v>5180798.5634500002</v>
      </c>
      <c r="F189" s="23">
        <v>129.89173228346456</v>
      </c>
      <c r="G189" s="23">
        <v>358.76968503937007</v>
      </c>
      <c r="H189" s="23">
        <v>409.83800000000002</v>
      </c>
      <c r="I189" s="23">
        <v>465.05905511811022</v>
      </c>
      <c r="J189" s="23">
        <v>199.803</v>
      </c>
      <c r="K189" s="23">
        <v>309.05511811023621</v>
      </c>
      <c r="L189" s="23">
        <v>475.88582677165351</v>
      </c>
      <c r="M189" s="23">
        <v>324.31102362204723</v>
      </c>
      <c r="N189" s="23">
        <v>257.38200000000001</v>
      </c>
      <c r="O189" s="23">
        <v>302.65748031496065</v>
      </c>
      <c r="P189" s="23">
        <v>264.77024070021884</v>
      </c>
      <c r="Q189" t="s">
        <v>8</v>
      </c>
      <c r="R189" t="s">
        <v>38</v>
      </c>
      <c r="S189" t="s">
        <v>8</v>
      </c>
      <c r="T189" t="s">
        <v>48</v>
      </c>
      <c r="U189" t="s">
        <v>38</v>
      </c>
      <c r="V189" t="s">
        <v>8</v>
      </c>
      <c r="W189" t="s">
        <v>48</v>
      </c>
      <c r="X189" t="s">
        <v>38</v>
      </c>
      <c r="Y189" t="s">
        <v>8</v>
      </c>
      <c r="Z189" t="s">
        <v>48</v>
      </c>
      <c r="AA189" t="s">
        <v>38</v>
      </c>
      <c r="AB189" s="38">
        <v>1999</v>
      </c>
      <c r="AC189" s="38" t="s">
        <v>8</v>
      </c>
      <c r="AD189" s="38">
        <v>129.89173228346456</v>
      </c>
      <c r="AE189" s="38">
        <v>0.51465742152615013</v>
      </c>
    </row>
    <row r="190" spans="1:31" x14ac:dyDescent="0.25">
      <c r="A190">
        <v>189</v>
      </c>
      <c r="B190" t="s">
        <v>15</v>
      </c>
      <c r="C190">
        <v>6</v>
      </c>
      <c r="D190">
        <v>493814.71713100001</v>
      </c>
      <c r="E190">
        <v>5180798.7527299803</v>
      </c>
      <c r="F190" s="23">
        <v>288.36122047244095</v>
      </c>
      <c r="G190" s="23">
        <v>487.31299212598424</v>
      </c>
      <c r="H190" s="23">
        <v>449.84699999999998</v>
      </c>
      <c r="I190" s="23">
        <v>689.96062992125985</v>
      </c>
      <c r="J190" s="23">
        <v>93</v>
      </c>
      <c r="K190" s="23">
        <v>531.98818897637796</v>
      </c>
      <c r="L190" s="23">
        <v>558.07086614173227</v>
      </c>
      <c r="M190" s="23">
        <v>45</v>
      </c>
      <c r="N190" s="23">
        <v>409.94099999999997</v>
      </c>
      <c r="O190" s="23">
        <v>550.19685039370074</v>
      </c>
      <c r="P190" s="23">
        <v>204.5</v>
      </c>
      <c r="Q190" t="s">
        <v>8</v>
      </c>
      <c r="R190" t="s">
        <v>38</v>
      </c>
      <c r="S190" t="s">
        <v>8</v>
      </c>
      <c r="T190" t="s">
        <v>48</v>
      </c>
      <c r="U190" t="s">
        <v>47</v>
      </c>
      <c r="V190" t="s">
        <v>8</v>
      </c>
      <c r="W190" t="s">
        <v>48</v>
      </c>
      <c r="X190" t="s">
        <v>47</v>
      </c>
      <c r="Y190" t="s">
        <v>8</v>
      </c>
      <c r="Z190" t="s">
        <v>48</v>
      </c>
      <c r="AA190" t="s">
        <v>47</v>
      </c>
      <c r="AB190" s="38">
        <v>1999</v>
      </c>
      <c r="AC190" s="38" t="s">
        <v>8</v>
      </c>
      <c r="AD190" s="38">
        <v>288.36122047244095</v>
      </c>
      <c r="AE190" s="38">
        <v>1.1241719419064313</v>
      </c>
    </row>
    <row r="191" spans="1:31" x14ac:dyDescent="0.25">
      <c r="A191">
        <v>190</v>
      </c>
      <c r="B191" t="s">
        <v>24</v>
      </c>
      <c r="C191">
        <v>1</v>
      </c>
      <c r="D191">
        <v>493846.60920200002</v>
      </c>
      <c r="E191">
        <v>5180782.7183499904</v>
      </c>
      <c r="F191" s="23">
        <v>218.79429133858267</v>
      </c>
      <c r="G191" s="23">
        <v>476.14173228346453</v>
      </c>
      <c r="H191" s="23">
        <v>647.48500000000001</v>
      </c>
      <c r="I191" s="23">
        <v>86.5</v>
      </c>
      <c r="J191" s="23">
        <v>342.52</v>
      </c>
      <c r="K191" s="23">
        <v>554.62598425196848</v>
      </c>
      <c r="L191" s="23">
        <v>212</v>
      </c>
      <c r="M191" s="23">
        <v>300.68897637795277</v>
      </c>
      <c r="N191" s="23">
        <v>464.07499999999999</v>
      </c>
      <c r="P191" s="23">
        <v>275.59055118110234</v>
      </c>
      <c r="Q191" t="s">
        <v>8</v>
      </c>
      <c r="R191" t="s">
        <v>38</v>
      </c>
      <c r="S191" t="s">
        <v>48</v>
      </c>
      <c r="T191" t="s">
        <v>50</v>
      </c>
      <c r="U191" t="s">
        <v>8</v>
      </c>
      <c r="V191" t="s">
        <v>48</v>
      </c>
      <c r="W191" t="s">
        <v>92</v>
      </c>
      <c r="X191" t="s">
        <v>8</v>
      </c>
      <c r="Y191" t="s">
        <v>48</v>
      </c>
      <c r="AA191" t="s">
        <v>50</v>
      </c>
      <c r="AB191" s="38">
        <v>1999</v>
      </c>
      <c r="AC191" s="38" t="s">
        <v>8</v>
      </c>
      <c r="AD191" s="38">
        <v>218.79429133858267</v>
      </c>
      <c r="AE191" s="38">
        <v>0.88754789803195211</v>
      </c>
    </row>
    <row r="192" spans="1:31" x14ac:dyDescent="0.25">
      <c r="A192">
        <v>191</v>
      </c>
      <c r="B192" t="s">
        <v>24</v>
      </c>
      <c r="C192">
        <v>1</v>
      </c>
      <c r="D192">
        <v>493878.54757200001</v>
      </c>
      <c r="E192">
        <v>5180811.9108300004</v>
      </c>
      <c r="F192" s="23">
        <v>226.10728346456693</v>
      </c>
      <c r="G192" s="23">
        <v>489.37007874015745</v>
      </c>
      <c r="H192" s="23">
        <v>588.92200000000003</v>
      </c>
      <c r="I192" s="23">
        <v>85.5</v>
      </c>
      <c r="J192" s="23">
        <v>317.42099999999999</v>
      </c>
      <c r="K192" s="23">
        <v>514.763779527559</v>
      </c>
      <c r="L192" s="23">
        <v>150.5</v>
      </c>
      <c r="M192" s="23">
        <v>359.25196850393701</v>
      </c>
      <c r="N192" s="23">
        <v>495.07900000000001</v>
      </c>
      <c r="P192" s="23">
        <v>450.88113985751784</v>
      </c>
      <c r="Q192" t="s">
        <v>8</v>
      </c>
      <c r="R192" t="s">
        <v>38</v>
      </c>
      <c r="S192" t="s">
        <v>48</v>
      </c>
      <c r="T192" t="s">
        <v>50</v>
      </c>
      <c r="U192" t="s">
        <v>8</v>
      </c>
      <c r="V192" t="s">
        <v>48</v>
      </c>
      <c r="W192" t="s">
        <v>92</v>
      </c>
      <c r="X192" t="s">
        <v>8</v>
      </c>
      <c r="Y192" t="s">
        <v>48</v>
      </c>
      <c r="AA192" t="s">
        <v>50</v>
      </c>
      <c r="AB192" s="38">
        <v>1999</v>
      </c>
      <c r="AC192" s="38" t="s">
        <v>8</v>
      </c>
      <c r="AD192" s="38">
        <v>226.10728346456693</v>
      </c>
      <c r="AE192" s="38">
        <v>0.91721334656825482</v>
      </c>
    </row>
    <row r="193" spans="1:31" x14ac:dyDescent="0.25">
      <c r="A193">
        <v>192</v>
      </c>
      <c r="B193" t="s">
        <v>24</v>
      </c>
      <c r="C193">
        <v>2</v>
      </c>
      <c r="D193">
        <v>493910.45270800003</v>
      </c>
      <c r="E193">
        <v>5180808.6558299903</v>
      </c>
      <c r="F193" s="23">
        <v>204.89173228346456</v>
      </c>
      <c r="G193" s="23">
        <v>444.73425196850394</v>
      </c>
      <c r="H193" s="23">
        <v>426.86500000000001</v>
      </c>
      <c r="I193" s="23">
        <v>256.5</v>
      </c>
      <c r="J193" s="23">
        <v>339.56700000000001</v>
      </c>
      <c r="K193" s="23">
        <v>506.88976377952753</v>
      </c>
      <c r="L193" s="23">
        <v>170</v>
      </c>
      <c r="M193" s="23">
        <v>296.25984251968504</v>
      </c>
      <c r="N193" s="23">
        <v>434.05500000000001</v>
      </c>
      <c r="P193" s="23">
        <v>414.66083150984679</v>
      </c>
      <c r="Q193" t="s">
        <v>8</v>
      </c>
      <c r="R193" t="s">
        <v>38</v>
      </c>
      <c r="S193" t="s">
        <v>48</v>
      </c>
      <c r="T193" t="s">
        <v>49</v>
      </c>
      <c r="U193" t="s">
        <v>8</v>
      </c>
      <c r="V193" t="s">
        <v>48</v>
      </c>
      <c r="W193" t="s">
        <v>49</v>
      </c>
      <c r="X193" t="s">
        <v>8</v>
      </c>
      <c r="Y193" t="s">
        <v>48</v>
      </c>
      <c r="Z193" t="s">
        <v>104</v>
      </c>
      <c r="AA193" t="s">
        <v>8</v>
      </c>
      <c r="AB193" s="38">
        <v>1999</v>
      </c>
      <c r="AC193" s="38" t="s">
        <v>8</v>
      </c>
      <c r="AD193" s="38">
        <v>204.89173228346456</v>
      </c>
      <c r="AE193" s="38">
        <v>0.76820222645919178</v>
      </c>
    </row>
    <row r="194" spans="1:31" x14ac:dyDescent="0.25">
      <c r="A194">
        <v>193</v>
      </c>
      <c r="B194" t="s">
        <v>24</v>
      </c>
      <c r="C194">
        <v>3</v>
      </c>
      <c r="D194">
        <v>493942.357093998</v>
      </c>
      <c r="E194">
        <v>5180804.6231500003</v>
      </c>
      <c r="F194" s="23">
        <v>258.90748031496065</v>
      </c>
      <c r="G194" s="23">
        <v>485.3838582677165</v>
      </c>
      <c r="H194" s="23">
        <v>561.06799999999998</v>
      </c>
      <c r="I194" s="23">
        <v>419.29133858267716</v>
      </c>
      <c r="J194" s="23">
        <v>240.65</v>
      </c>
      <c r="K194" s="23">
        <v>536.41732283464569</v>
      </c>
      <c r="L194" s="23">
        <v>531.00393700787401</v>
      </c>
      <c r="M194" s="23">
        <v>287.40157480314963</v>
      </c>
      <c r="N194" s="23">
        <v>462.10599999999999</v>
      </c>
      <c r="O194" s="23">
        <v>366.6338582677165</v>
      </c>
      <c r="P194" s="23">
        <v>397.70240700218818</v>
      </c>
      <c r="Q194" t="s">
        <v>8</v>
      </c>
      <c r="R194" t="s">
        <v>38</v>
      </c>
      <c r="S194" t="s">
        <v>48</v>
      </c>
      <c r="T194" t="s">
        <v>38</v>
      </c>
      <c r="U194" t="s">
        <v>8</v>
      </c>
      <c r="V194" t="s">
        <v>48</v>
      </c>
      <c r="W194" t="s">
        <v>38</v>
      </c>
      <c r="X194" t="s">
        <v>8</v>
      </c>
      <c r="Y194" t="s">
        <v>48</v>
      </c>
      <c r="Z194" t="s">
        <v>38</v>
      </c>
      <c r="AA194" t="s">
        <v>8</v>
      </c>
      <c r="AB194" s="38">
        <v>1999</v>
      </c>
      <c r="AC194" s="38" t="s">
        <v>8</v>
      </c>
      <c r="AD194" s="38">
        <v>258.90748031496065</v>
      </c>
      <c r="AE194" s="38">
        <v>0.98609005733136235</v>
      </c>
    </row>
    <row r="195" spans="1:31" x14ac:dyDescent="0.25">
      <c r="A195">
        <v>194</v>
      </c>
      <c r="B195" t="s">
        <v>24</v>
      </c>
      <c r="C195">
        <v>4</v>
      </c>
      <c r="D195">
        <v>493976.07760600001</v>
      </c>
      <c r="E195">
        <v>5180793.5362799903</v>
      </c>
      <c r="F195" s="23">
        <v>190.45767716535431</v>
      </c>
      <c r="G195" s="23">
        <v>495.71850393700782</v>
      </c>
      <c r="H195" s="23">
        <v>511.65800000000002</v>
      </c>
      <c r="I195" s="23">
        <v>155.51181102362204</v>
      </c>
      <c r="J195" s="23">
        <v>221.45699999999999</v>
      </c>
      <c r="K195" s="23">
        <v>583.66141732283461</v>
      </c>
      <c r="L195" s="23">
        <v>506.5627563576702</v>
      </c>
      <c r="M195" s="23">
        <v>204.23228346456693</v>
      </c>
      <c r="N195" s="23">
        <v>493.60199999999998</v>
      </c>
      <c r="O195" s="23">
        <v>405.01968503937007</v>
      </c>
      <c r="P195" s="23">
        <v>221.00656455142231</v>
      </c>
      <c r="Q195" t="s">
        <v>8</v>
      </c>
      <c r="R195" t="s">
        <v>38</v>
      </c>
      <c r="S195" t="s">
        <v>48</v>
      </c>
      <c r="T195" t="s">
        <v>45</v>
      </c>
      <c r="U195" t="s">
        <v>8</v>
      </c>
      <c r="V195" t="s">
        <v>48</v>
      </c>
      <c r="W195" t="s">
        <v>45</v>
      </c>
      <c r="X195" t="s">
        <v>8</v>
      </c>
      <c r="Y195" t="s">
        <v>48</v>
      </c>
      <c r="Z195" t="s">
        <v>45</v>
      </c>
      <c r="AA195" t="s">
        <v>8</v>
      </c>
      <c r="AB195" s="38">
        <v>1999</v>
      </c>
      <c r="AC195" s="38" t="s">
        <v>8</v>
      </c>
      <c r="AD195" s="38">
        <v>190.45767716535431</v>
      </c>
      <c r="AE195" s="38">
        <v>0.74798031206916538</v>
      </c>
    </row>
    <row r="196" spans="1:31" x14ac:dyDescent="0.25">
      <c r="A196">
        <v>195</v>
      </c>
      <c r="B196" t="s">
        <v>24</v>
      </c>
      <c r="C196">
        <v>4</v>
      </c>
      <c r="D196">
        <v>494006.16654900002</v>
      </c>
      <c r="E196">
        <v>5180797.1138899904</v>
      </c>
      <c r="F196" s="23">
        <v>164.68011811023621</v>
      </c>
      <c r="G196" s="23">
        <v>494.83267716535431</v>
      </c>
      <c r="H196" s="23">
        <v>556.73699999999997</v>
      </c>
      <c r="I196" s="23">
        <v>285.43307086614175</v>
      </c>
      <c r="J196" s="23">
        <v>273.13</v>
      </c>
      <c r="K196" s="23">
        <v>502.46062992125985</v>
      </c>
      <c r="L196" s="23">
        <v>412.63330598851513</v>
      </c>
      <c r="M196" s="23">
        <v>355.80708661417322</v>
      </c>
      <c r="N196" s="23">
        <v>484.74400000000003</v>
      </c>
      <c r="O196" s="23">
        <v>423.72047244094489</v>
      </c>
      <c r="P196" s="23">
        <v>227.02407002188184</v>
      </c>
      <c r="Q196" t="s">
        <v>8</v>
      </c>
      <c r="R196" t="s">
        <v>38</v>
      </c>
      <c r="S196" t="s">
        <v>48</v>
      </c>
      <c r="T196" t="s">
        <v>45</v>
      </c>
      <c r="U196" t="s">
        <v>8</v>
      </c>
      <c r="V196" t="s">
        <v>48</v>
      </c>
      <c r="W196" t="s">
        <v>45</v>
      </c>
      <c r="X196" t="s">
        <v>8</v>
      </c>
      <c r="Y196" t="s">
        <v>48</v>
      </c>
      <c r="Z196" t="s">
        <v>45</v>
      </c>
      <c r="AA196" t="s">
        <v>8</v>
      </c>
      <c r="AB196" s="38">
        <v>1999</v>
      </c>
      <c r="AC196" s="38" t="s">
        <v>8</v>
      </c>
      <c r="AD196" s="38">
        <v>164.68011811023621</v>
      </c>
      <c r="AE196" s="38">
        <v>0.64674466248341078</v>
      </c>
    </row>
    <row r="197" spans="1:31" x14ac:dyDescent="0.25">
      <c r="A197">
        <v>196</v>
      </c>
      <c r="B197" t="s">
        <v>24</v>
      </c>
      <c r="C197">
        <v>5</v>
      </c>
      <c r="D197">
        <v>494038.07558499801</v>
      </c>
      <c r="E197">
        <v>5180797.63772</v>
      </c>
      <c r="F197" s="23">
        <v>240.62007874015748</v>
      </c>
      <c r="G197" s="23">
        <v>462.3031496062992</v>
      </c>
      <c r="H197" s="23">
        <v>510.23099999999999</v>
      </c>
      <c r="I197" s="23">
        <v>235.72834645669292</v>
      </c>
      <c r="J197" s="23">
        <v>310.03899999999999</v>
      </c>
      <c r="K197" s="23">
        <v>653.54330708661416</v>
      </c>
      <c r="L197" s="23">
        <v>75</v>
      </c>
      <c r="M197" s="23">
        <v>362.6968503937008</v>
      </c>
      <c r="N197" s="23">
        <v>547.24400000000003</v>
      </c>
      <c r="O197" s="23">
        <v>148.62204724409449</v>
      </c>
      <c r="P197" s="23">
        <v>422.31947483588618</v>
      </c>
      <c r="Q197" t="s">
        <v>8</v>
      </c>
      <c r="R197" t="s">
        <v>38</v>
      </c>
      <c r="S197" t="s">
        <v>48</v>
      </c>
      <c r="T197" t="s">
        <v>46</v>
      </c>
      <c r="U197" t="s">
        <v>8</v>
      </c>
      <c r="V197" t="s">
        <v>48</v>
      </c>
      <c r="W197" t="s">
        <v>46</v>
      </c>
      <c r="X197" t="s">
        <v>8</v>
      </c>
      <c r="Y197" t="s">
        <v>48</v>
      </c>
      <c r="Z197" t="s">
        <v>46</v>
      </c>
      <c r="AA197" t="s">
        <v>8</v>
      </c>
      <c r="AB197" s="38">
        <v>1999</v>
      </c>
      <c r="AC197" s="38" t="s">
        <v>8</v>
      </c>
      <c r="AD197" s="38">
        <v>240.62007874015748</v>
      </c>
      <c r="AE197" s="38">
        <v>0.92463577361230898</v>
      </c>
    </row>
    <row r="198" spans="1:31" x14ac:dyDescent="0.25">
      <c r="A198">
        <v>197</v>
      </c>
      <c r="B198" t="s">
        <v>24</v>
      </c>
      <c r="C198">
        <v>6</v>
      </c>
      <c r="D198">
        <v>494069.977149999</v>
      </c>
      <c r="E198">
        <v>5180790.6054199804</v>
      </c>
      <c r="F198" s="23">
        <v>134.74409448818898</v>
      </c>
      <c r="G198" s="23">
        <v>485.03937007874015</v>
      </c>
      <c r="H198" s="23">
        <v>488.08600000000001</v>
      </c>
      <c r="I198" s="23">
        <v>17</v>
      </c>
      <c r="J198" s="23">
        <v>278.05099999999999</v>
      </c>
      <c r="K198" s="23">
        <v>561.51574803149606</v>
      </c>
      <c r="M198" s="23">
        <v>291.8307086614173</v>
      </c>
      <c r="N198" s="23">
        <v>414.86200000000002</v>
      </c>
      <c r="O198" s="23">
        <v>110.5</v>
      </c>
      <c r="P198" s="23">
        <v>282.82275711159735</v>
      </c>
      <c r="Q198" t="s">
        <v>8</v>
      </c>
      <c r="R198" t="s">
        <v>38</v>
      </c>
      <c r="S198" t="s">
        <v>48</v>
      </c>
      <c r="T198" t="s">
        <v>47</v>
      </c>
      <c r="U198" t="s">
        <v>8</v>
      </c>
      <c r="V198" t="s">
        <v>48</v>
      </c>
      <c r="W198" t="s">
        <v>47</v>
      </c>
      <c r="X198" t="s">
        <v>8</v>
      </c>
      <c r="Y198" t="s">
        <v>48</v>
      </c>
      <c r="Z198" t="s">
        <v>47</v>
      </c>
      <c r="AA198" t="s">
        <v>8</v>
      </c>
      <c r="AB198" s="38">
        <v>1999</v>
      </c>
      <c r="AC198" s="38" t="s">
        <v>8</v>
      </c>
      <c r="AD198" s="38">
        <v>134.74409448818898</v>
      </c>
      <c r="AE198" s="38">
        <v>0.56001137947288127</v>
      </c>
    </row>
    <row r="199" spans="1:31" x14ac:dyDescent="0.25">
      <c r="A199">
        <v>198</v>
      </c>
      <c r="B199" t="s">
        <v>24</v>
      </c>
      <c r="C199">
        <v>6</v>
      </c>
      <c r="D199">
        <v>494101.90357700002</v>
      </c>
      <c r="E199">
        <v>5180808.7980000004</v>
      </c>
      <c r="F199" s="23">
        <v>249.50787401574803</v>
      </c>
      <c r="G199" s="23">
        <v>489.66535433070868</v>
      </c>
      <c r="H199" s="23">
        <v>462.00299999999999</v>
      </c>
      <c r="J199" s="23">
        <v>276.08300000000003</v>
      </c>
      <c r="K199" s="23">
        <v>558.56299212598424</v>
      </c>
      <c r="M199" s="23">
        <v>292.32283464566927</v>
      </c>
      <c r="N199" s="23">
        <v>473.42500000000001</v>
      </c>
      <c r="O199" s="23">
        <v>135</v>
      </c>
      <c r="P199" s="23">
        <v>368.70897155361047</v>
      </c>
      <c r="Q199" t="s">
        <v>8</v>
      </c>
      <c r="R199" t="s">
        <v>38</v>
      </c>
      <c r="S199" t="s">
        <v>48</v>
      </c>
      <c r="T199" t="s">
        <v>47</v>
      </c>
      <c r="U199" t="s">
        <v>8</v>
      </c>
      <c r="V199" t="s">
        <v>48</v>
      </c>
      <c r="W199" t="s">
        <v>47</v>
      </c>
      <c r="X199" t="s">
        <v>8</v>
      </c>
      <c r="Y199" t="s">
        <v>48</v>
      </c>
      <c r="Z199" t="s">
        <v>47</v>
      </c>
      <c r="AA199" t="s">
        <v>8</v>
      </c>
      <c r="AB199" s="38">
        <v>1999</v>
      </c>
      <c r="AC199" s="38" t="s">
        <v>8</v>
      </c>
      <c r="AD199" s="38">
        <v>249.50787401574803</v>
      </c>
      <c r="AE199" s="38">
        <v>1.0369823571685566</v>
      </c>
    </row>
    <row r="200" spans="1:31" x14ac:dyDescent="0.25">
      <c r="A200">
        <v>199</v>
      </c>
      <c r="B200" t="s">
        <v>24</v>
      </c>
      <c r="C200">
        <v>7</v>
      </c>
      <c r="D200">
        <v>494133.78745300003</v>
      </c>
      <c r="E200">
        <v>5180783.6531300005</v>
      </c>
      <c r="F200" s="23">
        <v>208.77952755905511</v>
      </c>
      <c r="G200" s="23">
        <v>482.7755905511811</v>
      </c>
      <c r="H200" s="23">
        <v>479.22699999999998</v>
      </c>
      <c r="I200" s="23">
        <v>36</v>
      </c>
      <c r="J200" s="23">
        <v>319.88200000000001</v>
      </c>
      <c r="K200" s="23">
        <v>628.44488188976379</v>
      </c>
      <c r="M200" s="23">
        <v>373.03149606299212</v>
      </c>
      <c r="N200" s="23">
        <v>534.94100000000003</v>
      </c>
      <c r="O200" s="23">
        <v>205</v>
      </c>
      <c r="P200" s="23">
        <v>443.6542669584245</v>
      </c>
      <c r="Q200" t="s">
        <v>8</v>
      </c>
      <c r="R200" t="s">
        <v>38</v>
      </c>
      <c r="S200" t="s">
        <v>48</v>
      </c>
      <c r="T200" t="s">
        <v>47</v>
      </c>
      <c r="U200" t="s">
        <v>8</v>
      </c>
      <c r="V200" t="s">
        <v>48</v>
      </c>
      <c r="W200" t="s">
        <v>47</v>
      </c>
      <c r="X200" t="s">
        <v>8</v>
      </c>
      <c r="Y200" t="s">
        <v>48</v>
      </c>
      <c r="Z200" t="s">
        <v>47</v>
      </c>
      <c r="AA200" t="s">
        <v>8</v>
      </c>
      <c r="AB200" s="38">
        <v>1999</v>
      </c>
      <c r="AC200" s="38" t="s">
        <v>8</v>
      </c>
      <c r="AD200" s="38">
        <v>208.77952755905511</v>
      </c>
      <c r="AE200" s="38">
        <v>0.86771083866901078</v>
      </c>
    </row>
    <row r="201" spans="1:31" x14ac:dyDescent="0.25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 s="23">
        <v>340.5068897637795</v>
      </c>
      <c r="G201" s="23">
        <v>519.6850393700787</v>
      </c>
      <c r="H201" s="23">
        <v>413.57799999999997</v>
      </c>
      <c r="I201" s="23">
        <v>340.05905511811022</v>
      </c>
      <c r="J201" s="23">
        <v>244.58699999999999</v>
      </c>
      <c r="K201" s="23">
        <v>188.97637795275591</v>
      </c>
      <c r="M201" s="23">
        <v>269.19291338582678</v>
      </c>
      <c r="Q201" t="s">
        <v>8</v>
      </c>
      <c r="R201" t="s">
        <v>38</v>
      </c>
      <c r="S201" t="s">
        <v>45</v>
      </c>
      <c r="T201" t="s">
        <v>8</v>
      </c>
      <c r="U201" t="s">
        <v>48</v>
      </c>
      <c r="V201" t="s">
        <v>45</v>
      </c>
      <c r="W201" t="s">
        <v>8</v>
      </c>
      <c r="X201" t="s">
        <v>48</v>
      </c>
      <c r="Y201" t="s">
        <v>90</v>
      </c>
      <c r="Z201" t="s">
        <v>8</v>
      </c>
      <c r="AA201" t="s">
        <v>48</v>
      </c>
      <c r="AB201" s="38">
        <v>1999</v>
      </c>
      <c r="AC201" s="38" t="s">
        <v>8</v>
      </c>
      <c r="AD201" s="38">
        <v>340.5068897637795</v>
      </c>
      <c r="AE201" s="38">
        <v>1.0581896485802817</v>
      </c>
    </row>
    <row r="202" spans="1:31" x14ac:dyDescent="0.25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 s="23">
        <v>217.35236220472441</v>
      </c>
      <c r="G202" s="23">
        <v>488.23818897637796</v>
      </c>
      <c r="H202" s="23">
        <v>387.69200000000001</v>
      </c>
      <c r="I202" s="23">
        <v>334.15354330708664</v>
      </c>
      <c r="J202" s="23">
        <v>365.65</v>
      </c>
      <c r="K202" s="23">
        <v>444.8818897637795</v>
      </c>
      <c r="L202" s="23">
        <v>302.16535433070868</v>
      </c>
      <c r="M202" s="23">
        <v>299.70472440944883</v>
      </c>
      <c r="N202" s="23">
        <v>472.93299999999999</v>
      </c>
      <c r="O202" s="23">
        <v>24.606299212598426</v>
      </c>
      <c r="P202" s="23">
        <v>390.59080962800874</v>
      </c>
      <c r="Q202" t="s">
        <v>8</v>
      </c>
      <c r="R202" t="s">
        <v>38</v>
      </c>
      <c r="S202" t="s">
        <v>45</v>
      </c>
      <c r="T202" t="s">
        <v>8</v>
      </c>
      <c r="U202" t="s">
        <v>48</v>
      </c>
      <c r="V202" t="s">
        <v>45</v>
      </c>
      <c r="W202" t="s">
        <v>8</v>
      </c>
      <c r="X202" t="s">
        <v>48</v>
      </c>
      <c r="Y202" t="s">
        <v>90</v>
      </c>
      <c r="Z202" t="s">
        <v>8</v>
      </c>
      <c r="AA202" t="s">
        <v>48</v>
      </c>
      <c r="AB202" s="38">
        <v>1999</v>
      </c>
      <c r="AC202" s="38" t="s">
        <v>8</v>
      </c>
      <c r="AD202" s="38">
        <v>217.35236220472441</v>
      </c>
      <c r="AE202" s="38">
        <v>0.67546362994026288</v>
      </c>
    </row>
    <row r="203" spans="1:31" x14ac:dyDescent="0.25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 s="23">
        <v>216.5994094488189</v>
      </c>
      <c r="G203" s="23">
        <v>457.67716535433073</v>
      </c>
      <c r="I203" s="23">
        <v>467.0275590551181</v>
      </c>
      <c r="J203" s="23">
        <v>543.30700000000002</v>
      </c>
      <c r="K203" s="23">
        <v>54.5</v>
      </c>
      <c r="L203" s="23">
        <v>405.51181102362204</v>
      </c>
      <c r="M203" s="23">
        <v>543.79921259842524</v>
      </c>
      <c r="O203" s="23">
        <v>135.82677165354332</v>
      </c>
      <c r="P203" s="23">
        <v>540.48140043763669</v>
      </c>
      <c r="Q203" t="s">
        <v>8</v>
      </c>
      <c r="R203" t="s">
        <v>38</v>
      </c>
      <c r="T203" t="s">
        <v>8</v>
      </c>
      <c r="U203" t="s">
        <v>48</v>
      </c>
      <c r="V203" t="s">
        <v>49</v>
      </c>
      <c r="W203" t="s">
        <v>8</v>
      </c>
      <c r="X203" t="s">
        <v>48</v>
      </c>
      <c r="Y203" t="s">
        <v>92</v>
      </c>
      <c r="Z203" t="s">
        <v>8</v>
      </c>
      <c r="AA203" t="s">
        <v>48</v>
      </c>
      <c r="AB203" s="38">
        <v>1999</v>
      </c>
      <c r="AC203" s="38" t="s">
        <v>8</v>
      </c>
      <c r="AD203" s="38">
        <v>216.5994094488189</v>
      </c>
      <c r="AE203" s="38">
        <v>0.80544051132292094</v>
      </c>
    </row>
    <row r="204" spans="1:31" x14ac:dyDescent="0.25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 s="23">
        <v>192.79035433070865</v>
      </c>
      <c r="G204" s="23">
        <v>436.26968503937007</v>
      </c>
      <c r="I204" s="23">
        <v>313.97637795275591</v>
      </c>
      <c r="J204" s="23">
        <v>472.44099999999997</v>
      </c>
      <c r="K204" s="23">
        <v>202</v>
      </c>
      <c r="L204" s="23">
        <v>403.05118110236219</v>
      </c>
      <c r="M204" s="23">
        <v>506.39763779527556</v>
      </c>
      <c r="N204" s="23">
        <v>139.76400000000001</v>
      </c>
      <c r="O204" s="23">
        <v>181.59448818897638</v>
      </c>
      <c r="P204" s="23">
        <v>417.94310722100653</v>
      </c>
      <c r="Q204" t="s">
        <v>8</v>
      </c>
      <c r="R204" t="s">
        <v>38</v>
      </c>
      <c r="T204" t="s">
        <v>8</v>
      </c>
      <c r="U204" t="s">
        <v>48</v>
      </c>
      <c r="V204" t="s">
        <v>50</v>
      </c>
      <c r="W204" t="s">
        <v>8</v>
      </c>
      <c r="X204" t="s">
        <v>48</v>
      </c>
      <c r="Y204" t="s">
        <v>46</v>
      </c>
      <c r="Z204" t="s">
        <v>8</v>
      </c>
      <c r="AA204" t="s">
        <v>48</v>
      </c>
      <c r="AB204" s="38">
        <v>1999</v>
      </c>
      <c r="AC204" s="38" t="s">
        <v>8</v>
      </c>
      <c r="AD204" s="38">
        <v>192.79035433070865</v>
      </c>
      <c r="AE204" s="38">
        <v>0.8221734741807496</v>
      </c>
    </row>
    <row r="205" spans="1:31" x14ac:dyDescent="0.25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 s="23">
        <v>348.06102362204723</v>
      </c>
      <c r="G205" s="23">
        <v>427.55905511811022</v>
      </c>
      <c r="H205" s="23">
        <v>257.38200000000001</v>
      </c>
      <c r="I205" s="23">
        <v>358.26771653543307</v>
      </c>
      <c r="J205" s="23">
        <v>428.642</v>
      </c>
      <c r="K205" s="23">
        <v>220</v>
      </c>
      <c r="L205" s="23">
        <v>453.24803149606299</v>
      </c>
      <c r="M205" s="23">
        <v>643.20866141732279</v>
      </c>
      <c r="O205" s="23">
        <v>101.87007874015748</v>
      </c>
      <c r="P205" s="23">
        <v>477.57111597374177</v>
      </c>
      <c r="Q205" t="s">
        <v>8</v>
      </c>
      <c r="R205" t="s">
        <v>38</v>
      </c>
      <c r="S205" t="s">
        <v>46</v>
      </c>
      <c r="T205" t="s">
        <v>8</v>
      </c>
      <c r="U205" t="s">
        <v>48</v>
      </c>
      <c r="V205" t="s">
        <v>46</v>
      </c>
      <c r="W205" t="s">
        <v>8</v>
      </c>
      <c r="X205" t="s">
        <v>48</v>
      </c>
      <c r="Z205" t="s">
        <v>50</v>
      </c>
      <c r="AA205" t="s">
        <v>48</v>
      </c>
      <c r="AB205" s="38">
        <v>1999</v>
      </c>
      <c r="AC205" s="38" t="s">
        <v>8</v>
      </c>
      <c r="AD205" s="38">
        <v>348.06102362204723</v>
      </c>
      <c r="AE205" s="38">
        <v>1.4875958840721788</v>
      </c>
    </row>
    <row r="206" spans="1:31" x14ac:dyDescent="0.25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 s="23">
        <v>323.22342519685037</v>
      </c>
      <c r="G206" s="23">
        <v>473.2775590551181</v>
      </c>
      <c r="H206" s="23">
        <v>151.94499999999999</v>
      </c>
      <c r="I206" s="23">
        <v>485.23626968503936</v>
      </c>
      <c r="J206" s="23">
        <v>536.90899999999999</v>
      </c>
      <c r="K206" s="23">
        <v>62.5</v>
      </c>
      <c r="L206" s="23">
        <v>483.75984251968504</v>
      </c>
      <c r="M206" s="23">
        <v>652.06692913385825</v>
      </c>
      <c r="N206" s="23">
        <v>233</v>
      </c>
      <c r="O206" s="23">
        <v>156.98818897637796</v>
      </c>
      <c r="P206" s="23">
        <v>447.4835886214442</v>
      </c>
      <c r="Q206" t="s">
        <v>8</v>
      </c>
      <c r="R206" t="s">
        <v>38</v>
      </c>
      <c r="S206" t="s">
        <v>47</v>
      </c>
      <c r="T206" t="s">
        <v>8</v>
      </c>
      <c r="U206" t="s">
        <v>48</v>
      </c>
      <c r="V206" t="s">
        <v>47</v>
      </c>
      <c r="W206" t="s">
        <v>8</v>
      </c>
      <c r="X206" t="s">
        <v>48</v>
      </c>
      <c r="Y206" t="s">
        <v>47</v>
      </c>
      <c r="Z206" t="s">
        <v>8</v>
      </c>
      <c r="AA206" t="s">
        <v>48</v>
      </c>
      <c r="AB206" s="38">
        <v>1999</v>
      </c>
      <c r="AC206" s="38" t="s">
        <v>8</v>
      </c>
      <c r="AD206" s="38">
        <v>323.22342519685037</v>
      </c>
      <c r="AE206" s="38">
        <v>1.2397562354477905</v>
      </c>
    </row>
    <row r="207" spans="1:31" x14ac:dyDescent="0.25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 s="23">
        <v>243.98622047244092</v>
      </c>
      <c r="G207" s="23">
        <v>325.14763779527561</v>
      </c>
      <c r="H207" s="23">
        <v>545.46799999999996</v>
      </c>
      <c r="I207" s="23">
        <v>478.34645669291336</v>
      </c>
      <c r="J207" s="23">
        <v>548.72</v>
      </c>
      <c r="K207" s="23">
        <v>491.6338582677165</v>
      </c>
      <c r="L207" s="23">
        <v>414.86220472440942</v>
      </c>
      <c r="M207" s="23">
        <v>597.44094488188978</v>
      </c>
      <c r="N207" s="23">
        <v>502.70499999999998</v>
      </c>
      <c r="O207" s="23">
        <v>99.40944881889763</v>
      </c>
      <c r="P207" s="23">
        <v>575.49234135667393</v>
      </c>
      <c r="Q207" t="s">
        <v>8</v>
      </c>
      <c r="R207" t="s">
        <v>38</v>
      </c>
      <c r="S207" t="s">
        <v>38</v>
      </c>
      <c r="T207" t="s">
        <v>8</v>
      </c>
      <c r="U207" t="s">
        <v>48</v>
      </c>
      <c r="V207" t="s">
        <v>38</v>
      </c>
      <c r="W207" t="s">
        <v>8</v>
      </c>
      <c r="X207" t="s">
        <v>48</v>
      </c>
      <c r="Y207" t="s">
        <v>38</v>
      </c>
      <c r="Z207" t="s">
        <v>8</v>
      </c>
      <c r="AA207" t="s">
        <v>48</v>
      </c>
      <c r="AB207" s="38">
        <v>1999</v>
      </c>
      <c r="AC207" s="38" t="s">
        <v>8</v>
      </c>
      <c r="AD207" s="38">
        <v>243.98622047244092</v>
      </c>
      <c r="AE207" s="38">
        <v>0.87794327096349301</v>
      </c>
    </row>
    <row r="208" spans="1:31" x14ac:dyDescent="0.25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 s="23">
        <v>284.50295275590554</v>
      </c>
      <c r="G208" s="23">
        <v>544.94094488188978</v>
      </c>
      <c r="H208" s="23">
        <v>503.73500000000001</v>
      </c>
      <c r="I208" s="23">
        <v>519.19291338582673</v>
      </c>
      <c r="J208" s="23">
        <v>565.94500000000005</v>
      </c>
      <c r="K208" s="23">
        <v>463.58267716535431</v>
      </c>
      <c r="L208" s="23">
        <v>468.99606299212599</v>
      </c>
      <c r="M208" s="23">
        <v>502.95275590551182</v>
      </c>
      <c r="N208" s="23">
        <v>403.85</v>
      </c>
      <c r="O208" s="23">
        <v>118.60236220472441</v>
      </c>
      <c r="P208" s="23">
        <v>595.18599562363238</v>
      </c>
      <c r="Q208" t="s">
        <v>8</v>
      </c>
      <c r="R208" t="s">
        <v>38</v>
      </c>
      <c r="S208" t="s">
        <v>38</v>
      </c>
      <c r="T208" t="s">
        <v>8</v>
      </c>
      <c r="U208" t="s">
        <v>48</v>
      </c>
      <c r="V208" t="s">
        <v>38</v>
      </c>
      <c r="W208" t="s">
        <v>8</v>
      </c>
      <c r="X208" t="s">
        <v>48</v>
      </c>
      <c r="Y208" t="s">
        <v>38</v>
      </c>
      <c r="Z208" t="s">
        <v>8</v>
      </c>
      <c r="AA208" t="s">
        <v>48</v>
      </c>
      <c r="AB208" s="38">
        <v>1999</v>
      </c>
      <c r="AC208" s="38" t="s">
        <v>8</v>
      </c>
      <c r="AD208" s="38">
        <v>284.50295275590554</v>
      </c>
      <c r="AE208" s="38">
        <v>1.023735899747277</v>
      </c>
    </row>
    <row r="209" spans="1:31" x14ac:dyDescent="0.25">
      <c r="A209">
        <v>208</v>
      </c>
      <c r="B209" t="s">
        <v>15</v>
      </c>
      <c r="C209">
        <v>1</v>
      </c>
      <c r="D209">
        <v>493640.011778999</v>
      </c>
      <c r="E209">
        <v>5180825.2712899903</v>
      </c>
      <c r="F209" s="23">
        <v>188.14960629921259</v>
      </c>
      <c r="G209" s="23">
        <v>391.44685039370074</v>
      </c>
      <c r="H209" s="23">
        <v>374.74900000000002</v>
      </c>
      <c r="I209" s="23">
        <v>445.86614173228344</v>
      </c>
      <c r="J209" s="23">
        <v>109.252</v>
      </c>
      <c r="K209" s="23">
        <v>391.73228346456693</v>
      </c>
      <c r="L209" s="23">
        <v>587.59842519685037</v>
      </c>
      <c r="M209" s="23">
        <v>102</v>
      </c>
      <c r="N209" s="23">
        <v>281.988</v>
      </c>
      <c r="O209" s="23">
        <v>196.85039370078741</v>
      </c>
      <c r="P209" s="23">
        <v>118.11023622047244</v>
      </c>
      <c r="Q209" t="s">
        <v>8</v>
      </c>
      <c r="R209" t="s">
        <v>38</v>
      </c>
      <c r="S209" t="s">
        <v>8</v>
      </c>
      <c r="T209" t="s">
        <v>48</v>
      </c>
      <c r="U209" t="s">
        <v>46</v>
      </c>
      <c r="V209" t="s">
        <v>8</v>
      </c>
      <c r="W209" t="s">
        <v>48</v>
      </c>
      <c r="X209" t="s">
        <v>46</v>
      </c>
      <c r="Y209" t="s">
        <v>8</v>
      </c>
      <c r="Z209" t="s">
        <v>48</v>
      </c>
      <c r="AA209" t="s">
        <v>46</v>
      </c>
      <c r="AB209" s="38">
        <v>1999</v>
      </c>
      <c r="AC209" s="38" t="s">
        <v>8</v>
      </c>
      <c r="AD209" s="38">
        <v>188.14960629921259</v>
      </c>
      <c r="AE209" s="38">
        <v>0.70717609998656961</v>
      </c>
    </row>
    <row r="210" spans="1:31" x14ac:dyDescent="0.25">
      <c r="A210">
        <v>209</v>
      </c>
      <c r="B210" t="s">
        <v>15</v>
      </c>
      <c r="C210">
        <v>2</v>
      </c>
      <c r="D210">
        <v>493671.92820000002</v>
      </c>
      <c r="E210">
        <v>5180832.9049800001</v>
      </c>
      <c r="F210" s="23">
        <v>201.88976377952756</v>
      </c>
      <c r="G210" s="23">
        <v>383.72047244094489</v>
      </c>
      <c r="H210" s="23">
        <v>415.64499999999998</v>
      </c>
      <c r="I210" s="23">
        <v>479.5275590551181</v>
      </c>
      <c r="J210" s="23">
        <v>94.5</v>
      </c>
      <c r="K210" s="23">
        <v>451.27952755905511</v>
      </c>
      <c r="L210" s="23">
        <v>548.22834645669286</v>
      </c>
      <c r="M210" s="23">
        <v>23</v>
      </c>
      <c r="N210" s="23">
        <v>326.77199999999999</v>
      </c>
      <c r="O210" s="23">
        <v>442.4212598425197</v>
      </c>
      <c r="P210" s="23">
        <v>89</v>
      </c>
      <c r="Q210" t="s">
        <v>8</v>
      </c>
      <c r="R210" t="s">
        <v>38</v>
      </c>
      <c r="S210" t="s">
        <v>8</v>
      </c>
      <c r="T210" t="s">
        <v>48</v>
      </c>
      <c r="U210" t="s">
        <v>49</v>
      </c>
      <c r="V210" t="s">
        <v>8</v>
      </c>
      <c r="W210" t="s">
        <v>48</v>
      </c>
      <c r="X210" t="s">
        <v>49</v>
      </c>
      <c r="Y210" t="s">
        <v>8</v>
      </c>
      <c r="Z210" t="s">
        <v>48</v>
      </c>
      <c r="AA210" t="s">
        <v>49</v>
      </c>
      <c r="AB210" s="38">
        <v>1999</v>
      </c>
      <c r="AC210" s="38" t="s">
        <v>8</v>
      </c>
      <c r="AD210" s="38">
        <v>201.88976377952756</v>
      </c>
      <c r="AE210" s="38">
        <v>0.79390022061384846</v>
      </c>
    </row>
    <row r="211" spans="1:31" x14ac:dyDescent="0.25">
      <c r="A211">
        <v>210</v>
      </c>
      <c r="B211" t="s">
        <v>15</v>
      </c>
      <c r="C211">
        <v>3</v>
      </c>
      <c r="D211">
        <v>493703.84080900002</v>
      </c>
      <c r="E211">
        <v>5180836.9829399902</v>
      </c>
      <c r="F211" s="23">
        <v>333.18897637795271</v>
      </c>
      <c r="G211" s="23">
        <v>431.16141732283467</v>
      </c>
      <c r="H211" s="23">
        <v>510.28100000000001</v>
      </c>
      <c r="I211" s="23">
        <v>554.1338582677165</v>
      </c>
      <c r="J211" s="23">
        <v>142.22399999999999</v>
      </c>
      <c r="K211" s="23">
        <v>537.8937007874016</v>
      </c>
      <c r="L211" s="23">
        <v>671.25984251968498</v>
      </c>
      <c r="M211" s="23">
        <v>194</v>
      </c>
      <c r="N211" s="23">
        <v>410.92500000000001</v>
      </c>
      <c r="O211" s="23">
        <v>278.54330708661416</v>
      </c>
      <c r="P211" s="23">
        <v>203.24803149606299</v>
      </c>
      <c r="Q211" t="s">
        <v>8</v>
      </c>
      <c r="R211" t="s">
        <v>38</v>
      </c>
      <c r="S211" t="s">
        <v>8</v>
      </c>
      <c r="T211" t="s">
        <v>48</v>
      </c>
      <c r="U211" t="s">
        <v>50</v>
      </c>
      <c r="V211" t="s">
        <v>8</v>
      </c>
      <c r="W211" t="s">
        <v>48</v>
      </c>
      <c r="X211" t="s">
        <v>92</v>
      </c>
      <c r="Y211" t="s">
        <v>8</v>
      </c>
      <c r="Z211" t="s">
        <v>48</v>
      </c>
      <c r="AA211" t="s">
        <v>104</v>
      </c>
      <c r="AB211" s="38">
        <v>1999</v>
      </c>
      <c r="AC211" s="38" t="s">
        <v>8</v>
      </c>
      <c r="AD211" s="38">
        <v>333.18897637795271</v>
      </c>
      <c r="AE211" s="38">
        <v>1.2332281279288886</v>
      </c>
    </row>
    <row r="212" spans="1:31" x14ac:dyDescent="0.25">
      <c r="A212">
        <v>211</v>
      </c>
      <c r="B212" t="s">
        <v>15</v>
      </c>
      <c r="C212">
        <v>4</v>
      </c>
      <c r="D212">
        <v>493735.726117999</v>
      </c>
      <c r="E212">
        <v>5180814.9473799802</v>
      </c>
      <c r="F212" s="23">
        <v>216.61417322834646</v>
      </c>
      <c r="G212" s="23">
        <v>440.46259842519686</v>
      </c>
      <c r="H212" s="23">
        <v>584.78800000000001</v>
      </c>
      <c r="I212" s="23">
        <v>522.63779527559052</v>
      </c>
      <c r="J212" s="23">
        <v>607.77599999999995</v>
      </c>
      <c r="K212" s="23">
        <v>725.3937007874016</v>
      </c>
      <c r="L212" s="23">
        <v>565.94488188976379</v>
      </c>
      <c r="M212" s="23">
        <v>504</v>
      </c>
      <c r="N212" s="23">
        <v>360.23599999999999</v>
      </c>
      <c r="O212" s="23">
        <v>3.4448820000000002</v>
      </c>
      <c r="P212" s="23">
        <v>735.22975929978111</v>
      </c>
      <c r="Q212" t="s">
        <v>8</v>
      </c>
      <c r="R212" t="s">
        <v>38</v>
      </c>
      <c r="S212" t="s">
        <v>8</v>
      </c>
      <c r="T212" t="s">
        <v>48</v>
      </c>
      <c r="U212" t="s">
        <v>45</v>
      </c>
      <c r="V212" t="s">
        <v>8</v>
      </c>
      <c r="W212" t="s">
        <v>48</v>
      </c>
      <c r="X212" t="s">
        <v>45</v>
      </c>
      <c r="Y212" t="s">
        <v>8</v>
      </c>
      <c r="Z212" t="s">
        <v>48</v>
      </c>
      <c r="AA212" t="s">
        <v>90</v>
      </c>
      <c r="AB212" s="38">
        <v>1999</v>
      </c>
      <c r="AC212" s="38" t="s">
        <v>8</v>
      </c>
      <c r="AD212" s="38">
        <v>216.61417322834646</v>
      </c>
      <c r="AE212" s="38">
        <v>0.83248119087276629</v>
      </c>
    </row>
    <row r="213" spans="1:31" x14ac:dyDescent="0.25">
      <c r="A213">
        <v>212</v>
      </c>
      <c r="B213" t="s">
        <v>15</v>
      </c>
      <c r="C213">
        <v>4</v>
      </c>
      <c r="D213">
        <v>493767.65054800001</v>
      </c>
      <c r="E213">
        <v>5180830.3601299804</v>
      </c>
      <c r="F213" s="23">
        <v>352.53937007874015</v>
      </c>
      <c r="G213" s="23">
        <v>509.21259842519686</v>
      </c>
      <c r="H213" s="23">
        <v>624.94600000000003</v>
      </c>
      <c r="I213" s="23">
        <v>458.1692913385827</v>
      </c>
      <c r="J213" s="23">
        <v>529.03499999999997</v>
      </c>
      <c r="K213" s="23">
        <v>569.88188976377955</v>
      </c>
      <c r="M213" s="23">
        <v>348.5</v>
      </c>
      <c r="N213" s="23">
        <v>522.14599999999996</v>
      </c>
      <c r="O213" s="23">
        <v>126.4763779527559</v>
      </c>
      <c r="P213" s="23">
        <v>579.86870897155359</v>
      </c>
      <c r="Q213" t="s">
        <v>8</v>
      </c>
      <c r="R213" t="s">
        <v>38</v>
      </c>
      <c r="S213" t="s">
        <v>8</v>
      </c>
      <c r="T213" t="s">
        <v>48</v>
      </c>
      <c r="U213" t="s">
        <v>45</v>
      </c>
      <c r="V213" t="s">
        <v>8</v>
      </c>
      <c r="W213" t="s">
        <v>48</v>
      </c>
      <c r="X213" t="s">
        <v>45</v>
      </c>
      <c r="Y213" t="s">
        <v>8</v>
      </c>
      <c r="Z213" t="s">
        <v>48</v>
      </c>
      <c r="AA213" t="s">
        <v>90</v>
      </c>
      <c r="AB213" s="38">
        <v>1999</v>
      </c>
      <c r="AC213" s="38" t="s">
        <v>8</v>
      </c>
      <c r="AD213" s="38">
        <v>352.53937007874015</v>
      </c>
      <c r="AE213" s="38">
        <v>1.3548623816194447</v>
      </c>
    </row>
    <row r="214" spans="1:31" x14ac:dyDescent="0.25">
      <c r="A214">
        <v>213</v>
      </c>
      <c r="B214" t="s">
        <v>15</v>
      </c>
      <c r="C214">
        <v>5</v>
      </c>
      <c r="D214">
        <v>493799.55908699799</v>
      </c>
      <c r="E214">
        <v>5180830.5493200002</v>
      </c>
      <c r="H214" s="23">
        <v>601.96400000000006</v>
      </c>
      <c r="I214" s="23">
        <v>849.40944881889766</v>
      </c>
      <c r="J214" s="23">
        <v>416.339</v>
      </c>
      <c r="K214" s="23">
        <v>666.33858267716539</v>
      </c>
      <c r="L214" s="23">
        <v>779.5275590551181</v>
      </c>
      <c r="N214" s="23">
        <v>524.60599999999999</v>
      </c>
      <c r="O214" s="23">
        <v>164.86220472440945</v>
      </c>
      <c r="S214" t="s">
        <v>8</v>
      </c>
      <c r="T214" t="s">
        <v>48</v>
      </c>
      <c r="U214" t="s">
        <v>38</v>
      </c>
      <c r="V214" t="s">
        <v>8</v>
      </c>
      <c r="W214" t="s">
        <v>48</v>
      </c>
      <c r="X214" t="s">
        <v>38</v>
      </c>
      <c r="Y214" t="s">
        <v>8</v>
      </c>
      <c r="Z214" t="s">
        <v>48</v>
      </c>
      <c r="AA214" t="s">
        <v>38</v>
      </c>
      <c r="AB214" s="38">
        <v>1999</v>
      </c>
    </row>
    <row r="215" spans="1:31" x14ac:dyDescent="0.25">
      <c r="A215">
        <v>214</v>
      </c>
      <c r="B215" t="s">
        <v>15</v>
      </c>
      <c r="C215">
        <v>6</v>
      </c>
      <c r="D215">
        <v>493831.45094800001</v>
      </c>
      <c r="E215">
        <v>5180814.5148600005</v>
      </c>
      <c r="F215" s="23">
        <v>260.17716535433067</v>
      </c>
      <c r="G215" s="23">
        <v>289.5275590551181</v>
      </c>
      <c r="H215" s="23">
        <v>543.59699999999998</v>
      </c>
      <c r="I215" s="23">
        <v>571.85039370078744</v>
      </c>
      <c r="J215" s="23">
        <v>96</v>
      </c>
      <c r="K215" s="23">
        <v>692.4212598425197</v>
      </c>
      <c r="L215" s="23">
        <v>576.27952755905505</v>
      </c>
      <c r="M215" s="23">
        <v>17.5</v>
      </c>
      <c r="N215" s="23">
        <v>389.27199999999999</v>
      </c>
      <c r="O215" s="23">
        <v>531.49606299212599</v>
      </c>
      <c r="P215" s="23">
        <v>222</v>
      </c>
      <c r="Q215" t="s">
        <v>8</v>
      </c>
      <c r="R215" t="s">
        <v>38</v>
      </c>
      <c r="S215" t="s">
        <v>8</v>
      </c>
      <c r="T215" t="s">
        <v>48</v>
      </c>
      <c r="U215" t="s">
        <v>47</v>
      </c>
      <c r="V215" t="s">
        <v>8</v>
      </c>
      <c r="W215" t="s">
        <v>48</v>
      </c>
      <c r="X215" t="s">
        <v>47</v>
      </c>
      <c r="Y215" t="s">
        <v>8</v>
      </c>
      <c r="Z215" t="s">
        <v>48</v>
      </c>
      <c r="AA215" t="s">
        <v>47</v>
      </c>
      <c r="AB215" s="38">
        <v>1999</v>
      </c>
      <c r="AC215" s="38" t="s">
        <v>8</v>
      </c>
      <c r="AD215" s="38">
        <v>260.17716535433067</v>
      </c>
      <c r="AE215" s="38">
        <v>1.0142968209695229</v>
      </c>
    </row>
    <row r="216" spans="1:31" x14ac:dyDescent="0.25">
      <c r="A216">
        <v>215</v>
      </c>
      <c r="B216" t="s">
        <v>15</v>
      </c>
      <c r="C216">
        <v>6</v>
      </c>
      <c r="D216">
        <v>493859.74745999801</v>
      </c>
      <c r="E216">
        <v>5180844.1624800004</v>
      </c>
      <c r="F216" s="23">
        <v>230.65944881889763</v>
      </c>
      <c r="G216" s="23">
        <v>422.34251968503941</v>
      </c>
      <c r="H216" s="23">
        <v>317.76100000000002</v>
      </c>
      <c r="I216" s="23">
        <v>622.53937007874015</v>
      </c>
      <c r="J216" s="23">
        <v>102</v>
      </c>
      <c r="K216" s="23">
        <v>591.53543307086613</v>
      </c>
      <c r="L216" s="23">
        <v>367.61811023622045</v>
      </c>
      <c r="M216" s="23">
        <v>29.5</v>
      </c>
      <c r="N216" s="23">
        <v>403.05099999999999</v>
      </c>
      <c r="O216" s="23">
        <v>546.75196850393695</v>
      </c>
      <c r="P216" s="23">
        <v>266.5</v>
      </c>
      <c r="Q216" t="s">
        <v>8</v>
      </c>
      <c r="R216" t="s">
        <v>38</v>
      </c>
      <c r="S216" t="s">
        <v>8</v>
      </c>
      <c r="T216" t="s">
        <v>48</v>
      </c>
      <c r="U216" t="s">
        <v>47</v>
      </c>
      <c r="V216" t="s">
        <v>8</v>
      </c>
      <c r="W216" t="s">
        <v>48</v>
      </c>
      <c r="X216" t="s">
        <v>47</v>
      </c>
      <c r="Y216" t="s">
        <v>8</v>
      </c>
      <c r="Z216" t="s">
        <v>48</v>
      </c>
      <c r="AA216" t="s">
        <v>47</v>
      </c>
      <c r="AB216" s="38">
        <v>1999</v>
      </c>
      <c r="AC216" s="38" t="s">
        <v>8</v>
      </c>
      <c r="AD216" s="38">
        <v>230.65944881889763</v>
      </c>
      <c r="AE216" s="38">
        <v>0.89922244077403246</v>
      </c>
    </row>
    <row r="217" spans="1:31" x14ac:dyDescent="0.25">
      <c r="A217">
        <v>216</v>
      </c>
      <c r="B217" t="s">
        <v>24</v>
      </c>
      <c r="C217">
        <v>1</v>
      </c>
      <c r="D217">
        <v>493895.294181998</v>
      </c>
      <c r="E217">
        <v>5180840.45218</v>
      </c>
      <c r="F217" s="23">
        <v>245.83661417322836</v>
      </c>
      <c r="G217" s="23">
        <v>415.94488188976379</v>
      </c>
      <c r="H217" s="23">
        <v>437.2</v>
      </c>
      <c r="I217" s="23">
        <v>113</v>
      </c>
      <c r="J217" s="23">
        <v>324.31099999999998</v>
      </c>
      <c r="K217" s="23">
        <v>566.92913385826773</v>
      </c>
      <c r="L217" s="23">
        <v>116</v>
      </c>
      <c r="M217" s="23">
        <v>357.28346456692913</v>
      </c>
      <c r="N217" s="23">
        <v>398.13</v>
      </c>
      <c r="P217" s="23">
        <v>333.23959505061868</v>
      </c>
      <c r="Q217" t="s">
        <v>8</v>
      </c>
      <c r="R217" t="s">
        <v>38</v>
      </c>
      <c r="S217" t="s">
        <v>48</v>
      </c>
      <c r="T217" t="s">
        <v>50</v>
      </c>
      <c r="U217" t="s">
        <v>8</v>
      </c>
      <c r="V217" t="s">
        <v>48</v>
      </c>
      <c r="W217" t="s">
        <v>92</v>
      </c>
      <c r="X217" t="s">
        <v>8</v>
      </c>
      <c r="Y217" t="s">
        <v>48</v>
      </c>
      <c r="AA217" t="s">
        <v>50</v>
      </c>
      <c r="AB217" s="38">
        <v>1999</v>
      </c>
      <c r="AC217" s="38" t="s">
        <v>8</v>
      </c>
      <c r="AD217" s="38">
        <v>245.83661417322836</v>
      </c>
      <c r="AE217" s="38">
        <v>0.99724617508914137</v>
      </c>
    </row>
    <row r="218" spans="1:31" x14ac:dyDescent="0.25">
      <c r="A218">
        <v>217</v>
      </c>
      <c r="B218" t="s">
        <v>24</v>
      </c>
      <c r="C218">
        <v>2</v>
      </c>
      <c r="D218">
        <v>493927.19838900003</v>
      </c>
      <c r="E218">
        <v>5180836.4194099903</v>
      </c>
      <c r="F218" s="23">
        <v>265.36909448818898</v>
      </c>
      <c r="G218" s="23">
        <v>499.90157480314957</v>
      </c>
      <c r="H218" s="23">
        <v>400.24099999999999</v>
      </c>
      <c r="I218" s="23">
        <v>284.5</v>
      </c>
      <c r="J218" s="23">
        <v>316.43700000000001</v>
      </c>
      <c r="K218" s="23">
        <v>628.93700787401576</v>
      </c>
      <c r="L218" s="23">
        <v>300</v>
      </c>
      <c r="M218" s="23">
        <v>273.12992125984249</v>
      </c>
      <c r="N218" s="23">
        <v>576.28</v>
      </c>
      <c r="O218" s="23">
        <v>174.5</v>
      </c>
      <c r="P218" s="23">
        <v>513.12910284463896</v>
      </c>
      <c r="Q218" t="s">
        <v>8</v>
      </c>
      <c r="R218" t="s">
        <v>38</v>
      </c>
      <c r="S218" t="s">
        <v>48</v>
      </c>
      <c r="T218" t="s">
        <v>49</v>
      </c>
      <c r="U218" t="s">
        <v>8</v>
      </c>
      <c r="V218" t="s">
        <v>48</v>
      </c>
      <c r="W218" t="s">
        <v>49</v>
      </c>
      <c r="X218" t="s">
        <v>8</v>
      </c>
      <c r="Y218" t="s">
        <v>48</v>
      </c>
      <c r="Z218" t="s">
        <v>104</v>
      </c>
      <c r="AA218" t="s">
        <v>8</v>
      </c>
      <c r="AB218" s="38">
        <v>1999</v>
      </c>
      <c r="AC218" s="38" t="s">
        <v>8</v>
      </c>
      <c r="AD218" s="38">
        <v>265.36909448818898</v>
      </c>
      <c r="AE218" s="38">
        <v>0.99495048895996063</v>
      </c>
    </row>
    <row r="219" spans="1:31" x14ac:dyDescent="0.25">
      <c r="A219">
        <v>218</v>
      </c>
      <c r="B219" t="s">
        <v>24</v>
      </c>
      <c r="C219">
        <v>3</v>
      </c>
      <c r="D219">
        <v>493959.097828998</v>
      </c>
      <c r="E219">
        <v>5180827.6085700002</v>
      </c>
      <c r="F219" s="23">
        <v>314.28149606299212</v>
      </c>
      <c r="G219" s="23">
        <v>563.73031496062993</v>
      </c>
      <c r="H219" s="23">
        <v>544.18799999999999</v>
      </c>
      <c r="I219" s="23">
        <v>466.04330708661416</v>
      </c>
      <c r="J219" s="23">
        <v>256.89</v>
      </c>
      <c r="K219" s="23">
        <v>528.54330708661416</v>
      </c>
      <c r="L219" s="23">
        <v>565.94488188976379</v>
      </c>
      <c r="M219" s="23">
        <v>313.97637795275591</v>
      </c>
      <c r="N219" s="23">
        <v>599.40899999999999</v>
      </c>
      <c r="O219" s="23">
        <v>368.60236220472439</v>
      </c>
      <c r="P219" s="23">
        <v>364.33260393873081</v>
      </c>
      <c r="Q219" t="s">
        <v>8</v>
      </c>
      <c r="R219" t="s">
        <v>38</v>
      </c>
      <c r="S219" t="s">
        <v>48</v>
      </c>
      <c r="T219" t="s">
        <v>38</v>
      </c>
      <c r="U219" t="s">
        <v>8</v>
      </c>
      <c r="V219" t="s">
        <v>48</v>
      </c>
      <c r="W219" t="s">
        <v>38</v>
      </c>
      <c r="X219" t="s">
        <v>8</v>
      </c>
      <c r="Y219" t="s">
        <v>48</v>
      </c>
      <c r="Z219" t="s">
        <v>38</v>
      </c>
      <c r="AA219" t="s">
        <v>8</v>
      </c>
      <c r="AB219" s="38">
        <v>1999</v>
      </c>
      <c r="AC219" s="38" t="s">
        <v>8</v>
      </c>
      <c r="AD219" s="38">
        <v>314.28149606299212</v>
      </c>
      <c r="AE219" s="38">
        <v>1.1969907477912081</v>
      </c>
    </row>
    <row r="220" spans="1:31" x14ac:dyDescent="0.25">
      <c r="A220">
        <v>219</v>
      </c>
      <c r="B220" t="s">
        <v>24</v>
      </c>
      <c r="C220">
        <v>3</v>
      </c>
      <c r="D220">
        <v>493991.00748700002</v>
      </c>
      <c r="E220">
        <v>5180828.91</v>
      </c>
      <c r="F220" s="23">
        <v>352.23917322834643</v>
      </c>
      <c r="G220" s="23">
        <v>579.42913385826773</v>
      </c>
      <c r="H220" s="23">
        <v>632.279</v>
      </c>
      <c r="I220" s="23">
        <v>523.12992125984249</v>
      </c>
      <c r="J220" s="23">
        <v>320.37400000000002</v>
      </c>
      <c r="K220" s="23">
        <v>664.37007874015751</v>
      </c>
      <c r="L220" s="23">
        <v>472.93307086614175</v>
      </c>
      <c r="M220" s="23">
        <v>340.05905511811022</v>
      </c>
      <c r="N220" s="23">
        <v>684.54700000000003</v>
      </c>
      <c r="O220" s="23">
        <v>387.79527559055117</v>
      </c>
      <c r="P220" s="23">
        <v>399.34354485776805</v>
      </c>
      <c r="Q220" t="s">
        <v>8</v>
      </c>
      <c r="R220" t="s">
        <v>38</v>
      </c>
      <c r="S220" t="s">
        <v>48</v>
      </c>
      <c r="T220" t="s">
        <v>38</v>
      </c>
      <c r="U220" t="s">
        <v>8</v>
      </c>
      <c r="V220" t="s">
        <v>48</v>
      </c>
      <c r="W220" t="s">
        <v>38</v>
      </c>
      <c r="X220" t="s">
        <v>8</v>
      </c>
      <c r="Y220" t="s">
        <v>48</v>
      </c>
      <c r="Z220" t="s">
        <v>38</v>
      </c>
      <c r="AA220" t="s">
        <v>8</v>
      </c>
      <c r="AB220" s="38">
        <v>1999</v>
      </c>
      <c r="AC220" s="38" t="s">
        <v>8</v>
      </c>
      <c r="AD220" s="38">
        <v>352.23917322834643</v>
      </c>
      <c r="AE220" s="38">
        <v>1.3415585602260454</v>
      </c>
    </row>
    <row r="221" spans="1:31" x14ac:dyDescent="0.25">
      <c r="A221">
        <v>220</v>
      </c>
      <c r="B221" t="s">
        <v>24</v>
      </c>
      <c r="C221">
        <v>4</v>
      </c>
      <c r="D221">
        <v>494022.916354999</v>
      </c>
      <c r="E221">
        <v>5180829.4337499803</v>
      </c>
      <c r="F221" s="23">
        <v>351.89468503937007</v>
      </c>
      <c r="G221" s="23">
        <v>562.59842519685037</v>
      </c>
      <c r="H221" s="23">
        <v>600.83199999999999</v>
      </c>
      <c r="I221" s="23">
        <v>309.54724409448818</v>
      </c>
      <c r="J221" s="23">
        <v>335.63</v>
      </c>
      <c r="K221" s="23">
        <v>586.61417322834643</v>
      </c>
      <c r="L221" s="23">
        <v>331.82936833470058</v>
      </c>
      <c r="M221" s="23">
        <v>390.74803149606299</v>
      </c>
      <c r="N221" s="23">
        <v>542.81500000000005</v>
      </c>
      <c r="O221" s="23">
        <v>453.24803149606299</v>
      </c>
      <c r="P221" s="23">
        <v>499.45295404814004</v>
      </c>
      <c r="Q221" t="s">
        <v>8</v>
      </c>
      <c r="R221" t="s">
        <v>38</v>
      </c>
      <c r="S221" t="s">
        <v>48</v>
      </c>
      <c r="T221" t="s">
        <v>45</v>
      </c>
      <c r="U221" t="s">
        <v>8</v>
      </c>
      <c r="V221" t="s">
        <v>48</v>
      </c>
      <c r="W221" t="s">
        <v>45</v>
      </c>
      <c r="X221" t="s">
        <v>8</v>
      </c>
      <c r="Y221" t="s">
        <v>48</v>
      </c>
      <c r="Z221" t="s">
        <v>45</v>
      </c>
      <c r="AA221" t="s">
        <v>8</v>
      </c>
      <c r="AB221" s="38">
        <v>1999</v>
      </c>
      <c r="AC221" s="38" t="s">
        <v>8</v>
      </c>
      <c r="AD221" s="38">
        <v>351.89468503937007</v>
      </c>
      <c r="AE221" s="38">
        <v>1.3819883779361173</v>
      </c>
    </row>
    <row r="222" spans="1:31" x14ac:dyDescent="0.25">
      <c r="A222">
        <v>221</v>
      </c>
      <c r="B222" t="s">
        <v>24</v>
      </c>
      <c r="C222">
        <v>5</v>
      </c>
      <c r="D222">
        <v>494054.817732998</v>
      </c>
      <c r="E222">
        <v>5180822.4013599902</v>
      </c>
      <c r="F222" s="23">
        <v>314.65551181102364</v>
      </c>
      <c r="G222" s="23">
        <v>540.60039370078744</v>
      </c>
      <c r="H222" s="23">
        <v>561.51099999999997</v>
      </c>
      <c r="I222" s="23">
        <v>254.92125984251967</v>
      </c>
      <c r="J222" s="23">
        <v>337.59800000000001</v>
      </c>
      <c r="K222" s="23">
        <v>613.18897637795271</v>
      </c>
      <c r="L222" s="23">
        <v>85</v>
      </c>
      <c r="M222" s="23">
        <v>343.50393700787401</v>
      </c>
      <c r="N222" s="23">
        <v>564.46900000000005</v>
      </c>
      <c r="O222" s="23">
        <v>196.35826771653544</v>
      </c>
      <c r="P222" s="23">
        <v>413.01969365426692</v>
      </c>
      <c r="Q222" t="s">
        <v>8</v>
      </c>
      <c r="R222" t="s">
        <v>38</v>
      </c>
      <c r="S222" t="s">
        <v>48</v>
      </c>
      <c r="T222" t="s">
        <v>46</v>
      </c>
      <c r="U222" t="s">
        <v>8</v>
      </c>
      <c r="V222" t="s">
        <v>48</v>
      </c>
      <c r="W222" t="s">
        <v>46</v>
      </c>
      <c r="X222" t="s">
        <v>8</v>
      </c>
      <c r="Y222" t="s">
        <v>48</v>
      </c>
      <c r="Z222" t="s">
        <v>46</v>
      </c>
      <c r="AA222" t="s">
        <v>8</v>
      </c>
      <c r="AB222" s="38">
        <v>1999</v>
      </c>
      <c r="AC222" s="38" t="s">
        <v>8</v>
      </c>
      <c r="AD222" s="38">
        <v>314.65551181102364</v>
      </c>
      <c r="AE222" s="38">
        <v>1.2091332697922816</v>
      </c>
    </row>
    <row r="223" spans="1:31" x14ac:dyDescent="0.25">
      <c r="A223">
        <v>222</v>
      </c>
      <c r="B223" t="s">
        <v>24</v>
      </c>
      <c r="C223">
        <v>5</v>
      </c>
      <c r="D223">
        <v>494086.744038</v>
      </c>
      <c r="E223">
        <v>5180840.59387</v>
      </c>
      <c r="F223" s="23">
        <v>309.55708661417322</v>
      </c>
      <c r="G223" s="23">
        <v>470.62007874015745</v>
      </c>
      <c r="H223" s="23">
        <v>671.05799999999999</v>
      </c>
      <c r="I223" s="23">
        <v>215.55118110236219</v>
      </c>
      <c r="J223" s="23">
        <v>345.47199999999998</v>
      </c>
      <c r="K223" s="23">
        <v>546.75196850393695</v>
      </c>
      <c r="L223" s="23">
        <v>104</v>
      </c>
      <c r="M223" s="23">
        <v>351.87007874015745</v>
      </c>
      <c r="N223" s="23">
        <v>596.94899999999996</v>
      </c>
      <c r="O223" s="23">
        <v>215.55118110236219</v>
      </c>
      <c r="P223" s="23">
        <v>381.29102844638948</v>
      </c>
      <c r="Q223" t="s">
        <v>8</v>
      </c>
      <c r="R223" t="s">
        <v>38</v>
      </c>
      <c r="S223" t="s">
        <v>48</v>
      </c>
      <c r="T223" t="s">
        <v>46</v>
      </c>
      <c r="U223" t="s">
        <v>8</v>
      </c>
      <c r="V223" t="s">
        <v>48</v>
      </c>
      <c r="W223" t="s">
        <v>46</v>
      </c>
      <c r="X223" t="s">
        <v>8</v>
      </c>
      <c r="Y223" t="s">
        <v>48</v>
      </c>
      <c r="Z223" t="s">
        <v>46</v>
      </c>
      <c r="AA223" t="s">
        <v>8</v>
      </c>
      <c r="AB223" s="38">
        <v>1999</v>
      </c>
      <c r="AC223" s="38" t="s">
        <v>8</v>
      </c>
      <c r="AD223" s="38">
        <v>309.55708661417322</v>
      </c>
      <c r="AE223" s="38">
        <v>1.1895414454076463</v>
      </c>
    </row>
    <row r="224" spans="1:31" x14ac:dyDescent="0.25">
      <c r="A224">
        <v>223</v>
      </c>
      <c r="B224" t="s">
        <v>24</v>
      </c>
      <c r="C224">
        <v>6</v>
      </c>
      <c r="D224">
        <v>494118.627680998</v>
      </c>
      <c r="E224">
        <v>5180815.4489200003</v>
      </c>
      <c r="F224" s="23">
        <v>219.42421259842519</v>
      </c>
      <c r="G224" s="23">
        <v>546.40748031496059</v>
      </c>
      <c r="H224" s="23">
        <v>459.54199999999997</v>
      </c>
      <c r="I224" s="23">
        <v>27</v>
      </c>
      <c r="J224" s="23">
        <v>202.26400000000001</v>
      </c>
      <c r="K224" s="23">
        <v>466.53543307086613</v>
      </c>
      <c r="M224" s="23">
        <v>276.57480314960628</v>
      </c>
      <c r="N224" s="23">
        <v>435.03899999999999</v>
      </c>
      <c r="O224" s="23">
        <v>198</v>
      </c>
      <c r="P224" s="23">
        <v>308.53391684901533</v>
      </c>
      <c r="Q224" t="s">
        <v>8</v>
      </c>
      <c r="R224" t="s">
        <v>38</v>
      </c>
      <c r="S224" t="s">
        <v>48</v>
      </c>
      <c r="T224" t="s">
        <v>47</v>
      </c>
      <c r="U224" t="s">
        <v>8</v>
      </c>
      <c r="V224" t="s">
        <v>48</v>
      </c>
      <c r="W224" t="s">
        <v>47</v>
      </c>
      <c r="X224" t="s">
        <v>8</v>
      </c>
      <c r="Y224" t="s">
        <v>48</v>
      </c>
      <c r="Z224" t="s">
        <v>47</v>
      </c>
      <c r="AA224" t="s">
        <v>8</v>
      </c>
      <c r="AB224" s="38">
        <v>1999</v>
      </c>
      <c r="AC224" s="38" t="s">
        <v>8</v>
      </c>
      <c r="AD224" s="38">
        <v>219.42421259842519</v>
      </c>
      <c r="AE224" s="38">
        <v>0.91195132858134975</v>
      </c>
    </row>
    <row r="225" spans="1:31" x14ac:dyDescent="0.25">
      <c r="A225">
        <v>224</v>
      </c>
      <c r="B225" t="s">
        <v>24</v>
      </c>
      <c r="C225">
        <v>7</v>
      </c>
      <c r="D225">
        <v>494150.549497</v>
      </c>
      <c r="E225">
        <v>5180829.1968799904</v>
      </c>
      <c r="F225" s="23">
        <v>146.11712598425197</v>
      </c>
      <c r="G225" s="23">
        <v>285.13779527559052</v>
      </c>
      <c r="H225" s="23">
        <v>560.91999999999996</v>
      </c>
      <c r="I225" s="23">
        <v>19</v>
      </c>
      <c r="J225" s="23">
        <v>271.654</v>
      </c>
      <c r="K225" s="23">
        <v>546.25984251968498</v>
      </c>
      <c r="M225" s="23">
        <v>298.22834645669292</v>
      </c>
      <c r="N225" s="23">
        <v>465.05900000000003</v>
      </c>
      <c r="O225" s="23">
        <v>194</v>
      </c>
      <c r="P225" s="23">
        <v>348.46827133479212</v>
      </c>
      <c r="Q225" t="s">
        <v>8</v>
      </c>
      <c r="R225" t="s">
        <v>38</v>
      </c>
      <c r="S225" t="s">
        <v>48</v>
      </c>
      <c r="T225" t="s">
        <v>47</v>
      </c>
      <c r="U225" t="s">
        <v>8</v>
      </c>
      <c r="V225" t="s">
        <v>48</v>
      </c>
      <c r="W225" t="s">
        <v>47</v>
      </c>
      <c r="X225" t="s">
        <v>8</v>
      </c>
      <c r="Y225" t="s">
        <v>48</v>
      </c>
      <c r="Z225" t="s">
        <v>47</v>
      </c>
      <c r="AA225" t="s">
        <v>8</v>
      </c>
      <c r="AB225" s="38">
        <v>1999</v>
      </c>
      <c r="AC225" s="38" t="s">
        <v>8</v>
      </c>
      <c r="AD225" s="38">
        <v>146.11712598425197</v>
      </c>
      <c r="AE225" s="38">
        <v>0.60727895792291153</v>
      </c>
    </row>
    <row r="226" spans="1:31" x14ac:dyDescent="0.25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 s="23">
        <v>274.38976377952753</v>
      </c>
      <c r="G226" s="23">
        <v>360.92519685039366</v>
      </c>
      <c r="H226" s="23">
        <v>167.66200000000001</v>
      </c>
      <c r="I226" s="23">
        <v>318.89763779527561</v>
      </c>
      <c r="J226" s="23">
        <v>345.96499999999997</v>
      </c>
      <c r="K226" s="23">
        <v>310.03937007874015</v>
      </c>
      <c r="M226" s="23">
        <v>280.51181102362204</v>
      </c>
      <c r="Q226" t="s">
        <v>8</v>
      </c>
      <c r="R226" t="s">
        <v>38</v>
      </c>
      <c r="S226" t="s">
        <v>45</v>
      </c>
      <c r="T226" t="s">
        <v>8</v>
      </c>
      <c r="U226" t="s">
        <v>48</v>
      </c>
      <c r="V226" t="s">
        <v>45</v>
      </c>
      <c r="W226" t="s">
        <v>8</v>
      </c>
      <c r="X226" t="s">
        <v>48</v>
      </c>
      <c r="Y226" t="s">
        <v>90</v>
      </c>
      <c r="Z226" t="s">
        <v>8</v>
      </c>
      <c r="AA226" t="s">
        <v>48</v>
      </c>
      <c r="AB226" s="38">
        <v>1999</v>
      </c>
      <c r="AC226" s="38" t="s">
        <v>8</v>
      </c>
      <c r="AD226" s="38">
        <v>274.38976377952753</v>
      </c>
      <c r="AE226" s="38">
        <v>0.85271815765406167</v>
      </c>
    </row>
    <row r="227" spans="1:31" x14ac:dyDescent="0.25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 s="23">
        <v>312.97736220472444</v>
      </c>
      <c r="G227" s="23">
        <v>645.52165354330714</v>
      </c>
      <c r="H227" s="23">
        <v>179.44499999999999</v>
      </c>
      <c r="I227" s="23">
        <v>334.64566929133861</v>
      </c>
      <c r="J227" s="23">
        <v>529.03499999999997</v>
      </c>
      <c r="K227" s="23">
        <v>156</v>
      </c>
      <c r="L227" s="23">
        <v>343.99606299212599</v>
      </c>
      <c r="M227" s="23">
        <v>448.81889763779526</v>
      </c>
      <c r="N227" s="23">
        <v>46</v>
      </c>
      <c r="O227" s="23">
        <v>209.15354330708661</v>
      </c>
      <c r="P227" s="23">
        <v>573.30415754923411</v>
      </c>
      <c r="Q227" t="s">
        <v>8</v>
      </c>
      <c r="R227" t="s">
        <v>38</v>
      </c>
      <c r="S227" t="s">
        <v>49</v>
      </c>
      <c r="T227" t="s">
        <v>8</v>
      </c>
      <c r="U227" t="s">
        <v>48</v>
      </c>
      <c r="V227" t="s">
        <v>49</v>
      </c>
      <c r="W227" t="s">
        <v>8</v>
      </c>
      <c r="X227" t="s">
        <v>48</v>
      </c>
      <c r="Y227" t="s">
        <v>92</v>
      </c>
      <c r="Z227" t="s">
        <v>8</v>
      </c>
      <c r="AA227" t="s">
        <v>48</v>
      </c>
      <c r="AB227" s="38">
        <v>1999</v>
      </c>
      <c r="AC227" s="38" t="s">
        <v>8</v>
      </c>
      <c r="AD227" s="38">
        <v>312.97736220472444</v>
      </c>
      <c r="AE227" s="38">
        <v>1.1638288732557156</v>
      </c>
    </row>
    <row r="228" spans="1:31" x14ac:dyDescent="0.25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 s="23">
        <v>187.02263779527559</v>
      </c>
      <c r="G228" s="23">
        <v>426.47637795275591</v>
      </c>
      <c r="H228" s="23">
        <v>109.995</v>
      </c>
      <c r="I228" s="23">
        <v>303.64173228346453</v>
      </c>
      <c r="J228" s="23">
        <v>495.07900000000001</v>
      </c>
      <c r="K228" s="23">
        <v>209</v>
      </c>
      <c r="L228" s="23">
        <v>310.53149606299212</v>
      </c>
      <c r="M228" s="23">
        <v>427.16535433070868</v>
      </c>
      <c r="N228" s="23">
        <v>132.874</v>
      </c>
      <c r="O228" s="23">
        <v>250.98425196850394</v>
      </c>
      <c r="P228" s="23">
        <v>395.51422319474835</v>
      </c>
      <c r="Q228" t="s">
        <v>8</v>
      </c>
      <c r="R228" t="s">
        <v>38</v>
      </c>
      <c r="S228" t="s">
        <v>49</v>
      </c>
      <c r="T228" t="s">
        <v>8</v>
      </c>
      <c r="U228" t="s">
        <v>48</v>
      </c>
      <c r="V228" t="s">
        <v>50</v>
      </c>
      <c r="W228" t="s">
        <v>8</v>
      </c>
      <c r="X228" t="s">
        <v>48</v>
      </c>
      <c r="Y228" t="s">
        <v>46</v>
      </c>
      <c r="Z228" t="s">
        <v>8</v>
      </c>
      <c r="AA228" t="s">
        <v>48</v>
      </c>
      <c r="AB228" s="38">
        <v>1999</v>
      </c>
      <c r="AC228" s="38" t="s">
        <v>8</v>
      </c>
      <c r="AD228" s="38">
        <v>187.02263779527559</v>
      </c>
      <c r="AE228" s="38">
        <v>0.79757647834820744</v>
      </c>
    </row>
    <row r="229" spans="1:31" x14ac:dyDescent="0.25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 s="23">
        <v>65.718503937007867</v>
      </c>
      <c r="G229" s="23">
        <v>332.08661417322833</v>
      </c>
      <c r="I229" s="23">
        <v>210.62992125984252</v>
      </c>
      <c r="J229" s="23">
        <v>420.76799999999997</v>
      </c>
      <c r="K229" s="23">
        <v>83</v>
      </c>
      <c r="L229" s="23">
        <v>238.18897637795274</v>
      </c>
      <c r="M229" s="23">
        <v>339.07480314960628</v>
      </c>
      <c r="O229" s="23">
        <v>191.43700787401573</v>
      </c>
      <c r="P229" s="23">
        <v>260.94091903719914</v>
      </c>
      <c r="Q229" t="s">
        <v>8</v>
      </c>
      <c r="R229" t="s">
        <v>38</v>
      </c>
      <c r="S229" t="s">
        <v>50</v>
      </c>
      <c r="T229" t="s">
        <v>8</v>
      </c>
      <c r="U229" t="s">
        <v>48</v>
      </c>
      <c r="V229" t="s">
        <v>50</v>
      </c>
      <c r="W229" t="s">
        <v>8</v>
      </c>
      <c r="X229" t="s">
        <v>48</v>
      </c>
      <c r="Y229" t="s">
        <v>46</v>
      </c>
      <c r="Z229" t="s">
        <v>8</v>
      </c>
      <c r="AA229" t="s">
        <v>48</v>
      </c>
      <c r="AB229" s="38">
        <v>1999</v>
      </c>
      <c r="AC229" s="38" t="s">
        <v>8</v>
      </c>
      <c r="AD229" s="38">
        <v>65.718503937007867</v>
      </c>
      <c r="AE229" s="38">
        <v>0.28026303954587695</v>
      </c>
    </row>
    <row r="230" spans="1:31" x14ac:dyDescent="0.25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 s="23">
        <v>199.2224409448819</v>
      </c>
      <c r="G230" s="23">
        <v>562.5</v>
      </c>
      <c r="H230" s="23">
        <v>267.71699999999998</v>
      </c>
      <c r="I230" s="23">
        <v>422.73622047244095</v>
      </c>
      <c r="J230" s="23">
        <v>518.20899999999995</v>
      </c>
      <c r="K230" s="23">
        <v>247</v>
      </c>
      <c r="L230" s="23">
        <v>466.53543307086613</v>
      </c>
      <c r="M230" s="23">
        <v>554.1338582677165</v>
      </c>
      <c r="O230" s="23">
        <v>92.519685039370074</v>
      </c>
      <c r="P230" s="23">
        <v>569.47483588621446</v>
      </c>
      <c r="Q230" t="s">
        <v>8</v>
      </c>
      <c r="R230" t="s">
        <v>38</v>
      </c>
      <c r="S230" t="s">
        <v>46</v>
      </c>
      <c r="T230" t="s">
        <v>8</v>
      </c>
      <c r="U230" t="s">
        <v>48</v>
      </c>
      <c r="V230" t="s">
        <v>46</v>
      </c>
      <c r="W230" t="s">
        <v>8</v>
      </c>
      <c r="X230" t="s">
        <v>48</v>
      </c>
      <c r="Z230" t="s">
        <v>50</v>
      </c>
      <c r="AA230" t="s">
        <v>48</v>
      </c>
      <c r="AB230" s="38">
        <v>1999</v>
      </c>
      <c r="AC230" s="38" t="s">
        <v>8</v>
      </c>
      <c r="AD230" s="38">
        <v>199.2224409448819</v>
      </c>
      <c r="AE230" s="38">
        <v>0.85146702173189415</v>
      </c>
    </row>
    <row r="231" spans="1:31" x14ac:dyDescent="0.25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 s="23">
        <v>196.31889763779529</v>
      </c>
      <c r="G231" s="23">
        <v>424.16338582677162</v>
      </c>
      <c r="H231" s="23">
        <v>140.245</v>
      </c>
      <c r="I231" s="23">
        <v>400.59055118110234</v>
      </c>
      <c r="J231" s="23">
        <v>427.65699999999998</v>
      </c>
      <c r="K231" s="23">
        <v>186.5</v>
      </c>
      <c r="L231" s="23">
        <v>335.62992125984249</v>
      </c>
      <c r="M231" s="23">
        <v>524.11417322834643</v>
      </c>
      <c r="N231" s="23">
        <v>165.5</v>
      </c>
      <c r="O231" s="23">
        <v>307.08661417322833</v>
      </c>
      <c r="P231" s="23">
        <v>547.04595185995618</v>
      </c>
      <c r="Q231" t="s">
        <v>8</v>
      </c>
      <c r="R231" t="s">
        <v>38</v>
      </c>
      <c r="S231" t="s">
        <v>47</v>
      </c>
      <c r="T231" t="s">
        <v>8</v>
      </c>
      <c r="U231" t="s">
        <v>48</v>
      </c>
      <c r="V231" t="s">
        <v>47</v>
      </c>
      <c r="W231" t="s">
        <v>8</v>
      </c>
      <c r="X231" t="s">
        <v>48</v>
      </c>
      <c r="Y231" t="s">
        <v>47</v>
      </c>
      <c r="Z231" t="s">
        <v>8</v>
      </c>
      <c r="AA231" t="s">
        <v>48</v>
      </c>
      <c r="AB231" s="38">
        <v>1999</v>
      </c>
      <c r="AC231" s="38" t="s">
        <v>8</v>
      </c>
      <c r="AD231" s="38">
        <v>196.31889763779529</v>
      </c>
      <c r="AE231" s="38">
        <v>0.75300104667372003</v>
      </c>
    </row>
    <row r="232" spans="1:31" x14ac:dyDescent="0.25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 s="23">
        <v>166.63385826771653</v>
      </c>
      <c r="G232" s="23">
        <v>409.4094488188976</v>
      </c>
      <c r="H232" s="23">
        <v>370.32</v>
      </c>
      <c r="I232" s="23">
        <v>381.39763779527556</v>
      </c>
      <c r="J232" s="23">
        <v>394.19299999999998</v>
      </c>
      <c r="K232" s="23">
        <v>384.35039370078738</v>
      </c>
      <c r="L232" s="23">
        <v>396.65354330708664</v>
      </c>
      <c r="N232" s="23">
        <v>329.827</v>
      </c>
      <c r="O232" s="23">
        <v>183.07086614173227</v>
      </c>
      <c r="P232" s="23">
        <v>494.52954048140043</v>
      </c>
      <c r="Q232" t="s">
        <v>8</v>
      </c>
      <c r="R232" t="s">
        <v>38</v>
      </c>
      <c r="S232" t="s">
        <v>38</v>
      </c>
      <c r="T232" t="s">
        <v>8</v>
      </c>
      <c r="U232" t="s">
        <v>48</v>
      </c>
      <c r="V232" t="s">
        <v>38</v>
      </c>
      <c r="W232" t="s">
        <v>8</v>
      </c>
      <c r="X232" t="s">
        <v>48</v>
      </c>
      <c r="Y232" t="s">
        <v>38</v>
      </c>
      <c r="Z232" t="s">
        <v>8</v>
      </c>
      <c r="AA232" t="s">
        <v>48</v>
      </c>
      <c r="AB232" s="38">
        <v>1999</v>
      </c>
      <c r="AC232" s="38" t="s">
        <v>8</v>
      </c>
      <c r="AD232" s="38">
        <v>166.63385826771653</v>
      </c>
      <c r="AE232" s="38">
        <v>0.59960383950187335</v>
      </c>
    </row>
    <row r="233" spans="1:31" x14ac:dyDescent="0.25">
      <c r="A233">
        <v>232</v>
      </c>
      <c r="B233" t="s">
        <v>15</v>
      </c>
      <c r="C233">
        <v>1</v>
      </c>
      <c r="D233">
        <v>493642.625925</v>
      </c>
      <c r="E233">
        <v>5180861.3212599903</v>
      </c>
      <c r="F233" s="23">
        <v>151.96358267716536</v>
      </c>
      <c r="G233" s="23">
        <v>335.29527559055123</v>
      </c>
      <c r="H233" s="23">
        <v>391.92399999999998</v>
      </c>
      <c r="I233" s="23">
        <v>552.65748031496059</v>
      </c>
      <c r="J233" s="23">
        <v>186.51599999999999</v>
      </c>
      <c r="K233" s="23">
        <v>369.09448818897636</v>
      </c>
      <c r="L233" s="23">
        <v>494.58661417322833</v>
      </c>
      <c r="M233" s="23">
        <v>117</v>
      </c>
      <c r="N233" s="23">
        <v>257.87400000000002</v>
      </c>
      <c r="O233" s="23">
        <v>247.53937007874015</v>
      </c>
      <c r="P233" s="23">
        <v>156.00393700787401</v>
      </c>
      <c r="Q233" t="s">
        <v>8</v>
      </c>
      <c r="R233" t="s">
        <v>38</v>
      </c>
      <c r="S233" t="s">
        <v>38</v>
      </c>
      <c r="T233" t="s">
        <v>48</v>
      </c>
      <c r="U233" t="s">
        <v>46</v>
      </c>
      <c r="V233" t="s">
        <v>8</v>
      </c>
      <c r="W233" t="s">
        <v>48</v>
      </c>
      <c r="X233" t="s">
        <v>46</v>
      </c>
      <c r="Y233" t="s">
        <v>8</v>
      </c>
      <c r="Z233" t="s">
        <v>48</v>
      </c>
      <c r="AA233" t="s">
        <v>46</v>
      </c>
      <c r="AB233" s="38">
        <v>1999</v>
      </c>
      <c r="AC233" s="38" t="s">
        <v>8</v>
      </c>
      <c r="AD233" s="38">
        <v>151.96358267716536</v>
      </c>
      <c r="AE233" s="38">
        <v>0.57116789054941641</v>
      </c>
    </row>
    <row r="234" spans="1:31" x14ac:dyDescent="0.25">
      <c r="A234">
        <v>233</v>
      </c>
      <c r="B234" t="s">
        <v>15</v>
      </c>
      <c r="C234">
        <v>1</v>
      </c>
      <c r="D234">
        <v>493667.907851998</v>
      </c>
      <c r="E234">
        <v>5180857.0227399804</v>
      </c>
      <c r="F234" s="23">
        <v>175.59055118110237</v>
      </c>
      <c r="G234" s="23">
        <v>363.34645669291342</v>
      </c>
      <c r="H234" s="23">
        <v>417.31799999999998</v>
      </c>
      <c r="I234" s="23">
        <v>461.12204724409446</v>
      </c>
      <c r="J234" s="23">
        <v>175.197</v>
      </c>
      <c r="L234" s="23">
        <v>584.64566929133855</v>
      </c>
      <c r="M234" s="23">
        <v>196.5</v>
      </c>
      <c r="N234" s="23">
        <v>273.62200000000001</v>
      </c>
      <c r="O234" s="23">
        <v>358.75984251968504</v>
      </c>
      <c r="P234" s="23">
        <v>153.54330708661416</v>
      </c>
      <c r="Q234" t="s">
        <v>8</v>
      </c>
      <c r="R234" t="s">
        <v>38</v>
      </c>
      <c r="S234" t="s">
        <v>8</v>
      </c>
      <c r="T234" t="s">
        <v>48</v>
      </c>
      <c r="U234" t="s">
        <v>46</v>
      </c>
      <c r="V234" t="s">
        <v>8</v>
      </c>
      <c r="W234" t="s">
        <v>48</v>
      </c>
      <c r="X234" t="s">
        <v>46</v>
      </c>
      <c r="Y234" t="s">
        <v>8</v>
      </c>
      <c r="Z234" t="s">
        <v>48</v>
      </c>
      <c r="AA234" t="s">
        <v>46</v>
      </c>
      <c r="AB234" s="38">
        <v>1999</v>
      </c>
      <c r="AC234" s="38" t="s">
        <v>8</v>
      </c>
      <c r="AD234" s="38">
        <v>175.59055118110237</v>
      </c>
      <c r="AE234" s="38">
        <v>0.65997183635490708</v>
      </c>
    </row>
    <row r="235" spans="1:31" x14ac:dyDescent="0.25">
      <c r="A235">
        <v>234</v>
      </c>
      <c r="B235" t="s">
        <v>15</v>
      </c>
      <c r="C235">
        <v>2</v>
      </c>
      <c r="D235">
        <v>493699.82406800002</v>
      </c>
      <c r="E235">
        <v>5180864.6565899802</v>
      </c>
      <c r="F235" s="23">
        <v>203.35629921259843</v>
      </c>
      <c r="G235" s="23">
        <v>440.21653543307087</v>
      </c>
      <c r="H235" s="23">
        <v>442.416</v>
      </c>
      <c r="I235" s="23">
        <v>457.67716535433073</v>
      </c>
      <c r="J235" s="23">
        <v>133</v>
      </c>
      <c r="K235" s="23">
        <v>441.43700787401576</v>
      </c>
      <c r="L235" s="23">
        <v>500.49212598425197</v>
      </c>
      <c r="M235" s="23">
        <v>9.5</v>
      </c>
      <c r="N235" s="23">
        <v>431.59399999999999</v>
      </c>
      <c r="O235" s="23">
        <v>507.87401574803147</v>
      </c>
      <c r="P235" s="23">
        <v>338</v>
      </c>
      <c r="Q235" t="s">
        <v>8</v>
      </c>
      <c r="R235" t="s">
        <v>38</v>
      </c>
      <c r="S235" t="s">
        <v>8</v>
      </c>
      <c r="T235" t="s">
        <v>48</v>
      </c>
      <c r="U235" t="s">
        <v>49</v>
      </c>
      <c r="V235" t="s">
        <v>8</v>
      </c>
      <c r="W235" t="s">
        <v>48</v>
      </c>
      <c r="X235" t="s">
        <v>49</v>
      </c>
      <c r="Y235" t="s">
        <v>8</v>
      </c>
      <c r="Z235" t="s">
        <v>48</v>
      </c>
      <c r="AA235" t="s">
        <v>49</v>
      </c>
      <c r="AB235" s="38">
        <v>1999</v>
      </c>
      <c r="AC235" s="38" t="s">
        <v>8</v>
      </c>
      <c r="AD235" s="38">
        <v>203.35629921259843</v>
      </c>
      <c r="AE235" s="38">
        <v>0.79966714401826855</v>
      </c>
    </row>
    <row r="236" spans="1:31" x14ac:dyDescent="0.25">
      <c r="A236">
        <v>235</v>
      </c>
      <c r="B236" t="s">
        <v>15</v>
      </c>
      <c r="C236">
        <v>3</v>
      </c>
      <c r="D236">
        <v>493731.73648899799</v>
      </c>
      <c r="E236">
        <v>5180868.7346999804</v>
      </c>
      <c r="F236" s="23">
        <v>154.6702755905512</v>
      </c>
      <c r="G236" s="23">
        <v>450.25590551181102</v>
      </c>
      <c r="H236" s="23">
        <v>501.86500000000001</v>
      </c>
      <c r="I236" s="23">
        <v>511.31889763779526</v>
      </c>
      <c r="J236" s="23">
        <v>179.13399999999999</v>
      </c>
      <c r="K236" s="23">
        <v>463.58267716535431</v>
      </c>
      <c r="L236" s="23">
        <v>584.64566929133855</v>
      </c>
      <c r="M236" s="23">
        <v>93.5</v>
      </c>
      <c r="N236" s="23">
        <v>308.07100000000003</v>
      </c>
      <c r="O236" s="23">
        <v>412.89370078740154</v>
      </c>
      <c r="P236" s="23">
        <v>201.27952755905511</v>
      </c>
      <c r="Q236" t="s">
        <v>8</v>
      </c>
      <c r="R236" t="s">
        <v>38</v>
      </c>
      <c r="S236" t="s">
        <v>8</v>
      </c>
      <c r="T236" t="s">
        <v>48</v>
      </c>
      <c r="U236" t="s">
        <v>50</v>
      </c>
      <c r="V236" t="s">
        <v>8</v>
      </c>
      <c r="W236" t="s">
        <v>48</v>
      </c>
      <c r="X236" t="s">
        <v>92</v>
      </c>
      <c r="Y236" t="s">
        <v>8</v>
      </c>
      <c r="Z236" t="s">
        <v>48</v>
      </c>
      <c r="AA236" t="s">
        <v>104</v>
      </c>
      <c r="AB236" s="38">
        <v>1999</v>
      </c>
      <c r="AC236" s="38" t="s">
        <v>8</v>
      </c>
      <c r="AD236" s="38">
        <v>154.6702755905512</v>
      </c>
      <c r="AE236" s="38">
        <v>0.57247912726983707</v>
      </c>
    </row>
    <row r="237" spans="1:31" x14ac:dyDescent="0.25">
      <c r="A237">
        <v>236</v>
      </c>
      <c r="B237" t="s">
        <v>15</v>
      </c>
      <c r="C237">
        <v>4</v>
      </c>
      <c r="D237">
        <v>493763.62173200003</v>
      </c>
      <c r="E237">
        <v>5180846.6992800003</v>
      </c>
      <c r="F237" s="23">
        <v>199.53248031496062</v>
      </c>
      <c r="G237" s="23">
        <v>442.08661417322838</v>
      </c>
      <c r="H237" s="23">
        <v>438.43</v>
      </c>
      <c r="I237" s="23">
        <v>556.59448818897636</v>
      </c>
      <c r="J237" s="23">
        <v>525.09799999999996</v>
      </c>
      <c r="K237" s="23">
        <v>533.95669291338584</v>
      </c>
      <c r="L237" s="23">
        <v>632.38188976377955</v>
      </c>
      <c r="M237" s="23">
        <v>557.5</v>
      </c>
      <c r="N237" s="23">
        <v>412.40199999999999</v>
      </c>
      <c r="O237" s="23">
        <v>281.49606299212599</v>
      </c>
      <c r="P237" s="23">
        <v>578.22757111597377</v>
      </c>
      <c r="Q237" t="s">
        <v>8</v>
      </c>
      <c r="R237" t="s">
        <v>38</v>
      </c>
      <c r="S237" t="s">
        <v>8</v>
      </c>
      <c r="T237" t="s">
        <v>48</v>
      </c>
      <c r="U237" t="s">
        <v>45</v>
      </c>
      <c r="V237" t="s">
        <v>8</v>
      </c>
      <c r="W237" t="s">
        <v>48</v>
      </c>
      <c r="X237" t="s">
        <v>45</v>
      </c>
      <c r="Y237" t="s">
        <v>8</v>
      </c>
      <c r="Z237" t="s">
        <v>48</v>
      </c>
      <c r="AA237" t="s">
        <v>90</v>
      </c>
      <c r="AB237" s="38">
        <v>1999</v>
      </c>
      <c r="AC237" s="38" t="s">
        <v>8</v>
      </c>
      <c r="AD237" s="38">
        <v>199.53248031496062</v>
      </c>
      <c r="AE237" s="38">
        <v>0.76683364876263871</v>
      </c>
    </row>
    <row r="238" spans="1:31" x14ac:dyDescent="0.25">
      <c r="A238">
        <v>237</v>
      </c>
      <c r="B238" t="s">
        <v>15</v>
      </c>
      <c r="C238">
        <v>5</v>
      </c>
      <c r="D238">
        <v>493798.241069999</v>
      </c>
      <c r="E238">
        <v>5180860.3842399903</v>
      </c>
      <c r="F238" s="23">
        <v>151.03838582677167</v>
      </c>
      <c r="G238" s="23">
        <v>412.16535433070862</v>
      </c>
      <c r="H238" s="23">
        <v>377.65300000000002</v>
      </c>
      <c r="I238" s="23">
        <v>461.12204724409446</v>
      </c>
      <c r="J238" s="23">
        <v>213.583</v>
      </c>
      <c r="K238" s="23">
        <v>429.1338582677165</v>
      </c>
      <c r="L238" s="23">
        <v>574.80314960629926</v>
      </c>
      <c r="M238" s="23">
        <v>383.36614173228344</v>
      </c>
      <c r="N238" s="23">
        <v>253.44499999999999</v>
      </c>
      <c r="O238" s="23">
        <v>484.25196850393701</v>
      </c>
      <c r="P238" s="23">
        <v>266.41137855579865</v>
      </c>
      <c r="Q238" t="s">
        <v>8</v>
      </c>
      <c r="R238" t="s">
        <v>38</v>
      </c>
      <c r="S238" t="s">
        <v>8</v>
      </c>
      <c r="T238" t="s">
        <v>48</v>
      </c>
      <c r="U238" t="s">
        <v>38</v>
      </c>
      <c r="V238" t="s">
        <v>8</v>
      </c>
      <c r="W238" t="s">
        <v>48</v>
      </c>
      <c r="X238" t="s">
        <v>38</v>
      </c>
      <c r="Y238" t="s">
        <v>8</v>
      </c>
      <c r="Z238" t="s">
        <v>48</v>
      </c>
      <c r="AA238" t="s">
        <v>38</v>
      </c>
      <c r="AB238" s="38">
        <v>1999</v>
      </c>
      <c r="AC238" s="38" t="s">
        <v>8</v>
      </c>
      <c r="AD238" s="38">
        <v>151.03838582677167</v>
      </c>
      <c r="AE238" s="38">
        <v>0.59844475729556246</v>
      </c>
    </row>
    <row r="239" spans="1:31" x14ac:dyDescent="0.25">
      <c r="A239">
        <v>238</v>
      </c>
      <c r="B239" t="s">
        <v>15</v>
      </c>
      <c r="C239">
        <v>5</v>
      </c>
      <c r="D239">
        <v>493827.45429000002</v>
      </c>
      <c r="E239">
        <v>5180862.3015200002</v>
      </c>
      <c r="F239" s="23">
        <v>255.44291338582673</v>
      </c>
      <c r="G239" s="23">
        <v>519.15354330708669</v>
      </c>
      <c r="H239" s="23">
        <v>436.46199999999999</v>
      </c>
      <c r="I239" s="23">
        <v>689.96062992125985</v>
      </c>
      <c r="J239" s="23">
        <v>441.43700000000001</v>
      </c>
      <c r="K239" s="23">
        <v>522.14566929133855</v>
      </c>
      <c r="L239" s="23">
        <v>619.09448818897636</v>
      </c>
      <c r="M239" s="23">
        <v>527.06692913385825</v>
      </c>
      <c r="N239" s="23">
        <v>314.96100000000001</v>
      </c>
      <c r="O239" s="23">
        <v>485.23622047244095</v>
      </c>
      <c r="P239" s="23">
        <v>494.52954048140043</v>
      </c>
      <c r="Q239" t="s">
        <v>8</v>
      </c>
      <c r="R239" t="s">
        <v>38</v>
      </c>
      <c r="S239" t="s">
        <v>8</v>
      </c>
      <c r="T239" t="s">
        <v>48</v>
      </c>
      <c r="U239" t="s">
        <v>38</v>
      </c>
      <c r="V239" t="s">
        <v>8</v>
      </c>
      <c r="W239" t="s">
        <v>48</v>
      </c>
      <c r="X239" t="s">
        <v>38</v>
      </c>
      <c r="Y239" t="s">
        <v>8</v>
      </c>
      <c r="Z239" t="s">
        <v>48</v>
      </c>
      <c r="AA239" t="s">
        <v>38</v>
      </c>
      <c r="AB239" s="38">
        <v>1999</v>
      </c>
      <c r="AC239" s="38" t="s">
        <v>8</v>
      </c>
      <c r="AD239" s="38">
        <v>255.44291338582673</v>
      </c>
      <c r="AE239" s="38">
        <v>1.0121166978001193</v>
      </c>
    </row>
    <row r="240" spans="1:31" x14ac:dyDescent="0.25">
      <c r="A240">
        <v>239</v>
      </c>
      <c r="B240" t="s">
        <v>15</v>
      </c>
      <c r="C240">
        <v>6</v>
      </c>
      <c r="D240">
        <v>493858.43561599799</v>
      </c>
      <c r="E240">
        <v>5180848.0880899904</v>
      </c>
      <c r="F240" s="23">
        <v>160.78248031496062</v>
      </c>
      <c r="G240" s="23">
        <v>344.25196850393701</v>
      </c>
      <c r="H240" s="23">
        <v>402.35700000000003</v>
      </c>
      <c r="I240" s="23">
        <v>630.41338582677167</v>
      </c>
      <c r="J240" s="23">
        <v>113.5</v>
      </c>
      <c r="K240" s="23">
        <v>523.12992125984249</v>
      </c>
      <c r="L240" s="23">
        <v>516.73228346456688</v>
      </c>
      <c r="M240" s="23">
        <v>44.5</v>
      </c>
      <c r="N240" s="23">
        <v>467.02800000000002</v>
      </c>
      <c r="O240" s="23">
        <v>488.68110236220474</v>
      </c>
      <c r="P240" s="23">
        <v>253.5</v>
      </c>
      <c r="Q240" t="s">
        <v>8</v>
      </c>
      <c r="R240" t="s">
        <v>38</v>
      </c>
      <c r="S240" t="s">
        <v>8</v>
      </c>
      <c r="T240" t="s">
        <v>48</v>
      </c>
      <c r="U240" t="s">
        <v>47</v>
      </c>
      <c r="V240" t="s">
        <v>8</v>
      </c>
      <c r="W240" t="s">
        <v>48</v>
      </c>
      <c r="X240" t="s">
        <v>47</v>
      </c>
      <c r="Y240" t="s">
        <v>8</v>
      </c>
      <c r="Z240" t="s">
        <v>48</v>
      </c>
      <c r="AA240" t="s">
        <v>47</v>
      </c>
      <c r="AB240" s="38">
        <v>1999</v>
      </c>
      <c r="AC240" s="38" t="s">
        <v>8</v>
      </c>
      <c r="AD240" s="38">
        <v>160.78248031496062</v>
      </c>
      <c r="AE240" s="38">
        <v>0.62680811526623459</v>
      </c>
    </row>
    <row r="241" spans="1:31" x14ac:dyDescent="0.25">
      <c r="A241">
        <v>240</v>
      </c>
      <c r="B241" t="s">
        <v>15</v>
      </c>
      <c r="C241">
        <v>6</v>
      </c>
      <c r="D241">
        <v>493884.760519</v>
      </c>
      <c r="E241">
        <v>5180880.6179999802</v>
      </c>
      <c r="F241" s="23">
        <v>101.00393700787401</v>
      </c>
      <c r="G241" s="23">
        <v>607.72637795275591</v>
      </c>
      <c r="H241" s="23">
        <v>349.15800000000002</v>
      </c>
      <c r="I241" s="23">
        <v>402.06692913385825</v>
      </c>
      <c r="J241" s="23">
        <v>43.5</v>
      </c>
      <c r="K241" s="23">
        <v>353.83858267716533</v>
      </c>
      <c r="L241" s="23">
        <v>424.70472440944883</v>
      </c>
      <c r="M241" s="23">
        <v>51.5</v>
      </c>
      <c r="N241" s="23">
        <v>215.55099999999999</v>
      </c>
      <c r="O241" s="23">
        <v>253.93700787401573</v>
      </c>
      <c r="P241" s="23">
        <v>118.5</v>
      </c>
      <c r="Q241" t="s">
        <v>8</v>
      </c>
      <c r="R241" t="s">
        <v>38</v>
      </c>
      <c r="S241" t="s">
        <v>8</v>
      </c>
      <c r="T241" t="s">
        <v>48</v>
      </c>
      <c r="U241" t="s">
        <v>47</v>
      </c>
      <c r="V241" t="s">
        <v>8</v>
      </c>
      <c r="W241" t="s">
        <v>48</v>
      </c>
      <c r="X241" t="s">
        <v>47</v>
      </c>
      <c r="Y241" t="s">
        <v>8</v>
      </c>
      <c r="Z241" t="s">
        <v>48</v>
      </c>
      <c r="AA241" t="s">
        <v>47</v>
      </c>
      <c r="AB241" s="38">
        <v>1999</v>
      </c>
      <c r="AC241" s="38" t="s">
        <v>8</v>
      </c>
      <c r="AD241" s="38">
        <v>101.00393700787401</v>
      </c>
      <c r="AE241" s="38">
        <v>0.39376235063892134</v>
      </c>
    </row>
    <row r="242" spans="1:31" x14ac:dyDescent="0.25">
      <c r="A242">
        <v>241</v>
      </c>
      <c r="B242" t="s">
        <v>24</v>
      </c>
      <c r="C242">
        <v>1</v>
      </c>
      <c r="D242">
        <v>493923.18883200001</v>
      </c>
      <c r="E242">
        <v>5180872.2048300002</v>
      </c>
      <c r="F242" s="23">
        <v>331.11220472440948</v>
      </c>
      <c r="H242" s="23">
        <v>468.64699999999999</v>
      </c>
      <c r="I242" s="23">
        <v>118</v>
      </c>
      <c r="J242" s="23">
        <v>339.56700000000001</v>
      </c>
      <c r="K242" s="23">
        <v>581.20078740157476</v>
      </c>
      <c r="L242" s="23">
        <v>129.5</v>
      </c>
      <c r="M242" s="23">
        <v>292.81496062992125</v>
      </c>
      <c r="N242" s="23">
        <v>619.58699999999999</v>
      </c>
      <c r="P242" s="23">
        <v>243.25084364454443</v>
      </c>
      <c r="Q242" t="s">
        <v>8</v>
      </c>
      <c r="R242" t="s">
        <v>38</v>
      </c>
      <c r="S242" t="s">
        <v>48</v>
      </c>
      <c r="T242" t="s">
        <v>50</v>
      </c>
      <c r="U242" t="s">
        <v>8</v>
      </c>
      <c r="V242" t="s">
        <v>48</v>
      </c>
      <c r="W242" t="s">
        <v>92</v>
      </c>
      <c r="X242" t="s">
        <v>8</v>
      </c>
      <c r="Y242" t="s">
        <v>48</v>
      </c>
      <c r="AA242" t="s">
        <v>50</v>
      </c>
      <c r="AB242" s="38">
        <v>1999</v>
      </c>
      <c r="AC242" s="38" t="s">
        <v>8</v>
      </c>
      <c r="AD242" s="38">
        <v>331.11220472440948</v>
      </c>
      <c r="AE242" s="38">
        <v>1.3431700595016938</v>
      </c>
    </row>
    <row r="243" spans="1:31" x14ac:dyDescent="0.25">
      <c r="A243">
        <v>242</v>
      </c>
      <c r="B243" t="s">
        <v>24</v>
      </c>
      <c r="C243">
        <v>2</v>
      </c>
      <c r="D243">
        <v>493955.09288900002</v>
      </c>
      <c r="E243">
        <v>5180868.1722100005</v>
      </c>
      <c r="F243" s="23">
        <v>327.98720472440948</v>
      </c>
      <c r="G243" s="23">
        <v>472.83464566929132</v>
      </c>
      <c r="H243" s="23">
        <v>537.54399999999998</v>
      </c>
      <c r="I243" s="23">
        <v>334</v>
      </c>
      <c r="J243" s="23">
        <v>354.33100000000002</v>
      </c>
      <c r="K243" s="23">
        <v>662.40157480314963</v>
      </c>
      <c r="L243" s="23">
        <v>198</v>
      </c>
      <c r="M243" s="23">
        <v>375</v>
      </c>
      <c r="N243" s="23">
        <v>579.72400000000005</v>
      </c>
      <c r="O243" s="23">
        <v>252</v>
      </c>
      <c r="P243" s="23">
        <v>484.13566739606125</v>
      </c>
      <c r="Q243" t="s">
        <v>8</v>
      </c>
      <c r="R243" t="s">
        <v>38</v>
      </c>
      <c r="S243" t="s">
        <v>48</v>
      </c>
      <c r="T243" t="s">
        <v>49</v>
      </c>
      <c r="U243" t="s">
        <v>8</v>
      </c>
      <c r="V243" t="s">
        <v>48</v>
      </c>
      <c r="W243" t="s">
        <v>49</v>
      </c>
      <c r="X243" t="s">
        <v>8</v>
      </c>
      <c r="Y243" t="s">
        <v>48</v>
      </c>
      <c r="Z243" t="s">
        <v>104</v>
      </c>
      <c r="AA243" t="s">
        <v>8</v>
      </c>
      <c r="AB243" s="38">
        <v>1999</v>
      </c>
      <c r="AC243" s="38" t="s">
        <v>8</v>
      </c>
      <c r="AD243" s="38">
        <v>327.98720472440948</v>
      </c>
      <c r="AE243" s="38">
        <v>1.229725075342887</v>
      </c>
    </row>
    <row r="244" spans="1:31" x14ac:dyDescent="0.25">
      <c r="A244">
        <v>243</v>
      </c>
      <c r="B244" t="s">
        <v>24</v>
      </c>
      <c r="C244">
        <v>3</v>
      </c>
      <c r="D244">
        <v>493986.992199998</v>
      </c>
      <c r="E244">
        <v>5180859.3615100002</v>
      </c>
      <c r="F244" s="23">
        <v>354.36023622047242</v>
      </c>
      <c r="G244" s="23">
        <v>671.75196850393695</v>
      </c>
      <c r="H244" s="23">
        <v>527.40599999999995</v>
      </c>
      <c r="I244" s="23">
        <v>481.79133858267716</v>
      </c>
      <c r="J244" s="23">
        <v>297.24400000000003</v>
      </c>
      <c r="K244" s="23">
        <v>606.29921259842524</v>
      </c>
      <c r="L244" s="23">
        <v>354.82283464566927</v>
      </c>
      <c r="M244" s="23">
        <v>259.84251968503935</v>
      </c>
      <c r="N244" s="23">
        <v>606.79100000000005</v>
      </c>
      <c r="O244" s="23">
        <v>428.14960629921256</v>
      </c>
      <c r="P244" s="23">
        <v>367.61487964989055</v>
      </c>
      <c r="Q244" t="s">
        <v>8</v>
      </c>
      <c r="R244" t="s">
        <v>38</v>
      </c>
      <c r="S244" t="s">
        <v>48</v>
      </c>
      <c r="T244" t="s">
        <v>38</v>
      </c>
      <c r="U244" t="s">
        <v>8</v>
      </c>
      <c r="V244" t="s">
        <v>48</v>
      </c>
      <c r="W244" t="s">
        <v>38</v>
      </c>
      <c r="X244" t="s">
        <v>8</v>
      </c>
      <c r="Y244" t="s">
        <v>48</v>
      </c>
      <c r="Z244" t="s">
        <v>38</v>
      </c>
      <c r="AA244" t="s">
        <v>8</v>
      </c>
      <c r="AB244" s="38">
        <v>1999</v>
      </c>
      <c r="AC244" s="38" t="s">
        <v>8</v>
      </c>
      <c r="AD244" s="38">
        <v>354.36023622047242</v>
      </c>
      <c r="AE244" s="38">
        <v>1.3496369638510182</v>
      </c>
    </row>
    <row r="245" spans="1:31" x14ac:dyDescent="0.25">
      <c r="A245">
        <v>244</v>
      </c>
      <c r="B245" t="s">
        <v>24</v>
      </c>
      <c r="C245">
        <v>3</v>
      </c>
      <c r="D245">
        <v>494016.170361</v>
      </c>
      <c r="E245">
        <v>5180863.3944100002</v>
      </c>
      <c r="F245" s="23">
        <v>292.57381889763781</v>
      </c>
      <c r="G245" s="23">
        <v>525.1476377952755</v>
      </c>
      <c r="H245" s="23">
        <v>547.63300000000004</v>
      </c>
      <c r="I245" s="23">
        <v>534.44881889763781</v>
      </c>
      <c r="J245" s="23">
        <v>290.35399999999998</v>
      </c>
      <c r="K245" s="23">
        <v>671.75196850393695</v>
      </c>
      <c r="L245" s="23">
        <v>469.48818897637796</v>
      </c>
      <c r="M245" s="23">
        <v>370.57086614173227</v>
      </c>
      <c r="N245" s="23">
        <v>594.98</v>
      </c>
      <c r="O245" s="23">
        <v>459.15354330708664</v>
      </c>
      <c r="P245" s="23">
        <v>376.91466083150982</v>
      </c>
      <c r="Q245" t="s">
        <v>8</v>
      </c>
      <c r="R245" t="s">
        <v>38</v>
      </c>
      <c r="S245" t="s">
        <v>48</v>
      </c>
      <c r="T245" t="s">
        <v>38</v>
      </c>
      <c r="U245" t="s">
        <v>8</v>
      </c>
      <c r="V245" t="s">
        <v>48</v>
      </c>
      <c r="W245" t="s">
        <v>38</v>
      </c>
      <c r="X245" t="s">
        <v>8</v>
      </c>
      <c r="Y245" t="s">
        <v>48</v>
      </c>
      <c r="Z245" t="s">
        <v>38</v>
      </c>
      <c r="AA245" t="s">
        <v>8</v>
      </c>
      <c r="AB245" s="38">
        <v>1999</v>
      </c>
      <c r="AC245" s="38" t="s">
        <v>8</v>
      </c>
      <c r="AD245" s="38">
        <v>292.57381889763781</v>
      </c>
      <c r="AE245" s="38">
        <v>1.1143136285574382</v>
      </c>
    </row>
    <row r="246" spans="1:31" x14ac:dyDescent="0.25">
      <c r="A246">
        <v>245</v>
      </c>
      <c r="B246" t="s">
        <v>24</v>
      </c>
      <c r="C246">
        <v>4</v>
      </c>
      <c r="D246">
        <v>494050.810379998</v>
      </c>
      <c r="E246">
        <v>5180861.1869900003</v>
      </c>
      <c r="F246" s="23">
        <v>328.06594488188978</v>
      </c>
      <c r="G246" s="23">
        <v>329.57677165354335</v>
      </c>
      <c r="H246" s="23">
        <v>529.91600000000005</v>
      </c>
      <c r="I246" s="23">
        <v>376.96850393700788</v>
      </c>
      <c r="J246" s="23">
        <v>327.26400000000001</v>
      </c>
      <c r="K246" s="23">
        <v>554.1338582677165</v>
      </c>
      <c r="L246" s="23">
        <v>582.44442165709586</v>
      </c>
      <c r="M246" s="23">
        <v>364.66535433070868</v>
      </c>
      <c r="N246" s="23">
        <v>435.03899999999999</v>
      </c>
      <c r="O246" s="23">
        <v>439.46850393700788</v>
      </c>
      <c r="P246" s="23">
        <v>333.15098468271333</v>
      </c>
      <c r="Q246" t="s">
        <v>8</v>
      </c>
      <c r="R246" t="s">
        <v>38</v>
      </c>
      <c r="S246" t="s">
        <v>48</v>
      </c>
      <c r="T246" t="s">
        <v>45</v>
      </c>
      <c r="U246" t="s">
        <v>8</v>
      </c>
      <c r="V246" t="s">
        <v>48</v>
      </c>
      <c r="W246" t="s">
        <v>45</v>
      </c>
      <c r="X246" t="s">
        <v>8</v>
      </c>
      <c r="Y246" t="s">
        <v>48</v>
      </c>
      <c r="Z246" t="s">
        <v>45</v>
      </c>
      <c r="AA246" t="s">
        <v>8</v>
      </c>
      <c r="AB246" s="38">
        <v>1999</v>
      </c>
      <c r="AC246" s="38" t="s">
        <v>8</v>
      </c>
      <c r="AD246" s="38">
        <v>328.06594488188978</v>
      </c>
      <c r="AE246" s="38">
        <v>1.2884062826145779</v>
      </c>
    </row>
    <row r="247" spans="1:31" x14ac:dyDescent="0.25">
      <c r="A247">
        <v>246</v>
      </c>
      <c r="B247" t="s">
        <v>24</v>
      </c>
      <c r="C247">
        <v>5</v>
      </c>
      <c r="D247">
        <v>494082.71162100002</v>
      </c>
      <c r="E247">
        <v>5180854.1547499904</v>
      </c>
      <c r="F247" s="23">
        <v>324.54232283464569</v>
      </c>
      <c r="G247" s="23">
        <v>480.75787401574803</v>
      </c>
      <c r="H247" s="23">
        <v>603.19399999999996</v>
      </c>
      <c r="I247" s="23">
        <v>240.15748031496062</v>
      </c>
      <c r="J247" s="23">
        <v>356.791</v>
      </c>
      <c r="K247" s="23">
        <v>618.11023622047242</v>
      </c>
      <c r="L247" s="23">
        <v>110</v>
      </c>
      <c r="M247" s="23">
        <v>424.70472440944883</v>
      </c>
      <c r="N247" s="23">
        <v>511.81099999999998</v>
      </c>
      <c r="O247" s="23">
        <v>199.31102362204723</v>
      </c>
      <c r="P247" s="23">
        <v>511.48796498905904</v>
      </c>
      <c r="Q247" t="s">
        <v>8</v>
      </c>
      <c r="R247" t="s">
        <v>38</v>
      </c>
      <c r="S247" t="s">
        <v>48</v>
      </c>
      <c r="T247" t="s">
        <v>46</v>
      </c>
      <c r="U247" t="s">
        <v>8</v>
      </c>
      <c r="V247" t="s">
        <v>48</v>
      </c>
      <c r="W247" t="s">
        <v>46</v>
      </c>
      <c r="X247" t="s">
        <v>8</v>
      </c>
      <c r="Y247" t="s">
        <v>48</v>
      </c>
      <c r="Z247" t="s">
        <v>46</v>
      </c>
      <c r="AA247" t="s">
        <v>8</v>
      </c>
      <c r="AB247" s="38">
        <v>1999</v>
      </c>
      <c r="AC247" s="38" t="s">
        <v>8</v>
      </c>
      <c r="AD247" s="38">
        <v>324.54232283464569</v>
      </c>
      <c r="AE247" s="38">
        <v>1.2471255238354593</v>
      </c>
    </row>
    <row r="248" spans="1:31" x14ac:dyDescent="0.25">
      <c r="A248">
        <v>247</v>
      </c>
      <c r="B248" t="s">
        <v>24</v>
      </c>
      <c r="C248">
        <v>5</v>
      </c>
      <c r="D248">
        <v>494114.637672999</v>
      </c>
      <c r="E248">
        <v>5180872.3474000003</v>
      </c>
      <c r="F248" s="23">
        <v>334.83759842519686</v>
      </c>
      <c r="G248" s="23">
        <v>529.57677165354323</v>
      </c>
      <c r="H248" s="23">
        <v>566.33399999999995</v>
      </c>
      <c r="I248" s="23">
        <v>220.96456692913387</v>
      </c>
      <c r="J248" s="23">
        <v>332.67700000000002</v>
      </c>
      <c r="K248" s="23">
        <v>659.44881889763781</v>
      </c>
      <c r="L248" s="23">
        <v>140</v>
      </c>
      <c r="M248" s="23">
        <v>337.59842519685037</v>
      </c>
      <c r="N248" s="23">
        <v>593.50400000000002</v>
      </c>
      <c r="O248" s="23">
        <v>210.62992125984252</v>
      </c>
      <c r="P248" s="23">
        <v>384.57330415754922</v>
      </c>
      <c r="Q248" t="s">
        <v>8</v>
      </c>
      <c r="R248" t="s">
        <v>38</v>
      </c>
      <c r="S248" t="s">
        <v>48</v>
      </c>
      <c r="T248" t="s">
        <v>46</v>
      </c>
      <c r="U248" t="s">
        <v>8</v>
      </c>
      <c r="V248" t="s">
        <v>48</v>
      </c>
      <c r="W248" t="s">
        <v>46</v>
      </c>
      <c r="X248" t="s">
        <v>8</v>
      </c>
      <c r="Y248" t="s">
        <v>48</v>
      </c>
      <c r="Z248" t="s">
        <v>46</v>
      </c>
      <c r="AA248" t="s">
        <v>8</v>
      </c>
      <c r="AB248" s="38">
        <v>1999</v>
      </c>
      <c r="AC248" s="38" t="s">
        <v>8</v>
      </c>
      <c r="AD248" s="38">
        <v>334.83759842519686</v>
      </c>
      <c r="AE248" s="38">
        <v>1.2866873931526954</v>
      </c>
    </row>
    <row r="249" spans="1:31" x14ac:dyDescent="0.25">
      <c r="A249">
        <v>248</v>
      </c>
      <c r="B249" t="s">
        <v>24</v>
      </c>
      <c r="C249">
        <v>6</v>
      </c>
      <c r="D249">
        <v>494145.15560300002</v>
      </c>
      <c r="E249">
        <v>5180849.02348</v>
      </c>
      <c r="F249" s="23">
        <v>303.03641732283461</v>
      </c>
      <c r="G249" s="23">
        <v>396.70275590551182</v>
      </c>
      <c r="H249" s="23">
        <v>665.3</v>
      </c>
      <c r="I249" s="23">
        <v>14</v>
      </c>
      <c r="J249" s="23">
        <v>429.62599999999998</v>
      </c>
      <c r="K249" s="23">
        <v>727.85433070866145</v>
      </c>
      <c r="M249" s="23">
        <v>472.44094488188978</v>
      </c>
      <c r="N249" s="23">
        <v>670.76800000000003</v>
      </c>
      <c r="O249" s="23">
        <v>278.5</v>
      </c>
      <c r="P249" s="23">
        <v>508.75273522975925</v>
      </c>
      <c r="Q249" t="s">
        <v>8</v>
      </c>
      <c r="R249" t="s">
        <v>38</v>
      </c>
      <c r="S249" t="s">
        <v>48</v>
      </c>
      <c r="T249" t="s">
        <v>47</v>
      </c>
      <c r="U249" t="s">
        <v>8</v>
      </c>
      <c r="V249" t="s">
        <v>48</v>
      </c>
      <c r="W249" t="s">
        <v>47</v>
      </c>
      <c r="X249" t="s">
        <v>8</v>
      </c>
      <c r="Y249" t="s">
        <v>48</v>
      </c>
      <c r="Z249" t="s">
        <v>47</v>
      </c>
      <c r="AA249" t="s">
        <v>8</v>
      </c>
      <c r="AB249" s="38">
        <v>1999</v>
      </c>
      <c r="AC249" s="38" t="s">
        <v>8</v>
      </c>
      <c r="AD249" s="38">
        <v>303.03641732283461</v>
      </c>
      <c r="AE249" s="38">
        <v>1.2594529113879329</v>
      </c>
    </row>
    <row r="250" spans="1:31" x14ac:dyDescent="0.25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 s="23">
        <v>395.21161417322838</v>
      </c>
      <c r="G250" s="23">
        <v>586.22047244094495</v>
      </c>
      <c r="H250" s="23">
        <v>406.39299999999997</v>
      </c>
      <c r="I250" s="23">
        <v>273.62204724409446</v>
      </c>
      <c r="J250" s="23">
        <v>567.42100000000005</v>
      </c>
      <c r="K250" s="23">
        <v>590.05905511811022</v>
      </c>
      <c r="L250" s="23">
        <v>404.03543307086613</v>
      </c>
      <c r="M250" s="23">
        <v>560.03937007874015</v>
      </c>
      <c r="N250" s="23">
        <v>711.61400000000003</v>
      </c>
      <c r="O250" s="23">
        <v>151.57480314960631</v>
      </c>
      <c r="P250" s="23">
        <v>585.33916849015316</v>
      </c>
      <c r="Q250" t="s">
        <v>8</v>
      </c>
      <c r="R250" t="s">
        <v>38</v>
      </c>
      <c r="S250" t="s">
        <v>45</v>
      </c>
      <c r="T250" t="s">
        <v>8</v>
      </c>
      <c r="U250" t="s">
        <v>48</v>
      </c>
      <c r="V250" t="s">
        <v>45</v>
      </c>
      <c r="W250" t="s">
        <v>8</v>
      </c>
      <c r="X250" t="s">
        <v>48</v>
      </c>
      <c r="Y250" t="s">
        <v>90</v>
      </c>
      <c r="Z250" t="s">
        <v>8</v>
      </c>
      <c r="AA250" t="s">
        <v>48</v>
      </c>
      <c r="AB250" s="38">
        <v>1999</v>
      </c>
      <c r="AC250" s="38" t="s">
        <v>8</v>
      </c>
      <c r="AD250" s="38">
        <v>395.21161417322838</v>
      </c>
      <c r="AE250" s="38">
        <v>1.2281949402167434</v>
      </c>
    </row>
    <row r="251" spans="1:31" x14ac:dyDescent="0.25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 s="23">
        <v>263.82381889763781</v>
      </c>
      <c r="G251" s="23">
        <v>440.00984251968504</v>
      </c>
      <c r="H251" s="23">
        <v>165.64500000000001</v>
      </c>
      <c r="I251" s="23">
        <v>408.95669291338584</v>
      </c>
      <c r="J251" s="23">
        <v>517.71699999999998</v>
      </c>
      <c r="K251" s="23">
        <v>169</v>
      </c>
      <c r="L251" s="23">
        <v>384.35039370078738</v>
      </c>
      <c r="M251" s="23">
        <v>614.66535433070862</v>
      </c>
      <c r="N251" s="23">
        <v>136.5</v>
      </c>
      <c r="O251" s="23">
        <v>253.44488188976376</v>
      </c>
      <c r="P251" s="23">
        <v>475.9299781181619</v>
      </c>
      <c r="Q251" t="s">
        <v>8</v>
      </c>
      <c r="R251" t="s">
        <v>38</v>
      </c>
      <c r="S251" t="s">
        <v>49</v>
      </c>
      <c r="T251" t="s">
        <v>8</v>
      </c>
      <c r="U251" t="s">
        <v>48</v>
      </c>
      <c r="V251" t="s">
        <v>49</v>
      </c>
      <c r="W251" t="s">
        <v>8</v>
      </c>
      <c r="X251" t="s">
        <v>48</v>
      </c>
      <c r="Y251" t="s">
        <v>92</v>
      </c>
      <c r="Z251" t="s">
        <v>8</v>
      </c>
      <c r="AA251" t="s">
        <v>48</v>
      </c>
      <c r="AB251" s="38">
        <v>1999</v>
      </c>
      <c r="AC251" s="38" t="s">
        <v>8</v>
      </c>
      <c r="AD251" s="38">
        <v>263.82381889763781</v>
      </c>
      <c r="AE251" s="38">
        <v>0.98104788066049742</v>
      </c>
    </row>
    <row r="252" spans="1:31" x14ac:dyDescent="0.25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 s="23">
        <v>154.64566929133858</v>
      </c>
      <c r="G252" s="23">
        <v>440.25590551181102</v>
      </c>
      <c r="I252" s="23">
        <v>177.65748031496062</v>
      </c>
      <c r="J252" s="23">
        <v>381.89</v>
      </c>
      <c r="L252" s="23">
        <v>333.66141732283467</v>
      </c>
      <c r="M252" s="23">
        <v>379.42913385826773</v>
      </c>
      <c r="N252" s="23">
        <v>118.602</v>
      </c>
      <c r="O252" s="23">
        <v>267.2244094488189</v>
      </c>
      <c r="P252" s="23">
        <v>485.22975929978116</v>
      </c>
      <c r="Q252" t="s">
        <v>8</v>
      </c>
      <c r="R252" t="s">
        <v>38</v>
      </c>
      <c r="S252" t="s">
        <v>50</v>
      </c>
      <c r="T252" t="s">
        <v>8</v>
      </c>
      <c r="U252" t="s">
        <v>48</v>
      </c>
      <c r="V252" t="s">
        <v>50</v>
      </c>
      <c r="W252" t="s">
        <v>8</v>
      </c>
      <c r="X252" t="s">
        <v>48</v>
      </c>
      <c r="Y252" t="s">
        <v>46</v>
      </c>
      <c r="Z252" t="s">
        <v>8</v>
      </c>
      <c r="AA252" t="s">
        <v>48</v>
      </c>
      <c r="AB252" s="38">
        <v>1999</v>
      </c>
      <c r="AC252" s="38" t="s">
        <v>8</v>
      </c>
      <c r="AD252" s="38">
        <v>154.64566929133858</v>
      </c>
      <c r="AE252" s="38">
        <v>0.65950170396058394</v>
      </c>
    </row>
    <row r="253" spans="1:31" x14ac:dyDescent="0.25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 s="23">
        <v>158.97145669291336</v>
      </c>
      <c r="G253" s="23">
        <v>391.68307086614169</v>
      </c>
      <c r="H253" s="23">
        <v>189.46899999999999</v>
      </c>
      <c r="I253" s="23">
        <v>383.85826771653541</v>
      </c>
      <c r="J253" s="23">
        <v>433.56299999999999</v>
      </c>
      <c r="K253" s="23">
        <v>187</v>
      </c>
      <c r="L253" s="23">
        <v>325.78740157480314</v>
      </c>
      <c r="O253" s="23">
        <v>102.36220472440945</v>
      </c>
      <c r="P253" s="23">
        <v>453.50109409190372</v>
      </c>
      <c r="Q253" t="s">
        <v>8</v>
      </c>
      <c r="R253" t="s">
        <v>38</v>
      </c>
      <c r="S253" t="s">
        <v>46</v>
      </c>
      <c r="T253" t="s">
        <v>8</v>
      </c>
      <c r="U253" t="s">
        <v>48</v>
      </c>
      <c r="V253" t="s">
        <v>46</v>
      </c>
      <c r="W253" t="s">
        <v>8</v>
      </c>
      <c r="X253" t="s">
        <v>48</v>
      </c>
      <c r="Z253" t="s">
        <v>50</v>
      </c>
      <c r="AA253" t="s">
        <v>48</v>
      </c>
      <c r="AB253" s="38">
        <v>1999</v>
      </c>
      <c r="AC253" s="38" t="s">
        <v>8</v>
      </c>
      <c r="AD253" s="38">
        <v>158.97145669291336</v>
      </c>
      <c r="AE253" s="38">
        <v>0.67943627298565712</v>
      </c>
    </row>
    <row r="254" spans="1:31" x14ac:dyDescent="0.25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 s="23">
        <v>230.63976377952756</v>
      </c>
      <c r="G254" s="23">
        <v>377.96259842519686</v>
      </c>
      <c r="H254" s="23">
        <v>251.96899999999999</v>
      </c>
      <c r="I254" s="23">
        <v>368.11023622047242</v>
      </c>
      <c r="J254" s="23">
        <v>476.37799999999999</v>
      </c>
      <c r="K254" s="23">
        <v>100</v>
      </c>
      <c r="L254" s="23">
        <v>400.59055118110234</v>
      </c>
      <c r="M254" s="23">
        <v>422.73622047244095</v>
      </c>
      <c r="O254" s="23">
        <v>205.21653543307087</v>
      </c>
      <c r="P254" s="23">
        <v>490.15317286652078</v>
      </c>
      <c r="Q254" t="s">
        <v>8</v>
      </c>
      <c r="R254" t="s">
        <v>38</v>
      </c>
      <c r="S254" t="s">
        <v>46</v>
      </c>
      <c r="T254" t="s">
        <v>8</v>
      </c>
      <c r="U254" t="s">
        <v>48</v>
      </c>
      <c r="V254" t="s">
        <v>46</v>
      </c>
      <c r="W254" t="s">
        <v>8</v>
      </c>
      <c r="X254" t="s">
        <v>48</v>
      </c>
      <c r="Z254" t="s">
        <v>50</v>
      </c>
      <c r="AA254" t="s">
        <v>48</v>
      </c>
      <c r="AB254" s="38">
        <v>1999</v>
      </c>
      <c r="AC254" s="38" t="s">
        <v>8</v>
      </c>
      <c r="AD254" s="38">
        <v>230.63976377952756</v>
      </c>
      <c r="AE254" s="38">
        <v>0.98574313128024682</v>
      </c>
    </row>
    <row r="255" spans="1:31" x14ac:dyDescent="0.25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 s="23">
        <v>288.11515748031496</v>
      </c>
      <c r="G255" s="23">
        <v>346.9094488188976</v>
      </c>
      <c r="H255" s="23">
        <v>133.19499999999999</v>
      </c>
      <c r="I255" s="23">
        <v>565.94488188976379</v>
      </c>
      <c r="J255" s="23">
        <v>529.03499999999997</v>
      </c>
      <c r="K255" s="23">
        <v>238.5</v>
      </c>
      <c r="L255" s="23">
        <v>365.15748031496065</v>
      </c>
      <c r="M255" s="23">
        <v>588.58267716535431</v>
      </c>
      <c r="N255" s="23">
        <v>182.5</v>
      </c>
      <c r="O255" s="23">
        <v>244.09448818897638</v>
      </c>
      <c r="P255" s="23">
        <v>663.01969365426692</v>
      </c>
      <c r="Q255" t="s">
        <v>8</v>
      </c>
      <c r="R255" t="s">
        <v>38</v>
      </c>
      <c r="S255" t="s">
        <v>47</v>
      </c>
      <c r="T255" t="s">
        <v>8</v>
      </c>
      <c r="U255" t="s">
        <v>48</v>
      </c>
      <c r="V255" t="s">
        <v>47</v>
      </c>
      <c r="W255" t="s">
        <v>8</v>
      </c>
      <c r="X255" t="s">
        <v>48</v>
      </c>
      <c r="Y255" t="s">
        <v>47</v>
      </c>
      <c r="Z255" t="s">
        <v>8</v>
      </c>
      <c r="AA255" t="s">
        <v>48</v>
      </c>
      <c r="AB255" s="38">
        <v>1999</v>
      </c>
      <c r="AC255" s="38" t="s">
        <v>8</v>
      </c>
      <c r="AD255" s="38">
        <v>288.11515748031496</v>
      </c>
      <c r="AE255" s="38">
        <v>1.1050949132034729</v>
      </c>
    </row>
    <row r="256" spans="1:31" x14ac:dyDescent="0.25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 s="23">
        <v>244.32578740157481</v>
      </c>
      <c r="G256" s="23">
        <v>474.86220472440942</v>
      </c>
      <c r="H256" s="23">
        <v>408.755</v>
      </c>
      <c r="I256" s="23">
        <v>428.14960629921256</v>
      </c>
      <c r="J256" s="23">
        <v>545.76800000000003</v>
      </c>
      <c r="K256" s="23">
        <v>618.60236220472439</v>
      </c>
      <c r="L256" s="23">
        <v>375.98425196850394</v>
      </c>
      <c r="M256" s="23">
        <v>583.66141732283461</v>
      </c>
      <c r="N256" s="23">
        <v>496.55500000000001</v>
      </c>
      <c r="O256" s="23">
        <v>276.57480314960628</v>
      </c>
      <c r="P256" s="23">
        <v>593.54485776805245</v>
      </c>
      <c r="Q256" t="s">
        <v>8</v>
      </c>
      <c r="R256" t="s">
        <v>38</v>
      </c>
      <c r="S256" t="s">
        <v>38</v>
      </c>
      <c r="T256" t="s">
        <v>8</v>
      </c>
      <c r="U256" t="s">
        <v>48</v>
      </c>
      <c r="V256" t="s">
        <v>38</v>
      </c>
      <c r="W256" t="s">
        <v>8</v>
      </c>
      <c r="X256" t="s">
        <v>48</v>
      </c>
      <c r="Y256" t="s">
        <v>38</v>
      </c>
      <c r="Z256" t="s">
        <v>8</v>
      </c>
      <c r="AA256" t="s">
        <v>48</v>
      </c>
      <c r="AB256" s="38">
        <v>1999</v>
      </c>
      <c r="AC256" s="38" t="s">
        <v>8</v>
      </c>
      <c r="AD256" s="38">
        <v>244.32578740157481</v>
      </c>
      <c r="AE256" s="38">
        <v>0.87916514529679579</v>
      </c>
    </row>
    <row r="257" spans="1:31" x14ac:dyDescent="0.25">
      <c r="A257">
        <v>256</v>
      </c>
      <c r="B257" t="s">
        <v>15</v>
      </c>
      <c r="C257">
        <v>1</v>
      </c>
      <c r="D257">
        <v>493668.941824999</v>
      </c>
      <c r="E257">
        <v>5180896.47004</v>
      </c>
      <c r="F257" s="23">
        <v>155.28543307086616</v>
      </c>
      <c r="G257" s="23">
        <v>401.04330708661416</v>
      </c>
      <c r="I257" s="23">
        <v>524.6062992125984</v>
      </c>
      <c r="J257" s="23">
        <v>89.075000000000003</v>
      </c>
      <c r="K257" s="23">
        <v>527.55905511811022</v>
      </c>
      <c r="L257" s="23">
        <v>568.89763779527561</v>
      </c>
      <c r="M257" s="23">
        <v>116.5</v>
      </c>
      <c r="N257" s="23">
        <v>421.26</v>
      </c>
      <c r="O257" s="23">
        <v>499.50787401574803</v>
      </c>
      <c r="P257" s="23">
        <v>230.31496062992125</v>
      </c>
      <c r="Q257" t="s">
        <v>8</v>
      </c>
      <c r="R257" t="s">
        <v>38</v>
      </c>
      <c r="T257" t="s">
        <v>48</v>
      </c>
      <c r="U257" t="s">
        <v>46</v>
      </c>
      <c r="V257" t="s">
        <v>8</v>
      </c>
      <c r="W257" t="s">
        <v>48</v>
      </c>
      <c r="X257" t="s">
        <v>46</v>
      </c>
      <c r="Y257" t="s">
        <v>8</v>
      </c>
      <c r="Z257" t="s">
        <v>48</v>
      </c>
      <c r="AA257" t="s">
        <v>46</v>
      </c>
      <c r="AB257" s="38">
        <v>1999</v>
      </c>
      <c r="AC257" s="38" t="s">
        <v>8</v>
      </c>
      <c r="AD257" s="38">
        <v>155.28543307086616</v>
      </c>
      <c r="AE257" s="38">
        <v>0.58365334429211713</v>
      </c>
    </row>
    <row r="258" spans="1:31" x14ac:dyDescent="0.25">
      <c r="A258">
        <v>257</v>
      </c>
      <c r="B258" t="s">
        <v>15</v>
      </c>
      <c r="C258">
        <v>1</v>
      </c>
      <c r="D258">
        <v>493700.854097998</v>
      </c>
      <c r="E258">
        <v>5180900.5479899803</v>
      </c>
      <c r="F258" s="23">
        <v>199.80807086614172</v>
      </c>
      <c r="G258" s="23">
        <v>497.35236220472439</v>
      </c>
      <c r="H258" s="23">
        <v>390.94</v>
      </c>
      <c r="I258" s="23">
        <v>538.38582677165357</v>
      </c>
      <c r="J258" s="23">
        <v>156.49600000000001</v>
      </c>
      <c r="K258" s="23">
        <v>407.9724409448819</v>
      </c>
      <c r="L258" s="23">
        <v>505.41338582677167</v>
      </c>
      <c r="M258" s="23">
        <v>118.5</v>
      </c>
      <c r="N258" s="23">
        <v>280.02</v>
      </c>
      <c r="O258" s="23">
        <v>468.01181102362204</v>
      </c>
      <c r="P258" s="23">
        <v>180.61023622047244</v>
      </c>
      <c r="Q258" t="s">
        <v>8</v>
      </c>
      <c r="R258" t="s">
        <v>38</v>
      </c>
      <c r="S258" t="s">
        <v>8</v>
      </c>
      <c r="T258" t="s">
        <v>48</v>
      </c>
      <c r="U258" t="s">
        <v>46</v>
      </c>
      <c r="V258" t="s">
        <v>8</v>
      </c>
      <c r="W258" t="s">
        <v>48</v>
      </c>
      <c r="X258" t="s">
        <v>46</v>
      </c>
      <c r="Y258" t="s">
        <v>8</v>
      </c>
      <c r="Z258" t="s">
        <v>48</v>
      </c>
      <c r="AA258" t="s">
        <v>46</v>
      </c>
      <c r="AB258" s="38">
        <v>1999</v>
      </c>
      <c r="AC258" s="38" t="s">
        <v>8</v>
      </c>
      <c r="AD258" s="38">
        <v>199.80807086614172</v>
      </c>
      <c r="AE258" s="38">
        <v>0.75099541838132233</v>
      </c>
    </row>
    <row r="259" spans="1:31" x14ac:dyDescent="0.25">
      <c r="A259">
        <v>258</v>
      </c>
      <c r="B259" t="s">
        <v>15</v>
      </c>
      <c r="C259">
        <v>3</v>
      </c>
      <c r="D259">
        <v>493732.739057998</v>
      </c>
      <c r="E259">
        <v>5180878.5124000004</v>
      </c>
      <c r="F259" s="23">
        <v>180.19192913385825</v>
      </c>
      <c r="G259" s="23">
        <v>336.08267716535431</v>
      </c>
      <c r="H259" s="23">
        <v>448.17399999999998</v>
      </c>
      <c r="I259" s="23">
        <v>537.8937007874016</v>
      </c>
      <c r="J259" s="23">
        <v>186.024</v>
      </c>
      <c r="K259" s="23">
        <v>549.70472440944877</v>
      </c>
      <c r="L259" s="23">
        <v>669.78346456692907</v>
      </c>
      <c r="M259" s="23">
        <v>129.5</v>
      </c>
      <c r="N259" s="23">
        <v>306.59399999999999</v>
      </c>
      <c r="O259" s="23">
        <v>413.38582677165351</v>
      </c>
      <c r="P259" s="23">
        <v>159.94094488188975</v>
      </c>
      <c r="Q259" t="s">
        <v>8</v>
      </c>
      <c r="R259" t="s">
        <v>38</v>
      </c>
      <c r="S259" t="s">
        <v>8</v>
      </c>
      <c r="T259" t="s">
        <v>48</v>
      </c>
      <c r="U259" t="s">
        <v>50</v>
      </c>
      <c r="V259" t="s">
        <v>8</v>
      </c>
      <c r="W259" t="s">
        <v>48</v>
      </c>
      <c r="X259" t="s">
        <v>92</v>
      </c>
      <c r="Y259" t="s">
        <v>8</v>
      </c>
      <c r="Z259" t="s">
        <v>48</v>
      </c>
      <c r="AA259" t="s">
        <v>104</v>
      </c>
      <c r="AB259" s="38">
        <v>1999</v>
      </c>
      <c r="AC259" s="38" t="s">
        <v>8</v>
      </c>
      <c r="AD259" s="38">
        <v>180.19192913385825</v>
      </c>
      <c r="AE259" s="38">
        <v>0.66694209949362304</v>
      </c>
    </row>
    <row r="260" spans="1:31" x14ac:dyDescent="0.25">
      <c r="A260">
        <v>259</v>
      </c>
      <c r="B260" t="s">
        <v>15</v>
      </c>
      <c r="C260">
        <v>3</v>
      </c>
      <c r="D260">
        <v>493764.663158999</v>
      </c>
      <c r="E260">
        <v>5180893.9251399804</v>
      </c>
      <c r="F260" s="23">
        <v>179.2765748031496</v>
      </c>
      <c r="G260" s="23">
        <v>556.50590551181097</v>
      </c>
      <c r="H260" s="23">
        <v>440.34899999999999</v>
      </c>
      <c r="I260" s="23">
        <v>545.76771653543301</v>
      </c>
      <c r="J260" s="23">
        <v>140.256</v>
      </c>
      <c r="K260" s="23">
        <v>495.0787401574803</v>
      </c>
      <c r="L260" s="23">
        <v>509.35039370078738</v>
      </c>
      <c r="M260" s="23">
        <v>193</v>
      </c>
      <c r="N260" s="23">
        <v>356.791</v>
      </c>
      <c r="O260" s="23">
        <v>430.11811023622045</v>
      </c>
      <c r="P260" s="23">
        <v>129.92125984251967</v>
      </c>
      <c r="Q260" t="s">
        <v>8</v>
      </c>
      <c r="R260" t="s">
        <v>38</v>
      </c>
      <c r="S260" t="s">
        <v>8</v>
      </c>
      <c r="T260" t="s">
        <v>48</v>
      </c>
      <c r="U260" t="s">
        <v>50</v>
      </c>
      <c r="V260" t="s">
        <v>8</v>
      </c>
      <c r="W260" t="s">
        <v>48</v>
      </c>
      <c r="X260" t="s">
        <v>92</v>
      </c>
      <c r="Y260" t="s">
        <v>8</v>
      </c>
      <c r="Z260" t="s">
        <v>48</v>
      </c>
      <c r="AA260" t="s">
        <v>104</v>
      </c>
      <c r="AB260" s="38">
        <v>1999</v>
      </c>
      <c r="AC260" s="38" t="s">
        <v>8</v>
      </c>
      <c r="AD260" s="38">
        <v>179.2765748031496</v>
      </c>
      <c r="AE260" s="38">
        <v>0.66355411013118104</v>
      </c>
    </row>
    <row r="261" spans="1:31" x14ac:dyDescent="0.25">
      <c r="A261">
        <v>260</v>
      </c>
      <c r="B261" t="s">
        <v>15</v>
      </c>
      <c r="C261">
        <v>4</v>
      </c>
      <c r="D261">
        <v>493796.571358999</v>
      </c>
      <c r="E261">
        <v>5180894.1143199904</v>
      </c>
      <c r="F261" s="23">
        <v>178.46456692913384</v>
      </c>
      <c r="G261" s="23">
        <v>340.75787401574803</v>
      </c>
      <c r="H261" s="23">
        <v>459.98500000000001</v>
      </c>
      <c r="I261" s="23">
        <v>556.59448818897636</v>
      </c>
      <c r="J261" s="23">
        <v>525.59100000000001</v>
      </c>
      <c r="K261" s="23">
        <v>449.8031496062992</v>
      </c>
      <c r="L261" s="23">
        <v>563.48425196850394</v>
      </c>
      <c r="M261" s="23">
        <v>516</v>
      </c>
      <c r="N261" s="23">
        <v>370.07900000000001</v>
      </c>
      <c r="O261" s="23">
        <v>404.03543307086613</v>
      </c>
      <c r="P261" s="23">
        <v>597.92122538293211</v>
      </c>
      <c r="Q261" t="s">
        <v>8</v>
      </c>
      <c r="R261" t="s">
        <v>38</v>
      </c>
      <c r="S261" t="s">
        <v>8</v>
      </c>
      <c r="T261" t="s">
        <v>48</v>
      </c>
      <c r="U261" t="s">
        <v>45</v>
      </c>
      <c r="V261" t="s">
        <v>8</v>
      </c>
      <c r="W261" t="s">
        <v>48</v>
      </c>
      <c r="X261" t="s">
        <v>45</v>
      </c>
      <c r="Y261" t="s">
        <v>8</v>
      </c>
      <c r="Z261" t="s">
        <v>48</v>
      </c>
      <c r="AA261" t="s">
        <v>90</v>
      </c>
      <c r="AB261" s="38">
        <v>1999</v>
      </c>
      <c r="AC261" s="38" t="s">
        <v>8</v>
      </c>
      <c r="AD261" s="38">
        <v>178.46456692913384</v>
      </c>
      <c r="AE261" s="38">
        <v>0.6858664555118591</v>
      </c>
    </row>
    <row r="262" spans="1:31" x14ac:dyDescent="0.25">
      <c r="A262">
        <v>261</v>
      </c>
      <c r="B262" t="s">
        <v>15</v>
      </c>
      <c r="C262">
        <v>5</v>
      </c>
      <c r="D262">
        <v>493828.46287400002</v>
      </c>
      <c r="E262">
        <v>5180878.0798399802</v>
      </c>
      <c r="F262" s="23">
        <v>239.58661417322833</v>
      </c>
      <c r="G262" s="23">
        <v>543.31692913385825</v>
      </c>
      <c r="H262" s="23">
        <v>395.714</v>
      </c>
      <c r="I262" s="23">
        <v>557.5787401574803</v>
      </c>
      <c r="J262" s="23">
        <v>307.08699999999999</v>
      </c>
      <c r="K262" s="23">
        <v>501.47637795275591</v>
      </c>
      <c r="L262" s="23">
        <v>503.44488188976379</v>
      </c>
      <c r="M262" s="23">
        <v>318.40551181102364</v>
      </c>
      <c r="N262" s="23">
        <v>311.51600000000002</v>
      </c>
      <c r="O262" s="23">
        <v>539.86220472440948</v>
      </c>
      <c r="P262" s="23">
        <v>362.691466083151</v>
      </c>
      <c r="Q262" t="s">
        <v>8</v>
      </c>
      <c r="R262" t="s">
        <v>38</v>
      </c>
      <c r="S262" t="s">
        <v>8</v>
      </c>
      <c r="T262" t="s">
        <v>48</v>
      </c>
      <c r="U262" t="s">
        <v>38</v>
      </c>
      <c r="V262" t="s">
        <v>8</v>
      </c>
      <c r="W262" t="s">
        <v>48</v>
      </c>
      <c r="X262" t="s">
        <v>38</v>
      </c>
      <c r="Y262" t="s">
        <v>8</v>
      </c>
      <c r="Z262" t="s">
        <v>48</v>
      </c>
      <c r="AA262" t="s">
        <v>38</v>
      </c>
      <c r="AB262" s="38">
        <v>1999</v>
      </c>
      <c r="AC262" s="38" t="s">
        <v>8</v>
      </c>
      <c r="AD262" s="38">
        <v>239.58661417322833</v>
      </c>
      <c r="AE262" s="38">
        <v>0.94929082024623368</v>
      </c>
    </row>
    <row r="263" spans="1:31" x14ac:dyDescent="0.25">
      <c r="A263">
        <v>262</v>
      </c>
      <c r="B263" t="s">
        <v>15</v>
      </c>
      <c r="C263">
        <v>5</v>
      </c>
      <c r="D263">
        <v>493860.40082600003</v>
      </c>
      <c r="E263">
        <v>5180907.2722300002</v>
      </c>
      <c r="F263" s="23">
        <v>237.34251968503935</v>
      </c>
      <c r="G263" s="23">
        <v>519.6850393700787</v>
      </c>
      <c r="H263" s="23">
        <v>369.483</v>
      </c>
      <c r="I263" s="23">
        <v>475.39370078740154</v>
      </c>
      <c r="J263" s="23">
        <v>264.76400000000001</v>
      </c>
      <c r="K263" s="23">
        <v>428.64173228346453</v>
      </c>
      <c r="L263" s="23">
        <v>575.29527559055123</v>
      </c>
      <c r="M263" s="23">
        <v>284.94094488188978</v>
      </c>
      <c r="N263" s="23">
        <v>269.19299999999998</v>
      </c>
      <c r="O263" s="23">
        <v>324.8031496062992</v>
      </c>
      <c r="P263" s="23">
        <v>385.12035010940917</v>
      </c>
      <c r="Q263" t="s">
        <v>8</v>
      </c>
      <c r="R263" t="s">
        <v>38</v>
      </c>
      <c r="S263" t="s">
        <v>8</v>
      </c>
      <c r="T263" t="s">
        <v>48</v>
      </c>
      <c r="U263" t="s">
        <v>38</v>
      </c>
      <c r="V263" t="s">
        <v>8</v>
      </c>
      <c r="W263" t="s">
        <v>48</v>
      </c>
      <c r="X263" t="s">
        <v>38</v>
      </c>
      <c r="Y263" t="s">
        <v>8</v>
      </c>
      <c r="Z263" t="s">
        <v>48</v>
      </c>
      <c r="AA263" t="s">
        <v>38</v>
      </c>
      <c r="AB263" s="38">
        <v>1999</v>
      </c>
      <c r="AC263" s="38" t="s">
        <v>8</v>
      </c>
      <c r="AD263" s="38">
        <v>237.34251968503935</v>
      </c>
      <c r="AE263" s="38">
        <v>0.94039926215667069</v>
      </c>
    </row>
    <row r="264" spans="1:31" x14ac:dyDescent="0.25">
      <c r="A264">
        <v>263</v>
      </c>
      <c r="B264" t="s">
        <v>15</v>
      </c>
      <c r="C264">
        <v>6</v>
      </c>
      <c r="D264">
        <v>493892.30544600001</v>
      </c>
      <c r="E264">
        <v>5180904.0171299903</v>
      </c>
      <c r="F264" s="23">
        <v>253.46456692913384</v>
      </c>
      <c r="G264" s="23">
        <v>523.96653543307093</v>
      </c>
      <c r="H264" s="23">
        <v>378.98099999999999</v>
      </c>
      <c r="I264" s="23">
        <v>499.01574803149606</v>
      </c>
      <c r="J264" s="23">
        <v>64</v>
      </c>
      <c r="K264" s="23">
        <v>472.93307086614175</v>
      </c>
      <c r="L264" s="23">
        <v>380.41338582677167</v>
      </c>
      <c r="M264" s="23">
        <v>59.5</v>
      </c>
      <c r="N264" s="23">
        <v>259.84300000000002</v>
      </c>
      <c r="O264" s="23">
        <v>513.77952755905505</v>
      </c>
      <c r="P264" s="23">
        <v>165.5</v>
      </c>
      <c r="Q264" t="s">
        <v>8</v>
      </c>
      <c r="R264" t="s">
        <v>38</v>
      </c>
      <c r="S264" t="s">
        <v>8</v>
      </c>
      <c r="T264" t="s">
        <v>48</v>
      </c>
      <c r="U264" t="s">
        <v>47</v>
      </c>
      <c r="V264" t="s">
        <v>8</v>
      </c>
      <c r="W264" t="s">
        <v>48</v>
      </c>
      <c r="X264" t="s">
        <v>47</v>
      </c>
      <c r="Y264" t="s">
        <v>8</v>
      </c>
      <c r="Z264" t="s">
        <v>48</v>
      </c>
      <c r="AA264" t="s">
        <v>47</v>
      </c>
      <c r="AB264" s="38">
        <v>1999</v>
      </c>
      <c r="AC264" s="38" t="s">
        <v>8</v>
      </c>
      <c r="AD264" s="38">
        <v>253.46456692913384</v>
      </c>
      <c r="AE264" s="38">
        <v>0.98812785554994165</v>
      </c>
    </row>
    <row r="265" spans="1:31" x14ac:dyDescent="0.25">
      <c r="A265">
        <v>264</v>
      </c>
      <c r="B265" t="s">
        <v>24</v>
      </c>
      <c r="C265">
        <v>1</v>
      </c>
      <c r="D265">
        <v>493924.20931300003</v>
      </c>
      <c r="E265">
        <v>5180899.9843499903</v>
      </c>
      <c r="F265" s="23">
        <v>267.58858267716533</v>
      </c>
      <c r="G265" s="23">
        <v>599.8523622047245</v>
      </c>
      <c r="H265" s="23">
        <v>516.28399999999999</v>
      </c>
      <c r="I265" s="23">
        <v>19.5</v>
      </c>
      <c r="J265" s="23">
        <v>304.62599999999998</v>
      </c>
      <c r="K265" s="23">
        <v>571.35826771653547</v>
      </c>
      <c r="L265" s="23">
        <v>235</v>
      </c>
      <c r="M265" s="23">
        <v>367.12598425196848</v>
      </c>
      <c r="N265" s="23">
        <v>577.26400000000001</v>
      </c>
      <c r="P265" s="23">
        <v>273.71578552680916</v>
      </c>
      <c r="Q265" t="s">
        <v>8</v>
      </c>
      <c r="R265" t="s">
        <v>38</v>
      </c>
      <c r="S265" t="s">
        <v>48</v>
      </c>
      <c r="T265" t="s">
        <v>50</v>
      </c>
      <c r="U265" t="s">
        <v>8</v>
      </c>
      <c r="V265" t="s">
        <v>48</v>
      </c>
      <c r="W265" t="s">
        <v>92</v>
      </c>
      <c r="X265" t="s">
        <v>8</v>
      </c>
      <c r="Y265" t="s">
        <v>48</v>
      </c>
      <c r="AA265" t="s">
        <v>50</v>
      </c>
      <c r="AB265" s="38">
        <v>1999</v>
      </c>
      <c r="AC265" s="38" t="s">
        <v>8</v>
      </c>
      <c r="AD265" s="38">
        <v>267.58858267716533</v>
      </c>
      <c r="AE265" s="38">
        <v>1.0854839156883727</v>
      </c>
    </row>
    <row r="266" spans="1:31" x14ac:dyDescent="0.25">
      <c r="A266">
        <v>265</v>
      </c>
      <c r="B266" t="s">
        <v>24</v>
      </c>
      <c r="C266">
        <v>2</v>
      </c>
      <c r="D266">
        <v>493957.474071</v>
      </c>
      <c r="E266">
        <v>5180890.2630399903</v>
      </c>
      <c r="F266" s="23">
        <v>417.8494094488189</v>
      </c>
      <c r="G266" s="23">
        <v>550.09842519685037</v>
      </c>
      <c r="H266" s="23">
        <v>480.70400000000001</v>
      </c>
      <c r="I266" s="23">
        <v>329.5</v>
      </c>
      <c r="J266" s="23">
        <v>351.87</v>
      </c>
      <c r="K266" s="23">
        <v>746.55511811023621</v>
      </c>
      <c r="L266" s="23">
        <v>191</v>
      </c>
      <c r="M266" s="23">
        <v>364.17322834645671</v>
      </c>
      <c r="N266" s="23">
        <v>534.94100000000003</v>
      </c>
      <c r="O266" s="23">
        <v>34</v>
      </c>
      <c r="P266" s="23">
        <v>458.42450765864334</v>
      </c>
      <c r="Q266" t="s">
        <v>8</v>
      </c>
      <c r="R266" t="s">
        <v>38</v>
      </c>
      <c r="S266" t="s">
        <v>48</v>
      </c>
      <c r="T266" t="s">
        <v>49</v>
      </c>
      <c r="U266" t="s">
        <v>8</v>
      </c>
      <c r="V266" t="s">
        <v>48</v>
      </c>
      <c r="W266" t="s">
        <v>49</v>
      </c>
      <c r="X266" t="s">
        <v>8</v>
      </c>
      <c r="Y266" t="s">
        <v>48</v>
      </c>
      <c r="Z266" t="s">
        <v>104</v>
      </c>
      <c r="AA266" t="s">
        <v>8</v>
      </c>
      <c r="AB266" s="38">
        <v>1999</v>
      </c>
      <c r="AC266" s="38" t="s">
        <v>8</v>
      </c>
      <c r="AD266" s="38">
        <v>417.8494094488189</v>
      </c>
      <c r="AE266" s="38">
        <v>1.5666461652008119</v>
      </c>
    </row>
    <row r="267" spans="1:31" x14ac:dyDescent="0.25">
      <c r="A267">
        <v>266</v>
      </c>
      <c r="B267" t="s">
        <v>24</v>
      </c>
      <c r="C267">
        <v>2</v>
      </c>
      <c r="D267">
        <v>493988.01773100003</v>
      </c>
      <c r="E267">
        <v>5180892.4748999802</v>
      </c>
      <c r="F267" s="23">
        <v>313.23818897637796</v>
      </c>
      <c r="G267" s="23">
        <v>452.65748031496059</v>
      </c>
      <c r="H267" s="23">
        <v>630.80200000000002</v>
      </c>
      <c r="I267" s="23">
        <v>317</v>
      </c>
      <c r="J267" s="23">
        <v>273.13</v>
      </c>
      <c r="K267" s="23">
        <v>676.18110236220468</v>
      </c>
      <c r="L267" s="23">
        <v>74.5</v>
      </c>
      <c r="M267" s="23">
        <v>369.09448818897636</v>
      </c>
      <c r="N267" s="23">
        <v>453.74</v>
      </c>
      <c r="O267" s="23">
        <v>170.5</v>
      </c>
      <c r="P267" s="23">
        <v>393.87308533916848</v>
      </c>
      <c r="Q267" t="s">
        <v>8</v>
      </c>
      <c r="R267" t="s">
        <v>38</v>
      </c>
      <c r="S267" t="s">
        <v>48</v>
      </c>
      <c r="T267" t="s">
        <v>49</v>
      </c>
      <c r="U267" t="s">
        <v>8</v>
      </c>
      <c r="V267" t="s">
        <v>48</v>
      </c>
      <c r="W267" t="s">
        <v>49</v>
      </c>
      <c r="X267" t="s">
        <v>8</v>
      </c>
      <c r="Y267" t="s">
        <v>48</v>
      </c>
      <c r="Z267" t="s">
        <v>104</v>
      </c>
      <c r="AA267" t="s">
        <v>8</v>
      </c>
      <c r="AB267" s="38">
        <v>1999</v>
      </c>
      <c r="AC267" s="38" t="s">
        <v>8</v>
      </c>
      <c r="AD267" s="38">
        <v>313.23818897637796</v>
      </c>
      <c r="AE267" s="38">
        <v>1.1744264714927117</v>
      </c>
    </row>
    <row r="268" spans="1:31" x14ac:dyDescent="0.25">
      <c r="A268">
        <v>267</v>
      </c>
      <c r="B268" t="s">
        <v>24</v>
      </c>
      <c r="C268">
        <v>3</v>
      </c>
      <c r="D268">
        <v>494019.926261999</v>
      </c>
      <c r="E268">
        <v>5180892.9986300003</v>
      </c>
      <c r="F268" s="23">
        <v>346.51082677165357</v>
      </c>
      <c r="G268" s="23">
        <v>584.00590551181108</v>
      </c>
      <c r="H268" s="23">
        <v>602.25900000000001</v>
      </c>
      <c r="I268" s="23">
        <v>500.98425196850394</v>
      </c>
      <c r="J268" s="23">
        <v>298.22800000000001</v>
      </c>
      <c r="K268" s="23">
        <v>639.27165354330702</v>
      </c>
      <c r="L268" s="23">
        <v>669.29133858267721</v>
      </c>
      <c r="M268" s="23">
        <v>310.53149606299212</v>
      </c>
      <c r="N268" s="23">
        <v>627.95299999999997</v>
      </c>
      <c r="O268" s="23">
        <v>376.47637795275591</v>
      </c>
      <c r="P268" s="23">
        <v>414.11378555798683</v>
      </c>
      <c r="Q268" t="s">
        <v>8</v>
      </c>
      <c r="R268" t="s">
        <v>38</v>
      </c>
      <c r="S268" t="s">
        <v>48</v>
      </c>
      <c r="T268" t="s">
        <v>38</v>
      </c>
      <c r="U268" t="s">
        <v>8</v>
      </c>
      <c r="V268" t="s">
        <v>48</v>
      </c>
      <c r="W268" t="s">
        <v>38</v>
      </c>
      <c r="X268" t="s">
        <v>8</v>
      </c>
      <c r="Y268" t="s">
        <v>48</v>
      </c>
      <c r="Z268" t="s">
        <v>38</v>
      </c>
      <c r="AA268" t="s">
        <v>8</v>
      </c>
      <c r="AB268" s="38">
        <v>1999</v>
      </c>
      <c r="AC268" s="38" t="s">
        <v>8</v>
      </c>
      <c r="AD268" s="38">
        <v>346.51082677165357</v>
      </c>
      <c r="AE268" s="38">
        <v>1.3197412474198547</v>
      </c>
    </row>
    <row r="269" spans="1:31" x14ac:dyDescent="0.25">
      <c r="A269">
        <v>268</v>
      </c>
      <c r="B269" t="s">
        <v>24</v>
      </c>
      <c r="C269">
        <v>4</v>
      </c>
      <c r="D269">
        <v>494051.827297999</v>
      </c>
      <c r="E269">
        <v>5180885.9662300004</v>
      </c>
      <c r="F269" s="23">
        <v>449.44881889763775</v>
      </c>
      <c r="G269" s="23">
        <v>534.49803149606294</v>
      </c>
      <c r="H269" s="23">
        <v>499.30599999999998</v>
      </c>
      <c r="I269" s="23">
        <v>335.13779527559052</v>
      </c>
      <c r="J269" s="23">
        <v>375.49200000000002</v>
      </c>
      <c r="K269" s="23">
        <v>448.81889763779526</v>
      </c>
      <c r="L269" s="23">
        <v>601.72272354388838</v>
      </c>
      <c r="M269" s="23">
        <v>336.12204724409446</v>
      </c>
      <c r="N269" s="23">
        <v>606.79100000000005</v>
      </c>
      <c r="O269" s="23">
        <v>560.53149606299212</v>
      </c>
      <c r="P269" s="23">
        <v>419.5842450765864</v>
      </c>
      <c r="Q269" t="s">
        <v>8</v>
      </c>
      <c r="R269" t="s">
        <v>38</v>
      </c>
      <c r="S269" t="s">
        <v>48</v>
      </c>
      <c r="T269" t="s">
        <v>45</v>
      </c>
      <c r="U269" t="s">
        <v>8</v>
      </c>
      <c r="V269" t="s">
        <v>48</v>
      </c>
      <c r="W269" t="s">
        <v>45</v>
      </c>
      <c r="X269" t="s">
        <v>8</v>
      </c>
      <c r="Y269" t="s">
        <v>48</v>
      </c>
      <c r="Z269" t="s">
        <v>45</v>
      </c>
      <c r="AA269" t="s">
        <v>8</v>
      </c>
      <c r="AB269" s="38">
        <v>1999</v>
      </c>
      <c r="AC269" s="38" t="s">
        <v>8</v>
      </c>
      <c r="AD269" s="38">
        <v>449.44881889763775</v>
      </c>
      <c r="AE269" s="38">
        <v>1.7651106157632293</v>
      </c>
    </row>
    <row r="270" spans="1:31" x14ac:dyDescent="0.25">
      <c r="A270">
        <v>269</v>
      </c>
      <c r="B270" t="s">
        <v>24</v>
      </c>
      <c r="C270">
        <v>4</v>
      </c>
      <c r="D270">
        <v>494083.75327500002</v>
      </c>
      <c r="E270">
        <v>5180904.1587199904</v>
      </c>
      <c r="G270" s="23">
        <v>572.73622047244089</v>
      </c>
      <c r="H270" s="23">
        <v>618.99099999999999</v>
      </c>
      <c r="I270" s="23">
        <v>119.09448818897637</v>
      </c>
      <c r="J270" s="23">
        <v>489.173</v>
      </c>
      <c r="K270" s="23">
        <v>437.5</v>
      </c>
      <c r="L270" s="23">
        <v>458.1624282198523</v>
      </c>
      <c r="N270" s="23">
        <v>640.25599999999997</v>
      </c>
      <c r="O270" s="23">
        <v>230.80708661417322</v>
      </c>
      <c r="P270" s="23">
        <v>427.24288840262579</v>
      </c>
      <c r="R270" t="s">
        <v>38</v>
      </c>
      <c r="S270" t="s">
        <v>48</v>
      </c>
      <c r="T270" t="s">
        <v>45</v>
      </c>
      <c r="U270" t="s">
        <v>8</v>
      </c>
      <c r="V270" t="s">
        <v>48</v>
      </c>
      <c r="W270" t="s">
        <v>45</v>
      </c>
      <c r="X270" t="s">
        <v>8</v>
      </c>
      <c r="Y270" t="s">
        <v>48</v>
      </c>
      <c r="Z270" t="s">
        <v>45</v>
      </c>
      <c r="AA270" t="s">
        <v>8</v>
      </c>
      <c r="AB270" s="38">
        <v>1999</v>
      </c>
    </row>
    <row r="271" spans="1:31" x14ac:dyDescent="0.25">
      <c r="A271">
        <v>270</v>
      </c>
      <c r="B271" t="s">
        <v>24</v>
      </c>
      <c r="C271">
        <v>5</v>
      </c>
      <c r="D271">
        <v>494115.63656700001</v>
      </c>
      <c r="E271">
        <v>5180879.0137499804</v>
      </c>
      <c r="F271" s="23">
        <v>339.19291338582678</v>
      </c>
      <c r="G271" s="23">
        <v>512.15551181102364</v>
      </c>
      <c r="H271" s="23">
        <v>612.59400000000005</v>
      </c>
      <c r="I271" s="23">
        <v>228.83858267716536</v>
      </c>
      <c r="J271" s="23">
        <v>401.08300000000003</v>
      </c>
      <c r="K271" s="23">
        <v>652.55905511811022</v>
      </c>
      <c r="L271" s="23">
        <v>95</v>
      </c>
      <c r="M271" s="23">
        <v>287.40157480314963</v>
      </c>
      <c r="N271" s="23">
        <v>591.04300000000001</v>
      </c>
      <c r="O271" s="23">
        <v>173.72047244094489</v>
      </c>
      <c r="P271" s="23">
        <v>413.56673960612687</v>
      </c>
      <c r="Q271" t="s">
        <v>8</v>
      </c>
      <c r="R271" t="s">
        <v>38</v>
      </c>
      <c r="S271" t="s">
        <v>48</v>
      </c>
      <c r="T271" t="s">
        <v>46</v>
      </c>
      <c r="U271" t="s">
        <v>8</v>
      </c>
      <c r="V271" t="s">
        <v>48</v>
      </c>
      <c r="W271" t="s">
        <v>46</v>
      </c>
      <c r="X271" t="s">
        <v>8</v>
      </c>
      <c r="Y271" t="s">
        <v>48</v>
      </c>
      <c r="Z271" t="s">
        <v>46</v>
      </c>
      <c r="AA271" t="s">
        <v>8</v>
      </c>
      <c r="AB271" s="38">
        <v>1999</v>
      </c>
      <c r="AC271" s="38" t="s">
        <v>8</v>
      </c>
      <c r="AD271" s="38">
        <v>339.19291338582678</v>
      </c>
      <c r="AE271" s="38">
        <v>1.3034236524001879</v>
      </c>
    </row>
    <row r="272" spans="1:31" x14ac:dyDescent="0.25">
      <c r="A272">
        <v>271</v>
      </c>
      <c r="B272" t="s">
        <v>24</v>
      </c>
      <c r="C272">
        <v>6</v>
      </c>
      <c r="D272">
        <v>494147.55805200001</v>
      </c>
      <c r="E272">
        <v>5180892.7616900001</v>
      </c>
      <c r="F272" s="23">
        <v>227.7755905511811</v>
      </c>
      <c r="G272" s="23">
        <v>456.49606299212599</v>
      </c>
      <c r="H272" s="23">
        <v>651.471</v>
      </c>
      <c r="I272" s="23">
        <v>45.5</v>
      </c>
      <c r="J272" s="23">
        <v>376.96899999999999</v>
      </c>
      <c r="K272" s="23">
        <v>399.6062992125984</v>
      </c>
      <c r="M272" s="23">
        <v>273.12992125984249</v>
      </c>
      <c r="N272" s="23">
        <v>336.12200000000001</v>
      </c>
      <c r="O272" s="23">
        <v>77.5</v>
      </c>
      <c r="P272" s="23">
        <v>328.77461706783367</v>
      </c>
      <c r="Q272" t="s">
        <v>8</v>
      </c>
      <c r="R272" t="s">
        <v>38</v>
      </c>
      <c r="S272" t="s">
        <v>48</v>
      </c>
      <c r="T272" t="s">
        <v>47</v>
      </c>
      <c r="U272" t="s">
        <v>8</v>
      </c>
      <c r="V272" t="s">
        <v>48</v>
      </c>
      <c r="W272" t="s">
        <v>47</v>
      </c>
      <c r="X272" t="s">
        <v>8</v>
      </c>
      <c r="Y272" t="s">
        <v>48</v>
      </c>
      <c r="Z272" t="s">
        <v>47</v>
      </c>
      <c r="AA272" t="s">
        <v>8</v>
      </c>
      <c r="AB272" s="38">
        <v>1999</v>
      </c>
      <c r="AC272" s="38" t="s">
        <v>8</v>
      </c>
      <c r="AD272" s="38">
        <v>227.7755905511811</v>
      </c>
      <c r="AE272" s="38">
        <v>0.94666058026014743</v>
      </c>
    </row>
    <row r="273" spans="1:31" x14ac:dyDescent="0.25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 s="23">
        <v>459.65551181102359</v>
      </c>
      <c r="G273" s="23">
        <v>640.89566929133855</v>
      </c>
      <c r="H273" s="23">
        <v>248.91200000000001</v>
      </c>
      <c r="I273" s="23">
        <v>279.5275590551181</v>
      </c>
      <c r="J273" s="23">
        <v>512.79499999999996</v>
      </c>
      <c r="K273" s="23">
        <v>431.10236220472439</v>
      </c>
      <c r="L273" s="23">
        <v>312.99212598425197</v>
      </c>
      <c r="M273" s="23">
        <v>108.26771653543307</v>
      </c>
      <c r="N273" s="23">
        <v>594.48800000000006</v>
      </c>
      <c r="O273" s="23">
        <v>69.881889763779526</v>
      </c>
      <c r="P273" s="23">
        <v>537.19912472647695</v>
      </c>
      <c r="R273" t="s">
        <v>38</v>
      </c>
      <c r="S273" t="s">
        <v>45</v>
      </c>
      <c r="T273" t="s">
        <v>8</v>
      </c>
      <c r="U273" t="s">
        <v>48</v>
      </c>
      <c r="V273" t="s">
        <v>45</v>
      </c>
      <c r="W273" t="s">
        <v>8</v>
      </c>
      <c r="X273" t="s">
        <v>48</v>
      </c>
      <c r="Y273" t="s">
        <v>90</v>
      </c>
      <c r="Z273" t="s">
        <v>8</v>
      </c>
      <c r="AA273" t="s">
        <v>48</v>
      </c>
      <c r="AB273" s="38">
        <v>1999</v>
      </c>
      <c r="AD273" s="38">
        <v>459.65551181102359</v>
      </c>
      <c r="AE273" s="38">
        <v>1.4284665571634385</v>
      </c>
    </row>
    <row r="274" spans="1:31" x14ac:dyDescent="0.25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 s="23">
        <v>425.72834645669292</v>
      </c>
      <c r="G274" s="23">
        <v>474.6062992125984</v>
      </c>
      <c r="H274" s="23">
        <v>132.64500000000001</v>
      </c>
      <c r="I274" s="23">
        <v>273.62204724409446</v>
      </c>
      <c r="J274" s="23">
        <v>340.55099999999999</v>
      </c>
      <c r="K274" s="23">
        <v>188.5</v>
      </c>
      <c r="L274" s="23">
        <v>338.58267716535431</v>
      </c>
      <c r="M274" s="23">
        <v>468.01181102362204</v>
      </c>
      <c r="N274" s="23">
        <v>53.5</v>
      </c>
      <c r="O274" s="23">
        <v>250.49212598425197</v>
      </c>
      <c r="P274" s="23">
        <v>365.97374179431068</v>
      </c>
      <c r="Q274" t="s">
        <v>8</v>
      </c>
      <c r="R274" t="s">
        <v>38</v>
      </c>
      <c r="S274" t="s">
        <v>49</v>
      </c>
      <c r="T274" t="s">
        <v>8</v>
      </c>
      <c r="U274" t="s">
        <v>48</v>
      </c>
      <c r="V274" t="s">
        <v>49</v>
      </c>
      <c r="W274" t="s">
        <v>8</v>
      </c>
      <c r="X274" t="s">
        <v>48</v>
      </c>
      <c r="Y274" t="s">
        <v>92</v>
      </c>
      <c r="Z274" t="s">
        <v>8</v>
      </c>
      <c r="AA274" t="s">
        <v>48</v>
      </c>
      <c r="AB274" s="38">
        <v>1999</v>
      </c>
      <c r="AC274" s="38" t="s">
        <v>8</v>
      </c>
      <c r="AD274" s="38">
        <v>425.72834645669292</v>
      </c>
      <c r="AE274" s="38">
        <v>1.583101532581811</v>
      </c>
    </row>
    <row r="275" spans="1:31" x14ac:dyDescent="0.25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 s="23">
        <v>333.1692913385827</v>
      </c>
      <c r="G275" s="23">
        <v>428.29724409448818</v>
      </c>
      <c r="I275" s="23">
        <v>482.7755905511811</v>
      </c>
      <c r="J275" s="23">
        <v>583.16899999999998</v>
      </c>
      <c r="K275" s="23">
        <v>424</v>
      </c>
      <c r="L275" s="23">
        <v>293.79921259842519</v>
      </c>
      <c r="M275" s="23">
        <v>491.14173228346453</v>
      </c>
      <c r="N275" s="23">
        <v>216.535</v>
      </c>
      <c r="O275" s="23">
        <v>347.93307086614175</v>
      </c>
      <c r="Q275" t="s">
        <v>8</v>
      </c>
      <c r="R275" t="s">
        <v>38</v>
      </c>
      <c r="T275" t="s">
        <v>8</v>
      </c>
      <c r="U275" t="s">
        <v>48</v>
      </c>
      <c r="V275" t="s">
        <v>50</v>
      </c>
      <c r="W275" t="s">
        <v>8</v>
      </c>
      <c r="X275" t="s">
        <v>48</v>
      </c>
      <c r="Y275" t="s">
        <v>46</v>
      </c>
      <c r="Z275" t="s">
        <v>8</v>
      </c>
      <c r="AA275" t="s">
        <v>48</v>
      </c>
      <c r="AB275" s="38">
        <v>1999</v>
      </c>
      <c r="AC275" s="38" t="s">
        <v>8</v>
      </c>
      <c r="AD275" s="38">
        <v>333.1692913385827</v>
      </c>
      <c r="AE275" s="38">
        <v>1.4208332916920676</v>
      </c>
    </row>
    <row r="276" spans="1:31" x14ac:dyDescent="0.25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 s="23">
        <v>297.85433070866139</v>
      </c>
      <c r="G276" s="23">
        <v>596.99803149606294</v>
      </c>
      <c r="I276" s="23">
        <v>484.74409448818898</v>
      </c>
      <c r="J276" s="23">
        <v>668.30700000000002</v>
      </c>
      <c r="K276" s="23">
        <v>316</v>
      </c>
      <c r="L276" s="23">
        <v>467.51968503937007</v>
      </c>
      <c r="M276" s="23">
        <v>592.51968503937007</v>
      </c>
      <c r="N276" s="23">
        <v>307.57900000000001</v>
      </c>
      <c r="O276" s="23">
        <v>333.66141732283467</v>
      </c>
      <c r="P276" s="23">
        <v>623.08533916849012</v>
      </c>
      <c r="Q276" t="s">
        <v>8</v>
      </c>
      <c r="R276" t="s">
        <v>38</v>
      </c>
      <c r="T276" t="s">
        <v>8</v>
      </c>
      <c r="U276" t="s">
        <v>48</v>
      </c>
      <c r="V276" t="s">
        <v>50</v>
      </c>
      <c r="W276" t="s">
        <v>8</v>
      </c>
      <c r="X276" t="s">
        <v>48</v>
      </c>
      <c r="Y276" t="s">
        <v>46</v>
      </c>
      <c r="Z276" t="s">
        <v>8</v>
      </c>
      <c r="AA276" t="s">
        <v>48</v>
      </c>
      <c r="AB276" s="38">
        <v>1999</v>
      </c>
      <c r="AC276" s="38" t="s">
        <v>8</v>
      </c>
      <c r="AD276" s="38">
        <v>297.85433070866139</v>
      </c>
      <c r="AE276" s="38">
        <v>1.2702291602122702</v>
      </c>
    </row>
    <row r="277" spans="1:31" x14ac:dyDescent="0.25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 s="23">
        <v>158.44980314960631</v>
      </c>
      <c r="G277" s="23">
        <v>462.54921259842519</v>
      </c>
      <c r="H277" s="23">
        <v>292.815</v>
      </c>
      <c r="I277" s="23">
        <v>409.44876968503939</v>
      </c>
      <c r="J277" s="23">
        <v>519.19299999999998</v>
      </c>
      <c r="K277" s="23">
        <v>316.5</v>
      </c>
      <c r="L277" s="23">
        <v>422.73622047244095</v>
      </c>
      <c r="M277" s="23">
        <v>446.35826771653541</v>
      </c>
      <c r="O277" s="23">
        <v>154.03543307086613</v>
      </c>
      <c r="P277" s="23">
        <v>577.13347921225386</v>
      </c>
      <c r="Q277" t="s">
        <v>8</v>
      </c>
      <c r="R277" t="s">
        <v>38</v>
      </c>
      <c r="S277" t="s">
        <v>46</v>
      </c>
      <c r="T277" t="s">
        <v>8</v>
      </c>
      <c r="U277" t="s">
        <v>48</v>
      </c>
      <c r="V277" t="s">
        <v>46</v>
      </c>
      <c r="W277" t="s">
        <v>8</v>
      </c>
      <c r="X277" t="s">
        <v>48</v>
      </c>
      <c r="Z277" t="s">
        <v>50</v>
      </c>
      <c r="AA277" t="s">
        <v>48</v>
      </c>
      <c r="AB277" s="38">
        <v>1999</v>
      </c>
      <c r="AC277" s="38" t="s">
        <v>8</v>
      </c>
      <c r="AD277" s="38">
        <v>158.44980314960631</v>
      </c>
      <c r="AE277" s="38">
        <v>0.67720675111659001</v>
      </c>
    </row>
    <row r="278" spans="1:31" x14ac:dyDescent="0.25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 s="23">
        <v>129.06496062992125</v>
      </c>
      <c r="G278" s="23">
        <v>367.03740157480314</v>
      </c>
      <c r="H278" s="23">
        <v>88.495000000000005</v>
      </c>
      <c r="I278" s="23">
        <v>258.85826771653541</v>
      </c>
      <c r="J278" s="23">
        <v>454.72399999999999</v>
      </c>
      <c r="K278" s="23">
        <v>210.5</v>
      </c>
      <c r="L278" s="23">
        <v>251.96850393700788</v>
      </c>
      <c r="M278" s="23">
        <v>297.73622047244095</v>
      </c>
      <c r="N278" s="23">
        <v>123</v>
      </c>
      <c r="O278" s="23">
        <v>306.10236220472439</v>
      </c>
      <c r="P278" s="23">
        <v>363.2385120350109</v>
      </c>
      <c r="Q278" t="s">
        <v>8</v>
      </c>
      <c r="R278" t="s">
        <v>38</v>
      </c>
      <c r="S278" t="s">
        <v>47</v>
      </c>
      <c r="T278" t="s">
        <v>8</v>
      </c>
      <c r="U278" t="s">
        <v>48</v>
      </c>
      <c r="V278" t="s">
        <v>47</v>
      </c>
      <c r="W278" t="s">
        <v>8</v>
      </c>
      <c r="X278" t="s">
        <v>48</v>
      </c>
      <c r="Y278" t="s">
        <v>47</v>
      </c>
      <c r="Z278" t="s">
        <v>8</v>
      </c>
      <c r="AA278" t="s">
        <v>48</v>
      </c>
      <c r="AB278" s="38">
        <v>1999</v>
      </c>
      <c r="AC278" s="38" t="s">
        <v>8</v>
      </c>
      <c r="AD278" s="38">
        <v>129.06496062992125</v>
      </c>
      <c r="AE278" s="38">
        <v>0.49504174897385389</v>
      </c>
    </row>
    <row r="279" spans="1:31" x14ac:dyDescent="0.25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 s="23">
        <v>230.51673228346456</v>
      </c>
      <c r="G279" s="23">
        <v>478.9468503937008</v>
      </c>
      <c r="H279" s="23">
        <v>424.55200000000002</v>
      </c>
      <c r="I279" s="23">
        <v>434.54729330708659</v>
      </c>
      <c r="J279" s="23">
        <v>570.86599999999999</v>
      </c>
      <c r="K279" s="23">
        <v>445.86614173228344</v>
      </c>
      <c r="L279" s="23">
        <v>423.22834645669292</v>
      </c>
      <c r="M279" s="23">
        <v>587.1062992125984</v>
      </c>
      <c r="N279" s="23">
        <v>473.42500000000001</v>
      </c>
      <c r="O279" s="23">
        <v>354.3307086614173</v>
      </c>
      <c r="P279" s="23">
        <v>460.61269146608311</v>
      </c>
      <c r="Q279" t="s">
        <v>8</v>
      </c>
      <c r="R279" t="s">
        <v>38</v>
      </c>
      <c r="S279" t="s">
        <v>38</v>
      </c>
      <c r="T279" t="s">
        <v>8</v>
      </c>
      <c r="U279" t="s">
        <v>48</v>
      </c>
      <c r="V279" t="s">
        <v>38</v>
      </c>
      <c r="W279" t="s">
        <v>8</v>
      </c>
      <c r="X279" t="s">
        <v>48</v>
      </c>
      <c r="Y279" t="s">
        <v>38</v>
      </c>
      <c r="Z279" t="s">
        <v>8</v>
      </c>
      <c r="AA279" t="s">
        <v>48</v>
      </c>
      <c r="AB279" s="38">
        <v>1999</v>
      </c>
      <c r="AC279" s="38" t="s">
        <v>8</v>
      </c>
      <c r="AD279" s="38">
        <v>230.51673228346456</v>
      </c>
      <c r="AE279" s="38">
        <v>0.82947558907581942</v>
      </c>
    </row>
    <row r="280" spans="1:31" x14ac:dyDescent="0.25">
      <c r="A280">
        <v>279</v>
      </c>
      <c r="B280" t="s">
        <v>15</v>
      </c>
      <c r="C280">
        <v>1</v>
      </c>
      <c r="D280">
        <v>493690.95224100002</v>
      </c>
      <c r="E280">
        <v>5180926.7128600003</v>
      </c>
      <c r="F280" s="23">
        <v>267.12106299212599</v>
      </c>
      <c r="G280" s="23">
        <v>540.56102362204729</v>
      </c>
      <c r="I280" s="23">
        <v>619.58661417322833</v>
      </c>
      <c r="J280" s="23">
        <v>176.18100000000001</v>
      </c>
      <c r="K280" s="23">
        <v>596.94881889763781</v>
      </c>
      <c r="L280" s="23">
        <v>417.81496062992125</v>
      </c>
      <c r="M280" s="23">
        <v>124.5</v>
      </c>
      <c r="N280" s="23">
        <v>438.48399999999998</v>
      </c>
      <c r="O280" s="23">
        <v>454.23228346456693</v>
      </c>
      <c r="P280" s="23">
        <v>136.81102362204723</v>
      </c>
      <c r="Q280" t="s">
        <v>8</v>
      </c>
      <c r="R280" t="s">
        <v>38</v>
      </c>
      <c r="T280" t="s">
        <v>48</v>
      </c>
      <c r="U280" t="s">
        <v>46</v>
      </c>
      <c r="V280" t="s">
        <v>8</v>
      </c>
      <c r="W280" t="s">
        <v>48</v>
      </c>
      <c r="X280" t="s">
        <v>46</v>
      </c>
      <c r="Y280" t="s">
        <v>8</v>
      </c>
      <c r="Z280" t="s">
        <v>48</v>
      </c>
      <c r="AA280" t="s">
        <v>46</v>
      </c>
      <c r="AB280" s="38">
        <v>1999</v>
      </c>
      <c r="AC280" s="38" t="s">
        <v>8</v>
      </c>
      <c r="AD280" s="38">
        <v>267.12106299212599</v>
      </c>
      <c r="AE280" s="38">
        <v>1.0039969536297084</v>
      </c>
    </row>
    <row r="281" spans="1:31" x14ac:dyDescent="0.25">
      <c r="A281">
        <v>280</v>
      </c>
      <c r="B281" t="s">
        <v>15</v>
      </c>
      <c r="C281">
        <v>1</v>
      </c>
      <c r="D281">
        <v>493721.803071998</v>
      </c>
      <c r="E281">
        <v>5180932.3069900004</v>
      </c>
      <c r="F281" s="23">
        <v>267.12106299212599</v>
      </c>
      <c r="G281" s="23">
        <v>431.70275590551182</v>
      </c>
      <c r="H281" s="23">
        <v>443.10500000000002</v>
      </c>
      <c r="I281" s="23">
        <v>613.18897637795271</v>
      </c>
      <c r="J281" s="23">
        <v>198.81899999999999</v>
      </c>
      <c r="K281" s="23">
        <v>512.30314960629926</v>
      </c>
      <c r="L281" s="23">
        <v>475.39370078740154</v>
      </c>
      <c r="M281" s="23">
        <v>135</v>
      </c>
      <c r="N281" s="23">
        <v>339.07499999999999</v>
      </c>
      <c r="O281" s="23">
        <v>555.61023622047242</v>
      </c>
      <c r="P281" s="23">
        <v>149.60629921259843</v>
      </c>
      <c r="Q281" t="s">
        <v>8</v>
      </c>
      <c r="R281" t="s">
        <v>38</v>
      </c>
      <c r="S281" t="s">
        <v>8</v>
      </c>
      <c r="T281" t="s">
        <v>48</v>
      </c>
      <c r="U281" t="s">
        <v>46</v>
      </c>
      <c r="V281" t="s">
        <v>8</v>
      </c>
      <c r="W281" t="s">
        <v>48</v>
      </c>
      <c r="X281" t="s">
        <v>46</v>
      </c>
      <c r="Y281" t="s">
        <v>8</v>
      </c>
      <c r="Z281" t="s">
        <v>48</v>
      </c>
      <c r="AA281" t="s">
        <v>46</v>
      </c>
      <c r="AB281" s="38">
        <v>1999</v>
      </c>
      <c r="AC281" s="38" t="s">
        <v>8</v>
      </c>
      <c r="AD281" s="38">
        <v>267.12106299212599</v>
      </c>
      <c r="AE281" s="38">
        <v>1.0039969536297084</v>
      </c>
    </row>
    <row r="282" spans="1:31" x14ac:dyDescent="0.25">
      <c r="A282">
        <v>281</v>
      </c>
      <c r="B282" t="s">
        <v>15</v>
      </c>
      <c r="C282">
        <v>3</v>
      </c>
      <c r="D282">
        <v>493754.887468</v>
      </c>
      <c r="E282">
        <v>5180909.4718399802</v>
      </c>
      <c r="F282" s="23">
        <v>204.16830708661416</v>
      </c>
      <c r="G282" s="23">
        <v>478.06102362204723</v>
      </c>
      <c r="H282" s="23">
        <v>349.94600000000003</v>
      </c>
      <c r="I282" s="23">
        <v>508.36614173228344</v>
      </c>
      <c r="J282" s="23">
        <v>137.79499999999999</v>
      </c>
      <c r="K282" s="23">
        <v>428.64173228346453</v>
      </c>
      <c r="L282" s="23">
        <v>496.06299212598424</v>
      </c>
      <c r="M282" s="23">
        <v>135.5</v>
      </c>
      <c r="N282" s="23">
        <v>305.11799999999999</v>
      </c>
      <c r="O282" s="23">
        <v>375.98425196850394</v>
      </c>
      <c r="P282" s="23">
        <v>177.16535433070865</v>
      </c>
      <c r="Q282" t="s">
        <v>8</v>
      </c>
      <c r="R282" t="s">
        <v>38</v>
      </c>
      <c r="S282" t="s">
        <v>8</v>
      </c>
      <c r="T282" t="s">
        <v>48</v>
      </c>
      <c r="U282" t="s">
        <v>50</v>
      </c>
      <c r="V282" t="s">
        <v>8</v>
      </c>
      <c r="W282" t="s">
        <v>48</v>
      </c>
      <c r="X282" t="s">
        <v>92</v>
      </c>
      <c r="Y282" t="s">
        <v>8</v>
      </c>
      <c r="Z282" t="s">
        <v>48</v>
      </c>
      <c r="AA282" t="s">
        <v>104</v>
      </c>
      <c r="AB282" s="38">
        <v>1999</v>
      </c>
      <c r="AC282" s="38" t="s">
        <v>8</v>
      </c>
      <c r="AD282" s="38">
        <v>204.16830708661416</v>
      </c>
      <c r="AE282" s="38">
        <v>0.75568556279371679</v>
      </c>
    </row>
    <row r="283" spans="1:31" x14ac:dyDescent="0.25">
      <c r="A283">
        <v>282</v>
      </c>
      <c r="B283" t="s">
        <v>15</v>
      </c>
      <c r="C283">
        <v>3</v>
      </c>
      <c r="D283">
        <v>493785.611817998</v>
      </c>
      <c r="E283">
        <v>5180925.6843699804</v>
      </c>
      <c r="F283" s="23">
        <v>266.18602362204723</v>
      </c>
      <c r="G283" s="23">
        <v>550.60039370078732</v>
      </c>
      <c r="H283" s="23">
        <v>398.22300000000001</v>
      </c>
      <c r="I283" s="23">
        <v>473.42519685039372</v>
      </c>
      <c r="J283" s="23">
        <v>147.63800000000001</v>
      </c>
      <c r="K283" s="23">
        <v>487.6968503937008</v>
      </c>
      <c r="L283" s="23">
        <v>608.26771653543301</v>
      </c>
      <c r="M283" s="23">
        <v>96.5</v>
      </c>
      <c r="N283" s="23">
        <v>337.59800000000001</v>
      </c>
      <c r="O283" s="23">
        <v>443.40551181102364</v>
      </c>
      <c r="P283" s="23">
        <v>172.73622047244095</v>
      </c>
      <c r="Q283" t="s">
        <v>8</v>
      </c>
      <c r="R283" t="s">
        <v>38</v>
      </c>
      <c r="S283" t="s">
        <v>8</v>
      </c>
      <c r="T283" t="s">
        <v>48</v>
      </c>
      <c r="U283" t="s">
        <v>50</v>
      </c>
      <c r="V283" t="s">
        <v>8</v>
      </c>
      <c r="W283" t="s">
        <v>48</v>
      </c>
      <c r="X283" t="s">
        <v>92</v>
      </c>
      <c r="Y283" t="s">
        <v>8</v>
      </c>
      <c r="Z283" t="s">
        <v>48</v>
      </c>
      <c r="AA283" t="s">
        <v>104</v>
      </c>
      <c r="AB283" s="38">
        <v>1999</v>
      </c>
      <c r="AC283" s="38" t="s">
        <v>8</v>
      </c>
      <c r="AD283" s="38">
        <v>266.18602362204723</v>
      </c>
      <c r="AE283" s="38">
        <v>0.9852309495974485</v>
      </c>
    </row>
    <row r="284" spans="1:31" x14ac:dyDescent="0.25">
      <c r="A284">
        <v>283</v>
      </c>
      <c r="B284" t="s">
        <v>15</v>
      </c>
      <c r="C284">
        <v>4</v>
      </c>
      <c r="D284">
        <v>493817.519848998</v>
      </c>
      <c r="E284">
        <v>5180925.87366</v>
      </c>
      <c r="F284" s="23">
        <v>215.17224409448821</v>
      </c>
      <c r="G284" s="23">
        <v>529.24212598425197</v>
      </c>
      <c r="H284" s="23">
        <v>454.32600000000002</v>
      </c>
      <c r="I284" s="23">
        <v>581.20078740157476</v>
      </c>
      <c r="J284" s="23">
        <v>359.25200000000001</v>
      </c>
      <c r="K284" s="23">
        <v>445.37401574803147</v>
      </c>
      <c r="L284" s="23">
        <v>550.19685039370074</v>
      </c>
      <c r="M284" s="23">
        <v>464.5</v>
      </c>
      <c r="N284" s="23">
        <v>246.06299999999999</v>
      </c>
      <c r="O284" s="23">
        <v>485.23622047244095</v>
      </c>
      <c r="P284" s="23">
        <v>497.26477024070022</v>
      </c>
      <c r="Q284" t="s">
        <v>8</v>
      </c>
      <c r="R284" t="s">
        <v>38</v>
      </c>
      <c r="S284" t="s">
        <v>8</v>
      </c>
      <c r="T284" t="s">
        <v>48</v>
      </c>
      <c r="U284" t="s">
        <v>45</v>
      </c>
      <c r="V284" t="s">
        <v>8</v>
      </c>
      <c r="W284" t="s">
        <v>48</v>
      </c>
      <c r="X284" t="s">
        <v>45</v>
      </c>
      <c r="Y284" t="s">
        <v>8</v>
      </c>
      <c r="Z284" t="s">
        <v>48</v>
      </c>
      <c r="AA284" t="s">
        <v>90</v>
      </c>
      <c r="AB284" s="38">
        <v>1999</v>
      </c>
      <c r="AC284" s="38" t="s">
        <v>8</v>
      </c>
      <c r="AD284" s="38">
        <v>215.17224409448821</v>
      </c>
      <c r="AE284" s="38">
        <v>0.82693963805275272</v>
      </c>
    </row>
    <row r="285" spans="1:31" x14ac:dyDescent="0.25">
      <c r="A285">
        <v>284</v>
      </c>
      <c r="B285" t="s">
        <v>15</v>
      </c>
      <c r="C285">
        <v>5</v>
      </c>
      <c r="D285">
        <v>493849.41125</v>
      </c>
      <c r="E285">
        <v>5180909.8392899903</v>
      </c>
      <c r="F285" s="23">
        <v>201.41240157480314</v>
      </c>
      <c r="G285" s="23">
        <v>363.88779527559052</v>
      </c>
      <c r="H285" s="23">
        <v>327.30799999999999</v>
      </c>
      <c r="I285" s="23">
        <v>487.6968503937008</v>
      </c>
      <c r="J285" s="23">
        <v>245.571</v>
      </c>
      <c r="K285" s="23">
        <v>409.44881889763781</v>
      </c>
      <c r="L285" s="23">
        <v>521.65354330708658</v>
      </c>
      <c r="M285" s="23">
        <v>314.46850393700788</v>
      </c>
      <c r="N285" s="23">
        <v>270.66899999999998</v>
      </c>
      <c r="O285" s="23">
        <v>439.46850393700788</v>
      </c>
      <c r="P285" s="23">
        <v>309.62800875273524</v>
      </c>
      <c r="Q285" t="s">
        <v>8</v>
      </c>
      <c r="R285" t="s">
        <v>38</v>
      </c>
      <c r="S285" t="s">
        <v>8</v>
      </c>
      <c r="T285" t="s">
        <v>48</v>
      </c>
      <c r="U285" t="s">
        <v>38</v>
      </c>
      <c r="V285" t="s">
        <v>8</v>
      </c>
      <c r="W285" t="s">
        <v>48</v>
      </c>
      <c r="X285" t="s">
        <v>38</v>
      </c>
      <c r="Y285" t="s">
        <v>8</v>
      </c>
      <c r="Z285" t="s">
        <v>48</v>
      </c>
      <c r="AA285" t="s">
        <v>38</v>
      </c>
      <c r="AB285" s="38">
        <v>1999</v>
      </c>
      <c r="AC285" s="38" t="s">
        <v>8</v>
      </c>
      <c r="AD285" s="38">
        <v>201.41240157480314</v>
      </c>
      <c r="AE285" s="38">
        <v>0.79803683756917276</v>
      </c>
    </row>
    <row r="286" spans="1:31" x14ac:dyDescent="0.25">
      <c r="A286">
        <v>285</v>
      </c>
      <c r="B286" t="s">
        <v>15</v>
      </c>
      <c r="C286">
        <v>5</v>
      </c>
      <c r="D286">
        <v>493881.348931999</v>
      </c>
      <c r="E286">
        <v>5180939.0317900004</v>
      </c>
      <c r="F286" s="23">
        <v>301.61417322834643</v>
      </c>
      <c r="G286" s="23">
        <v>584.69488188976368</v>
      </c>
      <c r="H286" s="23">
        <v>421.40300000000002</v>
      </c>
      <c r="I286" s="23">
        <v>527.55905511811022</v>
      </c>
      <c r="J286" s="23">
        <v>284.44900000000001</v>
      </c>
      <c r="K286" s="23">
        <v>465.05905511811022</v>
      </c>
      <c r="L286" s="23">
        <v>536.41732283464569</v>
      </c>
      <c r="M286" s="23">
        <v>352.36220472440942</v>
      </c>
      <c r="N286" s="23">
        <v>375</v>
      </c>
      <c r="O286" s="23">
        <v>331.20078740157481</v>
      </c>
      <c r="P286" s="23">
        <v>375.27352297592995</v>
      </c>
      <c r="Q286" t="s">
        <v>8</v>
      </c>
      <c r="R286" t="s">
        <v>38</v>
      </c>
      <c r="S286" t="s">
        <v>8</v>
      </c>
      <c r="T286" t="s">
        <v>48</v>
      </c>
      <c r="U286" t="s">
        <v>38</v>
      </c>
      <c r="V286" t="s">
        <v>8</v>
      </c>
      <c r="W286" t="s">
        <v>48</v>
      </c>
      <c r="X286" t="s">
        <v>38</v>
      </c>
      <c r="Y286" t="s">
        <v>8</v>
      </c>
      <c r="Z286" t="s">
        <v>48</v>
      </c>
      <c r="AA286" t="s">
        <v>38</v>
      </c>
      <c r="AB286" s="38">
        <v>1999</v>
      </c>
      <c r="AC286" s="38" t="s">
        <v>8</v>
      </c>
      <c r="AD286" s="38">
        <v>301.61417322834643</v>
      </c>
      <c r="AE286" s="38">
        <v>1.1950566056866974</v>
      </c>
    </row>
    <row r="287" spans="1:31" x14ac:dyDescent="0.25">
      <c r="A287">
        <v>286</v>
      </c>
      <c r="B287" t="s">
        <v>15</v>
      </c>
      <c r="C287">
        <v>6</v>
      </c>
      <c r="D287">
        <v>493913.253394</v>
      </c>
      <c r="E287">
        <v>5180935.7768099904</v>
      </c>
      <c r="F287" s="23">
        <v>396.18110236220468</v>
      </c>
      <c r="G287" s="23">
        <v>556.54527559055123</v>
      </c>
      <c r="H287" s="23">
        <v>448.42</v>
      </c>
      <c r="I287" s="23">
        <v>613.68110236220468</v>
      </c>
      <c r="J287" s="23">
        <v>93.5</v>
      </c>
      <c r="K287" s="23">
        <v>547.24409448818892</v>
      </c>
      <c r="L287" s="23">
        <v>631.39763779527561</v>
      </c>
      <c r="M287" s="23">
        <v>71.5</v>
      </c>
      <c r="N287" s="23">
        <v>374.50799999999998</v>
      </c>
      <c r="O287" s="23">
        <v>402.06692913385825</v>
      </c>
      <c r="P287" s="23">
        <v>249.5</v>
      </c>
      <c r="Q287" t="s">
        <v>8</v>
      </c>
      <c r="R287" t="s">
        <v>38</v>
      </c>
      <c r="S287" t="s">
        <v>8</v>
      </c>
      <c r="T287" t="s">
        <v>48</v>
      </c>
      <c r="U287" t="s">
        <v>47</v>
      </c>
      <c r="V287" t="s">
        <v>8</v>
      </c>
      <c r="W287" t="s">
        <v>48</v>
      </c>
      <c r="X287" t="s">
        <v>47</v>
      </c>
      <c r="Y287" t="s">
        <v>8</v>
      </c>
      <c r="Z287" t="s">
        <v>48</v>
      </c>
      <c r="AA287" t="s">
        <v>47</v>
      </c>
      <c r="AB287" s="38">
        <v>1999</v>
      </c>
      <c r="AC287" s="38" t="s">
        <v>8</v>
      </c>
      <c r="AD287" s="38">
        <v>396.18110236220468</v>
      </c>
      <c r="AE287" s="38">
        <v>1.5445061525938277</v>
      </c>
    </row>
    <row r="288" spans="1:31" x14ac:dyDescent="0.25">
      <c r="A288">
        <v>287</v>
      </c>
      <c r="B288" t="s">
        <v>24</v>
      </c>
      <c r="C288">
        <v>1</v>
      </c>
      <c r="D288">
        <v>493945.157106</v>
      </c>
      <c r="E288">
        <v>5180931.7441299902</v>
      </c>
      <c r="F288" s="23">
        <v>344.30610236220474</v>
      </c>
      <c r="G288" s="23">
        <v>473.22834645669292</v>
      </c>
      <c r="H288" s="23">
        <v>455.60500000000002</v>
      </c>
      <c r="J288" s="23">
        <v>324.31099999999998</v>
      </c>
      <c r="K288" s="23">
        <v>610.23622047244089</v>
      </c>
      <c r="L288" s="23">
        <v>129.5</v>
      </c>
      <c r="M288" s="23">
        <v>386.31889763779526</v>
      </c>
      <c r="N288" s="23">
        <v>577.75599999999997</v>
      </c>
      <c r="P288" s="23">
        <v>462.59842519685043</v>
      </c>
      <c r="Q288" t="s">
        <v>8</v>
      </c>
      <c r="R288" t="s">
        <v>38</v>
      </c>
      <c r="S288" t="s">
        <v>48</v>
      </c>
      <c r="T288" t="s">
        <v>50</v>
      </c>
      <c r="U288" t="s">
        <v>8</v>
      </c>
      <c r="V288" t="s">
        <v>48</v>
      </c>
      <c r="W288" t="s">
        <v>92</v>
      </c>
      <c r="X288" t="s">
        <v>8</v>
      </c>
      <c r="Y288" t="s">
        <v>48</v>
      </c>
      <c r="AA288" t="s">
        <v>50</v>
      </c>
      <c r="AB288" s="38">
        <v>1999</v>
      </c>
      <c r="AC288" s="38" t="s">
        <v>8</v>
      </c>
      <c r="AD288" s="38">
        <v>344.30610236220474</v>
      </c>
      <c r="AE288" s="38">
        <v>1.3966916392633544</v>
      </c>
    </row>
    <row r="289" spans="1:31" x14ac:dyDescent="0.25">
      <c r="A289">
        <v>288</v>
      </c>
      <c r="B289" t="s">
        <v>24</v>
      </c>
      <c r="C289">
        <v>2</v>
      </c>
      <c r="D289">
        <v>493979.78699200001</v>
      </c>
      <c r="E289">
        <v>5180920.0508399904</v>
      </c>
      <c r="F289" s="23">
        <v>385.82677165354329</v>
      </c>
      <c r="G289" s="23">
        <v>559.30118110236219</v>
      </c>
      <c r="H289" s="23">
        <v>611.11699999999996</v>
      </c>
      <c r="J289" s="23">
        <v>365.65</v>
      </c>
      <c r="K289" s="23">
        <v>698.32677165354335</v>
      </c>
      <c r="L289" s="23">
        <v>211</v>
      </c>
      <c r="M289" s="23">
        <v>351.87007874015745</v>
      </c>
      <c r="N289" s="23">
        <v>566.92899999999997</v>
      </c>
      <c r="O289" s="23">
        <v>176.5</v>
      </c>
      <c r="P289" s="23">
        <v>454.59518599562364</v>
      </c>
      <c r="Q289" t="s">
        <v>8</v>
      </c>
      <c r="R289" t="s">
        <v>38</v>
      </c>
      <c r="S289" t="s">
        <v>48</v>
      </c>
      <c r="T289" t="s">
        <v>50</v>
      </c>
      <c r="U289" t="s">
        <v>8</v>
      </c>
      <c r="V289" t="s">
        <v>48</v>
      </c>
      <c r="W289" t="s">
        <v>49</v>
      </c>
      <c r="X289" t="s">
        <v>8</v>
      </c>
      <c r="Y289" t="s">
        <v>48</v>
      </c>
      <c r="Z289" t="s">
        <v>104</v>
      </c>
      <c r="AA289" t="s">
        <v>8</v>
      </c>
      <c r="AB289" s="38">
        <v>1999</v>
      </c>
      <c r="AC289" s="38" t="s">
        <v>8</v>
      </c>
      <c r="AD289" s="38">
        <v>385.82677165354329</v>
      </c>
      <c r="AE289" s="38">
        <v>1.446583430715296</v>
      </c>
    </row>
    <row r="290" spans="1:31" x14ac:dyDescent="0.25">
      <c r="A290">
        <v>289</v>
      </c>
      <c r="B290" t="s">
        <v>24</v>
      </c>
      <c r="C290">
        <v>2</v>
      </c>
      <c r="D290">
        <v>494008.965211</v>
      </c>
      <c r="E290">
        <v>5180924.2349100001</v>
      </c>
      <c r="F290" s="23">
        <v>426.56496062992125</v>
      </c>
      <c r="G290" s="23">
        <v>542.91338582677167</v>
      </c>
      <c r="H290" s="23">
        <v>370.46800000000002</v>
      </c>
      <c r="I290" s="23">
        <v>255.5</v>
      </c>
      <c r="J290" s="23">
        <v>437.99200000000002</v>
      </c>
      <c r="K290" s="23">
        <v>726.37795275590554</v>
      </c>
      <c r="L290" s="23">
        <v>103.5</v>
      </c>
      <c r="M290" s="23">
        <v>382.3818897637795</v>
      </c>
      <c r="N290" s="23">
        <v>644.19299999999998</v>
      </c>
      <c r="O290" s="23">
        <v>11</v>
      </c>
      <c r="P290" s="23">
        <v>374.72647702406999</v>
      </c>
      <c r="Q290" t="s">
        <v>8</v>
      </c>
      <c r="R290" t="s">
        <v>38</v>
      </c>
      <c r="S290" t="s">
        <v>48</v>
      </c>
      <c r="T290" t="s">
        <v>49</v>
      </c>
      <c r="U290" t="s">
        <v>8</v>
      </c>
      <c r="V290" t="s">
        <v>48</v>
      </c>
      <c r="W290" t="s">
        <v>49</v>
      </c>
      <c r="X290" t="s">
        <v>8</v>
      </c>
      <c r="Y290" t="s">
        <v>48</v>
      </c>
      <c r="Z290" t="s">
        <v>104</v>
      </c>
      <c r="AA290" t="s">
        <v>8</v>
      </c>
      <c r="AB290" s="38">
        <v>1999</v>
      </c>
      <c r="AC290" s="38" t="s">
        <v>8</v>
      </c>
      <c r="AD290" s="38">
        <v>426.56496062992125</v>
      </c>
      <c r="AE290" s="38">
        <v>1.5993234516267911</v>
      </c>
    </row>
    <row r="291" spans="1:31" x14ac:dyDescent="0.25">
      <c r="A291">
        <v>290</v>
      </c>
      <c r="B291" t="s">
        <v>24</v>
      </c>
      <c r="C291">
        <v>3</v>
      </c>
      <c r="D291">
        <v>494040.87357200001</v>
      </c>
      <c r="E291">
        <v>5180924.75875</v>
      </c>
      <c r="F291" s="23">
        <v>277.32775590551182</v>
      </c>
      <c r="G291" s="23">
        <v>527.75590551181108</v>
      </c>
      <c r="H291" s="23">
        <v>461.51100000000002</v>
      </c>
      <c r="I291" s="23">
        <v>489.17322834645671</v>
      </c>
      <c r="J291" s="23">
        <v>301.673</v>
      </c>
      <c r="K291" s="23">
        <v>620.57086614173227</v>
      </c>
      <c r="L291" s="23">
        <v>515.25590551181097</v>
      </c>
      <c r="M291" s="23">
        <v>287.40157480314963</v>
      </c>
      <c r="N291" s="23">
        <v>590.05899999999997</v>
      </c>
      <c r="O291" s="23">
        <v>405.01968503937007</v>
      </c>
      <c r="P291" s="23">
        <v>430.52516411378554</v>
      </c>
      <c r="Q291" t="s">
        <v>8</v>
      </c>
      <c r="R291" t="s">
        <v>38</v>
      </c>
      <c r="S291" t="s">
        <v>48</v>
      </c>
      <c r="T291" t="s">
        <v>38</v>
      </c>
      <c r="U291" t="s">
        <v>8</v>
      </c>
      <c r="V291" t="s">
        <v>48</v>
      </c>
      <c r="W291" t="s">
        <v>38</v>
      </c>
      <c r="X291" t="s">
        <v>8</v>
      </c>
      <c r="Y291" t="s">
        <v>48</v>
      </c>
      <c r="Z291" t="s">
        <v>38</v>
      </c>
      <c r="AA291" t="s">
        <v>8</v>
      </c>
      <c r="AB291" s="38">
        <v>1999</v>
      </c>
      <c r="AC291" s="38" t="s">
        <v>8</v>
      </c>
      <c r="AD291" s="38">
        <v>277.32775590551182</v>
      </c>
      <c r="AE291" s="38">
        <v>1.0562465881162186</v>
      </c>
    </row>
    <row r="292" spans="1:31" x14ac:dyDescent="0.25">
      <c r="A292">
        <v>291</v>
      </c>
      <c r="B292" t="s">
        <v>24</v>
      </c>
      <c r="C292">
        <v>4</v>
      </c>
      <c r="D292">
        <v>494072.77446300001</v>
      </c>
      <c r="E292">
        <v>5180917.7264599903</v>
      </c>
      <c r="F292" s="23">
        <v>154.8228346456693</v>
      </c>
      <c r="G292" s="23">
        <v>371.45669291338578</v>
      </c>
      <c r="H292" s="23">
        <v>609.149</v>
      </c>
      <c r="I292" s="23">
        <v>312.5</v>
      </c>
      <c r="J292" s="23">
        <v>286.90899999999999</v>
      </c>
      <c r="K292" s="23">
        <v>487.20472440944883</v>
      </c>
      <c r="L292" s="23">
        <v>392.53486464315012</v>
      </c>
      <c r="M292" s="23">
        <v>276.08267716535431</v>
      </c>
      <c r="N292" s="23">
        <v>385.827</v>
      </c>
      <c r="O292" s="23">
        <v>367.61811023622045</v>
      </c>
      <c r="P292" s="23">
        <v>295.40481400437636</v>
      </c>
      <c r="Q292" t="s">
        <v>8</v>
      </c>
      <c r="R292" t="s">
        <v>38</v>
      </c>
      <c r="S292" t="s">
        <v>48</v>
      </c>
      <c r="T292" t="s">
        <v>45</v>
      </c>
      <c r="U292" t="s">
        <v>8</v>
      </c>
      <c r="V292" t="s">
        <v>48</v>
      </c>
      <c r="W292" t="s">
        <v>45</v>
      </c>
      <c r="X292" t="s">
        <v>8</v>
      </c>
      <c r="Y292" t="s">
        <v>48</v>
      </c>
      <c r="Z292" t="s">
        <v>45</v>
      </c>
      <c r="AA292" t="s">
        <v>8</v>
      </c>
      <c r="AB292" s="38">
        <v>1999</v>
      </c>
      <c r="AC292" s="38" t="s">
        <v>8</v>
      </c>
      <c r="AD292" s="38">
        <v>154.8228346456693</v>
      </c>
      <c r="AE292" s="38">
        <v>0.60803236654597936</v>
      </c>
    </row>
    <row r="293" spans="1:31" x14ac:dyDescent="0.25">
      <c r="A293">
        <v>292</v>
      </c>
      <c r="B293" t="s">
        <v>24</v>
      </c>
      <c r="C293">
        <v>4</v>
      </c>
      <c r="D293">
        <v>494104.70020800002</v>
      </c>
      <c r="E293">
        <v>5180935.9190600002</v>
      </c>
      <c r="H293" s="23">
        <v>540.25099999999998</v>
      </c>
      <c r="J293" s="23">
        <v>315.94499999999999</v>
      </c>
      <c r="K293" s="23">
        <v>446.35826771653541</v>
      </c>
      <c r="M293" s="23">
        <v>262.79527559055117</v>
      </c>
      <c r="N293" s="23">
        <v>498.03100000000001</v>
      </c>
      <c r="O293" s="23">
        <v>482.7755905511811</v>
      </c>
      <c r="P293" s="23">
        <v>285.55798687089714</v>
      </c>
      <c r="S293" t="s">
        <v>48</v>
      </c>
      <c r="T293" t="s">
        <v>45</v>
      </c>
      <c r="U293" t="s">
        <v>8</v>
      </c>
      <c r="V293" t="s">
        <v>48</v>
      </c>
      <c r="W293" t="s">
        <v>45</v>
      </c>
      <c r="X293" t="s">
        <v>8</v>
      </c>
      <c r="Y293" t="s">
        <v>48</v>
      </c>
      <c r="Z293" t="s">
        <v>45</v>
      </c>
      <c r="AA293" t="s">
        <v>8</v>
      </c>
      <c r="AB293" s="38">
        <v>1999</v>
      </c>
    </row>
    <row r="294" spans="1:31" x14ac:dyDescent="0.25">
      <c r="A294">
        <v>293</v>
      </c>
      <c r="B294" t="s">
        <v>24</v>
      </c>
      <c r="C294">
        <v>5</v>
      </c>
      <c r="D294">
        <v>494136.58341800002</v>
      </c>
      <c r="E294">
        <v>5180910.7742100004</v>
      </c>
      <c r="F294" s="23">
        <v>276.02362204724409</v>
      </c>
      <c r="G294" s="23">
        <v>408.21850393700788</v>
      </c>
      <c r="H294" s="23">
        <v>431.983</v>
      </c>
      <c r="I294" s="23">
        <v>235.23622047244095</v>
      </c>
      <c r="J294" s="23">
        <v>262.303</v>
      </c>
      <c r="K294" s="23">
        <v>516.24015748031491</v>
      </c>
      <c r="L294" s="23">
        <v>130</v>
      </c>
      <c r="M294" s="23">
        <v>255.41338582677164</v>
      </c>
      <c r="N294" s="23">
        <v>462.10599999999999</v>
      </c>
      <c r="O294" s="23">
        <v>116.63385826771653</v>
      </c>
      <c r="P294" s="23">
        <v>328.22757111597372</v>
      </c>
      <c r="Q294" t="s">
        <v>8</v>
      </c>
      <c r="R294" t="s">
        <v>38</v>
      </c>
      <c r="S294" t="s">
        <v>48</v>
      </c>
      <c r="T294" t="s">
        <v>46</v>
      </c>
      <c r="U294" t="s">
        <v>8</v>
      </c>
      <c r="V294" t="s">
        <v>48</v>
      </c>
      <c r="W294" t="s">
        <v>46</v>
      </c>
      <c r="X294" t="s">
        <v>8</v>
      </c>
      <c r="Y294" t="s">
        <v>48</v>
      </c>
      <c r="Z294" t="s">
        <v>46</v>
      </c>
      <c r="AA294" t="s">
        <v>8</v>
      </c>
      <c r="AB294" s="38">
        <v>1999</v>
      </c>
      <c r="AC294" s="38" t="s">
        <v>8</v>
      </c>
      <c r="AD294" s="38">
        <v>276.02362204724409</v>
      </c>
      <c r="AE294" s="38">
        <v>1.060681704715654</v>
      </c>
    </row>
    <row r="295" spans="1:31" x14ac:dyDescent="0.25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 s="23">
        <v>179.21259842519686</v>
      </c>
      <c r="G295" s="23">
        <v>426.03346456692913</v>
      </c>
      <c r="H295" s="23">
        <v>371.15600000000001</v>
      </c>
      <c r="I295" s="23">
        <v>391.24015748031496</v>
      </c>
      <c r="J295" s="23">
        <v>281.988</v>
      </c>
      <c r="K295" s="23">
        <v>302.16535433070868</v>
      </c>
      <c r="Q295" t="s">
        <v>8</v>
      </c>
      <c r="R295" t="s">
        <v>38</v>
      </c>
      <c r="S295" t="s">
        <v>45</v>
      </c>
      <c r="T295" t="s">
        <v>8</v>
      </c>
      <c r="U295" t="s">
        <v>48</v>
      </c>
      <c r="V295" t="s">
        <v>45</v>
      </c>
      <c r="W295" t="s">
        <v>8</v>
      </c>
      <c r="X295" t="s">
        <v>48</v>
      </c>
      <c r="Y295" t="s">
        <v>90</v>
      </c>
      <c r="Z295" t="s">
        <v>8</v>
      </c>
      <c r="AA295" t="s">
        <v>48</v>
      </c>
      <c r="AB295" s="38">
        <v>1999</v>
      </c>
      <c r="AC295" s="38" t="s">
        <v>8</v>
      </c>
      <c r="AD295" s="38">
        <v>179.21259842519686</v>
      </c>
      <c r="AE295" s="38">
        <v>0.55693709070109609</v>
      </c>
    </row>
    <row r="296" spans="1:31" x14ac:dyDescent="0.25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G296" s="23">
        <v>527.36220472440937</v>
      </c>
      <c r="H296" s="23">
        <v>330.40800000000002</v>
      </c>
      <c r="I296" s="23">
        <v>490.15748031496065</v>
      </c>
      <c r="J296" s="23">
        <v>533.46500000000003</v>
      </c>
      <c r="K296" s="23">
        <v>529.5275590551181</v>
      </c>
      <c r="L296" s="23">
        <v>184.05511811023621</v>
      </c>
      <c r="M296" s="23">
        <v>413.38582677165351</v>
      </c>
      <c r="N296" s="23">
        <v>468.012</v>
      </c>
      <c r="O296" s="23">
        <v>223.91732283464566</v>
      </c>
      <c r="P296" s="23">
        <v>638.40262582056891</v>
      </c>
      <c r="R296" t="s">
        <v>38</v>
      </c>
      <c r="S296" t="s">
        <v>45</v>
      </c>
      <c r="T296" t="s">
        <v>8</v>
      </c>
      <c r="U296" t="s">
        <v>48</v>
      </c>
      <c r="V296" t="s">
        <v>45</v>
      </c>
      <c r="W296" t="s">
        <v>8</v>
      </c>
      <c r="X296" t="s">
        <v>48</v>
      </c>
      <c r="Y296" t="s">
        <v>90</v>
      </c>
      <c r="Z296" t="s">
        <v>8</v>
      </c>
      <c r="AA296" t="s">
        <v>48</v>
      </c>
      <c r="AB296" s="38">
        <v>1999</v>
      </c>
    </row>
    <row r="297" spans="1:31" x14ac:dyDescent="0.25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 s="23">
        <v>340.28051181102364</v>
      </c>
      <c r="G297" s="23">
        <v>560.48228346456699</v>
      </c>
      <c r="I297" s="23">
        <v>365.15748031496065</v>
      </c>
      <c r="J297" s="23">
        <v>509.84300000000002</v>
      </c>
      <c r="K297" s="23">
        <v>20</v>
      </c>
      <c r="L297" s="23">
        <v>340.05905511811022</v>
      </c>
      <c r="M297" s="23">
        <v>492.12598425196848</v>
      </c>
      <c r="N297" s="23">
        <v>134</v>
      </c>
      <c r="O297" s="23">
        <v>298.22834645669292</v>
      </c>
      <c r="P297" s="23">
        <v>589.71553610503281</v>
      </c>
      <c r="Q297" t="s">
        <v>8</v>
      </c>
      <c r="R297" t="s">
        <v>38</v>
      </c>
      <c r="T297" t="s">
        <v>8</v>
      </c>
      <c r="U297" t="s">
        <v>48</v>
      </c>
      <c r="V297" t="s">
        <v>49</v>
      </c>
      <c r="W297" t="s">
        <v>8</v>
      </c>
      <c r="X297" t="s">
        <v>48</v>
      </c>
      <c r="Y297" t="s">
        <v>92</v>
      </c>
      <c r="Z297" t="s">
        <v>8</v>
      </c>
      <c r="AA297" t="s">
        <v>48</v>
      </c>
      <c r="AB297" s="38">
        <v>1999</v>
      </c>
      <c r="AC297" s="38" t="s">
        <v>8</v>
      </c>
      <c r="AD297" s="38">
        <v>340.28051181102364</v>
      </c>
      <c r="AE297" s="38">
        <v>1.2653576024225428</v>
      </c>
    </row>
    <row r="298" spans="1:31" x14ac:dyDescent="0.25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 s="23">
        <v>263.80905511811022</v>
      </c>
      <c r="G298" s="23">
        <v>506.25</v>
      </c>
      <c r="I298" s="23">
        <v>462.59842519685037</v>
      </c>
      <c r="J298" s="23">
        <v>572.83500000000004</v>
      </c>
      <c r="K298" s="23">
        <v>203</v>
      </c>
      <c r="L298" s="23">
        <v>411.41732283464569</v>
      </c>
      <c r="M298" s="23">
        <v>545.76771653543301</v>
      </c>
      <c r="N298" s="23">
        <v>255.90600000000001</v>
      </c>
      <c r="O298" s="23">
        <v>321.35826771653541</v>
      </c>
      <c r="P298" s="23">
        <v>533.36980306345731</v>
      </c>
      <c r="Q298" t="s">
        <v>8</v>
      </c>
      <c r="R298" t="s">
        <v>38</v>
      </c>
      <c r="T298" t="s">
        <v>8</v>
      </c>
      <c r="U298" t="s">
        <v>48</v>
      </c>
      <c r="V298" t="s">
        <v>50</v>
      </c>
      <c r="W298" t="s">
        <v>8</v>
      </c>
      <c r="X298" t="s">
        <v>48</v>
      </c>
      <c r="Y298" t="s">
        <v>46</v>
      </c>
      <c r="Z298" t="s">
        <v>8</v>
      </c>
      <c r="AA298" t="s">
        <v>48</v>
      </c>
      <c r="AB298" s="38">
        <v>1999</v>
      </c>
      <c r="AC298" s="38" t="s">
        <v>8</v>
      </c>
      <c r="AD298" s="38">
        <v>263.80905511811022</v>
      </c>
      <c r="AE298" s="38">
        <v>1.1250397257672817</v>
      </c>
    </row>
    <row r="299" spans="1:31" x14ac:dyDescent="0.25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 s="23">
        <v>313.125</v>
      </c>
      <c r="G299" s="23">
        <v>526.96850393700788</v>
      </c>
      <c r="H299" s="23">
        <v>211.614</v>
      </c>
      <c r="I299" s="23">
        <v>421.75196850393701</v>
      </c>
      <c r="J299" s="23">
        <v>444.88200000000001</v>
      </c>
      <c r="K299" s="23">
        <v>323.5</v>
      </c>
      <c r="L299" s="23">
        <v>445.86614173228344</v>
      </c>
      <c r="M299" s="23">
        <v>517.22440944881885</v>
      </c>
      <c r="O299" s="23">
        <v>140.25590551181102</v>
      </c>
      <c r="P299" s="23">
        <v>628.55579868708969</v>
      </c>
      <c r="Q299" t="s">
        <v>8</v>
      </c>
      <c r="R299" t="s">
        <v>38</v>
      </c>
      <c r="S299" t="s">
        <v>46</v>
      </c>
      <c r="T299" t="s">
        <v>8</v>
      </c>
      <c r="U299" t="s">
        <v>48</v>
      </c>
      <c r="V299" t="s">
        <v>46</v>
      </c>
      <c r="W299" t="s">
        <v>8</v>
      </c>
      <c r="X299" t="s">
        <v>48</v>
      </c>
      <c r="Z299" t="s">
        <v>50</v>
      </c>
      <c r="AA299" t="s">
        <v>48</v>
      </c>
      <c r="AB299" s="38">
        <v>1999</v>
      </c>
      <c r="AC299" s="38" t="s">
        <v>8</v>
      </c>
      <c r="AD299" s="38">
        <v>313.125</v>
      </c>
      <c r="AE299" s="38">
        <v>1.3382810185202121</v>
      </c>
    </row>
    <row r="300" spans="1:31" x14ac:dyDescent="0.25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 s="23">
        <v>349.78838582677162</v>
      </c>
      <c r="G300" s="23">
        <v>544.69488188976379</v>
      </c>
      <c r="H300" s="23">
        <v>222.745</v>
      </c>
      <c r="I300" s="23">
        <v>454.23228346456693</v>
      </c>
      <c r="J300" s="23">
        <v>593.50400000000002</v>
      </c>
      <c r="K300" s="23">
        <v>254</v>
      </c>
      <c r="L300" s="23">
        <v>312.99212598425197</v>
      </c>
      <c r="M300" s="23">
        <v>468.01181102362204</v>
      </c>
      <c r="N300" s="23">
        <v>235.5</v>
      </c>
      <c r="O300" s="23">
        <v>255.90551181102362</v>
      </c>
      <c r="P300" s="23">
        <v>635.66739606126907</v>
      </c>
      <c r="Q300" t="s">
        <v>8</v>
      </c>
      <c r="R300" t="s">
        <v>38</v>
      </c>
      <c r="S300" t="s">
        <v>47</v>
      </c>
      <c r="T300" t="s">
        <v>8</v>
      </c>
      <c r="U300" t="s">
        <v>48</v>
      </c>
      <c r="V300" t="s">
        <v>47</v>
      </c>
      <c r="W300" t="s">
        <v>8</v>
      </c>
      <c r="X300" t="s">
        <v>48</v>
      </c>
      <c r="Y300" t="s">
        <v>47</v>
      </c>
      <c r="Z300" t="s">
        <v>8</v>
      </c>
      <c r="AA300" t="s">
        <v>48</v>
      </c>
      <c r="AB300" s="38">
        <v>1999</v>
      </c>
      <c r="AC300" s="38" t="s">
        <v>8</v>
      </c>
      <c r="AD300" s="38">
        <v>349.78838582677162</v>
      </c>
      <c r="AE300" s="38">
        <v>1.3416488367198434</v>
      </c>
    </row>
    <row r="301" spans="1:31" x14ac:dyDescent="0.25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 s="23">
        <v>289.64566929133855</v>
      </c>
      <c r="G301" s="23">
        <v>486.96850393700788</v>
      </c>
      <c r="H301" s="23">
        <v>517.072</v>
      </c>
      <c r="I301" s="23">
        <v>419.78346456692913</v>
      </c>
      <c r="J301" s="23">
        <v>583.16899999999998</v>
      </c>
      <c r="K301" s="23">
        <v>517.22440944881885</v>
      </c>
      <c r="L301" s="23">
        <v>411.41732283464569</v>
      </c>
      <c r="M301" s="23">
        <v>468.50393700787401</v>
      </c>
      <c r="N301" s="23">
        <v>338.09100000000001</v>
      </c>
      <c r="O301" s="23">
        <v>308.56299212598424</v>
      </c>
      <c r="P301" s="23">
        <v>528.99343544857766</v>
      </c>
      <c r="Q301" t="s">
        <v>8</v>
      </c>
      <c r="R301" t="s">
        <v>38</v>
      </c>
      <c r="S301" t="s">
        <v>38</v>
      </c>
      <c r="T301" t="s">
        <v>8</v>
      </c>
      <c r="U301" t="s">
        <v>48</v>
      </c>
      <c r="V301" t="s">
        <v>38</v>
      </c>
      <c r="W301" t="s">
        <v>8</v>
      </c>
      <c r="X301" t="s">
        <v>48</v>
      </c>
      <c r="Y301" t="s">
        <v>38</v>
      </c>
      <c r="Z301" t="s">
        <v>8</v>
      </c>
      <c r="AA301" t="s">
        <v>48</v>
      </c>
      <c r="AB301" s="38">
        <v>1999</v>
      </c>
      <c r="AC301" s="38" t="s">
        <v>8</v>
      </c>
      <c r="AD301" s="38">
        <v>289.64566929133855</v>
      </c>
      <c r="AE301" s="38">
        <v>1.0422410979835277</v>
      </c>
    </row>
    <row r="302" spans="1:31" x14ac:dyDescent="0.25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 s="23">
        <v>215.5708661417323</v>
      </c>
      <c r="G302" s="23">
        <v>417.3818897637795</v>
      </c>
      <c r="H302" s="23">
        <v>413.233</v>
      </c>
      <c r="I302" s="23">
        <v>424.70472440944883</v>
      </c>
      <c r="J302" s="23">
        <v>570.37400000000002</v>
      </c>
      <c r="K302" s="23">
        <v>446.85039370078738</v>
      </c>
      <c r="L302" s="23">
        <v>384.35039370078738</v>
      </c>
      <c r="M302" s="23">
        <v>469.98031496062993</v>
      </c>
      <c r="O302" s="23">
        <v>263.28740157480314</v>
      </c>
      <c r="P302" s="23">
        <v>510.39387308533912</v>
      </c>
      <c r="Q302" t="s">
        <v>8</v>
      </c>
      <c r="R302" t="s">
        <v>38</v>
      </c>
      <c r="S302" t="s">
        <v>38</v>
      </c>
      <c r="T302" t="s">
        <v>8</v>
      </c>
      <c r="U302" t="s">
        <v>48</v>
      </c>
      <c r="V302" t="s">
        <v>38</v>
      </c>
      <c r="W302" t="s">
        <v>8</v>
      </c>
      <c r="X302" t="s">
        <v>48</v>
      </c>
      <c r="Y302" t="s">
        <v>38</v>
      </c>
      <c r="Z302" t="s">
        <v>8</v>
      </c>
      <c r="AA302" t="s">
        <v>48</v>
      </c>
      <c r="AB302" s="38">
        <v>1999</v>
      </c>
      <c r="AC302" s="38" t="s">
        <v>8</v>
      </c>
      <c r="AD302" s="38">
        <v>215.5708661417323</v>
      </c>
      <c r="AE302" s="38">
        <v>0.77569541008682985</v>
      </c>
    </row>
    <row r="303" spans="1:31" x14ac:dyDescent="0.25">
      <c r="A303">
        <v>305</v>
      </c>
      <c r="B303" t="s">
        <v>15</v>
      </c>
      <c r="C303">
        <v>1</v>
      </c>
      <c r="D303">
        <v>493725.95835299901</v>
      </c>
      <c r="E303">
        <v>5180964.0836100001</v>
      </c>
      <c r="F303" s="23">
        <v>267.40157480314963</v>
      </c>
      <c r="G303" s="23">
        <v>538.59251968503941</v>
      </c>
      <c r="H303" s="23">
        <v>410.96899999999999</v>
      </c>
      <c r="I303" s="23">
        <v>525.59055118110234</v>
      </c>
      <c r="J303" s="23">
        <v>199.803</v>
      </c>
      <c r="K303" s="23">
        <v>472.93307086614175</v>
      </c>
      <c r="L303" s="23">
        <v>541.83070866141736</v>
      </c>
      <c r="M303" s="23">
        <v>151</v>
      </c>
      <c r="N303" s="23">
        <v>343.50400000000002</v>
      </c>
      <c r="O303" s="23">
        <v>353.34645669291336</v>
      </c>
      <c r="P303" s="23">
        <v>153.54330708661416</v>
      </c>
      <c r="Q303" t="s">
        <v>8</v>
      </c>
      <c r="R303" t="s">
        <v>38</v>
      </c>
      <c r="S303" t="s">
        <v>8</v>
      </c>
      <c r="T303" t="s">
        <v>48</v>
      </c>
      <c r="U303" t="s">
        <v>46</v>
      </c>
      <c r="V303" t="s">
        <v>8</v>
      </c>
      <c r="W303" t="s">
        <v>48</v>
      </c>
      <c r="X303" t="s">
        <v>46</v>
      </c>
      <c r="Y303" t="s">
        <v>8</v>
      </c>
      <c r="Z303" t="s">
        <v>48</v>
      </c>
      <c r="AA303" t="s">
        <v>46</v>
      </c>
      <c r="AB303" s="38">
        <v>1999</v>
      </c>
      <c r="AC303" s="38" t="s">
        <v>8</v>
      </c>
      <c r="AD303" s="38">
        <v>267.40157480314963</v>
      </c>
      <c r="AE303" s="38">
        <v>1.0050512808346477</v>
      </c>
    </row>
    <row r="304" spans="1:31" x14ac:dyDescent="0.25">
      <c r="A304">
        <v>306</v>
      </c>
      <c r="B304" t="s">
        <v>15</v>
      </c>
      <c r="C304">
        <v>2</v>
      </c>
      <c r="D304">
        <v>493757.84306599799</v>
      </c>
      <c r="E304">
        <v>5180942.0481599905</v>
      </c>
      <c r="F304" s="23">
        <v>232.03740157480314</v>
      </c>
      <c r="G304" s="23">
        <v>485.83661417322833</v>
      </c>
      <c r="H304" s="23">
        <v>418.10500000000002</v>
      </c>
      <c r="I304" s="23">
        <v>557.5787401574803</v>
      </c>
      <c r="J304" s="23">
        <v>98.5</v>
      </c>
      <c r="K304" s="23">
        <v>550.19685039370074</v>
      </c>
      <c r="L304" s="23">
        <v>605.3149606299213</v>
      </c>
      <c r="M304" s="23">
        <v>34.5</v>
      </c>
      <c r="N304" s="23">
        <v>405.512</v>
      </c>
      <c r="O304" s="23">
        <v>278.05118110236219</v>
      </c>
      <c r="P304" s="23">
        <v>180</v>
      </c>
      <c r="Q304" t="s">
        <v>8</v>
      </c>
      <c r="R304" t="s">
        <v>38</v>
      </c>
      <c r="S304" t="s">
        <v>8</v>
      </c>
      <c r="T304" t="s">
        <v>48</v>
      </c>
      <c r="U304" t="s">
        <v>49</v>
      </c>
      <c r="V304" t="s">
        <v>8</v>
      </c>
      <c r="W304" t="s">
        <v>48</v>
      </c>
      <c r="X304" t="s">
        <v>49</v>
      </c>
      <c r="Y304" t="s">
        <v>8</v>
      </c>
      <c r="Z304" t="s">
        <v>48</v>
      </c>
      <c r="AA304" t="s">
        <v>49</v>
      </c>
      <c r="AB304" s="38">
        <v>1999</v>
      </c>
      <c r="AC304" s="38" t="s">
        <v>8</v>
      </c>
      <c r="AD304" s="38">
        <v>232.03740157480314</v>
      </c>
      <c r="AE304" s="38">
        <v>0.91245113596779825</v>
      </c>
    </row>
    <row r="305" spans="1:31" x14ac:dyDescent="0.25">
      <c r="A305">
        <v>307</v>
      </c>
      <c r="B305" t="s">
        <v>15</v>
      </c>
      <c r="C305">
        <v>3</v>
      </c>
      <c r="D305">
        <v>493789.76676500001</v>
      </c>
      <c r="E305">
        <v>5180957.4610299803</v>
      </c>
      <c r="F305" s="23">
        <v>305.01968503937007</v>
      </c>
      <c r="G305" s="23">
        <v>650.55118110236219</v>
      </c>
      <c r="H305" s="23">
        <v>448.71600000000001</v>
      </c>
      <c r="I305" s="23">
        <v>510.33464566929132</v>
      </c>
      <c r="J305" s="23">
        <v>156.00399999999999</v>
      </c>
      <c r="K305" s="23">
        <v>462.59842519685037</v>
      </c>
      <c r="L305" s="23">
        <v>376.96850393700788</v>
      </c>
      <c r="M305" s="23">
        <v>133</v>
      </c>
      <c r="N305" s="23">
        <v>414.37</v>
      </c>
      <c r="O305" s="23">
        <v>458.66141732283467</v>
      </c>
      <c r="P305" s="23">
        <v>185.03937007874015</v>
      </c>
      <c r="Q305" t="s">
        <v>8</v>
      </c>
      <c r="R305" t="s">
        <v>38</v>
      </c>
      <c r="S305" t="s">
        <v>8</v>
      </c>
      <c r="T305" t="s">
        <v>48</v>
      </c>
      <c r="U305" t="s">
        <v>50</v>
      </c>
      <c r="V305" t="s">
        <v>8</v>
      </c>
      <c r="W305" t="s">
        <v>48</v>
      </c>
      <c r="X305" t="s">
        <v>92</v>
      </c>
      <c r="Y305" t="s">
        <v>8</v>
      </c>
      <c r="Z305" t="s">
        <v>48</v>
      </c>
      <c r="AA305" t="s">
        <v>104</v>
      </c>
      <c r="AB305" s="38">
        <v>1999</v>
      </c>
      <c r="AC305" s="38" t="s">
        <v>8</v>
      </c>
      <c r="AD305" s="38">
        <v>305.01968503937007</v>
      </c>
      <c r="AE305" s="38">
        <v>1.1289654875492219</v>
      </c>
    </row>
    <row r="306" spans="1:31" x14ac:dyDescent="0.25">
      <c r="A306">
        <v>308</v>
      </c>
      <c r="B306" t="s">
        <v>15</v>
      </c>
      <c r="C306">
        <v>3</v>
      </c>
      <c r="D306">
        <v>493821.674625999</v>
      </c>
      <c r="E306">
        <v>5180957.6503400002</v>
      </c>
      <c r="F306" s="23">
        <v>314.17322834645665</v>
      </c>
      <c r="G306" s="23">
        <v>625.94488188976379</v>
      </c>
      <c r="H306" s="23">
        <v>439.31599999999997</v>
      </c>
      <c r="I306" s="23">
        <v>462.1062992125984</v>
      </c>
      <c r="J306" s="23">
        <v>173.72</v>
      </c>
      <c r="K306" s="23">
        <v>482.7755905511811</v>
      </c>
      <c r="L306" s="23">
        <v>599.90157480314963</v>
      </c>
      <c r="M306" s="23">
        <v>98.5</v>
      </c>
      <c r="N306" s="23">
        <v>171.26</v>
      </c>
      <c r="O306" s="23">
        <v>524.11417322834643</v>
      </c>
      <c r="P306" s="23">
        <v>164.86220472440945</v>
      </c>
      <c r="Q306" t="s">
        <v>8</v>
      </c>
      <c r="R306" t="s">
        <v>38</v>
      </c>
      <c r="S306" t="s">
        <v>8</v>
      </c>
      <c r="T306" t="s">
        <v>48</v>
      </c>
      <c r="U306" t="s">
        <v>50</v>
      </c>
      <c r="V306" t="s">
        <v>8</v>
      </c>
      <c r="W306" t="s">
        <v>48</v>
      </c>
      <c r="X306" t="s">
        <v>92</v>
      </c>
      <c r="Y306" t="s">
        <v>8</v>
      </c>
      <c r="Z306" t="s">
        <v>48</v>
      </c>
      <c r="AA306" t="s">
        <v>104</v>
      </c>
      <c r="AB306" s="38">
        <v>1999</v>
      </c>
      <c r="AC306" s="38" t="s">
        <v>8</v>
      </c>
      <c r="AD306" s="38">
        <v>314.17322834645665</v>
      </c>
      <c r="AE306" s="38">
        <v>1.1628453811736417</v>
      </c>
    </row>
    <row r="307" spans="1:31" x14ac:dyDescent="0.25">
      <c r="A307">
        <v>309</v>
      </c>
      <c r="B307" t="s">
        <v>15</v>
      </c>
      <c r="C307">
        <v>5</v>
      </c>
      <c r="D307">
        <v>493855.16524100001</v>
      </c>
      <c r="E307">
        <v>5180939.6167799802</v>
      </c>
      <c r="F307" s="23">
        <v>263.74507874015745</v>
      </c>
      <c r="G307" s="23">
        <v>461.5255905511811</v>
      </c>
      <c r="H307" s="23">
        <v>331.786</v>
      </c>
      <c r="I307" s="23">
        <v>519.6850393700787</v>
      </c>
      <c r="J307" s="23">
        <v>319.88200000000001</v>
      </c>
      <c r="K307" s="23">
        <v>600.3937007874016</v>
      </c>
      <c r="L307" s="23">
        <v>520.17716535433067</v>
      </c>
      <c r="M307" s="23">
        <v>489.66535433070868</v>
      </c>
      <c r="N307" s="23">
        <v>301.673</v>
      </c>
      <c r="O307" s="23">
        <v>478.34645669291336</v>
      </c>
      <c r="P307" s="23">
        <v>547.59299781181619</v>
      </c>
      <c r="Q307" t="s">
        <v>8</v>
      </c>
      <c r="R307" t="s">
        <v>38</v>
      </c>
      <c r="S307" t="s">
        <v>8</v>
      </c>
      <c r="T307" t="s">
        <v>48</v>
      </c>
      <c r="U307" t="s">
        <v>38</v>
      </c>
      <c r="V307" t="s">
        <v>8</v>
      </c>
      <c r="W307" t="s">
        <v>48</v>
      </c>
      <c r="X307" t="s">
        <v>38</v>
      </c>
      <c r="Y307" t="s">
        <v>8</v>
      </c>
      <c r="Z307" t="s">
        <v>48</v>
      </c>
      <c r="AA307" t="s">
        <v>38</v>
      </c>
      <c r="AB307" s="38">
        <v>1999</v>
      </c>
      <c r="AC307" s="38" t="s">
        <v>8</v>
      </c>
      <c r="AD307" s="38">
        <v>263.74507874015745</v>
      </c>
      <c r="AE307" s="38">
        <v>1.0450115629253225</v>
      </c>
    </row>
    <row r="308" spans="1:31" x14ac:dyDescent="0.25">
      <c r="A308">
        <v>310</v>
      </c>
      <c r="B308" t="s">
        <v>15</v>
      </c>
      <c r="C308">
        <v>5</v>
      </c>
      <c r="D308">
        <v>493885.503361999</v>
      </c>
      <c r="E308">
        <v>5180970.8085200004</v>
      </c>
      <c r="F308" s="23">
        <v>394.84251968503941</v>
      </c>
      <c r="G308" s="23">
        <v>605.8562992125984</v>
      </c>
      <c r="H308" s="23">
        <v>312.69200000000001</v>
      </c>
      <c r="I308" s="23">
        <v>564.46850393700788</v>
      </c>
      <c r="J308" s="23">
        <v>263.28699999999998</v>
      </c>
      <c r="K308" s="23">
        <v>421.75196850393701</v>
      </c>
      <c r="L308" s="23">
        <v>596.94881889763781</v>
      </c>
      <c r="M308" s="23">
        <v>416.33858267716533</v>
      </c>
      <c r="N308" s="23">
        <v>318.89800000000002</v>
      </c>
      <c r="O308" s="23">
        <v>256.88976377952753</v>
      </c>
      <c r="P308" s="23">
        <v>473.74179431072207</v>
      </c>
      <c r="Q308" t="s">
        <v>8</v>
      </c>
      <c r="R308" t="s">
        <v>38</v>
      </c>
      <c r="S308" t="s">
        <v>8</v>
      </c>
      <c r="T308" t="s">
        <v>48</v>
      </c>
      <c r="U308" t="s">
        <v>38</v>
      </c>
      <c r="V308" t="s">
        <v>8</v>
      </c>
      <c r="W308" t="s">
        <v>48</v>
      </c>
      <c r="X308" t="s">
        <v>38</v>
      </c>
      <c r="Y308" t="s">
        <v>8</v>
      </c>
      <c r="Z308" t="s">
        <v>48</v>
      </c>
      <c r="AA308" t="s">
        <v>38</v>
      </c>
      <c r="AB308" s="38">
        <v>1999</v>
      </c>
      <c r="AC308" s="38" t="s">
        <v>8</v>
      </c>
      <c r="AD308" s="38">
        <v>394.84251968503941</v>
      </c>
      <c r="AE308" s="38">
        <v>1.5644462470215232</v>
      </c>
    </row>
    <row r="309" spans="1:31" x14ac:dyDescent="0.25">
      <c r="A309">
        <v>311</v>
      </c>
      <c r="B309" t="s">
        <v>15</v>
      </c>
      <c r="C309">
        <v>6</v>
      </c>
      <c r="D309">
        <v>493917.40765800001</v>
      </c>
      <c r="E309">
        <v>5180967.5535500003</v>
      </c>
      <c r="F309" s="23">
        <v>451.37303149606299</v>
      </c>
      <c r="G309" s="23">
        <v>578.10039370078744</v>
      </c>
      <c r="H309" s="23">
        <v>508.70600000000002</v>
      </c>
      <c r="I309" s="23">
        <v>740.15748031496059</v>
      </c>
      <c r="J309" s="23">
        <v>92</v>
      </c>
      <c r="K309" s="23">
        <v>472.44094488188978</v>
      </c>
      <c r="L309" s="23">
        <v>597.93307086614175</v>
      </c>
      <c r="M309" s="23">
        <v>35</v>
      </c>
      <c r="N309" s="23">
        <v>399.60599999999999</v>
      </c>
      <c r="O309" s="23">
        <v>397.14566929133855</v>
      </c>
      <c r="P309" s="23">
        <v>204.5</v>
      </c>
      <c r="Q309" t="s">
        <v>8</v>
      </c>
      <c r="R309" t="s">
        <v>38</v>
      </c>
      <c r="S309" t="s">
        <v>8</v>
      </c>
      <c r="T309" t="s">
        <v>48</v>
      </c>
      <c r="U309" t="s">
        <v>47</v>
      </c>
      <c r="V309" t="s">
        <v>8</v>
      </c>
      <c r="W309" t="s">
        <v>48</v>
      </c>
      <c r="X309" t="s">
        <v>47</v>
      </c>
      <c r="Y309" t="s">
        <v>8</v>
      </c>
      <c r="Z309" t="s">
        <v>48</v>
      </c>
      <c r="AA309" t="s">
        <v>47</v>
      </c>
      <c r="AB309" s="38">
        <v>1999</v>
      </c>
      <c r="AC309" s="38" t="s">
        <v>8</v>
      </c>
      <c r="AD309" s="38">
        <v>451.37303149606299</v>
      </c>
      <c r="AE309" s="38">
        <v>1.7596710698816618</v>
      </c>
    </row>
    <row r="310" spans="1:31" x14ac:dyDescent="0.25">
      <c r="A310">
        <v>312</v>
      </c>
      <c r="B310" t="s">
        <v>15</v>
      </c>
      <c r="C310">
        <v>6</v>
      </c>
      <c r="D310">
        <v>493946.579880998</v>
      </c>
      <c r="E310">
        <v>5180965.7970000003</v>
      </c>
      <c r="F310" s="23">
        <v>401.84547244094483</v>
      </c>
      <c r="G310" s="23">
        <v>556.44685039370086</v>
      </c>
      <c r="H310" s="23">
        <v>490.202</v>
      </c>
      <c r="I310" s="23">
        <v>580.70866141732279</v>
      </c>
      <c r="J310" s="23">
        <v>111</v>
      </c>
      <c r="K310" s="23">
        <v>436.02362204724409</v>
      </c>
      <c r="L310" s="23">
        <v>548.72047244094483</v>
      </c>
      <c r="M310" s="23">
        <v>24</v>
      </c>
      <c r="N310" s="23">
        <v>197.34299999999999</v>
      </c>
      <c r="O310" s="23">
        <v>407.9724409448819</v>
      </c>
      <c r="P310" s="23">
        <v>230.5</v>
      </c>
      <c r="Q310" t="s">
        <v>8</v>
      </c>
      <c r="R310" t="s">
        <v>38</v>
      </c>
      <c r="S310" t="s">
        <v>8</v>
      </c>
      <c r="T310" t="s">
        <v>48</v>
      </c>
      <c r="U310" t="s">
        <v>47</v>
      </c>
      <c r="V310" t="s">
        <v>8</v>
      </c>
      <c r="W310" t="s">
        <v>48</v>
      </c>
      <c r="X310" t="s">
        <v>47</v>
      </c>
      <c r="Y310" t="s">
        <v>8</v>
      </c>
      <c r="Z310" t="s">
        <v>48</v>
      </c>
      <c r="AA310" t="s">
        <v>47</v>
      </c>
      <c r="AB310" s="38">
        <v>1999</v>
      </c>
      <c r="AC310" s="38" t="s">
        <v>8</v>
      </c>
      <c r="AD310" s="38">
        <v>401.84547244094483</v>
      </c>
      <c r="AE310" s="38">
        <v>1.5665886153489144</v>
      </c>
    </row>
    <row r="311" spans="1:31" x14ac:dyDescent="0.25">
      <c r="A311">
        <v>313</v>
      </c>
      <c r="B311" t="s">
        <v>24</v>
      </c>
      <c r="C311">
        <v>1</v>
      </c>
      <c r="D311">
        <v>493981.20999900001</v>
      </c>
      <c r="E311">
        <v>5180954.7101699803</v>
      </c>
      <c r="F311" s="23">
        <v>294.03051181102364</v>
      </c>
      <c r="G311" s="23">
        <v>496.01377952755905</v>
      </c>
      <c r="H311" s="23">
        <v>667.21900000000005</v>
      </c>
      <c r="I311" s="23">
        <v>41</v>
      </c>
      <c r="J311" s="23">
        <v>405.512</v>
      </c>
      <c r="L311" s="23">
        <v>232.5</v>
      </c>
      <c r="M311" s="23">
        <v>297.24409448818898</v>
      </c>
      <c r="N311" s="23">
        <v>533.46500000000003</v>
      </c>
      <c r="P311" s="23">
        <v>348.70641169853769</v>
      </c>
      <c r="Q311" t="s">
        <v>8</v>
      </c>
      <c r="R311" t="s">
        <v>38</v>
      </c>
      <c r="S311" t="s">
        <v>48</v>
      </c>
      <c r="T311" t="s">
        <v>50</v>
      </c>
      <c r="U311" t="s">
        <v>8</v>
      </c>
      <c r="V311" t="s">
        <v>48</v>
      </c>
      <c r="W311" t="s">
        <v>92</v>
      </c>
      <c r="X311" t="s">
        <v>8</v>
      </c>
      <c r="Y311" t="s">
        <v>48</v>
      </c>
      <c r="AA311" t="s">
        <v>50</v>
      </c>
      <c r="AB311" s="38">
        <v>1999</v>
      </c>
      <c r="AC311" s="38" t="s">
        <v>8</v>
      </c>
      <c r="AD311" s="38">
        <v>294.03051181102364</v>
      </c>
      <c r="AE311" s="38">
        <v>1.1927466713987054</v>
      </c>
    </row>
    <row r="312" spans="1:31" x14ac:dyDescent="0.25">
      <c r="A312">
        <v>314</v>
      </c>
      <c r="B312" t="s">
        <v>24</v>
      </c>
      <c r="C312">
        <v>2</v>
      </c>
      <c r="D312">
        <v>494013.118976</v>
      </c>
      <c r="E312">
        <v>5180956.0117199803</v>
      </c>
      <c r="F312" s="23">
        <v>229.59645669291339</v>
      </c>
      <c r="G312" s="23">
        <v>457.33267716535431</v>
      </c>
      <c r="H312" s="23">
        <v>527.94799999999998</v>
      </c>
      <c r="I312" s="23">
        <v>175</v>
      </c>
      <c r="J312" s="23">
        <v>362.697</v>
      </c>
      <c r="K312" s="23">
        <v>448.32677165354329</v>
      </c>
      <c r="L312" s="23">
        <v>97</v>
      </c>
      <c r="M312" s="23">
        <v>277.06692913385825</v>
      </c>
      <c r="N312" s="23">
        <v>462.59800000000001</v>
      </c>
      <c r="O312" s="23">
        <v>181</v>
      </c>
      <c r="P312" s="23">
        <v>234.68271334792121</v>
      </c>
      <c r="Q312" t="s">
        <v>8</v>
      </c>
      <c r="R312" t="s">
        <v>38</v>
      </c>
      <c r="S312" t="s">
        <v>48</v>
      </c>
      <c r="T312" t="s">
        <v>49</v>
      </c>
      <c r="U312" t="s">
        <v>8</v>
      </c>
      <c r="V312" t="s">
        <v>48</v>
      </c>
      <c r="W312" t="s">
        <v>49</v>
      </c>
      <c r="X312" t="s">
        <v>8</v>
      </c>
      <c r="Y312" t="s">
        <v>48</v>
      </c>
      <c r="Z312" t="s">
        <v>104</v>
      </c>
      <c r="AA312" t="s">
        <v>8</v>
      </c>
      <c r="AB312" s="38">
        <v>1999</v>
      </c>
      <c r="AC312" s="38" t="s">
        <v>8</v>
      </c>
      <c r="AD312" s="38">
        <v>229.59645669291339</v>
      </c>
      <c r="AE312" s="38">
        <v>0.86082784919121713</v>
      </c>
    </row>
    <row r="313" spans="1:31" x14ac:dyDescent="0.25">
      <c r="A313">
        <v>315</v>
      </c>
      <c r="B313" t="s">
        <v>24</v>
      </c>
      <c r="C313">
        <v>2</v>
      </c>
      <c r="D313">
        <v>494042.75106500002</v>
      </c>
      <c r="E313">
        <v>5180958.35647</v>
      </c>
      <c r="H313" s="23">
        <v>863.72500000000002</v>
      </c>
      <c r="J313" s="23">
        <v>447.83499999999998</v>
      </c>
      <c r="K313" s="23">
        <v>492.12598425196848</v>
      </c>
      <c r="M313" s="23">
        <v>457.67716535433073</v>
      </c>
      <c r="N313" s="23">
        <v>510.33499999999998</v>
      </c>
      <c r="P313" s="23">
        <v>508.2056892778993</v>
      </c>
      <c r="S313" t="s">
        <v>48</v>
      </c>
      <c r="T313" t="s">
        <v>49</v>
      </c>
      <c r="U313" t="s">
        <v>8</v>
      </c>
      <c r="V313" t="s">
        <v>48</v>
      </c>
      <c r="W313" t="s">
        <v>49</v>
      </c>
      <c r="X313" t="s">
        <v>8</v>
      </c>
      <c r="Y313" t="s">
        <v>48</v>
      </c>
      <c r="Z313" t="s">
        <v>38</v>
      </c>
      <c r="AA313" t="s">
        <v>8</v>
      </c>
      <c r="AB313" s="38">
        <v>1999</v>
      </c>
    </row>
    <row r="314" spans="1:31" x14ac:dyDescent="0.25">
      <c r="A314">
        <v>316</v>
      </c>
      <c r="B314" t="s">
        <v>24</v>
      </c>
      <c r="C314">
        <v>3</v>
      </c>
      <c r="D314">
        <v>494076.92789499799</v>
      </c>
      <c r="E314">
        <v>5180949.5033200001</v>
      </c>
      <c r="H314" s="23">
        <v>683.952</v>
      </c>
      <c r="J314" s="23">
        <v>331.20100000000002</v>
      </c>
      <c r="K314" s="23">
        <v>490.15748031496065</v>
      </c>
      <c r="L314" s="23">
        <v>512.30314960629926</v>
      </c>
      <c r="M314" s="23">
        <v>305.11811023622045</v>
      </c>
      <c r="N314" s="23">
        <v>517.22400000000005</v>
      </c>
      <c r="O314" s="23">
        <v>206.20078740157481</v>
      </c>
      <c r="P314" s="23">
        <v>229.21225382932167</v>
      </c>
      <c r="S314" t="s">
        <v>48</v>
      </c>
      <c r="T314" t="s">
        <v>38</v>
      </c>
      <c r="U314" t="s">
        <v>8</v>
      </c>
      <c r="V314" t="s">
        <v>48</v>
      </c>
      <c r="W314" t="s">
        <v>38</v>
      </c>
      <c r="X314" t="s">
        <v>8</v>
      </c>
      <c r="Y314" t="s">
        <v>48</v>
      </c>
      <c r="Z314" t="s">
        <v>38</v>
      </c>
      <c r="AA314" t="s">
        <v>8</v>
      </c>
      <c r="AB314" s="38">
        <v>1999</v>
      </c>
    </row>
    <row r="315" spans="1:31" x14ac:dyDescent="0.25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 s="23">
        <v>193.09547244094489</v>
      </c>
      <c r="G315" s="23">
        <v>567.61811023622056</v>
      </c>
      <c r="H315" s="23">
        <v>520.86099999999999</v>
      </c>
      <c r="I315" s="23">
        <v>305.11811023622045</v>
      </c>
      <c r="J315" s="23">
        <v>446.85</v>
      </c>
      <c r="K315" s="23">
        <v>310.03937007874015</v>
      </c>
      <c r="Q315" t="s">
        <v>8</v>
      </c>
      <c r="R315" t="s">
        <v>38</v>
      </c>
      <c r="S315" t="s">
        <v>45</v>
      </c>
      <c r="T315" t="s">
        <v>8</v>
      </c>
      <c r="U315" t="s">
        <v>48</v>
      </c>
      <c r="V315" t="s">
        <v>45</v>
      </c>
      <c r="W315" t="s">
        <v>8</v>
      </c>
      <c r="X315" t="s">
        <v>48</v>
      </c>
      <c r="Y315" t="s">
        <v>90</v>
      </c>
      <c r="Z315" t="s">
        <v>8</v>
      </c>
      <c r="AA315" t="s">
        <v>48</v>
      </c>
      <c r="AB315" s="38">
        <v>1999</v>
      </c>
      <c r="AC315" s="38" t="s">
        <v>8</v>
      </c>
      <c r="AD315" s="38">
        <v>193.09547244094489</v>
      </c>
      <c r="AE315" s="38">
        <v>0.60008075098415281</v>
      </c>
    </row>
    <row r="316" spans="1:31" x14ac:dyDescent="0.25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 s="23">
        <v>235.03937007874018</v>
      </c>
      <c r="G316" s="23">
        <v>471.06299212598429</v>
      </c>
      <c r="H316" s="23">
        <v>139.26499999999999</v>
      </c>
      <c r="I316" s="23">
        <v>398.12992125984249</v>
      </c>
      <c r="J316" s="23">
        <v>453.24799999999999</v>
      </c>
      <c r="K316" s="23">
        <v>97</v>
      </c>
      <c r="L316" s="23">
        <v>221.45669291338584</v>
      </c>
      <c r="M316" s="23">
        <v>301.67322834645671</v>
      </c>
      <c r="N316" s="23">
        <v>61.5</v>
      </c>
      <c r="O316" s="23">
        <v>274.11417322834643</v>
      </c>
      <c r="P316" s="23">
        <v>611.05032822757107</v>
      </c>
      <c r="Q316" t="s">
        <v>8</v>
      </c>
      <c r="R316" t="s">
        <v>38</v>
      </c>
      <c r="S316" t="s">
        <v>49</v>
      </c>
      <c r="T316" t="s">
        <v>8</v>
      </c>
      <c r="U316" t="s">
        <v>48</v>
      </c>
      <c r="V316" t="s">
        <v>49</v>
      </c>
      <c r="W316" t="s">
        <v>8</v>
      </c>
      <c r="X316" t="s">
        <v>48</v>
      </c>
      <c r="Y316" t="s">
        <v>92</v>
      </c>
      <c r="Z316" t="s">
        <v>8</v>
      </c>
      <c r="AA316" t="s">
        <v>48</v>
      </c>
      <c r="AB316" s="38">
        <v>1999</v>
      </c>
      <c r="AC316" s="38" t="s">
        <v>8</v>
      </c>
      <c r="AD316" s="38">
        <v>235.03937007874018</v>
      </c>
      <c r="AE316" s="38">
        <v>0.87401083363512388</v>
      </c>
    </row>
    <row r="317" spans="1:31" x14ac:dyDescent="0.25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 s="23">
        <v>300.47736220472444</v>
      </c>
      <c r="G317" s="23">
        <v>531.69291338582684</v>
      </c>
      <c r="H317" s="23">
        <v>175.79499999999999</v>
      </c>
      <c r="I317" s="23">
        <v>404.03543307086613</v>
      </c>
      <c r="J317" s="23">
        <v>581.20100000000002</v>
      </c>
      <c r="K317" s="23">
        <v>130.5</v>
      </c>
      <c r="L317" s="23">
        <v>312.99212598425197</v>
      </c>
      <c r="M317" s="23">
        <v>488.18897637795277</v>
      </c>
      <c r="N317" s="23">
        <v>112.5</v>
      </c>
      <c r="O317" s="23">
        <v>294.78346456692913</v>
      </c>
      <c r="P317" s="23">
        <v>676.14879649890588</v>
      </c>
      <c r="Q317" t="s">
        <v>8</v>
      </c>
      <c r="R317" t="s">
        <v>38</v>
      </c>
      <c r="S317" t="s">
        <v>49</v>
      </c>
      <c r="T317" t="s">
        <v>8</v>
      </c>
      <c r="U317" t="s">
        <v>48</v>
      </c>
      <c r="V317" t="s">
        <v>49</v>
      </c>
      <c r="W317" t="s">
        <v>8</v>
      </c>
      <c r="X317" t="s">
        <v>48</v>
      </c>
      <c r="Y317" t="s">
        <v>92</v>
      </c>
      <c r="Z317" t="s">
        <v>8</v>
      </c>
      <c r="AA317" t="s">
        <v>48</v>
      </c>
      <c r="AB317" s="38">
        <v>1999</v>
      </c>
      <c r="AC317" s="38" t="s">
        <v>8</v>
      </c>
      <c r="AD317" s="38">
        <v>300.47736220472444</v>
      </c>
      <c r="AE317" s="38">
        <v>1.1173467225556901</v>
      </c>
    </row>
    <row r="318" spans="1:31" x14ac:dyDescent="0.25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 s="23">
        <v>255.45275590551182</v>
      </c>
      <c r="G318" s="23">
        <v>484.10433070866145</v>
      </c>
      <c r="I318" s="23">
        <v>509.84251968503935</v>
      </c>
      <c r="J318" s="23">
        <v>615.15700000000004</v>
      </c>
      <c r="K318" s="23">
        <v>272</v>
      </c>
      <c r="L318" s="23">
        <v>428.64173228346453</v>
      </c>
      <c r="M318" s="23">
        <v>560.03937007874015</v>
      </c>
      <c r="N318" s="23">
        <v>257.38200000000001</v>
      </c>
      <c r="O318" s="23">
        <v>326.77165354330708</v>
      </c>
      <c r="P318" s="23">
        <v>659.19037199124728</v>
      </c>
      <c r="Q318" t="s">
        <v>8</v>
      </c>
      <c r="R318" t="s">
        <v>38</v>
      </c>
      <c r="S318" t="s">
        <v>50</v>
      </c>
      <c r="T318" t="s">
        <v>8</v>
      </c>
      <c r="U318" t="s">
        <v>48</v>
      </c>
      <c r="V318" t="s">
        <v>50</v>
      </c>
      <c r="W318" t="s">
        <v>8</v>
      </c>
      <c r="X318" t="s">
        <v>48</v>
      </c>
      <c r="Y318" t="s">
        <v>46</v>
      </c>
      <c r="Z318" t="s">
        <v>8</v>
      </c>
      <c r="AA318" t="s">
        <v>48</v>
      </c>
      <c r="AB318" s="38">
        <v>1999</v>
      </c>
      <c r="AC318" s="38" t="s">
        <v>8</v>
      </c>
      <c r="AD318" s="38">
        <v>255.45275590551182</v>
      </c>
      <c r="AE318" s="38">
        <v>1.0894034638870289</v>
      </c>
    </row>
    <row r="319" spans="1:31" x14ac:dyDescent="0.25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 s="23">
        <v>267.75590551181102</v>
      </c>
      <c r="G319" s="23">
        <v>542.0374015748032</v>
      </c>
      <c r="H319" s="23">
        <v>322.83499999999998</v>
      </c>
      <c r="I319" s="23">
        <v>391.24015748031496</v>
      </c>
      <c r="J319" s="23">
        <v>551.18100000000004</v>
      </c>
      <c r="K319" s="23">
        <v>287.5</v>
      </c>
      <c r="L319" s="23">
        <v>410.92519685039372</v>
      </c>
      <c r="M319" s="23">
        <v>520.17716535433067</v>
      </c>
      <c r="O319" s="23">
        <v>180.11811023622047</v>
      </c>
      <c r="P319" s="23">
        <v>583.15098468271333</v>
      </c>
      <c r="Q319" t="s">
        <v>8</v>
      </c>
      <c r="R319" t="s">
        <v>38</v>
      </c>
      <c r="S319" t="s">
        <v>46</v>
      </c>
      <c r="T319" t="s">
        <v>8</v>
      </c>
      <c r="U319" t="s">
        <v>48</v>
      </c>
      <c r="V319" t="s">
        <v>46</v>
      </c>
      <c r="W319" t="s">
        <v>8</v>
      </c>
      <c r="X319" t="s">
        <v>48</v>
      </c>
      <c r="Z319" t="s">
        <v>50</v>
      </c>
      <c r="AA319" t="s">
        <v>48</v>
      </c>
      <c r="AB319" s="38">
        <v>1999</v>
      </c>
      <c r="AC319" s="38" t="s">
        <v>8</v>
      </c>
      <c r="AD319" s="38">
        <v>267.75590551181102</v>
      </c>
      <c r="AE319" s="38">
        <v>1.1443757155869003</v>
      </c>
    </row>
    <row r="320" spans="1:31" x14ac:dyDescent="0.25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 s="23">
        <v>295.83661417322833</v>
      </c>
      <c r="G320" s="23">
        <v>507.53937007874009</v>
      </c>
      <c r="H320" s="23">
        <v>215.79499999999999</v>
      </c>
      <c r="I320" s="23">
        <v>481.29921259842519</v>
      </c>
      <c r="J320" s="23">
        <v>484.74400000000003</v>
      </c>
      <c r="K320" s="23">
        <v>218.5</v>
      </c>
      <c r="L320" s="23">
        <v>393.20866141732284</v>
      </c>
      <c r="M320" s="23">
        <v>566.92913385826773</v>
      </c>
      <c r="N320" s="23">
        <v>144.5</v>
      </c>
      <c r="O320" s="23">
        <v>417.32283464566927</v>
      </c>
      <c r="P320" s="23">
        <v>563.45733041575488</v>
      </c>
      <c r="Q320" t="s">
        <v>8</v>
      </c>
      <c r="R320" t="s">
        <v>38</v>
      </c>
      <c r="S320" t="s">
        <v>47</v>
      </c>
      <c r="T320" t="s">
        <v>8</v>
      </c>
      <c r="U320" t="s">
        <v>48</v>
      </c>
      <c r="V320" t="s">
        <v>47</v>
      </c>
      <c r="W320" t="s">
        <v>8</v>
      </c>
      <c r="X320" t="s">
        <v>48</v>
      </c>
      <c r="Y320" t="s">
        <v>47</v>
      </c>
      <c r="Z320" t="s">
        <v>8</v>
      </c>
      <c r="AA320" t="s">
        <v>48</v>
      </c>
      <c r="AB320" s="38">
        <v>1999</v>
      </c>
      <c r="AC320" s="38" t="s">
        <v>8</v>
      </c>
      <c r="AD320" s="38">
        <v>295.83661417322833</v>
      </c>
      <c r="AE320" s="38">
        <v>1.1347113436213778</v>
      </c>
    </row>
    <row r="321" spans="1:31" x14ac:dyDescent="0.25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 s="23">
        <v>309.74901574803147</v>
      </c>
      <c r="G321" s="23">
        <v>594.69488188976379</v>
      </c>
      <c r="H321" s="23">
        <v>597.38699999999994</v>
      </c>
      <c r="I321" s="23">
        <v>472.44094488188978</v>
      </c>
      <c r="J321" s="23">
        <v>484.74400000000003</v>
      </c>
      <c r="K321" s="23">
        <v>521.65354330708658</v>
      </c>
      <c r="L321" s="23">
        <v>402.55905511811022</v>
      </c>
      <c r="M321" s="23">
        <v>610.23622047244089</v>
      </c>
      <c r="N321" s="23">
        <v>396.35399999999998</v>
      </c>
      <c r="O321" s="23">
        <v>310.03937007874015</v>
      </c>
      <c r="P321" s="23">
        <v>516.41137855579871</v>
      </c>
      <c r="Q321" t="s">
        <v>8</v>
      </c>
      <c r="R321" t="s">
        <v>38</v>
      </c>
      <c r="S321" t="s">
        <v>38</v>
      </c>
      <c r="T321" t="s">
        <v>8</v>
      </c>
      <c r="U321" t="s">
        <v>48</v>
      </c>
      <c r="V321" t="s">
        <v>38</v>
      </c>
      <c r="W321" t="s">
        <v>8</v>
      </c>
      <c r="X321" t="s">
        <v>48</v>
      </c>
      <c r="Y321" t="s">
        <v>38</v>
      </c>
      <c r="Z321" t="s">
        <v>8</v>
      </c>
      <c r="AA321" t="s">
        <v>48</v>
      </c>
      <c r="AB321" s="38">
        <v>1999</v>
      </c>
      <c r="AC321" s="38" t="s">
        <v>8</v>
      </c>
      <c r="AD321" s="38">
        <v>309.74901574803147</v>
      </c>
      <c r="AE321" s="38">
        <v>1.1145796001797816</v>
      </c>
    </row>
    <row r="322" spans="1:31" x14ac:dyDescent="0.25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 s="23">
        <v>354.78838582677162</v>
      </c>
      <c r="G322" s="23">
        <v>543.36614173228338</v>
      </c>
      <c r="H322" s="23">
        <v>555.26099999999997</v>
      </c>
      <c r="I322" s="23">
        <v>435.03937007874015</v>
      </c>
      <c r="J322" s="23">
        <v>501.476</v>
      </c>
      <c r="K322" s="23">
        <v>549.2125984251968</v>
      </c>
      <c r="L322" s="23">
        <v>406.98818897637796</v>
      </c>
      <c r="M322" s="23">
        <v>512.30314960629926</v>
      </c>
      <c r="N322" s="23">
        <v>442.26799999999997</v>
      </c>
      <c r="O322" s="23">
        <v>345.4724409448819</v>
      </c>
      <c r="P322" s="23">
        <v>573.85120350109412</v>
      </c>
      <c r="Q322" t="s">
        <v>8</v>
      </c>
      <c r="R322" t="s">
        <v>38</v>
      </c>
      <c r="S322" t="s">
        <v>38</v>
      </c>
      <c r="T322" t="s">
        <v>8</v>
      </c>
      <c r="U322" t="s">
        <v>48</v>
      </c>
      <c r="V322" t="s">
        <v>38</v>
      </c>
      <c r="W322" t="s">
        <v>8</v>
      </c>
      <c r="X322" t="s">
        <v>48</v>
      </c>
      <c r="Y322" t="s">
        <v>38</v>
      </c>
      <c r="Z322" t="s">
        <v>8</v>
      </c>
      <c r="AA322" t="s">
        <v>48</v>
      </c>
      <c r="AB322" s="38">
        <v>1999</v>
      </c>
      <c r="AC322" s="38" t="s">
        <v>8</v>
      </c>
      <c r="AD322" s="38">
        <v>354.78838582677162</v>
      </c>
      <c r="AE322" s="38">
        <v>1.2766461784172636</v>
      </c>
    </row>
    <row r="323" spans="1:31" x14ac:dyDescent="0.25">
      <c r="A323">
        <v>331</v>
      </c>
      <c r="B323" t="s">
        <v>15</v>
      </c>
      <c r="C323">
        <v>1</v>
      </c>
      <c r="D323">
        <v>493753.983095998</v>
      </c>
      <c r="E323">
        <v>5180973.8331300002</v>
      </c>
      <c r="F323" s="23">
        <v>215.24114173228347</v>
      </c>
      <c r="G323" s="23">
        <v>481.25984251968504</v>
      </c>
      <c r="H323" s="23">
        <v>375.83199999999999</v>
      </c>
      <c r="I323" s="23">
        <v>505.90551181102359</v>
      </c>
      <c r="J323" s="23">
        <v>167.32300000000001</v>
      </c>
      <c r="K323" s="23">
        <v>476.87007874015745</v>
      </c>
      <c r="L323" s="23">
        <v>516.73228346456688</v>
      </c>
      <c r="M323" s="23">
        <v>134</v>
      </c>
      <c r="N323" s="23">
        <v>238.68100000000001</v>
      </c>
      <c r="O323" s="23">
        <v>437.5</v>
      </c>
      <c r="P323" s="23">
        <v>102.36220472440945</v>
      </c>
      <c r="Q323" t="s">
        <v>8</v>
      </c>
      <c r="R323" t="s">
        <v>38</v>
      </c>
      <c r="S323" t="s">
        <v>8</v>
      </c>
      <c r="T323" t="s">
        <v>48</v>
      </c>
      <c r="U323" t="s">
        <v>46</v>
      </c>
      <c r="V323" t="s">
        <v>8</v>
      </c>
      <c r="W323" t="s">
        <v>48</v>
      </c>
      <c r="X323" t="s">
        <v>46</v>
      </c>
      <c r="Y323" t="s">
        <v>8</v>
      </c>
      <c r="Z323" t="s">
        <v>48</v>
      </c>
      <c r="AA323" t="s">
        <v>46</v>
      </c>
      <c r="AB323" s="38">
        <v>1999</v>
      </c>
      <c r="AC323" s="38" t="s">
        <v>8</v>
      </c>
      <c r="AD323" s="38">
        <v>215.24114173228347</v>
      </c>
      <c r="AE323" s="38">
        <v>0.8090019116214846</v>
      </c>
    </row>
    <row r="324" spans="1:31" x14ac:dyDescent="0.25">
      <c r="A324">
        <v>332</v>
      </c>
      <c r="B324" t="s">
        <v>15</v>
      </c>
      <c r="C324">
        <v>2</v>
      </c>
      <c r="D324">
        <v>493785.90663500002</v>
      </c>
      <c r="E324">
        <v>5180989.2459899904</v>
      </c>
      <c r="F324" s="23">
        <v>286.57480314960634</v>
      </c>
      <c r="G324" s="23">
        <v>531.65354330708658</v>
      </c>
      <c r="H324" s="23">
        <v>434.83800000000002</v>
      </c>
      <c r="I324" s="23">
        <v>553.14960629921256</v>
      </c>
      <c r="J324" s="23">
        <v>47</v>
      </c>
      <c r="K324" s="23">
        <v>439.96062992125985</v>
      </c>
      <c r="L324" s="23">
        <v>510.33464566929132</v>
      </c>
      <c r="N324" s="23">
        <v>258.858</v>
      </c>
      <c r="O324" s="23">
        <v>418.79921259842519</v>
      </c>
      <c r="P324" s="23">
        <v>49</v>
      </c>
      <c r="Q324" t="s">
        <v>8</v>
      </c>
      <c r="R324" t="s">
        <v>38</v>
      </c>
      <c r="S324" t="s">
        <v>8</v>
      </c>
      <c r="T324" t="s">
        <v>48</v>
      </c>
      <c r="U324" t="s">
        <v>49</v>
      </c>
      <c r="V324" t="s">
        <v>8</v>
      </c>
      <c r="W324" t="s">
        <v>48</v>
      </c>
      <c r="X324" t="s">
        <v>49</v>
      </c>
      <c r="Y324" t="s">
        <v>8</v>
      </c>
      <c r="Z324" t="s">
        <v>48</v>
      </c>
      <c r="AA324" t="s">
        <v>49</v>
      </c>
      <c r="AB324" s="38">
        <v>1999</v>
      </c>
      <c r="AC324" s="38" t="s">
        <v>8</v>
      </c>
      <c r="AD324" s="38">
        <v>286.57480314960634</v>
      </c>
      <c r="AE324" s="38">
        <v>1.1269110190811631</v>
      </c>
    </row>
    <row r="325" spans="1:31" x14ac:dyDescent="0.25">
      <c r="A325">
        <v>333</v>
      </c>
      <c r="B325" t="s">
        <v>15</v>
      </c>
      <c r="C325">
        <v>3</v>
      </c>
      <c r="D325">
        <v>493817.81432800001</v>
      </c>
      <c r="E325">
        <v>5180989.4352799803</v>
      </c>
      <c r="F325" s="23">
        <v>343.23326771653547</v>
      </c>
      <c r="G325" s="23">
        <v>528.65157480314963</v>
      </c>
      <c r="H325" s="23">
        <v>450.93</v>
      </c>
      <c r="I325" s="23">
        <v>501.47637795275591</v>
      </c>
      <c r="J325" s="23">
        <v>122.539</v>
      </c>
      <c r="K325" s="23">
        <v>453.24803149606299</v>
      </c>
      <c r="L325" s="23">
        <v>602.36220472440948</v>
      </c>
      <c r="M325" s="23">
        <v>85.5</v>
      </c>
      <c r="N325" s="23">
        <v>391.24</v>
      </c>
      <c r="O325" s="23">
        <v>470.4724409448819</v>
      </c>
      <c r="P325" s="23">
        <v>248.52362204724409</v>
      </c>
      <c r="Q325" t="s">
        <v>8</v>
      </c>
      <c r="R325" t="s">
        <v>38</v>
      </c>
      <c r="S325" t="s">
        <v>8</v>
      </c>
      <c r="T325" t="s">
        <v>48</v>
      </c>
      <c r="U325" t="s">
        <v>50</v>
      </c>
      <c r="V325" t="s">
        <v>8</v>
      </c>
      <c r="W325" t="s">
        <v>48</v>
      </c>
      <c r="X325" t="s">
        <v>92</v>
      </c>
      <c r="Y325" t="s">
        <v>8</v>
      </c>
      <c r="Z325" t="s">
        <v>48</v>
      </c>
      <c r="AA325" t="s">
        <v>104</v>
      </c>
      <c r="AB325" s="38">
        <v>1999</v>
      </c>
      <c r="AC325" s="38" t="s">
        <v>8</v>
      </c>
      <c r="AD325" s="38">
        <v>343.23326771653547</v>
      </c>
      <c r="AE325" s="38">
        <v>1.2704049359328895</v>
      </c>
    </row>
    <row r="326" spans="1:31" x14ac:dyDescent="0.25">
      <c r="A326">
        <v>334</v>
      </c>
      <c r="B326" t="s">
        <v>15</v>
      </c>
      <c r="C326">
        <v>4</v>
      </c>
      <c r="D326">
        <v>493849.705391998</v>
      </c>
      <c r="E326">
        <v>5180973.4009100003</v>
      </c>
      <c r="F326" s="23">
        <v>313.70570866141736</v>
      </c>
      <c r="G326" s="23">
        <v>521.56496062992119</v>
      </c>
      <c r="H326" s="23">
        <v>429.86700000000002</v>
      </c>
      <c r="I326" s="23">
        <v>573.32677165354335</v>
      </c>
      <c r="J326" s="23">
        <v>537.40200000000004</v>
      </c>
      <c r="K326" s="23">
        <v>530.51181102362204</v>
      </c>
      <c r="L326" s="23">
        <v>614.66535433070862</v>
      </c>
      <c r="M326" s="23">
        <v>559.5</v>
      </c>
      <c r="N326" s="23">
        <v>259.84300000000002</v>
      </c>
      <c r="O326" s="23">
        <v>505.90551181102359</v>
      </c>
      <c r="P326" s="23">
        <v>591.35667396061262</v>
      </c>
      <c r="Q326" t="s">
        <v>8</v>
      </c>
      <c r="R326" t="s">
        <v>38</v>
      </c>
      <c r="S326" t="s">
        <v>8</v>
      </c>
      <c r="T326" t="s">
        <v>48</v>
      </c>
      <c r="U326" t="s">
        <v>45</v>
      </c>
      <c r="V326" t="s">
        <v>8</v>
      </c>
      <c r="W326" t="s">
        <v>48</v>
      </c>
      <c r="X326" t="s">
        <v>45</v>
      </c>
      <c r="Y326" t="s">
        <v>8</v>
      </c>
      <c r="Z326" t="s">
        <v>48</v>
      </c>
      <c r="AA326" t="s">
        <v>90</v>
      </c>
      <c r="AB326" s="38">
        <v>1999</v>
      </c>
      <c r="AC326" s="38" t="s">
        <v>8</v>
      </c>
      <c r="AD326" s="38">
        <v>313.70570866141736</v>
      </c>
      <c r="AE326" s="38">
        <v>1.2056187184702039</v>
      </c>
    </row>
    <row r="327" spans="1:31" x14ac:dyDescent="0.25">
      <c r="A327">
        <v>335</v>
      </c>
      <c r="B327" t="s">
        <v>15</v>
      </c>
      <c r="C327">
        <v>4</v>
      </c>
      <c r="D327">
        <v>493881.642735</v>
      </c>
      <c r="E327">
        <v>5181002.5934100002</v>
      </c>
      <c r="F327" s="23">
        <v>357.1850393700787</v>
      </c>
      <c r="G327" s="23">
        <v>605.16732283464569</v>
      </c>
      <c r="H327" s="23">
        <v>567.95799999999997</v>
      </c>
      <c r="I327" s="23">
        <v>447.83464566929132</v>
      </c>
      <c r="J327" s="23">
        <v>362.697</v>
      </c>
      <c r="K327" s="23">
        <v>479.82283464566927</v>
      </c>
      <c r="L327" s="23">
        <v>595.96456692913387</v>
      </c>
      <c r="M327" s="23">
        <v>395.5</v>
      </c>
      <c r="N327" s="23">
        <v>328.74</v>
      </c>
      <c r="O327" s="23">
        <v>298.72047244094489</v>
      </c>
      <c r="P327" s="23">
        <v>620.8971553610503</v>
      </c>
      <c r="Q327" t="s">
        <v>8</v>
      </c>
      <c r="R327" t="s">
        <v>38</v>
      </c>
      <c r="S327" t="s">
        <v>8</v>
      </c>
      <c r="T327" t="s">
        <v>48</v>
      </c>
      <c r="U327" t="s">
        <v>45</v>
      </c>
      <c r="V327" t="s">
        <v>8</v>
      </c>
      <c r="W327" t="s">
        <v>48</v>
      </c>
      <c r="X327" t="s">
        <v>45</v>
      </c>
      <c r="Y327" t="s">
        <v>8</v>
      </c>
      <c r="Z327" t="s">
        <v>48</v>
      </c>
      <c r="AA327" t="s">
        <v>90</v>
      </c>
      <c r="AB327" s="38">
        <v>1999</v>
      </c>
      <c r="AC327" s="38" t="s">
        <v>8</v>
      </c>
      <c r="AD327" s="38">
        <v>357.1850393700787</v>
      </c>
      <c r="AE327" s="38">
        <v>1.3727163948006491</v>
      </c>
    </row>
    <row r="328" spans="1:31" x14ac:dyDescent="0.25">
      <c r="A328">
        <v>336</v>
      </c>
      <c r="B328" t="s">
        <v>15</v>
      </c>
      <c r="C328">
        <v>5</v>
      </c>
      <c r="D328">
        <v>493913.54685899901</v>
      </c>
      <c r="E328">
        <v>5180999.3384299902</v>
      </c>
      <c r="F328" s="23">
        <v>370.51181102362204</v>
      </c>
      <c r="G328" s="23">
        <v>618.84842519685037</v>
      </c>
      <c r="H328" s="23">
        <v>542.90800000000002</v>
      </c>
      <c r="I328" s="23">
        <v>542.8149606299213</v>
      </c>
      <c r="J328" s="23">
        <v>345.96499999999997</v>
      </c>
      <c r="K328" s="23">
        <v>438.97637795275591</v>
      </c>
      <c r="L328" s="23">
        <v>578.74015748031491</v>
      </c>
      <c r="M328" s="23">
        <v>441.43700787401576</v>
      </c>
      <c r="N328" s="23">
        <v>468.99599999999998</v>
      </c>
      <c r="O328" s="23">
        <v>410.43307086614175</v>
      </c>
      <c r="P328" s="23">
        <v>442.01312910284463</v>
      </c>
      <c r="Q328" t="s">
        <v>8</v>
      </c>
      <c r="R328" t="s">
        <v>38</v>
      </c>
      <c r="S328" t="s">
        <v>8</v>
      </c>
      <c r="T328" t="s">
        <v>48</v>
      </c>
      <c r="U328" t="s">
        <v>38</v>
      </c>
      <c r="V328" t="s">
        <v>8</v>
      </c>
      <c r="W328" t="s">
        <v>48</v>
      </c>
      <c r="X328" t="s">
        <v>38</v>
      </c>
      <c r="Y328" t="s">
        <v>8</v>
      </c>
      <c r="Z328" t="s">
        <v>48</v>
      </c>
      <c r="AA328" t="s">
        <v>38</v>
      </c>
      <c r="AB328" s="38">
        <v>1999</v>
      </c>
      <c r="AC328" s="38" t="s">
        <v>8</v>
      </c>
      <c r="AD328" s="38">
        <v>370.51181102362204</v>
      </c>
      <c r="AE328" s="38">
        <v>1.4680430382609984</v>
      </c>
    </row>
    <row r="329" spans="1:31" x14ac:dyDescent="0.25">
      <c r="A329">
        <v>337</v>
      </c>
      <c r="B329" t="s">
        <v>15</v>
      </c>
      <c r="C329">
        <v>6</v>
      </c>
      <c r="D329">
        <v>493945.450232998</v>
      </c>
      <c r="E329">
        <v>5180995.3057500003</v>
      </c>
      <c r="F329" s="23">
        <v>374.85728346456693</v>
      </c>
      <c r="G329" s="23">
        <v>513.18897637795271</v>
      </c>
      <c r="H329" s="23">
        <v>421.89499999999998</v>
      </c>
      <c r="I329" s="23">
        <v>517.22440944881885</v>
      </c>
      <c r="J329" s="23">
        <v>32.5</v>
      </c>
      <c r="K329" s="23">
        <v>531.98818897637796</v>
      </c>
      <c r="L329" s="23">
        <v>510.33464566929132</v>
      </c>
      <c r="M329" s="23">
        <v>60</v>
      </c>
      <c r="N329" s="23">
        <v>134.84299999999999</v>
      </c>
      <c r="O329" s="23">
        <v>275.59055118110234</v>
      </c>
      <c r="P329" s="23">
        <v>138</v>
      </c>
      <c r="Q329" t="s">
        <v>8</v>
      </c>
      <c r="R329" t="s">
        <v>38</v>
      </c>
      <c r="S329" t="s">
        <v>8</v>
      </c>
      <c r="T329" t="s">
        <v>48</v>
      </c>
      <c r="U329" t="s">
        <v>47</v>
      </c>
      <c r="V329" t="s">
        <v>8</v>
      </c>
      <c r="W329" t="s">
        <v>48</v>
      </c>
      <c r="X329" t="s">
        <v>47</v>
      </c>
      <c r="Y329" t="s">
        <v>8</v>
      </c>
      <c r="Z329" t="s">
        <v>48</v>
      </c>
      <c r="AA329" t="s">
        <v>47</v>
      </c>
      <c r="AB329" s="38">
        <v>1999</v>
      </c>
      <c r="AC329" s="38" t="s">
        <v>8</v>
      </c>
      <c r="AD329" s="38">
        <v>374.85728346456693</v>
      </c>
      <c r="AE329" s="38">
        <v>1.4613755608320638</v>
      </c>
    </row>
    <row r="330" spans="1:31" x14ac:dyDescent="0.25">
      <c r="A330">
        <v>338</v>
      </c>
      <c r="B330" t="s">
        <v>24</v>
      </c>
      <c r="C330">
        <v>1</v>
      </c>
      <c r="D330">
        <v>493977.955288</v>
      </c>
      <c r="E330">
        <v>5180985.8885700004</v>
      </c>
      <c r="F330" s="23">
        <v>402.48031496062993</v>
      </c>
      <c r="G330" s="23">
        <v>509.69488188976379</v>
      </c>
      <c r="H330" s="23">
        <v>449.40499999999997</v>
      </c>
      <c r="J330" s="23">
        <v>338.09100000000001</v>
      </c>
      <c r="K330" s="23">
        <v>550.68897637795271</v>
      </c>
      <c r="L330" s="23">
        <v>194</v>
      </c>
      <c r="M330" s="23">
        <v>310.53149606299212</v>
      </c>
      <c r="N330" s="23">
        <v>445.86599999999999</v>
      </c>
      <c r="P330" s="23">
        <v>299.49381327334083</v>
      </c>
      <c r="Q330" t="s">
        <v>8</v>
      </c>
      <c r="R330" t="s">
        <v>38</v>
      </c>
      <c r="S330" t="s">
        <v>48</v>
      </c>
      <c r="T330" t="s">
        <v>50</v>
      </c>
      <c r="U330" t="s">
        <v>8</v>
      </c>
      <c r="V330" t="s">
        <v>48</v>
      </c>
      <c r="W330" t="s">
        <v>92</v>
      </c>
      <c r="X330" t="s">
        <v>8</v>
      </c>
      <c r="Y330" t="s">
        <v>48</v>
      </c>
      <c r="Z330" t="s">
        <v>104</v>
      </c>
      <c r="AA330" t="s">
        <v>50</v>
      </c>
      <c r="AB330" s="38">
        <v>1999</v>
      </c>
      <c r="AC330" s="38" t="s">
        <v>8</v>
      </c>
      <c r="AD330" s="38">
        <v>402.48031496062993</v>
      </c>
      <c r="AE330" s="38">
        <v>1.6326776871419775</v>
      </c>
    </row>
    <row r="331" spans="1:31" x14ac:dyDescent="0.25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 s="23">
        <v>364.96555118110234</v>
      </c>
      <c r="G331" s="23">
        <v>514.41929133858264</v>
      </c>
      <c r="H331" s="23">
        <v>329.375</v>
      </c>
      <c r="I331" s="23">
        <v>344.98031496062993</v>
      </c>
      <c r="J331" s="23">
        <v>545.76800000000003</v>
      </c>
      <c r="K331" s="23">
        <v>714.07480314960628</v>
      </c>
      <c r="L331" s="23">
        <v>369.58661417322833</v>
      </c>
      <c r="M331" s="23">
        <v>370.57086614173227</v>
      </c>
      <c r="N331" s="23">
        <v>593.99599999999998</v>
      </c>
      <c r="O331" s="23">
        <v>198.81889763779526</v>
      </c>
      <c r="P331" s="23">
        <v>657.00218818380745</v>
      </c>
      <c r="Q331" t="s">
        <v>8</v>
      </c>
      <c r="R331" t="s">
        <v>38</v>
      </c>
      <c r="S331" t="s">
        <v>45</v>
      </c>
      <c r="T331" t="s">
        <v>8</v>
      </c>
      <c r="U331" t="s">
        <v>48</v>
      </c>
      <c r="V331" t="s">
        <v>45</v>
      </c>
      <c r="W331" t="s">
        <v>8</v>
      </c>
      <c r="X331" t="s">
        <v>48</v>
      </c>
      <c r="Y331" t="s">
        <v>90</v>
      </c>
      <c r="Z331" t="s">
        <v>8</v>
      </c>
      <c r="AA331" t="s">
        <v>48</v>
      </c>
      <c r="AB331" s="38">
        <v>1999</v>
      </c>
      <c r="AC331" s="38" t="s">
        <v>8</v>
      </c>
      <c r="AD331" s="38">
        <v>364.96555118110234</v>
      </c>
      <c r="AE331" s="38">
        <v>1.1341995711633344</v>
      </c>
    </row>
    <row r="332" spans="1:31" x14ac:dyDescent="0.25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G332" s="23">
        <v>596.45669291338584</v>
      </c>
      <c r="H332" s="23">
        <v>23.995000000000001</v>
      </c>
      <c r="I332" s="23">
        <v>437.5</v>
      </c>
      <c r="J332" s="23">
        <v>432.08699999999999</v>
      </c>
      <c r="K332" s="23">
        <v>226</v>
      </c>
      <c r="L332" s="23">
        <v>335.62992125984249</v>
      </c>
      <c r="M332" s="23">
        <v>360.72834645669292</v>
      </c>
      <c r="N332" s="23">
        <v>36.5</v>
      </c>
      <c r="O332" s="23">
        <v>217.0275590551181</v>
      </c>
      <c r="P332" s="23">
        <v>553.61050328227566</v>
      </c>
      <c r="R332" t="s">
        <v>38</v>
      </c>
      <c r="S332" t="s">
        <v>49</v>
      </c>
      <c r="T332" t="s">
        <v>8</v>
      </c>
      <c r="U332" t="s">
        <v>48</v>
      </c>
      <c r="V332" t="s">
        <v>49</v>
      </c>
      <c r="W332" t="s">
        <v>8</v>
      </c>
      <c r="X332" t="s">
        <v>48</v>
      </c>
      <c r="Y332" t="s">
        <v>92</v>
      </c>
      <c r="Z332" t="s">
        <v>8</v>
      </c>
      <c r="AA332" t="s">
        <v>48</v>
      </c>
      <c r="AB332" s="38">
        <v>1999</v>
      </c>
    </row>
    <row r="333" spans="1:31" x14ac:dyDescent="0.25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 s="23">
        <v>297.00295275590548</v>
      </c>
      <c r="G333" s="23">
        <v>451.33858267716533</v>
      </c>
      <c r="I333" s="23">
        <v>469.98031496062993</v>
      </c>
      <c r="J333" s="23">
        <v>524.60599999999999</v>
      </c>
      <c r="K333" s="23">
        <v>255</v>
      </c>
      <c r="L333" s="23">
        <v>406.00393700787401</v>
      </c>
      <c r="M333" s="23">
        <v>497.53937007874015</v>
      </c>
      <c r="N333" s="23">
        <v>208.661</v>
      </c>
      <c r="O333" s="23">
        <v>233.26771653543307</v>
      </c>
      <c r="P333" s="23">
        <v>587.52735229759298</v>
      </c>
      <c r="Q333" t="s">
        <v>8</v>
      </c>
      <c r="R333" t="s">
        <v>38</v>
      </c>
      <c r="S333" t="s">
        <v>50</v>
      </c>
      <c r="T333" t="s">
        <v>8</v>
      </c>
      <c r="U333" t="s">
        <v>48</v>
      </c>
      <c r="V333" t="s">
        <v>50</v>
      </c>
      <c r="W333" t="s">
        <v>8</v>
      </c>
      <c r="X333" t="s">
        <v>48</v>
      </c>
      <c r="Y333" t="s">
        <v>46</v>
      </c>
      <c r="Z333" t="s">
        <v>8</v>
      </c>
      <c r="AA333" t="s">
        <v>48</v>
      </c>
      <c r="AB333" s="38">
        <v>1999</v>
      </c>
      <c r="AC333" s="38" t="s">
        <v>8</v>
      </c>
      <c r="AD333" s="38">
        <v>297.00295275590548</v>
      </c>
      <c r="AE333" s="38">
        <v>1.266598374991255</v>
      </c>
    </row>
    <row r="334" spans="1:31" x14ac:dyDescent="0.25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 s="23">
        <v>107.34251968503938</v>
      </c>
      <c r="G334" s="23">
        <v>416.29921259842519</v>
      </c>
      <c r="H334" s="23">
        <v>310.53100000000001</v>
      </c>
      <c r="I334" s="23">
        <v>420.76771653543307</v>
      </c>
      <c r="J334" s="23">
        <v>522.14599999999996</v>
      </c>
      <c r="K334" s="23">
        <v>288</v>
      </c>
      <c r="L334" s="23">
        <v>372.04724409448818</v>
      </c>
      <c r="M334" s="23">
        <v>508.85826771653541</v>
      </c>
      <c r="O334" s="23">
        <v>161.41732283464566</v>
      </c>
      <c r="P334" s="23">
        <v>650.43763676148797</v>
      </c>
      <c r="Q334" t="s">
        <v>8</v>
      </c>
      <c r="R334" t="s">
        <v>38</v>
      </c>
      <c r="S334" t="s">
        <v>46</v>
      </c>
      <c r="T334" t="s">
        <v>8</v>
      </c>
      <c r="U334" t="s">
        <v>48</v>
      </c>
      <c r="V334" t="s">
        <v>46</v>
      </c>
      <c r="W334" t="s">
        <v>8</v>
      </c>
      <c r="X334" t="s">
        <v>48</v>
      </c>
      <c r="Z334" t="s">
        <v>50</v>
      </c>
      <c r="AA334" t="s">
        <v>48</v>
      </c>
      <c r="AB334" s="38">
        <v>1999</v>
      </c>
      <c r="AC334" s="38" t="s">
        <v>8</v>
      </c>
      <c r="AD334" s="38">
        <v>107.34251968503938</v>
      </c>
      <c r="AE334" s="38">
        <v>0.45877670762353828</v>
      </c>
    </row>
    <row r="335" spans="1:31" x14ac:dyDescent="0.25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 s="23">
        <v>297.60334645669292</v>
      </c>
      <c r="G335" s="23">
        <v>511.03346456692918</v>
      </c>
      <c r="H335" s="23">
        <v>177.54499999999999</v>
      </c>
      <c r="I335" s="23">
        <v>381.88976377952753</v>
      </c>
      <c r="J335" s="23">
        <v>541.33900000000006</v>
      </c>
      <c r="K335" s="23">
        <v>204</v>
      </c>
      <c r="L335" s="23">
        <v>361.22047244094489</v>
      </c>
      <c r="M335" s="23">
        <v>531.00393700787401</v>
      </c>
      <c r="N335" s="23">
        <v>193</v>
      </c>
      <c r="O335" s="23">
        <v>287.8937007874016</v>
      </c>
      <c r="P335" s="23">
        <v>606.67396061269142</v>
      </c>
      <c r="Q335" t="s">
        <v>8</v>
      </c>
      <c r="R335" t="s">
        <v>38</v>
      </c>
      <c r="S335" t="s">
        <v>47</v>
      </c>
      <c r="T335" t="s">
        <v>8</v>
      </c>
      <c r="U335" t="s">
        <v>48</v>
      </c>
      <c r="V335" t="s">
        <v>47</v>
      </c>
      <c r="W335" t="s">
        <v>8</v>
      </c>
      <c r="X335" t="s">
        <v>48</v>
      </c>
      <c r="Y335" t="s">
        <v>47</v>
      </c>
      <c r="Z335" t="s">
        <v>8</v>
      </c>
      <c r="AA335" t="s">
        <v>48</v>
      </c>
      <c r="AB335" s="38">
        <v>1999</v>
      </c>
      <c r="AC335" s="38" t="s">
        <v>8</v>
      </c>
      <c r="AD335" s="38">
        <v>297.60334645669292</v>
      </c>
      <c r="AE335" s="38">
        <v>1.1414878245136837</v>
      </c>
    </row>
    <row r="336" spans="1:31" x14ac:dyDescent="0.25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 s="23">
        <v>297.78543307086613</v>
      </c>
      <c r="G336" s="23">
        <v>541.54527559055123</v>
      </c>
      <c r="H336" s="23">
        <v>191.14500000000001</v>
      </c>
      <c r="I336" s="23">
        <v>467.51968503937007</v>
      </c>
      <c r="J336" s="23">
        <v>544.29100000000005</v>
      </c>
      <c r="K336" s="23">
        <v>241.5</v>
      </c>
      <c r="L336" s="23">
        <v>407.9724409448819</v>
      </c>
      <c r="M336" s="23">
        <v>490.64960629921256</v>
      </c>
      <c r="N336" s="23">
        <v>195.5</v>
      </c>
      <c r="O336" s="23">
        <v>352.85433070866139</v>
      </c>
      <c r="P336" s="23">
        <v>603.39168490153168</v>
      </c>
      <c r="Q336" t="s">
        <v>8</v>
      </c>
      <c r="R336" t="s">
        <v>38</v>
      </c>
      <c r="S336" t="s">
        <v>47</v>
      </c>
      <c r="T336" t="s">
        <v>8</v>
      </c>
      <c r="U336" t="s">
        <v>48</v>
      </c>
      <c r="V336" t="s">
        <v>47</v>
      </c>
      <c r="W336" t="s">
        <v>8</v>
      </c>
      <c r="X336" t="s">
        <v>48</v>
      </c>
      <c r="Y336" t="s">
        <v>47</v>
      </c>
      <c r="Z336" t="s">
        <v>8</v>
      </c>
      <c r="AA336" t="s">
        <v>48</v>
      </c>
      <c r="AB336" s="38">
        <v>1999</v>
      </c>
      <c r="AC336" s="38" t="s">
        <v>8</v>
      </c>
      <c r="AD336" s="38">
        <v>297.78543307086613</v>
      </c>
      <c r="AE336" s="38">
        <v>1.1421862361933921</v>
      </c>
    </row>
    <row r="337" spans="1:31" x14ac:dyDescent="0.25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 s="23">
        <v>286.18110236220468</v>
      </c>
      <c r="G337" s="23">
        <v>487.41141732283461</v>
      </c>
      <c r="H337" s="23">
        <v>409.05</v>
      </c>
      <c r="I337" s="23">
        <v>426.18110236220474</v>
      </c>
      <c r="J337" s="23">
        <v>604.33100000000002</v>
      </c>
      <c r="K337" s="23">
        <v>408.46456692913387</v>
      </c>
      <c r="L337" s="23">
        <v>406.00393700787401</v>
      </c>
      <c r="M337" s="23">
        <v>491.14173228346453</v>
      </c>
      <c r="N337" s="23">
        <v>371.99200000000002</v>
      </c>
      <c r="O337" s="23">
        <v>204.23228346456693</v>
      </c>
      <c r="P337" s="23">
        <v>654.81400437636762</v>
      </c>
      <c r="Q337" t="s">
        <v>8</v>
      </c>
      <c r="R337" t="s">
        <v>38</v>
      </c>
      <c r="S337" t="s">
        <v>38</v>
      </c>
      <c r="T337" t="s">
        <v>8</v>
      </c>
      <c r="U337" t="s">
        <v>48</v>
      </c>
      <c r="V337" t="s">
        <v>38</v>
      </c>
      <c r="W337" t="s">
        <v>8</v>
      </c>
      <c r="X337" t="s">
        <v>48</v>
      </c>
      <c r="Y337" t="s">
        <v>38</v>
      </c>
      <c r="Z337" t="s">
        <v>8</v>
      </c>
      <c r="AA337" t="s">
        <v>48</v>
      </c>
      <c r="AB337" s="38">
        <v>1999</v>
      </c>
      <c r="AC337" s="38" t="s">
        <v>8</v>
      </c>
      <c r="AD337" s="38">
        <v>286.18110236220468</v>
      </c>
      <c r="AE337" s="38">
        <v>1.0297744381191061</v>
      </c>
    </row>
    <row r="338" spans="1:31" x14ac:dyDescent="0.25">
      <c r="A338">
        <v>355</v>
      </c>
      <c r="B338" t="s">
        <v>15</v>
      </c>
      <c r="C338">
        <v>1</v>
      </c>
      <c r="D338">
        <v>493764.244851998</v>
      </c>
      <c r="E338">
        <v>5181005.6034199903</v>
      </c>
      <c r="F338" s="23">
        <v>346.72736220472439</v>
      </c>
      <c r="G338" s="23">
        <v>580.4724409448819</v>
      </c>
      <c r="H338" s="23">
        <v>429.42399999999998</v>
      </c>
      <c r="I338" s="23">
        <v>531.00393700787401</v>
      </c>
      <c r="J338" s="23">
        <v>213.09100000000001</v>
      </c>
      <c r="K338" s="23">
        <v>512.79527559055123</v>
      </c>
      <c r="L338" s="23">
        <v>616.6338582677165</v>
      </c>
      <c r="M338" s="23">
        <v>143</v>
      </c>
      <c r="N338" s="23">
        <v>412.89400000000001</v>
      </c>
      <c r="O338" s="23">
        <v>409.94094488188978</v>
      </c>
      <c r="P338" s="23">
        <v>173.72047244094489</v>
      </c>
      <c r="Q338" t="s">
        <v>8</v>
      </c>
      <c r="R338" t="s">
        <v>38</v>
      </c>
      <c r="S338" t="s">
        <v>8</v>
      </c>
      <c r="T338" t="s">
        <v>48</v>
      </c>
      <c r="U338" t="s">
        <v>46</v>
      </c>
      <c r="V338" t="s">
        <v>8</v>
      </c>
      <c r="W338" t="s">
        <v>48</v>
      </c>
      <c r="X338" t="s">
        <v>46</v>
      </c>
      <c r="Y338" t="s">
        <v>8</v>
      </c>
      <c r="Z338" t="s">
        <v>48</v>
      </c>
      <c r="AA338" t="s">
        <v>46</v>
      </c>
      <c r="AB338" s="38">
        <v>1999</v>
      </c>
      <c r="AC338" s="38" t="s">
        <v>8</v>
      </c>
      <c r="AD338" s="38">
        <v>346.72736220472439</v>
      </c>
      <c r="AE338" s="38">
        <v>1.3032039162103413</v>
      </c>
    </row>
    <row r="339" spans="1:31" x14ac:dyDescent="0.25">
      <c r="A339">
        <v>356</v>
      </c>
      <c r="B339" t="s">
        <v>15</v>
      </c>
      <c r="C339">
        <v>2</v>
      </c>
      <c r="D339">
        <v>493796.168196999</v>
      </c>
      <c r="E339">
        <v>5181021.01633</v>
      </c>
      <c r="F339" s="23">
        <v>284.55708661417322</v>
      </c>
      <c r="G339" s="23">
        <v>481.65354330708664</v>
      </c>
      <c r="H339" s="23">
        <v>423.61700000000002</v>
      </c>
      <c r="I339" s="23">
        <v>663.38582677165357</v>
      </c>
      <c r="J339" s="23">
        <v>56</v>
      </c>
      <c r="K339" s="23">
        <v>566.92913385826773</v>
      </c>
      <c r="L339" s="23">
        <v>367.61811023622045</v>
      </c>
      <c r="N339" s="23">
        <v>432.08699999999999</v>
      </c>
      <c r="O339" s="23">
        <v>561.51574803149606</v>
      </c>
      <c r="P339" s="23">
        <v>45.5</v>
      </c>
      <c r="Q339" t="s">
        <v>8</v>
      </c>
      <c r="R339" t="s">
        <v>38</v>
      </c>
      <c r="S339" t="s">
        <v>8</v>
      </c>
      <c r="T339" t="s">
        <v>48</v>
      </c>
      <c r="U339" t="s">
        <v>49</v>
      </c>
      <c r="V339" t="s">
        <v>8</v>
      </c>
      <c r="W339" t="s">
        <v>48</v>
      </c>
      <c r="X339" t="s">
        <v>49</v>
      </c>
      <c r="Y339" t="s">
        <v>8</v>
      </c>
      <c r="Z339" t="s">
        <v>48</v>
      </c>
      <c r="AA339" t="s">
        <v>49</v>
      </c>
      <c r="AB339" s="38">
        <v>1999</v>
      </c>
      <c r="AC339" s="38" t="s">
        <v>8</v>
      </c>
      <c r="AD339" s="38">
        <v>284.55708661417322</v>
      </c>
      <c r="AE339" s="38">
        <v>1.1189766613770951</v>
      </c>
    </row>
    <row r="340" spans="1:31" x14ac:dyDescent="0.25">
      <c r="A340">
        <v>357</v>
      </c>
      <c r="B340" t="s">
        <v>15</v>
      </c>
      <c r="C340">
        <v>2</v>
      </c>
      <c r="D340">
        <v>493828.07572000002</v>
      </c>
      <c r="E340">
        <v>5181021.2056799904</v>
      </c>
      <c r="F340" s="23">
        <v>255.50196850393698</v>
      </c>
      <c r="G340" s="23">
        <v>415.16732283464569</v>
      </c>
      <c r="H340" s="23">
        <v>507.08199999999999</v>
      </c>
      <c r="I340" s="23">
        <v>622.53937007874015</v>
      </c>
      <c r="J340" s="23">
        <v>106.5</v>
      </c>
      <c r="K340" s="23">
        <v>590.55118110236219</v>
      </c>
      <c r="L340" s="23">
        <v>478.34645669291336</v>
      </c>
      <c r="N340" s="23">
        <v>416.83100000000002</v>
      </c>
      <c r="O340" s="23">
        <v>347.93307086614175</v>
      </c>
      <c r="P340" s="23">
        <v>23.5</v>
      </c>
      <c r="Q340" t="s">
        <v>8</v>
      </c>
      <c r="R340" t="s">
        <v>38</v>
      </c>
      <c r="S340" t="s">
        <v>8</v>
      </c>
      <c r="T340" t="s">
        <v>48</v>
      </c>
      <c r="U340" t="s">
        <v>49</v>
      </c>
      <c r="V340" t="s">
        <v>8</v>
      </c>
      <c r="W340" t="s">
        <v>48</v>
      </c>
      <c r="X340" t="s">
        <v>49</v>
      </c>
      <c r="Y340" t="s">
        <v>8</v>
      </c>
      <c r="Z340" t="s">
        <v>48</v>
      </c>
      <c r="AA340" t="s">
        <v>49</v>
      </c>
      <c r="AB340" s="38">
        <v>1999</v>
      </c>
      <c r="AC340" s="38" t="s">
        <v>8</v>
      </c>
      <c r="AD340" s="38">
        <v>255.50196850393698</v>
      </c>
      <c r="AE340" s="38">
        <v>1.0047219104385186</v>
      </c>
    </row>
    <row r="341" spans="1:31" x14ac:dyDescent="0.25">
      <c r="A341">
        <v>358</v>
      </c>
      <c r="B341" t="s">
        <v>15</v>
      </c>
      <c r="C341">
        <v>4</v>
      </c>
      <c r="D341">
        <v>493861.715192998</v>
      </c>
      <c r="E341">
        <v>5181003.9557499904</v>
      </c>
      <c r="F341" s="23">
        <v>314.83759842519686</v>
      </c>
      <c r="G341" s="23">
        <v>441.79133858267716</v>
      </c>
      <c r="H341" s="23">
        <v>482.18</v>
      </c>
      <c r="I341" s="23">
        <v>596.94881889763781</v>
      </c>
      <c r="J341" s="23">
        <v>471.94900000000001</v>
      </c>
      <c r="K341" s="23">
        <v>489.17322834645671</v>
      </c>
      <c r="L341" s="23">
        <v>442.91338582677167</v>
      </c>
      <c r="M341" s="23">
        <v>494</v>
      </c>
      <c r="N341" s="23">
        <v>321.85000000000002</v>
      </c>
      <c r="O341" s="23">
        <v>309.05511811023621</v>
      </c>
      <c r="Q341" t="s">
        <v>8</v>
      </c>
      <c r="R341" t="s">
        <v>38</v>
      </c>
      <c r="S341" t="s">
        <v>8</v>
      </c>
      <c r="T341" t="s">
        <v>48</v>
      </c>
      <c r="U341" t="s">
        <v>45</v>
      </c>
      <c r="V341" t="s">
        <v>8</v>
      </c>
      <c r="W341" t="s">
        <v>48</v>
      </c>
      <c r="X341" t="s">
        <v>45</v>
      </c>
      <c r="Y341" t="s">
        <v>8</v>
      </c>
      <c r="Z341" t="s">
        <v>48</v>
      </c>
      <c r="AA341" t="s">
        <v>90</v>
      </c>
      <c r="AB341" s="38">
        <v>1999</v>
      </c>
      <c r="AC341" s="38" t="s">
        <v>8</v>
      </c>
      <c r="AD341" s="38">
        <v>314.83759842519686</v>
      </c>
      <c r="AE341" s="38">
        <v>1.2099687428681667</v>
      </c>
    </row>
    <row r="342" spans="1:31" x14ac:dyDescent="0.25">
      <c r="A342">
        <v>359</v>
      </c>
      <c r="B342" t="s">
        <v>15</v>
      </c>
      <c r="C342">
        <v>4</v>
      </c>
      <c r="D342">
        <v>493891.90376700001</v>
      </c>
      <c r="E342">
        <v>5181034.3639200004</v>
      </c>
      <c r="F342" s="23">
        <v>330.76279527559058</v>
      </c>
      <c r="G342" s="23">
        <v>471.60433070866139</v>
      </c>
      <c r="H342" s="23">
        <v>436.80599999999998</v>
      </c>
      <c r="I342" s="23">
        <v>321.35826771653541</v>
      </c>
      <c r="J342" s="23">
        <v>285.92500000000001</v>
      </c>
      <c r="K342" s="23">
        <v>507.3818897637795</v>
      </c>
      <c r="L342" s="23">
        <v>518.70078740157476</v>
      </c>
      <c r="M342" s="23">
        <v>455</v>
      </c>
      <c r="N342" s="23">
        <v>356.791</v>
      </c>
      <c r="O342" s="23">
        <v>326.27952755905511</v>
      </c>
      <c r="P342" s="23">
        <v>781.72866520787738</v>
      </c>
      <c r="Q342" t="s">
        <v>8</v>
      </c>
      <c r="R342" t="s">
        <v>38</v>
      </c>
      <c r="S342" t="s">
        <v>8</v>
      </c>
      <c r="T342" t="s">
        <v>48</v>
      </c>
      <c r="U342" t="s">
        <v>45</v>
      </c>
      <c r="V342" t="s">
        <v>8</v>
      </c>
      <c r="W342" t="s">
        <v>48</v>
      </c>
      <c r="X342" t="s">
        <v>45</v>
      </c>
      <c r="Y342" t="s">
        <v>8</v>
      </c>
      <c r="Z342" t="s">
        <v>48</v>
      </c>
      <c r="AA342" t="s">
        <v>90</v>
      </c>
      <c r="AB342" s="38">
        <v>1999</v>
      </c>
      <c r="AC342" s="38" t="s">
        <v>8</v>
      </c>
      <c r="AD342" s="38">
        <v>330.76279527559058</v>
      </c>
      <c r="AE342" s="38">
        <v>1.2711716948325495</v>
      </c>
    </row>
    <row r="343" spans="1:31" x14ac:dyDescent="0.25">
      <c r="A343">
        <v>360</v>
      </c>
      <c r="B343" t="s">
        <v>15</v>
      </c>
      <c r="C343">
        <v>5</v>
      </c>
      <c r="D343">
        <v>493923.807727999</v>
      </c>
      <c r="E343">
        <v>5181031.1089899903</v>
      </c>
      <c r="F343" s="23">
        <v>322.94783464566927</v>
      </c>
      <c r="G343" s="23">
        <v>496.16141732283467</v>
      </c>
      <c r="H343" s="23">
        <v>378.68599999999998</v>
      </c>
      <c r="J343" s="23">
        <v>258.36599999999999</v>
      </c>
      <c r="K343" s="23">
        <v>372.53937007874015</v>
      </c>
      <c r="L343" s="23">
        <v>533.95669291338584</v>
      </c>
      <c r="M343" s="23">
        <v>329.23228346456693</v>
      </c>
      <c r="N343" s="23">
        <v>272.63799999999998</v>
      </c>
      <c r="O343" s="23">
        <v>196.35826771653544</v>
      </c>
      <c r="P343" s="23">
        <v>346.28008752735229</v>
      </c>
      <c r="Q343" t="s">
        <v>8</v>
      </c>
      <c r="R343" t="s">
        <v>38</v>
      </c>
      <c r="S343" t="s">
        <v>8</v>
      </c>
      <c r="T343" t="s">
        <v>48</v>
      </c>
      <c r="U343" t="s">
        <v>38</v>
      </c>
      <c r="V343" t="s">
        <v>8</v>
      </c>
      <c r="W343" t="s">
        <v>48</v>
      </c>
      <c r="X343" t="s">
        <v>38</v>
      </c>
      <c r="Y343" t="s">
        <v>8</v>
      </c>
      <c r="Z343" t="s">
        <v>48</v>
      </c>
      <c r="AA343" t="s">
        <v>38</v>
      </c>
      <c r="AB343" s="38">
        <v>1999</v>
      </c>
      <c r="AC343" s="38" t="s">
        <v>8</v>
      </c>
      <c r="AD343" s="38">
        <v>322.94783464566927</v>
      </c>
      <c r="AE343" s="38">
        <v>1.2795849046302399</v>
      </c>
    </row>
    <row r="344" spans="1:31" x14ac:dyDescent="0.25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 s="23">
        <v>188.28248031496062</v>
      </c>
      <c r="G344" s="23">
        <v>452.80511811023621</v>
      </c>
      <c r="H344" s="23">
        <v>378.58800000000002</v>
      </c>
      <c r="I344" s="23">
        <v>407.48031496062993</v>
      </c>
      <c r="J344" s="23">
        <v>434.54700000000003</v>
      </c>
      <c r="K344" s="23">
        <v>678.64173228346453</v>
      </c>
      <c r="L344" s="23">
        <v>379.42913385826773</v>
      </c>
      <c r="M344" s="23">
        <v>394.19291338582678</v>
      </c>
      <c r="N344" s="23">
        <v>377.95299999999997</v>
      </c>
      <c r="O344" s="23">
        <v>207.6771653543307</v>
      </c>
      <c r="P344" s="23">
        <v>585.33916849015316</v>
      </c>
      <c r="Q344" t="s">
        <v>8</v>
      </c>
      <c r="R344" t="s">
        <v>38</v>
      </c>
      <c r="S344" t="s">
        <v>45</v>
      </c>
      <c r="T344" t="s">
        <v>8</v>
      </c>
      <c r="U344" t="s">
        <v>48</v>
      </c>
      <c r="V344" t="s">
        <v>45</v>
      </c>
      <c r="W344" t="s">
        <v>8</v>
      </c>
      <c r="X344" t="s">
        <v>48</v>
      </c>
      <c r="Y344" t="s">
        <v>90</v>
      </c>
      <c r="Z344" t="s">
        <v>8</v>
      </c>
      <c r="AA344" t="s">
        <v>48</v>
      </c>
      <c r="AB344" s="38">
        <v>1999</v>
      </c>
      <c r="AC344" s="38" t="s">
        <v>8</v>
      </c>
      <c r="AD344" s="38">
        <v>188.28248031496062</v>
      </c>
      <c r="AE344" s="38">
        <v>0.58512346641951984</v>
      </c>
    </row>
    <row r="345" spans="1:31" x14ac:dyDescent="0.25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 s="23">
        <v>301.03346456692913</v>
      </c>
      <c r="G345" s="23">
        <v>493.26771653543307</v>
      </c>
      <c r="H345" s="23">
        <v>114.395</v>
      </c>
      <c r="I345" s="23">
        <v>519.6850393700787</v>
      </c>
      <c r="J345" s="23">
        <v>530.51199999999994</v>
      </c>
      <c r="K345" s="23">
        <v>25.5</v>
      </c>
      <c r="L345" s="23">
        <v>316.92913385826773</v>
      </c>
      <c r="M345" s="23">
        <v>563.97637795275591</v>
      </c>
      <c r="N345" s="23">
        <v>71.5</v>
      </c>
      <c r="O345" s="23">
        <v>341.53543307086613</v>
      </c>
      <c r="P345" s="23">
        <v>601.75054704595186</v>
      </c>
      <c r="Q345" t="s">
        <v>8</v>
      </c>
      <c r="R345" t="s">
        <v>38</v>
      </c>
      <c r="S345" t="s">
        <v>49</v>
      </c>
      <c r="T345" t="s">
        <v>8</v>
      </c>
      <c r="U345" t="s">
        <v>48</v>
      </c>
      <c r="V345" t="s">
        <v>49</v>
      </c>
      <c r="W345" t="s">
        <v>8</v>
      </c>
      <c r="X345" t="s">
        <v>48</v>
      </c>
      <c r="Y345" t="s">
        <v>92</v>
      </c>
      <c r="Z345" t="s">
        <v>8</v>
      </c>
      <c r="AA345" t="s">
        <v>48</v>
      </c>
      <c r="AB345" s="38">
        <v>1999</v>
      </c>
      <c r="AC345" s="38" t="s">
        <v>8</v>
      </c>
      <c r="AD345" s="38">
        <v>301.03346456692913</v>
      </c>
      <c r="AE345" s="38">
        <v>1.1194146292600611</v>
      </c>
    </row>
    <row r="346" spans="1:31" x14ac:dyDescent="0.25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 s="23">
        <v>310.22637795275591</v>
      </c>
      <c r="G346" s="23">
        <v>524.66535433070862</v>
      </c>
      <c r="I346" s="23">
        <v>491.14173228346453</v>
      </c>
      <c r="J346" s="23">
        <v>530.51199999999994</v>
      </c>
      <c r="K346" s="23">
        <v>275</v>
      </c>
      <c r="L346" s="23">
        <v>352.85433070866139</v>
      </c>
      <c r="M346" s="23">
        <v>476.37795275590548</v>
      </c>
      <c r="N346" s="23">
        <v>247.047</v>
      </c>
      <c r="O346" s="23">
        <v>280.01968503937007</v>
      </c>
      <c r="P346" s="23">
        <v>553.06345733041576</v>
      </c>
      <c r="Q346" t="s">
        <v>8</v>
      </c>
      <c r="R346" t="s">
        <v>38</v>
      </c>
      <c r="S346" t="s">
        <v>50</v>
      </c>
      <c r="T346" t="s">
        <v>8</v>
      </c>
      <c r="U346" t="s">
        <v>48</v>
      </c>
      <c r="V346" t="s">
        <v>50</v>
      </c>
      <c r="W346" t="s">
        <v>8</v>
      </c>
      <c r="X346" t="s">
        <v>48</v>
      </c>
      <c r="Y346" t="s">
        <v>46</v>
      </c>
      <c r="Z346" t="s">
        <v>8</v>
      </c>
      <c r="AA346" t="s">
        <v>48</v>
      </c>
      <c r="AB346" s="38">
        <v>1999</v>
      </c>
      <c r="AC346" s="38" t="s">
        <v>8</v>
      </c>
      <c r="AD346" s="38">
        <v>310.22637795275591</v>
      </c>
      <c r="AE346" s="38">
        <v>1.3229909755049418</v>
      </c>
    </row>
    <row r="347" spans="1:31" x14ac:dyDescent="0.25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 s="23">
        <v>353.4005905511811</v>
      </c>
      <c r="G347" s="23">
        <v>458.08070866141736</v>
      </c>
      <c r="H347" s="23">
        <v>281.988</v>
      </c>
      <c r="I347" s="23">
        <v>495.57086614173227</v>
      </c>
      <c r="J347" s="23">
        <v>518.20899999999995</v>
      </c>
      <c r="K347" s="23">
        <v>262.5</v>
      </c>
      <c r="L347" s="23">
        <v>445.86614173228344</v>
      </c>
      <c r="M347" s="23">
        <v>582.67716535433067</v>
      </c>
      <c r="O347" s="23">
        <v>165.35433070866142</v>
      </c>
      <c r="P347" s="23">
        <v>572.21006564551419</v>
      </c>
      <c r="Q347" t="s">
        <v>8</v>
      </c>
      <c r="R347" t="s">
        <v>38</v>
      </c>
      <c r="S347" t="s">
        <v>46</v>
      </c>
      <c r="T347" t="s">
        <v>8</v>
      </c>
      <c r="U347" t="s">
        <v>48</v>
      </c>
      <c r="V347" t="s">
        <v>46</v>
      </c>
      <c r="W347" t="s">
        <v>8</v>
      </c>
      <c r="X347" t="s">
        <v>48</v>
      </c>
      <c r="Z347" t="s">
        <v>50</v>
      </c>
      <c r="AA347" t="s">
        <v>48</v>
      </c>
      <c r="AB347" s="38">
        <v>1999</v>
      </c>
      <c r="AC347" s="38" t="s">
        <v>8</v>
      </c>
      <c r="AD347" s="38">
        <v>353.4005905511811</v>
      </c>
      <c r="AE347" s="38">
        <v>1.5104169333923485</v>
      </c>
    </row>
    <row r="348" spans="1:31" x14ac:dyDescent="0.25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 s="23">
        <v>281.58464566929132</v>
      </c>
      <c r="G348" s="23">
        <v>458.67125984251965</v>
      </c>
      <c r="H348" s="23">
        <v>218.79499999999999</v>
      </c>
      <c r="I348" s="23">
        <v>438.97637795275591</v>
      </c>
      <c r="J348" s="23">
        <v>465.05900000000003</v>
      </c>
      <c r="K348" s="23">
        <v>261</v>
      </c>
      <c r="L348" s="23">
        <v>439.46850393700788</v>
      </c>
      <c r="M348" s="23">
        <v>474.90157480314957</v>
      </c>
      <c r="N348" s="23">
        <v>202</v>
      </c>
      <c r="O348" s="23">
        <v>266.24015748031496</v>
      </c>
      <c r="P348" s="23">
        <v>659.73741794310718</v>
      </c>
      <c r="Q348" t="s">
        <v>8</v>
      </c>
      <c r="R348" t="s">
        <v>38</v>
      </c>
      <c r="S348" t="s">
        <v>47</v>
      </c>
      <c r="T348" t="s">
        <v>8</v>
      </c>
      <c r="U348" t="s">
        <v>48</v>
      </c>
      <c r="V348" t="s">
        <v>47</v>
      </c>
      <c r="W348" t="s">
        <v>8</v>
      </c>
      <c r="X348" t="s">
        <v>48</v>
      </c>
      <c r="Y348" t="s">
        <v>47</v>
      </c>
      <c r="Z348" t="s">
        <v>8</v>
      </c>
      <c r="AA348" t="s">
        <v>48</v>
      </c>
      <c r="AB348" s="38">
        <v>1999</v>
      </c>
      <c r="AC348" s="38" t="s">
        <v>8</v>
      </c>
      <c r="AD348" s="38">
        <v>281.58464566929132</v>
      </c>
      <c r="AE348" s="38">
        <v>1.0800464726906875</v>
      </c>
    </row>
    <row r="349" spans="1:31" x14ac:dyDescent="0.25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 s="23">
        <v>232.52460629921259</v>
      </c>
      <c r="G349" s="23">
        <v>451.68307086614175</v>
      </c>
      <c r="H349" s="23">
        <v>212.54499999999999</v>
      </c>
      <c r="I349" s="23">
        <v>441.92913385826773</v>
      </c>
      <c r="J349" s="23">
        <v>558.07100000000003</v>
      </c>
      <c r="K349" s="23">
        <v>224.5</v>
      </c>
      <c r="L349" s="23">
        <v>367.61811023622045</v>
      </c>
      <c r="M349" s="23">
        <v>515.74803149606294</v>
      </c>
      <c r="N349" s="23">
        <v>216</v>
      </c>
      <c r="O349" s="23">
        <v>389.27165354330708</v>
      </c>
      <c r="P349" s="23">
        <v>595.73304157549228</v>
      </c>
      <c r="Q349" t="s">
        <v>8</v>
      </c>
      <c r="R349" t="s">
        <v>38</v>
      </c>
      <c r="S349" t="s">
        <v>47</v>
      </c>
      <c r="T349" t="s">
        <v>8</v>
      </c>
      <c r="U349" t="s">
        <v>48</v>
      </c>
      <c r="V349" t="s">
        <v>47</v>
      </c>
      <c r="W349" t="s">
        <v>8</v>
      </c>
      <c r="X349" t="s">
        <v>48</v>
      </c>
      <c r="Y349" t="s">
        <v>47</v>
      </c>
      <c r="Z349" t="s">
        <v>8</v>
      </c>
      <c r="AA349" t="s">
        <v>48</v>
      </c>
      <c r="AB349" s="38">
        <v>1999</v>
      </c>
      <c r="AC349" s="38" t="s">
        <v>8</v>
      </c>
      <c r="AD349" s="38">
        <v>232.52460629921259</v>
      </c>
      <c r="AE349" s="38">
        <v>0.89187171498763151</v>
      </c>
    </row>
    <row r="350" spans="1:31" x14ac:dyDescent="0.25">
      <c r="A350">
        <v>377</v>
      </c>
      <c r="B350" t="s">
        <v>15</v>
      </c>
      <c r="C350">
        <v>1</v>
      </c>
      <c r="D350">
        <v>493767.37831900001</v>
      </c>
      <c r="E350">
        <v>5181033.5277100001</v>
      </c>
      <c r="F350" s="23">
        <v>282.8494094488189</v>
      </c>
      <c r="G350" s="23">
        <v>375.74803149606299</v>
      </c>
      <c r="H350" s="23">
        <v>364.71</v>
      </c>
      <c r="I350" s="23">
        <v>561.51574803149606</v>
      </c>
      <c r="J350" s="23">
        <v>221.94900000000001</v>
      </c>
      <c r="K350" s="23">
        <v>532.9724409448819</v>
      </c>
      <c r="L350" s="23">
        <v>589.07480314960628</v>
      </c>
      <c r="M350" s="23">
        <v>147</v>
      </c>
      <c r="N350" s="23">
        <v>307.57900000000001</v>
      </c>
      <c r="O350" s="23">
        <v>561.51574803149606</v>
      </c>
      <c r="P350" s="23">
        <v>134.35039370078741</v>
      </c>
      <c r="Q350" t="s">
        <v>8</v>
      </c>
      <c r="R350" t="s">
        <v>38</v>
      </c>
      <c r="S350" t="s">
        <v>8</v>
      </c>
      <c r="T350" t="s">
        <v>48</v>
      </c>
      <c r="U350" t="s">
        <v>46</v>
      </c>
      <c r="V350" t="s">
        <v>8</v>
      </c>
      <c r="W350" t="s">
        <v>48</v>
      </c>
      <c r="X350" t="s">
        <v>46</v>
      </c>
      <c r="Y350" t="s">
        <v>8</v>
      </c>
      <c r="Z350" t="s">
        <v>48</v>
      </c>
      <c r="AA350" t="s">
        <v>46</v>
      </c>
      <c r="AB350" s="38">
        <v>1999</v>
      </c>
      <c r="AC350" s="38" t="s">
        <v>8</v>
      </c>
      <c r="AD350" s="38">
        <v>282.8494094488189</v>
      </c>
      <c r="AE350" s="38">
        <v>1.063113264980333</v>
      </c>
    </row>
    <row r="351" spans="1:31" x14ac:dyDescent="0.25">
      <c r="A351">
        <v>378</v>
      </c>
      <c r="B351" t="s">
        <v>15</v>
      </c>
      <c r="C351">
        <v>1</v>
      </c>
      <c r="D351">
        <v>493794.903391</v>
      </c>
      <c r="E351">
        <v>5181052.7986000003</v>
      </c>
      <c r="F351" s="23">
        <v>302.80019685039366</v>
      </c>
      <c r="G351" s="23">
        <v>441.8405511811024</v>
      </c>
      <c r="H351" s="23">
        <v>464.267</v>
      </c>
      <c r="I351" s="23">
        <v>514.763779527559</v>
      </c>
      <c r="J351" s="23">
        <v>208.661</v>
      </c>
      <c r="K351" s="23">
        <v>520.66929133858264</v>
      </c>
      <c r="L351" s="23">
        <v>456.69291338582678</v>
      </c>
      <c r="M351" s="23">
        <v>128.5</v>
      </c>
      <c r="N351" s="23">
        <v>379.92099999999999</v>
      </c>
      <c r="O351" s="23">
        <v>518.20866141732279</v>
      </c>
      <c r="P351" s="23">
        <v>125</v>
      </c>
      <c r="Q351" t="s">
        <v>8</v>
      </c>
      <c r="R351" t="s">
        <v>38</v>
      </c>
      <c r="S351" t="s">
        <v>8</v>
      </c>
      <c r="T351" t="s">
        <v>48</v>
      </c>
      <c r="U351" t="s">
        <v>46</v>
      </c>
      <c r="V351" t="s">
        <v>8</v>
      </c>
      <c r="W351" t="s">
        <v>48</v>
      </c>
      <c r="X351" t="s">
        <v>46</v>
      </c>
      <c r="Y351" t="s">
        <v>8</v>
      </c>
      <c r="Z351" t="s">
        <v>48</v>
      </c>
      <c r="AA351" t="s">
        <v>46</v>
      </c>
      <c r="AB351" s="38">
        <v>1999</v>
      </c>
      <c r="AC351" s="38" t="s">
        <v>8</v>
      </c>
      <c r="AD351" s="38">
        <v>302.80019685039366</v>
      </c>
      <c r="AE351" s="38">
        <v>1.1380999753105681</v>
      </c>
    </row>
    <row r="352" spans="1:31" x14ac:dyDescent="0.25">
      <c r="A352">
        <v>379</v>
      </c>
      <c r="B352" t="s">
        <v>15</v>
      </c>
      <c r="C352">
        <v>2</v>
      </c>
      <c r="D352">
        <v>493826.81074599799</v>
      </c>
      <c r="E352">
        <v>5181052.9879400004</v>
      </c>
      <c r="F352" s="23">
        <v>327.54921259842519</v>
      </c>
      <c r="G352" s="23">
        <v>410.78740157480314</v>
      </c>
      <c r="H352" s="23">
        <v>473.56799999999998</v>
      </c>
      <c r="I352" s="23">
        <v>409.44881889763781</v>
      </c>
      <c r="J352" s="23">
        <v>80.5</v>
      </c>
      <c r="K352" s="23">
        <v>592.51968503937007</v>
      </c>
      <c r="L352" s="23">
        <v>664.37007874015751</v>
      </c>
      <c r="N352" s="23">
        <v>382.87400000000002</v>
      </c>
      <c r="O352" s="23">
        <v>373.03149606299212</v>
      </c>
      <c r="P352" s="23">
        <v>28.5</v>
      </c>
      <c r="Q352" t="s">
        <v>8</v>
      </c>
      <c r="R352" t="s">
        <v>38</v>
      </c>
      <c r="S352" t="s">
        <v>8</v>
      </c>
      <c r="T352" t="s">
        <v>48</v>
      </c>
      <c r="U352" t="s">
        <v>49</v>
      </c>
      <c r="V352" t="s">
        <v>8</v>
      </c>
      <c r="W352" t="s">
        <v>48</v>
      </c>
      <c r="X352" t="s">
        <v>49</v>
      </c>
      <c r="Y352" t="s">
        <v>8</v>
      </c>
      <c r="Z352" t="s">
        <v>48</v>
      </c>
      <c r="AA352" t="s">
        <v>49</v>
      </c>
      <c r="AB352" s="38">
        <v>1999</v>
      </c>
      <c r="AC352" s="38" t="s">
        <v>8</v>
      </c>
      <c r="AD352" s="38">
        <v>327.54921259842519</v>
      </c>
      <c r="AE352" s="38">
        <v>1.2880365367496227</v>
      </c>
    </row>
    <row r="353" spans="1:31" x14ac:dyDescent="0.25">
      <c r="A353">
        <v>380</v>
      </c>
      <c r="B353" t="s">
        <v>15</v>
      </c>
      <c r="C353">
        <v>3</v>
      </c>
      <c r="D353">
        <v>493858.701495999</v>
      </c>
      <c r="E353">
        <v>5181036.9536199803</v>
      </c>
      <c r="F353" s="23">
        <v>374.64566929133855</v>
      </c>
      <c r="G353" s="23">
        <v>520.6299212598426</v>
      </c>
      <c r="H353" s="23">
        <v>459.23200000000003</v>
      </c>
      <c r="I353" s="23">
        <v>521.16141732283461</v>
      </c>
      <c r="J353" s="23">
        <v>167.32300000000001</v>
      </c>
      <c r="K353" s="23">
        <v>504.9212598425197</v>
      </c>
      <c r="L353" s="23">
        <v>632.87401574803152</v>
      </c>
      <c r="M353" s="23">
        <v>227</v>
      </c>
      <c r="N353" s="23">
        <v>333.16899999999998</v>
      </c>
      <c r="O353" s="23">
        <v>265.74803149606299</v>
      </c>
      <c r="P353" s="23">
        <v>251.96850393700788</v>
      </c>
      <c r="Q353" t="s">
        <v>8</v>
      </c>
      <c r="R353" t="s">
        <v>38</v>
      </c>
      <c r="S353" t="s">
        <v>8</v>
      </c>
      <c r="T353" t="s">
        <v>48</v>
      </c>
      <c r="U353" t="s">
        <v>50</v>
      </c>
      <c r="V353" t="s">
        <v>8</v>
      </c>
      <c r="W353" t="s">
        <v>48</v>
      </c>
      <c r="X353" t="s">
        <v>92</v>
      </c>
      <c r="Y353" t="s">
        <v>8</v>
      </c>
      <c r="Z353" t="s">
        <v>48</v>
      </c>
      <c r="AA353" t="s">
        <v>104</v>
      </c>
      <c r="AB353" s="38">
        <v>1999</v>
      </c>
      <c r="AC353" s="38" t="s">
        <v>8</v>
      </c>
      <c r="AD353" s="38">
        <v>374.64566929133855</v>
      </c>
      <c r="AE353" s="38">
        <v>1.3866712590536812</v>
      </c>
    </row>
    <row r="354" spans="1:31" x14ac:dyDescent="0.25">
      <c r="A354">
        <v>381</v>
      </c>
      <c r="B354" t="s">
        <v>15</v>
      </c>
      <c r="C354">
        <v>3</v>
      </c>
      <c r="D354">
        <v>493890.63845799799</v>
      </c>
      <c r="E354">
        <v>5181066.1461699903</v>
      </c>
      <c r="F354" s="23">
        <v>340</v>
      </c>
      <c r="G354" s="23">
        <v>426.5255905511811</v>
      </c>
      <c r="H354" s="23">
        <v>322.87900000000002</v>
      </c>
      <c r="J354" s="23">
        <v>102.36199999999999</v>
      </c>
      <c r="K354" s="23">
        <v>389.76377952755905</v>
      </c>
      <c r="L354" s="23">
        <v>477.85433070866139</v>
      </c>
      <c r="M354" s="23">
        <v>47.5</v>
      </c>
      <c r="N354" s="23">
        <v>288.87799999999999</v>
      </c>
      <c r="O354" s="23">
        <v>250.49212598425197</v>
      </c>
      <c r="P354" s="23">
        <v>273.12992125984249</v>
      </c>
      <c r="Q354" t="s">
        <v>8</v>
      </c>
      <c r="R354" t="s">
        <v>38</v>
      </c>
      <c r="S354" t="s">
        <v>8</v>
      </c>
      <c r="T354" t="s">
        <v>48</v>
      </c>
      <c r="U354" t="s">
        <v>50</v>
      </c>
      <c r="V354" t="s">
        <v>8</v>
      </c>
      <c r="W354" t="s">
        <v>48</v>
      </c>
      <c r="X354" t="s">
        <v>92</v>
      </c>
      <c r="Y354" t="s">
        <v>8</v>
      </c>
      <c r="Z354" t="s">
        <v>48</v>
      </c>
      <c r="AA354" t="s">
        <v>104</v>
      </c>
      <c r="AB354" s="38">
        <v>1999</v>
      </c>
      <c r="AC354" s="38" t="s">
        <v>8</v>
      </c>
      <c r="AD354" s="38">
        <v>340</v>
      </c>
      <c r="AE354" s="38">
        <v>1.2584376831849087</v>
      </c>
    </row>
    <row r="355" spans="1:31" x14ac:dyDescent="0.25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G355" s="23">
        <v>512.64763779527561</v>
      </c>
      <c r="H355" s="23">
        <v>427.75099999999998</v>
      </c>
      <c r="I355" s="23">
        <v>317.91338582677167</v>
      </c>
      <c r="J355" s="23">
        <v>510.33499999999998</v>
      </c>
      <c r="K355" s="23">
        <v>448</v>
      </c>
      <c r="L355" s="23">
        <v>252.46062992125985</v>
      </c>
      <c r="M355" s="23">
        <v>566.92913385826773</v>
      </c>
      <c r="N355" s="23">
        <v>15.5</v>
      </c>
      <c r="O355" s="23">
        <v>250.49212598425197</v>
      </c>
      <c r="P355" s="23">
        <v>537.74617067833697</v>
      </c>
      <c r="R355" t="s">
        <v>38</v>
      </c>
      <c r="S355" t="s">
        <v>45</v>
      </c>
      <c r="T355" t="s">
        <v>8</v>
      </c>
      <c r="U355" t="s">
        <v>48</v>
      </c>
      <c r="V355" t="s">
        <v>49</v>
      </c>
      <c r="W355" t="s">
        <v>8</v>
      </c>
      <c r="X355" t="s">
        <v>48</v>
      </c>
      <c r="Y355" t="s">
        <v>92</v>
      </c>
      <c r="Z355" t="s">
        <v>8</v>
      </c>
      <c r="AA355" t="s">
        <v>48</v>
      </c>
      <c r="AB355" s="38">
        <v>1999</v>
      </c>
    </row>
    <row r="356" spans="1:31" x14ac:dyDescent="0.25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 s="23">
        <v>159.35531496062993</v>
      </c>
      <c r="G356" s="23">
        <v>496.36811023622045</v>
      </c>
      <c r="H356" s="23">
        <v>4.2450000000000001</v>
      </c>
      <c r="I356" s="23">
        <v>447.34251968503935</v>
      </c>
      <c r="J356" s="23">
        <v>444.39</v>
      </c>
      <c r="L356" s="23">
        <v>331.69291338582678</v>
      </c>
      <c r="M356" s="23">
        <v>572.34251968503941</v>
      </c>
      <c r="N356" s="23">
        <v>178</v>
      </c>
      <c r="O356" s="23">
        <v>249.01574803149606</v>
      </c>
      <c r="P356" s="23">
        <v>637.308533916849</v>
      </c>
      <c r="Q356" t="s">
        <v>8</v>
      </c>
      <c r="R356" t="s">
        <v>38</v>
      </c>
      <c r="S356" t="s">
        <v>49</v>
      </c>
      <c r="T356" t="s">
        <v>8</v>
      </c>
      <c r="U356" t="s">
        <v>48</v>
      </c>
      <c r="V356" t="s">
        <v>49</v>
      </c>
      <c r="W356" t="s">
        <v>8</v>
      </c>
      <c r="X356" t="s">
        <v>48</v>
      </c>
      <c r="Y356" t="s">
        <v>92</v>
      </c>
      <c r="Z356" t="s">
        <v>8</v>
      </c>
      <c r="AA356" t="s">
        <v>48</v>
      </c>
      <c r="AB356" s="38">
        <v>1999</v>
      </c>
      <c r="AC356" s="38" t="s">
        <v>8</v>
      </c>
      <c r="AD356" s="38">
        <v>159.35531496062993</v>
      </c>
      <c r="AE356" s="38">
        <v>0.5925742211880014</v>
      </c>
    </row>
    <row r="357" spans="1:31" x14ac:dyDescent="0.25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 s="23">
        <v>156.89960629921259</v>
      </c>
      <c r="G357" s="23">
        <v>364.77362204724409</v>
      </c>
      <c r="I357" s="23">
        <v>416.33858267716533</v>
      </c>
      <c r="J357" s="23">
        <v>423.72</v>
      </c>
      <c r="K357" s="23">
        <v>251</v>
      </c>
      <c r="L357" s="23">
        <v>304.62598425196848</v>
      </c>
      <c r="M357" s="23">
        <v>598.91732283464569</v>
      </c>
      <c r="N357" s="23">
        <v>225.886</v>
      </c>
      <c r="O357" s="23">
        <v>281.00393700787401</v>
      </c>
      <c r="P357" s="23">
        <v>420.67833698030631</v>
      </c>
      <c r="Q357" t="s">
        <v>8</v>
      </c>
      <c r="R357" t="s">
        <v>38</v>
      </c>
      <c r="S357" t="s">
        <v>50</v>
      </c>
      <c r="T357" t="s">
        <v>8</v>
      </c>
      <c r="U357" t="s">
        <v>48</v>
      </c>
      <c r="V357" t="s">
        <v>50</v>
      </c>
      <c r="W357" t="s">
        <v>8</v>
      </c>
      <c r="X357" t="s">
        <v>48</v>
      </c>
      <c r="Y357" t="s">
        <v>46</v>
      </c>
      <c r="Z357" t="s">
        <v>8</v>
      </c>
      <c r="AA357" t="s">
        <v>48</v>
      </c>
      <c r="AB357" s="38">
        <v>1999</v>
      </c>
      <c r="AC357" s="38" t="s">
        <v>8</v>
      </c>
      <c r="AD357" s="38">
        <v>156.89960629921259</v>
      </c>
      <c r="AE357" s="38">
        <v>0.66911384055725998</v>
      </c>
    </row>
    <row r="358" spans="1:31" x14ac:dyDescent="0.25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 s="23">
        <v>219.09940944881888</v>
      </c>
      <c r="G358" s="23">
        <v>331.80118110236219</v>
      </c>
      <c r="H358" s="23">
        <v>277.55900000000003</v>
      </c>
      <c r="I358" s="23">
        <v>385.82677165354329</v>
      </c>
      <c r="J358" s="23">
        <v>407.97199999999998</v>
      </c>
      <c r="K358" s="23">
        <v>260</v>
      </c>
      <c r="L358" s="23">
        <v>401.57480314960628</v>
      </c>
      <c r="M358" s="23">
        <v>394.68503937007875</v>
      </c>
      <c r="O358" s="23">
        <v>99.9015748031496</v>
      </c>
      <c r="P358" s="23">
        <v>486.87089715536104</v>
      </c>
      <c r="Q358" t="s">
        <v>8</v>
      </c>
      <c r="R358" t="s">
        <v>38</v>
      </c>
      <c r="S358" t="s">
        <v>46</v>
      </c>
      <c r="T358" t="s">
        <v>8</v>
      </c>
      <c r="U358" t="s">
        <v>48</v>
      </c>
      <c r="V358" t="s">
        <v>46</v>
      </c>
      <c r="W358" t="s">
        <v>8</v>
      </c>
      <c r="X358" t="s">
        <v>48</v>
      </c>
      <c r="Z358" t="s">
        <v>50</v>
      </c>
      <c r="AA358" t="s">
        <v>48</v>
      </c>
      <c r="AB358" s="38">
        <v>1999</v>
      </c>
      <c r="AC358" s="38" t="s">
        <v>8</v>
      </c>
      <c r="AD358" s="38">
        <v>219.09940944881888</v>
      </c>
      <c r="AE358" s="38">
        <v>0.93642021823342858</v>
      </c>
    </row>
    <row r="359" spans="1:31" x14ac:dyDescent="0.25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 s="23">
        <v>257.1161417322835</v>
      </c>
      <c r="G359" s="23">
        <v>433.0807086614173</v>
      </c>
      <c r="H359" s="23">
        <v>245.54499999999999</v>
      </c>
      <c r="I359" s="23">
        <v>452.26377952755905</v>
      </c>
      <c r="J359" s="23">
        <v>486.22</v>
      </c>
      <c r="K359" s="23">
        <v>244.5</v>
      </c>
      <c r="L359" s="23">
        <v>430.11811023622045</v>
      </c>
      <c r="M359" s="23">
        <v>391.24015748031496</v>
      </c>
      <c r="O359" s="23">
        <v>119.09448818897637</v>
      </c>
      <c r="P359" s="23">
        <v>478.11816192560173</v>
      </c>
      <c r="Q359" t="s">
        <v>8</v>
      </c>
      <c r="R359" t="s">
        <v>38</v>
      </c>
      <c r="S359" t="s">
        <v>47</v>
      </c>
      <c r="T359" t="s">
        <v>8</v>
      </c>
      <c r="U359" t="s">
        <v>48</v>
      </c>
      <c r="V359" t="s">
        <v>46</v>
      </c>
      <c r="W359" t="s">
        <v>8</v>
      </c>
      <c r="X359" t="s">
        <v>48</v>
      </c>
      <c r="Z359" t="s">
        <v>50</v>
      </c>
      <c r="AA359" t="s">
        <v>48</v>
      </c>
      <c r="AB359" s="38">
        <v>1999</v>
      </c>
      <c r="AC359" s="38" t="s">
        <v>8</v>
      </c>
      <c r="AD359" s="38">
        <v>257.1161417322835</v>
      </c>
      <c r="AE359" s="38">
        <v>1.0989018827480004</v>
      </c>
    </row>
    <row r="360" spans="1:31" x14ac:dyDescent="0.25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 s="23">
        <v>361.69291338582678</v>
      </c>
      <c r="G360" s="23">
        <v>396.9094488188976</v>
      </c>
      <c r="H360" s="23">
        <v>545.12300000000005</v>
      </c>
      <c r="I360" s="23">
        <v>413.87795275590548</v>
      </c>
      <c r="J360" s="23">
        <v>539.86199999999997</v>
      </c>
      <c r="K360" s="23">
        <v>537.8937007874016</v>
      </c>
      <c r="L360" s="23">
        <v>382.3818897637795</v>
      </c>
      <c r="M360" s="23">
        <v>633.85826771653547</v>
      </c>
      <c r="N360" s="23">
        <v>288.38600000000002</v>
      </c>
      <c r="O360" s="23">
        <v>282.9724409448819</v>
      </c>
      <c r="P360" s="23">
        <v>510.39387308533912</v>
      </c>
      <c r="Q360" t="s">
        <v>8</v>
      </c>
      <c r="R360" t="s">
        <v>38</v>
      </c>
      <c r="S360" t="s">
        <v>38</v>
      </c>
      <c r="T360" t="s">
        <v>8</v>
      </c>
      <c r="U360" t="s">
        <v>48</v>
      </c>
      <c r="V360" t="s">
        <v>38</v>
      </c>
      <c r="W360" t="s">
        <v>8</v>
      </c>
      <c r="X360" t="s">
        <v>48</v>
      </c>
      <c r="Y360" t="s">
        <v>38</v>
      </c>
      <c r="Z360" t="s">
        <v>8</v>
      </c>
      <c r="AA360" t="s">
        <v>48</v>
      </c>
      <c r="AB360" s="38">
        <v>1999</v>
      </c>
      <c r="AC360" s="38" t="s">
        <v>8</v>
      </c>
      <c r="AD360" s="38">
        <v>361.69291338582678</v>
      </c>
      <c r="AE360" s="38">
        <v>1.3014909565277519</v>
      </c>
    </row>
    <row r="361" spans="1:31" x14ac:dyDescent="0.25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 s="23">
        <v>239.41437007874015</v>
      </c>
      <c r="G361" s="23">
        <v>300.45275590551182</v>
      </c>
      <c r="H361" s="23">
        <v>436.06799999999998</v>
      </c>
      <c r="I361" s="23">
        <v>433.07086614173227</v>
      </c>
      <c r="J361" s="23">
        <v>420.76799999999997</v>
      </c>
      <c r="K361" s="23">
        <v>468.50393700787401</v>
      </c>
      <c r="L361" s="23">
        <v>291.8307086614173</v>
      </c>
      <c r="M361" s="23">
        <v>482.7755905511811</v>
      </c>
      <c r="N361" s="23">
        <v>301.673</v>
      </c>
      <c r="O361" s="23">
        <v>372.04724409448818</v>
      </c>
      <c r="P361" s="23">
        <v>480.30634573304155</v>
      </c>
      <c r="Q361" t="s">
        <v>8</v>
      </c>
      <c r="R361" t="s">
        <v>38</v>
      </c>
      <c r="S361" t="s">
        <v>38</v>
      </c>
      <c r="T361" t="s">
        <v>8</v>
      </c>
      <c r="U361" t="s">
        <v>48</v>
      </c>
      <c r="V361" t="s">
        <v>38</v>
      </c>
      <c r="W361" t="s">
        <v>8</v>
      </c>
      <c r="X361" t="s">
        <v>48</v>
      </c>
      <c r="Y361" t="s">
        <v>38</v>
      </c>
      <c r="Z361" t="s">
        <v>8</v>
      </c>
      <c r="AA361" t="s">
        <v>48</v>
      </c>
      <c r="AB361" s="38">
        <v>1999</v>
      </c>
      <c r="AC361" s="38" t="s">
        <v>8</v>
      </c>
      <c r="AD361" s="38">
        <v>239.41437007874015</v>
      </c>
      <c r="AE361" s="38">
        <v>0.8614922382730843</v>
      </c>
    </row>
    <row r="362" spans="1:31" x14ac:dyDescent="0.25">
      <c r="A362">
        <v>401</v>
      </c>
      <c r="B362" t="s">
        <v>15</v>
      </c>
      <c r="C362">
        <v>1</v>
      </c>
      <c r="D362">
        <v>493817.836210999</v>
      </c>
      <c r="E362">
        <v>5181084.7781400001</v>
      </c>
      <c r="F362" s="23">
        <v>304.0255905511811</v>
      </c>
      <c r="G362" s="23">
        <v>338.10039370078738</v>
      </c>
      <c r="H362" s="23">
        <v>277.505</v>
      </c>
      <c r="I362" s="23">
        <v>306.59448818897602</v>
      </c>
      <c r="J362" s="23">
        <v>145.66900000000001</v>
      </c>
      <c r="K362" s="23">
        <v>499.01574803149606</v>
      </c>
      <c r="L362" s="23">
        <v>524.11417322834643</v>
      </c>
      <c r="M362" s="23">
        <v>147.5</v>
      </c>
      <c r="N362" s="23">
        <v>285.92500000000001</v>
      </c>
      <c r="O362" s="23">
        <v>246.06299212598424</v>
      </c>
      <c r="P362" s="23">
        <v>129.92125984251967</v>
      </c>
      <c r="Q362" t="s">
        <v>8</v>
      </c>
      <c r="R362" t="s">
        <v>38</v>
      </c>
      <c r="S362" t="s">
        <v>8</v>
      </c>
      <c r="T362" t="s">
        <v>48</v>
      </c>
      <c r="U362" t="s">
        <v>46</v>
      </c>
      <c r="V362" t="s">
        <v>8</v>
      </c>
      <c r="W362" t="s">
        <v>48</v>
      </c>
      <c r="X362" t="s">
        <v>46</v>
      </c>
      <c r="Y362" t="s">
        <v>8</v>
      </c>
      <c r="Z362" t="s">
        <v>48</v>
      </c>
      <c r="AA362" t="s">
        <v>46</v>
      </c>
      <c r="AB362" s="38">
        <v>1999</v>
      </c>
      <c r="AC362" s="38" t="s">
        <v>8</v>
      </c>
      <c r="AD362" s="38">
        <v>304.0255905511811</v>
      </c>
      <c r="AE362" s="38">
        <v>1.1427057204689868</v>
      </c>
    </row>
    <row r="363" spans="1:31" x14ac:dyDescent="0.25">
      <c r="A363">
        <v>402</v>
      </c>
      <c r="B363" t="s">
        <v>15</v>
      </c>
      <c r="C363">
        <v>2</v>
      </c>
      <c r="D363">
        <v>493849.726767999</v>
      </c>
      <c r="E363">
        <v>5181068.7437699903</v>
      </c>
      <c r="F363" s="23">
        <v>320.5462598425197</v>
      </c>
      <c r="G363" s="23">
        <v>464.82283464566927</v>
      </c>
      <c r="H363" s="23">
        <v>405.16199999999998</v>
      </c>
      <c r="I363" s="23">
        <v>468.50393700787401</v>
      </c>
      <c r="J363" s="23">
        <v>31.5</v>
      </c>
      <c r="K363" s="23">
        <v>556.10236220472439</v>
      </c>
      <c r="L363" s="23">
        <v>482.28346456692913</v>
      </c>
      <c r="N363" s="23">
        <v>359.74400000000003</v>
      </c>
      <c r="O363" s="23">
        <v>371.06299212598424</v>
      </c>
      <c r="Q363" t="s">
        <v>8</v>
      </c>
      <c r="R363" t="s">
        <v>38</v>
      </c>
      <c r="S363" t="s">
        <v>8</v>
      </c>
      <c r="T363" t="s">
        <v>48</v>
      </c>
      <c r="U363" t="s">
        <v>49</v>
      </c>
      <c r="V363" t="s">
        <v>8</v>
      </c>
      <c r="W363" t="s">
        <v>48</v>
      </c>
      <c r="X363" t="s">
        <v>49</v>
      </c>
      <c r="Y363" t="s">
        <v>8</v>
      </c>
      <c r="Z363" t="s">
        <v>48</v>
      </c>
      <c r="AA363" t="s">
        <v>49</v>
      </c>
      <c r="AB363" s="38">
        <v>1999</v>
      </c>
      <c r="AC363" s="38" t="s">
        <v>8</v>
      </c>
      <c r="AD363" s="38">
        <v>320.5462598425197</v>
      </c>
      <c r="AE363" s="38">
        <v>1.2604985098889192</v>
      </c>
    </row>
    <row r="364" spans="1:31" x14ac:dyDescent="0.25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 s="23">
        <v>299.02066929133861</v>
      </c>
      <c r="G364" s="23">
        <v>364.18307086614169</v>
      </c>
      <c r="H364" s="23">
        <v>567.66200000000003</v>
      </c>
      <c r="I364" s="23">
        <v>451.27952755905511</v>
      </c>
      <c r="J364" s="23">
        <v>364.66500000000002</v>
      </c>
      <c r="L364" s="23">
        <v>328.74015748031496</v>
      </c>
      <c r="M364" s="23">
        <v>454.23228346456693</v>
      </c>
      <c r="N364" s="23">
        <v>91</v>
      </c>
      <c r="O364" s="23">
        <v>180.61023622047244</v>
      </c>
      <c r="P364" s="23">
        <v>519.14660831509843</v>
      </c>
      <c r="Q364" t="s">
        <v>8</v>
      </c>
      <c r="R364" t="s">
        <v>38</v>
      </c>
      <c r="S364" t="s">
        <v>45</v>
      </c>
      <c r="T364" t="s">
        <v>8</v>
      </c>
      <c r="U364" t="s">
        <v>48</v>
      </c>
      <c r="V364" t="s">
        <v>49</v>
      </c>
      <c r="W364" t="s">
        <v>8</v>
      </c>
      <c r="X364" t="s">
        <v>48</v>
      </c>
      <c r="Y364" t="s">
        <v>92</v>
      </c>
      <c r="Z364" t="s">
        <v>8</v>
      </c>
      <c r="AA364" t="s">
        <v>48</v>
      </c>
      <c r="AB364" s="38">
        <v>1999</v>
      </c>
      <c r="AC364" s="38" t="s">
        <v>8</v>
      </c>
      <c r="AD364" s="38">
        <v>299.02066929133861</v>
      </c>
      <c r="AE364" s="38">
        <v>1.1119299049937974</v>
      </c>
    </row>
    <row r="365" spans="1:31" x14ac:dyDescent="0.25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 s="23">
        <v>217.16535433070865</v>
      </c>
      <c r="G365" s="23">
        <v>477.47047244094489</v>
      </c>
      <c r="I365" s="23">
        <v>303.64173228346453</v>
      </c>
      <c r="J365" s="23">
        <v>409.94099999999997</v>
      </c>
      <c r="K365" s="23">
        <v>250</v>
      </c>
      <c r="L365" s="23">
        <v>289.86220472440942</v>
      </c>
      <c r="M365" s="23">
        <v>536.90944881889766</v>
      </c>
      <c r="N365" s="23">
        <v>206.20099999999999</v>
      </c>
      <c r="O365" s="23">
        <v>173.72047244094489</v>
      </c>
      <c r="P365" s="23">
        <v>520.78774617067836</v>
      </c>
      <c r="Q365" t="s">
        <v>8</v>
      </c>
      <c r="R365" t="s">
        <v>38</v>
      </c>
      <c r="S365" t="s">
        <v>50</v>
      </c>
      <c r="T365" t="s">
        <v>8</v>
      </c>
      <c r="U365" t="s">
        <v>48</v>
      </c>
      <c r="V365" t="s">
        <v>50</v>
      </c>
      <c r="W365" t="s">
        <v>8</v>
      </c>
      <c r="X365" t="s">
        <v>48</v>
      </c>
      <c r="Y365" t="s">
        <v>46</v>
      </c>
      <c r="Z365" t="s">
        <v>8</v>
      </c>
      <c r="AA365" t="s">
        <v>48</v>
      </c>
      <c r="AB365" s="38">
        <v>1999</v>
      </c>
      <c r="AC365" s="38" t="s">
        <v>8</v>
      </c>
      <c r="AD365" s="38">
        <v>217.16535433070865</v>
      </c>
      <c r="AE365" s="38">
        <v>0.92612306493039231</v>
      </c>
    </row>
    <row r="366" spans="1:31" x14ac:dyDescent="0.25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 s="23">
        <v>274.24704724409446</v>
      </c>
      <c r="G366" s="23">
        <v>576.87992125984249</v>
      </c>
      <c r="I366" s="23">
        <v>383.85826771653541</v>
      </c>
      <c r="J366" s="23">
        <v>297.73599999999999</v>
      </c>
      <c r="L366" s="23">
        <v>238.18897637795274</v>
      </c>
      <c r="M366" s="23">
        <v>495.57086614173227</v>
      </c>
      <c r="O366" s="23">
        <v>82.677165354330711</v>
      </c>
      <c r="P366" s="23">
        <v>374.72647702406999</v>
      </c>
      <c r="Q366" t="s">
        <v>8</v>
      </c>
      <c r="R366" t="s">
        <v>38</v>
      </c>
      <c r="T366" t="s">
        <v>8</v>
      </c>
      <c r="U366" t="s">
        <v>48</v>
      </c>
      <c r="V366" t="s">
        <v>46</v>
      </c>
      <c r="W366" t="s">
        <v>8</v>
      </c>
      <c r="X366" t="s">
        <v>48</v>
      </c>
      <c r="Z366" t="s">
        <v>50</v>
      </c>
      <c r="AA366" t="s">
        <v>48</v>
      </c>
      <c r="AB366" s="38">
        <v>1999</v>
      </c>
      <c r="AC366" s="38" t="s">
        <v>8</v>
      </c>
      <c r="AD366" s="38">
        <v>274.24704724409446</v>
      </c>
      <c r="AE366" s="38">
        <v>1.1721185395991616</v>
      </c>
    </row>
    <row r="367" spans="1:31" x14ac:dyDescent="0.25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 s="23">
        <v>308.49409448818898</v>
      </c>
      <c r="G367" s="23">
        <v>432.83464566929132</v>
      </c>
      <c r="H367" s="23">
        <v>160.89500000000001</v>
      </c>
      <c r="I367" s="23">
        <v>498.52362204724409</v>
      </c>
      <c r="J367" s="23">
        <v>433.56299999999999</v>
      </c>
      <c r="K367" s="23">
        <v>228.5</v>
      </c>
      <c r="L367" s="23">
        <v>345.96456692913387</v>
      </c>
      <c r="M367" s="23">
        <v>472.93307086614175</v>
      </c>
      <c r="N367" s="23">
        <v>139.5</v>
      </c>
      <c r="O367" s="23">
        <v>156.49606299212599</v>
      </c>
      <c r="P367" s="23">
        <v>544.31072210065645</v>
      </c>
      <c r="Q367" t="s">
        <v>8</v>
      </c>
      <c r="R367" t="s">
        <v>38</v>
      </c>
      <c r="S367" t="s">
        <v>47</v>
      </c>
      <c r="T367" t="s">
        <v>8</v>
      </c>
      <c r="U367" t="s">
        <v>48</v>
      </c>
      <c r="V367" t="s">
        <v>47</v>
      </c>
      <c r="W367" t="s">
        <v>8</v>
      </c>
      <c r="X367" t="s">
        <v>48</v>
      </c>
      <c r="Y367" t="s">
        <v>47</v>
      </c>
      <c r="Z367" t="s">
        <v>8</v>
      </c>
      <c r="AA367" t="s">
        <v>48</v>
      </c>
      <c r="AB367" s="38">
        <v>1999</v>
      </c>
      <c r="AC367" s="38" t="s">
        <v>8</v>
      </c>
      <c r="AD367" s="38">
        <v>308.49409448818898</v>
      </c>
      <c r="AE367" s="38">
        <v>1.1832603933567836</v>
      </c>
    </row>
    <row r="368" spans="1:31" x14ac:dyDescent="0.25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K368" s="23">
        <v>514.763779527559</v>
      </c>
      <c r="L368" s="23">
        <v>486.71259842519686</v>
      </c>
      <c r="O368" s="23">
        <v>370.0787401574803</v>
      </c>
      <c r="U368" t="s">
        <v>48</v>
      </c>
      <c r="V368" t="s">
        <v>38</v>
      </c>
      <c r="W368" t="s">
        <v>8</v>
      </c>
      <c r="X368" t="s">
        <v>48</v>
      </c>
      <c r="Y368" t="s">
        <v>38</v>
      </c>
      <c r="Z368" t="s">
        <v>8</v>
      </c>
      <c r="AA368" t="s">
        <v>48</v>
      </c>
      <c r="AB368" s="38">
        <v>1999</v>
      </c>
    </row>
    <row r="369" spans="1:31" x14ac:dyDescent="0.25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L369" s="23">
        <v>434.54724409448818</v>
      </c>
      <c r="O369" s="23">
        <v>503.44488188976379</v>
      </c>
      <c r="U369" t="s">
        <v>48</v>
      </c>
      <c r="V369" t="s">
        <v>38</v>
      </c>
      <c r="W369" t="s">
        <v>8</v>
      </c>
      <c r="X369" t="s">
        <v>48</v>
      </c>
      <c r="Y369" t="s">
        <v>38</v>
      </c>
      <c r="Z369" t="s">
        <v>8</v>
      </c>
      <c r="AA369" t="s">
        <v>48</v>
      </c>
      <c r="AB369" s="38">
        <v>1999</v>
      </c>
    </row>
    <row r="370" spans="1:31" x14ac:dyDescent="0.25">
      <c r="A370">
        <v>425</v>
      </c>
      <c r="B370" t="s">
        <v>15</v>
      </c>
      <c r="C370">
        <v>1</v>
      </c>
      <c r="D370">
        <v>493841.59178900003</v>
      </c>
      <c r="E370">
        <v>5181100.5330800004</v>
      </c>
      <c r="H370" s="23">
        <v>804.47299999999996</v>
      </c>
      <c r="J370" s="23">
        <v>103.839</v>
      </c>
      <c r="K370" s="23">
        <v>486.22047244094489</v>
      </c>
      <c r="L370" s="23">
        <v>492.61811023622045</v>
      </c>
      <c r="M370" s="23">
        <v>162</v>
      </c>
      <c r="N370" s="23">
        <v>362.20499999999998</v>
      </c>
      <c r="O370" s="23">
        <v>169.78346456692913</v>
      </c>
      <c r="S370" t="s">
        <v>8</v>
      </c>
      <c r="T370" t="s">
        <v>48</v>
      </c>
      <c r="U370" t="s">
        <v>46</v>
      </c>
      <c r="V370" t="s">
        <v>8</v>
      </c>
      <c r="W370" t="s">
        <v>48</v>
      </c>
      <c r="X370" t="s">
        <v>46</v>
      </c>
      <c r="Y370" t="s">
        <v>8</v>
      </c>
      <c r="Z370" t="s">
        <v>48</v>
      </c>
      <c r="AA370" t="s">
        <v>46</v>
      </c>
      <c r="AB370" s="38">
        <v>1999</v>
      </c>
    </row>
    <row r="371" spans="1:31" x14ac:dyDescent="0.25">
      <c r="AB371" s="38">
        <v>2000</v>
      </c>
      <c r="AC371" s="38" t="s">
        <v>38</v>
      </c>
      <c r="AD371" s="38">
        <v>446.94881889763781</v>
      </c>
      <c r="AE371" s="38">
        <v>0.91062146124215515</v>
      </c>
    </row>
    <row r="372" spans="1:31" x14ac:dyDescent="0.25">
      <c r="AB372" s="38">
        <v>2000</v>
      </c>
      <c r="AC372" s="38" t="s">
        <v>38</v>
      </c>
      <c r="AD372" s="38">
        <v>335.7775590551181</v>
      </c>
      <c r="AE372" s="38">
        <v>0.69239582350248963</v>
      </c>
    </row>
    <row r="373" spans="1:31" x14ac:dyDescent="0.25">
      <c r="AB373" s="38">
        <v>2000</v>
      </c>
      <c r="AC373" s="38" t="s">
        <v>38</v>
      </c>
      <c r="AD373" s="38">
        <v>548.86811023622045</v>
      </c>
      <c r="AE373" s="38">
        <v>1.1318028168728225</v>
      </c>
    </row>
    <row r="374" spans="1:31" x14ac:dyDescent="0.25">
      <c r="AB374" s="38">
        <v>2000</v>
      </c>
      <c r="AC374" s="38" t="s">
        <v>38</v>
      </c>
      <c r="AD374" s="38">
        <v>519.88188976377955</v>
      </c>
      <c r="AE374" s="38">
        <v>1.0900450180868346</v>
      </c>
    </row>
    <row r="375" spans="1:31" x14ac:dyDescent="0.25">
      <c r="AB375" s="38">
        <v>2000</v>
      </c>
      <c r="AC375" s="38" t="s">
        <v>38</v>
      </c>
      <c r="AD375" s="38">
        <v>588.92716535433067</v>
      </c>
      <c r="AE375" s="38">
        <v>1.2780420513961503</v>
      </c>
    </row>
    <row r="376" spans="1:31" x14ac:dyDescent="0.25">
      <c r="AB376" s="38">
        <v>2000</v>
      </c>
      <c r="AC376" s="38" t="s">
        <v>38</v>
      </c>
      <c r="AD376" s="38">
        <v>462.25393700787401</v>
      </c>
      <c r="AE376" s="38">
        <v>0.99522501077198011</v>
      </c>
    </row>
    <row r="377" spans="1:31" x14ac:dyDescent="0.25">
      <c r="AB377" s="38">
        <v>2000</v>
      </c>
      <c r="AC377" s="38" t="s">
        <v>38</v>
      </c>
      <c r="AD377" s="38">
        <v>529.62598425196848</v>
      </c>
      <c r="AE377" s="38">
        <v>1.1074968542868238</v>
      </c>
    </row>
    <row r="378" spans="1:31" x14ac:dyDescent="0.25">
      <c r="AB378" s="38">
        <v>2000</v>
      </c>
      <c r="AC378" s="38" t="s">
        <v>38</v>
      </c>
      <c r="AD378" s="38">
        <v>348.52362204724409</v>
      </c>
      <c r="AE378" s="38">
        <v>0.72879508660651238</v>
      </c>
    </row>
    <row r="379" spans="1:31" x14ac:dyDescent="0.25">
      <c r="AB379" s="38">
        <v>2000</v>
      </c>
      <c r="AC379" s="38" t="s">
        <v>38</v>
      </c>
      <c r="AD379" s="38">
        <v>497.04724409448818</v>
      </c>
      <c r="AE379" s="38">
        <v>1.0429399547973301</v>
      </c>
    </row>
    <row r="380" spans="1:31" x14ac:dyDescent="0.25">
      <c r="AB380" s="38">
        <v>2000</v>
      </c>
      <c r="AC380" s="38" t="s">
        <v>38</v>
      </c>
      <c r="AD380" s="38">
        <v>483.42519685039372</v>
      </c>
      <c r="AE380" s="38">
        <v>0.99199192123201241</v>
      </c>
    </row>
    <row r="381" spans="1:31" x14ac:dyDescent="0.25">
      <c r="AB381" s="38">
        <v>2000</v>
      </c>
      <c r="AC381" s="38" t="s">
        <v>38</v>
      </c>
      <c r="AD381" s="38">
        <v>528.3562992125984</v>
      </c>
      <c r="AE381" s="38">
        <v>1.1082403738108277</v>
      </c>
    </row>
    <row r="382" spans="1:31" x14ac:dyDescent="0.25">
      <c r="AB382" s="38">
        <v>2000</v>
      </c>
      <c r="AC382" s="38" t="s">
        <v>38</v>
      </c>
      <c r="AD382" s="38">
        <v>437.75590551181102</v>
      </c>
      <c r="AE382" s="38">
        <v>0.91820381262663464</v>
      </c>
    </row>
    <row r="383" spans="1:31" x14ac:dyDescent="0.25">
      <c r="AB383" s="38">
        <v>2000</v>
      </c>
      <c r="AC383" s="38" t="s">
        <v>38</v>
      </c>
      <c r="AD383" s="38">
        <v>286.32874015748035</v>
      </c>
      <c r="AE383" s="38">
        <v>0.62652435548235896</v>
      </c>
    </row>
    <row r="384" spans="1:31" x14ac:dyDescent="0.25">
      <c r="AB384" s="38">
        <v>2000</v>
      </c>
      <c r="AC384" s="38" t="s">
        <v>38</v>
      </c>
      <c r="AD384" s="38">
        <v>380.62007874015745</v>
      </c>
      <c r="AE384" s="38">
        <v>0.77374084453686787</v>
      </c>
    </row>
    <row r="385" spans="28:31" x14ac:dyDescent="0.25">
      <c r="AB385" s="38">
        <v>2000</v>
      </c>
      <c r="AC385" s="38" t="s">
        <v>38</v>
      </c>
      <c r="AD385" s="38">
        <v>337.16535433070868</v>
      </c>
      <c r="AE385" s="38">
        <v>0.68540421428085518</v>
      </c>
    </row>
    <row r="386" spans="28:31" x14ac:dyDescent="0.25">
      <c r="AB386" s="38">
        <v>2000</v>
      </c>
      <c r="AC386" s="38" t="s">
        <v>38</v>
      </c>
      <c r="AD386" s="38">
        <v>322.39173228346459</v>
      </c>
    </row>
    <row r="387" spans="28:31" x14ac:dyDescent="0.25">
      <c r="AB387" s="38">
        <v>2000</v>
      </c>
      <c r="AC387" s="38" t="s">
        <v>38</v>
      </c>
      <c r="AD387" s="38">
        <v>501.87007874015745</v>
      </c>
      <c r="AE387" s="38">
        <v>1.0546563938156055</v>
      </c>
    </row>
    <row r="388" spans="28:31" x14ac:dyDescent="0.25">
      <c r="AB388" s="38">
        <v>2000</v>
      </c>
      <c r="AC388" s="38" t="s">
        <v>38</v>
      </c>
      <c r="AD388" s="38">
        <v>511.61417322834643</v>
      </c>
      <c r="AE388" s="38">
        <v>0.94993558055172256</v>
      </c>
    </row>
    <row r="389" spans="28:31" x14ac:dyDescent="0.25">
      <c r="AB389" s="38">
        <v>2000</v>
      </c>
      <c r="AC389" s="38" t="s">
        <v>38</v>
      </c>
      <c r="AD389" s="38">
        <v>515.89566929133855</v>
      </c>
      <c r="AE389" s="38">
        <v>1.0720191903136831</v>
      </c>
    </row>
    <row r="390" spans="28:31" x14ac:dyDescent="0.25">
      <c r="AB390" s="38">
        <v>2000</v>
      </c>
      <c r="AC390" s="38" t="s">
        <v>38</v>
      </c>
      <c r="AD390" s="38">
        <v>396.99803149606299</v>
      </c>
      <c r="AE390" s="38">
        <v>0.82495266700948977</v>
      </c>
    </row>
    <row r="391" spans="28:31" x14ac:dyDescent="0.25">
      <c r="AB391" s="38">
        <v>2000</v>
      </c>
      <c r="AC391" s="38" t="s">
        <v>38</v>
      </c>
      <c r="AD391" s="38">
        <v>470.2755905511811</v>
      </c>
      <c r="AE391" s="38">
        <v>1.0196184433284492</v>
      </c>
    </row>
    <row r="392" spans="28:31" x14ac:dyDescent="0.25">
      <c r="AB392" s="38">
        <v>2000</v>
      </c>
      <c r="AC392" s="38" t="s">
        <v>38</v>
      </c>
      <c r="AD392" s="38">
        <v>482.92322834645665</v>
      </c>
      <c r="AE392" s="38">
        <v>0.98391636194332388</v>
      </c>
    </row>
    <row r="393" spans="28:31" x14ac:dyDescent="0.25">
      <c r="AB393" s="38">
        <v>2000</v>
      </c>
      <c r="AC393" s="38" t="s">
        <v>38</v>
      </c>
      <c r="AD393" s="38">
        <v>416.38779527559058</v>
      </c>
      <c r="AE393" s="38">
        <v>0.84835588896387093</v>
      </c>
    </row>
    <row r="394" spans="28:31" x14ac:dyDescent="0.25">
      <c r="AB394" s="38">
        <v>2000</v>
      </c>
      <c r="AC394" s="38" t="s">
        <v>38</v>
      </c>
      <c r="AD394" s="38">
        <v>542.71653543307082</v>
      </c>
      <c r="AE394" s="38">
        <v>1.1191178574799143</v>
      </c>
    </row>
    <row r="395" spans="28:31" x14ac:dyDescent="0.25">
      <c r="AB395" s="38">
        <v>2000</v>
      </c>
      <c r="AC395" s="38" t="s">
        <v>38</v>
      </c>
      <c r="AD395" s="38">
        <v>549.6062992125984</v>
      </c>
      <c r="AE395" s="38">
        <v>1.1523686825060362</v>
      </c>
    </row>
    <row r="396" spans="28:31" x14ac:dyDescent="0.25">
      <c r="AB396" s="38">
        <v>2000</v>
      </c>
      <c r="AC396" s="38" t="s">
        <v>38</v>
      </c>
      <c r="AD396" s="38">
        <v>542.66732283464569</v>
      </c>
      <c r="AE396" s="38">
        <v>1.1776526866169759</v>
      </c>
    </row>
    <row r="397" spans="28:31" x14ac:dyDescent="0.25">
      <c r="AB397" s="38">
        <v>2000</v>
      </c>
      <c r="AC397" s="38" t="s">
        <v>38</v>
      </c>
      <c r="AD397" s="38">
        <v>617.51968503937007</v>
      </c>
      <c r="AE397" s="38">
        <v>1.3295095747010335</v>
      </c>
    </row>
    <row r="398" spans="28:31" x14ac:dyDescent="0.25">
      <c r="AB398" s="38">
        <v>2000</v>
      </c>
      <c r="AC398" s="38" t="s">
        <v>38</v>
      </c>
      <c r="AD398" s="38">
        <v>542.47047244094483</v>
      </c>
      <c r="AE398" s="38">
        <v>1.1343558655271937</v>
      </c>
    </row>
    <row r="399" spans="28:31" x14ac:dyDescent="0.25">
      <c r="AB399" s="38">
        <v>2000</v>
      </c>
      <c r="AC399" s="38" t="s">
        <v>38</v>
      </c>
      <c r="AD399" s="38">
        <v>501.57480314960634</v>
      </c>
      <c r="AE399" s="38">
        <v>1.0488392435319931</v>
      </c>
    </row>
    <row r="400" spans="28:31" x14ac:dyDescent="0.25">
      <c r="AB400" s="38">
        <v>2000</v>
      </c>
      <c r="AC400" s="38" t="s">
        <v>38</v>
      </c>
      <c r="AD400" s="38">
        <v>531.10236220472439</v>
      </c>
      <c r="AE400" s="38">
        <v>1.1143968309081966</v>
      </c>
    </row>
    <row r="401" spans="28:31" x14ac:dyDescent="0.25">
      <c r="AB401" s="38">
        <v>2000</v>
      </c>
      <c r="AC401" s="38" t="s">
        <v>38</v>
      </c>
      <c r="AD401" s="38">
        <v>577.07677165354323</v>
      </c>
      <c r="AE401" s="38">
        <v>1.1841656147437516</v>
      </c>
    </row>
    <row r="402" spans="28:31" x14ac:dyDescent="0.25">
      <c r="AB402" s="38">
        <v>2000</v>
      </c>
      <c r="AC402" s="38" t="s">
        <v>38</v>
      </c>
      <c r="AD402" s="38">
        <v>530.81692913385825</v>
      </c>
      <c r="AE402" s="38">
        <v>1.1134016057821527</v>
      </c>
    </row>
    <row r="403" spans="28:31" x14ac:dyDescent="0.25">
      <c r="AB403" s="38">
        <v>2000</v>
      </c>
      <c r="AC403" s="38" t="s">
        <v>38</v>
      </c>
      <c r="AD403" s="38">
        <v>375.74803149606299</v>
      </c>
      <c r="AE403" s="38">
        <v>0.78814076694924007</v>
      </c>
    </row>
    <row r="404" spans="28:31" x14ac:dyDescent="0.25">
      <c r="AB404" s="38">
        <v>2000</v>
      </c>
      <c r="AC404" s="38" t="s">
        <v>38</v>
      </c>
      <c r="AD404" s="38">
        <v>483.03149606299212</v>
      </c>
      <c r="AE404" s="38">
        <v>1.0569354532210045</v>
      </c>
    </row>
    <row r="405" spans="28:31" x14ac:dyDescent="0.25">
      <c r="AB405" s="38">
        <v>2000</v>
      </c>
      <c r="AC405" s="38" t="s">
        <v>38</v>
      </c>
      <c r="AD405" s="38">
        <v>435.54133858267716</v>
      </c>
      <c r="AE405" s="38">
        <v>0.88973349402777302</v>
      </c>
    </row>
    <row r="406" spans="28:31" x14ac:dyDescent="0.25">
      <c r="AB406" s="38">
        <v>2000</v>
      </c>
      <c r="AC406" s="38" t="s">
        <v>38</v>
      </c>
      <c r="AD406" s="38">
        <v>596.31889763779532</v>
      </c>
      <c r="AE406" s="38">
        <v>1.218173453010478</v>
      </c>
    </row>
    <row r="407" spans="28:31" x14ac:dyDescent="0.25">
      <c r="AB407" s="38">
        <v>2000</v>
      </c>
      <c r="AE407" s="38">
        <v>0</v>
      </c>
    </row>
    <row r="408" spans="28:31" x14ac:dyDescent="0.25">
      <c r="AB408" s="38">
        <v>2000</v>
      </c>
      <c r="AC408" s="38" t="s">
        <v>38</v>
      </c>
      <c r="AD408" s="38">
        <v>473.68110236220468</v>
      </c>
      <c r="AE408" s="38">
        <v>1.0157102041139363</v>
      </c>
    </row>
    <row r="409" spans="28:31" x14ac:dyDescent="0.25">
      <c r="AB409" s="38">
        <v>2000</v>
      </c>
    </row>
    <row r="410" spans="28:31" x14ac:dyDescent="0.25">
      <c r="AB410" s="38">
        <v>2000</v>
      </c>
    </row>
    <row r="411" spans="28:31" x14ac:dyDescent="0.25">
      <c r="AB411" s="38">
        <v>2000</v>
      </c>
      <c r="AC411" s="38" t="s">
        <v>38</v>
      </c>
      <c r="AD411" s="38">
        <v>580.90551181102364</v>
      </c>
      <c r="AE411" s="38">
        <v>1.2546405001401091</v>
      </c>
    </row>
    <row r="412" spans="28:31" x14ac:dyDescent="0.25">
      <c r="AB412" s="38">
        <v>2000</v>
      </c>
      <c r="AC412" s="38" t="s">
        <v>38</v>
      </c>
      <c r="AD412" s="38">
        <v>646.85039370078744</v>
      </c>
      <c r="AE412" s="38">
        <v>1.2010343661765912</v>
      </c>
    </row>
    <row r="413" spans="28:31" x14ac:dyDescent="0.25">
      <c r="AB413" s="38">
        <v>2000</v>
      </c>
      <c r="AC413" s="38" t="s">
        <v>38</v>
      </c>
      <c r="AD413" s="38">
        <v>596.70275590551182</v>
      </c>
      <c r="AE413" s="38">
        <v>1.107923135262566</v>
      </c>
    </row>
    <row r="414" spans="28:31" x14ac:dyDescent="0.25">
      <c r="AB414" s="38">
        <v>2000</v>
      </c>
      <c r="AC414" s="38" t="s">
        <v>38</v>
      </c>
      <c r="AD414" s="38">
        <v>431.00393700787401</v>
      </c>
      <c r="AE414" s="38">
        <v>0.89561614697770064</v>
      </c>
    </row>
    <row r="415" spans="28:31" x14ac:dyDescent="0.25">
      <c r="AB415" s="38">
        <v>2000</v>
      </c>
      <c r="AC415" s="38" t="s">
        <v>38</v>
      </c>
      <c r="AD415" s="38">
        <v>414.71456692913387</v>
      </c>
      <c r="AE415" s="38">
        <v>0.8991549415999206</v>
      </c>
    </row>
    <row r="416" spans="28:31" x14ac:dyDescent="0.25">
      <c r="AB416" s="38">
        <v>2000</v>
      </c>
      <c r="AC416" s="38" t="s">
        <v>38</v>
      </c>
      <c r="AD416" s="38">
        <v>377.11614173228344</v>
      </c>
      <c r="AE416" s="38">
        <v>0.81763668179425542</v>
      </c>
    </row>
    <row r="417" spans="28:31" x14ac:dyDescent="0.25">
      <c r="AB417" s="38">
        <v>2000</v>
      </c>
      <c r="AC417" s="38" t="s">
        <v>38</v>
      </c>
      <c r="AD417" s="38">
        <v>600.68897637795271</v>
      </c>
      <c r="AE417" s="38">
        <v>1.2238543884520749</v>
      </c>
    </row>
    <row r="418" spans="28:31" x14ac:dyDescent="0.25">
      <c r="AB418" s="38">
        <v>2000</v>
      </c>
      <c r="AC418" s="38" t="s">
        <v>38</v>
      </c>
      <c r="AD418" s="38">
        <v>648.47440944881896</v>
      </c>
      <c r="AE418" s="38">
        <v>1.3371976793627887</v>
      </c>
    </row>
    <row r="419" spans="28:31" x14ac:dyDescent="0.25">
      <c r="AB419" s="38">
        <v>2000</v>
      </c>
      <c r="AC419" s="38" t="s">
        <v>38</v>
      </c>
      <c r="AD419" s="38">
        <v>590.20669291338584</v>
      </c>
      <c r="AE419" s="38">
        <v>1.2374962042706745</v>
      </c>
    </row>
    <row r="420" spans="28:31" x14ac:dyDescent="0.25">
      <c r="AB420" s="38">
        <v>2000</v>
      </c>
      <c r="AC420" s="38" t="s">
        <v>38</v>
      </c>
      <c r="AD420" s="38">
        <v>527.80511811023621</v>
      </c>
      <c r="AE420" s="38">
        <v>1.1453999332517517</v>
      </c>
    </row>
    <row r="421" spans="28:31" x14ac:dyDescent="0.25">
      <c r="AB421" s="38">
        <v>2000</v>
      </c>
      <c r="AC421" s="38" t="s">
        <v>38</v>
      </c>
      <c r="AD421" s="38">
        <v>624.4586614173229</v>
      </c>
      <c r="AE421" s="38">
        <v>1.3444490750224269</v>
      </c>
    </row>
    <row r="422" spans="28:31" x14ac:dyDescent="0.25">
      <c r="AB422" s="38">
        <v>2000</v>
      </c>
      <c r="AC422" s="38" t="s">
        <v>38</v>
      </c>
      <c r="AD422" s="38">
        <v>504.08464566929132</v>
      </c>
      <c r="AE422" s="38">
        <v>1.0852858283122955</v>
      </c>
    </row>
    <row r="423" spans="28:31" x14ac:dyDescent="0.25">
      <c r="AB423" s="38">
        <v>2000</v>
      </c>
      <c r="AC423" s="38" t="s">
        <v>38</v>
      </c>
      <c r="AD423" s="38">
        <v>503.34645669291336</v>
      </c>
      <c r="AE423" s="38">
        <v>1.0525439347375611</v>
      </c>
    </row>
    <row r="424" spans="28:31" x14ac:dyDescent="0.25">
      <c r="AB424" s="38">
        <v>2000</v>
      </c>
      <c r="AC424" s="38" t="s">
        <v>38</v>
      </c>
      <c r="AD424" s="38">
        <v>590.61023622047242</v>
      </c>
      <c r="AE424" s="38">
        <v>1.2392604936152196</v>
      </c>
    </row>
    <row r="425" spans="28:31" x14ac:dyDescent="0.25">
      <c r="AB425" s="38">
        <v>2000</v>
      </c>
      <c r="AC425" s="38" t="s">
        <v>38</v>
      </c>
      <c r="AD425" s="38">
        <v>476.19094488188978</v>
      </c>
      <c r="AE425" s="38">
        <v>0.97714718505427944</v>
      </c>
    </row>
    <row r="426" spans="28:31" x14ac:dyDescent="0.25">
      <c r="AB426" s="38">
        <v>2000</v>
      </c>
      <c r="AC426" s="38" t="s">
        <v>38</v>
      </c>
      <c r="AD426" s="38">
        <v>527.51968503937007</v>
      </c>
      <c r="AE426" s="38">
        <v>1.0824741226962891</v>
      </c>
    </row>
    <row r="427" spans="28:31" x14ac:dyDescent="0.25">
      <c r="AB427" s="38">
        <v>2000</v>
      </c>
      <c r="AC427" s="38" t="s">
        <v>38</v>
      </c>
      <c r="AD427" s="38">
        <v>494.64566929133861</v>
      </c>
      <c r="AE427" s="38">
        <v>1.0375314958036728</v>
      </c>
    </row>
    <row r="428" spans="28:31" x14ac:dyDescent="0.25">
      <c r="AB428" s="38">
        <v>2000</v>
      </c>
      <c r="AC428" s="38" t="s">
        <v>38</v>
      </c>
      <c r="AD428" s="38">
        <v>487.01771653543307</v>
      </c>
      <c r="AE428" s="38">
        <v>1.0656578197250901</v>
      </c>
    </row>
    <row r="429" spans="28:31" x14ac:dyDescent="0.25">
      <c r="AB429" s="38">
        <v>2000</v>
      </c>
      <c r="AC429" s="38" t="s">
        <v>38</v>
      </c>
      <c r="AD429" s="38">
        <v>419.49803149606299</v>
      </c>
      <c r="AE429" s="38">
        <v>0.85695987093981418</v>
      </c>
    </row>
    <row r="430" spans="28:31" x14ac:dyDescent="0.25">
      <c r="AB430" s="38">
        <v>2000</v>
      </c>
      <c r="AC430" s="38" t="s">
        <v>38</v>
      </c>
      <c r="AD430" s="38">
        <v>628.70078740157476</v>
      </c>
      <c r="AE430" s="38">
        <v>1.284323894703352</v>
      </c>
    </row>
    <row r="431" spans="28:31" x14ac:dyDescent="0.25">
      <c r="AB431" s="38">
        <v>2000</v>
      </c>
    </row>
    <row r="432" spans="28:31" x14ac:dyDescent="0.25">
      <c r="AB432" s="38">
        <v>2000</v>
      </c>
      <c r="AC432" s="38" t="s">
        <v>38</v>
      </c>
      <c r="AD432" s="38">
        <v>526.13188976377944</v>
      </c>
      <c r="AE432" s="38">
        <v>1.0695435040396748</v>
      </c>
    </row>
    <row r="433" spans="28:31" x14ac:dyDescent="0.25">
      <c r="AB433" s="38">
        <v>2000</v>
      </c>
      <c r="AC433" s="38" t="s">
        <v>38</v>
      </c>
      <c r="AD433" s="38">
        <v>585.18700787401565</v>
      </c>
      <c r="AE433" s="38">
        <v>1.2548113324521897</v>
      </c>
    </row>
    <row r="434" spans="28:31" x14ac:dyDescent="0.25">
      <c r="AB434" s="38">
        <v>2000</v>
      </c>
      <c r="AC434" s="38" t="s">
        <v>38</v>
      </c>
      <c r="AD434" s="38">
        <v>477.75590551181102</v>
      </c>
      <c r="AE434" s="38">
        <v>1.0039815916024613</v>
      </c>
    </row>
    <row r="435" spans="28:31" x14ac:dyDescent="0.25">
      <c r="AB435" s="38">
        <v>2000</v>
      </c>
      <c r="AC435" s="38" t="s">
        <v>38</v>
      </c>
      <c r="AD435" s="38">
        <v>371.25984251968504</v>
      </c>
      <c r="AE435" s="38">
        <v>0.80184750364766022</v>
      </c>
    </row>
    <row r="436" spans="28:31" x14ac:dyDescent="0.25">
      <c r="AB436" s="38">
        <v>2000</v>
      </c>
      <c r="AC436" s="38" t="s">
        <v>38</v>
      </c>
      <c r="AD436" s="38">
        <v>501.96850393700788</v>
      </c>
      <c r="AE436" s="38">
        <v>1.0841522451227645</v>
      </c>
    </row>
    <row r="437" spans="28:31" x14ac:dyDescent="0.25">
      <c r="AB437" s="38">
        <v>2000</v>
      </c>
      <c r="AC437" s="38" t="s">
        <v>38</v>
      </c>
      <c r="AD437" s="38">
        <v>560.28543307086613</v>
      </c>
      <c r="AE437" s="38">
        <v>1.2101052265414385</v>
      </c>
    </row>
    <row r="438" spans="28:31" x14ac:dyDescent="0.25">
      <c r="AB438" s="38">
        <v>2000</v>
      </c>
      <c r="AC438" s="38" t="s">
        <v>38</v>
      </c>
      <c r="AD438" s="38">
        <v>517.12598425196848</v>
      </c>
      <c r="AE438" s="38">
        <v>0.96016959219291087</v>
      </c>
    </row>
    <row r="439" spans="28:31" x14ac:dyDescent="0.25">
      <c r="AB439" s="38">
        <v>2000</v>
      </c>
      <c r="AC439" s="38" t="s">
        <v>38</v>
      </c>
      <c r="AD439" s="38">
        <v>456.59448818897636</v>
      </c>
      <c r="AE439" s="38">
        <v>0.94879271656304021</v>
      </c>
    </row>
    <row r="440" spans="28:31" x14ac:dyDescent="0.25">
      <c r="AB440" s="38">
        <v>2000</v>
      </c>
      <c r="AC440" s="38" t="s">
        <v>38</v>
      </c>
      <c r="AD440" s="38">
        <v>399.36023622047242</v>
      </c>
      <c r="AE440" s="38">
        <v>0.82986127343275184</v>
      </c>
    </row>
    <row r="441" spans="28:31" x14ac:dyDescent="0.25">
      <c r="AB441" s="38">
        <v>2000</v>
      </c>
      <c r="AC441" s="38" t="s">
        <v>38</v>
      </c>
      <c r="AD441" s="38">
        <v>537.8937007874016</v>
      </c>
      <c r="AE441" s="38">
        <v>1.166223271827119</v>
      </c>
    </row>
    <row r="442" spans="28:31" x14ac:dyDescent="0.25">
      <c r="AB442" s="38">
        <v>2000</v>
      </c>
      <c r="AC442" s="38" t="s">
        <v>38</v>
      </c>
      <c r="AD442" s="38">
        <v>547.04724409448818</v>
      </c>
      <c r="AE442" s="38">
        <v>1.1145637704434923</v>
      </c>
    </row>
    <row r="443" spans="28:31" x14ac:dyDescent="0.25">
      <c r="AB443" s="38">
        <v>2000</v>
      </c>
      <c r="AC443" s="38" t="s">
        <v>38</v>
      </c>
      <c r="AD443" s="38">
        <v>534.25196850393695</v>
      </c>
      <c r="AE443" s="38">
        <v>1.0884944487166743</v>
      </c>
    </row>
    <row r="444" spans="28:31" x14ac:dyDescent="0.25">
      <c r="AB444" s="38">
        <v>2000</v>
      </c>
      <c r="AC444" s="38" t="s">
        <v>38</v>
      </c>
      <c r="AD444" s="38">
        <v>597.98228346456688</v>
      </c>
      <c r="AE444" s="38">
        <v>1.2537994144995386</v>
      </c>
    </row>
    <row r="445" spans="28:31" x14ac:dyDescent="0.25">
      <c r="AB445" s="38">
        <v>2000</v>
      </c>
      <c r="AC445" s="38" t="s">
        <v>38</v>
      </c>
      <c r="AD445" s="38">
        <v>389.32086614173227</v>
      </c>
      <c r="AE445" s="38">
        <v>0.81629554506673108</v>
      </c>
    </row>
    <row r="446" spans="28:31" x14ac:dyDescent="0.25">
      <c r="AB446" s="38">
        <v>2000</v>
      </c>
      <c r="AC446" s="38" t="s">
        <v>38</v>
      </c>
      <c r="AD446" s="38">
        <v>526.23031496062993</v>
      </c>
      <c r="AE446" s="38">
        <v>1.1419824229613968</v>
      </c>
    </row>
    <row r="447" spans="28:31" x14ac:dyDescent="0.25">
      <c r="AB447" s="38">
        <v>2000</v>
      </c>
      <c r="AC447" s="38" t="s">
        <v>38</v>
      </c>
      <c r="AD447" s="38">
        <v>481.98818897637796</v>
      </c>
      <c r="AE447" s="38">
        <v>1.0377125258704114</v>
      </c>
    </row>
    <row r="448" spans="28:31" x14ac:dyDescent="0.25">
      <c r="AB448" s="38">
        <v>2000</v>
      </c>
      <c r="AC448" s="38" t="s">
        <v>38</v>
      </c>
      <c r="AD448" s="38">
        <v>408.07086614173232</v>
      </c>
      <c r="AE448" s="38">
        <v>0.85331387434922357</v>
      </c>
    </row>
    <row r="449" spans="28:31" x14ac:dyDescent="0.25">
      <c r="AB449" s="38">
        <v>2000</v>
      </c>
      <c r="AC449" s="38" t="s">
        <v>38</v>
      </c>
      <c r="AD449" s="38">
        <v>359.40944881889766</v>
      </c>
      <c r="AE449" s="38">
        <v>0.75155835590294851</v>
      </c>
    </row>
    <row r="450" spans="28:31" x14ac:dyDescent="0.25">
      <c r="AB450" s="38">
        <v>2000</v>
      </c>
      <c r="AC450" s="38" t="s">
        <v>38</v>
      </c>
      <c r="AD450" s="38">
        <v>497.8937007874016</v>
      </c>
      <c r="AE450" s="38">
        <v>1.0447160505619355</v>
      </c>
    </row>
    <row r="451" spans="28:31" x14ac:dyDescent="0.25">
      <c r="AB451" s="38">
        <v>2000</v>
      </c>
      <c r="AC451" s="38" t="s">
        <v>38</v>
      </c>
      <c r="AD451" s="38">
        <v>455.32480314960628</v>
      </c>
      <c r="AE451" s="38">
        <v>0.93432971471850557</v>
      </c>
    </row>
    <row r="452" spans="28:31" x14ac:dyDescent="0.25">
      <c r="AB452" s="38">
        <v>2000</v>
      </c>
      <c r="AC452" s="38" t="s">
        <v>38</v>
      </c>
      <c r="AD452" s="38">
        <v>407.73622047244095</v>
      </c>
      <c r="AE452" s="38">
        <v>0.8552367825764674</v>
      </c>
    </row>
    <row r="453" spans="28:31" x14ac:dyDescent="0.25">
      <c r="AB453" s="38">
        <v>2000</v>
      </c>
      <c r="AC453" s="38" t="s">
        <v>38</v>
      </c>
      <c r="AD453" s="38">
        <v>423.13976377952758</v>
      </c>
      <c r="AE453" s="38">
        <v>0.92588458858554501</v>
      </c>
    </row>
    <row r="454" spans="28:31" x14ac:dyDescent="0.25">
      <c r="AB454" s="38">
        <v>2000</v>
      </c>
      <c r="AC454" s="38" t="s">
        <v>38</v>
      </c>
      <c r="AD454" s="38">
        <v>500.40354330708664</v>
      </c>
      <c r="AE454" s="38">
        <v>1.0949477418128839</v>
      </c>
    </row>
    <row r="455" spans="28:31" x14ac:dyDescent="0.25">
      <c r="AB455" s="38">
        <v>2000</v>
      </c>
      <c r="AC455" s="38" t="s">
        <v>38</v>
      </c>
      <c r="AD455" s="38">
        <v>483.6712598425197</v>
      </c>
      <c r="AE455" s="38">
        <v>0.98805436329164986</v>
      </c>
    </row>
    <row r="456" spans="28:31" x14ac:dyDescent="0.25">
      <c r="AB456" s="38">
        <v>2000</v>
      </c>
      <c r="AC456" s="38" t="s">
        <v>38</v>
      </c>
      <c r="AD456" s="38">
        <v>476.68307086614175</v>
      </c>
      <c r="AE456" s="38">
        <v>0.96902182104846146</v>
      </c>
    </row>
    <row r="457" spans="28:31" x14ac:dyDescent="0.25">
      <c r="AB457" s="38">
        <v>2000</v>
      </c>
      <c r="AC457" s="38" t="s">
        <v>38</v>
      </c>
      <c r="AD457" s="38">
        <v>471.45669291338584</v>
      </c>
      <c r="AE457" s="38">
        <v>0.95839741546161139</v>
      </c>
    </row>
    <row r="458" spans="28:31" x14ac:dyDescent="0.25">
      <c r="AB458" s="38">
        <v>2000</v>
      </c>
      <c r="AC458" s="38" t="s">
        <v>38</v>
      </c>
      <c r="AD458" s="38">
        <v>490.50196850393701</v>
      </c>
      <c r="AE458" s="38">
        <v>1.0517790388151522</v>
      </c>
    </row>
    <row r="459" spans="28:31" x14ac:dyDescent="0.25">
      <c r="AB459" s="38">
        <v>2000</v>
      </c>
      <c r="AC459" s="38" t="s">
        <v>38</v>
      </c>
      <c r="AD459" s="38">
        <v>559.79330708661416</v>
      </c>
      <c r="AE459" s="38">
        <v>1.1763793370908524</v>
      </c>
    </row>
    <row r="460" spans="28:31" x14ac:dyDescent="0.25">
      <c r="AB460" s="38">
        <v>2000</v>
      </c>
      <c r="AC460" s="38" t="s">
        <v>38</v>
      </c>
      <c r="AD460" s="38">
        <v>491.33858267716533</v>
      </c>
      <c r="AE460" s="38">
        <v>1.0325249495837425</v>
      </c>
    </row>
    <row r="461" spans="28:31" x14ac:dyDescent="0.25">
      <c r="AB461" s="38">
        <v>2000</v>
      </c>
      <c r="AC461" s="38" t="s">
        <v>38</v>
      </c>
      <c r="AD461" s="38">
        <v>535.53149606299212</v>
      </c>
      <c r="AE461" s="38">
        <v>1.1566416403358748</v>
      </c>
    </row>
    <row r="462" spans="28:31" x14ac:dyDescent="0.25">
      <c r="AB462" s="38">
        <v>2000</v>
      </c>
      <c r="AC462" s="38" t="s">
        <v>38</v>
      </c>
      <c r="AD462" s="38">
        <v>518.75</v>
      </c>
      <c r="AE462" s="38">
        <v>1.1203969427293197</v>
      </c>
    </row>
    <row r="463" spans="28:31" x14ac:dyDescent="0.25">
      <c r="AB463" s="38">
        <v>2000</v>
      </c>
      <c r="AC463" s="38" t="s">
        <v>38</v>
      </c>
      <c r="AD463" s="38">
        <v>556.10236220472439</v>
      </c>
      <c r="AE463" s="38">
        <v>1.1686229898133305</v>
      </c>
    </row>
    <row r="464" spans="28:31" x14ac:dyDescent="0.25">
      <c r="AB464" s="38">
        <v>2000</v>
      </c>
      <c r="AC464" s="38" t="s">
        <v>38</v>
      </c>
      <c r="AD464" s="38">
        <v>545.57086614173227</v>
      </c>
      <c r="AE464" s="38">
        <v>1.1464915455814673</v>
      </c>
    </row>
    <row r="465" spans="28:31" x14ac:dyDescent="0.25">
      <c r="AB465" s="38">
        <v>2000</v>
      </c>
      <c r="AC465" s="38" t="s">
        <v>38</v>
      </c>
      <c r="AD465" s="38">
        <v>527.16535433070862</v>
      </c>
      <c r="AE465" s="38">
        <v>0.9788101133965037</v>
      </c>
    </row>
    <row r="466" spans="28:31" x14ac:dyDescent="0.25">
      <c r="AB466" s="38">
        <v>2000</v>
      </c>
      <c r="AC466" s="38" t="s">
        <v>38</v>
      </c>
      <c r="AD466" s="38">
        <v>535.43307086614175</v>
      </c>
      <c r="AE466" s="38">
        <v>0.99416113085828617</v>
      </c>
    </row>
    <row r="467" spans="28:31" x14ac:dyDescent="0.25">
      <c r="AB467" s="38">
        <v>2000</v>
      </c>
      <c r="AC467" s="38" t="s">
        <v>38</v>
      </c>
      <c r="AD467" s="38">
        <v>416.87992125984255</v>
      </c>
      <c r="AE467" s="38">
        <v>0.86626677107194594</v>
      </c>
    </row>
    <row r="468" spans="28:31" x14ac:dyDescent="0.25">
      <c r="AB468" s="38">
        <v>2000</v>
      </c>
      <c r="AC468" s="38" t="s">
        <v>38</v>
      </c>
      <c r="AD468" s="38">
        <v>483.85826771653547</v>
      </c>
      <c r="AE468" s="38">
        <v>1.0490674481797104</v>
      </c>
    </row>
    <row r="469" spans="28:31" x14ac:dyDescent="0.25">
      <c r="AB469" s="38">
        <v>2000</v>
      </c>
      <c r="AC469" s="38" t="s">
        <v>38</v>
      </c>
      <c r="AD469" s="38">
        <v>564.91141732283472</v>
      </c>
      <c r="AE469" s="38">
        <v>1.2248011836508235</v>
      </c>
    </row>
    <row r="470" spans="28:31" x14ac:dyDescent="0.25">
      <c r="AB470" s="38">
        <v>2000</v>
      </c>
      <c r="AC470" s="38" t="s">
        <v>38</v>
      </c>
      <c r="AD470" s="38">
        <v>603.44488188976379</v>
      </c>
      <c r="AE470" s="38">
        <v>1.2294693192855435</v>
      </c>
    </row>
    <row r="471" spans="28:31" x14ac:dyDescent="0.25">
      <c r="AB471" s="38">
        <v>2000</v>
      </c>
      <c r="AC471" s="38" t="s">
        <v>38</v>
      </c>
      <c r="AD471" s="38">
        <v>463.09055118110234</v>
      </c>
      <c r="AE471" s="38">
        <v>0.95492374309811334</v>
      </c>
    </row>
    <row r="472" spans="28:31" x14ac:dyDescent="0.25">
      <c r="AB472" s="38">
        <v>2000</v>
      </c>
      <c r="AC472" s="38" t="s">
        <v>38</v>
      </c>
      <c r="AD472" s="38">
        <v>500.68897637795271</v>
      </c>
      <c r="AE472" s="38">
        <v>1.0498029168890053</v>
      </c>
    </row>
    <row r="473" spans="28:31" x14ac:dyDescent="0.25">
      <c r="AB473" s="38">
        <v>2000</v>
      </c>
      <c r="AC473" s="38" t="s">
        <v>38</v>
      </c>
      <c r="AD473" s="38">
        <v>450.3937007874016</v>
      </c>
      <c r="AE473" s="38">
        <v>0.97740794304149481</v>
      </c>
    </row>
    <row r="474" spans="28:31" x14ac:dyDescent="0.25">
      <c r="AB474" s="38">
        <v>2000</v>
      </c>
      <c r="AC474" s="38" t="s">
        <v>38</v>
      </c>
      <c r="AD474" s="38">
        <v>399.75393700787401</v>
      </c>
      <c r="AE474" s="38">
        <v>0.86751362776727081</v>
      </c>
    </row>
    <row r="475" spans="28:31" x14ac:dyDescent="0.25">
      <c r="AB475" s="38">
        <v>2000</v>
      </c>
      <c r="AC475" s="38" t="s">
        <v>38</v>
      </c>
      <c r="AD475" s="38">
        <v>425.34448818897636</v>
      </c>
      <c r="AE475" s="38">
        <v>0.91575958353052522</v>
      </c>
    </row>
    <row r="476" spans="28:31" x14ac:dyDescent="0.25">
      <c r="AB476" s="38">
        <v>2000</v>
      </c>
      <c r="AC476" s="38" t="s">
        <v>38</v>
      </c>
      <c r="AD476" s="38">
        <v>363.78937007874015</v>
      </c>
      <c r="AE476" s="38">
        <v>0.7607171758278255</v>
      </c>
    </row>
    <row r="477" spans="28:31" x14ac:dyDescent="0.25">
      <c r="AB477" s="38">
        <v>2000</v>
      </c>
      <c r="AC477" s="38" t="s">
        <v>38</v>
      </c>
      <c r="AD477" s="38">
        <v>391.98818897637796</v>
      </c>
      <c r="AE477" s="38">
        <v>0.82249755722293993</v>
      </c>
    </row>
    <row r="478" spans="28:31" x14ac:dyDescent="0.25">
      <c r="AB478" s="38">
        <v>2000</v>
      </c>
      <c r="AC478" s="38" t="s">
        <v>38</v>
      </c>
      <c r="AD478" s="38">
        <v>446.76181102362204</v>
      </c>
      <c r="AE478" s="38">
        <v>0.91675839434486261</v>
      </c>
    </row>
    <row r="479" spans="28:31" x14ac:dyDescent="0.25">
      <c r="AB479" s="38">
        <v>2000</v>
      </c>
      <c r="AC479" s="38" t="s">
        <v>38</v>
      </c>
      <c r="AD479" s="38">
        <v>545.43307086614175</v>
      </c>
      <c r="AE479" s="38">
        <v>1.1440593236918244</v>
      </c>
    </row>
    <row r="480" spans="28:31" x14ac:dyDescent="0.25">
      <c r="AB480" s="38">
        <v>2000</v>
      </c>
      <c r="AC480" s="38" t="s">
        <v>38</v>
      </c>
      <c r="AD480" s="38">
        <v>460.73818897637796</v>
      </c>
      <c r="AE480" s="38">
        <v>1.0081548109203775</v>
      </c>
    </row>
    <row r="481" spans="28:31" x14ac:dyDescent="0.25">
      <c r="AB481" s="38">
        <v>2000</v>
      </c>
      <c r="AC481" s="38" t="s">
        <v>38</v>
      </c>
      <c r="AD481" s="38">
        <v>413.44488188976379</v>
      </c>
      <c r="AE481" s="38">
        <v>0.90467093177931202</v>
      </c>
    </row>
    <row r="482" spans="28:31" x14ac:dyDescent="0.25">
      <c r="AB482" s="38">
        <v>2000</v>
      </c>
      <c r="AC482" s="38" t="s">
        <v>38</v>
      </c>
      <c r="AD482" s="38">
        <v>449.91141732283467</v>
      </c>
      <c r="AE482" s="38">
        <v>0.91908900918631298</v>
      </c>
    </row>
    <row r="483" spans="28:31" x14ac:dyDescent="0.25">
      <c r="AB483" s="38">
        <v>2000</v>
      </c>
      <c r="AC483" s="38" t="s">
        <v>38</v>
      </c>
      <c r="AD483" s="38">
        <v>442.3818897637795</v>
      </c>
      <c r="AE483" s="38">
        <v>0.89929290679201634</v>
      </c>
    </row>
    <row r="484" spans="28:31" x14ac:dyDescent="0.25">
      <c r="AB484" s="38">
        <v>2000</v>
      </c>
      <c r="AC484" s="38" t="s">
        <v>38</v>
      </c>
    </row>
    <row r="485" spans="28:31" x14ac:dyDescent="0.25">
      <c r="AB485" s="38">
        <v>2000</v>
      </c>
      <c r="AC485" s="38" t="s">
        <v>38</v>
      </c>
      <c r="AD485" s="38">
        <v>383.21850393700788</v>
      </c>
      <c r="AE485" s="38">
        <v>0.82173205330125321</v>
      </c>
    </row>
    <row r="486" spans="28:31" x14ac:dyDescent="0.25">
      <c r="AB486" s="38">
        <v>2000</v>
      </c>
      <c r="AC486" s="38" t="s">
        <v>38</v>
      </c>
      <c r="AD486" s="38">
        <v>518.01181102362204</v>
      </c>
      <c r="AE486" s="38">
        <v>1.1107681511556429</v>
      </c>
    </row>
    <row r="487" spans="28:31" x14ac:dyDescent="0.25">
      <c r="AB487" s="38">
        <v>2000</v>
      </c>
      <c r="AC487" s="38" t="s">
        <v>38</v>
      </c>
      <c r="AD487" s="38">
        <v>510.92519685039372</v>
      </c>
      <c r="AE487" s="38">
        <v>1.0736852991364598</v>
      </c>
    </row>
    <row r="488" spans="28:31" x14ac:dyDescent="0.25">
      <c r="AB488" s="38">
        <v>2000</v>
      </c>
      <c r="AC488" s="38" t="s">
        <v>38</v>
      </c>
      <c r="AD488" s="38">
        <v>530.8562992125984</v>
      </c>
      <c r="AE488" s="38">
        <v>1.1465441439352215</v>
      </c>
    </row>
    <row r="489" spans="28:31" x14ac:dyDescent="0.25">
      <c r="AB489" s="38">
        <v>2000</v>
      </c>
      <c r="AC489" s="38" t="s">
        <v>38</v>
      </c>
      <c r="AD489" s="38">
        <v>496.30905511811022</v>
      </c>
      <c r="AE489" s="38">
        <v>1.0719289600061843</v>
      </c>
    </row>
    <row r="490" spans="28:31" x14ac:dyDescent="0.25">
      <c r="AB490" s="38">
        <v>2000</v>
      </c>
      <c r="AC490" s="38" t="s">
        <v>38</v>
      </c>
      <c r="AD490" s="38">
        <v>546.35826771653547</v>
      </c>
      <c r="AE490" s="38">
        <v>1.1800253162110717</v>
      </c>
    </row>
    <row r="491" spans="28:31" x14ac:dyDescent="0.25">
      <c r="AB491" s="38">
        <v>2000</v>
      </c>
      <c r="AC491" s="38" t="s">
        <v>38</v>
      </c>
      <c r="AD491" s="38">
        <v>312.5</v>
      </c>
      <c r="AE491" s="38">
        <v>0.65670406949687155</v>
      </c>
    </row>
    <row r="492" spans="28:31" x14ac:dyDescent="0.25">
      <c r="AB492" s="38">
        <v>2000</v>
      </c>
      <c r="AC492" s="38" t="s">
        <v>38</v>
      </c>
    </row>
    <row r="493" spans="28:31" x14ac:dyDescent="0.25">
      <c r="AB493" s="38">
        <v>2000</v>
      </c>
      <c r="AC493" s="38" t="s">
        <v>38</v>
      </c>
      <c r="AD493" s="38">
        <v>700.49212598425197</v>
      </c>
      <c r="AE493" s="38">
        <v>1.3006332294702982</v>
      </c>
    </row>
    <row r="494" spans="28:31" x14ac:dyDescent="0.25">
      <c r="AB494" s="38">
        <v>2000</v>
      </c>
      <c r="AC494" s="38" t="s">
        <v>38</v>
      </c>
      <c r="AD494" s="38">
        <v>505.95472440944877</v>
      </c>
      <c r="AE494" s="38">
        <v>1.0513621382824549</v>
      </c>
    </row>
    <row r="495" spans="28:31" x14ac:dyDescent="0.25">
      <c r="AB495" s="38">
        <v>2000</v>
      </c>
      <c r="AC495" s="38" t="s">
        <v>38</v>
      </c>
      <c r="AD495" s="38">
        <v>488.53346456692913</v>
      </c>
      <c r="AE495" s="38">
        <v>1.0592038810089488</v>
      </c>
    </row>
    <row r="496" spans="28:31" x14ac:dyDescent="0.25">
      <c r="AB496" s="38">
        <v>2000</v>
      </c>
      <c r="AC496" s="38" t="s">
        <v>38</v>
      </c>
      <c r="AD496" s="38">
        <v>521.75196850393706</v>
      </c>
      <c r="AE496" s="38">
        <v>1.0630267267220139</v>
      </c>
    </row>
    <row r="497" spans="28:31" x14ac:dyDescent="0.25">
      <c r="AB497" s="38">
        <v>2000</v>
      </c>
      <c r="AC497" s="38" t="s">
        <v>38</v>
      </c>
      <c r="AD497" s="38">
        <v>543.40551181102364</v>
      </c>
      <c r="AE497" s="38">
        <v>1.1205385729319202</v>
      </c>
    </row>
    <row r="498" spans="28:31" x14ac:dyDescent="0.25">
      <c r="AB498" s="38">
        <v>2000</v>
      </c>
      <c r="AC498" s="38" t="s">
        <v>38</v>
      </c>
      <c r="AD498" s="38">
        <v>533.513779527559</v>
      </c>
      <c r="AE498" s="38">
        <v>1.100141158228124</v>
      </c>
    </row>
    <row r="499" spans="28:31" x14ac:dyDescent="0.25">
      <c r="AB499" s="38">
        <v>2000</v>
      </c>
      <c r="AC499" s="38" t="s">
        <v>38</v>
      </c>
      <c r="AD499" s="38">
        <v>523.03149606299212</v>
      </c>
      <c r="AE499" s="38">
        <v>1.096648850078273</v>
      </c>
    </row>
    <row r="500" spans="28:31" x14ac:dyDescent="0.25">
      <c r="AB500" s="38">
        <v>2000</v>
      </c>
      <c r="AC500" s="38" t="s">
        <v>38</v>
      </c>
      <c r="AD500" s="38">
        <v>434.39960629921262</v>
      </c>
      <c r="AE500" s="38">
        <v>0.94269885415507815</v>
      </c>
    </row>
    <row r="501" spans="28:31" x14ac:dyDescent="0.25">
      <c r="AB501" s="38">
        <v>2000</v>
      </c>
      <c r="AC501" s="38" t="s">
        <v>38</v>
      </c>
      <c r="AD501" s="38">
        <v>392.71653543307087</v>
      </c>
      <c r="AE501" s="38">
        <v>0.8455121458490793</v>
      </c>
    </row>
    <row r="502" spans="28:31" x14ac:dyDescent="0.25">
      <c r="AB502" s="38">
        <v>2000</v>
      </c>
      <c r="AC502" s="38" t="s">
        <v>38</v>
      </c>
      <c r="AD502" s="38">
        <v>455.71850393700788</v>
      </c>
      <c r="AE502" s="38">
        <v>0.9811543324550932</v>
      </c>
    </row>
    <row r="503" spans="28:31" x14ac:dyDescent="0.25">
      <c r="AB503" s="38">
        <v>2000</v>
      </c>
      <c r="AC503" s="38" t="s">
        <v>38</v>
      </c>
      <c r="AD503" s="38">
        <v>531.75196850393695</v>
      </c>
      <c r="AE503" s="38">
        <v>1.1119424837335057</v>
      </c>
    </row>
    <row r="504" spans="28:31" x14ac:dyDescent="0.25">
      <c r="AB504" s="38">
        <v>2000</v>
      </c>
      <c r="AC504" s="38" t="s">
        <v>38</v>
      </c>
      <c r="AD504" s="38">
        <v>545.43307086614175</v>
      </c>
      <c r="AE504" s="38">
        <v>1.1444665452484921</v>
      </c>
    </row>
    <row r="505" spans="28:31" x14ac:dyDescent="0.25">
      <c r="AB505" s="38">
        <v>2000</v>
      </c>
      <c r="AC505" s="38" t="s">
        <v>38</v>
      </c>
      <c r="AD505" s="38">
        <v>433.96653543307087</v>
      </c>
      <c r="AE505" s="38">
        <v>0.89050239838424661</v>
      </c>
    </row>
    <row r="506" spans="28:31" x14ac:dyDescent="0.25">
      <c r="AB506" s="38">
        <v>2000</v>
      </c>
      <c r="AC506" s="38" t="s">
        <v>38</v>
      </c>
      <c r="AD506" s="38">
        <v>442.43110236220468</v>
      </c>
      <c r="AE506" s="38">
        <v>0.92801015337215242</v>
      </c>
    </row>
    <row r="507" spans="28:31" x14ac:dyDescent="0.25">
      <c r="AB507" s="38">
        <v>2000</v>
      </c>
      <c r="AC507" s="38" t="s">
        <v>38</v>
      </c>
      <c r="AD507" s="38">
        <v>539.23228346456699</v>
      </c>
      <c r="AE507" s="38">
        <v>1.1310530191240851</v>
      </c>
    </row>
    <row r="508" spans="28:31" x14ac:dyDescent="0.25">
      <c r="AB508" s="38">
        <v>2000</v>
      </c>
      <c r="AC508" s="38" t="s">
        <v>38</v>
      </c>
      <c r="AD508" s="38">
        <v>406.65354330708664</v>
      </c>
      <c r="AE508" s="38">
        <v>0.88981060366124021</v>
      </c>
    </row>
    <row r="509" spans="28:31" x14ac:dyDescent="0.25">
      <c r="AB509" s="38">
        <v>2000</v>
      </c>
      <c r="AC509" s="38" t="s">
        <v>38</v>
      </c>
      <c r="AD509" s="38">
        <v>410.24606299212599</v>
      </c>
    </row>
    <row r="510" spans="28:31" x14ac:dyDescent="0.25">
      <c r="AB510" s="38">
        <v>2000</v>
      </c>
      <c r="AC510" s="38" t="s">
        <v>38</v>
      </c>
      <c r="AD510" s="38">
        <v>381.74212598425197</v>
      </c>
    </row>
    <row r="511" spans="28:31" x14ac:dyDescent="0.25">
      <c r="AB511" s="38">
        <v>2000</v>
      </c>
      <c r="AC511" s="38" t="s">
        <v>38</v>
      </c>
      <c r="AD511" s="38">
        <v>388.48425196850394</v>
      </c>
      <c r="AE511" s="38">
        <v>0.78972747365907725</v>
      </c>
    </row>
    <row r="512" spans="28:31" x14ac:dyDescent="0.25">
      <c r="AB512" s="38">
        <v>2000</v>
      </c>
      <c r="AC512" s="38" t="s">
        <v>38</v>
      </c>
      <c r="AD512" s="38">
        <v>464.86220472440948</v>
      </c>
      <c r="AE512" s="38">
        <v>0.99679991980013338</v>
      </c>
    </row>
    <row r="513" spans="28:31" x14ac:dyDescent="0.25">
      <c r="AB513" s="38">
        <v>2000</v>
      </c>
      <c r="AC513" s="38" t="s">
        <v>38</v>
      </c>
      <c r="AD513" s="38">
        <v>326.03346456692913</v>
      </c>
      <c r="AE513" s="38">
        <v>0.68514400951445253</v>
      </c>
    </row>
    <row r="514" spans="28:31" x14ac:dyDescent="0.25">
      <c r="AB514" s="38">
        <v>2000</v>
      </c>
      <c r="AC514" s="38" t="s">
        <v>38</v>
      </c>
      <c r="AD514" s="38">
        <v>439.96062992125985</v>
      </c>
      <c r="AE514" s="38">
        <v>0.92455659548063485</v>
      </c>
    </row>
    <row r="515" spans="28:31" x14ac:dyDescent="0.25">
      <c r="AB515" s="38">
        <v>2000</v>
      </c>
      <c r="AC515" s="38" t="s">
        <v>38</v>
      </c>
      <c r="AD515" s="38">
        <v>399.95078740157481</v>
      </c>
      <c r="AE515" s="38">
        <v>0.86381424471693202</v>
      </c>
    </row>
    <row r="516" spans="28:31" x14ac:dyDescent="0.25">
      <c r="AB516" s="38">
        <v>2000</v>
      </c>
      <c r="AC516" s="38" t="s">
        <v>38</v>
      </c>
      <c r="AD516" s="38">
        <v>383.66141732283467</v>
      </c>
      <c r="AE516" s="38">
        <v>0.82863244146834036</v>
      </c>
    </row>
    <row r="517" spans="28:31" x14ac:dyDescent="0.25">
      <c r="AB517" s="38">
        <v>2000</v>
      </c>
      <c r="AC517" s="38" t="s">
        <v>38</v>
      </c>
      <c r="AD517" s="38">
        <v>325.68897637795271</v>
      </c>
      <c r="AE517" s="38">
        <v>0.70342348610024064</v>
      </c>
    </row>
    <row r="518" spans="28:31" x14ac:dyDescent="0.25">
      <c r="AB518" s="38">
        <v>2000</v>
      </c>
      <c r="AC518" s="38" t="s">
        <v>38</v>
      </c>
      <c r="AD518" s="38">
        <v>520.47244094488178</v>
      </c>
      <c r="AE518" s="38">
        <v>1.0937483840943167</v>
      </c>
    </row>
    <row r="519" spans="28:31" x14ac:dyDescent="0.25">
      <c r="AB519" s="38">
        <v>2000</v>
      </c>
      <c r="AC519" s="38" t="s">
        <v>38</v>
      </c>
      <c r="AD519" s="38">
        <v>603.88779527559052</v>
      </c>
      <c r="AE519" s="38">
        <v>1.1212639004376865</v>
      </c>
    </row>
    <row r="520" spans="28:31" x14ac:dyDescent="0.25">
      <c r="AB520" s="38">
        <v>2000</v>
      </c>
      <c r="AC520" s="38" t="s">
        <v>38</v>
      </c>
      <c r="AD520" s="38">
        <v>560.33464566929126</v>
      </c>
      <c r="AE520" s="38">
        <v>1.1643623486513015</v>
      </c>
    </row>
    <row r="521" spans="28:31" x14ac:dyDescent="0.25">
      <c r="AB521" s="38">
        <v>2000</v>
      </c>
      <c r="AC521" s="38" t="s">
        <v>38</v>
      </c>
      <c r="AD521" s="38">
        <v>453.88779527559052</v>
      </c>
      <c r="AE521" s="38">
        <v>0.98408757877964481</v>
      </c>
    </row>
    <row r="522" spans="28:31" x14ac:dyDescent="0.25">
      <c r="AB522" s="38">
        <v>2000</v>
      </c>
      <c r="AC522" s="38" t="s">
        <v>38</v>
      </c>
      <c r="AD522" s="38">
        <v>538.73031496062993</v>
      </c>
      <c r="AE522" s="38">
        <v>1.0976187113210607</v>
      </c>
    </row>
    <row r="523" spans="28:31" x14ac:dyDescent="0.25">
      <c r="AB523" s="38">
        <v>2000</v>
      </c>
      <c r="AC523" s="38" t="s">
        <v>38</v>
      </c>
      <c r="AD523" s="38">
        <v>578.59251968503941</v>
      </c>
      <c r="AE523" s="38">
        <v>1.1788346751623011</v>
      </c>
    </row>
    <row r="524" spans="28:31" x14ac:dyDescent="0.25">
      <c r="AB524" s="38">
        <v>2000</v>
      </c>
      <c r="AC524" s="38" t="s">
        <v>38</v>
      </c>
      <c r="AD524" s="38">
        <v>574.01574803149606</v>
      </c>
      <c r="AE524" s="38">
        <v>1.1836589308710304</v>
      </c>
    </row>
    <row r="525" spans="28:31" x14ac:dyDescent="0.25">
      <c r="AB525" s="38">
        <v>2000</v>
      </c>
      <c r="AC525" s="38" t="s">
        <v>38</v>
      </c>
      <c r="AD525" s="38">
        <v>424.21259842519686</v>
      </c>
      <c r="AE525" s="38">
        <v>0.88945362134688688</v>
      </c>
    </row>
    <row r="526" spans="28:31" x14ac:dyDescent="0.25">
      <c r="AB526" s="38">
        <v>2000</v>
      </c>
      <c r="AC526" s="38" t="s">
        <v>38</v>
      </c>
      <c r="AD526" s="38">
        <v>479.9212598425197</v>
      </c>
      <c r="AE526" s="38">
        <v>1.0414862609856488</v>
      </c>
    </row>
    <row r="527" spans="28:31" x14ac:dyDescent="0.25">
      <c r="AB527" s="38">
        <v>2000</v>
      </c>
      <c r="AC527" s="38" t="s">
        <v>38</v>
      </c>
      <c r="AD527" s="38">
        <v>445.92519685039372</v>
      </c>
      <c r="AE527" s="38">
        <v>0.96771075759261294</v>
      </c>
    </row>
    <row r="528" spans="28:31" x14ac:dyDescent="0.25">
      <c r="AB528" s="38">
        <v>2000</v>
      </c>
      <c r="AC528" s="38" t="s">
        <v>38</v>
      </c>
      <c r="AD528" s="38">
        <v>383.72047244094489</v>
      </c>
      <c r="AE528" s="38">
        <v>0.82614377238276204</v>
      </c>
    </row>
    <row r="529" spans="28:31" x14ac:dyDescent="0.25">
      <c r="AB529" s="38">
        <v>2000</v>
      </c>
      <c r="AC529" s="38" t="s">
        <v>38</v>
      </c>
      <c r="AD529" s="38">
        <v>446.46653543307087</v>
      </c>
      <c r="AE529" s="38">
        <v>0.93360276542101128</v>
      </c>
    </row>
    <row r="530" spans="28:31" x14ac:dyDescent="0.25">
      <c r="AB530" s="38">
        <v>2000</v>
      </c>
      <c r="AC530" s="38" t="s">
        <v>38</v>
      </c>
      <c r="AD530" s="38">
        <v>451.53543307086613</v>
      </c>
      <c r="AE530" s="38">
        <v>0.94744382903529334</v>
      </c>
    </row>
    <row r="531" spans="28:31" x14ac:dyDescent="0.25">
      <c r="AB531" s="38">
        <v>2000</v>
      </c>
      <c r="AC531" s="38" t="s">
        <v>38</v>
      </c>
      <c r="AD531" s="38">
        <v>486.7224409448819</v>
      </c>
      <c r="AE531" s="38">
        <v>0.99875788942186339</v>
      </c>
    </row>
    <row r="532" spans="28:31" x14ac:dyDescent="0.25">
      <c r="AB532" s="38">
        <v>2000</v>
      </c>
      <c r="AC532" s="38" t="s">
        <v>38</v>
      </c>
      <c r="AD532" s="38">
        <v>359.75393700787401</v>
      </c>
      <c r="AE532" s="38">
        <v>0.7545927591356264</v>
      </c>
    </row>
    <row r="533" spans="28:31" x14ac:dyDescent="0.25">
      <c r="AB533" s="38">
        <v>2000</v>
      </c>
      <c r="AC533" s="38" t="s">
        <v>38</v>
      </c>
      <c r="AD533" s="38">
        <v>470.48228346456693</v>
      </c>
      <c r="AE533" s="38">
        <v>0.98684819784525946</v>
      </c>
    </row>
    <row r="534" spans="28:31" x14ac:dyDescent="0.25">
      <c r="AB534" s="38">
        <v>2000</v>
      </c>
      <c r="AC534" s="38" t="s">
        <v>38</v>
      </c>
      <c r="AD534" s="38">
        <v>381.21062992125985</v>
      </c>
      <c r="AE534" s="38">
        <v>0.83413821498701457</v>
      </c>
    </row>
    <row r="535" spans="28:31" x14ac:dyDescent="0.25">
      <c r="AB535" s="38">
        <v>2000</v>
      </c>
      <c r="AC535" s="38" t="s">
        <v>38</v>
      </c>
      <c r="AD535" s="38">
        <v>466.97834645669292</v>
      </c>
      <c r="AE535" s="38">
        <v>1.0218090834230695</v>
      </c>
    </row>
    <row r="536" spans="28:31" x14ac:dyDescent="0.25">
      <c r="AB536" s="38">
        <v>2000</v>
      </c>
      <c r="AC536" s="38" t="s">
        <v>38</v>
      </c>
      <c r="AD536" s="38">
        <v>536.41732283464569</v>
      </c>
      <c r="AE536" s="38">
        <v>1.0958051891372769</v>
      </c>
    </row>
    <row r="537" spans="28:31" x14ac:dyDescent="0.25">
      <c r="AB537" s="38">
        <v>2000</v>
      </c>
      <c r="AC537" s="38" t="s">
        <v>38</v>
      </c>
      <c r="AD537" s="38">
        <v>418.70078740157476</v>
      </c>
      <c r="AE537" s="38">
        <v>0.85115294475442471</v>
      </c>
    </row>
    <row r="538" spans="28:31" x14ac:dyDescent="0.25">
      <c r="AB538" s="38">
        <v>2000</v>
      </c>
      <c r="AC538" s="38" t="s">
        <v>38</v>
      </c>
      <c r="AD538" s="38">
        <v>417.51968503937007</v>
      </c>
      <c r="AE538" s="38">
        <v>0.89528377298161455</v>
      </c>
    </row>
    <row r="539" spans="28:31" x14ac:dyDescent="0.25">
      <c r="AB539" s="38">
        <v>2000</v>
      </c>
      <c r="AC539" s="38" t="s">
        <v>38</v>
      </c>
      <c r="AD539" s="38">
        <v>444.8818897637795</v>
      </c>
      <c r="AE539" s="38">
        <v>0.9539563069016731</v>
      </c>
    </row>
    <row r="540" spans="28:31" x14ac:dyDescent="0.25">
      <c r="AB540" s="38">
        <v>2000</v>
      </c>
      <c r="AC540" s="38" t="s">
        <v>38</v>
      </c>
      <c r="AD540" s="38">
        <v>418.01181102362204</v>
      </c>
      <c r="AE540" s="38">
        <v>0.8784321836703034</v>
      </c>
    </row>
    <row r="541" spans="28:31" x14ac:dyDescent="0.25">
      <c r="AB541" s="38">
        <v>2000</v>
      </c>
      <c r="AC541" s="38" t="s">
        <v>38</v>
      </c>
      <c r="AD541" s="38">
        <v>426.5255905511811</v>
      </c>
      <c r="AE541" s="38">
        <v>0.92121054004696068</v>
      </c>
    </row>
    <row r="542" spans="28:31" x14ac:dyDescent="0.25">
      <c r="AB542" s="38">
        <v>2000</v>
      </c>
      <c r="AC542" s="38" t="s">
        <v>38</v>
      </c>
      <c r="AD542" s="38">
        <v>450.44291338582673</v>
      </c>
      <c r="AE542" s="38">
        <v>0.97286720584398645</v>
      </c>
    </row>
    <row r="543" spans="28:31" x14ac:dyDescent="0.25">
      <c r="AB543" s="38">
        <v>2000</v>
      </c>
      <c r="AC543" s="38" t="s">
        <v>38</v>
      </c>
      <c r="AD543" s="38">
        <v>415.40354330708664</v>
      </c>
      <c r="AE543" s="38">
        <v>0.89718912755698577</v>
      </c>
    </row>
    <row r="544" spans="28:31" x14ac:dyDescent="0.25">
      <c r="AB544" s="38">
        <v>2000</v>
      </c>
      <c r="AC544" s="38" t="s">
        <v>38</v>
      </c>
      <c r="AD544" s="38">
        <v>452.65748031496059</v>
      </c>
      <c r="AE544" s="38">
        <v>0.95123843011531084</v>
      </c>
    </row>
    <row r="545" spans="28:31" x14ac:dyDescent="0.25">
      <c r="AB545" s="38">
        <v>2000</v>
      </c>
      <c r="AC545" s="38" t="s">
        <v>38</v>
      </c>
      <c r="AD545" s="38">
        <v>558.66141732283461</v>
      </c>
      <c r="AE545" s="38">
        <v>1.0372901799175793</v>
      </c>
    </row>
    <row r="546" spans="28:31" x14ac:dyDescent="0.25">
      <c r="AB546" s="38">
        <v>2000</v>
      </c>
      <c r="AC546" s="38" t="s">
        <v>38</v>
      </c>
      <c r="AD546" s="38">
        <v>489.4192913385827</v>
      </c>
      <c r="AE546" s="38">
        <v>0.90872540867515217</v>
      </c>
    </row>
    <row r="547" spans="28:31" x14ac:dyDescent="0.25">
      <c r="AB547" s="38">
        <v>2000</v>
      </c>
      <c r="AC547" s="38" t="s">
        <v>38</v>
      </c>
      <c r="AD547" s="38">
        <v>378.98622047244095</v>
      </c>
    </row>
    <row r="548" spans="28:31" x14ac:dyDescent="0.25">
      <c r="AB548" s="38">
        <v>2000</v>
      </c>
      <c r="AC548" s="38" t="s">
        <v>38</v>
      </c>
      <c r="AD548" s="38">
        <v>425.59055118110234</v>
      </c>
      <c r="AE548" s="38">
        <v>0.92273548533951733</v>
      </c>
    </row>
    <row r="549" spans="28:31" x14ac:dyDescent="0.25">
      <c r="AB549" s="38">
        <v>2000</v>
      </c>
      <c r="AC549" s="38" t="s">
        <v>38</v>
      </c>
      <c r="AD549" s="38">
        <v>510.62992125984249</v>
      </c>
      <c r="AE549" s="38">
        <v>1.0403664701440873</v>
      </c>
    </row>
    <row r="550" spans="28:31" x14ac:dyDescent="0.25">
      <c r="AB550" s="38">
        <v>2000</v>
      </c>
      <c r="AC550" s="38" t="s">
        <v>38</v>
      </c>
      <c r="AD550" s="38">
        <v>449.75393700787401</v>
      </c>
      <c r="AE550" s="38">
        <v>0.92742275113428896</v>
      </c>
    </row>
    <row r="551" spans="28:31" x14ac:dyDescent="0.25">
      <c r="AB551" s="38">
        <v>2000</v>
      </c>
      <c r="AC551" s="38" t="s">
        <v>38</v>
      </c>
      <c r="AD551" s="38">
        <v>460.23622047244095</v>
      </c>
      <c r="AE551" s="38">
        <v>0.96498494974896587</v>
      </c>
    </row>
    <row r="552" spans="28:31" x14ac:dyDescent="0.25">
      <c r="AB552" s="38">
        <v>2000</v>
      </c>
      <c r="AC552" s="38" t="s">
        <v>38</v>
      </c>
      <c r="AD552" s="38">
        <v>450.44291338582673</v>
      </c>
      <c r="AE552" s="38">
        <v>0.97751474023806828</v>
      </c>
    </row>
    <row r="553" spans="28:31" x14ac:dyDescent="0.25">
      <c r="AB553" s="38">
        <v>2000</v>
      </c>
      <c r="AC553" s="38" t="s">
        <v>38</v>
      </c>
      <c r="AD553" s="38">
        <v>496.07283464566927</v>
      </c>
      <c r="AE553" s="38">
        <v>1.0765371009011009</v>
      </c>
    </row>
    <row r="554" spans="28:31" x14ac:dyDescent="0.25">
      <c r="AB554" s="38">
        <v>2000</v>
      </c>
      <c r="AC554" s="38" t="s">
        <v>38</v>
      </c>
      <c r="AD554" s="38">
        <v>398.8287401574803</v>
      </c>
      <c r="AE554" s="38">
        <v>0.85867162060026414</v>
      </c>
    </row>
    <row r="555" spans="28:31" x14ac:dyDescent="0.25">
      <c r="AB555" s="38">
        <v>2000</v>
      </c>
      <c r="AC555" s="38" t="s">
        <v>38</v>
      </c>
      <c r="AD555" s="38">
        <v>430.81692913385825</v>
      </c>
      <c r="AE555" s="38">
        <v>0.90087799310515815</v>
      </c>
    </row>
    <row r="556" spans="28:31" x14ac:dyDescent="0.25">
      <c r="AB556" s="38">
        <v>2000</v>
      </c>
      <c r="AC556" s="38" t="s">
        <v>38</v>
      </c>
      <c r="AD556" s="38">
        <v>422.99212598425197</v>
      </c>
      <c r="AE556" s="38">
        <v>0.88755222767069419</v>
      </c>
    </row>
    <row r="557" spans="28:31" x14ac:dyDescent="0.25">
      <c r="AB557" s="38">
        <v>2000</v>
      </c>
      <c r="AC557" s="38" t="s">
        <v>38</v>
      </c>
      <c r="AD557" s="38">
        <v>375.50196850393701</v>
      </c>
      <c r="AE557" s="38">
        <v>0.77053269376420108</v>
      </c>
    </row>
    <row r="558" spans="28:31" x14ac:dyDescent="0.25">
      <c r="AB558" s="38">
        <v>2000</v>
      </c>
      <c r="AC558" s="38" t="s">
        <v>38</v>
      </c>
      <c r="AD558" s="38">
        <v>358.76968503937007</v>
      </c>
      <c r="AE558" s="38">
        <v>0.7361979298157032</v>
      </c>
    </row>
    <row r="559" spans="28:31" x14ac:dyDescent="0.25">
      <c r="AB559" s="38">
        <v>2000</v>
      </c>
      <c r="AC559" s="38" t="s">
        <v>38</v>
      </c>
      <c r="AD559" s="38">
        <v>487.31299212598424</v>
      </c>
      <c r="AE559" s="38">
        <v>1.0221510245291237</v>
      </c>
    </row>
    <row r="560" spans="28:31" x14ac:dyDescent="0.25">
      <c r="AB560" s="38">
        <v>2000</v>
      </c>
      <c r="AC560" s="38" t="s">
        <v>38</v>
      </c>
      <c r="AD560" s="38">
        <v>476.14173228346453</v>
      </c>
      <c r="AE560" s="38">
        <v>1.0418597580287576</v>
      </c>
    </row>
    <row r="561" spans="28:31" x14ac:dyDescent="0.25">
      <c r="AB561" s="38">
        <v>2000</v>
      </c>
      <c r="AC561" s="38" t="s">
        <v>38</v>
      </c>
      <c r="AD561" s="38">
        <v>489.37007874015745</v>
      </c>
      <c r="AE561" s="38">
        <v>1.0708050927978716</v>
      </c>
    </row>
    <row r="562" spans="28:31" x14ac:dyDescent="0.25">
      <c r="AB562" s="38">
        <v>2000</v>
      </c>
      <c r="AC562" s="38" t="s">
        <v>38</v>
      </c>
      <c r="AD562" s="38">
        <v>444.73425196850394</v>
      </c>
      <c r="AE562" s="38">
        <v>0.90851298112234591</v>
      </c>
    </row>
    <row r="563" spans="28:31" x14ac:dyDescent="0.25">
      <c r="AB563" s="38">
        <v>2000</v>
      </c>
      <c r="AC563" s="38" t="s">
        <v>38</v>
      </c>
      <c r="AD563" s="38">
        <v>485.3838582677165</v>
      </c>
      <c r="AE563" s="38">
        <v>0.98670915539643766</v>
      </c>
    </row>
    <row r="564" spans="28:31" x14ac:dyDescent="0.25">
      <c r="AB564" s="38">
        <v>2000</v>
      </c>
      <c r="AC564" s="38" t="s">
        <v>38</v>
      </c>
      <c r="AD564" s="38">
        <v>495.71850393700782</v>
      </c>
      <c r="AE564" s="38">
        <v>1.0629648096704152</v>
      </c>
    </row>
    <row r="565" spans="28:31" x14ac:dyDescent="0.25">
      <c r="AB565" s="38">
        <v>2000</v>
      </c>
      <c r="AC565" s="38" t="s">
        <v>38</v>
      </c>
      <c r="AD565" s="38">
        <v>494.83267716535431</v>
      </c>
      <c r="AE565" s="38">
        <v>1.0610653391478235</v>
      </c>
    </row>
    <row r="566" spans="28:31" x14ac:dyDescent="0.25">
      <c r="AB566" s="38">
        <v>2000</v>
      </c>
      <c r="AC566" s="38" t="s">
        <v>38</v>
      </c>
      <c r="AD566" s="38">
        <v>462.3031496062992</v>
      </c>
      <c r="AE566" s="38">
        <v>0.97150835100056865</v>
      </c>
    </row>
    <row r="567" spans="28:31" x14ac:dyDescent="0.25">
      <c r="AB567" s="38">
        <v>2000</v>
      </c>
      <c r="AC567" s="38" t="s">
        <v>38</v>
      </c>
      <c r="AD567" s="38">
        <v>485.03937007874015</v>
      </c>
      <c r="AE567" s="38">
        <v>1.0475886792088203</v>
      </c>
    </row>
    <row r="568" spans="28:31" x14ac:dyDescent="0.25">
      <c r="AB568" s="38">
        <v>2000</v>
      </c>
      <c r="AC568" s="38" t="s">
        <v>38</v>
      </c>
      <c r="AD568" s="38">
        <v>489.66535433070868</v>
      </c>
      <c r="AE568" s="38">
        <v>1.0575798861736772</v>
      </c>
    </row>
    <row r="569" spans="28:31" x14ac:dyDescent="0.25">
      <c r="AB569" s="38">
        <v>2000</v>
      </c>
      <c r="AC569" s="38" t="s">
        <v>38</v>
      </c>
      <c r="AD569" s="38">
        <v>482.7755905511811</v>
      </c>
      <c r="AE569" s="38">
        <v>1.0426993651621881</v>
      </c>
    </row>
    <row r="570" spans="28:31" x14ac:dyDescent="0.25">
      <c r="AB570" s="38">
        <v>2000</v>
      </c>
      <c r="AC570" s="38" t="s">
        <v>38</v>
      </c>
      <c r="AD570" s="38">
        <v>519.6850393700787</v>
      </c>
      <c r="AE570" s="38">
        <v>0.96492109759774825</v>
      </c>
    </row>
    <row r="571" spans="28:31" x14ac:dyDescent="0.25">
      <c r="AB571" s="38">
        <v>2000</v>
      </c>
      <c r="AC571" s="38" t="s">
        <v>38</v>
      </c>
      <c r="AD571" s="38">
        <v>488.23818897637796</v>
      </c>
      <c r="AE571" s="38">
        <v>0.90653240618061182</v>
      </c>
    </row>
    <row r="572" spans="28:31" x14ac:dyDescent="0.25">
      <c r="AB572" s="38">
        <v>2000</v>
      </c>
      <c r="AC572" s="38" t="s">
        <v>38</v>
      </c>
      <c r="AD572" s="38">
        <v>457.67716535433073</v>
      </c>
      <c r="AE572" s="38">
        <v>0.95104249450703549</v>
      </c>
    </row>
    <row r="573" spans="28:31" x14ac:dyDescent="0.25">
      <c r="AB573" s="38">
        <v>2000</v>
      </c>
      <c r="AC573" s="38" t="s">
        <v>38</v>
      </c>
      <c r="AD573" s="38">
        <v>436.26968503937007</v>
      </c>
      <c r="AE573" s="38">
        <v>0.94588923190735674</v>
      </c>
    </row>
    <row r="574" spans="28:31" x14ac:dyDescent="0.25">
      <c r="AB574" s="38">
        <v>2000</v>
      </c>
      <c r="AC574" s="38" t="s">
        <v>38</v>
      </c>
      <c r="AD574" s="38">
        <v>427.55905511811022</v>
      </c>
      <c r="AE574" s="38">
        <v>0.87111641216382341</v>
      </c>
    </row>
    <row r="575" spans="28:31" x14ac:dyDescent="0.25">
      <c r="AB575" s="38">
        <v>2000</v>
      </c>
      <c r="AC575" s="38" t="s">
        <v>38</v>
      </c>
      <c r="AD575" s="38">
        <v>473.2775590551181</v>
      </c>
      <c r="AE575" s="38">
        <v>0.97593003585276905</v>
      </c>
    </row>
    <row r="576" spans="28:31" x14ac:dyDescent="0.25">
      <c r="AB576" s="38">
        <v>2000</v>
      </c>
      <c r="AC576" s="38" t="s">
        <v>38</v>
      </c>
      <c r="AD576" s="38">
        <v>325.14763779527561</v>
      </c>
      <c r="AE576" s="38">
        <v>0.68174246824116957</v>
      </c>
    </row>
    <row r="577" spans="28:31" x14ac:dyDescent="0.25">
      <c r="AB577" s="38">
        <v>2000</v>
      </c>
      <c r="AC577" s="38" t="s">
        <v>38</v>
      </c>
      <c r="AD577" s="38">
        <v>544.94094488188978</v>
      </c>
      <c r="AE577" s="38">
        <v>1.142586756368718</v>
      </c>
    </row>
    <row r="578" spans="28:31" x14ac:dyDescent="0.25">
      <c r="AB578" s="38">
        <v>2000</v>
      </c>
      <c r="AC578" s="38" t="s">
        <v>38</v>
      </c>
      <c r="AD578" s="38">
        <v>391.44685039370074</v>
      </c>
      <c r="AE578" s="38">
        <v>0.84948626098564872</v>
      </c>
    </row>
    <row r="579" spans="28:31" x14ac:dyDescent="0.25">
      <c r="AB579" s="38">
        <v>2000</v>
      </c>
      <c r="AC579" s="38" t="s">
        <v>38</v>
      </c>
      <c r="AD579" s="38">
        <v>383.72047244094489</v>
      </c>
    </row>
    <row r="580" spans="28:31" x14ac:dyDescent="0.25">
      <c r="AB580" s="38">
        <v>2000</v>
      </c>
      <c r="AC580" s="38" t="s">
        <v>38</v>
      </c>
      <c r="AD580" s="38">
        <v>431.16141732283467</v>
      </c>
      <c r="AE580" s="38">
        <v>0.9015983497284632</v>
      </c>
    </row>
    <row r="581" spans="28:31" x14ac:dyDescent="0.25">
      <c r="AB581" s="38">
        <v>2000</v>
      </c>
      <c r="AC581" s="38" t="s">
        <v>38</v>
      </c>
      <c r="AD581" s="38">
        <v>440.46259842519686</v>
      </c>
      <c r="AE581" s="38">
        <v>0.92421001816109549</v>
      </c>
    </row>
    <row r="582" spans="28:31" x14ac:dyDescent="0.25">
      <c r="AB582" s="38">
        <v>2000</v>
      </c>
      <c r="AC582" s="38" t="s">
        <v>38</v>
      </c>
      <c r="AD582" s="38">
        <v>509.21259842519686</v>
      </c>
      <c r="AE582" s="38">
        <v>1.068466168344449</v>
      </c>
    </row>
    <row r="583" spans="28:31" x14ac:dyDescent="0.25">
      <c r="AB583" s="38">
        <v>2000</v>
      </c>
    </row>
    <row r="584" spans="28:31" x14ac:dyDescent="0.25">
      <c r="AB584" s="38">
        <v>2000</v>
      </c>
      <c r="AC584" s="38" t="s">
        <v>38</v>
      </c>
      <c r="AD584" s="38">
        <v>289.5275590551181</v>
      </c>
      <c r="AE584" s="38">
        <v>0.60729119867400583</v>
      </c>
    </row>
    <row r="585" spans="28:31" x14ac:dyDescent="0.25">
      <c r="AB585" s="38">
        <v>2000</v>
      </c>
      <c r="AC585" s="38" t="s">
        <v>38</v>
      </c>
      <c r="AD585" s="38">
        <v>422.34251968503941</v>
      </c>
      <c r="AE585" s="38">
        <v>0.88587385555825382</v>
      </c>
    </row>
    <row r="586" spans="28:31" x14ac:dyDescent="0.25">
      <c r="AB586" s="38">
        <v>2000</v>
      </c>
      <c r="AC586" s="38" t="s">
        <v>38</v>
      </c>
      <c r="AD586" s="38">
        <v>415.94488188976379</v>
      </c>
      <c r="AE586" s="38">
        <v>0.91014125546335589</v>
      </c>
    </row>
    <row r="587" spans="28:31" x14ac:dyDescent="0.25">
      <c r="AB587" s="38">
        <v>2000</v>
      </c>
      <c r="AC587" s="38" t="s">
        <v>38</v>
      </c>
      <c r="AD587" s="38">
        <v>499.90157480314957</v>
      </c>
      <c r="AE587" s="38">
        <v>1.0212100102070143</v>
      </c>
    </row>
    <row r="588" spans="28:31" x14ac:dyDescent="0.25">
      <c r="AB588" s="38">
        <v>2000</v>
      </c>
      <c r="AC588" s="38" t="s">
        <v>38</v>
      </c>
      <c r="AD588" s="38">
        <v>563.73031496062993</v>
      </c>
      <c r="AE588" s="38">
        <v>1.1459751977153192</v>
      </c>
    </row>
    <row r="589" spans="28:31" x14ac:dyDescent="0.25">
      <c r="AB589" s="38">
        <v>2000</v>
      </c>
      <c r="AC589" s="38" t="s">
        <v>38</v>
      </c>
      <c r="AD589" s="38">
        <v>579.42913385826773</v>
      </c>
      <c r="AE589" s="38">
        <v>1.1778884310694169</v>
      </c>
    </row>
    <row r="590" spans="28:31" x14ac:dyDescent="0.25">
      <c r="AB590" s="38">
        <v>2000</v>
      </c>
      <c r="AC590" s="38" t="s">
        <v>38</v>
      </c>
      <c r="AD590" s="38">
        <v>562.59842519685037</v>
      </c>
      <c r="AE590" s="38">
        <v>1.2063748341260982</v>
      </c>
    </row>
    <row r="591" spans="28:31" x14ac:dyDescent="0.25">
      <c r="AB591" s="38">
        <v>2000</v>
      </c>
      <c r="AC591" s="38" t="s">
        <v>38</v>
      </c>
      <c r="AD591" s="38">
        <v>540.60039370078744</v>
      </c>
      <c r="AE591" s="38">
        <v>1.1360463312477376</v>
      </c>
    </row>
    <row r="592" spans="28:31" x14ac:dyDescent="0.25">
      <c r="AB592" s="38">
        <v>2000</v>
      </c>
      <c r="AC592" s="38" t="s">
        <v>38</v>
      </c>
      <c r="AD592" s="38">
        <v>470.62007874015745</v>
      </c>
      <c r="AE592" s="38">
        <v>0.98898598686591843</v>
      </c>
    </row>
    <row r="593" spans="28:31" x14ac:dyDescent="0.25">
      <c r="AB593" s="38">
        <v>2000</v>
      </c>
      <c r="AC593" s="38" t="s">
        <v>38</v>
      </c>
      <c r="AD593" s="38">
        <v>546.40748031496059</v>
      </c>
      <c r="AE593" s="38">
        <v>1.1801316056468678</v>
      </c>
    </row>
    <row r="594" spans="28:31" x14ac:dyDescent="0.25">
      <c r="AB594" s="38">
        <v>2000</v>
      </c>
      <c r="AC594" s="38" t="s">
        <v>38</v>
      </c>
      <c r="AD594" s="38">
        <v>285.13779527559052</v>
      </c>
      <c r="AE594" s="38">
        <v>0.61584099100404865</v>
      </c>
    </row>
    <row r="595" spans="28:31" x14ac:dyDescent="0.25">
      <c r="AB595" s="38">
        <v>2000</v>
      </c>
      <c r="AC595" s="38" t="s">
        <v>38</v>
      </c>
      <c r="AD595" s="38">
        <v>360.92519685039366</v>
      </c>
      <c r="AE595" s="38">
        <v>0.67014501228995127</v>
      </c>
    </row>
    <row r="596" spans="28:31" x14ac:dyDescent="0.25">
      <c r="AB596" s="38">
        <v>2000</v>
      </c>
      <c r="AC596" s="38" t="s">
        <v>38</v>
      </c>
      <c r="AD596" s="38">
        <v>645.52165354330714</v>
      </c>
      <c r="AE596" s="38">
        <v>1.3413789677901919</v>
      </c>
    </row>
    <row r="597" spans="28:31" x14ac:dyDescent="0.25">
      <c r="AB597" s="38">
        <v>2000</v>
      </c>
      <c r="AC597" s="38" t="s">
        <v>38</v>
      </c>
      <c r="AD597" s="38">
        <v>426.47637795275591</v>
      </c>
      <c r="AE597" s="38">
        <v>0.92465607261242577</v>
      </c>
    </row>
    <row r="598" spans="28:31" x14ac:dyDescent="0.25">
      <c r="AB598" s="38">
        <v>2000</v>
      </c>
      <c r="AC598" s="38" t="s">
        <v>38</v>
      </c>
      <c r="AD598" s="38">
        <v>332.08661417322833</v>
      </c>
      <c r="AE598" s="38">
        <v>0.7200068287547482</v>
      </c>
    </row>
    <row r="599" spans="28:31" x14ac:dyDescent="0.25">
      <c r="AB599" s="38">
        <v>2000</v>
      </c>
      <c r="AC599" s="38" t="s">
        <v>38</v>
      </c>
      <c r="AD599" s="38">
        <v>562.5</v>
      </c>
      <c r="AE599" s="38">
        <v>1.1460474897597261</v>
      </c>
    </row>
    <row r="600" spans="28:31" x14ac:dyDescent="0.25">
      <c r="AB600" s="38">
        <v>2000</v>
      </c>
      <c r="AC600" s="38" t="s">
        <v>38</v>
      </c>
      <c r="AD600" s="38">
        <v>424.16338582677162</v>
      </c>
      <c r="AE600" s="38">
        <v>0.87465332005979157</v>
      </c>
    </row>
    <row r="601" spans="28:31" x14ac:dyDescent="0.25">
      <c r="AB601" s="38">
        <v>2000</v>
      </c>
      <c r="AC601" s="38" t="s">
        <v>38</v>
      </c>
      <c r="AD601" s="38">
        <v>409.4094488188976</v>
      </c>
      <c r="AE601" s="38">
        <v>0.85841561098712538</v>
      </c>
    </row>
    <row r="602" spans="28:31" x14ac:dyDescent="0.25">
      <c r="AB602" s="38">
        <v>2000</v>
      </c>
      <c r="AC602" s="38" t="s">
        <v>38</v>
      </c>
      <c r="AD602" s="38">
        <v>335.29527559055123</v>
      </c>
    </row>
    <row r="603" spans="28:31" x14ac:dyDescent="0.25">
      <c r="AB603" s="38">
        <v>2000</v>
      </c>
      <c r="AC603" s="38" t="s">
        <v>38</v>
      </c>
      <c r="AD603" s="38">
        <v>363.34645669291342</v>
      </c>
      <c r="AE603" s="38">
        <v>0.78850506174212909</v>
      </c>
    </row>
    <row r="604" spans="28:31" x14ac:dyDescent="0.25">
      <c r="AB604" s="38">
        <v>2000</v>
      </c>
      <c r="AC604" s="38" t="s">
        <v>38</v>
      </c>
      <c r="AD604" s="38">
        <v>440.21653543307087</v>
      </c>
      <c r="AE604" s="38">
        <v>0.94777885301368214</v>
      </c>
    </row>
    <row r="605" spans="28:31" x14ac:dyDescent="0.25">
      <c r="AB605" s="38">
        <v>2000</v>
      </c>
      <c r="AC605" s="38" t="s">
        <v>38</v>
      </c>
      <c r="AD605" s="38">
        <v>450.25590551181102</v>
      </c>
      <c r="AE605" s="38">
        <v>0.94152668827736552</v>
      </c>
    </row>
    <row r="606" spans="28:31" x14ac:dyDescent="0.25">
      <c r="AB606" s="38">
        <v>2000</v>
      </c>
      <c r="AC606" s="38" t="s">
        <v>38</v>
      </c>
      <c r="AD606" s="38">
        <v>442.08661417322838</v>
      </c>
      <c r="AE606" s="38">
        <v>0.92761764375597788</v>
      </c>
    </row>
    <row r="607" spans="28:31" x14ac:dyDescent="0.25">
      <c r="AB607" s="38">
        <v>2000</v>
      </c>
      <c r="AC607" s="38" t="s">
        <v>38</v>
      </c>
      <c r="AD607" s="38">
        <v>412.16535433070862</v>
      </c>
      <c r="AE607" s="38">
        <v>0.84576622065135076</v>
      </c>
    </row>
    <row r="608" spans="28:31" x14ac:dyDescent="0.25">
      <c r="AB608" s="38">
        <v>2000</v>
      </c>
      <c r="AC608" s="38" t="s">
        <v>38</v>
      </c>
      <c r="AD608" s="38">
        <v>519.15354330708669</v>
      </c>
      <c r="AE608" s="38">
        <v>1.0653067407220402</v>
      </c>
    </row>
    <row r="609" spans="28:31" x14ac:dyDescent="0.25">
      <c r="AB609" s="38">
        <v>2000</v>
      </c>
      <c r="AC609" s="38" t="s">
        <v>38</v>
      </c>
      <c r="AD609" s="38">
        <v>344.25196850393701</v>
      </c>
      <c r="AE609" s="38">
        <v>0.72207699771627787</v>
      </c>
    </row>
    <row r="610" spans="28:31" x14ac:dyDescent="0.25">
      <c r="AB610" s="38">
        <v>2000</v>
      </c>
      <c r="AC610" s="38" t="s">
        <v>38</v>
      </c>
      <c r="AD610" s="38">
        <v>607.72637795275591</v>
      </c>
      <c r="AE610" s="38">
        <v>1.2747210722778928</v>
      </c>
    </row>
    <row r="611" spans="28:31" x14ac:dyDescent="0.25">
      <c r="AB611" s="38">
        <v>2000</v>
      </c>
      <c r="AC611" s="38" t="s">
        <v>38</v>
      </c>
      <c r="AE611" s="38">
        <v>0</v>
      </c>
    </row>
    <row r="612" spans="28:31" x14ac:dyDescent="0.25">
      <c r="AB612" s="38">
        <v>2000</v>
      </c>
      <c r="AC612" s="38" t="s">
        <v>38</v>
      </c>
      <c r="AD612" s="38">
        <v>472.83464566929132</v>
      </c>
      <c r="AE612" s="38">
        <v>0.96591708781935359</v>
      </c>
    </row>
    <row r="613" spans="28:31" x14ac:dyDescent="0.25">
      <c r="AB613" s="38">
        <v>2000</v>
      </c>
      <c r="AC613" s="38" t="s">
        <v>38</v>
      </c>
      <c r="AD613" s="38">
        <v>671.75196850393695</v>
      </c>
      <c r="AE613" s="38">
        <v>1.3655662548069931</v>
      </c>
    </row>
    <row r="614" spans="28:31" x14ac:dyDescent="0.25">
      <c r="AB614" s="38">
        <v>2000</v>
      </c>
      <c r="AC614" s="38" t="s">
        <v>38</v>
      </c>
      <c r="AD614" s="38">
        <v>525.1476377952755</v>
      </c>
      <c r="AE614" s="38">
        <v>1.067542674362302</v>
      </c>
    </row>
    <row r="615" spans="28:31" x14ac:dyDescent="0.25">
      <c r="AB615" s="38">
        <v>2000</v>
      </c>
      <c r="AC615" s="38" t="s">
        <v>38</v>
      </c>
      <c r="AD615" s="38">
        <v>329.57677165354335</v>
      </c>
      <c r="AE615" s="38">
        <v>0.70670856054430375</v>
      </c>
    </row>
    <row r="616" spans="28:31" x14ac:dyDescent="0.25">
      <c r="AB616" s="38">
        <v>2000</v>
      </c>
      <c r="AC616" s="38" t="s">
        <v>38</v>
      </c>
      <c r="AD616" s="38">
        <v>480.75787401574803</v>
      </c>
      <c r="AE616" s="38">
        <v>1.0102900873881793</v>
      </c>
    </row>
    <row r="617" spans="28:31" x14ac:dyDescent="0.25">
      <c r="AB617" s="38">
        <v>2000</v>
      </c>
      <c r="AC617" s="38" t="s">
        <v>38</v>
      </c>
      <c r="AD617" s="38">
        <v>529.57677165354323</v>
      </c>
      <c r="AE617" s="38">
        <v>1.1128807073788713</v>
      </c>
    </row>
    <row r="618" spans="28:31" x14ac:dyDescent="0.25">
      <c r="AB618" s="38">
        <v>2000</v>
      </c>
      <c r="AC618" s="38" t="s">
        <v>38</v>
      </c>
      <c r="AD618" s="38">
        <v>396.70275590551182</v>
      </c>
      <c r="AE618" s="38">
        <v>0.85679914195437301</v>
      </c>
    </row>
    <row r="619" spans="28:31" x14ac:dyDescent="0.25">
      <c r="AB619" s="38">
        <v>2000</v>
      </c>
      <c r="AC619" s="38" t="s">
        <v>38</v>
      </c>
      <c r="AD619" s="38">
        <v>586.22047244094495</v>
      </c>
      <c r="AE619" s="38">
        <v>1.0884602381235207</v>
      </c>
    </row>
    <row r="620" spans="28:31" x14ac:dyDescent="0.25">
      <c r="AB620" s="38">
        <v>2000</v>
      </c>
      <c r="AC620" s="38" t="s">
        <v>38</v>
      </c>
      <c r="AD620" s="38">
        <v>440.00984251968504</v>
      </c>
      <c r="AE620" s="38">
        <v>0.9143302089663875</v>
      </c>
    </row>
    <row r="621" spans="28:31" x14ac:dyDescent="0.25">
      <c r="AB621" s="38">
        <v>2000</v>
      </c>
      <c r="AC621" s="38" t="s">
        <v>38</v>
      </c>
      <c r="AD621" s="38">
        <v>440.25590551181102</v>
      </c>
      <c r="AE621" s="38">
        <v>0.95453187463544431</v>
      </c>
    </row>
    <row r="622" spans="28:31" x14ac:dyDescent="0.25">
      <c r="AB622" s="38">
        <v>2000</v>
      </c>
      <c r="AC622" s="38" t="s">
        <v>38</v>
      </c>
      <c r="AD622" s="38">
        <v>391.68307086614169</v>
      </c>
      <c r="AE622" s="38">
        <v>0.7980220447067069</v>
      </c>
    </row>
    <row r="623" spans="28:31" x14ac:dyDescent="0.25">
      <c r="AB623" s="38">
        <v>2000</v>
      </c>
      <c r="AC623" s="38" t="s">
        <v>38</v>
      </c>
      <c r="AD623" s="38">
        <v>377.96259842519686</v>
      </c>
      <c r="AE623" s="38">
        <v>0.77006771048579614</v>
      </c>
    </row>
    <row r="624" spans="28:31" x14ac:dyDescent="0.25">
      <c r="AB624" s="38">
        <v>2000</v>
      </c>
      <c r="AC624" s="38" t="s">
        <v>38</v>
      </c>
      <c r="AD624" s="38">
        <v>346.9094488188976</v>
      </c>
      <c r="AE624" s="38">
        <v>0.7153505260198959</v>
      </c>
    </row>
    <row r="625" spans="28:31" x14ac:dyDescent="0.25">
      <c r="AB625" s="38">
        <v>2000</v>
      </c>
      <c r="AC625" s="38" t="s">
        <v>38</v>
      </c>
      <c r="AD625" s="38">
        <v>474.86220472440942</v>
      </c>
      <c r="AE625" s="38">
        <v>0.99565149455920887</v>
      </c>
    </row>
    <row r="626" spans="28:31" x14ac:dyDescent="0.25">
      <c r="AB626" s="38">
        <v>2000</v>
      </c>
      <c r="AC626" s="38" t="s">
        <v>38</v>
      </c>
      <c r="AD626" s="38">
        <v>401.04330708661416</v>
      </c>
      <c r="AE626" s="38">
        <v>0.87031171431749887</v>
      </c>
    </row>
    <row r="627" spans="28:31" x14ac:dyDescent="0.25">
      <c r="AB627" s="38">
        <v>2000</v>
      </c>
      <c r="AC627" s="38" t="s">
        <v>38</v>
      </c>
      <c r="AD627" s="38">
        <v>497.35236220472439</v>
      </c>
      <c r="AE627" s="38">
        <v>1.0793138280120143</v>
      </c>
    </row>
    <row r="628" spans="28:31" x14ac:dyDescent="0.25">
      <c r="AB628" s="38">
        <v>2000</v>
      </c>
      <c r="AC628" s="38" t="s">
        <v>38</v>
      </c>
      <c r="AD628" s="38">
        <v>336.08267716535431</v>
      </c>
      <c r="AE628" s="38">
        <v>0.70277992169629966</v>
      </c>
    </row>
    <row r="629" spans="28:31" x14ac:dyDescent="0.25">
      <c r="AB629" s="38">
        <v>2000</v>
      </c>
      <c r="AC629" s="38" t="s">
        <v>38</v>
      </c>
      <c r="AD629" s="38">
        <v>556.50590551181097</v>
      </c>
      <c r="AE629" s="38">
        <v>1.1637052525224176</v>
      </c>
    </row>
    <row r="630" spans="28:31" x14ac:dyDescent="0.25">
      <c r="AB630" s="38">
        <v>2000</v>
      </c>
      <c r="AC630" s="38" t="s">
        <v>38</v>
      </c>
      <c r="AD630" s="38">
        <v>340.75787401574803</v>
      </c>
    </row>
    <row r="631" spans="28:31" x14ac:dyDescent="0.25">
      <c r="AB631" s="38">
        <v>2000</v>
      </c>
      <c r="AC631" s="38" t="s">
        <v>38</v>
      </c>
      <c r="AD631" s="38">
        <v>543.31692913385825</v>
      </c>
      <c r="AE631" s="38">
        <v>1.1148901792476649</v>
      </c>
    </row>
    <row r="632" spans="28:31" x14ac:dyDescent="0.25">
      <c r="AB632" s="38">
        <v>2000</v>
      </c>
      <c r="AC632" s="38" t="s">
        <v>38</v>
      </c>
      <c r="AD632" s="38">
        <v>519.6850393700787</v>
      </c>
      <c r="AE632" s="38">
        <v>1.0663973744004041</v>
      </c>
    </row>
    <row r="633" spans="28:31" x14ac:dyDescent="0.25">
      <c r="AB633" s="38">
        <v>2000</v>
      </c>
      <c r="AC633" s="38" t="s">
        <v>38</v>
      </c>
      <c r="AD633" s="38">
        <v>523.96653543307093</v>
      </c>
      <c r="AE633" s="38">
        <v>1.0990327359739838</v>
      </c>
    </row>
    <row r="634" spans="28:31" x14ac:dyDescent="0.25">
      <c r="AB634" s="38">
        <v>2000</v>
      </c>
      <c r="AC634" s="38" t="s">
        <v>38</v>
      </c>
      <c r="AD634" s="38">
        <v>599.8523622047245</v>
      </c>
      <c r="AE634" s="38">
        <v>1.3125546335592577</v>
      </c>
    </row>
    <row r="635" spans="28:31" x14ac:dyDescent="0.25">
      <c r="AB635" s="38">
        <v>2000</v>
      </c>
      <c r="AC635" s="38" t="s">
        <v>38</v>
      </c>
      <c r="AD635" s="38">
        <v>550.09842519685037</v>
      </c>
      <c r="AE635" s="38">
        <v>1.1237532480895851</v>
      </c>
    </row>
    <row r="636" spans="28:31" x14ac:dyDescent="0.25">
      <c r="AB636" s="38">
        <v>2000</v>
      </c>
      <c r="AC636" s="38" t="s">
        <v>38</v>
      </c>
      <c r="AD636" s="38">
        <v>452.65748031496059</v>
      </c>
      <c r="AE636" s="38">
        <v>0.9246987274940065</v>
      </c>
    </row>
    <row r="637" spans="28:31" x14ac:dyDescent="0.25">
      <c r="AB637" s="38">
        <v>2000</v>
      </c>
      <c r="AC637" s="38" t="s">
        <v>38</v>
      </c>
      <c r="AD637" s="38">
        <v>584.00590551181108</v>
      </c>
      <c r="AE637" s="38">
        <v>1.1871922890692008</v>
      </c>
    </row>
    <row r="638" spans="28:31" x14ac:dyDescent="0.25">
      <c r="AB638" s="38">
        <v>2000</v>
      </c>
      <c r="AC638" s="38" t="s">
        <v>38</v>
      </c>
      <c r="AD638" s="38">
        <v>534.49803149606294</v>
      </c>
      <c r="AE638" s="38">
        <v>1.1461194081038797</v>
      </c>
    </row>
    <row r="639" spans="28:31" x14ac:dyDescent="0.25">
      <c r="AB639" s="38">
        <v>2000</v>
      </c>
      <c r="AC639" s="38" t="s">
        <v>38</v>
      </c>
      <c r="AD639" s="38">
        <v>572.73622047244089</v>
      </c>
      <c r="AE639" s="38">
        <v>1.2281132189957602</v>
      </c>
    </row>
    <row r="640" spans="28:31" x14ac:dyDescent="0.25">
      <c r="AB640" s="38">
        <v>2000</v>
      </c>
      <c r="AC640" s="38" t="s">
        <v>38</v>
      </c>
      <c r="AD640" s="38">
        <v>512.15551181102364</v>
      </c>
      <c r="AE640" s="38">
        <v>1.0762707482289673</v>
      </c>
    </row>
    <row r="641" spans="28:31" x14ac:dyDescent="0.25">
      <c r="AB641" s="38">
        <v>2000</v>
      </c>
      <c r="AC641" s="38" t="s">
        <v>38</v>
      </c>
      <c r="AD641" s="38">
        <v>456.49606299212599</v>
      </c>
      <c r="AE641" s="38">
        <v>0.98594080644693749</v>
      </c>
    </row>
    <row r="642" spans="28:31" x14ac:dyDescent="0.25">
      <c r="AB642" s="38">
        <v>2000</v>
      </c>
      <c r="AC642" s="38" t="s">
        <v>38</v>
      </c>
      <c r="AD642" s="38">
        <v>640.89566929133855</v>
      </c>
      <c r="AE642" s="38">
        <v>1.1899779785999502</v>
      </c>
    </row>
    <row r="643" spans="28:31" x14ac:dyDescent="0.25">
      <c r="AB643" s="38">
        <v>2000</v>
      </c>
      <c r="AC643" s="38" t="s">
        <v>38</v>
      </c>
      <c r="AD643" s="38">
        <v>474.6062992125984</v>
      </c>
      <c r="AE643" s="38">
        <v>0.98622084054041392</v>
      </c>
    </row>
    <row r="644" spans="28:31" x14ac:dyDescent="0.25">
      <c r="AB644" s="38">
        <v>2000</v>
      </c>
      <c r="AC644" s="38" t="s">
        <v>38</v>
      </c>
      <c r="AD644" s="38">
        <v>428.29724409448818</v>
      </c>
      <c r="AE644" s="38">
        <v>0.92860394645118172</v>
      </c>
    </row>
    <row r="645" spans="28:31" x14ac:dyDescent="0.25">
      <c r="AB645" s="38">
        <v>2000</v>
      </c>
      <c r="AC645" s="38" t="s">
        <v>38</v>
      </c>
      <c r="AD645" s="38">
        <v>596.99803149606294</v>
      </c>
      <c r="AE645" s="38">
        <v>1.2943691226472809</v>
      </c>
    </row>
    <row r="646" spans="28:31" x14ac:dyDescent="0.25">
      <c r="AB646" s="38">
        <v>2000</v>
      </c>
      <c r="AC646" s="38" t="s">
        <v>38</v>
      </c>
      <c r="AD646" s="38">
        <v>462.54921259842519</v>
      </c>
      <c r="AE646" s="38">
        <v>0.94240598042446777</v>
      </c>
    </row>
    <row r="647" spans="28:31" x14ac:dyDescent="0.25">
      <c r="AB647" s="38">
        <v>2000</v>
      </c>
      <c r="AC647" s="38" t="s">
        <v>38</v>
      </c>
      <c r="AD647" s="38">
        <v>367.03740157480314</v>
      </c>
      <c r="AE647" s="38">
        <v>0.75685571315349087</v>
      </c>
    </row>
    <row r="648" spans="28:31" x14ac:dyDescent="0.25">
      <c r="AB648" s="38">
        <v>2000</v>
      </c>
      <c r="AC648" s="38" t="s">
        <v>38</v>
      </c>
      <c r="AD648" s="38">
        <v>478.9468503937008</v>
      </c>
      <c r="AE648" s="38">
        <v>1.004215839173106</v>
      </c>
    </row>
    <row r="649" spans="28:31" x14ac:dyDescent="0.25">
      <c r="AB649" s="38">
        <v>2000</v>
      </c>
      <c r="AC649" s="38" t="s">
        <v>38</v>
      </c>
      <c r="AD649" s="38">
        <v>540.56102362204729</v>
      </c>
      <c r="AE649" s="38">
        <v>1.1730817666036264</v>
      </c>
    </row>
    <row r="650" spans="28:31" x14ac:dyDescent="0.25">
      <c r="AB650" s="38">
        <v>2000</v>
      </c>
      <c r="AC650" s="38" t="s">
        <v>38</v>
      </c>
      <c r="AD650" s="38">
        <v>431.70275590551182</v>
      </c>
      <c r="AE650" s="38">
        <v>0.93684636778284536</v>
      </c>
    </row>
    <row r="651" spans="28:31" x14ac:dyDescent="0.25">
      <c r="AB651" s="38">
        <v>2000</v>
      </c>
      <c r="AC651" s="38" t="s">
        <v>38</v>
      </c>
      <c r="AD651" s="38">
        <v>478.06102362204723</v>
      </c>
      <c r="AE651" s="38">
        <v>0.9996697585869786</v>
      </c>
    </row>
    <row r="652" spans="28:31" x14ac:dyDescent="0.25">
      <c r="AB652" s="38">
        <v>2000</v>
      </c>
      <c r="AC652" s="38" t="s">
        <v>38</v>
      </c>
      <c r="AD652" s="38">
        <v>550.60039370078732</v>
      </c>
      <c r="AE652" s="38">
        <v>1.1513562818371901</v>
      </c>
    </row>
    <row r="653" spans="28:31" x14ac:dyDescent="0.25">
      <c r="AB653" s="38">
        <v>2000</v>
      </c>
      <c r="AC653" s="38" t="s">
        <v>38</v>
      </c>
      <c r="AD653" s="38">
        <v>529.24212598425197</v>
      </c>
      <c r="AE653" s="38">
        <v>1.1104935506813314</v>
      </c>
    </row>
    <row r="654" spans="28:31" x14ac:dyDescent="0.25">
      <c r="AB654" s="38">
        <v>2000</v>
      </c>
      <c r="AC654" s="38" t="s">
        <v>38</v>
      </c>
      <c r="AD654" s="38">
        <v>363.88779527559052</v>
      </c>
      <c r="AE654" s="38">
        <v>0.74670032819994958</v>
      </c>
    </row>
    <row r="655" spans="28:31" x14ac:dyDescent="0.25">
      <c r="AB655" s="38">
        <v>2000</v>
      </c>
      <c r="AC655" s="38" t="s">
        <v>38</v>
      </c>
      <c r="AD655" s="38">
        <v>584.69488188976368</v>
      </c>
      <c r="AE655" s="38">
        <v>1.1997980308003029</v>
      </c>
    </row>
    <row r="656" spans="28:31" x14ac:dyDescent="0.25">
      <c r="AB656" s="38">
        <v>2000</v>
      </c>
      <c r="AC656" s="38" t="s">
        <v>38</v>
      </c>
      <c r="AD656" s="38">
        <v>556.54527559055123</v>
      </c>
      <c r="AE656" s="38">
        <v>1.167367447274329</v>
      </c>
    </row>
    <row r="657" spans="28:31" x14ac:dyDescent="0.25">
      <c r="AB657" s="38">
        <v>2000</v>
      </c>
      <c r="AC657" s="38" t="s">
        <v>38</v>
      </c>
      <c r="AD657" s="38">
        <v>473.22834645669292</v>
      </c>
      <c r="AE657" s="38">
        <v>1.0354848926331792</v>
      </c>
    </row>
    <row r="658" spans="28:31" x14ac:dyDescent="0.25">
      <c r="AB658" s="38">
        <v>2000</v>
      </c>
      <c r="AC658" s="38" t="s">
        <v>38</v>
      </c>
      <c r="AD658" s="38">
        <v>559.30118110236219</v>
      </c>
      <c r="AE658" s="38">
        <v>1.1425528417013899</v>
      </c>
    </row>
    <row r="659" spans="28:31" x14ac:dyDescent="0.25">
      <c r="AB659" s="38">
        <v>2000</v>
      </c>
      <c r="AC659" s="38" t="s">
        <v>38</v>
      </c>
      <c r="AD659" s="38">
        <v>542.91338582677167</v>
      </c>
      <c r="AE659" s="38">
        <v>1.1090754905103153</v>
      </c>
    </row>
    <row r="660" spans="28:31" x14ac:dyDescent="0.25">
      <c r="AB660" s="38">
        <v>2000</v>
      </c>
      <c r="AC660" s="38" t="s">
        <v>38</v>
      </c>
      <c r="AD660" s="38">
        <v>527.75590551181108</v>
      </c>
      <c r="AE660" s="38">
        <v>1.0728448730073405</v>
      </c>
    </row>
    <row r="661" spans="28:31" x14ac:dyDescent="0.25">
      <c r="AB661" s="38">
        <v>2000</v>
      </c>
      <c r="AC661" s="38" t="s">
        <v>38</v>
      </c>
      <c r="AD661" s="38">
        <v>371.45669291338578</v>
      </c>
      <c r="AE661" s="38">
        <v>0.79651130580683949</v>
      </c>
    </row>
    <row r="662" spans="28:31" x14ac:dyDescent="0.25">
      <c r="AB662" s="38">
        <v>2000</v>
      </c>
    </row>
    <row r="663" spans="28:31" x14ac:dyDescent="0.25">
      <c r="AB663" s="38">
        <v>2000</v>
      </c>
      <c r="AC663" s="38" t="s">
        <v>38</v>
      </c>
      <c r="AD663" s="38">
        <v>408.21850393700788</v>
      </c>
      <c r="AE663" s="38">
        <v>0.85785200889394475</v>
      </c>
    </row>
    <row r="664" spans="28:31" x14ac:dyDescent="0.25">
      <c r="AB664" s="38">
        <v>2000</v>
      </c>
      <c r="AC664" s="38" t="s">
        <v>38</v>
      </c>
      <c r="AD664" s="38">
        <v>426.03346456692913</v>
      </c>
      <c r="AE664" s="38">
        <v>0.79103427480148736</v>
      </c>
    </row>
    <row r="665" spans="28:31" x14ac:dyDescent="0.25">
      <c r="AB665" s="38">
        <v>2000</v>
      </c>
      <c r="AC665" s="38" t="s">
        <v>38</v>
      </c>
      <c r="AD665" s="38">
        <v>527.36220472440937</v>
      </c>
      <c r="AE665" s="38">
        <v>0.97917561381226037</v>
      </c>
    </row>
    <row r="666" spans="28:31" x14ac:dyDescent="0.25">
      <c r="AB666" s="38">
        <v>2000</v>
      </c>
      <c r="AC666" s="38" t="s">
        <v>38</v>
      </c>
      <c r="AD666" s="38">
        <v>560.48228346456699</v>
      </c>
      <c r="AE666" s="38">
        <v>1.1646691365527557</v>
      </c>
    </row>
    <row r="667" spans="28:31" x14ac:dyDescent="0.25">
      <c r="AB667" s="38">
        <v>2000</v>
      </c>
      <c r="AC667" s="38" t="s">
        <v>38</v>
      </c>
      <c r="AD667" s="38">
        <v>506.25</v>
      </c>
      <c r="AE667" s="38">
        <v>1.0976156264671155</v>
      </c>
    </row>
    <row r="668" spans="28:31" x14ac:dyDescent="0.25">
      <c r="AB668" s="38">
        <v>2000</v>
      </c>
      <c r="AC668" s="38" t="s">
        <v>38</v>
      </c>
      <c r="AD668" s="38">
        <v>526.96850393700788</v>
      </c>
      <c r="AE668" s="38">
        <v>1.0736549886567934</v>
      </c>
    </row>
    <row r="669" spans="28:31" x14ac:dyDescent="0.25">
      <c r="AB669" s="38">
        <v>2000</v>
      </c>
      <c r="AC669" s="38" t="s">
        <v>38</v>
      </c>
      <c r="AD669" s="38">
        <v>544.69488188976379</v>
      </c>
      <c r="AE669" s="38">
        <v>1.1231973404206737</v>
      </c>
    </row>
    <row r="670" spans="28:31" x14ac:dyDescent="0.25">
      <c r="AB670" s="38">
        <v>2000</v>
      </c>
      <c r="AC670" s="38" t="s">
        <v>38</v>
      </c>
      <c r="AD670" s="38">
        <v>486.96850393700788</v>
      </c>
      <c r="AE670" s="38">
        <v>1.0210349737763011</v>
      </c>
    </row>
    <row r="671" spans="28:31" x14ac:dyDescent="0.25">
      <c r="AB671" s="38">
        <v>2000</v>
      </c>
      <c r="AC671" s="38" t="s">
        <v>38</v>
      </c>
      <c r="AD671" s="38">
        <v>417.3818897637795</v>
      </c>
      <c r="AE671" s="38">
        <v>0.87513156071545439</v>
      </c>
    </row>
    <row r="672" spans="28:31" x14ac:dyDescent="0.25">
      <c r="AB672" s="38">
        <v>2000</v>
      </c>
      <c r="AC672" s="38" t="s">
        <v>38</v>
      </c>
      <c r="AD672" s="38">
        <v>538.59251968503941</v>
      </c>
      <c r="AE672" s="38">
        <v>1.1688098787406827</v>
      </c>
    </row>
    <row r="673" spans="28:31" x14ac:dyDescent="0.25">
      <c r="AB673" s="38">
        <v>2000</v>
      </c>
      <c r="AC673" s="38" t="s">
        <v>38</v>
      </c>
      <c r="AD673" s="38">
        <v>485.83661417322833</v>
      </c>
      <c r="AE673" s="38">
        <v>1.0459981210841203</v>
      </c>
    </row>
    <row r="674" spans="28:31" x14ac:dyDescent="0.25">
      <c r="AB674" s="38">
        <v>2000</v>
      </c>
      <c r="AC674" s="38" t="s">
        <v>38</v>
      </c>
      <c r="AD674" s="38">
        <v>650.55118110236219</v>
      </c>
      <c r="AE674" s="38">
        <v>1.3603626106846665</v>
      </c>
    </row>
    <row r="675" spans="28:31" x14ac:dyDescent="0.25">
      <c r="AB675" s="38">
        <v>2000</v>
      </c>
      <c r="AC675" s="38" t="s">
        <v>38</v>
      </c>
      <c r="AD675" s="38">
        <v>625.94488188976379</v>
      </c>
      <c r="AE675" s="38">
        <v>1.3089085661628852</v>
      </c>
    </row>
    <row r="676" spans="28:31" x14ac:dyDescent="0.25">
      <c r="AB676" s="38">
        <v>2000</v>
      </c>
      <c r="AC676" s="38" t="s">
        <v>38</v>
      </c>
      <c r="AD676" s="38">
        <v>461.5255905511811</v>
      </c>
      <c r="AE676" s="38">
        <v>0.9470537742994195</v>
      </c>
    </row>
    <row r="677" spans="28:31" x14ac:dyDescent="0.25">
      <c r="AB677" s="38">
        <v>2000</v>
      </c>
      <c r="AC677" s="38" t="s">
        <v>38</v>
      </c>
      <c r="AD677" s="38">
        <v>605.8562992125984</v>
      </c>
      <c r="AE677" s="38">
        <v>1.2432214087351681</v>
      </c>
    </row>
    <row r="678" spans="28:31" x14ac:dyDescent="0.25">
      <c r="AB678" s="38">
        <v>2000</v>
      </c>
      <c r="AC678" s="38" t="s">
        <v>38</v>
      </c>
      <c r="AD678" s="38">
        <v>578.10039370078744</v>
      </c>
      <c r="AE678" s="38">
        <v>1.2125798393431375</v>
      </c>
    </row>
    <row r="679" spans="28:31" x14ac:dyDescent="0.25">
      <c r="AB679" s="38">
        <v>2000</v>
      </c>
      <c r="AC679" s="38" t="s">
        <v>38</v>
      </c>
      <c r="AD679" s="38">
        <v>556.44685039370086</v>
      </c>
      <c r="AE679" s="38">
        <v>1.167160997995476</v>
      </c>
    </row>
    <row r="680" spans="28:31" x14ac:dyDescent="0.25">
      <c r="AB680" s="38">
        <v>2000</v>
      </c>
      <c r="AC680" s="38" t="s">
        <v>38</v>
      </c>
      <c r="AD680" s="38">
        <v>496.01377952755905</v>
      </c>
      <c r="AE680" s="38">
        <v>1.0853423703046809</v>
      </c>
    </row>
    <row r="681" spans="28:31" x14ac:dyDescent="0.25">
      <c r="AB681" s="38">
        <v>2000</v>
      </c>
      <c r="AC681" s="38" t="s">
        <v>38</v>
      </c>
      <c r="AD681" s="38">
        <v>457.33267716535431</v>
      </c>
      <c r="AE681" s="38">
        <v>0.93424932317914788</v>
      </c>
    </row>
    <row r="682" spans="28:31" x14ac:dyDescent="0.25">
      <c r="AB682" s="38">
        <v>2000</v>
      </c>
    </row>
    <row r="683" spans="28:31" x14ac:dyDescent="0.25">
      <c r="AB683" s="38">
        <v>2000</v>
      </c>
    </row>
    <row r="684" spans="28:31" x14ac:dyDescent="0.25">
      <c r="AB684" s="38">
        <v>2000</v>
      </c>
      <c r="AC684" s="38" t="s">
        <v>38</v>
      </c>
      <c r="AD684" s="38">
        <v>567.61811023622056</v>
      </c>
      <c r="AE684" s="38">
        <v>1.0539204488345104</v>
      </c>
    </row>
    <row r="685" spans="28:31" x14ac:dyDescent="0.25">
      <c r="AB685" s="38">
        <v>2000</v>
      </c>
      <c r="AC685" s="38" t="s">
        <v>38</v>
      </c>
      <c r="AD685" s="38">
        <v>471.06299212598429</v>
      </c>
      <c r="AE685" s="38">
        <v>0.97885793090552087</v>
      </c>
    </row>
    <row r="686" spans="28:31" x14ac:dyDescent="0.25">
      <c r="AB686" s="38">
        <v>2000</v>
      </c>
      <c r="AC686" s="38" t="s">
        <v>38</v>
      </c>
      <c r="AD686" s="38">
        <v>531.69291338582684</v>
      </c>
      <c r="AE686" s="38">
        <v>1.1048454957692486</v>
      </c>
    </row>
    <row r="687" spans="28:31" x14ac:dyDescent="0.25">
      <c r="AB687" s="38">
        <v>2000</v>
      </c>
      <c r="AC687" s="38" t="s">
        <v>38</v>
      </c>
      <c r="AD687" s="38">
        <v>484.10433070866145</v>
      </c>
      <c r="AE687" s="38">
        <v>1.0496009446444072</v>
      </c>
    </row>
    <row r="688" spans="28:31" x14ac:dyDescent="0.25">
      <c r="AB688" s="38">
        <v>2000</v>
      </c>
      <c r="AC688" s="38" t="s">
        <v>38</v>
      </c>
      <c r="AD688" s="38">
        <v>542.0374015748032</v>
      </c>
      <c r="AE688" s="38">
        <v>1.1043566283212229</v>
      </c>
    </row>
    <row r="689" spans="28:31" x14ac:dyDescent="0.25">
      <c r="AB689" s="38">
        <v>2000</v>
      </c>
      <c r="AC689" s="38" t="s">
        <v>38</v>
      </c>
      <c r="AD689" s="38">
        <v>507.53937007874009</v>
      </c>
      <c r="AE689" s="38">
        <v>1.0465801856875092</v>
      </c>
    </row>
    <row r="690" spans="28:31" x14ac:dyDescent="0.25">
      <c r="AB690" s="38">
        <v>2000</v>
      </c>
      <c r="AC690" s="38" t="s">
        <v>38</v>
      </c>
      <c r="AD690" s="38">
        <v>594.69488188976379</v>
      </c>
      <c r="AE690" s="38">
        <v>1.2469066648584746</v>
      </c>
    </row>
    <row r="691" spans="28:31" x14ac:dyDescent="0.25">
      <c r="AB691" s="38">
        <v>2000</v>
      </c>
      <c r="AC691" s="38" t="s">
        <v>38</v>
      </c>
      <c r="AD691" s="38">
        <v>543.36614173228338</v>
      </c>
      <c r="AE691" s="38">
        <v>1.1392848403729983</v>
      </c>
    </row>
    <row r="692" spans="28:31" x14ac:dyDescent="0.25">
      <c r="AB692" s="38">
        <v>2000</v>
      </c>
      <c r="AC692" s="38" t="s">
        <v>38</v>
      </c>
      <c r="AD692" s="38">
        <v>481.25984251968504</v>
      </c>
      <c r="AE692" s="38">
        <v>1.0443911447324503</v>
      </c>
    </row>
    <row r="693" spans="28:31" x14ac:dyDescent="0.25">
      <c r="AB693" s="38">
        <v>2000</v>
      </c>
      <c r="AC693" s="38" t="s">
        <v>38</v>
      </c>
      <c r="AD693" s="38">
        <v>531.65354330708658</v>
      </c>
      <c r="AE693" s="38">
        <v>1.1446412047665129</v>
      </c>
    </row>
    <row r="694" spans="28:31" x14ac:dyDescent="0.25">
      <c r="AB694" s="38">
        <v>2000</v>
      </c>
      <c r="AC694" s="38" t="s">
        <v>38</v>
      </c>
      <c r="AD694" s="38">
        <v>528.65157480314963</v>
      </c>
      <c r="AE694" s="38">
        <v>1.1054592741237612</v>
      </c>
    </row>
    <row r="695" spans="28:31" x14ac:dyDescent="0.25">
      <c r="AB695" s="38">
        <v>2000</v>
      </c>
      <c r="AC695" s="38" t="s">
        <v>38</v>
      </c>
      <c r="AD695" s="38">
        <v>521.56496062992119</v>
      </c>
      <c r="AE695" s="38">
        <v>1.0943847751418874</v>
      </c>
    </row>
    <row r="696" spans="28:31" x14ac:dyDescent="0.25">
      <c r="AB696" s="38">
        <v>2000</v>
      </c>
      <c r="AC696" s="38" t="s">
        <v>38</v>
      </c>
      <c r="AD696" s="38">
        <v>605.16732283464569</v>
      </c>
      <c r="AE696" s="38">
        <v>1.2698052103111652</v>
      </c>
    </row>
    <row r="697" spans="28:31" x14ac:dyDescent="0.25">
      <c r="AB697" s="38">
        <v>2000</v>
      </c>
      <c r="AC697" s="38" t="s">
        <v>38</v>
      </c>
      <c r="AD697" s="38">
        <v>618.84842519685037</v>
      </c>
      <c r="AE697" s="38">
        <v>1.2698813430951783</v>
      </c>
    </row>
    <row r="698" spans="28:31" x14ac:dyDescent="0.25">
      <c r="AB698" s="38">
        <v>2000</v>
      </c>
      <c r="AC698" s="38" t="s">
        <v>38</v>
      </c>
      <c r="AD698" s="38">
        <v>513.18897637795271</v>
      </c>
      <c r="AE698" s="38">
        <v>1.0764265399395792</v>
      </c>
    </row>
    <row r="699" spans="28:31" x14ac:dyDescent="0.25">
      <c r="AB699" s="38">
        <v>2000</v>
      </c>
      <c r="AC699" s="38" t="s">
        <v>38</v>
      </c>
      <c r="AD699" s="38">
        <v>509.69488188976379</v>
      </c>
      <c r="AE699" s="38">
        <v>1.1152783936149997</v>
      </c>
    </row>
    <row r="700" spans="28:31" x14ac:dyDescent="0.25">
      <c r="AB700" s="38">
        <v>2000</v>
      </c>
      <c r="AC700" s="38" t="s">
        <v>38</v>
      </c>
      <c r="AD700" s="38">
        <v>514.41929133858264</v>
      </c>
      <c r="AE700" s="38">
        <v>0.95514396147625591</v>
      </c>
    </row>
    <row r="701" spans="28:31" x14ac:dyDescent="0.25">
      <c r="AB701" s="38">
        <v>2000</v>
      </c>
      <c r="AC701" s="38" t="s">
        <v>38</v>
      </c>
      <c r="AD701" s="38">
        <v>596.45669291338584</v>
      </c>
      <c r="AE701" s="38">
        <v>1.2394231218736849</v>
      </c>
    </row>
    <row r="702" spans="28:31" x14ac:dyDescent="0.25">
      <c r="AB702" s="38">
        <v>2000</v>
      </c>
      <c r="AC702" s="38" t="s">
        <v>38</v>
      </c>
      <c r="AD702" s="38">
        <v>451.33858267716533</v>
      </c>
      <c r="AE702" s="38">
        <v>0.97856055540538633</v>
      </c>
    </row>
    <row r="703" spans="28:31" x14ac:dyDescent="0.25">
      <c r="AB703" s="38">
        <v>2000</v>
      </c>
      <c r="AC703" s="38" t="s">
        <v>38</v>
      </c>
      <c r="AD703" s="38">
        <v>416.29921259842519</v>
      </c>
      <c r="AE703" s="38">
        <v>0.84817540904422362</v>
      </c>
    </row>
    <row r="704" spans="28:31" x14ac:dyDescent="0.25">
      <c r="AB704" s="38">
        <v>2000</v>
      </c>
      <c r="AC704" s="38" t="s">
        <v>38</v>
      </c>
      <c r="AD704" s="38">
        <v>511.03346456692918</v>
      </c>
      <c r="AE704" s="38">
        <v>1.0537852426226813</v>
      </c>
    </row>
    <row r="705" spans="28:31" x14ac:dyDescent="0.25">
      <c r="AB705" s="38">
        <v>2000</v>
      </c>
      <c r="AC705" s="38" t="s">
        <v>38</v>
      </c>
      <c r="AD705" s="38">
        <v>541.54527559055123</v>
      </c>
      <c r="AE705" s="38">
        <v>1.1167026412115049</v>
      </c>
    </row>
    <row r="706" spans="28:31" x14ac:dyDescent="0.25">
      <c r="AB706" s="38">
        <v>2000</v>
      </c>
      <c r="AC706" s="38" t="s">
        <v>38</v>
      </c>
      <c r="AD706" s="38">
        <v>487.41141732283461</v>
      </c>
      <c r="AE706" s="38">
        <v>1.0219636376500971</v>
      </c>
    </row>
    <row r="707" spans="28:31" x14ac:dyDescent="0.25">
      <c r="AB707" s="38">
        <v>2000</v>
      </c>
      <c r="AC707" s="38" t="s">
        <v>38</v>
      </c>
      <c r="AD707" s="38">
        <v>580.4724409448819</v>
      </c>
      <c r="AE707" s="38">
        <v>1.2596942930248076</v>
      </c>
    </row>
    <row r="708" spans="28:31" x14ac:dyDescent="0.25">
      <c r="AB708" s="38">
        <v>2000</v>
      </c>
      <c r="AC708" s="38" t="s">
        <v>38</v>
      </c>
      <c r="AD708" s="38">
        <v>481.65354330708664</v>
      </c>
      <c r="AE708" s="38">
        <v>1.0369920393300889</v>
      </c>
    </row>
    <row r="709" spans="28:31" x14ac:dyDescent="0.25">
      <c r="AB709" s="38">
        <v>2000</v>
      </c>
      <c r="AC709" s="38" t="s">
        <v>38</v>
      </c>
      <c r="AD709" s="38">
        <v>415.16732283464569</v>
      </c>
      <c r="AE709" s="38">
        <v>0.89384831639248152</v>
      </c>
    </row>
    <row r="710" spans="28:31" x14ac:dyDescent="0.25">
      <c r="AB710" s="38">
        <v>2000</v>
      </c>
      <c r="AC710" s="38" t="s">
        <v>38</v>
      </c>
      <c r="AD710" s="38">
        <v>441.79133858267716</v>
      </c>
      <c r="AE710" s="38">
        <v>0.92699807546599922</v>
      </c>
    </row>
    <row r="711" spans="28:31" x14ac:dyDescent="0.25">
      <c r="AB711" s="38">
        <v>2000</v>
      </c>
      <c r="AC711" s="38" t="s">
        <v>38</v>
      </c>
      <c r="AD711" s="38">
        <v>471.60433070866139</v>
      </c>
      <c r="AE711" s="38">
        <v>0.98955382047750629</v>
      </c>
    </row>
    <row r="712" spans="28:31" x14ac:dyDescent="0.25">
      <c r="AB712" s="38">
        <v>2000</v>
      </c>
      <c r="AC712" s="38" t="s">
        <v>38</v>
      </c>
      <c r="AD712" s="38">
        <v>496.16141732283467</v>
      </c>
      <c r="AE712" s="38">
        <v>1.0181267356728101</v>
      </c>
    </row>
    <row r="713" spans="28:31" x14ac:dyDescent="0.25">
      <c r="AB713" s="38">
        <v>2000</v>
      </c>
      <c r="AC713" s="38" t="s">
        <v>38</v>
      </c>
      <c r="AD713" s="38">
        <v>452.80511811023621</v>
      </c>
      <c r="AE713" s="38">
        <v>0.84074233134440168</v>
      </c>
    </row>
    <row r="714" spans="28:31" x14ac:dyDescent="0.25">
      <c r="AB714" s="38">
        <v>2000</v>
      </c>
      <c r="AC714" s="38" t="s">
        <v>38</v>
      </c>
      <c r="AD714" s="38">
        <v>493.26771653543307</v>
      </c>
      <c r="AE714" s="38">
        <v>1.0249988312841847</v>
      </c>
    </row>
    <row r="715" spans="28:31" x14ac:dyDescent="0.25">
      <c r="AB715" s="38">
        <v>2000</v>
      </c>
      <c r="AC715" s="38" t="s">
        <v>38</v>
      </c>
      <c r="AD715" s="38">
        <v>524.66535433070862</v>
      </c>
      <c r="AE715" s="38">
        <v>1.1375425018850209</v>
      </c>
    </row>
    <row r="716" spans="28:31" x14ac:dyDescent="0.25">
      <c r="AB716" s="38">
        <v>2000</v>
      </c>
      <c r="AC716" s="38" t="s">
        <v>38</v>
      </c>
      <c r="AD716" s="38">
        <v>458.08070866141736</v>
      </c>
      <c r="AE716" s="38">
        <v>0.93330177114448687</v>
      </c>
    </row>
    <row r="717" spans="28:31" x14ac:dyDescent="0.25">
      <c r="AB717" s="38">
        <v>2000</v>
      </c>
      <c r="AC717" s="38" t="s">
        <v>38</v>
      </c>
      <c r="AD717" s="38">
        <v>458.67125984251965</v>
      </c>
      <c r="AE717" s="38">
        <v>0.94581086827024829</v>
      </c>
    </row>
    <row r="718" spans="28:31" x14ac:dyDescent="0.25">
      <c r="AB718" s="38">
        <v>2000</v>
      </c>
      <c r="AC718" s="38" t="s">
        <v>38</v>
      </c>
      <c r="AD718" s="38">
        <v>451.68307086614175</v>
      </c>
      <c r="AE718" s="38">
        <v>0.93140075439990488</v>
      </c>
    </row>
    <row r="719" spans="28:31" x14ac:dyDescent="0.25">
      <c r="AB719" s="38">
        <v>2000</v>
      </c>
      <c r="AC719" s="38" t="s">
        <v>38</v>
      </c>
      <c r="AD719" s="38">
        <v>375.74803149606299</v>
      </c>
      <c r="AE719" s="38">
        <v>0.81541795527867367</v>
      </c>
    </row>
    <row r="720" spans="28:31" x14ac:dyDescent="0.25">
      <c r="AB720" s="38">
        <v>2000</v>
      </c>
      <c r="AC720" s="38" t="s">
        <v>38</v>
      </c>
      <c r="AD720" s="38">
        <v>441.8405511811024</v>
      </c>
      <c r="AE720" s="38">
        <v>0.95884659027700492</v>
      </c>
    </row>
    <row r="721" spans="28:31" x14ac:dyDescent="0.25">
      <c r="AB721" s="38">
        <v>2000</v>
      </c>
      <c r="AC721" s="38" t="s">
        <v>38</v>
      </c>
      <c r="AD721" s="38">
        <v>410.78740157480314</v>
      </c>
      <c r="AE721" s="38">
        <v>0.88441841902649554</v>
      </c>
    </row>
    <row r="722" spans="28:31" x14ac:dyDescent="0.25">
      <c r="AB722" s="38">
        <v>2000</v>
      </c>
      <c r="AC722" s="38" t="s">
        <v>38</v>
      </c>
      <c r="AD722" s="38">
        <v>520.6299212598426</v>
      </c>
      <c r="AE722" s="38">
        <v>1.0886852556096607</v>
      </c>
    </row>
    <row r="723" spans="28:31" x14ac:dyDescent="0.25">
      <c r="AB723" s="38">
        <v>2000</v>
      </c>
      <c r="AC723" s="38" t="s">
        <v>38</v>
      </c>
      <c r="AD723" s="38">
        <v>426.5255905511811</v>
      </c>
      <c r="AE723" s="38">
        <v>0.89190440774055957</v>
      </c>
    </row>
    <row r="724" spans="28:31" x14ac:dyDescent="0.25">
      <c r="AB724" s="38">
        <v>2000</v>
      </c>
      <c r="AC724" s="38" t="s">
        <v>38</v>
      </c>
      <c r="AD724" s="38">
        <v>512.64763779527561</v>
      </c>
      <c r="AE724" s="38">
        <v>1.0652698564816978</v>
      </c>
    </row>
    <row r="725" spans="28:31" x14ac:dyDescent="0.25">
      <c r="AB725" s="38">
        <v>2000</v>
      </c>
      <c r="AC725" s="38" t="s">
        <v>38</v>
      </c>
      <c r="AD725" s="38">
        <v>496.36811023622045</v>
      </c>
      <c r="AE725" s="38">
        <v>1.0314413772147162</v>
      </c>
    </row>
    <row r="726" spans="28:31" x14ac:dyDescent="0.25">
      <c r="AB726" s="38">
        <v>2000</v>
      </c>
      <c r="AC726" s="38" t="s">
        <v>38</v>
      </c>
      <c r="AD726" s="38">
        <v>364.77362204724409</v>
      </c>
      <c r="AE726" s="38">
        <v>0.79087649912506597</v>
      </c>
    </row>
    <row r="727" spans="28:31" x14ac:dyDescent="0.25">
      <c r="AB727" s="38">
        <v>2000</v>
      </c>
      <c r="AC727" s="38" t="s">
        <v>38</v>
      </c>
      <c r="AD727" s="38">
        <v>331.80118110236219</v>
      </c>
      <c r="AE727" s="38">
        <v>0.67601761902519908</v>
      </c>
    </row>
    <row r="728" spans="28:31" x14ac:dyDescent="0.25">
      <c r="AB728" s="38">
        <v>2000</v>
      </c>
      <c r="AC728" s="38" t="s">
        <v>38</v>
      </c>
      <c r="AD728" s="38">
        <v>433.0807086614173</v>
      </c>
      <c r="AE728" s="38">
        <v>0.88236632715516561</v>
      </c>
    </row>
    <row r="729" spans="28:31" x14ac:dyDescent="0.25">
      <c r="AB729" s="38">
        <v>2000</v>
      </c>
      <c r="AC729" s="38" t="s">
        <v>38</v>
      </c>
      <c r="AD729" s="38">
        <v>396.9094488188976</v>
      </c>
      <c r="AE729" s="38">
        <v>0.83220665277110339</v>
      </c>
    </row>
    <row r="730" spans="28:31" x14ac:dyDescent="0.25">
      <c r="AB730" s="38">
        <v>2000</v>
      </c>
      <c r="AC730" s="38" t="s">
        <v>38</v>
      </c>
      <c r="AD730" s="38">
        <v>300.45275590551182</v>
      </c>
      <c r="AE730" s="38">
        <v>0.62996429803329634</v>
      </c>
    </row>
    <row r="731" spans="28:31" x14ac:dyDescent="0.25">
      <c r="AB731" s="38">
        <v>2000</v>
      </c>
      <c r="AC731" s="38" t="s">
        <v>38</v>
      </c>
      <c r="AD731" s="38">
        <v>338.10039370078738</v>
      </c>
      <c r="AE731" s="38">
        <v>0.73371809989987735</v>
      </c>
    </row>
    <row r="732" spans="28:31" x14ac:dyDescent="0.25">
      <c r="AB732" s="38">
        <v>2000</v>
      </c>
      <c r="AC732" s="38" t="s">
        <v>38</v>
      </c>
      <c r="AD732" s="38">
        <v>464.82283464566927</v>
      </c>
      <c r="AE732" s="38">
        <v>1.0007558045079854</v>
      </c>
    </row>
    <row r="733" spans="28:31" x14ac:dyDescent="0.25">
      <c r="AB733" s="38">
        <v>2000</v>
      </c>
      <c r="AC733" s="38" t="s">
        <v>38</v>
      </c>
      <c r="AD733" s="38">
        <v>364.18307086614169</v>
      </c>
    </row>
    <row r="734" spans="28:31" x14ac:dyDescent="0.25">
      <c r="AB734" s="38">
        <v>2000</v>
      </c>
      <c r="AC734" s="38" t="s">
        <v>38</v>
      </c>
      <c r="AD734" s="38">
        <v>477.47047244094489</v>
      </c>
      <c r="AE734" s="38">
        <v>1.0352178799561824</v>
      </c>
    </row>
    <row r="735" spans="28:31" x14ac:dyDescent="0.25">
      <c r="AB735" s="38">
        <v>2000</v>
      </c>
      <c r="AC735" s="38" t="s">
        <v>38</v>
      </c>
      <c r="AD735" s="38">
        <v>576.87992125984249</v>
      </c>
      <c r="AE735" s="38">
        <v>1.1753453967157885</v>
      </c>
    </row>
    <row r="736" spans="28:31" x14ac:dyDescent="0.25">
      <c r="AB736" s="38">
        <v>2000</v>
      </c>
      <c r="AC736" s="38" t="s">
        <v>38</v>
      </c>
      <c r="AD736" s="38">
        <v>432.83464566929132</v>
      </c>
      <c r="AE736" s="38">
        <v>0.89253403882003479</v>
      </c>
    </row>
    <row r="737" spans="28:31" x14ac:dyDescent="0.25">
      <c r="AB737" s="38">
        <v>2000</v>
      </c>
    </row>
    <row r="738" spans="28:31" x14ac:dyDescent="0.25">
      <c r="AB738" s="38">
        <v>2000</v>
      </c>
    </row>
    <row r="739" spans="28:31" x14ac:dyDescent="0.25">
      <c r="AB739" s="38">
        <v>2000</v>
      </c>
    </row>
    <row r="740" spans="28:31" x14ac:dyDescent="0.25">
      <c r="AB740" s="38">
        <v>2001</v>
      </c>
      <c r="AC740" s="38" t="s">
        <v>46</v>
      </c>
    </row>
    <row r="741" spans="28:31" x14ac:dyDescent="0.25">
      <c r="AB741" s="38">
        <v>2001</v>
      </c>
      <c r="AC741" s="38" t="s">
        <v>47</v>
      </c>
      <c r="AD741" s="38">
        <v>108.19499999999999</v>
      </c>
      <c r="AE741" s="38">
        <v>0.59779545831261383</v>
      </c>
    </row>
    <row r="742" spans="28:31" x14ac:dyDescent="0.25">
      <c r="AB742" s="38">
        <v>2001</v>
      </c>
      <c r="AC742" s="38" t="s">
        <v>47</v>
      </c>
      <c r="AD742" s="38">
        <v>154.19499999999999</v>
      </c>
      <c r="AE742" s="38">
        <v>0.85195314658268395</v>
      </c>
    </row>
    <row r="743" spans="28:31" x14ac:dyDescent="0.25">
      <c r="AB743" s="38">
        <v>2001</v>
      </c>
    </row>
    <row r="744" spans="28:31" x14ac:dyDescent="0.25">
      <c r="AB744" s="38">
        <v>2001</v>
      </c>
    </row>
    <row r="745" spans="28:31" x14ac:dyDescent="0.25">
      <c r="AB745" s="38">
        <v>2001</v>
      </c>
    </row>
    <row r="746" spans="28:31" x14ac:dyDescent="0.25">
      <c r="AB746" s="38">
        <v>2001</v>
      </c>
      <c r="AC746" s="38" t="s">
        <v>8</v>
      </c>
      <c r="AD746" s="38">
        <v>503.48899999999998</v>
      </c>
      <c r="AE746" s="38">
        <v>1.0996931275868469</v>
      </c>
    </row>
    <row r="747" spans="28:31" x14ac:dyDescent="0.25">
      <c r="AB747" s="38">
        <v>2001</v>
      </c>
      <c r="AC747" s="38" t="s">
        <v>8</v>
      </c>
      <c r="AD747" s="38">
        <v>449.89699999999999</v>
      </c>
      <c r="AE747" s="38">
        <v>0.98264041324028861</v>
      </c>
    </row>
    <row r="748" spans="28:31" x14ac:dyDescent="0.25">
      <c r="AB748" s="38">
        <v>2001</v>
      </c>
      <c r="AC748" s="38" t="s">
        <v>8</v>
      </c>
      <c r="AD748" s="38">
        <v>456.63900000000001</v>
      </c>
      <c r="AE748" s="38">
        <v>0.9909363165940398</v>
      </c>
    </row>
    <row r="749" spans="28:31" x14ac:dyDescent="0.25">
      <c r="AB749" s="38">
        <v>2001</v>
      </c>
      <c r="AC749" s="38" t="s">
        <v>8</v>
      </c>
      <c r="AD749" s="38">
        <v>392.36700000000002</v>
      </c>
      <c r="AE749" s="38">
        <v>0.96011109253224891</v>
      </c>
    </row>
    <row r="750" spans="28:31" x14ac:dyDescent="0.25">
      <c r="AB750" s="38">
        <v>2001</v>
      </c>
      <c r="AC750" s="38" t="s">
        <v>8</v>
      </c>
      <c r="AD750" s="38">
        <v>418.30200000000002</v>
      </c>
      <c r="AE750" s="38">
        <v>0.9755799110328861</v>
      </c>
    </row>
    <row r="751" spans="28:31" x14ac:dyDescent="0.25">
      <c r="AB751" s="38">
        <v>2001</v>
      </c>
      <c r="AC751" s="38" t="s">
        <v>8</v>
      </c>
      <c r="AD751" s="38">
        <v>388.13499999999999</v>
      </c>
      <c r="AE751" s="38">
        <v>0.90522328071285629</v>
      </c>
    </row>
    <row r="752" spans="28:31" x14ac:dyDescent="0.25">
      <c r="AB752" s="38">
        <v>2001</v>
      </c>
      <c r="AC752" s="38" t="s">
        <v>48</v>
      </c>
      <c r="AD752" s="38">
        <v>286.41199999999998</v>
      </c>
      <c r="AE752" s="38">
        <v>0.57989970423114678</v>
      </c>
    </row>
    <row r="753" spans="28:31" x14ac:dyDescent="0.25">
      <c r="AB753" s="38">
        <v>2001</v>
      </c>
      <c r="AC753" s="38" t="s">
        <v>48</v>
      </c>
      <c r="AD753" s="38">
        <v>510.52699999999999</v>
      </c>
      <c r="AE753" s="38">
        <v>1.0058386261631549</v>
      </c>
    </row>
    <row r="754" spans="28:31" x14ac:dyDescent="0.25">
      <c r="AB754" s="38">
        <v>2001</v>
      </c>
      <c r="AC754" s="38" t="s">
        <v>48</v>
      </c>
      <c r="AD754" s="38">
        <v>437.44600000000003</v>
      </c>
      <c r="AE754" s="38">
        <v>0.86185467891133571</v>
      </c>
    </row>
    <row r="755" spans="28:31" x14ac:dyDescent="0.25">
      <c r="AB755" s="38">
        <v>2001</v>
      </c>
      <c r="AC755" s="38" t="s">
        <v>48</v>
      </c>
      <c r="AD755" s="38">
        <v>502.84899999999999</v>
      </c>
      <c r="AE755" s="38">
        <v>0.99372123008118141</v>
      </c>
    </row>
    <row r="756" spans="28:31" x14ac:dyDescent="0.25">
      <c r="AB756" s="38">
        <v>2001</v>
      </c>
      <c r="AC756" s="38" t="s">
        <v>48</v>
      </c>
      <c r="AD756" s="38">
        <v>703.93200000000002</v>
      </c>
      <c r="AE756" s="38">
        <v>1.3489095854010962</v>
      </c>
    </row>
    <row r="757" spans="28:31" x14ac:dyDescent="0.25">
      <c r="AB757" s="38">
        <v>2001</v>
      </c>
      <c r="AC757" s="38" t="s">
        <v>45</v>
      </c>
      <c r="AD757" s="38">
        <v>379.08</v>
      </c>
      <c r="AE757" s="38">
        <v>0.89045477720367183</v>
      </c>
    </row>
    <row r="758" spans="28:31" x14ac:dyDescent="0.25">
      <c r="AB758" s="38">
        <v>2001</v>
      </c>
      <c r="AC758" s="38" t="s">
        <v>49</v>
      </c>
      <c r="AD758" s="38">
        <v>118.845</v>
      </c>
      <c r="AE758" s="38">
        <v>0.80886281422596717</v>
      </c>
    </row>
    <row r="759" spans="28:31" x14ac:dyDescent="0.25">
      <c r="AB759" s="38">
        <v>2001</v>
      </c>
      <c r="AC759" s="38" t="s">
        <v>49</v>
      </c>
      <c r="AD759" s="38">
        <v>89.894999999999996</v>
      </c>
      <c r="AE759" s="38">
        <v>0.6118282021527478</v>
      </c>
    </row>
    <row r="760" spans="28:31" x14ac:dyDescent="0.25">
      <c r="AB760" s="38">
        <v>2001</v>
      </c>
      <c r="AC760" s="38" t="s">
        <v>50</v>
      </c>
    </row>
    <row r="761" spans="28:31" x14ac:dyDescent="0.25">
      <c r="AB761" s="38">
        <v>2001</v>
      </c>
      <c r="AC761" s="38" t="s">
        <v>50</v>
      </c>
      <c r="AD761" s="38">
        <v>235.23599999999999</v>
      </c>
      <c r="AE761" s="38">
        <v>0.87355636451603669</v>
      </c>
    </row>
    <row r="762" spans="28:31" x14ac:dyDescent="0.25">
      <c r="AB762" s="38">
        <v>2001</v>
      </c>
      <c r="AC762" s="38" t="s">
        <v>50</v>
      </c>
      <c r="AD762" s="38">
        <v>224.40899999999999</v>
      </c>
      <c r="AE762" s="38">
        <v>0.83334995580897175</v>
      </c>
    </row>
    <row r="763" spans="28:31" x14ac:dyDescent="0.25">
      <c r="AB763" s="38">
        <v>2001</v>
      </c>
      <c r="AC763" s="38" t="s">
        <v>47</v>
      </c>
      <c r="AD763" s="38">
        <v>109.995</v>
      </c>
      <c r="AE763" s="38">
        <v>0.60774075915796444</v>
      </c>
    </row>
    <row r="764" spans="28:31" x14ac:dyDescent="0.25">
      <c r="AB764" s="38">
        <v>2001</v>
      </c>
    </row>
    <row r="765" spans="28:31" x14ac:dyDescent="0.25">
      <c r="AB765" s="38">
        <v>2001</v>
      </c>
    </row>
    <row r="766" spans="28:31" x14ac:dyDescent="0.25">
      <c r="AB766" s="38">
        <v>2001</v>
      </c>
      <c r="AC766" s="38" t="s">
        <v>8</v>
      </c>
      <c r="AD766" s="38">
        <v>393.25299999999999</v>
      </c>
      <c r="AE766" s="38">
        <v>0.90880828719713314</v>
      </c>
    </row>
    <row r="767" spans="28:31" x14ac:dyDescent="0.25">
      <c r="AB767" s="38">
        <v>2001</v>
      </c>
    </row>
    <row r="768" spans="28:31" x14ac:dyDescent="0.25">
      <c r="AB768" s="38">
        <v>2001</v>
      </c>
      <c r="AC768" s="38" t="s">
        <v>8</v>
      </c>
      <c r="AD768" s="38">
        <v>422.97699999999998</v>
      </c>
      <c r="AE768" s="38">
        <v>0.92384322205113079</v>
      </c>
    </row>
    <row r="769" spans="28:31" x14ac:dyDescent="0.25">
      <c r="AB769" s="38">
        <v>2001</v>
      </c>
      <c r="AC769" s="38" t="s">
        <v>8</v>
      </c>
      <c r="AD769" s="38">
        <v>415.98899999999998</v>
      </c>
      <c r="AE769" s="38">
        <v>0.90272317389368406</v>
      </c>
    </row>
    <row r="770" spans="28:31" x14ac:dyDescent="0.25">
      <c r="AB770" s="38">
        <v>2001</v>
      </c>
      <c r="AC770" s="38" t="s">
        <v>8</v>
      </c>
      <c r="AD770" s="38">
        <v>459.59199999999998</v>
      </c>
      <c r="AE770" s="38">
        <v>1.124608790339354</v>
      </c>
    </row>
    <row r="771" spans="28:31" x14ac:dyDescent="0.25">
      <c r="AB771" s="38">
        <v>2001</v>
      </c>
      <c r="AC771" s="38" t="s">
        <v>8</v>
      </c>
      <c r="AD771" s="38">
        <v>421.84500000000003</v>
      </c>
      <c r="AE771" s="38">
        <v>0.98384303103898108</v>
      </c>
    </row>
    <row r="772" spans="28:31" x14ac:dyDescent="0.25">
      <c r="AB772" s="38">
        <v>2001</v>
      </c>
      <c r="AC772" s="38" t="s">
        <v>8</v>
      </c>
      <c r="AD772" s="38">
        <v>280.95</v>
      </c>
      <c r="AE772" s="38">
        <v>0.65524232732496934</v>
      </c>
    </row>
    <row r="773" spans="28:31" x14ac:dyDescent="0.25">
      <c r="AB773" s="38">
        <v>2001</v>
      </c>
    </row>
    <row r="774" spans="28:31" x14ac:dyDescent="0.25">
      <c r="AB774" s="38">
        <v>2001</v>
      </c>
      <c r="AC774" s="38" t="s">
        <v>48</v>
      </c>
      <c r="AD774" s="38">
        <v>566.77700000000004</v>
      </c>
      <c r="AE774" s="38">
        <v>1.1024646202062525</v>
      </c>
    </row>
    <row r="775" spans="28:31" x14ac:dyDescent="0.25">
      <c r="AB775" s="38">
        <v>2001</v>
      </c>
      <c r="AC775" s="38" t="s">
        <v>48</v>
      </c>
      <c r="AD775" s="38">
        <v>596.30399999999997</v>
      </c>
      <c r="AE775" s="38">
        <v>1.1598989777063451</v>
      </c>
    </row>
    <row r="776" spans="28:31" x14ac:dyDescent="0.25">
      <c r="AB776" s="38">
        <v>2001</v>
      </c>
      <c r="AC776" s="38" t="s">
        <v>48</v>
      </c>
      <c r="AD776" s="38">
        <v>344.87700000000001</v>
      </c>
      <c r="AE776" s="38">
        <v>0.67947553777815939</v>
      </c>
    </row>
    <row r="777" spans="28:31" x14ac:dyDescent="0.25">
      <c r="AB777" s="38">
        <v>2001</v>
      </c>
      <c r="AC777" s="38" t="s">
        <v>48</v>
      </c>
      <c r="AD777" s="38">
        <v>490.69400000000002</v>
      </c>
      <c r="AE777" s="38">
        <v>0.96970073575458082</v>
      </c>
    </row>
    <row r="778" spans="28:31" x14ac:dyDescent="0.25">
      <c r="AB778" s="38">
        <v>2001</v>
      </c>
      <c r="AC778" s="38" t="s">
        <v>48</v>
      </c>
      <c r="AD778" s="38">
        <v>441.38299999999998</v>
      </c>
      <c r="AE778" s="38">
        <v>0.87225321656585186</v>
      </c>
    </row>
    <row r="779" spans="28:31" x14ac:dyDescent="0.25">
      <c r="AB779" s="38">
        <v>2001</v>
      </c>
      <c r="AC779" s="38" t="s">
        <v>48</v>
      </c>
      <c r="AD779" s="38">
        <v>400.97899999999998</v>
      </c>
      <c r="AE779" s="38">
        <v>0.76837594631945427</v>
      </c>
    </row>
    <row r="780" spans="28:31" x14ac:dyDescent="0.25">
      <c r="AB780" s="38">
        <v>2001</v>
      </c>
      <c r="AC780" s="38" t="s">
        <v>48</v>
      </c>
      <c r="AD780" s="38">
        <v>611.16600000000005</v>
      </c>
      <c r="AE780" s="38">
        <v>1.1766863057420993</v>
      </c>
    </row>
    <row r="781" spans="28:31" x14ac:dyDescent="0.25">
      <c r="AB781" s="38">
        <v>2001</v>
      </c>
      <c r="AC781" s="38" t="s">
        <v>45</v>
      </c>
      <c r="AD781" s="38">
        <v>638.08600000000001</v>
      </c>
      <c r="AE781" s="38">
        <v>1.4988570406425614</v>
      </c>
    </row>
    <row r="782" spans="28:31" x14ac:dyDescent="0.25">
      <c r="AB782" s="38">
        <v>2001</v>
      </c>
      <c r="AC782" s="38" t="s">
        <v>45</v>
      </c>
      <c r="AD782" s="38">
        <v>630.75300000000004</v>
      </c>
      <c r="AE782" s="38">
        <v>1.4816319037816494</v>
      </c>
    </row>
    <row r="783" spans="28:31" x14ac:dyDescent="0.25">
      <c r="AB783" s="38">
        <v>2001</v>
      </c>
      <c r="AC783" s="38" t="s">
        <v>49</v>
      </c>
      <c r="AD783" s="38">
        <v>101.995</v>
      </c>
      <c r="AE783" s="38">
        <v>0.69418118336469792</v>
      </c>
    </row>
    <row r="784" spans="28:31" x14ac:dyDescent="0.25">
      <c r="AB784" s="38">
        <v>2001</v>
      </c>
      <c r="AC784" s="38" t="s">
        <v>50</v>
      </c>
    </row>
    <row r="785" spans="28:31" x14ac:dyDescent="0.25">
      <c r="AB785" s="38">
        <v>2001</v>
      </c>
      <c r="AC785" s="38" t="s">
        <v>50</v>
      </c>
    </row>
    <row r="786" spans="28:31" x14ac:dyDescent="0.25">
      <c r="AB786" s="38">
        <v>2001</v>
      </c>
      <c r="AC786" s="38" t="s">
        <v>46</v>
      </c>
      <c r="AD786" s="38">
        <v>312.5</v>
      </c>
      <c r="AE786" s="38">
        <v>1.1604786848580211</v>
      </c>
    </row>
    <row r="787" spans="28:31" x14ac:dyDescent="0.25">
      <c r="AB787" s="38">
        <v>2001</v>
      </c>
      <c r="AC787" s="38" t="s">
        <v>47</v>
      </c>
      <c r="AD787" s="38">
        <v>195.54499999999999</v>
      </c>
      <c r="AE787" s="38">
        <v>1.0804188076689316</v>
      </c>
    </row>
    <row r="788" spans="28:31" x14ac:dyDescent="0.25">
      <c r="AB788" s="38">
        <v>2001</v>
      </c>
    </row>
    <row r="789" spans="28:31" x14ac:dyDescent="0.25">
      <c r="AB789" s="38">
        <v>2001</v>
      </c>
      <c r="AC789" s="38" t="s">
        <v>8</v>
      </c>
      <c r="AD789" s="38">
        <v>470.02499999999998</v>
      </c>
      <c r="AE789" s="38">
        <v>1.0860444388665509</v>
      </c>
    </row>
    <row r="790" spans="28:31" x14ac:dyDescent="0.25">
      <c r="AB790" s="38">
        <v>2001</v>
      </c>
      <c r="AC790" s="38" t="s">
        <v>8</v>
      </c>
      <c r="AD790" s="38">
        <v>515.399</v>
      </c>
      <c r="AE790" s="38">
        <v>1.191087880863249</v>
      </c>
    </row>
    <row r="791" spans="28:31" x14ac:dyDescent="0.25">
      <c r="AB791" s="38">
        <v>2001</v>
      </c>
      <c r="AC791" s="38" t="s">
        <v>8</v>
      </c>
      <c r="AD791" s="38">
        <v>417.95800000000003</v>
      </c>
      <c r="AE791" s="38">
        <v>0.96590158015409777</v>
      </c>
    </row>
    <row r="792" spans="28:31" x14ac:dyDescent="0.25">
      <c r="AB792" s="38">
        <v>2001</v>
      </c>
      <c r="AC792" s="38" t="s">
        <v>8</v>
      </c>
      <c r="AD792" s="38">
        <v>406.34399999999999</v>
      </c>
      <c r="AE792" s="38">
        <v>0.88751433345346131</v>
      </c>
    </row>
    <row r="793" spans="28:31" x14ac:dyDescent="0.25">
      <c r="AB793" s="38">
        <v>2001</v>
      </c>
      <c r="AC793" s="38" t="s">
        <v>8</v>
      </c>
      <c r="AD793" s="38">
        <v>420.07400000000001</v>
      </c>
      <c r="AE793" s="38">
        <v>0.9115878894639412</v>
      </c>
    </row>
    <row r="794" spans="28:31" x14ac:dyDescent="0.25">
      <c r="AB794" s="38">
        <v>2001</v>
      </c>
      <c r="AC794" s="38" t="s">
        <v>8</v>
      </c>
      <c r="AD794" s="38">
        <v>403.68599999999998</v>
      </c>
      <c r="AE794" s="38">
        <v>0.98780836946015693</v>
      </c>
    </row>
    <row r="795" spans="28:31" x14ac:dyDescent="0.25">
      <c r="AB795" s="38">
        <v>2001</v>
      </c>
      <c r="AC795" s="38" t="s">
        <v>8</v>
      </c>
      <c r="AD795" s="38">
        <v>450.34</v>
      </c>
      <c r="AE795" s="38">
        <v>1.1019694046924766</v>
      </c>
    </row>
    <row r="796" spans="28:31" x14ac:dyDescent="0.25">
      <c r="AB796" s="38">
        <v>2001</v>
      </c>
      <c r="AC796" s="38" t="s">
        <v>8</v>
      </c>
      <c r="AD796" s="38">
        <v>362.74099999999999</v>
      </c>
      <c r="AE796" s="38">
        <v>0.84599842340696463</v>
      </c>
    </row>
    <row r="797" spans="28:31" x14ac:dyDescent="0.25">
      <c r="AB797" s="38">
        <v>2001</v>
      </c>
    </row>
    <row r="798" spans="28:31" x14ac:dyDescent="0.25">
      <c r="AB798" s="38">
        <v>2001</v>
      </c>
      <c r="AC798" s="38" t="s">
        <v>48</v>
      </c>
      <c r="AD798" s="38">
        <v>411.01900000000001</v>
      </c>
      <c r="AE798" s="38">
        <v>0.79949240306602709</v>
      </c>
    </row>
    <row r="799" spans="28:31" x14ac:dyDescent="0.25">
      <c r="AB799" s="38">
        <v>2001</v>
      </c>
      <c r="AC799" s="38" t="s">
        <v>48</v>
      </c>
      <c r="AD799" s="38">
        <v>550.34</v>
      </c>
      <c r="AE799" s="38">
        <v>1.07049223783659</v>
      </c>
    </row>
    <row r="800" spans="28:31" x14ac:dyDescent="0.25">
      <c r="AB800" s="38">
        <v>2001</v>
      </c>
      <c r="AC800" s="38" t="s">
        <v>48</v>
      </c>
      <c r="AD800" s="38">
        <v>561.01900000000001</v>
      </c>
      <c r="AE800" s="38">
        <v>1.1053177994727545</v>
      </c>
    </row>
    <row r="801" spans="28:31" x14ac:dyDescent="0.25">
      <c r="AB801" s="38">
        <v>2001</v>
      </c>
      <c r="AC801" s="38" t="s">
        <v>48</v>
      </c>
      <c r="AD801" s="38">
        <v>527.40599999999995</v>
      </c>
      <c r="AE801" s="38">
        <v>1.0390935767749889</v>
      </c>
    </row>
    <row r="802" spans="28:31" x14ac:dyDescent="0.25">
      <c r="AB802" s="38">
        <v>2001</v>
      </c>
      <c r="AC802" s="38" t="s">
        <v>48</v>
      </c>
      <c r="AD802" s="38">
        <v>513.28200000000004</v>
      </c>
      <c r="AE802" s="38">
        <v>1.0143387387039231</v>
      </c>
    </row>
    <row r="803" spans="28:31" x14ac:dyDescent="0.25">
      <c r="AB803" s="38">
        <v>2001</v>
      </c>
      <c r="AC803" s="38" t="s">
        <v>48</v>
      </c>
      <c r="AD803" s="38">
        <v>537.44600000000003</v>
      </c>
      <c r="AE803" s="38">
        <v>1.0298808138221838</v>
      </c>
    </row>
    <row r="804" spans="28:31" x14ac:dyDescent="0.25">
      <c r="AB804" s="38">
        <v>2001</v>
      </c>
      <c r="AC804" s="38" t="s">
        <v>48</v>
      </c>
      <c r="AD804" s="38">
        <v>643.59699999999998</v>
      </c>
      <c r="AE804" s="38">
        <v>1.2391261560962126</v>
      </c>
    </row>
    <row r="805" spans="28:31" x14ac:dyDescent="0.25">
      <c r="AB805" s="38">
        <v>2001</v>
      </c>
      <c r="AC805" s="38" t="s">
        <v>48</v>
      </c>
      <c r="AD805" s="38">
        <v>636.16600000000005</v>
      </c>
      <c r="AE805" s="38">
        <v>1.2248191495906651</v>
      </c>
    </row>
    <row r="806" spans="28:31" x14ac:dyDescent="0.25">
      <c r="AB806" s="38">
        <v>2001</v>
      </c>
      <c r="AC806" s="38" t="s">
        <v>48</v>
      </c>
      <c r="AD806" s="38">
        <v>476.81599999999997</v>
      </c>
      <c r="AE806" s="38">
        <v>0.91802040289990738</v>
      </c>
    </row>
    <row r="807" spans="28:31" x14ac:dyDescent="0.25">
      <c r="AB807" s="38">
        <v>2001</v>
      </c>
      <c r="AC807" s="38" t="s">
        <v>45</v>
      </c>
      <c r="AD807" s="38">
        <v>518.45000000000005</v>
      </c>
      <c r="AE807" s="38">
        <v>1.2178333840910724</v>
      </c>
    </row>
    <row r="808" spans="28:31" x14ac:dyDescent="0.25">
      <c r="AB808" s="38">
        <v>2001</v>
      </c>
      <c r="AC808" s="38" t="s">
        <v>49</v>
      </c>
      <c r="AD808" s="38">
        <v>135.595</v>
      </c>
      <c r="AE808" s="38">
        <v>0.92286384193672444</v>
      </c>
    </row>
    <row r="809" spans="28:31" x14ac:dyDescent="0.25">
      <c r="AB809" s="38">
        <v>2001</v>
      </c>
      <c r="AC809" s="38" t="s">
        <v>49</v>
      </c>
      <c r="AD809" s="38">
        <v>39.945</v>
      </c>
      <c r="AE809" s="38">
        <v>0.27186692847201194</v>
      </c>
    </row>
    <row r="810" spans="28:31" x14ac:dyDescent="0.25">
      <c r="AB810" s="38">
        <v>2001</v>
      </c>
      <c r="AC810" s="38" t="s">
        <v>50</v>
      </c>
    </row>
    <row r="811" spans="28:31" x14ac:dyDescent="0.25">
      <c r="AB811" s="38">
        <v>2001</v>
      </c>
      <c r="AC811" s="38" t="s">
        <v>46</v>
      </c>
      <c r="AD811" s="38">
        <v>273.62200000000001</v>
      </c>
      <c r="AE811" s="38">
        <v>1.0161039958663087</v>
      </c>
    </row>
    <row r="812" spans="28:31" x14ac:dyDescent="0.25">
      <c r="AB812" s="38">
        <v>2001</v>
      </c>
      <c r="AC812" s="38" t="s">
        <v>46</v>
      </c>
      <c r="AD812" s="38">
        <v>299.70499999999998</v>
      </c>
      <c r="AE812" s="38">
        <v>1.1129640455851944</v>
      </c>
    </row>
    <row r="813" spans="28:31" x14ac:dyDescent="0.25">
      <c r="AB813" s="38">
        <v>2001</v>
      </c>
      <c r="AC813" s="38" t="s">
        <v>38</v>
      </c>
      <c r="AD813" s="38">
        <v>262.69200000000001</v>
      </c>
      <c r="AE813" s="38">
        <v>0.57132555770762017</v>
      </c>
    </row>
    <row r="814" spans="28:31" x14ac:dyDescent="0.25">
      <c r="AB814" s="38">
        <v>2001</v>
      </c>
      <c r="AC814" s="38" t="s">
        <v>38</v>
      </c>
      <c r="AD814" s="38">
        <v>549.55200000000002</v>
      </c>
      <c r="AE814" s="38">
        <v>1.1952137974865549</v>
      </c>
    </row>
    <row r="815" spans="28:31" x14ac:dyDescent="0.25">
      <c r="AB815" s="38">
        <v>2001</v>
      </c>
      <c r="AC815" s="38" t="s">
        <v>8</v>
      </c>
      <c r="AD815" s="38">
        <v>476.17599999999999</v>
      </c>
      <c r="AE815" s="38">
        <v>1.1002570006312828</v>
      </c>
    </row>
    <row r="816" spans="28:31" x14ac:dyDescent="0.25">
      <c r="AB816" s="38">
        <v>2001</v>
      </c>
      <c r="AC816" s="38" t="s">
        <v>8</v>
      </c>
      <c r="AD816" s="38">
        <v>492.36700000000002</v>
      </c>
      <c r="AE816" s="38">
        <v>1.1378608934766954</v>
      </c>
    </row>
    <row r="817" spans="28:31" x14ac:dyDescent="0.25">
      <c r="AB817" s="38">
        <v>2001</v>
      </c>
      <c r="AC817" s="38" t="s">
        <v>8</v>
      </c>
      <c r="AD817" s="38">
        <v>552.75099999999998</v>
      </c>
      <c r="AE817" s="38">
        <v>1.207288492830543</v>
      </c>
    </row>
    <row r="818" spans="28:31" x14ac:dyDescent="0.25">
      <c r="AB818" s="38">
        <v>2001</v>
      </c>
      <c r="AC818" s="38" t="s">
        <v>8</v>
      </c>
      <c r="AD818" s="38">
        <v>470.56599999999997</v>
      </c>
      <c r="AE818" s="38">
        <v>1.0277845122257532</v>
      </c>
    </row>
    <row r="819" spans="28:31" x14ac:dyDescent="0.25">
      <c r="AB819" s="38">
        <v>2001</v>
      </c>
      <c r="AC819" s="38" t="s">
        <v>8</v>
      </c>
      <c r="AD819" s="38">
        <v>417.71199999999999</v>
      </c>
      <c r="AE819" s="38">
        <v>0.90646219590777288</v>
      </c>
    </row>
    <row r="820" spans="28:31" x14ac:dyDescent="0.25">
      <c r="AB820" s="38">
        <v>2001</v>
      </c>
      <c r="AC820" s="38" t="s">
        <v>8</v>
      </c>
      <c r="AD820" s="38">
        <v>410.33</v>
      </c>
      <c r="AE820" s="38">
        <v>1.0040660519329039</v>
      </c>
    </row>
    <row r="821" spans="28:31" x14ac:dyDescent="0.25">
      <c r="AB821" s="38">
        <v>2001</v>
      </c>
      <c r="AC821" s="38" t="s">
        <v>8</v>
      </c>
      <c r="AD821" s="38">
        <v>573.96199999999999</v>
      </c>
      <c r="AE821" s="38">
        <v>1.3386161120345046</v>
      </c>
    </row>
    <row r="822" spans="28:31" x14ac:dyDescent="0.25">
      <c r="AB822" s="38">
        <v>2001</v>
      </c>
    </row>
    <row r="823" spans="28:31" x14ac:dyDescent="0.25">
      <c r="AB823" s="38">
        <v>2001</v>
      </c>
      <c r="AC823" s="38" t="s">
        <v>48</v>
      </c>
      <c r="AD823" s="38">
        <v>548.17399999999998</v>
      </c>
      <c r="AE823" s="38">
        <v>1.109890439182732</v>
      </c>
    </row>
    <row r="824" spans="28:31" x14ac:dyDescent="0.25">
      <c r="AB824" s="38">
        <v>2001</v>
      </c>
      <c r="AC824" s="38" t="s">
        <v>48</v>
      </c>
      <c r="AD824" s="38">
        <v>586.11699999999996</v>
      </c>
      <c r="AE824" s="38">
        <v>1.1400837645166053</v>
      </c>
    </row>
    <row r="825" spans="28:31" x14ac:dyDescent="0.25">
      <c r="AB825" s="38">
        <v>2001</v>
      </c>
      <c r="AC825" s="38" t="s">
        <v>48</v>
      </c>
      <c r="AD825" s="38">
        <v>375.14299999999997</v>
      </c>
      <c r="AE825" s="38">
        <v>0.73910551201939245</v>
      </c>
    </row>
    <row r="826" spans="28:31" x14ac:dyDescent="0.25">
      <c r="AB826" s="38">
        <v>2001</v>
      </c>
      <c r="AC826" s="38" t="s">
        <v>48</v>
      </c>
      <c r="AD826" s="38">
        <v>465.49700000000001</v>
      </c>
      <c r="AE826" s="38">
        <v>0.91712066739480991</v>
      </c>
    </row>
    <row r="827" spans="28:31" x14ac:dyDescent="0.25">
      <c r="AB827" s="38">
        <v>2001</v>
      </c>
      <c r="AC827" s="38" t="s">
        <v>48</v>
      </c>
      <c r="AD827" s="38">
        <v>472.928</v>
      </c>
      <c r="AE827" s="38">
        <v>0.93459188324891362</v>
      </c>
    </row>
    <row r="828" spans="28:31" x14ac:dyDescent="0.25">
      <c r="AB828" s="38">
        <v>2001</v>
      </c>
      <c r="AC828" s="38" t="s">
        <v>48</v>
      </c>
      <c r="AD828" s="38">
        <v>537.15099999999995</v>
      </c>
      <c r="AE828" s="38">
        <v>1.0293155201181139</v>
      </c>
    </row>
    <row r="829" spans="28:31" x14ac:dyDescent="0.25">
      <c r="AB829" s="38">
        <v>2001</v>
      </c>
      <c r="AC829" s="38" t="s">
        <v>48</v>
      </c>
      <c r="AD829" s="38">
        <v>512.84</v>
      </c>
      <c r="AE829" s="38">
        <v>0.98272957015322238</v>
      </c>
    </row>
    <row r="830" spans="28:31" x14ac:dyDescent="0.25">
      <c r="AB830" s="38">
        <v>2001</v>
      </c>
      <c r="AC830" s="38" t="s">
        <v>48</v>
      </c>
      <c r="AD830" s="38">
        <v>443.351</v>
      </c>
      <c r="AE830" s="38">
        <v>0.85358977812421744</v>
      </c>
    </row>
    <row r="831" spans="28:31" x14ac:dyDescent="0.25">
      <c r="AB831" s="38">
        <v>2001</v>
      </c>
      <c r="AC831" s="38" t="s">
        <v>48</v>
      </c>
      <c r="AD831" s="38">
        <v>672.53399999999999</v>
      </c>
      <c r="AE831" s="38">
        <v>1.2948389601940504</v>
      </c>
    </row>
    <row r="832" spans="28:31" x14ac:dyDescent="0.25">
      <c r="AB832" s="38">
        <v>2001</v>
      </c>
      <c r="AC832" s="38" t="s">
        <v>48</v>
      </c>
      <c r="AD832" s="38">
        <v>544.58199999999999</v>
      </c>
      <c r="AE832" s="38">
        <v>1.0435551727111421</v>
      </c>
    </row>
    <row r="833" spans="28:31" x14ac:dyDescent="0.25">
      <c r="AB833" s="38">
        <v>2001</v>
      </c>
      <c r="AC833" s="38" t="s">
        <v>48</v>
      </c>
      <c r="AD833" s="38">
        <v>513.67600000000004</v>
      </c>
      <c r="AE833" s="38">
        <v>0.98433155502306113</v>
      </c>
    </row>
    <row r="834" spans="28:31" x14ac:dyDescent="0.25">
      <c r="AB834" s="38">
        <v>2001</v>
      </c>
      <c r="AC834" s="38" t="s">
        <v>45</v>
      </c>
      <c r="AD834" s="38">
        <v>434.09899999999999</v>
      </c>
      <c r="AE834" s="38">
        <v>1.0196938069255481</v>
      </c>
    </row>
    <row r="835" spans="28:31" x14ac:dyDescent="0.25">
      <c r="AB835" s="38">
        <v>2001</v>
      </c>
      <c r="AC835" s="38" t="s">
        <v>45</v>
      </c>
      <c r="AD835" s="38">
        <v>528.09500000000003</v>
      </c>
      <c r="AE835" s="38">
        <v>1.2404893836851671</v>
      </c>
    </row>
    <row r="836" spans="28:31" x14ac:dyDescent="0.25">
      <c r="AB836" s="38">
        <v>2001</v>
      </c>
      <c r="AC836" s="38" t="s">
        <v>49</v>
      </c>
      <c r="AD836" s="38">
        <v>2.75</v>
      </c>
      <c r="AE836" s="38">
        <v>1.8716586639079554E-2</v>
      </c>
    </row>
    <row r="837" spans="28:31" x14ac:dyDescent="0.25">
      <c r="AB837" s="38">
        <v>2001</v>
      </c>
      <c r="AC837" s="38" t="s">
        <v>50</v>
      </c>
    </row>
    <row r="838" spans="28:31" x14ac:dyDescent="0.25">
      <c r="AB838" s="38">
        <v>2001</v>
      </c>
      <c r="AC838" s="38" t="s">
        <v>50</v>
      </c>
    </row>
    <row r="839" spans="28:31" x14ac:dyDescent="0.25">
      <c r="AB839" s="38">
        <v>2001</v>
      </c>
      <c r="AC839" s="38" t="s">
        <v>46</v>
      </c>
      <c r="AD839" s="38">
        <v>285.92500000000001</v>
      </c>
      <c r="AE839" s="38">
        <v>1.0617915774976951</v>
      </c>
    </row>
    <row r="840" spans="28:31" x14ac:dyDescent="0.25">
      <c r="AB840" s="38">
        <v>2001</v>
      </c>
      <c r="AC840" s="38" t="s">
        <v>47</v>
      </c>
      <c r="AD840" s="38">
        <v>271.745</v>
      </c>
      <c r="AE840" s="38">
        <v>1.5014365434554393</v>
      </c>
    </row>
    <row r="841" spans="28:31" x14ac:dyDescent="0.25">
      <c r="AB841" s="38">
        <v>2001</v>
      </c>
      <c r="AC841" s="38" t="s">
        <v>38</v>
      </c>
      <c r="AD841" s="38">
        <v>487.101</v>
      </c>
      <c r="AE841" s="38">
        <v>1.0593898957141423</v>
      </c>
    </row>
    <row r="842" spans="28:31" x14ac:dyDescent="0.25">
      <c r="AB842" s="38">
        <v>2001</v>
      </c>
      <c r="AC842" s="38" t="s">
        <v>8</v>
      </c>
      <c r="AD842" s="38">
        <v>446.15600000000001</v>
      </c>
      <c r="AE842" s="38">
        <v>1.0308924901163661</v>
      </c>
    </row>
    <row r="843" spans="28:31" x14ac:dyDescent="0.25">
      <c r="AB843" s="38">
        <v>2001</v>
      </c>
      <c r="AC843" s="38" t="s">
        <v>8</v>
      </c>
      <c r="AD843" s="38">
        <v>550.04399999999998</v>
      </c>
      <c r="AE843" s="38">
        <v>1.2709371359649235</v>
      </c>
    </row>
    <row r="844" spans="28:31" x14ac:dyDescent="0.25">
      <c r="AB844" s="38">
        <v>2001</v>
      </c>
      <c r="AC844" s="38" t="s">
        <v>8</v>
      </c>
      <c r="AD844" s="38">
        <v>433.70600000000002</v>
      </c>
      <c r="AE844" s="38">
        <v>1.0022952323494541</v>
      </c>
    </row>
    <row r="845" spans="28:31" x14ac:dyDescent="0.25">
      <c r="AB845" s="38">
        <v>2001</v>
      </c>
      <c r="AC845" s="38" t="s">
        <v>8</v>
      </c>
      <c r="AD845" s="38">
        <v>585.13300000000004</v>
      </c>
      <c r="AE845" s="38">
        <v>1.2780154855901014</v>
      </c>
    </row>
    <row r="846" spans="28:31" x14ac:dyDescent="0.25">
      <c r="AB846" s="38">
        <v>2001</v>
      </c>
      <c r="AC846" s="38" t="s">
        <v>8</v>
      </c>
      <c r="AD846" s="38">
        <v>391.23500000000001</v>
      </c>
      <c r="AE846" s="38">
        <v>0.84900538460943797</v>
      </c>
    </row>
    <row r="847" spans="28:31" x14ac:dyDescent="0.25">
      <c r="AB847" s="38">
        <v>2001</v>
      </c>
      <c r="AC847" s="38" t="s">
        <v>8</v>
      </c>
      <c r="AD847" s="38">
        <v>532.47500000000002</v>
      </c>
      <c r="AE847" s="38">
        <v>1.3029514561522995</v>
      </c>
    </row>
    <row r="848" spans="28:31" x14ac:dyDescent="0.25">
      <c r="AB848" s="38">
        <v>2001</v>
      </c>
      <c r="AC848" s="38" t="s">
        <v>8</v>
      </c>
      <c r="AD848" s="38">
        <v>442.81</v>
      </c>
      <c r="AE848" s="38">
        <v>1.0327384052776996</v>
      </c>
    </row>
    <row r="849" spans="28:31" x14ac:dyDescent="0.25">
      <c r="AB849" s="38">
        <v>2001</v>
      </c>
      <c r="AC849" s="38" t="s">
        <v>8</v>
      </c>
      <c r="AD849" s="38">
        <v>358.46</v>
      </c>
      <c r="AE849" s="38">
        <v>0.72577562385199246</v>
      </c>
    </row>
    <row r="850" spans="28:31" x14ac:dyDescent="0.25">
      <c r="AB850" s="38">
        <v>2001</v>
      </c>
      <c r="AC850" s="38" t="s">
        <v>48</v>
      </c>
      <c r="AD850" s="38">
        <v>446.69799999999998</v>
      </c>
      <c r="AE850" s="38">
        <v>0.90443151153109791</v>
      </c>
    </row>
    <row r="851" spans="28:31" x14ac:dyDescent="0.25">
      <c r="AB851" s="38">
        <v>2001</v>
      </c>
      <c r="AC851" s="38" t="s">
        <v>48</v>
      </c>
      <c r="AD851" s="38">
        <v>415.3</v>
      </c>
      <c r="AE851" s="38">
        <v>0.80781957766750701</v>
      </c>
    </row>
    <row r="852" spans="28:31" x14ac:dyDescent="0.25">
      <c r="AB852" s="38">
        <v>2001</v>
      </c>
      <c r="AC852" s="38" t="s">
        <v>48</v>
      </c>
      <c r="AD852" s="38">
        <v>546.89499999999998</v>
      </c>
      <c r="AE852" s="38">
        <v>1.0774907408530765</v>
      </c>
    </row>
    <row r="853" spans="28:31" x14ac:dyDescent="0.25">
      <c r="AB853" s="38">
        <v>2001</v>
      </c>
      <c r="AC853" s="38" t="s">
        <v>48</v>
      </c>
      <c r="AD853" s="38">
        <v>455.113</v>
      </c>
      <c r="AE853" s="38">
        <v>0.89666214454669768</v>
      </c>
    </row>
    <row r="854" spans="28:31" x14ac:dyDescent="0.25">
      <c r="AB854" s="38">
        <v>2001</v>
      </c>
      <c r="AC854" s="38" t="s">
        <v>48</v>
      </c>
      <c r="AD854" s="38">
        <v>477.8</v>
      </c>
      <c r="AE854" s="38">
        <v>0.94421984280129512</v>
      </c>
    </row>
    <row r="855" spans="28:31" x14ac:dyDescent="0.25">
      <c r="AB855" s="38">
        <v>2001</v>
      </c>
      <c r="AC855" s="38" t="s">
        <v>48</v>
      </c>
      <c r="AD855" s="38">
        <v>565.59500000000003</v>
      </c>
      <c r="AE855" s="38">
        <v>1.1177187567794027</v>
      </c>
    </row>
    <row r="856" spans="28:31" x14ac:dyDescent="0.25">
      <c r="AB856" s="38">
        <v>2001</v>
      </c>
      <c r="AC856" s="38" t="s">
        <v>48</v>
      </c>
      <c r="AD856" s="38">
        <v>531.88499999999999</v>
      </c>
      <c r="AE856" s="38">
        <v>1.0192245484380054</v>
      </c>
    </row>
    <row r="857" spans="28:31" x14ac:dyDescent="0.25">
      <c r="AB857" s="38">
        <v>2001</v>
      </c>
      <c r="AC857" s="38" t="s">
        <v>48</v>
      </c>
      <c r="AD857" s="38">
        <v>553.04600000000005</v>
      </c>
      <c r="AE857" s="38">
        <v>1.0647870703629538</v>
      </c>
    </row>
    <row r="858" spans="28:31" x14ac:dyDescent="0.25">
      <c r="AB858" s="38">
        <v>2001</v>
      </c>
      <c r="AC858" s="38" t="s">
        <v>48</v>
      </c>
      <c r="AD858" s="38">
        <v>550.43799999999999</v>
      </c>
      <c r="AE858" s="38">
        <v>1.0597658520926714</v>
      </c>
    </row>
    <row r="859" spans="28:31" x14ac:dyDescent="0.25">
      <c r="AB859" s="38">
        <v>2001</v>
      </c>
      <c r="AC859" s="38" t="s">
        <v>48</v>
      </c>
      <c r="AD859" s="38">
        <v>524.55200000000002</v>
      </c>
      <c r="AE859" s="38">
        <v>1.0099271802581127</v>
      </c>
    </row>
    <row r="860" spans="28:31" x14ac:dyDescent="0.25">
      <c r="AB860" s="38">
        <v>2001</v>
      </c>
      <c r="AC860" s="38" t="s">
        <v>48</v>
      </c>
      <c r="AD860" s="38">
        <v>322.584</v>
      </c>
      <c r="AE860" s="38">
        <v>0.61815153977518733</v>
      </c>
    </row>
    <row r="861" spans="28:31" x14ac:dyDescent="0.25">
      <c r="AB861" s="38">
        <v>2001</v>
      </c>
      <c r="AC861" s="38" t="s">
        <v>45</v>
      </c>
    </row>
    <row r="862" spans="28:31" x14ac:dyDescent="0.25">
      <c r="AB862" s="38">
        <v>2001</v>
      </c>
      <c r="AC862" s="38" t="s">
        <v>45</v>
      </c>
      <c r="AD862" s="38">
        <v>562.98699999999997</v>
      </c>
      <c r="AE862" s="38">
        <v>1.3224503103660536</v>
      </c>
    </row>
    <row r="863" spans="28:31" x14ac:dyDescent="0.25">
      <c r="AB863" s="38">
        <v>2001</v>
      </c>
      <c r="AC863" s="38" t="s">
        <v>49</v>
      </c>
      <c r="AD863" s="38">
        <v>84.22</v>
      </c>
      <c r="AE863" s="38">
        <v>0.57320397336119278</v>
      </c>
    </row>
    <row r="864" spans="28:31" x14ac:dyDescent="0.25">
      <c r="AB864" s="38">
        <v>2001</v>
      </c>
      <c r="AC864" s="38" t="s">
        <v>50</v>
      </c>
    </row>
    <row r="865" spans="28:31" x14ac:dyDescent="0.25">
      <c r="AB865" s="38">
        <v>2001</v>
      </c>
      <c r="AC865" s="38" t="s">
        <v>46</v>
      </c>
      <c r="AD865" s="38">
        <v>231.791</v>
      </c>
      <c r="AE865" s="38">
        <v>0.86076324749416189</v>
      </c>
    </row>
    <row r="866" spans="28:31" x14ac:dyDescent="0.25">
      <c r="AB866" s="38">
        <v>2001</v>
      </c>
      <c r="AC866" s="38" t="s">
        <v>47</v>
      </c>
      <c r="AD866" s="38">
        <v>242.39500000000001</v>
      </c>
      <c r="AE866" s="38">
        <v>1.3392728880048619</v>
      </c>
    </row>
    <row r="867" spans="28:31" x14ac:dyDescent="0.25">
      <c r="AB867" s="38">
        <v>2001</v>
      </c>
      <c r="AC867" s="38" t="s">
        <v>47</v>
      </c>
      <c r="AD867" s="38">
        <v>297.29500000000002</v>
      </c>
      <c r="AE867" s="38">
        <v>1.6426045637880544</v>
      </c>
    </row>
    <row r="868" spans="28:31" x14ac:dyDescent="0.25">
      <c r="AB868" s="38">
        <v>2001</v>
      </c>
      <c r="AC868" s="38" t="s">
        <v>38</v>
      </c>
      <c r="AD868" s="38">
        <v>377.75099999999998</v>
      </c>
      <c r="AE868" s="38">
        <v>0.82156594319435383</v>
      </c>
    </row>
    <row r="869" spans="28:31" x14ac:dyDescent="0.25">
      <c r="AB869" s="38">
        <v>2001</v>
      </c>
      <c r="AC869" s="38" t="s">
        <v>8</v>
      </c>
      <c r="AD869" s="38">
        <v>369.04</v>
      </c>
      <c r="AE869" s="38">
        <v>0.85270749368504228</v>
      </c>
    </row>
    <row r="870" spans="28:31" x14ac:dyDescent="0.25">
      <c r="AB870" s="38">
        <v>2001</v>
      </c>
      <c r="AC870" s="38" t="s">
        <v>8</v>
      </c>
      <c r="AD870" s="38">
        <v>467.02300000000002</v>
      </c>
      <c r="AE870" s="38">
        <v>1.079290870537966</v>
      </c>
    </row>
    <row r="871" spans="28:31" x14ac:dyDescent="0.25">
      <c r="AB871" s="38">
        <v>2001</v>
      </c>
      <c r="AC871" s="38" t="s">
        <v>8</v>
      </c>
      <c r="AD871" s="38">
        <v>271.69799999999998</v>
      </c>
      <c r="AE871" s="38">
        <v>0.62789449543903464</v>
      </c>
    </row>
    <row r="872" spans="28:31" x14ac:dyDescent="0.25">
      <c r="AB872" s="38">
        <v>2001</v>
      </c>
      <c r="AC872" s="38" t="s">
        <v>8</v>
      </c>
      <c r="AD872" s="38">
        <v>570.02499999999998</v>
      </c>
      <c r="AE872" s="38">
        <v>1.2450174185586824</v>
      </c>
    </row>
    <row r="873" spans="28:31" x14ac:dyDescent="0.25">
      <c r="AB873" s="38">
        <v>2001</v>
      </c>
      <c r="AC873" s="38" t="s">
        <v>8</v>
      </c>
      <c r="AD873" s="38">
        <v>478.48899999999998</v>
      </c>
      <c r="AE873" s="38">
        <v>1.0383522370861129</v>
      </c>
    </row>
    <row r="874" spans="28:31" x14ac:dyDescent="0.25">
      <c r="AB874" s="38">
        <v>2001</v>
      </c>
      <c r="AC874" s="38" t="s">
        <v>8</v>
      </c>
      <c r="AD874" s="38">
        <v>388.67599999999999</v>
      </c>
      <c r="AE874" s="38">
        <v>0.9510793185998424</v>
      </c>
    </row>
    <row r="875" spans="28:31" x14ac:dyDescent="0.25">
      <c r="AB875" s="38">
        <v>2001</v>
      </c>
      <c r="AC875" s="38" t="s">
        <v>8</v>
      </c>
      <c r="AD875" s="38">
        <v>457.32799999999997</v>
      </c>
      <c r="AE875" s="38">
        <v>1.0665978397254798</v>
      </c>
    </row>
    <row r="876" spans="28:31" x14ac:dyDescent="0.25">
      <c r="AB876" s="38">
        <v>2001</v>
      </c>
      <c r="AC876" s="38" t="s">
        <v>8</v>
      </c>
      <c r="AD876" s="38">
        <v>414.66</v>
      </c>
      <c r="AE876" s="38">
        <v>0.96708589944321699</v>
      </c>
    </row>
    <row r="877" spans="28:31" x14ac:dyDescent="0.25">
      <c r="AB877" s="38">
        <v>2001</v>
      </c>
      <c r="AC877" s="38" t="s">
        <v>48</v>
      </c>
      <c r="AD877" s="38">
        <v>466.23500000000001</v>
      </c>
      <c r="AE877" s="38">
        <v>0.94398816600634317</v>
      </c>
    </row>
    <row r="878" spans="28:31" x14ac:dyDescent="0.25">
      <c r="AB878" s="38">
        <v>2001</v>
      </c>
      <c r="AC878" s="38" t="s">
        <v>48</v>
      </c>
      <c r="AD878" s="38">
        <v>439.267</v>
      </c>
      <c r="AE878" s="38">
        <v>0.85443891746514034</v>
      </c>
    </row>
    <row r="879" spans="28:31" x14ac:dyDescent="0.25">
      <c r="AB879" s="38">
        <v>2001</v>
      </c>
      <c r="AC879" s="38" t="s">
        <v>48</v>
      </c>
      <c r="AD879" s="38">
        <v>404.71899999999999</v>
      </c>
      <c r="AE879" s="38">
        <v>0.78723797653266503</v>
      </c>
    </row>
    <row r="880" spans="28:31" x14ac:dyDescent="0.25">
      <c r="AB880" s="38">
        <v>2001</v>
      </c>
      <c r="AC880" s="38" t="s">
        <v>48</v>
      </c>
      <c r="AD880" s="38">
        <v>384.73899999999998</v>
      </c>
      <c r="AE880" s="38">
        <v>0.75801151984397697</v>
      </c>
    </row>
    <row r="881" spans="28:31" x14ac:dyDescent="0.25">
      <c r="AB881" s="38">
        <v>2001</v>
      </c>
      <c r="AC881" s="38" t="s">
        <v>48</v>
      </c>
      <c r="AD881" s="38">
        <v>385.72300000000001</v>
      </c>
      <c r="AE881" s="38">
        <v>0.7622589167535454</v>
      </c>
    </row>
    <row r="882" spans="28:31" x14ac:dyDescent="0.25">
      <c r="AB882" s="38">
        <v>2001</v>
      </c>
      <c r="AC882" s="38" t="s">
        <v>48</v>
      </c>
      <c r="AD882" s="38">
        <v>545.81200000000001</v>
      </c>
      <c r="AE882" s="38">
        <v>1.0459121600196368</v>
      </c>
    </row>
    <row r="883" spans="28:31" x14ac:dyDescent="0.25">
      <c r="AB883" s="38">
        <v>2001</v>
      </c>
      <c r="AC883" s="38" t="s">
        <v>48</v>
      </c>
      <c r="AD883" s="38">
        <v>465.15300000000002</v>
      </c>
      <c r="AE883" s="38">
        <v>0.89134936382786412</v>
      </c>
    </row>
    <row r="884" spans="28:31" x14ac:dyDescent="0.25">
      <c r="AB884" s="38">
        <v>2001</v>
      </c>
      <c r="AC884" s="38" t="s">
        <v>48</v>
      </c>
      <c r="AD884" s="38">
        <v>506.73700000000002</v>
      </c>
      <c r="AE884" s="38">
        <v>0.97562771573162477</v>
      </c>
    </row>
    <row r="885" spans="28:31" x14ac:dyDescent="0.25">
      <c r="AB885" s="38">
        <v>2001</v>
      </c>
      <c r="AC885" s="38" t="s">
        <v>48</v>
      </c>
      <c r="AD885" s="38">
        <v>445.46800000000002</v>
      </c>
      <c r="AE885" s="38">
        <v>0.857665667341314</v>
      </c>
    </row>
    <row r="886" spans="28:31" x14ac:dyDescent="0.25">
      <c r="AB886" s="38">
        <v>2001</v>
      </c>
      <c r="AC886" s="38" t="s">
        <v>48</v>
      </c>
      <c r="AD886" s="38">
        <v>302.06200000000001</v>
      </c>
      <c r="AE886" s="38">
        <v>0.58156412314341766</v>
      </c>
    </row>
    <row r="887" spans="28:31" x14ac:dyDescent="0.25">
      <c r="AB887" s="38">
        <v>2001</v>
      </c>
      <c r="AC887" s="38" t="s">
        <v>48</v>
      </c>
      <c r="AD887" s="38">
        <v>555.45799999999997</v>
      </c>
      <c r="AE887" s="38">
        <v>1.0643963060177999</v>
      </c>
    </row>
    <row r="888" spans="28:31" x14ac:dyDescent="0.25">
      <c r="AB888" s="38">
        <v>2001</v>
      </c>
      <c r="AC888" s="38" t="s">
        <v>45</v>
      </c>
      <c r="AD888" s="38">
        <v>646.84500000000003</v>
      </c>
      <c r="AE888" s="38">
        <v>1.5194318359193553</v>
      </c>
    </row>
    <row r="889" spans="28:31" x14ac:dyDescent="0.25">
      <c r="AB889" s="38">
        <v>2001</v>
      </c>
      <c r="AC889" s="38" t="s">
        <v>49</v>
      </c>
      <c r="AD889" s="38">
        <v>140.625</v>
      </c>
      <c r="AE889" s="38">
        <v>0.95709818040747718</v>
      </c>
    </row>
    <row r="890" spans="28:31" x14ac:dyDescent="0.25">
      <c r="AB890" s="38">
        <v>2001</v>
      </c>
      <c r="AC890" s="38" t="s">
        <v>50</v>
      </c>
    </row>
    <row r="891" spans="28:31" x14ac:dyDescent="0.25">
      <c r="AB891" s="38">
        <v>2001</v>
      </c>
      <c r="AC891" s="38" t="s">
        <v>46</v>
      </c>
      <c r="AD891" s="38">
        <v>363.68099999999998</v>
      </c>
      <c r="AE891" s="38">
        <v>1.3505409554811199</v>
      </c>
    </row>
    <row r="892" spans="28:31" x14ac:dyDescent="0.25">
      <c r="AB892" s="38">
        <v>2001</v>
      </c>
      <c r="AC892" s="38" t="s">
        <v>46</v>
      </c>
      <c r="AD892" s="38">
        <v>249.50800000000001</v>
      </c>
      <c r="AE892" s="38">
        <v>0.92655589024497653</v>
      </c>
    </row>
    <row r="893" spans="28:31" x14ac:dyDescent="0.25">
      <c r="AB893" s="38">
        <v>2001</v>
      </c>
      <c r="AC893" s="38" t="s">
        <v>47</v>
      </c>
      <c r="AD893" s="38">
        <v>234.69499999999999</v>
      </c>
      <c r="AE893" s="38">
        <v>1.2967291010553066</v>
      </c>
    </row>
    <row r="894" spans="28:31" x14ac:dyDescent="0.25">
      <c r="AB894" s="38">
        <v>2001</v>
      </c>
      <c r="AC894" s="38" t="s">
        <v>38</v>
      </c>
      <c r="AD894" s="38">
        <v>453.834</v>
      </c>
      <c r="AE894" s="38">
        <v>0.98703791191463797</v>
      </c>
    </row>
    <row r="895" spans="28:31" x14ac:dyDescent="0.25">
      <c r="AB895" s="38">
        <v>2001</v>
      </c>
    </row>
    <row r="896" spans="28:31" x14ac:dyDescent="0.25">
      <c r="AB896" s="38">
        <v>2001</v>
      </c>
      <c r="AC896" s="38" t="s">
        <v>8</v>
      </c>
      <c r="AD896" s="38">
        <v>350.88099999999997</v>
      </c>
      <c r="AE896" s="38">
        <v>0.81074912771434338</v>
      </c>
    </row>
    <row r="897" spans="28:31" x14ac:dyDescent="0.25">
      <c r="AB897" s="38">
        <v>2001</v>
      </c>
      <c r="AC897" s="38" t="s">
        <v>8</v>
      </c>
      <c r="AD897" s="38">
        <v>368.05599999999998</v>
      </c>
      <c r="AE897" s="38">
        <v>0.85057798148425579</v>
      </c>
    </row>
    <row r="898" spans="28:31" x14ac:dyDescent="0.25">
      <c r="AB898" s="38">
        <v>2001</v>
      </c>
      <c r="AC898" s="38" t="s">
        <v>8</v>
      </c>
      <c r="AD898" s="38">
        <v>384.83800000000002</v>
      </c>
      <c r="AE898" s="38">
        <v>0.84054210486081538</v>
      </c>
    </row>
    <row r="899" spans="28:31" x14ac:dyDescent="0.25">
      <c r="AB899" s="38">
        <v>2001</v>
      </c>
      <c r="AC899" s="38" t="s">
        <v>8</v>
      </c>
      <c r="AD899" s="38">
        <v>467.46600000000001</v>
      </c>
      <c r="AE899" s="38">
        <v>1.0144316104689906</v>
      </c>
    </row>
    <row r="900" spans="28:31" x14ac:dyDescent="0.25">
      <c r="AB900" s="38">
        <v>2001</v>
      </c>
      <c r="AC900" s="38" t="s">
        <v>8</v>
      </c>
      <c r="AD900" s="38">
        <v>414.02100000000002</v>
      </c>
      <c r="AE900" s="38">
        <v>1.0130978258653103</v>
      </c>
    </row>
    <row r="901" spans="28:31" x14ac:dyDescent="0.25">
      <c r="AB901" s="38">
        <v>2001</v>
      </c>
      <c r="AC901" s="38" t="s">
        <v>8</v>
      </c>
      <c r="AD901" s="38">
        <v>461.85500000000002</v>
      </c>
      <c r="AE901" s="38">
        <v>1.0771558821380094</v>
      </c>
    </row>
    <row r="902" spans="28:31" x14ac:dyDescent="0.25">
      <c r="AB902" s="38">
        <v>2001</v>
      </c>
      <c r="AC902" s="38" t="s">
        <v>8</v>
      </c>
      <c r="AD902" s="38">
        <v>470.714</v>
      </c>
      <c r="AE902" s="38">
        <v>1.0978171805105736</v>
      </c>
    </row>
    <row r="903" spans="28:31" x14ac:dyDescent="0.25">
      <c r="AB903" s="38">
        <v>2001</v>
      </c>
      <c r="AC903" s="38" t="s">
        <v>48</v>
      </c>
      <c r="AD903" s="38">
        <v>493.745</v>
      </c>
      <c r="AE903" s="38">
        <v>0.99968779054511536</v>
      </c>
    </row>
    <row r="904" spans="28:31" x14ac:dyDescent="0.25">
      <c r="AB904" s="38">
        <v>2001</v>
      </c>
      <c r="AC904" s="38" t="s">
        <v>48</v>
      </c>
      <c r="AD904" s="38">
        <v>577.99699999999996</v>
      </c>
      <c r="AE904" s="38">
        <v>1.1702732055447751</v>
      </c>
    </row>
    <row r="905" spans="28:31" x14ac:dyDescent="0.25">
      <c r="AB905" s="38">
        <v>2001</v>
      </c>
      <c r="AC905" s="38" t="s">
        <v>48</v>
      </c>
      <c r="AD905" s="38">
        <v>434.54199999999997</v>
      </c>
      <c r="AE905" s="38">
        <v>0.84524809756511876</v>
      </c>
    </row>
    <row r="906" spans="28:31" x14ac:dyDescent="0.25">
      <c r="AB906" s="38">
        <v>2001</v>
      </c>
      <c r="AC906" s="38" t="s">
        <v>48</v>
      </c>
      <c r="AD906" s="38">
        <v>474.74900000000002</v>
      </c>
      <c r="AE906" s="38">
        <v>0.93534892754414878</v>
      </c>
    </row>
    <row r="907" spans="28:31" x14ac:dyDescent="0.25">
      <c r="AB907" s="38">
        <v>2001</v>
      </c>
      <c r="AC907" s="38" t="s">
        <v>48</v>
      </c>
      <c r="AD907" s="38">
        <v>474.01100000000002</v>
      </c>
      <c r="AE907" s="38">
        <v>0.93673208854350087</v>
      </c>
    </row>
    <row r="908" spans="28:31" x14ac:dyDescent="0.25">
      <c r="AB908" s="38">
        <v>2001</v>
      </c>
      <c r="AC908" s="38" t="s">
        <v>48</v>
      </c>
      <c r="AD908" s="38">
        <v>317.36700000000002</v>
      </c>
      <c r="AE908" s="38">
        <v>0.62717500805843163</v>
      </c>
    </row>
    <row r="909" spans="28:31" x14ac:dyDescent="0.25">
      <c r="AB909" s="38">
        <v>2001</v>
      </c>
      <c r="AC909" s="38" t="s">
        <v>48</v>
      </c>
      <c r="AD909" s="38">
        <v>406.39299999999997</v>
      </c>
      <c r="AE909" s="38">
        <v>0.77875052297651992</v>
      </c>
    </row>
    <row r="910" spans="28:31" x14ac:dyDescent="0.25">
      <c r="AB910" s="38">
        <v>2001</v>
      </c>
      <c r="AC910" s="38" t="s">
        <v>48</v>
      </c>
      <c r="AD910" s="38">
        <v>418.45</v>
      </c>
      <c r="AE910" s="38">
        <v>0.80564754033729202</v>
      </c>
    </row>
    <row r="911" spans="28:31" x14ac:dyDescent="0.25">
      <c r="AB911" s="38">
        <v>2001</v>
      </c>
      <c r="AC911" s="38" t="s">
        <v>48</v>
      </c>
      <c r="AD911" s="38">
        <v>392.12099999999998</v>
      </c>
      <c r="AE911" s="38">
        <v>0.75495595450973663</v>
      </c>
    </row>
    <row r="912" spans="28:31" x14ac:dyDescent="0.25">
      <c r="AB912" s="38">
        <v>2001</v>
      </c>
      <c r="AC912" s="38" t="s">
        <v>48</v>
      </c>
      <c r="AD912" s="38">
        <v>483.65600000000001</v>
      </c>
      <c r="AE912" s="38">
        <v>0.931189548976875</v>
      </c>
    </row>
    <row r="913" spans="28:31" x14ac:dyDescent="0.25">
      <c r="AB913" s="38">
        <v>2001</v>
      </c>
      <c r="AC913" s="38" t="s">
        <v>48</v>
      </c>
      <c r="AD913" s="38">
        <v>424.10899999999998</v>
      </c>
      <c r="AE913" s="38">
        <v>0.81269880521822191</v>
      </c>
    </row>
    <row r="914" spans="28:31" x14ac:dyDescent="0.25">
      <c r="AB914" s="38">
        <v>2001</v>
      </c>
      <c r="AC914" s="38" t="s">
        <v>45</v>
      </c>
      <c r="AD914" s="38">
        <v>531.83600000000001</v>
      </c>
      <c r="AE914" s="38">
        <v>1.2492769518014457</v>
      </c>
    </row>
    <row r="915" spans="28:31" x14ac:dyDescent="0.25">
      <c r="AB915" s="38">
        <v>2001</v>
      </c>
      <c r="AC915" s="38" t="s">
        <v>49</v>
      </c>
      <c r="AD915" s="38">
        <v>89.444999999999993</v>
      </c>
    </row>
    <row r="916" spans="28:31" x14ac:dyDescent="0.25">
      <c r="AB916" s="38">
        <v>2001</v>
      </c>
    </row>
    <row r="917" spans="28:31" x14ac:dyDescent="0.25">
      <c r="AB917" s="38">
        <v>2001</v>
      </c>
      <c r="AC917" s="38" t="s">
        <v>50</v>
      </c>
    </row>
    <row r="918" spans="28:31" x14ac:dyDescent="0.25">
      <c r="AB918" s="38">
        <v>2001</v>
      </c>
      <c r="AC918" s="38" t="s">
        <v>46</v>
      </c>
      <c r="AD918" s="38">
        <v>269.19299999999998</v>
      </c>
      <c r="AE918" s="38">
        <v>0.99965676356155286</v>
      </c>
    </row>
    <row r="919" spans="28:31" x14ac:dyDescent="0.25">
      <c r="AB919" s="38">
        <v>2001</v>
      </c>
      <c r="AC919" s="38" t="s">
        <v>47</v>
      </c>
      <c r="AD919" s="38">
        <v>92.394999999999996</v>
      </c>
      <c r="AE919" s="38">
        <v>0.51049781755898105</v>
      </c>
    </row>
    <row r="920" spans="28:31" x14ac:dyDescent="0.25">
      <c r="AB920" s="38">
        <v>2001</v>
      </c>
      <c r="AC920" s="38" t="s">
        <v>38</v>
      </c>
      <c r="AD920" s="38">
        <v>419.33600000000001</v>
      </c>
      <c r="AE920" s="38">
        <v>0.91200864155315964</v>
      </c>
    </row>
    <row r="921" spans="28:31" x14ac:dyDescent="0.25">
      <c r="AB921" s="38">
        <v>2001</v>
      </c>
    </row>
    <row r="922" spans="28:31" x14ac:dyDescent="0.25">
      <c r="AB922" s="38">
        <v>2001</v>
      </c>
      <c r="AC922" s="38" t="s">
        <v>8</v>
      </c>
      <c r="AD922" s="38">
        <v>415.399</v>
      </c>
      <c r="AE922" s="38">
        <v>0.9598250600728182</v>
      </c>
    </row>
    <row r="923" spans="28:31" x14ac:dyDescent="0.25">
      <c r="AB923" s="38">
        <v>2001</v>
      </c>
      <c r="AC923" s="38" t="s">
        <v>8</v>
      </c>
      <c r="AD923" s="38">
        <v>476.22500000000002</v>
      </c>
      <c r="AE923" s="38">
        <v>1.1005567066759943</v>
      </c>
    </row>
    <row r="924" spans="28:31" x14ac:dyDescent="0.25">
      <c r="AB924" s="38">
        <v>2001</v>
      </c>
      <c r="AC924" s="38" t="s">
        <v>8</v>
      </c>
      <c r="AD924" s="38">
        <v>498.81400000000002</v>
      </c>
      <c r="AE924" s="38">
        <v>1.0894822483591609</v>
      </c>
    </row>
    <row r="925" spans="28:31" x14ac:dyDescent="0.25">
      <c r="AB925" s="38">
        <v>2001</v>
      </c>
      <c r="AC925" s="38" t="s">
        <v>8</v>
      </c>
      <c r="AD925" s="38">
        <v>471.10700000000003</v>
      </c>
      <c r="AE925" s="38">
        <v>1.0223328171743287</v>
      </c>
    </row>
    <row r="926" spans="28:31" x14ac:dyDescent="0.25">
      <c r="AB926" s="38">
        <v>2001</v>
      </c>
      <c r="AC926" s="38" t="s">
        <v>8</v>
      </c>
      <c r="AD926" s="38">
        <v>224.65100000000001</v>
      </c>
      <c r="AE926" s="38">
        <v>0.5497147238388097</v>
      </c>
    </row>
    <row r="927" spans="28:31" x14ac:dyDescent="0.25">
      <c r="AB927" s="38">
        <v>2001</v>
      </c>
      <c r="AC927" s="38" t="s">
        <v>8</v>
      </c>
      <c r="AD927" s="38">
        <v>409.83800000000002</v>
      </c>
      <c r="AE927" s="38">
        <v>1.0028621416715264</v>
      </c>
    </row>
    <row r="928" spans="28:31" x14ac:dyDescent="0.25">
      <c r="AB928" s="38">
        <v>2001</v>
      </c>
      <c r="AC928" s="38" t="s">
        <v>8</v>
      </c>
      <c r="AD928" s="38">
        <v>449.84699999999998</v>
      </c>
      <c r="AE928" s="38">
        <v>1.0491503656172112</v>
      </c>
    </row>
    <row r="929" spans="28:31" x14ac:dyDescent="0.25">
      <c r="AB929" s="38">
        <v>2001</v>
      </c>
      <c r="AC929" s="38" t="s">
        <v>48</v>
      </c>
      <c r="AD929" s="38">
        <v>647.48500000000001</v>
      </c>
      <c r="AE929" s="38">
        <v>1.3109658812972365</v>
      </c>
    </row>
    <row r="930" spans="28:31" x14ac:dyDescent="0.25">
      <c r="AB930" s="38">
        <v>2001</v>
      </c>
      <c r="AC930" s="38" t="s">
        <v>48</v>
      </c>
      <c r="AD930" s="38">
        <v>588.92200000000003</v>
      </c>
      <c r="AE930" s="38">
        <v>1.1923931036940334</v>
      </c>
    </row>
    <row r="931" spans="28:31" x14ac:dyDescent="0.25">
      <c r="AB931" s="38">
        <v>2001</v>
      </c>
      <c r="AC931" s="38" t="s">
        <v>48</v>
      </c>
      <c r="AD931" s="38">
        <v>426.86500000000001</v>
      </c>
      <c r="AE931" s="38">
        <v>0.83031520351803612</v>
      </c>
    </row>
    <row r="932" spans="28:31" x14ac:dyDescent="0.25">
      <c r="AB932" s="38">
        <v>2001</v>
      </c>
      <c r="AC932" s="38" t="s">
        <v>48</v>
      </c>
      <c r="AD932" s="38">
        <v>561.06799999999998</v>
      </c>
      <c r="AE932" s="38">
        <v>1.1054143391125424</v>
      </c>
    </row>
    <row r="933" spans="28:31" x14ac:dyDescent="0.25">
      <c r="AB933" s="38">
        <v>2001</v>
      </c>
      <c r="AC933" s="38" t="s">
        <v>48</v>
      </c>
      <c r="AD933" s="38">
        <v>511.65800000000002</v>
      </c>
      <c r="AE933" s="38">
        <v>1.011129418853129</v>
      </c>
    </row>
    <row r="934" spans="28:31" x14ac:dyDescent="0.25">
      <c r="AB934" s="38">
        <v>2001</v>
      </c>
      <c r="AC934" s="38" t="s">
        <v>48</v>
      </c>
      <c r="AD934" s="38">
        <v>556.73699999999997</v>
      </c>
      <c r="AE934" s="38">
        <v>1.1002137350809222</v>
      </c>
    </row>
    <row r="935" spans="28:31" x14ac:dyDescent="0.25">
      <c r="AB935" s="38">
        <v>2001</v>
      </c>
      <c r="AC935" s="38" t="s">
        <v>48</v>
      </c>
      <c r="AD935" s="38">
        <v>510.23099999999999</v>
      </c>
      <c r="AE935" s="38">
        <v>0.97773007430943137</v>
      </c>
    </row>
    <row r="936" spans="28:31" x14ac:dyDescent="0.25">
      <c r="AB936" s="38">
        <v>2001</v>
      </c>
      <c r="AC936" s="38" t="s">
        <v>48</v>
      </c>
      <c r="AD936" s="38">
        <v>488.08600000000001</v>
      </c>
      <c r="AE936" s="38">
        <v>0.93971868890684085</v>
      </c>
    </row>
    <row r="937" spans="28:31" x14ac:dyDescent="0.25">
      <c r="AB937" s="38">
        <v>2001</v>
      </c>
      <c r="AC937" s="38" t="s">
        <v>48</v>
      </c>
      <c r="AD937" s="38">
        <v>462.00299999999999</v>
      </c>
      <c r="AE937" s="38">
        <v>0.88950073026275522</v>
      </c>
    </row>
    <row r="938" spans="28:31" x14ac:dyDescent="0.25">
      <c r="AB938" s="38">
        <v>2001</v>
      </c>
      <c r="AC938" s="38" t="s">
        <v>48</v>
      </c>
      <c r="AD938" s="38">
        <v>479.22699999999998</v>
      </c>
      <c r="AE938" s="38">
        <v>0.92266233436066303</v>
      </c>
    </row>
    <row r="939" spans="28:31" x14ac:dyDescent="0.25">
      <c r="AB939" s="38">
        <v>2001</v>
      </c>
      <c r="AC939" s="38" t="s">
        <v>45</v>
      </c>
      <c r="AD939" s="38">
        <v>413.57799999999997</v>
      </c>
      <c r="AE939" s="38">
        <v>0.97149020219040882</v>
      </c>
    </row>
    <row r="940" spans="28:31" x14ac:dyDescent="0.25">
      <c r="AB940" s="38">
        <v>2001</v>
      </c>
      <c r="AC940" s="38" t="s">
        <v>45</v>
      </c>
      <c r="AD940" s="38">
        <v>387.69200000000001</v>
      </c>
      <c r="AE940" s="38">
        <v>0.91068427108696304</v>
      </c>
    </row>
    <row r="941" spans="28:31" x14ac:dyDescent="0.25">
      <c r="AB941" s="38">
        <v>2001</v>
      </c>
    </row>
    <row r="942" spans="28:31" x14ac:dyDescent="0.25">
      <c r="AB942" s="38">
        <v>2001</v>
      </c>
    </row>
    <row r="943" spans="28:31" x14ac:dyDescent="0.25">
      <c r="AB943" s="38">
        <v>2001</v>
      </c>
      <c r="AC943" s="38" t="s">
        <v>46</v>
      </c>
      <c r="AD943" s="38">
        <v>257.38200000000001</v>
      </c>
      <c r="AE943" s="38">
        <v>0.95579623957160709</v>
      </c>
    </row>
    <row r="944" spans="28:31" x14ac:dyDescent="0.25">
      <c r="AB944" s="38">
        <v>2001</v>
      </c>
      <c r="AC944" s="38" t="s">
        <v>47</v>
      </c>
      <c r="AD944" s="38">
        <v>151.94499999999999</v>
      </c>
      <c r="AE944" s="38">
        <v>0.83952152052599571</v>
      </c>
    </row>
    <row r="945" spans="28:31" x14ac:dyDescent="0.25">
      <c r="AB945" s="38">
        <v>2001</v>
      </c>
      <c r="AC945" s="38" t="s">
        <v>38</v>
      </c>
      <c r="AD945" s="38">
        <v>545.46799999999996</v>
      </c>
      <c r="AE945" s="38">
        <v>1.1863315567724184</v>
      </c>
    </row>
    <row r="946" spans="28:31" x14ac:dyDescent="0.25">
      <c r="AB946" s="38">
        <v>2001</v>
      </c>
      <c r="AC946" s="38" t="s">
        <v>38</v>
      </c>
      <c r="AD946" s="38">
        <v>503.73500000000001</v>
      </c>
      <c r="AE946" s="38">
        <v>1.0955669750576646</v>
      </c>
    </row>
    <row r="947" spans="28:31" x14ac:dyDescent="0.25">
      <c r="AB947" s="38">
        <v>2001</v>
      </c>
      <c r="AC947" s="38" t="s">
        <v>8</v>
      </c>
      <c r="AD947" s="38">
        <v>374.74900000000002</v>
      </c>
      <c r="AE947" s="38">
        <v>0.86589876585458458</v>
      </c>
    </row>
    <row r="948" spans="28:31" x14ac:dyDescent="0.25">
      <c r="AB948" s="38">
        <v>2001</v>
      </c>
      <c r="AC948" s="38" t="s">
        <v>8</v>
      </c>
      <c r="AD948" s="38">
        <v>415.64499999999998</v>
      </c>
      <c r="AE948" s="38">
        <v>0.96055623360038556</v>
      </c>
    </row>
    <row r="949" spans="28:31" x14ac:dyDescent="0.25">
      <c r="AB949" s="38">
        <v>2001</v>
      </c>
      <c r="AC949" s="38" t="s">
        <v>8</v>
      </c>
      <c r="AD949" s="38">
        <v>510.28100000000001</v>
      </c>
      <c r="AE949" s="38">
        <v>1.1145278423920759</v>
      </c>
    </row>
    <row r="950" spans="28:31" x14ac:dyDescent="0.25">
      <c r="AB950" s="38">
        <v>2001</v>
      </c>
      <c r="AC950" s="38" t="s">
        <v>8</v>
      </c>
      <c r="AD950" s="38">
        <v>584.78800000000001</v>
      </c>
      <c r="AE950" s="38">
        <v>1.2690279776987847</v>
      </c>
    </row>
    <row r="951" spans="28:31" x14ac:dyDescent="0.25">
      <c r="AB951" s="38">
        <v>2001</v>
      </c>
      <c r="AC951" s="38" t="s">
        <v>8</v>
      </c>
      <c r="AD951" s="38">
        <v>624.94600000000003</v>
      </c>
      <c r="AE951" s="38">
        <v>1.3561734484136896</v>
      </c>
    </row>
    <row r="952" spans="28:31" x14ac:dyDescent="0.25">
      <c r="AB952" s="38">
        <v>2001</v>
      </c>
      <c r="AC952" s="38" t="s">
        <v>8</v>
      </c>
      <c r="AD952" s="38">
        <v>601.96400000000006</v>
      </c>
      <c r="AE952" s="38">
        <v>1.4729890987394014</v>
      </c>
    </row>
    <row r="953" spans="28:31" x14ac:dyDescent="0.25">
      <c r="AB953" s="38">
        <v>2001</v>
      </c>
      <c r="AC953" s="38" t="s">
        <v>8</v>
      </c>
      <c r="AD953" s="38">
        <v>543.59699999999998</v>
      </c>
      <c r="AE953" s="38">
        <v>1.2677976985473265</v>
      </c>
    </row>
    <row r="954" spans="28:31" x14ac:dyDescent="0.25">
      <c r="AB954" s="38">
        <v>2001</v>
      </c>
      <c r="AC954" s="38" t="s">
        <v>8</v>
      </c>
      <c r="AD954" s="38">
        <v>317.76100000000002</v>
      </c>
      <c r="AE954" s="38">
        <v>0.74109434836486787</v>
      </c>
    </row>
    <row r="955" spans="28:31" x14ac:dyDescent="0.25">
      <c r="AB955" s="38">
        <v>2001</v>
      </c>
      <c r="AC955" s="38" t="s">
        <v>48</v>
      </c>
      <c r="AD955" s="38">
        <v>437.2</v>
      </c>
      <c r="AE955" s="38">
        <v>0.88520086689753708</v>
      </c>
    </row>
    <row r="956" spans="28:31" x14ac:dyDescent="0.25">
      <c r="AB956" s="38">
        <v>2001</v>
      </c>
      <c r="AC956" s="38" t="s">
        <v>48</v>
      </c>
      <c r="AD956" s="38">
        <v>400.24099999999999</v>
      </c>
      <c r="AE956" s="38">
        <v>0.77852760795863396</v>
      </c>
    </row>
    <row r="957" spans="28:31" x14ac:dyDescent="0.25">
      <c r="AB957" s="38">
        <v>2001</v>
      </c>
      <c r="AC957" s="38" t="s">
        <v>48</v>
      </c>
      <c r="AD957" s="38">
        <v>544.18799999999999</v>
      </c>
      <c r="AE957" s="38">
        <v>1.0721574183039779</v>
      </c>
    </row>
    <row r="958" spans="28:31" x14ac:dyDescent="0.25">
      <c r="AB958" s="38">
        <v>2001</v>
      </c>
      <c r="AC958" s="38" t="s">
        <v>48</v>
      </c>
      <c r="AD958" s="38">
        <v>632.279</v>
      </c>
      <c r="AE958" s="38">
        <v>1.2457140184785789</v>
      </c>
    </row>
    <row r="959" spans="28:31" x14ac:dyDescent="0.25">
      <c r="AB959" s="38">
        <v>2001</v>
      </c>
      <c r="AC959" s="38" t="s">
        <v>48</v>
      </c>
      <c r="AD959" s="38">
        <v>600.83199999999999</v>
      </c>
      <c r="AE959" s="38">
        <v>1.1873534880493675</v>
      </c>
    </row>
    <row r="960" spans="28:31" x14ac:dyDescent="0.25">
      <c r="AB960" s="38">
        <v>2001</v>
      </c>
      <c r="AC960" s="38" t="s">
        <v>48</v>
      </c>
      <c r="AD960" s="38">
        <v>561.51099999999997</v>
      </c>
      <c r="AE960" s="38">
        <v>1.0759953663253763</v>
      </c>
    </row>
    <row r="961" spans="28:31" x14ac:dyDescent="0.25">
      <c r="AB961" s="38">
        <v>2001</v>
      </c>
      <c r="AC961" s="38" t="s">
        <v>48</v>
      </c>
      <c r="AD961" s="38">
        <v>671.05799999999999</v>
      </c>
      <c r="AE961" s="38">
        <v>1.2859147880194233</v>
      </c>
    </row>
    <row r="962" spans="28:31" x14ac:dyDescent="0.25">
      <c r="AB962" s="38">
        <v>2001</v>
      </c>
      <c r="AC962" s="38" t="s">
        <v>48</v>
      </c>
      <c r="AD962" s="38">
        <v>459.54199999999997</v>
      </c>
      <c r="AE962" s="38">
        <v>0.88476253311430242</v>
      </c>
    </row>
    <row r="963" spans="28:31" x14ac:dyDescent="0.25">
      <c r="AB963" s="38">
        <v>2001</v>
      </c>
      <c r="AC963" s="38" t="s">
        <v>48</v>
      </c>
      <c r="AD963" s="38">
        <v>560.91999999999996</v>
      </c>
      <c r="AE963" s="38">
        <v>1.079946990861498</v>
      </c>
    </row>
    <row r="964" spans="28:31" x14ac:dyDescent="0.25">
      <c r="AB964" s="38">
        <v>2001</v>
      </c>
      <c r="AC964" s="38" t="s">
        <v>45</v>
      </c>
      <c r="AD964" s="38">
        <v>167.66200000000001</v>
      </c>
      <c r="AE964" s="38">
        <v>0.39383620569674488</v>
      </c>
    </row>
    <row r="965" spans="28:31" x14ac:dyDescent="0.25">
      <c r="AB965" s="38">
        <v>2001</v>
      </c>
      <c r="AC965" s="38" t="s">
        <v>49</v>
      </c>
      <c r="AD965" s="38">
        <v>179.44499999999999</v>
      </c>
      <c r="AE965" s="38">
        <v>1.2213083234362292</v>
      </c>
    </row>
    <row r="966" spans="28:31" x14ac:dyDescent="0.25">
      <c r="AB966" s="38">
        <v>2001</v>
      </c>
      <c r="AC966" s="38" t="s">
        <v>49</v>
      </c>
      <c r="AD966" s="38">
        <v>109.995</v>
      </c>
    </row>
    <row r="967" spans="28:31" x14ac:dyDescent="0.25">
      <c r="AB967" s="38">
        <v>2001</v>
      </c>
      <c r="AC967" s="38" t="s">
        <v>50</v>
      </c>
    </row>
    <row r="968" spans="28:31" x14ac:dyDescent="0.25">
      <c r="AB968" s="38">
        <v>2001</v>
      </c>
      <c r="AC968" s="38" t="s">
        <v>46</v>
      </c>
      <c r="AD968" s="38">
        <v>267.71699999999998</v>
      </c>
      <c r="AE968" s="38">
        <v>0.99417559063723149</v>
      </c>
    </row>
    <row r="969" spans="28:31" x14ac:dyDescent="0.25">
      <c r="AB969" s="38">
        <v>2001</v>
      </c>
      <c r="AC969" s="38" t="s">
        <v>47</v>
      </c>
      <c r="AD969" s="38">
        <v>140.245</v>
      </c>
      <c r="AE969" s="38">
        <v>0.774877065031217</v>
      </c>
    </row>
    <row r="970" spans="28:31" x14ac:dyDescent="0.25">
      <c r="AB970" s="38">
        <v>2001</v>
      </c>
      <c r="AC970" s="38" t="s">
        <v>38</v>
      </c>
      <c r="AD970" s="38">
        <v>370.32</v>
      </c>
      <c r="AE970" s="38">
        <v>0.8054043538832012</v>
      </c>
    </row>
    <row r="971" spans="28:31" x14ac:dyDescent="0.25">
      <c r="AB971" s="38">
        <v>2001</v>
      </c>
      <c r="AC971" s="38" t="s">
        <v>38</v>
      </c>
      <c r="AD971" s="38">
        <v>391.92399999999998</v>
      </c>
      <c r="AE971" s="38">
        <v>0.90558349164051721</v>
      </c>
    </row>
    <row r="972" spans="28:31" x14ac:dyDescent="0.25">
      <c r="AB972" s="38">
        <v>2001</v>
      </c>
      <c r="AC972" s="38" t="s">
        <v>8</v>
      </c>
      <c r="AD972" s="38">
        <v>417.31799999999998</v>
      </c>
      <c r="AE972" s="38">
        <v>0.96425912055510088</v>
      </c>
    </row>
    <row r="973" spans="28:31" x14ac:dyDescent="0.25">
      <c r="AB973" s="38">
        <v>2001</v>
      </c>
      <c r="AC973" s="38" t="s">
        <v>8</v>
      </c>
      <c r="AD973" s="38">
        <v>442.416</v>
      </c>
      <c r="AE973" s="38">
        <v>1.0224240557315694</v>
      </c>
    </row>
    <row r="974" spans="28:31" x14ac:dyDescent="0.25">
      <c r="AB974" s="38">
        <v>2001</v>
      </c>
      <c r="AC974" s="38" t="s">
        <v>8</v>
      </c>
      <c r="AD974" s="38">
        <v>501.86500000000001</v>
      </c>
      <c r="AE974" s="38">
        <v>1.0961460756369514</v>
      </c>
    </row>
    <row r="975" spans="28:31" x14ac:dyDescent="0.25">
      <c r="AB975" s="38">
        <v>2001</v>
      </c>
      <c r="AC975" s="38" t="s">
        <v>8</v>
      </c>
      <c r="AD975" s="38">
        <v>438.43</v>
      </c>
      <c r="AE975" s="38">
        <v>0.95142160280730481</v>
      </c>
    </row>
    <row r="976" spans="28:31" x14ac:dyDescent="0.25">
      <c r="AB976" s="38">
        <v>2001</v>
      </c>
      <c r="AC976" s="38" t="s">
        <v>8</v>
      </c>
      <c r="AD976" s="38">
        <v>377.65300000000002</v>
      </c>
      <c r="AE976" s="38">
        <v>0.92410634540642156</v>
      </c>
    </row>
    <row r="977" spans="28:31" x14ac:dyDescent="0.25">
      <c r="AB977" s="38">
        <v>2001</v>
      </c>
      <c r="AC977" s="38" t="s">
        <v>8</v>
      </c>
      <c r="AD977" s="38">
        <v>436.46199999999999</v>
      </c>
      <c r="AE977" s="38">
        <v>1.0680103262221603</v>
      </c>
    </row>
    <row r="978" spans="28:31" x14ac:dyDescent="0.25">
      <c r="AB978" s="38">
        <v>2001</v>
      </c>
      <c r="AC978" s="38" t="s">
        <v>8</v>
      </c>
      <c r="AD978" s="38">
        <v>402.35700000000003</v>
      </c>
      <c r="AE978" s="38">
        <v>0.93839237264813213</v>
      </c>
    </row>
    <row r="979" spans="28:31" x14ac:dyDescent="0.25">
      <c r="AB979" s="38">
        <v>2001</v>
      </c>
      <c r="AC979" s="38" t="s">
        <v>8</v>
      </c>
      <c r="AD979" s="38">
        <v>349.15800000000002</v>
      </c>
      <c r="AE979" s="38">
        <v>0.81431963169294064</v>
      </c>
    </row>
    <row r="980" spans="28:31" x14ac:dyDescent="0.25">
      <c r="AB980" s="38">
        <v>2001</v>
      </c>
      <c r="AC980" s="38" t="s">
        <v>48</v>
      </c>
      <c r="AD980" s="38">
        <v>468.64699999999999</v>
      </c>
      <c r="AE980" s="38">
        <v>0.94887175358858655</v>
      </c>
    </row>
    <row r="981" spans="28:31" x14ac:dyDescent="0.25">
      <c r="AB981" s="38">
        <v>2001</v>
      </c>
      <c r="AC981" s="38" t="s">
        <v>48</v>
      </c>
      <c r="AD981" s="38">
        <v>537.54399999999998</v>
      </c>
      <c r="AE981" s="38">
        <v>1.0456021359443832</v>
      </c>
    </row>
    <row r="982" spans="28:31" x14ac:dyDescent="0.25">
      <c r="AB982" s="38">
        <v>2001</v>
      </c>
      <c r="AC982" s="38" t="s">
        <v>48</v>
      </c>
      <c r="AD982" s="38">
        <v>527.40599999999995</v>
      </c>
      <c r="AE982" s="38">
        <v>1.0390935767749889</v>
      </c>
    </row>
    <row r="983" spans="28:31" x14ac:dyDescent="0.25">
      <c r="AB983" s="38">
        <v>2001</v>
      </c>
      <c r="AC983" s="38" t="s">
        <v>48</v>
      </c>
      <c r="AD983" s="38">
        <v>547.63300000000004</v>
      </c>
      <c r="AE983" s="38">
        <v>1.0789447460400861</v>
      </c>
    </row>
    <row r="984" spans="28:31" x14ac:dyDescent="0.25">
      <c r="AB984" s="38">
        <v>2001</v>
      </c>
      <c r="AC984" s="38" t="s">
        <v>48</v>
      </c>
      <c r="AD984" s="38">
        <v>529.91600000000005</v>
      </c>
      <c r="AE984" s="38">
        <v>1.0472105529884703</v>
      </c>
    </row>
    <row r="985" spans="28:31" x14ac:dyDescent="0.25">
      <c r="AB985" s="38">
        <v>2001</v>
      </c>
      <c r="AC985" s="38" t="s">
        <v>48</v>
      </c>
      <c r="AD985" s="38">
        <v>603.19399999999996</v>
      </c>
      <c r="AE985" s="38">
        <v>1.1558704085855291</v>
      </c>
    </row>
    <row r="986" spans="28:31" x14ac:dyDescent="0.25">
      <c r="AB986" s="38">
        <v>2001</v>
      </c>
      <c r="AC986" s="38" t="s">
        <v>48</v>
      </c>
      <c r="AD986" s="38">
        <v>566.33399999999995</v>
      </c>
      <c r="AE986" s="38">
        <v>1.0852374393244579</v>
      </c>
    </row>
    <row r="987" spans="28:31" x14ac:dyDescent="0.25">
      <c r="AB987" s="38">
        <v>2001</v>
      </c>
      <c r="AC987" s="38" t="s">
        <v>48</v>
      </c>
      <c r="AD987" s="38">
        <v>665.3</v>
      </c>
      <c r="AE987" s="38">
        <v>1.2809112404980294</v>
      </c>
    </row>
    <row r="988" spans="28:31" x14ac:dyDescent="0.25">
      <c r="AB988" s="38">
        <v>2001</v>
      </c>
      <c r="AC988" s="38" t="s">
        <v>45</v>
      </c>
      <c r="AD988" s="38">
        <v>406.39299999999997</v>
      </c>
      <c r="AE988" s="38">
        <v>0.95461271571207085</v>
      </c>
    </row>
    <row r="989" spans="28:31" x14ac:dyDescent="0.25">
      <c r="AB989" s="38">
        <v>2001</v>
      </c>
      <c r="AC989" s="38" t="s">
        <v>49</v>
      </c>
      <c r="AD989" s="38">
        <v>165.64500000000001</v>
      </c>
      <c r="AE989" s="38">
        <v>1.1273850886655756</v>
      </c>
    </row>
    <row r="990" spans="28:31" x14ac:dyDescent="0.25">
      <c r="AB990" s="38">
        <v>2001</v>
      </c>
      <c r="AC990" s="38" t="s">
        <v>50</v>
      </c>
    </row>
    <row r="991" spans="28:31" x14ac:dyDescent="0.25">
      <c r="AB991" s="38">
        <v>2001</v>
      </c>
      <c r="AC991" s="38" t="s">
        <v>46</v>
      </c>
      <c r="AD991" s="38">
        <v>189.46899999999999</v>
      </c>
      <c r="AE991" s="38">
        <v>0.70359915501236614</v>
      </c>
    </row>
    <row r="992" spans="28:31" x14ac:dyDescent="0.25">
      <c r="AB992" s="38">
        <v>2001</v>
      </c>
      <c r="AC992" s="38" t="s">
        <v>46</v>
      </c>
      <c r="AD992" s="38">
        <v>251.96899999999999</v>
      </c>
      <c r="AE992" s="38">
        <v>0.93569489198397027</v>
      </c>
    </row>
    <row r="993" spans="28:31" x14ac:dyDescent="0.25">
      <c r="AB993" s="38">
        <v>2001</v>
      </c>
      <c r="AC993" s="38" t="s">
        <v>47</v>
      </c>
      <c r="AD993" s="38">
        <v>133.19499999999999</v>
      </c>
      <c r="AE993" s="38">
        <v>0.73592463672026065</v>
      </c>
    </row>
    <row r="994" spans="28:31" x14ac:dyDescent="0.25">
      <c r="AB994" s="38">
        <v>2001</v>
      </c>
      <c r="AC994" s="38" t="s">
        <v>38</v>
      </c>
      <c r="AD994" s="38">
        <v>408.755</v>
      </c>
      <c r="AE994" s="38">
        <v>0.88899615649040797</v>
      </c>
    </row>
    <row r="995" spans="28:31" x14ac:dyDescent="0.25">
      <c r="AB995" s="38">
        <v>2001</v>
      </c>
    </row>
    <row r="996" spans="28:31" x14ac:dyDescent="0.25">
      <c r="AB996" s="38">
        <v>2001</v>
      </c>
      <c r="AC996" s="38" t="s">
        <v>8</v>
      </c>
      <c r="AD996" s="38">
        <v>390.94</v>
      </c>
      <c r="AE996" s="38">
        <v>0.90330985145575116</v>
      </c>
    </row>
    <row r="997" spans="28:31" x14ac:dyDescent="0.25">
      <c r="AB997" s="38">
        <v>2001</v>
      </c>
      <c r="AC997" s="38" t="s">
        <v>8</v>
      </c>
      <c r="AD997" s="38">
        <v>448.17399999999998</v>
      </c>
      <c r="AE997" s="38">
        <v>0.97887713090674777</v>
      </c>
    </row>
    <row r="998" spans="28:31" x14ac:dyDescent="0.25">
      <c r="AB998" s="38">
        <v>2001</v>
      </c>
      <c r="AC998" s="38" t="s">
        <v>8</v>
      </c>
      <c r="AD998" s="38">
        <v>440.34899999999999</v>
      </c>
      <c r="AE998" s="38">
        <v>0.96178619401762599</v>
      </c>
    </row>
    <row r="999" spans="28:31" x14ac:dyDescent="0.25">
      <c r="AB999" s="38">
        <v>2001</v>
      </c>
      <c r="AC999" s="38" t="s">
        <v>8</v>
      </c>
      <c r="AD999" s="38">
        <v>459.98500000000001</v>
      </c>
      <c r="AE999" s="38">
        <v>0.99819735412110966</v>
      </c>
    </row>
    <row r="1000" spans="28:31" x14ac:dyDescent="0.25">
      <c r="AB1000" s="38">
        <v>2001</v>
      </c>
      <c r="AC1000" s="38" t="s">
        <v>8</v>
      </c>
      <c r="AD1000" s="38">
        <v>395.714</v>
      </c>
      <c r="AE1000" s="38">
        <v>0.96830110807052161</v>
      </c>
    </row>
    <row r="1001" spans="28:31" x14ac:dyDescent="0.25">
      <c r="AB1001" s="38">
        <v>2001</v>
      </c>
      <c r="AC1001" s="38" t="s">
        <v>8</v>
      </c>
      <c r="AD1001" s="38">
        <v>369.483</v>
      </c>
      <c r="AE1001" s="38">
        <v>0.90411458354574392</v>
      </c>
    </row>
    <row r="1002" spans="28:31" x14ac:dyDescent="0.25">
      <c r="AB1002" s="38">
        <v>2001</v>
      </c>
      <c r="AC1002" s="38" t="s">
        <v>8</v>
      </c>
      <c r="AD1002" s="38">
        <v>378.98099999999999</v>
      </c>
      <c r="AE1002" s="38">
        <v>0.88387397206600538</v>
      </c>
    </row>
    <row r="1003" spans="28:31" x14ac:dyDescent="0.25">
      <c r="AB1003" s="38">
        <v>2001</v>
      </c>
      <c r="AC1003" s="38" t="s">
        <v>48</v>
      </c>
      <c r="AD1003" s="38">
        <v>516.28399999999999</v>
      </c>
      <c r="AE1003" s="38">
        <v>1.0453226083378957</v>
      </c>
    </row>
    <row r="1004" spans="28:31" x14ac:dyDescent="0.25">
      <c r="AB1004" s="38">
        <v>2001</v>
      </c>
      <c r="AC1004" s="38" t="s">
        <v>48</v>
      </c>
      <c r="AD1004" s="38">
        <v>480.70400000000001</v>
      </c>
      <c r="AE1004" s="38">
        <v>0.93503997655449389</v>
      </c>
    </row>
    <row r="1005" spans="28:31" x14ac:dyDescent="0.25">
      <c r="AB1005" s="38">
        <v>2001</v>
      </c>
      <c r="AC1005" s="38" t="s">
        <v>48</v>
      </c>
      <c r="AD1005" s="38">
        <v>630.80200000000002</v>
      </c>
      <c r="AE1005" s="38">
        <v>1.227002661285381</v>
      </c>
    </row>
    <row r="1006" spans="28:31" x14ac:dyDescent="0.25">
      <c r="AB1006" s="38">
        <v>2001</v>
      </c>
      <c r="AC1006" s="38" t="s">
        <v>48</v>
      </c>
      <c r="AD1006" s="38">
        <v>602.25900000000001</v>
      </c>
      <c r="AE1006" s="38">
        <v>1.1865687126330156</v>
      </c>
    </row>
    <row r="1007" spans="28:31" x14ac:dyDescent="0.25">
      <c r="AB1007" s="38">
        <v>2001</v>
      </c>
      <c r="AC1007" s="38" t="s">
        <v>48</v>
      </c>
      <c r="AD1007" s="38">
        <v>499.30599999999998</v>
      </c>
      <c r="AE1007" s="38">
        <v>0.98671961663822405</v>
      </c>
    </row>
    <row r="1008" spans="28:31" x14ac:dyDescent="0.25">
      <c r="AB1008" s="38">
        <v>2001</v>
      </c>
      <c r="AC1008" s="38" t="s">
        <v>48</v>
      </c>
      <c r="AD1008" s="38">
        <v>618.99099999999999</v>
      </c>
      <c r="AE1008" s="38">
        <v>1.2232389801494694</v>
      </c>
    </row>
    <row r="1009" spans="28:31" x14ac:dyDescent="0.25">
      <c r="AB1009" s="38">
        <v>2001</v>
      </c>
      <c r="AC1009" s="38" t="s">
        <v>48</v>
      </c>
      <c r="AD1009" s="38">
        <v>612.59400000000005</v>
      </c>
      <c r="AE1009" s="38">
        <v>1.1738831571219934</v>
      </c>
    </row>
    <row r="1010" spans="28:31" x14ac:dyDescent="0.25">
      <c r="AB1010" s="38">
        <v>2001</v>
      </c>
      <c r="AC1010" s="38" t="s">
        <v>48</v>
      </c>
      <c r="AD1010" s="38">
        <v>651.471</v>
      </c>
      <c r="AE1010" s="38">
        <v>1.2542860765947568</v>
      </c>
    </row>
    <row r="1011" spans="28:31" x14ac:dyDescent="0.25">
      <c r="AB1011" s="38">
        <v>2001</v>
      </c>
      <c r="AC1011" s="38" t="s">
        <v>45</v>
      </c>
      <c r="AD1011" s="38">
        <v>248.91200000000001</v>
      </c>
      <c r="AE1011" s="38">
        <v>0.58469156775171571</v>
      </c>
    </row>
    <row r="1012" spans="28:31" x14ac:dyDescent="0.25">
      <c r="AB1012" s="38">
        <v>2001</v>
      </c>
      <c r="AC1012" s="38" t="s">
        <v>49</v>
      </c>
      <c r="AD1012" s="38">
        <v>132.64500000000001</v>
      </c>
      <c r="AE1012" s="38">
        <v>0.90278604899662096</v>
      </c>
    </row>
    <row r="1013" spans="28:31" x14ac:dyDescent="0.25">
      <c r="AB1013" s="38">
        <v>2001</v>
      </c>
    </row>
    <row r="1014" spans="28:31" x14ac:dyDescent="0.25">
      <c r="AB1014" s="38">
        <v>2001</v>
      </c>
    </row>
    <row r="1015" spans="28:31" x14ac:dyDescent="0.25">
      <c r="AB1015" s="38">
        <v>2001</v>
      </c>
      <c r="AC1015" s="38" t="s">
        <v>46</v>
      </c>
      <c r="AD1015" s="38">
        <v>292.815</v>
      </c>
      <c r="AE1015" s="38">
        <v>1.0873778115414447</v>
      </c>
    </row>
    <row r="1016" spans="28:31" x14ac:dyDescent="0.25">
      <c r="AB1016" s="38">
        <v>2001</v>
      </c>
      <c r="AC1016" s="38" t="s">
        <v>47</v>
      </c>
      <c r="AD1016" s="38">
        <v>88.495000000000005</v>
      </c>
      <c r="AE1016" s="38">
        <v>0.48894966572738818</v>
      </c>
    </row>
    <row r="1017" spans="28:31" x14ac:dyDescent="0.25">
      <c r="AB1017" s="38">
        <v>2001</v>
      </c>
      <c r="AC1017" s="38" t="s">
        <v>38</v>
      </c>
      <c r="AD1017" s="38">
        <v>424.55200000000002</v>
      </c>
      <c r="AE1017" s="38">
        <v>0.92335285496279118</v>
      </c>
    </row>
    <row r="1018" spans="28:31" x14ac:dyDescent="0.25">
      <c r="AB1018" s="38">
        <v>2001</v>
      </c>
    </row>
    <row r="1019" spans="28:31" x14ac:dyDescent="0.25">
      <c r="AB1019" s="38">
        <v>2001</v>
      </c>
      <c r="AC1019" s="38" t="s">
        <v>8</v>
      </c>
      <c r="AD1019" s="38">
        <v>443.10500000000002</v>
      </c>
      <c r="AE1019" s="38">
        <v>1.0238428191776248</v>
      </c>
    </row>
    <row r="1020" spans="28:31" x14ac:dyDescent="0.25">
      <c r="AB1020" s="38">
        <v>2001</v>
      </c>
      <c r="AC1020" s="38" t="s">
        <v>8</v>
      </c>
      <c r="AD1020" s="38">
        <v>349.94600000000003</v>
      </c>
      <c r="AE1020" s="38">
        <v>0.76433290742500193</v>
      </c>
    </row>
    <row r="1021" spans="28:31" x14ac:dyDescent="0.25">
      <c r="AB1021" s="38">
        <v>2001</v>
      </c>
      <c r="AC1021" s="38" t="s">
        <v>8</v>
      </c>
      <c r="AD1021" s="38">
        <v>398.22300000000001</v>
      </c>
      <c r="AE1021" s="38">
        <v>0.86977688955869337</v>
      </c>
    </row>
    <row r="1022" spans="28:31" x14ac:dyDescent="0.25">
      <c r="AB1022" s="38">
        <v>2001</v>
      </c>
      <c r="AC1022" s="38" t="s">
        <v>8</v>
      </c>
      <c r="AD1022" s="38">
        <v>454.32600000000002</v>
      </c>
      <c r="AE1022" s="38">
        <v>0.98591695622341435</v>
      </c>
    </row>
    <row r="1023" spans="28:31" x14ac:dyDescent="0.25">
      <c r="AB1023" s="38">
        <v>2001</v>
      </c>
      <c r="AC1023" s="38" t="s">
        <v>8</v>
      </c>
      <c r="AD1023" s="38">
        <v>327.30799999999999</v>
      </c>
      <c r="AE1023" s="38">
        <v>0.80091353624169548</v>
      </c>
    </row>
    <row r="1024" spans="28:31" x14ac:dyDescent="0.25">
      <c r="AB1024" s="38">
        <v>2001</v>
      </c>
      <c r="AC1024" s="38" t="s">
        <v>8</v>
      </c>
      <c r="AD1024" s="38">
        <v>421.40300000000002</v>
      </c>
      <c r="AE1024" s="38">
        <v>1.0311613737301233</v>
      </c>
    </row>
    <row r="1025" spans="28:31" x14ac:dyDescent="0.25">
      <c r="AB1025" s="38">
        <v>2001</v>
      </c>
      <c r="AC1025" s="38" t="s">
        <v>8</v>
      </c>
      <c r="AD1025" s="38">
        <v>448.42</v>
      </c>
      <c r="AE1025" s="38">
        <v>1.0458222616802377</v>
      </c>
    </row>
    <row r="1026" spans="28:31" x14ac:dyDescent="0.25">
      <c r="AB1026" s="38">
        <v>2001</v>
      </c>
      <c r="AC1026" s="38" t="s">
        <v>48</v>
      </c>
      <c r="AD1026" s="38">
        <v>455.60500000000002</v>
      </c>
      <c r="AE1026" s="38">
        <v>0.92246555572473099</v>
      </c>
    </row>
    <row r="1027" spans="28:31" x14ac:dyDescent="0.25">
      <c r="AB1027" s="38">
        <v>2001</v>
      </c>
      <c r="AC1027" s="38" t="s">
        <v>48</v>
      </c>
      <c r="AD1027" s="38">
        <v>611.11699999999996</v>
      </c>
      <c r="AE1027" s="38">
        <v>1.1887124412362964</v>
      </c>
    </row>
    <row r="1028" spans="28:31" x14ac:dyDescent="0.25">
      <c r="AB1028" s="38">
        <v>2001</v>
      </c>
      <c r="AC1028" s="38" t="s">
        <v>48</v>
      </c>
      <c r="AD1028" s="38">
        <v>370.46800000000002</v>
      </c>
      <c r="AE1028" s="38">
        <v>0.72061474427961958</v>
      </c>
    </row>
    <row r="1029" spans="28:31" x14ac:dyDescent="0.25">
      <c r="AB1029" s="38">
        <v>2001</v>
      </c>
      <c r="AC1029" s="38" t="s">
        <v>48</v>
      </c>
      <c r="AD1029" s="38">
        <v>461.51100000000002</v>
      </c>
      <c r="AE1029" s="38">
        <v>0.90926746322757424</v>
      </c>
    </row>
    <row r="1030" spans="28:31" x14ac:dyDescent="0.25">
      <c r="AB1030" s="38">
        <v>2001</v>
      </c>
      <c r="AC1030" s="38" t="s">
        <v>48</v>
      </c>
      <c r="AD1030" s="38">
        <v>609.149</v>
      </c>
      <c r="AE1030" s="38">
        <v>1.2037893951916412</v>
      </c>
    </row>
    <row r="1031" spans="28:31" x14ac:dyDescent="0.25">
      <c r="AB1031" s="38">
        <v>2001</v>
      </c>
      <c r="AC1031" s="38" t="s">
        <v>48</v>
      </c>
      <c r="AD1031" s="38">
        <v>540.25099999999998</v>
      </c>
      <c r="AE1031" s="38">
        <v>1.0676343957581467</v>
      </c>
    </row>
    <row r="1032" spans="28:31" x14ac:dyDescent="0.25">
      <c r="AB1032" s="38">
        <v>2001</v>
      </c>
      <c r="AC1032" s="38" t="s">
        <v>48</v>
      </c>
      <c r="AD1032" s="38">
        <v>431.983</v>
      </c>
      <c r="AE1032" s="38">
        <v>0.82778735649227719</v>
      </c>
    </row>
    <row r="1033" spans="28:31" x14ac:dyDescent="0.25">
      <c r="AB1033" s="38">
        <v>2001</v>
      </c>
      <c r="AC1033" s="38" t="s">
        <v>45</v>
      </c>
      <c r="AD1033" s="38">
        <v>371.15600000000001</v>
      </c>
      <c r="AE1033" s="38">
        <v>0.87184138780153542</v>
      </c>
    </row>
    <row r="1034" spans="28:31" x14ac:dyDescent="0.25">
      <c r="AB1034" s="38">
        <v>2001</v>
      </c>
      <c r="AC1034" s="38" t="s">
        <v>45</v>
      </c>
      <c r="AD1034" s="38">
        <v>330.40800000000002</v>
      </c>
      <c r="AE1034" s="38">
        <v>0.77612478111826222</v>
      </c>
    </row>
    <row r="1035" spans="28:31" x14ac:dyDescent="0.25">
      <c r="AB1035" s="38">
        <v>2001</v>
      </c>
    </row>
    <row r="1036" spans="28:31" x14ac:dyDescent="0.25">
      <c r="AB1036" s="38">
        <v>2001</v>
      </c>
    </row>
    <row r="1037" spans="28:31" x14ac:dyDescent="0.25">
      <c r="AB1037" s="38">
        <v>2001</v>
      </c>
      <c r="AC1037" s="38" t="s">
        <v>46</v>
      </c>
      <c r="AD1037" s="38">
        <v>211.614</v>
      </c>
      <c r="AE1037" s="38">
        <v>0.78583531653614491</v>
      </c>
    </row>
    <row r="1038" spans="28:31" x14ac:dyDescent="0.25">
      <c r="AB1038" s="38">
        <v>2001</v>
      </c>
      <c r="AC1038" s="38" t="s">
        <v>47</v>
      </c>
      <c r="AD1038" s="38">
        <v>222.745</v>
      </c>
      <c r="AE1038" s="38">
        <v>1.2307033537764516</v>
      </c>
    </row>
    <row r="1039" spans="28:31" x14ac:dyDescent="0.25">
      <c r="AB1039" s="38">
        <v>2001</v>
      </c>
      <c r="AC1039" s="38" t="s">
        <v>38</v>
      </c>
      <c r="AD1039" s="38">
        <v>517.072</v>
      </c>
      <c r="AE1039" s="38">
        <v>1.1245734501811802</v>
      </c>
    </row>
    <row r="1040" spans="28:31" x14ac:dyDescent="0.25">
      <c r="AB1040" s="38">
        <v>2001</v>
      </c>
      <c r="AC1040" s="38" t="s">
        <v>38</v>
      </c>
      <c r="AD1040" s="38">
        <v>413.233</v>
      </c>
      <c r="AE1040" s="38">
        <v>0.8987353028953794</v>
      </c>
    </row>
    <row r="1041" spans="28:31" x14ac:dyDescent="0.25">
      <c r="AB1041" s="38">
        <v>2001</v>
      </c>
      <c r="AC1041" s="38" t="s">
        <v>8</v>
      </c>
      <c r="AD1041" s="38">
        <v>410.96899999999999</v>
      </c>
      <c r="AE1041" s="38">
        <v>0.94958905802148308</v>
      </c>
    </row>
    <row r="1042" spans="28:31" x14ac:dyDescent="0.25">
      <c r="AB1042" s="38">
        <v>2001</v>
      </c>
      <c r="AC1042" s="38" t="s">
        <v>8</v>
      </c>
      <c r="AD1042" s="38">
        <v>418.10500000000002</v>
      </c>
      <c r="AE1042" s="38">
        <v>0.96624129737994979</v>
      </c>
    </row>
    <row r="1043" spans="28:31" x14ac:dyDescent="0.25">
      <c r="AB1043" s="38">
        <v>2001</v>
      </c>
      <c r="AC1043" s="38" t="s">
        <v>8</v>
      </c>
      <c r="AD1043" s="38">
        <v>448.71600000000001</v>
      </c>
      <c r="AE1043" s="38">
        <v>0.98006093765357272</v>
      </c>
    </row>
    <row r="1044" spans="28:31" x14ac:dyDescent="0.25">
      <c r="AB1044" s="38">
        <v>2001</v>
      </c>
      <c r="AC1044" s="38" t="s">
        <v>8</v>
      </c>
      <c r="AD1044" s="38">
        <v>439.31599999999997</v>
      </c>
      <c r="AE1044" s="38">
        <v>0.95952997193373291</v>
      </c>
    </row>
    <row r="1045" spans="28:31" x14ac:dyDescent="0.25">
      <c r="AB1045" s="38">
        <v>2001</v>
      </c>
      <c r="AC1045" s="38" t="s">
        <v>8</v>
      </c>
      <c r="AD1045" s="38">
        <v>331.786</v>
      </c>
      <c r="AE1045" s="38">
        <v>0.81187107719789053</v>
      </c>
    </row>
    <row r="1046" spans="28:31" x14ac:dyDescent="0.25">
      <c r="AB1046" s="38">
        <v>2001</v>
      </c>
      <c r="AC1046" s="38" t="s">
        <v>8</v>
      </c>
      <c r="AD1046" s="38">
        <v>312.69200000000001</v>
      </c>
      <c r="AE1046" s="38">
        <v>0.76514859237931321</v>
      </c>
    </row>
    <row r="1047" spans="28:31" x14ac:dyDescent="0.25">
      <c r="AB1047" s="38">
        <v>2001</v>
      </c>
      <c r="AC1047" s="38" t="s">
        <v>8</v>
      </c>
      <c r="AD1047" s="38">
        <v>508.70600000000002</v>
      </c>
      <c r="AE1047" s="38">
        <v>1.1864235748858369</v>
      </c>
    </row>
    <row r="1048" spans="28:31" x14ac:dyDescent="0.25">
      <c r="AB1048" s="38">
        <v>2001</v>
      </c>
      <c r="AC1048" s="38" t="s">
        <v>8</v>
      </c>
      <c r="AD1048" s="38">
        <v>490.202</v>
      </c>
      <c r="AE1048" s="38">
        <v>1.1432678389014224</v>
      </c>
    </row>
    <row r="1049" spans="28:31" x14ac:dyDescent="0.25">
      <c r="AB1049" s="38">
        <v>2001</v>
      </c>
      <c r="AC1049" s="38" t="s">
        <v>48</v>
      </c>
      <c r="AD1049" s="38">
        <v>667.21900000000005</v>
      </c>
      <c r="AE1049" s="38">
        <v>1.350921402585791</v>
      </c>
    </row>
    <row r="1050" spans="28:31" x14ac:dyDescent="0.25">
      <c r="AB1050" s="38">
        <v>2001</v>
      </c>
      <c r="AC1050" s="38" t="s">
        <v>48</v>
      </c>
      <c r="AD1050" s="38">
        <v>527.94799999999998</v>
      </c>
      <c r="AE1050" s="38">
        <v>1.0269365046722971</v>
      </c>
    </row>
    <row r="1051" spans="28:31" x14ac:dyDescent="0.25">
      <c r="AB1051" s="38">
        <v>2001</v>
      </c>
      <c r="AC1051" s="38" t="s">
        <v>48</v>
      </c>
      <c r="AD1051" s="38">
        <v>863.72500000000002</v>
      </c>
      <c r="AE1051" s="38">
        <v>1.6800721519886046</v>
      </c>
    </row>
    <row r="1052" spans="28:31" x14ac:dyDescent="0.25">
      <c r="AB1052" s="38">
        <v>2001</v>
      </c>
      <c r="AC1052" s="38" t="s">
        <v>48</v>
      </c>
      <c r="AD1052" s="38">
        <v>683.952</v>
      </c>
      <c r="AE1052" s="38">
        <v>1.3475199941267397</v>
      </c>
    </row>
    <row r="1053" spans="28:31" x14ac:dyDescent="0.25">
      <c r="AB1053" s="38">
        <v>2001</v>
      </c>
      <c r="AC1053" s="38" t="s">
        <v>45</v>
      </c>
      <c r="AD1053" s="38">
        <v>520.86099999999999</v>
      </c>
      <c r="AE1053" s="38">
        <v>1.223496796742328</v>
      </c>
    </row>
    <row r="1054" spans="28:31" x14ac:dyDescent="0.25">
      <c r="AB1054" s="38">
        <v>2001</v>
      </c>
      <c r="AC1054" s="38" t="s">
        <v>49</v>
      </c>
      <c r="AD1054" s="38">
        <v>139.26499999999999</v>
      </c>
      <c r="AE1054" s="38">
        <v>0.94784197756051414</v>
      </c>
    </row>
    <row r="1055" spans="28:31" x14ac:dyDescent="0.25">
      <c r="AB1055" s="38">
        <v>2001</v>
      </c>
      <c r="AC1055" s="38" t="s">
        <v>49</v>
      </c>
      <c r="AD1055" s="38">
        <v>175.79499999999999</v>
      </c>
      <c r="AE1055" s="38">
        <v>1.1964663084425418</v>
      </c>
    </row>
    <row r="1056" spans="28:31" x14ac:dyDescent="0.25">
      <c r="AB1056" s="38">
        <v>2001</v>
      </c>
      <c r="AC1056" s="38" t="s">
        <v>50</v>
      </c>
    </row>
    <row r="1057" spans="28:31" x14ac:dyDescent="0.25">
      <c r="AB1057" s="38">
        <v>2001</v>
      </c>
      <c r="AC1057" s="38" t="s">
        <v>46</v>
      </c>
      <c r="AD1057" s="38">
        <v>322.83499999999998</v>
      </c>
      <c r="AE1057" s="38">
        <v>1.1988580359236456</v>
      </c>
    </row>
    <row r="1058" spans="28:31" x14ac:dyDescent="0.25">
      <c r="AB1058" s="38">
        <v>2001</v>
      </c>
      <c r="AC1058" s="38" t="s">
        <v>47</v>
      </c>
      <c r="AD1058" s="38">
        <v>215.79499999999999</v>
      </c>
      <c r="AE1058" s="38">
        <v>1.1923034421791256</v>
      </c>
    </row>
    <row r="1059" spans="28:31" x14ac:dyDescent="0.25">
      <c r="AB1059" s="38">
        <v>2001</v>
      </c>
      <c r="AC1059" s="38" t="s">
        <v>38</v>
      </c>
      <c r="AD1059" s="38">
        <v>597.38699999999994</v>
      </c>
      <c r="AE1059" s="38">
        <v>1.2992495429715485</v>
      </c>
    </row>
    <row r="1060" spans="28:31" x14ac:dyDescent="0.25">
      <c r="AB1060" s="38">
        <v>2001</v>
      </c>
      <c r="AC1060" s="38" t="s">
        <v>38</v>
      </c>
      <c r="AD1060" s="38">
        <v>555.26099999999997</v>
      </c>
      <c r="AE1060" s="38">
        <v>1.2076302304535</v>
      </c>
    </row>
    <row r="1061" spans="28:31" x14ac:dyDescent="0.25">
      <c r="AB1061" s="38">
        <v>2001</v>
      </c>
      <c r="AC1061" s="38" t="s">
        <v>8</v>
      </c>
      <c r="AD1061" s="38">
        <v>375.83199999999999</v>
      </c>
      <c r="AE1061" s="38">
        <v>0.86840115642379356</v>
      </c>
    </row>
    <row r="1062" spans="28:31" x14ac:dyDescent="0.25">
      <c r="AB1062" s="38">
        <v>2001</v>
      </c>
      <c r="AC1062" s="38" t="s">
        <v>8</v>
      </c>
      <c r="AD1062" s="38">
        <v>434.83800000000002</v>
      </c>
      <c r="AE1062" s="38">
        <v>1.0049112860886682</v>
      </c>
    </row>
    <row r="1063" spans="28:31" x14ac:dyDescent="0.25">
      <c r="AB1063" s="38">
        <v>2001</v>
      </c>
      <c r="AC1063" s="38" t="s">
        <v>8</v>
      </c>
      <c r="AD1063" s="38">
        <v>450.93</v>
      </c>
      <c r="AE1063" s="38">
        <v>0.9848966353241817</v>
      </c>
    </row>
    <row r="1064" spans="28:31" x14ac:dyDescent="0.25">
      <c r="AB1064" s="38">
        <v>2001</v>
      </c>
      <c r="AC1064" s="38" t="s">
        <v>8</v>
      </c>
      <c r="AD1064" s="38">
        <v>429.86700000000002</v>
      </c>
      <c r="AE1064" s="38">
        <v>0.93283933611743652</v>
      </c>
    </row>
    <row r="1065" spans="28:31" x14ac:dyDescent="0.25">
      <c r="AB1065" s="38">
        <v>2001</v>
      </c>
      <c r="AC1065" s="38" t="s">
        <v>8</v>
      </c>
      <c r="AD1065" s="38">
        <v>567.95799999999997</v>
      </c>
      <c r="AE1065" s="38">
        <v>1.2325057835623274</v>
      </c>
    </row>
    <row r="1066" spans="28:31" x14ac:dyDescent="0.25">
      <c r="AB1066" s="38">
        <v>2001</v>
      </c>
      <c r="AC1066" s="38" t="s">
        <v>8</v>
      </c>
      <c r="AD1066" s="38">
        <v>542.90800000000002</v>
      </c>
      <c r="AE1066" s="38">
        <v>1.3284807158208978</v>
      </c>
    </row>
    <row r="1067" spans="28:31" x14ac:dyDescent="0.25">
      <c r="AB1067" s="38">
        <v>2001</v>
      </c>
      <c r="AC1067" s="38" t="s">
        <v>8</v>
      </c>
      <c r="AD1067" s="38">
        <v>421.89499999999998</v>
      </c>
      <c r="AE1067" s="38">
        <v>0.98395964294987703</v>
      </c>
    </row>
    <row r="1068" spans="28:31" x14ac:dyDescent="0.25">
      <c r="AB1068" s="38">
        <v>2001</v>
      </c>
      <c r="AC1068" s="38" t="s">
        <v>48</v>
      </c>
      <c r="AD1068" s="38">
        <v>449.40499999999997</v>
      </c>
      <c r="AE1068" s="38">
        <v>0.9099123869809872</v>
      </c>
    </row>
    <row r="1069" spans="28:31" x14ac:dyDescent="0.25">
      <c r="AB1069" s="38">
        <v>2001</v>
      </c>
      <c r="AC1069" s="38" t="s">
        <v>45</v>
      </c>
      <c r="AD1069" s="38">
        <v>329.375</v>
      </c>
      <c r="AE1069" s="38">
        <v>0.77369827540745861</v>
      </c>
    </row>
    <row r="1070" spans="28:31" x14ac:dyDescent="0.25">
      <c r="AB1070" s="38">
        <v>2001</v>
      </c>
      <c r="AC1070" s="38" t="s">
        <v>49</v>
      </c>
      <c r="AD1070" s="38">
        <v>23.995000000000001</v>
      </c>
      <c r="AE1070" s="38">
        <v>0.16331072596535051</v>
      </c>
    </row>
    <row r="1071" spans="28:31" x14ac:dyDescent="0.25">
      <c r="AB1071" s="38">
        <v>2001</v>
      </c>
      <c r="AC1071" s="38" t="s">
        <v>50</v>
      </c>
    </row>
    <row r="1072" spans="28:31" x14ac:dyDescent="0.25">
      <c r="AB1072" s="38">
        <v>2001</v>
      </c>
      <c r="AC1072" s="38" t="s">
        <v>46</v>
      </c>
      <c r="AD1072" s="38">
        <v>310.53100000000001</v>
      </c>
      <c r="AE1072" s="38">
        <v>1.1531667407604678</v>
      </c>
    </row>
    <row r="1073" spans="28:31" x14ac:dyDescent="0.25">
      <c r="AB1073" s="38">
        <v>2001</v>
      </c>
      <c r="AC1073" s="38" t="s">
        <v>47</v>
      </c>
      <c r="AD1073" s="38">
        <v>177.54499999999999</v>
      </c>
      <c r="AE1073" s="38">
        <v>0.98096579921542604</v>
      </c>
    </row>
    <row r="1074" spans="28:31" x14ac:dyDescent="0.25">
      <c r="AB1074" s="38">
        <v>2001</v>
      </c>
      <c r="AC1074" s="38" t="s">
        <v>47</v>
      </c>
      <c r="AD1074" s="38">
        <v>191.14500000000001</v>
      </c>
      <c r="AE1074" s="38">
        <v>1.056108072269186</v>
      </c>
    </row>
    <row r="1075" spans="28:31" x14ac:dyDescent="0.25">
      <c r="AB1075" s="38">
        <v>2001</v>
      </c>
      <c r="AC1075" s="38" t="s">
        <v>38</v>
      </c>
      <c r="AD1075" s="38">
        <v>409.05</v>
      </c>
      <c r="AE1075" s="38">
        <v>0.88963774831476417</v>
      </c>
    </row>
    <row r="1076" spans="28:31" x14ac:dyDescent="0.25">
      <c r="AB1076" s="38">
        <v>2001</v>
      </c>
      <c r="AC1076" s="38" t="s">
        <v>8</v>
      </c>
      <c r="AD1076" s="38">
        <v>429.42399999999998</v>
      </c>
      <c r="AE1076" s="38">
        <v>0.99223136453556671</v>
      </c>
    </row>
    <row r="1077" spans="28:31" x14ac:dyDescent="0.25">
      <c r="AB1077" s="38">
        <v>2001</v>
      </c>
      <c r="AC1077" s="38" t="s">
        <v>8</v>
      </c>
      <c r="AD1077" s="38">
        <v>423.61700000000002</v>
      </c>
      <c r="AE1077" s="38">
        <v>0.97897953784863179</v>
      </c>
    </row>
    <row r="1078" spans="28:31" x14ac:dyDescent="0.25">
      <c r="AB1078" s="38">
        <v>2001</v>
      </c>
      <c r="AC1078" s="38" t="s">
        <v>8</v>
      </c>
      <c r="AD1078" s="38">
        <v>507.08199999999999</v>
      </c>
      <c r="AE1078" s="38">
        <v>1.171867281084942</v>
      </c>
    </row>
    <row r="1079" spans="28:31" x14ac:dyDescent="0.25">
      <c r="AB1079" s="38">
        <v>2001</v>
      </c>
      <c r="AC1079" s="38" t="s">
        <v>8</v>
      </c>
      <c r="AD1079" s="38">
        <v>482.18</v>
      </c>
      <c r="AE1079" s="38">
        <v>1.0463619470420049</v>
      </c>
    </row>
    <row r="1080" spans="28:31" x14ac:dyDescent="0.25">
      <c r="AB1080" s="38">
        <v>2001</v>
      </c>
      <c r="AC1080" s="38" t="s">
        <v>8</v>
      </c>
      <c r="AD1080" s="38">
        <v>436.80599999999998</v>
      </c>
      <c r="AE1080" s="38">
        <v>0.94789741722931264</v>
      </c>
    </row>
    <row r="1081" spans="28:31" x14ac:dyDescent="0.25">
      <c r="AB1081" s="38">
        <v>2001</v>
      </c>
      <c r="AC1081" s="38" t="s">
        <v>8</v>
      </c>
      <c r="AD1081" s="38">
        <v>378.68599999999998</v>
      </c>
      <c r="AE1081" s="38">
        <v>0.92663406756089883</v>
      </c>
    </row>
    <row r="1082" spans="28:31" x14ac:dyDescent="0.25">
      <c r="AB1082" s="38">
        <v>2001</v>
      </c>
      <c r="AC1082" s="38" t="s">
        <v>45</v>
      </c>
      <c r="AD1082" s="38">
        <v>378.58800000000002</v>
      </c>
      <c r="AE1082" s="38">
        <v>0.8892990745805206</v>
      </c>
    </row>
    <row r="1083" spans="28:31" x14ac:dyDescent="0.25">
      <c r="AB1083" s="38">
        <v>2001</v>
      </c>
      <c r="AC1083" s="38" t="s">
        <v>49</v>
      </c>
      <c r="AD1083" s="38">
        <v>114.395</v>
      </c>
      <c r="AE1083" s="38">
        <v>0.77857597402818379</v>
      </c>
    </row>
    <row r="1084" spans="28:31" x14ac:dyDescent="0.25">
      <c r="AB1084" s="38">
        <v>2001</v>
      </c>
      <c r="AC1084" s="38" t="s">
        <v>50</v>
      </c>
    </row>
    <row r="1085" spans="28:31" x14ac:dyDescent="0.25">
      <c r="AB1085" s="38">
        <v>2001</v>
      </c>
      <c r="AC1085" s="38" t="s">
        <v>46</v>
      </c>
      <c r="AD1085" s="38">
        <v>281.988</v>
      </c>
      <c r="AE1085" s="38">
        <v>1.0471714028343797</v>
      </c>
    </row>
    <row r="1086" spans="28:31" x14ac:dyDescent="0.25">
      <c r="AB1086" s="38">
        <v>2001</v>
      </c>
      <c r="AC1086" s="38" t="s">
        <v>47</v>
      </c>
      <c r="AD1086" s="38">
        <v>218.79499999999999</v>
      </c>
      <c r="AE1086" s="38">
        <v>1.2088789435880432</v>
      </c>
    </row>
    <row r="1087" spans="28:31" x14ac:dyDescent="0.25">
      <c r="AB1087" s="38">
        <v>2001</v>
      </c>
      <c r="AC1087" s="38" t="s">
        <v>47</v>
      </c>
      <c r="AD1087" s="38">
        <v>212.54499999999999</v>
      </c>
      <c r="AE1087" s="38">
        <v>1.1743466489861316</v>
      </c>
    </row>
    <row r="1088" spans="28:31" x14ac:dyDescent="0.25">
      <c r="AB1088" s="38">
        <v>2001</v>
      </c>
      <c r="AC1088" s="38" t="s">
        <v>8</v>
      </c>
      <c r="AD1088" s="38">
        <v>364.71</v>
      </c>
      <c r="AE1088" s="38">
        <v>0.84270255262809379</v>
      </c>
    </row>
    <row r="1089" spans="28:31" x14ac:dyDescent="0.25">
      <c r="AB1089" s="38">
        <v>2001</v>
      </c>
      <c r="AC1089" s="38" t="s">
        <v>8</v>
      </c>
      <c r="AD1089" s="38">
        <v>464.267</v>
      </c>
      <c r="AE1089" s="38">
        <v>1.0727399468097591</v>
      </c>
    </row>
    <row r="1090" spans="28:31" x14ac:dyDescent="0.25">
      <c r="AB1090" s="38">
        <v>2001</v>
      </c>
      <c r="AC1090" s="38" t="s">
        <v>8</v>
      </c>
      <c r="AD1090" s="38">
        <v>473.56799999999998</v>
      </c>
      <c r="AE1090" s="38">
        <v>1.0944163755937575</v>
      </c>
    </row>
    <row r="1091" spans="28:31" x14ac:dyDescent="0.25">
      <c r="AB1091" s="38">
        <v>2001</v>
      </c>
      <c r="AC1091" s="38" t="s">
        <v>8</v>
      </c>
      <c r="AD1091" s="38">
        <v>459.23200000000003</v>
      </c>
      <c r="AE1091" s="38">
        <v>1.003029409516321</v>
      </c>
    </row>
    <row r="1092" spans="28:31" x14ac:dyDescent="0.25">
      <c r="AB1092" s="38">
        <v>2001</v>
      </c>
      <c r="AC1092" s="38" t="s">
        <v>8</v>
      </c>
      <c r="AD1092" s="38">
        <v>322.87900000000002</v>
      </c>
      <c r="AE1092" s="38">
        <v>0.70521464687831037</v>
      </c>
    </row>
    <row r="1093" spans="28:31" x14ac:dyDescent="0.25">
      <c r="AB1093" s="38">
        <v>2001</v>
      </c>
      <c r="AC1093" s="38" t="s">
        <v>45</v>
      </c>
      <c r="AD1093" s="38">
        <v>427.75099999999998</v>
      </c>
      <c r="AE1093" s="38">
        <v>2.9112867823465156</v>
      </c>
    </row>
    <row r="1094" spans="28:31" x14ac:dyDescent="0.25">
      <c r="AB1094" s="38">
        <v>2001</v>
      </c>
      <c r="AC1094" s="38" t="s">
        <v>49</v>
      </c>
      <c r="AD1094" s="38">
        <v>4.2450000000000001</v>
      </c>
      <c r="AE1094" s="38">
        <v>2.8891603739233711E-2</v>
      </c>
    </row>
    <row r="1095" spans="28:31" x14ac:dyDescent="0.25">
      <c r="AB1095" s="38">
        <v>2001</v>
      </c>
      <c r="AC1095" s="38" t="s">
        <v>50</v>
      </c>
    </row>
    <row r="1096" spans="28:31" x14ac:dyDescent="0.25">
      <c r="AB1096" s="38">
        <v>2001</v>
      </c>
      <c r="AC1096" s="38" t="s">
        <v>46</v>
      </c>
      <c r="AD1096" s="38">
        <v>277.55900000000003</v>
      </c>
      <c r="AE1096" s="38">
        <v>1.0307241705296242</v>
      </c>
    </row>
    <row r="1097" spans="28:31" x14ac:dyDescent="0.25">
      <c r="AB1097" s="38">
        <v>2001</v>
      </c>
      <c r="AC1097" s="38" t="s">
        <v>47</v>
      </c>
      <c r="AD1097" s="38">
        <v>245.54499999999999</v>
      </c>
      <c r="AE1097" s="38">
        <v>0.91183916375508089</v>
      </c>
    </row>
    <row r="1098" spans="28:31" x14ac:dyDescent="0.25">
      <c r="AB1098" s="38">
        <v>2001</v>
      </c>
      <c r="AC1098" s="38" t="s">
        <v>38</v>
      </c>
      <c r="AD1098" s="38">
        <v>545.12300000000005</v>
      </c>
      <c r="AE1098" s="38">
        <v>1.185581220571053</v>
      </c>
    </row>
    <row r="1099" spans="28:31" x14ac:dyDescent="0.25">
      <c r="AB1099" s="38">
        <v>2001</v>
      </c>
      <c r="AC1099" s="38" t="s">
        <v>38</v>
      </c>
      <c r="AD1099" s="38">
        <v>436.06799999999998</v>
      </c>
      <c r="AE1099" s="38">
        <v>0.94839885987562045</v>
      </c>
    </row>
    <row r="1100" spans="28:31" x14ac:dyDescent="0.25">
      <c r="AB1100" s="38">
        <v>2001</v>
      </c>
      <c r="AC1100" s="38" t="s">
        <v>8</v>
      </c>
      <c r="AD1100" s="38">
        <v>277.505</v>
      </c>
      <c r="AE1100" s="38">
        <v>0.64120581247308595</v>
      </c>
    </row>
    <row r="1101" spans="28:31" x14ac:dyDescent="0.25">
      <c r="AB1101" s="38">
        <v>2001</v>
      </c>
      <c r="AC1101" s="38" t="s">
        <v>8</v>
      </c>
      <c r="AD1101" s="38">
        <v>405.16199999999998</v>
      </c>
      <c r="AE1101" s="38">
        <v>0.93633000449421833</v>
      </c>
    </row>
    <row r="1102" spans="28:31" x14ac:dyDescent="0.25">
      <c r="AB1102" s="38">
        <v>2001</v>
      </c>
      <c r="AC1102" s="38" t="s">
        <v>45</v>
      </c>
      <c r="AD1102" s="38">
        <v>567.66200000000003</v>
      </c>
      <c r="AE1102" s="38">
        <v>3.8635254562593375</v>
      </c>
    </row>
    <row r="1103" spans="28:31" x14ac:dyDescent="0.25">
      <c r="AB1103" s="38">
        <v>2001</v>
      </c>
      <c r="AC1103" s="38" t="s">
        <v>50</v>
      </c>
    </row>
    <row r="1104" spans="28:31" x14ac:dyDescent="0.25">
      <c r="AB1104" s="38">
        <v>2001</v>
      </c>
    </row>
    <row r="1105" spans="28:31" x14ac:dyDescent="0.25">
      <c r="AB1105" s="38">
        <v>2001</v>
      </c>
      <c r="AC1105" s="38" t="s">
        <v>47</v>
      </c>
      <c r="AD1105" s="38">
        <v>160.89500000000001</v>
      </c>
      <c r="AE1105" s="38">
        <v>0.88897176639593334</v>
      </c>
    </row>
    <row r="1106" spans="28:31" x14ac:dyDescent="0.25">
      <c r="AB1106" s="38">
        <v>2001</v>
      </c>
    </row>
    <row r="1107" spans="28:31" x14ac:dyDescent="0.25">
      <c r="AB1107" s="38">
        <v>2001</v>
      </c>
    </row>
    <row r="1108" spans="28:31" x14ac:dyDescent="0.25">
      <c r="AB1108" s="38">
        <v>2001</v>
      </c>
      <c r="AC1108" s="38" t="s">
        <v>8</v>
      </c>
      <c r="AD1108" s="38">
        <v>804.47299999999996</v>
      </c>
      <c r="AE1108" s="38">
        <v>1.8588233133733116</v>
      </c>
    </row>
    <row r="1109" spans="28:31" x14ac:dyDescent="0.25">
      <c r="AB1109" s="38">
        <v>2002</v>
      </c>
      <c r="AC1109" s="38" t="s">
        <v>8</v>
      </c>
      <c r="AD1109" s="38">
        <v>300.1968503937008</v>
      </c>
      <c r="AE1109" s="38">
        <v>0.7376445885259969</v>
      </c>
    </row>
    <row r="1110" spans="28:31" x14ac:dyDescent="0.25">
      <c r="AB1110" s="38">
        <v>2002</v>
      </c>
      <c r="AC1110" s="38" t="s">
        <v>8</v>
      </c>
      <c r="AD1110" s="38">
        <v>326.77165354330708</v>
      </c>
      <c r="AE1110" s="38">
        <v>0.7452719049625226</v>
      </c>
    </row>
    <row r="1111" spans="28:31" x14ac:dyDescent="0.25">
      <c r="AB1111" s="38">
        <v>2002</v>
      </c>
      <c r="AC1111" s="38" t="s">
        <v>8</v>
      </c>
      <c r="AD1111" s="38">
        <v>417.81496062992125</v>
      </c>
      <c r="AE1111" s="38">
        <v>0.95291543270057477</v>
      </c>
    </row>
    <row r="1112" spans="28:31" x14ac:dyDescent="0.25">
      <c r="AB1112" s="38">
        <v>2002</v>
      </c>
      <c r="AC1112" s="38" t="s">
        <v>8</v>
      </c>
      <c r="AD1112" s="38">
        <v>411.90944881889766</v>
      </c>
      <c r="AE1112" s="38">
        <v>0.94221387862656725</v>
      </c>
    </row>
    <row r="1113" spans="28:31" x14ac:dyDescent="0.25">
      <c r="AB1113" s="38">
        <v>2002</v>
      </c>
      <c r="AC1113" s="38" t="s">
        <v>48</v>
      </c>
      <c r="AD1113" s="38">
        <v>479.3307086614173</v>
      </c>
      <c r="AE1113" s="38">
        <v>0.92307692307692302</v>
      </c>
    </row>
    <row r="1114" spans="28:31" x14ac:dyDescent="0.25">
      <c r="AB1114" s="38">
        <v>2002</v>
      </c>
      <c r="AC1114" s="38" t="s">
        <v>48</v>
      </c>
      <c r="AD1114" s="38">
        <v>550.68897637795271</v>
      </c>
      <c r="AE1114" s="38">
        <v>1.0786466310366616</v>
      </c>
    </row>
    <row r="1115" spans="28:31" x14ac:dyDescent="0.25">
      <c r="AB1115" s="38">
        <v>2002</v>
      </c>
      <c r="AC1115" s="38" t="s">
        <v>48</v>
      </c>
      <c r="AD1115" s="38">
        <v>569.38976377952758</v>
      </c>
      <c r="AE1115" s="38">
        <v>1.134647445327057</v>
      </c>
    </row>
    <row r="1116" spans="28:31" x14ac:dyDescent="0.25">
      <c r="AB1116" s="38">
        <v>2002</v>
      </c>
      <c r="AC1116" s="38" t="s">
        <v>48</v>
      </c>
    </row>
    <row r="1117" spans="28:31" x14ac:dyDescent="0.25">
      <c r="AB1117" s="38">
        <v>2002</v>
      </c>
      <c r="AC1117" s="38" t="s">
        <v>48</v>
      </c>
      <c r="AD1117" s="38">
        <v>545.27559055118104</v>
      </c>
      <c r="AE1117" s="38">
        <v>1.0884754712347269</v>
      </c>
    </row>
    <row r="1118" spans="28:31" x14ac:dyDescent="0.25">
      <c r="AB1118" s="38">
        <v>2002</v>
      </c>
      <c r="AC1118" s="38" t="s">
        <v>48</v>
      </c>
      <c r="AD1118" s="38">
        <v>547.73622047244089</v>
      </c>
      <c r="AE1118" s="38">
        <v>1.0229779411764708</v>
      </c>
    </row>
    <row r="1119" spans="28:31" x14ac:dyDescent="0.25">
      <c r="AB1119" s="38">
        <v>2002</v>
      </c>
      <c r="AC1119" s="38" t="s">
        <v>48</v>
      </c>
      <c r="AD1119" s="38">
        <v>545.76771653543301</v>
      </c>
      <c r="AE1119" s="38">
        <v>0.96187840740128849</v>
      </c>
    </row>
    <row r="1120" spans="28:31" x14ac:dyDescent="0.25">
      <c r="AB1120" s="38">
        <v>2002</v>
      </c>
      <c r="AC1120" s="38" t="s">
        <v>48</v>
      </c>
      <c r="AD1120" s="38">
        <v>496.55511811023621</v>
      </c>
      <c r="AE1120" s="38">
        <v>0.87514455641830491</v>
      </c>
    </row>
    <row r="1121" spans="28:31" x14ac:dyDescent="0.25">
      <c r="AB1121" s="38">
        <v>2002</v>
      </c>
      <c r="AC1121" s="38" t="s">
        <v>50</v>
      </c>
    </row>
    <row r="1122" spans="28:31" x14ac:dyDescent="0.25">
      <c r="AB1122" s="38">
        <v>2002</v>
      </c>
      <c r="AC1122" s="38" t="s">
        <v>38</v>
      </c>
    </row>
    <row r="1123" spans="28:31" x14ac:dyDescent="0.25">
      <c r="AB1123" s="38">
        <v>2002</v>
      </c>
      <c r="AC1123" s="38" t="s">
        <v>38</v>
      </c>
    </row>
    <row r="1124" spans="28:31" x14ac:dyDescent="0.25">
      <c r="AB1124" s="38">
        <v>2002</v>
      </c>
      <c r="AC1124" s="38" t="s">
        <v>45</v>
      </c>
      <c r="AD1124" s="38">
        <v>324.31102362204723</v>
      </c>
      <c r="AE1124" s="38">
        <v>1.0835670761195473</v>
      </c>
    </row>
    <row r="1125" spans="28:31" x14ac:dyDescent="0.25">
      <c r="AB1125" s="38">
        <v>2002</v>
      </c>
      <c r="AC1125" s="38" t="s">
        <v>46</v>
      </c>
      <c r="AD1125" s="38">
        <v>281.98818897637796</v>
      </c>
      <c r="AE1125" s="38">
        <v>1.3127147766323024</v>
      </c>
    </row>
    <row r="1126" spans="28:31" x14ac:dyDescent="0.25">
      <c r="AB1126" s="38">
        <v>2002</v>
      </c>
      <c r="AC1126" s="38" t="s">
        <v>8</v>
      </c>
      <c r="AD1126" s="38">
        <v>420.2755905511811</v>
      </c>
      <c r="AE1126" s="38">
        <v>1.1659839986607889</v>
      </c>
    </row>
    <row r="1127" spans="28:31" x14ac:dyDescent="0.25">
      <c r="AB1127" s="38">
        <v>2002</v>
      </c>
      <c r="AC1127" s="38" t="s">
        <v>8</v>
      </c>
      <c r="AD1127" s="38">
        <v>349.40944881889766</v>
      </c>
      <c r="AE1127" s="38">
        <v>0.91399496773128819</v>
      </c>
    </row>
    <row r="1128" spans="28:31" x14ac:dyDescent="0.25">
      <c r="AB1128" s="38">
        <v>2002</v>
      </c>
      <c r="AC1128" s="38" t="s">
        <v>8</v>
      </c>
      <c r="AD1128" s="38">
        <v>263.77952755905511</v>
      </c>
      <c r="AE1128" s="38">
        <v>0.69000183479432453</v>
      </c>
    </row>
    <row r="1129" spans="28:31" x14ac:dyDescent="0.25">
      <c r="AB1129" s="38">
        <v>2002</v>
      </c>
      <c r="AC1129" s="38" t="s">
        <v>8</v>
      </c>
      <c r="AD1129" s="38">
        <v>389.76377952755905</v>
      </c>
      <c r="AE1129" s="38">
        <v>1.0102040754968169</v>
      </c>
    </row>
    <row r="1130" spans="28:31" x14ac:dyDescent="0.25">
      <c r="AB1130" s="38">
        <v>2002</v>
      </c>
      <c r="AC1130" s="38" t="s">
        <v>8</v>
      </c>
      <c r="AD1130" s="38">
        <v>365.15748031496065</v>
      </c>
      <c r="AE1130" s="38">
        <v>0.89726604046932745</v>
      </c>
    </row>
    <row r="1131" spans="28:31" x14ac:dyDescent="0.25">
      <c r="AB1131" s="38">
        <v>2002</v>
      </c>
      <c r="AC1131" s="38" t="s">
        <v>8</v>
      </c>
      <c r="AD1131" s="38">
        <v>429.1338582677165</v>
      </c>
      <c r="AE1131" s="38">
        <v>1.0544689855650315</v>
      </c>
    </row>
    <row r="1132" spans="28:31" x14ac:dyDescent="0.25">
      <c r="AB1132" s="38">
        <v>2002</v>
      </c>
      <c r="AC1132" s="38" t="s">
        <v>8</v>
      </c>
      <c r="AD1132" s="38">
        <v>325.78740157480314</v>
      </c>
      <c r="AE1132" s="38">
        <v>0.74302711006805722</v>
      </c>
    </row>
    <row r="1133" spans="28:31" x14ac:dyDescent="0.25">
      <c r="AB1133" s="38">
        <v>2002</v>
      </c>
      <c r="AC1133" s="38" t="s">
        <v>8</v>
      </c>
      <c r="AD1133" s="38">
        <v>403.05118110236219</v>
      </c>
      <c r="AE1133" s="38">
        <v>0.92195121457008189</v>
      </c>
    </row>
    <row r="1134" spans="28:31" x14ac:dyDescent="0.25">
      <c r="AB1134" s="38">
        <v>2002</v>
      </c>
      <c r="AC1134" s="38" t="s">
        <v>48</v>
      </c>
      <c r="AD1134" s="38">
        <v>633.85826771653547</v>
      </c>
      <c r="AE1134" s="38">
        <v>1.2206602432475122</v>
      </c>
    </row>
    <row r="1135" spans="28:31" x14ac:dyDescent="0.25">
      <c r="AB1135" s="38">
        <v>2002</v>
      </c>
      <c r="AC1135" s="38" t="s">
        <v>48</v>
      </c>
      <c r="AD1135" s="38">
        <v>560.03937007874015</v>
      </c>
      <c r="AE1135" s="38">
        <v>1.0969614531900991</v>
      </c>
    </row>
    <row r="1136" spans="28:31" x14ac:dyDescent="0.25">
      <c r="AB1136" s="38">
        <v>2002</v>
      </c>
      <c r="AC1136" s="38" t="s">
        <v>48</v>
      </c>
      <c r="AD1136" s="38">
        <v>434.54724409448818</v>
      </c>
      <c r="AE1136" s="38">
        <v>0.86594096302834156</v>
      </c>
    </row>
    <row r="1137" spans="28:31" x14ac:dyDescent="0.25">
      <c r="AB1137" s="38">
        <v>2002</v>
      </c>
      <c r="AC1137" s="38" t="s">
        <v>48</v>
      </c>
      <c r="AD1137" s="38">
        <v>525.09842519685037</v>
      </c>
      <c r="AE1137" s="38">
        <v>1.0463861920172599</v>
      </c>
    </row>
    <row r="1138" spans="28:31" x14ac:dyDescent="0.25">
      <c r="AB1138" s="38">
        <v>2002</v>
      </c>
      <c r="AC1138" s="38" t="s">
        <v>48</v>
      </c>
      <c r="AD1138" s="38">
        <v>570.8661417322835</v>
      </c>
      <c r="AE1138" s="38">
        <v>1.1395591576103641</v>
      </c>
    </row>
    <row r="1139" spans="28:31" x14ac:dyDescent="0.25">
      <c r="AB1139" s="38">
        <v>2002</v>
      </c>
      <c r="AC1139" s="38" t="s">
        <v>48</v>
      </c>
      <c r="AD1139" s="38">
        <v>557.08661417322833</v>
      </c>
      <c r="AE1139" s="38">
        <v>1.0404411764705883</v>
      </c>
    </row>
    <row r="1140" spans="28:31" x14ac:dyDescent="0.25">
      <c r="AB1140" s="38">
        <v>2002</v>
      </c>
      <c r="AC1140" s="38" t="s">
        <v>48</v>
      </c>
      <c r="AD1140" s="38">
        <v>579.72440944881885</v>
      </c>
      <c r="AE1140" s="38">
        <v>1.0217247645795473</v>
      </c>
    </row>
    <row r="1141" spans="28:31" x14ac:dyDescent="0.25">
      <c r="AB1141" s="38">
        <v>2002</v>
      </c>
      <c r="AC1141" s="38" t="s">
        <v>48</v>
      </c>
      <c r="AD1141" s="38">
        <v>355.31496062992125</v>
      </c>
      <c r="AE1141" s="38">
        <v>0.62621840409714191</v>
      </c>
    </row>
    <row r="1142" spans="28:31" x14ac:dyDescent="0.25">
      <c r="AB1142" s="38">
        <v>2002</v>
      </c>
      <c r="AC1142" s="38" t="s">
        <v>50</v>
      </c>
      <c r="AD1142" s="38">
        <v>38</v>
      </c>
      <c r="AE1142" s="38">
        <v>0.5620707871104067</v>
      </c>
    </row>
    <row r="1143" spans="28:31" x14ac:dyDescent="0.25">
      <c r="AB1143" s="38">
        <v>2002</v>
      </c>
      <c r="AC1143" s="38" t="s">
        <v>49</v>
      </c>
      <c r="AD1143" s="38">
        <v>203</v>
      </c>
      <c r="AE1143" s="38">
        <v>0.78748939265365503</v>
      </c>
    </row>
    <row r="1144" spans="28:31" x14ac:dyDescent="0.25">
      <c r="AB1144" s="38">
        <v>2002</v>
      </c>
      <c r="AC1144" s="38" t="s">
        <v>49</v>
      </c>
      <c r="AD1144" s="38">
        <v>301.5</v>
      </c>
      <c r="AE1144" s="38">
        <v>1.1695963147048127</v>
      </c>
    </row>
    <row r="1145" spans="28:31" x14ac:dyDescent="0.25">
      <c r="AB1145" s="38">
        <v>2002</v>
      </c>
      <c r="AC1145" s="38" t="s">
        <v>38</v>
      </c>
    </row>
    <row r="1146" spans="28:31" x14ac:dyDescent="0.25">
      <c r="AB1146" s="38">
        <v>2002</v>
      </c>
      <c r="AC1146" s="38" t="s">
        <v>45</v>
      </c>
      <c r="AD1146" s="38">
        <v>288.87795275590548</v>
      </c>
      <c r="AE1146" s="38">
        <v>0.96518038495018843</v>
      </c>
    </row>
    <row r="1147" spans="28:31" x14ac:dyDescent="0.25">
      <c r="AB1147" s="38">
        <v>2002</v>
      </c>
      <c r="AC1147" s="38" t="s">
        <v>45</v>
      </c>
      <c r="AD1147" s="38">
        <v>340.55118110236219</v>
      </c>
      <c r="AE1147" s="38">
        <v>1.1378276429055032</v>
      </c>
    </row>
    <row r="1148" spans="28:31" x14ac:dyDescent="0.25">
      <c r="AB1148" s="38">
        <v>2002</v>
      </c>
    </row>
    <row r="1149" spans="28:31" x14ac:dyDescent="0.25">
      <c r="AB1149" s="38">
        <v>2002</v>
      </c>
      <c r="AC1149" s="38" t="s">
        <v>47</v>
      </c>
      <c r="AD1149" s="38">
        <v>55</v>
      </c>
      <c r="AE1149" s="38">
        <v>1.2682038834951455</v>
      </c>
    </row>
    <row r="1150" spans="28:31" x14ac:dyDescent="0.25">
      <c r="AB1150" s="38">
        <v>2002</v>
      </c>
      <c r="AC1150" s="38" t="s">
        <v>8</v>
      </c>
      <c r="AD1150" s="38">
        <v>403.54330708661416</v>
      </c>
      <c r="AE1150" s="38">
        <v>1.1195630900490012</v>
      </c>
    </row>
    <row r="1151" spans="28:31" x14ac:dyDescent="0.25">
      <c r="AB1151" s="38">
        <v>2002</v>
      </c>
      <c r="AC1151" s="38" t="s">
        <v>8</v>
      </c>
      <c r="AD1151" s="38">
        <v>463.58267716535431</v>
      </c>
      <c r="AE1151" s="38">
        <v>1.2861322327148281</v>
      </c>
    </row>
    <row r="1152" spans="28:31" x14ac:dyDescent="0.25">
      <c r="AB1152" s="38">
        <v>2002</v>
      </c>
      <c r="AC1152" s="38" t="s">
        <v>8</v>
      </c>
      <c r="AD1152" s="38">
        <v>285.92519685039372</v>
      </c>
      <c r="AE1152" s="38">
        <v>0.74793109331250485</v>
      </c>
    </row>
    <row r="1153" spans="28:31" x14ac:dyDescent="0.25">
      <c r="AB1153" s="38">
        <v>2002</v>
      </c>
      <c r="AC1153" s="38" t="s">
        <v>8</v>
      </c>
      <c r="AD1153" s="38">
        <v>295.76771653543307</v>
      </c>
      <c r="AE1153" s="38">
        <v>0.76658162799695329</v>
      </c>
    </row>
    <row r="1154" spans="28:31" x14ac:dyDescent="0.25">
      <c r="AB1154" s="38">
        <v>2002</v>
      </c>
      <c r="AC1154" s="38" t="s">
        <v>8</v>
      </c>
      <c r="AD1154" s="38">
        <v>281.00393700787401</v>
      </c>
      <c r="AE1154" s="38">
        <v>0.72831632210692232</v>
      </c>
    </row>
    <row r="1155" spans="28:31" x14ac:dyDescent="0.25">
      <c r="AB1155" s="38">
        <v>2002</v>
      </c>
      <c r="AC1155" s="38" t="s">
        <v>8</v>
      </c>
      <c r="AD1155" s="38">
        <v>376.47637795275591</v>
      </c>
      <c r="AE1155" s="38">
        <v>0.92507886921702898</v>
      </c>
    </row>
    <row r="1156" spans="28:31" x14ac:dyDescent="0.25">
      <c r="AB1156" s="38">
        <v>2002</v>
      </c>
      <c r="AC1156" s="38" t="s">
        <v>8</v>
      </c>
      <c r="AD1156" s="38">
        <v>542.8149606299213</v>
      </c>
      <c r="AE1156" s="38">
        <v>1.2380043842976844</v>
      </c>
    </row>
    <row r="1157" spans="28:31" x14ac:dyDescent="0.25">
      <c r="AB1157" s="38">
        <v>2002</v>
      </c>
      <c r="AC1157" s="38" t="s">
        <v>8</v>
      </c>
      <c r="AD1157" s="38">
        <v>421.25984251968504</v>
      </c>
      <c r="AE1157" s="38">
        <v>0.96360224624174617</v>
      </c>
    </row>
    <row r="1158" spans="28:31" x14ac:dyDescent="0.25">
      <c r="AB1158" s="38">
        <v>2002</v>
      </c>
      <c r="AC1158" s="38" t="s">
        <v>48</v>
      </c>
      <c r="AD1158" s="38">
        <v>446.85039370078738</v>
      </c>
      <c r="AE1158" s="38">
        <v>0.86052756278628961</v>
      </c>
    </row>
    <row r="1159" spans="28:31" x14ac:dyDescent="0.25">
      <c r="AB1159" s="38">
        <v>2002</v>
      </c>
      <c r="AC1159" s="38" t="s">
        <v>48</v>
      </c>
      <c r="AD1159" s="38">
        <v>506.39763779527556</v>
      </c>
      <c r="AE1159" s="38">
        <v>0.99189221030985231</v>
      </c>
    </row>
    <row r="1160" spans="28:31" x14ac:dyDescent="0.25">
      <c r="AB1160" s="38">
        <v>2002</v>
      </c>
      <c r="AC1160" s="38" t="s">
        <v>48</v>
      </c>
      <c r="AD1160" s="38">
        <v>449.8031496062992</v>
      </c>
      <c r="AE1160" s="38">
        <v>0.88103933938115164</v>
      </c>
    </row>
    <row r="1161" spans="28:31" x14ac:dyDescent="0.25">
      <c r="AB1161" s="38">
        <v>2002</v>
      </c>
      <c r="AC1161" s="38" t="s">
        <v>48</v>
      </c>
      <c r="AD1161" s="38">
        <v>486.71259842519686</v>
      </c>
      <c r="AE1161" s="38">
        <v>0.96989310581543586</v>
      </c>
    </row>
    <row r="1162" spans="28:31" x14ac:dyDescent="0.25">
      <c r="AB1162" s="38">
        <v>2002</v>
      </c>
      <c r="AC1162" s="38" t="s">
        <v>48</v>
      </c>
      <c r="AD1162" s="38">
        <v>647.14566929133855</v>
      </c>
      <c r="AE1162" s="38">
        <v>1.2918278381531283</v>
      </c>
    </row>
    <row r="1163" spans="28:31" x14ac:dyDescent="0.25">
      <c r="AB1163" s="38">
        <v>2002</v>
      </c>
      <c r="AC1163" s="38" t="s">
        <v>48</v>
      </c>
      <c r="AD1163" s="38">
        <v>553.14960629921256</v>
      </c>
      <c r="AE1163" s="38">
        <v>1.0330882352941178</v>
      </c>
    </row>
    <row r="1164" spans="28:31" x14ac:dyDescent="0.25">
      <c r="AB1164" s="38">
        <v>2002</v>
      </c>
      <c r="AC1164" s="38" t="s">
        <v>48</v>
      </c>
      <c r="AD1164" s="38">
        <v>548.72047244094483</v>
      </c>
      <c r="AE1164" s="38">
        <v>1.0248161764705883</v>
      </c>
    </row>
    <row r="1165" spans="28:31" x14ac:dyDescent="0.25">
      <c r="AB1165" s="38">
        <v>2002</v>
      </c>
      <c r="AC1165" s="38" t="s">
        <v>48</v>
      </c>
      <c r="AD1165" s="38">
        <v>546.75196850393695</v>
      </c>
      <c r="AE1165" s="38">
        <v>0.96361308442094817</v>
      </c>
    </row>
    <row r="1166" spans="28:31" x14ac:dyDescent="0.25">
      <c r="AB1166" s="38">
        <v>2002</v>
      </c>
      <c r="AC1166" s="38" t="s">
        <v>50</v>
      </c>
      <c r="AD1166" s="38">
        <v>69.5</v>
      </c>
      <c r="AE1166" s="38">
        <v>1.0279978869519282</v>
      </c>
    </row>
    <row r="1167" spans="28:31" x14ac:dyDescent="0.25">
      <c r="AB1167" s="38">
        <v>2002</v>
      </c>
      <c r="AC1167" s="38" t="s">
        <v>49</v>
      </c>
      <c r="AD1167" s="38">
        <v>209</v>
      </c>
      <c r="AE1167" s="38">
        <v>0.81076494120499454</v>
      </c>
    </row>
    <row r="1168" spans="28:31" x14ac:dyDescent="0.25">
      <c r="AB1168" s="38">
        <v>2002</v>
      </c>
      <c r="AC1168" s="38" t="s">
        <v>49</v>
      </c>
      <c r="AD1168" s="38">
        <v>325</v>
      </c>
      <c r="AE1168" s="38">
        <v>1.260758879864226</v>
      </c>
    </row>
    <row r="1169" spans="28:31" x14ac:dyDescent="0.25">
      <c r="AB1169" s="38">
        <v>2002</v>
      </c>
    </row>
    <row r="1170" spans="28:31" x14ac:dyDescent="0.25">
      <c r="AB1170" s="38">
        <v>2002</v>
      </c>
      <c r="AC1170" s="38" t="s">
        <v>38</v>
      </c>
      <c r="AD1170" s="38">
        <v>450.29527559055117</v>
      </c>
      <c r="AE1170" s="38">
        <v>1.0746644295302012</v>
      </c>
    </row>
    <row r="1171" spans="28:31" x14ac:dyDescent="0.25">
      <c r="AB1171" s="38">
        <v>2002</v>
      </c>
      <c r="AC1171" s="38" t="s">
        <v>45</v>
      </c>
      <c r="AD1171" s="38">
        <v>363.68110236220474</v>
      </c>
      <c r="AE1171" s="38">
        <v>1.2151078440855014</v>
      </c>
    </row>
    <row r="1172" spans="28:31" x14ac:dyDescent="0.25">
      <c r="AB1172" s="38">
        <v>2002</v>
      </c>
      <c r="AC1172" s="38" t="s">
        <v>46</v>
      </c>
      <c r="AD1172" s="38">
        <v>268.70078740157481</v>
      </c>
      <c r="AE1172" s="38">
        <v>1.2508591065292098</v>
      </c>
    </row>
    <row r="1173" spans="28:31" x14ac:dyDescent="0.25">
      <c r="AB1173" s="38">
        <v>2002</v>
      </c>
      <c r="AC1173" s="38" t="s">
        <v>47</v>
      </c>
      <c r="AD1173" s="38">
        <v>63.5</v>
      </c>
      <c r="AE1173" s="38">
        <v>1.4641990291262135</v>
      </c>
    </row>
    <row r="1174" spans="28:31" x14ac:dyDescent="0.25">
      <c r="AB1174" s="38">
        <v>2002</v>
      </c>
      <c r="AC1174" s="38" t="s">
        <v>47</v>
      </c>
      <c r="AD1174" s="38">
        <v>58</v>
      </c>
      <c r="AE1174" s="38">
        <v>1.337378640776699</v>
      </c>
    </row>
    <row r="1175" spans="28:31" x14ac:dyDescent="0.25">
      <c r="AB1175" s="38">
        <v>2002</v>
      </c>
      <c r="AC1175" s="38" t="s">
        <v>47</v>
      </c>
      <c r="AD1175" s="38">
        <v>38</v>
      </c>
      <c r="AE1175" s="38">
        <v>0.87621359223300965</v>
      </c>
    </row>
    <row r="1176" spans="28:31" x14ac:dyDescent="0.25">
      <c r="AB1176" s="38">
        <v>2002</v>
      </c>
      <c r="AC1176" s="38" t="s">
        <v>8</v>
      </c>
      <c r="AD1176" s="38">
        <v>245.57086614173227</v>
      </c>
      <c r="AE1176" s="38">
        <v>0.68129509992006287</v>
      </c>
    </row>
    <row r="1177" spans="28:31" x14ac:dyDescent="0.25">
      <c r="AB1177" s="38">
        <v>2002</v>
      </c>
      <c r="AC1177" s="38" t="s">
        <v>8</v>
      </c>
      <c r="AD1177" s="38">
        <v>393.70078740157481</v>
      </c>
      <c r="AE1177" s="38">
        <v>1.0298534847676486</v>
      </c>
    </row>
    <row r="1178" spans="28:31" x14ac:dyDescent="0.25">
      <c r="AB1178" s="38">
        <v>2002</v>
      </c>
      <c r="AC1178" s="38" t="s">
        <v>8</v>
      </c>
      <c r="AD1178" s="38">
        <v>382.87401574803147</v>
      </c>
      <c r="AE1178" s="38">
        <v>1.0015325139365381</v>
      </c>
    </row>
    <row r="1179" spans="28:31" x14ac:dyDescent="0.25">
      <c r="AB1179" s="38">
        <v>2002</v>
      </c>
      <c r="AC1179" s="38" t="s">
        <v>8</v>
      </c>
      <c r="AD1179" s="38">
        <v>267.2244094488189</v>
      </c>
      <c r="AE1179" s="38">
        <v>0.6926020366095601</v>
      </c>
    </row>
    <row r="1180" spans="28:31" x14ac:dyDescent="0.25">
      <c r="AB1180" s="38">
        <v>2002</v>
      </c>
      <c r="AC1180" s="38" t="s">
        <v>8</v>
      </c>
      <c r="AD1180" s="38">
        <v>448.81889763779526</v>
      </c>
      <c r="AE1180" s="38">
        <v>1.102839122517556</v>
      </c>
    </row>
    <row r="1181" spans="28:31" x14ac:dyDescent="0.25">
      <c r="AB1181" s="38">
        <v>2002</v>
      </c>
      <c r="AC1181" s="38" t="s">
        <v>8</v>
      </c>
      <c r="AD1181" s="38">
        <v>496.55511811023621</v>
      </c>
      <c r="AE1181" s="38">
        <v>1.2201367046274276</v>
      </c>
    </row>
    <row r="1182" spans="28:31" x14ac:dyDescent="0.25">
      <c r="AB1182" s="38">
        <v>2002</v>
      </c>
      <c r="AC1182" s="38" t="s">
        <v>8</v>
      </c>
      <c r="AD1182" s="38">
        <v>489.66535433070868</v>
      </c>
      <c r="AE1182" s="38">
        <v>1.1200750409001605</v>
      </c>
    </row>
    <row r="1183" spans="28:31" x14ac:dyDescent="0.25">
      <c r="AB1183" s="38">
        <v>2002</v>
      </c>
      <c r="AC1183" s="38" t="s">
        <v>8</v>
      </c>
      <c r="AD1183" s="38">
        <v>451.27952755905511</v>
      </c>
      <c r="AE1183" s="38">
        <v>1.0322701633220575</v>
      </c>
    </row>
    <row r="1184" spans="28:31" x14ac:dyDescent="0.25">
      <c r="AB1184" s="38">
        <v>2002</v>
      </c>
      <c r="AC1184" s="38" t="s">
        <v>48</v>
      </c>
      <c r="AD1184" s="38">
        <v>552.65748031496059</v>
      </c>
      <c r="AE1184" s="38">
        <v>1.0642868425209286</v>
      </c>
    </row>
    <row r="1185" spans="28:31" x14ac:dyDescent="0.25">
      <c r="AB1185" s="38">
        <v>2002</v>
      </c>
      <c r="AC1185" s="38" t="s">
        <v>48</v>
      </c>
      <c r="AD1185" s="38">
        <v>559.54724409448818</v>
      </c>
      <c r="AE1185" s="38">
        <v>1.0959975151820236</v>
      </c>
    </row>
    <row r="1186" spans="28:31" x14ac:dyDescent="0.25">
      <c r="AB1186" s="38">
        <v>2002</v>
      </c>
      <c r="AC1186" s="38" t="s">
        <v>48</v>
      </c>
      <c r="AD1186" s="38">
        <v>525.09842519685037</v>
      </c>
      <c r="AE1186" s="38">
        <v>1.0463861920172599</v>
      </c>
    </row>
    <row r="1187" spans="28:31" x14ac:dyDescent="0.25">
      <c r="AB1187" s="38">
        <v>2002</v>
      </c>
      <c r="AC1187" s="38" t="s">
        <v>48</v>
      </c>
      <c r="AD1187" s="38">
        <v>533.46456692913387</v>
      </c>
      <c r="AE1187" s="38">
        <v>1.0630577620868882</v>
      </c>
    </row>
    <row r="1188" spans="28:31" x14ac:dyDescent="0.25">
      <c r="AB1188" s="38">
        <v>2002</v>
      </c>
      <c r="AC1188" s="38" t="s">
        <v>48</v>
      </c>
      <c r="AD1188" s="38">
        <v>472.93307086614175</v>
      </c>
      <c r="AE1188" s="38">
        <v>0.94406581936513789</v>
      </c>
    </row>
    <row r="1189" spans="28:31" x14ac:dyDescent="0.25">
      <c r="AB1189" s="38">
        <v>2002</v>
      </c>
      <c r="AC1189" s="38" t="s">
        <v>48</v>
      </c>
      <c r="AD1189" s="38">
        <v>425.68897637795277</v>
      </c>
      <c r="AE1189" s="38">
        <v>0.79503676470588247</v>
      </c>
    </row>
    <row r="1190" spans="28:31" x14ac:dyDescent="0.25">
      <c r="AB1190" s="38">
        <v>2002</v>
      </c>
      <c r="AC1190" s="38" t="s">
        <v>48</v>
      </c>
      <c r="AD1190" s="38">
        <v>629.9212598425197</v>
      </c>
      <c r="AE1190" s="38">
        <v>1.1101932925821907</v>
      </c>
    </row>
    <row r="1191" spans="28:31" x14ac:dyDescent="0.25">
      <c r="AB1191" s="38">
        <v>2002</v>
      </c>
      <c r="AC1191" s="38" t="s">
        <v>50</v>
      </c>
      <c r="AD1191" s="38">
        <v>91.5</v>
      </c>
      <c r="AE1191" s="38">
        <v>1.3534072900158478</v>
      </c>
    </row>
    <row r="1192" spans="28:31" x14ac:dyDescent="0.25">
      <c r="AB1192" s="38">
        <v>2002</v>
      </c>
      <c r="AC1192" s="38" t="s">
        <v>50</v>
      </c>
    </row>
    <row r="1193" spans="28:31" x14ac:dyDescent="0.25">
      <c r="AB1193" s="38">
        <v>2002</v>
      </c>
      <c r="AC1193" s="38" t="s">
        <v>49</v>
      </c>
      <c r="AD1193" s="38">
        <v>278</v>
      </c>
      <c r="AE1193" s="38">
        <v>1.0784337495453995</v>
      </c>
    </row>
    <row r="1194" spans="28:31" x14ac:dyDescent="0.25">
      <c r="AB1194" s="38">
        <v>2002</v>
      </c>
      <c r="AC1194" s="38" t="s">
        <v>38</v>
      </c>
      <c r="AD1194" s="38">
        <v>511.81102362204723</v>
      </c>
      <c r="AE1194" s="38">
        <v>1.2214765100671139</v>
      </c>
    </row>
    <row r="1195" spans="28:31" x14ac:dyDescent="0.25">
      <c r="AB1195" s="38">
        <v>2002</v>
      </c>
      <c r="AC1195" s="38" t="s">
        <v>38</v>
      </c>
      <c r="AD1195" s="38">
        <v>336.12204724409446</v>
      </c>
      <c r="AE1195" s="38">
        <v>0.80218120805369109</v>
      </c>
    </row>
    <row r="1196" spans="28:31" x14ac:dyDescent="0.25">
      <c r="AB1196" s="38">
        <v>2002</v>
      </c>
      <c r="AC1196" s="38" t="s">
        <v>45</v>
      </c>
      <c r="AD1196" s="38">
        <v>299.70472440944883</v>
      </c>
      <c r="AE1196" s="38">
        <v>1.001354096140826</v>
      </c>
    </row>
    <row r="1197" spans="28:31" x14ac:dyDescent="0.25">
      <c r="AB1197" s="38">
        <v>2002</v>
      </c>
      <c r="AC1197" s="38" t="s">
        <v>46</v>
      </c>
      <c r="AD1197" s="38">
        <v>213.58267716535434</v>
      </c>
      <c r="AE1197" s="38">
        <v>0.99427262313860265</v>
      </c>
    </row>
    <row r="1198" spans="28:31" x14ac:dyDescent="0.25">
      <c r="AB1198" s="38">
        <v>2002</v>
      </c>
      <c r="AC1198" s="38" t="s">
        <v>46</v>
      </c>
      <c r="AD1198" s="38">
        <v>276.08267716535431</v>
      </c>
      <c r="AE1198" s="38">
        <v>1.2852233676975946</v>
      </c>
    </row>
    <row r="1199" spans="28:31" x14ac:dyDescent="0.25">
      <c r="AB1199" s="38">
        <v>2002</v>
      </c>
      <c r="AC1199" s="38" t="s">
        <v>47</v>
      </c>
      <c r="AD1199" s="38">
        <v>80.5</v>
      </c>
      <c r="AE1199" s="38">
        <v>1.8561893203883493</v>
      </c>
    </row>
    <row r="1200" spans="28:31" x14ac:dyDescent="0.25">
      <c r="AB1200" s="38">
        <v>2002</v>
      </c>
      <c r="AC1200" s="38" t="s">
        <v>47</v>
      </c>
      <c r="AD1200" s="38">
        <v>42.5</v>
      </c>
      <c r="AE1200" s="38">
        <v>0.97997572815533973</v>
      </c>
    </row>
    <row r="1201" spans="28:31" x14ac:dyDescent="0.25">
      <c r="AB1201" s="38">
        <v>2002</v>
      </c>
      <c r="AC1201" s="38" t="s">
        <v>46</v>
      </c>
      <c r="AD1201" s="38">
        <v>263.77952755905511</v>
      </c>
      <c r="AE1201" s="38">
        <v>1.2279495990836198</v>
      </c>
    </row>
    <row r="1202" spans="28:31" x14ac:dyDescent="0.25">
      <c r="AB1202" s="38">
        <v>2002</v>
      </c>
      <c r="AC1202" s="38" t="s">
        <v>46</v>
      </c>
      <c r="AD1202" s="38">
        <v>155.51181102362204</v>
      </c>
      <c r="AE1202" s="38">
        <v>0.72394043528064145</v>
      </c>
    </row>
    <row r="1203" spans="28:31" x14ac:dyDescent="0.25">
      <c r="AB1203" s="38">
        <v>2002</v>
      </c>
      <c r="AC1203" s="38" t="s">
        <v>8</v>
      </c>
      <c r="AD1203" s="38">
        <v>223.42519685039369</v>
      </c>
      <c r="AE1203" s="38">
        <v>0.6198556620515201</v>
      </c>
    </row>
    <row r="1204" spans="28:31" x14ac:dyDescent="0.25">
      <c r="AB1204" s="38">
        <v>2002</v>
      </c>
      <c r="AC1204" s="38" t="s">
        <v>8</v>
      </c>
      <c r="AD1204" s="38">
        <v>399.6062992125984</v>
      </c>
      <c r="AE1204" s="38">
        <v>1.1086405233168157</v>
      </c>
    </row>
    <row r="1205" spans="28:31" x14ac:dyDescent="0.25">
      <c r="AB1205" s="38">
        <v>2002</v>
      </c>
      <c r="AC1205" s="38" t="s">
        <v>8</v>
      </c>
      <c r="AD1205" s="38">
        <v>317.91338582677167</v>
      </c>
      <c r="AE1205" s="38">
        <v>0.83160668894987633</v>
      </c>
    </row>
    <row r="1206" spans="28:31" x14ac:dyDescent="0.25">
      <c r="AB1206" s="38">
        <v>2002</v>
      </c>
      <c r="AC1206" s="38" t="s">
        <v>8</v>
      </c>
      <c r="AD1206" s="38">
        <v>389.27165354330708</v>
      </c>
      <c r="AE1206" s="38">
        <v>1.0089285653004827</v>
      </c>
    </row>
    <row r="1207" spans="28:31" x14ac:dyDescent="0.25">
      <c r="AB1207" s="38">
        <v>2002</v>
      </c>
      <c r="AC1207" s="38" t="s">
        <v>8</v>
      </c>
      <c r="AD1207" s="38">
        <v>366.14178149606295</v>
      </c>
      <c r="AE1207" s="38">
        <v>0.94897971362378697</v>
      </c>
    </row>
    <row r="1208" spans="28:31" x14ac:dyDescent="0.25">
      <c r="AB1208" s="38">
        <v>2002</v>
      </c>
      <c r="AC1208" s="38" t="s">
        <v>8</v>
      </c>
      <c r="AD1208" s="38">
        <v>462.59842519685037</v>
      </c>
      <c r="AE1208" s="38">
        <v>1.1366982183843231</v>
      </c>
    </row>
    <row r="1209" spans="28:31" x14ac:dyDescent="0.25">
      <c r="AB1209" s="38">
        <v>2002</v>
      </c>
      <c r="AC1209" s="38" t="s">
        <v>8</v>
      </c>
      <c r="AD1209" s="38">
        <v>486.71254921259845</v>
      </c>
      <c r="AE1209" s="38">
        <v>1.1100509630734103</v>
      </c>
    </row>
    <row r="1210" spans="28:31" x14ac:dyDescent="0.25">
      <c r="AB1210" s="38">
        <v>2002</v>
      </c>
      <c r="AC1210" s="38" t="s">
        <v>8</v>
      </c>
      <c r="AD1210" s="38">
        <v>429.62598425196848</v>
      </c>
      <c r="AE1210" s="38">
        <v>0.98273920673953774</v>
      </c>
    </row>
    <row r="1211" spans="28:31" x14ac:dyDescent="0.25">
      <c r="AB1211" s="38">
        <v>2002</v>
      </c>
      <c r="AC1211" s="38" t="s">
        <v>48</v>
      </c>
      <c r="AD1211" s="38">
        <v>569.38976377952758</v>
      </c>
      <c r="AE1211" s="38">
        <v>1.0965092402464067</v>
      </c>
    </row>
    <row r="1212" spans="28:31" x14ac:dyDescent="0.25">
      <c r="AB1212" s="38">
        <v>2002</v>
      </c>
      <c r="AC1212" s="38" t="s">
        <v>48</v>
      </c>
      <c r="AD1212" s="38">
        <v>588.58267716535431</v>
      </c>
      <c r="AE1212" s="38">
        <v>1.1334702258726899</v>
      </c>
    </row>
    <row r="1213" spans="28:31" x14ac:dyDescent="0.25">
      <c r="AB1213" s="38">
        <v>2002</v>
      </c>
      <c r="AC1213" s="38" t="s">
        <v>48</v>
      </c>
      <c r="AD1213" s="38">
        <v>484.74409448818898</v>
      </c>
      <c r="AE1213" s="38">
        <v>0.94947893795452343</v>
      </c>
    </row>
    <row r="1214" spans="28:31" x14ac:dyDescent="0.25">
      <c r="AB1214" s="38">
        <v>2002</v>
      </c>
      <c r="AC1214" s="38" t="s">
        <v>48</v>
      </c>
      <c r="AD1214" s="38">
        <v>470.96456692913387</v>
      </c>
      <c r="AE1214" s="38">
        <v>0.93851132686084138</v>
      </c>
    </row>
    <row r="1215" spans="28:31" x14ac:dyDescent="0.25">
      <c r="AB1215" s="38">
        <v>2002</v>
      </c>
      <c r="AC1215" s="38" t="s">
        <v>48</v>
      </c>
      <c r="AD1215" s="38">
        <v>392.71653543307087</v>
      </c>
      <c r="AE1215" s="38">
        <v>0.78393811014919879</v>
      </c>
    </row>
    <row r="1216" spans="28:31" x14ac:dyDescent="0.25">
      <c r="AB1216" s="38">
        <v>2002</v>
      </c>
      <c r="AC1216" s="38" t="s">
        <v>48</v>
      </c>
      <c r="AD1216" s="38">
        <v>546.25984251968498</v>
      </c>
      <c r="AE1216" s="38">
        <v>1.0202205882352942</v>
      </c>
    </row>
    <row r="1217" spans="28:31" x14ac:dyDescent="0.25">
      <c r="AB1217" s="38">
        <v>2002</v>
      </c>
      <c r="AC1217" s="38" t="s">
        <v>48</v>
      </c>
      <c r="AD1217" s="38">
        <v>510.82677165354329</v>
      </c>
      <c r="AE1217" s="38">
        <v>0.90029737320337011</v>
      </c>
    </row>
    <row r="1218" spans="28:31" x14ac:dyDescent="0.25">
      <c r="AB1218" s="38">
        <v>2002</v>
      </c>
      <c r="AC1218" s="38" t="s">
        <v>50</v>
      </c>
      <c r="AD1218" s="38">
        <v>42.5</v>
      </c>
      <c r="AE1218" s="38">
        <v>0.62863180137348118</v>
      </c>
    </row>
    <row r="1219" spans="28:31" x14ac:dyDescent="0.25">
      <c r="AB1219" s="38">
        <v>2002</v>
      </c>
      <c r="AC1219" s="38" t="s">
        <v>50</v>
      </c>
      <c r="AD1219" s="38">
        <v>31</v>
      </c>
      <c r="AE1219" s="38">
        <v>0.45853143159006865</v>
      </c>
    </row>
    <row r="1220" spans="28:31" x14ac:dyDescent="0.25">
      <c r="AB1220" s="38">
        <v>2002</v>
      </c>
      <c r="AC1220" s="38" t="s">
        <v>49</v>
      </c>
      <c r="AD1220" s="38">
        <v>270.5</v>
      </c>
      <c r="AE1220" s="38">
        <v>1.049339313856225</v>
      </c>
    </row>
    <row r="1221" spans="28:31" x14ac:dyDescent="0.25">
      <c r="AB1221" s="38">
        <v>2002</v>
      </c>
      <c r="AC1221" s="38" t="s">
        <v>38</v>
      </c>
      <c r="AD1221" s="38">
        <v>344.48818897637796</v>
      </c>
      <c r="AE1221" s="38">
        <v>0.82214765100671128</v>
      </c>
    </row>
    <row r="1222" spans="28:31" x14ac:dyDescent="0.25">
      <c r="AB1222" s="38">
        <v>2002</v>
      </c>
      <c r="AC1222" s="38" t="s">
        <v>38</v>
      </c>
      <c r="AD1222" s="38">
        <v>204.7244094488189</v>
      </c>
      <c r="AE1222" s="38">
        <v>0.48859060402684557</v>
      </c>
    </row>
    <row r="1223" spans="28:31" x14ac:dyDescent="0.25">
      <c r="AB1223" s="38">
        <v>2002</v>
      </c>
      <c r="AC1223" s="38" t="s">
        <v>45</v>
      </c>
      <c r="AD1223" s="38">
        <v>111.71259842519684</v>
      </c>
      <c r="AE1223" s="38">
        <v>0.37324692910339485</v>
      </c>
    </row>
    <row r="1224" spans="28:31" x14ac:dyDescent="0.25">
      <c r="AB1224" s="38">
        <v>2002</v>
      </c>
      <c r="AC1224" s="38" t="s">
        <v>45</v>
      </c>
      <c r="AD1224" s="38">
        <v>428.64173228346453</v>
      </c>
      <c r="AE1224" s="38">
        <v>1.4321501112293256</v>
      </c>
    </row>
    <row r="1225" spans="28:31" x14ac:dyDescent="0.25">
      <c r="AB1225" s="38">
        <v>2002</v>
      </c>
      <c r="AC1225" s="38" t="s">
        <v>46</v>
      </c>
      <c r="AD1225" s="38">
        <v>173.22834645669292</v>
      </c>
      <c r="AE1225" s="38">
        <v>0.8064146620847652</v>
      </c>
    </row>
    <row r="1226" spans="28:31" x14ac:dyDescent="0.25">
      <c r="AB1226" s="38">
        <v>2002</v>
      </c>
      <c r="AC1226" s="38" t="s">
        <v>47</v>
      </c>
      <c r="AD1226" s="38">
        <v>81</v>
      </c>
      <c r="AE1226" s="38">
        <v>1.8677184466019416</v>
      </c>
    </row>
    <row r="1227" spans="28:31" x14ac:dyDescent="0.25">
      <c r="AB1227" s="38">
        <v>2002</v>
      </c>
      <c r="AC1227" s="38" t="s">
        <v>47</v>
      </c>
      <c r="AD1227" s="38">
        <v>54</v>
      </c>
      <c r="AE1227" s="38">
        <v>1.2451456310679612</v>
      </c>
    </row>
    <row r="1228" spans="28:31" x14ac:dyDescent="0.25">
      <c r="AB1228" s="38">
        <v>2002</v>
      </c>
      <c r="AC1228" s="38" t="s">
        <v>47</v>
      </c>
      <c r="AD1228" s="38">
        <v>62.5</v>
      </c>
      <c r="AE1228" s="38">
        <v>1.441140776699029</v>
      </c>
    </row>
    <row r="1229" spans="28:31" x14ac:dyDescent="0.25">
      <c r="AB1229" s="38">
        <v>2002</v>
      </c>
      <c r="AC1229" s="38" t="s">
        <v>46</v>
      </c>
      <c r="AD1229" s="38">
        <v>123.03149606299212</v>
      </c>
      <c r="AE1229" s="38">
        <v>0.57273768613974796</v>
      </c>
    </row>
    <row r="1230" spans="28:31" x14ac:dyDescent="0.25">
      <c r="AB1230" s="38">
        <v>2002</v>
      </c>
      <c r="AC1230" s="38" t="s">
        <v>8</v>
      </c>
      <c r="AD1230" s="38">
        <v>405.51181102362204</v>
      </c>
      <c r="AE1230" s="38">
        <v>1.1250243734150938</v>
      </c>
    </row>
    <row r="1231" spans="28:31" x14ac:dyDescent="0.25">
      <c r="AB1231" s="38">
        <v>2002</v>
      </c>
      <c r="AC1231" s="38" t="s">
        <v>8</v>
      </c>
      <c r="AD1231" s="38">
        <v>314.96062992125985</v>
      </c>
      <c r="AE1231" s="38">
        <v>0.87380533857483023</v>
      </c>
    </row>
    <row r="1232" spans="28:31" x14ac:dyDescent="0.25">
      <c r="AB1232" s="38">
        <v>2002</v>
      </c>
      <c r="AC1232" s="38" t="s">
        <v>8</v>
      </c>
      <c r="AD1232" s="38">
        <v>364.66535433070868</v>
      </c>
      <c r="AE1232" s="38">
        <v>0.9539017902660345</v>
      </c>
    </row>
    <row r="1233" spans="28:31" x14ac:dyDescent="0.25">
      <c r="AB1233" s="38">
        <v>2002</v>
      </c>
      <c r="AC1233" s="38" t="s">
        <v>8</v>
      </c>
      <c r="AD1233" s="38">
        <v>469.48818897637796</v>
      </c>
      <c r="AE1233" s="38">
        <v>1.2168367273029841</v>
      </c>
    </row>
    <row r="1234" spans="28:31" x14ac:dyDescent="0.25">
      <c r="AB1234" s="38">
        <v>2002</v>
      </c>
      <c r="AC1234" s="38" t="s">
        <v>8</v>
      </c>
      <c r="AD1234" s="38">
        <v>257.87401574803147</v>
      </c>
      <c r="AE1234" s="38">
        <v>0.6336487940780694</v>
      </c>
    </row>
    <row r="1235" spans="28:31" x14ac:dyDescent="0.25">
      <c r="AB1235" s="38">
        <v>2002</v>
      </c>
      <c r="AC1235" s="38" t="s">
        <v>8</v>
      </c>
      <c r="AD1235" s="38">
        <v>529.03543307086613</v>
      </c>
      <c r="AE1235" s="38">
        <v>1.2065772557751684</v>
      </c>
    </row>
    <row r="1236" spans="28:31" x14ac:dyDescent="0.25">
      <c r="AB1236" s="38">
        <v>2002</v>
      </c>
      <c r="AC1236" s="38" t="s">
        <v>8</v>
      </c>
      <c r="AD1236" s="38">
        <v>470.96451771653545</v>
      </c>
      <c r="AE1236" s="38">
        <v>1.0741342447619633</v>
      </c>
    </row>
    <row r="1237" spans="28:31" x14ac:dyDescent="0.25">
      <c r="AB1237" s="38">
        <v>2002</v>
      </c>
      <c r="AC1237" s="38" t="s">
        <v>8</v>
      </c>
      <c r="AD1237" s="38">
        <v>479.3307086614173</v>
      </c>
      <c r="AE1237" s="38">
        <v>1.0964352661675942</v>
      </c>
    </row>
    <row r="1238" spans="28:31" x14ac:dyDescent="0.25">
      <c r="AB1238" s="38">
        <v>2002</v>
      </c>
      <c r="AC1238" s="38" t="s">
        <v>48</v>
      </c>
      <c r="AD1238" s="38">
        <v>524.11417322834643</v>
      </c>
      <c r="AE1238" s="38">
        <v>1.0093192228715842</v>
      </c>
    </row>
    <row r="1239" spans="28:31" x14ac:dyDescent="0.25">
      <c r="AB1239" s="38">
        <v>2002</v>
      </c>
      <c r="AC1239" s="38" t="s">
        <v>48</v>
      </c>
      <c r="AD1239" s="38">
        <v>482.7755905511811</v>
      </c>
      <c r="AE1239" s="38">
        <v>0.94562318592222083</v>
      </c>
    </row>
    <row r="1240" spans="28:31" x14ac:dyDescent="0.25">
      <c r="AB1240" s="38">
        <v>2002</v>
      </c>
      <c r="AC1240" s="38" t="s">
        <v>48</v>
      </c>
      <c r="AD1240" s="38">
        <v>433.56299212598424</v>
      </c>
      <c r="AE1240" s="38">
        <v>0.84922938511465496</v>
      </c>
    </row>
    <row r="1241" spans="28:31" x14ac:dyDescent="0.25">
      <c r="AB1241" s="38">
        <v>2002</v>
      </c>
      <c r="AC1241" s="38" t="s">
        <v>48</v>
      </c>
      <c r="AD1241" s="38">
        <v>457.18503937007875</v>
      </c>
      <c r="AE1241" s="38">
        <v>0.91105227027557123</v>
      </c>
    </row>
    <row r="1242" spans="28:31" x14ac:dyDescent="0.25">
      <c r="AB1242" s="38">
        <v>2002</v>
      </c>
      <c r="AC1242" s="38" t="s">
        <v>48</v>
      </c>
      <c r="AD1242" s="38">
        <v>468.99606299212599</v>
      </c>
      <c r="AE1242" s="38">
        <v>0.93620679069196289</v>
      </c>
    </row>
    <row r="1243" spans="28:31" x14ac:dyDescent="0.25">
      <c r="AB1243" s="38">
        <v>2002</v>
      </c>
      <c r="AC1243" s="38" t="s">
        <v>48</v>
      </c>
      <c r="AD1243" s="38">
        <v>527.55905511811022</v>
      </c>
      <c r="AE1243" s="38">
        <v>0.98529411764705899</v>
      </c>
    </row>
    <row r="1244" spans="28:31" x14ac:dyDescent="0.25">
      <c r="AB1244" s="38">
        <v>2002</v>
      </c>
      <c r="AC1244" s="38" t="s">
        <v>48</v>
      </c>
      <c r="AD1244" s="38">
        <v>634.84251968503941</v>
      </c>
      <c r="AE1244" s="38">
        <v>1.118866677680489</v>
      </c>
    </row>
    <row r="1245" spans="28:31" x14ac:dyDescent="0.25">
      <c r="AB1245" s="38">
        <v>2002</v>
      </c>
      <c r="AC1245" s="38" t="s">
        <v>48</v>
      </c>
      <c r="AD1245" s="38">
        <v>590.55118110236219</v>
      </c>
      <c r="AE1245" s="38">
        <v>1.0408062117958037</v>
      </c>
    </row>
    <row r="1246" spans="28:31" x14ac:dyDescent="0.25">
      <c r="AB1246" s="38">
        <v>2002</v>
      </c>
      <c r="AC1246" s="38" t="s">
        <v>50</v>
      </c>
      <c r="AD1246" s="38">
        <v>58.5</v>
      </c>
      <c r="AE1246" s="38">
        <v>0.86529318541996825</v>
      </c>
    </row>
    <row r="1247" spans="28:31" x14ac:dyDescent="0.25">
      <c r="AB1247" s="38">
        <v>2002</v>
      </c>
      <c r="AC1247" s="38" t="s">
        <v>49</v>
      </c>
      <c r="AD1247" s="38">
        <v>240.5</v>
      </c>
      <c r="AE1247" s="38">
        <v>0.93296157109952726</v>
      </c>
    </row>
    <row r="1248" spans="28:31" x14ac:dyDescent="0.25">
      <c r="AB1248" s="38">
        <v>2002</v>
      </c>
      <c r="AC1248" s="38" t="s">
        <v>49</v>
      </c>
      <c r="AD1248" s="38">
        <v>204</v>
      </c>
      <c r="AE1248" s="38">
        <v>0.79136865074554497</v>
      </c>
    </row>
    <row r="1249" spans="28:31" x14ac:dyDescent="0.25">
      <c r="AB1249" s="38">
        <v>2002</v>
      </c>
      <c r="AC1249" s="38" t="s">
        <v>38</v>
      </c>
      <c r="AD1249" s="38">
        <v>321.85039370078738</v>
      </c>
      <c r="AE1249" s="38">
        <v>0.76812080536912741</v>
      </c>
    </row>
    <row r="1250" spans="28:31" x14ac:dyDescent="0.25">
      <c r="AB1250" s="38">
        <v>2002</v>
      </c>
      <c r="AC1250" s="38" t="s">
        <v>45</v>
      </c>
      <c r="AD1250" s="38">
        <v>328.74015748031496</v>
      </c>
      <c r="AE1250" s="38">
        <v>1.0983654125157172</v>
      </c>
    </row>
    <row r="1251" spans="28:31" x14ac:dyDescent="0.25">
      <c r="AB1251" s="38">
        <v>2002</v>
      </c>
      <c r="AC1251" s="38" t="s">
        <v>46</v>
      </c>
      <c r="AD1251" s="38">
        <v>226.37795275590551</v>
      </c>
      <c r="AE1251" s="38">
        <v>1.0538373424971363</v>
      </c>
    </row>
    <row r="1252" spans="28:31" x14ac:dyDescent="0.25">
      <c r="AB1252" s="38">
        <v>2002</v>
      </c>
      <c r="AC1252" s="38" t="s">
        <v>46</v>
      </c>
      <c r="AD1252" s="38">
        <v>169.78346456692913</v>
      </c>
      <c r="AE1252" s="38">
        <v>0.7903780068728522</v>
      </c>
    </row>
    <row r="1253" spans="28:31" x14ac:dyDescent="0.25">
      <c r="AB1253" s="38">
        <v>2002</v>
      </c>
      <c r="AC1253" s="38" t="s">
        <v>47</v>
      </c>
      <c r="AD1253" s="38">
        <v>26</v>
      </c>
      <c r="AE1253" s="38">
        <v>0.59951456310679607</v>
      </c>
    </row>
    <row r="1254" spans="28:31" x14ac:dyDescent="0.25">
      <c r="AB1254" s="38">
        <v>2002</v>
      </c>
      <c r="AC1254" s="38" t="s">
        <v>47</v>
      </c>
      <c r="AD1254" s="38">
        <v>41.5</v>
      </c>
      <c r="AE1254" s="38">
        <v>0.95691747572815522</v>
      </c>
    </row>
    <row r="1255" spans="28:31" x14ac:dyDescent="0.25">
      <c r="AB1255" s="38">
        <v>2002</v>
      </c>
      <c r="AC1255" s="38" t="s">
        <v>47</v>
      </c>
    </row>
    <row r="1256" spans="28:31" x14ac:dyDescent="0.25">
      <c r="AB1256" s="38">
        <v>2002</v>
      </c>
      <c r="AC1256" s="38" t="s">
        <v>46</v>
      </c>
      <c r="AD1256" s="38">
        <v>175.19685039370077</v>
      </c>
      <c r="AE1256" s="38">
        <v>0.81557846506300113</v>
      </c>
    </row>
    <row r="1257" spans="28:31" x14ac:dyDescent="0.25">
      <c r="AB1257" s="38">
        <v>2002</v>
      </c>
      <c r="AC1257" s="38" t="s">
        <v>8</v>
      </c>
      <c r="AD1257" s="38">
        <v>420.76771653543307</v>
      </c>
      <c r="AE1257" s="38">
        <v>1.1673493195023121</v>
      </c>
    </row>
    <row r="1258" spans="28:31" x14ac:dyDescent="0.25">
      <c r="AB1258" s="38">
        <v>2002</v>
      </c>
      <c r="AC1258" s="38" t="s">
        <v>8</v>
      </c>
      <c r="AD1258" s="38">
        <v>391.73233267716535</v>
      </c>
      <c r="AE1258" s="38">
        <v>1.0247043460754959</v>
      </c>
    </row>
    <row r="1259" spans="28:31" x14ac:dyDescent="0.25">
      <c r="AB1259" s="38">
        <v>2002</v>
      </c>
      <c r="AC1259" s="38" t="s">
        <v>8</v>
      </c>
      <c r="AD1259" s="38">
        <v>472.44094488188978</v>
      </c>
      <c r="AE1259" s="38">
        <v>1.2244897884809904</v>
      </c>
    </row>
    <row r="1260" spans="28:31" x14ac:dyDescent="0.25">
      <c r="AB1260" s="38">
        <v>2002</v>
      </c>
      <c r="AC1260" s="38" t="s">
        <v>8</v>
      </c>
      <c r="AD1260" s="38">
        <v>364.17322834645671</v>
      </c>
      <c r="AE1260" s="38">
        <v>0.89484753362170122</v>
      </c>
    </row>
    <row r="1261" spans="28:31" x14ac:dyDescent="0.25">
      <c r="AB1261" s="38">
        <v>2002</v>
      </c>
      <c r="AC1261" s="38" t="s">
        <v>8</v>
      </c>
      <c r="AD1261" s="38">
        <v>513.2874015748032</v>
      </c>
      <c r="AE1261" s="38">
        <v>1.2612513210370735</v>
      </c>
    </row>
    <row r="1262" spans="28:31" x14ac:dyDescent="0.25">
      <c r="AB1262" s="38">
        <v>2002</v>
      </c>
      <c r="AC1262" s="38" t="s">
        <v>8</v>
      </c>
      <c r="AD1262" s="38">
        <v>457.18503937007875</v>
      </c>
      <c r="AE1262" s="38">
        <v>1.0427072284791921</v>
      </c>
    </row>
    <row r="1263" spans="28:31" x14ac:dyDescent="0.25">
      <c r="AB1263" s="38">
        <v>2002</v>
      </c>
      <c r="AC1263" s="38" t="s">
        <v>8</v>
      </c>
      <c r="AD1263" s="38">
        <v>413.87795275590548</v>
      </c>
      <c r="AE1263" s="38">
        <v>0.94671669286134164</v>
      </c>
    </row>
    <row r="1264" spans="28:31" x14ac:dyDescent="0.25">
      <c r="AB1264" s="38">
        <v>2002</v>
      </c>
      <c r="AC1264" s="38" t="s">
        <v>48</v>
      </c>
      <c r="AD1264" s="38">
        <v>493.60236220472439</v>
      </c>
      <c r="AE1264" s="38">
        <v>0.95056073290159526</v>
      </c>
    </row>
    <row r="1265" spans="28:31" x14ac:dyDescent="0.25">
      <c r="AB1265" s="38">
        <v>2002</v>
      </c>
      <c r="AC1265" s="38" t="s">
        <v>48</v>
      </c>
      <c r="AD1265" s="38">
        <v>413.87795275590548</v>
      </c>
      <c r="AE1265" s="38">
        <v>0.79703048491549511</v>
      </c>
    </row>
    <row r="1266" spans="28:31" x14ac:dyDescent="0.25">
      <c r="AB1266" s="38">
        <v>2002</v>
      </c>
      <c r="AC1266" s="38" t="s">
        <v>48</v>
      </c>
      <c r="AD1266" s="38">
        <v>438.48425196850394</v>
      </c>
      <c r="AE1266" s="38">
        <v>0.85886876519541155</v>
      </c>
    </row>
    <row r="1267" spans="28:31" x14ac:dyDescent="0.25">
      <c r="AB1267" s="38">
        <v>2002</v>
      </c>
      <c r="AC1267" s="38" t="s">
        <v>48</v>
      </c>
      <c r="AD1267" s="38">
        <v>429.1338582677165</v>
      </c>
      <c r="AE1267" s="38">
        <v>0.85515347651269968</v>
      </c>
    </row>
    <row r="1268" spans="28:31" x14ac:dyDescent="0.25">
      <c r="AB1268" s="38">
        <v>2002</v>
      </c>
      <c r="AC1268" s="38" t="s">
        <v>48</v>
      </c>
      <c r="AD1268" s="38">
        <v>416.33858267716533</v>
      </c>
      <c r="AE1268" s="38">
        <v>0.83109228218824827</v>
      </c>
    </row>
    <row r="1269" spans="28:31" x14ac:dyDescent="0.25">
      <c r="AB1269" s="38">
        <v>2002</v>
      </c>
      <c r="AC1269" s="38" t="s">
        <v>48</v>
      </c>
      <c r="AD1269" s="38">
        <v>534.94094488188978</v>
      </c>
      <c r="AE1269" s="38">
        <v>0.99908088235294135</v>
      </c>
    </row>
    <row r="1270" spans="28:31" x14ac:dyDescent="0.25">
      <c r="AB1270" s="38">
        <v>2002</v>
      </c>
      <c r="AC1270" s="38" t="s">
        <v>48</v>
      </c>
      <c r="AD1270" s="38">
        <v>566.92913385826773</v>
      </c>
      <c r="AE1270" s="38">
        <v>0.99917396332397157</v>
      </c>
    </row>
    <row r="1271" spans="28:31" x14ac:dyDescent="0.25">
      <c r="AB1271" s="38">
        <v>2002</v>
      </c>
      <c r="AC1271" s="38" t="s">
        <v>48</v>
      </c>
      <c r="AD1271" s="38">
        <v>590.55118110236219</v>
      </c>
      <c r="AE1271" s="38">
        <v>1.0408062117958037</v>
      </c>
    </row>
    <row r="1272" spans="28:31" x14ac:dyDescent="0.25">
      <c r="AB1272" s="38">
        <v>2002</v>
      </c>
      <c r="AC1272" s="38" t="s">
        <v>50</v>
      </c>
      <c r="AD1272" s="38">
        <v>57.5</v>
      </c>
      <c r="AE1272" s="38">
        <v>0.85050184891706282</v>
      </c>
    </row>
    <row r="1273" spans="28:31" x14ac:dyDescent="0.25">
      <c r="AB1273" s="38">
        <v>2002</v>
      </c>
      <c r="AC1273" s="38" t="s">
        <v>50</v>
      </c>
      <c r="AD1273" s="38">
        <v>94.5</v>
      </c>
      <c r="AE1273" s="38">
        <v>1.3977812995245642</v>
      </c>
    </row>
    <row r="1274" spans="28:31" x14ac:dyDescent="0.25">
      <c r="AB1274" s="38">
        <v>2002</v>
      </c>
      <c r="AC1274" s="38" t="s">
        <v>49</v>
      </c>
      <c r="AD1274" s="38">
        <v>141</v>
      </c>
      <c r="AE1274" s="38">
        <v>0.54697539095647962</v>
      </c>
    </row>
    <row r="1275" spans="28:31" x14ac:dyDescent="0.25">
      <c r="AB1275" s="38">
        <v>2002</v>
      </c>
      <c r="AC1275" s="38" t="s">
        <v>38</v>
      </c>
      <c r="AD1275" s="38">
        <v>281.98818897637796</v>
      </c>
      <c r="AE1275" s="38">
        <v>0.67298657718120802</v>
      </c>
    </row>
    <row r="1276" spans="28:31" x14ac:dyDescent="0.25">
      <c r="AB1276" s="38">
        <v>2002</v>
      </c>
      <c r="AC1276" s="38" t="s">
        <v>45</v>
      </c>
      <c r="AD1276" s="38">
        <v>303.14960629921262</v>
      </c>
      <c r="AE1276" s="38">
        <v>1.012863913337847</v>
      </c>
    </row>
    <row r="1277" spans="28:31" x14ac:dyDescent="0.25">
      <c r="AB1277" s="38">
        <v>2002</v>
      </c>
      <c r="AC1277" s="38" t="s">
        <v>45</v>
      </c>
      <c r="AD1277" s="38">
        <v>404.5275590551181</v>
      </c>
      <c r="AE1277" s="38">
        <v>1.3515813908501788</v>
      </c>
    </row>
    <row r="1278" spans="28:31" x14ac:dyDescent="0.25">
      <c r="AB1278" s="38">
        <v>2002</v>
      </c>
      <c r="AC1278" s="38" t="s">
        <v>46</v>
      </c>
      <c r="AD1278" s="38">
        <v>141.24015748031496</v>
      </c>
      <c r="AE1278" s="38">
        <v>0.65750286368843081</v>
      </c>
    </row>
    <row r="1279" spans="28:31" x14ac:dyDescent="0.25">
      <c r="AB1279" s="38">
        <v>2002</v>
      </c>
      <c r="AC1279" s="38" t="s">
        <v>47</v>
      </c>
      <c r="AD1279" s="38">
        <v>25</v>
      </c>
      <c r="AE1279" s="38">
        <v>0.57645631067961156</v>
      </c>
    </row>
    <row r="1280" spans="28:31" x14ac:dyDescent="0.25">
      <c r="AB1280" s="38">
        <v>2002</v>
      </c>
      <c r="AC1280" s="38" t="s">
        <v>47</v>
      </c>
    </row>
    <row r="1281" spans="28:31" x14ac:dyDescent="0.25">
      <c r="AB1281" s="38">
        <v>2002</v>
      </c>
      <c r="AC1281" s="38" t="s">
        <v>47</v>
      </c>
      <c r="AD1281" s="38">
        <v>38</v>
      </c>
      <c r="AE1281" s="38">
        <v>0.87621359223300965</v>
      </c>
    </row>
    <row r="1282" spans="28:31" x14ac:dyDescent="0.25">
      <c r="AB1282" s="38">
        <v>2002</v>
      </c>
      <c r="AC1282" s="38" t="s">
        <v>46</v>
      </c>
      <c r="AD1282" s="38">
        <v>196.35826771653544</v>
      </c>
      <c r="AE1282" s="38">
        <v>0.91408934707903788</v>
      </c>
    </row>
    <row r="1283" spans="28:31" x14ac:dyDescent="0.25">
      <c r="AB1283" s="38">
        <v>2002</v>
      </c>
      <c r="AC1283" s="38" t="s">
        <v>8</v>
      </c>
      <c r="AD1283" s="38">
        <v>369.09448818897636</v>
      </c>
      <c r="AE1283" s="38">
        <v>1.023990631142379</v>
      </c>
    </row>
    <row r="1284" spans="28:31" x14ac:dyDescent="0.25">
      <c r="AB1284" s="38">
        <v>2002</v>
      </c>
      <c r="AC1284" s="38" t="s">
        <v>8</v>
      </c>
      <c r="AD1284" s="38">
        <v>417.81500984251966</v>
      </c>
      <c r="AE1284" s="38">
        <v>1.1591575309852573</v>
      </c>
    </row>
    <row r="1285" spans="28:31" x14ac:dyDescent="0.25">
      <c r="AB1285" s="38">
        <v>2002</v>
      </c>
      <c r="AC1285" s="38" t="s">
        <v>8</v>
      </c>
      <c r="AD1285" s="38">
        <v>452.75590551181102</v>
      </c>
      <c r="AE1285" s="38">
        <v>1.1843315074827958</v>
      </c>
    </row>
    <row r="1286" spans="28:31" x14ac:dyDescent="0.25">
      <c r="AB1286" s="38">
        <v>2002</v>
      </c>
      <c r="AC1286" s="38" t="s">
        <v>8</v>
      </c>
      <c r="AD1286" s="38">
        <v>544.29133858267721</v>
      </c>
      <c r="AE1286" s="38">
        <v>1.4107142771458077</v>
      </c>
    </row>
    <row r="1287" spans="28:31" x14ac:dyDescent="0.25">
      <c r="AB1287" s="38">
        <v>2002</v>
      </c>
      <c r="AC1287" s="38" t="s">
        <v>8</v>
      </c>
      <c r="AD1287" s="38">
        <v>452.26377952755905</v>
      </c>
      <c r="AE1287" s="38">
        <v>1.1113038964842479</v>
      </c>
    </row>
    <row r="1288" spans="28:31" x14ac:dyDescent="0.25">
      <c r="AB1288" s="38">
        <v>2002</v>
      </c>
      <c r="AC1288" s="38" t="s">
        <v>8</v>
      </c>
      <c r="AD1288" s="38">
        <v>337.1062992125984</v>
      </c>
      <c r="AE1288" s="38">
        <v>0.76884225135440953</v>
      </c>
    </row>
    <row r="1289" spans="28:31" x14ac:dyDescent="0.25">
      <c r="AB1289" s="38">
        <v>2002</v>
      </c>
      <c r="AC1289" s="38" t="s">
        <v>8</v>
      </c>
      <c r="AD1289" s="38">
        <v>413.87795275590548</v>
      </c>
      <c r="AE1289" s="38">
        <v>0.94671669286134164</v>
      </c>
    </row>
    <row r="1290" spans="28:31" x14ac:dyDescent="0.25">
      <c r="AB1290" s="38">
        <v>2002</v>
      </c>
      <c r="AC1290" s="38" t="s">
        <v>48</v>
      </c>
      <c r="AD1290" s="38">
        <v>434.05511811023621</v>
      </c>
      <c r="AE1290" s="38">
        <v>0.83588690570210078</v>
      </c>
    </row>
    <row r="1291" spans="28:31" x14ac:dyDescent="0.25">
      <c r="AB1291" s="38">
        <v>2002</v>
      </c>
      <c r="AC1291" s="38" t="s">
        <v>48</v>
      </c>
      <c r="AD1291" s="38">
        <v>625.49212598425197</v>
      </c>
      <c r="AE1291" s="38">
        <v>1.2045490443847733</v>
      </c>
    </row>
    <row r="1292" spans="28:31" x14ac:dyDescent="0.25">
      <c r="AB1292" s="38">
        <v>2002</v>
      </c>
      <c r="AC1292" s="38" t="s">
        <v>48</v>
      </c>
      <c r="AD1292" s="38">
        <v>511.81102362204723</v>
      </c>
      <c r="AE1292" s="38">
        <v>1.0024955283986847</v>
      </c>
    </row>
    <row r="1293" spans="28:31" x14ac:dyDescent="0.25">
      <c r="AB1293" s="38">
        <v>2002</v>
      </c>
      <c r="AC1293" s="38" t="s">
        <v>48</v>
      </c>
      <c r="AD1293" s="38">
        <v>478.83858267716533</v>
      </c>
      <c r="AE1293" s="38">
        <v>0.95420221633813851</v>
      </c>
    </row>
    <row r="1294" spans="28:31" x14ac:dyDescent="0.25">
      <c r="AB1294" s="38">
        <v>2002</v>
      </c>
      <c r="AC1294" s="38" t="s">
        <v>48</v>
      </c>
      <c r="AD1294" s="38">
        <v>533.46456692913387</v>
      </c>
      <c r="AE1294" s="38">
        <v>1.0648983852152023</v>
      </c>
    </row>
    <row r="1295" spans="28:31" x14ac:dyDescent="0.25">
      <c r="AB1295" s="38">
        <v>2002</v>
      </c>
      <c r="AC1295" s="38" t="s">
        <v>48</v>
      </c>
      <c r="AD1295" s="38">
        <v>326.77165354330708</v>
      </c>
      <c r="AE1295" s="38">
        <v>0.61029411764705888</v>
      </c>
    </row>
    <row r="1296" spans="28:31" x14ac:dyDescent="0.25">
      <c r="AB1296" s="38">
        <v>2002</v>
      </c>
      <c r="AC1296" s="38" t="s">
        <v>48</v>
      </c>
      <c r="AD1296" s="38">
        <v>465.05905511811022</v>
      </c>
      <c r="AE1296" s="38">
        <v>0.86856617647058842</v>
      </c>
    </row>
    <row r="1297" spans="28:31" x14ac:dyDescent="0.25">
      <c r="AB1297" s="38">
        <v>2002</v>
      </c>
      <c r="AC1297" s="38" t="s">
        <v>48</v>
      </c>
      <c r="AD1297" s="38">
        <v>689.96062992125985</v>
      </c>
      <c r="AE1297" s="38">
        <v>1.2160085907814306</v>
      </c>
    </row>
    <row r="1298" spans="28:31" x14ac:dyDescent="0.25">
      <c r="AB1298" s="38">
        <v>2002</v>
      </c>
      <c r="AC1298" s="38" t="s">
        <v>50</v>
      </c>
      <c r="AD1298" s="38">
        <v>86.5</v>
      </c>
      <c r="AE1298" s="38">
        <v>1.2794506075013206</v>
      </c>
    </row>
    <row r="1299" spans="28:31" x14ac:dyDescent="0.25">
      <c r="AB1299" s="38">
        <v>2002</v>
      </c>
      <c r="AC1299" s="38" t="s">
        <v>50</v>
      </c>
      <c r="AD1299" s="38">
        <v>85.5</v>
      </c>
      <c r="AE1299" s="38">
        <v>1.2646592709984152</v>
      </c>
    </row>
    <row r="1300" spans="28:31" x14ac:dyDescent="0.25">
      <c r="AB1300" s="38">
        <v>2002</v>
      </c>
      <c r="AC1300" s="38" t="s">
        <v>49</v>
      </c>
      <c r="AD1300" s="38">
        <v>256.5</v>
      </c>
      <c r="AE1300" s="38">
        <v>0.99502970056976603</v>
      </c>
    </row>
    <row r="1301" spans="28:31" x14ac:dyDescent="0.25">
      <c r="AB1301" s="38">
        <v>2002</v>
      </c>
      <c r="AC1301" s="38" t="s">
        <v>38</v>
      </c>
      <c r="AD1301" s="38">
        <v>419.29133858267716</v>
      </c>
      <c r="AE1301" s="38">
        <v>1.0006711409395972</v>
      </c>
    </row>
    <row r="1302" spans="28:31" x14ac:dyDescent="0.25">
      <c r="AB1302" s="38">
        <v>2002</v>
      </c>
      <c r="AC1302" s="38" t="s">
        <v>45</v>
      </c>
      <c r="AD1302" s="38">
        <v>155.51181102362204</v>
      </c>
      <c r="AE1302" s="38">
        <v>0.5195860334655189</v>
      </c>
    </row>
    <row r="1303" spans="28:31" x14ac:dyDescent="0.25">
      <c r="AB1303" s="38">
        <v>2002</v>
      </c>
      <c r="AC1303" s="38" t="s">
        <v>45</v>
      </c>
      <c r="AD1303" s="38">
        <v>285.43307086614175</v>
      </c>
      <c r="AE1303" s="38">
        <v>0.95367056775316761</v>
      </c>
    </row>
    <row r="1304" spans="28:31" x14ac:dyDescent="0.25">
      <c r="AB1304" s="38">
        <v>2002</v>
      </c>
      <c r="AC1304" s="38" t="s">
        <v>46</v>
      </c>
      <c r="AD1304" s="38">
        <v>235.72834645669292</v>
      </c>
      <c r="AE1304" s="38">
        <v>1.0973654066437573</v>
      </c>
    </row>
    <row r="1305" spans="28:31" x14ac:dyDescent="0.25">
      <c r="AB1305" s="38">
        <v>2002</v>
      </c>
      <c r="AC1305" s="38" t="s">
        <v>47</v>
      </c>
      <c r="AD1305" s="38">
        <v>17</v>
      </c>
      <c r="AE1305" s="38">
        <v>0.39199029126213591</v>
      </c>
    </row>
    <row r="1306" spans="28:31" x14ac:dyDescent="0.25">
      <c r="AB1306" s="38">
        <v>2002</v>
      </c>
      <c r="AC1306" s="38" t="s">
        <v>47</v>
      </c>
    </row>
    <row r="1307" spans="28:31" x14ac:dyDescent="0.25">
      <c r="AB1307" s="38">
        <v>2002</v>
      </c>
      <c r="AC1307" s="38" t="s">
        <v>47</v>
      </c>
      <c r="AD1307" s="38">
        <v>36</v>
      </c>
      <c r="AE1307" s="38">
        <v>0.83009708737864074</v>
      </c>
    </row>
    <row r="1308" spans="28:31" x14ac:dyDescent="0.25">
      <c r="AB1308" s="38">
        <v>2002</v>
      </c>
      <c r="AC1308" s="38" t="s">
        <v>8</v>
      </c>
      <c r="AD1308" s="38">
        <v>340.05905511811022</v>
      </c>
      <c r="AE1308" s="38">
        <v>0.94343670149251191</v>
      </c>
    </row>
    <row r="1309" spans="28:31" x14ac:dyDescent="0.25">
      <c r="AB1309" s="38">
        <v>2002</v>
      </c>
      <c r="AC1309" s="38" t="s">
        <v>8</v>
      </c>
      <c r="AD1309" s="38">
        <v>334.15354330708664</v>
      </c>
      <c r="AE1309" s="38">
        <v>0.92705285139423399</v>
      </c>
    </row>
    <row r="1310" spans="28:31" x14ac:dyDescent="0.25">
      <c r="AB1310" s="38">
        <v>2002</v>
      </c>
      <c r="AC1310" s="38" t="s">
        <v>8</v>
      </c>
      <c r="AD1310" s="38">
        <v>467.0275590551181</v>
      </c>
      <c r="AE1310" s="38">
        <v>1.2216636963056231</v>
      </c>
    </row>
    <row r="1311" spans="28:31" x14ac:dyDescent="0.25">
      <c r="AB1311" s="38">
        <v>2002</v>
      </c>
      <c r="AC1311" s="38" t="s">
        <v>8</v>
      </c>
      <c r="AD1311" s="38">
        <v>313.97637795275591</v>
      </c>
      <c r="AE1311" s="38">
        <v>0.81377550526132481</v>
      </c>
    </row>
    <row r="1312" spans="28:31" x14ac:dyDescent="0.25">
      <c r="AB1312" s="38">
        <v>2002</v>
      </c>
      <c r="AC1312" s="38" t="s">
        <v>8</v>
      </c>
      <c r="AD1312" s="38">
        <v>358.26771653543307</v>
      </c>
      <c r="AE1312" s="38">
        <v>0.88033649253594382</v>
      </c>
    </row>
    <row r="1313" spans="28:31" x14ac:dyDescent="0.25">
      <c r="AB1313" s="38">
        <v>2002</v>
      </c>
      <c r="AC1313" s="38" t="s">
        <v>8</v>
      </c>
      <c r="AD1313" s="38">
        <v>485.23626968503936</v>
      </c>
      <c r="AE1313" s="38">
        <v>1.1066839952112015</v>
      </c>
    </row>
    <row r="1314" spans="28:31" x14ac:dyDescent="0.25">
      <c r="AB1314" s="38">
        <v>2002</v>
      </c>
      <c r="AC1314" s="38" t="s">
        <v>8</v>
      </c>
      <c r="AD1314" s="38">
        <v>478.34645669291336</v>
      </c>
      <c r="AE1314" s="38">
        <v>1.0941838590502071</v>
      </c>
    </row>
    <row r="1315" spans="28:31" x14ac:dyDescent="0.25">
      <c r="AB1315" s="38">
        <v>2002</v>
      </c>
      <c r="AC1315" s="38" t="s">
        <v>8</v>
      </c>
      <c r="AD1315" s="38">
        <v>519.19291338582673</v>
      </c>
      <c r="AE1315" s="38">
        <v>1.1876172544217782</v>
      </c>
    </row>
    <row r="1316" spans="28:31" x14ac:dyDescent="0.25">
      <c r="AB1316" s="38">
        <v>2002</v>
      </c>
      <c r="AC1316" s="38" t="s">
        <v>48</v>
      </c>
      <c r="AD1316" s="38">
        <v>445.86614173228344</v>
      </c>
      <c r="AE1316" s="38">
        <v>0.85863212762596741</v>
      </c>
    </row>
    <row r="1317" spans="28:31" x14ac:dyDescent="0.25">
      <c r="AB1317" s="38">
        <v>2002</v>
      </c>
      <c r="AC1317" s="38" t="s">
        <v>48</v>
      </c>
      <c r="AD1317" s="38">
        <v>479.5275590551181</v>
      </c>
      <c r="AE1317" s="38">
        <v>0.93926119506892147</v>
      </c>
    </row>
    <row r="1318" spans="28:31" x14ac:dyDescent="0.25">
      <c r="AB1318" s="38">
        <v>2002</v>
      </c>
      <c r="AC1318" s="38" t="s">
        <v>48</v>
      </c>
      <c r="AD1318" s="38">
        <v>554.1338582677165</v>
      </c>
      <c r="AE1318" s="38">
        <v>1.1042463469647934</v>
      </c>
    </row>
    <row r="1319" spans="28:31" x14ac:dyDescent="0.25">
      <c r="AB1319" s="38">
        <v>2002</v>
      </c>
      <c r="AC1319" s="38" t="s">
        <v>48</v>
      </c>
      <c r="AD1319" s="38">
        <v>522.63779527559052</v>
      </c>
      <c r="AE1319" s="38">
        <v>1.0432860563639712</v>
      </c>
    </row>
    <row r="1320" spans="28:31" x14ac:dyDescent="0.25">
      <c r="AB1320" s="38">
        <v>2002</v>
      </c>
      <c r="AC1320" s="38" t="s">
        <v>48</v>
      </c>
      <c r="AD1320" s="38">
        <v>458.1692913385827</v>
      </c>
      <c r="AE1320" s="38">
        <v>0.9145944618407319</v>
      </c>
    </row>
    <row r="1321" spans="28:31" x14ac:dyDescent="0.25">
      <c r="AB1321" s="38">
        <v>2002</v>
      </c>
      <c r="AC1321" s="38" t="s">
        <v>48</v>
      </c>
      <c r="AD1321" s="38">
        <v>849.40944881889766</v>
      </c>
      <c r="AE1321" s="38">
        <v>1.5863970588235297</v>
      </c>
    </row>
    <row r="1322" spans="28:31" x14ac:dyDescent="0.25">
      <c r="AB1322" s="38">
        <v>2002</v>
      </c>
      <c r="AC1322" s="38" t="s">
        <v>48</v>
      </c>
      <c r="AD1322" s="38">
        <v>571.85039370078744</v>
      </c>
      <c r="AE1322" s="38">
        <v>1.0078473484222699</v>
      </c>
    </row>
    <row r="1323" spans="28:31" x14ac:dyDescent="0.25">
      <c r="AB1323" s="38">
        <v>2002</v>
      </c>
      <c r="AC1323" s="38" t="s">
        <v>48</v>
      </c>
      <c r="AD1323" s="38">
        <v>622.53937007874015</v>
      </c>
      <c r="AE1323" s="38">
        <v>1.0971832149347431</v>
      </c>
    </row>
    <row r="1324" spans="28:31" x14ac:dyDescent="0.25">
      <c r="AB1324" s="38">
        <v>2002</v>
      </c>
      <c r="AC1324" s="38" t="s">
        <v>50</v>
      </c>
      <c r="AD1324" s="38">
        <v>113</v>
      </c>
      <c r="AE1324" s="38">
        <v>1.6714210248283148</v>
      </c>
    </row>
    <row r="1325" spans="28:31" x14ac:dyDescent="0.25">
      <c r="AB1325" s="38">
        <v>2002</v>
      </c>
      <c r="AC1325" s="38" t="s">
        <v>49</v>
      </c>
      <c r="AD1325" s="38">
        <v>284.5</v>
      </c>
      <c r="AE1325" s="38">
        <v>1.1036489271426839</v>
      </c>
    </row>
    <row r="1326" spans="28:31" x14ac:dyDescent="0.25">
      <c r="AB1326" s="38">
        <v>2002</v>
      </c>
      <c r="AC1326" s="38" t="s">
        <v>38</v>
      </c>
      <c r="AD1326" s="38">
        <v>466.04330708661416</v>
      </c>
      <c r="AE1326" s="38">
        <v>1.1122483221476509</v>
      </c>
    </row>
    <row r="1327" spans="28:31" x14ac:dyDescent="0.25">
      <c r="AB1327" s="38">
        <v>2002</v>
      </c>
      <c r="AC1327" s="38" t="s">
        <v>38</v>
      </c>
      <c r="AD1327" s="38">
        <v>523.12992125984249</v>
      </c>
      <c r="AE1327" s="38">
        <v>1.2484899328859058</v>
      </c>
    </row>
    <row r="1328" spans="28:31" x14ac:dyDescent="0.25">
      <c r="AB1328" s="38">
        <v>2002</v>
      </c>
      <c r="AC1328" s="38" t="s">
        <v>45</v>
      </c>
      <c r="AD1328" s="38">
        <v>309.54724409448818</v>
      </c>
      <c r="AE1328" s="38">
        <v>1.0342392881323144</v>
      </c>
    </row>
    <row r="1329" spans="28:31" x14ac:dyDescent="0.25">
      <c r="AB1329" s="38">
        <v>2002</v>
      </c>
      <c r="AC1329" s="38" t="s">
        <v>46</v>
      </c>
      <c r="AD1329" s="38">
        <v>254.92125984251967</v>
      </c>
      <c r="AE1329" s="38">
        <v>1.1867124856815578</v>
      </c>
    </row>
    <row r="1330" spans="28:31" x14ac:dyDescent="0.25">
      <c r="AB1330" s="38">
        <v>2002</v>
      </c>
      <c r="AC1330" s="38" t="s">
        <v>46</v>
      </c>
      <c r="AD1330" s="38">
        <v>215.55118110236219</v>
      </c>
      <c r="AE1330" s="38">
        <v>1.0034364261168385</v>
      </c>
    </row>
    <row r="1331" spans="28:31" x14ac:dyDescent="0.25">
      <c r="AB1331" s="38">
        <v>2002</v>
      </c>
      <c r="AC1331" s="38" t="s">
        <v>47</v>
      </c>
      <c r="AD1331" s="38">
        <v>27</v>
      </c>
      <c r="AE1331" s="38">
        <v>0.62257281553398058</v>
      </c>
    </row>
    <row r="1332" spans="28:31" x14ac:dyDescent="0.25">
      <c r="AB1332" s="38">
        <v>2002</v>
      </c>
      <c r="AC1332" s="38" t="s">
        <v>47</v>
      </c>
      <c r="AD1332" s="38">
        <v>19</v>
      </c>
      <c r="AE1332" s="38">
        <v>0.43810679611650483</v>
      </c>
    </row>
    <row r="1333" spans="28:31" x14ac:dyDescent="0.25">
      <c r="AB1333" s="38">
        <v>2002</v>
      </c>
      <c r="AC1333" s="38" t="s">
        <v>8</v>
      </c>
      <c r="AD1333" s="38">
        <v>318.89763779527561</v>
      </c>
      <c r="AE1333" s="38">
        <v>0.88472790530701562</v>
      </c>
    </row>
    <row r="1334" spans="28:31" x14ac:dyDescent="0.25">
      <c r="AB1334" s="38">
        <v>2002</v>
      </c>
      <c r="AC1334" s="38" t="s">
        <v>8</v>
      </c>
      <c r="AD1334" s="38">
        <v>334.64566929133861</v>
      </c>
      <c r="AE1334" s="38">
        <v>0.87537546205250139</v>
      </c>
    </row>
    <row r="1335" spans="28:31" x14ac:dyDescent="0.25">
      <c r="AB1335" s="38">
        <v>2002</v>
      </c>
      <c r="AC1335" s="38" t="s">
        <v>8</v>
      </c>
      <c r="AD1335" s="38">
        <v>303.64173228346453</v>
      </c>
      <c r="AE1335" s="38">
        <v>0.78698979113830303</v>
      </c>
    </row>
    <row r="1336" spans="28:31" x14ac:dyDescent="0.25">
      <c r="AB1336" s="38">
        <v>2002</v>
      </c>
      <c r="AC1336" s="38" t="s">
        <v>8</v>
      </c>
      <c r="AD1336" s="38">
        <v>210.62992125984252</v>
      </c>
      <c r="AE1336" s="38">
        <v>0.54591836403110816</v>
      </c>
    </row>
    <row r="1337" spans="28:31" x14ac:dyDescent="0.25">
      <c r="AB1337" s="38">
        <v>2002</v>
      </c>
      <c r="AC1337" s="38" t="s">
        <v>8</v>
      </c>
      <c r="AD1337" s="38">
        <v>422.73622047244095</v>
      </c>
      <c r="AE1337" s="38">
        <v>1.0387486910554613</v>
      </c>
    </row>
    <row r="1338" spans="28:31" x14ac:dyDescent="0.25">
      <c r="AB1338" s="38">
        <v>2002</v>
      </c>
      <c r="AC1338" s="38" t="s">
        <v>8</v>
      </c>
      <c r="AD1338" s="38">
        <v>400.59055118110234</v>
      </c>
      <c r="AE1338" s="38">
        <v>0.91363152204742981</v>
      </c>
    </row>
    <row r="1339" spans="28:31" x14ac:dyDescent="0.25">
      <c r="AB1339" s="38">
        <v>2002</v>
      </c>
      <c r="AC1339" s="38" t="s">
        <v>8</v>
      </c>
      <c r="AD1339" s="38">
        <v>381.39763779527556</v>
      </c>
      <c r="AE1339" s="38">
        <v>0.87242025798756218</v>
      </c>
    </row>
    <row r="1340" spans="28:31" x14ac:dyDescent="0.25">
      <c r="AB1340" s="38">
        <v>2002</v>
      </c>
      <c r="AC1340" s="38" t="s">
        <v>48</v>
      </c>
      <c r="AD1340" s="38">
        <v>552.65748031496059</v>
      </c>
      <c r="AE1340" s="38">
        <v>1.0642868425209286</v>
      </c>
    </row>
    <row r="1341" spans="28:31" x14ac:dyDescent="0.25">
      <c r="AB1341" s="38">
        <v>2002</v>
      </c>
      <c r="AC1341" s="38" t="s">
        <v>48</v>
      </c>
      <c r="AD1341" s="38">
        <v>461.12204724409446</v>
      </c>
      <c r="AE1341" s="38">
        <v>0.88801137261096186</v>
      </c>
    </row>
    <row r="1342" spans="28:31" x14ac:dyDescent="0.25">
      <c r="AB1342" s="38">
        <v>2002</v>
      </c>
      <c r="AC1342" s="38" t="s">
        <v>48</v>
      </c>
      <c r="AD1342" s="38">
        <v>457.67716535433073</v>
      </c>
      <c r="AE1342" s="38">
        <v>0.89646234751036225</v>
      </c>
    </row>
    <row r="1343" spans="28:31" x14ac:dyDescent="0.25">
      <c r="AB1343" s="38">
        <v>2002</v>
      </c>
      <c r="AC1343" s="38" t="s">
        <v>48</v>
      </c>
      <c r="AD1343" s="38">
        <v>511.31889763779526</v>
      </c>
      <c r="AE1343" s="38">
        <v>1.0189271354319898</v>
      </c>
    </row>
    <row r="1344" spans="28:31" x14ac:dyDescent="0.25">
      <c r="AB1344" s="38">
        <v>2002</v>
      </c>
      <c r="AC1344" s="38" t="s">
        <v>48</v>
      </c>
      <c r="AD1344" s="38">
        <v>556.59448818897636</v>
      </c>
      <c r="AE1344" s="38">
        <v>1.1110701786701049</v>
      </c>
    </row>
    <row r="1345" spans="28:31" x14ac:dyDescent="0.25">
      <c r="AB1345" s="38">
        <v>2002</v>
      </c>
      <c r="AC1345" s="38" t="s">
        <v>48</v>
      </c>
      <c r="AD1345" s="38">
        <v>461.12204724409446</v>
      </c>
      <c r="AE1345" s="38">
        <v>0.86121323529411775</v>
      </c>
    </row>
    <row r="1346" spans="28:31" x14ac:dyDescent="0.25">
      <c r="AB1346" s="38">
        <v>2002</v>
      </c>
      <c r="AC1346" s="38" t="s">
        <v>48</v>
      </c>
      <c r="AD1346" s="38">
        <v>689.96062992125985</v>
      </c>
      <c r="AE1346" s="38">
        <v>1.2886029411764708</v>
      </c>
    </row>
    <row r="1347" spans="28:31" x14ac:dyDescent="0.25">
      <c r="AB1347" s="38">
        <v>2002</v>
      </c>
      <c r="AC1347" s="38" t="s">
        <v>48</v>
      </c>
      <c r="AD1347" s="38">
        <v>630.41338582677167</v>
      </c>
      <c r="AE1347" s="38">
        <v>1.1110606310920206</v>
      </c>
    </row>
    <row r="1348" spans="28:31" x14ac:dyDescent="0.25">
      <c r="AB1348" s="38">
        <v>2002</v>
      </c>
      <c r="AC1348" s="38" t="s">
        <v>48</v>
      </c>
      <c r="AD1348" s="38">
        <v>402.06692913385825</v>
      </c>
      <c r="AE1348" s="38">
        <v>0.70861556253097635</v>
      </c>
    </row>
    <row r="1349" spans="28:31" x14ac:dyDescent="0.25">
      <c r="AB1349" s="38">
        <v>2002</v>
      </c>
      <c r="AC1349" s="38" t="s">
        <v>50</v>
      </c>
      <c r="AD1349" s="38">
        <v>118</v>
      </c>
      <c r="AE1349" s="38">
        <v>1.745377707342842</v>
      </c>
    </row>
    <row r="1350" spans="28:31" x14ac:dyDescent="0.25">
      <c r="AB1350" s="38">
        <v>2002</v>
      </c>
      <c r="AC1350" s="38" t="s">
        <v>49</v>
      </c>
      <c r="AD1350" s="38">
        <v>334</v>
      </c>
      <c r="AE1350" s="38">
        <v>1.2956722026912353</v>
      </c>
    </row>
    <row r="1351" spans="28:31" x14ac:dyDescent="0.25">
      <c r="AB1351" s="38">
        <v>2002</v>
      </c>
      <c r="AC1351" s="38" t="s">
        <v>38</v>
      </c>
      <c r="AD1351" s="38">
        <v>481.79133858267716</v>
      </c>
      <c r="AE1351" s="38">
        <v>1.1498322147651006</v>
      </c>
    </row>
    <row r="1352" spans="28:31" x14ac:dyDescent="0.25">
      <c r="AB1352" s="38">
        <v>2002</v>
      </c>
      <c r="AC1352" s="38" t="s">
        <v>38</v>
      </c>
      <c r="AD1352" s="38">
        <v>534.44881889763781</v>
      </c>
      <c r="AE1352" s="38">
        <v>1.2755033557046977</v>
      </c>
    </row>
    <row r="1353" spans="28:31" x14ac:dyDescent="0.25">
      <c r="AB1353" s="38">
        <v>2002</v>
      </c>
      <c r="AC1353" s="38" t="s">
        <v>45</v>
      </c>
      <c r="AD1353" s="38">
        <v>376.96850393700788</v>
      </c>
      <c r="AE1353" s="38">
        <v>1.2595028532740109</v>
      </c>
    </row>
    <row r="1354" spans="28:31" x14ac:dyDescent="0.25">
      <c r="AB1354" s="38">
        <v>2002</v>
      </c>
      <c r="AC1354" s="38" t="s">
        <v>46</v>
      </c>
      <c r="AD1354" s="38">
        <v>240.15748031496062</v>
      </c>
      <c r="AE1354" s="38">
        <v>1.1179839633447881</v>
      </c>
    </row>
    <row r="1355" spans="28:31" x14ac:dyDescent="0.25">
      <c r="AB1355" s="38">
        <v>2002</v>
      </c>
      <c r="AC1355" s="38" t="s">
        <v>46</v>
      </c>
      <c r="AD1355" s="38">
        <v>220.96456692913387</v>
      </c>
      <c r="AE1355" s="38">
        <v>1.0286368843069875</v>
      </c>
    </row>
    <row r="1356" spans="28:31" x14ac:dyDescent="0.25">
      <c r="AB1356" s="38">
        <v>2002</v>
      </c>
      <c r="AC1356" s="38" t="s">
        <v>47</v>
      </c>
      <c r="AD1356" s="38">
        <v>14</v>
      </c>
      <c r="AE1356" s="38">
        <v>0.32281553398058249</v>
      </c>
    </row>
    <row r="1357" spans="28:31" x14ac:dyDescent="0.25">
      <c r="AB1357" s="38">
        <v>2002</v>
      </c>
      <c r="AC1357" s="38" t="s">
        <v>8</v>
      </c>
      <c r="AD1357" s="38">
        <v>273.62204724409446</v>
      </c>
      <c r="AE1357" s="38">
        <v>0.75911838788688368</v>
      </c>
    </row>
    <row r="1358" spans="28:31" x14ac:dyDescent="0.25">
      <c r="AB1358" s="38">
        <v>2002</v>
      </c>
      <c r="AC1358" s="38" t="s">
        <v>8</v>
      </c>
      <c r="AD1358" s="38">
        <v>408.95669291338584</v>
      </c>
      <c r="AE1358" s="38">
        <v>1.0697603073023949</v>
      </c>
    </row>
    <row r="1359" spans="28:31" x14ac:dyDescent="0.25">
      <c r="AB1359" s="38">
        <v>2002</v>
      </c>
      <c r="AC1359" s="38" t="s">
        <v>8</v>
      </c>
      <c r="AD1359" s="38">
        <v>177.65748031496062</v>
      </c>
      <c r="AE1359" s="38">
        <v>0.46045918087670573</v>
      </c>
    </row>
    <row r="1360" spans="28:31" x14ac:dyDescent="0.25">
      <c r="AB1360" s="38">
        <v>2002</v>
      </c>
      <c r="AC1360" s="38" t="s">
        <v>8</v>
      </c>
      <c r="AD1360" s="38">
        <v>383.85826771653541</v>
      </c>
      <c r="AE1360" s="38">
        <v>0.94321767057422556</v>
      </c>
    </row>
    <row r="1361" spans="28:31" x14ac:dyDescent="0.25">
      <c r="AB1361" s="38">
        <v>2002</v>
      </c>
      <c r="AC1361" s="38" t="s">
        <v>8</v>
      </c>
      <c r="AD1361" s="38">
        <v>368.11023622047242</v>
      </c>
      <c r="AE1361" s="38">
        <v>0.90452156101220604</v>
      </c>
    </row>
    <row r="1362" spans="28:31" x14ac:dyDescent="0.25">
      <c r="AB1362" s="38">
        <v>2002</v>
      </c>
      <c r="AC1362" s="38" t="s">
        <v>8</v>
      </c>
      <c r="AD1362" s="38">
        <v>565.94488188976379</v>
      </c>
      <c r="AE1362" s="38">
        <v>1.290757064317622</v>
      </c>
    </row>
    <row r="1363" spans="28:31" x14ac:dyDescent="0.25">
      <c r="AB1363" s="38">
        <v>2002</v>
      </c>
      <c r="AC1363" s="38" t="s">
        <v>8</v>
      </c>
      <c r="AD1363" s="38">
        <v>428.14960629921256</v>
      </c>
      <c r="AE1363" s="38">
        <v>0.97936209606345681</v>
      </c>
    </row>
    <row r="1364" spans="28:31" x14ac:dyDescent="0.25">
      <c r="AB1364" s="38">
        <v>2002</v>
      </c>
      <c r="AC1364" s="38" t="s">
        <v>48</v>
      </c>
      <c r="AD1364" s="38">
        <v>524.6062992125984</v>
      </c>
      <c r="AE1364" s="38">
        <v>1.0102669404517453</v>
      </c>
    </row>
    <row r="1365" spans="28:31" x14ac:dyDescent="0.25">
      <c r="AB1365" s="38">
        <v>2002</v>
      </c>
      <c r="AC1365" s="38" t="s">
        <v>48</v>
      </c>
      <c r="AD1365" s="38">
        <v>538.38582677165357</v>
      </c>
      <c r="AE1365" s="38">
        <v>1.0368030326962565</v>
      </c>
    </row>
    <row r="1366" spans="28:31" x14ac:dyDescent="0.25">
      <c r="AB1366" s="38">
        <v>2002</v>
      </c>
      <c r="AC1366" s="38" t="s">
        <v>48</v>
      </c>
      <c r="AD1366" s="38">
        <v>537.8937007874016</v>
      </c>
      <c r="AE1366" s="38">
        <v>1.071883887417868</v>
      </c>
    </row>
    <row r="1367" spans="28:31" x14ac:dyDescent="0.25">
      <c r="AB1367" s="38">
        <v>2002</v>
      </c>
      <c r="AC1367" s="38" t="s">
        <v>48</v>
      </c>
      <c r="AD1367" s="38">
        <v>545.76771653543301</v>
      </c>
      <c r="AE1367" s="38">
        <v>1.0875747768951651</v>
      </c>
    </row>
    <row r="1368" spans="28:31" x14ac:dyDescent="0.25">
      <c r="AB1368" s="38">
        <v>2002</v>
      </c>
      <c r="AC1368" s="38" t="s">
        <v>48</v>
      </c>
      <c r="AD1368" s="38">
        <v>556.59448818897636</v>
      </c>
      <c r="AE1368" s="38">
        <v>1.1110701786701049</v>
      </c>
    </row>
    <row r="1369" spans="28:31" x14ac:dyDescent="0.25">
      <c r="AB1369" s="38">
        <v>2002</v>
      </c>
      <c r="AC1369" s="38" t="s">
        <v>48</v>
      </c>
      <c r="AD1369" s="38">
        <v>557.5787401574803</v>
      </c>
      <c r="AE1369" s="38">
        <v>1.0413602941176472</v>
      </c>
    </row>
    <row r="1370" spans="28:31" x14ac:dyDescent="0.25">
      <c r="AB1370" s="38">
        <v>2002</v>
      </c>
      <c r="AC1370" s="38" t="s">
        <v>48</v>
      </c>
      <c r="AD1370" s="38">
        <v>475.39370078740154</v>
      </c>
      <c r="AE1370" s="38">
        <v>0.88786764705882359</v>
      </c>
    </row>
    <row r="1371" spans="28:31" x14ac:dyDescent="0.25">
      <c r="AB1371" s="38">
        <v>2002</v>
      </c>
      <c r="AC1371" s="38" t="s">
        <v>48</v>
      </c>
      <c r="AD1371" s="38">
        <v>499.01574803149606</v>
      </c>
      <c r="AE1371" s="38">
        <v>0.87948124896745417</v>
      </c>
    </row>
    <row r="1372" spans="28:31" x14ac:dyDescent="0.25">
      <c r="AB1372" s="38">
        <v>2002</v>
      </c>
      <c r="AC1372" s="38" t="s">
        <v>50</v>
      </c>
      <c r="AD1372" s="38">
        <v>19.5</v>
      </c>
      <c r="AE1372" s="38">
        <v>0.28843106180665606</v>
      </c>
    </row>
    <row r="1373" spans="28:31" x14ac:dyDescent="0.25">
      <c r="AB1373" s="38">
        <v>2002</v>
      </c>
      <c r="AC1373" s="38" t="s">
        <v>49</v>
      </c>
      <c r="AD1373" s="38">
        <v>329.5</v>
      </c>
      <c r="AE1373" s="38">
        <v>1.2782155412777307</v>
      </c>
    </row>
    <row r="1374" spans="28:31" x14ac:dyDescent="0.25">
      <c r="AB1374" s="38">
        <v>2002</v>
      </c>
      <c r="AC1374" s="38" t="s">
        <v>49</v>
      </c>
      <c r="AD1374" s="38">
        <v>317</v>
      </c>
      <c r="AE1374" s="38">
        <v>1.2297248151291065</v>
      </c>
    </row>
    <row r="1375" spans="28:31" x14ac:dyDescent="0.25">
      <c r="AB1375" s="38">
        <v>2002</v>
      </c>
      <c r="AC1375" s="38" t="s">
        <v>38</v>
      </c>
      <c r="AD1375" s="38">
        <v>500.98425196850394</v>
      </c>
      <c r="AE1375" s="38">
        <v>1.1956375838926172</v>
      </c>
    </row>
    <row r="1376" spans="28:31" x14ac:dyDescent="0.25">
      <c r="AB1376" s="38">
        <v>2002</v>
      </c>
      <c r="AC1376" s="38" t="s">
        <v>45</v>
      </c>
      <c r="AD1376" s="38">
        <v>335.13779527559052</v>
      </c>
      <c r="AE1376" s="38">
        <v>1.1197407873101846</v>
      </c>
    </row>
    <row r="1377" spans="28:31" x14ac:dyDescent="0.25">
      <c r="AB1377" s="38">
        <v>2002</v>
      </c>
      <c r="AC1377" s="38" t="s">
        <v>45</v>
      </c>
      <c r="AD1377" s="38">
        <v>119.09448818897637</v>
      </c>
      <c r="AE1377" s="38">
        <v>0.39791082309701126</v>
      </c>
    </row>
    <row r="1378" spans="28:31" x14ac:dyDescent="0.25">
      <c r="AB1378" s="38">
        <v>2002</v>
      </c>
      <c r="AC1378" s="38" t="s">
        <v>46</v>
      </c>
      <c r="AD1378" s="38">
        <v>228.83858267716536</v>
      </c>
      <c r="AE1378" s="38">
        <v>1.0652920962199315</v>
      </c>
    </row>
    <row r="1379" spans="28:31" x14ac:dyDescent="0.25">
      <c r="AB1379" s="38">
        <v>2002</v>
      </c>
      <c r="AC1379" s="38" t="s">
        <v>47</v>
      </c>
      <c r="AD1379" s="38">
        <v>45.5</v>
      </c>
      <c r="AE1379" s="38">
        <v>1.0491504854368932</v>
      </c>
    </row>
    <row r="1380" spans="28:31" x14ac:dyDescent="0.25">
      <c r="AB1380" s="38">
        <v>2002</v>
      </c>
      <c r="AC1380" s="38" t="s">
        <v>8</v>
      </c>
      <c r="AD1380" s="38">
        <v>279.5275590551181</v>
      </c>
      <c r="AE1380" s="38">
        <v>0.77550223798516171</v>
      </c>
    </row>
    <row r="1381" spans="28:31" x14ac:dyDescent="0.25">
      <c r="AB1381" s="38">
        <v>2002</v>
      </c>
      <c r="AC1381" s="38" t="s">
        <v>8</v>
      </c>
      <c r="AD1381" s="38">
        <v>273.62204724409446</v>
      </c>
      <c r="AE1381" s="38">
        <v>0.7157481719135157</v>
      </c>
    </row>
    <row r="1382" spans="28:31" x14ac:dyDescent="0.25">
      <c r="AB1382" s="38">
        <v>2002</v>
      </c>
      <c r="AC1382" s="38" t="s">
        <v>8</v>
      </c>
      <c r="AD1382" s="38">
        <v>482.7755905511811</v>
      </c>
      <c r="AE1382" s="38">
        <v>1.2512755026040119</v>
      </c>
    </row>
    <row r="1383" spans="28:31" x14ac:dyDescent="0.25">
      <c r="AB1383" s="38">
        <v>2002</v>
      </c>
      <c r="AC1383" s="38" t="s">
        <v>8</v>
      </c>
      <c r="AD1383" s="38">
        <v>484.74409448818898</v>
      </c>
      <c r="AE1383" s="38">
        <v>1.2563775433893494</v>
      </c>
    </row>
    <row r="1384" spans="28:31" x14ac:dyDescent="0.25">
      <c r="AB1384" s="38">
        <v>2002</v>
      </c>
      <c r="AC1384" s="38" t="s">
        <v>8</v>
      </c>
      <c r="AD1384" s="38">
        <v>409.44876968503939</v>
      </c>
      <c r="AE1384" s="38">
        <v>1.0060987276871649</v>
      </c>
    </row>
    <row r="1385" spans="28:31" x14ac:dyDescent="0.25">
      <c r="AB1385" s="38">
        <v>2002</v>
      </c>
      <c r="AC1385" s="38" t="s">
        <v>8</v>
      </c>
      <c r="AD1385" s="38">
        <v>258.85826771653541</v>
      </c>
      <c r="AE1385" s="38">
        <v>0.59038105724440793</v>
      </c>
    </row>
    <row r="1386" spans="28:31" x14ac:dyDescent="0.25">
      <c r="AB1386" s="38">
        <v>2002</v>
      </c>
      <c r="AC1386" s="38" t="s">
        <v>8</v>
      </c>
      <c r="AD1386" s="38">
        <v>434.54729330708659</v>
      </c>
      <c r="AE1386" s="38">
        <v>0.99399635489682991</v>
      </c>
    </row>
    <row r="1387" spans="28:31" x14ac:dyDescent="0.25">
      <c r="AB1387" s="38">
        <v>2002</v>
      </c>
      <c r="AC1387" s="38" t="s">
        <v>48</v>
      </c>
      <c r="AD1387" s="38">
        <v>619.58661417322833</v>
      </c>
      <c r="AE1387" s="38">
        <v>1.1931764334228401</v>
      </c>
    </row>
    <row r="1388" spans="28:31" x14ac:dyDescent="0.25">
      <c r="AB1388" s="38">
        <v>2002</v>
      </c>
      <c r="AC1388" s="38" t="s">
        <v>48</v>
      </c>
      <c r="AD1388" s="38">
        <v>613.18897637795271</v>
      </c>
      <c r="AE1388" s="38">
        <v>1.1808561048807455</v>
      </c>
    </row>
    <row r="1389" spans="28:31" x14ac:dyDescent="0.25">
      <c r="AB1389" s="38">
        <v>2002</v>
      </c>
      <c r="AC1389" s="38" t="s">
        <v>48</v>
      </c>
      <c r="AD1389" s="38">
        <v>508.36614173228344</v>
      </c>
      <c r="AE1389" s="38">
        <v>1.0130430518780031</v>
      </c>
    </row>
    <row r="1390" spans="28:31" x14ac:dyDescent="0.25">
      <c r="AB1390" s="38">
        <v>2002</v>
      </c>
      <c r="AC1390" s="38" t="s">
        <v>48</v>
      </c>
      <c r="AD1390" s="38">
        <v>473.42519685039372</v>
      </c>
      <c r="AE1390" s="38">
        <v>0.94341472982249674</v>
      </c>
    </row>
    <row r="1391" spans="28:31" x14ac:dyDescent="0.25">
      <c r="AB1391" s="38">
        <v>2002</v>
      </c>
      <c r="AC1391" s="38" t="s">
        <v>48</v>
      </c>
      <c r="AD1391" s="38">
        <v>581.20078740157476</v>
      </c>
      <c r="AE1391" s="38">
        <v>1.1601891078774482</v>
      </c>
    </row>
    <row r="1392" spans="28:31" x14ac:dyDescent="0.25">
      <c r="AB1392" s="38">
        <v>2002</v>
      </c>
      <c r="AC1392" s="38" t="s">
        <v>48</v>
      </c>
      <c r="AD1392" s="38">
        <v>487.6968503937008</v>
      </c>
      <c r="AE1392" s="38">
        <v>0.91084558823529427</v>
      </c>
    </row>
    <row r="1393" spans="28:31" x14ac:dyDescent="0.25">
      <c r="AB1393" s="38">
        <v>2002</v>
      </c>
      <c r="AC1393" s="38" t="s">
        <v>48</v>
      </c>
      <c r="AD1393" s="38">
        <v>527.55905511811022</v>
      </c>
      <c r="AE1393" s="38">
        <v>0.98529411764705899</v>
      </c>
    </row>
    <row r="1394" spans="28:31" x14ac:dyDescent="0.25">
      <c r="AB1394" s="38">
        <v>2002</v>
      </c>
      <c r="AC1394" s="38" t="s">
        <v>48</v>
      </c>
      <c r="AD1394" s="38">
        <v>613.68110236220468</v>
      </c>
      <c r="AE1394" s="38">
        <v>1.0815711217578059</v>
      </c>
    </row>
    <row r="1395" spans="28:31" x14ac:dyDescent="0.25">
      <c r="AB1395" s="38">
        <v>2002</v>
      </c>
      <c r="AC1395" s="38" t="s">
        <v>50</v>
      </c>
    </row>
    <row r="1396" spans="28:31" x14ac:dyDescent="0.25">
      <c r="AB1396" s="38">
        <v>2002</v>
      </c>
      <c r="AC1396" s="38" t="s">
        <v>50</v>
      </c>
    </row>
    <row r="1397" spans="28:31" x14ac:dyDescent="0.25">
      <c r="AB1397" s="38">
        <v>2002</v>
      </c>
      <c r="AC1397" s="38" t="s">
        <v>49</v>
      </c>
      <c r="AD1397" s="38">
        <v>255.5</v>
      </c>
      <c r="AE1397" s="38">
        <v>0.99115044247787609</v>
      </c>
    </row>
    <row r="1398" spans="28:31" x14ac:dyDescent="0.25">
      <c r="AB1398" s="38">
        <v>2002</v>
      </c>
      <c r="AC1398" s="38" t="s">
        <v>38</v>
      </c>
      <c r="AD1398" s="38">
        <v>489.17322834645671</v>
      </c>
      <c r="AE1398" s="38">
        <v>1.16744966442953</v>
      </c>
    </row>
    <row r="1399" spans="28:31" x14ac:dyDescent="0.25">
      <c r="AB1399" s="38">
        <v>2002</v>
      </c>
      <c r="AC1399" s="38" t="s">
        <v>45</v>
      </c>
      <c r="AD1399" s="38">
        <v>312.5</v>
      </c>
      <c r="AE1399" s="38">
        <v>1.044104845729761</v>
      </c>
    </row>
    <row r="1400" spans="28:31" x14ac:dyDescent="0.25">
      <c r="AB1400" s="38">
        <v>2002</v>
      </c>
      <c r="AC1400" s="38" t="s">
        <v>45</v>
      </c>
    </row>
    <row r="1401" spans="28:31" x14ac:dyDescent="0.25">
      <c r="AB1401" s="38">
        <v>2002</v>
      </c>
      <c r="AC1401" s="38" t="s">
        <v>46</v>
      </c>
      <c r="AD1401" s="38">
        <v>235.23622047244095</v>
      </c>
      <c r="AE1401" s="38">
        <v>1.0950744558991983</v>
      </c>
    </row>
    <row r="1402" spans="28:31" x14ac:dyDescent="0.25">
      <c r="AB1402" s="38">
        <v>2002</v>
      </c>
      <c r="AC1402" s="38" t="s">
        <v>8</v>
      </c>
      <c r="AD1402" s="38">
        <v>391.24015748031496</v>
      </c>
      <c r="AE1402" s="38">
        <v>1.0854300690109218</v>
      </c>
    </row>
    <row r="1403" spans="28:31" x14ac:dyDescent="0.25">
      <c r="AB1403" s="38">
        <v>2002</v>
      </c>
      <c r="AC1403" s="38" t="s">
        <v>8</v>
      </c>
      <c r="AD1403" s="38">
        <v>490.15748031496065</v>
      </c>
      <c r="AE1403" s="38">
        <v>1.3598595581570796</v>
      </c>
    </row>
    <row r="1404" spans="28:31" x14ac:dyDescent="0.25">
      <c r="AB1404" s="38">
        <v>2002</v>
      </c>
      <c r="AC1404" s="38" t="s">
        <v>8</v>
      </c>
      <c r="AD1404" s="38">
        <v>365.15748031496065</v>
      </c>
      <c r="AE1404" s="38">
        <v>0.95518910712199412</v>
      </c>
    </row>
    <row r="1405" spans="28:31" x14ac:dyDescent="0.25">
      <c r="AB1405" s="38">
        <v>2002</v>
      </c>
      <c r="AC1405" s="38" t="s">
        <v>8</v>
      </c>
      <c r="AD1405" s="38">
        <v>462.59842519685037</v>
      </c>
      <c r="AE1405" s="38">
        <v>1.198979584554303</v>
      </c>
    </row>
    <row r="1406" spans="28:31" x14ac:dyDescent="0.25">
      <c r="AB1406" s="38">
        <v>2002</v>
      </c>
      <c r="AC1406" s="38" t="s">
        <v>8</v>
      </c>
      <c r="AD1406" s="38">
        <v>421.75196850393701</v>
      </c>
      <c r="AE1406" s="38">
        <v>1.036330184207835</v>
      </c>
    </row>
    <row r="1407" spans="28:31" x14ac:dyDescent="0.25">
      <c r="AB1407" s="38">
        <v>2002</v>
      </c>
      <c r="AC1407" s="38" t="s">
        <v>8</v>
      </c>
      <c r="AD1407" s="38">
        <v>454.23228346456693</v>
      </c>
      <c r="AE1407" s="38">
        <v>1.0359728437957958</v>
      </c>
    </row>
    <row r="1408" spans="28:31" x14ac:dyDescent="0.25">
      <c r="AB1408" s="38">
        <v>2002</v>
      </c>
      <c r="AC1408" s="38" t="s">
        <v>8</v>
      </c>
      <c r="AD1408" s="38">
        <v>419.78346456692913</v>
      </c>
      <c r="AE1408" s="38">
        <v>0.96022513556566524</v>
      </c>
    </row>
    <row r="1409" spans="28:31" x14ac:dyDescent="0.25">
      <c r="AB1409" s="38">
        <v>2002</v>
      </c>
      <c r="AC1409" s="38" t="s">
        <v>8</v>
      </c>
      <c r="AD1409" s="38">
        <v>424.70472440944883</v>
      </c>
      <c r="AE1409" s="38">
        <v>0.9714821711526016</v>
      </c>
    </row>
    <row r="1410" spans="28:31" x14ac:dyDescent="0.25">
      <c r="AB1410" s="38">
        <v>2002</v>
      </c>
      <c r="AC1410" s="38" t="s">
        <v>48</v>
      </c>
      <c r="AD1410" s="38">
        <v>525.59055118110234</v>
      </c>
      <c r="AE1410" s="38">
        <v>1.0121623756120677</v>
      </c>
    </row>
    <row r="1411" spans="28:31" x14ac:dyDescent="0.25">
      <c r="AB1411" s="38">
        <v>2002</v>
      </c>
      <c r="AC1411" s="38" t="s">
        <v>48</v>
      </c>
      <c r="AD1411" s="38">
        <v>557.5787401574803</v>
      </c>
      <c r="AE1411" s="38">
        <v>1.0921417631497208</v>
      </c>
    </row>
    <row r="1412" spans="28:31" x14ac:dyDescent="0.25">
      <c r="AB1412" s="38">
        <v>2002</v>
      </c>
      <c r="AC1412" s="38" t="s">
        <v>48</v>
      </c>
      <c r="AD1412" s="38">
        <v>510.33464566929132</v>
      </c>
      <c r="AE1412" s="38">
        <v>1.0169657742473275</v>
      </c>
    </row>
    <row r="1413" spans="28:31" x14ac:dyDescent="0.25">
      <c r="AB1413" s="38">
        <v>2002</v>
      </c>
      <c r="AC1413" s="38" t="s">
        <v>48</v>
      </c>
      <c r="AD1413" s="38">
        <v>462.1062992125984</v>
      </c>
      <c r="AE1413" s="38">
        <v>0.92085907619888185</v>
      </c>
    </row>
    <row r="1414" spans="28:31" x14ac:dyDescent="0.25">
      <c r="AB1414" s="38">
        <v>2002</v>
      </c>
      <c r="AC1414" s="38" t="s">
        <v>48</v>
      </c>
      <c r="AD1414" s="38">
        <v>519.6850393700787</v>
      </c>
      <c r="AE1414" s="38">
        <v>0.97058823529411775</v>
      </c>
    </row>
    <row r="1415" spans="28:31" x14ac:dyDescent="0.25">
      <c r="AB1415" s="38">
        <v>2002</v>
      </c>
      <c r="AC1415" s="38" t="s">
        <v>48</v>
      </c>
      <c r="AD1415" s="38">
        <v>564.46850393700788</v>
      </c>
      <c r="AE1415" s="38">
        <v>1.0542279411764708</v>
      </c>
    </row>
    <row r="1416" spans="28:31" x14ac:dyDescent="0.25">
      <c r="AB1416" s="38">
        <v>2002</v>
      </c>
      <c r="AC1416" s="38" t="s">
        <v>48</v>
      </c>
      <c r="AD1416" s="38">
        <v>740.15748031496059</v>
      </c>
      <c r="AE1416" s="38">
        <v>1.3044771187840738</v>
      </c>
    </row>
    <row r="1417" spans="28:31" x14ac:dyDescent="0.25">
      <c r="AB1417" s="38">
        <v>2002</v>
      </c>
      <c r="AC1417" s="38" t="s">
        <v>48</v>
      </c>
      <c r="AD1417" s="38">
        <v>580.70866141732279</v>
      </c>
      <c r="AE1417" s="38">
        <v>1.0234594415992069</v>
      </c>
    </row>
    <row r="1418" spans="28:31" x14ac:dyDescent="0.25">
      <c r="AB1418" s="38">
        <v>2002</v>
      </c>
      <c r="AC1418" s="38" t="s">
        <v>50</v>
      </c>
      <c r="AD1418" s="38">
        <v>41</v>
      </c>
      <c r="AE1418" s="38">
        <v>0.60644479661912309</v>
      </c>
    </row>
    <row r="1419" spans="28:31" x14ac:dyDescent="0.25">
      <c r="AB1419" s="38">
        <v>2002</v>
      </c>
      <c r="AC1419" s="38" t="s">
        <v>49</v>
      </c>
      <c r="AD1419" s="38">
        <v>175</v>
      </c>
      <c r="AE1419" s="38">
        <v>0.67887016608073703</v>
      </c>
    </row>
    <row r="1420" spans="28:31" x14ac:dyDescent="0.25">
      <c r="AB1420" s="38">
        <v>2002</v>
      </c>
      <c r="AC1420" s="38" t="s">
        <v>49</v>
      </c>
    </row>
    <row r="1421" spans="28:31" x14ac:dyDescent="0.25">
      <c r="AB1421" s="38">
        <v>2002</v>
      </c>
      <c r="AC1421" s="38" t="s">
        <v>38</v>
      </c>
    </row>
    <row r="1422" spans="28:31" x14ac:dyDescent="0.25">
      <c r="AB1422" s="38">
        <v>2002</v>
      </c>
      <c r="AC1422" s="38" t="s">
        <v>8</v>
      </c>
      <c r="AD1422" s="38">
        <v>305.11811023622045</v>
      </c>
      <c r="AE1422" s="38">
        <v>0.84649892174436669</v>
      </c>
    </row>
    <row r="1423" spans="28:31" x14ac:dyDescent="0.25">
      <c r="AB1423" s="38">
        <v>2002</v>
      </c>
      <c r="AC1423" s="38" t="s">
        <v>8</v>
      </c>
      <c r="AD1423" s="38">
        <v>398.12992125984249</v>
      </c>
      <c r="AE1423" s="38">
        <v>1.0414393364712846</v>
      </c>
    </row>
    <row r="1424" spans="28:31" x14ac:dyDescent="0.25">
      <c r="AB1424" s="38">
        <v>2002</v>
      </c>
      <c r="AC1424" s="38" t="s">
        <v>8</v>
      </c>
      <c r="AD1424" s="38">
        <v>404.03543307086613</v>
      </c>
      <c r="AE1424" s="38">
        <v>1.0568871387427994</v>
      </c>
    </row>
    <row r="1425" spans="28:31" x14ac:dyDescent="0.25">
      <c r="AB1425" s="38">
        <v>2002</v>
      </c>
      <c r="AC1425" s="38" t="s">
        <v>8</v>
      </c>
      <c r="AD1425" s="38">
        <v>509.84251968503935</v>
      </c>
      <c r="AE1425" s="38">
        <v>1.3214285634024019</v>
      </c>
    </row>
    <row r="1426" spans="28:31" x14ac:dyDescent="0.25">
      <c r="AB1426" s="38">
        <v>2002</v>
      </c>
      <c r="AC1426" s="38" t="s">
        <v>8</v>
      </c>
      <c r="AD1426" s="38">
        <v>391.24015748031496</v>
      </c>
      <c r="AE1426" s="38">
        <v>0.96135647193142226</v>
      </c>
    </row>
    <row r="1427" spans="28:31" x14ac:dyDescent="0.25">
      <c r="AB1427" s="38">
        <v>2002</v>
      </c>
      <c r="AC1427" s="38" t="s">
        <v>8</v>
      </c>
      <c r="AD1427" s="38">
        <v>481.29921259842519</v>
      </c>
      <c r="AE1427" s="38">
        <v>1.0977047033935949</v>
      </c>
    </row>
    <row r="1428" spans="28:31" x14ac:dyDescent="0.25">
      <c r="AB1428" s="38">
        <v>2002</v>
      </c>
      <c r="AC1428" s="38" t="s">
        <v>8</v>
      </c>
      <c r="AD1428" s="38">
        <v>472.44094488188978</v>
      </c>
      <c r="AE1428" s="38">
        <v>1.0806754163458836</v>
      </c>
    </row>
    <row r="1429" spans="28:31" x14ac:dyDescent="0.25">
      <c r="AB1429" s="38">
        <v>2002</v>
      </c>
      <c r="AC1429" s="38" t="s">
        <v>8</v>
      </c>
      <c r="AD1429" s="38">
        <v>435.03937007874015</v>
      </c>
      <c r="AE1429" s="38">
        <v>0.99512194588516767</v>
      </c>
    </row>
    <row r="1430" spans="28:31" x14ac:dyDescent="0.25">
      <c r="AB1430" s="38">
        <v>2002</v>
      </c>
      <c r="AC1430" s="38" t="s">
        <v>48</v>
      </c>
      <c r="AD1430" s="38">
        <v>505.90551181102359</v>
      </c>
      <c r="AE1430" s="38">
        <v>0.97425367240562311</v>
      </c>
    </row>
    <row r="1431" spans="28:31" x14ac:dyDescent="0.25">
      <c r="AB1431" s="38">
        <v>2002</v>
      </c>
      <c r="AC1431" s="38" t="s">
        <v>48</v>
      </c>
      <c r="AD1431" s="38">
        <v>553.14960629921256</v>
      </c>
      <c r="AE1431" s="38">
        <v>1.0834663210770399</v>
      </c>
    </row>
    <row r="1432" spans="28:31" x14ac:dyDescent="0.25">
      <c r="AB1432" s="38">
        <v>2002</v>
      </c>
      <c r="AC1432" s="38" t="s">
        <v>48</v>
      </c>
      <c r="AD1432" s="38">
        <v>501.47637795275591</v>
      </c>
      <c r="AE1432" s="38">
        <v>0.99931352358536818</v>
      </c>
    </row>
    <row r="1433" spans="28:31" x14ac:dyDescent="0.25">
      <c r="AB1433" s="38">
        <v>2002</v>
      </c>
      <c r="AC1433" s="38" t="s">
        <v>48</v>
      </c>
      <c r="AD1433" s="38">
        <v>573.32677165354335</v>
      </c>
      <c r="AE1433" s="38">
        <v>1.1444710505310984</v>
      </c>
    </row>
    <row r="1434" spans="28:31" x14ac:dyDescent="0.25">
      <c r="AB1434" s="38">
        <v>2002</v>
      </c>
      <c r="AC1434" s="38" t="s">
        <v>48</v>
      </c>
      <c r="AD1434" s="38">
        <v>447.83464566929132</v>
      </c>
      <c r="AE1434" s="38">
        <v>0.89396451157364765</v>
      </c>
    </row>
    <row r="1435" spans="28:31" x14ac:dyDescent="0.25">
      <c r="AB1435" s="38">
        <v>2002</v>
      </c>
      <c r="AC1435" s="38" t="s">
        <v>48</v>
      </c>
      <c r="AD1435" s="38">
        <v>542.8149606299213</v>
      </c>
      <c r="AE1435" s="38">
        <v>1.0137867647058827</v>
      </c>
    </row>
    <row r="1436" spans="28:31" x14ac:dyDescent="0.25">
      <c r="AB1436" s="38">
        <v>2002</v>
      </c>
      <c r="AC1436" s="38" t="s">
        <v>48</v>
      </c>
      <c r="AD1436" s="38">
        <v>517.22440944881885</v>
      </c>
      <c r="AE1436" s="38">
        <v>0.91157277383115798</v>
      </c>
    </row>
    <row r="1437" spans="28:31" x14ac:dyDescent="0.25">
      <c r="AB1437" s="38">
        <v>2002</v>
      </c>
      <c r="AC1437" s="38" t="s">
        <v>50</v>
      </c>
    </row>
    <row r="1438" spans="28:31" x14ac:dyDescent="0.25">
      <c r="AB1438" s="38">
        <v>2002</v>
      </c>
      <c r="AC1438" s="38" t="s">
        <v>8</v>
      </c>
      <c r="AD1438" s="38">
        <v>344.98031496062993</v>
      </c>
      <c r="AE1438" s="38">
        <v>0.95708990990774367</v>
      </c>
    </row>
    <row r="1439" spans="28:31" x14ac:dyDescent="0.25">
      <c r="AB1439" s="38">
        <v>2002</v>
      </c>
      <c r="AC1439" s="38" t="s">
        <v>8</v>
      </c>
      <c r="AD1439" s="38">
        <v>437.5</v>
      </c>
      <c r="AE1439" s="38">
        <v>1.1444246849480495</v>
      </c>
    </row>
    <row r="1440" spans="28:31" x14ac:dyDescent="0.25">
      <c r="AB1440" s="38">
        <v>2002</v>
      </c>
      <c r="AC1440" s="38" t="s">
        <v>8</v>
      </c>
      <c r="AD1440" s="38">
        <v>469.98031496062993</v>
      </c>
      <c r="AE1440" s="38">
        <v>1.2181122374993185</v>
      </c>
    </row>
    <row r="1441" spans="28:31" x14ac:dyDescent="0.25">
      <c r="AB1441" s="38">
        <v>2002</v>
      </c>
      <c r="AC1441" s="38" t="s">
        <v>8</v>
      </c>
      <c r="AD1441" s="38">
        <v>420.76771653543307</v>
      </c>
      <c r="AE1441" s="38">
        <v>1.0339116773602088</v>
      </c>
    </row>
    <row r="1442" spans="28:31" x14ac:dyDescent="0.25">
      <c r="AB1442" s="38">
        <v>2002</v>
      </c>
      <c r="AC1442" s="38" t="s">
        <v>8</v>
      </c>
      <c r="AD1442" s="38">
        <v>381.88976377952753</v>
      </c>
      <c r="AE1442" s="38">
        <v>0.87098041905258661</v>
      </c>
    </row>
    <row r="1443" spans="28:31" x14ac:dyDescent="0.25">
      <c r="AB1443" s="38">
        <v>2002</v>
      </c>
      <c r="AC1443" s="38" t="s">
        <v>8</v>
      </c>
      <c r="AD1443" s="38">
        <v>467.51968503937007</v>
      </c>
      <c r="AE1443" s="38">
        <v>1.0662775748710791</v>
      </c>
    </row>
    <row r="1444" spans="28:31" x14ac:dyDescent="0.25">
      <c r="AB1444" s="38">
        <v>2002</v>
      </c>
      <c r="AC1444" s="38" t="s">
        <v>8</v>
      </c>
      <c r="AD1444" s="38">
        <v>426.18110236220474</v>
      </c>
      <c r="AE1444" s="38">
        <v>0.97485928182868242</v>
      </c>
    </row>
    <row r="1445" spans="28:31" x14ac:dyDescent="0.25">
      <c r="AB1445" s="38">
        <v>2002</v>
      </c>
      <c r="AC1445" s="38" t="s">
        <v>48</v>
      </c>
      <c r="AD1445" s="38">
        <v>531.00393700787401</v>
      </c>
      <c r="AE1445" s="38">
        <v>1.0225872689938398</v>
      </c>
    </row>
    <row r="1446" spans="28:31" x14ac:dyDescent="0.25">
      <c r="AB1446" s="38">
        <v>2002</v>
      </c>
      <c r="AC1446" s="38" t="s">
        <v>48</v>
      </c>
      <c r="AD1446" s="38">
        <v>663.38582677165357</v>
      </c>
      <c r="AE1446" s="38">
        <v>1.2993884348859874</v>
      </c>
    </row>
    <row r="1447" spans="28:31" x14ac:dyDescent="0.25">
      <c r="AB1447" s="38">
        <v>2002</v>
      </c>
      <c r="AC1447" s="38" t="s">
        <v>48</v>
      </c>
      <c r="AD1447" s="38">
        <v>622.53937007874015</v>
      </c>
      <c r="AE1447" s="38">
        <v>1.2193815802157077</v>
      </c>
    </row>
    <row r="1448" spans="28:31" x14ac:dyDescent="0.25">
      <c r="AB1448" s="38">
        <v>2002</v>
      </c>
      <c r="AC1448" s="38" t="s">
        <v>48</v>
      </c>
      <c r="AD1448" s="38">
        <v>596.94881889763781</v>
      </c>
      <c r="AE1448" s="38">
        <v>1.191625222570148</v>
      </c>
    </row>
    <row r="1449" spans="28:31" x14ac:dyDescent="0.25">
      <c r="AB1449" s="38">
        <v>2002</v>
      </c>
      <c r="AC1449" s="38" t="s">
        <v>48</v>
      </c>
      <c r="AD1449" s="38">
        <v>321.35826771653541</v>
      </c>
      <c r="AE1449" s="38">
        <v>0.64149321544790316</v>
      </c>
    </row>
    <row r="1450" spans="28:31" x14ac:dyDescent="0.25">
      <c r="AB1450" s="38">
        <v>2002</v>
      </c>
      <c r="AC1450" s="38" t="s">
        <v>48</v>
      </c>
    </row>
    <row r="1451" spans="28:31" x14ac:dyDescent="0.25">
      <c r="AB1451" s="38">
        <v>2002</v>
      </c>
      <c r="AC1451" s="38" t="s">
        <v>8</v>
      </c>
      <c r="AD1451" s="38">
        <v>407.48031496062993</v>
      </c>
      <c r="AE1451" s="38">
        <v>1.1304856567811865</v>
      </c>
    </row>
    <row r="1452" spans="28:31" x14ac:dyDescent="0.25">
      <c r="AB1452" s="38">
        <v>2002</v>
      </c>
      <c r="AC1452" s="38" t="s">
        <v>8</v>
      </c>
      <c r="AD1452" s="38">
        <v>519.6850393700787</v>
      </c>
      <c r="AE1452" s="38">
        <v>1.359406599893296</v>
      </c>
    </row>
    <row r="1453" spans="28:31" x14ac:dyDescent="0.25">
      <c r="AB1453" s="38">
        <v>2002</v>
      </c>
      <c r="AC1453" s="38" t="s">
        <v>8</v>
      </c>
      <c r="AD1453" s="38">
        <v>491.14173228346453</v>
      </c>
      <c r="AE1453" s="38">
        <v>1.2729591759416961</v>
      </c>
    </row>
    <row r="1454" spans="28:31" x14ac:dyDescent="0.25">
      <c r="AB1454" s="38">
        <v>2002</v>
      </c>
      <c r="AC1454" s="38" t="s">
        <v>8</v>
      </c>
      <c r="AD1454" s="38">
        <v>495.57086614173227</v>
      </c>
      <c r="AE1454" s="38">
        <v>1.2177181977798015</v>
      </c>
    </row>
    <row r="1455" spans="28:31" x14ac:dyDescent="0.25">
      <c r="AB1455" s="38">
        <v>2002</v>
      </c>
      <c r="AC1455" s="38" t="s">
        <v>8</v>
      </c>
      <c r="AD1455" s="38">
        <v>438.97637795275591</v>
      </c>
      <c r="AE1455" s="38">
        <v>1.0011785229315815</v>
      </c>
    </row>
    <row r="1456" spans="28:31" x14ac:dyDescent="0.25">
      <c r="AB1456" s="38">
        <v>2002</v>
      </c>
      <c r="AC1456" s="38" t="s">
        <v>8</v>
      </c>
      <c r="AD1456" s="38">
        <v>441.92913385826773</v>
      </c>
      <c r="AE1456" s="38">
        <v>1.007912907614978</v>
      </c>
    </row>
    <row r="1457" spans="28:31" x14ac:dyDescent="0.25">
      <c r="AB1457" s="38">
        <v>2002</v>
      </c>
      <c r="AC1457" s="38" t="s">
        <v>48</v>
      </c>
      <c r="AD1457" s="38">
        <v>561.51574803149606</v>
      </c>
      <c r="AE1457" s="38">
        <v>1.0813457589638287</v>
      </c>
    </row>
    <row r="1458" spans="28:31" x14ac:dyDescent="0.25">
      <c r="AB1458" s="38">
        <v>2002</v>
      </c>
      <c r="AC1458" s="38" t="s">
        <v>48</v>
      </c>
      <c r="AD1458" s="38">
        <v>514.763779527559</v>
      </c>
      <c r="AE1458" s="38">
        <v>0.99131258884852302</v>
      </c>
    </row>
    <row r="1459" spans="28:31" x14ac:dyDescent="0.25">
      <c r="AB1459" s="38">
        <v>2002</v>
      </c>
      <c r="AC1459" s="38" t="s">
        <v>48</v>
      </c>
      <c r="AD1459" s="38">
        <v>409.44881889763781</v>
      </c>
      <c r="AE1459" s="38">
        <v>0.80199642271894778</v>
      </c>
    </row>
    <row r="1460" spans="28:31" x14ac:dyDescent="0.25">
      <c r="AB1460" s="38">
        <v>2002</v>
      </c>
      <c r="AC1460" s="38" t="s">
        <v>48</v>
      </c>
      <c r="AD1460" s="38">
        <v>521.16141732283461</v>
      </c>
      <c r="AE1460" s="38">
        <v>1.0385407472786112</v>
      </c>
    </row>
    <row r="1461" spans="28:31" x14ac:dyDescent="0.25">
      <c r="AB1461" s="38">
        <v>2002</v>
      </c>
      <c r="AC1461" s="38" t="s">
        <v>48</v>
      </c>
    </row>
    <row r="1462" spans="28:31" x14ac:dyDescent="0.25">
      <c r="AB1462" s="38">
        <v>2002</v>
      </c>
      <c r="AC1462" s="38" t="s">
        <v>8</v>
      </c>
      <c r="AD1462" s="38">
        <v>317.91338582677167</v>
      </c>
      <c r="AE1462" s="38">
        <v>0.83160668894987633</v>
      </c>
    </row>
    <row r="1463" spans="28:31" x14ac:dyDescent="0.25">
      <c r="AB1463" s="38">
        <v>2002</v>
      </c>
      <c r="AC1463" s="38" t="s">
        <v>8</v>
      </c>
      <c r="AD1463" s="38">
        <v>447.34251968503935</v>
      </c>
      <c r="AE1463" s="38">
        <v>1.1701710220672406</v>
      </c>
    </row>
    <row r="1464" spans="28:31" x14ac:dyDescent="0.25">
      <c r="AB1464" s="38">
        <v>2002</v>
      </c>
      <c r="AC1464" s="38" t="s">
        <v>8</v>
      </c>
      <c r="AD1464" s="38">
        <v>416.33858267716533</v>
      </c>
      <c r="AE1464" s="38">
        <v>1.0790816260988727</v>
      </c>
    </row>
    <row r="1465" spans="28:31" x14ac:dyDescent="0.25">
      <c r="AB1465" s="38">
        <v>2002</v>
      </c>
      <c r="AC1465" s="38" t="s">
        <v>8</v>
      </c>
      <c r="AD1465" s="38">
        <v>385.82677165354329</v>
      </c>
      <c r="AE1465" s="38">
        <v>0.94805468426947792</v>
      </c>
    </row>
    <row r="1466" spans="28:31" x14ac:dyDescent="0.25">
      <c r="AB1466" s="38">
        <v>2002</v>
      </c>
      <c r="AC1466" s="38" t="s">
        <v>8</v>
      </c>
      <c r="AD1466" s="38">
        <v>452.26377952755905</v>
      </c>
      <c r="AE1466" s="38">
        <v>1.1113038964842479</v>
      </c>
    </row>
    <row r="1467" spans="28:31" x14ac:dyDescent="0.25">
      <c r="AB1467" s="38">
        <v>2002</v>
      </c>
      <c r="AC1467" s="38" t="s">
        <v>8</v>
      </c>
      <c r="AD1467" s="38">
        <v>413.87795275590548</v>
      </c>
      <c r="AE1467" s="38">
        <v>0.94671669286134164</v>
      </c>
    </row>
    <row r="1468" spans="28:31" x14ac:dyDescent="0.25">
      <c r="AB1468" s="38">
        <v>2002</v>
      </c>
      <c r="AC1468" s="38" t="s">
        <v>8</v>
      </c>
      <c r="AD1468" s="38">
        <v>433.07086614173227</v>
      </c>
      <c r="AE1468" s="38">
        <v>0.99061913165039317</v>
      </c>
    </row>
    <row r="1469" spans="28:31" x14ac:dyDescent="0.25">
      <c r="AB1469" s="38">
        <v>2002</v>
      </c>
      <c r="AC1469" s="38" t="s">
        <v>48</v>
      </c>
      <c r="AD1469" s="38">
        <v>306.59448818897602</v>
      </c>
      <c r="AE1469" s="38">
        <v>0.59042805244037211</v>
      </c>
    </row>
    <row r="1470" spans="28:31" x14ac:dyDescent="0.25">
      <c r="AB1470" s="38">
        <v>2002</v>
      </c>
      <c r="AC1470" s="38" t="s">
        <v>48</v>
      </c>
      <c r="AD1470" s="38">
        <v>468.50393700787401</v>
      </c>
      <c r="AE1470" s="38">
        <v>0.91766898368802674</v>
      </c>
    </row>
    <row r="1471" spans="28:31" x14ac:dyDescent="0.25">
      <c r="AB1471" s="38">
        <v>2002</v>
      </c>
      <c r="AC1471" s="38" t="s">
        <v>8</v>
      </c>
      <c r="AD1471" s="38">
        <v>451.27952755905511</v>
      </c>
      <c r="AE1471" s="38">
        <v>1.1804695569149171</v>
      </c>
    </row>
    <row r="1472" spans="28:31" x14ac:dyDescent="0.25">
      <c r="AB1472" s="38">
        <v>2002</v>
      </c>
      <c r="AC1472" s="38" t="s">
        <v>8</v>
      </c>
      <c r="AD1472" s="38">
        <v>303.64173228346453</v>
      </c>
      <c r="AE1472" s="38">
        <v>0.78698979113830303</v>
      </c>
    </row>
    <row r="1473" spans="28:31" x14ac:dyDescent="0.25">
      <c r="AB1473" s="38">
        <v>2002</v>
      </c>
      <c r="AC1473" s="38" t="s">
        <v>8</v>
      </c>
      <c r="AD1473" s="38">
        <v>383.85826771653541</v>
      </c>
      <c r="AE1473" s="38">
        <v>0.94321767057422556</v>
      </c>
    </row>
    <row r="1474" spans="28:31" x14ac:dyDescent="0.25">
      <c r="AB1474" s="38">
        <v>2002</v>
      </c>
      <c r="AC1474" s="38" t="s">
        <v>8</v>
      </c>
      <c r="AD1474" s="38">
        <v>498.52362204724409</v>
      </c>
      <c r="AE1474" s="38">
        <v>1.13698861404674</v>
      </c>
    </row>
    <row r="1475" spans="28:31" x14ac:dyDescent="0.25">
      <c r="AB1475" s="38">
        <v>2002</v>
      </c>
    </row>
    <row r="1476" spans="28:31" x14ac:dyDescent="0.25">
      <c r="AB1476" s="38">
        <v>2002</v>
      </c>
    </row>
    <row r="1477" spans="28:31" x14ac:dyDescent="0.25">
      <c r="AB1477" s="38">
        <v>2002</v>
      </c>
      <c r="AC1477" s="38" t="s">
        <v>48</v>
      </c>
    </row>
    <row r="1478" spans="28:31" x14ac:dyDescent="0.25">
      <c r="AB1478" s="38">
        <v>2003</v>
      </c>
      <c r="AC1478" s="38" t="s">
        <v>48</v>
      </c>
      <c r="AD1478" s="38">
        <v>395.66899999999998</v>
      </c>
      <c r="AE1478" s="38">
        <v>0.81016388384239579</v>
      </c>
    </row>
    <row r="1479" spans="28:31" x14ac:dyDescent="0.25">
      <c r="AB1479" s="38">
        <v>2003</v>
      </c>
      <c r="AC1479" s="38" t="s">
        <v>48</v>
      </c>
      <c r="AD1479" s="38">
        <v>371.06299999999999</v>
      </c>
      <c r="AE1479" s="38">
        <v>0.74414023879837943</v>
      </c>
    </row>
    <row r="1480" spans="28:31" x14ac:dyDescent="0.25">
      <c r="AB1480" s="38">
        <v>2003</v>
      </c>
      <c r="AC1480" s="38" t="s">
        <v>48</v>
      </c>
      <c r="AD1480" s="38">
        <v>502.46100000000001</v>
      </c>
      <c r="AE1480" s="38">
        <v>1.0076495056819799</v>
      </c>
    </row>
    <row r="1481" spans="28:31" x14ac:dyDescent="0.25">
      <c r="AB1481" s="38">
        <v>2003</v>
      </c>
      <c r="AC1481" s="38" t="s">
        <v>48</v>
      </c>
      <c r="AD1481" s="38">
        <v>566.92899999999997</v>
      </c>
      <c r="AE1481" s="38">
        <v>1.0956519890548082</v>
      </c>
    </row>
    <row r="1482" spans="28:31" x14ac:dyDescent="0.25">
      <c r="AB1482" s="38">
        <v>2003</v>
      </c>
      <c r="AC1482" s="38" t="s">
        <v>46</v>
      </c>
    </row>
    <row r="1483" spans="28:31" x14ac:dyDescent="0.25">
      <c r="AB1483" s="38">
        <v>2003</v>
      </c>
      <c r="AC1483" s="38" t="s">
        <v>49</v>
      </c>
      <c r="AD1483" s="38">
        <v>81.5</v>
      </c>
      <c r="AE1483" s="38">
        <v>0.9308375634517766</v>
      </c>
    </row>
    <row r="1484" spans="28:31" x14ac:dyDescent="0.25">
      <c r="AB1484" s="38">
        <v>2003</v>
      </c>
      <c r="AC1484" s="38" t="s">
        <v>50</v>
      </c>
    </row>
    <row r="1485" spans="28:31" x14ac:dyDescent="0.25">
      <c r="AB1485" s="38">
        <v>2003</v>
      </c>
      <c r="AC1485" s="38" t="s">
        <v>50</v>
      </c>
      <c r="AD1485" s="38">
        <v>147.63800000000001</v>
      </c>
      <c r="AE1485" s="38">
        <v>0.92334866888083078</v>
      </c>
    </row>
    <row r="1486" spans="28:31" x14ac:dyDescent="0.25">
      <c r="AB1486" s="38">
        <v>2003</v>
      </c>
      <c r="AC1486" s="38" t="s">
        <v>45</v>
      </c>
    </row>
    <row r="1487" spans="28:31" x14ac:dyDescent="0.25">
      <c r="AB1487" s="38">
        <v>2003</v>
      </c>
      <c r="AC1487" s="38" t="s">
        <v>38</v>
      </c>
      <c r="AD1487" s="38">
        <v>183.071</v>
      </c>
      <c r="AE1487" s="38">
        <v>0.63865297315292313</v>
      </c>
    </row>
    <row r="1488" spans="28:31" x14ac:dyDescent="0.25">
      <c r="AB1488" s="38">
        <v>2003</v>
      </c>
      <c r="AC1488" s="38" t="s">
        <v>47</v>
      </c>
    </row>
    <row r="1489" spans="28:31" x14ac:dyDescent="0.25">
      <c r="AB1489" s="38">
        <v>2003</v>
      </c>
      <c r="AC1489" s="38" t="s">
        <v>47</v>
      </c>
      <c r="AD1489" s="38">
        <v>64.5</v>
      </c>
      <c r="AE1489" s="38">
        <v>0.68671812616449301</v>
      </c>
    </row>
    <row r="1490" spans="28:31" x14ac:dyDescent="0.25">
      <c r="AB1490" s="38">
        <v>2003</v>
      </c>
      <c r="AC1490" s="38" t="s">
        <v>8</v>
      </c>
      <c r="AD1490" s="38">
        <v>290.846</v>
      </c>
      <c r="AE1490" s="38">
        <v>0.94333429554646664</v>
      </c>
    </row>
    <row r="1491" spans="28:31" x14ac:dyDescent="0.25">
      <c r="AB1491" s="38">
        <v>2003</v>
      </c>
      <c r="AC1491" s="38" t="s">
        <v>8</v>
      </c>
      <c r="AD1491" s="38">
        <v>189.96100000000001</v>
      </c>
      <c r="AE1491" s="38">
        <v>0.66979794082997335</v>
      </c>
    </row>
    <row r="1492" spans="28:31" x14ac:dyDescent="0.25">
      <c r="AB1492" s="38">
        <v>2003</v>
      </c>
      <c r="AC1492" s="38" t="s">
        <v>8</v>
      </c>
      <c r="AD1492" s="38">
        <v>353.839</v>
      </c>
      <c r="AE1492" s="38">
        <v>1.2476278477442049</v>
      </c>
    </row>
    <row r="1493" spans="28:31" x14ac:dyDescent="0.25">
      <c r="AB1493" s="38">
        <v>2003</v>
      </c>
      <c r="AC1493" s="38" t="s">
        <v>8</v>
      </c>
      <c r="AD1493" s="38">
        <v>282.48</v>
      </c>
      <c r="AE1493" s="38">
        <v>0.94134565209635501</v>
      </c>
    </row>
    <row r="1494" spans="28:31" x14ac:dyDescent="0.25">
      <c r="AB1494" s="38">
        <v>2003</v>
      </c>
      <c r="AC1494" s="38" t="s">
        <v>8</v>
      </c>
      <c r="AD1494" s="38">
        <v>590.55100000000004</v>
      </c>
      <c r="AE1494" s="38">
        <v>1.9359519151729629</v>
      </c>
    </row>
    <row r="1495" spans="28:31" x14ac:dyDescent="0.25">
      <c r="AB1495" s="38">
        <v>2003</v>
      </c>
      <c r="AC1495" s="38" t="s">
        <v>48</v>
      </c>
      <c r="AD1495" s="38">
        <v>321.85000000000002</v>
      </c>
      <c r="AE1495" s="38">
        <v>0.71127356257778251</v>
      </c>
    </row>
    <row r="1496" spans="28:31" x14ac:dyDescent="0.25">
      <c r="AB1496" s="38">
        <v>2003</v>
      </c>
      <c r="AC1496" s="38" t="s">
        <v>48</v>
      </c>
      <c r="AD1496" s="38">
        <v>403.05099999999999</v>
      </c>
      <c r="AE1496" s="38">
        <v>0.8743766606199096</v>
      </c>
    </row>
    <row r="1497" spans="28:31" x14ac:dyDescent="0.25">
      <c r="AB1497" s="38">
        <v>2003</v>
      </c>
      <c r="AC1497" s="38" t="s">
        <v>48</v>
      </c>
      <c r="AD1497" s="38">
        <v>507.87400000000002</v>
      </c>
      <c r="AE1497" s="38">
        <v>1.1017791101763201</v>
      </c>
    </row>
    <row r="1498" spans="28:31" x14ac:dyDescent="0.25">
      <c r="AB1498" s="38">
        <v>2003</v>
      </c>
      <c r="AC1498" s="38" t="s">
        <v>48</v>
      </c>
      <c r="AD1498" s="38">
        <v>530.02</v>
      </c>
      <c r="AE1498" s="38">
        <v>1.0301061931849156</v>
      </c>
    </row>
    <row r="1499" spans="28:31" x14ac:dyDescent="0.25">
      <c r="AB1499" s="38">
        <v>2003</v>
      </c>
      <c r="AC1499" s="38" t="s">
        <v>48</v>
      </c>
      <c r="AD1499" s="38">
        <v>552.16499999999996</v>
      </c>
      <c r="AE1499" s="38">
        <v>1.130601944862591</v>
      </c>
    </row>
    <row r="1500" spans="28:31" x14ac:dyDescent="0.25">
      <c r="AB1500" s="38">
        <v>2003</v>
      </c>
      <c r="AC1500" s="38" t="s">
        <v>48</v>
      </c>
      <c r="AD1500" s="38">
        <v>496.55500000000001</v>
      </c>
      <c r="AE1500" s="38">
        <v>1.0167360276932509</v>
      </c>
    </row>
    <row r="1501" spans="28:31" x14ac:dyDescent="0.25">
      <c r="AB1501" s="38">
        <v>2003</v>
      </c>
      <c r="AC1501" s="38" t="s">
        <v>48</v>
      </c>
      <c r="AD1501" s="38">
        <v>617.12599999999998</v>
      </c>
      <c r="AE1501" s="38">
        <v>1.2376019409337193</v>
      </c>
    </row>
    <row r="1502" spans="28:31" x14ac:dyDescent="0.25">
      <c r="AB1502" s="38">
        <v>2003</v>
      </c>
      <c r="AC1502" s="38" t="s">
        <v>48</v>
      </c>
      <c r="AD1502" s="38">
        <v>518.70100000000002</v>
      </c>
      <c r="AE1502" s="38">
        <v>1.0024461305996308</v>
      </c>
    </row>
    <row r="1503" spans="28:31" x14ac:dyDescent="0.25">
      <c r="AB1503" s="38">
        <v>2003</v>
      </c>
      <c r="AC1503" s="38" t="s">
        <v>46</v>
      </c>
      <c r="AD1503" s="38">
        <v>235.72800000000001</v>
      </c>
      <c r="AE1503" s="38">
        <v>1.3574188495845307</v>
      </c>
    </row>
    <row r="1504" spans="28:31" x14ac:dyDescent="0.25">
      <c r="AB1504" s="38">
        <v>2003</v>
      </c>
      <c r="AC1504" s="38" t="s">
        <v>49</v>
      </c>
      <c r="AD1504" s="38">
        <v>84</v>
      </c>
      <c r="AE1504" s="38">
        <v>0.95939086294416243</v>
      </c>
    </row>
    <row r="1505" spans="28:31" x14ac:dyDescent="0.25">
      <c r="AB1505" s="38">
        <v>2003</v>
      </c>
      <c r="AC1505" s="38" t="s">
        <v>50</v>
      </c>
      <c r="AD1505" s="38">
        <v>134.84299999999999</v>
      </c>
      <c r="AE1505" s="38">
        <v>0.8433269521254545</v>
      </c>
    </row>
    <row r="1506" spans="28:31" x14ac:dyDescent="0.25">
      <c r="AB1506" s="38">
        <v>2003</v>
      </c>
      <c r="AC1506" s="38" t="s">
        <v>50</v>
      </c>
      <c r="AD1506" s="38">
        <v>177.65700000000001</v>
      </c>
      <c r="AE1506" s="38">
        <v>1.1110916868784579</v>
      </c>
    </row>
    <row r="1507" spans="28:31" x14ac:dyDescent="0.25">
      <c r="AB1507" s="38">
        <v>2003</v>
      </c>
      <c r="AC1507" s="38" t="s">
        <v>45</v>
      </c>
      <c r="AD1507" s="38">
        <v>408.46499999999997</v>
      </c>
      <c r="AE1507" s="38">
        <v>0.89693442004913526</v>
      </c>
    </row>
    <row r="1508" spans="28:31" x14ac:dyDescent="0.25">
      <c r="AB1508" s="38">
        <v>2003</v>
      </c>
      <c r="AC1508" s="38" t="s">
        <v>38</v>
      </c>
      <c r="AD1508" s="38">
        <v>201.77199999999999</v>
      </c>
      <c r="AE1508" s="38">
        <v>0.70389241168186989</v>
      </c>
    </row>
    <row r="1509" spans="28:31" x14ac:dyDescent="0.25">
      <c r="AB1509" s="38">
        <v>2003</v>
      </c>
      <c r="AC1509" s="38" t="s">
        <v>47</v>
      </c>
      <c r="AD1509" s="38">
        <v>83.5</v>
      </c>
      <c r="AE1509" s="38">
        <v>0.8890071865850413</v>
      </c>
    </row>
    <row r="1510" spans="28:31" x14ac:dyDescent="0.25">
      <c r="AB1510" s="38">
        <v>2003</v>
      </c>
      <c r="AC1510" s="38" t="s">
        <v>47</v>
      </c>
      <c r="AD1510" s="38">
        <v>41</v>
      </c>
      <c r="AE1510" s="38">
        <v>0.43651849880223587</v>
      </c>
    </row>
    <row r="1511" spans="28:31" x14ac:dyDescent="0.25">
      <c r="AB1511" s="38">
        <v>2003</v>
      </c>
      <c r="AC1511" s="38" t="s">
        <v>8</v>
      </c>
      <c r="AD1511" s="38">
        <v>259.84300000000002</v>
      </c>
      <c r="AE1511" s="38">
        <v>0.84277869854727427</v>
      </c>
    </row>
    <row r="1512" spans="28:31" x14ac:dyDescent="0.25">
      <c r="AB1512" s="38">
        <v>2003</v>
      </c>
      <c r="AC1512" s="38" t="s">
        <v>8</v>
      </c>
      <c r="AD1512" s="38">
        <v>299.70499999999998</v>
      </c>
      <c r="AE1512" s="38">
        <v>0.90805220110531182</v>
      </c>
    </row>
    <row r="1513" spans="28:31" x14ac:dyDescent="0.25">
      <c r="AB1513" s="38">
        <v>2003</v>
      </c>
      <c r="AC1513" s="38" t="s">
        <v>8</v>
      </c>
      <c r="AD1513" s="38">
        <v>468.012</v>
      </c>
      <c r="AE1513" s="38">
        <v>1.4179921147251437</v>
      </c>
    </row>
    <row r="1514" spans="28:31" x14ac:dyDescent="0.25">
      <c r="AB1514" s="38">
        <v>2003</v>
      </c>
      <c r="AC1514" s="38" t="s">
        <v>8</v>
      </c>
    </row>
    <row r="1515" spans="28:31" x14ac:dyDescent="0.25">
      <c r="AB1515" s="38">
        <v>2003</v>
      </c>
      <c r="AC1515" s="38" t="s">
        <v>8</v>
      </c>
      <c r="AD1515" s="38">
        <v>340.05900000000003</v>
      </c>
      <c r="AE1515" s="38">
        <v>1.133223807371263</v>
      </c>
    </row>
    <row r="1516" spans="28:31" x14ac:dyDescent="0.25">
      <c r="AB1516" s="38">
        <v>2003</v>
      </c>
      <c r="AC1516" s="38" t="s">
        <v>8</v>
      </c>
    </row>
    <row r="1517" spans="28:31" x14ac:dyDescent="0.25">
      <c r="AB1517" s="38">
        <v>2003</v>
      </c>
    </row>
    <row r="1518" spans="28:31" x14ac:dyDescent="0.25">
      <c r="AB1518" s="38">
        <v>2003</v>
      </c>
      <c r="AC1518" s="38" t="s">
        <v>8</v>
      </c>
      <c r="AD1518" s="38">
        <v>249.01599999999999</v>
      </c>
      <c r="AE1518" s="38">
        <v>0.91096632883704942</v>
      </c>
    </row>
    <row r="1519" spans="28:31" x14ac:dyDescent="0.25">
      <c r="AB1519" s="38">
        <v>2003</v>
      </c>
      <c r="AC1519" s="38" t="s">
        <v>48</v>
      </c>
      <c r="AD1519" s="38">
        <v>441.43700000000001</v>
      </c>
      <c r="AE1519" s="38">
        <v>0.97555528240996914</v>
      </c>
    </row>
    <row r="1520" spans="28:31" x14ac:dyDescent="0.25">
      <c r="AB1520" s="38">
        <v>2003</v>
      </c>
      <c r="AC1520" s="38" t="s">
        <v>48</v>
      </c>
      <c r="AD1520" s="38">
        <v>521.654</v>
      </c>
      <c r="AE1520" s="38">
        <v>1.1528311294483471</v>
      </c>
    </row>
    <row r="1521" spans="28:31" x14ac:dyDescent="0.25">
      <c r="AB1521" s="38">
        <v>2003</v>
      </c>
      <c r="AC1521" s="38" t="s">
        <v>48</v>
      </c>
      <c r="AD1521" s="38">
        <v>351.87</v>
      </c>
      <c r="AE1521" s="38">
        <v>0.76334487588996824</v>
      </c>
    </row>
    <row r="1522" spans="28:31" x14ac:dyDescent="0.25">
      <c r="AB1522" s="38">
        <v>2003</v>
      </c>
      <c r="AC1522" s="38" t="s">
        <v>48</v>
      </c>
      <c r="AD1522" s="38">
        <v>365.15699999999998</v>
      </c>
      <c r="AE1522" s="38">
        <v>0.70969111955176067</v>
      </c>
    </row>
    <row r="1523" spans="28:31" x14ac:dyDescent="0.25">
      <c r="AB1523" s="38">
        <v>2003</v>
      </c>
      <c r="AC1523" s="38" t="s">
        <v>48</v>
      </c>
      <c r="AD1523" s="38">
        <v>476.37799999999999</v>
      </c>
      <c r="AE1523" s="38">
        <v>0.92585171898615848</v>
      </c>
    </row>
    <row r="1524" spans="28:31" x14ac:dyDescent="0.25">
      <c r="AB1524" s="38">
        <v>2003</v>
      </c>
      <c r="AC1524" s="38" t="s">
        <v>48</v>
      </c>
      <c r="AD1524" s="38">
        <v>458.661</v>
      </c>
      <c r="AE1524" s="38">
        <v>0.93914503569154306</v>
      </c>
    </row>
    <row r="1525" spans="28:31" x14ac:dyDescent="0.25">
      <c r="AB1525" s="38">
        <v>2003</v>
      </c>
      <c r="AC1525" s="38" t="s">
        <v>48</v>
      </c>
      <c r="AD1525" s="38">
        <v>558.07100000000003</v>
      </c>
      <c r="AE1525" s="38">
        <v>1.1191713730726329</v>
      </c>
    </row>
    <row r="1526" spans="28:31" x14ac:dyDescent="0.25">
      <c r="AB1526" s="38">
        <v>2003</v>
      </c>
      <c r="AC1526" s="38" t="s">
        <v>48</v>
      </c>
      <c r="AD1526" s="38">
        <v>452.26400000000001</v>
      </c>
      <c r="AE1526" s="38">
        <v>0.87404939803376402</v>
      </c>
    </row>
    <row r="1527" spans="28:31" x14ac:dyDescent="0.25">
      <c r="AB1527" s="38">
        <v>2003</v>
      </c>
      <c r="AC1527" s="38" t="s">
        <v>46</v>
      </c>
      <c r="AD1527" s="38">
        <v>236.71299999999999</v>
      </c>
      <c r="AE1527" s="38">
        <v>1.3630908850102788</v>
      </c>
    </row>
    <row r="1528" spans="28:31" x14ac:dyDescent="0.25">
      <c r="AB1528" s="38">
        <v>2003</v>
      </c>
      <c r="AC1528" s="38" t="s">
        <v>49</v>
      </c>
      <c r="AD1528" s="38">
        <v>32</v>
      </c>
      <c r="AE1528" s="38">
        <v>0.36548223350253806</v>
      </c>
    </row>
    <row r="1529" spans="28:31" x14ac:dyDescent="0.25">
      <c r="AB1529" s="38">
        <v>2003</v>
      </c>
      <c r="AC1529" s="38" t="s">
        <v>49</v>
      </c>
      <c r="AD1529" s="38">
        <v>129.5</v>
      </c>
      <c r="AE1529" s="38">
        <v>1.4790609137055837</v>
      </c>
    </row>
    <row r="1530" spans="28:31" x14ac:dyDescent="0.25">
      <c r="AB1530" s="38">
        <v>2003</v>
      </c>
      <c r="AC1530" s="38" t="s">
        <v>50</v>
      </c>
      <c r="AD1530" s="38">
        <v>175.68899999999999</v>
      </c>
      <c r="AE1530" s="38">
        <v>1.0987835400574666</v>
      </c>
    </row>
    <row r="1531" spans="28:31" x14ac:dyDescent="0.25">
      <c r="AB1531" s="38">
        <v>2003</v>
      </c>
      <c r="AC1531" s="38" t="s">
        <v>45</v>
      </c>
      <c r="AD1531" s="38">
        <v>537.40200000000004</v>
      </c>
      <c r="AE1531" s="38">
        <v>1.1800627990237729</v>
      </c>
    </row>
    <row r="1532" spans="28:31" x14ac:dyDescent="0.25">
      <c r="AB1532" s="38">
        <v>2003</v>
      </c>
      <c r="AC1532" s="38" t="s">
        <v>38</v>
      </c>
      <c r="AD1532" s="38">
        <v>285.92500000000001</v>
      </c>
      <c r="AE1532" s="38">
        <v>0.99746465223191849</v>
      </c>
    </row>
    <row r="1533" spans="28:31" x14ac:dyDescent="0.25">
      <c r="AB1533" s="38">
        <v>2003</v>
      </c>
      <c r="AC1533" s="38" t="s">
        <v>38</v>
      </c>
      <c r="AD1533" s="38">
        <v>350.39400000000001</v>
      </c>
      <c r="AE1533" s="38">
        <v>1.2223682061874648</v>
      </c>
    </row>
    <row r="1534" spans="28:31" x14ac:dyDescent="0.25">
      <c r="AB1534" s="38">
        <v>2003</v>
      </c>
      <c r="AC1534" s="38" t="s">
        <v>47</v>
      </c>
      <c r="AD1534" s="38">
        <v>74.5</v>
      </c>
      <c r="AE1534" s="38">
        <v>0.79318605270162368</v>
      </c>
    </row>
    <row r="1535" spans="28:31" x14ac:dyDescent="0.25">
      <c r="AB1535" s="38">
        <v>2003</v>
      </c>
      <c r="AC1535" s="38" t="s">
        <v>8</v>
      </c>
      <c r="AD1535" s="38">
        <v>358.26799999999997</v>
      </c>
      <c r="AE1535" s="38">
        <v>1.1620118254912959</v>
      </c>
    </row>
    <row r="1536" spans="28:31" x14ac:dyDescent="0.25">
      <c r="AB1536" s="38">
        <v>2003</v>
      </c>
      <c r="AC1536" s="38" t="s">
        <v>8</v>
      </c>
      <c r="AD1536" s="38">
        <v>295.27600000000001</v>
      </c>
      <c r="AE1536" s="38">
        <v>0.89463312835478914</v>
      </c>
    </row>
    <row r="1537" spans="28:31" x14ac:dyDescent="0.25">
      <c r="AB1537" s="38">
        <v>2003</v>
      </c>
      <c r="AC1537" s="38" t="s">
        <v>8</v>
      </c>
      <c r="AD1537" s="38">
        <v>293.79899999999998</v>
      </c>
      <c r="AE1537" s="38">
        <v>0.89015808422461917</v>
      </c>
    </row>
    <row r="1538" spans="28:31" x14ac:dyDescent="0.25">
      <c r="AB1538" s="38">
        <v>2003</v>
      </c>
    </row>
    <row r="1539" spans="28:31" x14ac:dyDescent="0.25">
      <c r="AB1539" s="38">
        <v>2003</v>
      </c>
      <c r="AC1539" s="38" t="s">
        <v>8</v>
      </c>
      <c r="AD1539" s="38">
        <v>242.126</v>
      </c>
      <c r="AE1539" s="38">
        <v>0.85373048268538332</v>
      </c>
    </row>
    <row r="1540" spans="28:31" x14ac:dyDescent="0.25">
      <c r="AB1540" s="38">
        <v>2003</v>
      </c>
      <c r="AC1540" s="38" t="s">
        <v>8</v>
      </c>
      <c r="AD1540" s="38">
        <v>358.26799999999997</v>
      </c>
      <c r="AE1540" s="38">
        <v>1.1939040784666415</v>
      </c>
    </row>
    <row r="1541" spans="28:31" x14ac:dyDescent="0.25">
      <c r="AB1541" s="38">
        <v>2003</v>
      </c>
      <c r="AC1541" s="38" t="s">
        <v>8</v>
      </c>
      <c r="AD1541" s="38">
        <v>301.18099999999998</v>
      </c>
      <c r="AE1541" s="38">
        <v>0.98733544395608175</v>
      </c>
    </row>
    <row r="1542" spans="28:31" x14ac:dyDescent="0.25">
      <c r="AB1542" s="38">
        <v>2003</v>
      </c>
      <c r="AC1542" s="38" t="s">
        <v>8</v>
      </c>
      <c r="AD1542" s="38">
        <v>355.80700000000002</v>
      </c>
      <c r="AE1542" s="38">
        <v>1.3016360256550745</v>
      </c>
    </row>
    <row r="1543" spans="28:31" x14ac:dyDescent="0.25">
      <c r="AB1543" s="38">
        <v>2003</v>
      </c>
      <c r="AC1543" s="38" t="s">
        <v>8</v>
      </c>
      <c r="AD1543" s="38">
        <v>294.78300000000002</v>
      </c>
      <c r="AE1543" s="38">
        <v>1.0783941084652069</v>
      </c>
    </row>
    <row r="1544" spans="28:31" x14ac:dyDescent="0.25">
      <c r="AB1544" s="38">
        <v>2003</v>
      </c>
      <c r="AC1544" s="38" t="s">
        <v>8</v>
      </c>
      <c r="AD1544" s="38">
        <v>184.05500000000001</v>
      </c>
      <c r="AE1544" s="38">
        <v>0.67332182532087548</v>
      </c>
    </row>
    <row r="1545" spans="28:31" x14ac:dyDescent="0.25">
      <c r="AB1545" s="38">
        <v>2003</v>
      </c>
      <c r="AC1545" s="38" t="s">
        <v>48</v>
      </c>
      <c r="AD1545" s="38">
        <v>423.72</v>
      </c>
      <c r="AE1545" s="38">
        <v>0.93640153467596088</v>
      </c>
    </row>
    <row r="1546" spans="28:31" x14ac:dyDescent="0.25">
      <c r="AB1546" s="38">
        <v>2003</v>
      </c>
      <c r="AC1546" s="38" t="s">
        <v>48</v>
      </c>
      <c r="AD1546" s="38">
        <v>475.39400000000001</v>
      </c>
      <c r="AE1546" s="38">
        <v>1.0313171737540443</v>
      </c>
    </row>
    <row r="1547" spans="28:31" x14ac:dyDescent="0.25">
      <c r="AB1547" s="38">
        <v>2003</v>
      </c>
      <c r="AC1547" s="38" t="s">
        <v>48</v>
      </c>
      <c r="AD1547" s="38">
        <v>360.72800000000001</v>
      </c>
      <c r="AE1547" s="38">
        <v>0.78256137320611729</v>
      </c>
    </row>
    <row r="1548" spans="28:31" x14ac:dyDescent="0.25">
      <c r="AB1548" s="38">
        <v>2003</v>
      </c>
      <c r="AC1548" s="38" t="s">
        <v>48</v>
      </c>
      <c r="AD1548" s="38">
        <v>482.77600000000001</v>
      </c>
      <c r="AE1548" s="38">
        <v>0.93828638074231319</v>
      </c>
    </row>
    <row r="1549" spans="28:31" x14ac:dyDescent="0.25">
      <c r="AB1549" s="38">
        <v>2003</v>
      </c>
      <c r="AC1549" s="38" t="s">
        <v>48</v>
      </c>
      <c r="AD1549" s="38">
        <v>605.80700000000002</v>
      </c>
      <c r="AE1549" s="38">
        <v>1.2404382248265857</v>
      </c>
    </row>
    <row r="1550" spans="28:31" x14ac:dyDescent="0.25">
      <c r="AB1550" s="38">
        <v>2003</v>
      </c>
      <c r="AC1550" s="38" t="s">
        <v>48</v>
      </c>
      <c r="AD1550" s="38">
        <v>478.346</v>
      </c>
      <c r="AE1550" s="38">
        <v>0.97945164564440146</v>
      </c>
    </row>
    <row r="1551" spans="28:31" x14ac:dyDescent="0.25">
      <c r="AB1551" s="38">
        <v>2003</v>
      </c>
      <c r="AC1551" s="38" t="s">
        <v>48</v>
      </c>
      <c r="AD1551" s="38">
        <v>591.04300000000001</v>
      </c>
      <c r="AE1551" s="38">
        <v>1.1422549182823971</v>
      </c>
    </row>
    <row r="1552" spans="28:31" x14ac:dyDescent="0.25">
      <c r="AB1552" s="38">
        <v>2003</v>
      </c>
      <c r="AC1552" s="38" t="s">
        <v>48</v>
      </c>
      <c r="AD1552" s="38">
        <v>482.77600000000001</v>
      </c>
      <c r="AE1552" s="38">
        <v>0.93301715852941747</v>
      </c>
    </row>
    <row r="1553" spans="28:31" x14ac:dyDescent="0.25">
      <c r="AB1553" s="38">
        <v>2003</v>
      </c>
      <c r="AC1553" s="38" t="s">
        <v>46</v>
      </c>
      <c r="AD1553" s="38">
        <v>205.709</v>
      </c>
      <c r="AE1553" s="38">
        <v>1.1845570917718058</v>
      </c>
    </row>
    <row r="1554" spans="28:31" x14ac:dyDescent="0.25">
      <c r="AB1554" s="38">
        <v>2003</v>
      </c>
      <c r="AC1554" s="38" t="s">
        <v>49</v>
      </c>
      <c r="AD1554" s="38">
        <v>127</v>
      </c>
      <c r="AE1554" s="38">
        <v>1.4505076142131978</v>
      </c>
    </row>
    <row r="1555" spans="28:31" x14ac:dyDescent="0.25">
      <c r="AB1555" s="38">
        <v>2003</v>
      </c>
      <c r="AC1555" s="38" t="s">
        <v>50</v>
      </c>
      <c r="AD1555" s="38">
        <v>193.40600000000001</v>
      </c>
      <c r="AE1555" s="38">
        <v>1.2095881321446103</v>
      </c>
    </row>
    <row r="1556" spans="28:31" x14ac:dyDescent="0.25">
      <c r="AB1556" s="38">
        <v>2003</v>
      </c>
      <c r="AC1556" s="38" t="s">
        <v>50</v>
      </c>
      <c r="AD1556" s="38">
        <v>174.70500000000001</v>
      </c>
      <c r="AE1556" s="38">
        <v>1.0926294666469714</v>
      </c>
    </row>
    <row r="1557" spans="28:31" x14ac:dyDescent="0.25">
      <c r="AB1557" s="38">
        <v>2003</v>
      </c>
      <c r="AC1557" s="38" t="s">
        <v>45</v>
      </c>
      <c r="AD1557" s="38">
        <v>558.07100000000003</v>
      </c>
      <c r="AE1557" s="38">
        <v>1.2254491541043688</v>
      </c>
    </row>
    <row r="1558" spans="28:31" x14ac:dyDescent="0.25">
      <c r="AB1558" s="38">
        <v>2003</v>
      </c>
      <c r="AC1558" s="38" t="s">
        <v>38</v>
      </c>
      <c r="AD1558" s="38">
        <v>337.59800000000001</v>
      </c>
      <c r="AE1558" s="38">
        <v>1.1777286759261738</v>
      </c>
    </row>
    <row r="1559" spans="28:31" x14ac:dyDescent="0.25">
      <c r="AB1559" s="38">
        <v>2003</v>
      </c>
      <c r="AC1559" s="38" t="s">
        <v>47</v>
      </c>
      <c r="AD1559" s="38">
        <v>170</v>
      </c>
      <c r="AE1559" s="38">
        <v>1.8099547511312217</v>
      </c>
    </row>
    <row r="1560" spans="28:31" x14ac:dyDescent="0.25">
      <c r="AB1560" s="38">
        <v>2003</v>
      </c>
      <c r="AC1560" s="38" t="s">
        <v>8</v>
      </c>
      <c r="AD1560" s="38">
        <v>236.22</v>
      </c>
      <c r="AE1560" s="38">
        <v>0.76615950466565241</v>
      </c>
    </row>
    <row r="1561" spans="28:31" x14ac:dyDescent="0.25">
      <c r="AB1561" s="38">
        <v>2003</v>
      </c>
      <c r="AC1561" s="38" t="s">
        <v>8</v>
      </c>
      <c r="AD1561" s="38">
        <v>264.76400000000001</v>
      </c>
      <c r="AE1561" s="38">
        <v>0.85873954404071118</v>
      </c>
    </row>
    <row r="1562" spans="28:31" x14ac:dyDescent="0.25">
      <c r="AB1562" s="38">
        <v>2003</v>
      </c>
      <c r="AC1562" s="38" t="s">
        <v>8</v>
      </c>
      <c r="AD1562" s="38">
        <v>310.53100000000001</v>
      </c>
      <c r="AE1562" s="38">
        <v>0.94085303235325934</v>
      </c>
    </row>
    <row r="1563" spans="28:31" x14ac:dyDescent="0.25">
      <c r="AB1563" s="38">
        <v>2003</v>
      </c>
      <c r="AC1563" s="38" t="s">
        <v>8</v>
      </c>
      <c r="AD1563" s="38">
        <v>304.13400000000001</v>
      </c>
      <c r="AE1563" s="38">
        <v>1.0723692070287223</v>
      </c>
    </row>
    <row r="1564" spans="28:31" x14ac:dyDescent="0.25">
      <c r="AB1564" s="38">
        <v>2003</v>
      </c>
      <c r="AC1564" s="38" t="s">
        <v>8</v>
      </c>
      <c r="AD1564" s="38">
        <v>309.54700000000003</v>
      </c>
      <c r="AE1564" s="38">
        <v>1.0914553155126354</v>
      </c>
    </row>
    <row r="1565" spans="28:31" x14ac:dyDescent="0.25">
      <c r="AB1565" s="38">
        <v>2003</v>
      </c>
      <c r="AC1565" s="38" t="s">
        <v>8</v>
      </c>
      <c r="AD1565" s="38">
        <v>255.41300000000001</v>
      </c>
      <c r="AE1565" s="38">
        <v>0.85114669016881306</v>
      </c>
    </row>
    <row r="1566" spans="28:31" x14ac:dyDescent="0.25">
      <c r="AB1566" s="38">
        <v>2003</v>
      </c>
      <c r="AC1566" s="38" t="s">
        <v>8</v>
      </c>
      <c r="AD1566" s="38">
        <v>257.87400000000002</v>
      </c>
      <c r="AE1566" s="38">
        <v>0.84536587724567847</v>
      </c>
    </row>
    <row r="1567" spans="28:31" x14ac:dyDescent="0.25">
      <c r="AB1567" s="38">
        <v>2003</v>
      </c>
      <c r="AC1567" s="38" t="s">
        <v>8</v>
      </c>
      <c r="AD1567" s="38">
        <v>327.75599999999997</v>
      </c>
      <c r="AE1567" s="38">
        <v>1.0744539521725127</v>
      </c>
    </row>
    <row r="1568" spans="28:31" x14ac:dyDescent="0.25">
      <c r="AB1568" s="38">
        <v>2003</v>
      </c>
      <c r="AC1568" s="38" t="s">
        <v>8</v>
      </c>
      <c r="AD1568" s="38">
        <v>259.84300000000002</v>
      </c>
      <c r="AE1568" s="38">
        <v>0.95057435580045235</v>
      </c>
    </row>
    <row r="1569" spans="28:31" x14ac:dyDescent="0.25">
      <c r="AB1569" s="38">
        <v>2003</v>
      </c>
      <c r="AC1569" s="38" t="s">
        <v>8</v>
      </c>
      <c r="AD1569" s="38">
        <v>406.49599999999998</v>
      </c>
      <c r="AE1569" s="38">
        <v>1.4870697818892971</v>
      </c>
    </row>
    <row r="1570" spans="28:31" x14ac:dyDescent="0.25">
      <c r="AB1570" s="38">
        <v>2003</v>
      </c>
      <c r="AC1570" s="38" t="s">
        <v>8</v>
      </c>
      <c r="AD1570" s="38">
        <v>220.965</v>
      </c>
      <c r="AE1570" s="38">
        <v>0.72437031676551855</v>
      </c>
    </row>
    <row r="1571" spans="28:31" x14ac:dyDescent="0.25">
      <c r="AB1571" s="38">
        <v>2003</v>
      </c>
      <c r="AC1571" s="38" t="s">
        <v>8</v>
      </c>
      <c r="AD1571" s="38">
        <v>206.20099999999999</v>
      </c>
      <c r="AE1571" s="38">
        <v>0.67597078128828858</v>
      </c>
    </row>
    <row r="1572" spans="28:31" x14ac:dyDescent="0.25">
      <c r="AB1572" s="38">
        <v>2003</v>
      </c>
      <c r="AC1572" s="38" t="s">
        <v>48</v>
      </c>
      <c r="AD1572" s="38">
        <v>357.77600000000001</v>
      </c>
      <c r="AE1572" s="38">
        <v>0.79066835521152312</v>
      </c>
    </row>
    <row r="1573" spans="28:31" x14ac:dyDescent="0.25">
      <c r="AB1573" s="38">
        <v>2003</v>
      </c>
      <c r="AC1573" s="38" t="s">
        <v>48</v>
      </c>
      <c r="AD1573" s="38">
        <v>439.46899999999999</v>
      </c>
      <c r="AE1573" s="38">
        <v>0.97120609374707312</v>
      </c>
    </row>
    <row r="1574" spans="28:31" x14ac:dyDescent="0.25">
      <c r="AB1574" s="38">
        <v>2003</v>
      </c>
      <c r="AC1574" s="38" t="s">
        <v>48</v>
      </c>
      <c r="AD1574" s="38">
        <v>414.37</v>
      </c>
      <c r="AE1574" s="38">
        <v>0.89893203803258637</v>
      </c>
    </row>
    <row r="1575" spans="28:31" x14ac:dyDescent="0.25">
      <c r="AB1575" s="38">
        <v>2003</v>
      </c>
      <c r="AC1575" s="38" t="s">
        <v>48</v>
      </c>
      <c r="AD1575" s="38">
        <v>521.654</v>
      </c>
      <c r="AE1575" s="38">
        <v>1.0138466776719444</v>
      </c>
    </row>
    <row r="1576" spans="28:31" x14ac:dyDescent="0.25">
      <c r="AB1576" s="38">
        <v>2003</v>
      </c>
      <c r="AC1576" s="38" t="s">
        <v>48</v>
      </c>
      <c r="AD1576" s="38">
        <v>556.10199999999998</v>
      </c>
      <c r="AE1576" s="38">
        <v>1.0807971666022376</v>
      </c>
    </row>
    <row r="1577" spans="28:31" x14ac:dyDescent="0.25">
      <c r="AB1577" s="38">
        <v>2003</v>
      </c>
      <c r="AC1577" s="38" t="s">
        <v>48</v>
      </c>
      <c r="AD1577" s="38">
        <v>608.26800000000003</v>
      </c>
      <c r="AE1577" s="38">
        <v>1.2454773189131483</v>
      </c>
    </row>
    <row r="1578" spans="28:31" x14ac:dyDescent="0.25">
      <c r="AB1578" s="38">
        <v>2003</v>
      </c>
      <c r="AC1578" s="38" t="s">
        <v>48</v>
      </c>
      <c r="AD1578" s="38">
        <v>552.16499999999996</v>
      </c>
      <c r="AE1578" s="38">
        <v>1.1073273135723776</v>
      </c>
    </row>
    <row r="1579" spans="28:31" x14ac:dyDescent="0.25">
      <c r="AB1579" s="38">
        <v>2003</v>
      </c>
      <c r="AC1579" s="38" t="s">
        <v>48</v>
      </c>
      <c r="AD1579" s="38">
        <v>494.09399999999999</v>
      </c>
      <c r="AE1579" s="38">
        <v>0.95489042522087675</v>
      </c>
    </row>
    <row r="1580" spans="28:31" x14ac:dyDescent="0.25">
      <c r="AB1580" s="38">
        <v>2003</v>
      </c>
      <c r="AC1580" s="38" t="s">
        <v>46</v>
      </c>
      <c r="AD1580" s="38">
        <v>168.30699999999999</v>
      </c>
      <c r="AE1580" s="38">
        <v>0.96918098111816831</v>
      </c>
    </row>
    <row r="1581" spans="28:31" x14ac:dyDescent="0.25">
      <c r="AB1581" s="38">
        <v>2003</v>
      </c>
      <c r="AC1581" s="38" t="s">
        <v>46</v>
      </c>
      <c r="AD1581" s="38">
        <v>166.339</v>
      </c>
      <c r="AE1581" s="38">
        <v>0.95784842708987161</v>
      </c>
    </row>
    <row r="1582" spans="28:31" x14ac:dyDescent="0.25">
      <c r="AB1582" s="38">
        <v>2003</v>
      </c>
      <c r="AC1582" s="38" t="s">
        <v>49</v>
      </c>
      <c r="AD1582" s="38">
        <v>75.5</v>
      </c>
      <c r="AE1582" s="38">
        <v>0.86230964467005078</v>
      </c>
    </row>
    <row r="1583" spans="28:31" x14ac:dyDescent="0.25">
      <c r="AB1583" s="38">
        <v>2003</v>
      </c>
      <c r="AC1583" s="38" t="s">
        <v>50</v>
      </c>
      <c r="AD1583" s="38">
        <v>194.39</v>
      </c>
      <c r="AE1583" s="38">
        <v>1.2157422055551055</v>
      </c>
    </row>
    <row r="1584" spans="28:31" x14ac:dyDescent="0.25">
      <c r="AB1584" s="38">
        <v>2003</v>
      </c>
      <c r="AC1584" s="38" t="s">
        <v>45</v>
      </c>
      <c r="AD1584" s="38">
        <v>256.89</v>
      </c>
      <c r="AE1584" s="38">
        <v>0.56409602577068374</v>
      </c>
    </row>
    <row r="1585" spans="28:31" x14ac:dyDescent="0.25">
      <c r="AB1585" s="38">
        <v>2003</v>
      </c>
      <c r="AC1585" s="38" t="s">
        <v>38</v>
      </c>
      <c r="AD1585" s="38">
        <v>232.77600000000001</v>
      </c>
      <c r="AE1585" s="38">
        <v>0.81205152360911803</v>
      </c>
    </row>
    <row r="1586" spans="28:31" x14ac:dyDescent="0.25">
      <c r="AB1586" s="38">
        <v>2003</v>
      </c>
      <c r="AC1586" s="38" t="s">
        <v>47</v>
      </c>
      <c r="AD1586" s="38">
        <v>178</v>
      </c>
      <c r="AE1586" s="38">
        <v>1.8951290923609263</v>
      </c>
    </row>
    <row r="1587" spans="28:31" x14ac:dyDescent="0.25">
      <c r="AB1587" s="38">
        <v>2003</v>
      </c>
      <c r="AC1587" s="38" t="s">
        <v>8</v>
      </c>
      <c r="AD1587" s="38">
        <v>280.512</v>
      </c>
      <c r="AE1587" s="38">
        <v>0.90981684435175469</v>
      </c>
    </row>
    <row r="1588" spans="28:31" x14ac:dyDescent="0.25">
      <c r="AB1588" s="38">
        <v>2003</v>
      </c>
      <c r="AC1588" s="38" t="s">
        <v>8</v>
      </c>
      <c r="AD1588" s="38">
        <v>258.858</v>
      </c>
      <c r="AE1588" s="38">
        <v>0.83958393471654158</v>
      </c>
    </row>
    <row r="1589" spans="28:31" x14ac:dyDescent="0.25">
      <c r="AB1589" s="38">
        <v>2003</v>
      </c>
      <c r="AC1589" s="38" t="s">
        <v>8</v>
      </c>
      <c r="AD1589" s="38">
        <v>288.38600000000002</v>
      </c>
      <c r="AE1589" s="38">
        <v>0.87375766860064563</v>
      </c>
    </row>
    <row r="1590" spans="28:31" x14ac:dyDescent="0.25">
      <c r="AB1590" s="38">
        <v>2003</v>
      </c>
      <c r="AC1590" s="38" t="s">
        <v>8</v>
      </c>
      <c r="AD1590" s="38">
        <v>291.83100000000002</v>
      </c>
      <c r="AE1590" s="38">
        <v>1.0289891234008661</v>
      </c>
    </row>
    <row r="1591" spans="28:31" x14ac:dyDescent="0.25">
      <c r="AB1591" s="38">
        <v>2003</v>
      </c>
      <c r="AC1591" s="38" t="s">
        <v>8</v>
      </c>
      <c r="AD1591" s="38">
        <v>220.965</v>
      </c>
      <c r="AE1591" s="38">
        <v>0.77911730300164261</v>
      </c>
    </row>
    <row r="1592" spans="28:31" x14ac:dyDescent="0.25">
      <c r="AB1592" s="38">
        <v>2003</v>
      </c>
      <c r="AC1592" s="38" t="s">
        <v>8</v>
      </c>
      <c r="AD1592" s="38">
        <v>229.33099999999999</v>
      </c>
      <c r="AE1592" s="38">
        <v>0.76423017467045162</v>
      </c>
    </row>
    <row r="1593" spans="28:31" x14ac:dyDescent="0.25">
      <c r="AB1593" s="38">
        <v>2003</v>
      </c>
      <c r="AC1593" s="38" t="s">
        <v>8</v>
      </c>
      <c r="AD1593" s="38">
        <v>260.827</v>
      </c>
      <c r="AE1593" s="38">
        <v>0.86918848201407517</v>
      </c>
    </row>
    <row r="1594" spans="28:31" x14ac:dyDescent="0.25">
      <c r="AB1594" s="38">
        <v>2003</v>
      </c>
      <c r="AC1594" s="38" t="s">
        <v>8</v>
      </c>
      <c r="AD1594" s="38">
        <v>292.32299999999998</v>
      </c>
      <c r="AE1594" s="38">
        <v>0.95829703395490984</v>
      </c>
    </row>
    <row r="1595" spans="28:31" x14ac:dyDescent="0.25">
      <c r="AB1595" s="38">
        <v>2003</v>
      </c>
      <c r="AC1595" s="38" t="s">
        <v>8</v>
      </c>
      <c r="AD1595" s="38">
        <v>270.17700000000002</v>
      </c>
      <c r="AE1595" s="38">
        <v>0.98837885849185403</v>
      </c>
    </row>
    <row r="1596" spans="28:31" x14ac:dyDescent="0.25">
      <c r="AB1596" s="38">
        <v>2003</v>
      </c>
      <c r="AC1596" s="38" t="s">
        <v>8</v>
      </c>
      <c r="AD1596" s="38">
        <v>352.85399999999998</v>
      </c>
      <c r="AE1596" s="38">
        <v>1.290833171344284</v>
      </c>
    </row>
    <row r="1597" spans="28:31" x14ac:dyDescent="0.25">
      <c r="AB1597" s="38">
        <v>2003</v>
      </c>
      <c r="AC1597" s="38" t="s">
        <v>8</v>
      </c>
      <c r="AD1597" s="38">
        <v>222.441</v>
      </c>
      <c r="AE1597" s="38">
        <v>0.81374795656842169</v>
      </c>
    </row>
    <row r="1598" spans="28:31" x14ac:dyDescent="0.25">
      <c r="AB1598" s="38">
        <v>2003</v>
      </c>
      <c r="AC1598" s="38" t="s">
        <v>8</v>
      </c>
      <c r="AD1598" s="38">
        <v>191.43700000000001</v>
      </c>
      <c r="AE1598" s="38">
        <v>0.62757124581105861</v>
      </c>
    </row>
    <row r="1599" spans="28:31" x14ac:dyDescent="0.25">
      <c r="AB1599" s="38">
        <v>2003</v>
      </c>
      <c r="AC1599" s="38" t="s">
        <v>48</v>
      </c>
      <c r="AD1599" s="38">
        <v>525.09799999999996</v>
      </c>
      <c r="AE1599" s="38">
        <v>1.160442209608415</v>
      </c>
    </row>
    <row r="1600" spans="28:31" x14ac:dyDescent="0.25">
      <c r="AB1600" s="38">
        <v>2003</v>
      </c>
      <c r="AC1600" s="38" t="s">
        <v>48</v>
      </c>
      <c r="AD1600" s="38">
        <v>599.90200000000004</v>
      </c>
      <c r="AE1600" s="38">
        <v>1.3257555778702406</v>
      </c>
    </row>
    <row r="1601" spans="28:31" x14ac:dyDescent="0.25">
      <c r="AB1601" s="38">
        <v>2003</v>
      </c>
      <c r="AC1601" s="38" t="s">
        <v>48</v>
      </c>
      <c r="AD1601" s="38">
        <v>381.39800000000002</v>
      </c>
      <c r="AE1601" s="38">
        <v>0.82740275946992392</v>
      </c>
    </row>
    <row r="1602" spans="28:31" x14ac:dyDescent="0.25">
      <c r="AB1602" s="38">
        <v>2003</v>
      </c>
      <c r="AC1602" s="38" t="s">
        <v>48</v>
      </c>
      <c r="AD1602" s="38">
        <v>530.51199999999994</v>
      </c>
      <c r="AE1602" s="38">
        <v>1.0310624066241196</v>
      </c>
    </row>
    <row r="1603" spans="28:31" x14ac:dyDescent="0.25">
      <c r="AB1603" s="38">
        <v>2003</v>
      </c>
      <c r="AC1603" s="38" t="s">
        <v>48</v>
      </c>
      <c r="AD1603" s="38">
        <v>415.846</v>
      </c>
      <c r="AE1603" s="38">
        <v>0.85147790309659077</v>
      </c>
    </row>
    <row r="1604" spans="28:31" x14ac:dyDescent="0.25">
      <c r="AB1604" s="38">
        <v>2003</v>
      </c>
      <c r="AC1604" s="38" t="s">
        <v>48</v>
      </c>
      <c r="AD1604" s="38">
        <v>511.31900000000002</v>
      </c>
      <c r="AE1604" s="38">
        <v>1.0254135895040695</v>
      </c>
    </row>
    <row r="1605" spans="28:31" x14ac:dyDescent="0.25">
      <c r="AB1605" s="38">
        <v>2003</v>
      </c>
      <c r="AC1605" s="38" t="s">
        <v>48</v>
      </c>
      <c r="AD1605" s="38">
        <v>457.185</v>
      </c>
      <c r="AE1605" s="38">
        <v>0.91685173427433375</v>
      </c>
    </row>
    <row r="1606" spans="28:31" x14ac:dyDescent="0.25">
      <c r="AB1606" s="38">
        <v>2003</v>
      </c>
      <c r="AC1606" s="38" t="s">
        <v>48</v>
      </c>
      <c r="AD1606" s="38">
        <v>549.70500000000004</v>
      </c>
      <c r="AE1606" s="38">
        <v>1.0623647346376239</v>
      </c>
    </row>
    <row r="1607" spans="28:31" x14ac:dyDescent="0.25">
      <c r="AB1607" s="38">
        <v>2003</v>
      </c>
      <c r="AC1607" s="38" t="s">
        <v>46</v>
      </c>
      <c r="AD1607" s="38">
        <v>124.01600000000001</v>
      </c>
      <c r="AE1607" s="38">
        <v>0.71413517295389251</v>
      </c>
    </row>
    <row r="1608" spans="28:31" x14ac:dyDescent="0.25">
      <c r="AB1608" s="38">
        <v>2003</v>
      </c>
      <c r="AC1608" s="38" t="s">
        <v>49</v>
      </c>
      <c r="AD1608" s="38">
        <v>77</v>
      </c>
      <c r="AE1608" s="38">
        <v>0.87944162436548223</v>
      </c>
    </row>
    <row r="1609" spans="28:31" x14ac:dyDescent="0.25">
      <c r="AB1609" s="38">
        <v>2003</v>
      </c>
      <c r="AC1609" s="38" t="s">
        <v>49</v>
      </c>
      <c r="AD1609" s="38">
        <v>100</v>
      </c>
      <c r="AE1609" s="38">
        <v>1.1421319796954315</v>
      </c>
    </row>
    <row r="1610" spans="28:31" x14ac:dyDescent="0.25">
      <c r="AB1610" s="38">
        <v>2003</v>
      </c>
      <c r="AC1610" s="38" t="s">
        <v>50</v>
      </c>
      <c r="AD1610" s="38">
        <v>175.197</v>
      </c>
      <c r="AE1610" s="38">
        <v>1.0957065033522191</v>
      </c>
    </row>
    <row r="1611" spans="28:31" x14ac:dyDescent="0.25">
      <c r="AB1611" s="38">
        <v>2003</v>
      </c>
      <c r="AC1611" s="38" t="s">
        <v>45</v>
      </c>
      <c r="AD1611" s="38">
        <v>382.38200000000001</v>
      </c>
      <c r="AE1611" s="38">
        <v>0.8396596462542163</v>
      </c>
    </row>
    <row r="1612" spans="28:31" x14ac:dyDescent="0.25">
      <c r="AB1612" s="38">
        <v>2003</v>
      </c>
      <c r="AC1612" s="38" t="s">
        <v>38</v>
      </c>
      <c r="AD1612" s="38">
        <v>308.56299999999999</v>
      </c>
      <c r="AE1612" s="38">
        <v>1.0764385257904605</v>
      </c>
    </row>
    <row r="1613" spans="28:31" x14ac:dyDescent="0.25">
      <c r="AB1613" s="38">
        <v>2003</v>
      </c>
      <c r="AC1613" s="38" t="s">
        <v>47</v>
      </c>
      <c r="AD1613" s="38">
        <v>116</v>
      </c>
      <c r="AE1613" s="38">
        <v>1.235027947830716</v>
      </c>
    </row>
    <row r="1614" spans="28:31" x14ac:dyDescent="0.25">
      <c r="AB1614" s="38">
        <v>2003</v>
      </c>
      <c r="AC1614" s="38" t="s">
        <v>47</v>
      </c>
      <c r="AD1614" s="38">
        <v>93</v>
      </c>
      <c r="AE1614" s="38">
        <v>0.99015171679531544</v>
      </c>
    </row>
    <row r="1615" spans="28:31" x14ac:dyDescent="0.25">
      <c r="AB1615" s="38">
        <v>2003</v>
      </c>
      <c r="AC1615" s="38" t="s">
        <v>8</v>
      </c>
      <c r="AD1615" s="38">
        <v>352.36200000000002</v>
      </c>
      <c r="AE1615" s="38">
        <v>1.1428562161671265</v>
      </c>
    </row>
    <row r="1616" spans="28:31" x14ac:dyDescent="0.25">
      <c r="AB1616" s="38">
        <v>2003</v>
      </c>
      <c r="AC1616" s="38" t="s">
        <v>8</v>
      </c>
      <c r="AD1616" s="38">
        <v>215.55099999999999</v>
      </c>
      <c r="AE1616" s="38">
        <v>0.65308072938539918</v>
      </c>
    </row>
    <row r="1617" spans="28:31" x14ac:dyDescent="0.25">
      <c r="AB1617" s="38">
        <v>2003</v>
      </c>
      <c r="AC1617" s="38" t="s">
        <v>8</v>
      </c>
      <c r="AD1617" s="38">
        <v>220.965</v>
      </c>
      <c r="AE1617" s="38">
        <v>0.66948417482936629</v>
      </c>
    </row>
    <row r="1618" spans="28:31" x14ac:dyDescent="0.25">
      <c r="AB1618" s="38">
        <v>2003</v>
      </c>
      <c r="AC1618" s="38" t="s">
        <v>8</v>
      </c>
      <c r="AD1618" s="38">
        <v>288.87799999999999</v>
      </c>
      <c r="AE1618" s="38">
        <v>1.0185769160568801</v>
      </c>
    </row>
    <row r="1619" spans="28:31" x14ac:dyDescent="0.25">
      <c r="AB1619" s="38">
        <v>2003</v>
      </c>
      <c r="AC1619" s="38" t="s">
        <v>8</v>
      </c>
      <c r="AD1619" s="38">
        <v>262.303</v>
      </c>
      <c r="AE1619" s="38">
        <v>0.87410715300846142</v>
      </c>
    </row>
    <row r="1620" spans="28:31" x14ac:dyDescent="0.25">
      <c r="AB1620" s="38">
        <v>2003</v>
      </c>
      <c r="AC1620" s="38" t="s">
        <v>8</v>
      </c>
      <c r="AD1620" s="38">
        <v>249.50800000000001</v>
      </c>
      <c r="AE1620" s="38">
        <v>0.81794034799869209</v>
      </c>
    </row>
    <row r="1621" spans="28:31" x14ac:dyDescent="0.25">
      <c r="AB1621" s="38">
        <v>2003</v>
      </c>
      <c r="AC1621" s="38" t="s">
        <v>8</v>
      </c>
      <c r="AD1621" s="38">
        <v>250.49199999999999</v>
      </c>
      <c r="AE1621" s="38">
        <v>0.82116610950706337</v>
      </c>
    </row>
    <row r="1622" spans="28:31" x14ac:dyDescent="0.25">
      <c r="AB1622" s="38">
        <v>2003</v>
      </c>
      <c r="AC1622" s="38" t="s">
        <v>8</v>
      </c>
      <c r="AD1622" s="38">
        <v>224.90199999999999</v>
      </c>
      <c r="AE1622" s="38">
        <v>0.82275094487145439</v>
      </c>
    </row>
    <row r="1623" spans="28:31" x14ac:dyDescent="0.25">
      <c r="AB1623" s="38">
        <v>2003</v>
      </c>
      <c r="AC1623" s="38" t="s">
        <v>8</v>
      </c>
      <c r="AD1623" s="38">
        <v>220.47200000000001</v>
      </c>
      <c r="AE1623" s="38">
        <v>0.80654483427314694</v>
      </c>
    </row>
    <row r="1624" spans="28:31" x14ac:dyDescent="0.25">
      <c r="AB1624" s="38">
        <v>2003</v>
      </c>
      <c r="AC1624" s="38" t="s">
        <v>8</v>
      </c>
      <c r="AD1624" s="38">
        <v>158.95699999999999</v>
      </c>
      <c r="AE1624" s="38">
        <v>0.58150670933976478</v>
      </c>
    </row>
    <row r="1625" spans="28:31" x14ac:dyDescent="0.25">
      <c r="AB1625" s="38">
        <v>2003</v>
      </c>
      <c r="AC1625" s="38" t="s">
        <v>8</v>
      </c>
      <c r="AD1625" s="38">
        <v>327.75599999999997</v>
      </c>
      <c r="AE1625" s="38">
        <v>1.0744539521725127</v>
      </c>
    </row>
    <row r="1626" spans="28:31" x14ac:dyDescent="0.25">
      <c r="AB1626" s="38">
        <v>2003</v>
      </c>
      <c r="AC1626" s="38" t="s">
        <v>48</v>
      </c>
      <c r="AD1626" s="38">
        <v>459.154</v>
      </c>
      <c r="AE1626" s="38">
        <v>1.0147090301439774</v>
      </c>
    </row>
    <row r="1627" spans="28:31" x14ac:dyDescent="0.25">
      <c r="AB1627" s="38">
        <v>2003</v>
      </c>
      <c r="AC1627" s="38" t="s">
        <v>48</v>
      </c>
      <c r="AD1627" s="38">
        <v>522.14599999999996</v>
      </c>
      <c r="AE1627" s="38">
        <v>1.132740709825911</v>
      </c>
    </row>
    <row r="1628" spans="28:31" x14ac:dyDescent="0.25">
      <c r="AB1628" s="38">
        <v>2003</v>
      </c>
      <c r="AC1628" s="38" t="s">
        <v>48</v>
      </c>
      <c r="AD1628" s="38">
        <v>609.25199999999995</v>
      </c>
      <c r="AE1628" s="38">
        <v>1.1840954273617905</v>
      </c>
    </row>
    <row r="1629" spans="28:31" x14ac:dyDescent="0.25">
      <c r="AB1629" s="38">
        <v>2003</v>
      </c>
      <c r="AC1629" s="38" t="s">
        <v>48</v>
      </c>
      <c r="AD1629" s="38">
        <v>539.86199999999997</v>
      </c>
      <c r="AE1629" s="38">
        <v>1.1054105695895395</v>
      </c>
    </row>
    <row r="1630" spans="28:31" x14ac:dyDescent="0.25">
      <c r="AB1630" s="38">
        <v>2003</v>
      </c>
      <c r="AC1630" s="38" t="s">
        <v>48</v>
      </c>
      <c r="AD1630" s="38">
        <v>599.40899999999999</v>
      </c>
      <c r="AE1630" s="38">
        <v>1.2273378087494513</v>
      </c>
    </row>
    <row r="1631" spans="28:31" x14ac:dyDescent="0.25">
      <c r="AB1631" s="38">
        <v>2003</v>
      </c>
      <c r="AC1631" s="38" t="s">
        <v>48</v>
      </c>
      <c r="AD1631" s="38">
        <v>479.82299999999998</v>
      </c>
      <c r="AE1631" s="38">
        <v>0.96225061997815675</v>
      </c>
    </row>
    <row r="1632" spans="28:31" x14ac:dyDescent="0.25">
      <c r="AB1632" s="38">
        <v>2003</v>
      </c>
      <c r="AC1632" s="38" t="s">
        <v>48</v>
      </c>
      <c r="AD1632" s="38">
        <v>398.13</v>
      </c>
      <c r="AE1632" s="38">
        <v>0.76942955185286133</v>
      </c>
    </row>
    <row r="1633" spans="28:31" x14ac:dyDescent="0.25">
      <c r="AB1633" s="38">
        <v>2003</v>
      </c>
      <c r="AC1633" s="38" t="s">
        <v>46</v>
      </c>
      <c r="AD1633" s="38">
        <v>229.82300000000001</v>
      </c>
      <c r="AE1633" s="38">
        <v>1.3234154290880404</v>
      </c>
    </row>
    <row r="1634" spans="28:31" x14ac:dyDescent="0.25">
      <c r="AB1634" s="38">
        <v>2003</v>
      </c>
      <c r="AC1634" s="38" t="s">
        <v>46</v>
      </c>
      <c r="AD1634" s="38">
        <v>99.409000000000006</v>
      </c>
      <c r="AE1634" s="38">
        <v>0.57243793871898385</v>
      </c>
    </row>
    <row r="1635" spans="28:31" x14ac:dyDescent="0.25">
      <c r="AB1635" s="38">
        <v>2003</v>
      </c>
      <c r="AC1635" s="38" t="s">
        <v>49</v>
      </c>
      <c r="AD1635" s="38">
        <v>81</v>
      </c>
      <c r="AE1635" s="38">
        <v>0.92512690355329952</v>
      </c>
    </row>
    <row r="1636" spans="28:31" x14ac:dyDescent="0.25">
      <c r="AB1636" s="38">
        <v>2003</v>
      </c>
      <c r="AC1636" s="38" t="s">
        <v>50</v>
      </c>
      <c r="AD1636" s="38">
        <v>124.508</v>
      </c>
      <c r="AE1636" s="38">
        <v>0.77869041889631718</v>
      </c>
    </row>
    <row r="1637" spans="28:31" x14ac:dyDescent="0.25">
      <c r="AB1637" s="38">
        <v>2003</v>
      </c>
      <c r="AC1637" s="38" t="s">
        <v>45</v>
      </c>
      <c r="AD1637" s="38">
        <v>430.61</v>
      </c>
      <c r="AE1637" s="38">
        <v>0.94556187339761832</v>
      </c>
    </row>
    <row r="1638" spans="28:31" x14ac:dyDescent="0.25">
      <c r="AB1638" s="38">
        <v>2003</v>
      </c>
      <c r="AC1638" s="38" t="s">
        <v>38</v>
      </c>
      <c r="AD1638" s="38">
        <v>423.22800000000001</v>
      </c>
      <c r="AE1638" s="38">
        <v>1.4764535099582421</v>
      </c>
    </row>
    <row r="1639" spans="28:31" x14ac:dyDescent="0.25">
      <c r="AB1639" s="38">
        <v>2003</v>
      </c>
      <c r="AC1639" s="38" t="s">
        <v>47</v>
      </c>
      <c r="AD1639" s="38">
        <v>133</v>
      </c>
      <c r="AE1639" s="38">
        <v>1.4160234229438382</v>
      </c>
    </row>
    <row r="1640" spans="28:31" x14ac:dyDescent="0.25">
      <c r="AB1640" s="38">
        <v>2003</v>
      </c>
      <c r="AC1640" s="38" t="s">
        <v>47</v>
      </c>
      <c r="AD1640" s="38">
        <v>84</v>
      </c>
      <c r="AE1640" s="38">
        <v>0.89433058291189782</v>
      </c>
    </row>
    <row r="1641" spans="28:31" x14ac:dyDescent="0.25">
      <c r="AB1641" s="38">
        <v>2003</v>
      </c>
      <c r="AC1641" s="38" t="s">
        <v>8</v>
      </c>
      <c r="AD1641" s="38">
        <v>259.84300000000002</v>
      </c>
      <c r="AE1641" s="38">
        <v>0.84277869854727427</v>
      </c>
    </row>
    <row r="1642" spans="28:31" x14ac:dyDescent="0.25">
      <c r="AB1642" s="38">
        <v>2003</v>
      </c>
      <c r="AC1642" s="38" t="s">
        <v>8</v>
      </c>
      <c r="AD1642" s="38">
        <v>291.83100000000002</v>
      </c>
      <c r="AE1642" s="38">
        <v>0.94652905937719933</v>
      </c>
    </row>
    <row r="1643" spans="28:31" x14ac:dyDescent="0.25">
      <c r="AB1643" s="38">
        <v>2003</v>
      </c>
      <c r="AC1643" s="38" t="s">
        <v>8</v>
      </c>
      <c r="AD1643" s="38">
        <v>299.21300000000002</v>
      </c>
      <c r="AE1643" s="38">
        <v>0.90656152966858639</v>
      </c>
    </row>
    <row r="1644" spans="28:31" x14ac:dyDescent="0.25">
      <c r="AB1644" s="38">
        <v>2003</v>
      </c>
      <c r="AC1644" s="38" t="s">
        <v>8</v>
      </c>
      <c r="AD1644" s="38">
        <v>283.46499999999997</v>
      </c>
      <c r="AE1644" s="38">
        <v>0.99949080757296682</v>
      </c>
    </row>
    <row r="1645" spans="28:31" x14ac:dyDescent="0.25">
      <c r="AB1645" s="38">
        <v>2003</v>
      </c>
      <c r="AC1645" s="38" t="s">
        <v>8</v>
      </c>
      <c r="AD1645" s="38">
        <v>226.87</v>
      </c>
      <c r="AE1645" s="38">
        <v>0.75602905724688496</v>
      </c>
    </row>
    <row r="1646" spans="28:31" x14ac:dyDescent="0.25">
      <c r="AB1646" s="38">
        <v>2003</v>
      </c>
      <c r="AC1646" s="38" t="s">
        <v>8</v>
      </c>
      <c r="AD1646" s="38">
        <v>260.827</v>
      </c>
      <c r="AE1646" s="38">
        <v>0.86918848201407517</v>
      </c>
    </row>
    <row r="1647" spans="28:31" x14ac:dyDescent="0.25">
      <c r="AB1647" s="38">
        <v>2003</v>
      </c>
      <c r="AC1647" s="38" t="s">
        <v>8</v>
      </c>
      <c r="AD1647" s="38">
        <v>224.90199999999999</v>
      </c>
      <c r="AE1647" s="38">
        <v>0.73727664101191881</v>
      </c>
    </row>
    <row r="1648" spans="28:31" x14ac:dyDescent="0.25">
      <c r="AB1648" s="38">
        <v>2003</v>
      </c>
      <c r="AC1648" s="38" t="s">
        <v>8</v>
      </c>
      <c r="AD1648" s="38">
        <v>214.07499999999999</v>
      </c>
      <c r="AE1648" s="38">
        <v>0.78314291790805146</v>
      </c>
    </row>
    <row r="1649" spans="28:31" x14ac:dyDescent="0.25">
      <c r="AB1649" s="38">
        <v>2003</v>
      </c>
      <c r="AC1649" s="38" t="s">
        <v>8</v>
      </c>
      <c r="AD1649" s="38">
        <v>207.185</v>
      </c>
      <c r="AE1649" s="38">
        <v>0.75793747727095484</v>
      </c>
    </row>
    <row r="1650" spans="28:31" x14ac:dyDescent="0.25">
      <c r="AB1650" s="38">
        <v>2003</v>
      </c>
      <c r="AC1650" s="38" t="s">
        <v>8</v>
      </c>
      <c r="AD1650" s="38">
        <v>238.18899999999999</v>
      </c>
      <c r="AE1650" s="38">
        <v>0.87135830187364649</v>
      </c>
    </row>
    <row r="1651" spans="28:31" x14ac:dyDescent="0.25">
      <c r="AB1651" s="38">
        <v>2003</v>
      </c>
      <c r="AC1651" s="38" t="s">
        <v>8</v>
      </c>
      <c r="AD1651" s="38">
        <v>313.976</v>
      </c>
      <c r="AE1651" s="38">
        <v>1.029280178203654</v>
      </c>
    </row>
    <row r="1652" spans="28:31" x14ac:dyDescent="0.25">
      <c r="AB1652" s="38">
        <v>2003</v>
      </c>
      <c r="AC1652" s="38" t="s">
        <v>48</v>
      </c>
      <c r="AD1652" s="38">
        <v>508.858</v>
      </c>
      <c r="AE1652" s="38">
        <v>1.1245525633251678</v>
      </c>
    </row>
    <row r="1653" spans="28:31" x14ac:dyDescent="0.25">
      <c r="AB1653" s="38">
        <v>2003</v>
      </c>
      <c r="AC1653" s="38" t="s">
        <v>48</v>
      </c>
      <c r="AD1653" s="38">
        <v>624.50800000000004</v>
      </c>
      <c r="AE1653" s="38">
        <v>1.3801336958779735</v>
      </c>
    </row>
    <row r="1654" spans="28:31" x14ac:dyDescent="0.25">
      <c r="AB1654" s="38">
        <v>2003</v>
      </c>
      <c r="AC1654" s="38" t="s">
        <v>48</v>
      </c>
      <c r="AD1654" s="38">
        <v>506.39800000000002</v>
      </c>
      <c r="AE1654" s="38">
        <v>1.0985770837551601</v>
      </c>
    </row>
    <row r="1655" spans="28:31" x14ac:dyDescent="0.25">
      <c r="AB1655" s="38">
        <v>2003</v>
      </c>
      <c r="AC1655" s="38" t="s">
        <v>48</v>
      </c>
      <c r="AD1655" s="38">
        <v>634.84299999999996</v>
      </c>
      <c r="AE1655" s="38">
        <v>1.2338321308631586</v>
      </c>
    </row>
    <row r="1656" spans="28:31" x14ac:dyDescent="0.25">
      <c r="AB1656" s="38">
        <v>2003</v>
      </c>
      <c r="AC1656" s="38" t="s">
        <v>48</v>
      </c>
      <c r="AD1656" s="38">
        <v>477.85399999999998</v>
      </c>
      <c r="AE1656" s="38">
        <v>0.9784442363430651</v>
      </c>
    </row>
    <row r="1657" spans="28:31" x14ac:dyDescent="0.25">
      <c r="AB1657" s="38">
        <v>2003</v>
      </c>
      <c r="AC1657" s="38" t="s">
        <v>48</v>
      </c>
      <c r="AD1657" s="38">
        <v>354.82299999999998</v>
      </c>
      <c r="AE1657" s="38">
        <v>0.71157208331511723</v>
      </c>
    </row>
    <row r="1658" spans="28:31" x14ac:dyDescent="0.25">
      <c r="AB1658" s="38">
        <v>2003</v>
      </c>
      <c r="AC1658" s="38" t="s">
        <v>48</v>
      </c>
      <c r="AD1658" s="38">
        <v>482.28300000000002</v>
      </c>
      <c r="AE1658" s="38">
        <v>0.93206438237825218</v>
      </c>
    </row>
    <row r="1659" spans="28:31" x14ac:dyDescent="0.25">
      <c r="AB1659" s="38">
        <v>2003</v>
      </c>
      <c r="AC1659" s="38" t="s">
        <v>46</v>
      </c>
      <c r="AD1659" s="38">
        <v>180.11799999999999</v>
      </c>
      <c r="AE1659" s="38">
        <v>1.0371935805227486</v>
      </c>
    </row>
    <row r="1660" spans="28:31" x14ac:dyDescent="0.25">
      <c r="AB1660" s="38">
        <v>2003</v>
      </c>
      <c r="AC1660" s="38" t="s">
        <v>46</v>
      </c>
      <c r="AD1660" s="38">
        <v>169.78299999999999</v>
      </c>
      <c r="AE1660" s="38">
        <v>0.97768039663939099</v>
      </c>
    </row>
    <row r="1661" spans="28:31" x14ac:dyDescent="0.25">
      <c r="AB1661" s="38">
        <v>2003</v>
      </c>
      <c r="AC1661" s="38" t="s">
        <v>49</v>
      </c>
      <c r="AD1661" s="38">
        <v>141</v>
      </c>
      <c r="AE1661" s="38">
        <v>1.6104060913705585</v>
      </c>
    </row>
    <row r="1662" spans="28:31" x14ac:dyDescent="0.25">
      <c r="AB1662" s="38">
        <v>2003</v>
      </c>
      <c r="AC1662" s="38" t="s">
        <v>50</v>
      </c>
      <c r="AD1662" s="38">
        <v>204.72399999999999</v>
      </c>
      <c r="AE1662" s="38">
        <v>1.2803724846445981</v>
      </c>
    </row>
    <row r="1663" spans="28:31" x14ac:dyDescent="0.25">
      <c r="AB1663" s="38">
        <v>2003</v>
      </c>
      <c r="AC1663" s="38" t="s">
        <v>45</v>
      </c>
      <c r="AD1663" s="38">
        <v>507.87400000000002</v>
      </c>
      <c r="AE1663" s="38">
        <v>1.1152232667377489</v>
      </c>
    </row>
    <row r="1664" spans="28:31" x14ac:dyDescent="0.25">
      <c r="AB1664" s="38">
        <v>2003</v>
      </c>
      <c r="AC1664" s="38" t="s">
        <v>38</v>
      </c>
      <c r="AD1664" s="38">
        <v>135.827</v>
      </c>
      <c r="AE1664" s="38">
        <v>0.4738397527977784</v>
      </c>
    </row>
    <row r="1665" spans="28:31" x14ac:dyDescent="0.25">
      <c r="AB1665" s="38">
        <v>2003</v>
      </c>
      <c r="AC1665" s="38" t="s">
        <v>38</v>
      </c>
      <c r="AD1665" s="38">
        <v>199.803</v>
      </c>
      <c r="AE1665" s="38">
        <v>0.69702344989033482</v>
      </c>
    </row>
    <row r="1666" spans="28:31" x14ac:dyDescent="0.25">
      <c r="AB1666" s="38">
        <v>2003</v>
      </c>
      <c r="AC1666" s="38" t="s">
        <v>47</v>
      </c>
      <c r="AD1666" s="38">
        <v>93</v>
      </c>
      <c r="AE1666" s="38">
        <v>0.99015171679531544</v>
      </c>
    </row>
    <row r="1667" spans="28:31" x14ac:dyDescent="0.25">
      <c r="AB1667" s="38">
        <v>2003</v>
      </c>
      <c r="AC1667" s="38" t="s">
        <v>8</v>
      </c>
      <c r="AD1667" s="38">
        <v>342.52</v>
      </c>
      <c r="AE1667" s="38">
        <v>1.1109345251802525</v>
      </c>
    </row>
    <row r="1668" spans="28:31" x14ac:dyDescent="0.25">
      <c r="AB1668" s="38">
        <v>2003</v>
      </c>
      <c r="AC1668" s="38" t="s">
        <v>8</v>
      </c>
      <c r="AD1668" s="38">
        <v>317.42099999999999</v>
      </c>
      <c r="AE1668" s="38">
        <v>1.0295280506751165</v>
      </c>
    </row>
    <row r="1669" spans="28:31" x14ac:dyDescent="0.25">
      <c r="AB1669" s="38">
        <v>2003</v>
      </c>
      <c r="AC1669" s="38" t="s">
        <v>8</v>
      </c>
      <c r="AD1669" s="38">
        <v>339.56700000000001</v>
      </c>
      <c r="AE1669" s="38">
        <v>1.0288268856800102</v>
      </c>
    </row>
    <row r="1670" spans="28:31" x14ac:dyDescent="0.25">
      <c r="AB1670" s="38">
        <v>2003</v>
      </c>
      <c r="AC1670" s="38" t="s">
        <v>8</v>
      </c>
      <c r="AD1670" s="38">
        <v>240.65</v>
      </c>
      <c r="AE1670" s="38">
        <v>0.84852614200142695</v>
      </c>
    </row>
    <row r="1671" spans="28:31" x14ac:dyDescent="0.25">
      <c r="AB1671" s="38">
        <v>2003</v>
      </c>
      <c r="AC1671" s="38" t="s">
        <v>8</v>
      </c>
      <c r="AD1671" s="38">
        <v>221.45699999999999</v>
      </c>
      <c r="AE1671" s="38">
        <v>0.73799059783454568</v>
      </c>
    </row>
    <row r="1672" spans="28:31" x14ac:dyDescent="0.25">
      <c r="AB1672" s="38">
        <v>2003</v>
      </c>
      <c r="AC1672" s="38" t="s">
        <v>8</v>
      </c>
      <c r="AD1672" s="38">
        <v>273.13</v>
      </c>
      <c r="AE1672" s="38">
        <v>0.91018740426606282</v>
      </c>
    </row>
    <row r="1673" spans="28:31" x14ac:dyDescent="0.25">
      <c r="AB1673" s="38">
        <v>2003</v>
      </c>
      <c r="AC1673" s="38" t="s">
        <v>8</v>
      </c>
      <c r="AD1673" s="38">
        <v>310.03899999999999</v>
      </c>
      <c r="AE1673" s="38">
        <v>1.0163738539572538</v>
      </c>
    </row>
    <row r="1674" spans="28:31" x14ac:dyDescent="0.25">
      <c r="AB1674" s="38">
        <v>2003</v>
      </c>
      <c r="AC1674" s="38" t="s">
        <v>8</v>
      </c>
      <c r="AD1674" s="38">
        <v>278.05099999999999</v>
      </c>
      <c r="AE1674" s="38">
        <v>1.0171840311444662</v>
      </c>
    </row>
    <row r="1675" spans="28:31" x14ac:dyDescent="0.25">
      <c r="AB1675" s="38">
        <v>2003</v>
      </c>
      <c r="AC1675" s="38" t="s">
        <v>8</v>
      </c>
      <c r="AD1675" s="38">
        <v>276.08300000000003</v>
      </c>
      <c r="AE1675" s="38">
        <v>1.0099845671134351</v>
      </c>
    </row>
    <row r="1676" spans="28:31" x14ac:dyDescent="0.25">
      <c r="AB1676" s="38">
        <v>2003</v>
      </c>
      <c r="AC1676" s="38" t="s">
        <v>8</v>
      </c>
      <c r="AD1676" s="38">
        <v>319.88200000000001</v>
      </c>
      <c r="AE1676" s="38">
        <v>1.1702128827105609</v>
      </c>
    </row>
    <row r="1677" spans="28:31" x14ac:dyDescent="0.25">
      <c r="AB1677" s="38">
        <v>2003</v>
      </c>
      <c r="AC1677" s="38" t="s">
        <v>48</v>
      </c>
      <c r="AD1677" s="38">
        <v>244.58699999999999</v>
      </c>
      <c r="AE1677" s="38">
        <v>0.54052591844092612</v>
      </c>
    </row>
    <row r="1678" spans="28:31" x14ac:dyDescent="0.25">
      <c r="AB1678" s="38">
        <v>2003</v>
      </c>
      <c r="AC1678" s="38" t="s">
        <v>48</v>
      </c>
      <c r="AD1678" s="38">
        <v>365.65</v>
      </c>
      <c r="AE1678" s="38">
        <v>0.80806952977028479</v>
      </c>
    </row>
    <row r="1679" spans="28:31" x14ac:dyDescent="0.25">
      <c r="AB1679" s="38">
        <v>2003</v>
      </c>
      <c r="AC1679" s="38" t="s">
        <v>48</v>
      </c>
      <c r="AD1679" s="38">
        <v>543.30700000000002</v>
      </c>
      <c r="AE1679" s="38">
        <v>1.1786472688355103</v>
      </c>
    </row>
    <row r="1680" spans="28:31" x14ac:dyDescent="0.25">
      <c r="AB1680" s="38">
        <v>2003</v>
      </c>
      <c r="AC1680" s="38" t="s">
        <v>48</v>
      </c>
      <c r="AD1680" s="38">
        <v>472.44099999999997</v>
      </c>
      <c r="AE1680" s="38">
        <v>0.91820006794927489</v>
      </c>
    </row>
    <row r="1681" spans="28:31" x14ac:dyDescent="0.25">
      <c r="AB1681" s="38">
        <v>2003</v>
      </c>
      <c r="AC1681" s="38" t="s">
        <v>48</v>
      </c>
      <c r="AD1681" s="38">
        <v>428.642</v>
      </c>
      <c r="AE1681" s="38">
        <v>0.87767873525085927</v>
      </c>
    </row>
    <row r="1682" spans="28:31" x14ac:dyDescent="0.25">
      <c r="AB1682" s="38">
        <v>2003</v>
      </c>
      <c r="AC1682" s="38" t="s">
        <v>48</v>
      </c>
      <c r="AD1682" s="38">
        <v>536.90899999999999</v>
      </c>
      <c r="AE1682" s="38">
        <v>1.0767324995297269</v>
      </c>
    </row>
    <row r="1683" spans="28:31" x14ac:dyDescent="0.25">
      <c r="AB1683" s="38">
        <v>2003</v>
      </c>
      <c r="AC1683" s="38" t="s">
        <v>48</v>
      </c>
      <c r="AD1683" s="38">
        <v>548.72</v>
      </c>
      <c r="AE1683" s="38">
        <v>1.060461114944119</v>
      </c>
    </row>
    <row r="1684" spans="28:31" x14ac:dyDescent="0.25">
      <c r="AB1684" s="38">
        <v>2003</v>
      </c>
      <c r="AC1684" s="38" t="s">
        <v>48</v>
      </c>
      <c r="AD1684" s="38">
        <v>565.94500000000005</v>
      </c>
      <c r="AE1684" s="38">
        <v>1.0937503019701296</v>
      </c>
    </row>
    <row r="1685" spans="28:31" x14ac:dyDescent="0.25">
      <c r="AB1685" s="38">
        <v>2003</v>
      </c>
      <c r="AC1685" s="38" t="s">
        <v>46</v>
      </c>
      <c r="AD1685" s="38">
        <v>109.252</v>
      </c>
      <c r="AE1685" s="38">
        <v>0.6291179840952672</v>
      </c>
    </row>
    <row r="1686" spans="28:31" x14ac:dyDescent="0.25">
      <c r="AB1686" s="38">
        <v>2003</v>
      </c>
      <c r="AC1686" s="38" t="s">
        <v>49</v>
      </c>
      <c r="AD1686" s="38">
        <v>94.5</v>
      </c>
      <c r="AE1686" s="38">
        <v>1.0793147208121827</v>
      </c>
    </row>
    <row r="1687" spans="28:31" x14ac:dyDescent="0.25">
      <c r="AB1687" s="38">
        <v>2003</v>
      </c>
      <c r="AC1687" s="38" t="s">
        <v>50</v>
      </c>
      <c r="AD1687" s="38">
        <v>142.22399999999999</v>
      </c>
      <c r="AE1687" s="38">
        <v>0.88948875684381568</v>
      </c>
    </row>
    <row r="1688" spans="28:31" x14ac:dyDescent="0.25">
      <c r="AB1688" s="38">
        <v>2003</v>
      </c>
      <c r="AC1688" s="38" t="s">
        <v>45</v>
      </c>
      <c r="AD1688" s="38">
        <v>607.77599999999995</v>
      </c>
      <c r="AE1688" s="38">
        <v>1.3345946753816929</v>
      </c>
    </row>
    <row r="1689" spans="28:31" x14ac:dyDescent="0.25">
      <c r="AB1689" s="38">
        <v>2003</v>
      </c>
      <c r="AC1689" s="38" t="s">
        <v>45</v>
      </c>
      <c r="AD1689" s="38">
        <v>529.03499999999997</v>
      </c>
      <c r="AE1689" s="38">
        <v>1.1616899879076401</v>
      </c>
    </row>
    <row r="1690" spans="28:31" x14ac:dyDescent="0.25">
      <c r="AB1690" s="38">
        <v>2003</v>
      </c>
      <c r="AC1690" s="38" t="s">
        <v>38</v>
      </c>
      <c r="AD1690" s="38">
        <v>416.339</v>
      </c>
      <c r="AE1690" s="38">
        <v>1.4524208650715562</v>
      </c>
    </row>
    <row r="1691" spans="28:31" x14ac:dyDescent="0.25">
      <c r="AB1691" s="38">
        <v>2003</v>
      </c>
      <c r="AC1691" s="38" t="s">
        <v>47</v>
      </c>
      <c r="AD1691" s="38">
        <v>96</v>
      </c>
      <c r="AE1691" s="38">
        <v>1.0220920947564547</v>
      </c>
    </row>
    <row r="1692" spans="28:31" x14ac:dyDescent="0.25">
      <c r="AB1692" s="38">
        <v>2003</v>
      </c>
      <c r="AC1692" s="38" t="s">
        <v>47</v>
      </c>
      <c r="AD1692" s="38">
        <v>102</v>
      </c>
      <c r="AE1692" s="38">
        <v>1.0859728506787332</v>
      </c>
    </row>
    <row r="1693" spans="28:31" x14ac:dyDescent="0.25">
      <c r="AB1693" s="38">
        <v>2003</v>
      </c>
      <c r="AC1693" s="38" t="s">
        <v>8</v>
      </c>
      <c r="AD1693" s="38">
        <v>324.31099999999998</v>
      </c>
      <c r="AE1693" s="38">
        <v>1.0518751804149622</v>
      </c>
    </row>
    <row r="1694" spans="28:31" x14ac:dyDescent="0.25">
      <c r="AB1694" s="38">
        <v>2003</v>
      </c>
      <c r="AC1694" s="38" t="s">
        <v>8</v>
      </c>
      <c r="AD1694" s="38">
        <v>316.43700000000001</v>
      </c>
      <c r="AE1694" s="38">
        <v>0.95874714923395199</v>
      </c>
    </row>
    <row r="1695" spans="28:31" x14ac:dyDescent="0.25">
      <c r="AB1695" s="38">
        <v>2003</v>
      </c>
      <c r="AC1695" s="38" t="s">
        <v>8</v>
      </c>
      <c r="AD1695" s="38">
        <v>256.89</v>
      </c>
      <c r="AE1695" s="38">
        <v>0.90578799342923977</v>
      </c>
    </row>
    <row r="1696" spans="28:31" x14ac:dyDescent="0.25">
      <c r="AB1696" s="38">
        <v>2003</v>
      </c>
      <c r="AC1696" s="38" t="s">
        <v>8</v>
      </c>
      <c r="AD1696" s="38">
        <v>320.37400000000002</v>
      </c>
      <c r="AE1696" s="38">
        <v>1.1296310584565352</v>
      </c>
    </row>
    <row r="1697" spans="28:31" x14ac:dyDescent="0.25">
      <c r="AB1697" s="38">
        <v>2003</v>
      </c>
      <c r="AC1697" s="38" t="s">
        <v>8</v>
      </c>
      <c r="AD1697" s="38">
        <v>335.63</v>
      </c>
      <c r="AE1697" s="38">
        <v>1.1184644619551813</v>
      </c>
    </row>
    <row r="1698" spans="28:31" x14ac:dyDescent="0.25">
      <c r="AB1698" s="38">
        <v>2003</v>
      </c>
      <c r="AC1698" s="38" t="s">
        <v>8</v>
      </c>
      <c r="AD1698" s="38">
        <v>337.59800000000001</v>
      </c>
      <c r="AE1698" s="38">
        <v>1.106718123682056</v>
      </c>
    </row>
    <row r="1699" spans="28:31" x14ac:dyDescent="0.25">
      <c r="AB1699" s="38">
        <v>2003</v>
      </c>
      <c r="AC1699" s="38" t="s">
        <v>8</v>
      </c>
      <c r="AD1699" s="38">
        <v>345.47199999999998</v>
      </c>
      <c r="AE1699" s="38">
        <v>1.1325307721748565</v>
      </c>
    </row>
    <row r="1700" spans="28:31" x14ac:dyDescent="0.25">
      <c r="AB1700" s="38">
        <v>2003</v>
      </c>
      <c r="AC1700" s="38" t="s">
        <v>8</v>
      </c>
      <c r="AD1700" s="38">
        <v>202.26400000000001</v>
      </c>
      <c r="AE1700" s="38">
        <v>0.73993515892913297</v>
      </c>
    </row>
    <row r="1701" spans="28:31" x14ac:dyDescent="0.25">
      <c r="AB1701" s="38">
        <v>2003</v>
      </c>
      <c r="AC1701" s="38" t="s">
        <v>8</v>
      </c>
      <c r="AD1701" s="38">
        <v>271.654</v>
      </c>
      <c r="AE1701" s="38">
        <v>0.99378211477937084</v>
      </c>
    </row>
    <row r="1702" spans="28:31" x14ac:dyDescent="0.25">
      <c r="AB1702" s="38">
        <v>2003</v>
      </c>
      <c r="AC1702" s="38" t="s">
        <v>48</v>
      </c>
      <c r="AD1702" s="38">
        <v>345.96499999999997</v>
      </c>
      <c r="AE1702" s="38">
        <v>0.7645665933733804</v>
      </c>
    </row>
    <row r="1703" spans="28:31" x14ac:dyDescent="0.25">
      <c r="AB1703" s="38">
        <v>2003</v>
      </c>
      <c r="AC1703" s="38" t="s">
        <v>48</v>
      </c>
      <c r="AD1703" s="38">
        <v>529.03499999999997</v>
      </c>
      <c r="AE1703" s="38">
        <v>1.147685669185919</v>
      </c>
    </row>
    <row r="1704" spans="28:31" x14ac:dyDescent="0.25">
      <c r="AB1704" s="38">
        <v>2003</v>
      </c>
      <c r="AC1704" s="38" t="s">
        <v>48</v>
      </c>
      <c r="AD1704" s="38">
        <v>495.07900000000001</v>
      </c>
      <c r="AE1704" s="38">
        <v>0.96219754729216789</v>
      </c>
    </row>
    <row r="1705" spans="28:31" x14ac:dyDescent="0.25">
      <c r="AB1705" s="38">
        <v>2003</v>
      </c>
      <c r="AC1705" s="38" t="s">
        <v>48</v>
      </c>
      <c r="AD1705" s="38">
        <v>420.76799999999997</v>
      </c>
      <c r="AE1705" s="38">
        <v>0.81777239103058474</v>
      </c>
    </row>
    <row r="1706" spans="28:31" x14ac:dyDescent="0.25">
      <c r="AB1706" s="38">
        <v>2003</v>
      </c>
      <c r="AC1706" s="38" t="s">
        <v>48</v>
      </c>
      <c r="AD1706" s="38">
        <v>518.20899999999995</v>
      </c>
      <c r="AE1706" s="38">
        <v>1.0610743224313355</v>
      </c>
    </row>
    <row r="1707" spans="28:31" x14ac:dyDescent="0.25">
      <c r="AB1707" s="38">
        <v>2003</v>
      </c>
      <c r="AC1707" s="38" t="s">
        <v>48</v>
      </c>
      <c r="AD1707" s="38">
        <v>427.65699999999998</v>
      </c>
      <c r="AE1707" s="38">
        <v>0.85763544762964383</v>
      </c>
    </row>
    <row r="1708" spans="28:31" x14ac:dyDescent="0.25">
      <c r="AB1708" s="38">
        <v>2003</v>
      </c>
      <c r="AC1708" s="38" t="s">
        <v>48</v>
      </c>
      <c r="AD1708" s="38">
        <v>394.19299999999998</v>
      </c>
      <c r="AE1708" s="38">
        <v>0.7618208709053198</v>
      </c>
    </row>
    <row r="1709" spans="28:31" x14ac:dyDescent="0.25">
      <c r="AB1709" s="38">
        <v>2003</v>
      </c>
      <c r="AC1709" s="38" t="s">
        <v>46</v>
      </c>
      <c r="AD1709" s="38">
        <v>186.51599999999999</v>
      </c>
      <c r="AE1709" s="38">
        <v>1.0740358979379128</v>
      </c>
    </row>
    <row r="1710" spans="28:31" x14ac:dyDescent="0.25">
      <c r="AB1710" s="38">
        <v>2003</v>
      </c>
      <c r="AC1710" s="38" t="s">
        <v>46</v>
      </c>
      <c r="AD1710" s="38">
        <v>175.197</v>
      </c>
      <c r="AE1710" s="38">
        <v>1.0088564370404067</v>
      </c>
    </row>
    <row r="1711" spans="28:31" x14ac:dyDescent="0.25">
      <c r="AB1711" s="38">
        <v>2003</v>
      </c>
      <c r="AC1711" s="38" t="s">
        <v>49</v>
      </c>
      <c r="AD1711" s="38">
        <v>133</v>
      </c>
      <c r="AE1711" s="38">
        <v>1.5190355329949239</v>
      </c>
    </row>
    <row r="1712" spans="28:31" x14ac:dyDescent="0.25">
      <c r="AB1712" s="38">
        <v>2003</v>
      </c>
      <c r="AC1712" s="38" t="s">
        <v>50</v>
      </c>
      <c r="AD1712" s="38">
        <v>179.13399999999999</v>
      </c>
      <c r="AE1712" s="38">
        <v>1.1203290511338457</v>
      </c>
    </row>
    <row r="1713" spans="28:31" x14ac:dyDescent="0.25">
      <c r="AB1713" s="38">
        <v>2003</v>
      </c>
      <c r="AC1713" s="38" t="s">
        <v>45</v>
      </c>
      <c r="AD1713" s="38">
        <v>525.09799999999996</v>
      </c>
      <c r="AE1713" s="38">
        <v>1.1530448633272392</v>
      </c>
    </row>
    <row r="1714" spans="28:31" x14ac:dyDescent="0.25">
      <c r="AB1714" s="38">
        <v>2003</v>
      </c>
      <c r="AC1714" s="38" t="s">
        <v>38</v>
      </c>
      <c r="AD1714" s="38">
        <v>213.583</v>
      </c>
      <c r="AE1714" s="38">
        <v>0.74509571677065611</v>
      </c>
    </row>
    <row r="1715" spans="28:31" x14ac:dyDescent="0.25">
      <c r="AB1715" s="38">
        <v>2003</v>
      </c>
      <c r="AC1715" s="38" t="s">
        <v>38</v>
      </c>
      <c r="AD1715" s="38">
        <v>441.43700000000001</v>
      </c>
      <c r="AE1715" s="38">
        <v>1.5399765801776739</v>
      </c>
    </row>
    <row r="1716" spans="28:31" x14ac:dyDescent="0.25">
      <c r="AB1716" s="38">
        <v>2003</v>
      </c>
      <c r="AC1716" s="38" t="s">
        <v>47</v>
      </c>
      <c r="AD1716" s="38">
        <v>113.5</v>
      </c>
      <c r="AE1716" s="38">
        <v>1.2084109661964333</v>
      </c>
    </row>
    <row r="1717" spans="28:31" x14ac:dyDescent="0.25">
      <c r="AB1717" s="38">
        <v>2003</v>
      </c>
      <c r="AC1717" s="38" t="s">
        <v>47</v>
      </c>
      <c r="AD1717" s="38">
        <v>43.5</v>
      </c>
      <c r="AE1717" s="38">
        <v>0.46313548043651853</v>
      </c>
    </row>
    <row r="1718" spans="28:31" x14ac:dyDescent="0.25">
      <c r="AB1718" s="38">
        <v>2003</v>
      </c>
      <c r="AC1718" s="38" t="s">
        <v>8</v>
      </c>
      <c r="AD1718" s="38">
        <v>339.56700000000001</v>
      </c>
      <c r="AE1718" s="38">
        <v>1.1013567205181678</v>
      </c>
    </row>
    <row r="1719" spans="28:31" x14ac:dyDescent="0.25">
      <c r="AB1719" s="38">
        <v>2003</v>
      </c>
      <c r="AC1719" s="38" t="s">
        <v>8</v>
      </c>
      <c r="AD1719" s="38">
        <v>354.33100000000002</v>
      </c>
      <c r="AE1719" s="38">
        <v>1.0735591480617483</v>
      </c>
    </row>
    <row r="1720" spans="28:31" x14ac:dyDescent="0.25">
      <c r="AB1720" s="38">
        <v>2003</v>
      </c>
      <c r="AC1720" s="38" t="s">
        <v>8</v>
      </c>
      <c r="AD1720" s="38">
        <v>297.24400000000003</v>
      </c>
      <c r="AE1720" s="38">
        <v>1.0480752318847795</v>
      </c>
    </row>
    <row r="1721" spans="28:31" x14ac:dyDescent="0.25">
      <c r="AB1721" s="38">
        <v>2003</v>
      </c>
      <c r="AC1721" s="38" t="s">
        <v>8</v>
      </c>
      <c r="AD1721" s="38">
        <v>290.35399999999998</v>
      </c>
      <c r="AE1721" s="38">
        <v>1.0237812567408364</v>
      </c>
    </row>
    <row r="1722" spans="28:31" x14ac:dyDescent="0.25">
      <c r="AB1722" s="38">
        <v>2003</v>
      </c>
      <c r="AC1722" s="38" t="s">
        <v>8</v>
      </c>
      <c r="AD1722" s="38">
        <v>327.26400000000001</v>
      </c>
      <c r="AE1722" s="38">
        <v>1.0905853281211466</v>
      </c>
    </row>
    <row r="1723" spans="28:31" x14ac:dyDescent="0.25">
      <c r="AB1723" s="38">
        <v>2003</v>
      </c>
      <c r="AC1723" s="38" t="s">
        <v>8</v>
      </c>
      <c r="AD1723" s="38">
        <v>356.791</v>
      </c>
      <c r="AE1723" s="38">
        <v>1.169636864159872</v>
      </c>
    </row>
    <row r="1724" spans="28:31" x14ac:dyDescent="0.25">
      <c r="AB1724" s="38">
        <v>2003</v>
      </c>
      <c r="AC1724" s="38" t="s">
        <v>8</v>
      </c>
      <c r="AD1724" s="38">
        <v>332.67700000000002</v>
      </c>
      <c r="AE1724" s="38">
        <v>1.0905860379272845</v>
      </c>
    </row>
    <row r="1725" spans="28:31" x14ac:dyDescent="0.25">
      <c r="AB1725" s="38">
        <v>2003</v>
      </c>
      <c r="AC1725" s="38" t="s">
        <v>8</v>
      </c>
      <c r="AD1725" s="38">
        <v>429.62599999999998</v>
      </c>
      <c r="AE1725" s="38">
        <v>1.5716854338393764</v>
      </c>
    </row>
    <row r="1726" spans="28:31" x14ac:dyDescent="0.25">
      <c r="AB1726" s="38">
        <v>2003</v>
      </c>
      <c r="AC1726" s="38" t="s">
        <v>48</v>
      </c>
      <c r="AD1726" s="38">
        <v>567.42100000000005</v>
      </c>
      <c r="AE1726" s="38">
        <v>1.2539740753501567</v>
      </c>
    </row>
    <row r="1727" spans="28:31" x14ac:dyDescent="0.25">
      <c r="AB1727" s="38">
        <v>2003</v>
      </c>
      <c r="AC1727" s="38" t="s">
        <v>48</v>
      </c>
      <c r="AD1727" s="38">
        <v>517.71699999999998</v>
      </c>
      <c r="AE1727" s="38">
        <v>1.1231324611678366</v>
      </c>
    </row>
    <row r="1728" spans="28:31" x14ac:dyDescent="0.25">
      <c r="AB1728" s="38">
        <v>2003</v>
      </c>
      <c r="AC1728" s="38" t="s">
        <v>48</v>
      </c>
      <c r="AD1728" s="38">
        <v>381.89</v>
      </c>
      <c r="AE1728" s="38">
        <v>0.74221209410095357</v>
      </c>
    </row>
    <row r="1729" spans="28:31" x14ac:dyDescent="0.25">
      <c r="AB1729" s="38">
        <v>2003</v>
      </c>
      <c r="AC1729" s="38" t="s">
        <v>48</v>
      </c>
      <c r="AD1729" s="38">
        <v>433.56299999999999</v>
      </c>
      <c r="AE1729" s="38">
        <v>0.88775487584410373</v>
      </c>
    </row>
    <row r="1730" spans="28:31" x14ac:dyDescent="0.25">
      <c r="AB1730" s="38">
        <v>2003</v>
      </c>
      <c r="AC1730" s="38" t="s">
        <v>48</v>
      </c>
      <c r="AD1730" s="38">
        <v>476.37799999999999</v>
      </c>
      <c r="AE1730" s="38">
        <v>0.97542200843905602</v>
      </c>
    </row>
    <row r="1731" spans="28:31" x14ac:dyDescent="0.25">
      <c r="AB1731" s="38">
        <v>2003</v>
      </c>
      <c r="AC1731" s="38" t="s">
        <v>48</v>
      </c>
      <c r="AD1731" s="38">
        <v>529.03499999999997</v>
      </c>
      <c r="AE1731" s="38">
        <v>1.0609417571482487</v>
      </c>
    </row>
    <row r="1732" spans="28:31" x14ac:dyDescent="0.25">
      <c r="AB1732" s="38">
        <v>2003</v>
      </c>
      <c r="AC1732" s="38" t="s">
        <v>48</v>
      </c>
      <c r="AD1732" s="38">
        <v>545.76800000000003</v>
      </c>
      <c r="AE1732" s="38">
        <v>1.0547560536900822</v>
      </c>
    </row>
    <row r="1733" spans="28:31" x14ac:dyDescent="0.25">
      <c r="AB1733" s="38">
        <v>2003</v>
      </c>
      <c r="AC1733" s="38" t="s">
        <v>46</v>
      </c>
      <c r="AD1733" s="38">
        <v>89.075000000000003</v>
      </c>
      <c r="AE1733" s="38">
        <v>0.51293051324722594</v>
      </c>
    </row>
    <row r="1734" spans="28:31" x14ac:dyDescent="0.25">
      <c r="AB1734" s="38">
        <v>2003</v>
      </c>
      <c r="AC1734" s="38" t="s">
        <v>46</v>
      </c>
      <c r="AD1734" s="38">
        <v>156.49600000000001</v>
      </c>
      <c r="AE1734" s="38">
        <v>0.90116838171358826</v>
      </c>
    </row>
    <row r="1735" spans="28:31" x14ac:dyDescent="0.25">
      <c r="AB1735" s="38">
        <v>2003</v>
      </c>
      <c r="AC1735" s="38" t="s">
        <v>50</v>
      </c>
      <c r="AD1735" s="38">
        <v>186.024</v>
      </c>
      <c r="AE1735" s="38">
        <v>1.1634200732866042</v>
      </c>
    </row>
    <row r="1736" spans="28:31" x14ac:dyDescent="0.25">
      <c r="AB1736" s="38">
        <v>2003</v>
      </c>
      <c r="AC1736" s="38" t="s">
        <v>50</v>
      </c>
      <c r="AD1736" s="38">
        <v>140.256</v>
      </c>
      <c r="AE1736" s="38">
        <v>0.87718061002282477</v>
      </c>
    </row>
    <row r="1737" spans="28:31" x14ac:dyDescent="0.25">
      <c r="AB1737" s="38">
        <v>2003</v>
      </c>
      <c r="AC1737" s="38" t="s">
        <v>45</v>
      </c>
      <c r="AD1737" s="38">
        <v>525.59100000000001</v>
      </c>
      <c r="AE1737" s="38">
        <v>1.1541274252825702</v>
      </c>
    </row>
    <row r="1738" spans="28:31" x14ac:dyDescent="0.25">
      <c r="AB1738" s="38">
        <v>2003</v>
      </c>
      <c r="AC1738" s="38" t="s">
        <v>38</v>
      </c>
      <c r="AD1738" s="38">
        <v>307.08699999999999</v>
      </c>
      <c r="AE1738" s="38">
        <v>1.0712894208619153</v>
      </c>
    </row>
    <row r="1739" spans="28:31" x14ac:dyDescent="0.25">
      <c r="AB1739" s="38">
        <v>2003</v>
      </c>
      <c r="AC1739" s="38" t="s">
        <v>38</v>
      </c>
      <c r="AD1739" s="38">
        <v>264.76400000000001</v>
      </c>
      <c r="AE1739" s="38">
        <v>0.92364337215539627</v>
      </c>
    </row>
    <row r="1740" spans="28:31" x14ac:dyDescent="0.25">
      <c r="AB1740" s="38">
        <v>2003</v>
      </c>
      <c r="AC1740" s="38" t="s">
        <v>47</v>
      </c>
      <c r="AD1740" s="38">
        <v>64</v>
      </c>
      <c r="AE1740" s="38">
        <v>0.68139472983763638</v>
      </c>
    </row>
    <row r="1741" spans="28:31" x14ac:dyDescent="0.25">
      <c r="AB1741" s="38">
        <v>2003</v>
      </c>
      <c r="AC1741" s="38" t="s">
        <v>8</v>
      </c>
      <c r="AD1741" s="38">
        <v>304.62599999999998</v>
      </c>
      <c r="AE1741" s="38">
        <v>0.98802855502615783</v>
      </c>
    </row>
    <row r="1742" spans="28:31" x14ac:dyDescent="0.25">
      <c r="AB1742" s="38">
        <v>2003</v>
      </c>
      <c r="AC1742" s="38" t="s">
        <v>8</v>
      </c>
      <c r="AD1742" s="38">
        <v>351.87</v>
      </c>
      <c r="AE1742" s="38">
        <v>1.0661027610581275</v>
      </c>
    </row>
    <row r="1743" spans="28:31" x14ac:dyDescent="0.25">
      <c r="AB1743" s="38">
        <v>2003</v>
      </c>
      <c r="AC1743" s="38" t="s">
        <v>8</v>
      </c>
      <c r="AD1743" s="38">
        <v>273.13</v>
      </c>
      <c r="AE1743" s="38">
        <v>0.82753473478218187</v>
      </c>
    </row>
    <row r="1744" spans="28:31" x14ac:dyDescent="0.25">
      <c r="AB1744" s="38">
        <v>2003</v>
      </c>
      <c r="AC1744" s="38" t="s">
        <v>8</v>
      </c>
      <c r="AD1744" s="38">
        <v>298.22800000000001</v>
      </c>
      <c r="AE1744" s="38">
        <v>1.0515447923407504</v>
      </c>
    </row>
    <row r="1745" spans="28:31" x14ac:dyDescent="0.25">
      <c r="AB1745" s="38">
        <v>2003</v>
      </c>
      <c r="AC1745" s="38" t="s">
        <v>8</v>
      </c>
      <c r="AD1745" s="38">
        <v>375.49200000000002</v>
      </c>
      <c r="AE1745" s="38">
        <v>1.2513019031328396</v>
      </c>
    </row>
    <row r="1746" spans="28:31" x14ac:dyDescent="0.25">
      <c r="AB1746" s="38">
        <v>2003</v>
      </c>
      <c r="AC1746" s="38" t="s">
        <v>8</v>
      </c>
      <c r="AD1746" s="38">
        <v>489.173</v>
      </c>
      <c r="AE1746" s="38">
        <v>1.6301362102553463</v>
      </c>
    </row>
    <row r="1747" spans="28:31" x14ac:dyDescent="0.25">
      <c r="AB1747" s="38">
        <v>2003</v>
      </c>
      <c r="AC1747" s="38" t="s">
        <v>8</v>
      </c>
      <c r="AD1747" s="38">
        <v>401.08300000000003</v>
      </c>
      <c r="AE1747" s="38">
        <v>1.3148354705915619</v>
      </c>
    </row>
    <row r="1748" spans="28:31" x14ac:dyDescent="0.25">
      <c r="AB1748" s="38">
        <v>2003</v>
      </c>
      <c r="AC1748" s="38" t="s">
        <v>8</v>
      </c>
      <c r="AD1748" s="38">
        <v>376.96899999999999</v>
      </c>
      <c r="AE1748" s="38">
        <v>1.3790522135741223</v>
      </c>
    </row>
    <row r="1749" spans="28:31" x14ac:dyDescent="0.25">
      <c r="AB1749" s="38">
        <v>2003</v>
      </c>
      <c r="AC1749" s="38" t="s">
        <v>48</v>
      </c>
      <c r="AD1749" s="38">
        <v>512.79499999999996</v>
      </c>
      <c r="AE1749" s="38">
        <v>1.1332531506045485</v>
      </c>
    </row>
    <row r="1750" spans="28:31" x14ac:dyDescent="0.25">
      <c r="AB1750" s="38">
        <v>2003</v>
      </c>
      <c r="AC1750" s="38" t="s">
        <v>48</v>
      </c>
      <c r="AD1750" s="38">
        <v>340.55099999999999</v>
      </c>
      <c r="AE1750" s="38">
        <v>0.73878949847729158</v>
      </c>
    </row>
    <row r="1751" spans="28:31" x14ac:dyDescent="0.25">
      <c r="AB1751" s="38">
        <v>2003</v>
      </c>
      <c r="AC1751" s="38" t="s">
        <v>48</v>
      </c>
      <c r="AD1751" s="38">
        <v>583.16899999999998</v>
      </c>
      <c r="AE1751" s="38">
        <v>1.1334025104212182</v>
      </c>
    </row>
    <row r="1752" spans="28:31" x14ac:dyDescent="0.25">
      <c r="AB1752" s="38">
        <v>2003</v>
      </c>
      <c r="AC1752" s="38" t="s">
        <v>48</v>
      </c>
      <c r="AD1752" s="38">
        <v>668.30700000000002</v>
      </c>
      <c r="AE1752" s="38">
        <v>1.2988701929150437</v>
      </c>
    </row>
    <row r="1753" spans="28:31" x14ac:dyDescent="0.25">
      <c r="AB1753" s="38">
        <v>2003</v>
      </c>
      <c r="AC1753" s="38" t="s">
        <v>48</v>
      </c>
      <c r="AD1753" s="38">
        <v>519.19299999999998</v>
      </c>
      <c r="AE1753" s="38">
        <v>1.0630891410340082</v>
      </c>
    </row>
    <row r="1754" spans="28:31" x14ac:dyDescent="0.25">
      <c r="AB1754" s="38">
        <v>2003</v>
      </c>
      <c r="AC1754" s="38" t="s">
        <v>48</v>
      </c>
      <c r="AD1754" s="38">
        <v>454.72399999999999</v>
      </c>
      <c r="AE1754" s="38">
        <v>0.91191637524451175</v>
      </c>
    </row>
    <row r="1755" spans="28:31" x14ac:dyDescent="0.25">
      <c r="AB1755" s="38">
        <v>2003</v>
      </c>
      <c r="AC1755" s="38" t="s">
        <v>48</v>
      </c>
      <c r="AD1755" s="38">
        <v>570.86599999999999</v>
      </c>
      <c r="AE1755" s="38">
        <v>1.1032606700023497</v>
      </c>
    </row>
    <row r="1756" spans="28:31" x14ac:dyDescent="0.25">
      <c r="AB1756" s="38">
        <v>2003</v>
      </c>
      <c r="AC1756" s="38" t="s">
        <v>46</v>
      </c>
      <c r="AD1756" s="38">
        <v>176.18100000000001</v>
      </c>
      <c r="AE1756" s="38">
        <v>1.0145227140545554</v>
      </c>
    </row>
    <row r="1757" spans="28:31" x14ac:dyDescent="0.25">
      <c r="AB1757" s="38">
        <v>2003</v>
      </c>
      <c r="AC1757" s="38" t="s">
        <v>46</v>
      </c>
      <c r="AD1757" s="38">
        <v>198.81899999999999</v>
      </c>
      <c r="AE1757" s="38">
        <v>1.1448816358495673</v>
      </c>
    </row>
    <row r="1758" spans="28:31" x14ac:dyDescent="0.25">
      <c r="AB1758" s="38">
        <v>2003</v>
      </c>
      <c r="AC1758" s="38" t="s">
        <v>50</v>
      </c>
      <c r="AD1758" s="38">
        <v>137.79499999999999</v>
      </c>
      <c r="AE1758" s="38">
        <v>0.86178917235694108</v>
      </c>
    </row>
    <row r="1759" spans="28:31" x14ac:dyDescent="0.25">
      <c r="AB1759" s="38">
        <v>2003</v>
      </c>
      <c r="AC1759" s="38" t="s">
        <v>50</v>
      </c>
      <c r="AD1759" s="38">
        <v>147.63800000000001</v>
      </c>
      <c r="AE1759" s="38">
        <v>0.92334866888083078</v>
      </c>
    </row>
    <row r="1760" spans="28:31" x14ac:dyDescent="0.25">
      <c r="AB1760" s="38">
        <v>2003</v>
      </c>
      <c r="AC1760" s="38" t="s">
        <v>45</v>
      </c>
      <c r="AD1760" s="38">
        <v>359.25200000000001</v>
      </c>
      <c r="AE1760" s="38">
        <v>0.78886926486110676</v>
      </c>
    </row>
    <row r="1761" spans="28:31" x14ac:dyDescent="0.25">
      <c r="AB1761" s="38">
        <v>2003</v>
      </c>
      <c r="AC1761" s="38" t="s">
        <v>38</v>
      </c>
      <c r="AD1761" s="38">
        <v>245.571</v>
      </c>
      <c r="AE1761" s="38">
        <v>0.85668756531693435</v>
      </c>
    </row>
    <row r="1762" spans="28:31" x14ac:dyDescent="0.25">
      <c r="AB1762" s="38">
        <v>2003</v>
      </c>
      <c r="AC1762" s="38" t="s">
        <v>38</v>
      </c>
      <c r="AD1762" s="38">
        <v>284.44900000000001</v>
      </c>
      <c r="AE1762" s="38">
        <v>0.99231554730337324</v>
      </c>
    </row>
    <row r="1763" spans="28:31" x14ac:dyDescent="0.25">
      <c r="AB1763" s="38">
        <v>2003</v>
      </c>
      <c r="AC1763" s="38" t="s">
        <v>47</v>
      </c>
      <c r="AD1763" s="38">
        <v>93.5</v>
      </c>
      <c r="AE1763" s="38">
        <v>0.99547511312217196</v>
      </c>
    </row>
    <row r="1764" spans="28:31" x14ac:dyDescent="0.25">
      <c r="AB1764" s="38">
        <v>2003</v>
      </c>
      <c r="AC1764" s="38" t="s">
        <v>8</v>
      </c>
      <c r="AD1764" s="38">
        <v>324.31099999999998</v>
      </c>
      <c r="AE1764" s="38">
        <v>1.0518751804149622</v>
      </c>
    </row>
    <row r="1765" spans="28:31" x14ac:dyDescent="0.25">
      <c r="AB1765" s="38">
        <v>2003</v>
      </c>
      <c r="AC1765" s="38" t="s">
        <v>8</v>
      </c>
      <c r="AD1765" s="38">
        <v>365.65</v>
      </c>
      <c r="AE1765" s="38">
        <v>1.1078536805664145</v>
      </c>
    </row>
    <row r="1766" spans="28:31" x14ac:dyDescent="0.25">
      <c r="AB1766" s="38">
        <v>2003</v>
      </c>
      <c r="AC1766" s="38" t="s">
        <v>8</v>
      </c>
      <c r="AD1766" s="38">
        <v>437.99200000000002</v>
      </c>
      <c r="AE1766" s="38">
        <v>1.327036918524942</v>
      </c>
    </row>
    <row r="1767" spans="28:31" x14ac:dyDescent="0.25">
      <c r="AB1767" s="38">
        <v>2003</v>
      </c>
      <c r="AC1767" s="38" t="s">
        <v>8</v>
      </c>
      <c r="AD1767" s="38">
        <v>301.673</v>
      </c>
      <c r="AE1767" s="38">
        <v>1.0636917799127217</v>
      </c>
    </row>
    <row r="1768" spans="28:31" x14ac:dyDescent="0.25">
      <c r="AB1768" s="38">
        <v>2003</v>
      </c>
      <c r="AC1768" s="38" t="s">
        <v>8</v>
      </c>
      <c r="AD1768" s="38">
        <v>286.90899999999999</v>
      </c>
      <c r="AE1768" s="38">
        <v>0.95610499751243661</v>
      </c>
    </row>
    <row r="1769" spans="28:31" x14ac:dyDescent="0.25">
      <c r="AB1769" s="38">
        <v>2003</v>
      </c>
      <c r="AC1769" s="38" t="s">
        <v>8</v>
      </c>
      <c r="AD1769" s="38">
        <v>315.94499999999999</v>
      </c>
      <c r="AE1769" s="38">
        <v>1.0528655198654164</v>
      </c>
    </row>
    <row r="1770" spans="28:31" x14ac:dyDescent="0.25">
      <c r="AB1770" s="38">
        <v>2003</v>
      </c>
      <c r="AC1770" s="38" t="s">
        <v>8</v>
      </c>
      <c r="AD1770" s="38">
        <v>262.303</v>
      </c>
      <c r="AE1770" s="38">
        <v>0.85988508224626437</v>
      </c>
    </row>
    <row r="1771" spans="28:31" x14ac:dyDescent="0.25">
      <c r="AB1771" s="38">
        <v>2003</v>
      </c>
      <c r="AC1771" s="38" t="s">
        <v>48</v>
      </c>
      <c r="AD1771" s="38">
        <v>281.988</v>
      </c>
      <c r="AE1771" s="38">
        <v>0.62318039261824987</v>
      </c>
    </row>
    <row r="1772" spans="28:31" x14ac:dyDescent="0.25">
      <c r="AB1772" s="38">
        <v>2003</v>
      </c>
      <c r="AC1772" s="38" t="s">
        <v>48</v>
      </c>
      <c r="AD1772" s="38">
        <v>533.46500000000003</v>
      </c>
      <c r="AE1772" s="38">
        <v>1.1789328912864898</v>
      </c>
    </row>
    <row r="1773" spans="28:31" x14ac:dyDescent="0.25">
      <c r="AB1773" s="38">
        <v>2003</v>
      </c>
      <c r="AC1773" s="38" t="s">
        <v>48</v>
      </c>
      <c r="AD1773" s="38">
        <v>509.84300000000002</v>
      </c>
      <c r="AE1773" s="38">
        <v>1.1060506481324612</v>
      </c>
    </row>
    <row r="1774" spans="28:31" x14ac:dyDescent="0.25">
      <c r="AB1774" s="38">
        <v>2003</v>
      </c>
      <c r="AC1774" s="38" t="s">
        <v>48</v>
      </c>
      <c r="AD1774" s="38">
        <v>572.83500000000004</v>
      </c>
      <c r="AE1774" s="38">
        <v>1.1133181411514304</v>
      </c>
    </row>
    <row r="1775" spans="28:31" x14ac:dyDescent="0.25">
      <c r="AB1775" s="38">
        <v>2003</v>
      </c>
      <c r="AC1775" s="38" t="s">
        <v>48</v>
      </c>
      <c r="AD1775" s="38">
        <v>444.88200000000001</v>
      </c>
      <c r="AE1775" s="38">
        <v>0.9109314325144825</v>
      </c>
    </row>
    <row r="1776" spans="28:31" x14ac:dyDescent="0.25">
      <c r="AB1776" s="38">
        <v>2003</v>
      </c>
      <c r="AC1776" s="38" t="s">
        <v>48</v>
      </c>
      <c r="AD1776" s="38">
        <v>593.50400000000002</v>
      </c>
      <c r="AE1776" s="38">
        <v>1.1902297137892848</v>
      </c>
    </row>
    <row r="1777" spans="28:31" x14ac:dyDescent="0.25">
      <c r="AB1777" s="38">
        <v>2003</v>
      </c>
      <c r="AC1777" s="38" t="s">
        <v>48</v>
      </c>
      <c r="AD1777" s="38">
        <v>583.16899999999998</v>
      </c>
      <c r="AE1777" s="38">
        <v>1.1270375563873138</v>
      </c>
    </row>
    <row r="1778" spans="28:31" x14ac:dyDescent="0.25">
      <c r="AB1778" s="38">
        <v>2003</v>
      </c>
      <c r="AC1778" s="38" t="s">
        <v>48</v>
      </c>
      <c r="AD1778" s="38">
        <v>570.37400000000002</v>
      </c>
      <c r="AE1778" s="38">
        <v>1.1023098264600104</v>
      </c>
    </row>
    <row r="1779" spans="28:31" x14ac:dyDescent="0.25">
      <c r="AB1779" s="38">
        <v>2003</v>
      </c>
      <c r="AC1779" s="38" t="s">
        <v>46</v>
      </c>
      <c r="AD1779" s="38">
        <v>199.803</v>
      </c>
      <c r="AE1779" s="38">
        <v>1.1505479128637157</v>
      </c>
    </row>
    <row r="1780" spans="28:31" x14ac:dyDescent="0.25">
      <c r="AB1780" s="38">
        <v>2003</v>
      </c>
      <c r="AC1780" s="38" t="s">
        <v>49</v>
      </c>
      <c r="AD1780" s="38">
        <v>98.5</v>
      </c>
      <c r="AE1780" s="38">
        <v>1.125</v>
      </c>
    </row>
    <row r="1781" spans="28:31" x14ac:dyDescent="0.25">
      <c r="AB1781" s="38">
        <v>2003</v>
      </c>
      <c r="AC1781" s="38" t="s">
        <v>50</v>
      </c>
      <c r="AD1781" s="38">
        <v>156.00399999999999</v>
      </c>
      <c r="AE1781" s="38">
        <v>0.97567080114933225</v>
      </c>
    </row>
    <row r="1782" spans="28:31" x14ac:dyDescent="0.25">
      <c r="AB1782" s="38">
        <v>2003</v>
      </c>
      <c r="AC1782" s="38" t="s">
        <v>50</v>
      </c>
      <c r="AD1782" s="38">
        <v>173.72</v>
      </c>
      <c r="AE1782" s="38">
        <v>1.0864691390968308</v>
      </c>
    </row>
    <row r="1783" spans="28:31" x14ac:dyDescent="0.25">
      <c r="AB1783" s="38">
        <v>2003</v>
      </c>
      <c r="AC1783" s="38" t="s">
        <v>38</v>
      </c>
      <c r="AD1783" s="38">
        <v>319.88200000000001</v>
      </c>
      <c r="AE1783" s="38">
        <v>1.1159254625697317</v>
      </c>
    </row>
    <row r="1784" spans="28:31" x14ac:dyDescent="0.25">
      <c r="AB1784" s="38">
        <v>2003</v>
      </c>
      <c r="AC1784" s="38" t="s">
        <v>38</v>
      </c>
      <c r="AD1784" s="38">
        <v>263.28699999999998</v>
      </c>
      <c r="AE1784" s="38">
        <v>0.91849077867337625</v>
      </c>
    </row>
    <row r="1785" spans="28:31" x14ac:dyDescent="0.25">
      <c r="AB1785" s="38">
        <v>2003</v>
      </c>
      <c r="AC1785" s="38" t="s">
        <v>47</v>
      </c>
      <c r="AD1785" s="38">
        <v>92</v>
      </c>
      <c r="AE1785" s="38">
        <v>0.9795049241416024</v>
      </c>
    </row>
    <row r="1786" spans="28:31" x14ac:dyDescent="0.25">
      <c r="AB1786" s="38">
        <v>2003</v>
      </c>
      <c r="AC1786" s="38" t="s">
        <v>47</v>
      </c>
      <c r="AD1786" s="38">
        <v>111</v>
      </c>
      <c r="AE1786" s="38">
        <v>1.1817939845621508</v>
      </c>
    </row>
    <row r="1787" spans="28:31" x14ac:dyDescent="0.25">
      <c r="AB1787" s="38">
        <v>2003</v>
      </c>
      <c r="AC1787" s="38" t="s">
        <v>8</v>
      </c>
      <c r="AD1787" s="38">
        <v>405.512</v>
      </c>
      <c r="AE1787" s="38">
        <v>1.3152437264244266</v>
      </c>
    </row>
    <row r="1788" spans="28:31" x14ac:dyDescent="0.25">
      <c r="AB1788" s="38">
        <v>2003</v>
      </c>
      <c r="AC1788" s="38" t="s">
        <v>8</v>
      </c>
      <c r="AD1788" s="38">
        <v>362.697</v>
      </c>
      <c r="AE1788" s="38">
        <v>1.0989066221260684</v>
      </c>
    </row>
    <row r="1789" spans="28:31" x14ac:dyDescent="0.25">
      <c r="AB1789" s="38">
        <v>2003</v>
      </c>
      <c r="AC1789" s="38" t="s">
        <v>8</v>
      </c>
      <c r="AD1789" s="38">
        <v>447.83499999999998</v>
      </c>
      <c r="AE1789" s="38">
        <v>1.3568594367194318</v>
      </c>
    </row>
    <row r="1790" spans="28:31" x14ac:dyDescent="0.25">
      <c r="AB1790" s="38">
        <v>2003</v>
      </c>
      <c r="AC1790" s="38" t="s">
        <v>8</v>
      </c>
      <c r="AD1790" s="38">
        <v>331.20100000000002</v>
      </c>
      <c r="AE1790" s="38">
        <v>1.1678068014004348</v>
      </c>
    </row>
    <row r="1791" spans="28:31" x14ac:dyDescent="0.25">
      <c r="AB1791" s="38">
        <v>2003</v>
      </c>
      <c r="AC1791" s="38" t="s">
        <v>48</v>
      </c>
      <c r="AD1791" s="38">
        <v>446.85</v>
      </c>
      <c r="AE1791" s="38">
        <v>0.98751776118652201</v>
      </c>
    </row>
    <row r="1792" spans="28:31" x14ac:dyDescent="0.25">
      <c r="AB1792" s="38">
        <v>2003</v>
      </c>
      <c r="AC1792" s="38" t="s">
        <v>48</v>
      </c>
      <c r="AD1792" s="38">
        <v>453.24799999999999</v>
      </c>
      <c r="AE1792" s="38">
        <v>0.9832737610690776</v>
      </c>
    </row>
    <row r="1793" spans="28:31" x14ac:dyDescent="0.25">
      <c r="AB1793" s="38">
        <v>2003</v>
      </c>
      <c r="AC1793" s="38" t="s">
        <v>48</v>
      </c>
      <c r="AD1793" s="38">
        <v>581.20100000000002</v>
      </c>
      <c r="AE1793" s="38">
        <v>1.2608543075912282</v>
      </c>
    </row>
    <row r="1794" spans="28:31" x14ac:dyDescent="0.25">
      <c r="AB1794" s="38">
        <v>2003</v>
      </c>
      <c r="AC1794" s="38" t="s">
        <v>48</v>
      </c>
      <c r="AD1794" s="38">
        <v>615.15700000000004</v>
      </c>
      <c r="AE1794" s="38">
        <v>1.1955719321554907</v>
      </c>
    </row>
    <row r="1795" spans="28:31" x14ac:dyDescent="0.25">
      <c r="AB1795" s="38">
        <v>2003</v>
      </c>
      <c r="AC1795" s="38" t="s">
        <v>48</v>
      </c>
      <c r="AD1795" s="38">
        <v>551.18100000000004</v>
      </c>
      <c r="AE1795" s="38">
        <v>1.1285871262599183</v>
      </c>
    </row>
    <row r="1796" spans="28:31" x14ac:dyDescent="0.25">
      <c r="AB1796" s="38">
        <v>2003</v>
      </c>
      <c r="AC1796" s="38" t="s">
        <v>48</v>
      </c>
      <c r="AD1796" s="38">
        <v>484.74400000000003</v>
      </c>
      <c r="AE1796" s="38">
        <v>0.97211933260950745</v>
      </c>
    </row>
    <row r="1797" spans="28:31" x14ac:dyDescent="0.25">
      <c r="AB1797" s="38">
        <v>2003</v>
      </c>
      <c r="AC1797" s="38" t="s">
        <v>48</v>
      </c>
      <c r="AD1797" s="38">
        <v>484.74400000000003</v>
      </c>
      <c r="AE1797" s="38">
        <v>0.93682053269877541</v>
      </c>
    </row>
    <row r="1798" spans="28:31" x14ac:dyDescent="0.25">
      <c r="AB1798" s="38">
        <v>2003</v>
      </c>
      <c r="AC1798" s="38" t="s">
        <v>48</v>
      </c>
      <c r="AD1798" s="38">
        <v>501.476</v>
      </c>
      <c r="AE1798" s="38">
        <v>0.96915694357362037</v>
      </c>
    </row>
    <row r="1799" spans="28:31" x14ac:dyDescent="0.25">
      <c r="AB1799" s="38">
        <v>2003</v>
      </c>
      <c r="AC1799" s="38" t="s">
        <v>46</v>
      </c>
      <c r="AD1799" s="38">
        <v>167.32300000000001</v>
      </c>
      <c r="AE1799" s="38">
        <v>0.96351470410402007</v>
      </c>
    </row>
    <row r="1800" spans="28:31" x14ac:dyDescent="0.25">
      <c r="AB1800" s="38">
        <v>2003</v>
      </c>
      <c r="AC1800" s="38" t="s">
        <v>49</v>
      </c>
      <c r="AD1800" s="38">
        <v>47</v>
      </c>
      <c r="AE1800" s="38">
        <v>0.53680203045685282</v>
      </c>
    </row>
    <row r="1801" spans="28:31" x14ac:dyDescent="0.25">
      <c r="AB1801" s="38">
        <v>2003</v>
      </c>
      <c r="AC1801" s="38" t="s">
        <v>50</v>
      </c>
      <c r="AD1801" s="38">
        <v>122.539</v>
      </c>
      <c r="AE1801" s="38">
        <v>0.76637601793568133</v>
      </c>
    </row>
    <row r="1802" spans="28:31" x14ac:dyDescent="0.25">
      <c r="AB1802" s="38">
        <v>2003</v>
      </c>
      <c r="AC1802" s="38" t="s">
        <v>45</v>
      </c>
      <c r="AD1802" s="38">
        <v>537.40200000000004</v>
      </c>
      <c r="AE1802" s="38">
        <v>1.1800627990237729</v>
      </c>
    </row>
    <row r="1803" spans="28:31" x14ac:dyDescent="0.25">
      <c r="AB1803" s="38">
        <v>2003</v>
      </c>
      <c r="AC1803" s="38" t="s">
        <v>45</v>
      </c>
      <c r="AD1803" s="38">
        <v>362.697</v>
      </c>
      <c r="AE1803" s="38">
        <v>0.79643402335221181</v>
      </c>
    </row>
    <row r="1804" spans="28:31" x14ac:dyDescent="0.25">
      <c r="AB1804" s="38">
        <v>2003</v>
      </c>
      <c r="AC1804" s="38" t="s">
        <v>38</v>
      </c>
      <c r="AD1804" s="38">
        <v>345.96499999999997</v>
      </c>
      <c r="AE1804" s="38">
        <v>1.206917402848354</v>
      </c>
    </row>
    <row r="1805" spans="28:31" x14ac:dyDescent="0.25">
      <c r="AB1805" s="38">
        <v>2003</v>
      </c>
      <c r="AC1805" s="38" t="s">
        <v>47</v>
      </c>
      <c r="AD1805" s="38">
        <v>32.5</v>
      </c>
      <c r="AE1805" s="38">
        <v>0.34602076124567477</v>
      </c>
    </row>
    <row r="1806" spans="28:31" x14ac:dyDescent="0.25">
      <c r="AB1806" s="38">
        <v>2003</v>
      </c>
      <c r="AC1806" s="38" t="s">
        <v>8</v>
      </c>
      <c r="AD1806" s="38">
        <v>338.09100000000001</v>
      </c>
      <c r="AE1806" s="38">
        <v>1.0965694398946537</v>
      </c>
    </row>
    <row r="1807" spans="28:31" x14ac:dyDescent="0.25">
      <c r="AB1807" s="38">
        <v>2003</v>
      </c>
      <c r="AC1807" s="38" t="s">
        <v>48</v>
      </c>
      <c r="AD1807" s="38">
        <v>545.76800000000003</v>
      </c>
      <c r="AE1807" s="38">
        <v>1.2061219502903564</v>
      </c>
    </row>
    <row r="1808" spans="28:31" x14ac:dyDescent="0.25">
      <c r="AB1808" s="38">
        <v>2003</v>
      </c>
      <c r="AC1808" s="38" t="s">
        <v>48</v>
      </c>
      <c r="AD1808" s="38">
        <v>432.08699999999999</v>
      </c>
      <c r="AE1808" s="38">
        <v>0.93736720205947854</v>
      </c>
    </row>
    <row r="1809" spans="28:31" x14ac:dyDescent="0.25">
      <c r="AB1809" s="38">
        <v>2003</v>
      </c>
      <c r="AC1809" s="38" t="s">
        <v>48</v>
      </c>
      <c r="AD1809" s="38">
        <v>524.60599999999999</v>
      </c>
      <c r="AE1809" s="38">
        <v>1.0195839583071693</v>
      </c>
    </row>
    <row r="1810" spans="28:31" x14ac:dyDescent="0.25">
      <c r="AB1810" s="38">
        <v>2003</v>
      </c>
      <c r="AC1810" s="38" t="s">
        <v>48</v>
      </c>
      <c r="AD1810" s="38">
        <v>522.14599999999996</v>
      </c>
      <c r="AE1810" s="38">
        <v>1.0691356444219071</v>
      </c>
    </row>
    <row r="1811" spans="28:31" x14ac:dyDescent="0.25">
      <c r="AB1811" s="38">
        <v>2003</v>
      </c>
      <c r="AC1811" s="38" t="s">
        <v>48</v>
      </c>
      <c r="AD1811" s="38">
        <v>541.33900000000006</v>
      </c>
      <c r="AE1811" s="38">
        <v>1.0856165468690653</v>
      </c>
    </row>
    <row r="1812" spans="28:31" x14ac:dyDescent="0.25">
      <c r="AB1812" s="38">
        <v>2003</v>
      </c>
      <c r="AC1812" s="38" t="s">
        <v>48</v>
      </c>
      <c r="AD1812" s="38">
        <v>544.29100000000005</v>
      </c>
      <c r="AE1812" s="38">
        <v>1.0915365711908995</v>
      </c>
    </row>
    <row r="1813" spans="28:31" x14ac:dyDescent="0.25">
      <c r="AB1813" s="38">
        <v>2003</v>
      </c>
      <c r="AC1813" s="38" t="s">
        <v>48</v>
      </c>
      <c r="AD1813" s="38">
        <v>604.33100000000002</v>
      </c>
      <c r="AE1813" s="38">
        <v>1.1679354243608659</v>
      </c>
    </row>
    <row r="1814" spans="28:31" x14ac:dyDescent="0.25">
      <c r="AB1814" s="38">
        <v>2003</v>
      </c>
      <c r="AC1814" s="38" t="s">
        <v>46</v>
      </c>
      <c r="AD1814" s="38">
        <v>213.09100000000001</v>
      </c>
      <c r="AE1814" s="38">
        <v>1.2270656862011184</v>
      </c>
    </row>
    <row r="1815" spans="28:31" x14ac:dyDescent="0.25">
      <c r="AB1815" s="38">
        <v>2003</v>
      </c>
      <c r="AC1815" s="38" t="s">
        <v>49</v>
      </c>
      <c r="AD1815" s="38">
        <v>56</v>
      </c>
      <c r="AE1815" s="38">
        <v>0.63959390862944165</v>
      </c>
    </row>
    <row r="1816" spans="28:31" x14ac:dyDescent="0.25">
      <c r="AB1816" s="38">
        <v>2003</v>
      </c>
      <c r="AC1816" s="38" t="s">
        <v>49</v>
      </c>
      <c r="AD1816" s="38">
        <v>106.5</v>
      </c>
      <c r="AE1816" s="38">
        <v>1.2163705583756346</v>
      </c>
    </row>
    <row r="1817" spans="28:31" x14ac:dyDescent="0.25">
      <c r="AB1817" s="38">
        <v>2003</v>
      </c>
      <c r="AC1817" s="38" t="s">
        <v>45</v>
      </c>
      <c r="AD1817" s="38">
        <v>471.94900000000001</v>
      </c>
      <c r="AE1817" s="38">
        <v>1.036336779424845</v>
      </c>
    </row>
    <row r="1818" spans="28:31" x14ac:dyDescent="0.25">
      <c r="AB1818" s="38">
        <v>2003</v>
      </c>
      <c r="AC1818" s="38" t="s">
        <v>45</v>
      </c>
      <c r="AD1818" s="38">
        <v>285.92500000000001</v>
      </c>
      <c r="AE1818" s="38">
        <v>0.62785299610137713</v>
      </c>
    </row>
    <row r="1819" spans="28:31" x14ac:dyDescent="0.25">
      <c r="AB1819" s="38">
        <v>2003</v>
      </c>
      <c r="AC1819" s="38" t="s">
        <v>38</v>
      </c>
      <c r="AD1819" s="38">
        <v>258.36599999999999</v>
      </c>
      <c r="AE1819" s="38">
        <v>0.90132360702475067</v>
      </c>
    </row>
    <row r="1820" spans="28:31" x14ac:dyDescent="0.25">
      <c r="AB1820" s="38">
        <v>2003</v>
      </c>
      <c r="AC1820" s="38" t="s">
        <v>48</v>
      </c>
      <c r="AD1820" s="38">
        <v>434.54700000000003</v>
      </c>
      <c r="AE1820" s="38">
        <v>0.96032870218265542</v>
      </c>
    </row>
    <row r="1821" spans="28:31" x14ac:dyDescent="0.25">
      <c r="AB1821" s="38">
        <v>2003</v>
      </c>
      <c r="AC1821" s="38" t="s">
        <v>48</v>
      </c>
      <c r="AD1821" s="38">
        <v>530.51199999999994</v>
      </c>
      <c r="AE1821" s="38">
        <v>1.1508898650016732</v>
      </c>
    </row>
    <row r="1822" spans="28:31" x14ac:dyDescent="0.25">
      <c r="AB1822" s="38">
        <v>2003</v>
      </c>
      <c r="AC1822" s="38" t="s">
        <v>48</v>
      </c>
      <c r="AD1822" s="38">
        <v>530.51199999999994</v>
      </c>
      <c r="AE1822" s="38">
        <v>1.0310624066241196</v>
      </c>
    </row>
    <row r="1823" spans="28:31" x14ac:dyDescent="0.25">
      <c r="AB1823" s="38">
        <v>2003</v>
      </c>
      <c r="AC1823" s="38" t="s">
        <v>48</v>
      </c>
      <c r="AD1823" s="38">
        <v>518.20899999999995</v>
      </c>
      <c r="AE1823" s="38">
        <v>1.0610743224313355</v>
      </c>
    </row>
    <row r="1824" spans="28:31" x14ac:dyDescent="0.25">
      <c r="AB1824" s="38">
        <v>2003</v>
      </c>
      <c r="AC1824" s="38" t="s">
        <v>48</v>
      </c>
      <c r="AD1824" s="38">
        <v>465.05900000000003</v>
      </c>
      <c r="AE1824" s="38">
        <v>0.9326424766558119</v>
      </c>
    </row>
    <row r="1825" spans="28:31" x14ac:dyDescent="0.25">
      <c r="AB1825" s="38">
        <v>2003</v>
      </c>
      <c r="AC1825" s="38" t="s">
        <v>48</v>
      </c>
      <c r="AD1825" s="38">
        <v>558.07100000000003</v>
      </c>
      <c r="AE1825" s="38">
        <v>1.1191713730726329</v>
      </c>
    </row>
    <row r="1826" spans="28:31" x14ac:dyDescent="0.25">
      <c r="AB1826" s="38">
        <v>2003</v>
      </c>
      <c r="AC1826" s="38" t="s">
        <v>46</v>
      </c>
      <c r="AD1826" s="38">
        <v>221.94900000000001</v>
      </c>
      <c r="AE1826" s="38">
        <v>1.2780736961516537</v>
      </c>
    </row>
    <row r="1827" spans="28:31" x14ac:dyDescent="0.25">
      <c r="AB1827" s="38">
        <v>2003</v>
      </c>
      <c r="AC1827" s="38" t="s">
        <v>46</v>
      </c>
      <c r="AD1827" s="38">
        <v>208.661</v>
      </c>
      <c r="AE1827" s="38">
        <v>1.2015559228142509</v>
      </c>
    </row>
    <row r="1828" spans="28:31" x14ac:dyDescent="0.25">
      <c r="AB1828" s="38">
        <v>2003</v>
      </c>
      <c r="AC1828" s="38" t="s">
        <v>49</v>
      </c>
      <c r="AD1828" s="38">
        <v>80.5</v>
      </c>
      <c r="AE1828" s="38">
        <v>0.91941624365482233</v>
      </c>
    </row>
    <row r="1829" spans="28:31" x14ac:dyDescent="0.25">
      <c r="AB1829" s="38">
        <v>2003</v>
      </c>
      <c r="AC1829" s="38" t="s">
        <v>50</v>
      </c>
      <c r="AD1829" s="38">
        <v>167.32300000000001</v>
      </c>
      <c r="AE1829" s="38">
        <v>1.0464614077889653</v>
      </c>
    </row>
    <row r="1830" spans="28:31" x14ac:dyDescent="0.25">
      <c r="AB1830" s="38">
        <v>2003</v>
      </c>
      <c r="AC1830" s="38" t="s">
        <v>50</v>
      </c>
      <c r="AD1830" s="38">
        <v>102.36199999999999</v>
      </c>
      <c r="AE1830" s="38">
        <v>0.64018624232229904</v>
      </c>
    </row>
    <row r="1831" spans="28:31" x14ac:dyDescent="0.25">
      <c r="AB1831" s="38">
        <v>2003</v>
      </c>
      <c r="AC1831" s="38" t="s">
        <v>48</v>
      </c>
      <c r="AD1831" s="38">
        <v>510.33499999999998</v>
      </c>
      <c r="AE1831" s="38">
        <v>1.1071179902728479</v>
      </c>
    </row>
    <row r="1832" spans="28:31" x14ac:dyDescent="0.25">
      <c r="AB1832" s="38">
        <v>2003</v>
      </c>
      <c r="AC1832" s="38" t="s">
        <v>48</v>
      </c>
      <c r="AD1832" s="38">
        <v>444.39</v>
      </c>
      <c r="AE1832" s="38">
        <v>0.96405726375292855</v>
      </c>
    </row>
    <row r="1833" spans="28:31" x14ac:dyDescent="0.25">
      <c r="AB1833" s="38">
        <v>2003</v>
      </c>
      <c r="AC1833" s="38" t="s">
        <v>48</v>
      </c>
      <c r="AD1833" s="38">
        <v>423.72</v>
      </c>
      <c r="AE1833" s="38">
        <v>0.82350967166580968</v>
      </c>
    </row>
    <row r="1834" spans="28:31" x14ac:dyDescent="0.25">
      <c r="AB1834" s="38">
        <v>2003</v>
      </c>
      <c r="AC1834" s="38" t="s">
        <v>48</v>
      </c>
      <c r="AD1834" s="38">
        <v>407.97199999999998</v>
      </c>
      <c r="AE1834" s="38">
        <v>0.83535525911544728</v>
      </c>
    </row>
    <row r="1835" spans="28:31" x14ac:dyDescent="0.25">
      <c r="AB1835" s="38">
        <v>2003</v>
      </c>
      <c r="AC1835" s="38" t="s">
        <v>48</v>
      </c>
      <c r="AD1835" s="38">
        <v>486.22</v>
      </c>
      <c r="AE1835" s="38">
        <v>0.99557428962554495</v>
      </c>
    </row>
    <row r="1836" spans="28:31" x14ac:dyDescent="0.25">
      <c r="AB1836" s="38">
        <v>2003</v>
      </c>
      <c r="AC1836" s="38" t="s">
        <v>48</v>
      </c>
      <c r="AD1836" s="38">
        <v>539.86199999999997</v>
      </c>
      <c r="AE1836" s="38">
        <v>1.0433420659643569</v>
      </c>
    </row>
    <row r="1837" spans="28:31" x14ac:dyDescent="0.25">
      <c r="AB1837" s="38">
        <v>2003</v>
      </c>
      <c r="AC1837" s="38" t="s">
        <v>48</v>
      </c>
      <c r="AD1837" s="38">
        <v>420.76799999999997</v>
      </c>
      <c r="AE1837" s="38">
        <v>0.81317995045343161</v>
      </c>
    </row>
    <row r="1838" spans="28:31" x14ac:dyDescent="0.25">
      <c r="AB1838" s="38">
        <v>2003</v>
      </c>
      <c r="AC1838" s="38" t="s">
        <v>46</v>
      </c>
      <c r="AD1838" s="38">
        <v>145.66900000000001</v>
      </c>
      <c r="AE1838" s="38">
        <v>0.83882205932315645</v>
      </c>
    </row>
    <row r="1839" spans="28:31" x14ac:dyDescent="0.25">
      <c r="AB1839" s="38">
        <v>2003</v>
      </c>
      <c r="AC1839" s="38" t="s">
        <v>49</v>
      </c>
      <c r="AD1839" s="38">
        <v>31.5</v>
      </c>
      <c r="AE1839" s="38">
        <v>0.35977157360406092</v>
      </c>
    </row>
    <row r="1840" spans="28:31" x14ac:dyDescent="0.25">
      <c r="AB1840" s="38">
        <v>2003</v>
      </c>
      <c r="AC1840" s="38" t="s">
        <v>48</v>
      </c>
      <c r="AD1840" s="38">
        <v>364.66500000000002</v>
      </c>
      <c r="AE1840" s="38">
        <v>0.79110227972380509</v>
      </c>
    </row>
    <row r="1841" spans="28:31" x14ac:dyDescent="0.25">
      <c r="AB1841" s="38">
        <v>2003</v>
      </c>
      <c r="AC1841" s="38" t="s">
        <v>48</v>
      </c>
      <c r="AD1841" s="38">
        <v>409.94099999999997</v>
      </c>
      <c r="AE1841" s="38">
        <v>0.7967298647983424</v>
      </c>
    </row>
    <row r="1842" spans="28:31" x14ac:dyDescent="0.25">
      <c r="AB1842" s="38">
        <v>2003</v>
      </c>
      <c r="AC1842" s="38" t="s">
        <v>48</v>
      </c>
      <c r="AD1842" s="38">
        <v>297.73599999999999</v>
      </c>
      <c r="AE1842" s="38">
        <v>0.60963824337943984</v>
      </c>
    </row>
    <row r="1843" spans="28:31" x14ac:dyDescent="0.25">
      <c r="AB1843" s="38">
        <v>2003</v>
      </c>
      <c r="AC1843" s="38" t="s">
        <v>48</v>
      </c>
      <c r="AD1843" s="38">
        <v>433.56299999999999</v>
      </c>
      <c r="AE1843" s="38">
        <v>0.86947950712989908</v>
      </c>
    </row>
    <row r="1844" spans="28:31" x14ac:dyDescent="0.25">
      <c r="AB1844" s="38">
        <v>2003</v>
      </c>
      <c r="AC1844" s="38" t="s">
        <v>48</v>
      </c>
    </row>
    <row r="1845" spans="28:31" x14ac:dyDescent="0.25">
      <c r="AB1845" s="38">
        <v>2003</v>
      </c>
      <c r="AC1845" s="38" t="s">
        <v>48</v>
      </c>
    </row>
    <row r="1846" spans="28:31" x14ac:dyDescent="0.25">
      <c r="AB1846" s="38">
        <v>2003</v>
      </c>
      <c r="AC1846" s="38" t="s">
        <v>46</v>
      </c>
      <c r="AD1846" s="38">
        <v>103.839</v>
      </c>
      <c r="AE1846" s="38">
        <v>0.59794770210585113</v>
      </c>
    </row>
    <row r="1847" spans="28:31" x14ac:dyDescent="0.25">
      <c r="AB1847" s="38">
        <v>2004</v>
      </c>
      <c r="AC1847" s="38" t="s">
        <v>46</v>
      </c>
      <c r="AD1847" s="38">
        <v>290.5</v>
      </c>
      <c r="AE1847" s="38">
        <v>1.0781039136302295</v>
      </c>
    </row>
    <row r="1848" spans="28:31" x14ac:dyDescent="0.25">
      <c r="AB1848" s="38">
        <v>2004</v>
      </c>
      <c r="AC1848" s="38" t="s">
        <v>47</v>
      </c>
    </row>
    <row r="1849" spans="28:31" x14ac:dyDescent="0.25">
      <c r="AB1849" s="38">
        <v>2004</v>
      </c>
      <c r="AC1849" s="38" t="s">
        <v>47</v>
      </c>
      <c r="AD1849" s="38">
        <v>180.5</v>
      </c>
      <c r="AE1849" s="38">
        <v>0.94593849124258722</v>
      </c>
    </row>
    <row r="1850" spans="28:31" x14ac:dyDescent="0.25">
      <c r="AB1850" s="38">
        <v>2004</v>
      </c>
      <c r="AC1850" s="38" t="s">
        <v>38</v>
      </c>
      <c r="AD1850" s="38">
        <v>395.17716535433073</v>
      </c>
      <c r="AE1850" s="38">
        <v>0.84023781212841864</v>
      </c>
    </row>
    <row r="1851" spans="28:31" x14ac:dyDescent="0.25">
      <c r="AB1851" s="38">
        <v>2004</v>
      </c>
      <c r="AC1851" s="38" t="s">
        <v>8</v>
      </c>
      <c r="AD1851" s="38">
        <v>511.81102362204723</v>
      </c>
      <c r="AE1851" s="38">
        <v>1.0624441322947258</v>
      </c>
    </row>
    <row r="1852" spans="28:31" x14ac:dyDescent="0.25">
      <c r="AB1852" s="38">
        <v>2004</v>
      </c>
      <c r="AC1852" s="38" t="s">
        <v>8</v>
      </c>
      <c r="AD1852" s="38">
        <v>487.20472440944883</v>
      </c>
      <c r="AE1852" s="38">
        <v>0.93833630686886715</v>
      </c>
    </row>
    <row r="1853" spans="28:31" x14ac:dyDescent="0.25">
      <c r="AB1853" s="38">
        <v>2004</v>
      </c>
      <c r="AC1853" s="38" t="s">
        <v>8</v>
      </c>
      <c r="AD1853" s="38">
        <v>452.75590551181102</v>
      </c>
      <c r="AE1853" s="38">
        <v>0.9253840526700805</v>
      </c>
    </row>
    <row r="1854" spans="28:31" x14ac:dyDescent="0.25">
      <c r="AB1854" s="38">
        <v>2004</v>
      </c>
      <c r="AC1854" s="38" t="s">
        <v>8</v>
      </c>
      <c r="AD1854" s="38">
        <v>486.71259842519686</v>
      </c>
      <c r="AE1854" s="38">
        <v>0.99478785662033664</v>
      </c>
    </row>
    <row r="1855" spans="28:31" x14ac:dyDescent="0.25">
      <c r="AB1855" s="38">
        <v>2004</v>
      </c>
      <c r="AC1855" s="38" t="s">
        <v>8</v>
      </c>
      <c r="AD1855" s="38">
        <v>544.78346456692907</v>
      </c>
      <c r="AE1855" s="38">
        <v>1.0995778495157684</v>
      </c>
    </row>
    <row r="1856" spans="28:31" x14ac:dyDescent="0.25">
      <c r="AB1856" s="38">
        <v>2004</v>
      </c>
      <c r="AC1856" s="38" t="s">
        <v>8</v>
      </c>
      <c r="AD1856" s="38">
        <v>347.93307086614175</v>
      </c>
      <c r="AE1856" s="38">
        <v>0.76764386536373519</v>
      </c>
    </row>
    <row r="1857" spans="28:31" x14ac:dyDescent="0.25">
      <c r="AB1857" s="38">
        <v>2004</v>
      </c>
      <c r="AC1857" s="38" t="s">
        <v>8</v>
      </c>
      <c r="AD1857" s="38">
        <v>282.9724409448819</v>
      </c>
      <c r="AE1857" s="38">
        <v>0.59809797414433608</v>
      </c>
    </row>
    <row r="1858" spans="28:31" x14ac:dyDescent="0.25">
      <c r="AB1858" s="38">
        <v>2004</v>
      </c>
      <c r="AC1858" s="38" t="s">
        <v>8</v>
      </c>
      <c r="AD1858" s="38">
        <v>377.95275590551182</v>
      </c>
      <c r="AE1858" s="38">
        <v>0.79885085937886979</v>
      </c>
    </row>
    <row r="1859" spans="28:31" x14ac:dyDescent="0.25">
      <c r="AB1859" s="38">
        <v>2004</v>
      </c>
      <c r="AC1859" s="38" t="s">
        <v>48</v>
      </c>
      <c r="AD1859" s="38">
        <v>487.6968503937008</v>
      </c>
      <c r="AE1859" s="38">
        <v>0.87444202221530176</v>
      </c>
    </row>
    <row r="1860" spans="28:31" x14ac:dyDescent="0.25">
      <c r="AB1860" s="38">
        <v>2004</v>
      </c>
      <c r="AC1860" s="38" t="s">
        <v>48</v>
      </c>
      <c r="AD1860" s="38">
        <v>442.91338582677167</v>
      </c>
      <c r="AE1860" s="38">
        <v>0.81115696598833065</v>
      </c>
    </row>
    <row r="1861" spans="28:31" x14ac:dyDescent="0.25">
      <c r="AB1861" s="38">
        <v>2004</v>
      </c>
      <c r="AC1861" s="38" t="s">
        <v>48</v>
      </c>
      <c r="AD1861" s="38">
        <v>615.64960629921256</v>
      </c>
      <c r="AE1861" s="38">
        <v>1.1275081827237794</v>
      </c>
    </row>
    <row r="1862" spans="28:31" x14ac:dyDescent="0.25">
      <c r="AB1862" s="38">
        <v>2004</v>
      </c>
      <c r="AC1862" s="38" t="s">
        <v>48</v>
      </c>
      <c r="AD1862" s="38">
        <v>606.29921259842524</v>
      </c>
      <c r="AE1862" s="38">
        <v>1.1458096517515759</v>
      </c>
    </row>
    <row r="1863" spans="28:31" x14ac:dyDescent="0.25">
      <c r="AB1863" s="38">
        <v>2004</v>
      </c>
      <c r="AC1863" s="38" t="s">
        <v>48</v>
      </c>
      <c r="AD1863" s="38">
        <v>626.47637795275591</v>
      </c>
      <c r="AE1863" s="38">
        <v>1.1461240659043848</v>
      </c>
    </row>
    <row r="1864" spans="28:31" x14ac:dyDescent="0.25">
      <c r="AB1864" s="38">
        <v>2004</v>
      </c>
      <c r="AC1864" s="38" t="s">
        <v>45</v>
      </c>
      <c r="AD1864" s="38">
        <v>399.6062992125984</v>
      </c>
      <c r="AE1864" s="38">
        <v>0.89062989658414271</v>
      </c>
    </row>
    <row r="1865" spans="28:31" x14ac:dyDescent="0.25">
      <c r="AB1865" s="38">
        <v>2004</v>
      </c>
      <c r="AC1865" s="38" t="s">
        <v>49</v>
      </c>
      <c r="AD1865" s="38">
        <v>68.5</v>
      </c>
      <c r="AE1865" s="38">
        <v>0.48061299852289519</v>
      </c>
    </row>
    <row r="1866" spans="28:31" x14ac:dyDescent="0.25">
      <c r="AB1866" s="38">
        <v>2004</v>
      </c>
      <c r="AC1866" s="38" t="s">
        <v>49</v>
      </c>
      <c r="AD1866" s="38">
        <v>265.5</v>
      </c>
      <c r="AE1866" s="38">
        <v>1.86281388478582</v>
      </c>
    </row>
    <row r="1867" spans="28:31" x14ac:dyDescent="0.25">
      <c r="AB1867" s="38">
        <v>2004</v>
      </c>
      <c r="AC1867" s="38" t="s">
        <v>50</v>
      </c>
      <c r="AD1867" s="38">
        <v>213</v>
      </c>
      <c r="AE1867" s="38">
        <v>0.85362188157499241</v>
      </c>
    </row>
    <row r="1868" spans="28:31" x14ac:dyDescent="0.25">
      <c r="AB1868" s="38">
        <v>2004</v>
      </c>
      <c r="AC1868" s="38" t="s">
        <v>46</v>
      </c>
      <c r="AD1868" s="38">
        <v>238</v>
      </c>
      <c r="AE1868" s="38">
        <v>0.88326585695006754</v>
      </c>
    </row>
    <row r="1869" spans="28:31" x14ac:dyDescent="0.25">
      <c r="AB1869" s="38">
        <v>2004</v>
      </c>
      <c r="AC1869" s="38" t="s">
        <v>46</v>
      </c>
      <c r="AD1869" s="38">
        <v>248.5</v>
      </c>
      <c r="AE1869" s="38">
        <v>0.92223346828609987</v>
      </c>
    </row>
    <row r="1870" spans="28:31" x14ac:dyDescent="0.25">
      <c r="AB1870" s="38">
        <v>2004</v>
      </c>
      <c r="AC1870" s="38" t="s">
        <v>47</v>
      </c>
      <c r="AD1870" s="38">
        <v>101</v>
      </c>
      <c r="AE1870" s="38">
        <v>0.52930630257895461</v>
      </c>
    </row>
    <row r="1871" spans="28:31" x14ac:dyDescent="0.25">
      <c r="AB1871" s="38">
        <v>2004</v>
      </c>
      <c r="AC1871" s="38" t="s">
        <v>38</v>
      </c>
      <c r="AD1871" s="38">
        <v>460.62992125984249</v>
      </c>
      <c r="AE1871" s="38">
        <v>0.97940546967895359</v>
      </c>
    </row>
    <row r="1872" spans="28:31" x14ac:dyDescent="0.25">
      <c r="AB1872" s="38">
        <v>2004</v>
      </c>
      <c r="AC1872" s="38" t="s">
        <v>8</v>
      </c>
      <c r="AD1872" s="38">
        <v>490.15748031496065</v>
      </c>
      <c r="AE1872" s="38">
        <v>1.0174945728514875</v>
      </c>
    </row>
    <row r="1873" spans="28:31" x14ac:dyDescent="0.25">
      <c r="AB1873" s="38">
        <v>2004</v>
      </c>
      <c r="AC1873" s="38" t="s">
        <v>8</v>
      </c>
    </row>
    <row r="1874" spans="28:31" x14ac:dyDescent="0.25">
      <c r="AB1874" s="38">
        <v>2004</v>
      </c>
      <c r="AC1874" s="38" t="s">
        <v>8</v>
      </c>
      <c r="AD1874" s="38">
        <v>478.34645669291336</v>
      </c>
      <c r="AE1874" s="38">
        <v>0.9776883686905633</v>
      </c>
    </row>
    <row r="1875" spans="28:31" x14ac:dyDescent="0.25">
      <c r="AB1875" s="38">
        <v>2004</v>
      </c>
      <c r="AC1875" s="38" t="s">
        <v>8</v>
      </c>
      <c r="AD1875" s="38">
        <v>439.46850393700788</v>
      </c>
      <c r="AE1875" s="38">
        <v>0.89822604242867599</v>
      </c>
    </row>
    <row r="1876" spans="28:31" x14ac:dyDescent="0.25">
      <c r="AB1876" s="38">
        <v>2004</v>
      </c>
      <c r="AC1876" s="38" t="s">
        <v>8</v>
      </c>
      <c r="AD1876" s="38">
        <v>444.38976377952753</v>
      </c>
      <c r="AE1876" s="38">
        <v>0.89694561708467835</v>
      </c>
    </row>
    <row r="1877" spans="28:31" x14ac:dyDescent="0.25">
      <c r="AB1877" s="38">
        <v>2004</v>
      </c>
      <c r="AC1877" s="38" t="s">
        <v>8</v>
      </c>
      <c r="AD1877" s="38">
        <v>447.34251968503935</v>
      </c>
      <c r="AE1877" s="38">
        <v>0.98697068403908805</v>
      </c>
    </row>
    <row r="1878" spans="28:31" x14ac:dyDescent="0.25">
      <c r="AB1878" s="38">
        <v>2004</v>
      </c>
      <c r="AC1878" s="38" t="s">
        <v>8</v>
      </c>
      <c r="AD1878" s="38">
        <v>468.01181102362204</v>
      </c>
      <c r="AE1878" s="38">
        <v>0.98920204071524098</v>
      </c>
    </row>
    <row r="1879" spans="28:31" x14ac:dyDescent="0.25">
      <c r="AB1879" s="38">
        <v>2004</v>
      </c>
      <c r="AC1879" s="38" t="s">
        <v>8</v>
      </c>
      <c r="AD1879" s="38">
        <v>276.08267716535431</v>
      </c>
      <c r="AE1879" s="38">
        <v>0.58353558868690869</v>
      </c>
    </row>
    <row r="1880" spans="28:31" x14ac:dyDescent="0.25">
      <c r="AB1880" s="38">
        <v>2004</v>
      </c>
      <c r="AC1880" s="38" t="s">
        <v>48</v>
      </c>
      <c r="AD1880" s="38">
        <v>657.9724409448819</v>
      </c>
      <c r="AE1880" s="38">
        <v>1.1797467040382021</v>
      </c>
    </row>
    <row r="1881" spans="28:31" x14ac:dyDescent="0.25">
      <c r="AB1881" s="38">
        <v>2004</v>
      </c>
      <c r="AC1881" s="38" t="s">
        <v>48</v>
      </c>
      <c r="AD1881" s="38">
        <v>506.88976377952753</v>
      </c>
      <c r="AE1881" s="38">
        <v>0.81188853340752076</v>
      </c>
    </row>
    <row r="1882" spans="28:31" x14ac:dyDescent="0.25">
      <c r="AB1882" s="38">
        <v>2004</v>
      </c>
      <c r="AC1882" s="38" t="s">
        <v>48</v>
      </c>
      <c r="AD1882" s="38">
        <v>731.7913385826771</v>
      </c>
      <c r="AE1882" s="38">
        <v>1.1721148050261974</v>
      </c>
    </row>
    <row r="1883" spans="28:31" x14ac:dyDescent="0.25">
      <c r="AB1883" s="38">
        <v>2004</v>
      </c>
      <c r="AC1883" s="38" t="s">
        <v>48</v>
      </c>
      <c r="AD1883" s="38">
        <v>362.6968503937008</v>
      </c>
      <c r="AE1883" s="38">
        <v>0.66424742659266633</v>
      </c>
    </row>
    <row r="1884" spans="28:31" x14ac:dyDescent="0.25">
      <c r="AB1884" s="38">
        <v>2004</v>
      </c>
      <c r="AC1884" s="38" t="s">
        <v>48</v>
      </c>
      <c r="AD1884" s="38">
        <v>526.08267716535431</v>
      </c>
      <c r="AE1884" s="38">
        <v>0.9942130825669111</v>
      </c>
    </row>
    <row r="1885" spans="28:31" x14ac:dyDescent="0.25">
      <c r="AB1885" s="38">
        <v>2004</v>
      </c>
      <c r="AC1885" s="38" t="s">
        <v>48</v>
      </c>
      <c r="AD1885" s="38">
        <v>463.09055118110234</v>
      </c>
      <c r="AE1885" s="38">
        <v>0.87516792394337073</v>
      </c>
    </row>
    <row r="1886" spans="28:31" x14ac:dyDescent="0.25">
      <c r="AB1886" s="38">
        <v>2004</v>
      </c>
      <c r="AC1886" s="38" t="s">
        <v>48</v>
      </c>
      <c r="AD1886" s="38">
        <v>498.52362204724409</v>
      </c>
      <c r="AE1886" s="38">
        <v>0.91203745385792756</v>
      </c>
    </row>
    <row r="1887" spans="28:31" x14ac:dyDescent="0.25">
      <c r="AB1887" s="38">
        <v>2004</v>
      </c>
      <c r="AC1887" s="38" t="s">
        <v>48</v>
      </c>
      <c r="AD1887" s="38">
        <v>333.66141732283467</v>
      </c>
      <c r="AE1887" s="38">
        <v>0.63918409324648617</v>
      </c>
    </row>
    <row r="1888" spans="28:31" x14ac:dyDescent="0.25">
      <c r="AB1888" s="38">
        <v>2004</v>
      </c>
      <c r="AC1888" s="38" t="s">
        <v>45</v>
      </c>
      <c r="AD1888" s="38">
        <v>390.74803149606299</v>
      </c>
      <c r="AE1888" s="38">
        <v>0.87088686931996229</v>
      </c>
    </row>
    <row r="1889" spans="28:31" x14ac:dyDescent="0.25">
      <c r="AB1889" s="38">
        <v>2004</v>
      </c>
      <c r="AC1889" s="38" t="s">
        <v>45</v>
      </c>
      <c r="AD1889" s="38">
        <v>483.26771653543307</v>
      </c>
      <c r="AE1889" s="38">
        <v>1.0770918207458475</v>
      </c>
    </row>
    <row r="1890" spans="28:31" x14ac:dyDescent="0.25">
      <c r="AB1890" s="38">
        <v>2004</v>
      </c>
      <c r="AC1890" s="38" t="s">
        <v>49</v>
      </c>
      <c r="AD1890" s="38">
        <v>130.5</v>
      </c>
      <c r="AE1890" s="38">
        <v>0.91562038404726742</v>
      </c>
    </row>
    <row r="1891" spans="28:31" x14ac:dyDescent="0.25">
      <c r="AB1891" s="38">
        <v>2004</v>
      </c>
      <c r="AC1891" s="38" t="s">
        <v>50</v>
      </c>
      <c r="AD1891" s="38">
        <v>197</v>
      </c>
      <c r="AE1891" s="38">
        <v>0.78950005009518087</v>
      </c>
    </row>
    <row r="1892" spans="28:31" x14ac:dyDescent="0.25">
      <c r="AB1892" s="38">
        <v>2004</v>
      </c>
      <c r="AC1892" s="38" t="s">
        <v>50</v>
      </c>
      <c r="AD1892" s="38">
        <v>232</v>
      </c>
      <c r="AE1892" s="38">
        <v>0.9297665564572688</v>
      </c>
    </row>
    <row r="1893" spans="28:31" x14ac:dyDescent="0.25">
      <c r="AB1893" s="38">
        <v>2004</v>
      </c>
      <c r="AC1893" s="38" t="s">
        <v>46</v>
      </c>
      <c r="AD1893" s="38">
        <v>313.5</v>
      </c>
      <c r="AE1893" s="38">
        <v>1.1634615384615385</v>
      </c>
    </row>
    <row r="1894" spans="28:31" x14ac:dyDescent="0.25">
      <c r="AB1894" s="38">
        <v>2004</v>
      </c>
      <c r="AC1894" s="38" t="s">
        <v>47</v>
      </c>
      <c r="AD1894" s="38">
        <v>208</v>
      </c>
      <c r="AE1894" s="38">
        <v>1.0900565439249759</v>
      </c>
    </row>
    <row r="1895" spans="28:31" x14ac:dyDescent="0.25">
      <c r="AB1895" s="38">
        <v>2004</v>
      </c>
      <c r="AC1895" s="38" t="s">
        <v>38</v>
      </c>
      <c r="AD1895" s="38">
        <v>488.68110236220474</v>
      </c>
      <c r="AE1895" s="38">
        <v>1.0390487514863258</v>
      </c>
    </row>
    <row r="1896" spans="28:31" x14ac:dyDescent="0.25">
      <c r="AB1896" s="38">
        <v>2004</v>
      </c>
      <c r="AC1896" s="38" t="s">
        <v>8</v>
      </c>
      <c r="AD1896" s="38">
        <v>459.64566929133855</v>
      </c>
      <c r="AE1896" s="38">
        <v>0.95415655727237869</v>
      </c>
    </row>
    <row r="1897" spans="28:31" x14ac:dyDescent="0.25">
      <c r="AB1897" s="38">
        <v>2004</v>
      </c>
      <c r="AC1897" s="38" t="s">
        <v>8</v>
      </c>
      <c r="AD1897" s="38">
        <v>434.05511811023621</v>
      </c>
      <c r="AE1897" s="38">
        <v>0.83597234611953619</v>
      </c>
    </row>
    <row r="1898" spans="28:31" x14ac:dyDescent="0.25">
      <c r="AB1898" s="38">
        <v>2004</v>
      </c>
      <c r="AC1898" s="38" t="s">
        <v>8</v>
      </c>
      <c r="AD1898" s="38">
        <v>541.83070866141736</v>
      </c>
      <c r="AE1898" s="38">
        <v>1.0435437109723462</v>
      </c>
    </row>
    <row r="1899" spans="28:31" x14ac:dyDescent="0.25">
      <c r="AB1899" s="38">
        <v>2004</v>
      </c>
      <c r="AC1899" s="38" t="s">
        <v>8</v>
      </c>
      <c r="AD1899" s="38">
        <v>557.5787401574803</v>
      </c>
      <c r="AE1899" s="38">
        <v>1.1396305779078275</v>
      </c>
    </row>
    <row r="1900" spans="28:31" x14ac:dyDescent="0.25">
      <c r="AB1900" s="38">
        <v>2004</v>
      </c>
      <c r="AC1900" s="38" t="s">
        <v>8</v>
      </c>
      <c r="AD1900" s="38">
        <v>579.72440944881885</v>
      </c>
      <c r="AE1900" s="38">
        <v>1.1701018127638441</v>
      </c>
    </row>
    <row r="1901" spans="28:31" x14ac:dyDescent="0.25">
      <c r="AB1901" s="38">
        <v>2004</v>
      </c>
      <c r="AC1901" s="38" t="s">
        <v>8</v>
      </c>
      <c r="AD1901" s="38">
        <v>487.20472440944883</v>
      </c>
      <c r="AE1901" s="38">
        <v>1.0749185667752446</v>
      </c>
    </row>
    <row r="1902" spans="28:31" x14ac:dyDescent="0.25">
      <c r="AB1902" s="38">
        <v>2004</v>
      </c>
      <c r="AC1902" s="38" t="s">
        <v>8</v>
      </c>
      <c r="AD1902" s="38">
        <v>552.65748031496059</v>
      </c>
      <c r="AE1902" s="38">
        <v>1.219326818675353</v>
      </c>
    </row>
    <row r="1903" spans="28:31" x14ac:dyDescent="0.25">
      <c r="AB1903" s="38">
        <v>2004</v>
      </c>
      <c r="AC1903" s="38" t="s">
        <v>8</v>
      </c>
      <c r="AD1903" s="38">
        <v>393.70078740157481</v>
      </c>
      <c r="AE1903" s="38">
        <v>0.83213631185298931</v>
      </c>
    </row>
    <row r="1904" spans="28:31" x14ac:dyDescent="0.25">
      <c r="AB1904" s="38">
        <v>2004</v>
      </c>
      <c r="AC1904" s="38" t="s">
        <v>48</v>
      </c>
      <c r="AD1904" s="38">
        <v>565.45275590551182</v>
      </c>
      <c r="AE1904" s="38">
        <v>1.0138586110246031</v>
      </c>
    </row>
    <row r="1905" spans="28:31" x14ac:dyDescent="0.25">
      <c r="AB1905" s="38">
        <v>2004</v>
      </c>
      <c r="AC1905" s="38" t="s">
        <v>48</v>
      </c>
      <c r="AD1905" s="38">
        <v>722.93307086614175</v>
      </c>
      <c r="AE1905" s="38">
        <v>1.1579264617239302</v>
      </c>
    </row>
    <row r="1906" spans="28:31" x14ac:dyDescent="0.25">
      <c r="AB1906" s="38">
        <v>2004</v>
      </c>
      <c r="AC1906" s="38" t="s">
        <v>48</v>
      </c>
      <c r="AD1906" s="38">
        <v>689.96062992125985</v>
      </c>
      <c r="AE1906" s="38">
        <v>1.1051142949877129</v>
      </c>
    </row>
    <row r="1907" spans="28:31" x14ac:dyDescent="0.25">
      <c r="AB1907" s="38">
        <v>2004</v>
      </c>
      <c r="AC1907" s="38" t="s">
        <v>48</v>
      </c>
      <c r="AD1907" s="38">
        <v>451.27952755905511</v>
      </c>
      <c r="AE1907" s="38">
        <v>0.82647881979033244</v>
      </c>
    </row>
    <row r="1908" spans="28:31" x14ac:dyDescent="0.25">
      <c r="AB1908" s="38">
        <v>2004</v>
      </c>
      <c r="AC1908" s="38" t="s">
        <v>48</v>
      </c>
      <c r="AD1908" s="38">
        <v>723.91732283464569</v>
      </c>
      <c r="AE1908" s="38">
        <v>1.3257909966320383</v>
      </c>
    </row>
    <row r="1909" spans="28:31" x14ac:dyDescent="0.25">
      <c r="AB1909" s="38">
        <v>2004</v>
      </c>
      <c r="AC1909" s="38" t="s">
        <v>48</v>
      </c>
      <c r="AD1909" s="38">
        <v>688.48425196850394</v>
      </c>
      <c r="AE1909" s="38">
        <v>1.301126382143226</v>
      </c>
    </row>
    <row r="1910" spans="28:31" x14ac:dyDescent="0.25">
      <c r="AB1910" s="38">
        <v>2004</v>
      </c>
      <c r="AC1910" s="38" t="s">
        <v>48</v>
      </c>
      <c r="AD1910" s="38">
        <v>730.80708661417327</v>
      </c>
      <c r="AE1910" s="38">
        <v>1.3369946880345731</v>
      </c>
    </row>
    <row r="1911" spans="28:31" x14ac:dyDescent="0.25">
      <c r="AB1911" s="38">
        <v>2004</v>
      </c>
      <c r="AC1911" s="38" t="s">
        <v>48</v>
      </c>
      <c r="AD1911" s="38">
        <v>493.60236220472439</v>
      </c>
      <c r="AE1911" s="38">
        <v>0.94557764826876933</v>
      </c>
    </row>
    <row r="1912" spans="28:31" x14ac:dyDescent="0.25">
      <c r="AB1912" s="38">
        <v>2004</v>
      </c>
      <c r="AC1912" s="38" t="s">
        <v>48</v>
      </c>
      <c r="AD1912" s="38">
        <v>512.30314960629926</v>
      </c>
      <c r="AE1912" s="38">
        <v>0.98140212547137484</v>
      </c>
    </row>
    <row r="1913" spans="28:31" x14ac:dyDescent="0.25">
      <c r="AB1913" s="38">
        <v>2004</v>
      </c>
      <c r="AC1913" s="38" t="s">
        <v>48</v>
      </c>
      <c r="AD1913" s="38">
        <v>548.22834645669286</v>
      </c>
      <c r="AE1913" s="38">
        <v>1.0502228316763798</v>
      </c>
    </row>
    <row r="1914" spans="28:31" x14ac:dyDescent="0.25">
      <c r="AB1914" s="38">
        <v>2004</v>
      </c>
      <c r="AC1914" s="38" t="s">
        <v>45</v>
      </c>
      <c r="AD1914" s="38">
        <v>437.00787401574803</v>
      </c>
      <c r="AE1914" s="38">
        <v>0.97398934503290491</v>
      </c>
    </row>
    <row r="1915" spans="28:31" x14ac:dyDescent="0.25">
      <c r="AB1915" s="38">
        <v>2004</v>
      </c>
      <c r="AC1915" s="38" t="s">
        <v>49</v>
      </c>
      <c r="AD1915" s="38">
        <v>97.5</v>
      </c>
      <c r="AE1915" s="38">
        <v>0.68408419497784345</v>
      </c>
    </row>
    <row r="1916" spans="28:31" x14ac:dyDescent="0.25">
      <c r="AB1916" s="38">
        <v>2004</v>
      </c>
      <c r="AC1916" s="38" t="s">
        <v>49</v>
      </c>
      <c r="AD1916" s="38">
        <v>121.5</v>
      </c>
      <c r="AE1916" s="38">
        <v>0.85247415066469723</v>
      </c>
    </row>
    <row r="1917" spans="28:31" x14ac:dyDescent="0.25">
      <c r="AB1917" s="38">
        <v>2004</v>
      </c>
      <c r="AC1917" s="38" t="s">
        <v>50</v>
      </c>
      <c r="AD1917" s="38">
        <v>218</v>
      </c>
      <c r="AE1917" s="38">
        <v>0.87365995391243356</v>
      </c>
    </row>
    <row r="1918" spans="28:31" x14ac:dyDescent="0.25">
      <c r="AB1918" s="38">
        <v>2004</v>
      </c>
      <c r="AC1918" s="38" t="s">
        <v>46</v>
      </c>
      <c r="AD1918" s="38">
        <v>303</v>
      </c>
      <c r="AE1918" s="38">
        <v>1.1244939271255061</v>
      </c>
    </row>
    <row r="1919" spans="28:31" x14ac:dyDescent="0.25">
      <c r="AB1919" s="38">
        <v>2004</v>
      </c>
      <c r="AC1919" s="38" t="s">
        <v>46</v>
      </c>
      <c r="AD1919" s="38">
        <v>251</v>
      </c>
      <c r="AE1919" s="38">
        <v>0.9315114709851553</v>
      </c>
    </row>
    <row r="1920" spans="28:31" x14ac:dyDescent="0.25">
      <c r="AB1920" s="38">
        <v>2004</v>
      </c>
      <c r="AC1920" s="38" t="s">
        <v>38</v>
      </c>
      <c r="AD1920" s="38">
        <v>569.88188976377955</v>
      </c>
      <c r="AE1920" s="38">
        <v>1.2117003567181928</v>
      </c>
    </row>
    <row r="1921" spans="28:31" x14ac:dyDescent="0.25">
      <c r="AB1921" s="38">
        <v>2004</v>
      </c>
      <c r="AC1921" s="38" t="s">
        <v>38</v>
      </c>
      <c r="AD1921" s="38">
        <v>428.64173228346453</v>
      </c>
      <c r="AE1921" s="38">
        <v>0.91139120095124848</v>
      </c>
    </row>
    <row r="1922" spans="28:31" x14ac:dyDescent="0.25">
      <c r="AB1922" s="38">
        <v>2004</v>
      </c>
      <c r="AC1922" s="38" t="s">
        <v>8</v>
      </c>
      <c r="AD1922" s="38">
        <v>589.07480314960628</v>
      </c>
      <c r="AE1922" s="38">
        <v>1.2228323330353719</v>
      </c>
    </row>
    <row r="1923" spans="28:31" x14ac:dyDescent="0.25">
      <c r="AB1923" s="38">
        <v>2004</v>
      </c>
      <c r="AC1923" s="38" t="s">
        <v>8</v>
      </c>
      <c r="AD1923" s="38">
        <v>605.3149606299213</v>
      </c>
      <c r="AE1923" s="38">
        <v>1.1658117752007138</v>
      </c>
    </row>
    <row r="1924" spans="28:31" x14ac:dyDescent="0.25">
      <c r="AB1924" s="38">
        <v>2004</v>
      </c>
      <c r="AC1924" s="38" t="s">
        <v>8</v>
      </c>
      <c r="AD1924" s="38">
        <v>572.34251968503941</v>
      </c>
      <c r="AE1924" s="38">
        <v>1.1698061448427215</v>
      </c>
    </row>
    <row r="1925" spans="28:31" x14ac:dyDescent="0.25">
      <c r="AB1925" s="38">
        <v>2004</v>
      </c>
      <c r="AC1925" s="38" t="s">
        <v>8</v>
      </c>
      <c r="AD1925" s="38">
        <v>437.99212598425197</v>
      </c>
      <c r="AE1925" s="38">
        <v>0.89520848573518663</v>
      </c>
    </row>
    <row r="1926" spans="28:31" x14ac:dyDescent="0.25">
      <c r="AB1926" s="38">
        <v>2004</v>
      </c>
      <c r="AC1926" s="38" t="s">
        <v>8</v>
      </c>
      <c r="AD1926" s="38">
        <v>544.78346456692907</v>
      </c>
      <c r="AE1926" s="38">
        <v>1.0995778495157684</v>
      </c>
    </row>
    <row r="1927" spans="28:31" x14ac:dyDescent="0.25">
      <c r="AB1927" s="38">
        <v>2004</v>
      </c>
      <c r="AC1927" s="38" t="s">
        <v>8</v>
      </c>
      <c r="AD1927" s="38">
        <v>471.45669291338584</v>
      </c>
      <c r="AE1927" s="38">
        <v>1.0401737242128124</v>
      </c>
    </row>
    <row r="1928" spans="28:31" x14ac:dyDescent="0.25">
      <c r="AB1928" s="38">
        <v>2004</v>
      </c>
      <c r="AC1928" s="38" t="s">
        <v>8</v>
      </c>
      <c r="AD1928" s="38">
        <v>562.5</v>
      </c>
      <c r="AE1928" s="38">
        <v>1.1889147555599584</v>
      </c>
    </row>
    <row r="1929" spans="28:31" x14ac:dyDescent="0.25">
      <c r="AB1929" s="38">
        <v>2004</v>
      </c>
      <c r="AC1929" s="38" t="s">
        <v>48</v>
      </c>
      <c r="AD1929" s="38">
        <v>521.16141732283461</v>
      </c>
      <c r="AE1929" s="38">
        <v>0.93444409841170983</v>
      </c>
    </row>
    <row r="1930" spans="28:31" x14ac:dyDescent="0.25">
      <c r="AB1930" s="38">
        <v>2004</v>
      </c>
      <c r="AC1930" s="38" t="s">
        <v>48</v>
      </c>
      <c r="AD1930" s="38">
        <v>573.32677165354335</v>
      </c>
      <c r="AE1930" s="38">
        <v>1.0279767466002285</v>
      </c>
    </row>
    <row r="1931" spans="28:31" x14ac:dyDescent="0.25">
      <c r="AB1931" s="38">
        <v>2004</v>
      </c>
      <c r="AC1931" s="38" t="s">
        <v>48</v>
      </c>
      <c r="AD1931" s="38">
        <v>658.95669291338584</v>
      </c>
      <c r="AE1931" s="38">
        <v>1.0554550934297771</v>
      </c>
    </row>
    <row r="1932" spans="28:31" x14ac:dyDescent="0.25">
      <c r="AB1932" s="38">
        <v>2004</v>
      </c>
      <c r="AC1932" s="38" t="s">
        <v>48</v>
      </c>
      <c r="AD1932" s="38">
        <v>539.86220472440948</v>
      </c>
      <c r="AE1932" s="38">
        <v>0.98871021298799855</v>
      </c>
    </row>
    <row r="1933" spans="28:31" x14ac:dyDescent="0.25">
      <c r="AB1933" s="38">
        <v>2004</v>
      </c>
      <c r="AC1933" s="38" t="s">
        <v>48</v>
      </c>
      <c r="AD1933" s="38">
        <v>585.13779527559052</v>
      </c>
      <c r="AE1933" s="38">
        <v>1.071628480622361</v>
      </c>
    </row>
    <row r="1934" spans="28:31" x14ac:dyDescent="0.25">
      <c r="AB1934" s="38">
        <v>2004</v>
      </c>
      <c r="AC1934" s="38" t="s">
        <v>48</v>
      </c>
      <c r="AD1934" s="38">
        <v>607.28346456692907</v>
      </c>
      <c r="AE1934" s="38">
        <v>1.1476697323550684</v>
      </c>
    </row>
    <row r="1935" spans="28:31" x14ac:dyDescent="0.25">
      <c r="AB1935" s="38">
        <v>2004</v>
      </c>
      <c r="AC1935" s="38" t="s">
        <v>48</v>
      </c>
      <c r="AD1935" s="38">
        <v>547.24409448818892</v>
      </c>
      <c r="AE1935" s="38">
        <v>1.0011704330602322</v>
      </c>
    </row>
    <row r="1936" spans="28:31" x14ac:dyDescent="0.25">
      <c r="AB1936" s="38">
        <v>2004</v>
      </c>
      <c r="AC1936" s="38" t="s">
        <v>48</v>
      </c>
      <c r="AD1936" s="38">
        <v>477.36220472440942</v>
      </c>
      <c r="AE1936" s="38">
        <v>0.87332312955793656</v>
      </c>
    </row>
    <row r="1937" spans="28:31" x14ac:dyDescent="0.25">
      <c r="AB1937" s="38">
        <v>2004</v>
      </c>
      <c r="AC1937" s="38" t="s">
        <v>48</v>
      </c>
      <c r="AD1937" s="38">
        <v>601.37795275590554</v>
      </c>
      <c r="AE1937" s="38">
        <v>1.152039766883785</v>
      </c>
    </row>
    <row r="1938" spans="28:31" x14ac:dyDescent="0.25">
      <c r="AB1938" s="38">
        <v>2004</v>
      </c>
      <c r="AC1938" s="38" t="s">
        <v>48</v>
      </c>
      <c r="AD1938" s="38">
        <v>657.48031496062993</v>
      </c>
      <c r="AE1938" s="38">
        <v>1.259513198491601</v>
      </c>
    </row>
    <row r="1939" spans="28:31" x14ac:dyDescent="0.25">
      <c r="AB1939" s="38">
        <v>2004</v>
      </c>
      <c r="AC1939" s="38" t="s">
        <v>48</v>
      </c>
      <c r="AD1939" s="38">
        <v>425.68897637795277</v>
      </c>
      <c r="AE1939" s="38">
        <v>0.77878815161609805</v>
      </c>
    </row>
    <row r="1940" spans="28:31" x14ac:dyDescent="0.25">
      <c r="AB1940" s="38">
        <v>2004</v>
      </c>
      <c r="AC1940" s="38" t="s">
        <v>48</v>
      </c>
      <c r="AD1940" s="38">
        <v>388.77952755905511</v>
      </c>
      <c r="AE1940" s="38">
        <v>0.71126316737192774</v>
      </c>
    </row>
    <row r="1941" spans="28:31" x14ac:dyDescent="0.25">
      <c r="AB1941" s="38">
        <v>2004</v>
      </c>
      <c r="AC1941" s="38" t="s">
        <v>45</v>
      </c>
      <c r="AD1941" s="38">
        <v>473.91732283464569</v>
      </c>
      <c r="AE1941" s="38">
        <v>1.056251958633657</v>
      </c>
    </row>
    <row r="1942" spans="28:31" x14ac:dyDescent="0.25">
      <c r="AB1942" s="38">
        <v>2004</v>
      </c>
      <c r="AC1942" s="38" t="s">
        <v>45</v>
      </c>
      <c r="AD1942" s="38">
        <v>468.99606299212599</v>
      </c>
      <c r="AE1942" s="38">
        <v>1.0452836101535568</v>
      </c>
    </row>
    <row r="1943" spans="28:31" x14ac:dyDescent="0.25">
      <c r="AB1943" s="38">
        <v>2004</v>
      </c>
      <c r="AC1943" s="38" t="s">
        <v>49</v>
      </c>
      <c r="AD1943" s="38">
        <v>157.5</v>
      </c>
      <c r="AE1943" s="38">
        <v>1.1050590841949779</v>
      </c>
    </row>
    <row r="1944" spans="28:31" x14ac:dyDescent="0.25">
      <c r="AB1944" s="38">
        <v>2004</v>
      </c>
      <c r="AC1944" s="38" t="s">
        <v>50</v>
      </c>
      <c r="AD1944" s="38">
        <v>273</v>
      </c>
      <c r="AE1944" s="38">
        <v>1.0940787496242861</v>
      </c>
    </row>
    <row r="1945" spans="28:31" x14ac:dyDescent="0.25">
      <c r="AB1945" s="38">
        <v>2004</v>
      </c>
      <c r="AC1945" s="38" t="s">
        <v>50</v>
      </c>
      <c r="AD1945" s="38">
        <v>333.5</v>
      </c>
      <c r="AE1945" s="38">
        <v>1.3365394249073239</v>
      </c>
    </row>
    <row r="1946" spans="28:31" x14ac:dyDescent="0.25">
      <c r="AB1946" s="38">
        <v>2004</v>
      </c>
      <c r="AC1946" s="38" t="s">
        <v>46</v>
      </c>
      <c r="AD1946" s="38">
        <v>286.5</v>
      </c>
      <c r="AE1946" s="38">
        <v>1.0632591093117409</v>
      </c>
    </row>
    <row r="1947" spans="28:31" x14ac:dyDescent="0.25">
      <c r="AB1947" s="38">
        <v>2004</v>
      </c>
      <c r="AC1947" s="38" t="s">
        <v>47</v>
      </c>
      <c r="AD1947" s="38">
        <v>208</v>
      </c>
      <c r="AE1947" s="38">
        <v>1.0900565439249759</v>
      </c>
    </row>
    <row r="1948" spans="28:31" x14ac:dyDescent="0.25">
      <c r="AB1948" s="38">
        <v>2004</v>
      </c>
      <c r="AC1948" s="38" t="s">
        <v>38</v>
      </c>
      <c r="AD1948" s="38">
        <v>523.62204724409446</v>
      </c>
      <c r="AE1948" s="38">
        <v>1.1133412604042805</v>
      </c>
    </row>
    <row r="1949" spans="28:31" x14ac:dyDescent="0.25">
      <c r="AB1949" s="38">
        <v>2004</v>
      </c>
      <c r="AC1949" s="38" t="s">
        <v>8</v>
      </c>
      <c r="AD1949" s="38">
        <v>472.44094488188978</v>
      </c>
      <c r="AE1949" s="38">
        <v>0.98071766057974696</v>
      </c>
    </row>
    <row r="1950" spans="28:31" x14ac:dyDescent="0.25">
      <c r="AB1950" s="38">
        <v>2004</v>
      </c>
      <c r="AC1950" s="38" t="s">
        <v>8</v>
      </c>
      <c r="AD1950" s="38">
        <v>424.21259842519686</v>
      </c>
      <c r="AE1950" s="38">
        <v>0.88060273272889777</v>
      </c>
    </row>
    <row r="1951" spans="28:31" x14ac:dyDescent="0.25">
      <c r="AB1951" s="38">
        <v>2004</v>
      </c>
      <c r="AC1951" s="38" t="s">
        <v>8</v>
      </c>
      <c r="AD1951" s="38">
        <v>543.79921259842524</v>
      </c>
      <c r="AE1951" s="38">
        <v>1.047334968777877</v>
      </c>
    </row>
    <row r="1952" spans="28:31" x14ac:dyDescent="0.25">
      <c r="AB1952" s="38">
        <v>2004</v>
      </c>
      <c r="AC1952" s="38" t="s">
        <v>8</v>
      </c>
      <c r="AD1952" s="38">
        <v>483.75984251968504</v>
      </c>
      <c r="AE1952" s="38">
        <v>0.98875274323335782</v>
      </c>
    </row>
    <row r="1953" spans="28:31" x14ac:dyDescent="0.25">
      <c r="AB1953" s="38">
        <v>2004</v>
      </c>
      <c r="AC1953" s="38" t="s">
        <v>8</v>
      </c>
      <c r="AD1953" s="38">
        <v>289.37007874015745</v>
      </c>
      <c r="AE1953" s="38">
        <v>0.58405761112490684</v>
      </c>
    </row>
    <row r="1954" spans="28:31" x14ac:dyDescent="0.25">
      <c r="AB1954" s="38">
        <v>2004</v>
      </c>
      <c r="AC1954" s="38" t="s">
        <v>8</v>
      </c>
      <c r="AD1954" s="38">
        <v>406.98818897637796</v>
      </c>
      <c r="AE1954" s="38">
        <v>0.89793702497285566</v>
      </c>
    </row>
    <row r="1955" spans="28:31" x14ac:dyDescent="0.25">
      <c r="AB1955" s="38">
        <v>2004</v>
      </c>
      <c r="AC1955" s="38" t="s">
        <v>8</v>
      </c>
      <c r="AD1955" s="38">
        <v>439.46850393700788</v>
      </c>
      <c r="AE1955" s="38">
        <v>0.92887215810589929</v>
      </c>
    </row>
    <row r="1956" spans="28:31" x14ac:dyDescent="0.25">
      <c r="AB1956" s="38">
        <v>2004</v>
      </c>
      <c r="AC1956" s="38" t="s">
        <v>48</v>
      </c>
      <c r="AD1956" s="38">
        <v>455.21653543307087</v>
      </c>
      <c r="AE1956" s="38">
        <v>0.81620471296584673</v>
      </c>
    </row>
    <row r="1957" spans="28:31" x14ac:dyDescent="0.25">
      <c r="AB1957" s="38">
        <v>2004</v>
      </c>
      <c r="AC1957" s="38" t="s">
        <v>48</v>
      </c>
      <c r="AD1957" s="38">
        <v>458.66141732283467</v>
      </c>
      <c r="AE1957" s="38">
        <v>0.82238139728018289</v>
      </c>
    </row>
    <row r="1958" spans="28:31" x14ac:dyDescent="0.25">
      <c r="AB1958" s="38">
        <v>2004</v>
      </c>
      <c r="AC1958" s="38" t="s">
        <v>48</v>
      </c>
      <c r="AD1958" s="38">
        <v>545.76771653543301</v>
      </c>
      <c r="AE1958" s="38">
        <v>0.87415959567858303</v>
      </c>
    </row>
    <row r="1959" spans="28:31" x14ac:dyDescent="0.25">
      <c r="AB1959" s="38">
        <v>2004</v>
      </c>
      <c r="AC1959" s="38" t="s">
        <v>48</v>
      </c>
      <c r="AD1959" s="38">
        <v>561.51574803149606</v>
      </c>
      <c r="AE1959" s="38">
        <v>1.0283667757696502</v>
      </c>
    </row>
    <row r="1960" spans="28:31" x14ac:dyDescent="0.25">
      <c r="AB1960" s="38">
        <v>2004</v>
      </c>
      <c r="AC1960" s="38" t="s">
        <v>48</v>
      </c>
      <c r="AD1960" s="38">
        <v>546.25984251968498</v>
      </c>
      <c r="AE1960" s="38">
        <v>1.000426924718941</v>
      </c>
    </row>
    <row r="1961" spans="28:31" x14ac:dyDescent="0.25">
      <c r="AB1961" s="38">
        <v>2004</v>
      </c>
      <c r="AC1961" s="38" t="s">
        <v>48</v>
      </c>
      <c r="AD1961" s="38">
        <v>486.71259842519686</v>
      </c>
      <c r="AE1961" s="38">
        <v>0.91980985842719842</v>
      </c>
    </row>
    <row r="1962" spans="28:31" x14ac:dyDescent="0.25">
      <c r="AB1962" s="38">
        <v>2004</v>
      </c>
      <c r="AC1962" s="38" t="s">
        <v>48</v>
      </c>
      <c r="AD1962" s="38">
        <v>545.27559055118104</v>
      </c>
      <c r="AE1962" s="38">
        <v>1.030484654335021</v>
      </c>
    </row>
    <row r="1963" spans="28:31" x14ac:dyDescent="0.25">
      <c r="AB1963" s="38">
        <v>2004</v>
      </c>
      <c r="AC1963" s="38" t="s">
        <v>48</v>
      </c>
    </row>
    <row r="1964" spans="28:31" x14ac:dyDescent="0.25">
      <c r="AB1964" s="38">
        <v>2004</v>
      </c>
      <c r="AC1964" s="38" t="s">
        <v>48</v>
      </c>
      <c r="AD1964" s="38">
        <v>543.30708661417327</v>
      </c>
      <c r="AE1964" s="38">
        <v>1.0407953376756944</v>
      </c>
    </row>
    <row r="1965" spans="28:31" x14ac:dyDescent="0.25">
      <c r="AB1965" s="38">
        <v>2004</v>
      </c>
      <c r="AC1965" s="38" t="s">
        <v>48</v>
      </c>
      <c r="AD1965" s="38">
        <v>659.94094488188978</v>
      </c>
      <c r="AE1965" s="38">
        <v>1.2642269454919439</v>
      </c>
    </row>
    <row r="1966" spans="28:31" x14ac:dyDescent="0.25">
      <c r="AB1966" s="38">
        <v>2004</v>
      </c>
      <c r="AC1966" s="38" t="s">
        <v>48</v>
      </c>
      <c r="AD1966" s="38">
        <v>540.35433070866145</v>
      </c>
      <c r="AE1966" s="38">
        <v>1.0351388412752831</v>
      </c>
    </row>
    <row r="1967" spans="28:31" x14ac:dyDescent="0.25">
      <c r="AB1967" s="38">
        <v>2004</v>
      </c>
      <c r="AC1967" s="38" t="s">
        <v>48</v>
      </c>
      <c r="AD1967" s="38">
        <v>287.8937007874016</v>
      </c>
      <c r="AE1967" s="38">
        <v>0.52669487710452878</v>
      </c>
    </row>
    <row r="1968" spans="28:31" x14ac:dyDescent="0.25">
      <c r="AB1968" s="38">
        <v>2004</v>
      </c>
      <c r="AC1968" s="38" t="s">
        <v>45</v>
      </c>
      <c r="AD1968" s="38">
        <v>309.54724409448818</v>
      </c>
      <c r="AE1968" s="38">
        <v>0.68990911939830757</v>
      </c>
    </row>
    <row r="1969" spans="28:31" x14ac:dyDescent="0.25">
      <c r="AB1969" s="38">
        <v>2004</v>
      </c>
      <c r="AC1969" s="38" t="s">
        <v>45</v>
      </c>
      <c r="AD1969" s="38">
        <v>476.87007874015745</v>
      </c>
      <c r="AE1969" s="38">
        <v>1.0628329677217172</v>
      </c>
    </row>
    <row r="1970" spans="28:31" x14ac:dyDescent="0.25">
      <c r="AB1970" s="38">
        <v>2004</v>
      </c>
      <c r="AC1970" s="38" t="s">
        <v>49</v>
      </c>
      <c r="AD1970" s="38">
        <v>72</v>
      </c>
      <c r="AE1970" s="38">
        <v>0.50516986706056133</v>
      </c>
    </row>
    <row r="1971" spans="28:31" x14ac:dyDescent="0.25">
      <c r="AB1971" s="38">
        <v>2004</v>
      </c>
      <c r="AC1971" s="38" t="s">
        <v>50</v>
      </c>
      <c r="AD1971" s="38">
        <v>250</v>
      </c>
      <c r="AE1971" s="38">
        <v>1.001903616872057</v>
      </c>
    </row>
    <row r="1972" spans="28:31" x14ac:dyDescent="0.25">
      <c r="AB1972" s="38">
        <v>2004</v>
      </c>
      <c r="AC1972" s="38" t="s">
        <v>46</v>
      </c>
      <c r="AD1972" s="38">
        <v>234</v>
      </c>
      <c r="AE1972" s="38">
        <v>0.86842105263157898</v>
      </c>
    </row>
    <row r="1973" spans="28:31" x14ac:dyDescent="0.25">
      <c r="AB1973" s="38">
        <v>2004</v>
      </c>
      <c r="AC1973" s="38" t="s">
        <v>47</v>
      </c>
      <c r="AD1973" s="38">
        <v>237</v>
      </c>
      <c r="AE1973" s="38">
        <v>1.2420355812991311</v>
      </c>
    </row>
    <row r="1974" spans="28:31" x14ac:dyDescent="0.25">
      <c r="AB1974" s="38">
        <v>2004</v>
      </c>
      <c r="AC1974" s="38" t="s">
        <v>47</v>
      </c>
      <c r="AD1974" s="38">
        <v>130</v>
      </c>
      <c r="AE1974" s="38">
        <v>0.68128533995310991</v>
      </c>
    </row>
    <row r="1975" spans="28:31" x14ac:dyDescent="0.25">
      <c r="AB1975" s="38">
        <v>2004</v>
      </c>
      <c r="AC1975" s="38" t="s">
        <v>38</v>
      </c>
      <c r="AD1975" s="38">
        <v>283.95669291338584</v>
      </c>
      <c r="AE1975" s="38">
        <v>0.60375743162901307</v>
      </c>
    </row>
    <row r="1976" spans="28:31" x14ac:dyDescent="0.25">
      <c r="AB1976" s="38">
        <v>2004</v>
      </c>
      <c r="AC1976" s="38" t="s">
        <v>8</v>
      </c>
      <c r="AD1976" s="38">
        <v>431.59448818897636</v>
      </c>
      <c r="AE1976" s="38">
        <v>0.89592644617545625</v>
      </c>
    </row>
    <row r="1977" spans="28:31" x14ac:dyDescent="0.25">
      <c r="AB1977" s="38">
        <v>2004</v>
      </c>
      <c r="AC1977" s="38" t="s">
        <v>8</v>
      </c>
      <c r="AD1977" s="38">
        <v>512.79527559055123</v>
      </c>
      <c r="AE1977" s="38">
        <v>0.98762265834076735</v>
      </c>
    </row>
    <row r="1978" spans="28:31" x14ac:dyDescent="0.25">
      <c r="AB1978" s="38">
        <v>2004</v>
      </c>
      <c r="AC1978" s="38" t="s">
        <v>8</v>
      </c>
      <c r="AD1978" s="38">
        <v>550.19685039370074</v>
      </c>
      <c r="AE1978" s="38">
        <v>1.059656556645852</v>
      </c>
    </row>
    <row r="1979" spans="28:31" x14ac:dyDescent="0.25">
      <c r="AB1979" s="38">
        <v>2004</v>
      </c>
      <c r="AC1979" s="38" t="s">
        <v>8</v>
      </c>
      <c r="AD1979" s="38">
        <v>567.91338582677167</v>
      </c>
      <c r="AE1979" s="38">
        <v>1.1607534747622532</v>
      </c>
    </row>
    <row r="1980" spans="28:31" x14ac:dyDescent="0.25">
      <c r="AB1980" s="38">
        <v>2004</v>
      </c>
      <c r="AC1980" s="38" t="s">
        <v>8</v>
      </c>
      <c r="AD1980" s="38">
        <v>557.5787401574803</v>
      </c>
      <c r="AE1980" s="38">
        <v>1.1254035261981623</v>
      </c>
    </row>
    <row r="1981" spans="28:31" x14ac:dyDescent="0.25">
      <c r="AB1981" s="38">
        <v>2004</v>
      </c>
      <c r="AC1981" s="38" t="s">
        <v>8</v>
      </c>
      <c r="AD1981" s="38">
        <v>446.35826771653541</v>
      </c>
      <c r="AE1981" s="38">
        <v>0.98479913137893604</v>
      </c>
    </row>
    <row r="1982" spans="28:31" x14ac:dyDescent="0.25">
      <c r="AB1982" s="38">
        <v>2004</v>
      </c>
      <c r="AC1982" s="38" t="s">
        <v>8</v>
      </c>
      <c r="AD1982" s="38">
        <v>551.18110236220468</v>
      </c>
      <c r="AE1982" s="38">
        <v>1.164990836594185</v>
      </c>
    </row>
    <row r="1983" spans="28:31" x14ac:dyDescent="0.25">
      <c r="AB1983" s="38">
        <v>2004</v>
      </c>
      <c r="AC1983" s="38" t="s">
        <v>8</v>
      </c>
      <c r="AD1983" s="38">
        <v>425.68897637795277</v>
      </c>
      <c r="AE1983" s="38">
        <v>0.89974738719104475</v>
      </c>
    </row>
    <row r="1984" spans="28:31" x14ac:dyDescent="0.25">
      <c r="AB1984" s="38">
        <v>2004</v>
      </c>
      <c r="AC1984" s="38" t="s">
        <v>48</v>
      </c>
      <c r="AD1984" s="38">
        <v>599.90157480314963</v>
      </c>
      <c r="AE1984" s="38">
        <v>1.0756254541679646</v>
      </c>
    </row>
    <row r="1985" spans="28:31" x14ac:dyDescent="0.25">
      <c r="AB1985" s="38">
        <v>2004</v>
      </c>
      <c r="AC1985" s="38" t="s">
        <v>48</v>
      </c>
    </row>
    <row r="1986" spans="28:31" x14ac:dyDescent="0.25">
      <c r="AB1986" s="38">
        <v>2004</v>
      </c>
      <c r="AC1986" s="38" t="s">
        <v>48</v>
      </c>
      <c r="AD1986" s="38">
        <v>581.20078740157476</v>
      </c>
      <c r="AE1986" s="38">
        <v>0.9309129688876524</v>
      </c>
    </row>
    <row r="1987" spans="28:31" x14ac:dyDescent="0.25">
      <c r="AB1987" s="38">
        <v>2004</v>
      </c>
      <c r="AC1987" s="38" t="s">
        <v>48</v>
      </c>
      <c r="AD1987" s="38">
        <v>435.03937007874015</v>
      </c>
      <c r="AE1987" s="38">
        <v>0.79673639770409355</v>
      </c>
    </row>
    <row r="1988" spans="28:31" x14ac:dyDescent="0.25">
      <c r="AB1988" s="38">
        <v>2004</v>
      </c>
      <c r="AC1988" s="38" t="s">
        <v>48</v>
      </c>
      <c r="AD1988" s="38">
        <v>505.90551181102359</v>
      </c>
      <c r="AE1988" s="38">
        <v>0.95608143019530822</v>
      </c>
    </row>
    <row r="1989" spans="28:31" x14ac:dyDescent="0.25">
      <c r="AB1989" s="38">
        <v>2004</v>
      </c>
      <c r="AC1989" s="38" t="s">
        <v>48</v>
      </c>
      <c r="AD1989" s="38">
        <v>504.42913385826773</v>
      </c>
      <c r="AE1989" s="38">
        <v>0.9228414513369948</v>
      </c>
    </row>
    <row r="1990" spans="28:31" x14ac:dyDescent="0.25">
      <c r="AB1990" s="38">
        <v>2004</v>
      </c>
      <c r="AC1990" s="38" t="s">
        <v>48</v>
      </c>
      <c r="AD1990" s="38">
        <v>527.06692913385825</v>
      </c>
      <c r="AE1990" s="38">
        <v>0.96425677500675266</v>
      </c>
    </row>
    <row r="1991" spans="28:31" x14ac:dyDescent="0.25">
      <c r="AB1991" s="38">
        <v>2004</v>
      </c>
      <c r="AC1991" s="38" t="s">
        <v>48</v>
      </c>
      <c r="AD1991" s="38">
        <v>485.72834645669292</v>
      </c>
      <c r="AE1991" s="38">
        <v>0.93049365786767235</v>
      </c>
    </row>
    <row r="1992" spans="28:31" x14ac:dyDescent="0.25">
      <c r="AB1992" s="38">
        <v>2004</v>
      </c>
      <c r="AC1992" s="38" t="s">
        <v>48</v>
      </c>
      <c r="AD1992" s="38">
        <v>447.83464566929132</v>
      </c>
      <c r="AE1992" s="38">
        <v>0.85790195406239289</v>
      </c>
    </row>
    <row r="1993" spans="28:31" x14ac:dyDescent="0.25">
      <c r="AB1993" s="38">
        <v>2004</v>
      </c>
      <c r="AC1993" s="38" t="s">
        <v>48</v>
      </c>
      <c r="AD1993" s="38">
        <v>275.09842519685037</v>
      </c>
      <c r="AE1993" s="38">
        <v>0.5269969146383271</v>
      </c>
    </row>
    <row r="1994" spans="28:31" x14ac:dyDescent="0.25">
      <c r="AB1994" s="38">
        <v>2004</v>
      </c>
      <c r="AC1994" s="38" t="s">
        <v>48</v>
      </c>
      <c r="AD1994" s="38">
        <v>523.62204724409446</v>
      </c>
      <c r="AE1994" s="38">
        <v>0.95795444314396339</v>
      </c>
    </row>
    <row r="1995" spans="28:31" x14ac:dyDescent="0.25">
      <c r="AB1995" s="38">
        <v>2004</v>
      </c>
      <c r="AC1995" s="38" t="s">
        <v>45</v>
      </c>
      <c r="AD1995" s="38">
        <v>537.40157480314963</v>
      </c>
      <c r="AE1995" s="38">
        <v>1.1977436540269506</v>
      </c>
    </row>
    <row r="1996" spans="28:31" x14ac:dyDescent="0.25">
      <c r="AB1996" s="38">
        <v>2004</v>
      </c>
      <c r="AC1996" s="38" t="s">
        <v>49</v>
      </c>
      <c r="AD1996" s="38">
        <v>87</v>
      </c>
      <c r="AE1996" s="38">
        <v>0.61041358936484491</v>
      </c>
    </row>
    <row r="1997" spans="28:31" x14ac:dyDescent="0.25">
      <c r="AB1997" s="38">
        <v>2004</v>
      </c>
      <c r="AC1997" s="38" t="s">
        <v>50</v>
      </c>
      <c r="AD1997" s="38">
        <v>227</v>
      </c>
      <c r="AE1997" s="38">
        <v>0.90972848411982765</v>
      </c>
    </row>
    <row r="1998" spans="28:31" x14ac:dyDescent="0.25">
      <c r="AB1998" s="38">
        <v>2004</v>
      </c>
      <c r="AC1998" s="38" t="s">
        <v>46</v>
      </c>
      <c r="AD1998" s="38">
        <v>332</v>
      </c>
      <c r="AE1998" s="38">
        <v>1.2321187584345479</v>
      </c>
    </row>
    <row r="1999" spans="28:31" x14ac:dyDescent="0.25">
      <c r="AB1999" s="38">
        <v>2004</v>
      </c>
      <c r="AC1999" s="38" t="s">
        <v>46</v>
      </c>
      <c r="AD1999" s="38">
        <v>341</v>
      </c>
      <c r="AE1999" s="38">
        <v>1.2655195681511471</v>
      </c>
    </row>
    <row r="2000" spans="28:31" x14ac:dyDescent="0.25">
      <c r="AB2000" s="38">
        <v>2004</v>
      </c>
      <c r="AC2000" s="38" t="s">
        <v>47</v>
      </c>
      <c r="AD2000" s="38">
        <v>148</v>
      </c>
      <c r="AE2000" s="38">
        <v>0.77561715625430971</v>
      </c>
    </row>
    <row r="2001" spans="28:31" x14ac:dyDescent="0.25">
      <c r="AB2001" s="38">
        <v>2004</v>
      </c>
      <c r="AC2001" s="38" t="s">
        <v>38</v>
      </c>
      <c r="AD2001" s="38">
        <v>415.35433070866139</v>
      </c>
      <c r="AE2001" s="38">
        <v>0.88313912009512485</v>
      </c>
    </row>
    <row r="2002" spans="28:31" x14ac:dyDescent="0.25">
      <c r="AB2002" s="38">
        <v>2004</v>
      </c>
      <c r="AC2002" s="38" t="s">
        <v>8</v>
      </c>
      <c r="AD2002" s="38">
        <v>566.43700787401576</v>
      </c>
      <c r="AE2002" s="38">
        <v>1.1758396117992591</v>
      </c>
    </row>
    <row r="2003" spans="28:31" x14ac:dyDescent="0.25">
      <c r="AB2003" s="38">
        <v>2004</v>
      </c>
      <c r="AC2003" s="38" t="s">
        <v>8</v>
      </c>
      <c r="AD2003" s="38">
        <v>386.31889763779526</v>
      </c>
      <c r="AE2003" s="38">
        <v>0.80194100370323051</v>
      </c>
    </row>
    <row r="2004" spans="28:31" x14ac:dyDescent="0.25">
      <c r="AB2004" s="38">
        <v>2004</v>
      </c>
      <c r="AC2004" s="38" t="s">
        <v>8</v>
      </c>
      <c r="AD2004" s="38">
        <v>380.90551181102364</v>
      </c>
      <c r="AE2004" s="38">
        <v>0.73360838537020523</v>
      </c>
    </row>
    <row r="2005" spans="28:31" x14ac:dyDescent="0.25">
      <c r="AB2005" s="38">
        <v>2004</v>
      </c>
      <c r="AC2005" s="38" t="s">
        <v>8</v>
      </c>
      <c r="AD2005" s="38">
        <v>482.7755905511811</v>
      </c>
      <c r="AE2005" s="38">
        <v>0.98674103877103159</v>
      </c>
    </row>
    <row r="2006" spans="28:31" x14ac:dyDescent="0.25">
      <c r="AB2006" s="38">
        <v>2004</v>
      </c>
      <c r="AC2006" s="38" t="s">
        <v>8</v>
      </c>
      <c r="AD2006" s="38">
        <v>423.72047244094489</v>
      </c>
      <c r="AE2006" s="38">
        <v>0.85522721629004228</v>
      </c>
    </row>
    <row r="2007" spans="28:31" x14ac:dyDescent="0.25">
      <c r="AB2007" s="38">
        <v>2004</v>
      </c>
      <c r="AC2007" s="38" t="s">
        <v>8</v>
      </c>
      <c r="AD2007" s="38">
        <v>485.23622047244095</v>
      </c>
      <c r="AE2007" s="38">
        <v>1.0705754614549403</v>
      </c>
    </row>
    <row r="2008" spans="28:31" x14ac:dyDescent="0.25">
      <c r="AB2008" s="38">
        <v>2004</v>
      </c>
      <c r="AC2008" s="38" t="s">
        <v>8</v>
      </c>
      <c r="AD2008" s="38">
        <v>466.04330708661416</v>
      </c>
      <c r="AE2008" s="38">
        <v>0.98504135915597602</v>
      </c>
    </row>
    <row r="2009" spans="28:31" x14ac:dyDescent="0.25">
      <c r="AB2009" s="38">
        <v>2004</v>
      </c>
      <c r="AC2009" s="38" t="s">
        <v>8</v>
      </c>
      <c r="AD2009" s="38">
        <v>538.38582677165357</v>
      </c>
      <c r="AE2009" s="38">
        <v>1.1379464064589628</v>
      </c>
    </row>
    <row r="2010" spans="28:31" x14ac:dyDescent="0.25">
      <c r="AB2010" s="38">
        <v>2004</v>
      </c>
      <c r="AC2010" s="38" t="s">
        <v>48</v>
      </c>
      <c r="AD2010" s="38">
        <v>648.12992125984249</v>
      </c>
      <c r="AE2010" s="38">
        <v>1.1620990345686704</v>
      </c>
    </row>
    <row r="2011" spans="28:31" x14ac:dyDescent="0.25">
      <c r="AB2011" s="38">
        <v>2004</v>
      </c>
      <c r="AC2011" s="38" t="s">
        <v>48</v>
      </c>
      <c r="AD2011" s="38">
        <v>563.97637795275591</v>
      </c>
      <c r="AE2011" s="38">
        <v>1.0112114606041733</v>
      </c>
    </row>
    <row r="2012" spans="28:31" x14ac:dyDescent="0.25">
      <c r="AB2012" s="38">
        <v>2004</v>
      </c>
      <c r="AC2012" s="38" t="s">
        <v>48</v>
      </c>
      <c r="AD2012" s="38">
        <v>590.05905511811022</v>
      </c>
      <c r="AE2012" s="38">
        <v>0.94510131218991977</v>
      </c>
    </row>
    <row r="2013" spans="28:31" x14ac:dyDescent="0.25">
      <c r="AB2013" s="38">
        <v>2004</v>
      </c>
      <c r="AC2013" s="38" t="s">
        <v>48</v>
      </c>
      <c r="AD2013" s="38">
        <v>352.85433070866139</v>
      </c>
      <c r="AE2013" s="38">
        <v>0.64622171623737001</v>
      </c>
    </row>
    <row r="2014" spans="28:31" x14ac:dyDescent="0.25">
      <c r="AB2014" s="38">
        <v>2004</v>
      </c>
      <c r="AC2014" s="38" t="s">
        <v>48</v>
      </c>
      <c r="AD2014" s="38">
        <v>536.41732283464569</v>
      </c>
      <c r="AE2014" s="38">
        <v>1.0137439289035857</v>
      </c>
    </row>
    <row r="2015" spans="28:31" x14ac:dyDescent="0.25">
      <c r="AB2015" s="38">
        <v>2004</v>
      </c>
      <c r="AC2015" s="38" t="s">
        <v>48</v>
      </c>
      <c r="AD2015" s="38">
        <v>512.30314960629926</v>
      </c>
      <c r="AE2015" s="38">
        <v>0.96817195411801171</v>
      </c>
    </row>
    <row r="2016" spans="28:31" x14ac:dyDescent="0.25">
      <c r="AB2016" s="38">
        <v>2004</v>
      </c>
      <c r="AC2016" s="38" t="s">
        <v>48</v>
      </c>
      <c r="AD2016" s="38">
        <v>487.20472440944883</v>
      </c>
      <c r="AE2016" s="38">
        <v>0.89132979202304863</v>
      </c>
    </row>
    <row r="2017" spans="28:31" x14ac:dyDescent="0.25">
      <c r="AB2017" s="38">
        <v>2004</v>
      </c>
      <c r="AC2017" s="38" t="s">
        <v>48</v>
      </c>
      <c r="AD2017" s="38">
        <v>506.88976377952753</v>
      </c>
      <c r="AE2017" s="38">
        <v>0.97103188207062052</v>
      </c>
    </row>
    <row r="2018" spans="28:31" x14ac:dyDescent="0.25">
      <c r="AB2018" s="38">
        <v>2004</v>
      </c>
      <c r="AC2018" s="38" t="s">
        <v>48</v>
      </c>
      <c r="AD2018" s="38">
        <v>475.39370078740154</v>
      </c>
      <c r="AE2018" s="38">
        <v>0.91069592046623249</v>
      </c>
    </row>
    <row r="2019" spans="28:31" x14ac:dyDescent="0.25">
      <c r="AB2019" s="38">
        <v>2004</v>
      </c>
      <c r="AC2019" s="38" t="s">
        <v>48</v>
      </c>
      <c r="AD2019" s="38">
        <v>514.27165354330702</v>
      </c>
      <c r="AE2019" s="38">
        <v>0.98517312307164895</v>
      </c>
    </row>
    <row r="2020" spans="28:31" x14ac:dyDescent="0.25">
      <c r="AB2020" s="38">
        <v>2004</v>
      </c>
      <c r="AC2020" s="38" t="s">
        <v>48</v>
      </c>
      <c r="AD2020" s="38">
        <v>647.14566929133855</v>
      </c>
      <c r="AE2020" s="38">
        <v>1.1839380570811202</v>
      </c>
    </row>
    <row r="2021" spans="28:31" x14ac:dyDescent="0.25">
      <c r="AB2021" s="38">
        <v>2004</v>
      </c>
      <c r="AC2021" s="38" t="s">
        <v>45</v>
      </c>
      <c r="AD2021" s="38">
        <v>419.29133858267716</v>
      </c>
      <c r="AE2021" s="38">
        <v>0.93450329050454384</v>
      </c>
    </row>
    <row r="2022" spans="28:31" x14ac:dyDescent="0.25">
      <c r="AB2022" s="38">
        <v>2004</v>
      </c>
      <c r="AC2022" s="38" t="s">
        <v>45</v>
      </c>
      <c r="AD2022" s="38">
        <v>526.08267716535431</v>
      </c>
      <c r="AE2022" s="38">
        <v>1.1725164525227199</v>
      </c>
    </row>
    <row r="2023" spans="28:31" x14ac:dyDescent="0.25">
      <c r="AB2023" s="38">
        <v>2004</v>
      </c>
      <c r="AC2023" s="38" t="s">
        <v>49</v>
      </c>
      <c r="AD2023" s="38">
        <v>193</v>
      </c>
      <c r="AE2023" s="38">
        <v>1.3541358936484491</v>
      </c>
    </row>
    <row r="2024" spans="28:31" x14ac:dyDescent="0.25">
      <c r="AB2024" s="38">
        <v>2004</v>
      </c>
      <c r="AC2024" s="38" t="s">
        <v>50</v>
      </c>
      <c r="AD2024" s="38">
        <v>307</v>
      </c>
      <c r="AE2024" s="38">
        <v>1.2303376415188858</v>
      </c>
    </row>
    <row r="2025" spans="28:31" x14ac:dyDescent="0.25">
      <c r="AB2025" s="38">
        <v>2004</v>
      </c>
      <c r="AC2025" s="38" t="s">
        <v>46</v>
      </c>
      <c r="AD2025" s="38">
        <v>353.5</v>
      </c>
      <c r="AE2025" s="38">
        <v>1.3119095816464239</v>
      </c>
    </row>
    <row r="2026" spans="28:31" x14ac:dyDescent="0.25">
      <c r="AB2026" s="38">
        <v>2004</v>
      </c>
      <c r="AC2026" s="38" t="s">
        <v>47</v>
      </c>
      <c r="AD2026" s="38">
        <v>83</v>
      </c>
      <c r="AE2026" s="38">
        <v>0.43497448627775476</v>
      </c>
    </row>
    <row r="2027" spans="28:31" x14ac:dyDescent="0.25">
      <c r="AB2027" s="38">
        <v>2004</v>
      </c>
      <c r="AC2027" s="38" t="s">
        <v>38</v>
      </c>
      <c r="AD2027" s="38">
        <v>412.40157480314963</v>
      </c>
      <c r="AE2027" s="38">
        <v>0.87686087990487516</v>
      </c>
    </row>
    <row r="2028" spans="28:31" x14ac:dyDescent="0.25">
      <c r="AB2028" s="38">
        <v>2004</v>
      </c>
      <c r="AC2028" s="38" t="s">
        <v>8</v>
      </c>
      <c r="AD2028" s="38">
        <v>439.46850393700788</v>
      </c>
      <c r="AE2028" s="38">
        <v>0.91227174051845206</v>
      </c>
    </row>
    <row r="2029" spans="28:31" x14ac:dyDescent="0.25">
      <c r="AB2029" s="38">
        <v>2004</v>
      </c>
      <c r="AC2029" s="38" t="s">
        <v>8</v>
      </c>
      <c r="AD2029" s="38">
        <v>483.26771653543307</v>
      </c>
      <c r="AE2029" s="38">
        <v>1.0031924403013661</v>
      </c>
    </row>
    <row r="2030" spans="28:31" x14ac:dyDescent="0.25">
      <c r="AB2030" s="38">
        <v>2004</v>
      </c>
      <c r="AC2030" s="38" t="s">
        <v>8</v>
      </c>
      <c r="AD2030" s="38">
        <v>581.69291338582673</v>
      </c>
      <c r="AE2030" s="38">
        <v>1.1203166815343444</v>
      </c>
    </row>
    <row r="2031" spans="28:31" x14ac:dyDescent="0.25">
      <c r="AB2031" s="38">
        <v>2004</v>
      </c>
      <c r="AC2031" s="38" t="s">
        <v>8</v>
      </c>
      <c r="AD2031" s="38">
        <v>548.22834645669286</v>
      </c>
      <c r="AE2031" s="38">
        <v>1.1205193855157278</v>
      </c>
    </row>
    <row r="2032" spans="28:31" x14ac:dyDescent="0.25">
      <c r="AB2032" s="38">
        <v>2004</v>
      </c>
      <c r="AC2032" s="38" t="s">
        <v>8</v>
      </c>
      <c r="AD2032" s="38">
        <v>536.90944881889766</v>
      </c>
      <c r="AE2032" s="38">
        <v>1.0836851254035262</v>
      </c>
    </row>
    <row r="2033" spans="28:31" x14ac:dyDescent="0.25">
      <c r="AB2033" s="38">
        <v>2004</v>
      </c>
      <c r="AC2033" s="38" t="s">
        <v>8</v>
      </c>
      <c r="AD2033" s="38">
        <v>308.07086614173227</v>
      </c>
      <c r="AE2033" s="38">
        <v>0.6796959826275788</v>
      </c>
    </row>
    <row r="2034" spans="28:31" x14ac:dyDescent="0.25">
      <c r="AB2034" s="38">
        <v>2004</v>
      </c>
      <c r="AC2034" s="38" t="s">
        <v>8</v>
      </c>
      <c r="AD2034" s="38">
        <v>309.05511811023621</v>
      </c>
      <c r="AE2034" s="38">
        <v>0.68186753528773081</v>
      </c>
    </row>
    <row r="2035" spans="28:31" x14ac:dyDescent="0.25">
      <c r="AB2035" s="38">
        <v>2004</v>
      </c>
      <c r="AC2035" s="38" t="s">
        <v>8</v>
      </c>
      <c r="AD2035" s="38">
        <v>531.98818897637796</v>
      </c>
      <c r="AE2035" s="38">
        <v>1.1244241913913517</v>
      </c>
    </row>
    <row r="2036" spans="28:31" x14ac:dyDescent="0.25">
      <c r="AB2036" s="38">
        <v>2004</v>
      </c>
      <c r="AC2036" s="38" t="s">
        <v>48</v>
      </c>
      <c r="AD2036" s="38">
        <v>554.62598425196848</v>
      </c>
      <c r="AE2036" s="38">
        <v>0.99444617460811802</v>
      </c>
    </row>
    <row r="2037" spans="28:31" x14ac:dyDescent="0.25">
      <c r="AB2037" s="38">
        <v>2004</v>
      </c>
      <c r="AC2037" s="38" t="s">
        <v>48</v>
      </c>
      <c r="AD2037" s="38">
        <v>514.763779527559</v>
      </c>
      <c r="AE2037" s="38">
        <v>0.9229731132565141</v>
      </c>
    </row>
    <row r="2038" spans="28:31" x14ac:dyDescent="0.25">
      <c r="AB2038" s="38">
        <v>2004</v>
      </c>
      <c r="AC2038" s="38" t="s">
        <v>48</v>
      </c>
      <c r="AD2038" s="38">
        <v>506.88976377952753</v>
      </c>
      <c r="AE2038" s="38">
        <v>0.81188853340752076</v>
      </c>
    </row>
    <row r="2039" spans="28:31" x14ac:dyDescent="0.25">
      <c r="AB2039" s="38">
        <v>2004</v>
      </c>
      <c r="AC2039" s="38" t="s">
        <v>48</v>
      </c>
      <c r="AD2039" s="38">
        <v>536.41732283464569</v>
      </c>
      <c r="AE2039" s="38">
        <v>0.98240121436364491</v>
      </c>
    </row>
    <row r="2040" spans="28:31" x14ac:dyDescent="0.25">
      <c r="AB2040" s="38">
        <v>2004</v>
      </c>
      <c r="AC2040" s="38" t="s">
        <v>48</v>
      </c>
      <c r="AD2040" s="38">
        <v>583.66141732283461</v>
      </c>
      <c r="AE2040" s="38">
        <v>1.1030277978712408</v>
      </c>
    </row>
    <row r="2041" spans="28:31" x14ac:dyDescent="0.25">
      <c r="AB2041" s="38">
        <v>2004</v>
      </c>
      <c r="AC2041" s="38" t="s">
        <v>48</v>
      </c>
      <c r="AD2041" s="38">
        <v>502.46062992125985</v>
      </c>
      <c r="AE2041" s="38">
        <v>0.94957114808308352</v>
      </c>
    </row>
    <row r="2042" spans="28:31" x14ac:dyDescent="0.25">
      <c r="AB2042" s="38">
        <v>2004</v>
      </c>
      <c r="AC2042" s="38" t="s">
        <v>48</v>
      </c>
      <c r="AD2042" s="38">
        <v>653.54330708661416</v>
      </c>
      <c r="AE2042" s="38">
        <v>1.195642387683443</v>
      </c>
    </row>
    <row r="2043" spans="28:31" x14ac:dyDescent="0.25">
      <c r="AB2043" s="38">
        <v>2004</v>
      </c>
      <c r="AC2043" s="38" t="s">
        <v>48</v>
      </c>
      <c r="AD2043" s="38">
        <v>561.51574803149606</v>
      </c>
      <c r="AE2043" s="38">
        <v>1.0756770654782311</v>
      </c>
    </row>
    <row r="2044" spans="28:31" x14ac:dyDescent="0.25">
      <c r="AB2044" s="38">
        <v>2004</v>
      </c>
      <c r="AC2044" s="38" t="s">
        <v>48</v>
      </c>
      <c r="AD2044" s="38">
        <v>558.56299212598424</v>
      </c>
      <c r="AE2044" s="38">
        <v>1.0700205690778197</v>
      </c>
    </row>
    <row r="2045" spans="28:31" x14ac:dyDescent="0.25">
      <c r="AB2045" s="38">
        <v>2004</v>
      </c>
      <c r="AC2045" s="38" t="s">
        <v>48</v>
      </c>
      <c r="AD2045" s="38">
        <v>628.44488188976379</v>
      </c>
      <c r="AE2045" s="38">
        <v>1.2038909838875558</v>
      </c>
    </row>
    <row r="2046" spans="28:31" x14ac:dyDescent="0.25">
      <c r="AB2046" s="38">
        <v>2004</v>
      </c>
      <c r="AC2046" s="38" t="s">
        <v>45</v>
      </c>
      <c r="AD2046" s="38">
        <v>188.97637795275591</v>
      </c>
      <c r="AE2046" s="38">
        <v>0.42118458163585076</v>
      </c>
    </row>
    <row r="2047" spans="28:31" x14ac:dyDescent="0.25">
      <c r="AB2047" s="38">
        <v>2004</v>
      </c>
      <c r="AC2047" s="38" t="s">
        <v>45</v>
      </c>
      <c r="AD2047" s="38">
        <v>444.8818897637795</v>
      </c>
      <c r="AE2047" s="38">
        <v>0.99153870260106525</v>
      </c>
    </row>
    <row r="2048" spans="28:31" x14ac:dyDescent="0.25">
      <c r="AB2048" s="38">
        <v>2004</v>
      </c>
      <c r="AC2048" s="38" t="s">
        <v>49</v>
      </c>
      <c r="AD2048" s="38">
        <v>54.5</v>
      </c>
      <c r="AE2048" s="38">
        <v>0.38238552437223045</v>
      </c>
    </row>
    <row r="2049" spans="28:31" x14ac:dyDescent="0.25">
      <c r="AB2049" s="38">
        <v>2004</v>
      </c>
      <c r="AC2049" s="38" t="s">
        <v>50</v>
      </c>
      <c r="AD2049" s="38">
        <v>202</v>
      </c>
      <c r="AE2049" s="38">
        <v>0.80953812243262191</v>
      </c>
    </row>
    <row r="2050" spans="28:31" x14ac:dyDescent="0.25">
      <c r="AB2050" s="38">
        <v>2004</v>
      </c>
      <c r="AC2050" s="38" t="s">
        <v>46</v>
      </c>
      <c r="AD2050" s="38">
        <v>220</v>
      </c>
      <c r="AE2050" s="38">
        <v>0.81646423751686914</v>
      </c>
    </row>
    <row r="2051" spans="28:31" x14ac:dyDescent="0.25">
      <c r="AB2051" s="38">
        <v>2004</v>
      </c>
      <c r="AC2051" s="38" t="s">
        <v>47</v>
      </c>
      <c r="AD2051" s="38">
        <v>62.5</v>
      </c>
      <c r="AE2051" s="38">
        <v>0.32754102882361052</v>
      </c>
    </row>
    <row r="2052" spans="28:31" x14ac:dyDescent="0.25">
      <c r="AB2052" s="38">
        <v>2004</v>
      </c>
      <c r="AC2052" s="38" t="s">
        <v>38</v>
      </c>
      <c r="AD2052" s="38">
        <v>491.6338582677165</v>
      </c>
      <c r="AE2052" s="38">
        <v>1.0453269916765755</v>
      </c>
    </row>
    <row r="2053" spans="28:31" x14ac:dyDescent="0.25">
      <c r="AB2053" s="38">
        <v>2004</v>
      </c>
      <c r="AC2053" s="38" t="s">
        <v>38</v>
      </c>
      <c r="AD2053" s="38">
        <v>463.58267716535431</v>
      </c>
      <c r="AE2053" s="38">
        <v>0.98568370986920328</v>
      </c>
    </row>
    <row r="2054" spans="28:31" x14ac:dyDescent="0.25">
      <c r="AB2054" s="38">
        <v>2004</v>
      </c>
      <c r="AC2054" s="38" t="s">
        <v>8</v>
      </c>
      <c r="AD2054" s="38">
        <v>391.73228346456693</v>
      </c>
      <c r="AE2054" s="38">
        <v>0.81317839356404009</v>
      </c>
    </row>
    <row r="2055" spans="28:31" x14ac:dyDescent="0.25">
      <c r="AB2055" s="38">
        <v>2004</v>
      </c>
      <c r="AC2055" s="38" t="s">
        <v>8</v>
      </c>
      <c r="AD2055" s="38">
        <v>451.27952755905511</v>
      </c>
      <c r="AE2055" s="38">
        <v>0.86914585191793048</v>
      </c>
    </row>
    <row r="2056" spans="28:31" x14ac:dyDescent="0.25">
      <c r="AB2056" s="38">
        <v>2004</v>
      </c>
      <c r="AC2056" s="38" t="s">
        <v>8</v>
      </c>
      <c r="AD2056" s="38">
        <v>537.8937007874016</v>
      </c>
      <c r="AE2056" s="38">
        <v>1.0993964886613024</v>
      </c>
    </row>
    <row r="2057" spans="28:31" x14ac:dyDescent="0.25">
      <c r="AB2057" s="38">
        <v>2004</v>
      </c>
      <c r="AC2057" s="38" t="s">
        <v>8</v>
      </c>
      <c r="AD2057" s="38">
        <v>725.3937007874016</v>
      </c>
      <c r="AE2057" s="38">
        <v>1.4641172088403278</v>
      </c>
    </row>
    <row r="2058" spans="28:31" x14ac:dyDescent="0.25">
      <c r="AB2058" s="38">
        <v>2004</v>
      </c>
      <c r="AC2058" s="38" t="s">
        <v>8</v>
      </c>
      <c r="AD2058" s="38">
        <v>569.88188976377955</v>
      </c>
      <c r="AE2058" s="38">
        <v>1.1502359076235411</v>
      </c>
    </row>
    <row r="2059" spans="28:31" x14ac:dyDescent="0.25">
      <c r="AB2059" s="38">
        <v>2004</v>
      </c>
      <c r="AC2059" s="38" t="s">
        <v>8</v>
      </c>
      <c r="AD2059" s="38">
        <v>666.33858267716539</v>
      </c>
      <c r="AE2059" s="38">
        <v>1.4701411509229101</v>
      </c>
    </row>
    <row r="2060" spans="28:31" x14ac:dyDescent="0.25">
      <c r="AB2060" s="38">
        <v>2004</v>
      </c>
      <c r="AC2060" s="38" t="s">
        <v>8</v>
      </c>
      <c r="AD2060" s="38">
        <v>692.4212598425197</v>
      </c>
      <c r="AE2060" s="38">
        <v>1.4635197384714449</v>
      </c>
    </row>
    <row r="2061" spans="28:31" x14ac:dyDescent="0.25">
      <c r="AB2061" s="38">
        <v>2004</v>
      </c>
      <c r="AC2061" s="38" t="s">
        <v>8</v>
      </c>
      <c r="AD2061" s="38">
        <v>591.53543307086613</v>
      </c>
      <c r="AE2061" s="38">
        <v>1.2502848085591165</v>
      </c>
    </row>
    <row r="2062" spans="28:31" x14ac:dyDescent="0.25">
      <c r="AB2062" s="38">
        <v>2004</v>
      </c>
      <c r="AC2062" s="38" t="s">
        <v>48</v>
      </c>
      <c r="AD2062" s="38">
        <v>566.92913385826773</v>
      </c>
      <c r="AE2062" s="38">
        <v>1.0165057614450328</v>
      </c>
    </row>
    <row r="2063" spans="28:31" x14ac:dyDescent="0.25">
      <c r="AB2063" s="38">
        <v>2004</v>
      </c>
      <c r="AC2063" s="38" t="s">
        <v>48</v>
      </c>
      <c r="AD2063" s="38">
        <v>628.93700787401576</v>
      </c>
      <c r="AE2063" s="38">
        <v>1.0073723744609822</v>
      </c>
    </row>
    <row r="2064" spans="28:31" x14ac:dyDescent="0.25">
      <c r="AB2064" s="38">
        <v>2004</v>
      </c>
      <c r="AC2064" s="38" t="s">
        <v>48</v>
      </c>
      <c r="AD2064" s="38">
        <v>528.54330708661416</v>
      </c>
      <c r="AE2064" s="38">
        <v>0.96798064607940781</v>
      </c>
    </row>
    <row r="2065" spans="28:31" x14ac:dyDescent="0.25">
      <c r="AB2065" s="38">
        <v>2004</v>
      </c>
      <c r="AC2065" s="38" t="s">
        <v>48</v>
      </c>
      <c r="AD2065" s="38">
        <v>664.37007874015751</v>
      </c>
      <c r="AE2065" s="38">
        <v>1.216735448982496</v>
      </c>
    </row>
    <row r="2066" spans="28:31" x14ac:dyDescent="0.25">
      <c r="AB2066" s="38">
        <v>2004</v>
      </c>
      <c r="AC2066" s="38" t="s">
        <v>48</v>
      </c>
      <c r="AD2066" s="38">
        <v>586.61417322834643</v>
      </c>
      <c r="AE2066" s="38">
        <v>1.1086080396817193</v>
      </c>
    </row>
    <row r="2067" spans="28:31" x14ac:dyDescent="0.25">
      <c r="AB2067" s="38">
        <v>2004</v>
      </c>
      <c r="AC2067" s="38" t="s">
        <v>48</v>
      </c>
      <c r="AD2067" s="38">
        <v>613.18897637795271</v>
      </c>
      <c r="AE2067" s="38">
        <v>1.1218150715764834</v>
      </c>
    </row>
    <row r="2068" spans="28:31" x14ac:dyDescent="0.25">
      <c r="AB2068" s="38">
        <v>2004</v>
      </c>
      <c r="AC2068" s="38" t="s">
        <v>48</v>
      </c>
      <c r="AD2068" s="38">
        <v>546.75196850393695</v>
      </c>
      <c r="AE2068" s="38">
        <v>1.0002700999369767</v>
      </c>
    </row>
    <row r="2069" spans="28:31" x14ac:dyDescent="0.25">
      <c r="AB2069" s="38">
        <v>2004</v>
      </c>
      <c r="AC2069" s="38" t="s">
        <v>48</v>
      </c>
      <c r="AD2069" s="38">
        <v>466.53543307086613</v>
      </c>
      <c r="AE2069" s="38">
        <v>0.8937264312649984</v>
      </c>
    </row>
    <row r="2070" spans="28:31" x14ac:dyDescent="0.25">
      <c r="AB2070" s="38">
        <v>2004</v>
      </c>
      <c r="AC2070" s="38" t="s">
        <v>48</v>
      </c>
      <c r="AD2070" s="38">
        <v>546.25984251968498</v>
      </c>
      <c r="AE2070" s="38">
        <v>1.0464518340761055</v>
      </c>
    </row>
    <row r="2071" spans="28:31" x14ac:dyDescent="0.25">
      <c r="AB2071" s="38">
        <v>2004</v>
      </c>
      <c r="AC2071" s="38" t="s">
        <v>45</v>
      </c>
      <c r="AD2071" s="38">
        <v>310.03937007874015</v>
      </c>
      <c r="AE2071" s="38">
        <v>0.69100595424631761</v>
      </c>
    </row>
    <row r="2072" spans="28:31" x14ac:dyDescent="0.25">
      <c r="AB2072" s="38">
        <v>2004</v>
      </c>
      <c r="AC2072" s="38" t="s">
        <v>49</v>
      </c>
      <c r="AD2072" s="38">
        <v>156</v>
      </c>
      <c r="AE2072" s="38">
        <v>1.0945347119645497</v>
      </c>
    </row>
    <row r="2073" spans="28:31" x14ac:dyDescent="0.25">
      <c r="AB2073" s="38">
        <v>2004</v>
      </c>
      <c r="AC2073" s="38" t="s">
        <v>50</v>
      </c>
      <c r="AD2073" s="38">
        <v>209</v>
      </c>
      <c r="AE2073" s="38">
        <v>0.83759142370503958</v>
      </c>
    </row>
    <row r="2074" spans="28:31" x14ac:dyDescent="0.25">
      <c r="AB2074" s="38">
        <v>2004</v>
      </c>
      <c r="AC2074" s="38" t="s">
        <v>50</v>
      </c>
      <c r="AD2074" s="38">
        <v>83</v>
      </c>
      <c r="AE2074" s="38">
        <v>0.33263200080152289</v>
      </c>
    </row>
    <row r="2075" spans="28:31" x14ac:dyDescent="0.25">
      <c r="AB2075" s="38">
        <v>2004</v>
      </c>
      <c r="AC2075" s="38" t="s">
        <v>46</v>
      </c>
      <c r="AD2075" s="38">
        <v>247</v>
      </c>
      <c r="AE2075" s="38">
        <v>0.91666666666666674</v>
      </c>
    </row>
    <row r="2076" spans="28:31" x14ac:dyDescent="0.25">
      <c r="AB2076" s="38">
        <v>2004</v>
      </c>
      <c r="AC2076" s="38" t="s">
        <v>47</v>
      </c>
      <c r="AD2076" s="38">
        <v>186.5</v>
      </c>
      <c r="AE2076" s="38">
        <v>0.97738243000965375</v>
      </c>
    </row>
    <row r="2077" spans="28:31" x14ac:dyDescent="0.25">
      <c r="AB2077" s="38">
        <v>2004</v>
      </c>
      <c r="AC2077" s="38" t="s">
        <v>38</v>
      </c>
      <c r="AD2077" s="38">
        <v>384.35039370078738</v>
      </c>
      <c r="AE2077" s="38">
        <v>0.81721759809750294</v>
      </c>
    </row>
    <row r="2078" spans="28:31" x14ac:dyDescent="0.25">
      <c r="AB2078" s="38">
        <v>2004</v>
      </c>
      <c r="AC2078" s="38" t="s">
        <v>8</v>
      </c>
      <c r="AD2078" s="38">
        <v>369.09448818897636</v>
      </c>
      <c r="AE2078" s="38">
        <v>0.76618567232792723</v>
      </c>
    </row>
    <row r="2079" spans="28:31" x14ac:dyDescent="0.25">
      <c r="AB2079" s="38">
        <v>2004</v>
      </c>
      <c r="AC2079" s="38" t="s">
        <v>8</v>
      </c>
    </row>
    <row r="2080" spans="28:31" x14ac:dyDescent="0.25">
      <c r="AB2080" s="38">
        <v>2004</v>
      </c>
      <c r="AC2080" s="38" t="s">
        <v>8</v>
      </c>
      <c r="AD2080" s="38">
        <v>441.43700787401576</v>
      </c>
      <c r="AE2080" s="38">
        <v>0.85018956289027658</v>
      </c>
    </row>
    <row r="2081" spans="28:31" x14ac:dyDescent="0.25">
      <c r="AB2081" s="38">
        <v>2004</v>
      </c>
      <c r="AC2081" s="38" t="s">
        <v>8</v>
      </c>
      <c r="AD2081" s="38">
        <v>463.58267716535431</v>
      </c>
      <c r="AE2081" s="38">
        <v>0.94751280175566943</v>
      </c>
    </row>
    <row r="2082" spans="28:31" x14ac:dyDescent="0.25">
      <c r="AB2082" s="38">
        <v>2004</v>
      </c>
      <c r="AC2082" s="38" t="s">
        <v>8</v>
      </c>
      <c r="AD2082" s="38">
        <v>533.95669291338584</v>
      </c>
      <c r="AE2082" s="38">
        <v>1.0777253538614353</v>
      </c>
    </row>
    <row r="2083" spans="28:31" x14ac:dyDescent="0.25">
      <c r="AB2083" s="38">
        <v>2004</v>
      </c>
      <c r="AC2083" s="38" t="s">
        <v>8</v>
      </c>
      <c r="AD2083" s="38">
        <v>429.1338582677165</v>
      </c>
      <c r="AE2083" s="38">
        <v>0.94679695982627587</v>
      </c>
    </row>
    <row r="2084" spans="28:31" x14ac:dyDescent="0.25">
      <c r="AB2084" s="38">
        <v>2004</v>
      </c>
      <c r="AC2084" s="38" t="s">
        <v>8</v>
      </c>
      <c r="AD2084" s="38">
        <v>522.14566929133855</v>
      </c>
      <c r="AE2084" s="38">
        <v>1.1520086862106407</v>
      </c>
    </row>
    <row r="2085" spans="28:31" x14ac:dyDescent="0.25">
      <c r="AB2085" s="38">
        <v>2004</v>
      </c>
      <c r="AC2085" s="38" t="s">
        <v>8</v>
      </c>
      <c r="AD2085" s="38">
        <v>523.12992125984249</v>
      </c>
      <c r="AE2085" s="38">
        <v>1.1057011243746595</v>
      </c>
    </row>
    <row r="2086" spans="28:31" x14ac:dyDescent="0.25">
      <c r="AB2086" s="38">
        <v>2004</v>
      </c>
      <c r="AC2086" s="38" t="s">
        <v>8</v>
      </c>
      <c r="AD2086" s="38">
        <v>353.83858267716533</v>
      </c>
      <c r="AE2086" s="38">
        <v>0.74788251027787411</v>
      </c>
    </row>
    <row r="2087" spans="28:31" x14ac:dyDescent="0.25">
      <c r="AB2087" s="38">
        <v>2004</v>
      </c>
      <c r="AC2087" s="38" t="s">
        <v>48</v>
      </c>
      <c r="AD2087" s="38">
        <v>581.20078740157476</v>
      </c>
      <c r="AE2087" s="38">
        <v>1.042094882175854</v>
      </c>
    </row>
    <row r="2088" spans="28:31" x14ac:dyDescent="0.25">
      <c r="AB2088" s="38">
        <v>2004</v>
      </c>
      <c r="AC2088" s="38" t="s">
        <v>48</v>
      </c>
      <c r="AD2088" s="38">
        <v>662.40157480314963</v>
      </c>
      <c r="AE2088" s="38">
        <v>1.0609727824917699</v>
      </c>
    </row>
    <row r="2089" spans="28:31" x14ac:dyDescent="0.25">
      <c r="AB2089" s="38">
        <v>2004</v>
      </c>
      <c r="AC2089" s="38" t="s">
        <v>48</v>
      </c>
      <c r="AD2089" s="38">
        <v>606.29921259842524</v>
      </c>
      <c r="AE2089" s="38">
        <v>1.1103837578862481</v>
      </c>
    </row>
    <row r="2090" spans="28:31" x14ac:dyDescent="0.25">
      <c r="AB2090" s="38">
        <v>2004</v>
      </c>
      <c r="AC2090" s="38" t="s">
        <v>48</v>
      </c>
      <c r="AD2090" s="38">
        <v>671.75196850393695</v>
      </c>
      <c r="AE2090" s="38">
        <v>1.230254731748968</v>
      </c>
    </row>
    <row r="2091" spans="28:31" x14ac:dyDescent="0.25">
      <c r="AB2091" s="38">
        <v>2004</v>
      </c>
      <c r="AC2091" s="38" t="s">
        <v>48</v>
      </c>
      <c r="AD2091" s="38">
        <v>554.1338582677165</v>
      </c>
      <c r="AE2091" s="38">
        <v>1.0472253797664564</v>
      </c>
    </row>
    <row r="2092" spans="28:31" x14ac:dyDescent="0.25">
      <c r="AB2092" s="38">
        <v>2004</v>
      </c>
      <c r="AC2092" s="38" t="s">
        <v>48</v>
      </c>
      <c r="AD2092" s="38">
        <v>618.11023622047242</v>
      </c>
      <c r="AE2092" s="38">
        <v>1.1308184028090396</v>
      </c>
    </row>
    <row r="2093" spans="28:31" x14ac:dyDescent="0.25">
      <c r="AB2093" s="38">
        <v>2004</v>
      </c>
      <c r="AC2093" s="38" t="s">
        <v>48</v>
      </c>
      <c r="AD2093" s="38">
        <v>659.44881889763781</v>
      </c>
      <c r="AE2093" s="38">
        <v>1.2064463851625102</v>
      </c>
    </row>
    <row r="2094" spans="28:31" x14ac:dyDescent="0.25">
      <c r="AB2094" s="38">
        <v>2004</v>
      </c>
      <c r="AC2094" s="38" t="s">
        <v>48</v>
      </c>
      <c r="AD2094" s="38">
        <v>727.85433070866145</v>
      </c>
      <c r="AE2094" s="38">
        <v>1.3943263627014058</v>
      </c>
    </row>
    <row r="2095" spans="28:31" x14ac:dyDescent="0.25">
      <c r="AB2095" s="38">
        <v>2004</v>
      </c>
      <c r="AC2095" s="38" t="s">
        <v>45</v>
      </c>
      <c r="AD2095" s="38">
        <v>590.05905511811022</v>
      </c>
      <c r="AE2095" s="38">
        <v>1.3151049827640235</v>
      </c>
    </row>
    <row r="2096" spans="28:31" x14ac:dyDescent="0.25">
      <c r="AB2096" s="38">
        <v>2004</v>
      </c>
      <c r="AC2096" s="38" t="s">
        <v>49</v>
      </c>
      <c r="AD2096" s="38">
        <v>169</v>
      </c>
      <c r="AE2096" s="38">
        <v>1.1857459379615953</v>
      </c>
    </row>
    <row r="2097" spans="28:31" x14ac:dyDescent="0.25">
      <c r="AB2097" s="38">
        <v>2004</v>
      </c>
      <c r="AC2097" s="38" t="s">
        <v>50</v>
      </c>
    </row>
    <row r="2098" spans="28:31" x14ac:dyDescent="0.25">
      <c r="AB2098" s="38">
        <v>2004</v>
      </c>
      <c r="AC2098" s="38" t="s">
        <v>46</v>
      </c>
      <c r="AD2098" s="38">
        <v>187</v>
      </c>
      <c r="AE2098" s="38">
        <v>0.69399460188933881</v>
      </c>
    </row>
    <row r="2099" spans="28:31" x14ac:dyDescent="0.25">
      <c r="AB2099" s="38">
        <v>2004</v>
      </c>
      <c r="AC2099" s="38" t="s">
        <v>46</v>
      </c>
      <c r="AD2099" s="38">
        <v>100</v>
      </c>
      <c r="AE2099" s="38">
        <v>0.37112010796221323</v>
      </c>
    </row>
    <row r="2100" spans="28:31" x14ac:dyDescent="0.25">
      <c r="AB2100" s="38">
        <v>2004</v>
      </c>
      <c r="AC2100" s="38" t="s">
        <v>47</v>
      </c>
      <c r="AD2100" s="38">
        <v>238.5</v>
      </c>
      <c r="AE2100" s="38">
        <v>1.2498965659908978</v>
      </c>
    </row>
    <row r="2101" spans="28:31" x14ac:dyDescent="0.25">
      <c r="AB2101" s="38">
        <v>2004</v>
      </c>
      <c r="AC2101" s="38" t="s">
        <v>38</v>
      </c>
      <c r="AD2101" s="38">
        <v>618.60236220472439</v>
      </c>
      <c r="AE2101" s="38">
        <v>1.3152913198573126</v>
      </c>
    </row>
    <row r="2102" spans="28:31" x14ac:dyDescent="0.25">
      <c r="AB2102" s="38">
        <v>2004</v>
      </c>
      <c r="AC2102" s="38" t="s">
        <v>8</v>
      </c>
      <c r="AD2102" s="38">
        <v>527.55905511811022</v>
      </c>
      <c r="AE2102" s="38">
        <v>1.0951347209807174</v>
      </c>
    </row>
    <row r="2103" spans="28:31" x14ac:dyDescent="0.25">
      <c r="AB2103" s="38">
        <v>2004</v>
      </c>
      <c r="AC2103" s="38" t="s">
        <v>8</v>
      </c>
      <c r="AD2103" s="38">
        <v>407.9724409448819</v>
      </c>
      <c r="AE2103" s="38">
        <v>0.84689056314646893</v>
      </c>
    </row>
    <row r="2104" spans="28:31" x14ac:dyDescent="0.25">
      <c r="AB2104" s="38">
        <v>2004</v>
      </c>
      <c r="AC2104" s="38" t="s">
        <v>8</v>
      </c>
      <c r="AD2104" s="38">
        <v>549.70472440944877</v>
      </c>
      <c r="AE2104" s="38">
        <v>1.1235369422092172</v>
      </c>
    </row>
    <row r="2105" spans="28:31" x14ac:dyDescent="0.25">
      <c r="AB2105" s="38">
        <v>2004</v>
      </c>
      <c r="AC2105" s="38" t="s">
        <v>8</v>
      </c>
      <c r="AD2105" s="38">
        <v>495.0787401574803</v>
      </c>
      <c r="AE2105" s="38">
        <v>1.0118873445501098</v>
      </c>
    </row>
    <row r="2106" spans="28:31" x14ac:dyDescent="0.25">
      <c r="AB2106" s="38">
        <v>2004</v>
      </c>
      <c r="AC2106" s="38" t="s">
        <v>8</v>
      </c>
      <c r="AD2106" s="38">
        <v>449.8031496062992</v>
      </c>
      <c r="AE2106" s="38">
        <v>0.90787186491184502</v>
      </c>
    </row>
    <row r="2107" spans="28:31" x14ac:dyDescent="0.25">
      <c r="AB2107" s="38">
        <v>2004</v>
      </c>
      <c r="AC2107" s="38" t="s">
        <v>8</v>
      </c>
      <c r="AD2107" s="38">
        <v>501.47637795275591</v>
      </c>
      <c r="AE2107" s="38">
        <v>1.1064060803474485</v>
      </c>
    </row>
    <row r="2108" spans="28:31" x14ac:dyDescent="0.25">
      <c r="AB2108" s="38">
        <v>2004</v>
      </c>
      <c r="AC2108" s="38" t="s">
        <v>8</v>
      </c>
      <c r="AD2108" s="38">
        <v>428.64173228346453</v>
      </c>
      <c r="AE2108" s="38">
        <v>0.94571118349619987</v>
      </c>
    </row>
    <row r="2109" spans="28:31" x14ac:dyDescent="0.25">
      <c r="AB2109" s="38">
        <v>2004</v>
      </c>
      <c r="AC2109" s="38" t="s">
        <v>8</v>
      </c>
      <c r="AD2109" s="38">
        <v>472.93307086614175</v>
      </c>
      <c r="AE2109" s="38">
        <v>0.9996037446134034</v>
      </c>
    </row>
    <row r="2110" spans="28:31" x14ac:dyDescent="0.25">
      <c r="AB2110" s="38">
        <v>2004</v>
      </c>
      <c r="AC2110" s="38" t="s">
        <v>48</v>
      </c>
      <c r="AD2110" s="38">
        <v>571.35826771653547</v>
      </c>
      <c r="AE2110" s="38">
        <v>1.0244472127063222</v>
      </c>
    </row>
    <row r="2111" spans="28:31" x14ac:dyDescent="0.25">
      <c r="AB2111" s="38">
        <v>2004</v>
      </c>
      <c r="AC2111" s="38" t="s">
        <v>48</v>
      </c>
      <c r="AD2111" s="38">
        <v>746.55511811023621</v>
      </c>
      <c r="AE2111" s="38">
        <v>1.1957620438633096</v>
      </c>
    </row>
    <row r="2112" spans="28:31" x14ac:dyDescent="0.25">
      <c r="AB2112" s="38">
        <v>2004</v>
      </c>
      <c r="AC2112" s="38" t="s">
        <v>48</v>
      </c>
      <c r="AD2112" s="38">
        <v>676.18110236220468</v>
      </c>
      <c r="AE2112" s="38">
        <v>1.0830435387397412</v>
      </c>
    </row>
    <row r="2113" spans="28:31" x14ac:dyDescent="0.25">
      <c r="AB2113" s="38">
        <v>2004</v>
      </c>
      <c r="AC2113" s="38" t="s">
        <v>48</v>
      </c>
      <c r="AD2113" s="38">
        <v>639.27165354330702</v>
      </c>
      <c r="AE2113" s="38">
        <v>1.1707698875764905</v>
      </c>
    </row>
    <row r="2114" spans="28:31" x14ac:dyDescent="0.25">
      <c r="AB2114" s="38">
        <v>2004</v>
      </c>
      <c r="AC2114" s="38" t="s">
        <v>48</v>
      </c>
      <c r="AD2114" s="38">
        <v>448.81889763779526</v>
      </c>
      <c r="AE2114" s="38">
        <v>0.84819675519272486</v>
      </c>
    </row>
    <row r="2115" spans="28:31" x14ac:dyDescent="0.25">
      <c r="AB2115" s="38">
        <v>2004</v>
      </c>
      <c r="AC2115" s="38" t="s">
        <v>48</v>
      </c>
      <c r="AD2115" s="38">
        <v>437.5</v>
      </c>
      <c r="AE2115" s="38">
        <v>0.82680582825255744</v>
      </c>
    </row>
    <row r="2116" spans="28:31" x14ac:dyDescent="0.25">
      <c r="AB2116" s="38">
        <v>2004</v>
      </c>
      <c r="AC2116" s="38" t="s">
        <v>48</v>
      </c>
      <c r="AD2116" s="38">
        <v>652.55905511811022</v>
      </c>
      <c r="AE2116" s="38">
        <v>1.1938417214369319</v>
      </c>
    </row>
    <row r="2117" spans="28:31" x14ac:dyDescent="0.25">
      <c r="AB2117" s="38">
        <v>2004</v>
      </c>
      <c r="AC2117" s="38" t="s">
        <v>48</v>
      </c>
      <c r="AD2117" s="38">
        <v>399.6062992125984</v>
      </c>
      <c r="AE2117" s="38">
        <v>0.76551251285567368</v>
      </c>
    </row>
    <row r="2118" spans="28:31" x14ac:dyDescent="0.25">
      <c r="AB2118" s="38">
        <v>2004</v>
      </c>
      <c r="AC2118" s="38" t="s">
        <v>45</v>
      </c>
      <c r="AD2118" s="38">
        <v>431.10236220472439</v>
      </c>
      <c r="AE2118" s="38">
        <v>0.96082732685678451</v>
      </c>
    </row>
    <row r="2119" spans="28:31" x14ac:dyDescent="0.25">
      <c r="AB2119" s="38">
        <v>2004</v>
      </c>
      <c r="AC2119" s="38" t="s">
        <v>49</v>
      </c>
      <c r="AD2119" s="38">
        <v>188.5</v>
      </c>
      <c r="AE2119" s="38">
        <v>1.3225627769571642</v>
      </c>
    </row>
    <row r="2120" spans="28:31" x14ac:dyDescent="0.25">
      <c r="AB2120" s="38">
        <v>2004</v>
      </c>
      <c r="AC2120" s="38" t="s">
        <v>50</v>
      </c>
      <c r="AD2120" s="38">
        <v>424</v>
      </c>
      <c r="AE2120" s="38">
        <v>1.6992285342150084</v>
      </c>
    </row>
    <row r="2121" spans="28:31" x14ac:dyDescent="0.25">
      <c r="AB2121" s="38">
        <v>2004</v>
      </c>
      <c r="AC2121" s="38" t="s">
        <v>50</v>
      </c>
      <c r="AD2121" s="38">
        <v>316</v>
      </c>
      <c r="AE2121" s="38">
        <v>1.26640617172628</v>
      </c>
    </row>
    <row r="2122" spans="28:31" x14ac:dyDescent="0.25">
      <c r="AB2122" s="38">
        <v>2004</v>
      </c>
      <c r="AC2122" s="38" t="s">
        <v>46</v>
      </c>
      <c r="AD2122" s="38">
        <v>316.5</v>
      </c>
      <c r="AE2122" s="38">
        <v>1.174595141700405</v>
      </c>
    </row>
    <row r="2123" spans="28:31" x14ac:dyDescent="0.25">
      <c r="AB2123" s="38">
        <v>2004</v>
      </c>
      <c r="AC2123" s="38" t="s">
        <v>47</v>
      </c>
      <c r="AD2123" s="38">
        <v>210.5</v>
      </c>
      <c r="AE2123" s="38">
        <v>1.1031581850779202</v>
      </c>
    </row>
    <row r="2124" spans="28:31" x14ac:dyDescent="0.25">
      <c r="AB2124" s="38">
        <v>2004</v>
      </c>
      <c r="AC2124" s="38" t="s">
        <v>38</v>
      </c>
      <c r="AD2124" s="38">
        <v>445.86614173228344</v>
      </c>
      <c r="AE2124" s="38">
        <v>0.948014268727705</v>
      </c>
    </row>
    <row r="2125" spans="28:31" x14ac:dyDescent="0.25">
      <c r="AB2125" s="38">
        <v>2004</v>
      </c>
      <c r="AC2125" s="38" t="s">
        <v>8</v>
      </c>
      <c r="AD2125" s="38">
        <v>596.94881889763781</v>
      </c>
      <c r="AE2125" s="38">
        <v>1.2391776273783677</v>
      </c>
    </row>
    <row r="2126" spans="28:31" x14ac:dyDescent="0.25">
      <c r="AB2126" s="38">
        <v>2004</v>
      </c>
      <c r="AC2126" s="38" t="s">
        <v>8</v>
      </c>
      <c r="AD2126" s="38">
        <v>512.30314960629926</v>
      </c>
      <c r="AE2126" s="38">
        <v>1.0634657131911631</v>
      </c>
    </row>
    <row r="2127" spans="28:31" x14ac:dyDescent="0.25">
      <c r="AB2127" s="38">
        <v>2004</v>
      </c>
      <c r="AC2127" s="38" t="s">
        <v>8</v>
      </c>
      <c r="AD2127" s="38">
        <v>428.64173228346453</v>
      </c>
      <c r="AE2127" s="38">
        <v>0.87609729334308706</v>
      </c>
    </row>
    <row r="2128" spans="28:31" x14ac:dyDescent="0.25">
      <c r="AB2128" s="38">
        <v>2004</v>
      </c>
      <c r="AC2128" s="38" t="s">
        <v>8</v>
      </c>
      <c r="AD2128" s="38">
        <v>487.6968503937008</v>
      </c>
      <c r="AE2128" s="38">
        <v>0.99679956108266288</v>
      </c>
    </row>
    <row r="2129" spans="28:31" x14ac:dyDescent="0.25">
      <c r="AB2129" s="38">
        <v>2004</v>
      </c>
      <c r="AC2129" s="38" t="s">
        <v>8</v>
      </c>
      <c r="AD2129" s="38">
        <v>445.37401574803147</v>
      </c>
      <c r="AE2129" s="38">
        <v>0.89893220759870873</v>
      </c>
    </row>
    <row r="2130" spans="28:31" x14ac:dyDescent="0.25">
      <c r="AB2130" s="38">
        <v>2004</v>
      </c>
      <c r="AC2130" s="38" t="s">
        <v>8</v>
      </c>
      <c r="AD2130" s="38">
        <v>409.44881889763781</v>
      </c>
      <c r="AE2130" s="38">
        <v>0.90336590662323579</v>
      </c>
    </row>
    <row r="2131" spans="28:31" x14ac:dyDescent="0.25">
      <c r="AB2131" s="38">
        <v>2004</v>
      </c>
      <c r="AC2131" s="38" t="s">
        <v>8</v>
      </c>
      <c r="AD2131" s="38">
        <v>465.05905511811022</v>
      </c>
      <c r="AE2131" s="38">
        <v>1.0260586319218241</v>
      </c>
    </row>
    <row r="2132" spans="28:31" x14ac:dyDescent="0.25">
      <c r="AB2132" s="38">
        <v>2004</v>
      </c>
      <c r="AC2132" s="38" t="s">
        <v>8</v>
      </c>
      <c r="AD2132" s="38">
        <v>547.24409448818892</v>
      </c>
      <c r="AE2132" s="38">
        <v>1.1566694734756551</v>
      </c>
    </row>
    <row r="2133" spans="28:31" x14ac:dyDescent="0.25">
      <c r="AB2133" s="38">
        <v>2004</v>
      </c>
      <c r="AC2133" s="38" t="s">
        <v>48</v>
      </c>
      <c r="AD2133" s="38">
        <v>610.23622047244089</v>
      </c>
      <c r="AE2133" s="38">
        <v>1.0941555071109728</v>
      </c>
    </row>
    <row r="2134" spans="28:31" x14ac:dyDescent="0.25">
      <c r="AB2134" s="38">
        <v>2004</v>
      </c>
      <c r="AC2134" s="38" t="s">
        <v>48</v>
      </c>
      <c r="AD2134" s="38">
        <v>698.32677165354335</v>
      </c>
      <c r="AE2134" s="38">
        <v>1.1185143969954099</v>
      </c>
    </row>
    <row r="2135" spans="28:31" x14ac:dyDescent="0.25">
      <c r="AB2135" s="38">
        <v>2004</v>
      </c>
      <c r="AC2135" s="38" t="s">
        <v>48</v>
      </c>
      <c r="AD2135" s="38">
        <v>726.37795275590554</v>
      </c>
      <c r="AE2135" s="38">
        <v>1.163444150785923</v>
      </c>
    </row>
    <row r="2136" spans="28:31" x14ac:dyDescent="0.25">
      <c r="AB2136" s="38">
        <v>2004</v>
      </c>
      <c r="AC2136" s="38" t="s">
        <v>48</v>
      </c>
      <c r="AD2136" s="38">
        <v>620.57086614173227</v>
      </c>
      <c r="AE2136" s="38">
        <v>1.1365210379014277</v>
      </c>
    </row>
    <row r="2137" spans="28:31" x14ac:dyDescent="0.25">
      <c r="AB2137" s="38">
        <v>2004</v>
      </c>
      <c r="AC2137" s="38" t="s">
        <v>48</v>
      </c>
      <c r="AD2137" s="38">
        <v>487.20472440944883</v>
      </c>
      <c r="AE2137" s="38">
        <v>0.92073989872894479</v>
      </c>
    </row>
    <row r="2138" spans="28:31" x14ac:dyDescent="0.25">
      <c r="AB2138" s="38">
        <v>2004</v>
      </c>
      <c r="AC2138" s="38" t="s">
        <v>48</v>
      </c>
      <c r="AD2138" s="38">
        <v>446.35826771653541</v>
      </c>
      <c r="AE2138" s="38">
        <v>0.84354655368399278</v>
      </c>
    </row>
    <row r="2139" spans="28:31" x14ac:dyDescent="0.25">
      <c r="AB2139" s="38">
        <v>2004</v>
      </c>
      <c r="AC2139" s="38" t="s">
        <v>48</v>
      </c>
      <c r="AD2139" s="38">
        <v>516.24015748031491</v>
      </c>
      <c r="AE2139" s="38">
        <v>0.94444944629512928</v>
      </c>
    </row>
    <row r="2140" spans="28:31" x14ac:dyDescent="0.25">
      <c r="AB2140" s="38">
        <v>2004</v>
      </c>
      <c r="AC2140" s="38" t="s">
        <v>45</v>
      </c>
      <c r="AD2140" s="38">
        <v>302.16535433070868</v>
      </c>
      <c r="AE2140" s="38">
        <v>0.67345659667815727</v>
      </c>
    </row>
    <row r="2141" spans="28:31" x14ac:dyDescent="0.25">
      <c r="AB2141" s="38">
        <v>2004</v>
      </c>
      <c r="AC2141" s="38" t="s">
        <v>45</v>
      </c>
      <c r="AD2141" s="38">
        <v>529.5275590551181</v>
      </c>
      <c r="AE2141" s="38">
        <v>1.1801942964587901</v>
      </c>
    </row>
    <row r="2142" spans="28:31" x14ac:dyDescent="0.25">
      <c r="AB2142" s="38">
        <v>2004</v>
      </c>
      <c r="AC2142" s="38" t="s">
        <v>49</v>
      </c>
      <c r="AD2142" s="38">
        <v>20</v>
      </c>
      <c r="AE2142" s="38">
        <v>0.14032496307237816</v>
      </c>
    </row>
    <row r="2143" spans="28:31" x14ac:dyDescent="0.25">
      <c r="AB2143" s="38">
        <v>2004</v>
      </c>
      <c r="AC2143" s="38" t="s">
        <v>50</v>
      </c>
      <c r="AD2143" s="38">
        <v>203</v>
      </c>
      <c r="AE2143" s="38">
        <v>0.81354573690011023</v>
      </c>
    </row>
    <row r="2144" spans="28:31" x14ac:dyDescent="0.25">
      <c r="AB2144" s="38">
        <v>2004</v>
      </c>
      <c r="AC2144" s="38" t="s">
        <v>46</v>
      </c>
      <c r="AD2144" s="38">
        <v>323.5</v>
      </c>
      <c r="AE2144" s="38">
        <v>1.2005735492577598</v>
      </c>
    </row>
    <row r="2145" spans="28:31" x14ac:dyDescent="0.25">
      <c r="AB2145" s="38">
        <v>2004</v>
      </c>
      <c r="AC2145" s="38" t="s">
        <v>47</v>
      </c>
      <c r="AD2145" s="38">
        <v>254</v>
      </c>
      <c r="AE2145" s="38">
        <v>1.3311267411391532</v>
      </c>
    </row>
    <row r="2146" spans="28:31" x14ac:dyDescent="0.25">
      <c r="AB2146" s="38">
        <v>2004</v>
      </c>
      <c r="AC2146" s="38" t="s">
        <v>38</v>
      </c>
      <c r="AD2146" s="38">
        <v>517.22440944881885</v>
      </c>
      <c r="AE2146" s="38">
        <v>1.0997384066587395</v>
      </c>
    </row>
    <row r="2147" spans="28:31" x14ac:dyDescent="0.25">
      <c r="AB2147" s="38">
        <v>2004</v>
      </c>
      <c r="AC2147" s="38" t="s">
        <v>38</v>
      </c>
      <c r="AD2147" s="38">
        <v>446.85039370078738</v>
      </c>
      <c r="AE2147" s="38">
        <v>0.95010701545778831</v>
      </c>
    </row>
    <row r="2148" spans="28:31" x14ac:dyDescent="0.25">
      <c r="AB2148" s="38">
        <v>2004</v>
      </c>
      <c r="AC2148" s="38" t="s">
        <v>8</v>
      </c>
      <c r="AD2148" s="38">
        <v>472.93307086614175</v>
      </c>
      <c r="AE2148" s="38">
        <v>0.98173924147618419</v>
      </c>
    </row>
    <row r="2149" spans="28:31" x14ac:dyDescent="0.25">
      <c r="AB2149" s="38">
        <v>2004</v>
      </c>
      <c r="AC2149" s="38" t="s">
        <v>8</v>
      </c>
      <c r="AD2149" s="38">
        <v>550.19685039370074</v>
      </c>
      <c r="AE2149" s="38">
        <v>1.059656556645852</v>
      </c>
    </row>
    <row r="2150" spans="28:31" x14ac:dyDescent="0.25">
      <c r="AB2150" s="38">
        <v>2004</v>
      </c>
      <c r="AC2150" s="38" t="s">
        <v>8</v>
      </c>
      <c r="AD2150" s="38">
        <v>462.59842519685037</v>
      </c>
      <c r="AE2150" s="38">
        <v>0.94550109729334308</v>
      </c>
    </row>
    <row r="2151" spans="28:31" x14ac:dyDescent="0.25">
      <c r="AB2151" s="38">
        <v>2004</v>
      </c>
      <c r="AC2151" s="38" t="s">
        <v>8</v>
      </c>
      <c r="AD2151" s="38">
        <v>482.7755905511811</v>
      </c>
      <c r="AE2151" s="38">
        <v>0.98674103877103159</v>
      </c>
    </row>
    <row r="2152" spans="28:31" x14ac:dyDescent="0.25">
      <c r="AB2152" s="38">
        <v>2004</v>
      </c>
      <c r="AC2152" s="38" t="s">
        <v>8</v>
      </c>
      <c r="AD2152" s="38">
        <v>600.3937007874016</v>
      </c>
      <c r="AE2152" s="38">
        <v>1.3246471226927254</v>
      </c>
    </row>
    <row r="2153" spans="28:31" x14ac:dyDescent="0.25">
      <c r="AB2153" s="38">
        <v>2004</v>
      </c>
      <c r="AC2153" s="38" t="s">
        <v>8</v>
      </c>
      <c r="AD2153" s="38">
        <v>421.75196850393701</v>
      </c>
      <c r="AE2153" s="38">
        <v>0.9305103148751358</v>
      </c>
    </row>
    <row r="2154" spans="28:31" x14ac:dyDescent="0.25">
      <c r="AB2154" s="38">
        <v>2004</v>
      </c>
      <c r="AC2154" s="38" t="s">
        <v>8</v>
      </c>
      <c r="AD2154" s="38">
        <v>472.44094488188978</v>
      </c>
      <c r="AE2154" s="38">
        <v>0.99856357422358721</v>
      </c>
    </row>
    <row r="2155" spans="28:31" x14ac:dyDescent="0.25">
      <c r="AB2155" s="38">
        <v>2004</v>
      </c>
      <c r="AC2155" s="38" t="s">
        <v>8</v>
      </c>
      <c r="AD2155" s="38">
        <v>436.02362204724409</v>
      </c>
      <c r="AE2155" s="38">
        <v>0.92159096537718566</v>
      </c>
    </row>
    <row r="2156" spans="28:31" x14ac:dyDescent="0.25">
      <c r="AB2156" s="38">
        <v>2004</v>
      </c>
      <c r="AC2156" s="38" t="s">
        <v>48</v>
      </c>
    </row>
    <row r="2157" spans="28:31" x14ac:dyDescent="0.25">
      <c r="AB2157" s="38">
        <v>2004</v>
      </c>
      <c r="AC2157" s="38" t="s">
        <v>48</v>
      </c>
      <c r="AD2157" s="38">
        <v>448.32677165354329</v>
      </c>
      <c r="AE2157" s="38">
        <v>0.71808781935364219</v>
      </c>
    </row>
    <row r="2158" spans="28:31" x14ac:dyDescent="0.25">
      <c r="AB2158" s="38">
        <v>2004</v>
      </c>
      <c r="AC2158" s="38" t="s">
        <v>48</v>
      </c>
      <c r="AD2158" s="38">
        <v>492.12598425196848</v>
      </c>
      <c r="AE2158" s="38">
        <v>0.78824129457040848</v>
      </c>
    </row>
    <row r="2159" spans="28:31" x14ac:dyDescent="0.25">
      <c r="AB2159" s="38">
        <v>2004</v>
      </c>
      <c r="AC2159" s="38" t="s">
        <v>48</v>
      </c>
      <c r="AD2159" s="38">
        <v>490.15748031496065</v>
      </c>
      <c r="AE2159" s="38">
        <v>0.89768037569375259</v>
      </c>
    </row>
    <row r="2160" spans="28:31" x14ac:dyDescent="0.25">
      <c r="AB2160" s="38">
        <v>2004</v>
      </c>
      <c r="AC2160" s="38" t="s">
        <v>45</v>
      </c>
      <c r="AD2160" s="38">
        <v>310.03937007874015</v>
      </c>
      <c r="AE2160" s="38">
        <v>0.69100595424631761</v>
      </c>
    </row>
    <row r="2161" spans="28:31" x14ac:dyDescent="0.25">
      <c r="AB2161" s="38">
        <v>2004</v>
      </c>
      <c r="AC2161" s="38" t="s">
        <v>49</v>
      </c>
      <c r="AD2161" s="38">
        <v>97</v>
      </c>
      <c r="AE2161" s="38">
        <v>0.680576070901034</v>
      </c>
    </row>
    <row r="2162" spans="28:31" x14ac:dyDescent="0.25">
      <c r="AB2162" s="38">
        <v>2004</v>
      </c>
      <c r="AC2162" s="38" t="s">
        <v>49</v>
      </c>
      <c r="AD2162" s="38">
        <v>130.5</v>
      </c>
      <c r="AE2162" s="38">
        <v>0.91562038404726742</v>
      </c>
    </row>
    <row r="2163" spans="28:31" x14ac:dyDescent="0.25">
      <c r="AB2163" s="38">
        <v>2004</v>
      </c>
      <c r="AC2163" s="38" t="s">
        <v>50</v>
      </c>
      <c r="AD2163" s="38">
        <v>272</v>
      </c>
      <c r="AE2163" s="38">
        <v>1.090071135156798</v>
      </c>
    </row>
    <row r="2164" spans="28:31" x14ac:dyDescent="0.25">
      <c r="AB2164" s="38">
        <v>2004</v>
      </c>
      <c r="AC2164" s="38" t="s">
        <v>46</v>
      </c>
      <c r="AD2164" s="38">
        <v>287.5</v>
      </c>
      <c r="AE2164" s="38">
        <v>1.066970310391363</v>
      </c>
    </row>
    <row r="2165" spans="28:31" x14ac:dyDescent="0.25">
      <c r="AB2165" s="38">
        <v>2004</v>
      </c>
      <c r="AC2165" s="38" t="s">
        <v>47</v>
      </c>
      <c r="AD2165" s="38">
        <v>218.5</v>
      </c>
      <c r="AE2165" s="38">
        <v>1.1450834367673424</v>
      </c>
    </row>
    <row r="2166" spans="28:31" x14ac:dyDescent="0.25">
      <c r="AB2166" s="38">
        <v>2004</v>
      </c>
      <c r="AC2166" s="38" t="s">
        <v>38</v>
      </c>
      <c r="AD2166" s="38">
        <v>521.65354330708658</v>
      </c>
      <c r="AE2166" s="38">
        <v>1.1091557669441141</v>
      </c>
    </row>
    <row r="2167" spans="28:31" x14ac:dyDescent="0.25">
      <c r="AB2167" s="38">
        <v>2004</v>
      </c>
      <c r="AC2167" s="38" t="s">
        <v>38</v>
      </c>
      <c r="AD2167" s="38">
        <v>549.2125984251968</v>
      </c>
      <c r="AE2167" s="38">
        <v>1.1677526753864447</v>
      </c>
    </row>
    <row r="2168" spans="28:31" x14ac:dyDescent="0.25">
      <c r="AB2168" s="38">
        <v>2004</v>
      </c>
      <c r="AC2168" s="38" t="s">
        <v>8</v>
      </c>
      <c r="AD2168" s="38">
        <v>476.87007874015745</v>
      </c>
      <c r="AE2168" s="38">
        <v>0.98991188864768198</v>
      </c>
    </row>
    <row r="2169" spans="28:31" x14ac:dyDescent="0.25">
      <c r="AB2169" s="38">
        <v>2004</v>
      </c>
      <c r="AC2169" s="38" t="s">
        <v>8</v>
      </c>
      <c r="AD2169" s="38">
        <v>439.96062992125985</v>
      </c>
      <c r="AE2169" s="38">
        <v>0.84734611953612848</v>
      </c>
    </row>
    <row r="2170" spans="28:31" x14ac:dyDescent="0.25">
      <c r="AB2170" s="38">
        <v>2004</v>
      </c>
      <c r="AC2170" s="38" t="s">
        <v>8</v>
      </c>
      <c r="AD2170" s="38">
        <v>453.24803149606299</v>
      </c>
      <c r="AE2170" s="38">
        <v>0.92638990490124373</v>
      </c>
    </row>
    <row r="2171" spans="28:31" x14ac:dyDescent="0.25">
      <c r="AB2171" s="38">
        <v>2004</v>
      </c>
      <c r="AC2171" s="38" t="s">
        <v>8</v>
      </c>
      <c r="AD2171" s="38">
        <v>530.51181102362204</v>
      </c>
      <c r="AE2171" s="38">
        <v>1.0707722870623293</v>
      </c>
    </row>
    <row r="2172" spans="28:31" x14ac:dyDescent="0.25">
      <c r="AB2172" s="38">
        <v>2004</v>
      </c>
      <c r="AC2172" s="38" t="s">
        <v>8</v>
      </c>
      <c r="AD2172" s="38">
        <v>479.82283464566927</v>
      </c>
      <c r="AE2172" s="38">
        <v>0.96846287558976907</v>
      </c>
    </row>
    <row r="2173" spans="28:31" x14ac:dyDescent="0.25">
      <c r="AB2173" s="38">
        <v>2004</v>
      </c>
      <c r="AC2173" s="38" t="s">
        <v>8</v>
      </c>
      <c r="AD2173" s="38">
        <v>438.97637795275591</v>
      </c>
      <c r="AE2173" s="38">
        <v>0.96851248642779597</v>
      </c>
    </row>
    <row r="2174" spans="28:31" x14ac:dyDescent="0.25">
      <c r="AB2174" s="38">
        <v>2004</v>
      </c>
      <c r="AC2174" s="38" t="s">
        <v>8</v>
      </c>
      <c r="AD2174" s="38">
        <v>531.98818897637796</v>
      </c>
      <c r="AE2174" s="38">
        <v>1.1244241913913517</v>
      </c>
    </row>
    <row r="2175" spans="28:31" x14ac:dyDescent="0.25">
      <c r="AB2175" s="38">
        <v>2004</v>
      </c>
      <c r="AC2175" s="38" t="s">
        <v>48</v>
      </c>
      <c r="AD2175" s="38">
        <v>550.68897637795271</v>
      </c>
      <c r="AE2175" s="38">
        <v>0.98738710682030528</v>
      </c>
    </row>
    <row r="2176" spans="28:31" x14ac:dyDescent="0.25">
      <c r="AB2176" s="38">
        <v>2004</v>
      </c>
      <c r="AC2176" s="38" t="s">
        <v>45</v>
      </c>
      <c r="AD2176" s="38">
        <v>714.07480314960628</v>
      </c>
      <c r="AE2176" s="38">
        <v>1.5915073644625506</v>
      </c>
    </row>
    <row r="2177" spans="28:31" x14ac:dyDescent="0.25">
      <c r="AB2177" s="38">
        <v>2004</v>
      </c>
      <c r="AC2177" s="38" t="s">
        <v>49</v>
      </c>
      <c r="AD2177" s="38">
        <v>226</v>
      </c>
      <c r="AE2177" s="38">
        <v>1.5856720827178732</v>
      </c>
    </row>
    <row r="2178" spans="28:31" x14ac:dyDescent="0.25">
      <c r="AB2178" s="38">
        <v>2004</v>
      </c>
      <c r="AC2178" s="38" t="s">
        <v>50</v>
      </c>
      <c r="AD2178" s="38">
        <v>255</v>
      </c>
      <c r="AE2178" s="38">
        <v>1.0219416892094981</v>
      </c>
    </row>
    <row r="2179" spans="28:31" x14ac:dyDescent="0.25">
      <c r="AB2179" s="38">
        <v>2004</v>
      </c>
      <c r="AC2179" s="38" t="s">
        <v>46</v>
      </c>
      <c r="AD2179" s="38">
        <v>288</v>
      </c>
      <c r="AE2179" s="38">
        <v>1.0688259109311742</v>
      </c>
    </row>
    <row r="2180" spans="28:31" x14ac:dyDescent="0.25">
      <c r="AB2180" s="38">
        <v>2004</v>
      </c>
      <c r="AC2180" s="38" t="s">
        <v>47</v>
      </c>
      <c r="AD2180" s="38">
        <v>204</v>
      </c>
      <c r="AE2180" s="38">
        <v>1.0690939180802648</v>
      </c>
    </row>
    <row r="2181" spans="28:31" x14ac:dyDescent="0.25">
      <c r="AB2181" s="38">
        <v>2004</v>
      </c>
      <c r="AC2181" s="38" t="s">
        <v>47</v>
      </c>
      <c r="AD2181" s="38">
        <v>241.5</v>
      </c>
      <c r="AE2181" s="38">
        <v>1.2656185353744311</v>
      </c>
    </row>
    <row r="2182" spans="28:31" x14ac:dyDescent="0.25">
      <c r="AB2182" s="38">
        <v>2004</v>
      </c>
      <c r="AC2182" s="38" t="s">
        <v>38</v>
      </c>
      <c r="AD2182" s="38">
        <v>408.46456692913387</v>
      </c>
      <c r="AE2182" s="38">
        <v>0.86848989298454227</v>
      </c>
    </row>
    <row r="2183" spans="28:31" x14ac:dyDescent="0.25">
      <c r="AB2183" s="38">
        <v>2004</v>
      </c>
      <c r="AC2183" s="38" t="s">
        <v>8</v>
      </c>
      <c r="AD2183" s="38">
        <v>512.79527559055123</v>
      </c>
      <c r="AE2183" s="38">
        <v>1.0644872940876005</v>
      </c>
    </row>
    <row r="2184" spans="28:31" x14ac:dyDescent="0.25">
      <c r="AB2184" s="38">
        <v>2004</v>
      </c>
      <c r="AC2184" s="38" t="s">
        <v>8</v>
      </c>
      <c r="AD2184" s="38">
        <v>566.92913385826773</v>
      </c>
      <c r="AE2184" s="38">
        <v>1.0918822479928636</v>
      </c>
    </row>
    <row r="2185" spans="28:31" x14ac:dyDescent="0.25">
      <c r="AB2185" s="38">
        <v>2004</v>
      </c>
      <c r="AC2185" s="38" t="s">
        <v>8</v>
      </c>
      <c r="AD2185" s="38">
        <v>590.55118110236219</v>
      </c>
      <c r="AE2185" s="38">
        <v>1.137377341659233</v>
      </c>
    </row>
    <row r="2186" spans="28:31" x14ac:dyDescent="0.25">
      <c r="AB2186" s="38">
        <v>2004</v>
      </c>
      <c r="AC2186" s="38" t="s">
        <v>8</v>
      </c>
      <c r="AD2186" s="38">
        <v>489.17322834645671</v>
      </c>
      <c r="AE2186" s="38">
        <v>0.98733548547305694</v>
      </c>
    </row>
    <row r="2187" spans="28:31" x14ac:dyDescent="0.25">
      <c r="AB2187" s="38">
        <v>2004</v>
      </c>
      <c r="AC2187" s="38" t="s">
        <v>8</v>
      </c>
      <c r="AD2187" s="38">
        <v>507.3818897637795</v>
      </c>
      <c r="AE2187" s="38">
        <v>1.0240874099826174</v>
      </c>
    </row>
    <row r="2188" spans="28:31" x14ac:dyDescent="0.25">
      <c r="AB2188" s="38">
        <v>2004</v>
      </c>
      <c r="AC2188" s="38" t="s">
        <v>8</v>
      </c>
      <c r="AD2188" s="38">
        <v>372.53937007874015</v>
      </c>
      <c r="AE2188" s="38">
        <v>0.82193268186753532</v>
      </c>
    </row>
    <row r="2189" spans="28:31" x14ac:dyDescent="0.25">
      <c r="AB2189" s="38">
        <v>2004</v>
      </c>
      <c r="AC2189" s="38" t="s">
        <v>45</v>
      </c>
      <c r="AD2189" s="38">
        <v>678.64173228346453</v>
      </c>
      <c r="AE2189" s="38">
        <v>1.5125352554058287</v>
      </c>
    </row>
    <row r="2190" spans="28:31" x14ac:dyDescent="0.25">
      <c r="AB2190" s="38">
        <v>2004</v>
      </c>
      <c r="AC2190" s="38" t="s">
        <v>49</v>
      </c>
      <c r="AD2190" s="38">
        <v>25.5</v>
      </c>
      <c r="AE2190" s="38">
        <v>0.17891432791728215</v>
      </c>
    </row>
    <row r="2191" spans="28:31" x14ac:dyDescent="0.25">
      <c r="AB2191" s="38">
        <v>2004</v>
      </c>
      <c r="AC2191" s="38" t="s">
        <v>50</v>
      </c>
      <c r="AD2191" s="38">
        <v>275</v>
      </c>
      <c r="AE2191" s="38">
        <v>1.1020939785592625</v>
      </c>
    </row>
    <row r="2192" spans="28:31" x14ac:dyDescent="0.25">
      <c r="AB2192" s="38">
        <v>2004</v>
      </c>
      <c r="AC2192" s="38" t="s">
        <v>46</v>
      </c>
      <c r="AD2192" s="38">
        <v>262.5</v>
      </c>
      <c r="AE2192" s="38">
        <v>0.97419028340080982</v>
      </c>
    </row>
    <row r="2193" spans="28:31" x14ac:dyDescent="0.25">
      <c r="AB2193" s="38">
        <v>2004</v>
      </c>
      <c r="AC2193" s="38" t="s">
        <v>47</v>
      </c>
      <c r="AD2193" s="38">
        <v>261</v>
      </c>
      <c r="AE2193" s="38">
        <v>1.3678113363673976</v>
      </c>
    </row>
    <row r="2194" spans="28:31" x14ac:dyDescent="0.25">
      <c r="AB2194" s="38">
        <v>2004</v>
      </c>
      <c r="AC2194" s="38" t="s">
        <v>47</v>
      </c>
      <c r="AD2194" s="38">
        <v>224.5</v>
      </c>
      <c r="AE2194" s="38">
        <v>1.176527375534409</v>
      </c>
    </row>
    <row r="2195" spans="28:31" x14ac:dyDescent="0.25">
      <c r="AB2195" s="38">
        <v>2004</v>
      </c>
      <c r="AC2195" s="38" t="s">
        <v>8</v>
      </c>
      <c r="AD2195" s="38">
        <v>532.9724409448819</v>
      </c>
      <c r="AE2195" s="38">
        <v>1.106372110841527</v>
      </c>
    </row>
    <row r="2196" spans="28:31" x14ac:dyDescent="0.25">
      <c r="AB2196" s="38">
        <v>2004</v>
      </c>
      <c r="AC2196" s="38" t="s">
        <v>8</v>
      </c>
      <c r="AD2196" s="38">
        <v>520.66929133858264</v>
      </c>
      <c r="AE2196" s="38">
        <v>1.080832588430596</v>
      </c>
    </row>
    <row r="2197" spans="28:31" x14ac:dyDescent="0.25">
      <c r="AB2197" s="38">
        <v>2004</v>
      </c>
      <c r="AC2197" s="38" t="s">
        <v>8</v>
      </c>
      <c r="AD2197" s="38">
        <v>592.51968503937007</v>
      </c>
      <c r="AE2197" s="38">
        <v>1.1411685994647636</v>
      </c>
    </row>
    <row r="2198" spans="28:31" x14ac:dyDescent="0.25">
      <c r="AB2198" s="38">
        <v>2004</v>
      </c>
      <c r="AC2198" s="38" t="s">
        <v>8</v>
      </c>
      <c r="AD2198" s="38">
        <v>504.9212598425197</v>
      </c>
      <c r="AE2198" s="38">
        <v>1.0320043891733726</v>
      </c>
    </row>
    <row r="2199" spans="28:31" x14ac:dyDescent="0.25">
      <c r="AB2199" s="38">
        <v>2004</v>
      </c>
      <c r="AC2199" s="38" t="s">
        <v>8</v>
      </c>
      <c r="AD2199" s="38">
        <v>389.76377952755905</v>
      </c>
      <c r="AE2199" s="38">
        <v>0.79663496708119974</v>
      </c>
    </row>
    <row r="2200" spans="28:31" x14ac:dyDescent="0.25">
      <c r="AB2200" s="38">
        <v>2004</v>
      </c>
      <c r="AC2200" s="38" t="s">
        <v>49</v>
      </c>
      <c r="AD2200" s="38">
        <v>448</v>
      </c>
      <c r="AE2200" s="38">
        <v>3.1432791728212708</v>
      </c>
    </row>
    <row r="2201" spans="28:31" x14ac:dyDescent="0.25">
      <c r="AB2201" s="38">
        <v>2004</v>
      </c>
      <c r="AC2201" s="38" t="s">
        <v>49</v>
      </c>
    </row>
    <row r="2202" spans="28:31" x14ac:dyDescent="0.25">
      <c r="AB2202" s="38">
        <v>2004</v>
      </c>
      <c r="AC2202" s="38" t="s">
        <v>50</v>
      </c>
      <c r="AD2202" s="38">
        <v>251</v>
      </c>
      <c r="AE2202" s="38">
        <v>1.0059112313395451</v>
      </c>
    </row>
    <row r="2203" spans="28:31" x14ac:dyDescent="0.25">
      <c r="AB2203" s="38">
        <v>2004</v>
      </c>
      <c r="AC2203" s="38" t="s">
        <v>46</v>
      </c>
      <c r="AD2203" s="38">
        <v>260</v>
      </c>
      <c r="AE2203" s="38">
        <v>0.96491228070175439</v>
      </c>
    </row>
    <row r="2204" spans="28:31" x14ac:dyDescent="0.25">
      <c r="AB2204" s="38">
        <v>2004</v>
      </c>
      <c r="AC2204" s="38" t="s">
        <v>46</v>
      </c>
      <c r="AD2204" s="38">
        <v>244.5</v>
      </c>
      <c r="AE2204" s="38">
        <v>0.90738866396761142</v>
      </c>
    </row>
    <row r="2205" spans="28:31" x14ac:dyDescent="0.25">
      <c r="AB2205" s="38">
        <v>2004</v>
      </c>
      <c r="AC2205" s="38" t="s">
        <v>38</v>
      </c>
      <c r="AD2205" s="38">
        <v>537.8937007874016</v>
      </c>
      <c r="AE2205" s="38">
        <v>1.1436860879904875</v>
      </c>
    </row>
    <row r="2206" spans="28:31" x14ac:dyDescent="0.25">
      <c r="AB2206" s="38">
        <v>2004</v>
      </c>
      <c r="AC2206" s="38" t="s">
        <v>38</v>
      </c>
      <c r="AD2206" s="38">
        <v>468.50393700787401</v>
      </c>
      <c r="AE2206" s="38">
        <v>0.99614744351961948</v>
      </c>
    </row>
    <row r="2207" spans="28:31" x14ac:dyDescent="0.25">
      <c r="AB2207" s="38">
        <v>2004</v>
      </c>
      <c r="AC2207" s="38" t="s">
        <v>8</v>
      </c>
      <c r="AD2207" s="38">
        <v>499.01574803149606</v>
      </c>
      <c r="AE2207" s="38">
        <v>1.0358830289873577</v>
      </c>
    </row>
    <row r="2208" spans="28:31" x14ac:dyDescent="0.25">
      <c r="AB2208" s="38">
        <v>2004</v>
      </c>
      <c r="AC2208" s="38" t="s">
        <v>8</v>
      </c>
      <c r="AD2208" s="38">
        <v>556.10236220472439</v>
      </c>
      <c r="AE2208" s="38">
        <v>1.0710303300624442</v>
      </c>
    </row>
    <row r="2209" spans="28:31" x14ac:dyDescent="0.25">
      <c r="AB2209" s="38">
        <v>2004</v>
      </c>
      <c r="AC2209" s="38" t="s">
        <v>49</v>
      </c>
    </row>
    <row r="2210" spans="28:31" x14ac:dyDescent="0.25">
      <c r="AB2210" s="38">
        <v>2004</v>
      </c>
      <c r="AC2210" s="38" t="s">
        <v>50</v>
      </c>
      <c r="AD2210" s="38">
        <v>250</v>
      </c>
      <c r="AE2210" s="38">
        <v>1.001903616872057</v>
      </c>
    </row>
    <row r="2211" spans="28:31" x14ac:dyDescent="0.25">
      <c r="AB2211" s="38">
        <v>2004</v>
      </c>
      <c r="AC2211" s="38" t="s">
        <v>46</v>
      </c>
    </row>
    <row r="2212" spans="28:31" x14ac:dyDescent="0.25">
      <c r="AB2212" s="38">
        <v>2004</v>
      </c>
      <c r="AC2212" s="38" t="s">
        <v>47</v>
      </c>
      <c r="AD2212" s="38">
        <v>228.5</v>
      </c>
      <c r="AE2212" s="38">
        <v>1.1974900013791201</v>
      </c>
    </row>
    <row r="2213" spans="28:31" x14ac:dyDescent="0.25">
      <c r="AB2213" s="38">
        <v>2004</v>
      </c>
      <c r="AC2213" s="38" t="s">
        <v>38</v>
      </c>
      <c r="AD2213" s="38">
        <v>514.763779527559</v>
      </c>
      <c r="AE2213" s="38">
        <v>1.0945065398335314</v>
      </c>
    </row>
    <row r="2214" spans="28:31" x14ac:dyDescent="0.25">
      <c r="AB2214" s="38">
        <v>2004</v>
      </c>
      <c r="AC2214" s="38" t="s">
        <v>38</v>
      </c>
    </row>
    <row r="2215" spans="28:31" x14ac:dyDescent="0.25">
      <c r="AB2215" s="38">
        <v>2004</v>
      </c>
      <c r="AC2215" s="38" t="s">
        <v>8</v>
      </c>
      <c r="AD2215" s="38">
        <v>486.22047244094489</v>
      </c>
      <c r="AE2215" s="38">
        <v>1.0093219256799895</v>
      </c>
    </row>
    <row r="2216" spans="28:31" x14ac:dyDescent="0.25">
      <c r="AB2216" s="38">
        <v>2005</v>
      </c>
      <c r="AC2216" s="38" t="s">
        <v>8</v>
      </c>
      <c r="AD2216" s="38">
        <v>276.57480314960628</v>
      </c>
      <c r="AE2216" s="38">
        <v>0.70591447763639326</v>
      </c>
    </row>
    <row r="2217" spans="28:31" x14ac:dyDescent="0.25">
      <c r="AB2217" s="38">
        <v>2005</v>
      </c>
      <c r="AC2217" s="38" t="s">
        <v>8</v>
      </c>
      <c r="AD2217" s="38">
        <v>308.56299212598424</v>
      </c>
      <c r="AE2217" s="38">
        <v>0.86203340895029901</v>
      </c>
    </row>
    <row r="2218" spans="28:31" x14ac:dyDescent="0.25">
      <c r="AB2218" s="38">
        <v>2005</v>
      </c>
      <c r="AC2218" s="38" t="s">
        <v>8</v>
      </c>
      <c r="AD2218" s="38">
        <v>360.72834645669292</v>
      </c>
      <c r="AE2218" s="38">
        <v>1.0077679246580051</v>
      </c>
    </row>
    <row r="2219" spans="28:31" x14ac:dyDescent="0.25">
      <c r="AB2219" s="38">
        <v>2005</v>
      </c>
      <c r="AC2219" s="38" t="s">
        <v>8</v>
      </c>
      <c r="AD2219" s="38">
        <v>367.61811023622045</v>
      </c>
      <c r="AE2219" s="38">
        <v>0.96149756561643074</v>
      </c>
    </row>
    <row r="2220" spans="28:31" x14ac:dyDescent="0.25">
      <c r="AB2220" s="38">
        <v>2005</v>
      </c>
      <c r="AC2220" s="38" t="s">
        <v>48</v>
      </c>
      <c r="AD2220" s="38">
        <v>481.79133858267716</v>
      </c>
      <c r="AE2220" s="38">
        <v>0.90134050232010021</v>
      </c>
    </row>
    <row r="2221" spans="28:31" x14ac:dyDescent="0.25">
      <c r="AB2221" s="38">
        <v>2005</v>
      </c>
      <c r="AC2221" s="38" t="s">
        <v>48</v>
      </c>
      <c r="AD2221" s="38">
        <v>453.24803149606299</v>
      </c>
      <c r="AE2221" s="38">
        <v>0.82191373326722839</v>
      </c>
    </row>
    <row r="2222" spans="28:31" x14ac:dyDescent="0.25">
      <c r="AB2222" s="38">
        <v>2005</v>
      </c>
      <c r="AC2222" s="38" t="s">
        <v>48</v>
      </c>
      <c r="AD2222" s="38">
        <v>413.87795275590548</v>
      </c>
      <c r="AE2222" s="38">
        <v>0.73467280813214719</v>
      </c>
    </row>
    <row r="2223" spans="28:31" x14ac:dyDescent="0.25">
      <c r="AB2223" s="38">
        <v>2005</v>
      </c>
      <c r="AC2223" s="38" t="s">
        <v>48</v>
      </c>
      <c r="AD2223" s="38">
        <v>523.12992125984249</v>
      </c>
      <c r="AE2223" s="38">
        <v>0.92860546378653097</v>
      </c>
    </row>
    <row r="2224" spans="28:31" x14ac:dyDescent="0.25">
      <c r="AB2224" s="38">
        <v>2005</v>
      </c>
      <c r="AC2224" s="38" t="s">
        <v>48</v>
      </c>
      <c r="AD2224" s="38">
        <v>428.14960629921256</v>
      </c>
      <c r="AE2224" s="38">
        <v>0.82820333819889569</v>
      </c>
    </row>
    <row r="2225" spans="28:31" x14ac:dyDescent="0.25">
      <c r="AB2225" s="38">
        <v>2005</v>
      </c>
      <c r="AC2225" s="38" t="s">
        <v>48</v>
      </c>
      <c r="AD2225" s="38">
        <v>407.9724409448819</v>
      </c>
      <c r="AE2225" s="38">
        <v>0.75317989097516658</v>
      </c>
    </row>
    <row r="2226" spans="28:31" x14ac:dyDescent="0.25">
      <c r="AB2226" s="38">
        <v>2005</v>
      </c>
      <c r="AC2226" s="38" t="s">
        <v>48</v>
      </c>
      <c r="AD2226" s="38">
        <v>404.03543307086613</v>
      </c>
      <c r="AE2226" s="38">
        <v>0.79072647220693471</v>
      </c>
    </row>
    <row r="2227" spans="28:31" x14ac:dyDescent="0.25">
      <c r="AB2227" s="38">
        <v>2005</v>
      </c>
      <c r="AC2227" s="38" t="s">
        <v>48</v>
      </c>
      <c r="AD2227" s="38">
        <v>655.51181102362204</v>
      </c>
      <c r="AE2227" s="38">
        <v>1.2828838745184372</v>
      </c>
    </row>
    <row r="2228" spans="28:31" x14ac:dyDescent="0.25">
      <c r="AB2228" s="38">
        <v>2005</v>
      </c>
      <c r="AC2228" s="38" t="s">
        <v>92</v>
      </c>
      <c r="AD2228" s="38">
        <v>141</v>
      </c>
      <c r="AE2228" s="38">
        <v>0.84389027431421437</v>
      </c>
    </row>
    <row r="2229" spans="28:31" x14ac:dyDescent="0.25">
      <c r="AB2229" s="38">
        <v>2005</v>
      </c>
      <c r="AC2229" s="38" t="s">
        <v>38</v>
      </c>
      <c r="AD2229" s="38">
        <v>469.48818897637796</v>
      </c>
      <c r="AE2229" s="38">
        <v>0.97467333440877546</v>
      </c>
    </row>
    <row r="2230" spans="28:31" x14ac:dyDescent="0.25">
      <c r="AB2230" s="38">
        <v>2005</v>
      </c>
      <c r="AC2230" s="38" t="s">
        <v>38</v>
      </c>
      <c r="AD2230" s="38">
        <v>345.4724409448819</v>
      </c>
      <c r="AE2230" s="38">
        <v>0.71721245362155173</v>
      </c>
    </row>
    <row r="2231" spans="28:31" x14ac:dyDescent="0.25">
      <c r="AB2231" s="38">
        <v>2005</v>
      </c>
      <c r="AC2231" s="38" t="s">
        <v>45</v>
      </c>
      <c r="AD2231" s="38">
        <v>485.23379819524195</v>
      </c>
      <c r="AE2231" s="38">
        <v>0.99362669331001874</v>
      </c>
    </row>
    <row r="2232" spans="28:31" x14ac:dyDescent="0.25">
      <c r="AB2232" s="38">
        <v>2005</v>
      </c>
      <c r="AC2232" s="38" t="s">
        <v>46</v>
      </c>
    </row>
    <row r="2233" spans="28:31" x14ac:dyDescent="0.25">
      <c r="AB2233" s="38">
        <v>2005</v>
      </c>
      <c r="AC2233" s="38" t="s">
        <v>8</v>
      </c>
    </row>
    <row r="2234" spans="28:31" x14ac:dyDescent="0.25">
      <c r="AB2234" s="38">
        <v>2005</v>
      </c>
      <c r="AC2234" s="38" t="s">
        <v>8</v>
      </c>
      <c r="AD2234" s="38">
        <v>233.75984251968504</v>
      </c>
      <c r="AE2234" s="38">
        <v>0.74775112443778102</v>
      </c>
    </row>
    <row r="2235" spans="28:31" x14ac:dyDescent="0.25">
      <c r="AB2235" s="38">
        <v>2005</v>
      </c>
      <c r="AC2235" s="38" t="s">
        <v>8</v>
      </c>
      <c r="AD2235" s="38">
        <v>249.01574803149606</v>
      </c>
      <c r="AE2235" s="38">
        <v>0.79655172413793096</v>
      </c>
    </row>
    <row r="2236" spans="28:31" x14ac:dyDescent="0.25">
      <c r="AB2236" s="38">
        <v>2005</v>
      </c>
      <c r="AC2236" s="38" t="s">
        <v>8</v>
      </c>
      <c r="AD2236" s="38">
        <v>296.25984251968504</v>
      </c>
      <c r="AE2236" s="38">
        <v>0.84027916251246249</v>
      </c>
    </row>
    <row r="2237" spans="28:31" x14ac:dyDescent="0.25">
      <c r="AB2237" s="38">
        <v>2005</v>
      </c>
      <c r="AC2237" s="38" t="s">
        <v>8</v>
      </c>
      <c r="AD2237" s="38">
        <v>290.35433070866139</v>
      </c>
      <c r="AE2237" s="38">
        <v>0.74108459395991455</v>
      </c>
    </row>
    <row r="2238" spans="28:31" x14ac:dyDescent="0.25">
      <c r="AB2238" s="38">
        <v>2005</v>
      </c>
      <c r="AC2238" s="38" t="s">
        <v>8</v>
      </c>
      <c r="AD2238" s="38">
        <v>444.38976377952753</v>
      </c>
      <c r="AE2238" s="38">
        <v>1.1342362514335642</v>
      </c>
    </row>
    <row r="2239" spans="28:31" x14ac:dyDescent="0.25">
      <c r="AB2239" s="38">
        <v>2005</v>
      </c>
      <c r="AC2239" s="38" t="s">
        <v>8</v>
      </c>
      <c r="AD2239" s="38">
        <v>304.1338582677165</v>
      </c>
      <c r="AE2239" s="38">
        <v>0.84965972365436171</v>
      </c>
    </row>
    <row r="2240" spans="28:31" x14ac:dyDescent="0.25">
      <c r="AB2240" s="38">
        <v>2005</v>
      </c>
      <c r="AC2240" s="38" t="s">
        <v>8</v>
      </c>
      <c r="AD2240" s="38">
        <v>279.5275590551181</v>
      </c>
      <c r="AE2240" s="38">
        <v>0.73109855056242667</v>
      </c>
    </row>
    <row r="2241" spans="28:31" x14ac:dyDescent="0.25">
      <c r="AB2241" s="38">
        <v>2005</v>
      </c>
      <c r="AC2241" s="38" t="s">
        <v>48</v>
      </c>
      <c r="AD2241" s="38">
        <v>642.22440944881885</v>
      </c>
      <c r="AE2241" s="38">
        <v>1.2014804448700007</v>
      </c>
    </row>
    <row r="2242" spans="28:31" x14ac:dyDescent="0.25">
      <c r="AB2242" s="38">
        <v>2005</v>
      </c>
      <c r="AC2242" s="38" t="s">
        <v>48</v>
      </c>
      <c r="AD2242" s="38">
        <v>690.94488188976379</v>
      </c>
      <c r="AE2242" s="38">
        <v>1.2529499256321266</v>
      </c>
    </row>
    <row r="2243" spans="28:31" x14ac:dyDescent="0.25">
      <c r="AB2243" s="38">
        <v>2005</v>
      </c>
      <c r="AC2243" s="38" t="s">
        <v>48</v>
      </c>
      <c r="AD2243" s="38">
        <v>500.98425196850394</v>
      </c>
      <c r="AE2243" s="38">
        <v>0.88929479034307479</v>
      </c>
    </row>
    <row r="2244" spans="28:31" x14ac:dyDescent="0.25">
      <c r="AB2244" s="38">
        <v>2005</v>
      </c>
      <c r="AC2244" s="38" t="s">
        <v>48</v>
      </c>
      <c r="AD2244" s="38">
        <v>540.35433070866145</v>
      </c>
      <c r="AE2244" s="38">
        <v>0.95918043202033021</v>
      </c>
    </row>
    <row r="2245" spans="28:31" x14ac:dyDescent="0.25">
      <c r="AB2245" s="38">
        <v>2005</v>
      </c>
      <c r="AC2245" s="38" t="s">
        <v>48</v>
      </c>
      <c r="AD2245" s="38">
        <v>284.94094488188978</v>
      </c>
      <c r="AE2245" s="38">
        <v>0.55118360093926511</v>
      </c>
    </row>
    <row r="2246" spans="28:31" x14ac:dyDescent="0.25">
      <c r="AB2246" s="38">
        <v>2005</v>
      </c>
      <c r="AC2246" s="38" t="s">
        <v>48</v>
      </c>
      <c r="AD2246" s="38">
        <v>552.65748031496059</v>
      </c>
      <c r="AE2246" s="38">
        <v>1.0202907328891582</v>
      </c>
    </row>
    <row r="2247" spans="28:31" x14ac:dyDescent="0.25">
      <c r="AB2247" s="38">
        <v>2005</v>
      </c>
      <c r="AC2247" s="38" t="s">
        <v>48</v>
      </c>
      <c r="AD2247" s="38">
        <v>487.6968503937008</v>
      </c>
      <c r="AE2247" s="38">
        <v>0.954457897633462</v>
      </c>
    </row>
    <row r="2248" spans="28:31" x14ac:dyDescent="0.25">
      <c r="AB2248" s="38">
        <v>2005</v>
      </c>
      <c r="AC2248" s="38" t="s">
        <v>48</v>
      </c>
      <c r="AD2248" s="38">
        <v>338.58267716535431</v>
      </c>
      <c r="AE2248" s="38">
        <v>0.66263070996147511</v>
      </c>
    </row>
    <row r="2249" spans="28:31" x14ac:dyDescent="0.25">
      <c r="AB2249" s="38">
        <v>2005</v>
      </c>
      <c r="AC2249" s="38" t="s">
        <v>92</v>
      </c>
      <c r="AD2249" s="38">
        <v>164</v>
      </c>
      <c r="AE2249" s="38">
        <v>0.98154613466334162</v>
      </c>
    </row>
    <row r="2250" spans="28:31" x14ac:dyDescent="0.25">
      <c r="AB2250" s="38">
        <v>2005</v>
      </c>
      <c r="AC2250" s="38" t="s">
        <v>49</v>
      </c>
      <c r="AD2250" s="38">
        <v>94.5</v>
      </c>
      <c r="AE2250" s="38">
        <v>0.65371312309257379</v>
      </c>
    </row>
    <row r="2251" spans="28:31" x14ac:dyDescent="0.25">
      <c r="AB2251" s="38">
        <v>2005</v>
      </c>
      <c r="AC2251" s="38" t="s">
        <v>49</v>
      </c>
      <c r="AD2251" s="38">
        <v>53</v>
      </c>
      <c r="AE2251" s="38">
        <v>0.36663275686673447</v>
      </c>
    </row>
    <row r="2252" spans="28:31" x14ac:dyDescent="0.25">
      <c r="AB2252" s="38">
        <v>2005</v>
      </c>
      <c r="AC2252" s="38" t="s">
        <v>38</v>
      </c>
      <c r="AD2252" s="38">
        <v>398.62204724409446</v>
      </c>
      <c r="AE2252" s="38">
        <v>0.82755283110179034</v>
      </c>
    </row>
    <row r="2253" spans="28:31" x14ac:dyDescent="0.25">
      <c r="AB2253" s="38">
        <v>2005</v>
      </c>
      <c r="AC2253" s="38" t="s">
        <v>45</v>
      </c>
      <c r="AD2253" s="38">
        <v>353.15832649712877</v>
      </c>
      <c r="AE2253" s="38">
        <v>0.72317209039723263</v>
      </c>
    </row>
    <row r="2254" spans="28:31" x14ac:dyDescent="0.25">
      <c r="AB2254" s="38">
        <v>2005</v>
      </c>
      <c r="AC2254" s="38" t="s">
        <v>45</v>
      </c>
      <c r="AD2254" s="38">
        <v>337.57178014766197</v>
      </c>
      <c r="AE2254" s="38">
        <v>0.69125508756901555</v>
      </c>
    </row>
    <row r="2255" spans="28:31" x14ac:dyDescent="0.25">
      <c r="AB2255" s="38">
        <v>2005</v>
      </c>
      <c r="AC2255" s="38" t="s">
        <v>46</v>
      </c>
      <c r="AD2255" s="38">
        <v>66.5</v>
      </c>
      <c r="AE2255" s="38">
        <v>0.636668262326472</v>
      </c>
    </row>
    <row r="2256" spans="28:31" x14ac:dyDescent="0.25">
      <c r="AB2256" s="38">
        <v>2005</v>
      </c>
      <c r="AC2256" s="38" t="s">
        <v>47</v>
      </c>
    </row>
    <row r="2257" spans="28:31" x14ac:dyDescent="0.25">
      <c r="AB2257" s="38">
        <v>2005</v>
      </c>
      <c r="AC2257" s="38" t="s">
        <v>8</v>
      </c>
    </row>
    <row r="2258" spans="28:31" x14ac:dyDescent="0.25">
      <c r="AB2258" s="38">
        <v>2005</v>
      </c>
      <c r="AC2258" s="38" t="s">
        <v>8</v>
      </c>
      <c r="AD2258" s="38">
        <v>275.59055118110234</v>
      </c>
      <c r="AE2258" s="38">
        <v>0.86875581756127818</v>
      </c>
    </row>
    <row r="2259" spans="28:31" x14ac:dyDescent="0.25">
      <c r="AB2259" s="38">
        <v>2005</v>
      </c>
      <c r="AC2259" s="38" t="s">
        <v>8</v>
      </c>
      <c r="AD2259" s="38">
        <v>274.11417322834643</v>
      </c>
      <c r="AE2259" s="38">
        <v>0.87683658170914525</v>
      </c>
    </row>
    <row r="2260" spans="28:31" x14ac:dyDescent="0.25">
      <c r="AB2260" s="38">
        <v>2005</v>
      </c>
      <c r="AC2260" s="38" t="s">
        <v>8</v>
      </c>
      <c r="AD2260" s="38">
        <v>297.73622047244095</v>
      </c>
      <c r="AE2260" s="38">
        <v>0.84446660019940167</v>
      </c>
    </row>
    <row r="2261" spans="28:31" x14ac:dyDescent="0.25">
      <c r="AB2261" s="38">
        <v>2005</v>
      </c>
      <c r="AC2261" s="38" t="s">
        <v>8</v>
      </c>
      <c r="AD2261" s="38">
        <v>345.96456692913387</v>
      </c>
      <c r="AE2261" s="38">
        <v>0.98125623130608164</v>
      </c>
    </row>
    <row r="2262" spans="28:31" x14ac:dyDescent="0.25">
      <c r="AB2262" s="38">
        <v>2005</v>
      </c>
      <c r="AC2262" s="38" t="s">
        <v>8</v>
      </c>
      <c r="AD2262" s="38">
        <v>380.41338582677167</v>
      </c>
      <c r="AE2262" s="38">
        <v>0.97094642564578648</v>
      </c>
    </row>
    <row r="2263" spans="28:31" x14ac:dyDescent="0.25">
      <c r="AB2263" s="38">
        <v>2005</v>
      </c>
      <c r="AC2263" s="38" t="s">
        <v>8</v>
      </c>
      <c r="AD2263" s="38">
        <v>299.70472440944883</v>
      </c>
      <c r="AE2263" s="38">
        <v>0.83728603835842452</v>
      </c>
    </row>
    <row r="2264" spans="28:31" x14ac:dyDescent="0.25">
      <c r="AB2264" s="38">
        <v>2005</v>
      </c>
      <c r="AC2264" s="38" t="s">
        <v>8</v>
      </c>
      <c r="AD2264" s="38">
        <v>379.9212598425197</v>
      </c>
      <c r="AE2264" s="38">
        <v>0.99367619900386162</v>
      </c>
    </row>
    <row r="2265" spans="28:31" x14ac:dyDescent="0.25">
      <c r="AB2265" s="38">
        <v>2005</v>
      </c>
      <c r="AC2265" s="38" t="s">
        <v>48</v>
      </c>
      <c r="AD2265" s="38">
        <v>455.21653543307087</v>
      </c>
      <c r="AE2265" s="38">
        <v>0.85162407011858288</v>
      </c>
    </row>
    <row r="2266" spans="28:31" x14ac:dyDescent="0.25">
      <c r="AB2266" s="38">
        <v>2005</v>
      </c>
      <c r="AC2266" s="38" t="s">
        <v>48</v>
      </c>
      <c r="AD2266" s="38">
        <v>507.87401574803147</v>
      </c>
      <c r="AE2266" s="38">
        <v>0.92097174020822981</v>
      </c>
    </row>
    <row r="2267" spans="28:31" x14ac:dyDescent="0.25">
      <c r="AB2267" s="38">
        <v>2005</v>
      </c>
      <c r="AC2267" s="38" t="s">
        <v>48</v>
      </c>
      <c r="AD2267" s="38">
        <v>492.12598425196848</v>
      </c>
      <c r="AE2267" s="38">
        <v>0.8924144769459591</v>
      </c>
    </row>
    <row r="2268" spans="28:31" x14ac:dyDescent="0.25">
      <c r="AB2268" s="38">
        <v>2005</v>
      </c>
      <c r="AC2268" s="38" t="s">
        <v>48</v>
      </c>
      <c r="AD2268" s="38">
        <v>523.12992125984249</v>
      </c>
      <c r="AE2268" s="38">
        <v>0.92860546378653097</v>
      </c>
    </row>
    <row r="2269" spans="28:31" x14ac:dyDescent="0.25">
      <c r="AB2269" s="38">
        <v>2005</v>
      </c>
      <c r="AC2269" s="38" t="s">
        <v>48</v>
      </c>
      <c r="AD2269" s="38">
        <v>628.93700787401576</v>
      </c>
      <c r="AE2269" s="38">
        <v>1.2166021450783779</v>
      </c>
    </row>
    <row r="2270" spans="28:31" x14ac:dyDescent="0.25">
      <c r="AB2270" s="38">
        <v>2005</v>
      </c>
      <c r="AC2270" s="38" t="s">
        <v>48</v>
      </c>
      <c r="AD2270" s="38">
        <v>631.88976377952758</v>
      </c>
      <c r="AE2270" s="38">
        <v>1.1665657177468203</v>
      </c>
    </row>
    <row r="2271" spans="28:31" x14ac:dyDescent="0.25">
      <c r="AB2271" s="38">
        <v>2005</v>
      </c>
      <c r="AC2271" s="38" t="s">
        <v>48</v>
      </c>
      <c r="AD2271" s="38">
        <v>486.71259842519686</v>
      </c>
      <c r="AE2271" s="38">
        <v>0.8985463355542096</v>
      </c>
    </row>
    <row r="2272" spans="28:31" x14ac:dyDescent="0.25">
      <c r="AB2272" s="38">
        <v>2005</v>
      </c>
      <c r="AC2272" s="38" t="s">
        <v>48</v>
      </c>
      <c r="AD2272" s="38">
        <v>613.18897637795271</v>
      </c>
      <c r="AE2272" s="38">
        <v>1.2000550357732527</v>
      </c>
    </row>
    <row r="2273" spans="28:31" x14ac:dyDescent="0.25">
      <c r="AB2273" s="38">
        <v>2005</v>
      </c>
      <c r="AC2273" s="38" t="s">
        <v>92</v>
      </c>
      <c r="AD2273" s="38">
        <v>133.5</v>
      </c>
      <c r="AE2273" s="38">
        <v>0.79900249376558596</v>
      </c>
    </row>
    <row r="2274" spans="28:31" x14ac:dyDescent="0.25">
      <c r="AB2274" s="38">
        <v>2005</v>
      </c>
      <c r="AC2274" s="38" t="s">
        <v>49</v>
      </c>
      <c r="AD2274" s="38">
        <v>136</v>
      </c>
      <c r="AE2274" s="38">
        <v>0.940793489318413</v>
      </c>
    </row>
    <row r="2275" spans="28:31" x14ac:dyDescent="0.25">
      <c r="AB2275" s="38">
        <v>2005</v>
      </c>
      <c r="AC2275" s="38" t="s">
        <v>49</v>
      </c>
      <c r="AD2275" s="38">
        <v>122</v>
      </c>
      <c r="AE2275" s="38">
        <v>0.84394710071210577</v>
      </c>
    </row>
    <row r="2276" spans="28:31" x14ac:dyDescent="0.25">
      <c r="AB2276" s="38">
        <v>2005</v>
      </c>
      <c r="AC2276" s="38" t="s">
        <v>38</v>
      </c>
      <c r="AD2276" s="38">
        <v>586.61417322834643</v>
      </c>
      <c r="AE2276" s="38">
        <v>1.2178308329300422</v>
      </c>
    </row>
    <row r="2277" spans="28:31" x14ac:dyDescent="0.25">
      <c r="AB2277" s="38">
        <v>2005</v>
      </c>
      <c r="AC2277" s="38" t="s">
        <v>38</v>
      </c>
      <c r="AD2277" s="38">
        <v>485.23622047244095</v>
      </c>
      <c r="AE2277" s="38">
        <v>1.0073667795881054</v>
      </c>
    </row>
    <row r="2278" spans="28:31" x14ac:dyDescent="0.25">
      <c r="AB2278" s="38">
        <v>2005</v>
      </c>
      <c r="AC2278" s="38" t="s">
        <v>45</v>
      </c>
      <c r="AD2278" s="38">
        <v>571.78014766201795</v>
      </c>
      <c r="AE2278" s="38">
        <v>1.1708500511193289</v>
      </c>
    </row>
    <row r="2279" spans="28:31" x14ac:dyDescent="0.25">
      <c r="AB2279" s="38">
        <v>2005</v>
      </c>
      <c r="AC2279" s="38" t="s">
        <v>46</v>
      </c>
      <c r="AD2279" s="38">
        <v>116</v>
      </c>
      <c r="AE2279" s="38">
        <v>1.1105792245093347</v>
      </c>
    </row>
    <row r="2280" spans="28:31" x14ac:dyDescent="0.25">
      <c r="AB2280" s="38">
        <v>2005</v>
      </c>
      <c r="AC2280" s="38" t="s">
        <v>47</v>
      </c>
    </row>
    <row r="2281" spans="28:31" x14ac:dyDescent="0.25">
      <c r="AB2281" s="38">
        <v>2005</v>
      </c>
      <c r="AC2281" s="38" t="s">
        <v>47</v>
      </c>
    </row>
    <row r="2282" spans="28:31" x14ac:dyDescent="0.25">
      <c r="AB2282" s="38">
        <v>2005</v>
      </c>
      <c r="AC2282" s="38" t="s">
        <v>47</v>
      </c>
    </row>
    <row r="2283" spans="28:31" x14ac:dyDescent="0.25">
      <c r="AB2283" s="38">
        <v>2005</v>
      </c>
      <c r="AC2283" s="38" t="s">
        <v>8</v>
      </c>
    </row>
    <row r="2284" spans="28:31" x14ac:dyDescent="0.25">
      <c r="AB2284" s="38">
        <v>2005</v>
      </c>
      <c r="AC2284" s="38" t="s">
        <v>8</v>
      </c>
      <c r="AD2284" s="38">
        <v>312.5</v>
      </c>
      <c r="AE2284" s="38">
        <v>0.9996251874062968</v>
      </c>
    </row>
    <row r="2285" spans="28:31" x14ac:dyDescent="0.25">
      <c r="AB2285" s="38">
        <v>2005</v>
      </c>
      <c r="AC2285" s="38" t="s">
        <v>8</v>
      </c>
      <c r="AD2285" s="38">
        <v>338.09055118110234</v>
      </c>
      <c r="AE2285" s="38">
        <v>1.0814842578710644</v>
      </c>
    </row>
    <row r="2286" spans="28:31" x14ac:dyDescent="0.25">
      <c r="AB2286" s="38">
        <v>2005</v>
      </c>
      <c r="AC2286" s="38" t="s">
        <v>8</v>
      </c>
      <c r="AD2286" s="38">
        <v>273.62204724409446</v>
      </c>
      <c r="AE2286" s="38">
        <v>0.77607178464606164</v>
      </c>
    </row>
    <row r="2287" spans="28:31" x14ac:dyDescent="0.25">
      <c r="AB2287" s="38">
        <v>2005</v>
      </c>
      <c r="AC2287" s="38" t="s">
        <v>8</v>
      </c>
      <c r="AD2287" s="38">
        <v>418.30708661417322</v>
      </c>
      <c r="AE2287" s="38">
        <v>1.0676642455354701</v>
      </c>
    </row>
    <row r="2288" spans="28:31" x14ac:dyDescent="0.25">
      <c r="AB2288" s="38">
        <v>2005</v>
      </c>
      <c r="AC2288" s="38" t="s">
        <v>8</v>
      </c>
      <c r="AD2288" s="38">
        <v>396.16141732283467</v>
      </c>
      <c r="AE2288" s="38">
        <v>1.0111408443012395</v>
      </c>
    </row>
    <row r="2289" spans="28:31" x14ac:dyDescent="0.25">
      <c r="AB2289" s="38">
        <v>2005</v>
      </c>
      <c r="AC2289" s="38" t="s">
        <v>8</v>
      </c>
      <c r="AD2289" s="38">
        <v>419.29133858267716</v>
      </c>
      <c r="AE2289" s="38">
        <v>1.0966478258436398</v>
      </c>
    </row>
    <row r="2290" spans="28:31" x14ac:dyDescent="0.25">
      <c r="AB2290" s="38">
        <v>2005</v>
      </c>
      <c r="AC2290" s="38" t="s">
        <v>8</v>
      </c>
      <c r="AD2290" s="38">
        <v>389.27165354330708</v>
      </c>
      <c r="AE2290" s="38">
        <v>1.018131960378309</v>
      </c>
    </row>
    <row r="2291" spans="28:31" x14ac:dyDescent="0.25">
      <c r="AB2291" s="38">
        <v>2005</v>
      </c>
      <c r="AC2291" s="38" t="s">
        <v>48</v>
      </c>
      <c r="AD2291" s="38">
        <v>293.79921259842519</v>
      </c>
      <c r="AE2291" s="38">
        <v>0.54964277822788543</v>
      </c>
    </row>
    <row r="2292" spans="28:31" x14ac:dyDescent="0.25">
      <c r="AB2292" s="38">
        <v>2005</v>
      </c>
      <c r="AC2292" s="38" t="s">
        <v>48</v>
      </c>
      <c r="AD2292" s="38">
        <v>601.37795275590554</v>
      </c>
      <c r="AE2292" s="38">
        <v>1.0905304908279621</v>
      </c>
    </row>
    <row r="2293" spans="28:31" x14ac:dyDescent="0.25">
      <c r="AB2293" s="38">
        <v>2005</v>
      </c>
      <c r="AC2293" s="38" t="s">
        <v>48</v>
      </c>
      <c r="AD2293" s="38">
        <v>780.01968503937007</v>
      </c>
      <c r="AE2293" s="38">
        <v>1.3846092757306223</v>
      </c>
    </row>
    <row r="2294" spans="28:31" x14ac:dyDescent="0.25">
      <c r="AB2294" s="38">
        <v>2005</v>
      </c>
      <c r="AC2294" s="38" t="s">
        <v>48</v>
      </c>
      <c r="AD2294" s="38">
        <v>637.30314960629926</v>
      </c>
      <c r="AE2294" s="38">
        <v>1.1312738246505716</v>
      </c>
    </row>
    <row r="2295" spans="28:31" x14ac:dyDescent="0.25">
      <c r="AB2295" s="38">
        <v>2005</v>
      </c>
      <c r="AC2295" s="38" t="s">
        <v>48</v>
      </c>
      <c r="AD2295" s="38">
        <v>636.31889763779532</v>
      </c>
      <c r="AE2295" s="38">
        <v>1.2308815129783588</v>
      </c>
    </row>
    <row r="2296" spans="28:31" x14ac:dyDescent="0.25">
      <c r="AB2296" s="38">
        <v>2005</v>
      </c>
      <c r="AC2296" s="38" t="s">
        <v>48</v>
      </c>
      <c r="AD2296" s="38">
        <v>553.64173228346453</v>
      </c>
      <c r="AE2296" s="38">
        <v>1.0221078134463961</v>
      </c>
    </row>
    <row r="2297" spans="28:31" x14ac:dyDescent="0.25">
      <c r="AB2297" s="38">
        <v>2005</v>
      </c>
      <c r="AC2297" s="38" t="s">
        <v>48</v>
      </c>
      <c r="AD2297" s="38">
        <v>454.23228346456693</v>
      </c>
      <c r="AE2297" s="38">
        <v>0.88896532746285106</v>
      </c>
    </row>
    <row r="2298" spans="28:31" x14ac:dyDescent="0.25">
      <c r="AB2298" s="38">
        <v>2005</v>
      </c>
      <c r="AC2298" s="38" t="s">
        <v>92</v>
      </c>
      <c r="AD2298" s="38">
        <v>114</v>
      </c>
      <c r="AE2298" s="38">
        <v>0.68229426433915208</v>
      </c>
    </row>
    <row r="2299" spans="28:31" x14ac:dyDescent="0.25">
      <c r="AB2299" s="38">
        <v>2005</v>
      </c>
      <c r="AC2299" s="38" t="s">
        <v>92</v>
      </c>
      <c r="AD2299" s="38">
        <v>158</v>
      </c>
      <c r="AE2299" s="38">
        <v>0.94563591022443882</v>
      </c>
    </row>
    <row r="2300" spans="28:31" x14ac:dyDescent="0.25">
      <c r="AB2300" s="38">
        <v>2005</v>
      </c>
      <c r="AC2300" s="38" t="s">
        <v>49</v>
      </c>
      <c r="AD2300" s="38">
        <v>234</v>
      </c>
      <c r="AE2300" s="38">
        <v>1.6187182095625636</v>
      </c>
    </row>
    <row r="2301" spans="28:31" x14ac:dyDescent="0.25">
      <c r="AB2301" s="38">
        <v>2005</v>
      </c>
      <c r="AC2301" s="38" t="s">
        <v>38</v>
      </c>
      <c r="AD2301" s="38">
        <v>438.48425196850394</v>
      </c>
      <c r="AE2301" s="38">
        <v>0.91030811421196955</v>
      </c>
    </row>
    <row r="2302" spans="28:31" x14ac:dyDescent="0.25">
      <c r="AB2302" s="38">
        <v>2005</v>
      </c>
      <c r="AC2302" s="38" t="s">
        <v>38</v>
      </c>
      <c r="AD2302" s="38">
        <v>487.20472440944883</v>
      </c>
      <c r="AE2302" s="38">
        <v>1.0114534602355216</v>
      </c>
    </row>
    <row r="2303" spans="28:31" x14ac:dyDescent="0.25">
      <c r="AB2303" s="38">
        <v>2005</v>
      </c>
      <c r="AC2303" s="38" t="s">
        <v>45</v>
      </c>
      <c r="AD2303" s="38">
        <v>652.994257588187</v>
      </c>
      <c r="AE2303" s="38">
        <v>1.3371544342768806</v>
      </c>
    </row>
    <row r="2304" spans="28:31" x14ac:dyDescent="0.25">
      <c r="AB2304" s="38">
        <v>2005</v>
      </c>
      <c r="AC2304" s="38" t="s">
        <v>46</v>
      </c>
      <c r="AD2304" s="38">
        <v>138</v>
      </c>
      <c r="AE2304" s="38">
        <v>1.3212063188128291</v>
      </c>
    </row>
    <row r="2305" spans="28:31" x14ac:dyDescent="0.25">
      <c r="AB2305" s="38">
        <v>2005</v>
      </c>
      <c r="AC2305" s="38" t="s">
        <v>46</v>
      </c>
      <c r="AD2305" s="38">
        <v>116.5</v>
      </c>
      <c r="AE2305" s="38">
        <v>1.1153662039253232</v>
      </c>
    </row>
    <row r="2306" spans="28:31" x14ac:dyDescent="0.25">
      <c r="AB2306" s="38">
        <v>2005</v>
      </c>
      <c r="AC2306" s="38" t="s">
        <v>47</v>
      </c>
    </row>
    <row r="2307" spans="28:31" x14ac:dyDescent="0.25">
      <c r="AB2307" s="38">
        <v>2005</v>
      </c>
      <c r="AC2307" s="38" t="s">
        <v>47</v>
      </c>
    </row>
    <row r="2308" spans="28:31" x14ac:dyDescent="0.25">
      <c r="AB2308" s="38">
        <v>2005</v>
      </c>
      <c r="AC2308" s="38" t="s">
        <v>46</v>
      </c>
      <c r="AD2308" s="38">
        <v>93</v>
      </c>
      <c r="AE2308" s="38">
        <v>0.8903781713738631</v>
      </c>
    </row>
    <row r="2309" spans="28:31" x14ac:dyDescent="0.25">
      <c r="AB2309" s="38">
        <v>2005</v>
      </c>
      <c r="AC2309" s="38" t="s">
        <v>46</v>
      </c>
      <c r="AD2309" s="38">
        <v>87.5</v>
      </c>
      <c r="AE2309" s="38">
        <v>0.83772139779798949</v>
      </c>
    </row>
    <row r="2310" spans="28:31" x14ac:dyDescent="0.25">
      <c r="AB2310" s="38">
        <v>2005</v>
      </c>
      <c r="AC2310" s="38" t="s">
        <v>8</v>
      </c>
    </row>
    <row r="2311" spans="28:31" x14ac:dyDescent="0.25">
      <c r="AB2311" s="38">
        <v>2005</v>
      </c>
      <c r="AC2311" s="38" t="s">
        <v>8</v>
      </c>
      <c r="AD2311" s="38">
        <v>202.75590551181102</v>
      </c>
      <c r="AE2311" s="38">
        <v>0.63915606577722617</v>
      </c>
    </row>
    <row r="2312" spans="28:31" x14ac:dyDescent="0.25">
      <c r="AB2312" s="38">
        <v>2005</v>
      </c>
      <c r="AC2312" s="38" t="s">
        <v>8</v>
      </c>
      <c r="AD2312" s="38">
        <v>359.74409448818898</v>
      </c>
      <c r="AE2312" s="38">
        <v>1.1507496251874061</v>
      </c>
    </row>
    <row r="2313" spans="28:31" x14ac:dyDescent="0.25">
      <c r="AB2313" s="38">
        <v>2005</v>
      </c>
      <c r="AC2313" s="38" t="s">
        <v>8</v>
      </c>
      <c r="AD2313" s="38">
        <v>401.57480314960628</v>
      </c>
      <c r="AE2313" s="38">
        <v>1.1389830508474574</v>
      </c>
    </row>
    <row r="2314" spans="28:31" x14ac:dyDescent="0.25">
      <c r="AB2314" s="38">
        <v>2005</v>
      </c>
      <c r="AC2314" s="38" t="s">
        <v>8</v>
      </c>
      <c r="AD2314" s="38">
        <v>329.7244094488189</v>
      </c>
      <c r="AE2314" s="38">
        <v>0.93519441674975068</v>
      </c>
    </row>
    <row r="2315" spans="28:31" x14ac:dyDescent="0.25">
      <c r="AB2315" s="38">
        <v>2005</v>
      </c>
      <c r="AC2315" s="38" t="s">
        <v>8</v>
      </c>
      <c r="AD2315" s="38">
        <v>458.1692913385827</v>
      </c>
      <c r="AE2315" s="38">
        <v>1.1694063677570856</v>
      </c>
    </row>
    <row r="2316" spans="28:31" x14ac:dyDescent="0.25">
      <c r="AB2316" s="38">
        <v>2005</v>
      </c>
      <c r="AC2316" s="38" t="s">
        <v>8</v>
      </c>
      <c r="AD2316" s="38">
        <v>464.56692913385825</v>
      </c>
      <c r="AE2316" s="38">
        <v>1.2978621021516463</v>
      </c>
    </row>
    <row r="2317" spans="28:31" x14ac:dyDescent="0.25">
      <c r="AB2317" s="38">
        <v>2005</v>
      </c>
      <c r="AC2317" s="38" t="s">
        <v>8</v>
      </c>
      <c r="AD2317" s="38">
        <v>325.78740157480314</v>
      </c>
      <c r="AE2317" s="38">
        <v>0.85209021209916624</v>
      </c>
    </row>
    <row r="2318" spans="28:31" x14ac:dyDescent="0.25">
      <c r="AB2318" s="38">
        <v>2005</v>
      </c>
      <c r="AC2318" s="38" t="s">
        <v>48</v>
      </c>
      <c r="AD2318" s="38">
        <v>567.91338582677167</v>
      </c>
      <c r="AE2318" s="38">
        <v>1.0624585696398321</v>
      </c>
    </row>
    <row r="2319" spans="28:31" x14ac:dyDescent="0.25">
      <c r="AB2319" s="38">
        <v>2005</v>
      </c>
      <c r="AC2319" s="38" t="s">
        <v>48</v>
      </c>
      <c r="AD2319" s="38">
        <v>685.03937007874015</v>
      </c>
      <c r="AE2319" s="38">
        <v>1.2815791411946675</v>
      </c>
    </row>
    <row r="2320" spans="28:31" x14ac:dyDescent="0.25">
      <c r="AB2320" s="38">
        <v>2005</v>
      </c>
      <c r="AC2320" s="38" t="s">
        <v>48</v>
      </c>
      <c r="AD2320" s="38">
        <v>643.70078740157476</v>
      </c>
      <c r="AE2320" s="38">
        <v>1.1672781358453144</v>
      </c>
    </row>
    <row r="2321" spans="28:31" x14ac:dyDescent="0.25">
      <c r="AB2321" s="38">
        <v>2005</v>
      </c>
      <c r="AC2321" s="38" t="s">
        <v>48</v>
      </c>
      <c r="AD2321" s="38">
        <v>536.41732283464569</v>
      </c>
      <c r="AE2321" s="38">
        <v>0.95219186785260468</v>
      </c>
    </row>
    <row r="2322" spans="28:31" x14ac:dyDescent="0.25">
      <c r="AB2322" s="38">
        <v>2005</v>
      </c>
      <c r="AC2322" s="38" t="s">
        <v>48</v>
      </c>
      <c r="AD2322" s="38">
        <v>375.49212598425197</v>
      </c>
      <c r="AE2322" s="38">
        <v>0.72634384717903155</v>
      </c>
    </row>
    <row r="2323" spans="28:31" x14ac:dyDescent="0.25">
      <c r="AB2323" s="38">
        <v>2005</v>
      </c>
      <c r="AC2323" s="38" t="s">
        <v>48</v>
      </c>
      <c r="AD2323" s="38">
        <v>571.85039370078744</v>
      </c>
      <c r="AE2323" s="38">
        <v>1.0557238037553001</v>
      </c>
    </row>
    <row r="2324" spans="28:31" x14ac:dyDescent="0.25">
      <c r="AB2324" s="38">
        <v>2005</v>
      </c>
      <c r="AC2324" s="38" t="s">
        <v>48</v>
      </c>
      <c r="AD2324" s="38">
        <v>587.59842519685037</v>
      </c>
      <c r="AE2324" s="38">
        <v>1.1499724821133739</v>
      </c>
    </row>
    <row r="2325" spans="28:31" x14ac:dyDescent="0.25">
      <c r="AB2325" s="38">
        <v>2005</v>
      </c>
      <c r="AC2325" s="38" t="s">
        <v>92</v>
      </c>
      <c r="AD2325" s="38">
        <v>115</v>
      </c>
      <c r="AE2325" s="38">
        <v>0.6882793017456359</v>
      </c>
    </row>
    <row r="2326" spans="28:31" x14ac:dyDescent="0.25">
      <c r="AB2326" s="38">
        <v>2005</v>
      </c>
      <c r="AC2326" s="38" t="s">
        <v>92</v>
      </c>
      <c r="AD2326" s="38">
        <v>121</v>
      </c>
      <c r="AE2326" s="38">
        <v>0.72418952618453858</v>
      </c>
    </row>
    <row r="2327" spans="28:31" x14ac:dyDescent="0.25">
      <c r="AB2327" s="38">
        <v>2005</v>
      </c>
      <c r="AC2327" s="38" t="s">
        <v>49</v>
      </c>
      <c r="AD2327" s="38">
        <v>154</v>
      </c>
      <c r="AE2327" s="38">
        <v>1.0653102746693794</v>
      </c>
    </row>
    <row r="2328" spans="28:31" x14ac:dyDescent="0.25">
      <c r="AB2328" s="38">
        <v>2005</v>
      </c>
      <c r="AC2328" s="38" t="s">
        <v>38</v>
      </c>
      <c r="AD2328" s="38">
        <v>558.07086614173227</v>
      </c>
      <c r="AE2328" s="38">
        <v>1.1585739635425065</v>
      </c>
    </row>
    <row r="2329" spans="28:31" x14ac:dyDescent="0.25">
      <c r="AB2329" s="38">
        <v>2005</v>
      </c>
      <c r="AC2329" s="38" t="s">
        <v>38</v>
      </c>
      <c r="AD2329" s="38">
        <v>406.98818897637796</v>
      </c>
      <c r="AE2329" s="38">
        <v>0.84492122385330948</v>
      </c>
    </row>
    <row r="2330" spans="28:31" x14ac:dyDescent="0.25">
      <c r="AB2330" s="38">
        <v>2005</v>
      </c>
      <c r="AC2330" s="38" t="s">
        <v>45</v>
      </c>
      <c r="AD2330" s="38">
        <v>408.94175553732566</v>
      </c>
      <c r="AE2330" s="38">
        <v>0.83740136367716711</v>
      </c>
    </row>
    <row r="2331" spans="28:31" x14ac:dyDescent="0.25">
      <c r="AB2331" s="38">
        <v>2005</v>
      </c>
      <c r="AC2331" s="38" t="s">
        <v>45</v>
      </c>
      <c r="AD2331" s="38">
        <v>521.73921246923703</v>
      </c>
      <c r="AE2331" s="38">
        <v>1.0683798416024366</v>
      </c>
    </row>
    <row r="2332" spans="28:31" x14ac:dyDescent="0.25">
      <c r="AB2332" s="38">
        <v>2005</v>
      </c>
      <c r="AC2332" s="38" t="s">
        <v>46</v>
      </c>
      <c r="AD2332" s="38">
        <v>160</v>
      </c>
      <c r="AE2332" s="38">
        <v>1.5318334131163236</v>
      </c>
    </row>
    <row r="2333" spans="28:31" x14ac:dyDescent="0.25">
      <c r="AB2333" s="38">
        <v>2005</v>
      </c>
      <c r="AC2333" s="38" t="s">
        <v>47</v>
      </c>
    </row>
    <row r="2334" spans="28:31" x14ac:dyDescent="0.25">
      <c r="AB2334" s="38">
        <v>2005</v>
      </c>
      <c r="AC2334" s="38" t="s">
        <v>47</v>
      </c>
    </row>
    <row r="2335" spans="28:31" x14ac:dyDescent="0.25">
      <c r="AB2335" s="38">
        <v>2005</v>
      </c>
      <c r="AC2335" s="38" t="s">
        <v>47</v>
      </c>
    </row>
    <row r="2336" spans="28:31" x14ac:dyDescent="0.25">
      <c r="AB2336" s="38">
        <v>2005</v>
      </c>
      <c r="AC2336" s="38" t="s">
        <v>46</v>
      </c>
      <c r="AD2336" s="38">
        <v>35.5</v>
      </c>
      <c r="AE2336" s="38">
        <v>0.33987553853518426</v>
      </c>
    </row>
    <row r="2337" spans="28:31" x14ac:dyDescent="0.25">
      <c r="AB2337" s="38">
        <v>2005</v>
      </c>
      <c r="AC2337" s="38" t="s">
        <v>8</v>
      </c>
    </row>
    <row r="2338" spans="28:31" x14ac:dyDescent="0.25">
      <c r="AB2338" s="38">
        <v>2005</v>
      </c>
      <c r="AC2338" s="38" t="s">
        <v>8</v>
      </c>
      <c r="AD2338" s="38">
        <v>357.7755905511811</v>
      </c>
      <c r="AE2338" s="38">
        <v>1.1278312131554451</v>
      </c>
    </row>
    <row r="2339" spans="28:31" x14ac:dyDescent="0.25">
      <c r="AB2339" s="38">
        <v>2005</v>
      </c>
      <c r="AC2339" s="38" t="s">
        <v>8</v>
      </c>
      <c r="AD2339" s="38">
        <v>290.35433070866139</v>
      </c>
      <c r="AE2339" s="38">
        <v>0.92878560719640169</v>
      </c>
    </row>
    <row r="2340" spans="28:31" x14ac:dyDescent="0.25">
      <c r="AB2340" s="38">
        <v>2005</v>
      </c>
      <c r="AC2340" s="38" t="s">
        <v>8</v>
      </c>
      <c r="AD2340" s="38">
        <v>374.01574803149606</v>
      </c>
      <c r="AE2340" s="38">
        <v>1.060817547357926</v>
      </c>
    </row>
    <row r="2341" spans="28:31" x14ac:dyDescent="0.25">
      <c r="AB2341" s="38">
        <v>2005</v>
      </c>
      <c r="AC2341" s="38" t="s">
        <v>8</v>
      </c>
      <c r="AD2341" s="38">
        <v>294.78346456692913</v>
      </c>
      <c r="AE2341" s="38">
        <v>0.75238927420676072</v>
      </c>
    </row>
    <row r="2342" spans="28:31" x14ac:dyDescent="0.25">
      <c r="AB2342" s="38">
        <v>2005</v>
      </c>
      <c r="AC2342" s="38" t="s">
        <v>8</v>
      </c>
      <c r="AD2342" s="38">
        <v>381.39763779527556</v>
      </c>
      <c r="AE2342" s="38">
        <v>1.0655117893723791</v>
      </c>
    </row>
    <row r="2343" spans="28:31" x14ac:dyDescent="0.25">
      <c r="AB2343" s="38">
        <v>2005</v>
      </c>
      <c r="AC2343" s="38" t="s">
        <v>8</v>
      </c>
      <c r="AD2343" s="38">
        <v>291.8307086614173</v>
      </c>
      <c r="AE2343" s="38">
        <v>0.81528837561009138</v>
      </c>
    </row>
    <row r="2344" spans="28:31" x14ac:dyDescent="0.25">
      <c r="AB2344" s="38">
        <v>2005</v>
      </c>
      <c r="AC2344" s="38" t="s">
        <v>8</v>
      </c>
      <c r="AD2344" s="38">
        <v>341.53543307086613</v>
      </c>
      <c r="AE2344" s="38">
        <v>0.89327886283507762</v>
      </c>
    </row>
    <row r="2345" spans="28:31" x14ac:dyDescent="0.25">
      <c r="AB2345" s="38">
        <v>2005</v>
      </c>
      <c r="AC2345" s="38" t="s">
        <v>48</v>
      </c>
      <c r="AD2345" s="38">
        <v>573.32677165354335</v>
      </c>
      <c r="AE2345" s="38">
        <v>1.0725859910142153</v>
      </c>
    </row>
    <row r="2346" spans="28:31" x14ac:dyDescent="0.25">
      <c r="AB2346" s="38">
        <v>2005</v>
      </c>
      <c r="AC2346" s="38" t="s">
        <v>48</v>
      </c>
      <c r="AD2346" s="38">
        <v>596.45669291338584</v>
      </c>
      <c r="AE2346" s="38">
        <v>1.0816063460585026</v>
      </c>
    </row>
    <row r="2347" spans="28:31" x14ac:dyDescent="0.25">
      <c r="AB2347" s="38">
        <v>2005</v>
      </c>
      <c r="AC2347" s="38" t="s">
        <v>48</v>
      </c>
      <c r="AD2347" s="38">
        <v>553.14960629921256</v>
      </c>
      <c r="AE2347" s="38">
        <v>1.0030738720872581</v>
      </c>
    </row>
    <row r="2348" spans="28:31" x14ac:dyDescent="0.25">
      <c r="AB2348" s="38">
        <v>2005</v>
      </c>
      <c r="AC2348" s="38" t="s">
        <v>48</v>
      </c>
      <c r="AD2348" s="38">
        <v>676.67322834645665</v>
      </c>
      <c r="AE2348" s="38">
        <v>1.2011594663278269</v>
      </c>
    </row>
    <row r="2349" spans="28:31" x14ac:dyDescent="0.25">
      <c r="AB2349" s="38">
        <v>2005</v>
      </c>
      <c r="AC2349" s="38" t="s">
        <v>48</v>
      </c>
      <c r="AD2349" s="38">
        <v>590.05905511811022</v>
      </c>
      <c r="AE2349" s="38">
        <v>1.141397474138478</v>
      </c>
    </row>
    <row r="2350" spans="28:31" x14ac:dyDescent="0.25">
      <c r="AB2350" s="38">
        <v>2005</v>
      </c>
      <c r="AC2350" s="38" t="s">
        <v>48</v>
      </c>
      <c r="AD2350" s="38">
        <v>342.0275590551181</v>
      </c>
      <c r="AE2350" s="38">
        <v>0.63143549364021812</v>
      </c>
    </row>
    <row r="2351" spans="28:31" x14ac:dyDescent="0.25">
      <c r="AB2351" s="38">
        <v>2005</v>
      </c>
      <c r="AC2351" s="38" t="s">
        <v>48</v>
      </c>
      <c r="AD2351" s="38">
        <v>614.17322834645665</v>
      </c>
      <c r="AE2351" s="38">
        <v>1.2019812878370943</v>
      </c>
    </row>
    <row r="2352" spans="28:31" x14ac:dyDescent="0.25">
      <c r="AB2352" s="38">
        <v>2005</v>
      </c>
      <c r="AC2352" s="38" t="s">
        <v>48</v>
      </c>
      <c r="AD2352" s="38">
        <v>485.72834645669292</v>
      </c>
      <c r="AE2352" s="38">
        <v>0.95060539350577899</v>
      </c>
    </row>
    <row r="2353" spans="28:31" x14ac:dyDescent="0.25">
      <c r="AB2353" s="38">
        <v>2005</v>
      </c>
      <c r="AC2353" s="38" t="s">
        <v>92</v>
      </c>
      <c r="AD2353" s="38">
        <v>281</v>
      </c>
      <c r="AE2353" s="38">
        <v>1.6817955112219451</v>
      </c>
    </row>
    <row r="2354" spans="28:31" x14ac:dyDescent="0.25">
      <c r="AB2354" s="38">
        <v>2005</v>
      </c>
      <c r="AC2354" s="38" t="s">
        <v>49</v>
      </c>
      <c r="AD2354" s="38">
        <v>139</v>
      </c>
      <c r="AE2354" s="38">
        <v>0.96154628687690735</v>
      </c>
    </row>
    <row r="2355" spans="28:31" x14ac:dyDescent="0.25">
      <c r="AB2355" s="38">
        <v>2005</v>
      </c>
      <c r="AC2355" s="38" t="s">
        <v>49</v>
      </c>
      <c r="AD2355" s="38">
        <v>79</v>
      </c>
      <c r="AE2355" s="38">
        <v>0.54649033570701933</v>
      </c>
    </row>
    <row r="2356" spans="28:31" x14ac:dyDescent="0.25">
      <c r="AB2356" s="38">
        <v>2005</v>
      </c>
      <c r="AC2356" s="38" t="s">
        <v>38</v>
      </c>
      <c r="AD2356" s="38">
        <v>457.18503937007875</v>
      </c>
      <c r="AE2356" s="38">
        <v>0.94913158036242384</v>
      </c>
    </row>
    <row r="2357" spans="28:31" x14ac:dyDescent="0.25">
      <c r="AB2357" s="38">
        <v>2005</v>
      </c>
      <c r="AC2357" s="38" t="s">
        <v>45</v>
      </c>
      <c r="AD2357" s="38">
        <v>455.29122231337158</v>
      </c>
      <c r="AE2357" s="38">
        <v>0.93231245103475979</v>
      </c>
    </row>
    <row r="2358" spans="28:31" x14ac:dyDescent="0.25">
      <c r="AB2358" s="38">
        <v>2005</v>
      </c>
      <c r="AC2358" s="38" t="s">
        <v>46</v>
      </c>
      <c r="AD2358" s="38">
        <v>113</v>
      </c>
      <c r="AE2358" s="38">
        <v>1.0818573480134035</v>
      </c>
    </row>
    <row r="2359" spans="28:31" x14ac:dyDescent="0.25">
      <c r="AB2359" s="38">
        <v>2005</v>
      </c>
      <c r="AC2359" s="38" t="s">
        <v>46</v>
      </c>
      <c r="AD2359" s="38">
        <v>103</v>
      </c>
      <c r="AE2359" s="38">
        <v>0.98611775969363324</v>
      </c>
    </row>
    <row r="2360" spans="28:31" x14ac:dyDescent="0.25">
      <c r="AB2360" s="38">
        <v>2005</v>
      </c>
      <c r="AC2360" s="38" t="s">
        <v>47</v>
      </c>
    </row>
    <row r="2361" spans="28:31" x14ac:dyDescent="0.25">
      <c r="AB2361" s="38">
        <v>2005</v>
      </c>
      <c r="AC2361" s="38" t="s">
        <v>47</v>
      </c>
    </row>
    <row r="2362" spans="28:31" x14ac:dyDescent="0.25">
      <c r="AB2362" s="38">
        <v>2005</v>
      </c>
      <c r="AC2362" s="38" t="s">
        <v>47</v>
      </c>
    </row>
    <row r="2363" spans="28:31" x14ac:dyDescent="0.25">
      <c r="AB2363" s="38">
        <v>2005</v>
      </c>
      <c r="AC2363" s="38" t="s">
        <v>46</v>
      </c>
      <c r="AD2363" s="38">
        <v>79</v>
      </c>
      <c r="AE2363" s="38">
        <v>0.75634274772618471</v>
      </c>
    </row>
    <row r="2364" spans="28:31" x14ac:dyDescent="0.25">
      <c r="AB2364" s="38">
        <v>2005</v>
      </c>
      <c r="AC2364" s="38" t="s">
        <v>8</v>
      </c>
    </row>
    <row r="2365" spans="28:31" x14ac:dyDescent="0.25">
      <c r="AB2365" s="38">
        <v>2005</v>
      </c>
      <c r="AC2365" s="38" t="s">
        <v>8</v>
      </c>
      <c r="AD2365" s="38">
        <v>242.61811023622047</v>
      </c>
      <c r="AE2365" s="38">
        <v>0.77608695652173909</v>
      </c>
    </row>
    <row r="2366" spans="28:31" x14ac:dyDescent="0.25">
      <c r="AB2366" s="38">
        <v>2005</v>
      </c>
      <c r="AC2366" s="38" t="s">
        <v>8</v>
      </c>
      <c r="AD2366" s="38">
        <v>378.93700787401576</v>
      </c>
      <c r="AE2366" s="38">
        <v>1.0747756729810567</v>
      </c>
    </row>
    <row r="2367" spans="28:31" x14ac:dyDescent="0.25">
      <c r="AB2367" s="38">
        <v>2005</v>
      </c>
      <c r="AC2367" s="38" t="s">
        <v>8</v>
      </c>
      <c r="AD2367" s="38">
        <v>322.34251968503935</v>
      </c>
      <c r="AE2367" s="38">
        <v>0.82272950685380342</v>
      </c>
    </row>
    <row r="2368" spans="28:31" x14ac:dyDescent="0.25">
      <c r="AB2368" s="38">
        <v>2005</v>
      </c>
      <c r="AC2368" s="38" t="s">
        <v>8</v>
      </c>
      <c r="AD2368" s="38">
        <v>436.51574803149606</v>
      </c>
      <c r="AE2368" s="38">
        <v>1.1141390421058377</v>
      </c>
    </row>
    <row r="2369" spans="28:31" x14ac:dyDescent="0.25">
      <c r="AB2369" s="38">
        <v>2005</v>
      </c>
      <c r="AC2369" s="38" t="s">
        <v>8</v>
      </c>
      <c r="AD2369" s="38">
        <v>429.62598425196848</v>
      </c>
      <c r="AE2369" s="38">
        <v>1.2002474737059188</v>
      </c>
    </row>
    <row r="2370" spans="28:31" x14ac:dyDescent="0.25">
      <c r="AB2370" s="38">
        <v>2005</v>
      </c>
      <c r="AC2370" s="38" t="s">
        <v>8</v>
      </c>
      <c r="AD2370" s="38">
        <v>347.93307086614175</v>
      </c>
      <c r="AE2370" s="38">
        <v>0.91001175219654162</v>
      </c>
    </row>
    <row r="2371" spans="28:31" x14ac:dyDescent="0.25">
      <c r="AB2371" s="38">
        <v>2005</v>
      </c>
      <c r="AC2371" s="38" t="s">
        <v>48</v>
      </c>
      <c r="AD2371" s="38">
        <v>582.1850393700787</v>
      </c>
      <c r="AE2371" s="38">
        <v>1.0891581350813875</v>
      </c>
    </row>
    <row r="2372" spans="28:31" x14ac:dyDescent="0.25">
      <c r="AB2372" s="38">
        <v>2005</v>
      </c>
      <c r="AC2372" s="38" t="s">
        <v>48</v>
      </c>
      <c r="AD2372" s="38">
        <v>540.35433070866145</v>
      </c>
      <c r="AE2372" s="38">
        <v>1.010900788097518</v>
      </c>
    </row>
    <row r="2373" spans="28:31" x14ac:dyDescent="0.25">
      <c r="AB2373" s="38">
        <v>2005</v>
      </c>
      <c r="AC2373" s="38" t="s">
        <v>48</v>
      </c>
      <c r="AD2373" s="38">
        <v>587.59842519685037</v>
      </c>
      <c r="AE2373" s="38">
        <v>1.0655428854734752</v>
      </c>
    </row>
    <row r="2374" spans="28:31" x14ac:dyDescent="0.25">
      <c r="AB2374" s="38">
        <v>2005</v>
      </c>
      <c r="AC2374" s="38" t="s">
        <v>48</v>
      </c>
      <c r="AD2374" s="38">
        <v>395.6692913385827</v>
      </c>
      <c r="AE2374" s="38">
        <v>0.70235069885641666</v>
      </c>
    </row>
    <row r="2375" spans="28:31" x14ac:dyDescent="0.25">
      <c r="AB2375" s="38">
        <v>2005</v>
      </c>
      <c r="AC2375" s="38" t="s">
        <v>48</v>
      </c>
      <c r="AD2375" s="38">
        <v>326.27952755905511</v>
      </c>
      <c r="AE2375" s="38">
        <v>0.63114806117915845</v>
      </c>
    </row>
    <row r="2376" spans="28:31" x14ac:dyDescent="0.25">
      <c r="AB2376" s="38">
        <v>2005</v>
      </c>
      <c r="AC2376" s="38" t="s">
        <v>48</v>
      </c>
      <c r="AD2376" s="38">
        <v>534.94094488188978</v>
      </c>
      <c r="AE2376" s="38">
        <v>0.98758328285887353</v>
      </c>
    </row>
    <row r="2377" spans="28:31" x14ac:dyDescent="0.25">
      <c r="AB2377" s="38">
        <v>2005</v>
      </c>
      <c r="AC2377" s="38" t="s">
        <v>48</v>
      </c>
      <c r="AD2377" s="38">
        <v>447.83464566929132</v>
      </c>
      <c r="AE2377" s="38">
        <v>0.87644468904788131</v>
      </c>
    </row>
    <row r="2378" spans="28:31" x14ac:dyDescent="0.25">
      <c r="AB2378" s="38">
        <v>2005</v>
      </c>
      <c r="AC2378" s="38" t="s">
        <v>48</v>
      </c>
      <c r="AD2378" s="38">
        <v>529.5275590551181</v>
      </c>
      <c r="AE2378" s="38">
        <v>1.0363236103467255</v>
      </c>
    </row>
    <row r="2379" spans="28:31" x14ac:dyDescent="0.25">
      <c r="AB2379" s="38">
        <v>2005</v>
      </c>
      <c r="AC2379" s="38" t="s">
        <v>92</v>
      </c>
      <c r="AD2379" s="38">
        <v>157.5</v>
      </c>
      <c r="AE2379" s="38">
        <v>0.94264339152119692</v>
      </c>
    </row>
    <row r="2380" spans="28:31" x14ac:dyDescent="0.25">
      <c r="AB2380" s="38">
        <v>2005</v>
      </c>
      <c r="AC2380" s="38" t="s">
        <v>92</v>
      </c>
      <c r="AD2380" s="38">
        <v>223.5</v>
      </c>
      <c r="AE2380" s="38">
        <v>1.3376558603491271</v>
      </c>
    </row>
    <row r="2381" spans="28:31" x14ac:dyDescent="0.25">
      <c r="AB2381" s="38">
        <v>2005</v>
      </c>
      <c r="AC2381" s="38" t="s">
        <v>49</v>
      </c>
      <c r="AD2381" s="38">
        <v>101</v>
      </c>
      <c r="AE2381" s="38">
        <v>0.69867751780264498</v>
      </c>
    </row>
    <row r="2382" spans="28:31" x14ac:dyDescent="0.25">
      <c r="AB2382" s="38">
        <v>2005</v>
      </c>
      <c r="AC2382" s="38" t="s">
        <v>38</v>
      </c>
      <c r="AD2382" s="38">
        <v>427.65748031496065</v>
      </c>
      <c r="AE2382" s="38">
        <v>0.88783137065118012</v>
      </c>
    </row>
    <row r="2383" spans="28:31" x14ac:dyDescent="0.25">
      <c r="AB2383" s="38">
        <v>2005</v>
      </c>
      <c r="AC2383" s="38" t="s">
        <v>45</v>
      </c>
      <c r="AD2383" s="38">
        <v>487.28465955701392</v>
      </c>
      <c r="AE2383" s="38">
        <v>0.9978262989453105</v>
      </c>
    </row>
    <row r="2384" spans="28:31" x14ac:dyDescent="0.25">
      <c r="AB2384" s="38">
        <v>2005</v>
      </c>
      <c r="AC2384" s="38" t="s">
        <v>45</v>
      </c>
      <c r="AD2384" s="38">
        <v>742</v>
      </c>
      <c r="AE2384" s="38">
        <v>1.5194139591640328</v>
      </c>
    </row>
    <row r="2385" spans="28:31" x14ac:dyDescent="0.25">
      <c r="AB2385" s="38">
        <v>2005</v>
      </c>
      <c r="AC2385" s="38" t="s">
        <v>46</v>
      </c>
      <c r="AD2385" s="38">
        <v>111</v>
      </c>
      <c r="AE2385" s="38">
        <v>1.0627094303494495</v>
      </c>
    </row>
    <row r="2386" spans="28:31" x14ac:dyDescent="0.25">
      <c r="AB2386" s="38">
        <v>2005</v>
      </c>
      <c r="AC2386" s="38" t="s">
        <v>47</v>
      </c>
    </row>
    <row r="2387" spans="28:31" x14ac:dyDescent="0.25">
      <c r="AB2387" s="38">
        <v>2005</v>
      </c>
      <c r="AC2387" s="38" t="s">
        <v>47</v>
      </c>
    </row>
    <row r="2388" spans="28:31" x14ac:dyDescent="0.25">
      <c r="AB2388" s="38">
        <v>2005</v>
      </c>
      <c r="AC2388" s="38" t="s">
        <v>47</v>
      </c>
    </row>
    <row r="2389" spans="28:31" x14ac:dyDescent="0.25">
      <c r="AB2389" s="38">
        <v>2005</v>
      </c>
      <c r="AC2389" s="38" t="s">
        <v>46</v>
      </c>
      <c r="AD2389" s="38">
        <v>131</v>
      </c>
      <c r="AE2389" s="38">
        <v>1.2541886069889898</v>
      </c>
    </row>
    <row r="2390" spans="28:31" x14ac:dyDescent="0.25">
      <c r="AB2390" s="38">
        <v>2005</v>
      </c>
      <c r="AC2390" s="38" t="s">
        <v>8</v>
      </c>
    </row>
    <row r="2391" spans="28:31" x14ac:dyDescent="0.25">
      <c r="AB2391" s="38">
        <v>2005</v>
      </c>
      <c r="AC2391" s="38" t="s">
        <v>8</v>
      </c>
      <c r="AD2391" s="38">
        <v>383.85826771653541</v>
      </c>
      <c r="AE2391" s="38">
        <v>1.2100527458889232</v>
      </c>
    </row>
    <row r="2392" spans="28:31" x14ac:dyDescent="0.25">
      <c r="AB2392" s="38">
        <v>2005</v>
      </c>
      <c r="AC2392" s="38" t="s">
        <v>8</v>
      </c>
      <c r="AD2392" s="38">
        <v>352.36220472440942</v>
      </c>
      <c r="AE2392" s="38">
        <v>1.1271364317841077</v>
      </c>
    </row>
    <row r="2393" spans="28:31" x14ac:dyDescent="0.25">
      <c r="AB2393" s="38">
        <v>2005</v>
      </c>
      <c r="AC2393" s="38" t="s">
        <v>8</v>
      </c>
      <c r="AD2393" s="38">
        <v>466.04330708661416</v>
      </c>
      <c r="AE2393" s="38">
        <v>1.3218344965104685</v>
      </c>
    </row>
    <row r="2394" spans="28:31" x14ac:dyDescent="0.25">
      <c r="AB2394" s="38">
        <v>2005</v>
      </c>
      <c r="AC2394" s="38" t="s">
        <v>8</v>
      </c>
      <c r="AD2394" s="38">
        <v>479.82283464566927</v>
      </c>
      <c r="AE2394" s="38">
        <v>1.2246736934083335</v>
      </c>
    </row>
    <row r="2395" spans="28:31" x14ac:dyDescent="0.25">
      <c r="AB2395" s="38">
        <v>2005</v>
      </c>
      <c r="AC2395" s="38" t="s">
        <v>8</v>
      </c>
      <c r="AD2395" s="38">
        <v>253.44488188976376</v>
      </c>
      <c r="AE2395" s="38">
        <v>0.70804976971196809</v>
      </c>
    </row>
    <row r="2396" spans="28:31" x14ac:dyDescent="0.25">
      <c r="AB2396" s="38">
        <v>2005</v>
      </c>
      <c r="AC2396" s="38" t="s">
        <v>8</v>
      </c>
      <c r="AD2396" s="38">
        <v>256.39763779527561</v>
      </c>
      <c r="AE2396" s="38">
        <v>0.67060271979405695</v>
      </c>
    </row>
    <row r="2397" spans="28:31" x14ac:dyDescent="0.25">
      <c r="AB2397" s="38">
        <v>2005</v>
      </c>
      <c r="AC2397" s="38" t="s">
        <v>48</v>
      </c>
      <c r="AD2397" s="38">
        <v>575.7874015748032</v>
      </c>
      <c r="AE2397" s="38">
        <v>1.0771893643662076</v>
      </c>
    </row>
    <row r="2398" spans="28:31" x14ac:dyDescent="0.25">
      <c r="AB2398" s="38">
        <v>2005</v>
      </c>
      <c r="AC2398" s="38" t="s">
        <v>48</v>
      </c>
      <c r="AD2398" s="38">
        <v>593.50393700787401</v>
      </c>
      <c r="AE2398" s="38">
        <v>1.1103336525005525</v>
      </c>
    </row>
    <row r="2399" spans="28:31" x14ac:dyDescent="0.25">
      <c r="AB2399" s="38">
        <v>2005</v>
      </c>
      <c r="AC2399" s="38" t="s">
        <v>48</v>
      </c>
      <c r="AD2399" s="38">
        <v>642.71653543307082</v>
      </c>
      <c r="AE2399" s="38">
        <v>1.1654933068914226</v>
      </c>
    </row>
    <row r="2400" spans="28:31" x14ac:dyDescent="0.25">
      <c r="AB2400" s="38">
        <v>2005</v>
      </c>
      <c r="AC2400" s="38" t="s">
        <v>48</v>
      </c>
      <c r="AD2400" s="38">
        <v>636.81102362204729</v>
      </c>
      <c r="AE2400" s="38">
        <v>1.1304002541296059</v>
      </c>
    </row>
    <row r="2401" spans="28:31" x14ac:dyDescent="0.25">
      <c r="AB2401" s="38">
        <v>2005</v>
      </c>
      <c r="AC2401" s="38" t="s">
        <v>48</v>
      </c>
      <c r="AD2401" s="38">
        <v>645.17716535433067</v>
      </c>
      <c r="AE2401" s="38">
        <v>1.2480167544583358</v>
      </c>
    </row>
    <row r="2402" spans="28:31" x14ac:dyDescent="0.25">
      <c r="AB2402" s="38">
        <v>2005</v>
      </c>
      <c r="AC2402" s="38" t="s">
        <v>48</v>
      </c>
      <c r="AD2402" s="38">
        <v>477.36220472440942</v>
      </c>
      <c r="AE2402" s="38">
        <v>0.88128407026044819</v>
      </c>
    </row>
    <row r="2403" spans="28:31" x14ac:dyDescent="0.25">
      <c r="AB2403" s="38">
        <v>2005</v>
      </c>
      <c r="AC2403" s="38" t="s">
        <v>48</v>
      </c>
      <c r="AD2403" s="38">
        <v>475.88582677165351</v>
      </c>
      <c r="AE2403" s="38">
        <v>0.87855844942459116</v>
      </c>
    </row>
    <row r="2404" spans="28:31" x14ac:dyDescent="0.25">
      <c r="AB2404" s="38">
        <v>2005</v>
      </c>
      <c r="AC2404" s="38" t="s">
        <v>48</v>
      </c>
      <c r="AD2404" s="38">
        <v>558.07086614173227</v>
      </c>
      <c r="AE2404" s="38">
        <v>1.0921849201981291</v>
      </c>
    </row>
    <row r="2405" spans="28:31" x14ac:dyDescent="0.25">
      <c r="AB2405" s="38">
        <v>2005</v>
      </c>
      <c r="AC2405" s="38" t="s">
        <v>92</v>
      </c>
      <c r="AD2405" s="38">
        <v>212</v>
      </c>
      <c r="AE2405" s="38">
        <v>1.2688279301745635</v>
      </c>
    </row>
    <row r="2406" spans="28:31" x14ac:dyDescent="0.25">
      <c r="AB2406" s="38">
        <v>2005</v>
      </c>
      <c r="AC2406" s="38" t="s">
        <v>92</v>
      </c>
      <c r="AD2406" s="38">
        <v>150.5</v>
      </c>
      <c r="AE2406" s="38">
        <v>0.90074812967581042</v>
      </c>
    </row>
    <row r="2407" spans="28:31" x14ac:dyDescent="0.25">
      <c r="AB2407" s="38">
        <v>2005</v>
      </c>
      <c r="AC2407" s="38" t="s">
        <v>49</v>
      </c>
      <c r="AD2407" s="38">
        <v>170</v>
      </c>
      <c r="AE2407" s="38">
        <v>1.1759918616480163</v>
      </c>
    </row>
    <row r="2408" spans="28:31" x14ac:dyDescent="0.25">
      <c r="AB2408" s="38">
        <v>2005</v>
      </c>
      <c r="AC2408" s="38" t="s">
        <v>38</v>
      </c>
      <c r="AD2408" s="38">
        <v>531.00393700787401</v>
      </c>
      <c r="AE2408" s="38">
        <v>1.1023821046405331</v>
      </c>
    </row>
    <row r="2409" spans="28:31" x14ac:dyDescent="0.25">
      <c r="AB2409" s="38">
        <v>2005</v>
      </c>
      <c r="AC2409" s="38" t="s">
        <v>45</v>
      </c>
      <c r="AD2409" s="38">
        <v>506.5627563576702</v>
      </c>
      <c r="AE2409" s="38">
        <v>1.0373025919170527</v>
      </c>
    </row>
    <row r="2410" spans="28:31" x14ac:dyDescent="0.25">
      <c r="AB2410" s="38">
        <v>2005</v>
      </c>
      <c r="AC2410" s="38" t="s">
        <v>45</v>
      </c>
      <c r="AD2410" s="38">
        <v>412.63330598851513</v>
      </c>
      <c r="AE2410" s="38">
        <v>0.84496065382069219</v>
      </c>
    </row>
    <row r="2411" spans="28:31" x14ac:dyDescent="0.25">
      <c r="AB2411" s="38">
        <v>2005</v>
      </c>
      <c r="AC2411" s="38" t="s">
        <v>46</v>
      </c>
      <c r="AD2411" s="38">
        <v>75</v>
      </c>
      <c r="AE2411" s="38">
        <v>0.71804691239827667</v>
      </c>
    </row>
    <row r="2412" spans="28:31" x14ac:dyDescent="0.25">
      <c r="AB2412" s="38">
        <v>2005</v>
      </c>
      <c r="AC2412" s="38" t="s">
        <v>47</v>
      </c>
    </row>
    <row r="2413" spans="28:31" x14ac:dyDescent="0.25">
      <c r="AB2413" s="38">
        <v>2005</v>
      </c>
      <c r="AC2413" s="38" t="s">
        <v>47</v>
      </c>
    </row>
    <row r="2414" spans="28:31" x14ac:dyDescent="0.25">
      <c r="AB2414" s="38">
        <v>2005</v>
      </c>
      <c r="AC2414" s="38" t="s">
        <v>47</v>
      </c>
    </row>
    <row r="2415" spans="28:31" x14ac:dyDescent="0.25">
      <c r="AB2415" s="38">
        <v>2005</v>
      </c>
      <c r="AC2415" s="38" t="s">
        <v>8</v>
      </c>
    </row>
    <row r="2416" spans="28:31" x14ac:dyDescent="0.25">
      <c r="AB2416" s="38">
        <v>2005</v>
      </c>
      <c r="AC2416" s="38" t="s">
        <v>8</v>
      </c>
      <c r="AD2416" s="38">
        <v>302.16535433070868</v>
      </c>
      <c r="AE2416" s="38">
        <v>0.95252869996897305</v>
      </c>
    </row>
    <row r="2417" spans="28:31" x14ac:dyDescent="0.25">
      <c r="AB2417" s="38">
        <v>2005</v>
      </c>
      <c r="AC2417" s="38" t="s">
        <v>8</v>
      </c>
      <c r="AD2417" s="38">
        <v>405.51181102362204</v>
      </c>
      <c r="AE2417" s="38">
        <v>1.2971514242878559</v>
      </c>
    </row>
    <row r="2418" spans="28:31" x14ac:dyDescent="0.25">
      <c r="AB2418" s="38">
        <v>2005</v>
      </c>
      <c r="AC2418" s="38" t="s">
        <v>8</v>
      </c>
      <c r="AD2418" s="38">
        <v>403.05118110236219</v>
      </c>
      <c r="AE2418" s="38">
        <v>1.1431704885343967</v>
      </c>
    </row>
    <row r="2419" spans="28:31" x14ac:dyDescent="0.25">
      <c r="AB2419" s="38">
        <v>2005</v>
      </c>
      <c r="AC2419" s="38" t="s">
        <v>8</v>
      </c>
      <c r="AD2419" s="38">
        <v>453.24803149606299</v>
      </c>
      <c r="AE2419" s="38">
        <v>1.1568456119272565</v>
      </c>
    </row>
    <row r="2420" spans="28:31" x14ac:dyDescent="0.25">
      <c r="AB2420" s="38">
        <v>2005</v>
      </c>
      <c r="AC2420" s="38" t="s">
        <v>8</v>
      </c>
      <c r="AD2420" s="38">
        <v>483.75984251968504</v>
      </c>
      <c r="AE2420" s="38">
        <v>1.351481405100708</v>
      </c>
    </row>
    <row r="2421" spans="28:31" x14ac:dyDescent="0.25">
      <c r="AB2421" s="38">
        <v>2005</v>
      </c>
      <c r="AC2421" s="38" t="s">
        <v>8</v>
      </c>
      <c r="AD2421" s="38">
        <v>414.86220472440942</v>
      </c>
      <c r="AE2421" s="38">
        <v>1.0850635178241648</v>
      </c>
    </row>
    <row r="2422" spans="28:31" x14ac:dyDescent="0.25">
      <c r="AB2422" s="38">
        <v>2005</v>
      </c>
      <c r="AC2422" s="38" t="s">
        <v>8</v>
      </c>
      <c r="AD2422" s="38">
        <v>468.99606299212599</v>
      </c>
      <c r="AE2422" s="38">
        <v>1.2266495047288601</v>
      </c>
    </row>
    <row r="2423" spans="28:31" x14ac:dyDescent="0.25">
      <c r="AB2423" s="38">
        <v>2005</v>
      </c>
      <c r="AC2423" s="38" t="s">
        <v>48</v>
      </c>
      <c r="AD2423" s="38">
        <v>587.59842519685037</v>
      </c>
      <c r="AE2423" s="38">
        <v>1.0992855564557709</v>
      </c>
    </row>
    <row r="2424" spans="28:31" x14ac:dyDescent="0.25">
      <c r="AB2424" s="38">
        <v>2005</v>
      </c>
      <c r="AC2424" s="38" t="s">
        <v>48</v>
      </c>
      <c r="AD2424" s="38">
        <v>548.22834645669286</v>
      </c>
      <c r="AE2424" s="38">
        <v>0.99414972731779838</v>
      </c>
    </row>
    <row r="2425" spans="28:31" x14ac:dyDescent="0.25">
      <c r="AB2425" s="38">
        <v>2005</v>
      </c>
      <c r="AC2425" s="38" t="s">
        <v>48</v>
      </c>
      <c r="AD2425" s="38">
        <v>671.25984251968498</v>
      </c>
      <c r="AE2425" s="38">
        <v>1.1915501905972044</v>
      </c>
    </row>
    <row r="2426" spans="28:31" x14ac:dyDescent="0.25">
      <c r="AB2426" s="38">
        <v>2005</v>
      </c>
      <c r="AC2426" s="38" t="s">
        <v>48</v>
      </c>
      <c r="AD2426" s="38">
        <v>565.94488188976379</v>
      </c>
      <c r="AE2426" s="38">
        <v>1.0947515389985403</v>
      </c>
    </row>
    <row r="2427" spans="28:31" x14ac:dyDescent="0.25">
      <c r="AB2427" s="38">
        <v>2005</v>
      </c>
      <c r="AC2427" s="38" t="s">
        <v>48</v>
      </c>
    </row>
    <row r="2428" spans="28:31" x14ac:dyDescent="0.25">
      <c r="AB2428" s="38">
        <v>2005</v>
      </c>
      <c r="AC2428" s="38" t="s">
        <v>48</v>
      </c>
      <c r="AD2428" s="38">
        <v>779.5275590551181</v>
      </c>
      <c r="AE2428" s="38">
        <v>1.4391278013325259</v>
      </c>
    </row>
    <row r="2429" spans="28:31" x14ac:dyDescent="0.25">
      <c r="AB2429" s="38">
        <v>2005</v>
      </c>
      <c r="AC2429" s="38" t="s">
        <v>48</v>
      </c>
      <c r="AD2429" s="38">
        <v>576.27952755905505</v>
      </c>
      <c r="AE2429" s="38">
        <v>1.1278205833791966</v>
      </c>
    </row>
    <row r="2430" spans="28:31" x14ac:dyDescent="0.25">
      <c r="AB2430" s="38">
        <v>2005</v>
      </c>
      <c r="AC2430" s="38" t="s">
        <v>48</v>
      </c>
      <c r="AD2430" s="38">
        <v>367.61811023622045</v>
      </c>
      <c r="AE2430" s="38">
        <v>0.71945514584479919</v>
      </c>
    </row>
    <row r="2431" spans="28:31" x14ac:dyDescent="0.25">
      <c r="AB2431" s="38">
        <v>2005</v>
      </c>
      <c r="AC2431" s="38" t="s">
        <v>92</v>
      </c>
      <c r="AD2431" s="38">
        <v>116</v>
      </c>
      <c r="AE2431" s="38">
        <v>0.69426433915211971</v>
      </c>
    </row>
    <row r="2432" spans="28:31" x14ac:dyDescent="0.25">
      <c r="AB2432" s="38">
        <v>2005</v>
      </c>
      <c r="AC2432" s="38" t="s">
        <v>49</v>
      </c>
      <c r="AD2432" s="38">
        <v>300</v>
      </c>
      <c r="AE2432" s="38">
        <v>2.0752797558494405</v>
      </c>
    </row>
    <row r="2433" spans="28:31" x14ac:dyDescent="0.25">
      <c r="AB2433" s="38">
        <v>2005</v>
      </c>
      <c r="AC2433" s="38" t="s">
        <v>38</v>
      </c>
      <c r="AD2433" s="38">
        <v>565.94488188976379</v>
      </c>
      <c r="AE2433" s="38">
        <v>1.1749206861321717</v>
      </c>
    </row>
    <row r="2434" spans="28:31" x14ac:dyDescent="0.25">
      <c r="AB2434" s="38">
        <v>2005</v>
      </c>
      <c r="AC2434" s="38" t="s">
        <v>38</v>
      </c>
      <c r="AD2434" s="38">
        <v>472.93307086614175</v>
      </c>
      <c r="AE2434" s="38">
        <v>0.98182502554175388</v>
      </c>
    </row>
    <row r="2435" spans="28:31" x14ac:dyDescent="0.25">
      <c r="AB2435" s="38">
        <v>2005</v>
      </c>
      <c r="AC2435" s="38" t="s">
        <v>45</v>
      </c>
      <c r="AD2435" s="38">
        <v>331.82936833470058</v>
      </c>
      <c r="AE2435" s="38">
        <v>0.67949619179019882</v>
      </c>
    </row>
    <row r="2436" spans="28:31" x14ac:dyDescent="0.25">
      <c r="AB2436" s="38">
        <v>2005</v>
      </c>
      <c r="AC2436" s="38" t="s">
        <v>46</v>
      </c>
      <c r="AD2436" s="38">
        <v>85</v>
      </c>
      <c r="AE2436" s="38">
        <v>0.81378650071804692</v>
      </c>
    </row>
    <row r="2437" spans="28:31" x14ac:dyDescent="0.25">
      <c r="AB2437" s="38">
        <v>2005</v>
      </c>
      <c r="AC2437" s="38" t="s">
        <v>46</v>
      </c>
      <c r="AD2437" s="38">
        <v>104</v>
      </c>
      <c r="AE2437" s="38">
        <v>0.99569171852561034</v>
      </c>
    </row>
    <row r="2438" spans="28:31" x14ac:dyDescent="0.25">
      <c r="AB2438" s="38">
        <v>2005</v>
      </c>
      <c r="AC2438" s="38" t="s">
        <v>47</v>
      </c>
    </row>
    <row r="2439" spans="28:31" x14ac:dyDescent="0.25">
      <c r="AB2439" s="38">
        <v>2005</v>
      </c>
      <c r="AC2439" s="38" t="s">
        <v>47</v>
      </c>
    </row>
    <row r="2440" spans="28:31" x14ac:dyDescent="0.25">
      <c r="AB2440" s="38">
        <v>2005</v>
      </c>
      <c r="AC2440" s="38" t="s">
        <v>8</v>
      </c>
    </row>
    <row r="2441" spans="28:31" x14ac:dyDescent="0.25">
      <c r="AB2441" s="38">
        <v>2005</v>
      </c>
      <c r="AC2441" s="38" t="s">
        <v>8</v>
      </c>
      <c r="AD2441" s="38">
        <v>343.99606299212599</v>
      </c>
      <c r="AE2441" s="38">
        <v>1.100374812593703</v>
      </c>
    </row>
    <row r="2442" spans="28:31" x14ac:dyDescent="0.25">
      <c r="AB2442" s="38">
        <v>2005</v>
      </c>
      <c r="AC2442" s="38" t="s">
        <v>8</v>
      </c>
      <c r="AD2442" s="38">
        <v>310.53149606299212</v>
      </c>
      <c r="AE2442" s="38">
        <v>0.88075772681954123</v>
      </c>
    </row>
    <row r="2443" spans="28:31" x14ac:dyDescent="0.25">
      <c r="AB2443" s="38">
        <v>2005</v>
      </c>
      <c r="AC2443" s="38" t="s">
        <v>8</v>
      </c>
      <c r="AD2443" s="38">
        <v>238.18897637795274</v>
      </c>
      <c r="AE2443" s="38">
        <v>0.67557328015952134</v>
      </c>
    </row>
    <row r="2444" spans="28:31" x14ac:dyDescent="0.25">
      <c r="AB2444" s="38">
        <v>2005</v>
      </c>
      <c r="AC2444" s="38" t="s">
        <v>8</v>
      </c>
      <c r="AD2444" s="38">
        <v>466.53543307086613</v>
      </c>
      <c r="AE2444" s="38">
        <v>1.190759652667795</v>
      </c>
    </row>
    <row r="2445" spans="28:31" x14ac:dyDescent="0.25">
      <c r="AB2445" s="38">
        <v>2005</v>
      </c>
      <c r="AC2445" s="38" t="s">
        <v>8</v>
      </c>
      <c r="AD2445" s="38">
        <v>335.62992125984249</v>
      </c>
      <c r="AE2445" s="38">
        <v>0.93765037464769363</v>
      </c>
    </row>
    <row r="2446" spans="28:31" x14ac:dyDescent="0.25">
      <c r="AB2446" s="38">
        <v>2005</v>
      </c>
      <c r="AC2446" s="38" t="s">
        <v>8</v>
      </c>
      <c r="AD2446" s="38">
        <v>396.65354330708664</v>
      </c>
      <c r="AE2446" s="38">
        <v>1.0374391404107675</v>
      </c>
    </row>
    <row r="2447" spans="28:31" x14ac:dyDescent="0.25">
      <c r="AB2447" s="38">
        <v>2005</v>
      </c>
      <c r="AC2447" s="38" t="s">
        <v>48</v>
      </c>
      <c r="AD2447" s="38">
        <v>494.58661417322833</v>
      </c>
      <c r="AE2447" s="38">
        <v>0.9252780437504603</v>
      </c>
    </row>
    <row r="2448" spans="28:31" x14ac:dyDescent="0.25">
      <c r="AB2448" s="38">
        <v>2005</v>
      </c>
      <c r="AC2448" s="38" t="s">
        <v>48</v>
      </c>
      <c r="AD2448" s="38">
        <v>584.64566929133855</v>
      </c>
      <c r="AE2448" s="38">
        <v>1.0937615084333798</v>
      </c>
    </row>
    <row r="2449" spans="28:31" x14ac:dyDescent="0.25">
      <c r="AB2449" s="38">
        <v>2005</v>
      </c>
      <c r="AC2449" s="38" t="s">
        <v>48</v>
      </c>
      <c r="AD2449" s="38">
        <v>500.49212598425197</v>
      </c>
      <c r="AE2449" s="38">
        <v>0.9075855230540405</v>
      </c>
    </row>
    <row r="2450" spans="28:31" x14ac:dyDescent="0.25">
      <c r="AB2450" s="38">
        <v>2005</v>
      </c>
      <c r="AC2450" s="38" t="s">
        <v>48</v>
      </c>
      <c r="AD2450" s="38">
        <v>584.64566929133855</v>
      </c>
      <c r="AE2450" s="38">
        <v>1.0378017789072425</v>
      </c>
    </row>
    <row r="2451" spans="28:31" x14ac:dyDescent="0.25">
      <c r="AB2451" s="38">
        <v>2005</v>
      </c>
      <c r="AC2451" s="38" t="s">
        <v>48</v>
      </c>
      <c r="AD2451" s="38">
        <v>632.38188976377955</v>
      </c>
      <c r="AE2451" s="38">
        <v>1.2232658500983691</v>
      </c>
    </row>
    <row r="2452" spans="28:31" x14ac:dyDescent="0.25">
      <c r="AB2452" s="38">
        <v>2005</v>
      </c>
      <c r="AC2452" s="38" t="s">
        <v>48</v>
      </c>
      <c r="AD2452" s="38">
        <v>574.80314960629926</v>
      </c>
      <c r="AE2452" s="38">
        <v>1.0611750454270141</v>
      </c>
    </row>
    <row r="2453" spans="28:31" x14ac:dyDescent="0.25">
      <c r="AB2453" s="38">
        <v>2005</v>
      </c>
      <c r="AC2453" s="38" t="s">
        <v>48</v>
      </c>
      <c r="AD2453" s="38">
        <v>619.09448818897636</v>
      </c>
      <c r="AE2453" s="38">
        <v>1.1429436705027256</v>
      </c>
    </row>
    <row r="2454" spans="28:31" x14ac:dyDescent="0.25">
      <c r="AB2454" s="38">
        <v>2005</v>
      </c>
      <c r="AC2454" s="38" t="s">
        <v>48</v>
      </c>
      <c r="AD2454" s="38">
        <v>516.73228346456688</v>
      </c>
      <c r="AE2454" s="38">
        <v>1.011282333516786</v>
      </c>
    </row>
    <row r="2455" spans="28:31" x14ac:dyDescent="0.25">
      <c r="AB2455" s="38">
        <v>2005</v>
      </c>
      <c r="AC2455" s="38" t="s">
        <v>48</v>
      </c>
      <c r="AD2455" s="38">
        <v>424.70472440944883</v>
      </c>
      <c r="AE2455" s="38">
        <v>0.83117776554760614</v>
      </c>
    </row>
    <row r="2456" spans="28:31" x14ac:dyDescent="0.25">
      <c r="AB2456" s="38">
        <v>2005</v>
      </c>
      <c r="AC2456" s="38" t="s">
        <v>92</v>
      </c>
      <c r="AD2456" s="38">
        <v>129.5</v>
      </c>
      <c r="AE2456" s="38">
        <v>0.77506234413965081</v>
      </c>
    </row>
    <row r="2457" spans="28:31" x14ac:dyDescent="0.25">
      <c r="AB2457" s="38">
        <v>2005</v>
      </c>
      <c r="AC2457" s="38" t="s">
        <v>49</v>
      </c>
      <c r="AD2457" s="38">
        <v>198</v>
      </c>
      <c r="AE2457" s="38">
        <v>1.3696846388606307</v>
      </c>
    </row>
    <row r="2458" spans="28:31" x14ac:dyDescent="0.25">
      <c r="AB2458" s="38">
        <v>2005</v>
      </c>
      <c r="AC2458" s="38" t="s">
        <v>38</v>
      </c>
      <c r="AD2458" s="38">
        <v>354.82283464566927</v>
      </c>
      <c r="AE2458" s="38">
        <v>0.73662418669677887</v>
      </c>
    </row>
    <row r="2459" spans="28:31" x14ac:dyDescent="0.25">
      <c r="AB2459" s="38">
        <v>2005</v>
      </c>
      <c r="AC2459" s="38" t="s">
        <v>38</v>
      </c>
      <c r="AD2459" s="38">
        <v>469.48818897637796</v>
      </c>
      <c r="AE2459" s="38">
        <v>0.97467333440877546</v>
      </c>
    </row>
    <row r="2460" spans="28:31" x14ac:dyDescent="0.25">
      <c r="AB2460" s="38">
        <v>2005</v>
      </c>
      <c r="AC2460" s="38" t="s">
        <v>45</v>
      </c>
      <c r="AD2460" s="38">
        <v>582.44442165709586</v>
      </c>
      <c r="AE2460" s="38">
        <v>1.1926875804622821</v>
      </c>
    </row>
    <row r="2461" spans="28:31" x14ac:dyDescent="0.25">
      <c r="AB2461" s="38">
        <v>2005</v>
      </c>
      <c r="AC2461" s="38" t="s">
        <v>46</v>
      </c>
      <c r="AD2461" s="38">
        <v>110</v>
      </c>
      <c r="AE2461" s="38">
        <v>1.0531354715174726</v>
      </c>
    </row>
    <row r="2462" spans="28:31" x14ac:dyDescent="0.25">
      <c r="AB2462" s="38">
        <v>2005</v>
      </c>
      <c r="AC2462" s="38" t="s">
        <v>46</v>
      </c>
      <c r="AD2462" s="38">
        <v>140</v>
      </c>
      <c r="AE2462" s="38">
        <v>1.3403542364767831</v>
      </c>
    </row>
    <row r="2463" spans="28:31" x14ac:dyDescent="0.25">
      <c r="AB2463" s="38">
        <v>2005</v>
      </c>
      <c r="AC2463" s="38" t="s">
        <v>47</v>
      </c>
    </row>
    <row r="2464" spans="28:31" x14ac:dyDescent="0.25">
      <c r="AB2464" s="38">
        <v>2005</v>
      </c>
      <c r="AC2464" s="38" t="s">
        <v>8</v>
      </c>
      <c r="AD2464" s="38">
        <v>404.03543307086613</v>
      </c>
      <c r="AE2464" s="38">
        <v>1.2736580825318027</v>
      </c>
    </row>
    <row r="2465" spans="28:31" x14ac:dyDescent="0.25">
      <c r="AB2465" s="38">
        <v>2005</v>
      </c>
      <c r="AC2465" s="38" t="s">
        <v>8</v>
      </c>
      <c r="AD2465" s="38">
        <v>384.35039370078738</v>
      </c>
      <c r="AE2465" s="38">
        <v>1.2294602698650672</v>
      </c>
    </row>
    <row r="2466" spans="28:31" x14ac:dyDescent="0.25">
      <c r="AB2466" s="38">
        <v>2005</v>
      </c>
      <c r="AC2466" s="38" t="s">
        <v>8</v>
      </c>
      <c r="AD2466" s="38">
        <v>333.66141732283467</v>
      </c>
      <c r="AE2466" s="38">
        <v>0.94636091724825522</v>
      </c>
    </row>
    <row r="2467" spans="28:31" x14ac:dyDescent="0.25">
      <c r="AB2467" s="38">
        <v>2005</v>
      </c>
      <c r="AC2467" s="38" t="s">
        <v>8</v>
      </c>
      <c r="AD2467" s="38">
        <v>325.78740157480314</v>
      </c>
      <c r="AE2467" s="38">
        <v>0.83152203593468388</v>
      </c>
    </row>
    <row r="2468" spans="28:31" x14ac:dyDescent="0.25">
      <c r="AB2468" s="38">
        <v>2005</v>
      </c>
      <c r="AC2468" s="38" t="s">
        <v>8</v>
      </c>
      <c r="AD2468" s="38">
        <v>400.59055118110234</v>
      </c>
      <c r="AE2468" s="38">
        <v>1.0224455245480855</v>
      </c>
    </row>
    <row r="2469" spans="28:31" x14ac:dyDescent="0.25">
      <c r="AB2469" s="38">
        <v>2005</v>
      </c>
      <c r="AC2469" s="38" t="s">
        <v>8</v>
      </c>
      <c r="AD2469" s="38">
        <v>365.15748031496065</v>
      </c>
      <c r="AE2469" s="38">
        <v>1.0201416099539424</v>
      </c>
    </row>
    <row r="2470" spans="28:31" x14ac:dyDescent="0.25">
      <c r="AB2470" s="38">
        <v>2005</v>
      </c>
      <c r="AC2470" s="38" t="s">
        <v>8</v>
      </c>
      <c r="AD2470" s="38">
        <v>375.98425196850394</v>
      </c>
      <c r="AE2470" s="38">
        <v>0.98337903631988377</v>
      </c>
    </row>
    <row r="2471" spans="28:31" x14ac:dyDescent="0.25">
      <c r="AB2471" s="38">
        <v>2005</v>
      </c>
      <c r="AC2471" s="38" t="s">
        <v>48</v>
      </c>
      <c r="AD2471" s="38">
        <v>568.89763779527561</v>
      </c>
      <c r="AE2471" s="38">
        <v>1.064299918980629</v>
      </c>
    </row>
    <row r="2472" spans="28:31" x14ac:dyDescent="0.25">
      <c r="AB2472" s="38">
        <v>2005</v>
      </c>
      <c r="AC2472" s="38" t="s">
        <v>48</v>
      </c>
      <c r="AD2472" s="38">
        <v>505.41338582677167</v>
      </c>
      <c r="AE2472" s="38">
        <v>0.94553288649922673</v>
      </c>
    </row>
    <row r="2473" spans="28:31" x14ac:dyDescent="0.25">
      <c r="AB2473" s="38">
        <v>2005</v>
      </c>
      <c r="AC2473" s="38" t="s">
        <v>48</v>
      </c>
      <c r="AD2473" s="38">
        <v>669.78346456692907</v>
      </c>
      <c r="AE2473" s="38">
        <v>1.1889294790343072</v>
      </c>
    </row>
    <row r="2474" spans="28:31" x14ac:dyDescent="0.25">
      <c r="AB2474" s="38">
        <v>2005</v>
      </c>
      <c r="AC2474" s="38" t="s">
        <v>48</v>
      </c>
      <c r="AD2474" s="38">
        <v>509.35039370078738</v>
      </c>
      <c r="AE2474" s="38">
        <v>0.90414548919949156</v>
      </c>
    </row>
    <row r="2475" spans="28:31" x14ac:dyDescent="0.25">
      <c r="AB2475" s="38">
        <v>2005</v>
      </c>
      <c r="AC2475" s="38" t="s">
        <v>48</v>
      </c>
      <c r="AD2475" s="38">
        <v>563.48425196850394</v>
      </c>
      <c r="AE2475" s="38">
        <v>1.0899917496985467</v>
      </c>
    </row>
    <row r="2476" spans="28:31" x14ac:dyDescent="0.25">
      <c r="AB2476" s="38">
        <v>2005</v>
      </c>
      <c r="AC2476" s="38" t="s">
        <v>48</v>
      </c>
      <c r="AD2476" s="38">
        <v>503.44488188976379</v>
      </c>
      <c r="AE2476" s="38">
        <v>0.92943670502725628</v>
      </c>
    </row>
    <row r="2477" spans="28:31" x14ac:dyDescent="0.25">
      <c r="AB2477" s="38">
        <v>2005</v>
      </c>
      <c r="AC2477" s="38" t="s">
        <v>48</v>
      </c>
      <c r="AD2477" s="38">
        <v>575.29527559055123</v>
      </c>
      <c r="AE2477" s="38">
        <v>1.0620835857056332</v>
      </c>
    </row>
    <row r="2478" spans="28:31" x14ac:dyDescent="0.25">
      <c r="AB2478" s="38">
        <v>2005</v>
      </c>
      <c r="AC2478" s="38" t="s">
        <v>48</v>
      </c>
      <c r="AD2478" s="38">
        <v>380.41338582677167</v>
      </c>
      <c r="AE2478" s="38">
        <v>0.74449642267473881</v>
      </c>
    </row>
    <row r="2479" spans="28:31" x14ac:dyDescent="0.25">
      <c r="AB2479" s="38">
        <v>2005</v>
      </c>
      <c r="AC2479" s="38" t="s">
        <v>92</v>
      </c>
      <c r="AD2479" s="38">
        <v>235</v>
      </c>
      <c r="AE2479" s="38">
        <v>1.4064837905236907</v>
      </c>
    </row>
    <row r="2480" spans="28:31" x14ac:dyDescent="0.25">
      <c r="AB2480" s="38">
        <v>2005</v>
      </c>
      <c r="AC2480" s="38" t="s">
        <v>49</v>
      </c>
      <c r="AD2480" s="38">
        <v>191</v>
      </c>
      <c r="AE2480" s="38">
        <v>1.3212614445574771</v>
      </c>
    </row>
    <row r="2481" spans="28:31" x14ac:dyDescent="0.25">
      <c r="AB2481" s="38">
        <v>2005</v>
      </c>
      <c r="AC2481" s="38" t="s">
        <v>49</v>
      </c>
      <c r="AD2481" s="38">
        <v>74.5</v>
      </c>
      <c r="AE2481" s="38">
        <v>0.51536113936927774</v>
      </c>
    </row>
    <row r="2482" spans="28:31" x14ac:dyDescent="0.25">
      <c r="AB2482" s="38">
        <v>2005</v>
      </c>
      <c r="AC2482" s="38" t="s">
        <v>38</v>
      </c>
      <c r="AD2482" s="38">
        <v>669.29133858267721</v>
      </c>
      <c r="AE2482" s="38">
        <v>1.3894714201215248</v>
      </c>
    </row>
    <row r="2483" spans="28:31" x14ac:dyDescent="0.25">
      <c r="AB2483" s="38">
        <v>2005</v>
      </c>
      <c r="AC2483" s="38" t="s">
        <v>45</v>
      </c>
      <c r="AD2483" s="38">
        <v>601.72272354388838</v>
      </c>
      <c r="AE2483" s="38">
        <v>1.232164293394588</v>
      </c>
    </row>
    <row r="2484" spans="28:31" x14ac:dyDescent="0.25">
      <c r="AB2484" s="38">
        <v>2005</v>
      </c>
      <c r="AC2484" s="38" t="s">
        <v>45</v>
      </c>
      <c r="AD2484" s="38">
        <v>458.1624282198523</v>
      </c>
      <c r="AE2484" s="38">
        <v>0.93819189892416821</v>
      </c>
    </row>
    <row r="2485" spans="28:31" x14ac:dyDescent="0.25">
      <c r="AB2485" s="38">
        <v>2005</v>
      </c>
      <c r="AC2485" s="38" t="s">
        <v>46</v>
      </c>
      <c r="AD2485" s="38">
        <v>95</v>
      </c>
      <c r="AE2485" s="38">
        <v>0.90952608903781706</v>
      </c>
    </row>
    <row r="2486" spans="28:31" x14ac:dyDescent="0.25">
      <c r="AB2486" s="38">
        <v>2005</v>
      </c>
      <c r="AC2486" s="38" t="s">
        <v>47</v>
      </c>
    </row>
    <row r="2487" spans="28:31" x14ac:dyDescent="0.25">
      <c r="AB2487" s="38">
        <v>2005</v>
      </c>
      <c r="AC2487" s="38" t="s">
        <v>8</v>
      </c>
      <c r="AD2487" s="38">
        <v>312.99212598425197</v>
      </c>
      <c r="AE2487" s="38">
        <v>0.9866583928017375</v>
      </c>
    </row>
    <row r="2488" spans="28:31" x14ac:dyDescent="0.25">
      <c r="AB2488" s="38">
        <v>2005</v>
      </c>
      <c r="AC2488" s="38" t="s">
        <v>8</v>
      </c>
      <c r="AD2488" s="38">
        <v>338.58267716535431</v>
      </c>
      <c r="AE2488" s="38">
        <v>1.0830584707646176</v>
      </c>
    </row>
    <row r="2489" spans="28:31" x14ac:dyDescent="0.25">
      <c r="AB2489" s="38">
        <v>2005</v>
      </c>
      <c r="AC2489" s="38" t="s">
        <v>8</v>
      </c>
      <c r="AD2489" s="38">
        <v>293.79921259842519</v>
      </c>
      <c r="AE2489" s="38">
        <v>0.83330009970089713</v>
      </c>
    </row>
    <row r="2490" spans="28:31" x14ac:dyDescent="0.25">
      <c r="AB2490" s="38">
        <v>2005</v>
      </c>
      <c r="AC2490" s="38" t="s">
        <v>8</v>
      </c>
      <c r="AD2490" s="38">
        <v>467.51968503937007</v>
      </c>
      <c r="AE2490" s="38">
        <v>1.3260219341974075</v>
      </c>
    </row>
    <row r="2491" spans="28:31" x14ac:dyDescent="0.25">
      <c r="AB2491" s="38">
        <v>2005</v>
      </c>
      <c r="AC2491" s="38" t="s">
        <v>8</v>
      </c>
      <c r="AD2491" s="38">
        <v>422.73622047244095</v>
      </c>
      <c r="AE2491" s="38">
        <v>1.0789689257823163</v>
      </c>
    </row>
    <row r="2492" spans="28:31" x14ac:dyDescent="0.25">
      <c r="AB2492" s="38">
        <v>2005</v>
      </c>
      <c r="AC2492" s="38" t="s">
        <v>8</v>
      </c>
      <c r="AD2492" s="38">
        <v>251.96850393700788</v>
      </c>
      <c r="AE2492" s="38">
        <v>0.7039252079466557</v>
      </c>
    </row>
    <row r="2493" spans="28:31" x14ac:dyDescent="0.25">
      <c r="AB2493" s="38">
        <v>2005</v>
      </c>
      <c r="AC2493" s="38" t="s">
        <v>8</v>
      </c>
      <c r="AD2493" s="38">
        <v>423.22834645669292</v>
      </c>
      <c r="AE2493" s="38">
        <v>1.1069449885276179</v>
      </c>
    </row>
    <row r="2494" spans="28:31" x14ac:dyDescent="0.25">
      <c r="AB2494" s="38">
        <v>2005</v>
      </c>
      <c r="AC2494" s="38" t="s">
        <v>48</v>
      </c>
      <c r="AD2494" s="38">
        <v>417.81496062992125</v>
      </c>
      <c r="AE2494" s="38">
        <v>0.78165279516829933</v>
      </c>
    </row>
    <row r="2495" spans="28:31" x14ac:dyDescent="0.25">
      <c r="AB2495" s="38">
        <v>2005</v>
      </c>
      <c r="AC2495" s="38" t="s">
        <v>48</v>
      </c>
      <c r="AD2495" s="38">
        <v>475.39370078740154</v>
      </c>
      <c r="AE2495" s="38">
        <v>0.88937173160492</v>
      </c>
    </row>
    <row r="2496" spans="28:31" x14ac:dyDescent="0.25">
      <c r="AB2496" s="38">
        <v>2005</v>
      </c>
      <c r="AC2496" s="38" t="s">
        <v>48</v>
      </c>
      <c r="AD2496" s="38">
        <v>496.06299212598424</v>
      </c>
      <c r="AE2496" s="38">
        <v>0.88055908513341785</v>
      </c>
    </row>
    <row r="2497" spans="28:31" x14ac:dyDescent="0.25">
      <c r="AB2497" s="38">
        <v>2005</v>
      </c>
      <c r="AC2497" s="38" t="s">
        <v>48</v>
      </c>
      <c r="AD2497" s="38">
        <v>608.26771653543301</v>
      </c>
      <c r="AE2497" s="38">
        <v>1.0797331639135956</v>
      </c>
    </row>
    <row r="2498" spans="28:31" x14ac:dyDescent="0.25">
      <c r="AB2498" s="38">
        <v>2005</v>
      </c>
      <c r="AC2498" s="38" t="s">
        <v>48</v>
      </c>
      <c r="AD2498" s="38">
        <v>550.19685039370074</v>
      </c>
      <c r="AE2498" s="38">
        <v>1.0642888874785807</v>
      </c>
    </row>
    <row r="2499" spans="28:31" x14ac:dyDescent="0.25">
      <c r="AB2499" s="38">
        <v>2005</v>
      </c>
      <c r="AC2499" s="38" t="s">
        <v>48</v>
      </c>
      <c r="AD2499" s="38">
        <v>521.65354330708658</v>
      </c>
      <c r="AE2499" s="38">
        <v>0.96305269533615989</v>
      </c>
    </row>
    <row r="2500" spans="28:31" x14ac:dyDescent="0.25">
      <c r="AB2500" s="38">
        <v>2005</v>
      </c>
      <c r="AC2500" s="38" t="s">
        <v>48</v>
      </c>
      <c r="AD2500" s="38">
        <v>536.41732283464569</v>
      </c>
      <c r="AE2500" s="38">
        <v>0.99030890369473057</v>
      </c>
    </row>
    <row r="2501" spans="28:31" x14ac:dyDescent="0.25">
      <c r="AB2501" s="38">
        <v>2005</v>
      </c>
      <c r="AC2501" s="38" t="s">
        <v>48</v>
      </c>
      <c r="AD2501" s="38">
        <v>631.39763779527561</v>
      </c>
      <c r="AE2501" s="38">
        <v>1.2356906989543206</v>
      </c>
    </row>
    <row r="2502" spans="28:31" x14ac:dyDescent="0.25">
      <c r="AB2502" s="38">
        <v>2005</v>
      </c>
      <c r="AC2502" s="38" t="s">
        <v>92</v>
      </c>
      <c r="AD2502" s="38">
        <v>129.5</v>
      </c>
      <c r="AE2502" s="38">
        <v>0.77506234413965081</v>
      </c>
    </row>
    <row r="2503" spans="28:31" x14ac:dyDescent="0.25">
      <c r="AB2503" s="38">
        <v>2005</v>
      </c>
      <c r="AC2503" s="38" t="s">
        <v>49</v>
      </c>
      <c r="AD2503" s="38">
        <v>211</v>
      </c>
      <c r="AE2503" s="38">
        <v>1.4596134282807731</v>
      </c>
    </row>
    <row r="2504" spans="28:31" x14ac:dyDescent="0.25">
      <c r="AB2504" s="38">
        <v>2005</v>
      </c>
      <c r="AC2504" s="38" t="s">
        <v>49</v>
      </c>
      <c r="AD2504" s="38">
        <v>103.5</v>
      </c>
      <c r="AE2504" s="38">
        <v>0.71597151576805695</v>
      </c>
    </row>
    <row r="2505" spans="28:31" x14ac:dyDescent="0.25">
      <c r="AB2505" s="38">
        <v>2005</v>
      </c>
      <c r="AC2505" s="38" t="s">
        <v>38</v>
      </c>
      <c r="AD2505" s="38">
        <v>515.25590551181097</v>
      </c>
      <c r="AE2505" s="38">
        <v>1.0696886594612032</v>
      </c>
    </row>
    <row r="2506" spans="28:31" x14ac:dyDescent="0.25">
      <c r="AB2506" s="38">
        <v>2005</v>
      </c>
      <c r="AC2506" s="38" t="s">
        <v>45</v>
      </c>
      <c r="AD2506" s="38">
        <v>392.53486464315012</v>
      </c>
      <c r="AE2506" s="38">
        <v>0.80380451859483348</v>
      </c>
    </row>
    <row r="2507" spans="28:31" x14ac:dyDescent="0.25">
      <c r="AB2507" s="38">
        <v>2005</v>
      </c>
      <c r="AC2507" s="38" t="s">
        <v>45</v>
      </c>
    </row>
    <row r="2508" spans="28:31" x14ac:dyDescent="0.25">
      <c r="AB2508" s="38">
        <v>2005</v>
      </c>
      <c r="AC2508" s="38" t="s">
        <v>46</v>
      </c>
      <c r="AD2508" s="38">
        <v>130</v>
      </c>
      <c r="AE2508" s="38">
        <v>1.2446146481570128</v>
      </c>
    </row>
    <row r="2509" spans="28:31" x14ac:dyDescent="0.25">
      <c r="AB2509" s="38">
        <v>2005</v>
      </c>
      <c r="AC2509" s="38" t="s">
        <v>8</v>
      </c>
    </row>
    <row r="2510" spans="28:31" x14ac:dyDescent="0.25">
      <c r="AB2510" s="38">
        <v>2005</v>
      </c>
      <c r="AC2510" s="38" t="s">
        <v>8</v>
      </c>
      <c r="AD2510" s="38">
        <v>184.05511811023621</v>
      </c>
      <c r="AE2510" s="38">
        <v>0.58020477815699656</v>
      </c>
    </row>
    <row r="2511" spans="28:31" x14ac:dyDescent="0.25">
      <c r="AB2511" s="38">
        <v>2005</v>
      </c>
      <c r="AC2511" s="38" t="s">
        <v>8</v>
      </c>
      <c r="AD2511" s="38">
        <v>340.05905511811022</v>
      </c>
      <c r="AE2511" s="38">
        <v>1.0877811094452772</v>
      </c>
    </row>
    <row r="2512" spans="28:31" x14ac:dyDescent="0.25">
      <c r="AB2512" s="38">
        <v>2005</v>
      </c>
      <c r="AC2512" s="38" t="s">
        <v>8</v>
      </c>
      <c r="AD2512" s="38">
        <v>411.41732283464569</v>
      </c>
      <c r="AE2512" s="38">
        <v>1.1668993020937188</v>
      </c>
    </row>
    <row r="2513" spans="28:31" x14ac:dyDescent="0.25">
      <c r="AB2513" s="38">
        <v>2005</v>
      </c>
      <c r="AC2513" s="38" t="s">
        <v>8</v>
      </c>
      <c r="AD2513" s="38">
        <v>445.86614173228344</v>
      </c>
      <c r="AE2513" s="38">
        <v>1.1380044781825129</v>
      </c>
    </row>
    <row r="2514" spans="28:31" x14ac:dyDescent="0.25">
      <c r="AB2514" s="38">
        <v>2005</v>
      </c>
      <c r="AC2514" s="38" t="s">
        <v>8</v>
      </c>
      <c r="AD2514" s="38">
        <v>312.99212598425197</v>
      </c>
      <c r="AE2514" s="38">
        <v>0.87440709424623642</v>
      </c>
    </row>
    <row r="2515" spans="28:31" x14ac:dyDescent="0.25">
      <c r="AB2515" s="38">
        <v>2005</v>
      </c>
      <c r="AC2515" s="38" t="s">
        <v>8</v>
      </c>
      <c r="AD2515" s="38">
        <v>411.41732283464569</v>
      </c>
      <c r="AE2515" s="38">
        <v>1.0760535004756844</v>
      </c>
    </row>
    <row r="2516" spans="28:31" x14ac:dyDescent="0.25">
      <c r="AB2516" s="38">
        <v>2005</v>
      </c>
      <c r="AC2516" s="38" t="s">
        <v>8</v>
      </c>
      <c r="AD2516" s="38">
        <v>384.35039370078738</v>
      </c>
      <c r="AE2516" s="38">
        <v>1.0052605070233367</v>
      </c>
    </row>
    <row r="2517" spans="28:31" x14ac:dyDescent="0.25">
      <c r="AB2517" s="38">
        <v>2005</v>
      </c>
      <c r="AC2517" s="38" t="s">
        <v>48</v>
      </c>
      <c r="AD2517" s="38">
        <v>541.83070866141736</v>
      </c>
      <c r="AE2517" s="38">
        <v>1.0136628121087135</v>
      </c>
    </row>
    <row r="2518" spans="28:31" x14ac:dyDescent="0.25">
      <c r="AB2518" s="38">
        <v>2005</v>
      </c>
      <c r="AC2518" s="38" t="s">
        <v>48</v>
      </c>
      <c r="AD2518" s="38">
        <v>605.3149606299213</v>
      </c>
      <c r="AE2518" s="38">
        <v>1.0976698066435298</v>
      </c>
    </row>
    <row r="2519" spans="28:31" x14ac:dyDescent="0.25">
      <c r="AB2519" s="38">
        <v>2005</v>
      </c>
      <c r="AC2519" s="38" t="s">
        <v>48</v>
      </c>
      <c r="AD2519" s="38">
        <v>376.96850393700788</v>
      </c>
      <c r="AE2519" s="38">
        <v>0.6691550190597203</v>
      </c>
    </row>
    <row r="2520" spans="28:31" x14ac:dyDescent="0.25">
      <c r="AB2520" s="38">
        <v>2005</v>
      </c>
      <c r="AC2520" s="38" t="s">
        <v>48</v>
      </c>
      <c r="AD2520" s="38">
        <v>599.90157480314963</v>
      </c>
      <c r="AE2520" s="38">
        <v>1.0648824650571791</v>
      </c>
    </row>
    <row r="2521" spans="28:31" x14ac:dyDescent="0.25">
      <c r="AB2521" s="38">
        <v>2005</v>
      </c>
      <c r="AC2521" s="38" t="s">
        <v>48</v>
      </c>
      <c r="AD2521" s="38">
        <v>520.17716535433067</v>
      </c>
      <c r="AE2521" s="38">
        <v>0.96032707450030286</v>
      </c>
    </row>
    <row r="2522" spans="28:31" x14ac:dyDescent="0.25">
      <c r="AB2522" s="38">
        <v>2005</v>
      </c>
      <c r="AC2522" s="38" t="s">
        <v>48</v>
      </c>
      <c r="AD2522" s="38">
        <v>596.94881889763781</v>
      </c>
      <c r="AE2522" s="38">
        <v>1.1020593579648699</v>
      </c>
    </row>
    <row r="2523" spans="28:31" x14ac:dyDescent="0.25">
      <c r="AB2523" s="38">
        <v>2005</v>
      </c>
      <c r="AC2523" s="38" t="s">
        <v>48</v>
      </c>
      <c r="AD2523" s="38">
        <v>597.93307086614175</v>
      </c>
      <c r="AE2523" s="38">
        <v>1.1701981287837098</v>
      </c>
    </row>
    <row r="2524" spans="28:31" x14ac:dyDescent="0.25">
      <c r="AB2524" s="38">
        <v>2005</v>
      </c>
      <c r="AC2524" s="38" t="s">
        <v>48</v>
      </c>
      <c r="AD2524" s="38">
        <v>548.72047244094483</v>
      </c>
      <c r="AE2524" s="38">
        <v>1.0738855255916346</v>
      </c>
    </row>
    <row r="2525" spans="28:31" x14ac:dyDescent="0.25">
      <c r="AB2525" s="38">
        <v>2005</v>
      </c>
      <c r="AC2525" s="38" t="s">
        <v>92</v>
      </c>
      <c r="AD2525" s="38">
        <v>232.5</v>
      </c>
      <c r="AE2525" s="38">
        <v>1.3915211970074812</v>
      </c>
    </row>
    <row r="2526" spans="28:31" x14ac:dyDescent="0.25">
      <c r="AB2526" s="38">
        <v>2005</v>
      </c>
      <c r="AC2526" s="38" t="s">
        <v>49</v>
      </c>
      <c r="AD2526" s="38">
        <v>97</v>
      </c>
      <c r="AE2526" s="38">
        <v>0.67100712105798577</v>
      </c>
    </row>
    <row r="2527" spans="28:31" x14ac:dyDescent="0.25">
      <c r="AB2527" s="38">
        <v>2005</v>
      </c>
      <c r="AC2527" s="38" t="s">
        <v>49</v>
      </c>
    </row>
    <row r="2528" spans="28:31" x14ac:dyDescent="0.25">
      <c r="AB2528" s="38">
        <v>2005</v>
      </c>
      <c r="AC2528" s="38" t="s">
        <v>38</v>
      </c>
      <c r="AD2528" s="38">
        <v>512.30314960629926</v>
      </c>
      <c r="AE2528" s="38">
        <v>1.063558638490079</v>
      </c>
    </row>
    <row r="2529" spans="28:31" x14ac:dyDescent="0.25">
      <c r="AB2529" s="38">
        <v>2005</v>
      </c>
      <c r="AC2529" s="38" t="s">
        <v>8</v>
      </c>
    </row>
    <row r="2530" spans="28:31" x14ac:dyDescent="0.25">
      <c r="AB2530" s="38">
        <v>2005</v>
      </c>
      <c r="AC2530" s="38" t="s">
        <v>8</v>
      </c>
      <c r="AD2530" s="38">
        <v>221.45669291338584</v>
      </c>
      <c r="AE2530" s="38">
        <v>0.70839580209895048</v>
      </c>
    </row>
    <row r="2531" spans="28:31" x14ac:dyDescent="0.25">
      <c r="AB2531" s="38">
        <v>2005</v>
      </c>
      <c r="AC2531" s="38" t="s">
        <v>8</v>
      </c>
      <c r="AD2531" s="38">
        <v>312.99212598425197</v>
      </c>
      <c r="AE2531" s="38">
        <v>1.0011994002998499</v>
      </c>
    </row>
    <row r="2532" spans="28:31" x14ac:dyDescent="0.25">
      <c r="AB2532" s="38">
        <v>2005</v>
      </c>
      <c r="AC2532" s="38" t="s">
        <v>8</v>
      </c>
      <c r="AD2532" s="38">
        <v>428.64173228346453</v>
      </c>
      <c r="AE2532" s="38">
        <v>1.2157527417746758</v>
      </c>
    </row>
    <row r="2533" spans="28:31" x14ac:dyDescent="0.25">
      <c r="AB2533" s="38">
        <v>2005</v>
      </c>
      <c r="AC2533" s="38" t="s">
        <v>8</v>
      </c>
      <c r="AD2533" s="38">
        <v>410.92519685039372</v>
      </c>
      <c r="AE2533" s="38">
        <v>1.0488231117907267</v>
      </c>
    </row>
    <row r="2534" spans="28:31" x14ac:dyDescent="0.25">
      <c r="AB2534" s="38">
        <v>2005</v>
      </c>
      <c r="AC2534" s="38" t="s">
        <v>8</v>
      </c>
      <c r="AD2534" s="38">
        <v>393.20866141732284</v>
      </c>
      <c r="AE2534" s="38">
        <v>1.0985082834948787</v>
      </c>
    </row>
    <row r="2535" spans="28:31" x14ac:dyDescent="0.25">
      <c r="AB2535" s="38">
        <v>2005</v>
      </c>
      <c r="AC2535" s="38" t="s">
        <v>8</v>
      </c>
      <c r="AD2535" s="38">
        <v>402.55905511811022</v>
      </c>
      <c r="AE2535" s="38">
        <v>1.0528848844367342</v>
      </c>
    </row>
    <row r="2536" spans="28:31" x14ac:dyDescent="0.25">
      <c r="AB2536" s="38">
        <v>2005</v>
      </c>
      <c r="AC2536" s="38" t="s">
        <v>8</v>
      </c>
      <c r="AD2536" s="38">
        <v>406.98818897637796</v>
      </c>
      <c r="AE2536" s="38">
        <v>1.0644691924562093</v>
      </c>
    </row>
    <row r="2537" spans="28:31" x14ac:dyDescent="0.25">
      <c r="AB2537" s="38">
        <v>2005</v>
      </c>
      <c r="AC2537" s="38" t="s">
        <v>48</v>
      </c>
      <c r="AD2537" s="38">
        <v>516.73228346456688</v>
      </c>
      <c r="AE2537" s="38">
        <v>0.9667084039183913</v>
      </c>
    </row>
    <row r="2538" spans="28:31" x14ac:dyDescent="0.25">
      <c r="AB2538" s="38">
        <v>2005</v>
      </c>
      <c r="AC2538" s="38" t="s">
        <v>48</v>
      </c>
      <c r="AD2538" s="38">
        <v>510.33464566929132</v>
      </c>
      <c r="AE2538" s="38">
        <v>0.92543381259295965</v>
      </c>
    </row>
    <row r="2539" spans="28:31" x14ac:dyDescent="0.25">
      <c r="AB2539" s="38">
        <v>2005</v>
      </c>
      <c r="AC2539" s="38" t="s">
        <v>48</v>
      </c>
      <c r="AD2539" s="38">
        <v>602.36220472440948</v>
      </c>
      <c r="AE2539" s="38">
        <v>1.0692503176620074</v>
      </c>
    </row>
    <row r="2540" spans="28:31" x14ac:dyDescent="0.25">
      <c r="AB2540" s="38">
        <v>2005</v>
      </c>
      <c r="AC2540" s="38" t="s">
        <v>48</v>
      </c>
      <c r="AD2540" s="38">
        <v>614.66535433070862</v>
      </c>
      <c r="AE2540" s="38">
        <v>1.1889953671384146</v>
      </c>
    </row>
    <row r="2541" spans="28:31" x14ac:dyDescent="0.25">
      <c r="AB2541" s="38">
        <v>2005</v>
      </c>
      <c r="AC2541" s="38" t="s">
        <v>48</v>
      </c>
      <c r="AD2541" s="38">
        <v>595.96456692913387</v>
      </c>
      <c r="AE2541" s="38">
        <v>1.1528209684584629</v>
      </c>
    </row>
    <row r="2542" spans="28:31" x14ac:dyDescent="0.25">
      <c r="AB2542" s="38">
        <v>2005</v>
      </c>
      <c r="AC2542" s="38" t="s">
        <v>48</v>
      </c>
      <c r="AD2542" s="38">
        <v>578.74015748031491</v>
      </c>
      <c r="AE2542" s="38">
        <v>1.0684433676559661</v>
      </c>
    </row>
    <row r="2543" spans="28:31" x14ac:dyDescent="0.25">
      <c r="AB2543" s="38">
        <v>2005</v>
      </c>
      <c r="AC2543" s="38" t="s">
        <v>48</v>
      </c>
      <c r="AD2543" s="38">
        <v>510.33464566929132</v>
      </c>
      <c r="AE2543" s="38">
        <v>0.99876169510181634</v>
      </c>
    </row>
    <row r="2544" spans="28:31" x14ac:dyDescent="0.25">
      <c r="AB2544" s="38">
        <v>2005</v>
      </c>
      <c r="AC2544" s="38" t="s">
        <v>92</v>
      </c>
      <c r="AD2544" s="38">
        <v>194</v>
      </c>
      <c r="AE2544" s="38">
        <v>1.1610972568578553</v>
      </c>
    </row>
    <row r="2545" spans="28:31" x14ac:dyDescent="0.25">
      <c r="AB2545" s="38">
        <v>2005</v>
      </c>
      <c r="AC2545" s="38" t="s">
        <v>8</v>
      </c>
      <c r="AD2545" s="38">
        <v>369.58661417322833</v>
      </c>
      <c r="AE2545" s="38">
        <v>1.1650636053366428</v>
      </c>
    </row>
    <row r="2546" spans="28:31" x14ac:dyDescent="0.25">
      <c r="AB2546" s="38">
        <v>2005</v>
      </c>
      <c r="AC2546" s="38" t="s">
        <v>8</v>
      </c>
      <c r="AD2546" s="38">
        <v>335.62992125984249</v>
      </c>
      <c r="AE2546" s="38">
        <v>1.0736131934032982</v>
      </c>
    </row>
    <row r="2547" spans="28:31" x14ac:dyDescent="0.25">
      <c r="AB2547" s="38">
        <v>2005</v>
      </c>
      <c r="AC2547" s="38" t="s">
        <v>8</v>
      </c>
      <c r="AD2547" s="38">
        <v>406.00393700787401</v>
      </c>
      <c r="AE2547" s="38">
        <v>1.1515453639082751</v>
      </c>
    </row>
    <row r="2548" spans="28:31" x14ac:dyDescent="0.25">
      <c r="AB2548" s="38">
        <v>2005</v>
      </c>
      <c r="AC2548" s="38" t="s">
        <v>8</v>
      </c>
      <c r="AD2548" s="38">
        <v>372.04724409448818</v>
      </c>
      <c r="AE2548" s="38">
        <v>0.94959314073507706</v>
      </c>
    </row>
    <row r="2549" spans="28:31" x14ac:dyDescent="0.25">
      <c r="AB2549" s="38">
        <v>2005</v>
      </c>
      <c r="AC2549" s="38" t="s">
        <v>8</v>
      </c>
      <c r="AD2549" s="38">
        <v>361.22047244094489</v>
      </c>
      <c r="AE2549" s="38">
        <v>1.009142778579776</v>
      </c>
    </row>
    <row r="2550" spans="28:31" x14ac:dyDescent="0.25">
      <c r="AB2550" s="38">
        <v>2005</v>
      </c>
      <c r="AC2550" s="38" t="s">
        <v>8</v>
      </c>
      <c r="AD2550" s="38">
        <v>407.9724409448819</v>
      </c>
      <c r="AE2550" s="38">
        <v>1.1397539011480031</v>
      </c>
    </row>
    <row r="2551" spans="28:31" x14ac:dyDescent="0.25">
      <c r="AB2551" s="38">
        <v>2005</v>
      </c>
      <c r="AC2551" s="38" t="s">
        <v>8</v>
      </c>
      <c r="AD2551" s="38">
        <v>406.00393700787401</v>
      </c>
      <c r="AE2551" s="38">
        <v>1.0618949017852148</v>
      </c>
    </row>
    <row r="2552" spans="28:31" x14ac:dyDescent="0.25">
      <c r="AB2552" s="38">
        <v>2005</v>
      </c>
      <c r="AC2552" s="38" t="s">
        <v>48</v>
      </c>
      <c r="AD2552" s="38">
        <v>616.6338582677165</v>
      </c>
      <c r="AE2552" s="38">
        <v>1.1536053620092803</v>
      </c>
    </row>
    <row r="2553" spans="28:31" x14ac:dyDescent="0.25">
      <c r="AB2553" s="38">
        <v>2005</v>
      </c>
      <c r="AC2553" s="38" t="s">
        <v>48</v>
      </c>
      <c r="AD2553" s="38">
        <v>367.61811023622045</v>
      </c>
      <c r="AE2553" s="38">
        <v>0.66663361427863144</v>
      </c>
    </row>
    <row r="2554" spans="28:31" x14ac:dyDescent="0.25">
      <c r="AB2554" s="38">
        <v>2005</v>
      </c>
      <c r="AC2554" s="38" t="s">
        <v>48</v>
      </c>
      <c r="AD2554" s="38">
        <v>478.34645669291336</v>
      </c>
      <c r="AE2554" s="38">
        <v>0.86742687159147225</v>
      </c>
    </row>
    <row r="2555" spans="28:31" x14ac:dyDescent="0.25">
      <c r="AB2555" s="38">
        <v>2005</v>
      </c>
      <c r="AC2555" s="38" t="s">
        <v>48</v>
      </c>
      <c r="AD2555" s="38">
        <v>442.91338582677167</v>
      </c>
      <c r="AE2555" s="38">
        <v>0.85676207399885762</v>
      </c>
    </row>
    <row r="2556" spans="28:31" x14ac:dyDescent="0.25">
      <c r="AB2556" s="38">
        <v>2005</v>
      </c>
      <c r="AC2556" s="38" t="s">
        <v>48</v>
      </c>
      <c r="AD2556" s="38">
        <v>518.70078740157476</v>
      </c>
      <c r="AE2556" s="38">
        <v>1.0033635844386621</v>
      </c>
    </row>
    <row r="2557" spans="28:31" x14ac:dyDescent="0.25">
      <c r="AB2557" s="38">
        <v>2005</v>
      </c>
      <c r="AC2557" s="38" t="s">
        <v>48</v>
      </c>
      <c r="AD2557" s="38">
        <v>533.95669291338584</v>
      </c>
      <c r="AE2557" s="38">
        <v>0.98576620230163547</v>
      </c>
    </row>
    <row r="2558" spans="28:31" x14ac:dyDescent="0.25">
      <c r="AB2558" s="38">
        <v>2005</v>
      </c>
      <c r="AC2558" s="38" t="s">
        <v>8</v>
      </c>
      <c r="AD2558" s="38">
        <v>379.42913385826773</v>
      </c>
      <c r="AE2558" s="38">
        <v>1.1960905988209742</v>
      </c>
    </row>
    <row r="2559" spans="28:31" x14ac:dyDescent="0.25">
      <c r="AB2559" s="38">
        <v>2005</v>
      </c>
      <c r="AC2559" s="38" t="s">
        <v>8</v>
      </c>
      <c r="AD2559" s="38">
        <v>316.92913385826773</v>
      </c>
      <c r="AE2559" s="38">
        <v>1.0137931034482759</v>
      </c>
    </row>
    <row r="2560" spans="28:31" x14ac:dyDescent="0.25">
      <c r="AB2560" s="38">
        <v>2005</v>
      </c>
      <c r="AC2560" s="38" t="s">
        <v>8</v>
      </c>
      <c r="AD2560" s="38">
        <v>352.85433070866139</v>
      </c>
      <c r="AE2560" s="38">
        <v>1.0007976071784643</v>
      </c>
    </row>
    <row r="2561" spans="28:31" x14ac:dyDescent="0.25">
      <c r="AB2561" s="38">
        <v>2005</v>
      </c>
      <c r="AC2561" s="38" t="s">
        <v>8</v>
      </c>
      <c r="AD2561" s="38">
        <v>445.86614173228344</v>
      </c>
      <c r="AE2561" s="38">
        <v>1.1380044781825129</v>
      </c>
    </row>
    <row r="2562" spans="28:31" x14ac:dyDescent="0.25">
      <c r="AB2562" s="38">
        <v>2005</v>
      </c>
      <c r="AC2562" s="38" t="s">
        <v>8</v>
      </c>
      <c r="AD2562" s="38">
        <v>439.46850393700788</v>
      </c>
      <c r="AE2562" s="38">
        <v>1.227744552141335</v>
      </c>
    </row>
    <row r="2563" spans="28:31" x14ac:dyDescent="0.25">
      <c r="AB2563" s="38">
        <v>2005</v>
      </c>
      <c r="AC2563" s="38" t="s">
        <v>8</v>
      </c>
      <c r="AD2563" s="38">
        <v>367.61811023622045</v>
      </c>
      <c r="AE2563" s="38">
        <v>1.0270158795627964</v>
      </c>
    </row>
    <row r="2564" spans="28:31" x14ac:dyDescent="0.25">
      <c r="AB2564" s="38">
        <v>2005</v>
      </c>
      <c r="AC2564" s="38" t="s">
        <v>48</v>
      </c>
      <c r="AD2564" s="38">
        <v>589.07480314960628</v>
      </c>
      <c r="AE2564" s="38">
        <v>1.1020475804669663</v>
      </c>
    </row>
    <row r="2565" spans="28:31" x14ac:dyDescent="0.25">
      <c r="AB2565" s="38">
        <v>2005</v>
      </c>
      <c r="AC2565" s="38" t="s">
        <v>48</v>
      </c>
      <c r="AD2565" s="38">
        <v>456.69291338582678</v>
      </c>
      <c r="AE2565" s="38">
        <v>0.85438609412977828</v>
      </c>
    </row>
    <row r="2566" spans="28:31" x14ac:dyDescent="0.25">
      <c r="AB2566" s="38">
        <v>2005</v>
      </c>
      <c r="AC2566" s="38" t="s">
        <v>48</v>
      </c>
      <c r="AD2566" s="38">
        <v>664.37007874015751</v>
      </c>
      <c r="AE2566" s="38">
        <v>1.2047595438770449</v>
      </c>
    </row>
    <row r="2567" spans="28:31" x14ac:dyDescent="0.25">
      <c r="AB2567" s="38">
        <v>2005</v>
      </c>
      <c r="AC2567" s="38" t="s">
        <v>48</v>
      </c>
      <c r="AD2567" s="38">
        <v>632.87401574803152</v>
      </c>
      <c r="AE2567" s="38">
        <v>1.1234116899618805</v>
      </c>
    </row>
    <row r="2568" spans="28:31" x14ac:dyDescent="0.25">
      <c r="AB2568" s="38">
        <v>2005</v>
      </c>
      <c r="AC2568" s="38" t="s">
        <v>48</v>
      </c>
      <c r="AD2568" s="38">
        <v>477.85433070866139</v>
      </c>
      <c r="AE2568" s="38">
        <v>0.8482369758576872</v>
      </c>
    </row>
    <row r="2569" spans="28:31" x14ac:dyDescent="0.25">
      <c r="AB2569" s="38">
        <v>2005</v>
      </c>
      <c r="AC2569" s="38" t="s">
        <v>8</v>
      </c>
      <c r="AD2569" s="38">
        <v>252.46062992125985</v>
      </c>
      <c r="AE2569" s="38">
        <v>0.80757121439280355</v>
      </c>
    </row>
    <row r="2570" spans="28:31" x14ac:dyDescent="0.25">
      <c r="AB2570" s="38">
        <v>2005</v>
      </c>
      <c r="AC2570" s="38" t="s">
        <v>8</v>
      </c>
      <c r="AD2570" s="38">
        <v>331.69291338582678</v>
      </c>
      <c r="AE2570" s="38">
        <v>1.0610194902548724</v>
      </c>
    </row>
    <row r="2571" spans="28:31" x14ac:dyDescent="0.25">
      <c r="AB2571" s="38">
        <v>2005</v>
      </c>
      <c r="AC2571" s="38" t="s">
        <v>8</v>
      </c>
      <c r="AD2571" s="38">
        <v>304.62598425196848</v>
      </c>
      <c r="AE2571" s="38">
        <v>0.86400797607178448</v>
      </c>
    </row>
    <row r="2572" spans="28:31" x14ac:dyDescent="0.25">
      <c r="AB2572" s="38">
        <v>2005</v>
      </c>
      <c r="AC2572" s="38" t="s">
        <v>8</v>
      </c>
      <c r="AD2572" s="38">
        <v>401.57480314960628</v>
      </c>
      <c r="AE2572" s="38">
        <v>1.0249576757140513</v>
      </c>
    </row>
    <row r="2573" spans="28:31" x14ac:dyDescent="0.25">
      <c r="AB2573" s="38">
        <v>2005</v>
      </c>
      <c r="AC2573" s="38" t="s">
        <v>8</v>
      </c>
      <c r="AD2573" s="38">
        <v>430.11811023622045</v>
      </c>
      <c r="AE2573" s="38">
        <v>1.0978100595270599</v>
      </c>
    </row>
    <row r="2574" spans="28:31" x14ac:dyDescent="0.25">
      <c r="AB2574" s="38">
        <v>2005</v>
      </c>
      <c r="AC2574" s="38" t="s">
        <v>8</v>
      </c>
      <c r="AD2574" s="38">
        <v>382.3818897637795</v>
      </c>
      <c r="AE2574" s="38">
        <v>1.0001119256813475</v>
      </c>
    </row>
    <row r="2575" spans="28:31" x14ac:dyDescent="0.25">
      <c r="AB2575" s="38">
        <v>2005</v>
      </c>
      <c r="AC2575" s="38" t="s">
        <v>8</v>
      </c>
      <c r="AD2575" s="38">
        <v>291.8307086614173</v>
      </c>
      <c r="AE2575" s="38">
        <v>0.76327718394985733</v>
      </c>
    </row>
    <row r="2576" spans="28:31" x14ac:dyDescent="0.25">
      <c r="AB2576" s="38">
        <v>2005</v>
      </c>
      <c r="AC2576" s="38" t="s">
        <v>48</v>
      </c>
      <c r="AD2576" s="38">
        <v>524.11417322834643</v>
      </c>
      <c r="AE2576" s="38">
        <v>0.98051852397436834</v>
      </c>
    </row>
    <row r="2577" spans="28:31" x14ac:dyDescent="0.25">
      <c r="AB2577" s="38">
        <v>2005</v>
      </c>
      <c r="AC2577" s="38" t="s">
        <v>48</v>
      </c>
      <c r="AD2577" s="38">
        <v>482.28346456692913</v>
      </c>
      <c r="AE2577" s="38">
        <v>0.87456618740703995</v>
      </c>
    </row>
    <row r="2578" spans="28:31" x14ac:dyDescent="0.25">
      <c r="AB2578" s="38">
        <v>2005</v>
      </c>
      <c r="AC2578" s="38" t="s">
        <v>8</v>
      </c>
      <c r="AD2578" s="38">
        <v>328.74015748031496</v>
      </c>
      <c r="AE2578" s="38">
        <v>1.0515742128935532</v>
      </c>
    </row>
    <row r="2579" spans="28:31" x14ac:dyDescent="0.25">
      <c r="AB2579" s="38">
        <v>2005</v>
      </c>
      <c r="AC2579" s="38" t="s">
        <v>8</v>
      </c>
      <c r="AD2579" s="38">
        <v>289.86220472440942</v>
      </c>
      <c r="AE2579" s="38">
        <v>0.82213359920239271</v>
      </c>
    </row>
    <row r="2580" spans="28:31" x14ac:dyDescent="0.25">
      <c r="AB2580" s="38">
        <v>2005</v>
      </c>
      <c r="AC2580" s="38" t="s">
        <v>8</v>
      </c>
      <c r="AD2580" s="38">
        <v>238.18897637795274</v>
      </c>
      <c r="AE2580" s="38">
        <v>0.60794058216372648</v>
      </c>
    </row>
    <row r="2581" spans="28:31" x14ac:dyDescent="0.25">
      <c r="AB2581" s="38">
        <v>2005</v>
      </c>
      <c r="AC2581" s="38" t="s">
        <v>8</v>
      </c>
      <c r="AD2581" s="38">
        <v>345.96456692913387</v>
      </c>
      <c r="AE2581" s="38">
        <v>0.96652230700488084</v>
      </c>
    </row>
    <row r="2582" spans="28:31" x14ac:dyDescent="0.25">
      <c r="AB2582" s="38">
        <v>2005</v>
      </c>
      <c r="AC2582" s="38" t="s">
        <v>8</v>
      </c>
      <c r="AD2582" s="38">
        <v>486.71259842519686</v>
      </c>
      <c r="AE2582" s="38">
        <v>1.2729867368067604</v>
      </c>
    </row>
    <row r="2583" spans="28:31" x14ac:dyDescent="0.25">
      <c r="AB2583" s="38">
        <v>2005</v>
      </c>
      <c r="AC2583" s="38" t="s">
        <v>8</v>
      </c>
      <c r="AD2583" s="38">
        <v>434.54724409448818</v>
      </c>
      <c r="AE2583" s="38">
        <v>1.136549331244054</v>
      </c>
    </row>
    <row r="2584" spans="28:31" x14ac:dyDescent="0.25">
      <c r="AB2584" s="38">
        <v>2005</v>
      </c>
      <c r="AC2584" s="38" t="s">
        <v>48</v>
      </c>
      <c r="AD2584" s="38">
        <v>492.61811023622045</v>
      </c>
      <c r="AE2584" s="38">
        <v>0.92159534506886642</v>
      </c>
    </row>
    <row r="2585" spans="28:31" x14ac:dyDescent="0.25">
      <c r="AB2585" s="38">
        <v>2006</v>
      </c>
      <c r="AC2585" s="38" t="s">
        <v>48</v>
      </c>
      <c r="AD2585" s="38">
        <v>443.89763779527556</v>
      </c>
      <c r="AE2585" s="38">
        <v>0.92173347577685905</v>
      </c>
    </row>
    <row r="2586" spans="28:31" x14ac:dyDescent="0.25">
      <c r="AB2586" s="38">
        <v>2006</v>
      </c>
      <c r="AC2586" s="38" t="s">
        <v>48</v>
      </c>
      <c r="AD2586" s="38">
        <v>436.51574803149606</v>
      </c>
      <c r="AE2586" s="38">
        <v>0.86960784313725492</v>
      </c>
    </row>
    <row r="2587" spans="28:31" x14ac:dyDescent="0.25">
      <c r="AB2587" s="38">
        <v>2006</v>
      </c>
      <c r="AC2587" s="38" t="s">
        <v>48</v>
      </c>
      <c r="AD2587" s="38">
        <v>475.88582677165351</v>
      </c>
      <c r="AE2587" s="38">
        <v>0.94803921568627447</v>
      </c>
    </row>
    <row r="2588" spans="28:31" x14ac:dyDescent="0.25">
      <c r="AB2588" s="38">
        <v>2006</v>
      </c>
      <c r="AC2588" s="38" t="s">
        <v>48</v>
      </c>
      <c r="AD2588" s="38">
        <v>466.53543307086613</v>
      </c>
      <c r="AE2588" s="38">
        <v>0.85205824195577928</v>
      </c>
    </row>
    <row r="2589" spans="28:31" x14ac:dyDescent="0.25">
      <c r="AB2589" s="38">
        <v>2006</v>
      </c>
      <c r="AC2589" s="38" t="s">
        <v>46</v>
      </c>
      <c r="AD2589" s="38">
        <v>150</v>
      </c>
      <c r="AE2589" s="38">
        <v>1.1254501800720289</v>
      </c>
    </row>
    <row r="2590" spans="28:31" x14ac:dyDescent="0.25">
      <c r="AB2590" s="38">
        <v>2006</v>
      </c>
      <c r="AC2590" s="38" t="s">
        <v>49</v>
      </c>
    </row>
    <row r="2591" spans="28:31" x14ac:dyDescent="0.25">
      <c r="AB2591" s="38">
        <v>2006</v>
      </c>
      <c r="AC2591" s="38" t="s">
        <v>92</v>
      </c>
      <c r="AD2591" s="38">
        <v>93.5</v>
      </c>
      <c r="AE2591" s="38">
        <v>0.81724274930472784</v>
      </c>
    </row>
    <row r="2592" spans="28:31" x14ac:dyDescent="0.25">
      <c r="AB2592" s="38">
        <v>2006</v>
      </c>
      <c r="AC2592" s="38" t="s">
        <v>92</v>
      </c>
      <c r="AD2592" s="38">
        <v>98</v>
      </c>
      <c r="AE2592" s="38">
        <v>0.85657528804131911</v>
      </c>
    </row>
    <row r="2593" spans="28:31" x14ac:dyDescent="0.25">
      <c r="AB2593" s="38">
        <v>2006</v>
      </c>
      <c r="AC2593" s="38" t="s">
        <v>45</v>
      </c>
      <c r="AD2593" s="38">
        <v>390.89417555373257</v>
      </c>
      <c r="AE2593" s="38">
        <v>0.86982995816909681</v>
      </c>
    </row>
    <row r="2594" spans="28:31" x14ac:dyDescent="0.25">
      <c r="AB2594" s="38">
        <v>2006</v>
      </c>
      <c r="AC2594" s="38" t="s">
        <v>38</v>
      </c>
      <c r="AD2594" s="38">
        <v>303.14960629921262</v>
      </c>
      <c r="AE2594" s="38">
        <v>0.8107396683337722</v>
      </c>
    </row>
    <row r="2595" spans="28:31" x14ac:dyDescent="0.25">
      <c r="AB2595" s="38">
        <v>2006</v>
      </c>
      <c r="AC2595" s="38" t="s">
        <v>47</v>
      </c>
      <c r="AD2595" s="38">
        <v>91</v>
      </c>
      <c r="AE2595" s="38">
        <v>2.0493297587131365</v>
      </c>
    </row>
    <row r="2596" spans="28:31" x14ac:dyDescent="0.25">
      <c r="AB2596" s="38">
        <v>2006</v>
      </c>
      <c r="AC2596" s="38" t="s">
        <v>47</v>
      </c>
      <c r="AD2596" s="38">
        <v>48.5</v>
      </c>
      <c r="AE2596" s="38">
        <v>1.0922252010723861</v>
      </c>
    </row>
    <row r="2597" spans="28:31" x14ac:dyDescent="0.25">
      <c r="AB2597" s="38">
        <v>2006</v>
      </c>
      <c r="AC2597" s="38" t="s">
        <v>8</v>
      </c>
      <c r="AD2597" s="38">
        <v>239.66535433070865</v>
      </c>
      <c r="AE2597" s="38">
        <v>0.81971198803067158</v>
      </c>
    </row>
    <row r="2598" spans="28:31" x14ac:dyDescent="0.25">
      <c r="AB2598" s="38">
        <v>2006</v>
      </c>
      <c r="AC2598" s="38" t="s">
        <v>8</v>
      </c>
    </row>
    <row r="2599" spans="28:31" x14ac:dyDescent="0.25">
      <c r="AB2599" s="38">
        <v>2006</v>
      </c>
      <c r="AC2599" s="38" t="s">
        <v>8</v>
      </c>
      <c r="AD2599" s="38">
        <v>305.11811023622045</v>
      </c>
      <c r="AE2599" s="38">
        <v>1.0783780845744102</v>
      </c>
    </row>
    <row r="2600" spans="28:31" x14ac:dyDescent="0.25">
      <c r="AB2600" s="38">
        <v>2006</v>
      </c>
      <c r="AC2600" s="38" t="s">
        <v>8</v>
      </c>
      <c r="AD2600" s="38">
        <v>330.21653543307087</v>
      </c>
      <c r="AE2600" s="38">
        <v>1.1378908320084791</v>
      </c>
    </row>
    <row r="2601" spans="28:31" x14ac:dyDescent="0.25">
      <c r="AB2601" s="38">
        <v>2006</v>
      </c>
      <c r="AC2601" s="38" t="s">
        <v>8</v>
      </c>
      <c r="AD2601" s="38">
        <v>468.99606299212599</v>
      </c>
      <c r="AE2601" s="38">
        <v>1.4583014537107879</v>
      </c>
    </row>
    <row r="2602" spans="28:31" x14ac:dyDescent="0.25">
      <c r="AB2602" s="38">
        <v>2006</v>
      </c>
      <c r="AC2602" s="38" t="s">
        <v>48</v>
      </c>
    </row>
    <row r="2603" spans="28:31" x14ac:dyDescent="0.25">
      <c r="AB2603" s="38">
        <v>2006</v>
      </c>
      <c r="AC2603" s="38" t="s">
        <v>48</v>
      </c>
      <c r="AD2603" s="38">
        <v>275.59055118110234</v>
      </c>
      <c r="AE2603" s="38">
        <v>0.61573904392900158</v>
      </c>
    </row>
    <row r="2604" spans="28:31" x14ac:dyDescent="0.25">
      <c r="AB2604" s="38">
        <v>2006</v>
      </c>
      <c r="AC2604" s="38" t="s">
        <v>48</v>
      </c>
      <c r="AD2604" s="38">
        <v>443.89763779527556</v>
      </c>
      <c r="AE2604" s="38">
        <v>0.99177967432849901</v>
      </c>
    </row>
    <row r="2605" spans="28:31" x14ac:dyDescent="0.25">
      <c r="AB2605" s="38">
        <v>2006</v>
      </c>
      <c r="AC2605" s="38" t="s">
        <v>48</v>
      </c>
      <c r="AD2605" s="38">
        <v>509.35039370078738</v>
      </c>
      <c r="AE2605" s="38">
        <v>1.0555582536059442</v>
      </c>
    </row>
    <row r="2606" spans="28:31" x14ac:dyDescent="0.25">
      <c r="AB2606" s="38">
        <v>2006</v>
      </c>
      <c r="AC2606" s="38" t="s">
        <v>48</v>
      </c>
      <c r="AD2606" s="38">
        <v>372.53937007874015</v>
      </c>
      <c r="AE2606" s="38">
        <v>0.77356124297459239</v>
      </c>
    </row>
    <row r="2607" spans="28:31" x14ac:dyDescent="0.25">
      <c r="AB2607" s="38">
        <v>2006</v>
      </c>
      <c r="AC2607" s="38" t="s">
        <v>48</v>
      </c>
      <c r="AD2607" s="38">
        <v>510.82677165354329</v>
      </c>
      <c r="AE2607" s="38">
        <v>1.0607088113707093</v>
      </c>
    </row>
    <row r="2608" spans="28:31" x14ac:dyDescent="0.25">
      <c r="AB2608" s="38">
        <v>2006</v>
      </c>
      <c r="AC2608" s="38" t="s">
        <v>48</v>
      </c>
      <c r="AD2608" s="38">
        <v>454.23228346456693</v>
      </c>
      <c r="AE2608" s="38">
        <v>0.90490196078431373</v>
      </c>
    </row>
    <row r="2609" spans="28:31" x14ac:dyDescent="0.25">
      <c r="AB2609" s="38">
        <v>2006</v>
      </c>
      <c r="AC2609" s="38" t="s">
        <v>48</v>
      </c>
      <c r="AD2609" s="38">
        <v>590.55118110236219</v>
      </c>
      <c r="AE2609" s="38">
        <v>1.0785547366528851</v>
      </c>
    </row>
    <row r="2610" spans="28:31" x14ac:dyDescent="0.25">
      <c r="AB2610" s="38">
        <v>2006</v>
      </c>
      <c r="AC2610" s="38" t="s">
        <v>46</v>
      </c>
      <c r="AD2610" s="38">
        <v>175</v>
      </c>
      <c r="AE2610" s="38">
        <v>1.3130252100840336</v>
      </c>
    </row>
    <row r="2611" spans="28:31" x14ac:dyDescent="0.25">
      <c r="AB2611" s="38">
        <v>2006</v>
      </c>
      <c r="AC2611" s="38" t="s">
        <v>49</v>
      </c>
      <c r="AD2611" s="38">
        <v>27.5</v>
      </c>
      <c r="AE2611" s="38">
        <v>1.164021164021164</v>
      </c>
    </row>
    <row r="2612" spans="28:31" x14ac:dyDescent="0.25">
      <c r="AB2612" s="38">
        <v>2006</v>
      </c>
      <c r="AC2612" s="38" t="s">
        <v>92</v>
      </c>
      <c r="AD2612" s="38">
        <v>121</v>
      </c>
      <c r="AE2612" s="38">
        <v>1.0576082638061184</v>
      </c>
    </row>
    <row r="2613" spans="28:31" x14ac:dyDescent="0.25">
      <c r="AB2613" s="38">
        <v>2006</v>
      </c>
      <c r="AC2613" s="38" t="s">
        <v>92</v>
      </c>
      <c r="AD2613" s="38">
        <v>107.5</v>
      </c>
      <c r="AE2613" s="38">
        <v>0.93961064759634483</v>
      </c>
    </row>
    <row r="2614" spans="28:31" x14ac:dyDescent="0.25">
      <c r="AB2614" s="38">
        <v>2006</v>
      </c>
      <c r="AC2614" s="38" t="s">
        <v>45</v>
      </c>
      <c r="AD2614" s="38">
        <v>331.00902378999177</v>
      </c>
      <c r="AE2614" s="38">
        <v>0.7365716434863181</v>
      </c>
    </row>
    <row r="2615" spans="28:31" x14ac:dyDescent="0.25">
      <c r="AB2615" s="38">
        <v>2006</v>
      </c>
      <c r="AC2615" s="38" t="s">
        <v>38</v>
      </c>
      <c r="AD2615" s="38">
        <v>323.81889763779526</v>
      </c>
      <c r="AE2615" s="38">
        <v>0.86601737299289294</v>
      </c>
    </row>
    <row r="2616" spans="28:31" x14ac:dyDescent="0.25">
      <c r="AB2616" s="38">
        <v>2006</v>
      </c>
      <c r="AC2616" s="38" t="s">
        <v>47</v>
      </c>
      <c r="AD2616" s="38">
        <v>78.5</v>
      </c>
      <c r="AE2616" s="38">
        <v>1.767828418230563</v>
      </c>
    </row>
    <row r="2617" spans="28:31" x14ac:dyDescent="0.25">
      <c r="AB2617" s="38">
        <v>2006</v>
      </c>
      <c r="AC2617" s="38" t="s">
        <v>47</v>
      </c>
      <c r="AD2617" s="38">
        <v>23.5</v>
      </c>
      <c r="AE2617" s="38">
        <v>0.52922252010723858</v>
      </c>
    </row>
    <row r="2618" spans="28:31" x14ac:dyDescent="0.25">
      <c r="AB2618" s="38">
        <v>2006</v>
      </c>
      <c r="AC2618" s="38" t="s">
        <v>8</v>
      </c>
      <c r="AD2618" s="38">
        <v>208.16929133858267</v>
      </c>
      <c r="AE2618" s="38">
        <v>0.7119880306714047</v>
      </c>
    </row>
    <row r="2619" spans="28:31" x14ac:dyDescent="0.25">
      <c r="AB2619" s="38">
        <v>2006</v>
      </c>
      <c r="AC2619" s="38" t="s">
        <v>8</v>
      </c>
      <c r="AD2619" s="38">
        <v>291.8307086614173</v>
      </c>
      <c r="AE2619" s="38">
        <v>0.87498975325846362</v>
      </c>
    </row>
    <row r="2620" spans="28:31" x14ac:dyDescent="0.25">
      <c r="AB2620" s="38">
        <v>2006</v>
      </c>
      <c r="AC2620" s="38" t="s">
        <v>8</v>
      </c>
      <c r="AD2620" s="38">
        <v>420.2755905511811</v>
      </c>
      <c r="AE2620" s="38">
        <v>1.2601032871546847</v>
      </c>
    </row>
    <row r="2621" spans="28:31" x14ac:dyDescent="0.25">
      <c r="AB2621" s="38">
        <v>2006</v>
      </c>
      <c r="AC2621" s="38" t="s">
        <v>8</v>
      </c>
    </row>
    <row r="2622" spans="28:31" x14ac:dyDescent="0.25">
      <c r="AB2622" s="38">
        <v>2006</v>
      </c>
      <c r="AC2622" s="38" t="s">
        <v>8</v>
      </c>
      <c r="AD2622" s="38">
        <v>321.35826771653541</v>
      </c>
      <c r="AE2622" s="38">
        <v>1.1073661897191307</v>
      </c>
    </row>
    <row r="2623" spans="28:31" x14ac:dyDescent="0.25">
      <c r="AB2623" s="38">
        <v>2006</v>
      </c>
      <c r="AC2623" s="38" t="s">
        <v>8</v>
      </c>
    </row>
    <row r="2624" spans="28:31" x14ac:dyDescent="0.25">
      <c r="AB2624" s="38">
        <v>2006</v>
      </c>
      <c r="AC2624" s="38" t="s">
        <v>8</v>
      </c>
    </row>
    <row r="2625" spans="28:31" x14ac:dyDescent="0.25">
      <c r="AB2625" s="38">
        <v>2006</v>
      </c>
      <c r="AC2625" s="38" t="s">
        <v>8</v>
      </c>
      <c r="AD2625" s="38">
        <v>300.68897637795277</v>
      </c>
      <c r="AE2625" s="38">
        <v>1.0058007368503568</v>
      </c>
    </row>
    <row r="2626" spans="28:31" x14ac:dyDescent="0.25">
      <c r="AB2626" s="38">
        <v>2006</v>
      </c>
      <c r="AC2626" s="38" t="s">
        <v>48</v>
      </c>
    </row>
    <row r="2627" spans="28:31" x14ac:dyDescent="0.25">
      <c r="AB2627" s="38">
        <v>2006</v>
      </c>
      <c r="AC2627" s="38" t="s">
        <v>48</v>
      </c>
      <c r="AD2627" s="38">
        <v>610.72834645669286</v>
      </c>
      <c r="AE2627" s="38">
        <v>1.5562348146406455</v>
      </c>
    </row>
    <row r="2628" spans="28:31" x14ac:dyDescent="0.25">
      <c r="AB2628" s="38">
        <v>2006</v>
      </c>
      <c r="AC2628" s="38" t="s">
        <v>48</v>
      </c>
      <c r="AD2628" s="38">
        <v>363.18897637795277</v>
      </c>
      <c r="AE2628" s="38">
        <v>0.81145609717786293</v>
      </c>
    </row>
    <row r="2629" spans="28:31" x14ac:dyDescent="0.25">
      <c r="AB2629" s="38">
        <v>2006</v>
      </c>
      <c r="AC2629" s="38" t="s">
        <v>48</v>
      </c>
      <c r="AD2629" s="38">
        <v>411.90944881889766</v>
      </c>
      <c r="AE2629" s="38">
        <v>0.85362537030741592</v>
      </c>
    </row>
    <row r="2630" spans="28:31" x14ac:dyDescent="0.25">
      <c r="AB2630" s="38">
        <v>2006</v>
      </c>
      <c r="AC2630" s="38" t="s">
        <v>48</v>
      </c>
      <c r="AD2630" s="38">
        <v>445.86614173228344</v>
      </c>
      <c r="AE2630" s="38">
        <v>0.9239959205478121</v>
      </c>
    </row>
    <row r="2631" spans="28:31" x14ac:dyDescent="0.25">
      <c r="AB2631" s="38">
        <v>2006</v>
      </c>
      <c r="AC2631" s="38" t="s">
        <v>48</v>
      </c>
      <c r="AD2631" s="38">
        <v>499.50787401574803</v>
      </c>
      <c r="AE2631" s="38">
        <v>1.0372056296158669</v>
      </c>
    </row>
    <row r="2632" spans="28:31" x14ac:dyDescent="0.25">
      <c r="AB2632" s="38">
        <v>2006</v>
      </c>
      <c r="AC2632" s="38" t="s">
        <v>48</v>
      </c>
      <c r="AD2632" s="38">
        <v>591.04330708661416</v>
      </c>
      <c r="AE2632" s="38">
        <v>1.1774509803921569</v>
      </c>
    </row>
    <row r="2633" spans="28:31" x14ac:dyDescent="0.25">
      <c r="AB2633" s="38">
        <v>2006</v>
      </c>
      <c r="AC2633" s="38" t="s">
        <v>48</v>
      </c>
      <c r="AD2633" s="38">
        <v>721.45669291338584</v>
      </c>
      <c r="AE2633" s="38">
        <v>1.3176343699442747</v>
      </c>
    </row>
    <row r="2634" spans="28:31" x14ac:dyDescent="0.25">
      <c r="AB2634" s="38">
        <v>2006</v>
      </c>
      <c r="AC2634" s="38" t="s">
        <v>46</v>
      </c>
      <c r="AD2634" s="38">
        <v>101.5</v>
      </c>
      <c r="AE2634" s="38">
        <v>0.76155462184873945</v>
      </c>
    </row>
    <row r="2635" spans="28:31" x14ac:dyDescent="0.25">
      <c r="AB2635" s="38">
        <v>2006</v>
      </c>
      <c r="AC2635" s="38" t="s">
        <v>49</v>
      </c>
    </row>
    <row r="2636" spans="28:31" x14ac:dyDescent="0.25">
      <c r="AB2636" s="38">
        <v>2006</v>
      </c>
      <c r="AC2636" s="38" t="s">
        <v>49</v>
      </c>
    </row>
    <row r="2637" spans="28:31" x14ac:dyDescent="0.25">
      <c r="AB2637" s="38">
        <v>2006</v>
      </c>
      <c r="AC2637" s="38" t="s">
        <v>92</v>
      </c>
      <c r="AD2637" s="38">
        <v>192</v>
      </c>
      <c r="AE2637" s="38">
        <v>1.6781883194278904</v>
      </c>
    </row>
    <row r="2638" spans="28:31" x14ac:dyDescent="0.25">
      <c r="AB2638" s="38">
        <v>2006</v>
      </c>
      <c r="AC2638" s="38" t="s">
        <v>45</v>
      </c>
      <c r="AD2638" s="38">
        <v>561.52584085315834</v>
      </c>
      <c r="AE2638" s="38">
        <v>1.2495248821967404</v>
      </c>
    </row>
    <row r="2639" spans="28:31" x14ac:dyDescent="0.25">
      <c r="AB2639" s="38">
        <v>2006</v>
      </c>
      <c r="AC2639" s="38" t="s">
        <v>38</v>
      </c>
      <c r="AD2639" s="38">
        <v>457.18503937007875</v>
      </c>
      <c r="AE2639" s="38">
        <v>1.2226901816267441</v>
      </c>
    </row>
    <row r="2640" spans="28:31" x14ac:dyDescent="0.25">
      <c r="AB2640" s="38">
        <v>2006</v>
      </c>
      <c r="AC2640" s="38" t="s">
        <v>38</v>
      </c>
      <c r="AD2640" s="38">
        <v>464.07480314960628</v>
      </c>
      <c r="AE2640" s="38">
        <v>1.2411160831797843</v>
      </c>
    </row>
    <row r="2641" spans="28:31" x14ac:dyDescent="0.25">
      <c r="AB2641" s="38">
        <v>2006</v>
      </c>
      <c r="AC2641" s="38" t="s">
        <v>47</v>
      </c>
      <c r="AD2641" s="38">
        <v>56</v>
      </c>
      <c r="AE2641" s="38">
        <v>1.2611260053619302</v>
      </c>
    </row>
    <row r="2642" spans="28:31" x14ac:dyDescent="0.25">
      <c r="AB2642" s="38">
        <v>2006</v>
      </c>
      <c r="AC2642" s="38" t="s">
        <v>8</v>
      </c>
      <c r="AD2642" s="38">
        <v>296.25984251968504</v>
      </c>
      <c r="AE2642" s="38">
        <v>1.0132784739106044</v>
      </c>
    </row>
    <row r="2643" spans="28:31" x14ac:dyDescent="0.25">
      <c r="AB2643" s="38">
        <v>2006</v>
      </c>
      <c r="AC2643" s="38" t="s">
        <v>8</v>
      </c>
      <c r="AD2643" s="38">
        <v>374.50787401574803</v>
      </c>
      <c r="AE2643" s="38">
        <v>1.1228789245020081</v>
      </c>
    </row>
    <row r="2644" spans="28:31" x14ac:dyDescent="0.25">
      <c r="AB2644" s="38">
        <v>2006</v>
      </c>
      <c r="AC2644" s="38" t="s">
        <v>8</v>
      </c>
      <c r="AD2644" s="38">
        <v>352.36220472440942</v>
      </c>
      <c r="AE2644" s="38">
        <v>1.0564800393474874</v>
      </c>
    </row>
    <row r="2645" spans="28:31" x14ac:dyDescent="0.25">
      <c r="AB2645" s="38">
        <v>2006</v>
      </c>
      <c r="AC2645" s="38" t="s">
        <v>8</v>
      </c>
    </row>
    <row r="2646" spans="28:31" x14ac:dyDescent="0.25">
      <c r="AB2646" s="38">
        <v>2006</v>
      </c>
      <c r="AC2646" s="38" t="s">
        <v>8</v>
      </c>
      <c r="AD2646" s="38">
        <v>352.85433070866139</v>
      </c>
      <c r="AE2646" s="38">
        <v>1.2470920752255679</v>
      </c>
    </row>
    <row r="2647" spans="28:31" x14ac:dyDescent="0.25">
      <c r="AB2647" s="38">
        <v>2006</v>
      </c>
      <c r="AC2647" s="38" t="s">
        <v>8</v>
      </c>
      <c r="AD2647" s="38">
        <v>330.70866141732284</v>
      </c>
      <c r="AE2647" s="38">
        <v>1.1395866454689985</v>
      </c>
    </row>
    <row r="2648" spans="28:31" x14ac:dyDescent="0.25">
      <c r="AB2648" s="38">
        <v>2006</v>
      </c>
      <c r="AC2648" s="38" t="s">
        <v>8</v>
      </c>
      <c r="AD2648" s="38">
        <v>397.14566929133855</v>
      </c>
      <c r="AE2648" s="38">
        <v>1.2348890589135422</v>
      </c>
    </row>
    <row r="2649" spans="28:31" x14ac:dyDescent="0.25">
      <c r="AB2649" s="38">
        <v>2006</v>
      </c>
      <c r="AC2649" s="38" t="s">
        <v>8</v>
      </c>
      <c r="AD2649" s="38">
        <v>357.7755905511811</v>
      </c>
      <c r="AE2649" s="38">
        <v>1.1967547228972328</v>
      </c>
    </row>
    <row r="2650" spans="28:31" x14ac:dyDescent="0.25">
      <c r="AB2650" s="38">
        <v>2006</v>
      </c>
      <c r="AC2650" s="38" t="s">
        <v>8</v>
      </c>
      <c r="AD2650" s="38">
        <v>353.34645669291336</v>
      </c>
      <c r="AE2650" s="38">
        <v>1.1819393274280785</v>
      </c>
    </row>
    <row r="2651" spans="28:31" x14ac:dyDescent="0.25">
      <c r="AB2651" s="38">
        <v>2006</v>
      </c>
      <c r="AC2651" s="38" t="s">
        <v>8</v>
      </c>
      <c r="AD2651" s="38">
        <v>304.1338582677165</v>
      </c>
      <c r="AE2651" s="38">
        <v>1.0173238222152543</v>
      </c>
    </row>
    <row r="2652" spans="28:31" x14ac:dyDescent="0.25">
      <c r="AB2652" s="38">
        <v>2006</v>
      </c>
      <c r="AC2652" s="38" t="s">
        <v>48</v>
      </c>
      <c r="AD2652" s="38">
        <v>521.16141732283461</v>
      </c>
      <c r="AE2652" s="38">
        <v>1.3280037620503171</v>
      </c>
    </row>
    <row r="2653" spans="28:31" x14ac:dyDescent="0.25">
      <c r="AB2653" s="38">
        <v>2006</v>
      </c>
      <c r="AC2653" s="38" t="s">
        <v>48</v>
      </c>
      <c r="AD2653" s="38">
        <v>261.31889763779526</v>
      </c>
      <c r="AE2653" s="38">
        <v>0.58385255772553546</v>
      </c>
    </row>
    <row r="2654" spans="28:31" x14ac:dyDescent="0.25">
      <c r="AB2654" s="38">
        <v>2006</v>
      </c>
      <c r="AC2654" s="38" t="s">
        <v>48</v>
      </c>
      <c r="AD2654" s="38">
        <v>465.05905511811022</v>
      </c>
      <c r="AE2654" s="38">
        <v>1.0390596366301903</v>
      </c>
    </row>
    <row r="2655" spans="28:31" x14ac:dyDescent="0.25">
      <c r="AB2655" s="38">
        <v>2006</v>
      </c>
      <c r="AC2655" s="38" t="s">
        <v>48</v>
      </c>
      <c r="AD2655" s="38">
        <v>417.81496062992125</v>
      </c>
      <c r="AE2655" s="38">
        <v>0.86586372687096302</v>
      </c>
    </row>
    <row r="2656" spans="28:31" x14ac:dyDescent="0.25">
      <c r="AB2656" s="38">
        <v>2006</v>
      </c>
      <c r="AC2656" s="38" t="s">
        <v>48</v>
      </c>
      <c r="AD2656" s="38">
        <v>462.59842519685037</v>
      </c>
      <c r="AE2656" s="38">
        <v>0.96056481954572892</v>
      </c>
    </row>
    <row r="2657" spans="28:31" x14ac:dyDescent="0.25">
      <c r="AB2657" s="38">
        <v>2006</v>
      </c>
      <c r="AC2657" s="38" t="s">
        <v>48</v>
      </c>
      <c r="AD2657" s="38">
        <v>487.6968503937008</v>
      </c>
      <c r="AE2657" s="38">
        <v>1.0126805703934227</v>
      </c>
    </row>
    <row r="2658" spans="28:31" x14ac:dyDescent="0.25">
      <c r="AB2658" s="38">
        <v>2006</v>
      </c>
      <c r="AC2658" s="38" t="s">
        <v>48</v>
      </c>
      <c r="AD2658" s="38">
        <v>638.77952755905505</v>
      </c>
      <c r="AE2658" s="38">
        <v>1.1666367068128707</v>
      </c>
    </row>
    <row r="2659" spans="28:31" x14ac:dyDescent="0.25">
      <c r="AB2659" s="38">
        <v>2006</v>
      </c>
      <c r="AC2659" s="38" t="s">
        <v>48</v>
      </c>
      <c r="AD2659" s="38">
        <v>600.88582677165357</v>
      </c>
      <c r="AE2659" s="38">
        <v>1.0974294445443107</v>
      </c>
    </row>
    <row r="2660" spans="28:31" x14ac:dyDescent="0.25">
      <c r="AB2660" s="38">
        <v>2006</v>
      </c>
      <c r="AC2660" s="38" t="s">
        <v>46</v>
      </c>
      <c r="AD2660" s="38">
        <v>130.5</v>
      </c>
      <c r="AE2660" s="38">
        <v>0.97914165666266506</v>
      </c>
    </row>
    <row r="2661" spans="28:31" x14ac:dyDescent="0.25">
      <c r="AB2661" s="38">
        <v>2006</v>
      </c>
      <c r="AC2661" s="38" t="s">
        <v>49</v>
      </c>
    </row>
    <row r="2662" spans="28:31" x14ac:dyDescent="0.25">
      <c r="AB2662" s="38">
        <v>2006</v>
      </c>
      <c r="AC2662" s="38" t="s">
        <v>92</v>
      </c>
      <c r="AD2662" s="38">
        <v>90</v>
      </c>
      <c r="AE2662" s="38">
        <v>0.78665077473182365</v>
      </c>
    </row>
    <row r="2663" spans="28:31" x14ac:dyDescent="0.25">
      <c r="AB2663" s="38">
        <v>2006</v>
      </c>
      <c r="AC2663" s="38" t="s">
        <v>92</v>
      </c>
      <c r="AD2663" s="38">
        <v>93</v>
      </c>
      <c r="AE2663" s="38">
        <v>0.81287246722288442</v>
      </c>
    </row>
    <row r="2664" spans="28:31" x14ac:dyDescent="0.25">
      <c r="AB2664" s="38">
        <v>2006</v>
      </c>
      <c r="AC2664" s="38" t="s">
        <v>45</v>
      </c>
      <c r="AD2664" s="38">
        <v>495.5</v>
      </c>
      <c r="AE2664" s="38">
        <v>1.1026021138898803</v>
      </c>
    </row>
    <row r="2665" spans="28:31" x14ac:dyDescent="0.25">
      <c r="AB2665" s="38">
        <v>2006</v>
      </c>
      <c r="AC2665" s="38" t="s">
        <v>38</v>
      </c>
      <c r="AD2665" s="38">
        <v>309.05511811023621</v>
      </c>
      <c r="AE2665" s="38">
        <v>0.826533298236378</v>
      </c>
    </row>
    <row r="2666" spans="28:31" x14ac:dyDescent="0.25">
      <c r="AB2666" s="38">
        <v>2006</v>
      </c>
      <c r="AC2666" s="38" t="s">
        <v>47</v>
      </c>
      <c r="AD2666" s="38">
        <v>47</v>
      </c>
      <c r="AE2666" s="38">
        <v>1.0584450402144772</v>
      </c>
    </row>
    <row r="2667" spans="28:31" x14ac:dyDescent="0.25">
      <c r="AB2667" s="38">
        <v>2006</v>
      </c>
      <c r="AC2667" s="38" t="s">
        <v>8</v>
      </c>
      <c r="AD2667" s="38">
        <v>288.38582677165351</v>
      </c>
      <c r="AE2667" s="38">
        <v>0.98634748457078758</v>
      </c>
    </row>
    <row r="2668" spans="28:31" x14ac:dyDescent="0.25">
      <c r="AB2668" s="38">
        <v>2006</v>
      </c>
      <c r="AC2668" s="38" t="s">
        <v>8</v>
      </c>
      <c r="AD2668" s="38">
        <v>202.26377952755905</v>
      </c>
      <c r="AE2668" s="38">
        <v>0.69178978866654217</v>
      </c>
    </row>
    <row r="2669" spans="28:31" x14ac:dyDescent="0.25">
      <c r="AB2669" s="38">
        <v>2006</v>
      </c>
      <c r="AC2669" s="38" t="s">
        <v>8</v>
      </c>
      <c r="AD2669" s="38">
        <v>356.29921259842519</v>
      </c>
      <c r="AE2669" s="38">
        <v>1.0682842855971799</v>
      </c>
    </row>
    <row r="2670" spans="28:31" x14ac:dyDescent="0.25">
      <c r="AB2670" s="38">
        <v>2006</v>
      </c>
      <c r="AC2670" s="38" t="s">
        <v>8</v>
      </c>
      <c r="AD2670" s="38">
        <v>349.40944881889766</v>
      </c>
      <c r="AE2670" s="38">
        <v>1.2349168387868248</v>
      </c>
    </row>
    <row r="2671" spans="28:31" x14ac:dyDescent="0.25">
      <c r="AB2671" s="38">
        <v>2006</v>
      </c>
      <c r="AC2671" s="38" t="s">
        <v>8</v>
      </c>
      <c r="AD2671" s="38">
        <v>227.85433070866142</v>
      </c>
      <c r="AE2671" s="38">
        <v>0.80530492444830959</v>
      </c>
    </row>
    <row r="2672" spans="28:31" x14ac:dyDescent="0.25">
      <c r="AB2672" s="38">
        <v>2006</v>
      </c>
      <c r="AC2672" s="38" t="s">
        <v>8</v>
      </c>
      <c r="AD2672" s="38">
        <v>265.25590551181102</v>
      </c>
      <c r="AE2672" s="38">
        <v>0.91404345521992569</v>
      </c>
    </row>
    <row r="2673" spans="28:31" x14ac:dyDescent="0.25">
      <c r="AB2673" s="38">
        <v>2006</v>
      </c>
      <c r="AC2673" s="38" t="s">
        <v>8</v>
      </c>
      <c r="AD2673" s="38">
        <v>290.84645669291336</v>
      </c>
      <c r="AE2673" s="38">
        <v>0.90436113236419269</v>
      </c>
    </row>
    <row r="2674" spans="28:31" x14ac:dyDescent="0.25">
      <c r="AB2674" s="38">
        <v>2006</v>
      </c>
      <c r="AC2674" s="38" t="s">
        <v>8</v>
      </c>
      <c r="AD2674" s="38">
        <v>424.21259842519686</v>
      </c>
      <c r="AE2674" s="38">
        <v>1.3190512624330526</v>
      </c>
    </row>
    <row r="2675" spans="28:31" x14ac:dyDescent="0.25">
      <c r="AB2675" s="38">
        <v>2006</v>
      </c>
      <c r="AC2675" s="38" t="s">
        <v>8</v>
      </c>
      <c r="AD2675" s="38">
        <v>319.38976377952753</v>
      </c>
      <c r="AE2675" s="38">
        <v>1.0683546288312298</v>
      </c>
    </row>
    <row r="2676" spans="28:31" x14ac:dyDescent="0.25">
      <c r="AB2676" s="38">
        <v>2006</v>
      </c>
      <c r="AC2676" s="38" t="s">
        <v>8</v>
      </c>
      <c r="AD2676" s="38">
        <v>448.32677165354329</v>
      </c>
      <c r="AE2676" s="38">
        <v>1.4996472524888296</v>
      </c>
    </row>
    <row r="2677" spans="28:31" x14ac:dyDescent="0.25">
      <c r="AB2677" s="38">
        <v>2006</v>
      </c>
      <c r="AC2677" s="38" t="s">
        <v>8</v>
      </c>
      <c r="AD2677" s="38">
        <v>197.83464566929135</v>
      </c>
      <c r="AE2677" s="38">
        <v>0.61514919663351186</v>
      </c>
    </row>
    <row r="2678" spans="28:31" x14ac:dyDescent="0.25">
      <c r="AB2678" s="38">
        <v>2006</v>
      </c>
      <c r="AC2678" s="38" t="s">
        <v>8</v>
      </c>
      <c r="AD2678" s="38">
        <v>147.14566929133858</v>
      </c>
      <c r="AE2678" s="38">
        <v>0.45753634276970157</v>
      </c>
    </row>
    <row r="2679" spans="28:31" x14ac:dyDescent="0.25">
      <c r="AB2679" s="38">
        <v>2006</v>
      </c>
      <c r="AC2679" s="38" t="s">
        <v>48</v>
      </c>
    </row>
    <row r="2680" spans="28:31" x14ac:dyDescent="0.25">
      <c r="AB2680" s="38">
        <v>2006</v>
      </c>
      <c r="AC2680" s="38" t="s">
        <v>48</v>
      </c>
      <c r="AD2680" s="38">
        <v>237.20472440944883</v>
      </c>
      <c r="AE2680" s="38">
        <v>0.60443608433262785</v>
      </c>
    </row>
    <row r="2681" spans="28:31" x14ac:dyDescent="0.25">
      <c r="AB2681" s="38">
        <v>2006</v>
      </c>
      <c r="AC2681" s="38" t="s">
        <v>48</v>
      </c>
      <c r="AD2681" s="38">
        <v>430.61023622047242</v>
      </c>
      <c r="AE2681" s="38">
        <v>0.96209225613906502</v>
      </c>
    </row>
    <row r="2682" spans="28:31" x14ac:dyDescent="0.25">
      <c r="AB2682" s="38">
        <v>2006</v>
      </c>
      <c r="AC2682" s="38" t="s">
        <v>48</v>
      </c>
      <c r="AD2682" s="38">
        <v>412.89370078740154</v>
      </c>
      <c r="AE2682" s="38">
        <v>0.85566509640134036</v>
      </c>
    </row>
    <row r="2683" spans="28:31" x14ac:dyDescent="0.25">
      <c r="AB2683" s="38">
        <v>2006</v>
      </c>
      <c r="AC2683" s="38" t="s">
        <v>48</v>
      </c>
      <c r="AD2683" s="38">
        <v>507.3818897637795</v>
      </c>
      <c r="AE2683" s="38">
        <v>1.0514788014180951</v>
      </c>
    </row>
    <row r="2684" spans="28:31" x14ac:dyDescent="0.25">
      <c r="AB2684" s="38">
        <v>2006</v>
      </c>
      <c r="AC2684" s="38" t="s">
        <v>48</v>
      </c>
      <c r="AD2684" s="38">
        <v>404.03543307086613</v>
      </c>
      <c r="AE2684" s="38">
        <v>0.83896140090111004</v>
      </c>
    </row>
    <row r="2685" spans="28:31" x14ac:dyDescent="0.25">
      <c r="AB2685" s="38">
        <v>2006</v>
      </c>
      <c r="AC2685" s="38" t="s">
        <v>48</v>
      </c>
      <c r="AD2685" s="38">
        <v>567.91338582677167</v>
      </c>
      <c r="AE2685" s="38">
        <v>1.1313725490196078</v>
      </c>
    </row>
    <row r="2686" spans="28:31" x14ac:dyDescent="0.25">
      <c r="AB2686" s="38">
        <v>2006</v>
      </c>
      <c r="AC2686" s="38" t="s">
        <v>48</v>
      </c>
      <c r="AD2686" s="38">
        <v>509.35039370078738</v>
      </c>
      <c r="AE2686" s="38">
        <v>0.9302534603631134</v>
      </c>
    </row>
    <row r="2687" spans="28:31" x14ac:dyDescent="0.25">
      <c r="AB2687" s="38">
        <v>2006</v>
      </c>
      <c r="AC2687" s="38" t="s">
        <v>46</v>
      </c>
      <c r="AD2687" s="38">
        <v>127.5</v>
      </c>
      <c r="AE2687" s="38">
        <v>0.95663265306122447</v>
      </c>
    </row>
    <row r="2688" spans="28:31" x14ac:dyDescent="0.25">
      <c r="AB2688" s="38">
        <v>2006</v>
      </c>
      <c r="AC2688" s="38" t="s">
        <v>46</v>
      </c>
      <c r="AD2688" s="38">
        <v>114.5</v>
      </c>
      <c r="AE2688" s="38">
        <v>0.85909363745498202</v>
      </c>
    </row>
    <row r="2689" spans="28:31" x14ac:dyDescent="0.25">
      <c r="AB2689" s="38">
        <v>2006</v>
      </c>
      <c r="AC2689" s="38" t="s">
        <v>49</v>
      </c>
    </row>
    <row r="2690" spans="28:31" x14ac:dyDescent="0.25">
      <c r="AB2690" s="38">
        <v>2006</v>
      </c>
      <c r="AC2690" s="38" t="s">
        <v>92</v>
      </c>
      <c r="AD2690" s="38">
        <v>79.5</v>
      </c>
      <c r="AE2690" s="38">
        <v>0.69487485101311086</v>
      </c>
    </row>
    <row r="2691" spans="28:31" x14ac:dyDescent="0.25">
      <c r="AB2691" s="38">
        <v>2006</v>
      </c>
      <c r="AC2691" s="38" t="s">
        <v>45</v>
      </c>
      <c r="AD2691" s="38">
        <v>298.60541427399505</v>
      </c>
      <c r="AE2691" s="38">
        <v>0.6644661170483761</v>
      </c>
    </row>
    <row r="2692" spans="28:31" x14ac:dyDescent="0.25">
      <c r="AB2692" s="38">
        <v>2006</v>
      </c>
      <c r="AC2692" s="38" t="s">
        <v>38</v>
      </c>
      <c r="AD2692" s="38">
        <v>350.88582677165351</v>
      </c>
      <c r="AE2692" s="38">
        <v>0.93840484337983676</v>
      </c>
    </row>
    <row r="2693" spans="28:31" x14ac:dyDescent="0.25">
      <c r="AB2693" s="38">
        <v>2006</v>
      </c>
      <c r="AC2693" s="38" t="s">
        <v>47</v>
      </c>
      <c r="AD2693" s="38">
        <v>50</v>
      </c>
      <c r="AE2693" s="38">
        <v>1.126005361930295</v>
      </c>
    </row>
    <row r="2694" spans="28:31" x14ac:dyDescent="0.25">
      <c r="AB2694" s="38">
        <v>2006</v>
      </c>
      <c r="AC2694" s="38" t="s">
        <v>8</v>
      </c>
      <c r="AD2694" s="38">
        <v>283.95669291338584</v>
      </c>
      <c r="AE2694" s="38">
        <v>0.97119880306714079</v>
      </c>
    </row>
    <row r="2695" spans="28:31" x14ac:dyDescent="0.25">
      <c r="AB2695" s="38">
        <v>2006</v>
      </c>
      <c r="AC2695" s="38" t="s">
        <v>8</v>
      </c>
      <c r="AD2695" s="38">
        <v>251.96850393700788</v>
      </c>
      <c r="AE2695" s="38">
        <v>0.86179165887413534</v>
      </c>
    </row>
    <row r="2696" spans="28:31" x14ac:dyDescent="0.25">
      <c r="AB2696" s="38">
        <v>2006</v>
      </c>
      <c r="AC2696" s="38" t="s">
        <v>8</v>
      </c>
      <c r="AD2696" s="38">
        <v>272.14566929133861</v>
      </c>
      <c r="AE2696" s="38">
        <v>0.81596852201000081</v>
      </c>
    </row>
    <row r="2697" spans="28:31" x14ac:dyDescent="0.25">
      <c r="AB2697" s="38">
        <v>2006</v>
      </c>
      <c r="AC2697" s="38" t="s">
        <v>8</v>
      </c>
      <c r="AD2697" s="38">
        <v>226.87007874015748</v>
      </c>
      <c r="AE2697" s="38">
        <v>0.80182628546581158</v>
      </c>
    </row>
    <row r="2698" spans="28:31" x14ac:dyDescent="0.25">
      <c r="AB2698" s="38">
        <v>2006</v>
      </c>
      <c r="AC2698" s="38" t="s">
        <v>8</v>
      </c>
      <c r="AD2698" s="38">
        <v>170.2755905511811</v>
      </c>
      <c r="AE2698" s="38">
        <v>0.60180454397217087</v>
      </c>
    </row>
    <row r="2699" spans="28:31" x14ac:dyDescent="0.25">
      <c r="AB2699" s="38">
        <v>2006</v>
      </c>
      <c r="AC2699" s="38" t="s">
        <v>8</v>
      </c>
      <c r="AD2699" s="38">
        <v>209.15354330708661</v>
      </c>
      <c r="AE2699" s="38">
        <v>0.72072072072072069</v>
      </c>
    </row>
    <row r="2700" spans="28:31" x14ac:dyDescent="0.25">
      <c r="AB2700" s="38">
        <v>2006</v>
      </c>
      <c r="AC2700" s="38" t="s">
        <v>8</v>
      </c>
      <c r="AD2700" s="38">
        <v>228.34645669291339</v>
      </c>
      <c r="AE2700" s="38">
        <v>0.78685744568097504</v>
      </c>
    </row>
    <row r="2701" spans="28:31" x14ac:dyDescent="0.25">
      <c r="AB2701" s="38">
        <v>2006</v>
      </c>
      <c r="AC2701" s="38" t="s">
        <v>8</v>
      </c>
      <c r="AD2701" s="38">
        <v>321.85039370078738</v>
      </c>
      <c r="AE2701" s="38">
        <v>1.0007651109410862</v>
      </c>
    </row>
    <row r="2702" spans="28:31" x14ac:dyDescent="0.25">
      <c r="AB2702" s="38">
        <v>2006</v>
      </c>
      <c r="AC2702" s="38" t="s">
        <v>8</v>
      </c>
      <c r="AD2702" s="38">
        <v>288.38582677165351</v>
      </c>
      <c r="AE2702" s="38">
        <v>0.96464686054715043</v>
      </c>
    </row>
    <row r="2703" spans="28:31" x14ac:dyDescent="0.25">
      <c r="AB2703" s="38">
        <v>2006</v>
      </c>
      <c r="AC2703" s="38" t="s">
        <v>8</v>
      </c>
      <c r="AD2703" s="38">
        <v>228.83858267716536</v>
      </c>
      <c r="AE2703" s="38">
        <v>0.76546209923963315</v>
      </c>
    </row>
    <row r="2704" spans="28:31" x14ac:dyDescent="0.25">
      <c r="AB2704" s="38">
        <v>2006</v>
      </c>
      <c r="AC2704" s="38" t="s">
        <v>8</v>
      </c>
      <c r="AD2704" s="38">
        <v>235.72834645669292</v>
      </c>
      <c r="AE2704" s="38">
        <v>0.78850826996942858</v>
      </c>
    </row>
    <row r="2705" spans="28:31" x14ac:dyDescent="0.25">
      <c r="AB2705" s="38">
        <v>2006</v>
      </c>
      <c r="AC2705" s="38" t="s">
        <v>8</v>
      </c>
      <c r="AD2705" s="38">
        <v>186.51574803149606</v>
      </c>
      <c r="AE2705" s="38">
        <v>0.57995409334353476</v>
      </c>
    </row>
    <row r="2706" spans="28:31" x14ac:dyDescent="0.25">
      <c r="AB2706" s="38">
        <v>2006</v>
      </c>
      <c r="AC2706" s="38" t="s">
        <v>48</v>
      </c>
      <c r="AD2706" s="38">
        <v>287.40157480314963</v>
      </c>
      <c r="AE2706" s="38">
        <v>0.73234579512500975</v>
      </c>
    </row>
    <row r="2707" spans="28:31" x14ac:dyDescent="0.25">
      <c r="AB2707" s="38">
        <v>2006</v>
      </c>
      <c r="AC2707" s="38" t="s">
        <v>48</v>
      </c>
      <c r="AD2707" s="38">
        <v>488.68110236220474</v>
      </c>
      <c r="AE2707" s="38">
        <v>1.2452386550670114</v>
      </c>
    </row>
    <row r="2708" spans="28:31" x14ac:dyDescent="0.25">
      <c r="AB2708" s="38">
        <v>2006</v>
      </c>
      <c r="AC2708" s="38" t="s">
        <v>48</v>
      </c>
      <c r="AD2708" s="38">
        <v>533.95669291338584</v>
      </c>
      <c r="AE2708" s="38">
        <v>1.1929943976124406</v>
      </c>
    </row>
    <row r="2709" spans="28:31" x14ac:dyDescent="0.25">
      <c r="AB2709" s="38">
        <v>2006</v>
      </c>
      <c r="AC2709" s="38" t="s">
        <v>48</v>
      </c>
      <c r="AD2709" s="38">
        <v>560.53149606299212</v>
      </c>
      <c r="AE2709" s="38">
        <v>1.16162401049002</v>
      </c>
    </row>
    <row r="2710" spans="28:31" x14ac:dyDescent="0.25">
      <c r="AB2710" s="38">
        <v>2006</v>
      </c>
      <c r="AC2710" s="38" t="s">
        <v>48</v>
      </c>
      <c r="AD2710" s="38">
        <v>437.00787401574803</v>
      </c>
      <c r="AE2710" s="38">
        <v>0.90742719123043336</v>
      </c>
    </row>
    <row r="2711" spans="28:31" x14ac:dyDescent="0.25">
      <c r="AB2711" s="38">
        <v>2006</v>
      </c>
      <c r="AC2711" s="38" t="s">
        <v>48</v>
      </c>
      <c r="AD2711" s="38">
        <v>541.83070866141736</v>
      </c>
      <c r="AE2711" s="38">
        <v>1.0794117647058825</v>
      </c>
    </row>
    <row r="2712" spans="28:31" x14ac:dyDescent="0.25">
      <c r="AB2712" s="38">
        <v>2006</v>
      </c>
      <c r="AC2712" s="38" t="s">
        <v>48</v>
      </c>
      <c r="AD2712" s="38">
        <v>515.25590551181097</v>
      </c>
      <c r="AE2712" s="38">
        <v>1.026470588235294</v>
      </c>
    </row>
    <row r="2713" spans="28:31" x14ac:dyDescent="0.25">
      <c r="AB2713" s="38">
        <v>2006</v>
      </c>
      <c r="AC2713" s="38" t="s">
        <v>48</v>
      </c>
      <c r="AD2713" s="38">
        <v>543.30708661417327</v>
      </c>
      <c r="AE2713" s="38">
        <v>0.99227035772065442</v>
      </c>
    </row>
    <row r="2714" spans="28:31" x14ac:dyDescent="0.25">
      <c r="AB2714" s="38">
        <v>2006</v>
      </c>
      <c r="AC2714" s="38" t="s">
        <v>46</v>
      </c>
      <c r="AD2714" s="38">
        <v>112.5</v>
      </c>
      <c r="AE2714" s="38">
        <v>0.84408763505402162</v>
      </c>
    </row>
    <row r="2715" spans="28:31" x14ac:dyDescent="0.25">
      <c r="AB2715" s="38">
        <v>2006</v>
      </c>
      <c r="AC2715" s="38" t="s">
        <v>49</v>
      </c>
    </row>
    <row r="2716" spans="28:31" x14ac:dyDescent="0.25">
      <c r="AB2716" s="38">
        <v>2006</v>
      </c>
      <c r="AC2716" s="38" t="s">
        <v>49</v>
      </c>
    </row>
    <row r="2717" spans="28:31" x14ac:dyDescent="0.25">
      <c r="AB2717" s="38">
        <v>2006</v>
      </c>
      <c r="AC2717" s="38" t="s">
        <v>92</v>
      </c>
      <c r="AD2717" s="38">
        <v>28.5</v>
      </c>
      <c r="AE2717" s="38">
        <v>0.24910607866507747</v>
      </c>
    </row>
    <row r="2718" spans="28:31" x14ac:dyDescent="0.25">
      <c r="AB2718" s="38">
        <v>2006</v>
      </c>
      <c r="AC2718" s="38" t="s">
        <v>45</v>
      </c>
      <c r="AD2718" s="38">
        <v>569.72928630024603</v>
      </c>
      <c r="AE2718" s="38">
        <v>1.2677794458519154</v>
      </c>
    </row>
    <row r="2719" spans="28:31" x14ac:dyDescent="0.25">
      <c r="AB2719" s="38">
        <v>2006</v>
      </c>
      <c r="AC2719" s="38" t="s">
        <v>38</v>
      </c>
      <c r="AD2719" s="38">
        <v>344.98031496062993</v>
      </c>
      <c r="AE2719" s="38">
        <v>0.92261121347723096</v>
      </c>
    </row>
    <row r="2720" spans="28:31" x14ac:dyDescent="0.25">
      <c r="AB2720" s="38">
        <v>2006</v>
      </c>
      <c r="AC2720" s="38" t="s">
        <v>47</v>
      </c>
      <c r="AD2720" s="38">
        <v>25.5</v>
      </c>
      <c r="AE2720" s="38">
        <v>0.57426273458445043</v>
      </c>
    </row>
    <row r="2721" spans="28:31" x14ac:dyDescent="0.25">
      <c r="AB2721" s="38">
        <v>2006</v>
      </c>
      <c r="AC2721" s="38" t="s">
        <v>47</v>
      </c>
      <c r="AD2721" s="38">
        <v>20</v>
      </c>
      <c r="AE2721" s="38">
        <v>0.45040214477211798</v>
      </c>
    </row>
    <row r="2722" spans="28:31" x14ac:dyDescent="0.25">
      <c r="AB2722" s="38">
        <v>2006</v>
      </c>
      <c r="AC2722" s="38" t="s">
        <v>8</v>
      </c>
      <c r="AD2722" s="38">
        <v>328.24803149606299</v>
      </c>
      <c r="AE2722" s="38">
        <v>1.1226856181036098</v>
      </c>
    </row>
    <row r="2723" spans="28:31" x14ac:dyDescent="0.25">
      <c r="AB2723" s="38">
        <v>2006</v>
      </c>
      <c r="AC2723" s="38" t="s">
        <v>8</v>
      </c>
      <c r="AD2723" s="38">
        <v>223.91732283464566</v>
      </c>
      <c r="AE2723" s="38">
        <v>0.67136650545126642</v>
      </c>
    </row>
    <row r="2724" spans="28:31" x14ac:dyDescent="0.25">
      <c r="AB2724" s="38">
        <v>2006</v>
      </c>
      <c r="AC2724" s="38" t="s">
        <v>8</v>
      </c>
      <c r="AD2724" s="38">
        <v>269.68503937007875</v>
      </c>
      <c r="AE2724" s="38">
        <v>0.80859086810394287</v>
      </c>
    </row>
    <row r="2725" spans="28:31" x14ac:dyDescent="0.25">
      <c r="AB2725" s="38">
        <v>2006</v>
      </c>
      <c r="AC2725" s="38" t="s">
        <v>8</v>
      </c>
      <c r="AD2725" s="38">
        <v>198.81889763779526</v>
      </c>
      <c r="AE2725" s="38">
        <v>0.7026850744646157</v>
      </c>
    </row>
    <row r="2726" spans="28:31" x14ac:dyDescent="0.25">
      <c r="AB2726" s="38">
        <v>2006</v>
      </c>
      <c r="AC2726" s="38" t="s">
        <v>8</v>
      </c>
      <c r="AD2726" s="38">
        <v>243.60236220472441</v>
      </c>
      <c r="AE2726" s="38">
        <v>0.83942766295707472</v>
      </c>
    </row>
    <row r="2727" spans="28:31" x14ac:dyDescent="0.25">
      <c r="AB2727" s="38">
        <v>2006</v>
      </c>
      <c r="AC2727" s="38" t="s">
        <v>8</v>
      </c>
      <c r="AD2727" s="38">
        <v>316.92913385826773</v>
      </c>
      <c r="AE2727" s="38">
        <v>0.98546289211935723</v>
      </c>
    </row>
    <row r="2728" spans="28:31" x14ac:dyDescent="0.25">
      <c r="AB2728" s="38">
        <v>2006</v>
      </c>
      <c r="AC2728" s="38" t="s">
        <v>8</v>
      </c>
      <c r="AD2728" s="38">
        <v>254.4291338582677</v>
      </c>
      <c r="AE2728" s="38">
        <v>0.79112471308339694</v>
      </c>
    </row>
    <row r="2729" spans="28:31" x14ac:dyDescent="0.25">
      <c r="AB2729" s="38">
        <v>2006</v>
      </c>
      <c r="AC2729" s="38" t="s">
        <v>8</v>
      </c>
      <c r="AD2729" s="38">
        <v>256.39763779527561</v>
      </c>
      <c r="AE2729" s="38">
        <v>0.85764678215881485</v>
      </c>
    </row>
    <row r="2730" spans="28:31" x14ac:dyDescent="0.25">
      <c r="AB2730" s="38">
        <v>2006</v>
      </c>
      <c r="AC2730" s="38" t="s">
        <v>8</v>
      </c>
      <c r="AD2730" s="38">
        <v>229.33070866141733</v>
      </c>
      <c r="AE2730" s="38">
        <v>0.76710825429176144</v>
      </c>
    </row>
    <row r="2731" spans="28:31" x14ac:dyDescent="0.25">
      <c r="AB2731" s="38">
        <v>2006</v>
      </c>
      <c r="AC2731" s="38" t="s">
        <v>8</v>
      </c>
      <c r="AD2731" s="38">
        <v>180.61023622047244</v>
      </c>
      <c r="AE2731" s="38">
        <v>0.6041389041310653</v>
      </c>
    </row>
    <row r="2732" spans="28:31" x14ac:dyDescent="0.25">
      <c r="AB2732" s="38">
        <v>2006</v>
      </c>
      <c r="AC2732" s="38" t="s">
        <v>8</v>
      </c>
      <c r="AD2732" s="38">
        <v>431.59448818897636</v>
      </c>
      <c r="AE2732" s="38">
        <v>1.3420045906656464</v>
      </c>
    </row>
    <row r="2733" spans="28:31" x14ac:dyDescent="0.25">
      <c r="AB2733" s="38">
        <v>2006</v>
      </c>
      <c r="AC2733" s="38" t="s">
        <v>48</v>
      </c>
      <c r="AD2733" s="38">
        <v>511.81102362204723</v>
      </c>
      <c r="AE2733" s="38">
        <v>1.3041774433733049</v>
      </c>
    </row>
    <row r="2734" spans="28:31" x14ac:dyDescent="0.25">
      <c r="AB2734" s="38">
        <v>2006</v>
      </c>
      <c r="AC2734" s="38" t="s">
        <v>48</v>
      </c>
      <c r="AD2734" s="38">
        <v>312.00787401574803</v>
      </c>
      <c r="AE2734" s="38">
        <v>0.69710456044819114</v>
      </c>
    </row>
    <row r="2735" spans="28:31" x14ac:dyDescent="0.25">
      <c r="AB2735" s="38">
        <v>2006</v>
      </c>
      <c r="AC2735" s="38" t="s">
        <v>48</v>
      </c>
      <c r="AD2735" s="38">
        <v>502.95275590551182</v>
      </c>
      <c r="AE2735" s="38">
        <v>1.0423000339954349</v>
      </c>
    </row>
    <row r="2736" spans="28:31" x14ac:dyDescent="0.25">
      <c r="AB2736" s="38">
        <v>2006</v>
      </c>
      <c r="AC2736" s="38" t="s">
        <v>48</v>
      </c>
      <c r="AD2736" s="38">
        <v>461.61417322834643</v>
      </c>
      <c r="AE2736" s="38">
        <v>0.95852106461052522</v>
      </c>
    </row>
    <row r="2737" spans="28:31" x14ac:dyDescent="0.25">
      <c r="AB2737" s="38">
        <v>2006</v>
      </c>
      <c r="AC2737" s="38" t="s">
        <v>48</v>
      </c>
      <c r="AD2737" s="38">
        <v>521.65354330708658</v>
      </c>
      <c r="AE2737" s="38">
        <v>1.0831901156579495</v>
      </c>
    </row>
    <row r="2738" spans="28:31" x14ac:dyDescent="0.25">
      <c r="AB2738" s="38">
        <v>2006</v>
      </c>
      <c r="AC2738" s="38" t="s">
        <v>48</v>
      </c>
      <c r="AD2738" s="38">
        <v>547.24409448818892</v>
      </c>
      <c r="AE2738" s="38">
        <v>1.0901960784313725</v>
      </c>
    </row>
    <row r="2739" spans="28:31" x14ac:dyDescent="0.25">
      <c r="AB2739" s="38">
        <v>2006</v>
      </c>
      <c r="AC2739" s="38" t="s">
        <v>48</v>
      </c>
      <c r="AD2739" s="38">
        <v>378.44488188976379</v>
      </c>
      <c r="AE2739" s="38">
        <v>0.69117382707172392</v>
      </c>
    </row>
    <row r="2740" spans="28:31" x14ac:dyDescent="0.25">
      <c r="AB2740" s="38">
        <v>2006</v>
      </c>
      <c r="AC2740" s="38" t="s">
        <v>46</v>
      </c>
      <c r="AD2740" s="38">
        <v>108</v>
      </c>
      <c r="AE2740" s="38">
        <v>0.81032412965186074</v>
      </c>
    </row>
    <row r="2741" spans="28:31" x14ac:dyDescent="0.25">
      <c r="AB2741" s="38">
        <v>2006</v>
      </c>
      <c r="AC2741" s="38" t="s">
        <v>46</v>
      </c>
      <c r="AD2741" s="38">
        <v>125</v>
      </c>
      <c r="AE2741" s="38">
        <v>0.93787515006002398</v>
      </c>
    </row>
    <row r="2742" spans="28:31" x14ac:dyDescent="0.25">
      <c r="AB2742" s="38">
        <v>2006</v>
      </c>
      <c r="AC2742" s="38" t="s">
        <v>49</v>
      </c>
    </row>
    <row r="2743" spans="28:31" x14ac:dyDescent="0.25">
      <c r="AB2743" s="38">
        <v>2006</v>
      </c>
      <c r="AC2743" s="38" t="s">
        <v>92</v>
      </c>
      <c r="AD2743" s="38">
        <v>123</v>
      </c>
      <c r="AE2743" s="38">
        <v>1.0750893921334923</v>
      </c>
    </row>
    <row r="2744" spans="28:31" x14ac:dyDescent="0.25">
      <c r="AB2744" s="38">
        <v>2006</v>
      </c>
      <c r="AC2744" s="38" t="s">
        <v>45</v>
      </c>
      <c r="AD2744" s="38">
        <v>248.5</v>
      </c>
      <c r="AE2744" s="38">
        <v>0.55296998042711454</v>
      </c>
    </row>
    <row r="2745" spans="28:31" x14ac:dyDescent="0.25">
      <c r="AB2745" s="38">
        <v>2006</v>
      </c>
      <c r="AC2745" s="38" t="s">
        <v>38</v>
      </c>
      <c r="AD2745" s="38">
        <v>482.28346456692913</v>
      </c>
      <c r="AE2745" s="38">
        <v>1.2898131087128193</v>
      </c>
    </row>
    <row r="2746" spans="28:31" x14ac:dyDescent="0.25">
      <c r="AB2746" s="38">
        <v>2006</v>
      </c>
      <c r="AC2746" s="38" t="s">
        <v>47</v>
      </c>
      <c r="AD2746" s="38">
        <v>38.5</v>
      </c>
      <c r="AE2746" s="38">
        <v>0.86702412868632706</v>
      </c>
    </row>
    <row r="2747" spans="28:31" x14ac:dyDescent="0.25">
      <c r="AB2747" s="38">
        <v>2006</v>
      </c>
      <c r="AC2747" s="38" t="s">
        <v>47</v>
      </c>
      <c r="AD2747" s="38">
        <v>16</v>
      </c>
      <c r="AE2747" s="38">
        <v>0.36032171581769434</v>
      </c>
    </row>
    <row r="2748" spans="28:31" x14ac:dyDescent="0.25">
      <c r="AB2748" s="38">
        <v>2006</v>
      </c>
      <c r="AC2748" s="38" t="s">
        <v>8</v>
      </c>
      <c r="AD2748" s="38">
        <v>245.57086614173227</v>
      </c>
      <c r="AE2748" s="38">
        <v>0.83991023003553411</v>
      </c>
    </row>
    <row r="2749" spans="28:31" x14ac:dyDescent="0.25">
      <c r="AB2749" s="38">
        <v>2006</v>
      </c>
      <c r="AC2749" s="38" t="s">
        <v>8</v>
      </c>
      <c r="AD2749" s="38">
        <v>247.04724409448818</v>
      </c>
      <c r="AE2749" s="38">
        <v>0.84495979053674974</v>
      </c>
    </row>
    <row r="2750" spans="28:31" x14ac:dyDescent="0.25">
      <c r="AB2750" s="38">
        <v>2006</v>
      </c>
      <c r="AC2750" s="38" t="s">
        <v>8</v>
      </c>
      <c r="AD2750" s="38">
        <v>295.76771653543307</v>
      </c>
      <c r="AE2750" s="38">
        <v>0.88679399950815629</v>
      </c>
    </row>
    <row r="2751" spans="28:31" x14ac:dyDescent="0.25">
      <c r="AB2751" s="38">
        <v>2006</v>
      </c>
      <c r="AC2751" s="38" t="s">
        <v>8</v>
      </c>
      <c r="AD2751" s="38">
        <v>220.96456692913387</v>
      </c>
      <c r="AE2751" s="38">
        <v>0.78095445157082299</v>
      </c>
    </row>
    <row r="2752" spans="28:31" x14ac:dyDescent="0.25">
      <c r="AB2752" s="38">
        <v>2006</v>
      </c>
      <c r="AC2752" s="38" t="s">
        <v>8</v>
      </c>
      <c r="AD2752" s="38">
        <v>244.58661417322836</v>
      </c>
      <c r="AE2752" s="38">
        <v>0.84281928987811339</v>
      </c>
    </row>
    <row r="2753" spans="28:31" x14ac:dyDescent="0.25">
      <c r="AB2753" s="38">
        <v>2006</v>
      </c>
      <c r="AC2753" s="38" t="s">
        <v>8</v>
      </c>
      <c r="AD2753" s="38">
        <v>279.5275590551181</v>
      </c>
      <c r="AE2753" s="38">
        <v>0.9632220455749867</v>
      </c>
    </row>
    <row r="2754" spans="28:31" x14ac:dyDescent="0.25">
      <c r="AB2754" s="38">
        <v>2006</v>
      </c>
      <c r="AC2754" s="38" t="s">
        <v>8</v>
      </c>
      <c r="AD2754" s="38">
        <v>257.87401574803147</v>
      </c>
      <c r="AE2754" s="38">
        <v>0.80183626625860738</v>
      </c>
    </row>
    <row r="2755" spans="28:31" x14ac:dyDescent="0.25">
      <c r="AB2755" s="38">
        <v>2006</v>
      </c>
      <c r="AC2755" s="38" t="s">
        <v>8</v>
      </c>
      <c r="AD2755" s="38">
        <v>233.26771653543307</v>
      </c>
      <c r="AE2755" s="38">
        <v>0.78027749470878727</v>
      </c>
    </row>
    <row r="2756" spans="28:31" x14ac:dyDescent="0.25">
      <c r="AB2756" s="38">
        <v>2006</v>
      </c>
      <c r="AC2756" s="38" t="s">
        <v>8</v>
      </c>
    </row>
    <row r="2757" spans="28:31" x14ac:dyDescent="0.25">
      <c r="AB2757" s="38">
        <v>2006</v>
      </c>
      <c r="AC2757" s="38" t="s">
        <v>8</v>
      </c>
      <c r="AD2757" s="38">
        <v>264.27165354330708</v>
      </c>
      <c r="AE2757" s="38">
        <v>0.88398526299286662</v>
      </c>
    </row>
    <row r="2758" spans="28:31" x14ac:dyDescent="0.25">
      <c r="AB2758" s="38">
        <v>2006</v>
      </c>
      <c r="AC2758" s="38" t="s">
        <v>8</v>
      </c>
      <c r="AD2758" s="38">
        <v>373.52362204724409</v>
      </c>
      <c r="AE2758" s="38">
        <v>1.1614384085692424</v>
      </c>
    </row>
    <row r="2759" spans="28:31" x14ac:dyDescent="0.25">
      <c r="AB2759" s="38">
        <v>2006</v>
      </c>
      <c r="AC2759" s="38" t="s">
        <v>48</v>
      </c>
      <c r="AD2759" s="38">
        <v>468.99606299212599</v>
      </c>
      <c r="AE2759" s="38">
        <v>1.1950779841680381</v>
      </c>
    </row>
    <row r="2760" spans="28:31" x14ac:dyDescent="0.25">
      <c r="AB2760" s="38">
        <v>2006</v>
      </c>
      <c r="AC2760" s="38" t="s">
        <v>48</v>
      </c>
      <c r="AD2760" s="38">
        <v>457.18503937007875</v>
      </c>
      <c r="AE2760" s="38">
        <v>1.1649815816286542</v>
      </c>
    </row>
    <row r="2761" spans="28:31" x14ac:dyDescent="0.25">
      <c r="AB2761" s="38">
        <v>2006</v>
      </c>
      <c r="AC2761" s="38" t="s">
        <v>48</v>
      </c>
      <c r="AD2761" s="38">
        <v>437.99212598425197</v>
      </c>
      <c r="AE2761" s="38">
        <v>0.9785852662443062</v>
      </c>
    </row>
    <row r="2762" spans="28:31" x14ac:dyDescent="0.25">
      <c r="AB2762" s="38">
        <v>2006</v>
      </c>
      <c r="AC2762" s="38" t="s">
        <v>48</v>
      </c>
      <c r="AD2762" s="38">
        <v>413.38582677165351</v>
      </c>
      <c r="AE2762" s="38">
        <v>0.85668495944830259</v>
      </c>
    </row>
    <row r="2763" spans="28:31" x14ac:dyDescent="0.25">
      <c r="AB2763" s="38">
        <v>2006</v>
      </c>
      <c r="AC2763" s="38" t="s">
        <v>48</v>
      </c>
      <c r="AD2763" s="38">
        <v>516.73228346456688</v>
      </c>
      <c r="AE2763" s="38">
        <v>1.0729713409819313</v>
      </c>
    </row>
    <row r="2764" spans="28:31" x14ac:dyDescent="0.25">
      <c r="AB2764" s="38">
        <v>2006</v>
      </c>
      <c r="AC2764" s="38" t="s">
        <v>48</v>
      </c>
      <c r="AD2764" s="38">
        <v>326.77165354330708</v>
      </c>
      <c r="AE2764" s="38">
        <v>0.65098039215686276</v>
      </c>
    </row>
    <row r="2765" spans="28:31" x14ac:dyDescent="0.25">
      <c r="AB2765" s="38">
        <v>2006</v>
      </c>
      <c r="AC2765" s="38" t="s">
        <v>48</v>
      </c>
      <c r="AD2765" s="38">
        <v>561.51574803149606</v>
      </c>
      <c r="AE2765" s="38">
        <v>1.0255257954341184</v>
      </c>
    </row>
    <row r="2766" spans="28:31" x14ac:dyDescent="0.25">
      <c r="AB2766" s="38">
        <v>2006</v>
      </c>
      <c r="AC2766" s="38" t="s">
        <v>46</v>
      </c>
      <c r="AD2766" s="38">
        <v>137.5</v>
      </c>
      <c r="AE2766" s="38">
        <v>1.0316626650660263</v>
      </c>
    </row>
    <row r="2767" spans="28:31" x14ac:dyDescent="0.25">
      <c r="AB2767" s="38">
        <v>2006</v>
      </c>
      <c r="AC2767" s="38" t="s">
        <v>46</v>
      </c>
      <c r="AD2767" s="38">
        <v>127</v>
      </c>
      <c r="AE2767" s="38">
        <v>0.95288115246098437</v>
      </c>
    </row>
    <row r="2768" spans="28:31" x14ac:dyDescent="0.25">
      <c r="AB2768" s="38">
        <v>2006</v>
      </c>
      <c r="AC2768" s="38" t="s">
        <v>49</v>
      </c>
    </row>
    <row r="2769" spans="28:31" x14ac:dyDescent="0.25">
      <c r="AB2769" s="38">
        <v>2006</v>
      </c>
      <c r="AC2769" s="38" t="s">
        <v>92</v>
      </c>
      <c r="AD2769" s="38">
        <v>57.5</v>
      </c>
      <c r="AE2769" s="38">
        <v>0.50258243941199843</v>
      </c>
    </row>
    <row r="2770" spans="28:31" x14ac:dyDescent="0.25">
      <c r="AB2770" s="38">
        <v>2006</v>
      </c>
      <c r="AC2770" s="38" t="s">
        <v>45</v>
      </c>
      <c r="AD2770" s="38">
        <v>624</v>
      </c>
      <c r="AE2770" s="38">
        <v>1.3885443371690924</v>
      </c>
    </row>
    <row r="2771" spans="28:31" x14ac:dyDescent="0.25">
      <c r="AB2771" s="38">
        <v>2006</v>
      </c>
      <c r="AC2771" s="38" t="s">
        <v>38</v>
      </c>
      <c r="AD2771" s="38">
        <v>261.31889763779526</v>
      </c>
      <c r="AE2771" s="38">
        <v>0.69886812319031322</v>
      </c>
    </row>
    <row r="2772" spans="28:31" x14ac:dyDescent="0.25">
      <c r="AB2772" s="38">
        <v>2006</v>
      </c>
      <c r="AC2772" s="38" t="s">
        <v>38</v>
      </c>
      <c r="AD2772" s="38">
        <v>324.31102362204723</v>
      </c>
      <c r="AE2772" s="38">
        <v>0.86733350881811011</v>
      </c>
    </row>
    <row r="2773" spans="28:31" x14ac:dyDescent="0.25">
      <c r="AB2773" s="38">
        <v>2006</v>
      </c>
      <c r="AC2773" s="38" t="s">
        <v>47</v>
      </c>
      <c r="AD2773" s="38">
        <v>45</v>
      </c>
      <c r="AE2773" s="38">
        <v>1.0134048257372654</v>
      </c>
    </row>
    <row r="2774" spans="28:31" x14ac:dyDescent="0.25">
      <c r="AB2774" s="38">
        <v>2006</v>
      </c>
      <c r="AC2774" s="38" t="s">
        <v>8</v>
      </c>
      <c r="AD2774" s="38">
        <v>300.68897637795277</v>
      </c>
      <c r="AE2774" s="38">
        <v>1.0284271554142512</v>
      </c>
    </row>
    <row r="2775" spans="28:31" x14ac:dyDescent="0.25">
      <c r="AB2775" s="38">
        <v>2006</v>
      </c>
      <c r="AC2775" s="38" t="s">
        <v>8</v>
      </c>
      <c r="AD2775" s="38">
        <v>359.25196850393701</v>
      </c>
      <c r="AE2775" s="38">
        <v>1.2287263886291382</v>
      </c>
    </row>
    <row r="2776" spans="28:31" x14ac:dyDescent="0.25">
      <c r="AB2776" s="38">
        <v>2006</v>
      </c>
      <c r="AC2776" s="38" t="s">
        <v>8</v>
      </c>
      <c r="AD2776" s="38">
        <v>296.25984251968504</v>
      </c>
      <c r="AE2776" s="38">
        <v>0.88826953028936784</v>
      </c>
    </row>
    <row r="2777" spans="28:31" x14ac:dyDescent="0.25">
      <c r="AB2777" s="38">
        <v>2006</v>
      </c>
      <c r="AC2777" s="38" t="s">
        <v>8</v>
      </c>
      <c r="AD2777" s="38">
        <v>287.40157480314963</v>
      </c>
      <c r="AE2777" s="38">
        <v>1.0157625828894445</v>
      </c>
    </row>
    <row r="2778" spans="28:31" x14ac:dyDescent="0.25">
      <c r="AB2778" s="38">
        <v>2006</v>
      </c>
      <c r="AC2778" s="38" t="s">
        <v>8</v>
      </c>
      <c r="AD2778" s="38">
        <v>204.23228346456693</v>
      </c>
    </row>
    <row r="2779" spans="28:31" x14ac:dyDescent="0.25">
      <c r="AB2779" s="38">
        <v>2006</v>
      </c>
      <c r="AC2779" s="38" t="s">
        <v>8</v>
      </c>
      <c r="AD2779" s="38">
        <v>355.80708661417322</v>
      </c>
      <c r="AE2779" s="38">
        <v>1.2260731319554847</v>
      </c>
    </row>
    <row r="2780" spans="28:31" x14ac:dyDescent="0.25">
      <c r="AB2780" s="38">
        <v>2006</v>
      </c>
      <c r="AC2780" s="38" t="s">
        <v>8</v>
      </c>
      <c r="AD2780" s="38">
        <v>362.6968503937008</v>
      </c>
      <c r="AE2780" s="38">
        <v>1.1277735271614384</v>
      </c>
    </row>
    <row r="2781" spans="28:31" x14ac:dyDescent="0.25">
      <c r="AB2781" s="38">
        <v>2006</v>
      </c>
      <c r="AC2781" s="38" t="s">
        <v>8</v>
      </c>
      <c r="AD2781" s="38">
        <v>291.8307086614173</v>
      </c>
      <c r="AE2781" s="38">
        <v>0.9761699459120482</v>
      </c>
    </row>
    <row r="2782" spans="28:31" x14ac:dyDescent="0.25">
      <c r="AB2782" s="38">
        <v>2006</v>
      </c>
      <c r="AC2782" s="38" t="s">
        <v>8</v>
      </c>
      <c r="AD2782" s="38">
        <v>292.32283464566927</v>
      </c>
      <c r="AE2782" s="38">
        <v>0.97781610096417648</v>
      </c>
    </row>
    <row r="2783" spans="28:31" x14ac:dyDescent="0.25">
      <c r="AB2783" s="38">
        <v>2006</v>
      </c>
      <c r="AC2783" s="38" t="s">
        <v>8</v>
      </c>
      <c r="AD2783" s="38">
        <v>373.03149606299212</v>
      </c>
      <c r="AE2783" s="38">
        <v>1.2477855295132083</v>
      </c>
    </row>
    <row r="2784" spans="28:31" x14ac:dyDescent="0.25">
      <c r="AB2784" s="38">
        <v>2006</v>
      </c>
      <c r="AC2784" s="38" t="s">
        <v>48</v>
      </c>
      <c r="AD2784" s="38">
        <v>269.19291338582678</v>
      </c>
      <c r="AE2784" s="38">
        <v>0.68594717454345944</v>
      </c>
    </row>
    <row r="2785" spans="28:31" x14ac:dyDescent="0.25">
      <c r="AB2785" s="38">
        <v>2006</v>
      </c>
      <c r="AC2785" s="38" t="s">
        <v>48</v>
      </c>
      <c r="AD2785" s="38">
        <v>299.70472440944883</v>
      </c>
      <c r="AE2785" s="38">
        <v>0.76369621443686797</v>
      </c>
    </row>
    <row r="2786" spans="28:31" x14ac:dyDescent="0.25">
      <c r="AB2786" s="38">
        <v>2006</v>
      </c>
      <c r="AC2786" s="38" t="s">
        <v>48</v>
      </c>
      <c r="AD2786" s="38">
        <v>543.79921259842524</v>
      </c>
      <c r="AE2786" s="38">
        <v>1.2149850777527622</v>
      </c>
    </row>
    <row r="2787" spans="28:31" x14ac:dyDescent="0.25">
      <c r="AB2787" s="38">
        <v>2006</v>
      </c>
      <c r="AC2787" s="38" t="s">
        <v>48</v>
      </c>
      <c r="AD2787" s="38">
        <v>506.39763779527556</v>
      </c>
      <c r="AE2787" s="38">
        <v>1.0494390753241707</v>
      </c>
    </row>
    <row r="2788" spans="28:31" x14ac:dyDescent="0.25">
      <c r="AB2788" s="38">
        <v>2006</v>
      </c>
      <c r="AC2788" s="38" t="s">
        <v>48</v>
      </c>
      <c r="AD2788" s="38">
        <v>643.20866141732279</v>
      </c>
      <c r="AE2788" s="38">
        <v>1.3355938501556039</v>
      </c>
    </row>
    <row r="2789" spans="28:31" x14ac:dyDescent="0.25">
      <c r="AB2789" s="38">
        <v>2006</v>
      </c>
      <c r="AC2789" s="38" t="s">
        <v>48</v>
      </c>
      <c r="AD2789" s="38">
        <v>652.06692913385825</v>
      </c>
      <c r="AE2789" s="38">
        <v>1.2990196078431373</v>
      </c>
    </row>
    <row r="2790" spans="28:31" x14ac:dyDescent="0.25">
      <c r="AB2790" s="38">
        <v>2006</v>
      </c>
      <c r="AC2790" s="38" t="s">
        <v>48</v>
      </c>
      <c r="AD2790" s="38">
        <v>597.44094488188978</v>
      </c>
      <c r="AE2790" s="38">
        <v>1.0911378752471688</v>
      </c>
    </row>
    <row r="2791" spans="28:31" x14ac:dyDescent="0.25">
      <c r="AB2791" s="38">
        <v>2006</v>
      </c>
      <c r="AC2791" s="38" t="s">
        <v>48</v>
      </c>
      <c r="AD2791" s="38">
        <v>502.95275590551182</v>
      </c>
      <c r="AE2791" s="38">
        <v>0.91856911738270719</v>
      </c>
    </row>
    <row r="2792" spans="28:31" x14ac:dyDescent="0.25">
      <c r="AB2792" s="38">
        <v>2006</v>
      </c>
      <c r="AC2792" s="38" t="s">
        <v>46</v>
      </c>
      <c r="AD2792" s="38">
        <v>102</v>
      </c>
      <c r="AE2792" s="38">
        <v>0.76530612244897955</v>
      </c>
    </row>
    <row r="2793" spans="28:31" x14ac:dyDescent="0.25">
      <c r="AB2793" s="38">
        <v>2006</v>
      </c>
      <c r="AC2793" s="38" t="s">
        <v>49</v>
      </c>
      <c r="AD2793" s="38">
        <v>23</v>
      </c>
      <c r="AE2793" s="38">
        <v>0.97354497354497349</v>
      </c>
    </row>
    <row r="2794" spans="28:31" x14ac:dyDescent="0.25">
      <c r="AB2794" s="38">
        <v>2006</v>
      </c>
      <c r="AC2794" s="38" t="s">
        <v>92</v>
      </c>
      <c r="AD2794" s="38">
        <v>194</v>
      </c>
      <c r="AE2794" s="38">
        <v>1.6956694477552643</v>
      </c>
    </row>
    <row r="2795" spans="28:31" x14ac:dyDescent="0.25">
      <c r="AB2795" s="38">
        <v>2006</v>
      </c>
      <c r="AC2795" s="38" t="s">
        <v>45</v>
      </c>
      <c r="AD2795" s="38">
        <v>504</v>
      </c>
      <c r="AE2795" s="38">
        <v>1.1215165800211899</v>
      </c>
    </row>
    <row r="2796" spans="28:31" x14ac:dyDescent="0.25">
      <c r="AB2796" s="38">
        <v>2006</v>
      </c>
      <c r="AC2796" s="38" t="s">
        <v>45</v>
      </c>
      <c r="AD2796" s="38">
        <v>348.5</v>
      </c>
      <c r="AE2796" s="38">
        <v>0.77549311138369981</v>
      </c>
    </row>
    <row r="2797" spans="28:31" x14ac:dyDescent="0.25">
      <c r="AB2797" s="38">
        <v>2006</v>
      </c>
      <c r="AC2797" s="38" t="s">
        <v>38</v>
      </c>
    </row>
    <row r="2798" spans="28:31" x14ac:dyDescent="0.25">
      <c r="AB2798" s="38">
        <v>2006</v>
      </c>
      <c r="AC2798" s="38" t="s">
        <v>47</v>
      </c>
      <c r="AD2798" s="38">
        <v>17.5</v>
      </c>
      <c r="AE2798" s="38">
        <v>0.3941018766756032</v>
      </c>
    </row>
    <row r="2799" spans="28:31" x14ac:dyDescent="0.25">
      <c r="AB2799" s="38">
        <v>2006</v>
      </c>
      <c r="AC2799" s="38" t="s">
        <v>47</v>
      </c>
      <c r="AD2799" s="38">
        <v>29.5</v>
      </c>
      <c r="AE2799" s="38">
        <v>0.66434316353887402</v>
      </c>
    </row>
    <row r="2800" spans="28:31" x14ac:dyDescent="0.25">
      <c r="AB2800" s="38">
        <v>2006</v>
      </c>
      <c r="AC2800" s="38" t="s">
        <v>8</v>
      </c>
      <c r="AD2800" s="38">
        <v>357.28346456692913</v>
      </c>
      <c r="AE2800" s="38">
        <v>1.2219936412941841</v>
      </c>
    </row>
    <row r="2801" spans="28:31" x14ac:dyDescent="0.25">
      <c r="AB2801" s="38">
        <v>2006</v>
      </c>
      <c r="AC2801" s="38" t="s">
        <v>8</v>
      </c>
      <c r="AD2801" s="38">
        <v>273.12992125984249</v>
      </c>
      <c r="AE2801" s="38">
        <v>0.81891958357242378</v>
      </c>
    </row>
    <row r="2802" spans="28:31" x14ac:dyDescent="0.25">
      <c r="AB2802" s="38">
        <v>2006</v>
      </c>
      <c r="AC2802" s="38" t="s">
        <v>8</v>
      </c>
      <c r="AD2802" s="38">
        <v>313.97637795275591</v>
      </c>
      <c r="AE2802" s="38">
        <v>1.1096858354168933</v>
      </c>
    </row>
    <row r="2803" spans="28:31" x14ac:dyDescent="0.25">
      <c r="AB2803" s="38">
        <v>2006</v>
      </c>
      <c r="AC2803" s="38" t="s">
        <v>8</v>
      </c>
      <c r="AD2803" s="38">
        <v>340.05905511811022</v>
      </c>
      <c r="AE2803" s="38">
        <v>1.2018697684530928</v>
      </c>
    </row>
    <row r="2804" spans="28:31" x14ac:dyDescent="0.25">
      <c r="AB2804" s="38">
        <v>2006</v>
      </c>
      <c r="AC2804" s="38" t="s">
        <v>8</v>
      </c>
      <c r="AD2804" s="38">
        <v>390.74803149606299</v>
      </c>
      <c r="AE2804" s="38">
        <v>1.3464758876523581</v>
      </c>
    </row>
    <row r="2805" spans="28:31" x14ac:dyDescent="0.25">
      <c r="AB2805" s="38">
        <v>2006</v>
      </c>
      <c r="AC2805" s="38" t="s">
        <v>8</v>
      </c>
      <c r="AD2805" s="38">
        <v>343.50393700787401</v>
      </c>
      <c r="AE2805" s="38">
        <v>1.0680948737566947</v>
      </c>
    </row>
    <row r="2806" spans="28:31" x14ac:dyDescent="0.25">
      <c r="AB2806" s="38">
        <v>2006</v>
      </c>
      <c r="AC2806" s="38" t="s">
        <v>8</v>
      </c>
      <c r="AD2806" s="38">
        <v>351.87007874015745</v>
      </c>
      <c r="AE2806" s="38">
        <v>1.094108645753634</v>
      </c>
    </row>
    <row r="2807" spans="28:31" x14ac:dyDescent="0.25">
      <c r="AB2807" s="38">
        <v>2006</v>
      </c>
      <c r="AC2807" s="38" t="s">
        <v>8</v>
      </c>
      <c r="AD2807" s="38">
        <v>276.57480314960628</v>
      </c>
      <c r="AE2807" s="38">
        <v>0.92513913929607261</v>
      </c>
    </row>
    <row r="2808" spans="28:31" x14ac:dyDescent="0.25">
      <c r="AB2808" s="38">
        <v>2006</v>
      </c>
      <c r="AC2808" s="38" t="s">
        <v>8</v>
      </c>
      <c r="AD2808" s="38">
        <v>298.22834645669292</v>
      </c>
      <c r="AE2808" s="38">
        <v>0.99756996158971545</v>
      </c>
    </row>
    <row r="2809" spans="28:31" x14ac:dyDescent="0.25">
      <c r="AB2809" s="38">
        <v>2006</v>
      </c>
      <c r="AC2809" s="38" t="s">
        <v>48</v>
      </c>
      <c r="AD2809" s="38">
        <v>280.51181102362204</v>
      </c>
      <c r="AE2809" s="38">
        <v>0.71478956031036911</v>
      </c>
    </row>
    <row r="2810" spans="28:31" x14ac:dyDescent="0.25">
      <c r="AB2810" s="38">
        <v>2006</v>
      </c>
      <c r="AC2810" s="38" t="s">
        <v>48</v>
      </c>
      <c r="AD2810" s="38">
        <v>448.81889763779526</v>
      </c>
      <c r="AE2810" s="38">
        <v>1.0027750143986598</v>
      </c>
    </row>
    <row r="2811" spans="28:31" x14ac:dyDescent="0.25">
      <c r="AB2811" s="38">
        <v>2006</v>
      </c>
      <c r="AC2811" s="38" t="s">
        <v>48</v>
      </c>
      <c r="AD2811" s="38">
        <v>427.16535433070868</v>
      </c>
      <c r="AE2811" s="38">
        <v>0.88524112476324612</v>
      </c>
    </row>
    <row r="2812" spans="28:31" x14ac:dyDescent="0.25">
      <c r="AB2812" s="38">
        <v>2006</v>
      </c>
      <c r="AC2812" s="38" t="s">
        <v>48</v>
      </c>
      <c r="AD2812" s="38">
        <v>339.07480314960628</v>
      </c>
      <c r="AE2812" s="38">
        <v>0.70268563935700057</v>
      </c>
    </row>
    <row r="2813" spans="28:31" x14ac:dyDescent="0.25">
      <c r="AB2813" s="38">
        <v>2006</v>
      </c>
      <c r="AC2813" s="38" t="s">
        <v>48</v>
      </c>
      <c r="AD2813" s="38">
        <v>554.1338582677165</v>
      </c>
      <c r="AE2813" s="38">
        <v>1.150634028519671</v>
      </c>
    </row>
    <row r="2814" spans="28:31" x14ac:dyDescent="0.25">
      <c r="AB2814" s="38">
        <v>2006</v>
      </c>
      <c r="AC2814" s="38" t="s">
        <v>48</v>
      </c>
      <c r="AD2814" s="38">
        <v>524.11417322834643</v>
      </c>
      <c r="AE2814" s="38">
        <v>1.0441176470588234</v>
      </c>
    </row>
    <row r="2815" spans="28:31" x14ac:dyDescent="0.25">
      <c r="AB2815" s="38">
        <v>2006</v>
      </c>
      <c r="AC2815" s="38" t="s">
        <v>48</v>
      </c>
    </row>
    <row r="2816" spans="28:31" x14ac:dyDescent="0.25">
      <c r="AB2816" s="38">
        <v>2006</v>
      </c>
      <c r="AC2816" s="38" t="s">
        <v>46</v>
      </c>
      <c r="AD2816" s="38">
        <v>117</v>
      </c>
      <c r="AE2816" s="38">
        <v>0.87785114045618251</v>
      </c>
    </row>
    <row r="2817" spans="28:31" x14ac:dyDescent="0.25">
      <c r="AB2817" s="38">
        <v>2006</v>
      </c>
      <c r="AC2817" s="38" t="s">
        <v>46</v>
      </c>
      <c r="AD2817" s="38">
        <v>196.5</v>
      </c>
      <c r="AE2817" s="38">
        <v>1.4743397358943577</v>
      </c>
    </row>
    <row r="2818" spans="28:31" x14ac:dyDescent="0.25">
      <c r="AB2818" s="38">
        <v>2006</v>
      </c>
      <c r="AC2818" s="38" t="s">
        <v>49</v>
      </c>
      <c r="AD2818" s="38">
        <v>9.5</v>
      </c>
      <c r="AE2818" s="38">
        <v>0.40211640211640209</v>
      </c>
    </row>
    <row r="2819" spans="28:31" x14ac:dyDescent="0.25">
      <c r="AB2819" s="38">
        <v>2006</v>
      </c>
      <c r="AC2819" s="38" t="s">
        <v>92</v>
      </c>
      <c r="AD2819" s="38">
        <v>93.5</v>
      </c>
      <c r="AE2819" s="38">
        <v>0.81724274930472784</v>
      </c>
    </row>
    <row r="2820" spans="28:31" x14ac:dyDescent="0.25">
      <c r="AB2820" s="38">
        <v>2006</v>
      </c>
      <c r="AC2820" s="38" t="s">
        <v>45</v>
      </c>
      <c r="AD2820" s="38">
        <v>557.5</v>
      </c>
      <c r="AE2820" s="38">
        <v>1.2405664550829631</v>
      </c>
    </row>
    <row r="2821" spans="28:31" x14ac:dyDescent="0.25">
      <c r="AB2821" s="38">
        <v>2006</v>
      </c>
      <c r="AC2821" s="38" t="s">
        <v>38</v>
      </c>
      <c r="AD2821" s="38">
        <v>383.36614173228344</v>
      </c>
      <c r="AE2821" s="38">
        <v>1.0252698078441695</v>
      </c>
    </row>
    <row r="2822" spans="28:31" x14ac:dyDescent="0.25">
      <c r="AB2822" s="38">
        <v>2006</v>
      </c>
      <c r="AC2822" s="38" t="s">
        <v>38</v>
      </c>
      <c r="AD2822" s="38">
        <v>527.06692913385825</v>
      </c>
      <c r="AE2822" s="38">
        <v>1.409581468807581</v>
      </c>
    </row>
    <row r="2823" spans="28:31" x14ac:dyDescent="0.25">
      <c r="AB2823" s="38">
        <v>2006</v>
      </c>
      <c r="AC2823" s="38" t="s">
        <v>47</v>
      </c>
      <c r="AD2823" s="38">
        <v>44.5</v>
      </c>
      <c r="AE2823" s="38">
        <v>1.0021447721179624</v>
      </c>
    </row>
    <row r="2824" spans="28:31" x14ac:dyDescent="0.25">
      <c r="AB2824" s="38">
        <v>2006</v>
      </c>
      <c r="AC2824" s="38" t="s">
        <v>47</v>
      </c>
      <c r="AD2824" s="38">
        <v>51.5</v>
      </c>
      <c r="AE2824" s="38">
        <v>1.1597855227882037</v>
      </c>
    </row>
    <row r="2825" spans="28:31" x14ac:dyDescent="0.25">
      <c r="AB2825" s="38">
        <v>2006</v>
      </c>
      <c r="AC2825" s="38" t="s">
        <v>8</v>
      </c>
      <c r="AD2825" s="38">
        <v>292.81496062992125</v>
      </c>
      <c r="AE2825" s="38">
        <v>1.0014961660744346</v>
      </c>
    </row>
    <row r="2826" spans="28:31" x14ac:dyDescent="0.25">
      <c r="AB2826" s="38">
        <v>2006</v>
      </c>
      <c r="AC2826" s="38" t="s">
        <v>8</v>
      </c>
      <c r="AD2826" s="38">
        <v>375</v>
      </c>
      <c r="AE2826" s="38">
        <v>1.1243544552832199</v>
      </c>
    </row>
    <row r="2827" spans="28:31" x14ac:dyDescent="0.25">
      <c r="AB2827" s="38">
        <v>2006</v>
      </c>
      <c r="AC2827" s="38" t="s">
        <v>8</v>
      </c>
      <c r="AD2827" s="38">
        <v>259.84251968503935</v>
      </c>
      <c r="AE2827" s="38">
        <v>0.91836069137949772</v>
      </c>
    </row>
    <row r="2828" spans="28:31" x14ac:dyDescent="0.25">
      <c r="AB2828" s="38">
        <v>2006</v>
      </c>
      <c r="AC2828" s="38" t="s">
        <v>8</v>
      </c>
      <c r="AD2828" s="38">
        <v>370.57086614173227</v>
      </c>
      <c r="AE2828" s="38">
        <v>1.3097075769105337</v>
      </c>
    </row>
    <row r="2829" spans="28:31" x14ac:dyDescent="0.25">
      <c r="AB2829" s="38">
        <v>2006</v>
      </c>
      <c r="AC2829" s="38" t="s">
        <v>8</v>
      </c>
      <c r="AD2829" s="38">
        <v>364.66535433070868</v>
      </c>
      <c r="AE2829" s="38">
        <v>1.2565977742448331</v>
      </c>
    </row>
    <row r="2830" spans="28:31" x14ac:dyDescent="0.25">
      <c r="AB2830" s="38">
        <v>2006</v>
      </c>
      <c r="AC2830" s="38" t="s">
        <v>8</v>
      </c>
      <c r="AD2830" s="38">
        <v>424.70472440944883</v>
      </c>
      <c r="AE2830" s="38">
        <v>1.3205814843152257</v>
      </c>
    </row>
    <row r="2831" spans="28:31" x14ac:dyDescent="0.25">
      <c r="AB2831" s="38">
        <v>2006</v>
      </c>
      <c r="AC2831" s="38" t="s">
        <v>8</v>
      </c>
      <c r="AD2831" s="38">
        <v>337.59842519685037</v>
      </c>
      <c r="AE2831" s="38">
        <v>1.0497322111706195</v>
      </c>
    </row>
    <row r="2832" spans="28:31" x14ac:dyDescent="0.25">
      <c r="AB2832" s="38">
        <v>2006</v>
      </c>
      <c r="AC2832" s="38" t="s">
        <v>8</v>
      </c>
      <c r="AD2832" s="38">
        <v>472.44094488188978</v>
      </c>
      <c r="AE2832" s="38">
        <v>1.5803088500431135</v>
      </c>
    </row>
    <row r="2833" spans="28:31" x14ac:dyDescent="0.25">
      <c r="AB2833" s="38">
        <v>2006</v>
      </c>
      <c r="AC2833" s="38" t="s">
        <v>48</v>
      </c>
      <c r="AD2833" s="38">
        <v>560.03937007874015</v>
      </c>
      <c r="AE2833" s="38">
        <v>1.4270710870757894</v>
      </c>
    </row>
    <row r="2834" spans="28:31" x14ac:dyDescent="0.25">
      <c r="AB2834" s="38">
        <v>2006</v>
      </c>
      <c r="AC2834" s="38" t="s">
        <v>48</v>
      </c>
      <c r="AD2834" s="38">
        <v>614.66535433070862</v>
      </c>
      <c r="AE2834" s="38">
        <v>1.3733179747630768</v>
      </c>
    </row>
    <row r="2835" spans="28:31" x14ac:dyDescent="0.25">
      <c r="AB2835" s="38">
        <v>2006</v>
      </c>
      <c r="AC2835" s="38" t="s">
        <v>48</v>
      </c>
      <c r="AD2835" s="38">
        <v>379.42913385826773</v>
      </c>
      <c r="AE2835" s="38">
        <v>0.78631440920790641</v>
      </c>
    </row>
    <row r="2836" spans="28:31" x14ac:dyDescent="0.25">
      <c r="AB2836" s="38">
        <v>2006</v>
      </c>
      <c r="AC2836" s="38" t="s">
        <v>48</v>
      </c>
    </row>
    <row r="2837" spans="28:31" x14ac:dyDescent="0.25">
      <c r="AB2837" s="38">
        <v>2006</v>
      </c>
      <c r="AC2837" s="38" t="s">
        <v>48</v>
      </c>
      <c r="AD2837" s="38">
        <v>422.73622047244095</v>
      </c>
      <c r="AE2837" s="38">
        <v>0.87779274466998003</v>
      </c>
    </row>
    <row r="2838" spans="28:31" x14ac:dyDescent="0.25">
      <c r="AB2838" s="38">
        <v>2006</v>
      </c>
      <c r="AC2838" s="38" t="s">
        <v>48</v>
      </c>
      <c r="AD2838" s="38">
        <v>588.58267716535431</v>
      </c>
      <c r="AE2838" s="38">
        <v>1.1725490196078432</v>
      </c>
    </row>
    <row r="2839" spans="28:31" x14ac:dyDescent="0.25">
      <c r="AB2839" s="38">
        <v>2006</v>
      </c>
      <c r="AC2839" s="38" t="s">
        <v>48</v>
      </c>
      <c r="AD2839" s="38">
        <v>583.66141732283461</v>
      </c>
      <c r="AE2839" s="38">
        <v>1.0659715980586015</v>
      </c>
    </row>
    <row r="2840" spans="28:31" x14ac:dyDescent="0.25">
      <c r="AB2840" s="38">
        <v>2006</v>
      </c>
      <c r="AC2840" s="38" t="s">
        <v>46</v>
      </c>
      <c r="AD2840" s="38">
        <v>116.5</v>
      </c>
      <c r="AE2840" s="38">
        <v>0.87409963985594241</v>
      </c>
    </row>
    <row r="2841" spans="28:31" x14ac:dyDescent="0.25">
      <c r="AB2841" s="38">
        <v>2006</v>
      </c>
      <c r="AC2841" s="38" t="s">
        <v>46</v>
      </c>
      <c r="AD2841" s="38">
        <v>118.5</v>
      </c>
      <c r="AE2841" s="38">
        <v>0.88910564225690281</v>
      </c>
    </row>
    <row r="2842" spans="28:31" x14ac:dyDescent="0.25">
      <c r="AB2842" s="38">
        <v>2006</v>
      </c>
      <c r="AC2842" s="38" t="s">
        <v>92</v>
      </c>
      <c r="AD2842" s="38">
        <v>129.5</v>
      </c>
      <c r="AE2842" s="38">
        <v>1.1319030591974573</v>
      </c>
    </row>
    <row r="2843" spans="28:31" x14ac:dyDescent="0.25">
      <c r="AB2843" s="38">
        <v>2006</v>
      </c>
      <c r="AC2843" s="38" t="s">
        <v>92</v>
      </c>
      <c r="AD2843" s="38">
        <v>193</v>
      </c>
      <c r="AE2843" s="38">
        <v>1.6869288835915772</v>
      </c>
    </row>
    <row r="2844" spans="28:31" x14ac:dyDescent="0.25">
      <c r="AB2844" s="38">
        <v>2006</v>
      </c>
      <c r="AC2844" s="38" t="s">
        <v>45</v>
      </c>
      <c r="AD2844" s="38">
        <v>516</v>
      </c>
      <c r="AE2844" s="38">
        <v>1.1482193557359803</v>
      </c>
    </row>
    <row r="2845" spans="28:31" x14ac:dyDescent="0.25">
      <c r="AB2845" s="38">
        <v>2006</v>
      </c>
      <c r="AC2845" s="38" t="s">
        <v>38</v>
      </c>
      <c r="AD2845" s="38">
        <v>318.40551181102364</v>
      </c>
      <c r="AE2845" s="38">
        <v>0.8515398789155042</v>
      </c>
    </row>
    <row r="2846" spans="28:31" x14ac:dyDescent="0.25">
      <c r="AB2846" s="38">
        <v>2006</v>
      </c>
      <c r="AC2846" s="38" t="s">
        <v>38</v>
      </c>
      <c r="AD2846" s="38">
        <v>284.94094488188978</v>
      </c>
      <c r="AE2846" s="38">
        <v>0.76204264280073719</v>
      </c>
    </row>
    <row r="2847" spans="28:31" x14ac:dyDescent="0.25">
      <c r="AB2847" s="38">
        <v>2006</v>
      </c>
      <c r="AC2847" s="38" t="s">
        <v>47</v>
      </c>
      <c r="AD2847" s="38">
        <v>59.5</v>
      </c>
      <c r="AE2847" s="38">
        <v>1.3399463806970509</v>
      </c>
    </row>
    <row r="2848" spans="28:31" x14ac:dyDescent="0.25">
      <c r="AB2848" s="38">
        <v>2006</v>
      </c>
      <c r="AC2848" s="38" t="s">
        <v>8</v>
      </c>
      <c r="AD2848" s="38">
        <v>367.12598425196848</v>
      </c>
      <c r="AE2848" s="38">
        <v>1.2556573779689548</v>
      </c>
    </row>
    <row r="2849" spans="28:31" x14ac:dyDescent="0.25">
      <c r="AB2849" s="38">
        <v>2006</v>
      </c>
      <c r="AC2849" s="38" t="s">
        <v>8</v>
      </c>
      <c r="AD2849" s="38">
        <v>364.17322834645671</v>
      </c>
      <c r="AE2849" s="38">
        <v>1.0918927780965653</v>
      </c>
    </row>
    <row r="2850" spans="28:31" x14ac:dyDescent="0.25">
      <c r="AB2850" s="38">
        <v>2006</v>
      </c>
      <c r="AC2850" s="38" t="s">
        <v>8</v>
      </c>
      <c r="AD2850" s="38">
        <v>369.09448818897636</v>
      </c>
      <c r="AE2850" s="38">
        <v>1.1066480859086809</v>
      </c>
    </row>
    <row r="2851" spans="28:31" x14ac:dyDescent="0.25">
      <c r="AB2851" s="38">
        <v>2006</v>
      </c>
      <c r="AC2851" s="38" t="s">
        <v>8</v>
      </c>
      <c r="AD2851" s="38">
        <v>310.53149606299212</v>
      </c>
      <c r="AE2851" s="38">
        <v>1.0975105989781497</v>
      </c>
    </row>
    <row r="2852" spans="28:31" x14ac:dyDescent="0.25">
      <c r="AB2852" s="38">
        <v>2006</v>
      </c>
      <c r="AC2852" s="38" t="s">
        <v>8</v>
      </c>
      <c r="AD2852" s="38">
        <v>336.12204724409446</v>
      </c>
      <c r="AE2852" s="38">
        <v>1.1582405935347111</v>
      </c>
    </row>
    <row r="2853" spans="28:31" x14ac:dyDescent="0.25">
      <c r="AB2853" s="38">
        <v>2006</v>
      </c>
      <c r="AC2853" s="38" t="s">
        <v>8</v>
      </c>
    </row>
    <row r="2854" spans="28:31" x14ac:dyDescent="0.25">
      <c r="AB2854" s="38">
        <v>2006</v>
      </c>
      <c r="AC2854" s="38" t="s">
        <v>8</v>
      </c>
      <c r="AD2854" s="38">
        <v>287.40157480314963</v>
      </c>
      <c r="AE2854" s="38">
        <v>0.89364957918898236</v>
      </c>
    </row>
    <row r="2855" spans="28:31" x14ac:dyDescent="0.25">
      <c r="AB2855" s="38">
        <v>2006</v>
      </c>
      <c r="AC2855" s="38" t="s">
        <v>8</v>
      </c>
      <c r="AD2855" s="38">
        <v>273.12992125984249</v>
      </c>
      <c r="AE2855" s="38">
        <v>0.91361605393117495</v>
      </c>
    </row>
    <row r="2856" spans="28:31" x14ac:dyDescent="0.25">
      <c r="AB2856" s="38">
        <v>2006</v>
      </c>
      <c r="AC2856" s="38" t="s">
        <v>48</v>
      </c>
      <c r="AD2856" s="38">
        <v>108.26771653543307</v>
      </c>
      <c r="AE2856" s="38">
        <v>0.27588368994435297</v>
      </c>
    </row>
    <row r="2857" spans="28:31" x14ac:dyDescent="0.25">
      <c r="AB2857" s="38">
        <v>2006</v>
      </c>
      <c r="AC2857" s="38" t="s">
        <v>48</v>
      </c>
      <c r="AD2857" s="38">
        <v>468.01181102362204</v>
      </c>
      <c r="AE2857" s="38">
        <v>1.0456568406722866</v>
      </c>
    </row>
    <row r="2858" spans="28:31" x14ac:dyDescent="0.25">
      <c r="AB2858" s="38">
        <v>2006</v>
      </c>
      <c r="AC2858" s="38" t="s">
        <v>48</v>
      </c>
      <c r="AD2858" s="38">
        <v>491.14173228346453</v>
      </c>
      <c r="AE2858" s="38">
        <v>1.0178233208683405</v>
      </c>
    </row>
    <row r="2859" spans="28:31" x14ac:dyDescent="0.25">
      <c r="AB2859" s="38">
        <v>2006</v>
      </c>
      <c r="AC2859" s="38" t="s">
        <v>48</v>
      </c>
      <c r="AD2859" s="38">
        <v>592.51968503937007</v>
      </c>
      <c r="AE2859" s="38">
        <v>1.2279151085425672</v>
      </c>
    </row>
    <row r="2860" spans="28:31" x14ac:dyDescent="0.25">
      <c r="AB2860" s="38">
        <v>2006</v>
      </c>
      <c r="AC2860" s="38" t="s">
        <v>48</v>
      </c>
      <c r="AD2860" s="38">
        <v>446.35826771653541</v>
      </c>
      <c r="AE2860" s="38">
        <v>0.92684286311486819</v>
      </c>
    </row>
    <row r="2861" spans="28:31" x14ac:dyDescent="0.25">
      <c r="AB2861" s="38">
        <v>2006</v>
      </c>
      <c r="AC2861" s="38" t="s">
        <v>48</v>
      </c>
      <c r="AD2861" s="38">
        <v>297.73622047244095</v>
      </c>
      <c r="AE2861" s="38">
        <v>0.59313725490196079</v>
      </c>
    </row>
    <row r="2862" spans="28:31" x14ac:dyDescent="0.25">
      <c r="AB2862" s="38">
        <v>2006</v>
      </c>
      <c r="AC2862" s="38" t="s">
        <v>48</v>
      </c>
      <c r="AD2862" s="38">
        <v>587.1062992125984</v>
      </c>
      <c r="AE2862" s="38">
        <v>1.0722631673557432</v>
      </c>
    </row>
    <row r="2863" spans="28:31" x14ac:dyDescent="0.25">
      <c r="AB2863" s="38">
        <v>2006</v>
      </c>
      <c r="AC2863" s="38" t="s">
        <v>46</v>
      </c>
      <c r="AD2863" s="38">
        <v>124.5</v>
      </c>
      <c r="AE2863" s="38">
        <v>0.93412364945978388</v>
      </c>
    </row>
    <row r="2864" spans="28:31" x14ac:dyDescent="0.25">
      <c r="AB2864" s="38">
        <v>2006</v>
      </c>
      <c r="AC2864" s="38" t="s">
        <v>46</v>
      </c>
      <c r="AD2864" s="38">
        <v>135</v>
      </c>
      <c r="AE2864" s="38">
        <v>1.0129051620648259</v>
      </c>
    </row>
    <row r="2865" spans="28:31" x14ac:dyDescent="0.25">
      <c r="AB2865" s="38">
        <v>2006</v>
      </c>
      <c r="AC2865" s="38" t="s">
        <v>92</v>
      </c>
      <c r="AD2865" s="38">
        <v>135.5</v>
      </c>
      <c r="AE2865" s="38">
        <v>1.1843464441795788</v>
      </c>
    </row>
    <row r="2866" spans="28:31" x14ac:dyDescent="0.25">
      <c r="AB2866" s="38">
        <v>2006</v>
      </c>
      <c r="AC2866" s="38" t="s">
        <v>92</v>
      </c>
      <c r="AD2866" s="38">
        <v>96.5</v>
      </c>
      <c r="AE2866" s="38">
        <v>0.84346444179578861</v>
      </c>
    </row>
    <row r="2867" spans="28:31" x14ac:dyDescent="0.25">
      <c r="AB2867" s="38">
        <v>2006</v>
      </c>
      <c r="AC2867" s="38" t="s">
        <v>45</v>
      </c>
      <c r="AD2867" s="38">
        <v>464.5</v>
      </c>
      <c r="AE2867" s="38">
        <v>1.0336199432933388</v>
      </c>
    </row>
    <row r="2868" spans="28:31" x14ac:dyDescent="0.25">
      <c r="AB2868" s="38">
        <v>2006</v>
      </c>
      <c r="AC2868" s="38" t="s">
        <v>38</v>
      </c>
      <c r="AD2868" s="38">
        <v>314.46850393700788</v>
      </c>
      <c r="AE2868" s="38">
        <v>0.84101079231376685</v>
      </c>
    </row>
    <row r="2869" spans="28:31" x14ac:dyDescent="0.25">
      <c r="AB2869" s="38">
        <v>2006</v>
      </c>
      <c r="AC2869" s="38" t="s">
        <v>38</v>
      </c>
      <c r="AD2869" s="38">
        <v>352.36220472440942</v>
      </c>
      <c r="AE2869" s="38">
        <v>0.94235325085548827</v>
      </c>
    </row>
    <row r="2870" spans="28:31" x14ac:dyDescent="0.25">
      <c r="AB2870" s="38">
        <v>2006</v>
      </c>
      <c r="AC2870" s="38" t="s">
        <v>47</v>
      </c>
      <c r="AD2870" s="38">
        <v>71.5</v>
      </c>
      <c r="AE2870" s="38">
        <v>1.6101876675603217</v>
      </c>
    </row>
    <row r="2871" spans="28:31" x14ac:dyDescent="0.25">
      <c r="AB2871" s="38">
        <v>2006</v>
      </c>
      <c r="AC2871" s="38" t="s">
        <v>8</v>
      </c>
      <c r="AD2871" s="38">
        <v>386.31889763779526</v>
      </c>
      <c r="AE2871" s="38">
        <v>1.3213016644847582</v>
      </c>
    </row>
    <row r="2872" spans="28:31" x14ac:dyDescent="0.25">
      <c r="AB2872" s="38">
        <v>2006</v>
      </c>
      <c r="AC2872" s="38" t="s">
        <v>8</v>
      </c>
      <c r="AD2872" s="38">
        <v>351.87007874015745</v>
      </c>
      <c r="AE2872" s="38">
        <v>1.0550045085662756</v>
      </c>
    </row>
    <row r="2873" spans="28:31" x14ac:dyDescent="0.25">
      <c r="AB2873" s="38">
        <v>2006</v>
      </c>
      <c r="AC2873" s="38" t="s">
        <v>8</v>
      </c>
      <c r="AD2873" s="38">
        <v>382.3818897637795</v>
      </c>
      <c r="AE2873" s="38">
        <v>1.1464874170013932</v>
      </c>
    </row>
    <row r="2874" spans="28:31" x14ac:dyDescent="0.25">
      <c r="AB2874" s="38">
        <v>2006</v>
      </c>
      <c r="AC2874" s="38" t="s">
        <v>8</v>
      </c>
      <c r="AD2874" s="38">
        <v>287.40157480314963</v>
      </c>
      <c r="AE2874" s="38">
        <v>1.0157625828894445</v>
      </c>
    </row>
    <row r="2875" spans="28:31" x14ac:dyDescent="0.25">
      <c r="AB2875" s="38">
        <v>2006</v>
      </c>
      <c r="AC2875" s="38" t="s">
        <v>8</v>
      </c>
      <c r="AD2875" s="38">
        <v>276.08267716535431</v>
      </c>
      <c r="AE2875" s="38">
        <v>0.95135135135135118</v>
      </c>
    </row>
    <row r="2876" spans="28:31" x14ac:dyDescent="0.25">
      <c r="AB2876" s="38">
        <v>2006</v>
      </c>
      <c r="AC2876" s="38" t="s">
        <v>8</v>
      </c>
      <c r="AD2876" s="38">
        <v>262.79527559055117</v>
      </c>
      <c r="AE2876" s="38">
        <v>0.90556438791732896</v>
      </c>
    </row>
    <row r="2877" spans="28:31" x14ac:dyDescent="0.25">
      <c r="AB2877" s="38">
        <v>2006</v>
      </c>
      <c r="AC2877" s="38" t="s">
        <v>8</v>
      </c>
      <c r="AD2877" s="38">
        <v>255.41338582677164</v>
      </c>
      <c r="AE2877" s="38">
        <v>0.79418515684774282</v>
      </c>
    </row>
    <row r="2878" spans="28:31" x14ac:dyDescent="0.25">
      <c r="AB2878" s="38">
        <v>2006</v>
      </c>
      <c r="AC2878" s="38" t="s">
        <v>48</v>
      </c>
    </row>
    <row r="2879" spans="28:31" x14ac:dyDescent="0.25">
      <c r="AB2879" s="38">
        <v>2006</v>
      </c>
      <c r="AC2879" s="38" t="s">
        <v>48</v>
      </c>
      <c r="AD2879" s="38">
        <v>413.38582677165351</v>
      </c>
      <c r="AE2879" s="38">
        <v>1.0533740888784386</v>
      </c>
    </row>
    <row r="2880" spans="28:31" x14ac:dyDescent="0.25">
      <c r="AB2880" s="38">
        <v>2006</v>
      </c>
      <c r="AC2880" s="38" t="s">
        <v>48</v>
      </c>
      <c r="AD2880" s="38">
        <v>492.12598425196848</v>
      </c>
      <c r="AE2880" s="38">
        <v>1.0995340070160742</v>
      </c>
    </row>
    <row r="2881" spans="28:31" x14ac:dyDescent="0.25">
      <c r="AB2881" s="38">
        <v>2006</v>
      </c>
      <c r="AC2881" s="38" t="s">
        <v>48</v>
      </c>
      <c r="AD2881" s="38">
        <v>545.76771653543301</v>
      </c>
      <c r="AE2881" s="38">
        <v>1.1310281190811518</v>
      </c>
    </row>
    <row r="2882" spans="28:31" x14ac:dyDescent="0.25">
      <c r="AB2882" s="38">
        <v>2006</v>
      </c>
      <c r="AC2882" s="38" t="s">
        <v>48</v>
      </c>
      <c r="AD2882" s="38">
        <v>517.22440944881885</v>
      </c>
      <c r="AE2882" s="38">
        <v>1.0739932184495331</v>
      </c>
    </row>
    <row r="2883" spans="28:31" x14ac:dyDescent="0.25">
      <c r="AB2883" s="38">
        <v>2006</v>
      </c>
      <c r="AC2883" s="38" t="s">
        <v>48</v>
      </c>
      <c r="AD2883" s="38">
        <v>468.01181102362204</v>
      </c>
      <c r="AE2883" s="38">
        <v>0.93235294117647061</v>
      </c>
    </row>
    <row r="2884" spans="28:31" x14ac:dyDescent="0.25">
      <c r="AB2884" s="38">
        <v>2006</v>
      </c>
      <c r="AC2884" s="38" t="s">
        <v>48</v>
      </c>
      <c r="AD2884" s="38">
        <v>468.50393700787401</v>
      </c>
      <c r="AE2884" s="38">
        <v>0.85565342441128889</v>
      </c>
    </row>
    <row r="2885" spans="28:31" x14ac:dyDescent="0.25">
      <c r="AB2885" s="38">
        <v>2006</v>
      </c>
      <c r="AC2885" s="38" t="s">
        <v>48</v>
      </c>
      <c r="AD2885" s="38">
        <v>469.98031496062993</v>
      </c>
      <c r="AE2885" s="38">
        <v>0.85834981125292109</v>
      </c>
    </row>
    <row r="2886" spans="28:31" x14ac:dyDescent="0.25">
      <c r="AB2886" s="38">
        <v>2006</v>
      </c>
      <c r="AC2886" s="38" t="s">
        <v>46</v>
      </c>
      <c r="AD2886" s="38">
        <v>151</v>
      </c>
      <c r="AE2886" s="38">
        <v>1.1329531812725091</v>
      </c>
    </row>
    <row r="2887" spans="28:31" x14ac:dyDescent="0.25">
      <c r="AB2887" s="38">
        <v>2006</v>
      </c>
      <c r="AC2887" s="38" t="s">
        <v>49</v>
      </c>
      <c r="AD2887" s="38">
        <v>34.5</v>
      </c>
      <c r="AE2887" s="38">
        <v>1.4603174603174602</v>
      </c>
    </row>
    <row r="2888" spans="28:31" x14ac:dyDescent="0.25">
      <c r="AB2888" s="38">
        <v>2006</v>
      </c>
      <c r="AC2888" s="38" t="s">
        <v>92</v>
      </c>
      <c r="AD2888" s="38">
        <v>133</v>
      </c>
      <c r="AE2888" s="38">
        <v>1.1624950337703617</v>
      </c>
    </row>
    <row r="2889" spans="28:31" x14ac:dyDescent="0.25">
      <c r="AB2889" s="38">
        <v>2006</v>
      </c>
      <c r="AC2889" s="38" t="s">
        <v>92</v>
      </c>
      <c r="AD2889" s="38">
        <v>98.5</v>
      </c>
      <c r="AE2889" s="38">
        <v>0.86094557012316253</v>
      </c>
    </row>
    <row r="2890" spans="28:31" x14ac:dyDescent="0.25">
      <c r="AB2890" s="38">
        <v>2006</v>
      </c>
      <c r="AC2890" s="38" t="s">
        <v>38</v>
      </c>
      <c r="AD2890" s="38">
        <v>489.66535433070868</v>
      </c>
      <c r="AE2890" s="38">
        <v>1.3095551460910768</v>
      </c>
    </row>
    <row r="2891" spans="28:31" x14ac:dyDescent="0.25">
      <c r="AB2891" s="38">
        <v>2006</v>
      </c>
      <c r="AC2891" s="38" t="s">
        <v>38</v>
      </c>
      <c r="AD2891" s="38">
        <v>416.33858267716533</v>
      </c>
      <c r="AE2891" s="38">
        <v>1.1134509081337194</v>
      </c>
    </row>
    <row r="2892" spans="28:31" x14ac:dyDescent="0.25">
      <c r="AB2892" s="38">
        <v>2006</v>
      </c>
      <c r="AC2892" s="38" t="s">
        <v>47</v>
      </c>
      <c r="AD2892" s="38">
        <v>35</v>
      </c>
      <c r="AE2892" s="38">
        <v>0.7882037533512064</v>
      </c>
    </row>
    <row r="2893" spans="28:31" x14ac:dyDescent="0.25">
      <c r="AB2893" s="38">
        <v>2006</v>
      </c>
      <c r="AC2893" s="38" t="s">
        <v>47</v>
      </c>
      <c r="AD2893" s="38">
        <v>24</v>
      </c>
      <c r="AE2893" s="38">
        <v>0.54048257372654152</v>
      </c>
    </row>
    <row r="2894" spans="28:31" x14ac:dyDescent="0.25">
      <c r="AB2894" s="38">
        <v>2006</v>
      </c>
      <c r="AC2894" s="38" t="s">
        <v>8</v>
      </c>
      <c r="AD2894" s="38">
        <v>297.24409448818898</v>
      </c>
      <c r="AE2894" s="38">
        <v>1.0166448475780814</v>
      </c>
    </row>
    <row r="2895" spans="28:31" x14ac:dyDescent="0.25">
      <c r="AB2895" s="38">
        <v>2006</v>
      </c>
      <c r="AC2895" s="38" t="s">
        <v>8</v>
      </c>
      <c r="AD2895" s="38">
        <v>277.06692913385825</v>
      </c>
      <c r="AE2895" s="38">
        <v>0.83072382982211634</v>
      </c>
    </row>
    <row r="2896" spans="28:31" x14ac:dyDescent="0.25">
      <c r="AB2896" s="38">
        <v>2006</v>
      </c>
      <c r="AC2896" s="38" t="s">
        <v>8</v>
      </c>
      <c r="AD2896" s="38">
        <v>457.67716535433073</v>
      </c>
      <c r="AE2896" s="38">
        <v>1.3722436265267643</v>
      </c>
    </row>
    <row r="2897" spans="28:31" x14ac:dyDescent="0.25">
      <c r="AB2897" s="38">
        <v>2006</v>
      </c>
      <c r="AC2897" s="38" t="s">
        <v>8</v>
      </c>
      <c r="AD2897" s="38">
        <v>305.11811023622045</v>
      </c>
      <c r="AE2897" s="38">
        <v>1.0783780845744102</v>
      </c>
    </row>
    <row r="2898" spans="28:31" x14ac:dyDescent="0.25">
      <c r="AB2898" s="38">
        <v>2006</v>
      </c>
      <c r="AC2898" s="38" t="s">
        <v>48</v>
      </c>
    </row>
    <row r="2899" spans="28:31" x14ac:dyDescent="0.25">
      <c r="AB2899" s="38">
        <v>2006</v>
      </c>
      <c r="AC2899" s="38" t="s">
        <v>48</v>
      </c>
      <c r="AD2899" s="38">
        <v>301.67322834645671</v>
      </c>
      <c r="AE2899" s="38">
        <v>0.67401434630085355</v>
      </c>
    </row>
    <row r="2900" spans="28:31" x14ac:dyDescent="0.25">
      <c r="AB2900" s="38">
        <v>2006</v>
      </c>
      <c r="AC2900" s="38" t="s">
        <v>48</v>
      </c>
      <c r="AD2900" s="38">
        <v>488.18897637795277</v>
      </c>
      <c r="AE2900" s="38">
        <v>1.0907377349599459</v>
      </c>
    </row>
    <row r="2901" spans="28:31" x14ac:dyDescent="0.25">
      <c r="AB2901" s="38">
        <v>2006</v>
      </c>
      <c r="AC2901" s="38" t="s">
        <v>48</v>
      </c>
      <c r="AD2901" s="38">
        <v>560.03937007874015</v>
      </c>
      <c r="AE2901" s="38">
        <v>1.1606041474430577</v>
      </c>
    </row>
    <row r="2902" spans="28:31" x14ac:dyDescent="0.25">
      <c r="AB2902" s="38">
        <v>2006</v>
      </c>
      <c r="AC2902" s="38" t="s">
        <v>48</v>
      </c>
      <c r="AD2902" s="38">
        <v>520.17716535433067</v>
      </c>
      <c r="AE2902" s="38">
        <v>1.0801244832551442</v>
      </c>
    </row>
    <row r="2903" spans="28:31" x14ac:dyDescent="0.25">
      <c r="AB2903" s="38">
        <v>2006</v>
      </c>
      <c r="AC2903" s="38" t="s">
        <v>48</v>
      </c>
      <c r="AD2903" s="38">
        <v>566.92913385826773</v>
      </c>
      <c r="AE2903" s="38">
        <v>1.1294117647058823</v>
      </c>
    </row>
    <row r="2904" spans="28:31" x14ac:dyDescent="0.25">
      <c r="AB2904" s="38">
        <v>2006</v>
      </c>
      <c r="AC2904" s="38" t="s">
        <v>48</v>
      </c>
      <c r="AD2904" s="38">
        <v>610.23622047244089</v>
      </c>
      <c r="AE2904" s="38">
        <v>1.1145065612079812</v>
      </c>
    </row>
    <row r="2905" spans="28:31" x14ac:dyDescent="0.25">
      <c r="AB2905" s="38">
        <v>2006</v>
      </c>
      <c r="AC2905" s="38" t="s">
        <v>48</v>
      </c>
      <c r="AD2905" s="38">
        <v>512.30314960629926</v>
      </c>
      <c r="AE2905" s="38">
        <v>0.93564623404637792</v>
      </c>
    </row>
    <row r="2906" spans="28:31" x14ac:dyDescent="0.25">
      <c r="AB2906" s="38">
        <v>2006</v>
      </c>
      <c r="AC2906" s="38" t="s">
        <v>46</v>
      </c>
      <c r="AD2906" s="38">
        <v>134</v>
      </c>
      <c r="AE2906" s="38">
        <v>1.0054021608643458</v>
      </c>
    </row>
    <row r="2907" spans="28:31" x14ac:dyDescent="0.25">
      <c r="AB2907" s="38">
        <v>2006</v>
      </c>
      <c r="AC2907" s="38" t="s">
        <v>49</v>
      </c>
    </row>
    <row r="2908" spans="28:31" x14ac:dyDescent="0.25">
      <c r="AB2908" s="38">
        <v>2006</v>
      </c>
      <c r="AC2908" s="38" t="s">
        <v>92</v>
      </c>
      <c r="AD2908" s="38">
        <v>85.5</v>
      </c>
      <c r="AE2908" s="38">
        <v>0.74731823599523239</v>
      </c>
    </row>
    <row r="2909" spans="28:31" x14ac:dyDescent="0.25">
      <c r="AB2909" s="38">
        <v>2006</v>
      </c>
      <c r="AC2909" s="38" t="s">
        <v>45</v>
      </c>
      <c r="AD2909" s="38">
        <v>559.5</v>
      </c>
      <c r="AE2909" s="38">
        <v>1.2450169177020949</v>
      </c>
    </row>
    <row r="2910" spans="28:31" x14ac:dyDescent="0.25">
      <c r="AB2910" s="38">
        <v>2006</v>
      </c>
      <c r="AC2910" s="38" t="s">
        <v>45</v>
      </c>
      <c r="AD2910" s="38">
        <v>395.5</v>
      </c>
      <c r="AE2910" s="38">
        <v>0.88007898293329501</v>
      </c>
    </row>
    <row r="2911" spans="28:31" x14ac:dyDescent="0.25">
      <c r="AB2911" s="38">
        <v>2006</v>
      </c>
      <c r="AC2911" s="38" t="s">
        <v>38</v>
      </c>
      <c r="AD2911" s="38">
        <v>441.43700787401576</v>
      </c>
      <c r="AE2911" s="38">
        <v>1.1805738352197948</v>
      </c>
    </row>
    <row r="2912" spans="28:31" x14ac:dyDescent="0.25">
      <c r="AB2912" s="38">
        <v>2006</v>
      </c>
      <c r="AC2912" s="38" t="s">
        <v>47</v>
      </c>
      <c r="AD2912" s="38">
        <v>60</v>
      </c>
      <c r="AE2912" s="38">
        <v>1.3512064343163539</v>
      </c>
    </row>
    <row r="2913" spans="28:31" x14ac:dyDescent="0.25">
      <c r="AB2913" s="38">
        <v>2006</v>
      </c>
      <c r="AC2913" s="38" t="s">
        <v>8</v>
      </c>
      <c r="AD2913" s="38">
        <v>310.53149606299212</v>
      </c>
      <c r="AE2913" s="38">
        <v>1.0620908920890222</v>
      </c>
    </row>
    <row r="2914" spans="28:31" x14ac:dyDescent="0.25">
      <c r="AB2914" s="38">
        <v>2006</v>
      </c>
      <c r="AC2914" s="38" t="s">
        <v>48</v>
      </c>
      <c r="AD2914" s="38">
        <v>370.57086614173227</v>
      </c>
      <c r="AE2914" s="38">
        <v>0.94427462967317177</v>
      </c>
    </row>
    <row r="2915" spans="28:31" x14ac:dyDescent="0.25">
      <c r="AB2915" s="38">
        <v>2006</v>
      </c>
      <c r="AC2915" s="38" t="s">
        <v>48</v>
      </c>
      <c r="AD2915" s="38">
        <v>360.72834645669292</v>
      </c>
      <c r="AE2915" s="38">
        <v>0.80595842714278254</v>
      </c>
    </row>
    <row r="2916" spans="28:31" x14ac:dyDescent="0.25">
      <c r="AB2916" s="38">
        <v>2006</v>
      </c>
      <c r="AC2916" s="38" t="s">
        <v>48</v>
      </c>
      <c r="AD2916" s="38">
        <v>497.53937007874015</v>
      </c>
      <c r="AE2916" s="38">
        <v>1.03108154047885</v>
      </c>
    </row>
    <row r="2917" spans="28:31" x14ac:dyDescent="0.25">
      <c r="AB2917" s="38">
        <v>2006</v>
      </c>
      <c r="AC2917" s="38" t="s">
        <v>48</v>
      </c>
      <c r="AD2917" s="38">
        <v>508.85826771653541</v>
      </c>
      <c r="AE2917" s="38">
        <v>1.0566213015003019</v>
      </c>
    </row>
    <row r="2918" spans="28:31" x14ac:dyDescent="0.25">
      <c r="AB2918" s="38">
        <v>2006</v>
      </c>
      <c r="AC2918" s="38" t="s">
        <v>48</v>
      </c>
      <c r="AD2918" s="38">
        <v>531.00393700787401</v>
      </c>
      <c r="AE2918" s="38">
        <v>1.057843137254902</v>
      </c>
    </row>
    <row r="2919" spans="28:31" x14ac:dyDescent="0.25">
      <c r="AB2919" s="38">
        <v>2006</v>
      </c>
      <c r="AC2919" s="38" t="s">
        <v>48</v>
      </c>
      <c r="AD2919" s="38">
        <v>490.64960629921256</v>
      </c>
      <c r="AE2919" s="38">
        <v>0.97745098039215683</v>
      </c>
    </row>
    <row r="2920" spans="28:31" x14ac:dyDescent="0.25">
      <c r="AB2920" s="38">
        <v>2006</v>
      </c>
      <c r="AC2920" s="38" t="s">
        <v>48</v>
      </c>
      <c r="AD2920" s="38">
        <v>491.14173228346453</v>
      </c>
      <c r="AE2920" s="38">
        <v>0.89699802264964945</v>
      </c>
    </row>
    <row r="2921" spans="28:31" x14ac:dyDescent="0.25">
      <c r="AB2921" s="38">
        <v>2006</v>
      </c>
      <c r="AC2921" s="38" t="s">
        <v>46</v>
      </c>
      <c r="AD2921" s="38">
        <v>143</v>
      </c>
      <c r="AE2921" s="38">
        <v>1.0729291716686675</v>
      </c>
    </row>
    <row r="2922" spans="28:31" x14ac:dyDescent="0.25">
      <c r="AB2922" s="38">
        <v>2006</v>
      </c>
      <c r="AC2922" s="38" t="s">
        <v>49</v>
      </c>
    </row>
    <row r="2923" spans="28:31" x14ac:dyDescent="0.25">
      <c r="AB2923" s="38">
        <v>2006</v>
      </c>
      <c r="AC2923" s="38" t="s">
        <v>49</v>
      </c>
    </row>
    <row r="2924" spans="28:31" x14ac:dyDescent="0.25">
      <c r="AB2924" s="38">
        <v>2006</v>
      </c>
      <c r="AC2924" s="38" t="s">
        <v>45</v>
      </c>
      <c r="AD2924" s="38">
        <v>494</v>
      </c>
      <c r="AE2924" s="38">
        <v>1.0992642669255315</v>
      </c>
    </row>
    <row r="2925" spans="28:31" x14ac:dyDescent="0.25">
      <c r="AB2925" s="38">
        <v>2006</v>
      </c>
      <c r="AC2925" s="38" t="s">
        <v>45</v>
      </c>
      <c r="AD2925" s="38">
        <v>455</v>
      </c>
      <c r="AE2925" s="38">
        <v>1.0124802458524633</v>
      </c>
    </row>
    <row r="2926" spans="28:31" x14ac:dyDescent="0.25">
      <c r="AB2926" s="38">
        <v>2006</v>
      </c>
      <c r="AC2926" s="38" t="s">
        <v>38</v>
      </c>
      <c r="AD2926" s="38">
        <v>329.23228346456693</v>
      </c>
      <c r="AE2926" s="38">
        <v>0.88049486707028179</v>
      </c>
    </row>
    <row r="2927" spans="28:31" x14ac:dyDescent="0.25">
      <c r="AB2927" s="38">
        <v>2006</v>
      </c>
      <c r="AC2927" s="38" t="s">
        <v>48</v>
      </c>
      <c r="AD2927" s="38">
        <v>394.19291338582678</v>
      </c>
      <c r="AE2927" s="38">
        <v>1.0044674347519398</v>
      </c>
    </row>
    <row r="2928" spans="28:31" x14ac:dyDescent="0.25">
      <c r="AB2928" s="38">
        <v>2006</v>
      </c>
      <c r="AC2928" s="38" t="s">
        <v>48</v>
      </c>
      <c r="AD2928" s="38">
        <v>563.97637795275591</v>
      </c>
      <c r="AE2928" s="38">
        <v>1.2600659720404213</v>
      </c>
    </row>
    <row r="2929" spans="28:31" x14ac:dyDescent="0.25">
      <c r="AB2929" s="38">
        <v>2006</v>
      </c>
      <c r="AC2929" s="38" t="s">
        <v>48</v>
      </c>
      <c r="AD2929" s="38">
        <v>476.37795275590548</v>
      </c>
      <c r="AE2929" s="38">
        <v>0.98722742945947251</v>
      </c>
    </row>
    <row r="2930" spans="28:31" x14ac:dyDescent="0.25">
      <c r="AB2930" s="38">
        <v>2006</v>
      </c>
      <c r="AC2930" s="38" t="s">
        <v>48</v>
      </c>
      <c r="AD2930" s="38">
        <v>582.67716535433067</v>
      </c>
      <c r="AE2930" s="38">
        <v>1.2099029216405777</v>
      </c>
    </row>
    <row r="2931" spans="28:31" x14ac:dyDescent="0.25">
      <c r="AB2931" s="38">
        <v>2006</v>
      </c>
      <c r="AC2931" s="38" t="s">
        <v>48</v>
      </c>
      <c r="AD2931" s="38">
        <v>474.90157480314957</v>
      </c>
      <c r="AE2931" s="38">
        <v>0.94607843137254899</v>
      </c>
    </row>
    <row r="2932" spans="28:31" x14ac:dyDescent="0.25">
      <c r="AB2932" s="38">
        <v>2006</v>
      </c>
      <c r="AC2932" s="38" t="s">
        <v>48</v>
      </c>
      <c r="AD2932" s="38">
        <v>515.74803149606294</v>
      </c>
      <c r="AE2932" s="38">
        <v>1.0274509803921568</v>
      </c>
    </row>
    <row r="2933" spans="28:31" x14ac:dyDescent="0.25">
      <c r="AB2933" s="38">
        <v>2006</v>
      </c>
      <c r="AC2933" s="38" t="s">
        <v>46</v>
      </c>
      <c r="AD2933" s="38">
        <v>147</v>
      </c>
      <c r="AE2933" s="38">
        <v>1.1029411764705883</v>
      </c>
    </row>
    <row r="2934" spans="28:31" x14ac:dyDescent="0.25">
      <c r="AB2934" s="38">
        <v>2006</v>
      </c>
      <c r="AC2934" s="38" t="s">
        <v>46</v>
      </c>
      <c r="AD2934" s="38">
        <v>128.5</v>
      </c>
      <c r="AE2934" s="38">
        <v>0.96413565426170467</v>
      </c>
    </row>
    <row r="2935" spans="28:31" x14ac:dyDescent="0.25">
      <c r="AB2935" s="38">
        <v>2006</v>
      </c>
      <c r="AC2935" s="38" t="s">
        <v>49</v>
      </c>
    </row>
    <row r="2936" spans="28:31" x14ac:dyDescent="0.25">
      <c r="AB2936" s="38">
        <v>2006</v>
      </c>
      <c r="AC2936" s="38" t="s">
        <v>92</v>
      </c>
      <c r="AD2936" s="38">
        <v>227</v>
      </c>
      <c r="AE2936" s="38">
        <v>1.9841080651569329</v>
      </c>
    </row>
    <row r="2937" spans="28:31" x14ac:dyDescent="0.25">
      <c r="AB2937" s="38">
        <v>2006</v>
      </c>
      <c r="AC2937" s="38" t="s">
        <v>92</v>
      </c>
      <c r="AD2937" s="38">
        <v>47.5</v>
      </c>
      <c r="AE2937" s="38">
        <v>0.41517679777512911</v>
      </c>
    </row>
    <row r="2938" spans="28:31" x14ac:dyDescent="0.25">
      <c r="AB2938" s="38">
        <v>2006</v>
      </c>
      <c r="AC2938" s="38" t="s">
        <v>48</v>
      </c>
      <c r="AD2938" s="38">
        <v>566.92913385826773</v>
      </c>
      <c r="AE2938" s="38">
        <v>1.2666631760825176</v>
      </c>
    </row>
    <row r="2939" spans="28:31" x14ac:dyDescent="0.25">
      <c r="AB2939" s="38">
        <v>2006</v>
      </c>
      <c r="AC2939" s="38" t="s">
        <v>48</v>
      </c>
      <c r="AD2939" s="38">
        <v>572.34251968503941</v>
      </c>
      <c r="AE2939" s="38">
        <v>1.2787580501596945</v>
      </c>
    </row>
    <row r="2940" spans="28:31" x14ac:dyDescent="0.25">
      <c r="AB2940" s="38">
        <v>2006</v>
      </c>
      <c r="AC2940" s="38" t="s">
        <v>48</v>
      </c>
      <c r="AD2940" s="38">
        <v>598.91732283464569</v>
      </c>
      <c r="AE2940" s="38">
        <v>1.2411733281530766</v>
      </c>
    </row>
    <row r="2941" spans="28:31" x14ac:dyDescent="0.25">
      <c r="AB2941" s="38">
        <v>2006</v>
      </c>
      <c r="AC2941" s="38" t="s">
        <v>48</v>
      </c>
      <c r="AD2941" s="38">
        <v>394.68503937007875</v>
      </c>
      <c r="AE2941" s="38">
        <v>0.81954572901667522</v>
      </c>
    </row>
    <row r="2942" spans="28:31" x14ac:dyDescent="0.25">
      <c r="AB2942" s="38">
        <v>2006</v>
      </c>
      <c r="AC2942" s="38" t="s">
        <v>48</v>
      </c>
      <c r="AD2942" s="38">
        <v>391.24015748031496</v>
      </c>
      <c r="AE2942" s="38">
        <v>0.81239258674346226</v>
      </c>
    </row>
    <row r="2943" spans="28:31" x14ac:dyDescent="0.25">
      <c r="AB2943" s="38">
        <v>2006</v>
      </c>
      <c r="AC2943" s="38" t="s">
        <v>48</v>
      </c>
      <c r="AD2943" s="38">
        <v>633.85826771653547</v>
      </c>
      <c r="AE2943" s="38">
        <v>1.1576487506740969</v>
      </c>
    </row>
    <row r="2944" spans="28:31" x14ac:dyDescent="0.25">
      <c r="AB2944" s="38">
        <v>2006</v>
      </c>
      <c r="AC2944" s="38" t="s">
        <v>48</v>
      </c>
      <c r="AD2944" s="38">
        <v>482.7755905511811</v>
      </c>
      <c r="AE2944" s="38">
        <v>0.88171849721373363</v>
      </c>
    </row>
    <row r="2945" spans="28:31" x14ac:dyDescent="0.25">
      <c r="AB2945" s="38">
        <v>2006</v>
      </c>
      <c r="AC2945" s="38" t="s">
        <v>46</v>
      </c>
      <c r="AD2945" s="38">
        <v>147.5</v>
      </c>
      <c r="AE2945" s="38">
        <v>1.1066926770708283</v>
      </c>
    </row>
    <row r="2946" spans="28:31" x14ac:dyDescent="0.25">
      <c r="AB2946" s="38">
        <v>2006</v>
      </c>
      <c r="AC2946" s="38" t="s">
        <v>49</v>
      </c>
    </row>
    <row r="2947" spans="28:31" x14ac:dyDescent="0.25">
      <c r="AB2947" s="38">
        <v>2006</v>
      </c>
      <c r="AC2947" s="38" t="s">
        <v>48</v>
      </c>
      <c r="AD2947" s="38">
        <v>454.23228346456693</v>
      </c>
      <c r="AE2947" s="38">
        <v>1.0148698884758367</v>
      </c>
    </row>
    <row r="2948" spans="28:31" x14ac:dyDescent="0.25">
      <c r="AB2948" s="38">
        <v>2006</v>
      </c>
      <c r="AC2948" s="38" t="s">
        <v>48</v>
      </c>
      <c r="AD2948" s="38">
        <v>536.90944881889766</v>
      </c>
      <c r="AE2948" s="38">
        <v>1.1126705842358313</v>
      </c>
    </row>
    <row r="2949" spans="28:31" x14ac:dyDescent="0.25">
      <c r="AB2949" s="38">
        <v>2006</v>
      </c>
      <c r="AC2949" s="38" t="s">
        <v>48</v>
      </c>
      <c r="AD2949" s="38">
        <v>495.57086614173227</v>
      </c>
      <c r="AE2949" s="38">
        <v>1.0290306098750521</v>
      </c>
    </row>
    <row r="2950" spans="28:31" x14ac:dyDescent="0.25">
      <c r="AB2950" s="38">
        <v>2006</v>
      </c>
      <c r="AC2950" s="38" t="s">
        <v>48</v>
      </c>
      <c r="AD2950" s="38">
        <v>472.93307086614175</v>
      </c>
      <c r="AE2950" s="38">
        <v>0.94215686274509802</v>
      </c>
    </row>
    <row r="2951" spans="28:31" x14ac:dyDescent="0.25">
      <c r="AB2951" s="38">
        <v>2006</v>
      </c>
      <c r="AC2951" s="38" t="s">
        <v>48</v>
      </c>
    </row>
    <row r="2952" spans="28:31" x14ac:dyDescent="0.25">
      <c r="AB2952" s="38">
        <v>2006</v>
      </c>
      <c r="AC2952" s="38" t="s">
        <v>48</v>
      </c>
    </row>
    <row r="2953" spans="28:31" x14ac:dyDescent="0.25">
      <c r="AB2953" s="38">
        <v>2006</v>
      </c>
      <c r="AC2953" s="38" t="s">
        <v>46</v>
      </c>
      <c r="AD2953" s="38">
        <v>162</v>
      </c>
      <c r="AE2953" s="38">
        <v>1.215486194477791</v>
      </c>
    </row>
    <row r="2954" spans="28:31" x14ac:dyDescent="0.25">
      <c r="AB2954" s="38">
        <v>2007</v>
      </c>
    </row>
    <row r="2955" spans="28:31" x14ac:dyDescent="0.25">
      <c r="AB2955" s="38">
        <v>2007</v>
      </c>
      <c r="AC2955" s="38" t="s">
        <v>47</v>
      </c>
      <c r="AD2955" s="38">
        <v>105.5</v>
      </c>
      <c r="AE2955" s="38">
        <v>0.62278630460448636</v>
      </c>
    </row>
    <row r="2956" spans="28:31" x14ac:dyDescent="0.25">
      <c r="AB2956" s="38">
        <v>2007</v>
      </c>
      <c r="AC2956" s="38" t="s">
        <v>47</v>
      </c>
      <c r="AD2956" s="38">
        <v>151.5</v>
      </c>
      <c r="AE2956" s="38">
        <v>0.89433293978748518</v>
      </c>
    </row>
    <row r="2957" spans="28:31" x14ac:dyDescent="0.25">
      <c r="AB2957" s="38">
        <v>2007</v>
      </c>
      <c r="AC2957" s="38" t="s">
        <v>38</v>
      </c>
      <c r="AD2957" s="38">
        <v>449.29500000000002</v>
      </c>
      <c r="AE2957" s="38">
        <v>1.0807167013840444</v>
      </c>
    </row>
    <row r="2958" spans="28:31" x14ac:dyDescent="0.25">
      <c r="AB2958" s="38">
        <v>2007</v>
      </c>
      <c r="AC2958" s="38" t="s">
        <v>8</v>
      </c>
      <c r="AD2958" s="38">
        <v>364.66500000000002</v>
      </c>
      <c r="AE2958" s="38">
        <v>1.022745094783662</v>
      </c>
    </row>
    <row r="2959" spans="28:31" x14ac:dyDescent="0.25">
      <c r="AB2959" s="38">
        <v>2007</v>
      </c>
      <c r="AC2959" s="38" t="s">
        <v>8</v>
      </c>
      <c r="AD2959" s="38">
        <v>327.26400000000001</v>
      </c>
      <c r="AE2959" s="38">
        <v>0.87898411360695161</v>
      </c>
    </row>
    <row r="2960" spans="28:31" x14ac:dyDescent="0.25">
      <c r="AB2960" s="38">
        <v>2007</v>
      </c>
      <c r="AC2960" s="38" t="s">
        <v>8</v>
      </c>
      <c r="AD2960" s="38">
        <v>336.12200000000001</v>
      </c>
      <c r="AE2960" s="38">
        <v>1.0176081951579321</v>
      </c>
    </row>
    <row r="2961" spans="28:31" x14ac:dyDescent="0.25">
      <c r="AB2961" s="38">
        <v>2007</v>
      </c>
      <c r="AC2961" s="38" t="s">
        <v>8</v>
      </c>
      <c r="AD2961" s="38">
        <v>347.93299999999999</v>
      </c>
      <c r="AE2961" s="38">
        <v>1.0533659569022105</v>
      </c>
    </row>
    <row r="2962" spans="28:31" x14ac:dyDescent="0.25">
      <c r="AB2962" s="38">
        <v>2007</v>
      </c>
      <c r="AC2962" s="38" t="s">
        <v>8</v>
      </c>
      <c r="AD2962" s="38">
        <v>287.40199999999999</v>
      </c>
      <c r="AE2962" s="38">
        <v>0.89459184628317245</v>
      </c>
    </row>
    <row r="2963" spans="28:31" x14ac:dyDescent="0.25">
      <c r="AB2963" s="38">
        <v>2007</v>
      </c>
      <c r="AC2963" s="38" t="s">
        <v>8</v>
      </c>
      <c r="AD2963" s="38">
        <v>229.33099999999999</v>
      </c>
      <c r="AE2963" s="38">
        <v>0.73890140690345918</v>
      </c>
    </row>
    <row r="2964" spans="28:31" x14ac:dyDescent="0.25">
      <c r="AB2964" s="38">
        <v>2007</v>
      </c>
      <c r="AC2964" s="38" t="s">
        <v>8</v>
      </c>
      <c r="AD2964" s="38">
        <v>360.72800000000001</v>
      </c>
      <c r="AE2964" s="38">
        <v>1.1241494630108786</v>
      </c>
    </row>
    <row r="2965" spans="28:31" x14ac:dyDescent="0.25">
      <c r="AB2965" s="38">
        <v>2007</v>
      </c>
      <c r="AC2965" s="38" t="s">
        <v>8</v>
      </c>
      <c r="AD2965" s="38">
        <v>226.37799999999999</v>
      </c>
      <c r="AE2965" s="38">
        <v>0.70546979202467408</v>
      </c>
    </row>
    <row r="2966" spans="28:31" x14ac:dyDescent="0.25">
      <c r="AB2966" s="38">
        <v>2007</v>
      </c>
      <c r="AC2966" s="38" t="s">
        <v>48</v>
      </c>
      <c r="AD2966" s="38">
        <v>418.30700000000002</v>
      </c>
      <c r="AE2966" s="38">
        <v>0.84600465163312788</v>
      </c>
    </row>
    <row r="2967" spans="28:31" x14ac:dyDescent="0.25">
      <c r="AB2967" s="38">
        <v>2007</v>
      </c>
      <c r="AC2967" s="38" t="s">
        <v>48</v>
      </c>
      <c r="AD2967" s="38">
        <v>249.01599999999999</v>
      </c>
      <c r="AE2967" s="38">
        <v>0.51165720393765812</v>
      </c>
    </row>
    <row r="2968" spans="28:31" x14ac:dyDescent="0.25">
      <c r="AB2968" s="38">
        <v>2007</v>
      </c>
      <c r="AC2968" s="38" t="s">
        <v>48</v>
      </c>
      <c r="AD2968" s="38">
        <v>510.827</v>
      </c>
      <c r="AE2968" s="38">
        <v>1.0496045013808837</v>
      </c>
    </row>
    <row r="2969" spans="28:31" x14ac:dyDescent="0.25">
      <c r="AB2969" s="38">
        <v>2007</v>
      </c>
      <c r="AC2969" s="38" t="s">
        <v>48</v>
      </c>
      <c r="AD2969" s="38">
        <v>624.01599999999996</v>
      </c>
      <c r="AE2969" s="38">
        <v>1.2750843308391198</v>
      </c>
    </row>
    <row r="2970" spans="28:31" x14ac:dyDescent="0.25">
      <c r="AB2970" s="38">
        <v>2007</v>
      </c>
      <c r="AC2970" s="38" t="s">
        <v>48</v>
      </c>
      <c r="AD2970" s="38">
        <v>622.53899999999999</v>
      </c>
      <c r="AE2970" s="38">
        <v>1.3395682070317572</v>
      </c>
    </row>
    <row r="2971" spans="28:31" x14ac:dyDescent="0.25">
      <c r="AB2971" s="38">
        <v>2007</v>
      </c>
      <c r="AC2971" s="38" t="s">
        <v>90</v>
      </c>
    </row>
    <row r="2972" spans="28:31" x14ac:dyDescent="0.25">
      <c r="AB2972" s="38">
        <v>2007</v>
      </c>
      <c r="AC2972" s="38" t="s">
        <v>92</v>
      </c>
    </row>
    <row r="2973" spans="28:31" x14ac:dyDescent="0.25">
      <c r="AB2973" s="38">
        <v>2007</v>
      </c>
      <c r="AC2973" s="38" t="s">
        <v>92</v>
      </c>
      <c r="AD2973" s="38">
        <v>57.5</v>
      </c>
      <c r="AE2973" s="38">
        <v>0.75789108567464447</v>
      </c>
    </row>
    <row r="2974" spans="28:31" x14ac:dyDescent="0.25">
      <c r="AB2974" s="38">
        <v>2007</v>
      </c>
      <c r="AC2974" s="38" t="s">
        <v>46</v>
      </c>
      <c r="AD2974" s="38">
        <v>188.976</v>
      </c>
      <c r="AE2974" s="38">
        <v>0.94360283356477015</v>
      </c>
    </row>
    <row r="2975" spans="28:31" x14ac:dyDescent="0.25">
      <c r="AB2975" s="38">
        <v>2007</v>
      </c>
    </row>
    <row r="2976" spans="28:31" x14ac:dyDescent="0.25">
      <c r="AB2976" s="38">
        <v>2007</v>
      </c>
    </row>
    <row r="2977" spans="28:31" x14ac:dyDescent="0.25">
      <c r="AB2977" s="38">
        <v>2007</v>
      </c>
      <c r="AC2977" s="38" t="s">
        <v>47</v>
      </c>
      <c r="AD2977" s="38">
        <v>131</v>
      </c>
      <c r="AE2977" s="38">
        <v>0.77331759149940971</v>
      </c>
    </row>
    <row r="2978" spans="28:31" x14ac:dyDescent="0.25">
      <c r="AB2978" s="38">
        <v>2007</v>
      </c>
      <c r="AC2978" s="38" t="s">
        <v>38</v>
      </c>
      <c r="AD2978" s="38">
        <v>505.51600000000002</v>
      </c>
      <c r="AE2978" s="38">
        <v>1.21594850603024</v>
      </c>
    </row>
    <row r="2979" spans="28:31" x14ac:dyDescent="0.25">
      <c r="AB2979" s="38">
        <v>2007</v>
      </c>
      <c r="AC2979" s="38" t="s">
        <v>8</v>
      </c>
      <c r="AD2979" s="38">
        <v>357.28300000000002</v>
      </c>
      <c r="AE2979" s="38">
        <v>1.002041423497158</v>
      </c>
    </row>
    <row r="2980" spans="28:31" x14ac:dyDescent="0.25">
      <c r="AB2980" s="38">
        <v>2007</v>
      </c>
      <c r="AC2980" s="38" t="s">
        <v>8</v>
      </c>
      <c r="AD2980" s="38">
        <v>359.74400000000003</v>
      </c>
      <c r="AE2980" s="38">
        <v>0.96622072994713504</v>
      </c>
    </row>
    <row r="2981" spans="28:31" x14ac:dyDescent="0.25">
      <c r="AB2981" s="38">
        <v>2007</v>
      </c>
      <c r="AC2981" s="38" t="s">
        <v>8</v>
      </c>
      <c r="AD2981" s="38">
        <v>344.488</v>
      </c>
      <c r="AE2981" s="38">
        <v>1.0429362312897272</v>
      </c>
    </row>
    <row r="2982" spans="28:31" x14ac:dyDescent="0.25">
      <c r="AB2982" s="38">
        <v>2007</v>
      </c>
      <c r="AC2982" s="38" t="s">
        <v>8</v>
      </c>
      <c r="AD2982" s="38">
        <v>240.65</v>
      </c>
      <c r="AE2982" s="38">
        <v>0.72856704459915256</v>
      </c>
    </row>
    <row r="2983" spans="28:31" x14ac:dyDescent="0.25">
      <c r="AB2983" s="38">
        <v>2007</v>
      </c>
      <c r="AC2983" s="38" t="s">
        <v>8</v>
      </c>
      <c r="AD2983" s="38">
        <v>334.154</v>
      </c>
      <c r="AE2983" s="38">
        <v>1.0401160875808353</v>
      </c>
    </row>
    <row r="2984" spans="28:31" x14ac:dyDescent="0.25">
      <c r="AB2984" s="38">
        <v>2007</v>
      </c>
      <c r="AC2984" s="38" t="s">
        <v>8</v>
      </c>
      <c r="AD2984" s="38">
        <v>152.06700000000001</v>
      </c>
      <c r="AE2984" s="38">
        <v>0.48995783493547901</v>
      </c>
    </row>
    <row r="2985" spans="28:31" x14ac:dyDescent="0.25">
      <c r="AB2985" s="38">
        <v>2007</v>
      </c>
      <c r="AC2985" s="38" t="s">
        <v>8</v>
      </c>
      <c r="AD2985" s="38">
        <v>372.53899999999999</v>
      </c>
      <c r="AE2985" s="38">
        <v>1.1609565012990666</v>
      </c>
    </row>
    <row r="2986" spans="28:31" x14ac:dyDescent="0.25">
      <c r="AB2986" s="38">
        <v>2007</v>
      </c>
      <c r="AC2986" s="38" t="s">
        <v>8</v>
      </c>
      <c r="AD2986" s="38">
        <v>141.732</v>
      </c>
      <c r="AE2986" s="38">
        <v>0.44168445945825618</v>
      </c>
    </row>
    <row r="2987" spans="28:31" x14ac:dyDescent="0.25">
      <c r="AB2987" s="38">
        <v>2007</v>
      </c>
      <c r="AC2987" s="38" t="s">
        <v>48</v>
      </c>
      <c r="AD2987" s="38">
        <v>420.76799999999997</v>
      </c>
      <c r="AE2987" s="38">
        <v>0.85098189907978572</v>
      </c>
    </row>
    <row r="2988" spans="28:31" x14ac:dyDescent="0.25">
      <c r="AB2988" s="38">
        <v>2007</v>
      </c>
      <c r="AC2988" s="38" t="s">
        <v>48</v>
      </c>
      <c r="AD2988" s="38">
        <v>487.697</v>
      </c>
      <c r="AE2988" s="38">
        <v>0.89764516242501668</v>
      </c>
    </row>
    <row r="2989" spans="28:31" x14ac:dyDescent="0.25">
      <c r="AB2989" s="38">
        <v>2007</v>
      </c>
      <c r="AC2989" s="38" t="s">
        <v>48</v>
      </c>
      <c r="AD2989" s="38">
        <v>743.60199999999998</v>
      </c>
      <c r="AE2989" s="38">
        <v>1.3686586919123291</v>
      </c>
    </row>
    <row r="2990" spans="28:31" x14ac:dyDescent="0.25">
      <c r="AB2990" s="38">
        <v>2007</v>
      </c>
      <c r="AC2990" s="38" t="s">
        <v>48</v>
      </c>
      <c r="AD2990" s="38">
        <v>401.57499999999999</v>
      </c>
      <c r="AE2990" s="38">
        <v>0.82512264943322944</v>
      </c>
    </row>
    <row r="2991" spans="28:31" x14ac:dyDescent="0.25">
      <c r="AB2991" s="38">
        <v>2007</v>
      </c>
      <c r="AC2991" s="38" t="s">
        <v>48</v>
      </c>
      <c r="AD2991" s="38">
        <v>512.303</v>
      </c>
      <c r="AE2991" s="38">
        <v>1.0468153507952898</v>
      </c>
    </row>
    <row r="2992" spans="28:31" x14ac:dyDescent="0.25">
      <c r="AB2992" s="38">
        <v>2007</v>
      </c>
      <c r="AC2992" s="38" t="s">
        <v>48</v>
      </c>
      <c r="AD2992" s="38">
        <v>488.68099999999998</v>
      </c>
      <c r="AE2992" s="38">
        <v>0.99854729025985212</v>
      </c>
    </row>
    <row r="2993" spans="28:31" x14ac:dyDescent="0.25">
      <c r="AB2993" s="38">
        <v>2007</v>
      </c>
      <c r="AC2993" s="38" t="s">
        <v>48</v>
      </c>
      <c r="AD2993" s="38">
        <v>255.90600000000001</v>
      </c>
      <c r="AE2993" s="38">
        <v>0.55065392142286484</v>
      </c>
    </row>
    <row r="2994" spans="28:31" x14ac:dyDescent="0.25">
      <c r="AB2994" s="38">
        <v>2007</v>
      </c>
      <c r="AC2994" s="38" t="s">
        <v>48</v>
      </c>
      <c r="AD2994" s="38">
        <v>585.13800000000003</v>
      </c>
      <c r="AE2994" s="38">
        <v>1.2252569553577692</v>
      </c>
    </row>
    <row r="2995" spans="28:31" x14ac:dyDescent="0.25">
      <c r="AB2995" s="38">
        <v>2007</v>
      </c>
      <c r="AC2995" s="38" t="s">
        <v>90</v>
      </c>
    </row>
    <row r="2996" spans="28:31" x14ac:dyDescent="0.25">
      <c r="AB2996" s="38">
        <v>2007</v>
      </c>
      <c r="AC2996" s="38" t="s">
        <v>90</v>
      </c>
      <c r="AD2996" s="38">
        <v>469.488</v>
      </c>
      <c r="AE2996" s="38">
        <v>0.90487775027296413</v>
      </c>
    </row>
    <row r="2997" spans="28:31" x14ac:dyDescent="0.25">
      <c r="AB2997" s="38">
        <v>2007</v>
      </c>
      <c r="AC2997" s="38" t="s">
        <v>92</v>
      </c>
      <c r="AD2997" s="38">
        <v>69.5</v>
      </c>
      <c r="AE2997" s="38">
        <v>0.91605966007630946</v>
      </c>
    </row>
    <row r="2998" spans="28:31" x14ac:dyDescent="0.25">
      <c r="AB2998" s="38">
        <v>2007</v>
      </c>
      <c r="AC2998" s="38" t="s">
        <v>46</v>
      </c>
      <c r="AD2998" s="38">
        <v>124.508</v>
      </c>
      <c r="AE2998" s="38">
        <v>0.6216985310382398</v>
      </c>
    </row>
    <row r="2999" spans="28:31" x14ac:dyDescent="0.25">
      <c r="AB2999" s="38">
        <v>2007</v>
      </c>
      <c r="AC2999" s="38" t="s">
        <v>46</v>
      </c>
      <c r="AD2999" s="38">
        <v>170.768</v>
      </c>
      <c r="AE2999" s="38">
        <v>0.85268588964836101</v>
      </c>
    </row>
    <row r="3000" spans="28:31" x14ac:dyDescent="0.25">
      <c r="AB3000" s="38">
        <v>2007</v>
      </c>
    </row>
    <row r="3001" spans="28:31" x14ac:dyDescent="0.25">
      <c r="AB3001" s="38">
        <v>2007</v>
      </c>
      <c r="AC3001" s="38" t="s">
        <v>47</v>
      </c>
      <c r="AD3001" s="38">
        <v>187</v>
      </c>
      <c r="AE3001" s="38">
        <v>1.1038961038961039</v>
      </c>
    </row>
    <row r="3002" spans="28:31" x14ac:dyDescent="0.25">
      <c r="AB3002" s="38">
        <v>2007</v>
      </c>
      <c r="AC3002" s="38" t="s">
        <v>38</v>
      </c>
      <c r="AD3002" s="38">
        <v>519.10199999999998</v>
      </c>
      <c r="AE3002" s="38">
        <v>1.2486277415102778</v>
      </c>
    </row>
    <row r="3003" spans="28:31" x14ac:dyDescent="0.25">
      <c r="AB3003" s="38">
        <v>2007</v>
      </c>
      <c r="AC3003" s="38" t="s">
        <v>8</v>
      </c>
      <c r="AD3003" s="38">
        <v>391.24</v>
      </c>
      <c r="AE3003" s="38">
        <v>1.0972777504919855</v>
      </c>
    </row>
    <row r="3004" spans="28:31" x14ac:dyDescent="0.25">
      <c r="AB3004" s="38">
        <v>2007</v>
      </c>
      <c r="AC3004" s="38" t="s">
        <v>8</v>
      </c>
      <c r="AD3004" s="38">
        <v>312.00799999999998</v>
      </c>
      <c r="AE3004" s="38">
        <v>0.83800868814864371</v>
      </c>
    </row>
    <row r="3005" spans="28:31" x14ac:dyDescent="0.25">
      <c r="AB3005" s="38">
        <v>2007</v>
      </c>
      <c r="AC3005" s="38" t="s">
        <v>8</v>
      </c>
      <c r="AD3005" s="38">
        <v>397.63799999999998</v>
      </c>
      <c r="AE3005" s="38">
        <v>1.0679985729149586</v>
      </c>
    </row>
    <row r="3006" spans="28:31" x14ac:dyDescent="0.25">
      <c r="AB3006" s="38">
        <v>2007</v>
      </c>
      <c r="AC3006" s="38" t="s">
        <v>8</v>
      </c>
      <c r="AD3006" s="38">
        <v>351.87</v>
      </c>
      <c r="AE3006" s="38">
        <v>1.0652852108169699</v>
      </c>
    </row>
    <row r="3007" spans="28:31" x14ac:dyDescent="0.25">
      <c r="AB3007" s="38">
        <v>2007</v>
      </c>
      <c r="AC3007" s="38" t="s">
        <v>8</v>
      </c>
      <c r="AD3007" s="38">
        <v>347.44099999999997</v>
      </c>
      <c r="AE3007" s="38">
        <v>1.0814743309527133</v>
      </c>
    </row>
    <row r="3008" spans="28:31" x14ac:dyDescent="0.25">
      <c r="AB3008" s="38">
        <v>2007</v>
      </c>
      <c r="AC3008" s="38" t="s">
        <v>8</v>
      </c>
      <c r="AD3008" s="38">
        <v>352.36200000000002</v>
      </c>
      <c r="AE3008" s="38">
        <v>1.1353056391823029</v>
      </c>
    </row>
    <row r="3009" spans="28:31" x14ac:dyDescent="0.25">
      <c r="AB3009" s="38">
        <v>2007</v>
      </c>
      <c r="AC3009" s="38" t="s">
        <v>8</v>
      </c>
      <c r="AD3009" s="38">
        <v>318.40600000000001</v>
      </c>
      <c r="AE3009" s="38">
        <v>1.0258998624978866</v>
      </c>
    </row>
    <row r="3010" spans="28:31" x14ac:dyDescent="0.25">
      <c r="AB3010" s="38">
        <v>2007</v>
      </c>
      <c r="AC3010" s="38" t="s">
        <v>8</v>
      </c>
      <c r="AD3010" s="38">
        <v>374.50799999999998</v>
      </c>
      <c r="AE3010" s="38">
        <v>1.1670925658481683</v>
      </c>
    </row>
    <row r="3011" spans="28:31" x14ac:dyDescent="0.25">
      <c r="AB3011" s="38">
        <v>2007</v>
      </c>
      <c r="AC3011" s="38" t="s">
        <v>48</v>
      </c>
      <c r="AD3011" s="38">
        <v>351.87</v>
      </c>
      <c r="AE3011" s="38">
        <v>0.71163919506522411</v>
      </c>
    </row>
    <row r="3012" spans="28:31" x14ac:dyDescent="0.25">
      <c r="AB3012" s="38">
        <v>2007</v>
      </c>
      <c r="AC3012" s="38" t="s">
        <v>48</v>
      </c>
      <c r="AD3012" s="38">
        <v>721.45699999999999</v>
      </c>
      <c r="AE3012" s="38">
        <v>1.3278990560689634</v>
      </c>
    </row>
    <row r="3013" spans="28:31" x14ac:dyDescent="0.25">
      <c r="AB3013" s="38">
        <v>2007</v>
      </c>
      <c r="AC3013" s="38" t="s">
        <v>48</v>
      </c>
      <c r="AD3013" s="38">
        <v>669.29100000000005</v>
      </c>
      <c r="AE3013" s="38">
        <v>1.2318833792387525</v>
      </c>
    </row>
    <row r="3014" spans="28:31" x14ac:dyDescent="0.25">
      <c r="AB3014" s="38">
        <v>2007</v>
      </c>
      <c r="AC3014" s="38" t="s">
        <v>48</v>
      </c>
      <c r="AD3014" s="38">
        <v>483.26799999999997</v>
      </c>
      <c r="AE3014" s="38">
        <v>0.99297857821402713</v>
      </c>
    </row>
    <row r="3015" spans="28:31" x14ac:dyDescent="0.25">
      <c r="AB3015" s="38">
        <v>2007</v>
      </c>
      <c r="AC3015" s="38" t="s">
        <v>48</v>
      </c>
      <c r="AD3015" s="38">
        <v>628.44500000000005</v>
      </c>
      <c r="AE3015" s="38">
        <v>1.2912761088789539</v>
      </c>
    </row>
    <row r="3016" spans="28:31" x14ac:dyDescent="0.25">
      <c r="AB3016" s="38">
        <v>2007</v>
      </c>
      <c r="AC3016" s="38" t="s">
        <v>48</v>
      </c>
      <c r="AD3016" s="38">
        <v>497.04700000000003</v>
      </c>
      <c r="AE3016" s="38">
        <v>1.0156419729471553</v>
      </c>
    </row>
    <row r="3017" spans="28:31" x14ac:dyDescent="0.25">
      <c r="AB3017" s="38">
        <v>2007</v>
      </c>
      <c r="AC3017" s="38" t="s">
        <v>48</v>
      </c>
      <c r="AD3017" s="38">
        <v>535.43299999999999</v>
      </c>
      <c r="AE3017" s="38">
        <v>1.1521350851844381</v>
      </c>
    </row>
    <row r="3018" spans="28:31" x14ac:dyDescent="0.25">
      <c r="AB3018" s="38">
        <v>2007</v>
      </c>
      <c r="AC3018" s="38" t="s">
        <v>48</v>
      </c>
      <c r="AD3018" s="38">
        <v>555.11800000000005</v>
      </c>
      <c r="AE3018" s="38">
        <v>1.1623962049025942</v>
      </c>
    </row>
    <row r="3019" spans="28:31" x14ac:dyDescent="0.25">
      <c r="AB3019" s="38">
        <v>2007</v>
      </c>
      <c r="AC3019" s="38" t="s">
        <v>48</v>
      </c>
      <c r="AD3019" s="38">
        <v>525.09799999999996</v>
      </c>
      <c r="AE3019" s="38">
        <v>1.099535454447419</v>
      </c>
    </row>
    <row r="3020" spans="28:31" x14ac:dyDescent="0.25">
      <c r="AB3020" s="38">
        <v>2007</v>
      </c>
      <c r="AC3020" s="38" t="s">
        <v>48</v>
      </c>
      <c r="AD3020" s="38">
        <v>352.85399999999998</v>
      </c>
      <c r="AE3020" s="38">
        <v>0.73886299937076427</v>
      </c>
    </row>
    <row r="3021" spans="28:31" x14ac:dyDescent="0.25">
      <c r="AB3021" s="38">
        <v>2007</v>
      </c>
      <c r="AC3021" s="38" t="s">
        <v>90</v>
      </c>
      <c r="AD3021" s="38">
        <v>484.25200000000001</v>
      </c>
      <c r="AE3021" s="38">
        <v>0.93333346182476107</v>
      </c>
    </row>
    <row r="3022" spans="28:31" x14ac:dyDescent="0.25">
      <c r="AB3022" s="38">
        <v>2007</v>
      </c>
      <c r="AC3022" s="38" t="s">
        <v>92</v>
      </c>
      <c r="AD3022" s="38">
        <v>44.5</v>
      </c>
      <c r="AE3022" s="38">
        <v>0.58654179673950746</v>
      </c>
    </row>
    <row r="3023" spans="28:31" x14ac:dyDescent="0.25">
      <c r="AB3023" s="38">
        <v>2007</v>
      </c>
      <c r="AC3023" s="38" t="s">
        <v>92</v>
      </c>
      <c r="AD3023" s="38">
        <v>114.5</v>
      </c>
      <c r="AE3023" s="38">
        <v>1.5091918140825529</v>
      </c>
    </row>
    <row r="3024" spans="28:31" x14ac:dyDescent="0.25">
      <c r="AB3024" s="38">
        <v>2007</v>
      </c>
      <c r="AC3024" s="38" t="s">
        <v>46</v>
      </c>
      <c r="AD3024" s="38">
        <v>199.803</v>
      </c>
      <c r="AE3024" s="38">
        <v>0.99766466088149697</v>
      </c>
    </row>
    <row r="3025" spans="28:31" x14ac:dyDescent="0.25">
      <c r="AB3025" s="38">
        <v>2007</v>
      </c>
    </row>
    <row r="3026" spans="28:31" x14ac:dyDescent="0.25">
      <c r="AB3026" s="38">
        <v>2007</v>
      </c>
    </row>
    <row r="3027" spans="28:31" x14ac:dyDescent="0.25">
      <c r="AB3027" s="38">
        <v>2007</v>
      </c>
      <c r="AC3027" s="38" t="s">
        <v>38</v>
      </c>
      <c r="AD3027" s="38">
        <v>530.81500000000005</v>
      </c>
      <c r="AE3027" s="38">
        <v>1.276801735708547</v>
      </c>
    </row>
    <row r="3028" spans="28:31" x14ac:dyDescent="0.25">
      <c r="AB3028" s="38">
        <v>2007</v>
      </c>
      <c r="AC3028" s="38" t="s">
        <v>38</v>
      </c>
      <c r="AD3028" s="38">
        <v>503.642</v>
      </c>
      <c r="AE3028" s="38">
        <v>1.2114408593874022</v>
      </c>
    </row>
    <row r="3029" spans="28:31" x14ac:dyDescent="0.25">
      <c r="AB3029" s="38">
        <v>2007</v>
      </c>
      <c r="AC3029" s="38" t="s">
        <v>8</v>
      </c>
      <c r="AD3029" s="38">
        <v>510.827</v>
      </c>
      <c r="AE3029" s="38">
        <v>1.4326732988717141</v>
      </c>
    </row>
    <row r="3030" spans="28:31" x14ac:dyDescent="0.25">
      <c r="AB3030" s="38">
        <v>2007</v>
      </c>
      <c r="AC3030" s="38" t="s">
        <v>8</v>
      </c>
      <c r="AD3030" s="38">
        <v>397.14600000000002</v>
      </c>
      <c r="AE3030" s="38">
        <v>1.0666771315590666</v>
      </c>
    </row>
    <row r="3031" spans="28:31" x14ac:dyDescent="0.25">
      <c r="AB3031" s="38">
        <v>2007</v>
      </c>
      <c r="AC3031" s="38" t="s">
        <v>8</v>
      </c>
      <c r="AD3031" s="38">
        <v>354.82299999999998</v>
      </c>
      <c r="AE3031" s="38">
        <v>1.0742254081271767</v>
      </c>
    </row>
    <row r="3032" spans="28:31" x14ac:dyDescent="0.25">
      <c r="AB3032" s="38">
        <v>2007</v>
      </c>
      <c r="AC3032" s="38" t="s">
        <v>8</v>
      </c>
      <c r="AD3032" s="38">
        <v>415.35399999999998</v>
      </c>
      <c r="AE3032" s="38">
        <v>1.2574828017553974</v>
      </c>
    </row>
    <row r="3033" spans="28:31" x14ac:dyDescent="0.25">
      <c r="AB3033" s="38">
        <v>2007</v>
      </c>
      <c r="AC3033" s="38" t="s">
        <v>8</v>
      </c>
      <c r="AD3033" s="38">
        <v>370.07900000000001</v>
      </c>
      <c r="AE3033" s="38">
        <v>1.1519392901950236</v>
      </c>
    </row>
    <row r="3034" spans="28:31" x14ac:dyDescent="0.25">
      <c r="AB3034" s="38">
        <v>2007</v>
      </c>
      <c r="AC3034" s="38" t="s">
        <v>8</v>
      </c>
      <c r="AD3034" s="38">
        <v>326.77199999999999</v>
      </c>
      <c r="AE3034" s="38">
        <v>1.0528550023182961</v>
      </c>
    </row>
    <row r="3035" spans="28:31" x14ac:dyDescent="0.25">
      <c r="AB3035" s="38">
        <v>2007</v>
      </c>
      <c r="AC3035" s="38" t="s">
        <v>8</v>
      </c>
      <c r="AD3035" s="38">
        <v>416.339</v>
      </c>
      <c r="AE3035" s="38">
        <v>1.2974519950779706</v>
      </c>
    </row>
    <row r="3036" spans="28:31" x14ac:dyDescent="0.25">
      <c r="AB3036" s="38">
        <v>2007</v>
      </c>
      <c r="AC3036" s="38" t="s">
        <v>48</v>
      </c>
      <c r="AD3036" s="38">
        <v>558.07100000000003</v>
      </c>
      <c r="AE3036" s="38">
        <v>1.1286702396602288</v>
      </c>
    </row>
    <row r="3037" spans="28:31" x14ac:dyDescent="0.25">
      <c r="AB3037" s="38">
        <v>2007</v>
      </c>
      <c r="AC3037" s="38" t="s">
        <v>48</v>
      </c>
      <c r="AD3037" s="38">
        <v>554.13400000000001</v>
      </c>
      <c r="AE3037" s="38">
        <v>1.1207078572150877</v>
      </c>
    </row>
    <row r="3038" spans="28:31" x14ac:dyDescent="0.25">
      <c r="AB3038" s="38">
        <v>2007</v>
      </c>
      <c r="AC3038" s="38" t="s">
        <v>48</v>
      </c>
      <c r="AD3038" s="38">
        <v>601.37800000000004</v>
      </c>
      <c r="AE3038" s="38">
        <v>1.1068840950197185</v>
      </c>
    </row>
    <row r="3039" spans="28:31" x14ac:dyDescent="0.25">
      <c r="AB3039" s="38">
        <v>2007</v>
      </c>
      <c r="AC3039" s="38" t="s">
        <v>48</v>
      </c>
      <c r="AE3039" s="38">
        <v>0</v>
      </c>
    </row>
    <row r="3040" spans="28:31" x14ac:dyDescent="0.25">
      <c r="AB3040" s="38">
        <v>2007</v>
      </c>
      <c r="AC3040" s="38" t="s">
        <v>48</v>
      </c>
      <c r="AD3040" s="38">
        <v>381.89</v>
      </c>
      <c r="AE3040" s="38">
        <v>0.78467556145690343</v>
      </c>
    </row>
    <row r="3041" spans="28:31" x14ac:dyDescent="0.25">
      <c r="AB3041" s="38">
        <v>2007</v>
      </c>
      <c r="AC3041" s="38" t="s">
        <v>48</v>
      </c>
      <c r="AD3041" s="38">
        <v>506.39800000000002</v>
      </c>
      <c r="AE3041" s="38">
        <v>1.0347493573374218</v>
      </c>
    </row>
    <row r="3042" spans="28:31" x14ac:dyDescent="0.25">
      <c r="AB3042" s="38">
        <v>2007</v>
      </c>
      <c r="AC3042" s="38" t="s">
        <v>48</v>
      </c>
      <c r="AD3042" s="38">
        <v>505.90600000000001</v>
      </c>
      <c r="AE3042" s="38">
        <v>1.0885994184245618</v>
      </c>
    </row>
    <row r="3043" spans="28:31" x14ac:dyDescent="0.25">
      <c r="AB3043" s="38">
        <v>2007</v>
      </c>
      <c r="AC3043" s="38" t="s">
        <v>48</v>
      </c>
      <c r="AD3043" s="38">
        <v>497.04700000000003</v>
      </c>
      <c r="AE3043" s="38">
        <v>1.0695367817928096</v>
      </c>
    </row>
    <row r="3044" spans="28:31" x14ac:dyDescent="0.25">
      <c r="AB3044" s="38">
        <v>2007</v>
      </c>
      <c r="AC3044" s="38" t="s">
        <v>48</v>
      </c>
      <c r="AD3044" s="38">
        <v>661.90899999999999</v>
      </c>
      <c r="AE3044" s="38">
        <v>1.3860125407406554</v>
      </c>
    </row>
    <row r="3045" spans="28:31" x14ac:dyDescent="0.25">
      <c r="AB3045" s="38">
        <v>2007</v>
      </c>
      <c r="AC3045" s="38" t="s">
        <v>48</v>
      </c>
      <c r="AD3045" s="38">
        <v>761.31899999999996</v>
      </c>
      <c r="AE3045" s="38">
        <v>1.5941733402992482</v>
      </c>
    </row>
    <row r="3046" spans="28:31" x14ac:dyDescent="0.25">
      <c r="AB3046" s="38">
        <v>2007</v>
      </c>
      <c r="AC3046" s="38" t="s">
        <v>48</v>
      </c>
      <c r="AD3046" s="38">
        <v>304.13400000000001</v>
      </c>
      <c r="AE3046" s="38">
        <v>0.65443006314045626</v>
      </c>
    </row>
    <row r="3047" spans="28:31" x14ac:dyDescent="0.25">
      <c r="AB3047" s="38">
        <v>2007</v>
      </c>
      <c r="AC3047" s="38" t="s">
        <v>48</v>
      </c>
      <c r="AD3047" s="38">
        <v>263.77999999999997</v>
      </c>
      <c r="AE3047" s="38">
        <v>0.56759705279643025</v>
      </c>
    </row>
    <row r="3048" spans="28:31" x14ac:dyDescent="0.25">
      <c r="AB3048" s="38">
        <v>2007</v>
      </c>
      <c r="AC3048" s="38" t="s">
        <v>90</v>
      </c>
    </row>
    <row r="3049" spans="28:31" x14ac:dyDescent="0.25">
      <c r="AB3049" s="38">
        <v>2007</v>
      </c>
      <c r="AC3049" s="38" t="s">
        <v>90</v>
      </c>
      <c r="AD3049" s="38">
        <v>288.87799999999999</v>
      </c>
      <c r="AE3049" s="38">
        <v>0.5567751992454617</v>
      </c>
    </row>
    <row r="3050" spans="28:31" x14ac:dyDescent="0.25">
      <c r="AB3050" s="38">
        <v>2007</v>
      </c>
      <c r="AC3050" s="38" t="s">
        <v>92</v>
      </c>
      <c r="AD3050" s="38">
        <v>23</v>
      </c>
      <c r="AE3050" s="38">
        <v>0.30315643426985778</v>
      </c>
    </row>
    <row r="3051" spans="28:31" x14ac:dyDescent="0.25">
      <c r="AB3051" s="38">
        <v>2007</v>
      </c>
      <c r="AC3051" s="38" t="s">
        <v>46</v>
      </c>
      <c r="AD3051" s="38">
        <v>168.79900000000001</v>
      </c>
      <c r="AE3051" s="38">
        <v>0.84285419684457097</v>
      </c>
    </row>
    <row r="3052" spans="28:31" x14ac:dyDescent="0.25">
      <c r="AB3052" s="38">
        <v>2007</v>
      </c>
      <c r="AC3052" s="38" t="s">
        <v>46</v>
      </c>
      <c r="AD3052" s="38">
        <v>189.96100000000001</v>
      </c>
      <c r="AE3052" s="38">
        <v>0.94852117658748902</v>
      </c>
    </row>
    <row r="3053" spans="28:31" x14ac:dyDescent="0.25">
      <c r="AB3053" s="38">
        <v>2007</v>
      </c>
    </row>
    <row r="3054" spans="28:31" x14ac:dyDescent="0.25">
      <c r="AB3054" s="38">
        <v>2007</v>
      </c>
      <c r="AC3054" s="38" t="s">
        <v>47</v>
      </c>
      <c r="AD3054" s="38">
        <v>165.5</v>
      </c>
      <c r="AE3054" s="38">
        <v>0.97697756788665879</v>
      </c>
    </row>
    <row r="3055" spans="28:31" x14ac:dyDescent="0.25">
      <c r="AB3055" s="38">
        <v>2007</v>
      </c>
      <c r="AC3055" s="38" t="s">
        <v>38</v>
      </c>
      <c r="AD3055" s="38">
        <v>357</v>
      </c>
      <c r="AE3055" s="38">
        <v>0.85871390154376048</v>
      </c>
    </row>
    <row r="3056" spans="28:31" x14ac:dyDescent="0.25">
      <c r="AB3056" s="38">
        <v>2007</v>
      </c>
      <c r="AC3056" s="38" t="s">
        <v>8</v>
      </c>
      <c r="AD3056" s="38">
        <v>408.95699999999999</v>
      </c>
      <c r="AE3056" s="38">
        <v>1.1469671225026861</v>
      </c>
    </row>
    <row r="3057" spans="28:31" x14ac:dyDescent="0.25">
      <c r="AB3057" s="38">
        <v>2007</v>
      </c>
      <c r="AC3057" s="38" t="s">
        <v>8</v>
      </c>
      <c r="AD3057" s="38">
        <v>360.23599999999999</v>
      </c>
      <c r="AE3057" s="38">
        <v>1.0103234529348504</v>
      </c>
    </row>
    <row r="3058" spans="28:31" x14ac:dyDescent="0.25">
      <c r="AB3058" s="38">
        <v>2007</v>
      </c>
      <c r="AC3058" s="38" t="s">
        <v>8</v>
      </c>
      <c r="AD3058" s="38">
        <v>310.03899999999999</v>
      </c>
      <c r="AE3058" s="38">
        <v>0.83272023686866159</v>
      </c>
    </row>
    <row r="3059" spans="28:31" x14ac:dyDescent="0.25">
      <c r="AB3059" s="38">
        <v>2007</v>
      </c>
      <c r="AC3059" s="38" t="s">
        <v>8</v>
      </c>
      <c r="AD3059" s="38">
        <v>340.55099999999999</v>
      </c>
      <c r="AE3059" s="38">
        <v>1.0310169773749678</v>
      </c>
    </row>
    <row r="3060" spans="28:31" x14ac:dyDescent="0.25">
      <c r="AB3060" s="38">
        <v>2007</v>
      </c>
      <c r="AC3060" s="38" t="s">
        <v>8</v>
      </c>
      <c r="AD3060" s="38">
        <v>168.79900000000001</v>
      </c>
      <c r="AE3060" s="38">
        <v>0.5254180870723002</v>
      </c>
    </row>
    <row r="3061" spans="28:31" x14ac:dyDescent="0.25">
      <c r="AB3061" s="38">
        <v>2007</v>
      </c>
      <c r="AC3061" s="38" t="s">
        <v>8</v>
      </c>
      <c r="AD3061" s="38">
        <v>320.37400000000002</v>
      </c>
      <c r="AE3061" s="38">
        <v>1.032240732108999</v>
      </c>
    </row>
    <row r="3062" spans="28:31" x14ac:dyDescent="0.25">
      <c r="AB3062" s="38">
        <v>2007</v>
      </c>
      <c r="AC3062" s="38" t="s">
        <v>8</v>
      </c>
      <c r="AD3062" s="38">
        <v>380.90600000000001</v>
      </c>
      <c r="AE3062" s="38">
        <v>1.1870308802134066</v>
      </c>
    </row>
    <row r="3063" spans="28:31" x14ac:dyDescent="0.25">
      <c r="AB3063" s="38">
        <v>2007</v>
      </c>
      <c r="AC3063" s="38" t="s">
        <v>48</v>
      </c>
      <c r="AD3063" s="38">
        <v>562.99199999999996</v>
      </c>
      <c r="AE3063" s="38">
        <v>1.1386227121043584</v>
      </c>
    </row>
    <row r="3064" spans="28:31" x14ac:dyDescent="0.25">
      <c r="AB3064" s="38">
        <v>2007</v>
      </c>
      <c r="AC3064" s="38" t="s">
        <v>48</v>
      </c>
      <c r="AD3064" s="38">
        <v>347.93299999999999</v>
      </c>
      <c r="AE3064" s="38">
        <v>0.70367681262008297</v>
      </c>
    </row>
    <row r="3065" spans="28:31" x14ac:dyDescent="0.25">
      <c r="AB3065" s="38">
        <v>2007</v>
      </c>
      <c r="AC3065" s="38" t="s">
        <v>48</v>
      </c>
      <c r="AD3065" s="38">
        <v>499.01600000000002</v>
      </c>
      <c r="AE3065" s="38">
        <v>0.91847868322479354</v>
      </c>
    </row>
    <row r="3066" spans="28:31" x14ac:dyDescent="0.25">
      <c r="AB3066" s="38">
        <v>2007</v>
      </c>
      <c r="AC3066" s="38" t="s">
        <v>48</v>
      </c>
      <c r="AD3066" s="38">
        <v>382.38200000000001</v>
      </c>
      <c r="AE3066" s="38">
        <v>0.78568648181678935</v>
      </c>
    </row>
    <row r="3067" spans="28:31" x14ac:dyDescent="0.25">
      <c r="AB3067" s="38">
        <v>2007</v>
      </c>
      <c r="AC3067" s="38" t="s">
        <v>48</v>
      </c>
      <c r="AD3067" s="38">
        <v>314.46899999999999</v>
      </c>
      <c r="AE3067" s="38">
        <v>0.64614454197750915</v>
      </c>
    </row>
    <row r="3068" spans="28:31" x14ac:dyDescent="0.25">
      <c r="AB3068" s="38">
        <v>2007</v>
      </c>
      <c r="AC3068" s="38" t="s">
        <v>48</v>
      </c>
      <c r="AD3068" s="38">
        <v>394.19299999999998</v>
      </c>
      <c r="AE3068" s="38">
        <v>0.80547504811810133</v>
      </c>
    </row>
    <row r="3069" spans="28:31" x14ac:dyDescent="0.25">
      <c r="AB3069" s="38">
        <v>2007</v>
      </c>
      <c r="AC3069" s="38" t="s">
        <v>48</v>
      </c>
      <c r="AD3069" s="38">
        <v>497.04700000000003</v>
      </c>
      <c r="AE3069" s="38">
        <v>1.0156419729471553</v>
      </c>
    </row>
    <row r="3070" spans="28:31" x14ac:dyDescent="0.25">
      <c r="AB3070" s="38">
        <v>2007</v>
      </c>
      <c r="AC3070" s="38" t="s">
        <v>48</v>
      </c>
      <c r="AD3070" s="38">
        <v>456.69299999999998</v>
      </c>
      <c r="AE3070" s="38">
        <v>0.98270377144878363</v>
      </c>
    </row>
    <row r="3071" spans="28:31" x14ac:dyDescent="0.25">
      <c r="AB3071" s="38">
        <v>2007</v>
      </c>
      <c r="AC3071" s="38" t="s">
        <v>48</v>
      </c>
      <c r="AD3071" s="38">
        <v>588.58299999999997</v>
      </c>
      <c r="AE3071" s="38">
        <v>1.2324706557347871</v>
      </c>
    </row>
    <row r="3072" spans="28:31" x14ac:dyDescent="0.25">
      <c r="AB3072" s="38">
        <v>2007</v>
      </c>
      <c r="AC3072" s="38" t="s">
        <v>48</v>
      </c>
      <c r="AD3072" s="38">
        <v>629.92100000000005</v>
      </c>
      <c r="AE3072" s="38">
        <v>1.3190308723342552</v>
      </c>
    </row>
    <row r="3073" spans="28:31" x14ac:dyDescent="0.25">
      <c r="AB3073" s="38">
        <v>2007</v>
      </c>
      <c r="AC3073" s="38" t="s">
        <v>48</v>
      </c>
      <c r="AD3073" s="38">
        <v>392.22399999999999</v>
      </c>
      <c r="AE3073" s="38">
        <v>0.82130229801900689</v>
      </c>
    </row>
    <row r="3074" spans="28:31" x14ac:dyDescent="0.25">
      <c r="AB3074" s="38">
        <v>2007</v>
      </c>
      <c r="AC3074" s="38" t="s">
        <v>48</v>
      </c>
      <c r="AD3074" s="38">
        <v>256.39800000000002</v>
      </c>
      <c r="AE3074" s="38">
        <v>0.5517125981609643</v>
      </c>
    </row>
    <row r="3075" spans="28:31" x14ac:dyDescent="0.25">
      <c r="AB3075" s="38">
        <v>2007</v>
      </c>
      <c r="AC3075" s="38" t="s">
        <v>90</v>
      </c>
      <c r="AD3075" s="38">
        <v>524.11400000000003</v>
      </c>
      <c r="AE3075" s="38">
        <v>1.0101623411174818</v>
      </c>
    </row>
    <row r="3076" spans="28:31" x14ac:dyDescent="0.25">
      <c r="AB3076" s="38">
        <v>2007</v>
      </c>
      <c r="AC3076" s="38" t="s">
        <v>90</v>
      </c>
      <c r="AD3076" s="38">
        <v>461.12200000000001</v>
      </c>
      <c r="AE3076" s="38">
        <v>0.88875336102598945</v>
      </c>
    </row>
    <row r="3077" spans="28:31" x14ac:dyDescent="0.25">
      <c r="AB3077" s="38">
        <v>2007</v>
      </c>
      <c r="AC3077" s="38" t="s">
        <v>92</v>
      </c>
      <c r="AD3077" s="38">
        <v>58.5</v>
      </c>
      <c r="AE3077" s="38">
        <v>0.77107180020811661</v>
      </c>
    </row>
    <row r="3078" spans="28:31" x14ac:dyDescent="0.25">
      <c r="AB3078" s="38">
        <v>2007</v>
      </c>
      <c r="AC3078" s="38" t="s">
        <v>46</v>
      </c>
      <c r="AD3078" s="38">
        <v>198.327</v>
      </c>
      <c r="AE3078" s="38">
        <v>0.99029463620989</v>
      </c>
    </row>
    <row r="3079" spans="28:31" x14ac:dyDescent="0.25">
      <c r="AB3079" s="38">
        <v>2007</v>
      </c>
    </row>
    <row r="3080" spans="28:31" x14ac:dyDescent="0.25">
      <c r="AB3080" s="38">
        <v>2007</v>
      </c>
      <c r="AC3080" s="38" t="s">
        <v>47</v>
      </c>
      <c r="AD3080" s="38">
        <v>176</v>
      </c>
      <c r="AE3080" s="38">
        <v>1.0389610389610389</v>
      </c>
    </row>
    <row r="3081" spans="28:31" x14ac:dyDescent="0.25">
      <c r="AB3081" s="38">
        <v>2007</v>
      </c>
      <c r="AC3081" s="38" t="s">
        <v>47</v>
      </c>
      <c r="AD3081" s="38">
        <v>215</v>
      </c>
      <c r="AE3081" s="38">
        <v>1.2691853600944509</v>
      </c>
    </row>
    <row r="3082" spans="28:31" x14ac:dyDescent="0.25">
      <c r="AB3082" s="38">
        <v>2007</v>
      </c>
      <c r="AC3082" s="38" t="s">
        <v>38</v>
      </c>
      <c r="AD3082" s="38">
        <v>485.37</v>
      </c>
      <c r="AE3082" s="38">
        <v>1.1674901019392019</v>
      </c>
    </row>
    <row r="3083" spans="28:31" x14ac:dyDescent="0.25">
      <c r="AB3083" s="38">
        <v>2007</v>
      </c>
      <c r="AC3083" s="38" t="s">
        <v>8</v>
      </c>
      <c r="AD3083" s="38">
        <v>436.024</v>
      </c>
      <c r="AE3083" s="38">
        <v>1.222879649014716</v>
      </c>
    </row>
    <row r="3084" spans="28:31" x14ac:dyDescent="0.25">
      <c r="AB3084" s="38">
        <v>2007</v>
      </c>
      <c r="AC3084" s="38" t="s">
        <v>8</v>
      </c>
      <c r="AD3084" s="38">
        <v>412.89400000000001</v>
      </c>
      <c r="AE3084" s="38">
        <v>1.1089739983732665</v>
      </c>
    </row>
    <row r="3085" spans="28:31" x14ac:dyDescent="0.25">
      <c r="AB3085" s="38">
        <v>2007</v>
      </c>
      <c r="AC3085" s="38" t="s">
        <v>8</v>
      </c>
      <c r="AD3085" s="38">
        <v>419.291</v>
      </c>
      <c r="AE3085" s="38">
        <v>1.1261554218562762</v>
      </c>
    </row>
    <row r="3086" spans="28:31" x14ac:dyDescent="0.25">
      <c r="AB3086" s="38">
        <v>2007</v>
      </c>
      <c r="AC3086" s="38" t="s">
        <v>8</v>
      </c>
      <c r="AD3086" s="38">
        <v>212.59800000000001</v>
      </c>
      <c r="AE3086" s="38">
        <v>0.64363971139701082</v>
      </c>
    </row>
    <row r="3087" spans="28:31" x14ac:dyDescent="0.25">
      <c r="AB3087" s="38">
        <v>2007</v>
      </c>
      <c r="AC3087" s="38" t="s">
        <v>8</v>
      </c>
      <c r="AD3087" s="38">
        <v>379.92099999999999</v>
      </c>
      <c r="AE3087" s="38">
        <v>1.1825743343183037</v>
      </c>
    </row>
    <row r="3088" spans="28:31" x14ac:dyDescent="0.25">
      <c r="AB3088" s="38">
        <v>2007</v>
      </c>
      <c r="AC3088" s="38" t="s">
        <v>8</v>
      </c>
      <c r="AD3088" s="38">
        <v>296.26</v>
      </c>
      <c r="AE3088" s="38">
        <v>0.95454574745332654</v>
      </c>
    </row>
    <row r="3089" spans="28:31" x14ac:dyDescent="0.25">
      <c r="AB3089" s="38">
        <v>2007</v>
      </c>
      <c r="AC3089" s="38" t="s">
        <v>8</v>
      </c>
      <c r="AD3089" s="38">
        <v>279.52800000000002</v>
      </c>
      <c r="AE3089" s="38">
        <v>0.87110302248925753</v>
      </c>
    </row>
    <row r="3090" spans="28:31" x14ac:dyDescent="0.25">
      <c r="AB3090" s="38">
        <v>2007</v>
      </c>
      <c r="AC3090" s="38" t="s">
        <v>8</v>
      </c>
      <c r="AD3090" s="38">
        <v>354.33100000000002</v>
      </c>
      <c r="AE3090" s="38">
        <v>1.1042142649811149</v>
      </c>
    </row>
    <row r="3091" spans="28:31" x14ac:dyDescent="0.25">
      <c r="AB3091" s="38">
        <v>2007</v>
      </c>
      <c r="AC3091" s="38" t="s">
        <v>48</v>
      </c>
      <c r="AD3091" s="38">
        <v>489.173</v>
      </c>
      <c r="AE3091" s="38">
        <v>0.989327535645667</v>
      </c>
    </row>
    <row r="3092" spans="28:31" x14ac:dyDescent="0.25">
      <c r="AB3092" s="38">
        <v>2007</v>
      </c>
      <c r="AC3092" s="38" t="s">
        <v>48</v>
      </c>
      <c r="AD3092" s="38">
        <v>359.74400000000003</v>
      </c>
      <c r="AE3092" s="38">
        <v>0.66213747739154682</v>
      </c>
    </row>
    <row r="3093" spans="28:31" x14ac:dyDescent="0.25">
      <c r="AB3093" s="38">
        <v>2007</v>
      </c>
      <c r="AC3093" s="38" t="s">
        <v>48</v>
      </c>
      <c r="AD3093" s="38">
        <v>401.08300000000003</v>
      </c>
      <c r="AE3093" s="38">
        <v>0.73822519859854163</v>
      </c>
    </row>
    <row r="3094" spans="28:31" x14ac:dyDescent="0.25">
      <c r="AB3094" s="38">
        <v>2007</v>
      </c>
      <c r="AC3094" s="38" t="s">
        <v>48</v>
      </c>
      <c r="AD3094" s="38">
        <v>337.10599999999999</v>
      </c>
      <c r="AE3094" s="38">
        <v>0.69265715211315015</v>
      </c>
    </row>
    <row r="3095" spans="28:31" x14ac:dyDescent="0.25">
      <c r="AB3095" s="38">
        <v>2007</v>
      </c>
      <c r="AC3095" s="38" t="s">
        <v>48</v>
      </c>
      <c r="AD3095" s="38">
        <v>451.77199999999999</v>
      </c>
      <c r="AE3095" s="38">
        <v>0.92312921193022424</v>
      </c>
    </row>
    <row r="3096" spans="28:31" x14ac:dyDescent="0.25">
      <c r="AB3096" s="38">
        <v>2007</v>
      </c>
      <c r="AC3096" s="38" t="s">
        <v>48</v>
      </c>
      <c r="AD3096" s="38">
        <v>475.39400000000001</v>
      </c>
      <c r="AE3096" s="38">
        <v>1.0229442464064986</v>
      </c>
    </row>
    <row r="3097" spans="28:31" x14ac:dyDescent="0.25">
      <c r="AB3097" s="38">
        <v>2007</v>
      </c>
      <c r="AC3097" s="38" t="s">
        <v>48</v>
      </c>
      <c r="AD3097" s="38">
        <v>461.12200000000001</v>
      </c>
      <c r="AE3097" s="38">
        <v>0.99223401387366572</v>
      </c>
    </row>
    <row r="3098" spans="28:31" x14ac:dyDescent="0.25">
      <c r="AB3098" s="38">
        <v>2007</v>
      </c>
      <c r="AC3098" s="38" t="s">
        <v>48</v>
      </c>
      <c r="AD3098" s="38">
        <v>439.46899999999999</v>
      </c>
      <c r="AE3098" s="38">
        <v>0.92023155035927162</v>
      </c>
    </row>
    <row r="3099" spans="28:31" x14ac:dyDescent="0.25">
      <c r="AB3099" s="38">
        <v>2007</v>
      </c>
      <c r="AC3099" s="38" t="s">
        <v>48</v>
      </c>
      <c r="AD3099" s="38">
        <v>355.315</v>
      </c>
      <c r="AE3099" s="38">
        <v>0.74401624077216955</v>
      </c>
    </row>
    <row r="3100" spans="28:31" x14ac:dyDescent="0.25">
      <c r="AB3100" s="38">
        <v>2007</v>
      </c>
      <c r="AC3100" s="38" t="s">
        <v>48</v>
      </c>
      <c r="AD3100" s="38">
        <v>233.268</v>
      </c>
      <c r="AE3100" s="38">
        <v>0.48845441496261754</v>
      </c>
    </row>
    <row r="3101" spans="28:31" x14ac:dyDescent="0.25">
      <c r="AB3101" s="38">
        <v>2007</v>
      </c>
      <c r="AC3101" s="38" t="s">
        <v>48</v>
      </c>
      <c r="AD3101" s="38">
        <v>498.524</v>
      </c>
      <c r="AE3101" s="38">
        <v>1.0727149637890956</v>
      </c>
    </row>
    <row r="3102" spans="28:31" x14ac:dyDescent="0.25">
      <c r="AB3102" s="38">
        <v>2007</v>
      </c>
      <c r="AC3102" s="38" t="s">
        <v>90</v>
      </c>
      <c r="AD3102" s="38">
        <v>634.35</v>
      </c>
      <c r="AE3102" s="38">
        <v>1.2226280562775935</v>
      </c>
    </row>
    <row r="3103" spans="28:31" x14ac:dyDescent="0.25">
      <c r="AB3103" s="38">
        <v>2007</v>
      </c>
      <c r="AC3103" s="38" t="s">
        <v>92</v>
      </c>
      <c r="AD3103" s="38">
        <v>20.5</v>
      </c>
      <c r="AE3103" s="38">
        <v>0.2702046479361776</v>
      </c>
    </row>
    <row r="3104" spans="28:31" x14ac:dyDescent="0.25">
      <c r="AB3104" s="38">
        <v>2007</v>
      </c>
      <c r="AC3104" s="38" t="s">
        <v>46</v>
      </c>
      <c r="AD3104" s="38">
        <v>164.37</v>
      </c>
      <c r="AE3104" s="38">
        <v>0.82073912958810258</v>
      </c>
    </row>
    <row r="3105" spans="28:31" x14ac:dyDescent="0.25">
      <c r="AB3105" s="38">
        <v>2007</v>
      </c>
    </row>
    <row r="3106" spans="28:31" x14ac:dyDescent="0.25">
      <c r="AB3106" s="38">
        <v>2007</v>
      </c>
    </row>
    <row r="3107" spans="28:31" x14ac:dyDescent="0.25">
      <c r="AB3107" s="38">
        <v>2007</v>
      </c>
      <c r="AC3107" s="38" t="s">
        <v>47</v>
      </c>
      <c r="AD3107" s="38">
        <v>138.5</v>
      </c>
      <c r="AE3107" s="38">
        <v>0.81759149940968123</v>
      </c>
    </row>
    <row r="3108" spans="28:31" x14ac:dyDescent="0.25">
      <c r="AB3108" s="38">
        <v>2007</v>
      </c>
      <c r="AC3108" s="38" t="s">
        <v>38</v>
      </c>
      <c r="AD3108" s="38">
        <v>231.441</v>
      </c>
      <c r="AE3108" s="38">
        <v>0.55669917111257561</v>
      </c>
    </row>
    <row r="3109" spans="28:31" x14ac:dyDescent="0.25">
      <c r="AB3109" s="38">
        <v>2007</v>
      </c>
      <c r="AC3109" s="38" t="s">
        <v>8</v>
      </c>
      <c r="AD3109" s="38">
        <v>438.48399999999998</v>
      </c>
      <c r="AE3109" s="38">
        <v>1.2297790030332474</v>
      </c>
    </row>
    <row r="3110" spans="28:31" x14ac:dyDescent="0.25">
      <c r="AB3110" s="38">
        <v>2007</v>
      </c>
      <c r="AC3110" s="38" t="s">
        <v>8</v>
      </c>
      <c r="AD3110" s="38">
        <v>259.84300000000002</v>
      </c>
      <c r="AE3110" s="38">
        <v>0.72875969359239601</v>
      </c>
    </row>
    <row r="3111" spans="28:31" x14ac:dyDescent="0.25">
      <c r="AB3111" s="38">
        <v>2007</v>
      </c>
      <c r="AC3111" s="38" t="s">
        <v>8</v>
      </c>
      <c r="AD3111" s="38">
        <v>283.46499999999997</v>
      </c>
      <c r="AE3111" s="38">
        <v>0.76134628851201025</v>
      </c>
    </row>
    <row r="3112" spans="28:31" x14ac:dyDescent="0.25">
      <c r="AB3112" s="38">
        <v>2007</v>
      </c>
      <c r="AC3112" s="38" t="s">
        <v>8</v>
      </c>
      <c r="AD3112" s="38">
        <v>261.81099999999998</v>
      </c>
      <c r="AE3112" s="38">
        <v>0.7926318990797786</v>
      </c>
    </row>
    <row r="3113" spans="28:31" x14ac:dyDescent="0.25">
      <c r="AB3113" s="38">
        <v>2007</v>
      </c>
      <c r="AC3113" s="38" t="s">
        <v>8</v>
      </c>
      <c r="AD3113" s="38">
        <v>249.01599999999999</v>
      </c>
      <c r="AE3113" s="38">
        <v>0.77510832629574766</v>
      </c>
    </row>
    <row r="3114" spans="28:31" x14ac:dyDescent="0.25">
      <c r="AB3114" s="38">
        <v>2007</v>
      </c>
      <c r="AC3114" s="38" t="s">
        <v>8</v>
      </c>
      <c r="AD3114" s="38">
        <v>284.44900000000001</v>
      </c>
      <c r="AE3114" s="38">
        <v>0.91649086382687939</v>
      </c>
    </row>
    <row r="3115" spans="28:31" x14ac:dyDescent="0.25">
      <c r="AB3115" s="38">
        <v>2007</v>
      </c>
      <c r="AC3115" s="38" t="s">
        <v>8</v>
      </c>
      <c r="AD3115" s="38">
        <v>319.39</v>
      </c>
      <c r="AE3115" s="38">
        <v>0.99532638716995769</v>
      </c>
    </row>
    <row r="3116" spans="28:31" x14ac:dyDescent="0.25">
      <c r="AB3116" s="38">
        <v>2007</v>
      </c>
      <c r="AC3116" s="38" t="s">
        <v>8</v>
      </c>
      <c r="AD3116" s="38">
        <v>261.31900000000002</v>
      </c>
      <c r="AE3116" s="38">
        <v>0.81435766983583147</v>
      </c>
    </row>
    <row r="3117" spans="28:31" x14ac:dyDescent="0.25">
      <c r="AB3117" s="38">
        <v>2007</v>
      </c>
      <c r="AC3117" s="38" t="s">
        <v>48</v>
      </c>
      <c r="AD3117" s="38">
        <v>496.55500000000001</v>
      </c>
      <c r="AE3117" s="38">
        <v>1.0042572555364548</v>
      </c>
    </row>
    <row r="3118" spans="28:31" x14ac:dyDescent="0.25">
      <c r="AB3118" s="38">
        <v>2007</v>
      </c>
      <c r="AC3118" s="38" t="s">
        <v>48</v>
      </c>
      <c r="AD3118" s="38">
        <v>589.07500000000005</v>
      </c>
      <c r="AE3118" s="38">
        <v>1.1913742542218628</v>
      </c>
    </row>
    <row r="3119" spans="28:31" x14ac:dyDescent="0.25">
      <c r="AB3119" s="38">
        <v>2007</v>
      </c>
      <c r="AC3119" s="38" t="s">
        <v>48</v>
      </c>
      <c r="AD3119" s="38">
        <v>533.46500000000003</v>
      </c>
      <c r="AE3119" s="38">
        <v>0.98188481080068468</v>
      </c>
    </row>
    <row r="3120" spans="28:31" x14ac:dyDescent="0.25">
      <c r="AB3120" s="38">
        <v>2007</v>
      </c>
      <c r="AC3120" s="38" t="s">
        <v>48</v>
      </c>
      <c r="AD3120" s="38">
        <v>388.28699999999998</v>
      </c>
      <c r="AE3120" s="38">
        <v>0.79781958085159776</v>
      </c>
    </row>
    <row r="3121" spans="28:31" x14ac:dyDescent="0.25">
      <c r="AB3121" s="38">
        <v>2007</v>
      </c>
      <c r="AC3121" s="38" t="s">
        <v>48</v>
      </c>
      <c r="AD3121" s="38">
        <v>369.58699999999999</v>
      </c>
      <c r="AE3121" s="38">
        <v>0.75519632923168278</v>
      </c>
    </row>
    <row r="3122" spans="28:31" x14ac:dyDescent="0.25">
      <c r="AB3122" s="38">
        <v>2007</v>
      </c>
      <c r="AC3122" s="38" t="s">
        <v>48</v>
      </c>
      <c r="AD3122" s="38">
        <v>380.90600000000001</v>
      </c>
      <c r="AE3122" s="38">
        <v>0.7783250303239112</v>
      </c>
    </row>
    <row r="3123" spans="28:31" x14ac:dyDescent="0.25">
      <c r="AB3123" s="38">
        <v>2007</v>
      </c>
      <c r="AC3123" s="38" t="s">
        <v>48</v>
      </c>
      <c r="AD3123" s="38">
        <v>268.209</v>
      </c>
      <c r="AE3123" s="38">
        <v>0.57712729522131234</v>
      </c>
    </row>
    <row r="3124" spans="28:31" x14ac:dyDescent="0.25">
      <c r="AB3124" s="38">
        <v>2007</v>
      </c>
      <c r="AC3124" s="38" t="s">
        <v>48</v>
      </c>
      <c r="AD3124" s="38">
        <v>331.20100000000002</v>
      </c>
      <c r="AE3124" s="38">
        <v>0.69352243209541775</v>
      </c>
    </row>
    <row r="3125" spans="28:31" x14ac:dyDescent="0.25">
      <c r="AB3125" s="38">
        <v>2007</v>
      </c>
      <c r="AC3125" s="38" t="s">
        <v>48</v>
      </c>
      <c r="AD3125" s="38">
        <v>395.17700000000002</v>
      </c>
      <c r="AE3125" s="38">
        <v>0.82748576890821857</v>
      </c>
    </row>
    <row r="3126" spans="28:31" x14ac:dyDescent="0.25">
      <c r="AB3126" s="38">
        <v>2007</v>
      </c>
      <c r="AC3126" s="38" t="s">
        <v>48</v>
      </c>
      <c r="AD3126" s="38">
        <v>369.58699999999999</v>
      </c>
      <c r="AE3126" s="38">
        <v>0.77390127176804757</v>
      </c>
    </row>
    <row r="3127" spans="28:31" x14ac:dyDescent="0.25">
      <c r="AB3127" s="38">
        <v>2007</v>
      </c>
      <c r="AC3127" s="38" t="s">
        <v>48</v>
      </c>
      <c r="AD3127" s="38">
        <v>491.142</v>
      </c>
      <c r="AE3127" s="38">
        <v>1.0568305091536294</v>
      </c>
    </row>
    <row r="3128" spans="28:31" x14ac:dyDescent="0.25">
      <c r="AB3128" s="38">
        <v>2007</v>
      </c>
      <c r="AC3128" s="38" t="s">
        <v>90</v>
      </c>
      <c r="AD3128" s="38">
        <v>480.80700000000002</v>
      </c>
      <c r="AE3128" s="38">
        <v>0.92669366730458091</v>
      </c>
    </row>
    <row r="3129" spans="28:31" x14ac:dyDescent="0.25">
      <c r="AB3129" s="38">
        <v>2007</v>
      </c>
      <c r="AC3129" s="38" t="s">
        <v>90</v>
      </c>
      <c r="AD3129" s="38">
        <v>701.77200000000005</v>
      </c>
      <c r="AE3129" s="38">
        <v>1.3525752917317559</v>
      </c>
    </row>
    <row r="3130" spans="28:31" x14ac:dyDescent="0.25">
      <c r="AB3130" s="38">
        <v>2007</v>
      </c>
      <c r="AC3130" s="38" t="s">
        <v>92</v>
      </c>
      <c r="AD3130" s="38">
        <v>117</v>
      </c>
      <c r="AE3130" s="38">
        <v>1.5421436004162332</v>
      </c>
    </row>
    <row r="3131" spans="28:31" x14ac:dyDescent="0.25">
      <c r="AB3131" s="38">
        <v>2007</v>
      </c>
      <c r="AC3131" s="38" t="s">
        <v>46</v>
      </c>
      <c r="AD3131" s="38">
        <v>283.46499999999997</v>
      </c>
      <c r="AE3131" s="38">
        <v>1.4154092435888026</v>
      </c>
    </row>
    <row r="3132" spans="28:31" x14ac:dyDescent="0.25">
      <c r="AB3132" s="38">
        <v>2007</v>
      </c>
    </row>
    <row r="3133" spans="28:31" x14ac:dyDescent="0.25">
      <c r="AB3133" s="38">
        <v>2007</v>
      </c>
      <c r="AC3133" s="38" t="s">
        <v>47</v>
      </c>
      <c r="AD3133" s="38">
        <v>88</v>
      </c>
      <c r="AE3133" s="38">
        <v>0.51948051948051943</v>
      </c>
    </row>
    <row r="3134" spans="28:31" x14ac:dyDescent="0.25">
      <c r="AB3134" s="38">
        <v>2007</v>
      </c>
      <c r="AC3134" s="38" t="s">
        <v>38</v>
      </c>
      <c r="AD3134" s="38">
        <v>387.45299999999997</v>
      </c>
      <c r="AE3134" s="38">
        <v>0.93196436217040513</v>
      </c>
    </row>
    <row r="3135" spans="28:31" x14ac:dyDescent="0.25">
      <c r="AB3135" s="38">
        <v>2007</v>
      </c>
      <c r="AC3135" s="38" t="s">
        <v>8</v>
      </c>
      <c r="AD3135" s="38">
        <v>284.94099999999997</v>
      </c>
      <c r="AE3135" s="38">
        <v>0.79914993227414588</v>
      </c>
    </row>
    <row r="3136" spans="28:31" x14ac:dyDescent="0.25">
      <c r="AB3136" s="38">
        <v>2007</v>
      </c>
      <c r="AC3136" s="38" t="s">
        <v>8</v>
      </c>
      <c r="AD3136" s="38">
        <v>478.346</v>
      </c>
      <c r="AE3136" s="38">
        <v>1.3415765842880056</v>
      </c>
    </row>
    <row r="3137" spans="28:31" x14ac:dyDescent="0.25">
      <c r="AB3137" s="38">
        <v>2007</v>
      </c>
      <c r="AC3137" s="38" t="s">
        <v>8</v>
      </c>
      <c r="AD3137" s="38">
        <v>468.012</v>
      </c>
      <c r="AE3137" s="38">
        <v>1.2570130322229656</v>
      </c>
    </row>
    <row r="3138" spans="28:31" x14ac:dyDescent="0.25">
      <c r="AB3138" s="38">
        <v>2007</v>
      </c>
      <c r="AC3138" s="38" t="s">
        <v>8</v>
      </c>
      <c r="AD3138" s="38">
        <v>436.51600000000002</v>
      </c>
      <c r="AE3138" s="38">
        <v>1.321550683732573</v>
      </c>
    </row>
    <row r="3139" spans="28:31" x14ac:dyDescent="0.25">
      <c r="AB3139" s="38">
        <v>2007</v>
      </c>
      <c r="AC3139" s="38" t="s">
        <v>8</v>
      </c>
      <c r="AD3139" s="38">
        <v>347.44099999999997</v>
      </c>
      <c r="AE3139" s="38">
        <v>1.0814743309527133</v>
      </c>
    </row>
    <row r="3140" spans="28:31" x14ac:dyDescent="0.25">
      <c r="AB3140" s="38">
        <v>2007</v>
      </c>
      <c r="AC3140" s="38" t="s">
        <v>8</v>
      </c>
      <c r="AD3140" s="38">
        <v>298.72000000000003</v>
      </c>
      <c r="AE3140" s="38">
        <v>0.96247183446721707</v>
      </c>
    </row>
    <row r="3141" spans="28:31" x14ac:dyDescent="0.25">
      <c r="AB3141" s="38">
        <v>2007</v>
      </c>
      <c r="AC3141" s="38" t="s">
        <v>8</v>
      </c>
      <c r="AD3141" s="38">
        <v>257.38200000000001</v>
      </c>
      <c r="AE3141" s="38">
        <v>0.82928135276794734</v>
      </c>
    </row>
    <row r="3142" spans="28:31" x14ac:dyDescent="0.25">
      <c r="AB3142" s="38">
        <v>2007</v>
      </c>
      <c r="AC3142" s="38" t="s">
        <v>8</v>
      </c>
      <c r="AD3142" s="38">
        <v>409.94099999999997</v>
      </c>
      <c r="AE3142" s="38">
        <v>1.2775136807127325</v>
      </c>
    </row>
    <row r="3143" spans="28:31" x14ac:dyDescent="0.25">
      <c r="AB3143" s="38">
        <v>2007</v>
      </c>
      <c r="AC3143" s="38" t="s">
        <v>48</v>
      </c>
      <c r="AD3143" s="38">
        <v>464.07499999999999</v>
      </c>
      <c r="AE3143" s="38">
        <v>0.93856810597633744</v>
      </c>
    </row>
    <row r="3144" spans="28:31" x14ac:dyDescent="0.25">
      <c r="AB3144" s="38">
        <v>2007</v>
      </c>
      <c r="AC3144" s="38" t="s">
        <v>48</v>
      </c>
      <c r="AD3144" s="38">
        <v>495.07900000000001</v>
      </c>
      <c r="AE3144" s="38">
        <v>1.0012721205379715</v>
      </c>
    </row>
    <row r="3145" spans="28:31" x14ac:dyDescent="0.25">
      <c r="AB3145" s="38">
        <v>2007</v>
      </c>
      <c r="AC3145" s="38" t="s">
        <v>48</v>
      </c>
      <c r="AD3145" s="38">
        <v>434.05500000000001</v>
      </c>
      <c r="AE3145" s="38">
        <v>0.79891279006512361</v>
      </c>
    </row>
    <row r="3146" spans="28:31" x14ac:dyDescent="0.25">
      <c r="AB3146" s="38">
        <v>2007</v>
      </c>
      <c r="AC3146" s="38" t="s">
        <v>48</v>
      </c>
      <c r="AD3146" s="38">
        <v>462.10599999999999</v>
      </c>
      <c r="AE3146" s="38">
        <v>0.94949667444186503</v>
      </c>
    </row>
    <row r="3147" spans="28:31" x14ac:dyDescent="0.25">
      <c r="AB3147" s="38">
        <v>2007</v>
      </c>
      <c r="AC3147" s="38" t="s">
        <v>48</v>
      </c>
      <c r="AD3147" s="38">
        <v>493.60199999999998</v>
      </c>
      <c r="AE3147" s="38">
        <v>1.0086026253667393</v>
      </c>
    </row>
    <row r="3148" spans="28:31" x14ac:dyDescent="0.25">
      <c r="AB3148" s="38">
        <v>2007</v>
      </c>
      <c r="AC3148" s="38" t="s">
        <v>48</v>
      </c>
      <c r="AD3148" s="38">
        <v>484.74400000000003</v>
      </c>
      <c r="AE3148" s="38">
        <v>0.99050261350394597</v>
      </c>
    </row>
    <row r="3149" spans="28:31" x14ac:dyDescent="0.25">
      <c r="AB3149" s="38">
        <v>2007</v>
      </c>
      <c r="AC3149" s="38" t="s">
        <v>48</v>
      </c>
      <c r="AD3149" s="38">
        <v>547.24400000000003</v>
      </c>
      <c r="AE3149" s="38">
        <v>1.1775497822447862</v>
      </c>
    </row>
    <row r="3150" spans="28:31" x14ac:dyDescent="0.25">
      <c r="AB3150" s="38">
        <v>2007</v>
      </c>
      <c r="AC3150" s="38" t="s">
        <v>48</v>
      </c>
      <c r="AD3150" s="38">
        <v>414.86200000000002</v>
      </c>
      <c r="AE3150" s="38">
        <v>0.86870541823233982</v>
      </c>
    </row>
    <row r="3151" spans="28:31" x14ac:dyDescent="0.25">
      <c r="AB3151" s="38">
        <v>2007</v>
      </c>
      <c r="AC3151" s="38" t="s">
        <v>48</v>
      </c>
      <c r="AD3151" s="38">
        <v>473.42500000000001</v>
      </c>
      <c r="AE3151" s="38">
        <v>0.99133413671689741</v>
      </c>
    </row>
    <row r="3152" spans="28:31" x14ac:dyDescent="0.25">
      <c r="AB3152" s="38">
        <v>2007</v>
      </c>
      <c r="AC3152" s="38" t="s">
        <v>48</v>
      </c>
      <c r="AD3152" s="38">
        <v>534.94100000000003</v>
      </c>
      <c r="AE3152" s="38">
        <v>1.1201463260906666</v>
      </c>
    </row>
    <row r="3153" spans="28:31" x14ac:dyDescent="0.25">
      <c r="AB3153" s="38">
        <v>2007</v>
      </c>
      <c r="AC3153" s="38" t="s">
        <v>90</v>
      </c>
    </row>
    <row r="3154" spans="28:31" x14ac:dyDescent="0.25">
      <c r="AB3154" s="38">
        <v>2007</v>
      </c>
      <c r="AC3154" s="38" t="s">
        <v>90</v>
      </c>
      <c r="AD3154" s="38">
        <v>472.93299999999999</v>
      </c>
      <c r="AE3154" s="38">
        <v>0.91151754479314429</v>
      </c>
    </row>
    <row r="3155" spans="28:31" x14ac:dyDescent="0.25">
      <c r="AB3155" s="38">
        <v>2007</v>
      </c>
      <c r="AC3155" s="38" t="s">
        <v>92</v>
      </c>
    </row>
    <row r="3156" spans="28:31" x14ac:dyDescent="0.25">
      <c r="AB3156" s="38">
        <v>2007</v>
      </c>
      <c r="AC3156" s="38" t="s">
        <v>46</v>
      </c>
      <c r="AD3156" s="38">
        <v>139.76400000000001</v>
      </c>
      <c r="AE3156" s="38">
        <v>0.69787542561143501</v>
      </c>
    </row>
    <row r="3157" spans="28:31" x14ac:dyDescent="0.25">
      <c r="AB3157" s="38">
        <v>2007</v>
      </c>
    </row>
    <row r="3158" spans="28:31" x14ac:dyDescent="0.25">
      <c r="AB3158" s="38">
        <v>2007</v>
      </c>
      <c r="AC3158" s="38" t="s">
        <v>47</v>
      </c>
      <c r="AD3158" s="38">
        <v>233</v>
      </c>
      <c r="AE3158" s="38">
        <v>1.3754427390791026</v>
      </c>
    </row>
    <row r="3159" spans="28:31" x14ac:dyDescent="0.25">
      <c r="AB3159" s="38">
        <v>2007</v>
      </c>
      <c r="AC3159" s="38" t="s">
        <v>38</v>
      </c>
      <c r="AD3159" s="38">
        <v>502.70499999999998</v>
      </c>
      <c r="AE3159" s="38">
        <v>1.2091870360659835</v>
      </c>
    </row>
    <row r="3160" spans="28:31" x14ac:dyDescent="0.25">
      <c r="AB3160" s="38">
        <v>2007</v>
      </c>
      <c r="AC3160" s="38" t="s">
        <v>38</v>
      </c>
      <c r="AD3160" s="38">
        <v>403.85</v>
      </c>
      <c r="AE3160" s="38">
        <v>0.97140506761469947</v>
      </c>
    </row>
    <row r="3161" spans="28:31" x14ac:dyDescent="0.25">
      <c r="AB3161" s="38">
        <v>2007</v>
      </c>
      <c r="AC3161" s="38" t="s">
        <v>8</v>
      </c>
      <c r="AD3161" s="38">
        <v>281.988</v>
      </c>
      <c r="AE3161" s="38">
        <v>0.79086790283645336</v>
      </c>
    </row>
    <row r="3162" spans="28:31" x14ac:dyDescent="0.25">
      <c r="AB3162" s="38">
        <v>2007</v>
      </c>
      <c r="AC3162" s="38" t="s">
        <v>8</v>
      </c>
      <c r="AD3162" s="38">
        <v>326.77199999999999</v>
      </c>
      <c r="AE3162" s="38">
        <v>0.87766267225105965</v>
      </c>
    </row>
    <row r="3163" spans="28:31" x14ac:dyDescent="0.25">
      <c r="AB3163" s="38">
        <v>2007</v>
      </c>
      <c r="AC3163" s="38" t="s">
        <v>8</v>
      </c>
      <c r="AD3163" s="38">
        <v>410.92500000000001</v>
      </c>
      <c r="AE3163" s="38">
        <v>1.2440740195383619</v>
      </c>
    </row>
    <row r="3164" spans="28:31" x14ac:dyDescent="0.25">
      <c r="AB3164" s="38">
        <v>2007</v>
      </c>
      <c r="AC3164" s="38" t="s">
        <v>8</v>
      </c>
      <c r="AD3164" s="38">
        <v>360.23599999999999</v>
      </c>
      <c r="AE3164" s="38">
        <v>1.1213011333869107</v>
      </c>
    </row>
    <row r="3165" spans="28:31" x14ac:dyDescent="0.25">
      <c r="AB3165" s="38">
        <v>2007</v>
      </c>
      <c r="AC3165" s="38" t="s">
        <v>8</v>
      </c>
      <c r="AD3165" s="38">
        <v>522.14599999999996</v>
      </c>
      <c r="AE3165" s="38">
        <v>1.6252759346468477</v>
      </c>
    </row>
    <row r="3166" spans="28:31" x14ac:dyDescent="0.25">
      <c r="AB3166" s="38">
        <v>2007</v>
      </c>
      <c r="AC3166" s="38" t="s">
        <v>8</v>
      </c>
      <c r="AD3166" s="38">
        <v>524.60599999999999</v>
      </c>
      <c r="AE3166" s="38">
        <v>1.6902734975646385</v>
      </c>
    </row>
    <row r="3167" spans="28:31" x14ac:dyDescent="0.25">
      <c r="AB3167" s="38">
        <v>2007</v>
      </c>
      <c r="AC3167" s="38" t="s">
        <v>8</v>
      </c>
      <c r="AD3167" s="38">
        <v>389.27199999999999</v>
      </c>
      <c r="AE3167" s="38">
        <v>1.2131021427922721</v>
      </c>
    </row>
    <row r="3168" spans="28:31" x14ac:dyDescent="0.25">
      <c r="AB3168" s="38">
        <v>2007</v>
      </c>
      <c r="AC3168" s="38" t="s">
        <v>8</v>
      </c>
      <c r="AD3168" s="38">
        <v>403.05099999999999</v>
      </c>
      <c r="AE3168" s="38">
        <v>1.2560421292940875</v>
      </c>
    </row>
    <row r="3169" spans="28:31" x14ac:dyDescent="0.25">
      <c r="AB3169" s="38">
        <v>2007</v>
      </c>
      <c r="AC3169" s="38" t="s">
        <v>48</v>
      </c>
      <c r="AD3169" s="38">
        <v>398.13</v>
      </c>
      <c r="AE3169" s="38">
        <v>0.8051976944079281</v>
      </c>
    </row>
    <row r="3170" spans="28:31" x14ac:dyDescent="0.25">
      <c r="AB3170" s="38">
        <v>2007</v>
      </c>
      <c r="AC3170" s="38" t="s">
        <v>48</v>
      </c>
      <c r="AD3170" s="38">
        <v>576.28</v>
      </c>
      <c r="AE3170" s="38">
        <v>1.0606892275373614</v>
      </c>
    </row>
    <row r="3171" spans="28:31" x14ac:dyDescent="0.25">
      <c r="AB3171" s="38">
        <v>2007</v>
      </c>
      <c r="AC3171" s="38" t="s">
        <v>48</v>
      </c>
      <c r="AD3171" s="38">
        <v>599.40899999999999</v>
      </c>
      <c r="AE3171" s="38">
        <v>1.2316153699162613</v>
      </c>
    </row>
    <row r="3172" spans="28:31" x14ac:dyDescent="0.25">
      <c r="AB3172" s="38">
        <v>2007</v>
      </c>
      <c r="AC3172" s="38" t="s">
        <v>48</v>
      </c>
      <c r="AD3172" s="38">
        <v>684.54700000000003</v>
      </c>
      <c r="AE3172" s="38">
        <v>1.4065497959324385</v>
      </c>
    </row>
    <row r="3173" spans="28:31" x14ac:dyDescent="0.25">
      <c r="AB3173" s="38">
        <v>2007</v>
      </c>
      <c r="AC3173" s="38" t="s">
        <v>48</v>
      </c>
      <c r="AD3173" s="38">
        <v>542.81500000000005</v>
      </c>
      <c r="AE3173" s="38">
        <v>1.1091621064915593</v>
      </c>
    </row>
    <row r="3174" spans="28:31" x14ac:dyDescent="0.25">
      <c r="AB3174" s="38">
        <v>2007</v>
      </c>
      <c r="AC3174" s="38" t="s">
        <v>48</v>
      </c>
      <c r="AD3174" s="38">
        <v>564.46900000000005</v>
      </c>
      <c r="AE3174" s="38">
        <v>1.2146142269882032</v>
      </c>
    </row>
    <row r="3175" spans="28:31" x14ac:dyDescent="0.25">
      <c r="AB3175" s="38">
        <v>2007</v>
      </c>
      <c r="AC3175" s="38" t="s">
        <v>48</v>
      </c>
      <c r="AD3175" s="38">
        <v>596.94899999999996</v>
      </c>
      <c r="AE3175" s="38">
        <v>1.2845041059586635</v>
      </c>
    </row>
    <row r="3176" spans="28:31" x14ac:dyDescent="0.25">
      <c r="AB3176" s="38">
        <v>2007</v>
      </c>
      <c r="AC3176" s="38" t="s">
        <v>48</v>
      </c>
      <c r="AD3176" s="38">
        <v>435.03899999999999</v>
      </c>
      <c r="AE3176" s="38">
        <v>0.91095529704426748</v>
      </c>
    </row>
    <row r="3177" spans="28:31" x14ac:dyDescent="0.25">
      <c r="AB3177" s="38">
        <v>2007</v>
      </c>
      <c r="AC3177" s="38" t="s">
        <v>48</v>
      </c>
      <c r="AD3177" s="38">
        <v>465.05900000000003</v>
      </c>
      <c r="AE3177" s="38">
        <v>0.97381604749944262</v>
      </c>
    </row>
    <row r="3178" spans="28:31" x14ac:dyDescent="0.25">
      <c r="AB3178" s="38">
        <v>2007</v>
      </c>
      <c r="AC3178" s="38" t="s">
        <v>90</v>
      </c>
    </row>
    <row r="3179" spans="28:31" x14ac:dyDescent="0.25">
      <c r="AB3179" s="38">
        <v>2007</v>
      </c>
      <c r="AC3179" s="38" t="s">
        <v>92</v>
      </c>
      <c r="AD3179" s="38">
        <v>46</v>
      </c>
      <c r="AE3179" s="38">
        <v>0.60631286853971555</v>
      </c>
    </row>
    <row r="3180" spans="28:31" x14ac:dyDescent="0.25">
      <c r="AB3180" s="38">
        <v>2007</v>
      </c>
      <c r="AC3180" s="38" t="s">
        <v>46</v>
      </c>
      <c r="AD3180" s="38">
        <v>132.874</v>
      </c>
      <c r="AE3180" s="38">
        <v>0.66347199066064089</v>
      </c>
    </row>
    <row r="3181" spans="28:31" x14ac:dyDescent="0.25">
      <c r="AB3181" s="38">
        <v>2007</v>
      </c>
      <c r="AC3181" s="38" t="s">
        <v>46</v>
      </c>
    </row>
    <row r="3182" spans="28:31" x14ac:dyDescent="0.25">
      <c r="AB3182" s="38">
        <v>2007</v>
      </c>
    </row>
    <row r="3183" spans="28:31" x14ac:dyDescent="0.25">
      <c r="AB3183" s="38">
        <v>2007</v>
      </c>
      <c r="AC3183" s="38" t="s">
        <v>47</v>
      </c>
      <c r="AD3183" s="38">
        <v>165.5</v>
      </c>
      <c r="AE3183" s="38">
        <v>0.97697756788665879</v>
      </c>
    </row>
    <row r="3184" spans="28:31" x14ac:dyDescent="0.25">
      <c r="AB3184" s="38">
        <v>2007</v>
      </c>
      <c r="AC3184" s="38" t="s">
        <v>38</v>
      </c>
      <c r="AD3184" s="38">
        <v>329.827</v>
      </c>
      <c r="AE3184" s="38">
        <v>0.79335302522261597</v>
      </c>
    </row>
    <row r="3185" spans="28:31" x14ac:dyDescent="0.25">
      <c r="AB3185" s="38">
        <v>2007</v>
      </c>
      <c r="AC3185" s="38" t="s">
        <v>8</v>
      </c>
      <c r="AD3185" s="38">
        <v>257.87400000000002</v>
      </c>
      <c r="AE3185" s="38">
        <v>0.72323740576211604</v>
      </c>
    </row>
    <row r="3186" spans="28:31" x14ac:dyDescent="0.25">
      <c r="AB3186" s="38">
        <v>2007</v>
      </c>
      <c r="AC3186" s="38" t="s">
        <v>8</v>
      </c>
      <c r="AD3186" s="38">
        <v>273.62200000000001</v>
      </c>
      <c r="AE3186" s="38">
        <v>0.76740448994253674</v>
      </c>
    </row>
    <row r="3187" spans="28:31" x14ac:dyDescent="0.25">
      <c r="AB3187" s="38">
        <v>2007</v>
      </c>
      <c r="AC3187" s="38" t="s">
        <v>8</v>
      </c>
      <c r="AD3187" s="38">
        <v>431.59399999999999</v>
      </c>
      <c r="AE3187" s="38">
        <v>1.1591995133228179</v>
      </c>
    </row>
    <row r="3188" spans="28:31" x14ac:dyDescent="0.25">
      <c r="AB3188" s="38">
        <v>2007</v>
      </c>
      <c r="AC3188" s="38" t="s">
        <v>8</v>
      </c>
      <c r="AD3188" s="38">
        <v>308.07100000000003</v>
      </c>
      <c r="AE3188" s="38">
        <v>0.93268388945233971</v>
      </c>
    </row>
    <row r="3189" spans="28:31" x14ac:dyDescent="0.25">
      <c r="AB3189" s="38">
        <v>2007</v>
      </c>
      <c r="AC3189" s="38" t="s">
        <v>8</v>
      </c>
      <c r="AD3189" s="38">
        <v>412.40199999999999</v>
      </c>
      <c r="AE3189" s="38">
        <v>1.2836774503687269</v>
      </c>
    </row>
    <row r="3190" spans="28:31" x14ac:dyDescent="0.25">
      <c r="AB3190" s="38">
        <v>2007</v>
      </c>
      <c r="AC3190" s="38" t="s">
        <v>8</v>
      </c>
      <c r="AD3190" s="38">
        <v>253.44499999999999</v>
      </c>
      <c r="AE3190" s="38">
        <v>0.81659639155913166</v>
      </c>
    </row>
    <row r="3191" spans="28:31" x14ac:dyDescent="0.25">
      <c r="AB3191" s="38">
        <v>2007</v>
      </c>
      <c r="AC3191" s="38" t="s">
        <v>8</v>
      </c>
      <c r="AD3191" s="38">
        <v>314.96100000000001</v>
      </c>
      <c r="AE3191" s="38">
        <v>1.0148001186918489</v>
      </c>
    </row>
    <row r="3192" spans="28:31" x14ac:dyDescent="0.25">
      <c r="AB3192" s="38">
        <v>2007</v>
      </c>
      <c r="AC3192" s="38" t="s">
        <v>8</v>
      </c>
      <c r="AD3192" s="38">
        <v>467.02800000000002</v>
      </c>
      <c r="AE3192" s="38">
        <v>1.4554159239400453</v>
      </c>
    </row>
    <row r="3193" spans="28:31" x14ac:dyDescent="0.25">
      <c r="AB3193" s="38">
        <v>2007</v>
      </c>
      <c r="AC3193" s="38" t="s">
        <v>8</v>
      </c>
      <c r="AD3193" s="38">
        <v>215.55099999999999</v>
      </c>
      <c r="AE3193" s="38">
        <v>0.67172922784329991</v>
      </c>
    </row>
    <row r="3194" spans="28:31" x14ac:dyDescent="0.25">
      <c r="AB3194" s="38">
        <v>2007</v>
      </c>
      <c r="AC3194" s="38" t="s">
        <v>48</v>
      </c>
      <c r="AD3194" s="38">
        <v>619.58699999999999</v>
      </c>
      <c r="AE3194" s="38">
        <v>1.2530832237840026</v>
      </c>
    </row>
    <row r="3195" spans="28:31" x14ac:dyDescent="0.25">
      <c r="AB3195" s="38">
        <v>2007</v>
      </c>
      <c r="AC3195" s="38" t="s">
        <v>48</v>
      </c>
      <c r="AD3195" s="38">
        <v>579.72400000000005</v>
      </c>
      <c r="AE3195" s="38">
        <v>1.0670281837732862</v>
      </c>
    </row>
    <row r="3196" spans="28:31" x14ac:dyDescent="0.25">
      <c r="AB3196" s="38">
        <v>2007</v>
      </c>
      <c r="AC3196" s="38" t="s">
        <v>48</v>
      </c>
      <c r="AD3196" s="38">
        <v>606.79100000000005</v>
      </c>
      <c r="AE3196" s="38">
        <v>1.246783284746906</v>
      </c>
    </row>
    <row r="3197" spans="28:31" x14ac:dyDescent="0.25">
      <c r="AB3197" s="38">
        <v>2007</v>
      </c>
      <c r="AC3197" s="38" t="s">
        <v>48</v>
      </c>
      <c r="AD3197" s="38">
        <v>594.98</v>
      </c>
      <c r="AE3197" s="38">
        <v>1.2225150319611104</v>
      </c>
    </row>
    <row r="3198" spans="28:31" x14ac:dyDescent="0.25">
      <c r="AB3198" s="38">
        <v>2007</v>
      </c>
      <c r="AC3198" s="38" t="s">
        <v>48</v>
      </c>
      <c r="AD3198" s="38">
        <v>435.03899999999999</v>
      </c>
      <c r="AE3198" s="38">
        <v>0.88893780320363558</v>
      </c>
    </row>
    <row r="3199" spans="28:31" x14ac:dyDescent="0.25">
      <c r="AB3199" s="38">
        <v>2007</v>
      </c>
      <c r="AC3199" s="38" t="s">
        <v>48</v>
      </c>
      <c r="AD3199" s="38">
        <v>511.81099999999998</v>
      </c>
      <c r="AE3199" s="38">
        <v>1.1013056910637418</v>
      </c>
    </row>
    <row r="3200" spans="28:31" x14ac:dyDescent="0.25">
      <c r="AB3200" s="38">
        <v>2007</v>
      </c>
      <c r="AC3200" s="38" t="s">
        <v>48</v>
      </c>
      <c r="AD3200" s="38">
        <v>593.50400000000002</v>
      </c>
      <c r="AE3200" s="38">
        <v>1.2770912170099802</v>
      </c>
    </row>
    <row r="3201" spans="28:31" x14ac:dyDescent="0.25">
      <c r="AB3201" s="38">
        <v>2007</v>
      </c>
      <c r="AC3201" s="38" t="s">
        <v>48</v>
      </c>
      <c r="AD3201" s="38">
        <v>670.76800000000003</v>
      </c>
      <c r="AE3201" s="38">
        <v>1.4045629534082904</v>
      </c>
    </row>
    <row r="3202" spans="28:31" x14ac:dyDescent="0.25">
      <c r="AB3202" s="38">
        <v>2007</v>
      </c>
      <c r="AC3202" s="38" t="s">
        <v>90</v>
      </c>
      <c r="AD3202" s="38">
        <v>711.61400000000003</v>
      </c>
      <c r="AE3202" s="38">
        <v>1.3715444811853448</v>
      </c>
    </row>
    <row r="3203" spans="28:31" x14ac:dyDescent="0.25">
      <c r="AB3203" s="38">
        <v>2007</v>
      </c>
      <c r="AC3203" s="38" t="s">
        <v>92</v>
      </c>
      <c r="AD3203" s="38">
        <v>136.5</v>
      </c>
      <c r="AE3203" s="38">
        <v>1.7991675338189388</v>
      </c>
    </row>
    <row r="3204" spans="28:31" x14ac:dyDescent="0.25">
      <c r="AB3204" s="38">
        <v>2007</v>
      </c>
      <c r="AC3204" s="38" t="s">
        <v>46</v>
      </c>
      <c r="AD3204" s="38">
        <v>118.602</v>
      </c>
      <c r="AE3204" s="38">
        <v>0.59220844586851706</v>
      </c>
    </row>
    <row r="3205" spans="28:31" x14ac:dyDescent="0.25">
      <c r="AB3205" s="38">
        <v>2007</v>
      </c>
    </row>
    <row r="3206" spans="28:31" x14ac:dyDescent="0.25">
      <c r="AB3206" s="38">
        <v>2007</v>
      </c>
    </row>
    <row r="3207" spans="28:31" x14ac:dyDescent="0.25">
      <c r="AB3207" s="38">
        <v>2007</v>
      </c>
      <c r="AC3207" s="38" t="s">
        <v>47</v>
      </c>
      <c r="AD3207" s="38">
        <v>182.5</v>
      </c>
      <c r="AE3207" s="38">
        <v>1.0773317591499409</v>
      </c>
    </row>
    <row r="3208" spans="28:31" x14ac:dyDescent="0.25">
      <c r="AB3208" s="38">
        <v>2007</v>
      </c>
      <c r="AC3208" s="38" t="s">
        <v>38</v>
      </c>
      <c r="AD3208" s="38">
        <v>496.55500000000001</v>
      </c>
      <c r="AE3208" s="38">
        <v>1.1943940654931708</v>
      </c>
    </row>
    <row r="3209" spans="28:31" x14ac:dyDescent="0.25">
      <c r="AB3209" s="38">
        <v>2007</v>
      </c>
      <c r="AC3209" s="38" t="s">
        <v>8</v>
      </c>
      <c r="AD3209" s="38">
        <v>421.26</v>
      </c>
      <c r="AE3209" s="38">
        <v>1.1814723064417079</v>
      </c>
    </row>
    <row r="3210" spans="28:31" x14ac:dyDescent="0.25">
      <c r="AB3210" s="38">
        <v>2007</v>
      </c>
      <c r="AC3210" s="38" t="s">
        <v>8</v>
      </c>
      <c r="AD3210" s="38">
        <v>280.02</v>
      </c>
      <c r="AE3210" s="38">
        <v>0.78534841962162805</v>
      </c>
    </row>
    <row r="3211" spans="28:31" x14ac:dyDescent="0.25">
      <c r="AB3211" s="38">
        <v>2007</v>
      </c>
      <c r="AC3211" s="38" t="s">
        <v>8</v>
      </c>
      <c r="AD3211" s="38">
        <v>306.59399999999999</v>
      </c>
      <c r="AE3211" s="38">
        <v>0.92821227704896148</v>
      </c>
    </row>
    <row r="3212" spans="28:31" x14ac:dyDescent="0.25">
      <c r="AB3212" s="38">
        <v>2007</v>
      </c>
      <c r="AC3212" s="38" t="s">
        <v>8</v>
      </c>
      <c r="AD3212" s="38">
        <v>356.791</v>
      </c>
      <c r="AE3212" s="38">
        <v>1.0801835213362818</v>
      </c>
    </row>
    <row r="3213" spans="28:31" x14ac:dyDescent="0.25">
      <c r="AB3213" s="38">
        <v>2007</v>
      </c>
      <c r="AC3213" s="38" t="s">
        <v>8</v>
      </c>
      <c r="AD3213" s="38">
        <v>370.07900000000001</v>
      </c>
      <c r="AE3213" s="38">
        <v>1.1519392901950236</v>
      </c>
    </row>
    <row r="3214" spans="28:31" x14ac:dyDescent="0.25">
      <c r="AB3214" s="38">
        <v>2007</v>
      </c>
      <c r="AC3214" s="38" t="s">
        <v>8</v>
      </c>
      <c r="AD3214" s="38">
        <v>311.51600000000002</v>
      </c>
      <c r="AE3214" s="38">
        <v>1.0037003748858113</v>
      </c>
    </row>
    <row r="3215" spans="28:31" x14ac:dyDescent="0.25">
      <c r="AB3215" s="38">
        <v>2007</v>
      </c>
      <c r="AC3215" s="38" t="s">
        <v>8</v>
      </c>
      <c r="AD3215" s="38">
        <v>269.19299999999998</v>
      </c>
      <c r="AE3215" s="38">
        <v>0.8673362363943945</v>
      </c>
    </row>
    <row r="3216" spans="28:31" x14ac:dyDescent="0.25">
      <c r="AB3216" s="38">
        <v>2007</v>
      </c>
      <c r="AC3216" s="38" t="s">
        <v>8</v>
      </c>
      <c r="AD3216" s="38">
        <v>259.84300000000002</v>
      </c>
      <c r="AE3216" s="38">
        <v>0.80975795867561084</v>
      </c>
    </row>
    <row r="3217" spans="28:31" x14ac:dyDescent="0.25">
      <c r="AB3217" s="38">
        <v>2007</v>
      </c>
      <c r="AC3217" s="38" t="s">
        <v>48</v>
      </c>
      <c r="AD3217" s="38">
        <v>577.26400000000001</v>
      </c>
      <c r="AE3217" s="38">
        <v>1.1674871068864396</v>
      </c>
    </row>
    <row r="3218" spans="28:31" x14ac:dyDescent="0.25">
      <c r="AB3218" s="38">
        <v>2007</v>
      </c>
      <c r="AC3218" s="38" t="s">
        <v>48</v>
      </c>
      <c r="AD3218" s="38">
        <v>534.94100000000003</v>
      </c>
      <c r="AE3218" s="38">
        <v>0.98460150633036669</v>
      </c>
    </row>
    <row r="3219" spans="28:31" x14ac:dyDescent="0.25">
      <c r="AB3219" s="38">
        <v>2007</v>
      </c>
      <c r="AC3219" s="38" t="s">
        <v>48</v>
      </c>
      <c r="AD3219" s="38">
        <v>453.74</v>
      </c>
      <c r="AE3219" s="38">
        <v>0.83514460002568613</v>
      </c>
    </row>
    <row r="3220" spans="28:31" x14ac:dyDescent="0.25">
      <c r="AB3220" s="38">
        <v>2007</v>
      </c>
      <c r="AC3220" s="38" t="s">
        <v>48</v>
      </c>
      <c r="AD3220" s="38">
        <v>627.95299999999997</v>
      </c>
      <c r="AE3220" s="38">
        <v>1.2902651885190681</v>
      </c>
    </row>
    <row r="3221" spans="28:31" x14ac:dyDescent="0.25">
      <c r="AB3221" s="38">
        <v>2007</v>
      </c>
      <c r="AC3221" s="38" t="s">
        <v>48</v>
      </c>
      <c r="AD3221" s="38">
        <v>606.79100000000005</v>
      </c>
      <c r="AE3221" s="38">
        <v>1.2398875929370408</v>
      </c>
    </row>
    <row r="3222" spans="28:31" x14ac:dyDescent="0.25">
      <c r="AB3222" s="38">
        <v>2007</v>
      </c>
      <c r="AC3222" s="38" t="s">
        <v>48</v>
      </c>
      <c r="AD3222" s="38">
        <v>640.25599999999997</v>
      </c>
      <c r="AE3222" s="38">
        <v>1.3082683670382353</v>
      </c>
    </row>
    <row r="3223" spans="28:31" x14ac:dyDescent="0.25">
      <c r="AB3223" s="38">
        <v>2007</v>
      </c>
      <c r="AC3223" s="38" t="s">
        <v>48</v>
      </c>
      <c r="AD3223" s="38">
        <v>591.04300000000001</v>
      </c>
      <c r="AE3223" s="38">
        <v>1.2717956815374956</v>
      </c>
    </row>
    <row r="3224" spans="28:31" x14ac:dyDescent="0.25">
      <c r="AB3224" s="38">
        <v>2007</v>
      </c>
      <c r="AC3224" s="38" t="s">
        <v>48</v>
      </c>
      <c r="AD3224" s="38">
        <v>336.12200000000001</v>
      </c>
      <c r="AE3224" s="38">
        <v>0.70382682093585469</v>
      </c>
    </row>
    <row r="3225" spans="28:31" x14ac:dyDescent="0.25">
      <c r="AB3225" s="38">
        <v>2007</v>
      </c>
      <c r="AC3225" s="38" t="s">
        <v>90</v>
      </c>
      <c r="AD3225" s="38">
        <v>594.48800000000006</v>
      </c>
      <c r="AE3225" s="38">
        <v>1.1457991769848728</v>
      </c>
    </row>
    <row r="3226" spans="28:31" x14ac:dyDescent="0.25">
      <c r="AB3226" s="38">
        <v>2007</v>
      </c>
      <c r="AC3226" s="38" t="s">
        <v>92</v>
      </c>
      <c r="AD3226" s="38">
        <v>53.5</v>
      </c>
      <c r="AE3226" s="38">
        <v>0.70516822754075614</v>
      </c>
    </row>
    <row r="3227" spans="28:31" x14ac:dyDescent="0.25">
      <c r="AB3227" s="38">
        <v>2007</v>
      </c>
      <c r="AC3227" s="38" t="s">
        <v>46</v>
      </c>
      <c r="AD3227" s="38">
        <v>216.535</v>
      </c>
      <c r="AE3227" s="38">
        <v>1.0812115801262991</v>
      </c>
    </row>
    <row r="3228" spans="28:31" x14ac:dyDescent="0.25">
      <c r="AB3228" s="38">
        <v>2007</v>
      </c>
      <c r="AC3228" s="38" t="s">
        <v>46</v>
      </c>
      <c r="AD3228" s="38">
        <v>307.57900000000001</v>
      </c>
      <c r="AE3228" s="38">
        <v>1.5358162726749347</v>
      </c>
    </row>
    <row r="3229" spans="28:31" x14ac:dyDescent="0.25">
      <c r="AB3229" s="38">
        <v>2007</v>
      </c>
    </row>
    <row r="3230" spans="28:31" x14ac:dyDescent="0.25">
      <c r="AB3230" s="38">
        <v>2007</v>
      </c>
      <c r="AC3230" s="38" t="s">
        <v>47</v>
      </c>
      <c r="AD3230" s="38">
        <v>123</v>
      </c>
      <c r="AE3230" s="38">
        <v>0.72609208972845329</v>
      </c>
    </row>
    <row r="3231" spans="28:31" x14ac:dyDescent="0.25">
      <c r="AB3231" s="38">
        <v>2007</v>
      </c>
      <c r="AC3231" s="38" t="s">
        <v>38</v>
      </c>
      <c r="AD3231" s="38">
        <v>473.42500000000001</v>
      </c>
      <c r="AE3231" s="38">
        <v>1.1387580639729826</v>
      </c>
    </row>
    <row r="3232" spans="28:31" x14ac:dyDescent="0.25">
      <c r="AB3232" s="38">
        <v>2007</v>
      </c>
      <c r="AC3232" s="38" t="s">
        <v>8</v>
      </c>
      <c r="AD3232" s="38">
        <v>438.48399999999998</v>
      </c>
      <c r="AE3232" s="38">
        <v>1.2297790030332474</v>
      </c>
    </row>
    <row r="3233" spans="28:31" x14ac:dyDescent="0.25">
      <c r="AB3233" s="38">
        <v>2007</v>
      </c>
      <c r="AC3233" s="38" t="s">
        <v>8</v>
      </c>
      <c r="AD3233" s="38">
        <v>339.07499999999999</v>
      </c>
      <c r="AE3233" s="38">
        <v>0.95097498529820568</v>
      </c>
    </row>
    <row r="3234" spans="28:31" x14ac:dyDescent="0.25">
      <c r="AB3234" s="38">
        <v>2007</v>
      </c>
      <c r="AC3234" s="38" t="s">
        <v>8</v>
      </c>
      <c r="AD3234" s="38">
        <v>305.11799999999999</v>
      </c>
      <c r="AE3234" s="38">
        <v>0.9237436921421327</v>
      </c>
    </row>
    <row r="3235" spans="28:31" x14ac:dyDescent="0.25">
      <c r="AB3235" s="38">
        <v>2007</v>
      </c>
      <c r="AC3235" s="38" t="s">
        <v>8</v>
      </c>
      <c r="AD3235" s="38">
        <v>337.59800000000001</v>
      </c>
      <c r="AE3235" s="38">
        <v>1.022076780064761</v>
      </c>
    </row>
    <row r="3236" spans="28:31" x14ac:dyDescent="0.25">
      <c r="AB3236" s="38">
        <v>2007</v>
      </c>
      <c r="AC3236" s="38" t="s">
        <v>8</v>
      </c>
      <c r="AD3236" s="38">
        <v>246.06299999999999</v>
      </c>
      <c r="AE3236" s="38">
        <v>0.76591656798483054</v>
      </c>
    </row>
    <row r="3237" spans="28:31" x14ac:dyDescent="0.25">
      <c r="AB3237" s="38">
        <v>2007</v>
      </c>
      <c r="AC3237" s="38" t="s">
        <v>8</v>
      </c>
      <c r="AD3237" s="38">
        <v>270.66899999999998</v>
      </c>
      <c r="AE3237" s="38">
        <v>0.87209188860272879</v>
      </c>
    </row>
    <row r="3238" spans="28:31" x14ac:dyDescent="0.25">
      <c r="AB3238" s="38">
        <v>2007</v>
      </c>
      <c r="AC3238" s="38" t="s">
        <v>8</v>
      </c>
      <c r="AD3238" s="38">
        <v>375</v>
      </c>
      <c r="AE3238" s="38">
        <v>1.2082449716296411</v>
      </c>
    </row>
    <row r="3239" spans="28:31" x14ac:dyDescent="0.25">
      <c r="AB3239" s="38">
        <v>2007</v>
      </c>
      <c r="AC3239" s="38" t="s">
        <v>8</v>
      </c>
      <c r="AD3239" s="38">
        <v>374.50799999999998</v>
      </c>
      <c r="AE3239" s="38">
        <v>1.1670925658481683</v>
      </c>
    </row>
    <row r="3240" spans="28:31" x14ac:dyDescent="0.25">
      <c r="AB3240" s="38">
        <v>2007</v>
      </c>
      <c r="AC3240" s="38" t="s">
        <v>48</v>
      </c>
      <c r="AD3240" s="38">
        <v>577.75599999999997</v>
      </c>
      <c r="AE3240" s="38">
        <v>1.1684821518859341</v>
      </c>
    </row>
    <row r="3241" spans="28:31" x14ac:dyDescent="0.25">
      <c r="AB3241" s="38">
        <v>2007</v>
      </c>
      <c r="AC3241" s="38" t="s">
        <v>48</v>
      </c>
      <c r="AD3241" s="38">
        <v>566.92899999999997</v>
      </c>
      <c r="AE3241" s="38">
        <v>1.0434779674438273</v>
      </c>
    </row>
    <row r="3242" spans="28:31" x14ac:dyDescent="0.25">
      <c r="AB3242" s="38">
        <v>2007</v>
      </c>
      <c r="AC3242" s="38" t="s">
        <v>48</v>
      </c>
      <c r="AD3242" s="38">
        <v>644.19299999999998</v>
      </c>
      <c r="AE3242" s="38">
        <v>1.1856885117563953</v>
      </c>
    </row>
    <row r="3243" spans="28:31" x14ac:dyDescent="0.25">
      <c r="AB3243" s="38">
        <v>2007</v>
      </c>
      <c r="AC3243" s="38" t="s">
        <v>48</v>
      </c>
      <c r="AD3243" s="38">
        <v>590.05899999999997</v>
      </c>
      <c r="AE3243" s="38">
        <v>1.2124037736460735</v>
      </c>
    </row>
    <row r="3244" spans="28:31" x14ac:dyDescent="0.25">
      <c r="AB3244" s="38">
        <v>2007</v>
      </c>
      <c r="AC3244" s="38" t="s">
        <v>48</v>
      </c>
      <c r="AD3244" s="38">
        <v>385.827</v>
      </c>
      <c r="AE3244" s="38">
        <v>0.78838036543079837</v>
      </c>
    </row>
    <row r="3245" spans="28:31" x14ac:dyDescent="0.25">
      <c r="AB3245" s="38">
        <v>2007</v>
      </c>
      <c r="AC3245" s="38" t="s">
        <v>48</v>
      </c>
      <c r="AD3245" s="38">
        <v>498.03100000000001</v>
      </c>
      <c r="AE3245" s="38">
        <v>1.017652631298136</v>
      </c>
    </row>
    <row r="3246" spans="28:31" x14ac:dyDescent="0.25">
      <c r="AB3246" s="38">
        <v>2007</v>
      </c>
      <c r="AC3246" s="38" t="s">
        <v>48</v>
      </c>
      <c r="AD3246" s="38">
        <v>462.10599999999999</v>
      </c>
      <c r="AE3246" s="38">
        <v>0.9943513673498644</v>
      </c>
    </row>
    <row r="3247" spans="28:31" x14ac:dyDescent="0.25">
      <c r="AB3247" s="38">
        <v>2007</v>
      </c>
      <c r="AC3247" s="38" t="s">
        <v>90</v>
      </c>
    </row>
    <row r="3248" spans="28:31" x14ac:dyDescent="0.25">
      <c r="AB3248" s="38">
        <v>2007</v>
      </c>
      <c r="AC3248" s="38" t="s">
        <v>90</v>
      </c>
      <c r="AD3248" s="38">
        <v>468.012</v>
      </c>
      <c r="AE3248" s="38">
        <v>0.90203295006634987</v>
      </c>
    </row>
    <row r="3249" spans="28:31" x14ac:dyDescent="0.25">
      <c r="AB3249" s="38">
        <v>2007</v>
      </c>
      <c r="AC3249" s="38" t="s">
        <v>92</v>
      </c>
      <c r="AD3249" s="38">
        <v>134</v>
      </c>
      <c r="AE3249" s="38">
        <v>1.7662157474852584</v>
      </c>
    </row>
    <row r="3250" spans="28:31" x14ac:dyDescent="0.25">
      <c r="AB3250" s="38">
        <v>2007</v>
      </c>
      <c r="AC3250" s="38" t="s">
        <v>46</v>
      </c>
      <c r="AD3250" s="38">
        <v>255.90600000000001</v>
      </c>
      <c r="AE3250" s="38">
        <v>1.2778004970272738</v>
      </c>
    </row>
    <row r="3251" spans="28:31" x14ac:dyDescent="0.25">
      <c r="AB3251" s="38">
        <v>2007</v>
      </c>
    </row>
    <row r="3252" spans="28:31" x14ac:dyDescent="0.25">
      <c r="AB3252" s="38">
        <v>2007</v>
      </c>
      <c r="AC3252" s="38" t="s">
        <v>47</v>
      </c>
      <c r="AD3252" s="38">
        <v>235.5</v>
      </c>
      <c r="AE3252" s="38">
        <v>1.3902007083825265</v>
      </c>
    </row>
    <row r="3253" spans="28:31" x14ac:dyDescent="0.25">
      <c r="AB3253" s="38">
        <v>2007</v>
      </c>
      <c r="AC3253" s="38" t="s">
        <v>38</v>
      </c>
      <c r="AD3253" s="38">
        <v>338.09100000000001</v>
      </c>
      <c r="AE3253" s="38">
        <v>0.81323092909476624</v>
      </c>
    </row>
    <row r="3254" spans="28:31" x14ac:dyDescent="0.25">
      <c r="AB3254" s="38">
        <v>2007</v>
      </c>
      <c r="AC3254" s="38" t="s">
        <v>38</v>
      </c>
    </row>
    <row r="3255" spans="28:31" x14ac:dyDescent="0.25">
      <c r="AB3255" s="38">
        <v>2007</v>
      </c>
      <c r="AC3255" s="38" t="s">
        <v>8</v>
      </c>
      <c r="AD3255" s="38">
        <v>343.50400000000002</v>
      </c>
      <c r="AE3255" s="38">
        <v>0.96339662714701724</v>
      </c>
    </row>
    <row r="3256" spans="28:31" x14ac:dyDescent="0.25">
      <c r="AB3256" s="38">
        <v>2007</v>
      </c>
      <c r="AC3256" s="38" t="s">
        <v>8</v>
      </c>
      <c r="AD3256" s="38">
        <v>405.512</v>
      </c>
      <c r="AE3256" s="38">
        <v>1.0891470063220585</v>
      </c>
    </row>
    <row r="3257" spans="28:31" x14ac:dyDescent="0.25">
      <c r="AB3257" s="38">
        <v>2007</v>
      </c>
      <c r="AC3257" s="38" t="s">
        <v>8</v>
      </c>
      <c r="AD3257" s="38">
        <v>414.37</v>
      </c>
      <c r="AE3257" s="38">
        <v>1.254503745150845</v>
      </c>
    </row>
    <row r="3258" spans="28:31" x14ac:dyDescent="0.25">
      <c r="AB3258" s="38">
        <v>2007</v>
      </c>
      <c r="AC3258" s="38" t="s">
        <v>8</v>
      </c>
      <c r="AD3258" s="38">
        <v>171.26</v>
      </c>
      <c r="AE3258" s="38">
        <v>0.51848905904031106</v>
      </c>
    </row>
    <row r="3259" spans="28:31" x14ac:dyDescent="0.25">
      <c r="AB3259" s="38">
        <v>2007</v>
      </c>
      <c r="AC3259" s="38" t="s">
        <v>8</v>
      </c>
      <c r="AD3259" s="38">
        <v>301.673</v>
      </c>
      <c r="AE3259" s="38">
        <v>0.97198636087047652</v>
      </c>
    </row>
    <row r="3260" spans="28:31" x14ac:dyDescent="0.25">
      <c r="AB3260" s="38">
        <v>2007</v>
      </c>
      <c r="AC3260" s="38" t="s">
        <v>8</v>
      </c>
      <c r="AD3260" s="38">
        <v>318.89800000000002</v>
      </c>
      <c r="AE3260" s="38">
        <v>1.0274850799006647</v>
      </c>
    </row>
    <row r="3261" spans="28:31" x14ac:dyDescent="0.25">
      <c r="AB3261" s="38">
        <v>2007</v>
      </c>
      <c r="AC3261" s="38" t="s">
        <v>8</v>
      </c>
      <c r="AD3261" s="38">
        <v>399.60599999999999</v>
      </c>
      <c r="AE3261" s="38">
        <v>1.245306353584765</v>
      </c>
    </row>
    <row r="3262" spans="28:31" x14ac:dyDescent="0.25">
      <c r="AB3262" s="38">
        <v>2007</v>
      </c>
      <c r="AC3262" s="38" t="s">
        <v>8</v>
      </c>
      <c r="AD3262" s="38">
        <v>197.34299999999999</v>
      </c>
      <c r="AE3262" s="38">
        <v>0.61498699152534819</v>
      </c>
    </row>
    <row r="3263" spans="28:31" x14ac:dyDescent="0.25">
      <c r="AB3263" s="38">
        <v>2007</v>
      </c>
      <c r="AC3263" s="38" t="s">
        <v>48</v>
      </c>
      <c r="AD3263" s="38">
        <v>533.46500000000003</v>
      </c>
      <c r="AE3263" s="38">
        <v>1.0789058549903936</v>
      </c>
    </row>
    <row r="3264" spans="28:31" x14ac:dyDescent="0.25">
      <c r="AB3264" s="38">
        <v>2007</v>
      </c>
      <c r="AC3264" s="38" t="s">
        <v>48</v>
      </c>
      <c r="AD3264" s="38">
        <v>462.59800000000001</v>
      </c>
      <c r="AE3264" s="38">
        <v>0.85144845436303251</v>
      </c>
    </row>
    <row r="3265" spans="28:31" x14ac:dyDescent="0.25">
      <c r="AB3265" s="38">
        <v>2007</v>
      </c>
      <c r="AC3265" s="38" t="s">
        <v>48</v>
      </c>
      <c r="AD3265" s="38">
        <v>510.33499999999998</v>
      </c>
      <c r="AE3265" s="38">
        <v>0.93931220402457027</v>
      </c>
    </row>
    <row r="3266" spans="28:31" x14ac:dyDescent="0.25">
      <c r="AB3266" s="38">
        <v>2007</v>
      </c>
      <c r="AC3266" s="38" t="s">
        <v>48</v>
      </c>
      <c r="AD3266" s="38">
        <v>517.22400000000005</v>
      </c>
      <c r="AE3266" s="38">
        <v>1.062748520775578</v>
      </c>
    </row>
    <row r="3267" spans="28:31" x14ac:dyDescent="0.25">
      <c r="AB3267" s="38">
        <v>2007</v>
      </c>
      <c r="AC3267" s="38" t="s">
        <v>90</v>
      </c>
    </row>
    <row r="3268" spans="28:31" x14ac:dyDescent="0.25">
      <c r="AB3268" s="38">
        <v>2007</v>
      </c>
      <c r="AC3268" s="38" t="s">
        <v>92</v>
      </c>
      <c r="AD3268" s="38">
        <v>61.5</v>
      </c>
      <c r="AE3268" s="38">
        <v>0.8106139438085328</v>
      </c>
    </row>
    <row r="3269" spans="28:31" x14ac:dyDescent="0.25">
      <c r="AB3269" s="38">
        <v>2007</v>
      </c>
      <c r="AC3269" s="38" t="s">
        <v>92</v>
      </c>
      <c r="AD3269" s="38">
        <v>112.5</v>
      </c>
      <c r="AE3269" s="38">
        <v>1.4828303850156088</v>
      </c>
    </row>
    <row r="3270" spans="28:31" x14ac:dyDescent="0.25">
      <c r="AB3270" s="38">
        <v>2007</v>
      </c>
      <c r="AC3270" s="38" t="s">
        <v>46</v>
      </c>
      <c r="AD3270" s="38">
        <v>257.38200000000001</v>
      </c>
      <c r="AE3270" s="38">
        <v>1.2851705216988807</v>
      </c>
    </row>
    <row r="3271" spans="28:31" x14ac:dyDescent="0.25">
      <c r="AB3271" s="38">
        <v>2007</v>
      </c>
    </row>
    <row r="3272" spans="28:31" x14ac:dyDescent="0.25">
      <c r="AB3272" s="38">
        <v>2007</v>
      </c>
      <c r="AC3272" s="38" t="s">
        <v>47</v>
      </c>
      <c r="AD3272" s="38">
        <v>144.5</v>
      </c>
      <c r="AE3272" s="38">
        <v>0.85301062573789843</v>
      </c>
    </row>
    <row r="3273" spans="28:31" x14ac:dyDescent="0.25">
      <c r="AB3273" s="38">
        <v>2007</v>
      </c>
      <c r="AC3273" s="38" t="s">
        <v>38</v>
      </c>
      <c r="AD3273" s="38">
        <v>396.35399999999998</v>
      </c>
      <c r="AE3273" s="38">
        <v>0.9533744810433491</v>
      </c>
    </row>
    <row r="3274" spans="28:31" x14ac:dyDescent="0.25">
      <c r="AB3274" s="38">
        <v>2007</v>
      </c>
      <c r="AC3274" s="38" t="s">
        <v>38</v>
      </c>
      <c r="AD3274" s="38">
        <v>442.26799999999997</v>
      </c>
      <c r="AE3274" s="38">
        <v>1.0638142291539379</v>
      </c>
    </row>
    <row r="3275" spans="28:31" x14ac:dyDescent="0.25">
      <c r="AB3275" s="38">
        <v>2007</v>
      </c>
      <c r="AC3275" s="38" t="s">
        <v>8</v>
      </c>
      <c r="AD3275" s="38">
        <v>238.68100000000001</v>
      </c>
      <c r="AE3275" s="38">
        <v>0.66940842134029654</v>
      </c>
    </row>
    <row r="3276" spans="28:31" x14ac:dyDescent="0.25">
      <c r="AB3276" s="38">
        <v>2007</v>
      </c>
      <c r="AC3276" s="38" t="s">
        <v>8</v>
      </c>
      <c r="AD3276" s="38">
        <v>258.858</v>
      </c>
      <c r="AE3276" s="38">
        <v>0.69525541972251237</v>
      </c>
    </row>
    <row r="3277" spans="28:31" x14ac:dyDescent="0.25">
      <c r="AB3277" s="38">
        <v>2007</v>
      </c>
      <c r="AC3277" s="38" t="s">
        <v>8</v>
      </c>
      <c r="AD3277" s="38">
        <v>391.24</v>
      </c>
      <c r="AE3277" s="38">
        <v>1.1844777499645645</v>
      </c>
    </row>
    <row r="3278" spans="28:31" x14ac:dyDescent="0.25">
      <c r="AB3278" s="38">
        <v>2007</v>
      </c>
      <c r="AC3278" s="38" t="s">
        <v>8</v>
      </c>
      <c r="AD3278" s="38">
        <v>259.84300000000002</v>
      </c>
      <c r="AE3278" s="38">
        <v>0.80880936497922207</v>
      </c>
    </row>
    <row r="3279" spans="28:31" x14ac:dyDescent="0.25">
      <c r="AB3279" s="38">
        <v>2007</v>
      </c>
      <c r="AC3279" s="38" t="s">
        <v>8</v>
      </c>
      <c r="AD3279" s="38">
        <v>328.74</v>
      </c>
      <c r="AE3279" s="38">
        <v>1.0232640118966818</v>
      </c>
    </row>
    <row r="3280" spans="28:31" x14ac:dyDescent="0.25">
      <c r="AB3280" s="38">
        <v>2007</v>
      </c>
      <c r="AC3280" s="38" t="s">
        <v>8</v>
      </c>
      <c r="AD3280" s="38">
        <v>468.99599999999998</v>
      </c>
      <c r="AE3280" s="38">
        <v>1.5110988232384401</v>
      </c>
    </row>
    <row r="3281" spans="28:31" x14ac:dyDescent="0.25">
      <c r="AB3281" s="38">
        <v>2007</v>
      </c>
      <c r="AC3281" s="38" t="s">
        <v>8</v>
      </c>
      <c r="AD3281" s="38">
        <v>134.84299999999999</v>
      </c>
      <c r="AE3281" s="38">
        <v>0.4202160243750856</v>
      </c>
    </row>
    <row r="3282" spans="28:31" x14ac:dyDescent="0.25">
      <c r="AB3282" s="38">
        <v>2007</v>
      </c>
      <c r="AC3282" s="38" t="s">
        <v>48</v>
      </c>
      <c r="AD3282" s="38">
        <v>445.86599999999999</v>
      </c>
      <c r="AE3282" s="38">
        <v>0.90174132874911528</v>
      </c>
    </row>
    <row r="3283" spans="28:31" x14ac:dyDescent="0.25">
      <c r="AB3283" s="38">
        <v>2007</v>
      </c>
      <c r="AC3283" s="38" t="s">
        <v>90</v>
      </c>
      <c r="AD3283" s="38">
        <v>593.99599999999998</v>
      </c>
      <c r="AE3283" s="38">
        <v>1.1448509102493345</v>
      </c>
    </row>
    <row r="3284" spans="28:31" x14ac:dyDescent="0.25">
      <c r="AB3284" s="38">
        <v>2007</v>
      </c>
      <c r="AC3284" s="38" t="s">
        <v>92</v>
      </c>
      <c r="AD3284" s="38">
        <v>36.5</v>
      </c>
      <c r="AE3284" s="38">
        <v>0.48109608047173086</v>
      </c>
    </row>
    <row r="3285" spans="28:31" x14ac:dyDescent="0.25">
      <c r="AB3285" s="38">
        <v>2007</v>
      </c>
      <c r="AC3285" s="38" t="s">
        <v>46</v>
      </c>
      <c r="AD3285" s="38">
        <v>208.661</v>
      </c>
      <c r="AE3285" s="38">
        <v>1.0418947953944337</v>
      </c>
    </row>
    <row r="3286" spans="28:31" x14ac:dyDescent="0.25">
      <c r="AB3286" s="38">
        <v>2007</v>
      </c>
    </row>
    <row r="3287" spans="28:31" x14ac:dyDescent="0.25">
      <c r="AB3287" s="38">
        <v>2007</v>
      </c>
      <c r="AC3287" s="38" t="s">
        <v>47</v>
      </c>
      <c r="AD3287" s="38">
        <v>193</v>
      </c>
      <c r="AE3287" s="38">
        <v>1.139315230224321</v>
      </c>
    </row>
    <row r="3288" spans="28:31" x14ac:dyDescent="0.25">
      <c r="AB3288" s="38">
        <v>2007</v>
      </c>
      <c r="AC3288" s="38" t="s">
        <v>47</v>
      </c>
      <c r="AD3288" s="38">
        <v>195.5</v>
      </c>
      <c r="AE3288" s="38">
        <v>1.1540731995277449</v>
      </c>
    </row>
    <row r="3289" spans="28:31" x14ac:dyDescent="0.25">
      <c r="AB3289" s="38">
        <v>2007</v>
      </c>
      <c r="AC3289" s="38" t="s">
        <v>38</v>
      </c>
      <c r="AD3289" s="38">
        <v>371.99200000000002</v>
      </c>
      <c r="AE3289" s="38">
        <v>0.894775074686461</v>
      </c>
    </row>
    <row r="3290" spans="28:31" x14ac:dyDescent="0.25">
      <c r="AB3290" s="38">
        <v>2007</v>
      </c>
      <c r="AC3290" s="38" t="s">
        <v>8</v>
      </c>
      <c r="AD3290" s="38">
        <v>412.89400000000001</v>
      </c>
      <c r="AE3290" s="38">
        <v>1.1580088935477912</v>
      </c>
    </row>
    <row r="3291" spans="28:31" x14ac:dyDescent="0.25">
      <c r="AB3291" s="38">
        <v>2007</v>
      </c>
      <c r="AC3291" s="38" t="s">
        <v>8</v>
      </c>
      <c r="AD3291" s="38">
        <v>432.08699999999999</v>
      </c>
      <c r="AE3291" s="38">
        <v>1.1605236405351242</v>
      </c>
    </row>
    <row r="3292" spans="28:31" x14ac:dyDescent="0.25">
      <c r="AB3292" s="38">
        <v>2007</v>
      </c>
      <c r="AC3292" s="38" t="s">
        <v>8</v>
      </c>
      <c r="AD3292" s="38">
        <v>416.83100000000002</v>
      </c>
      <c r="AE3292" s="38">
        <v>1.1195482150768163</v>
      </c>
    </row>
    <row r="3293" spans="28:31" x14ac:dyDescent="0.25">
      <c r="AB3293" s="38">
        <v>2007</v>
      </c>
      <c r="AC3293" s="38" t="s">
        <v>8</v>
      </c>
      <c r="AD3293" s="38">
        <v>321.85000000000002</v>
      </c>
      <c r="AE3293" s="38">
        <v>1.0018176133994861</v>
      </c>
    </row>
    <row r="3294" spans="28:31" x14ac:dyDescent="0.25">
      <c r="AB3294" s="38">
        <v>2007</v>
      </c>
      <c r="AC3294" s="38" t="s">
        <v>8</v>
      </c>
      <c r="AD3294" s="38">
        <v>356.791</v>
      </c>
      <c r="AE3294" s="38">
        <v>1.1105779341383129</v>
      </c>
    </row>
    <row r="3295" spans="28:31" x14ac:dyDescent="0.25">
      <c r="AB3295" s="38">
        <v>2007</v>
      </c>
      <c r="AC3295" s="38" t="s">
        <v>8</v>
      </c>
      <c r="AD3295" s="38">
        <v>272.63799999999998</v>
      </c>
      <c r="AE3295" s="38">
        <v>0.87843598020043212</v>
      </c>
    </row>
    <row r="3296" spans="28:31" x14ac:dyDescent="0.25">
      <c r="AB3296" s="38">
        <v>2007</v>
      </c>
      <c r="AC3296" s="38" t="s">
        <v>90</v>
      </c>
      <c r="AD3296" s="38">
        <v>377.95299999999997</v>
      </c>
      <c r="AE3296" s="38">
        <v>0.72845580792036768</v>
      </c>
    </row>
    <row r="3297" spans="28:31" x14ac:dyDescent="0.25">
      <c r="AB3297" s="38">
        <v>2007</v>
      </c>
      <c r="AC3297" s="38" t="s">
        <v>92</v>
      </c>
      <c r="AD3297" s="38">
        <v>71.5</v>
      </c>
      <c r="AE3297" s="38">
        <v>0.94242108914325362</v>
      </c>
    </row>
    <row r="3298" spans="28:31" x14ac:dyDescent="0.25">
      <c r="AB3298" s="38">
        <v>2007</v>
      </c>
      <c r="AC3298" s="38" t="s">
        <v>46</v>
      </c>
      <c r="AD3298" s="38">
        <v>247.047</v>
      </c>
      <c r="AE3298" s="38">
        <v>1.2335653692726896</v>
      </c>
    </row>
    <row r="3299" spans="28:31" x14ac:dyDescent="0.25">
      <c r="AB3299" s="38">
        <v>2007</v>
      </c>
    </row>
    <row r="3300" spans="28:31" x14ac:dyDescent="0.25">
      <c r="AB3300" s="38">
        <v>2007</v>
      </c>
      <c r="AC3300" s="38" t="s">
        <v>47</v>
      </c>
      <c r="AD3300" s="38">
        <v>202</v>
      </c>
      <c r="AE3300" s="38">
        <v>1.192443919716647</v>
      </c>
    </row>
    <row r="3301" spans="28:31" x14ac:dyDescent="0.25">
      <c r="AB3301" s="38">
        <v>2007</v>
      </c>
      <c r="AC3301" s="38" t="s">
        <v>47</v>
      </c>
      <c r="AD3301" s="38">
        <v>216</v>
      </c>
      <c r="AE3301" s="38">
        <v>1.2750885478158205</v>
      </c>
    </row>
    <row r="3302" spans="28:31" x14ac:dyDescent="0.25">
      <c r="AB3302" s="38">
        <v>2007</v>
      </c>
      <c r="AC3302" s="38" t="s">
        <v>8</v>
      </c>
      <c r="AD3302" s="38">
        <v>307.57900000000001</v>
      </c>
      <c r="AE3302" s="38">
        <v>0.86264081693736427</v>
      </c>
    </row>
    <row r="3303" spans="28:31" x14ac:dyDescent="0.25">
      <c r="AB3303" s="38">
        <v>2007</v>
      </c>
      <c r="AC3303" s="38" t="s">
        <v>8</v>
      </c>
      <c r="AD3303" s="38">
        <v>379.92099999999999</v>
      </c>
      <c r="AE3303" s="38">
        <v>1.0655323081603763</v>
      </c>
    </row>
    <row r="3304" spans="28:31" x14ac:dyDescent="0.25">
      <c r="AB3304" s="38">
        <v>2007</v>
      </c>
      <c r="AC3304" s="38" t="s">
        <v>8</v>
      </c>
      <c r="AD3304" s="38">
        <v>382.87400000000002</v>
      </c>
      <c r="AE3304" s="38">
        <v>1.0283445888125429</v>
      </c>
    </row>
    <row r="3305" spans="28:31" x14ac:dyDescent="0.25">
      <c r="AB3305" s="38">
        <v>2007</v>
      </c>
      <c r="AC3305" s="38" t="s">
        <v>8</v>
      </c>
      <c r="AD3305" s="38">
        <v>333.16899999999998</v>
      </c>
      <c r="AE3305" s="38">
        <v>1.0086679978477251</v>
      </c>
    </row>
    <row r="3306" spans="28:31" x14ac:dyDescent="0.25">
      <c r="AB3306" s="38">
        <v>2007</v>
      </c>
      <c r="AC3306" s="38" t="s">
        <v>8</v>
      </c>
      <c r="AD3306" s="38">
        <v>288.87799999999999</v>
      </c>
      <c r="AE3306" s="38">
        <v>0.87457714818081855</v>
      </c>
    </row>
    <row r="3307" spans="28:31" x14ac:dyDescent="0.25">
      <c r="AB3307" s="38">
        <v>2007</v>
      </c>
      <c r="AC3307" s="38" t="s">
        <v>92</v>
      </c>
      <c r="AD3307" s="38">
        <v>15.5</v>
      </c>
      <c r="AE3307" s="38">
        <v>0.20430107526881722</v>
      </c>
    </row>
    <row r="3308" spans="28:31" x14ac:dyDescent="0.25">
      <c r="AB3308" s="38">
        <v>2007</v>
      </c>
      <c r="AC3308" s="38" t="s">
        <v>92</v>
      </c>
      <c r="AD3308" s="38">
        <v>178</v>
      </c>
      <c r="AE3308" s="38">
        <v>2.3461671869580298</v>
      </c>
    </row>
    <row r="3309" spans="28:31" x14ac:dyDescent="0.25">
      <c r="AB3309" s="38">
        <v>2007</v>
      </c>
      <c r="AC3309" s="38" t="s">
        <v>46</v>
      </c>
      <c r="AD3309" s="38">
        <v>225.886</v>
      </c>
      <c r="AE3309" s="38">
        <v>1.1279033827714191</v>
      </c>
    </row>
    <row r="3310" spans="28:31" x14ac:dyDescent="0.25">
      <c r="AB3310" s="38">
        <v>2007</v>
      </c>
    </row>
    <row r="3311" spans="28:31" x14ac:dyDescent="0.25">
      <c r="AB3311" s="38">
        <v>2007</v>
      </c>
    </row>
    <row r="3312" spans="28:31" x14ac:dyDescent="0.25">
      <c r="AB3312" s="38">
        <v>2007</v>
      </c>
      <c r="AC3312" s="38" t="s">
        <v>38</v>
      </c>
      <c r="AD3312" s="38">
        <v>288.38600000000002</v>
      </c>
      <c r="AE3312" s="38">
        <v>0.693672457172546</v>
      </c>
    </row>
    <row r="3313" spans="28:31" x14ac:dyDescent="0.25">
      <c r="AB3313" s="38">
        <v>2007</v>
      </c>
      <c r="AC3313" s="38" t="s">
        <v>38</v>
      </c>
      <c r="AD3313" s="38">
        <v>301.673</v>
      </c>
      <c r="AE3313" s="38">
        <v>0.72563248969302763</v>
      </c>
    </row>
    <row r="3314" spans="28:31" x14ac:dyDescent="0.25">
      <c r="AB3314" s="38">
        <v>2007</v>
      </c>
      <c r="AC3314" s="38" t="s">
        <v>8</v>
      </c>
      <c r="AD3314" s="38">
        <v>285.92500000000001</v>
      </c>
      <c r="AE3314" s="38">
        <v>0.80190967388155854</v>
      </c>
    </row>
    <row r="3315" spans="28:31" x14ac:dyDescent="0.25">
      <c r="AB3315" s="38">
        <v>2007</v>
      </c>
      <c r="AC3315" s="38" t="s">
        <v>8</v>
      </c>
      <c r="AD3315" s="38">
        <v>359.74400000000003</v>
      </c>
      <c r="AE3315" s="38">
        <v>0.96622072994713504</v>
      </c>
    </row>
    <row r="3316" spans="28:31" x14ac:dyDescent="0.25">
      <c r="AB3316" s="38">
        <v>2007</v>
      </c>
      <c r="AC3316" s="38" t="s">
        <v>92</v>
      </c>
      <c r="AD3316" s="38">
        <v>91</v>
      </c>
      <c r="AE3316" s="38">
        <v>1.1994450225459592</v>
      </c>
    </row>
    <row r="3317" spans="28:31" x14ac:dyDescent="0.25">
      <c r="AB3317" s="38">
        <v>2007</v>
      </c>
      <c r="AC3317" s="38" t="s">
        <v>46</v>
      </c>
      <c r="AD3317" s="38">
        <v>206.20099999999999</v>
      </c>
      <c r="AE3317" s="38">
        <v>1.0296114209417555</v>
      </c>
    </row>
    <row r="3318" spans="28:31" x14ac:dyDescent="0.25">
      <c r="AB3318" s="38">
        <v>2007</v>
      </c>
    </row>
    <row r="3319" spans="28:31" x14ac:dyDescent="0.25">
      <c r="AB3319" s="38">
        <v>2007</v>
      </c>
      <c r="AC3319" s="38" t="s">
        <v>47</v>
      </c>
      <c r="AD3319" s="38">
        <v>139.5</v>
      </c>
      <c r="AE3319" s="38">
        <v>0.82349468713105078</v>
      </c>
    </row>
    <row r="3320" spans="28:31" x14ac:dyDescent="0.25">
      <c r="AB3320" s="38">
        <v>2007</v>
      </c>
      <c r="AC3320" s="38" t="s">
        <v>38</v>
      </c>
    </row>
    <row r="3321" spans="28:31" x14ac:dyDescent="0.25">
      <c r="AB3321" s="38">
        <v>2007</v>
      </c>
      <c r="AC3321" s="38" t="s">
        <v>38</v>
      </c>
    </row>
    <row r="3322" spans="28:31" x14ac:dyDescent="0.25">
      <c r="AB3322" s="38">
        <v>2007</v>
      </c>
      <c r="AC3322" s="38" t="s">
        <v>8</v>
      </c>
      <c r="AD3322" s="38">
        <v>362.20499999999998</v>
      </c>
      <c r="AE3322" s="38">
        <v>1.0158457407651302</v>
      </c>
    </row>
    <row r="3323" spans="28:31" x14ac:dyDescent="0.25">
      <c r="AB3323" s="38">
        <v>2008</v>
      </c>
      <c r="AC3323" s="38" t="s">
        <v>50</v>
      </c>
      <c r="AD3323" s="38">
        <v>124.01574803149606</v>
      </c>
      <c r="AE3323" s="38">
        <v>0.74975206611570266</v>
      </c>
    </row>
    <row r="3324" spans="28:31" x14ac:dyDescent="0.25">
      <c r="AB3324" s="38">
        <v>2008</v>
      </c>
      <c r="AC3324" s="38" t="s">
        <v>8</v>
      </c>
      <c r="AD3324" s="38">
        <v>263.77952755905511</v>
      </c>
      <c r="AE3324" s="38">
        <v>0.94766619519094775</v>
      </c>
    </row>
    <row r="3325" spans="28:31" x14ac:dyDescent="0.25">
      <c r="AB3325" s="38">
        <v>2008</v>
      </c>
      <c r="AC3325" s="38" t="s">
        <v>8</v>
      </c>
      <c r="AD3325" s="38">
        <v>320.37401574803147</v>
      </c>
      <c r="AE3325" s="38">
        <v>1.1509900990099009</v>
      </c>
    </row>
    <row r="3326" spans="28:31" x14ac:dyDescent="0.25">
      <c r="AB3326" s="38">
        <v>2008</v>
      </c>
      <c r="AC3326" s="38" t="s">
        <v>8</v>
      </c>
      <c r="AD3326" s="38">
        <v>287.8937007874016</v>
      </c>
      <c r="AE3326" s="38">
        <v>1.099085116810979</v>
      </c>
    </row>
    <row r="3327" spans="28:31" x14ac:dyDescent="0.25">
      <c r="AB3327" s="38">
        <v>2008</v>
      </c>
      <c r="AC3327" s="38" t="s">
        <v>48</v>
      </c>
      <c r="AD3327" s="38">
        <v>338.58267716535431</v>
      </c>
      <c r="AE3327" s="38">
        <v>1.08271433967015</v>
      </c>
    </row>
    <row r="3328" spans="28:31" x14ac:dyDescent="0.25">
      <c r="AB3328" s="38">
        <v>2008</v>
      </c>
      <c r="AC3328" s="38" t="s">
        <v>48</v>
      </c>
      <c r="AD3328" s="38">
        <v>406.98818897637796</v>
      </c>
      <c r="AE3328" s="38">
        <v>1.1561043802423112</v>
      </c>
    </row>
    <row r="3329" spans="28:31" x14ac:dyDescent="0.25">
      <c r="AB3329" s="38">
        <v>2008</v>
      </c>
      <c r="AC3329" s="38" t="s">
        <v>48</v>
      </c>
      <c r="AD3329" s="38">
        <v>269.19291338582678</v>
      </c>
      <c r="AE3329" s="38">
        <v>0.7905662856392065</v>
      </c>
    </row>
    <row r="3330" spans="28:31" x14ac:dyDescent="0.25">
      <c r="AB3330" s="38">
        <v>2008</v>
      </c>
      <c r="AC3330" s="38" t="s">
        <v>48</v>
      </c>
      <c r="AD3330" s="38">
        <v>356.29921259842519</v>
      </c>
      <c r="AE3330" s="38">
        <v>1.0463802391275785</v>
      </c>
    </row>
    <row r="3331" spans="28:31" x14ac:dyDescent="0.25">
      <c r="AB3331" s="38">
        <v>2008</v>
      </c>
      <c r="AC3331" s="38" t="s">
        <v>48</v>
      </c>
      <c r="AD3331" s="38">
        <v>348.91732283464569</v>
      </c>
      <c r="AE3331" s="38">
        <v>1.2761840476672444</v>
      </c>
    </row>
    <row r="3332" spans="28:31" x14ac:dyDescent="0.25">
      <c r="AB3332" s="38">
        <v>2008</v>
      </c>
      <c r="AC3332" s="38" t="s">
        <v>48</v>
      </c>
      <c r="AD3332" s="38">
        <v>313.48425196850394</v>
      </c>
      <c r="AE3332" s="38">
        <v>0.8897831581748038</v>
      </c>
    </row>
    <row r="3333" spans="28:31" x14ac:dyDescent="0.25">
      <c r="AB3333" s="38">
        <v>2008</v>
      </c>
      <c r="AC3333" s="38" t="s">
        <v>48</v>
      </c>
      <c r="AD3333" s="38">
        <v>244.09448818897638</v>
      </c>
      <c r="AE3333" s="38">
        <v>0.59347045752378769</v>
      </c>
    </row>
    <row r="3334" spans="28:31" x14ac:dyDescent="0.25">
      <c r="AB3334" s="38">
        <v>2008</v>
      </c>
      <c r="AC3334" s="38" t="s">
        <v>48</v>
      </c>
      <c r="AD3334" s="38">
        <v>343.99606299212599</v>
      </c>
      <c r="AE3334" s="38">
        <v>0.83636260042162824</v>
      </c>
    </row>
    <row r="3335" spans="28:31" x14ac:dyDescent="0.25">
      <c r="AB3335" s="38">
        <v>2008</v>
      </c>
    </row>
    <row r="3336" spans="28:31" x14ac:dyDescent="0.25">
      <c r="AB3336" s="38">
        <v>2008</v>
      </c>
      <c r="AC3336" s="38" t="s">
        <v>38</v>
      </c>
      <c r="AD3336" s="38">
        <v>414.86220472440942</v>
      </c>
      <c r="AE3336" s="38">
        <v>1.2859895624247291</v>
      </c>
    </row>
    <row r="3337" spans="28:31" x14ac:dyDescent="0.25">
      <c r="AB3337" s="38">
        <v>2008</v>
      </c>
      <c r="AC3337" s="38" t="s">
        <v>38</v>
      </c>
      <c r="AD3337" s="38">
        <v>243.60236220472441</v>
      </c>
      <c r="AE3337" s="38">
        <v>0.75511842633480541</v>
      </c>
    </row>
    <row r="3338" spans="28:31" x14ac:dyDescent="0.25">
      <c r="AB3338" s="38">
        <v>2008</v>
      </c>
      <c r="AC3338" s="38" t="s">
        <v>45</v>
      </c>
      <c r="AD3338" s="38">
        <v>397.14566929133855</v>
      </c>
      <c r="AE3338" s="38">
        <v>1.0407680733682023</v>
      </c>
    </row>
    <row r="3339" spans="28:31" x14ac:dyDescent="0.25">
      <c r="AB3339" s="38">
        <v>2008</v>
      </c>
      <c r="AC3339" s="38" t="s">
        <v>46</v>
      </c>
      <c r="AD3339" s="38">
        <v>270.6692913385827</v>
      </c>
      <c r="AE3339" s="38">
        <v>1.7561198114641932</v>
      </c>
    </row>
    <row r="3340" spans="28:31" x14ac:dyDescent="0.25">
      <c r="AB3340" s="38">
        <v>2008</v>
      </c>
      <c r="AC3340" s="38" t="s">
        <v>8</v>
      </c>
    </row>
    <row r="3341" spans="28:31" x14ac:dyDescent="0.25">
      <c r="AB3341" s="38">
        <v>2008</v>
      </c>
      <c r="AC3341" s="38" t="s">
        <v>8</v>
      </c>
      <c r="AD3341" s="38">
        <v>241.63385826771653</v>
      </c>
      <c r="AE3341" s="38">
        <v>0.99096588178760192</v>
      </c>
    </row>
    <row r="3342" spans="28:31" x14ac:dyDescent="0.25">
      <c r="AB3342" s="38">
        <v>2008</v>
      </c>
      <c r="AC3342" s="38" t="s">
        <v>8</v>
      </c>
      <c r="AD3342" s="38">
        <v>246.06299212598424</v>
      </c>
      <c r="AE3342" s="38">
        <v>1.0091302258529551</v>
      </c>
    </row>
    <row r="3343" spans="28:31" x14ac:dyDescent="0.25">
      <c r="AB3343" s="38">
        <v>2008</v>
      </c>
      <c r="AC3343" s="38" t="s">
        <v>8</v>
      </c>
      <c r="AD3343" s="38">
        <v>247.04724409448818</v>
      </c>
      <c r="AE3343" s="38">
        <v>0.88737373737373726</v>
      </c>
    </row>
    <row r="3344" spans="28:31" x14ac:dyDescent="0.25">
      <c r="AB3344" s="38">
        <v>2008</v>
      </c>
      <c r="AC3344" s="38" t="s">
        <v>50</v>
      </c>
    </row>
    <row r="3345" spans="28:31" x14ac:dyDescent="0.25">
      <c r="AB3345" s="38">
        <v>2008</v>
      </c>
      <c r="AC3345" s="38" t="s">
        <v>50</v>
      </c>
    </row>
    <row r="3346" spans="28:31" x14ac:dyDescent="0.25">
      <c r="AB3346" s="38">
        <v>2008</v>
      </c>
      <c r="AC3346" s="38" t="s">
        <v>8</v>
      </c>
      <c r="AD3346" s="38">
        <v>360.72834645669292</v>
      </c>
      <c r="AE3346" s="38">
        <v>1.2959688826025462</v>
      </c>
    </row>
    <row r="3347" spans="28:31" x14ac:dyDescent="0.25">
      <c r="AB3347" s="38">
        <v>2008</v>
      </c>
      <c r="AC3347" s="38" t="s">
        <v>8</v>
      </c>
      <c r="AD3347" s="38">
        <v>245.57086614173227</v>
      </c>
      <c r="AE3347" s="38">
        <v>0.93751021074987761</v>
      </c>
    </row>
    <row r="3348" spans="28:31" x14ac:dyDescent="0.25">
      <c r="AB3348" s="38">
        <v>2008</v>
      </c>
      <c r="AC3348" s="38" t="s">
        <v>48</v>
      </c>
      <c r="AD3348" s="38">
        <v>390.25590551181102</v>
      </c>
      <c r="AE3348" s="38">
        <v>1.2479541734860886</v>
      </c>
    </row>
    <row r="3349" spans="28:31" x14ac:dyDescent="0.25">
      <c r="AB3349" s="38">
        <v>2008</v>
      </c>
      <c r="AC3349" s="38" t="s">
        <v>48</v>
      </c>
      <c r="AD3349" s="38">
        <v>428.64173228346453</v>
      </c>
      <c r="AE3349" s="38">
        <v>1.2176141658900279</v>
      </c>
    </row>
    <row r="3350" spans="28:31" x14ac:dyDescent="0.25">
      <c r="AB3350" s="38">
        <v>2008</v>
      </c>
      <c r="AC3350" s="38" t="s">
        <v>48</v>
      </c>
      <c r="AD3350" s="38">
        <v>428.64173228346453</v>
      </c>
      <c r="AE3350" s="38">
        <v>1.2588358954145316</v>
      </c>
    </row>
    <row r="3351" spans="28:31" x14ac:dyDescent="0.25">
      <c r="AB3351" s="38">
        <v>2008</v>
      </c>
      <c r="AC3351" s="38" t="s">
        <v>48</v>
      </c>
      <c r="AD3351" s="38">
        <v>389.76377952755905</v>
      </c>
      <c r="AE3351" s="38">
        <v>1.1446590461174617</v>
      </c>
    </row>
    <row r="3352" spans="28:31" x14ac:dyDescent="0.25">
      <c r="AB3352" s="38">
        <v>2008</v>
      </c>
      <c r="AC3352" s="38" t="s">
        <v>48</v>
      </c>
      <c r="AD3352" s="38">
        <v>396.65354330708664</v>
      </c>
      <c r="AE3352" s="38">
        <v>1.4507818651901256</v>
      </c>
    </row>
    <row r="3353" spans="28:31" x14ac:dyDescent="0.25">
      <c r="AB3353" s="38">
        <v>2008</v>
      </c>
      <c r="AC3353" s="38" t="s">
        <v>48</v>
      </c>
      <c r="AD3353" s="38">
        <v>400.09842519685037</v>
      </c>
      <c r="AE3353" s="38">
        <v>1.1356259145935879</v>
      </c>
    </row>
    <row r="3354" spans="28:31" x14ac:dyDescent="0.25">
      <c r="AB3354" s="38">
        <v>2008</v>
      </c>
      <c r="AC3354" s="38" t="s">
        <v>48</v>
      </c>
      <c r="AD3354" s="38">
        <v>416.33858267716533</v>
      </c>
      <c r="AE3354" s="38">
        <v>1.0122500142442024</v>
      </c>
    </row>
    <row r="3355" spans="28:31" x14ac:dyDescent="0.25">
      <c r="AB3355" s="38">
        <v>2008</v>
      </c>
      <c r="AC3355" s="38" t="s">
        <v>48</v>
      </c>
      <c r="AD3355" s="38">
        <v>248.03149606299212</v>
      </c>
      <c r="AE3355" s="38">
        <v>0.60304256167739712</v>
      </c>
    </row>
    <row r="3356" spans="28:31" x14ac:dyDescent="0.25">
      <c r="AB3356" s="38">
        <v>2008</v>
      </c>
    </row>
    <row r="3357" spans="28:31" x14ac:dyDescent="0.25">
      <c r="AB3357" s="38">
        <v>2008</v>
      </c>
      <c r="AC3357" s="38" t="s">
        <v>104</v>
      </c>
      <c r="AD3357" s="38">
        <v>184.5</v>
      </c>
      <c r="AE3357" s="38">
        <v>1.2312825860271115</v>
      </c>
    </row>
    <row r="3358" spans="28:31" x14ac:dyDescent="0.25">
      <c r="AB3358" s="38">
        <v>2008</v>
      </c>
      <c r="AC3358" s="38" t="s">
        <v>104</v>
      </c>
      <c r="AD3358" s="38">
        <v>151</v>
      </c>
      <c r="AE3358" s="38">
        <v>1.0077163712200208</v>
      </c>
    </row>
    <row r="3359" spans="28:31" x14ac:dyDescent="0.25">
      <c r="AB3359" s="38">
        <v>2008</v>
      </c>
      <c r="AC3359" s="38" t="s">
        <v>38</v>
      </c>
      <c r="AD3359" s="38">
        <v>181.10236220472441</v>
      </c>
      <c r="AE3359" s="38">
        <v>0.56138097149739075</v>
      </c>
    </row>
    <row r="3360" spans="28:31" x14ac:dyDescent="0.25">
      <c r="AB3360" s="38">
        <v>2008</v>
      </c>
      <c r="AC3360" s="38" t="s">
        <v>45</v>
      </c>
      <c r="AD3360" s="38">
        <v>333.66141732283467</v>
      </c>
      <c r="AE3360" s="38">
        <v>0.874399942681092</v>
      </c>
    </row>
    <row r="3361" spans="28:31" x14ac:dyDescent="0.25">
      <c r="AB3361" s="38">
        <v>2008</v>
      </c>
      <c r="AC3361" s="38" t="s">
        <v>45</v>
      </c>
      <c r="AD3361" s="38">
        <v>320.86614173228344</v>
      </c>
      <c r="AE3361" s="38">
        <v>0.84086838145733322</v>
      </c>
    </row>
    <row r="3362" spans="28:31" x14ac:dyDescent="0.25">
      <c r="AB3362" s="38">
        <v>2008</v>
      </c>
      <c r="AC3362" s="38" t="s">
        <v>46</v>
      </c>
      <c r="AD3362" s="38">
        <v>24.114173228346456</v>
      </c>
      <c r="AE3362" s="38">
        <v>0.15645431047590083</v>
      </c>
    </row>
    <row r="3363" spans="28:31" x14ac:dyDescent="0.25">
      <c r="AB3363" s="38">
        <v>2008</v>
      </c>
      <c r="AC3363" s="38" t="s">
        <v>47</v>
      </c>
      <c r="AD3363" s="38">
        <v>185.5</v>
      </c>
      <c r="AE3363" s="38">
        <v>1.1180821917808219</v>
      </c>
    </row>
    <row r="3364" spans="28:31" x14ac:dyDescent="0.25">
      <c r="AB3364" s="38">
        <v>2008</v>
      </c>
      <c r="AC3364" s="38" t="s">
        <v>8</v>
      </c>
    </row>
    <row r="3365" spans="28:31" x14ac:dyDescent="0.25">
      <c r="AB3365" s="38">
        <v>2008</v>
      </c>
      <c r="AC3365" s="38" t="s">
        <v>8</v>
      </c>
      <c r="AD3365" s="38">
        <v>212.10629921259843</v>
      </c>
      <c r="AE3365" s="38">
        <v>1.3763686131386861</v>
      </c>
    </row>
    <row r="3366" spans="28:31" x14ac:dyDescent="0.25">
      <c r="AB3366" s="38">
        <v>2008</v>
      </c>
      <c r="AC3366" s="38" t="s">
        <v>8</v>
      </c>
      <c r="AD3366" s="38">
        <v>235.72834645669292</v>
      </c>
      <c r="AE3366" s="38">
        <v>0.96674675636713103</v>
      </c>
    </row>
    <row r="3367" spans="28:31" x14ac:dyDescent="0.25">
      <c r="AB3367" s="38">
        <v>2008</v>
      </c>
      <c r="AC3367" s="38" t="s">
        <v>8</v>
      </c>
      <c r="AD3367" s="38">
        <v>258.85826771653541</v>
      </c>
      <c r="AE3367" s="38">
        <v>0.92979797979797962</v>
      </c>
    </row>
    <row r="3368" spans="28:31" x14ac:dyDescent="0.25">
      <c r="AB3368" s="38">
        <v>2008</v>
      </c>
      <c r="AC3368" s="38" t="s">
        <v>8</v>
      </c>
      <c r="AD3368" s="38">
        <v>394.68503937007875</v>
      </c>
      <c r="AE3368" s="38">
        <v>1.4176767676767676</v>
      </c>
    </row>
    <row r="3369" spans="28:31" x14ac:dyDescent="0.25">
      <c r="AB3369" s="38">
        <v>2008</v>
      </c>
      <c r="AC3369" s="38" t="s">
        <v>50</v>
      </c>
    </row>
    <row r="3370" spans="28:31" x14ac:dyDescent="0.25">
      <c r="AB3370" s="38">
        <v>2008</v>
      </c>
      <c r="AC3370" s="38" t="s">
        <v>8</v>
      </c>
      <c r="AD3370" s="38">
        <v>270.6692913385827</v>
      </c>
      <c r="AE3370" s="38">
        <v>0.97241867043847252</v>
      </c>
    </row>
    <row r="3371" spans="28:31" x14ac:dyDescent="0.25">
      <c r="AB3371" s="38">
        <v>2008</v>
      </c>
      <c r="AC3371" s="38" t="s">
        <v>8</v>
      </c>
      <c r="AD3371" s="38">
        <v>299.21259842519686</v>
      </c>
      <c r="AE3371" s="38">
        <v>1.1422970102924361</v>
      </c>
    </row>
    <row r="3372" spans="28:31" x14ac:dyDescent="0.25">
      <c r="AB3372" s="38">
        <v>2008</v>
      </c>
      <c r="AC3372" s="38" t="s">
        <v>48</v>
      </c>
      <c r="AD3372" s="38">
        <v>349.40944881889766</v>
      </c>
      <c r="AE3372" s="38">
        <v>1.1173360191363466</v>
      </c>
    </row>
    <row r="3373" spans="28:31" x14ac:dyDescent="0.25">
      <c r="AB3373" s="38">
        <v>2008</v>
      </c>
      <c r="AC3373" s="38" t="s">
        <v>48</v>
      </c>
      <c r="AD3373" s="38">
        <v>447.34251968503935</v>
      </c>
      <c r="AE3373" s="38">
        <v>1.2707362534948741</v>
      </c>
    </row>
    <row r="3374" spans="28:31" x14ac:dyDescent="0.25">
      <c r="AB3374" s="38">
        <v>2008</v>
      </c>
      <c r="AC3374" s="38" t="s">
        <v>48</v>
      </c>
      <c r="AD3374" s="38">
        <v>432.08661417322833</v>
      </c>
      <c r="AE3374" s="38">
        <v>1.2273998136067101</v>
      </c>
    </row>
    <row r="3375" spans="28:31" x14ac:dyDescent="0.25">
      <c r="AB3375" s="38">
        <v>2008</v>
      </c>
      <c r="AC3375" s="38" t="s">
        <v>48</v>
      </c>
      <c r="AD3375" s="38">
        <v>398.62204724409446</v>
      </c>
      <c r="AE3375" s="38">
        <v>1.1706740244383129</v>
      </c>
    </row>
    <row r="3376" spans="28:31" x14ac:dyDescent="0.25">
      <c r="AB3376" s="38">
        <v>2008</v>
      </c>
      <c r="AC3376" s="38" t="s">
        <v>48</v>
      </c>
      <c r="AD3376" s="38">
        <v>278.54330708661416</v>
      </c>
      <c r="AE3376" s="38">
        <v>1.0187872651335124</v>
      </c>
    </row>
    <row r="3377" spans="28:31" x14ac:dyDescent="0.25">
      <c r="AB3377" s="38">
        <v>2008</v>
      </c>
      <c r="AC3377" s="38" t="s">
        <v>48</v>
      </c>
      <c r="AD3377" s="38">
        <v>442.91338582677167</v>
      </c>
      <c r="AE3377" s="38">
        <v>1.2571504589596916</v>
      </c>
    </row>
    <row r="3378" spans="28:31" x14ac:dyDescent="0.25">
      <c r="AB3378" s="38">
        <v>2008</v>
      </c>
      <c r="AC3378" s="38" t="s">
        <v>48</v>
      </c>
      <c r="AD3378" s="38">
        <v>554.1338582677165</v>
      </c>
      <c r="AE3378" s="38">
        <v>1.5728349075429027</v>
      </c>
    </row>
    <row r="3379" spans="28:31" x14ac:dyDescent="0.25">
      <c r="AB3379" s="38">
        <v>2008</v>
      </c>
      <c r="AC3379" s="38" t="s">
        <v>48</v>
      </c>
      <c r="AD3379" s="38">
        <v>474.40944881889766</v>
      </c>
      <c r="AE3379" s="38">
        <v>1.1534385505099423</v>
      </c>
    </row>
    <row r="3380" spans="28:31" x14ac:dyDescent="0.25">
      <c r="AB3380" s="38">
        <v>2008</v>
      </c>
    </row>
    <row r="3381" spans="28:31" x14ac:dyDescent="0.25">
      <c r="AB3381" s="38">
        <v>2008</v>
      </c>
      <c r="AC3381" s="38" t="s">
        <v>104</v>
      </c>
      <c r="AD3381" s="38">
        <v>184</v>
      </c>
      <c r="AE3381" s="38">
        <v>1.2279457768508864</v>
      </c>
    </row>
    <row r="3382" spans="28:31" x14ac:dyDescent="0.25">
      <c r="AB3382" s="38">
        <v>2008</v>
      </c>
      <c r="AC3382" s="38" t="s">
        <v>104</v>
      </c>
      <c r="AD3382" s="38">
        <v>120.5</v>
      </c>
      <c r="AE3382" s="38">
        <v>0.80417101147028158</v>
      </c>
    </row>
    <row r="3383" spans="28:31" x14ac:dyDescent="0.25">
      <c r="AB3383" s="38">
        <v>2008</v>
      </c>
      <c r="AC3383" s="38" t="s">
        <v>38</v>
      </c>
      <c r="AD3383" s="38">
        <v>156.00393700787401</v>
      </c>
      <c r="AE3383" s="38">
        <v>0.48358089120835013</v>
      </c>
    </row>
    <row r="3384" spans="28:31" x14ac:dyDescent="0.25">
      <c r="AB3384" s="38">
        <v>2008</v>
      </c>
      <c r="AC3384" s="38" t="s">
        <v>38</v>
      </c>
      <c r="AD3384" s="38">
        <v>422.73622047244095</v>
      </c>
      <c r="AE3384" s="38">
        <v>1.3103974307507027</v>
      </c>
    </row>
    <row r="3385" spans="28:31" x14ac:dyDescent="0.25">
      <c r="AB3385" s="38">
        <v>2008</v>
      </c>
      <c r="AC3385" s="38" t="s">
        <v>45</v>
      </c>
      <c r="AD3385" s="38">
        <v>494.09448818897636</v>
      </c>
      <c r="AE3385" s="38">
        <v>1.2948341334097586</v>
      </c>
    </row>
    <row r="3386" spans="28:31" x14ac:dyDescent="0.25">
      <c r="AB3386" s="38">
        <v>2008</v>
      </c>
      <c r="AC3386" s="38" t="s">
        <v>46</v>
      </c>
      <c r="AD3386" s="38">
        <v>134.35039370078741</v>
      </c>
      <c r="AE3386" s="38">
        <v>0.87167401550859047</v>
      </c>
    </row>
    <row r="3387" spans="28:31" x14ac:dyDescent="0.25">
      <c r="AB3387" s="38">
        <v>2008</v>
      </c>
      <c r="AC3387" s="38" t="s">
        <v>47</v>
      </c>
      <c r="AD3387" s="38">
        <v>196.5</v>
      </c>
      <c r="AE3387" s="38">
        <v>1.1843835616438356</v>
      </c>
    </row>
    <row r="3388" spans="28:31" x14ac:dyDescent="0.25">
      <c r="AB3388" s="38">
        <v>2008</v>
      </c>
      <c r="AC3388" s="38" t="s">
        <v>47</v>
      </c>
      <c r="AD3388" s="38">
        <v>206</v>
      </c>
      <c r="AE3388" s="38">
        <v>1.2416438356164383</v>
      </c>
    </row>
    <row r="3389" spans="28:31" x14ac:dyDescent="0.25">
      <c r="AB3389" s="38">
        <v>2008</v>
      </c>
      <c r="AC3389" s="38" t="s">
        <v>47</v>
      </c>
      <c r="AD3389" s="38">
        <v>207</v>
      </c>
      <c r="AE3389" s="38">
        <v>1.2476712328767123</v>
      </c>
    </row>
    <row r="3390" spans="28:31" x14ac:dyDescent="0.25">
      <c r="AB3390" s="38">
        <v>2008</v>
      </c>
      <c r="AC3390" s="38" t="s">
        <v>8</v>
      </c>
      <c r="AD3390" s="38">
        <v>181.59448818897638</v>
      </c>
      <c r="AE3390" s="38">
        <v>1.1783759124087592</v>
      </c>
    </row>
    <row r="3391" spans="28:31" x14ac:dyDescent="0.25">
      <c r="AB3391" s="38">
        <v>2008</v>
      </c>
      <c r="AC3391" s="38" t="s">
        <v>8</v>
      </c>
      <c r="AD3391" s="38">
        <v>214.07480314960628</v>
      </c>
      <c r="AE3391" s="38">
        <v>0.87794329649207092</v>
      </c>
    </row>
    <row r="3392" spans="28:31" x14ac:dyDescent="0.25">
      <c r="AB3392" s="38">
        <v>2008</v>
      </c>
      <c r="AC3392" s="38" t="s">
        <v>8</v>
      </c>
      <c r="AD3392" s="38">
        <v>303.64173228346453</v>
      </c>
      <c r="AE3392" s="38">
        <v>1.2452666987025465</v>
      </c>
    </row>
    <row r="3393" spans="28:31" x14ac:dyDescent="0.25">
      <c r="AB3393" s="38">
        <v>2008</v>
      </c>
      <c r="AC3393" s="38" t="s">
        <v>8</v>
      </c>
      <c r="AD3393" s="38">
        <v>312.5</v>
      </c>
      <c r="AE3393" s="38">
        <v>1.1224747474747474</v>
      </c>
    </row>
    <row r="3394" spans="28:31" x14ac:dyDescent="0.25">
      <c r="AB3394" s="38">
        <v>2008</v>
      </c>
      <c r="AC3394" s="38" t="s">
        <v>50</v>
      </c>
    </row>
    <row r="3395" spans="28:31" x14ac:dyDescent="0.25">
      <c r="AB3395" s="38">
        <v>2008</v>
      </c>
      <c r="AC3395" s="38" t="s">
        <v>50</v>
      </c>
    </row>
    <row r="3396" spans="28:31" x14ac:dyDescent="0.25">
      <c r="AB3396" s="38">
        <v>2008</v>
      </c>
      <c r="AC3396" s="38" t="s">
        <v>8</v>
      </c>
      <c r="AD3396" s="38">
        <v>275.59055118110234</v>
      </c>
      <c r="AE3396" s="38">
        <v>1.0521156673746122</v>
      </c>
    </row>
    <row r="3397" spans="28:31" x14ac:dyDescent="0.25">
      <c r="AB3397" s="38">
        <v>2008</v>
      </c>
      <c r="AC3397" s="38" t="s">
        <v>8</v>
      </c>
      <c r="AD3397" s="38">
        <v>366.14173228346453</v>
      </c>
      <c r="AE3397" s="38">
        <v>1.3978108152262705</v>
      </c>
    </row>
    <row r="3398" spans="28:31" x14ac:dyDescent="0.25">
      <c r="AB3398" s="38">
        <v>2008</v>
      </c>
      <c r="AC3398" s="38" t="s">
        <v>48</v>
      </c>
      <c r="AD3398" s="38">
        <v>275.59055118110234</v>
      </c>
      <c r="AE3398" s="38">
        <v>0.88127911368500578</v>
      </c>
    </row>
    <row r="3399" spans="28:31" x14ac:dyDescent="0.25">
      <c r="AB3399" s="38">
        <v>2008</v>
      </c>
      <c r="AC3399" s="38" t="s">
        <v>48</v>
      </c>
      <c r="AD3399" s="38">
        <v>406.00393700787401</v>
      </c>
      <c r="AE3399" s="38">
        <v>1.1533084808946878</v>
      </c>
    </row>
    <row r="3400" spans="28:31" x14ac:dyDescent="0.25">
      <c r="AB3400" s="38">
        <v>2008</v>
      </c>
      <c r="AC3400" s="38" t="s">
        <v>48</v>
      </c>
      <c r="AD3400" s="38">
        <v>268.70078740157481</v>
      </c>
      <c r="AE3400" s="38">
        <v>0.78912100906582594</v>
      </c>
    </row>
    <row r="3401" spans="28:31" x14ac:dyDescent="0.25">
      <c r="AB3401" s="38">
        <v>2008</v>
      </c>
      <c r="AC3401" s="38" t="s">
        <v>48</v>
      </c>
      <c r="AD3401" s="38">
        <v>274.6062992125984</v>
      </c>
      <c r="AE3401" s="38">
        <v>0.80646432794639344</v>
      </c>
    </row>
    <row r="3402" spans="28:31" x14ac:dyDescent="0.25">
      <c r="AB3402" s="38">
        <v>2008</v>
      </c>
      <c r="AC3402" s="38" t="s">
        <v>48</v>
      </c>
      <c r="AD3402" s="38">
        <v>343.99606299212599</v>
      </c>
      <c r="AE3402" s="38">
        <v>1.2581842726648855</v>
      </c>
    </row>
    <row r="3403" spans="28:31" x14ac:dyDescent="0.25">
      <c r="AB3403" s="38">
        <v>2008</v>
      </c>
      <c r="AC3403" s="38" t="s">
        <v>48</v>
      </c>
      <c r="AD3403" s="38">
        <v>347.93307086614175</v>
      </c>
      <c r="AE3403" s="38">
        <v>0.98756152720500212</v>
      </c>
    </row>
    <row r="3404" spans="28:31" x14ac:dyDescent="0.25">
      <c r="AB3404" s="38">
        <v>2008</v>
      </c>
      <c r="AC3404" s="38" t="s">
        <v>48</v>
      </c>
      <c r="AD3404" s="38">
        <v>437.99212598425197</v>
      </c>
      <c r="AE3404" s="38">
        <v>1.0648965870890545</v>
      </c>
    </row>
    <row r="3405" spans="28:31" x14ac:dyDescent="0.25">
      <c r="AB3405" s="38">
        <v>2008</v>
      </c>
    </row>
    <row r="3406" spans="28:31" x14ac:dyDescent="0.25">
      <c r="AB3406" s="38">
        <v>2008</v>
      </c>
    </row>
    <row r="3407" spans="28:31" x14ac:dyDescent="0.25">
      <c r="AB3407" s="38">
        <v>2008</v>
      </c>
      <c r="AC3407" s="38" t="s">
        <v>104</v>
      </c>
      <c r="AD3407" s="38">
        <v>184.5</v>
      </c>
      <c r="AE3407" s="38">
        <v>1.2312825860271115</v>
      </c>
    </row>
    <row r="3408" spans="28:31" x14ac:dyDescent="0.25">
      <c r="AB3408" s="38">
        <v>2008</v>
      </c>
      <c r="AC3408" s="38" t="s">
        <v>38</v>
      </c>
      <c r="AD3408" s="38">
        <v>370.0787401574803</v>
      </c>
      <c r="AE3408" s="38">
        <v>1.1471698113207549</v>
      </c>
    </row>
    <row r="3409" spans="28:31" x14ac:dyDescent="0.25">
      <c r="AB3409" s="38">
        <v>2008</v>
      </c>
      <c r="AC3409" s="38" t="s">
        <v>38</v>
      </c>
      <c r="AD3409" s="38">
        <v>411.90944881889766</v>
      </c>
      <c r="AE3409" s="38">
        <v>1.2768366118024892</v>
      </c>
    </row>
    <row r="3410" spans="28:31" x14ac:dyDescent="0.25">
      <c r="AB3410" s="38">
        <v>2008</v>
      </c>
      <c r="AC3410" s="38" t="s">
        <v>45</v>
      </c>
      <c r="AD3410" s="38">
        <v>405.51181102362204</v>
      </c>
      <c r="AE3410" s="38">
        <v>1.0626925557068139</v>
      </c>
    </row>
    <row r="3411" spans="28:31" x14ac:dyDescent="0.25">
      <c r="AB3411" s="38">
        <v>2008</v>
      </c>
      <c r="AC3411" s="38" t="s">
        <v>46</v>
      </c>
      <c r="AD3411" s="38">
        <v>139.27165354330708</v>
      </c>
      <c r="AE3411" s="38">
        <v>0.90360346662612112</v>
      </c>
    </row>
    <row r="3412" spans="28:31" x14ac:dyDescent="0.25">
      <c r="AB3412" s="38">
        <v>2008</v>
      </c>
      <c r="AC3412" s="38" t="s">
        <v>46</v>
      </c>
      <c r="AD3412" s="38">
        <v>186.02362204724409</v>
      </c>
      <c r="AE3412" s="38">
        <v>1.2069332522426637</v>
      </c>
    </row>
    <row r="3413" spans="28:31" x14ac:dyDescent="0.25">
      <c r="AB3413" s="38">
        <v>2008</v>
      </c>
      <c r="AC3413" s="38" t="s">
        <v>47</v>
      </c>
      <c r="AD3413" s="38">
        <v>202.5</v>
      </c>
      <c r="AE3413" s="38">
        <v>1.2205479452054795</v>
      </c>
    </row>
    <row r="3414" spans="28:31" x14ac:dyDescent="0.25">
      <c r="AB3414" s="38">
        <v>2008</v>
      </c>
      <c r="AC3414" s="38" t="s">
        <v>47</v>
      </c>
      <c r="AD3414" s="38">
        <v>230</v>
      </c>
      <c r="AE3414" s="38">
        <v>1.3863013698630138</v>
      </c>
    </row>
    <row r="3415" spans="28:31" x14ac:dyDescent="0.25">
      <c r="AB3415" s="38">
        <v>2008</v>
      </c>
      <c r="AC3415" s="38" t="s">
        <v>46</v>
      </c>
      <c r="AD3415" s="38">
        <v>166.33858267716536</v>
      </c>
      <c r="AE3415" s="38">
        <v>1.0792154477725406</v>
      </c>
    </row>
    <row r="3416" spans="28:31" x14ac:dyDescent="0.25">
      <c r="AB3416" s="38">
        <v>2008</v>
      </c>
      <c r="AC3416" s="38" t="s">
        <v>46</v>
      </c>
      <c r="AD3416" s="38">
        <v>125</v>
      </c>
      <c r="AE3416" s="38">
        <v>0.81100805838528189</v>
      </c>
    </row>
    <row r="3417" spans="28:31" x14ac:dyDescent="0.25">
      <c r="AB3417" s="38">
        <v>2008</v>
      </c>
      <c r="AC3417" s="38" t="s">
        <v>8</v>
      </c>
    </row>
    <row r="3418" spans="28:31" x14ac:dyDescent="0.25">
      <c r="AB3418" s="38">
        <v>2008</v>
      </c>
      <c r="AC3418" s="38" t="s">
        <v>8</v>
      </c>
      <c r="AD3418" s="38">
        <v>91.043307086614178</v>
      </c>
      <c r="AE3418" s="38">
        <v>0.59078467153284675</v>
      </c>
    </row>
    <row r="3419" spans="28:31" x14ac:dyDescent="0.25">
      <c r="AB3419" s="38">
        <v>2008</v>
      </c>
      <c r="AC3419" s="38" t="s">
        <v>8</v>
      </c>
      <c r="AD3419" s="38">
        <v>155.01968503937007</v>
      </c>
      <c r="AE3419" s="38">
        <v>0.63575204228736171</v>
      </c>
    </row>
    <row r="3420" spans="28:31" x14ac:dyDescent="0.25">
      <c r="AB3420" s="38">
        <v>2008</v>
      </c>
      <c r="AC3420" s="38" t="s">
        <v>8</v>
      </c>
      <c r="AD3420" s="38">
        <v>266.73228346456693</v>
      </c>
      <c r="AE3420" s="38">
        <v>0.95808080808080798</v>
      </c>
    </row>
    <row r="3421" spans="28:31" x14ac:dyDescent="0.25">
      <c r="AB3421" s="38">
        <v>2008</v>
      </c>
      <c r="AC3421" s="38" t="s">
        <v>8</v>
      </c>
      <c r="AD3421" s="38">
        <v>293.30708661417322</v>
      </c>
      <c r="AE3421" s="38">
        <v>1.0535353535353533</v>
      </c>
    </row>
    <row r="3422" spans="28:31" x14ac:dyDescent="0.25">
      <c r="AB3422" s="38">
        <v>2008</v>
      </c>
      <c r="AC3422" s="38" t="s">
        <v>50</v>
      </c>
      <c r="AD3422" s="38">
        <v>381.88976377952753</v>
      </c>
      <c r="AE3422" s="38">
        <v>2.3087603305785125</v>
      </c>
    </row>
    <row r="3423" spans="28:31" x14ac:dyDescent="0.25">
      <c r="AB3423" s="38">
        <v>2008</v>
      </c>
      <c r="AC3423" s="38" t="s">
        <v>8</v>
      </c>
      <c r="AD3423" s="38">
        <v>318.89763779527561</v>
      </c>
      <c r="AE3423" s="38">
        <v>1.1456859971711459</v>
      </c>
    </row>
    <row r="3424" spans="28:31" x14ac:dyDescent="0.25">
      <c r="AB3424" s="38">
        <v>2008</v>
      </c>
      <c r="AC3424" s="38" t="s">
        <v>8</v>
      </c>
      <c r="AD3424" s="38">
        <v>163.87795275590551</v>
      </c>
      <c r="AE3424" s="38">
        <v>0.62563306649240336</v>
      </c>
    </row>
    <row r="3425" spans="28:31" x14ac:dyDescent="0.25">
      <c r="AB3425" s="38">
        <v>2008</v>
      </c>
      <c r="AC3425" s="38" t="s">
        <v>48</v>
      </c>
      <c r="AD3425" s="38">
        <v>117.61811023622047</v>
      </c>
      <c r="AE3425" s="38">
        <v>0.37611733601913638</v>
      </c>
    </row>
    <row r="3426" spans="28:31" x14ac:dyDescent="0.25">
      <c r="AB3426" s="38">
        <v>2008</v>
      </c>
      <c r="AC3426" s="38" t="s">
        <v>48</v>
      </c>
      <c r="AD3426" s="38">
        <v>375.98425196850394</v>
      </c>
      <c r="AE3426" s="38">
        <v>1.2023165050988294</v>
      </c>
    </row>
    <row r="3427" spans="28:31" x14ac:dyDescent="0.25">
      <c r="AB3427" s="38">
        <v>2008</v>
      </c>
      <c r="AC3427" s="38" t="s">
        <v>48</v>
      </c>
      <c r="AD3427" s="38">
        <v>231.79133858267716</v>
      </c>
      <c r="AE3427" s="38">
        <v>0.6584342963653308</v>
      </c>
    </row>
    <row r="3428" spans="28:31" x14ac:dyDescent="0.25">
      <c r="AB3428" s="38">
        <v>2008</v>
      </c>
      <c r="AC3428" s="38" t="s">
        <v>48</v>
      </c>
      <c r="AD3428" s="38">
        <v>281.49606299212599</v>
      </c>
      <c r="AE3428" s="38">
        <v>0.82669819997372229</v>
      </c>
    </row>
    <row r="3429" spans="28:31" x14ac:dyDescent="0.25">
      <c r="AB3429" s="38">
        <v>2008</v>
      </c>
      <c r="AC3429" s="38" t="s">
        <v>48</v>
      </c>
      <c r="AD3429" s="38">
        <v>190.94488188976376</v>
      </c>
      <c r="AE3429" s="38">
        <v>0.69839127009152435</v>
      </c>
    </row>
    <row r="3430" spans="28:31" x14ac:dyDescent="0.25">
      <c r="AB3430" s="38">
        <v>2008</v>
      </c>
      <c r="AC3430" s="38" t="s">
        <v>48</v>
      </c>
      <c r="AD3430" s="38">
        <v>257.87401574803147</v>
      </c>
      <c r="AE3430" s="38">
        <v>0.73194093388319803</v>
      </c>
    </row>
    <row r="3431" spans="28:31" x14ac:dyDescent="0.25">
      <c r="AB3431" s="38">
        <v>2008</v>
      </c>
      <c r="AC3431" s="38" t="s">
        <v>48</v>
      </c>
      <c r="AD3431" s="38">
        <v>401.57480314960628</v>
      </c>
      <c r="AE3431" s="38">
        <v>0.97635462366816672</v>
      </c>
    </row>
    <row r="3432" spans="28:31" x14ac:dyDescent="0.25">
      <c r="AB3432" s="38">
        <v>2008</v>
      </c>
    </row>
    <row r="3433" spans="28:31" x14ac:dyDescent="0.25">
      <c r="AB3433" s="38">
        <v>2008</v>
      </c>
    </row>
    <row r="3434" spans="28:31" x14ac:dyDescent="0.25">
      <c r="AB3434" s="38">
        <v>2008</v>
      </c>
      <c r="AC3434" s="38" t="s">
        <v>104</v>
      </c>
      <c r="AD3434" s="38">
        <v>171.5</v>
      </c>
      <c r="AE3434" s="38">
        <v>1.1445255474452554</v>
      </c>
    </row>
    <row r="3435" spans="28:31" x14ac:dyDescent="0.25">
      <c r="AB3435" s="38">
        <v>2008</v>
      </c>
      <c r="AC3435" s="38" t="s">
        <v>38</v>
      </c>
      <c r="AD3435" s="38">
        <v>311.51574803149606</v>
      </c>
      <c r="AE3435" s="38">
        <v>0.96563629064632694</v>
      </c>
    </row>
    <row r="3436" spans="28:31" x14ac:dyDescent="0.25">
      <c r="AB3436" s="38">
        <v>2008</v>
      </c>
      <c r="AC3436" s="38" t="s">
        <v>38</v>
      </c>
      <c r="AD3436" s="38">
        <v>182.57874015748033</v>
      </c>
      <c r="AE3436" s="38">
        <v>0.56595744680851079</v>
      </c>
    </row>
    <row r="3437" spans="28:31" x14ac:dyDescent="0.25">
      <c r="AB3437" s="38">
        <v>2008</v>
      </c>
      <c r="AC3437" s="38" t="s">
        <v>45</v>
      </c>
      <c r="AD3437" s="38">
        <v>296.75196850393701</v>
      </c>
      <c r="AE3437" s="38">
        <v>0.77767428530486493</v>
      </c>
    </row>
    <row r="3438" spans="28:31" x14ac:dyDescent="0.25">
      <c r="AB3438" s="38">
        <v>2008</v>
      </c>
      <c r="AC3438" s="38" t="s">
        <v>45</v>
      </c>
      <c r="AD3438" s="38">
        <v>282.9724409448819</v>
      </c>
      <c r="AE3438" s="38">
        <v>0.74156337321774024</v>
      </c>
    </row>
    <row r="3439" spans="28:31" x14ac:dyDescent="0.25">
      <c r="AB3439" s="38">
        <v>2008</v>
      </c>
      <c r="AC3439" s="38" t="s">
        <v>46</v>
      </c>
      <c r="AD3439" s="38">
        <v>161.41732283464566</v>
      </c>
      <c r="AE3439" s="38">
        <v>1.0472859966550097</v>
      </c>
    </row>
    <row r="3440" spans="28:31" x14ac:dyDescent="0.25">
      <c r="AB3440" s="38">
        <v>2008</v>
      </c>
      <c r="AC3440" s="38" t="s">
        <v>47</v>
      </c>
      <c r="AD3440" s="38">
        <v>211</v>
      </c>
      <c r="AE3440" s="38">
        <v>1.2717808219178082</v>
      </c>
    </row>
    <row r="3441" spans="28:31" x14ac:dyDescent="0.25">
      <c r="AB3441" s="38">
        <v>2008</v>
      </c>
      <c r="AC3441" s="38" t="s">
        <v>47</v>
      </c>
      <c r="AD3441" s="38">
        <v>188</v>
      </c>
      <c r="AE3441" s="38">
        <v>1.1331506849315069</v>
      </c>
    </row>
    <row r="3442" spans="28:31" x14ac:dyDescent="0.25">
      <c r="AB3442" s="38">
        <v>2008</v>
      </c>
      <c r="AC3442" s="38" t="s">
        <v>47</v>
      </c>
      <c r="AD3442" s="38">
        <v>170.5</v>
      </c>
      <c r="AE3442" s="38">
        <v>1.0276712328767124</v>
      </c>
    </row>
    <row r="3443" spans="28:31" x14ac:dyDescent="0.25">
      <c r="AB3443" s="38">
        <v>2008</v>
      </c>
      <c r="AC3443" s="38" t="s">
        <v>46</v>
      </c>
      <c r="AD3443" s="38">
        <v>64.960629921259837</v>
      </c>
      <c r="AE3443" s="38">
        <v>0.42146875475140633</v>
      </c>
    </row>
    <row r="3444" spans="28:31" x14ac:dyDescent="0.25">
      <c r="AB3444" s="38">
        <v>2008</v>
      </c>
      <c r="AC3444" s="38" t="s">
        <v>8</v>
      </c>
      <c r="AD3444" s="38">
        <v>145.66929133858267</v>
      </c>
      <c r="AE3444" s="38">
        <v>0.94525547445255464</v>
      </c>
    </row>
    <row r="3445" spans="28:31" x14ac:dyDescent="0.25">
      <c r="AB3445" s="38">
        <v>2008</v>
      </c>
      <c r="AC3445" s="38" t="s">
        <v>8</v>
      </c>
      <c r="AD3445" s="38">
        <v>216.04330708661416</v>
      </c>
      <c r="AE3445" s="38">
        <v>1.4019160583941606</v>
      </c>
    </row>
    <row r="3446" spans="28:31" x14ac:dyDescent="0.25">
      <c r="AB3446" s="38">
        <v>2008</v>
      </c>
      <c r="AC3446" s="38" t="s">
        <v>8</v>
      </c>
      <c r="AD3446" s="38">
        <v>262.79527559055117</v>
      </c>
      <c r="AE3446" s="38">
        <v>1.0777510812109561</v>
      </c>
    </row>
    <row r="3447" spans="28:31" x14ac:dyDescent="0.25">
      <c r="AB3447" s="38">
        <v>2008</v>
      </c>
      <c r="AC3447" s="38" t="s">
        <v>8</v>
      </c>
      <c r="AD3447" s="38">
        <v>337.59842519685037</v>
      </c>
      <c r="AE3447" s="38">
        <v>1.2126262626262625</v>
      </c>
    </row>
    <row r="3448" spans="28:31" x14ac:dyDescent="0.25">
      <c r="AB3448" s="38">
        <v>2008</v>
      </c>
      <c r="AC3448" s="38" t="s">
        <v>50</v>
      </c>
      <c r="AD3448" s="38">
        <v>261.31889763779526</v>
      </c>
      <c r="AE3448" s="38">
        <v>1.579834710743802</v>
      </c>
    </row>
    <row r="3449" spans="28:31" x14ac:dyDescent="0.25">
      <c r="AB3449" s="38">
        <v>2008</v>
      </c>
      <c r="AC3449" s="38" t="s">
        <v>8</v>
      </c>
      <c r="AD3449" s="38">
        <v>181.59448818897638</v>
      </c>
      <c r="AE3449" s="38">
        <v>0.65240452616690248</v>
      </c>
    </row>
    <row r="3450" spans="28:31" x14ac:dyDescent="0.25">
      <c r="AB3450" s="38">
        <v>2008</v>
      </c>
      <c r="AC3450" s="38" t="s">
        <v>8</v>
      </c>
      <c r="AD3450" s="38">
        <v>221.94881889763778</v>
      </c>
      <c r="AE3450" s="38">
        <v>0.79738330975954741</v>
      </c>
    </row>
    <row r="3451" spans="28:31" x14ac:dyDescent="0.25">
      <c r="AB3451" s="38">
        <v>2008</v>
      </c>
      <c r="AC3451" s="38" t="s">
        <v>8</v>
      </c>
      <c r="AD3451" s="38">
        <v>176.18110236220471</v>
      </c>
      <c r="AE3451" s="38">
        <v>0.67260251592876985</v>
      </c>
    </row>
    <row r="3452" spans="28:31" x14ac:dyDescent="0.25">
      <c r="AB3452" s="38">
        <v>2008</v>
      </c>
      <c r="AC3452" s="38" t="s">
        <v>48</v>
      </c>
      <c r="AD3452" s="38">
        <v>141.73228346456693</v>
      </c>
      <c r="AE3452" s="38">
        <v>0.45322925846657441</v>
      </c>
    </row>
    <row r="3453" spans="28:31" x14ac:dyDescent="0.25">
      <c r="AB3453" s="38">
        <v>2008</v>
      </c>
      <c r="AC3453" s="38" t="s">
        <v>48</v>
      </c>
      <c r="AD3453" s="38">
        <v>231.79133858267716</v>
      </c>
      <c r="AE3453" s="38">
        <v>0.6584342963653308</v>
      </c>
    </row>
    <row r="3454" spans="28:31" x14ac:dyDescent="0.25">
      <c r="AB3454" s="38">
        <v>2008</v>
      </c>
      <c r="AC3454" s="38" t="s">
        <v>48</v>
      </c>
      <c r="AD3454" s="38">
        <v>138.28740157480314</v>
      </c>
      <c r="AE3454" s="38">
        <v>0.39282385834109973</v>
      </c>
    </row>
    <row r="3455" spans="28:31" x14ac:dyDescent="0.25">
      <c r="AB3455" s="38">
        <v>2008</v>
      </c>
      <c r="AC3455" s="38" t="s">
        <v>48</v>
      </c>
      <c r="AD3455" s="38">
        <v>73.818897637795274</v>
      </c>
      <c r="AE3455" s="38">
        <v>0.21679148600709502</v>
      </c>
    </row>
    <row r="3456" spans="28:31" x14ac:dyDescent="0.25">
      <c r="AB3456" s="38">
        <v>2008</v>
      </c>
      <c r="AC3456" s="38" t="s">
        <v>48</v>
      </c>
      <c r="AD3456" s="38">
        <v>182.57874015748033</v>
      </c>
      <c r="AE3456" s="38">
        <v>0.66779165258751438</v>
      </c>
    </row>
    <row r="3457" spans="28:31" x14ac:dyDescent="0.25">
      <c r="AB3457" s="38">
        <v>2008</v>
      </c>
      <c r="AC3457" s="38" t="s">
        <v>48</v>
      </c>
      <c r="AD3457" s="38">
        <v>282.48031496062993</v>
      </c>
      <c r="AE3457" s="38">
        <v>0.8017826260476254</v>
      </c>
    </row>
    <row r="3458" spans="28:31" x14ac:dyDescent="0.25">
      <c r="AB3458" s="38">
        <v>2008</v>
      </c>
      <c r="AC3458" s="38" t="s">
        <v>48</v>
      </c>
      <c r="AD3458" s="38">
        <v>541.33858267716539</v>
      </c>
      <c r="AE3458" s="38">
        <v>1.3161643211213034</v>
      </c>
    </row>
    <row r="3459" spans="28:31" x14ac:dyDescent="0.25">
      <c r="AB3459" s="38">
        <v>2008</v>
      </c>
      <c r="AC3459" s="38" t="s">
        <v>48</v>
      </c>
      <c r="AD3459" s="38">
        <v>318.40551181102364</v>
      </c>
      <c r="AE3459" s="38">
        <v>0.77414392342316662</v>
      </c>
    </row>
    <row r="3460" spans="28:31" x14ac:dyDescent="0.25">
      <c r="AB3460" s="38">
        <v>2008</v>
      </c>
    </row>
    <row r="3461" spans="28:31" x14ac:dyDescent="0.25">
      <c r="AB3461" s="38">
        <v>2008</v>
      </c>
      <c r="AC3461" s="38" t="s">
        <v>104</v>
      </c>
      <c r="AD3461" s="38">
        <v>128</v>
      </c>
      <c r="AE3461" s="38">
        <v>0.85422314911366004</v>
      </c>
    </row>
    <row r="3462" spans="28:31" x14ac:dyDescent="0.25">
      <c r="AB3462" s="38">
        <v>2008</v>
      </c>
      <c r="AC3462" s="38" t="s">
        <v>104</v>
      </c>
      <c r="AD3462" s="38">
        <v>123.5</v>
      </c>
      <c r="AE3462" s="38">
        <v>0.82419186652763299</v>
      </c>
    </row>
    <row r="3463" spans="28:31" x14ac:dyDescent="0.25">
      <c r="AB3463" s="38">
        <v>2008</v>
      </c>
      <c r="AC3463" s="38" t="s">
        <v>38</v>
      </c>
      <c r="AD3463" s="38">
        <v>236.71259842519686</v>
      </c>
      <c r="AE3463" s="38">
        <v>0.73376154154957862</v>
      </c>
    </row>
    <row r="3464" spans="28:31" x14ac:dyDescent="0.25">
      <c r="AB3464" s="38">
        <v>2008</v>
      </c>
      <c r="AC3464" s="38" t="s">
        <v>45</v>
      </c>
      <c r="AD3464" s="38">
        <v>298.72047244094489</v>
      </c>
      <c r="AE3464" s="38">
        <v>0.78283298703159709</v>
      </c>
    </row>
    <row r="3465" spans="28:31" x14ac:dyDescent="0.25">
      <c r="AB3465" s="38">
        <v>2008</v>
      </c>
      <c r="AC3465" s="38" t="s">
        <v>46</v>
      </c>
      <c r="AD3465" s="38">
        <v>121.55511811023622</v>
      </c>
      <c r="AE3465" s="38">
        <v>0.78865744260301041</v>
      </c>
    </row>
    <row r="3466" spans="28:31" x14ac:dyDescent="0.25">
      <c r="AB3466" s="38">
        <v>2008</v>
      </c>
      <c r="AC3466" s="38" t="s">
        <v>46</v>
      </c>
      <c r="AD3466" s="38">
        <v>122.04724409448819</v>
      </c>
      <c r="AE3466" s="38">
        <v>0.79185038771476346</v>
      </c>
    </row>
    <row r="3467" spans="28:31" x14ac:dyDescent="0.25">
      <c r="AB3467" s="38">
        <v>2008</v>
      </c>
      <c r="AC3467" s="38" t="s">
        <v>47</v>
      </c>
      <c r="AD3467" s="38">
        <v>163.5</v>
      </c>
      <c r="AE3467" s="38">
        <v>0.98547945205479459</v>
      </c>
    </row>
    <row r="3468" spans="28:31" x14ac:dyDescent="0.25">
      <c r="AB3468" s="38">
        <v>2008</v>
      </c>
      <c r="AC3468" s="38" t="s">
        <v>47</v>
      </c>
      <c r="AD3468" s="38">
        <v>47</v>
      </c>
      <c r="AE3468" s="38">
        <v>0.28328767123287674</v>
      </c>
    </row>
    <row r="3469" spans="28:31" x14ac:dyDescent="0.25">
      <c r="AB3469" s="38">
        <v>2008</v>
      </c>
      <c r="AC3469" s="38" t="s">
        <v>47</v>
      </c>
      <c r="AD3469" s="38">
        <v>108.5</v>
      </c>
      <c r="AE3469" s="38">
        <v>0.65397260273972602</v>
      </c>
    </row>
    <row r="3470" spans="28:31" x14ac:dyDescent="0.25">
      <c r="AB3470" s="38">
        <v>2008</v>
      </c>
      <c r="AC3470" s="38" t="s">
        <v>46</v>
      </c>
      <c r="AD3470" s="38">
        <v>157.9724409448819</v>
      </c>
      <c r="AE3470" s="38">
        <v>1.0249353808727382</v>
      </c>
    </row>
    <row r="3471" spans="28:31" x14ac:dyDescent="0.25">
      <c r="AB3471" s="38">
        <v>2008</v>
      </c>
      <c r="AC3471" s="38" t="s">
        <v>8</v>
      </c>
      <c r="AD3471" s="38">
        <v>169.29133858267716</v>
      </c>
      <c r="AE3471" s="38">
        <v>1.0985401459854014</v>
      </c>
    </row>
    <row r="3472" spans="28:31" x14ac:dyDescent="0.25">
      <c r="AB3472" s="38">
        <v>2008</v>
      </c>
      <c r="AC3472" s="38" t="s">
        <v>8</v>
      </c>
      <c r="AD3472" s="38">
        <v>167.3228346456693</v>
      </c>
      <c r="AE3472" s="38">
        <v>0.68620855358000954</v>
      </c>
    </row>
    <row r="3473" spans="28:31" x14ac:dyDescent="0.25">
      <c r="AB3473" s="38">
        <v>2008</v>
      </c>
      <c r="AC3473" s="38" t="s">
        <v>8</v>
      </c>
      <c r="AD3473" s="38">
        <v>247.53937007874015</v>
      </c>
      <c r="AE3473" s="38">
        <v>0.88914141414141401</v>
      </c>
    </row>
    <row r="3474" spans="28:31" x14ac:dyDescent="0.25">
      <c r="AB3474" s="38">
        <v>2008</v>
      </c>
      <c r="AC3474" s="38" t="s">
        <v>50</v>
      </c>
      <c r="AD3474" s="38">
        <v>343.01181102362204</v>
      </c>
      <c r="AE3474" s="38">
        <v>2.0737190082644634</v>
      </c>
    </row>
    <row r="3475" spans="28:31" x14ac:dyDescent="0.25">
      <c r="AB3475" s="38">
        <v>2008</v>
      </c>
      <c r="AC3475" s="38" t="s">
        <v>50</v>
      </c>
      <c r="AD3475" s="38">
        <v>231.29921259842519</v>
      </c>
      <c r="AE3475" s="38">
        <v>1.3983471074380167</v>
      </c>
    </row>
    <row r="3476" spans="28:31" x14ac:dyDescent="0.25">
      <c r="AB3476" s="38">
        <v>2008</v>
      </c>
      <c r="AC3476" s="38" t="s">
        <v>8</v>
      </c>
      <c r="AD3476" s="38">
        <v>264.76377952755905</v>
      </c>
      <c r="AE3476" s="38">
        <v>0.95120226308345124</v>
      </c>
    </row>
    <row r="3477" spans="28:31" x14ac:dyDescent="0.25">
      <c r="AB3477" s="38">
        <v>2008</v>
      </c>
      <c r="AC3477" s="38" t="s">
        <v>8</v>
      </c>
      <c r="AD3477" s="38">
        <v>122.53937007874016</v>
      </c>
      <c r="AE3477" s="38">
        <v>0.4678157163862115</v>
      </c>
    </row>
    <row r="3478" spans="28:31" x14ac:dyDescent="0.25">
      <c r="AB3478" s="38">
        <v>2008</v>
      </c>
      <c r="AC3478" s="38" t="s">
        <v>48</v>
      </c>
      <c r="AD3478" s="38">
        <v>41.830708661417326</v>
      </c>
      <c r="AE3478" s="38">
        <v>0.13376557975575981</v>
      </c>
    </row>
    <row r="3479" spans="28:31" x14ac:dyDescent="0.25">
      <c r="AB3479" s="38">
        <v>2008</v>
      </c>
      <c r="AC3479" s="38" t="s">
        <v>48</v>
      </c>
      <c r="AD3479" s="38">
        <v>103.34645669291338</v>
      </c>
      <c r="AE3479" s="38">
        <v>0.33047966763187714</v>
      </c>
    </row>
    <row r="3480" spans="28:31" x14ac:dyDescent="0.25">
      <c r="AB3480" s="38">
        <v>2008</v>
      </c>
      <c r="AC3480" s="38" t="s">
        <v>48</v>
      </c>
      <c r="AD3480" s="38">
        <v>283.46456692913387</v>
      </c>
      <c r="AE3480" s="38">
        <v>0.8052190121155639</v>
      </c>
    </row>
    <row r="3481" spans="28:31" x14ac:dyDescent="0.25">
      <c r="AB3481" s="38">
        <v>2008</v>
      </c>
      <c r="AC3481" s="38" t="s">
        <v>48</v>
      </c>
      <c r="AD3481" s="38">
        <v>375</v>
      </c>
      <c r="AE3481" s="38">
        <v>1.1013007489160427</v>
      </c>
    </row>
    <row r="3482" spans="28:31" x14ac:dyDescent="0.25">
      <c r="AB3482" s="38">
        <v>2008</v>
      </c>
      <c r="AC3482" s="38" t="s">
        <v>48</v>
      </c>
      <c r="AD3482" s="38">
        <v>382.87401574803147</v>
      </c>
      <c r="AE3482" s="38">
        <v>1.4003824951835206</v>
      </c>
    </row>
    <row r="3483" spans="28:31" x14ac:dyDescent="0.25">
      <c r="AB3483" s="38">
        <v>2008</v>
      </c>
      <c r="AC3483" s="38" t="s">
        <v>48</v>
      </c>
      <c r="AD3483" s="38">
        <v>245.07874015748033</v>
      </c>
      <c r="AE3483" s="38">
        <v>0.69562325395769598</v>
      </c>
    </row>
    <row r="3484" spans="28:31" x14ac:dyDescent="0.25">
      <c r="AB3484" s="38">
        <v>2008</v>
      </c>
      <c r="AC3484" s="38" t="s">
        <v>48</v>
      </c>
      <c r="AD3484" s="38">
        <v>415.35433070866139</v>
      </c>
      <c r="AE3484" s="38">
        <v>1.0098569882057999</v>
      </c>
    </row>
    <row r="3485" spans="28:31" x14ac:dyDescent="0.25">
      <c r="AB3485" s="38">
        <v>2008</v>
      </c>
      <c r="AC3485" s="38" t="s">
        <v>48</v>
      </c>
      <c r="AD3485" s="38">
        <v>428.14960629921256</v>
      </c>
      <c r="AE3485" s="38">
        <v>1.0409663267050306</v>
      </c>
    </row>
    <row r="3486" spans="28:31" x14ac:dyDescent="0.25">
      <c r="AB3486" s="38">
        <v>2008</v>
      </c>
    </row>
    <row r="3487" spans="28:31" x14ac:dyDescent="0.25">
      <c r="AB3487" s="38">
        <v>2008</v>
      </c>
    </row>
    <row r="3488" spans="28:31" x14ac:dyDescent="0.25">
      <c r="AB3488" s="38">
        <v>2008</v>
      </c>
      <c r="AC3488" s="38" t="s">
        <v>104</v>
      </c>
      <c r="AD3488" s="38">
        <v>150.5</v>
      </c>
      <c r="AE3488" s="38">
        <v>1.0043795620437956</v>
      </c>
    </row>
    <row r="3489" spans="28:31" x14ac:dyDescent="0.25">
      <c r="AB3489" s="38">
        <v>2008</v>
      </c>
      <c r="AC3489" s="38" t="s">
        <v>38</v>
      </c>
      <c r="AD3489" s="38">
        <v>200.29527559055117</v>
      </c>
      <c r="AE3489" s="38">
        <v>0.62087515054195108</v>
      </c>
    </row>
    <row r="3490" spans="28:31" x14ac:dyDescent="0.25">
      <c r="AB3490" s="38">
        <v>2008</v>
      </c>
      <c r="AC3490" s="38" t="s">
        <v>45</v>
      </c>
      <c r="AD3490" s="38">
        <v>346.45669291338584</v>
      </c>
      <c r="AE3490" s="38">
        <v>0.90793150390485067</v>
      </c>
    </row>
    <row r="3491" spans="28:31" x14ac:dyDescent="0.25">
      <c r="AB3491" s="38">
        <v>2008</v>
      </c>
      <c r="AC3491" s="38" t="s">
        <v>45</v>
      </c>
      <c r="AD3491" s="38">
        <v>329.23228346456693</v>
      </c>
      <c r="AE3491" s="38">
        <v>0.86279286379594478</v>
      </c>
    </row>
    <row r="3492" spans="28:31" x14ac:dyDescent="0.25">
      <c r="AB3492" s="38">
        <v>2008</v>
      </c>
      <c r="AC3492" s="38" t="s">
        <v>46</v>
      </c>
      <c r="AD3492" s="38">
        <v>115.64960629921259</v>
      </c>
      <c r="AE3492" s="38">
        <v>0.75034210126197343</v>
      </c>
    </row>
    <row r="3493" spans="28:31" x14ac:dyDescent="0.25">
      <c r="AB3493" s="38">
        <v>2008</v>
      </c>
      <c r="AC3493" s="38" t="s">
        <v>47</v>
      </c>
      <c r="AD3493" s="38">
        <v>108.5</v>
      </c>
      <c r="AE3493" s="38">
        <v>0.65397260273972602</v>
      </c>
    </row>
    <row r="3494" spans="28:31" x14ac:dyDescent="0.25">
      <c r="AB3494" s="38">
        <v>2008</v>
      </c>
      <c r="AC3494" s="38" t="s">
        <v>47</v>
      </c>
      <c r="AD3494" s="38">
        <v>95</v>
      </c>
      <c r="AE3494" s="38">
        <v>0.57260273972602738</v>
      </c>
    </row>
    <row r="3495" spans="28:31" x14ac:dyDescent="0.25">
      <c r="AB3495" s="38">
        <v>2008</v>
      </c>
      <c r="AC3495" s="38" t="s">
        <v>47</v>
      </c>
      <c r="AD3495" s="38">
        <v>132</v>
      </c>
      <c r="AE3495" s="38">
        <v>0.79561643835616436</v>
      </c>
    </row>
    <row r="3496" spans="28:31" x14ac:dyDescent="0.25">
      <c r="AB3496" s="38">
        <v>2008</v>
      </c>
      <c r="AC3496" s="38" t="s">
        <v>46</v>
      </c>
      <c r="AD3496" s="38">
        <v>186.51574803149606</v>
      </c>
      <c r="AE3496" s="38">
        <v>1.2101261973544166</v>
      </c>
    </row>
    <row r="3497" spans="28:31" x14ac:dyDescent="0.25">
      <c r="AB3497" s="38">
        <v>2008</v>
      </c>
      <c r="AC3497" s="38" t="s">
        <v>8</v>
      </c>
      <c r="AD3497" s="38">
        <v>83.661417322834652</v>
      </c>
      <c r="AE3497" s="38">
        <v>0.54288321167883213</v>
      </c>
    </row>
    <row r="3498" spans="28:31" x14ac:dyDescent="0.25">
      <c r="AB3498" s="38">
        <v>2008</v>
      </c>
      <c r="AC3498" s="38" t="s">
        <v>8</v>
      </c>
      <c r="AD3498" s="38">
        <v>181.59448818897638</v>
      </c>
      <c r="AE3498" s="38">
        <v>1.1783759124087592</v>
      </c>
    </row>
    <row r="3499" spans="28:31" x14ac:dyDescent="0.25">
      <c r="AB3499" s="38">
        <v>2008</v>
      </c>
      <c r="AC3499" s="38" t="s">
        <v>8</v>
      </c>
      <c r="AD3499" s="38">
        <v>339.56692913385825</v>
      </c>
      <c r="AE3499" s="38">
        <v>1.3925997116770781</v>
      </c>
    </row>
    <row r="3500" spans="28:31" x14ac:dyDescent="0.25">
      <c r="AB3500" s="38">
        <v>2008</v>
      </c>
      <c r="AC3500" s="38" t="s">
        <v>8</v>
      </c>
      <c r="AD3500" s="38">
        <v>299.21259842519686</v>
      </c>
      <c r="AE3500" s="38">
        <v>1.0747474747474748</v>
      </c>
    </row>
    <row r="3501" spans="28:31" x14ac:dyDescent="0.25">
      <c r="AB3501" s="38">
        <v>2008</v>
      </c>
      <c r="AC3501" s="38" t="s">
        <v>50</v>
      </c>
      <c r="AD3501" s="38">
        <v>31.003937007874015</v>
      </c>
      <c r="AE3501" s="38">
        <v>0.18743801652892567</v>
      </c>
    </row>
    <row r="3502" spans="28:31" x14ac:dyDescent="0.25">
      <c r="AB3502" s="38">
        <v>2008</v>
      </c>
      <c r="AC3502" s="38" t="s">
        <v>8</v>
      </c>
      <c r="AD3502" s="38">
        <v>223.91732283464566</v>
      </c>
      <c r="AE3502" s="38">
        <v>0.8044554455445545</v>
      </c>
    </row>
    <row r="3503" spans="28:31" x14ac:dyDescent="0.25">
      <c r="AB3503" s="38">
        <v>2008</v>
      </c>
      <c r="AC3503" s="38" t="s">
        <v>8</v>
      </c>
      <c r="AD3503" s="38">
        <v>95.472440944881882</v>
      </c>
      <c r="AE3503" s="38">
        <v>0.36448292762620493</v>
      </c>
    </row>
    <row r="3504" spans="28:31" x14ac:dyDescent="0.25">
      <c r="AB3504" s="38">
        <v>2008</v>
      </c>
      <c r="AC3504" s="38" t="s">
        <v>48</v>
      </c>
      <c r="AD3504" s="38">
        <v>104.82283464566929</v>
      </c>
      <c r="AE3504" s="38">
        <v>0.335200805740904</v>
      </c>
    </row>
    <row r="3505" spans="28:31" x14ac:dyDescent="0.25">
      <c r="AB3505" s="38">
        <v>2008</v>
      </c>
      <c r="AC3505" s="38" t="s">
        <v>48</v>
      </c>
      <c r="AD3505" s="38">
        <v>101.87007874015748</v>
      </c>
      <c r="AE3505" s="38">
        <v>0.32575852952285034</v>
      </c>
    </row>
    <row r="3506" spans="28:31" x14ac:dyDescent="0.25">
      <c r="AB3506" s="38">
        <v>2008</v>
      </c>
      <c r="AC3506" s="38" t="s">
        <v>48</v>
      </c>
      <c r="AD3506" s="38">
        <v>29.527559055118111</v>
      </c>
      <c r="AE3506" s="38">
        <v>8.3876980428704576E-2</v>
      </c>
    </row>
    <row r="3507" spans="28:31" x14ac:dyDescent="0.25">
      <c r="AB3507" s="38">
        <v>2008</v>
      </c>
      <c r="AC3507" s="38" t="s">
        <v>48</v>
      </c>
      <c r="AD3507" s="38">
        <v>51.181102362204726</v>
      </c>
      <c r="AE3507" s="38">
        <v>0.15030876363158588</v>
      </c>
    </row>
    <row r="3508" spans="28:31" x14ac:dyDescent="0.25">
      <c r="AB3508" s="38">
        <v>2008</v>
      </c>
      <c r="AC3508" s="38" t="s">
        <v>48</v>
      </c>
      <c r="AD3508" s="38">
        <v>15.255905511811024</v>
      </c>
      <c r="AE3508" s="38">
        <v>5.579930250731252E-2</v>
      </c>
    </row>
    <row r="3509" spans="28:31" x14ac:dyDescent="0.25">
      <c r="AB3509" s="38">
        <v>2008</v>
      </c>
      <c r="AC3509" s="38" t="s">
        <v>48</v>
      </c>
      <c r="AD3509" s="38">
        <v>140.25590551181102</v>
      </c>
      <c r="AE3509" s="38">
        <v>0.39809764533723563</v>
      </c>
    </row>
    <row r="3510" spans="28:31" x14ac:dyDescent="0.25">
      <c r="AB3510" s="38">
        <v>2008</v>
      </c>
      <c r="AC3510" s="38" t="s">
        <v>48</v>
      </c>
      <c r="AD3510" s="38">
        <v>302.65748031496065</v>
      </c>
      <c r="AE3510" s="38">
        <v>0.85905281362245589</v>
      </c>
    </row>
    <row r="3511" spans="28:31" x14ac:dyDescent="0.25">
      <c r="AB3511" s="38">
        <v>2008</v>
      </c>
      <c r="AC3511" s="38" t="s">
        <v>48</v>
      </c>
      <c r="AD3511" s="38">
        <v>550.19685039370074</v>
      </c>
      <c r="AE3511" s="38">
        <v>1.3377015554669245</v>
      </c>
    </row>
    <row r="3512" spans="28:31" x14ac:dyDescent="0.25">
      <c r="AB3512" s="38">
        <v>2008</v>
      </c>
    </row>
    <row r="3513" spans="28:31" x14ac:dyDescent="0.25">
      <c r="AB3513" s="38">
        <v>2008</v>
      </c>
    </row>
    <row r="3514" spans="28:31" x14ac:dyDescent="0.25">
      <c r="AB3514" s="38">
        <v>2008</v>
      </c>
      <c r="AC3514" s="38" t="s">
        <v>104</v>
      </c>
    </row>
    <row r="3515" spans="28:31" x14ac:dyDescent="0.25">
      <c r="AB3515" s="38">
        <v>2008</v>
      </c>
      <c r="AC3515" s="38" t="s">
        <v>38</v>
      </c>
      <c r="AD3515" s="38">
        <v>366.6338582677165</v>
      </c>
      <c r="AE3515" s="38">
        <v>1.1364913689281413</v>
      </c>
    </row>
    <row r="3516" spans="28:31" x14ac:dyDescent="0.25">
      <c r="AB3516" s="38">
        <v>2008</v>
      </c>
      <c r="AC3516" s="38" t="s">
        <v>45</v>
      </c>
      <c r="AD3516" s="38">
        <v>405.01968503937007</v>
      </c>
      <c r="AE3516" s="38">
        <v>1.0614028802751307</v>
      </c>
    </row>
    <row r="3517" spans="28:31" x14ac:dyDescent="0.25">
      <c r="AB3517" s="38">
        <v>2008</v>
      </c>
      <c r="AC3517" s="38" t="s">
        <v>45</v>
      </c>
      <c r="AD3517" s="38">
        <v>423.72047244094489</v>
      </c>
      <c r="AE3517" s="38">
        <v>1.1104105466790859</v>
      </c>
    </row>
    <row r="3518" spans="28:31" x14ac:dyDescent="0.25">
      <c r="AB3518" s="38">
        <v>2008</v>
      </c>
      <c r="AC3518" s="38" t="s">
        <v>46</v>
      </c>
      <c r="AD3518" s="38">
        <v>148.62204724409449</v>
      </c>
      <c r="AE3518" s="38">
        <v>0.9642694237494297</v>
      </c>
    </row>
    <row r="3519" spans="28:31" x14ac:dyDescent="0.25">
      <c r="AB3519" s="38">
        <v>2008</v>
      </c>
      <c r="AC3519" s="38" t="s">
        <v>47</v>
      </c>
      <c r="AD3519" s="38">
        <v>110.5</v>
      </c>
      <c r="AE3519" s="38">
        <v>0.66602739726027393</v>
      </c>
    </row>
    <row r="3520" spans="28:31" x14ac:dyDescent="0.25">
      <c r="AB3520" s="38">
        <v>2008</v>
      </c>
      <c r="AC3520" s="38" t="s">
        <v>47</v>
      </c>
      <c r="AD3520" s="38">
        <v>135</v>
      </c>
      <c r="AE3520" s="38">
        <v>0.81369863013698629</v>
      </c>
    </row>
    <row r="3521" spans="28:31" x14ac:dyDescent="0.25">
      <c r="AB3521" s="38">
        <v>2008</v>
      </c>
      <c r="AC3521" s="38" t="s">
        <v>47</v>
      </c>
      <c r="AD3521" s="38">
        <v>205</v>
      </c>
      <c r="AE3521" s="38">
        <v>1.2356164383561643</v>
      </c>
    </row>
    <row r="3522" spans="28:31" x14ac:dyDescent="0.25">
      <c r="AB3522" s="38">
        <v>2008</v>
      </c>
      <c r="AC3522" s="38" t="s">
        <v>8</v>
      </c>
      <c r="AE3522" s="38">
        <v>0</v>
      </c>
    </row>
    <row r="3523" spans="28:31" x14ac:dyDescent="0.25">
      <c r="AB3523" s="38">
        <v>2008</v>
      </c>
      <c r="AC3523" s="38" t="s">
        <v>8</v>
      </c>
      <c r="AD3523" s="38">
        <v>24.606299212598426</v>
      </c>
      <c r="AE3523" s="38">
        <v>0.15967153284671534</v>
      </c>
    </row>
    <row r="3524" spans="28:31" x14ac:dyDescent="0.25">
      <c r="AB3524" s="38">
        <v>2008</v>
      </c>
      <c r="AC3524" s="38" t="s">
        <v>8</v>
      </c>
      <c r="AD3524" s="38">
        <v>135.82677165354332</v>
      </c>
      <c r="AE3524" s="38">
        <v>0.55703988467083132</v>
      </c>
    </row>
    <row r="3525" spans="28:31" x14ac:dyDescent="0.25">
      <c r="AB3525" s="38">
        <v>2008</v>
      </c>
      <c r="AC3525" s="38" t="s">
        <v>8</v>
      </c>
      <c r="AD3525" s="38">
        <v>181.59448818897638</v>
      </c>
      <c r="AE3525" s="38">
        <v>0.65227272727272723</v>
      </c>
    </row>
    <row r="3526" spans="28:31" x14ac:dyDescent="0.25">
      <c r="AB3526" s="38">
        <v>2008</v>
      </c>
      <c r="AC3526" s="38" t="s">
        <v>50</v>
      </c>
      <c r="AD3526" s="38">
        <v>101.87007874015748</v>
      </c>
      <c r="AE3526" s="38">
        <v>0.61586776859504144</v>
      </c>
    </row>
    <row r="3527" spans="28:31" x14ac:dyDescent="0.25">
      <c r="AB3527" s="38">
        <v>2008</v>
      </c>
      <c r="AC3527" s="38" t="s">
        <v>8</v>
      </c>
      <c r="AD3527" s="38">
        <v>156.98818897637796</v>
      </c>
      <c r="AE3527" s="38">
        <v>0.56400282885431408</v>
      </c>
    </row>
    <row r="3528" spans="28:31" x14ac:dyDescent="0.25">
      <c r="AB3528" s="38">
        <v>2008</v>
      </c>
      <c r="AC3528" s="38" t="s">
        <v>8</v>
      </c>
      <c r="AD3528" s="38">
        <v>99.40944881889763</v>
      </c>
      <c r="AE3528" s="38">
        <v>0.37951315144584225</v>
      </c>
    </row>
    <row r="3529" spans="28:31" x14ac:dyDescent="0.25">
      <c r="AB3529" s="38">
        <v>2008</v>
      </c>
      <c r="AC3529" s="38" t="s">
        <v>8</v>
      </c>
      <c r="AD3529" s="38">
        <v>118.60236220472441</v>
      </c>
      <c r="AE3529" s="38">
        <v>0.45278549256657419</v>
      </c>
    </row>
    <row r="3530" spans="28:31" x14ac:dyDescent="0.25">
      <c r="AB3530" s="38">
        <v>2008</v>
      </c>
      <c r="AC3530" s="38" t="s">
        <v>48</v>
      </c>
      <c r="AD3530" s="38">
        <v>196.85039370078741</v>
      </c>
      <c r="AE3530" s="38">
        <v>0.6294850812035756</v>
      </c>
    </row>
    <row r="3531" spans="28:31" x14ac:dyDescent="0.25">
      <c r="AB3531" s="38">
        <v>2008</v>
      </c>
      <c r="AC3531" s="38" t="s">
        <v>48</v>
      </c>
      <c r="AD3531" s="38">
        <v>442.4212598425197</v>
      </c>
      <c r="AE3531" s="38">
        <v>1.2567567567567568</v>
      </c>
    </row>
    <row r="3532" spans="28:31" x14ac:dyDescent="0.25">
      <c r="AB3532" s="38">
        <v>2008</v>
      </c>
      <c r="AC3532" s="38" t="s">
        <v>48</v>
      </c>
      <c r="AD3532" s="38">
        <v>278.54330708661416</v>
      </c>
      <c r="AE3532" s="38">
        <v>0.81802654053343848</v>
      </c>
    </row>
    <row r="3533" spans="28:31" x14ac:dyDescent="0.25">
      <c r="AB3533" s="38">
        <v>2008</v>
      </c>
      <c r="AC3533" s="38" t="s">
        <v>48</v>
      </c>
      <c r="AD3533" s="38">
        <v>3.4448820000000002</v>
      </c>
      <c r="AE3533" s="38">
        <v>1.2599842904846175E-2</v>
      </c>
    </row>
    <row r="3534" spans="28:31" x14ac:dyDescent="0.25">
      <c r="AB3534" s="38">
        <v>2008</v>
      </c>
      <c r="AC3534" s="38" t="s">
        <v>48</v>
      </c>
      <c r="AD3534" s="38">
        <v>126.4763779527559</v>
      </c>
      <c r="AE3534" s="38">
        <v>0.46259421756062313</v>
      </c>
    </row>
    <row r="3535" spans="28:31" x14ac:dyDescent="0.25">
      <c r="AB3535" s="38">
        <v>2008</v>
      </c>
      <c r="AC3535" s="38" t="s">
        <v>48</v>
      </c>
      <c r="AD3535" s="38">
        <v>164.86220472440945</v>
      </c>
      <c r="AE3535" s="38">
        <v>0.46793933750166294</v>
      </c>
    </row>
    <row r="3536" spans="28:31" x14ac:dyDescent="0.25">
      <c r="AB3536" s="38">
        <v>2008</v>
      </c>
      <c r="AC3536" s="38" t="s">
        <v>48</v>
      </c>
      <c r="AD3536" s="38">
        <v>531.49606299212599</v>
      </c>
      <c r="AE3536" s="38">
        <v>1.2922340607372795</v>
      </c>
    </row>
    <row r="3537" spans="28:31" x14ac:dyDescent="0.25">
      <c r="AB3537" s="38">
        <v>2008</v>
      </c>
      <c r="AC3537" s="38" t="s">
        <v>48</v>
      </c>
      <c r="AD3537" s="38">
        <v>546.75196850393695</v>
      </c>
      <c r="AE3537" s="38">
        <v>1.3293259643325162</v>
      </c>
    </row>
    <row r="3538" spans="28:31" x14ac:dyDescent="0.25">
      <c r="AB3538" s="38">
        <v>2008</v>
      </c>
    </row>
    <row r="3539" spans="28:31" x14ac:dyDescent="0.25">
      <c r="AB3539" s="38">
        <v>2008</v>
      </c>
      <c r="AC3539" s="38" t="s">
        <v>104</v>
      </c>
      <c r="AD3539" s="38">
        <v>174.5</v>
      </c>
      <c r="AE3539" s="38">
        <v>1.1645464025026069</v>
      </c>
    </row>
    <row r="3540" spans="28:31" x14ac:dyDescent="0.25">
      <c r="AB3540" s="38">
        <v>2008</v>
      </c>
      <c r="AC3540" s="38" t="s">
        <v>38</v>
      </c>
      <c r="AD3540" s="38">
        <v>368.60236220472439</v>
      </c>
      <c r="AE3540" s="38">
        <v>1.1425933360096348</v>
      </c>
    </row>
    <row r="3541" spans="28:31" x14ac:dyDescent="0.25">
      <c r="AB3541" s="38">
        <v>2008</v>
      </c>
      <c r="AC3541" s="38" t="s">
        <v>38</v>
      </c>
      <c r="AD3541" s="38">
        <v>387.79527559055117</v>
      </c>
      <c r="AE3541" s="38">
        <v>1.2020875150541952</v>
      </c>
    </row>
    <row r="3542" spans="28:31" x14ac:dyDescent="0.25">
      <c r="AB3542" s="38">
        <v>2008</v>
      </c>
      <c r="AC3542" s="38" t="s">
        <v>45</v>
      </c>
      <c r="AD3542" s="38">
        <v>453.24803149606299</v>
      </c>
      <c r="AE3542" s="38">
        <v>1.1877910725800673</v>
      </c>
    </row>
    <row r="3543" spans="28:31" x14ac:dyDescent="0.25">
      <c r="AB3543" s="38">
        <v>2008</v>
      </c>
      <c r="AC3543" s="38" t="s">
        <v>46</v>
      </c>
      <c r="AD3543" s="38">
        <v>196.35826771653544</v>
      </c>
      <c r="AE3543" s="38">
        <v>1.2739850995894784</v>
      </c>
    </row>
    <row r="3544" spans="28:31" x14ac:dyDescent="0.25">
      <c r="AB3544" s="38">
        <v>2008</v>
      </c>
      <c r="AC3544" s="38" t="s">
        <v>46</v>
      </c>
      <c r="AD3544" s="38">
        <v>215.55118110236219</v>
      </c>
      <c r="AE3544" s="38">
        <v>1.3985099589478482</v>
      </c>
    </row>
    <row r="3545" spans="28:31" x14ac:dyDescent="0.25">
      <c r="AB3545" s="38">
        <v>2008</v>
      </c>
      <c r="AC3545" s="38" t="s">
        <v>47</v>
      </c>
      <c r="AD3545" s="38">
        <v>198</v>
      </c>
      <c r="AE3545" s="38">
        <v>1.1934246575342466</v>
      </c>
    </row>
    <row r="3546" spans="28:31" x14ac:dyDescent="0.25">
      <c r="AB3546" s="38">
        <v>2008</v>
      </c>
      <c r="AC3546" s="38" t="s">
        <v>47</v>
      </c>
      <c r="AD3546" s="38">
        <v>194</v>
      </c>
      <c r="AE3546" s="38">
        <v>1.1693150684931508</v>
      </c>
    </row>
    <row r="3547" spans="28:31" x14ac:dyDescent="0.25">
      <c r="AB3547" s="38">
        <v>2008</v>
      </c>
      <c r="AC3547" s="38" t="s">
        <v>8</v>
      </c>
    </row>
    <row r="3548" spans="28:31" x14ac:dyDescent="0.25">
      <c r="AB3548" s="38">
        <v>2008</v>
      </c>
      <c r="AC3548" s="38" t="s">
        <v>8</v>
      </c>
      <c r="AD3548" s="38">
        <v>209.15354330708661</v>
      </c>
      <c r="AE3548" s="38">
        <v>0.85776069197501181</v>
      </c>
    </row>
    <row r="3549" spans="28:31" x14ac:dyDescent="0.25">
      <c r="AB3549" s="38">
        <v>2008</v>
      </c>
      <c r="AC3549" s="38" t="s">
        <v>8</v>
      </c>
      <c r="AD3549" s="38">
        <v>250.98425196850394</v>
      </c>
      <c r="AE3549" s="38">
        <v>0.90151515151515149</v>
      </c>
    </row>
    <row r="3550" spans="28:31" x14ac:dyDescent="0.25">
      <c r="AB3550" s="38">
        <v>2008</v>
      </c>
      <c r="AC3550" s="38" t="s">
        <v>8</v>
      </c>
      <c r="AD3550" s="38">
        <v>191.43700787401573</v>
      </c>
      <c r="AE3550" s="38">
        <v>0.68762626262626247</v>
      </c>
    </row>
    <row r="3551" spans="28:31" x14ac:dyDescent="0.25">
      <c r="AB3551" s="38">
        <v>2008</v>
      </c>
      <c r="AC3551" s="38" t="s">
        <v>50</v>
      </c>
      <c r="AD3551" s="38">
        <v>92.519685039370074</v>
      </c>
      <c r="AE3551" s="38">
        <v>0.55933884297520675</v>
      </c>
    </row>
    <row r="3552" spans="28:31" x14ac:dyDescent="0.25">
      <c r="AB3552" s="38">
        <v>2008</v>
      </c>
      <c r="AC3552" s="38" t="s">
        <v>8</v>
      </c>
      <c r="AD3552" s="38">
        <v>307.08661417322833</v>
      </c>
      <c r="AE3552" s="38">
        <v>1.1032531824611034</v>
      </c>
    </row>
    <row r="3553" spans="28:31" x14ac:dyDescent="0.25">
      <c r="AB3553" s="38">
        <v>2008</v>
      </c>
      <c r="AC3553" s="38" t="s">
        <v>8</v>
      </c>
      <c r="AD3553" s="38">
        <v>183.07086614173227</v>
      </c>
      <c r="AE3553" s="38">
        <v>0.69890540761313524</v>
      </c>
    </row>
    <row r="3554" spans="28:31" x14ac:dyDescent="0.25">
      <c r="AB3554" s="38">
        <v>2008</v>
      </c>
      <c r="AC3554" s="38" t="s">
        <v>48</v>
      </c>
      <c r="AD3554" s="38">
        <v>247.53937007874015</v>
      </c>
      <c r="AE3554" s="38">
        <v>0.79157748961349628</v>
      </c>
    </row>
    <row r="3555" spans="28:31" x14ac:dyDescent="0.25">
      <c r="AB3555" s="38">
        <v>2008</v>
      </c>
      <c r="AC3555" s="38" t="s">
        <v>48</v>
      </c>
      <c r="AD3555" s="38">
        <v>358.75984251968504</v>
      </c>
      <c r="AE3555" s="38">
        <v>1.1472365604935164</v>
      </c>
    </row>
    <row r="3556" spans="28:31" x14ac:dyDescent="0.25">
      <c r="AB3556" s="38">
        <v>2008</v>
      </c>
      <c r="AC3556" s="38" t="s">
        <v>48</v>
      </c>
      <c r="AD3556" s="38">
        <v>507.87401574803147</v>
      </c>
      <c r="AE3556" s="38">
        <v>1.4426840633737186</v>
      </c>
    </row>
    <row r="3557" spans="28:31" x14ac:dyDescent="0.25">
      <c r="AB3557" s="38">
        <v>2008</v>
      </c>
      <c r="AC3557" s="38" t="s">
        <v>48</v>
      </c>
      <c r="AD3557" s="38">
        <v>412.89370078740154</v>
      </c>
      <c r="AE3557" s="38">
        <v>1.2125870450663514</v>
      </c>
    </row>
    <row r="3558" spans="28:31" x14ac:dyDescent="0.25">
      <c r="AB3558" s="38">
        <v>2008</v>
      </c>
      <c r="AC3558" s="38" t="s">
        <v>48</v>
      </c>
      <c r="AD3558" s="38">
        <v>281.49606299212599</v>
      </c>
      <c r="AE3558" s="38">
        <v>1.0295871301349278</v>
      </c>
    </row>
    <row r="3559" spans="28:31" x14ac:dyDescent="0.25">
      <c r="AB3559" s="38">
        <v>2008</v>
      </c>
      <c r="AC3559" s="38" t="s">
        <v>48</v>
      </c>
      <c r="AD3559" s="38">
        <v>484.25196850393701</v>
      </c>
      <c r="AE3559" s="38">
        <v>1.3744845017959293</v>
      </c>
    </row>
    <row r="3560" spans="28:31" x14ac:dyDescent="0.25">
      <c r="AB3560" s="38">
        <v>2008</v>
      </c>
      <c r="AC3560" s="38" t="s">
        <v>48</v>
      </c>
      <c r="AD3560" s="38">
        <v>485.23622047244095</v>
      </c>
      <c r="AE3560" s="38">
        <v>1.3772781694825065</v>
      </c>
    </row>
    <row r="3561" spans="28:31" x14ac:dyDescent="0.25">
      <c r="AB3561" s="38">
        <v>2008</v>
      </c>
      <c r="AC3561" s="38" t="s">
        <v>48</v>
      </c>
      <c r="AD3561" s="38">
        <v>488.68110236220474</v>
      </c>
      <c r="AE3561" s="38">
        <v>1.1881374280667765</v>
      </c>
    </row>
    <row r="3562" spans="28:31" x14ac:dyDescent="0.25">
      <c r="AB3562" s="38">
        <v>2008</v>
      </c>
      <c r="AC3562" s="38" t="s">
        <v>48</v>
      </c>
      <c r="AD3562" s="38">
        <v>253.93700787401573</v>
      </c>
      <c r="AE3562" s="38">
        <v>0.61740071790781137</v>
      </c>
    </row>
    <row r="3563" spans="28:31" x14ac:dyDescent="0.25">
      <c r="AB3563" s="38">
        <v>2008</v>
      </c>
    </row>
    <row r="3564" spans="28:31" x14ac:dyDescent="0.25">
      <c r="AB3564" s="38">
        <v>2008</v>
      </c>
      <c r="AC3564" s="38" t="s">
        <v>104</v>
      </c>
      <c r="AD3564" s="38">
        <v>252</v>
      </c>
      <c r="AE3564" s="38">
        <v>1.6817518248175183</v>
      </c>
    </row>
    <row r="3565" spans="28:31" x14ac:dyDescent="0.25">
      <c r="AB3565" s="38">
        <v>2008</v>
      </c>
      <c r="AC3565" s="38" t="s">
        <v>38</v>
      </c>
      <c r="AD3565" s="38">
        <v>428.14960629921256</v>
      </c>
      <c r="AE3565" s="38">
        <v>1.3271778402248093</v>
      </c>
    </row>
    <row r="3566" spans="28:31" x14ac:dyDescent="0.25">
      <c r="AB3566" s="38">
        <v>2008</v>
      </c>
      <c r="AC3566" s="38" t="s">
        <v>38</v>
      </c>
      <c r="AD3566" s="38">
        <v>459.15354330708664</v>
      </c>
      <c r="AE3566" s="38">
        <v>1.4232838217583303</v>
      </c>
    </row>
    <row r="3567" spans="28:31" x14ac:dyDescent="0.25">
      <c r="AB3567" s="38">
        <v>2008</v>
      </c>
      <c r="AC3567" s="38" t="s">
        <v>45</v>
      </c>
      <c r="AD3567" s="38">
        <v>439.46850393700788</v>
      </c>
      <c r="AE3567" s="38">
        <v>1.1516801604929428</v>
      </c>
    </row>
    <row r="3568" spans="28:31" x14ac:dyDescent="0.25">
      <c r="AB3568" s="38">
        <v>2008</v>
      </c>
      <c r="AC3568" s="38" t="s">
        <v>46</v>
      </c>
      <c r="AD3568" s="38">
        <v>199.31102362204723</v>
      </c>
      <c r="AE3568" s="38">
        <v>1.2931427702599967</v>
      </c>
    </row>
    <row r="3569" spans="28:31" x14ac:dyDescent="0.25">
      <c r="AB3569" s="38">
        <v>2008</v>
      </c>
      <c r="AC3569" s="38" t="s">
        <v>46</v>
      </c>
      <c r="AD3569" s="38">
        <v>210.62992125984252</v>
      </c>
      <c r="AE3569" s="38">
        <v>1.3665805078303175</v>
      </c>
    </row>
    <row r="3570" spans="28:31" x14ac:dyDescent="0.25">
      <c r="AB3570" s="38">
        <v>2008</v>
      </c>
      <c r="AC3570" s="38" t="s">
        <v>47</v>
      </c>
      <c r="AD3570" s="38">
        <v>278.5</v>
      </c>
      <c r="AE3570" s="38">
        <v>1.6786301369863015</v>
      </c>
    </row>
    <row r="3571" spans="28:31" x14ac:dyDescent="0.25">
      <c r="AB3571" s="38">
        <v>2008</v>
      </c>
      <c r="AC3571" s="38" t="s">
        <v>8</v>
      </c>
      <c r="AD3571" s="38">
        <v>151.57480314960631</v>
      </c>
      <c r="AE3571" s="38">
        <v>0.98357664233576647</v>
      </c>
    </row>
    <row r="3572" spans="28:31" x14ac:dyDescent="0.25">
      <c r="AB3572" s="38">
        <v>2008</v>
      </c>
      <c r="AC3572" s="38" t="s">
        <v>8</v>
      </c>
      <c r="AD3572" s="38">
        <v>253.44488188976376</v>
      </c>
      <c r="AE3572" s="38">
        <v>1.0394041326285437</v>
      </c>
    </row>
    <row r="3573" spans="28:31" x14ac:dyDescent="0.25">
      <c r="AB3573" s="38">
        <v>2008</v>
      </c>
      <c r="AC3573" s="38" t="s">
        <v>8</v>
      </c>
      <c r="AD3573" s="38">
        <v>267.2244094488189</v>
      </c>
      <c r="AE3573" s="38">
        <v>0.95984848484848484</v>
      </c>
    </row>
    <row r="3574" spans="28:31" x14ac:dyDescent="0.25">
      <c r="AB3574" s="38">
        <v>2008</v>
      </c>
      <c r="AC3574" s="38" t="s">
        <v>50</v>
      </c>
      <c r="AD3574" s="38">
        <v>102.36220472440945</v>
      </c>
      <c r="AE3574" s="38">
        <v>0.61884297520661169</v>
      </c>
    </row>
    <row r="3575" spans="28:31" x14ac:dyDescent="0.25">
      <c r="AB3575" s="38">
        <v>2008</v>
      </c>
      <c r="AC3575" s="38" t="s">
        <v>50</v>
      </c>
      <c r="AD3575" s="38">
        <v>205.21653543307087</v>
      </c>
      <c r="AE3575" s="38">
        <v>1.2406611570247936</v>
      </c>
    </row>
    <row r="3576" spans="28:31" x14ac:dyDescent="0.25">
      <c r="AB3576" s="38">
        <v>2008</v>
      </c>
      <c r="AC3576" s="38" t="s">
        <v>8</v>
      </c>
      <c r="AD3576" s="38">
        <v>244.09448818897638</v>
      </c>
      <c r="AE3576" s="38">
        <v>0.87694483734087703</v>
      </c>
    </row>
    <row r="3577" spans="28:31" x14ac:dyDescent="0.25">
      <c r="AB3577" s="38">
        <v>2008</v>
      </c>
      <c r="AC3577" s="38" t="s">
        <v>8</v>
      </c>
      <c r="AD3577" s="38">
        <v>276.57480314960628</v>
      </c>
      <c r="AE3577" s="38">
        <v>1.0558732233295214</v>
      </c>
    </row>
    <row r="3578" spans="28:31" x14ac:dyDescent="0.25">
      <c r="AB3578" s="38">
        <v>2008</v>
      </c>
      <c r="AC3578" s="38" t="s">
        <v>48</v>
      </c>
      <c r="AD3578" s="38">
        <v>499.50787401574803</v>
      </c>
      <c r="AE3578" s="38">
        <v>1.5973183935540731</v>
      </c>
    </row>
    <row r="3579" spans="28:31" x14ac:dyDescent="0.25">
      <c r="AB3579" s="38">
        <v>2008</v>
      </c>
      <c r="AC3579" s="38" t="s">
        <v>48</v>
      </c>
      <c r="AD3579" s="38">
        <v>468.01181102362204</v>
      </c>
      <c r="AE3579" s="38">
        <v>1.4966007805615009</v>
      </c>
    </row>
    <row r="3580" spans="28:31" x14ac:dyDescent="0.25">
      <c r="AB3580" s="38">
        <v>2008</v>
      </c>
      <c r="AC3580" s="38" t="s">
        <v>48</v>
      </c>
      <c r="AD3580" s="38">
        <v>413.38582677165351</v>
      </c>
      <c r="AE3580" s="38">
        <v>1.214032321639732</v>
      </c>
    </row>
    <row r="3581" spans="28:31" x14ac:dyDescent="0.25">
      <c r="AB3581" s="38">
        <v>2008</v>
      </c>
      <c r="AC3581" s="38" t="s">
        <v>48</v>
      </c>
      <c r="AD3581" s="38">
        <v>430.11811023622045</v>
      </c>
      <c r="AE3581" s="38">
        <v>1.2631717251346735</v>
      </c>
    </row>
    <row r="3582" spans="28:31" x14ac:dyDescent="0.25">
      <c r="AB3582" s="38">
        <v>2008</v>
      </c>
      <c r="AC3582" s="38" t="s">
        <v>48</v>
      </c>
      <c r="AD3582" s="38">
        <v>404.03543307086613</v>
      </c>
      <c r="AE3582" s="38">
        <v>1.4777815276936639</v>
      </c>
    </row>
    <row r="3583" spans="28:31" x14ac:dyDescent="0.25">
      <c r="AB3583" s="38">
        <v>2008</v>
      </c>
      <c r="AC3583" s="38" t="s">
        <v>48</v>
      </c>
      <c r="AD3583" s="38">
        <v>539.86220472440948</v>
      </c>
      <c r="AE3583" s="38">
        <v>1.5323267260875351</v>
      </c>
    </row>
    <row r="3584" spans="28:31" x14ac:dyDescent="0.25">
      <c r="AB3584" s="38">
        <v>2008</v>
      </c>
      <c r="AC3584" s="38" t="s">
        <v>48</v>
      </c>
      <c r="AD3584" s="38">
        <v>324.8031496062992</v>
      </c>
      <c r="AE3584" s="38">
        <v>0.9219103365704403</v>
      </c>
    </row>
    <row r="3585" spans="28:31" x14ac:dyDescent="0.25">
      <c r="AB3585" s="38">
        <v>2008</v>
      </c>
      <c r="AC3585" s="38" t="s">
        <v>48</v>
      </c>
      <c r="AD3585" s="38">
        <v>513.77952755905505</v>
      </c>
      <c r="AE3585" s="38">
        <v>1.2491595920460368</v>
      </c>
    </row>
    <row r="3586" spans="28:31" x14ac:dyDescent="0.25">
      <c r="AB3586" s="38">
        <v>2008</v>
      </c>
    </row>
    <row r="3587" spans="28:31" x14ac:dyDescent="0.25">
      <c r="AB3587" s="38">
        <v>2008</v>
      </c>
      <c r="AC3587" s="38" t="s">
        <v>104</v>
      </c>
      <c r="AD3587" s="38">
        <v>34</v>
      </c>
      <c r="AE3587" s="38">
        <v>0.22690302398331597</v>
      </c>
    </row>
    <row r="3588" spans="28:31" x14ac:dyDescent="0.25">
      <c r="AB3588" s="38">
        <v>2008</v>
      </c>
      <c r="AC3588" s="38" t="s">
        <v>104</v>
      </c>
      <c r="AD3588" s="38">
        <v>170.5</v>
      </c>
      <c r="AE3588" s="38">
        <v>1.1378519290928051</v>
      </c>
    </row>
    <row r="3589" spans="28:31" x14ac:dyDescent="0.25">
      <c r="AB3589" s="38">
        <v>2008</v>
      </c>
      <c r="AC3589" s="38" t="s">
        <v>38</v>
      </c>
      <c r="AD3589" s="38">
        <v>376.47637795275591</v>
      </c>
      <c r="AE3589" s="38">
        <v>1.1670012043356084</v>
      </c>
    </row>
    <row r="3590" spans="28:31" x14ac:dyDescent="0.25">
      <c r="AB3590" s="38">
        <v>2008</v>
      </c>
      <c r="AC3590" s="38" t="s">
        <v>45</v>
      </c>
      <c r="AD3590" s="38">
        <v>560.53149606299212</v>
      </c>
      <c r="AE3590" s="38">
        <v>1.4689403166869672</v>
      </c>
    </row>
    <row r="3591" spans="28:31" x14ac:dyDescent="0.25">
      <c r="AB3591" s="38">
        <v>2008</v>
      </c>
      <c r="AC3591" s="38" t="s">
        <v>45</v>
      </c>
      <c r="AD3591" s="38">
        <v>230.80708661417322</v>
      </c>
      <c r="AE3591" s="38">
        <v>0.60485777745933944</v>
      </c>
    </row>
    <row r="3592" spans="28:31" x14ac:dyDescent="0.25">
      <c r="AB3592" s="38">
        <v>2008</v>
      </c>
      <c r="AC3592" s="38" t="s">
        <v>46</v>
      </c>
      <c r="AD3592" s="38">
        <v>173.72047244094489</v>
      </c>
      <c r="AE3592" s="38">
        <v>1.1271096244488368</v>
      </c>
    </row>
    <row r="3593" spans="28:31" x14ac:dyDescent="0.25">
      <c r="AB3593" s="38">
        <v>2008</v>
      </c>
      <c r="AC3593" s="38" t="s">
        <v>47</v>
      </c>
      <c r="AD3593" s="38">
        <v>77.5</v>
      </c>
      <c r="AE3593" s="38">
        <v>0.4671232876712329</v>
      </c>
    </row>
    <row r="3594" spans="28:31" x14ac:dyDescent="0.25">
      <c r="AB3594" s="38">
        <v>2008</v>
      </c>
      <c r="AC3594" s="38" t="s">
        <v>8</v>
      </c>
      <c r="AD3594" s="38">
        <v>69.881889763779526</v>
      </c>
      <c r="AE3594" s="38">
        <v>0.45346715328467152</v>
      </c>
    </row>
    <row r="3595" spans="28:31" x14ac:dyDescent="0.25">
      <c r="AB3595" s="38">
        <v>2008</v>
      </c>
      <c r="AC3595" s="38" t="s">
        <v>8</v>
      </c>
      <c r="AD3595" s="38">
        <v>250.49212598425197</v>
      </c>
      <c r="AE3595" s="38">
        <v>1.0272945699183083</v>
      </c>
    </row>
    <row r="3596" spans="28:31" x14ac:dyDescent="0.25">
      <c r="AB3596" s="38">
        <v>2008</v>
      </c>
      <c r="AC3596" s="38" t="s">
        <v>8</v>
      </c>
      <c r="AD3596" s="38">
        <v>347.93307086614175</v>
      </c>
      <c r="AE3596" s="38">
        <v>1.2497474747474746</v>
      </c>
    </row>
    <row r="3597" spans="28:31" x14ac:dyDescent="0.25">
      <c r="AB3597" s="38">
        <v>2008</v>
      </c>
      <c r="AC3597" s="38" t="s">
        <v>8</v>
      </c>
      <c r="AD3597" s="38">
        <v>333.66141732283467</v>
      </c>
      <c r="AE3597" s="38">
        <v>1.1984848484848485</v>
      </c>
    </row>
    <row r="3598" spans="28:31" x14ac:dyDescent="0.25">
      <c r="AB3598" s="38">
        <v>2008</v>
      </c>
      <c r="AC3598" s="38" t="s">
        <v>50</v>
      </c>
      <c r="AD3598" s="38">
        <v>154.03543307086613</v>
      </c>
      <c r="AE3598" s="38">
        <v>0.93123966942148773</v>
      </c>
    </row>
    <row r="3599" spans="28:31" x14ac:dyDescent="0.25">
      <c r="AB3599" s="38">
        <v>2008</v>
      </c>
      <c r="AC3599" s="38" t="s">
        <v>8</v>
      </c>
      <c r="AD3599" s="38">
        <v>306.10236220472439</v>
      </c>
      <c r="AE3599" s="38">
        <v>1.0997171145685998</v>
      </c>
    </row>
    <row r="3600" spans="28:31" x14ac:dyDescent="0.25">
      <c r="AB3600" s="38">
        <v>2008</v>
      </c>
      <c r="AC3600" s="38" t="s">
        <v>8</v>
      </c>
      <c r="AD3600" s="38">
        <v>354.3307086614173</v>
      </c>
      <c r="AE3600" s="38">
        <v>1.3527201437673584</v>
      </c>
    </row>
    <row r="3601" spans="28:31" x14ac:dyDescent="0.25">
      <c r="AB3601" s="38">
        <v>2008</v>
      </c>
      <c r="AC3601" s="38" t="s">
        <v>48</v>
      </c>
      <c r="AD3601" s="38">
        <v>454.23228346456693</v>
      </c>
      <c r="AE3601" s="38">
        <v>1.4525368248772506</v>
      </c>
    </row>
    <row r="3602" spans="28:31" x14ac:dyDescent="0.25">
      <c r="AB3602" s="38">
        <v>2008</v>
      </c>
      <c r="AC3602" s="38" t="s">
        <v>48</v>
      </c>
      <c r="AD3602" s="38">
        <v>555.61023622047242</v>
      </c>
      <c r="AE3602" s="38">
        <v>1.7767216416970919</v>
      </c>
    </row>
    <row r="3603" spans="28:31" x14ac:dyDescent="0.25">
      <c r="AB3603" s="38">
        <v>2008</v>
      </c>
      <c r="AC3603" s="38" t="s">
        <v>48</v>
      </c>
      <c r="AD3603" s="38">
        <v>375.98425196850394</v>
      </c>
      <c r="AE3603" s="38">
        <v>1.104191302062804</v>
      </c>
    </row>
    <row r="3604" spans="28:31" x14ac:dyDescent="0.25">
      <c r="AB3604" s="38">
        <v>2008</v>
      </c>
      <c r="AC3604" s="38" t="s">
        <v>48</v>
      </c>
      <c r="AD3604" s="38">
        <v>443.40551181102364</v>
      </c>
      <c r="AE3604" s="38">
        <v>1.3021941926159508</v>
      </c>
    </row>
    <row r="3605" spans="28:31" x14ac:dyDescent="0.25">
      <c r="AB3605" s="38">
        <v>2008</v>
      </c>
      <c r="AC3605" s="38" t="s">
        <v>48</v>
      </c>
      <c r="AD3605" s="38">
        <v>485.23622047244095</v>
      </c>
      <c r="AE3605" s="38">
        <v>1.7747778152325853</v>
      </c>
    </row>
    <row r="3606" spans="28:31" x14ac:dyDescent="0.25">
      <c r="AB3606" s="38">
        <v>2008</v>
      </c>
      <c r="AC3606" s="38" t="s">
        <v>48</v>
      </c>
      <c r="AD3606" s="38">
        <v>439.46850393700788</v>
      </c>
      <c r="AE3606" s="38">
        <v>1.2473726220566717</v>
      </c>
    </row>
    <row r="3607" spans="28:31" x14ac:dyDescent="0.25">
      <c r="AB3607" s="38">
        <v>2008</v>
      </c>
      <c r="AC3607" s="38" t="s">
        <v>48</v>
      </c>
      <c r="AD3607" s="38">
        <v>331.20078740157481</v>
      </c>
      <c r="AE3607" s="38">
        <v>0.94006917653319155</v>
      </c>
    </row>
    <row r="3608" spans="28:31" x14ac:dyDescent="0.25">
      <c r="AB3608" s="38">
        <v>2008</v>
      </c>
      <c r="AC3608" s="38" t="s">
        <v>48</v>
      </c>
      <c r="AD3608" s="38">
        <v>402.06692913385825</v>
      </c>
      <c r="AE3608" s="38">
        <v>0.97755113668736793</v>
      </c>
    </row>
    <row r="3609" spans="28:31" x14ac:dyDescent="0.25">
      <c r="AB3609" s="38">
        <v>2008</v>
      </c>
    </row>
    <row r="3610" spans="28:31" x14ac:dyDescent="0.25">
      <c r="AB3610" s="38">
        <v>2008</v>
      </c>
      <c r="AC3610" s="38" t="s">
        <v>104</v>
      </c>
      <c r="AD3610" s="38">
        <v>176.5</v>
      </c>
      <c r="AE3610" s="38">
        <v>1.1778936392075079</v>
      </c>
    </row>
    <row r="3611" spans="28:31" x14ac:dyDescent="0.25">
      <c r="AB3611" s="38">
        <v>2008</v>
      </c>
      <c r="AC3611" s="38" t="s">
        <v>104</v>
      </c>
      <c r="AD3611" s="38">
        <v>11</v>
      </c>
    </row>
    <row r="3612" spans="28:31" x14ac:dyDescent="0.25">
      <c r="AB3612" s="38">
        <v>2008</v>
      </c>
      <c r="AC3612" s="38" t="s">
        <v>38</v>
      </c>
      <c r="AD3612" s="38">
        <v>405.01968503937007</v>
      </c>
      <c r="AE3612" s="38">
        <v>1.2554797270172624</v>
      </c>
    </row>
    <row r="3613" spans="28:31" x14ac:dyDescent="0.25">
      <c r="AB3613" s="38">
        <v>2008</v>
      </c>
      <c r="AC3613" s="38" t="s">
        <v>45</v>
      </c>
      <c r="AD3613" s="38">
        <v>367.61811023622045</v>
      </c>
      <c r="AE3613" s="38">
        <v>0.96338754746722077</v>
      </c>
    </row>
    <row r="3614" spans="28:31" x14ac:dyDescent="0.25">
      <c r="AB3614" s="38">
        <v>2008</v>
      </c>
      <c r="AC3614" s="38" t="s">
        <v>45</v>
      </c>
      <c r="AD3614" s="38">
        <v>482.7755905511811</v>
      </c>
      <c r="AE3614" s="38">
        <v>1.265171598481049</v>
      </c>
    </row>
    <row r="3615" spans="28:31" x14ac:dyDescent="0.25">
      <c r="AB3615" s="38">
        <v>2008</v>
      </c>
      <c r="AC3615" s="38" t="s">
        <v>46</v>
      </c>
      <c r="AD3615" s="38">
        <v>116.63385826771653</v>
      </c>
      <c r="AE3615" s="38">
        <v>0.75672799148547953</v>
      </c>
    </row>
    <row r="3616" spans="28:31" x14ac:dyDescent="0.25">
      <c r="AB3616" s="38">
        <v>2008</v>
      </c>
      <c r="AC3616" s="38" t="s">
        <v>8</v>
      </c>
    </row>
    <row r="3617" spans="28:31" x14ac:dyDescent="0.25">
      <c r="AB3617" s="38">
        <v>2008</v>
      </c>
      <c r="AC3617" s="38" t="s">
        <v>8</v>
      </c>
      <c r="AD3617" s="38">
        <v>223.91732283464566</v>
      </c>
      <c r="AE3617" s="38">
        <v>1.4530109489051093</v>
      </c>
    </row>
    <row r="3618" spans="28:31" x14ac:dyDescent="0.25">
      <c r="AB3618" s="38">
        <v>2008</v>
      </c>
      <c r="AC3618" s="38" t="s">
        <v>8</v>
      </c>
      <c r="AD3618" s="38">
        <v>298.22834645669292</v>
      </c>
      <c r="AE3618" s="38">
        <v>1.2230658337337816</v>
      </c>
    </row>
    <row r="3619" spans="28:31" x14ac:dyDescent="0.25">
      <c r="AB3619" s="38">
        <v>2008</v>
      </c>
      <c r="AC3619" s="38" t="s">
        <v>8</v>
      </c>
      <c r="AD3619" s="38">
        <v>321.35826771653541</v>
      </c>
      <c r="AE3619" s="38">
        <v>1.1542929292929291</v>
      </c>
    </row>
    <row r="3620" spans="28:31" x14ac:dyDescent="0.25">
      <c r="AB3620" s="38">
        <v>2008</v>
      </c>
      <c r="AC3620" s="38" t="s">
        <v>50</v>
      </c>
      <c r="AD3620" s="38">
        <v>140.25590551181102</v>
      </c>
      <c r="AE3620" s="38">
        <v>0.84793388429752081</v>
      </c>
    </row>
    <row r="3621" spans="28:31" x14ac:dyDescent="0.25">
      <c r="AB3621" s="38">
        <v>2008</v>
      </c>
      <c r="AC3621" s="38" t="s">
        <v>8</v>
      </c>
      <c r="AD3621" s="38">
        <v>255.90551181102362</v>
      </c>
      <c r="AE3621" s="38">
        <v>0.91937765205091948</v>
      </c>
    </row>
    <row r="3622" spans="28:31" x14ac:dyDescent="0.25">
      <c r="AB3622" s="38">
        <v>2008</v>
      </c>
      <c r="AC3622" s="38" t="s">
        <v>8</v>
      </c>
      <c r="AD3622" s="38">
        <v>308.56299212598424</v>
      </c>
      <c r="AE3622" s="38">
        <v>1.1779937918640746</v>
      </c>
    </row>
    <row r="3623" spans="28:31" x14ac:dyDescent="0.25">
      <c r="AB3623" s="38">
        <v>2008</v>
      </c>
      <c r="AC3623" s="38" t="s">
        <v>8</v>
      </c>
      <c r="AD3623" s="38">
        <v>263.28740157480314</v>
      </c>
      <c r="AE3623" s="38">
        <v>1.0051462179382455</v>
      </c>
    </row>
    <row r="3624" spans="28:31" x14ac:dyDescent="0.25">
      <c r="AB3624" s="38">
        <v>2008</v>
      </c>
      <c r="AC3624" s="38" t="s">
        <v>48</v>
      </c>
      <c r="AD3624" s="38">
        <v>353.34645669291336</v>
      </c>
      <c r="AE3624" s="38">
        <v>1.1299257207604181</v>
      </c>
    </row>
    <row r="3625" spans="28:31" x14ac:dyDescent="0.25">
      <c r="AB3625" s="38">
        <v>2008</v>
      </c>
      <c r="AC3625" s="38" t="s">
        <v>48</v>
      </c>
      <c r="AD3625" s="38">
        <v>278.05118110236219</v>
      </c>
      <c r="AE3625" s="38">
        <v>0.78984156570363462</v>
      </c>
    </row>
    <row r="3626" spans="28:31" x14ac:dyDescent="0.25">
      <c r="AB3626" s="38">
        <v>2008</v>
      </c>
      <c r="AC3626" s="38" t="s">
        <v>48</v>
      </c>
      <c r="AD3626" s="38">
        <v>458.66141732283467</v>
      </c>
      <c r="AE3626" s="38">
        <v>1.3469977663907504</v>
      </c>
    </row>
    <row r="3627" spans="28:31" x14ac:dyDescent="0.25">
      <c r="AB3627" s="38">
        <v>2008</v>
      </c>
      <c r="AC3627" s="38" t="s">
        <v>48</v>
      </c>
      <c r="AD3627" s="38">
        <v>524.11417322834643</v>
      </c>
      <c r="AE3627" s="38">
        <v>1.5392195506503745</v>
      </c>
    </row>
    <row r="3628" spans="28:31" x14ac:dyDescent="0.25">
      <c r="AB3628" s="38">
        <v>2008</v>
      </c>
      <c r="AC3628" s="38" t="s">
        <v>48</v>
      </c>
      <c r="AD3628" s="38">
        <v>478.34645669291336</v>
      </c>
      <c r="AE3628" s="38">
        <v>1.3577224956764666</v>
      </c>
    </row>
    <row r="3629" spans="28:31" x14ac:dyDescent="0.25">
      <c r="AB3629" s="38">
        <v>2008</v>
      </c>
      <c r="AC3629" s="38" t="s">
        <v>48</v>
      </c>
      <c r="AD3629" s="38">
        <v>256.88976377952753</v>
      </c>
      <c r="AE3629" s="38">
        <v>0.72914726619662096</v>
      </c>
    </row>
    <row r="3630" spans="28:31" x14ac:dyDescent="0.25">
      <c r="AB3630" s="38">
        <v>2008</v>
      </c>
      <c r="AC3630" s="38" t="s">
        <v>48</v>
      </c>
      <c r="AD3630" s="38">
        <v>397.14566929133855</v>
      </c>
      <c r="AE3630" s="38">
        <v>0.96558600649535609</v>
      </c>
    </row>
    <row r="3631" spans="28:31" x14ac:dyDescent="0.25">
      <c r="AB3631" s="38">
        <v>2008</v>
      </c>
      <c r="AC3631" s="38" t="s">
        <v>48</v>
      </c>
      <c r="AD3631" s="38">
        <v>407.9724409448819</v>
      </c>
      <c r="AE3631" s="38">
        <v>0.99190929291778218</v>
      </c>
    </row>
    <row r="3632" spans="28:31" x14ac:dyDescent="0.25">
      <c r="AB3632" s="38">
        <v>2008</v>
      </c>
    </row>
    <row r="3633" spans="28:31" x14ac:dyDescent="0.25">
      <c r="AB3633" s="38">
        <v>2008</v>
      </c>
      <c r="AC3633" s="38" t="s">
        <v>104</v>
      </c>
      <c r="AD3633" s="38">
        <v>181</v>
      </c>
      <c r="AE3633" s="38">
        <v>1.2079249217935348</v>
      </c>
    </row>
    <row r="3634" spans="28:31" x14ac:dyDescent="0.25">
      <c r="AB3634" s="38">
        <v>2008</v>
      </c>
      <c r="AC3634" s="38" t="s">
        <v>38</v>
      </c>
    </row>
    <row r="3635" spans="28:31" x14ac:dyDescent="0.25">
      <c r="AB3635" s="38">
        <v>2008</v>
      </c>
      <c r="AC3635" s="38" t="s">
        <v>38</v>
      </c>
      <c r="AD3635" s="38">
        <v>206.20078740157481</v>
      </c>
      <c r="AE3635" s="38">
        <v>0.63918105178643125</v>
      </c>
    </row>
    <row r="3636" spans="28:31" x14ac:dyDescent="0.25">
      <c r="AB3636" s="38">
        <v>2008</v>
      </c>
      <c r="AC3636" s="38" t="s">
        <v>8</v>
      </c>
    </row>
    <row r="3637" spans="28:31" x14ac:dyDescent="0.25">
      <c r="AB3637" s="38">
        <v>2008</v>
      </c>
      <c r="AC3637" s="38" t="s">
        <v>8</v>
      </c>
      <c r="AD3637" s="38">
        <v>274.11417322834643</v>
      </c>
      <c r="AE3637" s="38">
        <v>1.124171071600192</v>
      </c>
    </row>
    <row r="3638" spans="28:31" x14ac:dyDescent="0.25">
      <c r="AB3638" s="38">
        <v>2008</v>
      </c>
      <c r="AC3638" s="38" t="s">
        <v>8</v>
      </c>
      <c r="AD3638" s="38">
        <v>294.78346456692913</v>
      </c>
      <c r="AE3638" s="38">
        <v>1.2089380105718401</v>
      </c>
    </row>
    <row r="3639" spans="28:31" x14ac:dyDescent="0.25">
      <c r="AB3639" s="38">
        <v>2008</v>
      </c>
      <c r="AC3639" s="38" t="s">
        <v>8</v>
      </c>
      <c r="AD3639" s="38">
        <v>326.77165354330708</v>
      </c>
      <c r="AE3639" s="38">
        <v>1.1737373737373735</v>
      </c>
    </row>
    <row r="3640" spans="28:31" x14ac:dyDescent="0.25">
      <c r="AB3640" s="38">
        <v>2008</v>
      </c>
      <c r="AC3640" s="38" t="s">
        <v>50</v>
      </c>
      <c r="AD3640" s="38">
        <v>180.11811023622047</v>
      </c>
      <c r="AE3640" s="38">
        <v>1.088925619834711</v>
      </c>
    </row>
    <row r="3641" spans="28:31" x14ac:dyDescent="0.25">
      <c r="AB3641" s="38">
        <v>2008</v>
      </c>
      <c r="AC3641" s="38" t="s">
        <v>8</v>
      </c>
      <c r="AD3641" s="38">
        <v>417.32283464566927</v>
      </c>
      <c r="AE3641" s="38">
        <v>1.4992927864214993</v>
      </c>
    </row>
    <row r="3642" spans="28:31" x14ac:dyDescent="0.25">
      <c r="AB3642" s="38">
        <v>2008</v>
      </c>
      <c r="AC3642" s="38" t="s">
        <v>8</v>
      </c>
      <c r="AD3642" s="38">
        <v>310.03937007874015</v>
      </c>
      <c r="AE3642" s="38">
        <v>1.1836301257964388</v>
      </c>
    </row>
    <row r="3643" spans="28:31" x14ac:dyDescent="0.25">
      <c r="AB3643" s="38">
        <v>2008</v>
      </c>
      <c r="AC3643" s="38" t="s">
        <v>8</v>
      </c>
      <c r="AD3643" s="38">
        <v>345.4724409448819</v>
      </c>
      <c r="AE3643" s="38">
        <v>1.3189021401731746</v>
      </c>
    </row>
    <row r="3644" spans="28:31" x14ac:dyDescent="0.25">
      <c r="AB3644" s="38">
        <v>2008</v>
      </c>
      <c r="AC3644" s="38" t="s">
        <v>48</v>
      </c>
      <c r="AD3644" s="38">
        <v>437.5</v>
      </c>
      <c r="AE3644" s="38">
        <v>1.3990305929749467</v>
      </c>
    </row>
    <row r="3645" spans="28:31" x14ac:dyDescent="0.25">
      <c r="AB3645" s="38">
        <v>2008</v>
      </c>
      <c r="AC3645" s="38" t="s">
        <v>48</v>
      </c>
      <c r="AD3645" s="38">
        <v>418.79921259842519</v>
      </c>
      <c r="AE3645" s="38">
        <v>1.1896551724137931</v>
      </c>
    </row>
    <row r="3646" spans="28:31" x14ac:dyDescent="0.25">
      <c r="AB3646" s="38">
        <v>2008</v>
      </c>
      <c r="AC3646" s="38" t="s">
        <v>48</v>
      </c>
      <c r="AD3646" s="38">
        <v>470.4724409448819</v>
      </c>
      <c r="AE3646" s="38">
        <v>1.3816844041518856</v>
      </c>
    </row>
    <row r="3647" spans="28:31" x14ac:dyDescent="0.25">
      <c r="AB3647" s="38">
        <v>2008</v>
      </c>
      <c r="AC3647" s="38" t="s">
        <v>48</v>
      </c>
      <c r="AD3647" s="38">
        <v>505.90551181102359</v>
      </c>
      <c r="AE3647" s="38">
        <v>1.8503768702424925</v>
      </c>
    </row>
    <row r="3648" spans="28:31" x14ac:dyDescent="0.25">
      <c r="AB3648" s="38">
        <v>2008</v>
      </c>
      <c r="AC3648" s="38" t="s">
        <v>48</v>
      </c>
      <c r="AD3648" s="38">
        <v>298.72047244094489</v>
      </c>
      <c r="AE3648" s="38">
        <v>1.0925863426431839</v>
      </c>
    </row>
    <row r="3649" spans="28:31" x14ac:dyDescent="0.25">
      <c r="AB3649" s="38">
        <v>2008</v>
      </c>
      <c r="AC3649" s="38" t="s">
        <v>48</v>
      </c>
      <c r="AD3649" s="38">
        <v>410.43307086614175</v>
      </c>
      <c r="AE3649" s="38">
        <v>1.1649594253026474</v>
      </c>
    </row>
    <row r="3650" spans="28:31" x14ac:dyDescent="0.25">
      <c r="AB3650" s="38">
        <v>2008</v>
      </c>
      <c r="AC3650" s="38" t="s">
        <v>48</v>
      </c>
      <c r="AD3650" s="38">
        <v>275.59055118110234</v>
      </c>
      <c r="AE3650" s="38">
        <v>0.67004729075266345</v>
      </c>
    </row>
    <row r="3651" spans="28:31" x14ac:dyDescent="0.25">
      <c r="AB3651" s="38">
        <v>2008</v>
      </c>
      <c r="AC3651" s="38" t="s">
        <v>104</v>
      </c>
    </row>
    <row r="3652" spans="28:31" x14ac:dyDescent="0.25">
      <c r="AB3652" s="38">
        <v>2008</v>
      </c>
      <c r="AC3652" s="38" t="s">
        <v>8</v>
      </c>
      <c r="AD3652" s="38">
        <v>198.81889763779526</v>
      </c>
      <c r="AE3652" s="38">
        <v>1.2901459854014596</v>
      </c>
    </row>
    <row r="3653" spans="28:31" x14ac:dyDescent="0.25">
      <c r="AB3653" s="38">
        <v>2008</v>
      </c>
      <c r="AC3653" s="38" t="s">
        <v>8</v>
      </c>
      <c r="AD3653" s="38">
        <v>217.0275590551181</v>
      </c>
      <c r="AE3653" s="38">
        <v>0.89005285920230637</v>
      </c>
    </row>
    <row r="3654" spans="28:31" x14ac:dyDescent="0.25">
      <c r="AB3654" s="38">
        <v>2008</v>
      </c>
      <c r="AC3654" s="38" t="s">
        <v>8</v>
      </c>
      <c r="AD3654" s="38">
        <v>233.26771653543307</v>
      </c>
      <c r="AE3654" s="38">
        <v>0.83787878787878778</v>
      </c>
    </row>
    <row r="3655" spans="28:31" x14ac:dyDescent="0.25">
      <c r="AB3655" s="38">
        <v>2008</v>
      </c>
      <c r="AC3655" s="38" t="s">
        <v>50</v>
      </c>
      <c r="AD3655" s="38">
        <v>161.41732283464566</v>
      </c>
      <c r="AE3655" s="38">
        <v>0.97586776859504143</v>
      </c>
    </row>
    <row r="3656" spans="28:31" x14ac:dyDescent="0.25">
      <c r="AB3656" s="38">
        <v>2008</v>
      </c>
      <c r="AC3656" s="38" t="s">
        <v>8</v>
      </c>
      <c r="AD3656" s="38">
        <v>287.8937007874016</v>
      </c>
      <c r="AE3656" s="38">
        <v>1.0342998585572845</v>
      </c>
    </row>
    <row r="3657" spans="28:31" x14ac:dyDescent="0.25">
      <c r="AB3657" s="38">
        <v>2008</v>
      </c>
      <c r="AC3657" s="38" t="s">
        <v>8</v>
      </c>
      <c r="AD3657" s="38">
        <v>352.85433070866139</v>
      </c>
      <c r="AE3657" s="38">
        <v>1.2676803394625178</v>
      </c>
    </row>
    <row r="3658" spans="28:31" x14ac:dyDescent="0.25">
      <c r="AB3658" s="38">
        <v>2008</v>
      </c>
      <c r="AC3658" s="38" t="s">
        <v>8</v>
      </c>
      <c r="AD3658" s="38">
        <v>204.23228346456693</v>
      </c>
      <c r="AE3658" s="38">
        <v>0.77969286064368581</v>
      </c>
    </row>
    <row r="3659" spans="28:31" x14ac:dyDescent="0.25">
      <c r="AB3659" s="38">
        <v>2008</v>
      </c>
      <c r="AC3659" s="38" t="s">
        <v>48</v>
      </c>
      <c r="AD3659" s="38">
        <v>409.94094488188978</v>
      </c>
      <c r="AE3659" s="38">
        <v>1.3109026816064462</v>
      </c>
    </row>
    <row r="3660" spans="28:31" x14ac:dyDescent="0.25">
      <c r="AB3660" s="38">
        <v>2008</v>
      </c>
      <c r="AC3660" s="38" t="s">
        <v>48</v>
      </c>
      <c r="AD3660" s="38">
        <v>561.51574803149606</v>
      </c>
      <c r="AE3660" s="38">
        <v>1.5950605778191986</v>
      </c>
    </row>
    <row r="3661" spans="28:31" x14ac:dyDescent="0.25">
      <c r="AB3661" s="38">
        <v>2008</v>
      </c>
      <c r="AC3661" s="38" t="s">
        <v>48</v>
      </c>
      <c r="AD3661" s="38">
        <v>347.93307086614175</v>
      </c>
      <c r="AE3661" s="38">
        <v>0.9883504193849022</v>
      </c>
    </row>
    <row r="3662" spans="28:31" x14ac:dyDescent="0.25">
      <c r="AB3662" s="38">
        <v>2008</v>
      </c>
      <c r="AC3662" s="38" t="s">
        <v>48</v>
      </c>
      <c r="AD3662" s="38">
        <v>309.05511811023621</v>
      </c>
      <c r="AE3662" s="38">
        <v>1.1303858701481375</v>
      </c>
    </row>
    <row r="3663" spans="28:31" x14ac:dyDescent="0.25">
      <c r="AB3663" s="38">
        <v>2008</v>
      </c>
      <c r="AC3663" s="38" t="s">
        <v>48</v>
      </c>
      <c r="AD3663" s="38">
        <v>326.27952755905511</v>
      </c>
      <c r="AE3663" s="38">
        <v>1.1933850826563934</v>
      </c>
    </row>
    <row r="3664" spans="28:31" x14ac:dyDescent="0.25">
      <c r="AB3664" s="38">
        <v>2008</v>
      </c>
      <c r="AC3664" s="38" t="s">
        <v>48</v>
      </c>
      <c r="AD3664" s="38">
        <v>196.35826771653544</v>
      </c>
      <c r="AE3664" s="38">
        <v>0.55733670347212982</v>
      </c>
    </row>
    <row r="3665" spans="28:31" x14ac:dyDescent="0.25">
      <c r="AB3665" s="38">
        <v>2008</v>
      </c>
      <c r="AC3665" s="38" t="s">
        <v>8</v>
      </c>
      <c r="AD3665" s="38">
        <v>207.6771653543307</v>
      </c>
      <c r="AE3665" s="38">
        <v>1.3476277372262773</v>
      </c>
    </row>
    <row r="3666" spans="28:31" x14ac:dyDescent="0.25">
      <c r="AB3666" s="38">
        <v>2008</v>
      </c>
      <c r="AC3666" s="38" t="s">
        <v>8</v>
      </c>
      <c r="AD3666" s="38">
        <v>341.53543307086613</v>
      </c>
      <c r="AE3666" s="38">
        <v>1.4006727534839016</v>
      </c>
    </row>
    <row r="3667" spans="28:31" x14ac:dyDescent="0.25">
      <c r="AB3667" s="38">
        <v>2008</v>
      </c>
      <c r="AC3667" s="38" t="s">
        <v>8</v>
      </c>
      <c r="AD3667" s="38">
        <v>280.01968503937007</v>
      </c>
      <c r="AE3667" s="38">
        <v>1.0058080808080807</v>
      </c>
    </row>
    <row r="3668" spans="28:31" x14ac:dyDescent="0.25">
      <c r="AB3668" s="38">
        <v>2008</v>
      </c>
      <c r="AC3668" s="38" t="s">
        <v>50</v>
      </c>
      <c r="AD3668" s="38">
        <v>165.35433070866142</v>
      </c>
      <c r="AE3668" s="38">
        <v>0.99966942148760352</v>
      </c>
    </row>
    <row r="3669" spans="28:31" x14ac:dyDescent="0.25">
      <c r="AB3669" s="38">
        <v>2008</v>
      </c>
      <c r="AC3669" s="38" t="s">
        <v>8</v>
      </c>
      <c r="AD3669" s="38">
        <v>266.24015748031496</v>
      </c>
      <c r="AE3669" s="38">
        <v>0.95650636492220664</v>
      </c>
    </row>
    <row r="3670" spans="28:31" x14ac:dyDescent="0.25">
      <c r="AB3670" s="38">
        <v>2008</v>
      </c>
      <c r="AC3670" s="38" t="s">
        <v>8</v>
      </c>
      <c r="AD3670" s="38">
        <v>389.27165354330708</v>
      </c>
      <c r="AE3670" s="38">
        <v>1.3985148514851486</v>
      </c>
    </row>
    <row r="3671" spans="28:31" x14ac:dyDescent="0.25">
      <c r="AB3671" s="38">
        <v>2008</v>
      </c>
      <c r="AC3671" s="38" t="s">
        <v>48</v>
      </c>
      <c r="AD3671" s="38">
        <v>561.51574803149606</v>
      </c>
      <c r="AE3671" s="38">
        <v>1.7956061941331993</v>
      </c>
    </row>
    <row r="3672" spans="28:31" x14ac:dyDescent="0.25">
      <c r="AB3672" s="38">
        <v>2008</v>
      </c>
      <c r="AC3672" s="38" t="s">
        <v>48</v>
      </c>
      <c r="AD3672" s="38">
        <v>518.20866141732279</v>
      </c>
      <c r="AE3672" s="38">
        <v>1.6571194762684125</v>
      </c>
    </row>
    <row r="3673" spans="28:31" x14ac:dyDescent="0.25">
      <c r="AB3673" s="38">
        <v>2008</v>
      </c>
      <c r="AC3673" s="38" t="s">
        <v>48</v>
      </c>
      <c r="AD3673" s="38">
        <v>373.03149606299212</v>
      </c>
      <c r="AE3673" s="38">
        <v>1.0596458527493011</v>
      </c>
    </row>
    <row r="3674" spans="28:31" x14ac:dyDescent="0.25">
      <c r="AB3674" s="38">
        <v>2008</v>
      </c>
      <c r="AC3674" s="38" t="s">
        <v>48</v>
      </c>
      <c r="AD3674" s="38">
        <v>265.74803149606299</v>
      </c>
      <c r="AE3674" s="38">
        <v>0.78044934962554202</v>
      </c>
    </row>
    <row r="3675" spans="28:31" x14ac:dyDescent="0.25">
      <c r="AB3675" s="38">
        <v>2008</v>
      </c>
      <c r="AC3675" s="38" t="s">
        <v>48</v>
      </c>
      <c r="AD3675" s="38">
        <v>250.49212598425197</v>
      </c>
      <c r="AE3675" s="38">
        <v>0.73564577585074242</v>
      </c>
    </row>
    <row r="3676" spans="28:31" x14ac:dyDescent="0.25">
      <c r="AB3676" s="38">
        <v>2008</v>
      </c>
      <c r="AC3676" s="38" t="s">
        <v>8</v>
      </c>
      <c r="AD3676" s="38">
        <v>250.49212598425197</v>
      </c>
      <c r="AE3676" s="38">
        <v>1.0272945699183083</v>
      </c>
    </row>
    <row r="3677" spans="28:31" x14ac:dyDescent="0.25">
      <c r="AB3677" s="38">
        <v>2008</v>
      </c>
      <c r="AC3677" s="38" t="s">
        <v>8</v>
      </c>
      <c r="AD3677" s="38">
        <v>249.01574803149606</v>
      </c>
      <c r="AE3677" s="38">
        <v>1.0212397885631905</v>
      </c>
    </row>
    <row r="3678" spans="28:31" x14ac:dyDescent="0.25">
      <c r="AB3678" s="38">
        <v>2008</v>
      </c>
      <c r="AC3678" s="38" t="s">
        <v>8</v>
      </c>
      <c r="AD3678" s="38">
        <v>281.00393700787401</v>
      </c>
      <c r="AE3678" s="38">
        <v>1.0093434343434342</v>
      </c>
    </row>
    <row r="3679" spans="28:31" x14ac:dyDescent="0.25">
      <c r="AB3679" s="38">
        <v>2008</v>
      </c>
      <c r="AC3679" s="38" t="s">
        <v>50</v>
      </c>
      <c r="AD3679" s="38">
        <v>99.9015748031496</v>
      </c>
      <c r="AE3679" s="38">
        <v>0.60396694214876046</v>
      </c>
    </row>
    <row r="3680" spans="28:31" x14ac:dyDescent="0.25">
      <c r="AB3680" s="38">
        <v>2008</v>
      </c>
      <c r="AC3680" s="38" t="s">
        <v>50</v>
      </c>
      <c r="AD3680" s="38">
        <v>119.09448818897637</v>
      </c>
      <c r="AE3680" s="38">
        <v>0.72000000000000008</v>
      </c>
    </row>
    <row r="3681" spans="28:31" x14ac:dyDescent="0.25">
      <c r="AB3681" s="38">
        <v>2008</v>
      </c>
      <c r="AC3681" s="38" t="s">
        <v>8</v>
      </c>
      <c r="AD3681" s="38">
        <v>282.9724409448819</v>
      </c>
      <c r="AE3681" s="38">
        <v>1.0802973370364322</v>
      </c>
    </row>
    <row r="3682" spans="28:31" x14ac:dyDescent="0.25">
      <c r="AB3682" s="38">
        <v>2008</v>
      </c>
      <c r="AC3682" s="38" t="s">
        <v>8</v>
      </c>
      <c r="AD3682" s="38">
        <v>372.04724409448818</v>
      </c>
      <c r="AE3682" s="38">
        <v>1.4203561509557265</v>
      </c>
    </row>
    <row r="3683" spans="28:31" x14ac:dyDescent="0.25">
      <c r="AB3683" s="38">
        <v>2008</v>
      </c>
      <c r="AC3683" s="38" t="s">
        <v>48</v>
      </c>
      <c r="AD3683" s="38">
        <v>246.06299212598424</v>
      </c>
      <c r="AE3683" s="38">
        <v>0.78685635150446942</v>
      </c>
    </row>
    <row r="3684" spans="28:31" x14ac:dyDescent="0.25">
      <c r="AB3684" s="38">
        <v>2008</v>
      </c>
      <c r="AC3684" s="38" t="s">
        <v>48</v>
      </c>
      <c r="AD3684" s="38">
        <v>371.06299212598424</v>
      </c>
      <c r="AE3684" s="38">
        <v>1.0540540540540539</v>
      </c>
    </row>
    <row r="3685" spans="28:31" x14ac:dyDescent="0.25">
      <c r="AB3685" s="38">
        <v>2008</v>
      </c>
      <c r="AC3685" s="38" t="s">
        <v>8</v>
      </c>
      <c r="AD3685" s="38">
        <v>180.61023622047244</v>
      </c>
      <c r="AE3685" s="38">
        <v>0.74070158577606915</v>
      </c>
    </row>
    <row r="3686" spans="28:31" x14ac:dyDescent="0.25">
      <c r="AB3686" s="38">
        <v>2008</v>
      </c>
      <c r="AC3686" s="38" t="s">
        <v>8</v>
      </c>
      <c r="AD3686" s="38">
        <v>173.72047244094489</v>
      </c>
      <c r="AE3686" s="38">
        <v>0.62398989898989898</v>
      </c>
    </row>
    <row r="3687" spans="28:31" x14ac:dyDescent="0.25">
      <c r="AB3687" s="38">
        <v>2008</v>
      </c>
      <c r="AC3687" s="38" t="s">
        <v>50</v>
      </c>
      <c r="AD3687" s="38">
        <v>82.677165354330711</v>
      </c>
      <c r="AE3687" s="38">
        <v>0.49983471074380176</v>
      </c>
    </row>
    <row r="3688" spans="28:31" x14ac:dyDescent="0.25">
      <c r="AB3688" s="38">
        <v>2008</v>
      </c>
      <c r="AC3688" s="38" t="s">
        <v>8</v>
      </c>
      <c r="AD3688" s="38">
        <v>156.49606299212599</v>
      </c>
      <c r="AE3688" s="38">
        <v>0.56223479490806227</v>
      </c>
    </row>
    <row r="3689" spans="28:31" x14ac:dyDescent="0.25">
      <c r="AB3689" s="38">
        <v>2008</v>
      </c>
      <c r="AC3689" s="38" t="s">
        <v>8</v>
      </c>
      <c r="AD3689" s="38">
        <v>370.0787401574803</v>
      </c>
      <c r="AE3689" s="38">
        <v>1.4128410390459079</v>
      </c>
    </row>
    <row r="3690" spans="28:31" x14ac:dyDescent="0.25">
      <c r="AB3690" s="38">
        <v>2008</v>
      </c>
      <c r="AC3690" s="38" t="s">
        <v>8</v>
      </c>
      <c r="AD3690" s="38">
        <v>503.44488188976379</v>
      </c>
      <c r="AE3690" s="38">
        <v>1.9219898709361221</v>
      </c>
    </row>
    <row r="3691" spans="28:31" x14ac:dyDescent="0.25">
      <c r="AB3691" s="38">
        <v>2008</v>
      </c>
      <c r="AC3691" s="38" t="s">
        <v>48</v>
      </c>
      <c r="AD3691" s="38">
        <v>169.78346456692913</v>
      </c>
      <c r="AE3691" s="38">
        <v>0.54293088253808386</v>
      </c>
    </row>
    <row r="3692" spans="28:31" x14ac:dyDescent="0.25">
      <c r="AB3692" s="38">
        <v>2009</v>
      </c>
      <c r="AC3692" s="38" t="s">
        <v>48</v>
      </c>
      <c r="AD3692" s="38">
        <v>402.07877461706784</v>
      </c>
      <c r="AE3692" s="38">
        <v>0.76114362899594767</v>
      </c>
    </row>
    <row r="3693" spans="28:31" x14ac:dyDescent="0.25">
      <c r="AB3693" s="38">
        <v>2009</v>
      </c>
      <c r="AC3693" s="38" t="s">
        <v>48</v>
      </c>
      <c r="AD3693" s="38">
        <v>386.76148796498904</v>
      </c>
      <c r="AE3693" s="38">
        <v>0.69770944787825284</v>
      </c>
    </row>
    <row r="3694" spans="28:31" x14ac:dyDescent="0.25">
      <c r="AB3694" s="38">
        <v>2009</v>
      </c>
      <c r="AC3694" s="38" t="s">
        <v>48</v>
      </c>
      <c r="AD3694" s="38">
        <v>538.29321663019687</v>
      </c>
      <c r="AE3694" s="38">
        <v>0.97106944372305626</v>
      </c>
    </row>
    <row r="3695" spans="28:31" x14ac:dyDescent="0.25">
      <c r="AB3695" s="38">
        <v>2009</v>
      </c>
      <c r="AC3695" s="38" t="s">
        <v>48</v>
      </c>
      <c r="AD3695" s="38">
        <v>548.14004376367609</v>
      </c>
      <c r="AE3695" s="38">
        <v>1.0412192587461031</v>
      </c>
    </row>
    <row r="3696" spans="28:31" x14ac:dyDescent="0.25">
      <c r="AB3696" s="38">
        <v>2009</v>
      </c>
      <c r="AC3696" s="38" t="s">
        <v>46</v>
      </c>
      <c r="AD3696" s="38">
        <v>148.12992125984252</v>
      </c>
      <c r="AE3696" s="38">
        <v>1.012899607403253</v>
      </c>
    </row>
    <row r="3697" spans="28:31" x14ac:dyDescent="0.25">
      <c r="AB3697" s="38">
        <v>2009</v>
      </c>
      <c r="AC3697" s="38" t="s">
        <v>49</v>
      </c>
      <c r="AD3697" s="38">
        <v>105.5</v>
      </c>
      <c r="AE3697" s="38">
        <v>1.061242603550296</v>
      </c>
    </row>
    <row r="3698" spans="28:31" x14ac:dyDescent="0.25">
      <c r="AB3698" s="38">
        <v>2009</v>
      </c>
      <c r="AC3698" s="38" t="s">
        <v>104</v>
      </c>
      <c r="AD3698" s="38">
        <v>138.28740157480314</v>
      </c>
      <c r="AE3698" s="38">
        <v>0.69587264150943395</v>
      </c>
    </row>
    <row r="3699" spans="28:31" x14ac:dyDescent="0.25">
      <c r="AB3699" s="38">
        <v>2009</v>
      </c>
      <c r="AC3699" s="38" t="s">
        <v>104</v>
      </c>
      <c r="AD3699" s="38">
        <v>169.78346456692913</v>
      </c>
      <c r="AE3699" s="38">
        <v>0.85436320754716988</v>
      </c>
    </row>
    <row r="3700" spans="28:31" x14ac:dyDescent="0.25">
      <c r="AB3700" s="38">
        <v>2009</v>
      </c>
      <c r="AC3700" s="38" t="s">
        <v>90</v>
      </c>
      <c r="AD3700" s="38">
        <v>565.09846827133481</v>
      </c>
      <c r="AE3700" s="38">
        <v>1.0824310164163464</v>
      </c>
    </row>
    <row r="3701" spans="28:31" x14ac:dyDescent="0.25">
      <c r="AB3701" s="38">
        <v>2009</v>
      </c>
      <c r="AC3701" s="38" t="s">
        <v>38</v>
      </c>
      <c r="AD3701" s="38">
        <v>349.56236323851203</v>
      </c>
      <c r="AE3701" s="38">
        <v>0.88972431077694247</v>
      </c>
    </row>
    <row r="3702" spans="28:31" x14ac:dyDescent="0.25">
      <c r="AB3702" s="38">
        <v>2009</v>
      </c>
      <c r="AC3702" s="38" t="s">
        <v>47</v>
      </c>
      <c r="AD3702" s="38">
        <v>147</v>
      </c>
      <c r="AE3702" s="38">
        <v>0.75200974421437272</v>
      </c>
    </row>
    <row r="3703" spans="28:31" x14ac:dyDescent="0.25">
      <c r="AB3703" s="38">
        <v>2009</v>
      </c>
      <c r="AC3703" s="38" t="s">
        <v>47</v>
      </c>
      <c r="AD3703" s="38">
        <v>126</v>
      </c>
      <c r="AE3703" s="38">
        <v>0.64457978075517663</v>
      </c>
    </row>
    <row r="3704" spans="28:31" x14ac:dyDescent="0.25">
      <c r="AB3704" s="38">
        <v>2009</v>
      </c>
      <c r="AC3704" s="38" t="s">
        <v>50</v>
      </c>
      <c r="AD3704" s="38">
        <v>356.67416572928386</v>
      </c>
      <c r="AE3704" s="38">
        <v>1.1964363699886451</v>
      </c>
    </row>
    <row r="3705" spans="28:31" x14ac:dyDescent="0.25">
      <c r="AB3705" s="38">
        <v>2009</v>
      </c>
      <c r="AC3705" s="38" t="s">
        <v>8</v>
      </c>
      <c r="AD3705" s="38">
        <v>331.50984682713346</v>
      </c>
      <c r="AE3705" s="38">
        <v>0.95230171935662777</v>
      </c>
    </row>
    <row r="3706" spans="28:31" x14ac:dyDescent="0.25">
      <c r="AB3706" s="38">
        <v>2009</v>
      </c>
      <c r="AC3706" s="38" t="s">
        <v>8</v>
      </c>
      <c r="AD3706" s="38">
        <v>343.54485776805251</v>
      </c>
      <c r="AE3706" s="38">
        <v>0.98687372897023484</v>
      </c>
    </row>
    <row r="3707" spans="28:31" x14ac:dyDescent="0.25">
      <c r="AB3707" s="38">
        <v>2009</v>
      </c>
      <c r="AC3707" s="38" t="s">
        <v>8</v>
      </c>
      <c r="AD3707" s="38">
        <v>430.52516411378554</v>
      </c>
      <c r="AE3707" s="38">
        <v>1.3203394848514751</v>
      </c>
    </row>
    <row r="3708" spans="28:31" x14ac:dyDescent="0.25">
      <c r="AB3708" s="38">
        <v>2009</v>
      </c>
      <c r="AC3708" s="38" t="s">
        <v>8</v>
      </c>
      <c r="AD3708" s="38">
        <v>619.25601750547048</v>
      </c>
      <c r="AE3708" s="38">
        <v>1.6690011057869518</v>
      </c>
    </row>
    <row r="3709" spans="28:31" x14ac:dyDescent="0.25">
      <c r="AB3709" s="38">
        <v>2009</v>
      </c>
      <c r="AC3709" s="38" t="s">
        <v>48</v>
      </c>
    </row>
    <row r="3710" spans="28:31" x14ac:dyDescent="0.25">
      <c r="AB3710" s="38">
        <v>2009</v>
      </c>
      <c r="AC3710" s="38" t="s">
        <v>48</v>
      </c>
      <c r="AD3710" s="38">
        <v>431.07221006564549</v>
      </c>
      <c r="AE3710" s="38">
        <v>0.84582791932659174</v>
      </c>
    </row>
    <row r="3711" spans="28:31" x14ac:dyDescent="0.25">
      <c r="AB3711" s="38">
        <v>2009</v>
      </c>
      <c r="AC3711" s="38" t="s">
        <v>48</v>
      </c>
    </row>
    <row r="3712" spans="28:31" x14ac:dyDescent="0.25">
      <c r="AB3712" s="38">
        <v>2009</v>
      </c>
      <c r="AC3712" s="38" t="s">
        <v>48</v>
      </c>
    </row>
    <row r="3713" spans="28:31" x14ac:dyDescent="0.25">
      <c r="AB3713" s="38">
        <v>2009</v>
      </c>
      <c r="AC3713" s="38" t="s">
        <v>48</v>
      </c>
      <c r="AD3713" s="38">
        <v>400.43763676148797</v>
      </c>
      <c r="AE3713" s="38">
        <v>0.75803692030616832</v>
      </c>
    </row>
    <row r="3714" spans="28:31" x14ac:dyDescent="0.25">
      <c r="AB3714" s="38">
        <v>2009</v>
      </c>
      <c r="AC3714" s="38" t="s">
        <v>48</v>
      </c>
      <c r="AD3714" s="38">
        <v>536.10503282275704</v>
      </c>
      <c r="AE3714" s="38">
        <v>1.0148581719945968</v>
      </c>
    </row>
    <row r="3715" spans="28:31" x14ac:dyDescent="0.25">
      <c r="AB3715" s="38">
        <v>2009</v>
      </c>
      <c r="AC3715" s="38" t="s">
        <v>48</v>
      </c>
      <c r="AD3715" s="38">
        <v>429.97811816192558</v>
      </c>
      <c r="AE3715" s="38">
        <v>0.77567132394951444</v>
      </c>
    </row>
    <row r="3716" spans="28:31" x14ac:dyDescent="0.25">
      <c r="AB3716" s="38">
        <v>2009</v>
      </c>
      <c r="AC3716" s="38" t="s">
        <v>48</v>
      </c>
      <c r="AD3716" s="38">
        <v>538.29321663019687</v>
      </c>
      <c r="AE3716" s="38">
        <v>1.0225147211638379</v>
      </c>
    </row>
    <row r="3717" spans="28:31" x14ac:dyDescent="0.25">
      <c r="AB3717" s="38">
        <v>2009</v>
      </c>
      <c r="AC3717" s="38" t="s">
        <v>46</v>
      </c>
      <c r="AD3717" s="38">
        <v>240.64960629921259</v>
      </c>
      <c r="AE3717" s="38">
        <v>1.6455412226584407</v>
      </c>
    </row>
    <row r="3718" spans="28:31" x14ac:dyDescent="0.25">
      <c r="AB3718" s="38">
        <v>2009</v>
      </c>
      <c r="AC3718" s="38" t="s">
        <v>49</v>
      </c>
      <c r="AD3718" s="38">
        <v>143</v>
      </c>
      <c r="AE3718" s="38">
        <v>1.4384615384615385</v>
      </c>
    </row>
    <row r="3719" spans="28:31" x14ac:dyDescent="0.25">
      <c r="AB3719" s="38">
        <v>2009</v>
      </c>
      <c r="AC3719" s="38" t="s">
        <v>104</v>
      </c>
      <c r="AD3719" s="38">
        <v>176.67322834645668</v>
      </c>
      <c r="AE3719" s="38">
        <v>0.88903301886792463</v>
      </c>
    </row>
    <row r="3720" spans="28:31" x14ac:dyDescent="0.25">
      <c r="AB3720" s="38">
        <v>2009</v>
      </c>
      <c r="AC3720" s="38" t="s">
        <v>104</v>
      </c>
      <c r="AD3720" s="38">
        <v>187.00787401574803</v>
      </c>
      <c r="AE3720" s="38">
        <v>0.9410377358490567</v>
      </c>
    </row>
    <row r="3721" spans="28:31" x14ac:dyDescent="0.25">
      <c r="AB3721" s="38">
        <v>2009</v>
      </c>
      <c r="AC3721" s="38" t="s">
        <v>90</v>
      </c>
      <c r="AD3721" s="38">
        <v>339.16849015317285</v>
      </c>
      <c r="AE3721" s="38">
        <v>0.6496681802305273</v>
      </c>
    </row>
    <row r="3722" spans="28:31" x14ac:dyDescent="0.25">
      <c r="AB3722" s="38">
        <v>2009</v>
      </c>
      <c r="AC3722" s="38" t="s">
        <v>38</v>
      </c>
      <c r="AD3722" s="38">
        <v>368.70897155361047</v>
      </c>
      <c r="AE3722" s="38">
        <v>0.93845725424672799</v>
      </c>
    </row>
    <row r="3723" spans="28:31" x14ac:dyDescent="0.25">
      <c r="AB3723" s="38">
        <v>2009</v>
      </c>
      <c r="AC3723" s="38" t="s">
        <v>47</v>
      </c>
      <c r="AD3723" s="38">
        <v>157</v>
      </c>
      <c r="AE3723" s="38">
        <v>0.80316686967113271</v>
      </c>
    </row>
    <row r="3724" spans="28:31" x14ac:dyDescent="0.25">
      <c r="AB3724" s="38">
        <v>2009</v>
      </c>
      <c r="AC3724" s="38" t="s">
        <v>47</v>
      </c>
      <c r="AD3724" s="38">
        <v>118.5</v>
      </c>
      <c r="AE3724" s="38">
        <v>0.60621193666260653</v>
      </c>
    </row>
    <row r="3725" spans="28:31" x14ac:dyDescent="0.25">
      <c r="AB3725" s="38">
        <v>2009</v>
      </c>
      <c r="AC3725" s="38" t="s">
        <v>50</v>
      </c>
      <c r="AD3725" s="38">
        <v>362.76715410573678</v>
      </c>
      <c r="AE3725" s="38">
        <v>1.2168748362302382</v>
      </c>
    </row>
    <row r="3726" spans="28:31" x14ac:dyDescent="0.25">
      <c r="AB3726" s="38">
        <v>2009</v>
      </c>
      <c r="AC3726" s="38" t="s">
        <v>8</v>
      </c>
      <c r="AD3726" s="38">
        <v>421.77242888402623</v>
      </c>
      <c r="AE3726" s="38">
        <v>1.0461329715061058</v>
      </c>
    </row>
    <row r="3727" spans="28:31" x14ac:dyDescent="0.25">
      <c r="AB3727" s="38">
        <v>2009</v>
      </c>
      <c r="AC3727" s="38" t="s">
        <v>8</v>
      </c>
      <c r="AD3727" s="38">
        <v>475.9299781181619</v>
      </c>
      <c r="AE3727" s="38">
        <v>1.180461329715061</v>
      </c>
    </row>
    <row r="3728" spans="28:31" x14ac:dyDescent="0.25">
      <c r="AB3728" s="38">
        <v>2009</v>
      </c>
      <c r="AC3728" s="38" t="s">
        <v>8</v>
      </c>
    </row>
    <row r="3729" spans="28:31" x14ac:dyDescent="0.25">
      <c r="AB3729" s="38">
        <v>2009</v>
      </c>
      <c r="AC3729" s="38" t="s">
        <v>8</v>
      </c>
      <c r="AD3729" s="38">
        <v>382.93216630196935</v>
      </c>
      <c r="AE3729" s="38">
        <v>1.1743807362084278</v>
      </c>
    </row>
    <row r="3730" spans="28:31" x14ac:dyDescent="0.25">
      <c r="AB3730" s="38">
        <v>2009</v>
      </c>
      <c r="AC3730" s="38" t="s">
        <v>8</v>
      </c>
    </row>
    <row r="3731" spans="28:31" x14ac:dyDescent="0.25">
      <c r="AB3731" s="38">
        <v>2009</v>
      </c>
      <c r="AC3731" s="38" t="s">
        <v>8</v>
      </c>
    </row>
    <row r="3732" spans="28:31" x14ac:dyDescent="0.25">
      <c r="AB3732" s="38">
        <v>2009</v>
      </c>
      <c r="AC3732" s="38" t="s">
        <v>8</v>
      </c>
      <c r="AD3732" s="38">
        <v>373.63238512035008</v>
      </c>
      <c r="AE3732" s="38">
        <v>1.0720605022831053</v>
      </c>
    </row>
    <row r="3733" spans="28:31" x14ac:dyDescent="0.25">
      <c r="AB3733" s="38">
        <v>2009</v>
      </c>
      <c r="AC3733" s="38" t="s">
        <v>48</v>
      </c>
    </row>
    <row r="3734" spans="28:31" x14ac:dyDescent="0.25">
      <c r="AB3734" s="38">
        <v>2009</v>
      </c>
      <c r="AC3734" s="38" t="s">
        <v>48</v>
      </c>
      <c r="AD3734" s="38">
        <v>484.68271334792121</v>
      </c>
      <c r="AE3734" s="38">
        <v>0.88747913188647742</v>
      </c>
    </row>
    <row r="3735" spans="28:31" x14ac:dyDescent="0.25">
      <c r="AB3735" s="38">
        <v>2009</v>
      </c>
      <c r="AC3735" s="38" t="s">
        <v>48</v>
      </c>
    </row>
    <row r="3736" spans="28:31" x14ac:dyDescent="0.25">
      <c r="AB3736" s="38">
        <v>2009</v>
      </c>
      <c r="AC3736" s="38" t="s">
        <v>48</v>
      </c>
      <c r="AD3736" s="38">
        <v>311.81619256017507</v>
      </c>
      <c r="AE3736" s="38">
        <v>0.59953498671390626</v>
      </c>
    </row>
    <row r="3737" spans="28:31" x14ac:dyDescent="0.25">
      <c r="AB3737" s="38">
        <v>2009</v>
      </c>
      <c r="AC3737" s="38" t="s">
        <v>48</v>
      </c>
      <c r="AD3737" s="38">
        <v>623.08533916849012</v>
      </c>
      <c r="AE3737" s="38">
        <v>1.1980181576616475</v>
      </c>
    </row>
    <row r="3738" spans="28:31" x14ac:dyDescent="0.25">
      <c r="AB3738" s="38">
        <v>2009</v>
      </c>
      <c r="AC3738" s="38" t="s">
        <v>48</v>
      </c>
      <c r="AD3738" s="38">
        <v>570.02188183807436</v>
      </c>
      <c r="AE3738" s="38">
        <v>1.079063484916704</v>
      </c>
    </row>
    <row r="3739" spans="28:31" x14ac:dyDescent="0.25">
      <c r="AB3739" s="38">
        <v>2009</v>
      </c>
      <c r="AC3739" s="38" t="s">
        <v>48</v>
      </c>
      <c r="AD3739" s="38">
        <v>619.80306345733038</v>
      </c>
      <c r="AE3739" s="38">
        <v>1.1181114631486004</v>
      </c>
    </row>
    <row r="3740" spans="28:31" x14ac:dyDescent="0.25">
      <c r="AB3740" s="38">
        <v>2009</v>
      </c>
      <c r="AC3740" s="38" t="s">
        <v>48</v>
      </c>
      <c r="AD3740" s="38">
        <v>607.76805251641133</v>
      </c>
      <c r="AE3740" s="38">
        <v>1.1544856252164877</v>
      </c>
    </row>
    <row r="3741" spans="28:31" x14ac:dyDescent="0.25">
      <c r="AB3741" s="38">
        <v>2009</v>
      </c>
      <c r="AC3741" s="38" t="s">
        <v>46</v>
      </c>
      <c r="AD3741" s="38">
        <v>150.0984251968504</v>
      </c>
      <c r="AE3741" s="38">
        <v>1.0263600673022995</v>
      </c>
    </row>
    <row r="3742" spans="28:31" x14ac:dyDescent="0.25">
      <c r="AB3742" s="38">
        <v>2009</v>
      </c>
      <c r="AC3742" s="38" t="s">
        <v>49</v>
      </c>
      <c r="AD3742" s="38">
        <v>107</v>
      </c>
      <c r="AE3742" s="38">
        <v>1.0763313609467455</v>
      </c>
    </row>
    <row r="3743" spans="28:31" x14ac:dyDescent="0.25">
      <c r="AB3743" s="38">
        <v>2009</v>
      </c>
      <c r="AC3743" s="38" t="s">
        <v>49</v>
      </c>
      <c r="AD3743" s="38">
        <v>112</v>
      </c>
      <c r="AE3743" s="38">
        <v>1.1266272189349114</v>
      </c>
    </row>
    <row r="3744" spans="28:31" x14ac:dyDescent="0.25">
      <c r="AB3744" s="38">
        <v>2009</v>
      </c>
      <c r="AC3744" s="38" t="s">
        <v>104</v>
      </c>
      <c r="AD3744" s="38">
        <v>204.7244094488189</v>
      </c>
      <c r="AE3744" s="38">
        <v>1.0301886792452832</v>
      </c>
    </row>
    <row r="3745" spans="28:31" x14ac:dyDescent="0.25">
      <c r="AB3745" s="38">
        <v>2009</v>
      </c>
      <c r="AC3745" s="38" t="s">
        <v>90</v>
      </c>
      <c r="AD3745" s="38">
        <v>547.04595185995618</v>
      </c>
      <c r="AE3745" s="38">
        <v>1.0478519035976246</v>
      </c>
    </row>
    <row r="3746" spans="28:31" x14ac:dyDescent="0.25">
      <c r="AB3746" s="38">
        <v>2009</v>
      </c>
      <c r="AC3746" s="38" t="s">
        <v>38</v>
      </c>
      <c r="AD3746" s="38">
        <v>355.57986870897156</v>
      </c>
      <c r="AE3746" s="38">
        <v>0.90504037872458942</v>
      </c>
    </row>
    <row r="3747" spans="28:31" x14ac:dyDescent="0.25">
      <c r="AB3747" s="38">
        <v>2009</v>
      </c>
      <c r="AC3747" s="38" t="s">
        <v>38</v>
      </c>
      <c r="AD3747" s="38">
        <v>550.32822757111592</v>
      </c>
      <c r="AE3747" s="38">
        <v>1.4007240323029797</v>
      </c>
    </row>
    <row r="3748" spans="28:31" x14ac:dyDescent="0.25">
      <c r="AB3748" s="38">
        <v>2009</v>
      </c>
      <c r="AC3748" s="38" t="s">
        <v>47</v>
      </c>
      <c r="AD3748" s="38">
        <v>181.5</v>
      </c>
      <c r="AE3748" s="38">
        <v>0.9285018270401949</v>
      </c>
    </row>
    <row r="3749" spans="28:31" x14ac:dyDescent="0.25">
      <c r="AB3749" s="38">
        <v>2009</v>
      </c>
      <c r="AC3749" s="38" t="s">
        <v>50</v>
      </c>
      <c r="AD3749" s="38">
        <v>224.03449568803899</v>
      </c>
      <c r="AE3749" s="38">
        <v>0.75150668180627112</v>
      </c>
    </row>
    <row r="3750" spans="28:31" x14ac:dyDescent="0.25">
      <c r="AB3750" s="38">
        <v>2009</v>
      </c>
      <c r="AC3750" s="38" t="s">
        <v>8</v>
      </c>
      <c r="AD3750" s="38">
        <v>431.61925601750545</v>
      </c>
      <c r="AE3750" s="38">
        <v>1.0705563093622794</v>
      </c>
    </row>
    <row r="3751" spans="28:31" x14ac:dyDescent="0.25">
      <c r="AB3751" s="38">
        <v>2009</v>
      </c>
      <c r="AC3751" s="38" t="s">
        <v>8</v>
      </c>
      <c r="AD3751" s="38">
        <v>375.82056892778991</v>
      </c>
      <c r="AE3751" s="38">
        <v>0.93215739484396198</v>
      </c>
    </row>
    <row r="3752" spans="28:31" x14ac:dyDescent="0.25">
      <c r="AB3752" s="38">
        <v>2009</v>
      </c>
      <c r="AC3752" s="38" t="s">
        <v>8</v>
      </c>
    </row>
    <row r="3753" spans="28:31" x14ac:dyDescent="0.25">
      <c r="AB3753" s="38">
        <v>2009</v>
      </c>
      <c r="AC3753" s="38" t="s">
        <v>8</v>
      </c>
      <c r="AD3753" s="38">
        <v>395.51422319474835</v>
      </c>
      <c r="AE3753" s="38">
        <v>1.1361619523017195</v>
      </c>
    </row>
    <row r="3754" spans="28:31" x14ac:dyDescent="0.25">
      <c r="AB3754" s="38">
        <v>2009</v>
      </c>
      <c r="AC3754" s="38" t="s">
        <v>8</v>
      </c>
      <c r="AD3754" s="38">
        <v>372.53829321663017</v>
      </c>
      <c r="AE3754" s="38">
        <v>1.1425046876541989</v>
      </c>
    </row>
    <row r="3755" spans="28:31" x14ac:dyDescent="0.25">
      <c r="AB3755" s="38">
        <v>2009</v>
      </c>
      <c r="AC3755" s="38" t="s">
        <v>8</v>
      </c>
      <c r="AD3755" s="38">
        <v>414.11378555798683</v>
      </c>
      <c r="AE3755" s="38">
        <v>1.1161076299299666</v>
      </c>
    </row>
    <row r="3756" spans="28:31" x14ac:dyDescent="0.25">
      <c r="AB3756" s="38">
        <v>2009</v>
      </c>
      <c r="AC3756" s="38" t="s">
        <v>8</v>
      </c>
      <c r="AD3756" s="38">
        <v>437.08971553610502</v>
      </c>
      <c r="AE3756" s="38">
        <v>1.2541381278538817</v>
      </c>
    </row>
    <row r="3757" spans="28:31" x14ac:dyDescent="0.25">
      <c r="AB3757" s="38">
        <v>2009</v>
      </c>
      <c r="AC3757" s="38" t="s">
        <v>8</v>
      </c>
      <c r="AD3757" s="38">
        <v>280.08752735229757</v>
      </c>
      <c r="AE3757" s="38">
        <v>0.80365296803652986</v>
      </c>
    </row>
    <row r="3758" spans="28:31" x14ac:dyDescent="0.25">
      <c r="AB3758" s="38">
        <v>2009</v>
      </c>
      <c r="AC3758" s="38" t="s">
        <v>8</v>
      </c>
      <c r="AD3758" s="38">
        <v>310.1750547045952</v>
      </c>
      <c r="AE3758" s="38">
        <v>0.88998287671232912</v>
      </c>
    </row>
    <row r="3759" spans="28:31" x14ac:dyDescent="0.25">
      <c r="AB3759" s="38">
        <v>2009</v>
      </c>
      <c r="AC3759" s="38" t="s">
        <v>48</v>
      </c>
      <c r="AD3759" s="38">
        <v>397.70240700218818</v>
      </c>
      <c r="AE3759" s="38">
        <v>0.72821368948247078</v>
      </c>
    </row>
    <row r="3760" spans="28:31" x14ac:dyDescent="0.25">
      <c r="AB3760" s="38">
        <v>2009</v>
      </c>
      <c r="AC3760" s="38" t="s">
        <v>48</v>
      </c>
      <c r="AD3760" s="38">
        <v>367.61487964989055</v>
      </c>
      <c r="AE3760" s="38">
        <v>0.72131517993333716</v>
      </c>
    </row>
    <row r="3761" spans="28:31" x14ac:dyDescent="0.25">
      <c r="AB3761" s="38">
        <v>2009</v>
      </c>
      <c r="AC3761" s="38" t="s">
        <v>48</v>
      </c>
      <c r="AD3761" s="38">
        <v>425.05470459518597</v>
      </c>
      <c r="AE3761" s="38">
        <v>0.83402067679792102</v>
      </c>
    </row>
    <row r="3762" spans="28:31" x14ac:dyDescent="0.25">
      <c r="AB3762" s="38">
        <v>2009</v>
      </c>
      <c r="AC3762" s="38" t="s">
        <v>48</v>
      </c>
      <c r="AD3762" s="38">
        <v>666.84901531728667</v>
      </c>
      <c r="AE3762" s="38">
        <v>1.2821634189548274</v>
      </c>
    </row>
    <row r="3763" spans="28:31" x14ac:dyDescent="0.25">
      <c r="AB3763" s="38">
        <v>2009</v>
      </c>
      <c r="AC3763" s="38" t="s">
        <v>48</v>
      </c>
      <c r="AD3763" s="38">
        <v>503.8293216630197</v>
      </c>
      <c r="AE3763" s="38">
        <v>0.95375956776226911</v>
      </c>
    </row>
    <row r="3764" spans="28:31" x14ac:dyDescent="0.25">
      <c r="AB3764" s="38">
        <v>2009</v>
      </c>
      <c r="AC3764" s="38" t="s">
        <v>48</v>
      </c>
      <c r="AD3764" s="38">
        <v>553.06345733041576</v>
      </c>
      <c r="AE3764" s="38">
        <v>1.0469608284556504</v>
      </c>
    </row>
    <row r="3765" spans="28:31" x14ac:dyDescent="0.25">
      <c r="AB3765" s="38">
        <v>2009</v>
      </c>
      <c r="AC3765" s="38" t="s">
        <v>48</v>
      </c>
      <c r="AD3765" s="38">
        <v>597.92122538293211</v>
      </c>
      <c r="AE3765" s="38">
        <v>1.1357810876342223</v>
      </c>
    </row>
    <row r="3766" spans="28:31" x14ac:dyDescent="0.25">
      <c r="AB3766" s="38">
        <v>2009</v>
      </c>
      <c r="AC3766" s="38" t="s">
        <v>48</v>
      </c>
      <c r="AD3766" s="38">
        <v>506.56455142231948</v>
      </c>
      <c r="AE3766" s="38">
        <v>0.96224454450987196</v>
      </c>
    </row>
    <row r="3767" spans="28:31" x14ac:dyDescent="0.25">
      <c r="AB3767" s="38">
        <v>2009</v>
      </c>
      <c r="AC3767" s="38" t="s">
        <v>46</v>
      </c>
      <c r="AD3767" s="38">
        <v>195.3740157480315</v>
      </c>
      <c r="AE3767" s="38">
        <v>1.3359506449803702</v>
      </c>
    </row>
    <row r="3768" spans="28:31" x14ac:dyDescent="0.25">
      <c r="AB3768" s="38">
        <v>2009</v>
      </c>
      <c r="AC3768" s="38" t="s">
        <v>49</v>
      </c>
      <c r="AD3768" s="38">
        <v>126</v>
      </c>
      <c r="AE3768" s="38">
        <v>1.2674556213017751</v>
      </c>
    </row>
    <row r="3769" spans="28:31" x14ac:dyDescent="0.25">
      <c r="AB3769" s="38">
        <v>2009</v>
      </c>
      <c r="AC3769" s="38" t="s">
        <v>104</v>
      </c>
      <c r="AD3769" s="38">
        <v>258.36614173228344</v>
      </c>
      <c r="AE3769" s="38">
        <v>1.3001179245283019</v>
      </c>
    </row>
    <row r="3770" spans="28:31" x14ac:dyDescent="0.25">
      <c r="AB3770" s="38">
        <v>2009</v>
      </c>
      <c r="AC3770" s="38" t="s">
        <v>104</v>
      </c>
      <c r="AD3770" s="38">
        <v>129.92125984251967</v>
      </c>
      <c r="AE3770" s="38">
        <v>0.6537735849056604</v>
      </c>
    </row>
    <row r="3771" spans="28:31" x14ac:dyDescent="0.25">
      <c r="AB3771" s="38">
        <v>2009</v>
      </c>
      <c r="AC3771" s="38" t="s">
        <v>90</v>
      </c>
      <c r="AD3771" s="38">
        <v>625.27352297592995</v>
      </c>
      <c r="AE3771" s="38">
        <v>1.1976947258120849</v>
      </c>
    </row>
    <row r="3772" spans="28:31" x14ac:dyDescent="0.25">
      <c r="AB3772" s="38">
        <v>2009</v>
      </c>
      <c r="AC3772" s="38" t="s">
        <v>38</v>
      </c>
      <c r="AD3772" s="38">
        <v>376.36761487964986</v>
      </c>
      <c r="AE3772" s="38">
        <v>0.95795043163464222</v>
      </c>
    </row>
    <row r="3773" spans="28:31" x14ac:dyDescent="0.25">
      <c r="AB3773" s="38">
        <v>2009</v>
      </c>
      <c r="AC3773" s="38" t="s">
        <v>47</v>
      </c>
      <c r="AD3773" s="38">
        <v>194.5</v>
      </c>
      <c r="AE3773" s="38">
        <v>0.99500609013398289</v>
      </c>
    </row>
    <row r="3774" spans="28:31" x14ac:dyDescent="0.25">
      <c r="AB3774" s="38">
        <v>2009</v>
      </c>
      <c r="AC3774" s="38" t="s">
        <v>50</v>
      </c>
      <c r="AD3774" s="38">
        <v>244.18822647169105</v>
      </c>
      <c r="AE3774" s="38">
        <v>0.81911083937461771</v>
      </c>
    </row>
    <row r="3775" spans="28:31" x14ac:dyDescent="0.25">
      <c r="AB3775" s="38">
        <v>2009</v>
      </c>
      <c r="AC3775" s="38" t="s">
        <v>50</v>
      </c>
      <c r="AD3775" s="38">
        <v>278.4026996625422</v>
      </c>
      <c r="AE3775" s="38">
        <v>0.93388068826971771</v>
      </c>
    </row>
    <row r="3776" spans="28:31" x14ac:dyDescent="0.25">
      <c r="AB3776" s="38">
        <v>2009</v>
      </c>
      <c r="AC3776" s="38" t="s">
        <v>8</v>
      </c>
      <c r="AD3776" s="38">
        <v>442.01312910284463</v>
      </c>
      <c r="AE3776" s="38">
        <v>1.0963364993215738</v>
      </c>
    </row>
    <row r="3777" spans="28:31" x14ac:dyDescent="0.25">
      <c r="AB3777" s="38">
        <v>2009</v>
      </c>
      <c r="AC3777" s="38" t="s">
        <v>8</v>
      </c>
      <c r="AD3777" s="38">
        <v>379.10284463894965</v>
      </c>
      <c r="AE3777" s="38">
        <v>1.0890183028286189</v>
      </c>
    </row>
    <row r="3778" spans="28:31" x14ac:dyDescent="0.25">
      <c r="AB3778" s="38">
        <v>2009</v>
      </c>
      <c r="AC3778" s="38" t="s">
        <v>8</v>
      </c>
      <c r="AD3778" s="38">
        <v>391.68490153172866</v>
      </c>
      <c r="AE3778" s="38">
        <v>1.1251617674246626</v>
      </c>
    </row>
    <row r="3779" spans="28:31" x14ac:dyDescent="0.25">
      <c r="AB3779" s="38">
        <v>2009</v>
      </c>
      <c r="AC3779" s="38" t="s">
        <v>8</v>
      </c>
      <c r="AD3779" s="38">
        <v>318.38074398249449</v>
      </c>
      <c r="AE3779" s="38">
        <v>0.976413697819007</v>
      </c>
    </row>
    <row r="3780" spans="28:31" x14ac:dyDescent="0.25">
      <c r="AB3780" s="38">
        <v>2009</v>
      </c>
      <c r="AC3780" s="38" t="s">
        <v>8</v>
      </c>
      <c r="AD3780" s="38">
        <v>381.29102844638948</v>
      </c>
      <c r="AE3780" s="38">
        <v>1.0276446737928491</v>
      </c>
    </row>
    <row r="3781" spans="28:31" x14ac:dyDescent="0.25">
      <c r="AB3781" s="38">
        <v>2009</v>
      </c>
      <c r="AC3781" s="38" t="s">
        <v>8</v>
      </c>
      <c r="AD3781" s="38">
        <v>373.08533916849012</v>
      </c>
      <c r="AE3781" s="38">
        <v>1.0055289347585696</v>
      </c>
    </row>
    <row r="3782" spans="28:31" x14ac:dyDescent="0.25">
      <c r="AB3782" s="38">
        <v>2009</v>
      </c>
      <c r="AC3782" s="38" t="s">
        <v>8</v>
      </c>
      <c r="AD3782" s="38">
        <v>376.91466083150982</v>
      </c>
      <c r="AE3782" s="38">
        <v>1.0814783105022834</v>
      </c>
    </row>
    <row r="3783" spans="28:31" x14ac:dyDescent="0.25">
      <c r="AB3783" s="38">
        <v>2009</v>
      </c>
      <c r="AC3783" s="38" t="s">
        <v>8</v>
      </c>
      <c r="AD3783" s="38">
        <v>452.40700218818381</v>
      </c>
      <c r="AE3783" s="38">
        <v>1.2980878995433796</v>
      </c>
    </row>
    <row r="3784" spans="28:31" x14ac:dyDescent="0.25">
      <c r="AB3784" s="38">
        <v>2009</v>
      </c>
      <c r="AC3784" s="38" t="s">
        <v>8</v>
      </c>
      <c r="AD3784" s="38">
        <v>320.56892778993432</v>
      </c>
      <c r="AE3784" s="38">
        <v>0.8639882049391816</v>
      </c>
    </row>
    <row r="3785" spans="28:31" x14ac:dyDescent="0.25">
      <c r="AB3785" s="38">
        <v>2009</v>
      </c>
      <c r="AC3785" s="38" t="s">
        <v>8</v>
      </c>
      <c r="AD3785" s="38">
        <v>267.50547045951856</v>
      </c>
      <c r="AE3785" s="38">
        <v>0.72097309251750819</v>
      </c>
    </row>
    <row r="3786" spans="28:31" x14ac:dyDescent="0.25">
      <c r="AB3786" s="38">
        <v>2009</v>
      </c>
      <c r="AC3786" s="38" t="s">
        <v>48</v>
      </c>
    </row>
    <row r="3787" spans="28:31" x14ac:dyDescent="0.25">
      <c r="AB3787" s="38">
        <v>2009</v>
      </c>
      <c r="AC3787" s="38" t="s">
        <v>48</v>
      </c>
      <c r="AD3787" s="38">
        <v>511.48796498905904</v>
      </c>
      <c r="AE3787" s="38">
        <v>0.93656093489148573</v>
      </c>
    </row>
    <row r="3788" spans="28:31" x14ac:dyDescent="0.25">
      <c r="AB3788" s="38">
        <v>2009</v>
      </c>
      <c r="AC3788" s="38" t="s">
        <v>48</v>
      </c>
      <c r="AD3788" s="38">
        <v>349.01531728665208</v>
      </c>
      <c r="AE3788" s="38">
        <v>0.68482006666290052</v>
      </c>
    </row>
    <row r="3789" spans="28:31" x14ac:dyDescent="0.25">
      <c r="AB3789" s="38">
        <v>2009</v>
      </c>
      <c r="AC3789" s="38" t="s">
        <v>48</v>
      </c>
      <c r="AD3789" s="38">
        <v>547.04595185995618</v>
      </c>
      <c r="AE3789" s="38">
        <v>1.0518157661647476</v>
      </c>
    </row>
    <row r="3790" spans="28:31" x14ac:dyDescent="0.25">
      <c r="AB3790" s="38">
        <v>2009</v>
      </c>
      <c r="AC3790" s="38" t="s">
        <v>48</v>
      </c>
      <c r="AD3790" s="38">
        <v>470.45951859956233</v>
      </c>
      <c r="AE3790" s="38">
        <v>0.90456155890168299</v>
      </c>
    </row>
    <row r="3791" spans="28:31" x14ac:dyDescent="0.25">
      <c r="AB3791" s="38">
        <v>2009</v>
      </c>
      <c r="AC3791" s="38" t="s">
        <v>48</v>
      </c>
      <c r="AD3791" s="38">
        <v>556.3457330415755</v>
      </c>
      <c r="AE3791" s="38">
        <v>1.0531742458352094</v>
      </c>
    </row>
    <row r="3792" spans="28:31" x14ac:dyDescent="0.25">
      <c r="AB3792" s="38">
        <v>2009</v>
      </c>
      <c r="AC3792" s="38" t="s">
        <v>48</v>
      </c>
      <c r="AD3792" s="38">
        <v>687.63676148796492</v>
      </c>
      <c r="AE3792" s="38">
        <v>1.2404820028047578</v>
      </c>
    </row>
    <row r="3793" spans="28:31" x14ac:dyDescent="0.25">
      <c r="AB3793" s="38">
        <v>2009</v>
      </c>
      <c r="AC3793" s="38" t="s">
        <v>48</v>
      </c>
      <c r="AD3793" s="38">
        <v>442.56017505470459</v>
      </c>
      <c r="AE3793" s="38">
        <v>0.84066505022514726</v>
      </c>
    </row>
    <row r="3794" spans="28:31" x14ac:dyDescent="0.25">
      <c r="AB3794" s="38">
        <v>2009</v>
      </c>
      <c r="AC3794" s="38" t="s">
        <v>46</v>
      </c>
      <c r="AD3794" s="38">
        <v>140.74803149606299</v>
      </c>
      <c r="AE3794" s="38">
        <v>0.96242288278182841</v>
      </c>
    </row>
    <row r="3795" spans="28:31" x14ac:dyDescent="0.25">
      <c r="AB3795" s="38">
        <v>2009</v>
      </c>
      <c r="AC3795" s="38" t="s">
        <v>46</v>
      </c>
      <c r="AD3795" s="38">
        <v>138.77952755905511</v>
      </c>
      <c r="AE3795" s="38">
        <v>0.94896242288278176</v>
      </c>
    </row>
    <row r="3796" spans="28:31" x14ac:dyDescent="0.25">
      <c r="AB3796" s="38">
        <v>2009</v>
      </c>
      <c r="AC3796" s="38" t="s">
        <v>49</v>
      </c>
      <c r="AD3796" s="38">
        <v>65</v>
      </c>
      <c r="AE3796" s="38">
        <v>0.65384615384615385</v>
      </c>
    </row>
    <row r="3797" spans="28:31" x14ac:dyDescent="0.25">
      <c r="AB3797" s="38">
        <v>2009</v>
      </c>
      <c r="AC3797" s="38" t="s">
        <v>104</v>
      </c>
      <c r="AD3797" s="38">
        <v>198.32677165354332</v>
      </c>
      <c r="AE3797" s="38">
        <v>0.99799528301886808</v>
      </c>
    </row>
    <row r="3798" spans="28:31" x14ac:dyDescent="0.25">
      <c r="AB3798" s="38">
        <v>2009</v>
      </c>
      <c r="AC3798" s="38" t="s">
        <v>90</v>
      </c>
      <c r="AD3798" s="38">
        <v>144.9671772428884</v>
      </c>
      <c r="AE3798" s="38">
        <v>0.27768075445337054</v>
      </c>
    </row>
    <row r="3799" spans="28:31" x14ac:dyDescent="0.25">
      <c r="AB3799" s="38">
        <v>2009</v>
      </c>
      <c r="AC3799" s="38" t="s">
        <v>38</v>
      </c>
      <c r="AD3799" s="38">
        <v>463.34792122538289</v>
      </c>
      <c r="AE3799" s="38">
        <v>1.1793372319688109</v>
      </c>
    </row>
    <row r="3800" spans="28:31" x14ac:dyDescent="0.25">
      <c r="AB3800" s="38">
        <v>2009</v>
      </c>
      <c r="AC3800" s="38" t="s">
        <v>47</v>
      </c>
      <c r="AD3800" s="38">
        <v>217</v>
      </c>
      <c r="AE3800" s="38">
        <v>1.1101096224116931</v>
      </c>
    </row>
    <row r="3801" spans="28:31" x14ac:dyDescent="0.25">
      <c r="AB3801" s="38">
        <v>2009</v>
      </c>
      <c r="AC3801" s="38" t="s">
        <v>50</v>
      </c>
      <c r="AD3801" s="38">
        <v>291.99475065616798</v>
      </c>
      <c r="AE3801" s="38">
        <v>0.97947418988557933</v>
      </c>
    </row>
    <row r="3802" spans="28:31" x14ac:dyDescent="0.25">
      <c r="AB3802" s="38">
        <v>2009</v>
      </c>
      <c r="AC3802" s="38" t="s">
        <v>50</v>
      </c>
      <c r="AD3802" s="38">
        <v>173.88451443569554</v>
      </c>
      <c r="AE3802" s="38">
        <v>0.58328238274085054</v>
      </c>
    </row>
    <row r="3803" spans="28:31" x14ac:dyDescent="0.25">
      <c r="AB3803" s="38">
        <v>2009</v>
      </c>
      <c r="AC3803" s="38" t="s">
        <v>8</v>
      </c>
      <c r="AD3803" s="38">
        <v>361.59737417943109</v>
      </c>
      <c r="AE3803" s="38">
        <v>0.89687924016282228</v>
      </c>
    </row>
    <row r="3804" spans="28:31" x14ac:dyDescent="0.25">
      <c r="AB3804" s="38">
        <v>2009</v>
      </c>
      <c r="AC3804" s="38" t="s">
        <v>8</v>
      </c>
      <c r="AD3804" s="38">
        <v>310.1750547045952</v>
      </c>
      <c r="AE3804" s="38">
        <v>0.89101497504159743</v>
      </c>
    </row>
    <row r="3805" spans="28:31" x14ac:dyDescent="0.25">
      <c r="AB3805" s="38">
        <v>2009</v>
      </c>
      <c r="AC3805" s="38" t="s">
        <v>8</v>
      </c>
      <c r="AD3805" s="38">
        <v>252.73522975929978</v>
      </c>
      <c r="AE3805" s="38">
        <v>0.726012201885746</v>
      </c>
    </row>
    <row r="3806" spans="28:31" x14ac:dyDescent="0.25">
      <c r="AB3806" s="38">
        <v>2009</v>
      </c>
      <c r="AC3806" s="38" t="s">
        <v>8</v>
      </c>
      <c r="AD3806" s="38">
        <v>233.58862144420129</v>
      </c>
      <c r="AE3806" s="38">
        <v>0.71637224908714081</v>
      </c>
    </row>
    <row r="3807" spans="28:31" x14ac:dyDescent="0.25">
      <c r="AB3807" s="38">
        <v>2009</v>
      </c>
      <c r="AC3807" s="38" t="s">
        <v>8</v>
      </c>
      <c r="AD3807" s="38">
        <v>313.45733041575494</v>
      </c>
      <c r="AE3807" s="38">
        <v>0.96131451692489878</v>
      </c>
    </row>
    <row r="3808" spans="28:31" x14ac:dyDescent="0.25">
      <c r="AB3808" s="38">
        <v>2009</v>
      </c>
      <c r="AC3808" s="38" t="s">
        <v>8</v>
      </c>
      <c r="AD3808" s="38">
        <v>423.96061269146605</v>
      </c>
      <c r="AE3808" s="38">
        <v>1.142646516771102</v>
      </c>
    </row>
    <row r="3809" spans="28:31" x14ac:dyDescent="0.25">
      <c r="AB3809" s="38">
        <v>2009</v>
      </c>
      <c r="AC3809" s="38" t="s">
        <v>8</v>
      </c>
      <c r="AD3809" s="38">
        <v>405.90809628008753</v>
      </c>
      <c r="AE3809" s="38">
        <v>1.16466894977169</v>
      </c>
    </row>
    <row r="3810" spans="28:31" x14ac:dyDescent="0.25">
      <c r="AB3810" s="38">
        <v>2009</v>
      </c>
      <c r="AC3810" s="38" t="s">
        <v>8</v>
      </c>
      <c r="AD3810" s="38">
        <v>446.93654266958424</v>
      </c>
      <c r="AE3810" s="38">
        <v>1.282391552511416</v>
      </c>
    </row>
    <row r="3811" spans="28:31" x14ac:dyDescent="0.25">
      <c r="AB3811" s="38">
        <v>2009</v>
      </c>
      <c r="AC3811" s="38" t="s">
        <v>8</v>
      </c>
      <c r="AD3811" s="38">
        <v>329.86870897155359</v>
      </c>
      <c r="AE3811" s="38">
        <v>0.94648972602739756</v>
      </c>
    </row>
    <row r="3812" spans="28:31" x14ac:dyDescent="0.25">
      <c r="AB3812" s="38">
        <v>2009</v>
      </c>
      <c r="AC3812" s="38" t="s">
        <v>8</v>
      </c>
      <c r="AD3812" s="38">
        <v>177.24288840262582</v>
      </c>
      <c r="AE3812" s="38">
        <v>0.47769996314043495</v>
      </c>
    </row>
    <row r="3813" spans="28:31" x14ac:dyDescent="0.25">
      <c r="AB3813" s="38">
        <v>2009</v>
      </c>
      <c r="AC3813" s="38" t="s">
        <v>48</v>
      </c>
    </row>
    <row r="3814" spans="28:31" x14ac:dyDescent="0.25">
      <c r="AB3814" s="38">
        <v>2009</v>
      </c>
      <c r="AC3814" s="38" t="s">
        <v>48</v>
      </c>
      <c r="AD3814" s="38">
        <v>485.77680525164112</v>
      </c>
      <c r="AE3814" s="38">
        <v>0.88948247078464104</v>
      </c>
    </row>
    <row r="3815" spans="28:31" x14ac:dyDescent="0.25">
      <c r="AB3815" s="38">
        <v>2009</v>
      </c>
      <c r="AC3815" s="38" t="s">
        <v>48</v>
      </c>
      <c r="AD3815" s="38">
        <v>441.46608315098467</v>
      </c>
      <c r="AE3815" s="38">
        <v>0.86622224733065933</v>
      </c>
    </row>
    <row r="3816" spans="28:31" x14ac:dyDescent="0.25">
      <c r="AB3816" s="38">
        <v>2009</v>
      </c>
      <c r="AC3816" s="38" t="s">
        <v>48</v>
      </c>
      <c r="AD3816" s="38">
        <v>617.61487964989055</v>
      </c>
      <c r="AE3816" s="38">
        <v>1.1875</v>
      </c>
    </row>
    <row r="3817" spans="28:31" x14ac:dyDescent="0.25">
      <c r="AB3817" s="38">
        <v>2009</v>
      </c>
      <c r="AC3817" s="38" t="s">
        <v>48</v>
      </c>
      <c r="AD3817" s="38">
        <v>302.5164113785558</v>
      </c>
      <c r="AE3817" s="38">
        <v>0.57266996848266538</v>
      </c>
    </row>
    <row r="3818" spans="28:31" x14ac:dyDescent="0.25">
      <c r="AB3818" s="38">
        <v>2009</v>
      </c>
      <c r="AC3818" s="38" t="s">
        <v>48</v>
      </c>
      <c r="AD3818" s="38">
        <v>578.77461706783367</v>
      </c>
      <c r="AE3818" s="38">
        <v>1.0440970238404406</v>
      </c>
    </row>
    <row r="3819" spans="28:31" x14ac:dyDescent="0.25">
      <c r="AB3819" s="38">
        <v>2009</v>
      </c>
      <c r="AC3819" s="38" t="s">
        <v>48</v>
      </c>
      <c r="AD3819" s="38">
        <v>517.50547045951862</v>
      </c>
      <c r="AE3819" s="38">
        <v>0.93356879447358876</v>
      </c>
    </row>
    <row r="3820" spans="28:31" x14ac:dyDescent="0.25">
      <c r="AB3820" s="38">
        <v>2009</v>
      </c>
      <c r="AC3820" s="38" t="s">
        <v>48</v>
      </c>
      <c r="AD3820" s="38">
        <v>504.92341356673961</v>
      </c>
      <c r="AE3820" s="38">
        <v>0.95912712157949431</v>
      </c>
    </row>
    <row r="3821" spans="28:31" x14ac:dyDescent="0.25">
      <c r="AB3821" s="38">
        <v>2009</v>
      </c>
      <c r="AC3821" s="38" t="s">
        <v>46</v>
      </c>
      <c r="AD3821" s="38">
        <v>31.988188976377952</v>
      </c>
      <c r="AE3821" s="38">
        <v>0.21873247335950644</v>
      </c>
    </row>
    <row r="3822" spans="28:31" x14ac:dyDescent="0.25">
      <c r="AB3822" s="38">
        <v>2009</v>
      </c>
      <c r="AC3822" s="38" t="s">
        <v>49</v>
      </c>
      <c r="AD3822" s="38">
        <v>45.5</v>
      </c>
      <c r="AE3822" s="38">
        <v>0.45769230769230773</v>
      </c>
    </row>
    <row r="3823" spans="28:31" x14ac:dyDescent="0.25">
      <c r="AB3823" s="38">
        <v>2009</v>
      </c>
      <c r="AC3823" s="38" t="s">
        <v>49</v>
      </c>
      <c r="AD3823" s="38">
        <v>71</v>
      </c>
      <c r="AE3823" s="38">
        <v>0.71420118343195271</v>
      </c>
    </row>
    <row r="3824" spans="28:31" x14ac:dyDescent="0.25">
      <c r="AB3824" s="38">
        <v>2009</v>
      </c>
      <c r="AC3824" s="38" t="s">
        <v>104</v>
      </c>
      <c r="AD3824" s="38">
        <v>391.73228346456693</v>
      </c>
      <c r="AE3824" s="38">
        <v>1.9712264150943399</v>
      </c>
    </row>
    <row r="3825" spans="28:31" x14ac:dyDescent="0.25">
      <c r="AB3825" s="38">
        <v>2009</v>
      </c>
      <c r="AC3825" s="38" t="s">
        <v>90</v>
      </c>
      <c r="AD3825" s="38">
        <v>437.08971553610502</v>
      </c>
      <c r="AE3825" s="38">
        <v>0.83723367097450208</v>
      </c>
    </row>
    <row r="3826" spans="28:31" x14ac:dyDescent="0.25">
      <c r="AB3826" s="38">
        <v>2009</v>
      </c>
      <c r="AC3826" s="38" t="s">
        <v>38</v>
      </c>
      <c r="AD3826" s="38">
        <v>491.24726477024069</v>
      </c>
      <c r="AE3826" s="38">
        <v>1.2503480924533559</v>
      </c>
    </row>
    <row r="3827" spans="28:31" x14ac:dyDescent="0.25">
      <c r="AB3827" s="38">
        <v>2009</v>
      </c>
      <c r="AC3827" s="38" t="s">
        <v>47</v>
      </c>
      <c r="AD3827" s="38">
        <v>226</v>
      </c>
      <c r="AE3827" s="38">
        <v>1.1561510353227771</v>
      </c>
    </row>
    <row r="3828" spans="28:31" x14ac:dyDescent="0.25">
      <c r="AB3828" s="38">
        <v>2009</v>
      </c>
      <c r="AC3828" s="38" t="s">
        <v>47</v>
      </c>
      <c r="AD3828" s="38">
        <v>184.5</v>
      </c>
      <c r="AE3828" s="38">
        <v>0.9438489646772229</v>
      </c>
    </row>
    <row r="3829" spans="28:31" x14ac:dyDescent="0.25">
      <c r="AB3829" s="38">
        <v>2009</v>
      </c>
      <c r="AC3829" s="38" t="s">
        <v>50</v>
      </c>
      <c r="AD3829" s="38">
        <v>351.5185601799775</v>
      </c>
      <c r="AE3829" s="38">
        <v>1.1791422831688354</v>
      </c>
    </row>
    <row r="3830" spans="28:31" x14ac:dyDescent="0.25">
      <c r="AB3830" s="38">
        <v>2009</v>
      </c>
      <c r="AC3830" s="38" t="s">
        <v>8</v>
      </c>
      <c r="AD3830" s="38">
        <v>277.35229759299779</v>
      </c>
      <c r="AE3830" s="38">
        <v>0.68792401628222521</v>
      </c>
    </row>
    <row r="3831" spans="28:31" x14ac:dyDescent="0.25">
      <c r="AB3831" s="38">
        <v>2009</v>
      </c>
      <c r="AC3831" s="38" t="s">
        <v>8</v>
      </c>
      <c r="AD3831" s="38">
        <v>294.85776805251641</v>
      </c>
      <c r="AE3831" s="38">
        <v>0.73134328358208955</v>
      </c>
    </row>
    <row r="3832" spans="28:31" x14ac:dyDescent="0.25">
      <c r="AB3832" s="38">
        <v>2009</v>
      </c>
      <c r="AC3832" s="38" t="s">
        <v>8</v>
      </c>
      <c r="AD3832" s="38">
        <v>250.54704595185996</v>
      </c>
      <c r="AE3832" s="38">
        <v>0.71972638195599925</v>
      </c>
    </row>
    <row r="3833" spans="28:31" x14ac:dyDescent="0.25">
      <c r="AB3833" s="38">
        <v>2009</v>
      </c>
      <c r="AC3833" s="38" t="s">
        <v>8</v>
      </c>
      <c r="AD3833" s="38">
        <v>256.56455142231948</v>
      </c>
      <c r="AE3833" s="38">
        <v>0.78683509325964662</v>
      </c>
    </row>
    <row r="3834" spans="28:31" x14ac:dyDescent="0.25">
      <c r="AB3834" s="38">
        <v>2009</v>
      </c>
      <c r="AC3834" s="38" t="s">
        <v>8</v>
      </c>
      <c r="AD3834" s="38">
        <v>256.56455142231948</v>
      </c>
      <c r="AE3834" s="38">
        <v>0.69148544047180238</v>
      </c>
    </row>
    <row r="3835" spans="28:31" x14ac:dyDescent="0.25">
      <c r="AB3835" s="38">
        <v>2009</v>
      </c>
      <c r="AC3835" s="38" t="s">
        <v>8</v>
      </c>
      <c r="AD3835" s="38">
        <v>326.58643326039385</v>
      </c>
      <c r="AE3835" s="38">
        <v>0.88020641356431983</v>
      </c>
    </row>
    <row r="3836" spans="28:31" x14ac:dyDescent="0.25">
      <c r="AB3836" s="38">
        <v>2009</v>
      </c>
      <c r="AC3836" s="38" t="s">
        <v>8</v>
      </c>
      <c r="AD3836" s="38">
        <v>229.75929978118162</v>
      </c>
      <c r="AE3836" s="38">
        <v>0.659246575342466</v>
      </c>
    </row>
    <row r="3837" spans="28:31" x14ac:dyDescent="0.25">
      <c r="AB3837" s="38">
        <v>2009</v>
      </c>
      <c r="AC3837" s="38" t="s">
        <v>8</v>
      </c>
      <c r="AD3837" s="38">
        <v>244.52954048140043</v>
      </c>
      <c r="AE3837" s="38">
        <v>0.70162671232876739</v>
      </c>
    </row>
    <row r="3838" spans="28:31" x14ac:dyDescent="0.25">
      <c r="AB3838" s="38">
        <v>2009</v>
      </c>
      <c r="AC3838" s="38" t="s">
        <v>8</v>
      </c>
      <c r="AD3838" s="38">
        <v>252.18818380743983</v>
      </c>
      <c r="AE3838" s="38">
        <v>0.72360159817351621</v>
      </c>
    </row>
    <row r="3839" spans="28:31" x14ac:dyDescent="0.25">
      <c r="AB3839" s="38">
        <v>2009</v>
      </c>
      <c r="AC3839" s="38" t="s">
        <v>8</v>
      </c>
      <c r="AD3839" s="38">
        <v>402.62582056892779</v>
      </c>
      <c r="AE3839" s="38">
        <v>1.0851455952819757</v>
      </c>
    </row>
    <row r="3840" spans="28:31" x14ac:dyDescent="0.25">
      <c r="AB3840" s="38">
        <v>2009</v>
      </c>
      <c r="AC3840" s="38" t="s">
        <v>48</v>
      </c>
      <c r="AD3840" s="38">
        <v>665.75492341356676</v>
      </c>
      <c r="AE3840" s="38">
        <v>1.2190317195325544</v>
      </c>
    </row>
    <row r="3841" spans="28:31" x14ac:dyDescent="0.25">
      <c r="AB3841" s="38">
        <v>2009</v>
      </c>
      <c r="AC3841" s="38" t="s">
        <v>48</v>
      </c>
      <c r="AD3841" s="38">
        <v>449.67177242888403</v>
      </c>
      <c r="AE3841" s="38">
        <v>0.88232303259702849</v>
      </c>
    </row>
    <row r="3842" spans="28:31" x14ac:dyDescent="0.25">
      <c r="AB3842" s="38">
        <v>2009</v>
      </c>
      <c r="AC3842" s="38" t="s">
        <v>48</v>
      </c>
      <c r="AD3842" s="38">
        <v>602.84463894967178</v>
      </c>
      <c r="AE3842" s="38">
        <v>1.1591009743135521</v>
      </c>
    </row>
    <row r="3843" spans="28:31" x14ac:dyDescent="0.25">
      <c r="AB3843" s="38">
        <v>2009</v>
      </c>
      <c r="AC3843" s="38" t="s">
        <v>48</v>
      </c>
      <c r="AD3843" s="38">
        <v>542.12253829321662</v>
      </c>
      <c r="AE3843" s="38">
        <v>1.0262494371904547</v>
      </c>
    </row>
    <row r="3844" spans="28:31" x14ac:dyDescent="0.25">
      <c r="AB3844" s="38">
        <v>2009</v>
      </c>
      <c r="AC3844" s="38" t="s">
        <v>48</v>
      </c>
      <c r="AD3844" s="38">
        <v>697.48358862144414</v>
      </c>
      <c r="AE3844" s="38">
        <v>1.3203511931562357</v>
      </c>
    </row>
    <row r="3845" spans="28:31" x14ac:dyDescent="0.25">
      <c r="AB3845" s="38">
        <v>2009</v>
      </c>
      <c r="AC3845" s="38" t="s">
        <v>48</v>
      </c>
      <c r="AD3845" s="38">
        <v>543.76367614879643</v>
      </c>
      <c r="AE3845" s="38">
        <v>0.98093803563081083</v>
      </c>
    </row>
    <row r="3846" spans="28:31" x14ac:dyDescent="0.25">
      <c r="AB3846" s="38">
        <v>2009</v>
      </c>
      <c r="AC3846" s="38" t="s">
        <v>48</v>
      </c>
      <c r="AD3846" s="38">
        <v>377.46170678336978</v>
      </c>
      <c r="AE3846" s="38">
        <v>0.7170072739868375</v>
      </c>
    </row>
    <row r="3847" spans="28:31" x14ac:dyDescent="0.25">
      <c r="AB3847" s="38">
        <v>2009</v>
      </c>
      <c r="AC3847" s="38" t="s">
        <v>46</v>
      </c>
      <c r="AD3847" s="38">
        <v>130.41338582677164</v>
      </c>
      <c r="AE3847" s="38">
        <v>0.89175546831183394</v>
      </c>
    </row>
    <row r="3848" spans="28:31" x14ac:dyDescent="0.25">
      <c r="AB3848" s="38">
        <v>2009</v>
      </c>
      <c r="AC3848" s="38" t="s">
        <v>46</v>
      </c>
      <c r="AD3848" s="38">
        <v>84.645669291338578</v>
      </c>
      <c r="AE3848" s="38">
        <v>0.57879977565900165</v>
      </c>
    </row>
    <row r="3849" spans="28:31" x14ac:dyDescent="0.25">
      <c r="AB3849" s="38">
        <v>2009</v>
      </c>
      <c r="AC3849" s="38" t="s">
        <v>49</v>
      </c>
      <c r="AD3849" s="38">
        <v>50</v>
      </c>
      <c r="AE3849" s="38">
        <v>0.50295857988165682</v>
      </c>
    </row>
    <row r="3850" spans="28:31" x14ac:dyDescent="0.25">
      <c r="AB3850" s="38">
        <v>2009</v>
      </c>
      <c r="AC3850" s="38" t="s">
        <v>104</v>
      </c>
      <c r="AD3850" s="38">
        <v>150.59055118110237</v>
      </c>
      <c r="AE3850" s="38">
        <v>0.75778301886792465</v>
      </c>
    </row>
    <row r="3851" spans="28:31" x14ac:dyDescent="0.25">
      <c r="AB3851" s="38">
        <v>2009</v>
      </c>
      <c r="AC3851" s="38" t="s">
        <v>90</v>
      </c>
      <c r="AD3851" s="38">
        <v>397.70240700218818</v>
      </c>
      <c r="AE3851" s="38">
        <v>0.76178833391547318</v>
      </c>
    </row>
    <row r="3852" spans="28:31" x14ac:dyDescent="0.25">
      <c r="AB3852" s="38">
        <v>2009</v>
      </c>
      <c r="AC3852" s="38" t="s">
        <v>38</v>
      </c>
      <c r="AD3852" s="38">
        <v>457.33041575492342</v>
      </c>
      <c r="AE3852" s="38">
        <v>1.1640211640211642</v>
      </c>
    </row>
    <row r="3853" spans="28:31" x14ac:dyDescent="0.25">
      <c r="AB3853" s="38">
        <v>2009</v>
      </c>
      <c r="AC3853" s="38" t="s">
        <v>47</v>
      </c>
      <c r="AD3853" s="38">
        <v>300</v>
      </c>
      <c r="AE3853" s="38">
        <v>1.5347137637028014</v>
      </c>
    </row>
    <row r="3854" spans="28:31" x14ac:dyDescent="0.25">
      <c r="AB3854" s="38">
        <v>2009</v>
      </c>
      <c r="AC3854" s="38" t="s">
        <v>47</v>
      </c>
      <c r="AD3854" s="38">
        <v>200</v>
      </c>
      <c r="AE3854" s="38">
        <v>1.0231425091352009</v>
      </c>
    </row>
    <row r="3855" spans="28:31" x14ac:dyDescent="0.25">
      <c r="AB3855" s="38">
        <v>2009</v>
      </c>
      <c r="AC3855" s="38" t="s">
        <v>50</v>
      </c>
      <c r="AD3855" s="38">
        <v>174.35320584926885</v>
      </c>
      <c r="AE3855" s="38">
        <v>0.58485457245174244</v>
      </c>
    </row>
    <row r="3856" spans="28:31" x14ac:dyDescent="0.25">
      <c r="AB3856" s="38">
        <v>2009</v>
      </c>
      <c r="AC3856" s="38" t="s">
        <v>50</v>
      </c>
      <c r="AD3856" s="38">
        <v>220.75365579302587</v>
      </c>
      <c r="AE3856" s="38">
        <v>0.74050135383002869</v>
      </c>
    </row>
    <row r="3857" spans="28:31" x14ac:dyDescent="0.25">
      <c r="AB3857" s="38">
        <v>2009</v>
      </c>
      <c r="AC3857" s="38" t="s">
        <v>8</v>
      </c>
      <c r="AD3857" s="38">
        <v>339.71553610503281</v>
      </c>
      <c r="AE3857" s="38">
        <v>0.8426051560379918</v>
      </c>
    </row>
    <row r="3858" spans="28:31" x14ac:dyDescent="0.25">
      <c r="AB3858" s="38">
        <v>2009</v>
      </c>
      <c r="AC3858" s="38" t="s">
        <v>8</v>
      </c>
      <c r="AD3858" s="38">
        <v>283.36980306345731</v>
      </c>
      <c r="AE3858" s="38">
        <v>0.81401368090220005</v>
      </c>
    </row>
    <row r="3859" spans="28:31" x14ac:dyDescent="0.25">
      <c r="AB3859" s="38">
        <v>2009</v>
      </c>
      <c r="AC3859" s="38" t="s">
        <v>8</v>
      </c>
      <c r="AD3859" s="38">
        <v>297.04595185995623</v>
      </c>
      <c r="AE3859" s="38">
        <v>0.91098391394453748</v>
      </c>
    </row>
    <row r="3860" spans="28:31" x14ac:dyDescent="0.25">
      <c r="AB3860" s="38">
        <v>2009</v>
      </c>
      <c r="AC3860" s="38" t="s">
        <v>8</v>
      </c>
      <c r="AD3860" s="38">
        <v>229.75929978118162</v>
      </c>
      <c r="AE3860" s="38">
        <v>0.70462844172505668</v>
      </c>
    </row>
    <row r="3861" spans="28:31" x14ac:dyDescent="0.25">
      <c r="AB3861" s="38">
        <v>2009</v>
      </c>
      <c r="AC3861" s="38" t="s">
        <v>8</v>
      </c>
      <c r="AD3861" s="38">
        <v>209.51859956236322</v>
      </c>
      <c r="AE3861" s="38">
        <v>0.56468853667526719</v>
      </c>
    </row>
    <row r="3862" spans="28:31" x14ac:dyDescent="0.25">
      <c r="AB3862" s="38">
        <v>2009</v>
      </c>
      <c r="AC3862" s="38" t="s">
        <v>8</v>
      </c>
      <c r="AD3862" s="38">
        <v>309.08096280087528</v>
      </c>
      <c r="AE3862" s="38">
        <v>0.88684360730593648</v>
      </c>
    </row>
    <row r="3863" spans="28:31" x14ac:dyDescent="0.25">
      <c r="AB3863" s="38">
        <v>2009</v>
      </c>
      <c r="AC3863" s="38" t="s">
        <v>8</v>
      </c>
      <c r="AD3863" s="38">
        <v>292.12253829321662</v>
      </c>
      <c r="AE3863" s="38">
        <v>0.83818493150684958</v>
      </c>
    </row>
    <row r="3864" spans="28:31" x14ac:dyDescent="0.25">
      <c r="AB3864" s="38">
        <v>2009</v>
      </c>
      <c r="AC3864" s="38" t="s">
        <v>8</v>
      </c>
      <c r="AD3864" s="38">
        <v>336.98030634573303</v>
      </c>
      <c r="AE3864" s="38">
        <v>0.96689497716895012</v>
      </c>
    </row>
    <row r="3865" spans="28:31" x14ac:dyDescent="0.25">
      <c r="AB3865" s="38">
        <v>2009</v>
      </c>
      <c r="AC3865" s="38" t="s">
        <v>8</v>
      </c>
      <c r="AD3865" s="38">
        <v>393.87308533916848</v>
      </c>
      <c r="AE3865" s="38">
        <v>1.0615554736454109</v>
      </c>
    </row>
    <row r="3866" spans="28:31" x14ac:dyDescent="0.25">
      <c r="AB3866" s="38">
        <v>2009</v>
      </c>
      <c r="AC3866" s="38" t="s">
        <v>48</v>
      </c>
    </row>
    <row r="3867" spans="28:31" x14ac:dyDescent="0.25">
      <c r="AB3867" s="38">
        <v>2009</v>
      </c>
      <c r="AC3867" s="38" t="s">
        <v>48</v>
      </c>
      <c r="AD3867" s="38">
        <v>614.33260393873081</v>
      </c>
      <c r="AE3867" s="38">
        <v>1.1248747913188648</v>
      </c>
    </row>
    <row r="3868" spans="28:31" x14ac:dyDescent="0.25">
      <c r="AB3868" s="38">
        <v>2009</v>
      </c>
      <c r="AC3868" s="38" t="s">
        <v>48</v>
      </c>
      <c r="AD3868" s="38">
        <v>537.19912472647695</v>
      </c>
      <c r="AE3868" s="38">
        <v>1.0540647421049658</v>
      </c>
    </row>
    <row r="3869" spans="28:31" x14ac:dyDescent="0.25">
      <c r="AB3869" s="38">
        <v>2009</v>
      </c>
      <c r="AC3869" s="38" t="s">
        <v>48</v>
      </c>
      <c r="AD3869" s="38">
        <v>584.79212253829314</v>
      </c>
      <c r="AE3869" s="38">
        <v>1.1243910540301152</v>
      </c>
    </row>
    <row r="3870" spans="28:31" x14ac:dyDescent="0.25">
      <c r="AB3870" s="38">
        <v>2009</v>
      </c>
      <c r="AC3870" s="38" t="s">
        <v>48</v>
      </c>
      <c r="AD3870" s="38">
        <v>743.98249452954042</v>
      </c>
      <c r="AE3870" s="38">
        <v>1.408374606033318</v>
      </c>
    </row>
    <row r="3871" spans="28:31" x14ac:dyDescent="0.25">
      <c r="AB3871" s="38">
        <v>2009</v>
      </c>
      <c r="AC3871" s="38" t="s">
        <v>48</v>
      </c>
    </row>
    <row r="3872" spans="28:31" x14ac:dyDescent="0.25">
      <c r="AB3872" s="38">
        <v>2009</v>
      </c>
      <c r="AC3872" s="38" t="s">
        <v>48</v>
      </c>
      <c r="AD3872" s="38">
        <v>437.08971553610502</v>
      </c>
      <c r="AE3872" s="38">
        <v>0.83027364045722207</v>
      </c>
    </row>
    <row r="3873" spans="28:31" x14ac:dyDescent="0.25">
      <c r="AB3873" s="38">
        <v>2009</v>
      </c>
      <c r="AC3873" s="38" t="s">
        <v>46</v>
      </c>
      <c r="AD3873" s="38">
        <v>92.027559055118104</v>
      </c>
      <c r="AE3873" s="38">
        <v>0.62927650028042614</v>
      </c>
    </row>
    <row r="3874" spans="28:31" x14ac:dyDescent="0.25">
      <c r="AB3874" s="38">
        <v>2009</v>
      </c>
      <c r="AC3874" s="38" t="s">
        <v>46</v>
      </c>
      <c r="AD3874" s="38">
        <v>213.09055118110237</v>
      </c>
      <c r="AE3874" s="38">
        <v>1.4570947840717892</v>
      </c>
    </row>
    <row r="3875" spans="28:31" x14ac:dyDescent="0.25">
      <c r="AB3875" s="38">
        <v>2009</v>
      </c>
      <c r="AC3875" s="38" t="s">
        <v>49</v>
      </c>
      <c r="AD3875" s="38">
        <v>111.5</v>
      </c>
      <c r="AE3875" s="38">
        <v>1.1215976331360948</v>
      </c>
    </row>
    <row r="3876" spans="28:31" x14ac:dyDescent="0.25">
      <c r="AB3876" s="38">
        <v>2009</v>
      </c>
      <c r="AC3876" s="38" t="s">
        <v>104</v>
      </c>
    </row>
    <row r="3877" spans="28:31" x14ac:dyDescent="0.25">
      <c r="AB3877" s="38">
        <v>2009</v>
      </c>
      <c r="AC3877" s="38" t="s">
        <v>90</v>
      </c>
      <c r="AD3877" s="38">
        <v>573.85120350109412</v>
      </c>
      <c r="AE3877" s="38">
        <v>1.0991966468739083</v>
      </c>
    </row>
    <row r="3878" spans="28:31" x14ac:dyDescent="0.25">
      <c r="AB3878" s="38">
        <v>2009</v>
      </c>
      <c r="AC3878" s="38" t="s">
        <v>38</v>
      </c>
      <c r="AD3878" s="38">
        <v>177.24288840262582</v>
      </c>
      <c r="AE3878" s="38">
        <v>0.45112781954887227</v>
      </c>
    </row>
    <row r="3879" spans="28:31" x14ac:dyDescent="0.25">
      <c r="AB3879" s="38">
        <v>2009</v>
      </c>
      <c r="AC3879" s="38" t="s">
        <v>38</v>
      </c>
      <c r="AD3879" s="38">
        <v>264.77024070021884</v>
      </c>
      <c r="AE3879" s="38">
        <v>0.67390698969646357</v>
      </c>
    </row>
    <row r="3880" spans="28:31" x14ac:dyDescent="0.25">
      <c r="AB3880" s="38">
        <v>2009</v>
      </c>
      <c r="AC3880" s="38" t="s">
        <v>47</v>
      </c>
      <c r="AD3880" s="38">
        <v>204.5</v>
      </c>
      <c r="AE3880" s="38">
        <v>1.046163215590743</v>
      </c>
    </row>
    <row r="3881" spans="28:31" x14ac:dyDescent="0.25">
      <c r="AB3881" s="38">
        <v>2009</v>
      </c>
      <c r="AC3881" s="38" t="s">
        <v>50</v>
      </c>
      <c r="AD3881" s="38">
        <v>275.59055118110234</v>
      </c>
      <c r="AE3881" s="38">
        <v>0.92444755000436696</v>
      </c>
    </row>
    <row r="3882" spans="28:31" x14ac:dyDescent="0.25">
      <c r="AB3882" s="38">
        <v>2009</v>
      </c>
      <c r="AC3882" s="38" t="s">
        <v>50</v>
      </c>
      <c r="AD3882" s="38">
        <v>450.88113985751784</v>
      </c>
      <c r="AE3882" s="38">
        <v>1.512446501877893</v>
      </c>
    </row>
    <row r="3883" spans="28:31" x14ac:dyDescent="0.25">
      <c r="AB3883" s="38">
        <v>2009</v>
      </c>
      <c r="AC3883" s="38" t="s">
        <v>8</v>
      </c>
      <c r="AD3883" s="38">
        <v>414.66083150984679</v>
      </c>
      <c r="AE3883" s="38">
        <v>1.0284938941655359</v>
      </c>
    </row>
    <row r="3884" spans="28:31" x14ac:dyDescent="0.25">
      <c r="AB3884" s="38">
        <v>2009</v>
      </c>
      <c r="AC3884" s="38" t="s">
        <v>8</v>
      </c>
      <c r="AD3884" s="38">
        <v>397.70240700218818</v>
      </c>
      <c r="AE3884" s="38">
        <v>1.1424477722314661</v>
      </c>
    </row>
    <row r="3885" spans="28:31" x14ac:dyDescent="0.25">
      <c r="AB3885" s="38">
        <v>2009</v>
      </c>
      <c r="AC3885" s="38" t="s">
        <v>8</v>
      </c>
      <c r="AD3885" s="38">
        <v>221.00656455142231</v>
      </c>
      <c r="AE3885" s="38">
        <v>0.67778545346886399</v>
      </c>
    </row>
    <row r="3886" spans="28:31" x14ac:dyDescent="0.25">
      <c r="AB3886" s="38">
        <v>2009</v>
      </c>
      <c r="AC3886" s="38" t="s">
        <v>8</v>
      </c>
      <c r="AD3886" s="38">
        <v>227.02407002188184</v>
      </c>
      <c r="AE3886" s="38">
        <v>0.6962400078949964</v>
      </c>
    </row>
    <row r="3887" spans="28:31" x14ac:dyDescent="0.25">
      <c r="AB3887" s="38">
        <v>2009</v>
      </c>
      <c r="AC3887" s="38" t="s">
        <v>8</v>
      </c>
      <c r="AD3887" s="38">
        <v>422.31947483588618</v>
      </c>
      <c r="AE3887" s="38">
        <v>1.138223368964246</v>
      </c>
    </row>
    <row r="3888" spans="28:31" x14ac:dyDescent="0.25">
      <c r="AB3888" s="38">
        <v>2009</v>
      </c>
      <c r="AC3888" s="38" t="s">
        <v>8</v>
      </c>
      <c r="AD3888" s="38">
        <v>282.82275711159735</v>
      </c>
      <c r="AE3888" s="38">
        <v>0.81150114155251163</v>
      </c>
    </row>
    <row r="3889" spans="28:31" x14ac:dyDescent="0.25">
      <c r="AB3889" s="38">
        <v>2009</v>
      </c>
      <c r="AC3889" s="38" t="s">
        <v>8</v>
      </c>
      <c r="AD3889" s="38">
        <v>368.70897155361047</v>
      </c>
      <c r="AE3889" s="38">
        <v>1.0579337899543382</v>
      </c>
    </row>
    <row r="3890" spans="28:31" x14ac:dyDescent="0.25">
      <c r="AB3890" s="38">
        <v>2009</v>
      </c>
      <c r="AC3890" s="38" t="s">
        <v>8</v>
      </c>
      <c r="AD3890" s="38">
        <v>443.6542669584245</v>
      </c>
      <c r="AE3890" s="38">
        <v>1.272973744292238</v>
      </c>
    </row>
    <row r="3891" spans="28:31" x14ac:dyDescent="0.25">
      <c r="AB3891" s="38">
        <v>2009</v>
      </c>
      <c r="AC3891" s="38" t="s">
        <v>48</v>
      </c>
    </row>
    <row r="3892" spans="28:31" x14ac:dyDescent="0.25">
      <c r="AB3892" s="38">
        <v>2009</v>
      </c>
      <c r="AC3892" s="38" t="s">
        <v>48</v>
      </c>
      <c r="AD3892" s="38">
        <v>390.59080962800874</v>
      </c>
      <c r="AE3892" s="38">
        <v>0.71519198664440731</v>
      </c>
    </row>
    <row r="3893" spans="28:31" x14ac:dyDescent="0.25">
      <c r="AB3893" s="38">
        <v>2009</v>
      </c>
      <c r="AC3893" s="38" t="s">
        <v>48</v>
      </c>
      <c r="AD3893" s="38">
        <v>540.48140043763669</v>
      </c>
      <c r="AE3893" s="38">
        <v>1.0605050562115135</v>
      </c>
    </row>
    <row r="3894" spans="28:31" x14ac:dyDescent="0.25">
      <c r="AB3894" s="38">
        <v>2009</v>
      </c>
      <c r="AC3894" s="38" t="s">
        <v>48</v>
      </c>
      <c r="AD3894" s="38">
        <v>417.94310722100653</v>
      </c>
      <c r="AE3894" s="38">
        <v>0.80358724534986714</v>
      </c>
    </row>
    <row r="3895" spans="28:31" x14ac:dyDescent="0.25">
      <c r="AB3895" s="38">
        <v>2009</v>
      </c>
      <c r="AC3895" s="38" t="s">
        <v>48</v>
      </c>
      <c r="AD3895" s="38">
        <v>477.57111597374177</v>
      </c>
      <c r="AE3895" s="38">
        <v>0.90405222872579905</v>
      </c>
    </row>
    <row r="3896" spans="28:31" x14ac:dyDescent="0.25">
      <c r="AB3896" s="38">
        <v>2009</v>
      </c>
      <c r="AC3896" s="38" t="s">
        <v>48</v>
      </c>
      <c r="AD3896" s="38">
        <v>447.4835886214442</v>
      </c>
      <c r="AE3896" s="38">
        <v>0.80725081805432941</v>
      </c>
    </row>
    <row r="3897" spans="28:31" x14ac:dyDescent="0.25">
      <c r="AB3897" s="38">
        <v>2009</v>
      </c>
      <c r="AC3897" s="38" t="s">
        <v>48</v>
      </c>
      <c r="AD3897" s="38">
        <v>575.49234135667393</v>
      </c>
      <c r="AE3897" s="38">
        <v>1.093176307585729</v>
      </c>
    </row>
    <row r="3898" spans="28:31" x14ac:dyDescent="0.25">
      <c r="AB3898" s="38">
        <v>2009</v>
      </c>
      <c r="AC3898" s="38" t="s">
        <v>48</v>
      </c>
      <c r="AD3898" s="38">
        <v>595.18599562363238</v>
      </c>
      <c r="AE3898" s="38">
        <v>1.1305853827502599</v>
      </c>
    </row>
    <row r="3899" spans="28:31" x14ac:dyDescent="0.25">
      <c r="AB3899" s="38">
        <v>2009</v>
      </c>
      <c r="AC3899" s="38" t="s">
        <v>46</v>
      </c>
      <c r="AD3899" s="38">
        <v>118.11023622047244</v>
      </c>
      <c r="AE3899" s="38">
        <v>0.80762759394279304</v>
      </c>
    </row>
    <row r="3900" spans="28:31" x14ac:dyDescent="0.25">
      <c r="AB3900" s="38">
        <v>2009</v>
      </c>
      <c r="AC3900" s="38" t="s">
        <v>49</v>
      </c>
      <c r="AD3900" s="38">
        <v>89</v>
      </c>
      <c r="AE3900" s="38">
        <v>0.89526627218934918</v>
      </c>
    </row>
    <row r="3901" spans="28:31" x14ac:dyDescent="0.25">
      <c r="AB3901" s="38">
        <v>2009</v>
      </c>
      <c r="AC3901" s="38" t="s">
        <v>104</v>
      </c>
      <c r="AD3901" s="38">
        <v>203.24803149606299</v>
      </c>
      <c r="AE3901" s="38">
        <v>1.0227594339622643</v>
      </c>
    </row>
    <row r="3902" spans="28:31" x14ac:dyDescent="0.25">
      <c r="AB3902" s="38">
        <v>2009</v>
      </c>
      <c r="AC3902" s="38" t="s">
        <v>90</v>
      </c>
      <c r="AD3902" s="38">
        <v>735.22975929978111</v>
      </c>
      <c r="AE3902" s="38">
        <v>1.4083129584352074</v>
      </c>
    </row>
    <row r="3903" spans="28:31" x14ac:dyDescent="0.25">
      <c r="AB3903" s="38">
        <v>2009</v>
      </c>
      <c r="AC3903" s="38" t="s">
        <v>90</v>
      </c>
      <c r="AD3903" s="38">
        <v>579.86870897155359</v>
      </c>
      <c r="AE3903" s="38">
        <v>1.1107230178134821</v>
      </c>
    </row>
    <row r="3904" spans="28:31" x14ac:dyDescent="0.25">
      <c r="AB3904" s="38">
        <v>2009</v>
      </c>
      <c r="AC3904" s="38" t="s">
        <v>38</v>
      </c>
    </row>
    <row r="3905" spans="28:31" x14ac:dyDescent="0.25">
      <c r="AB3905" s="38">
        <v>2009</v>
      </c>
      <c r="AC3905" s="38" t="s">
        <v>47</v>
      </c>
      <c r="AD3905" s="38">
        <v>222</v>
      </c>
      <c r="AE3905" s="38">
        <v>1.1356881851400731</v>
      </c>
    </row>
    <row r="3906" spans="28:31" x14ac:dyDescent="0.25">
      <c r="AB3906" s="38">
        <v>2009</v>
      </c>
      <c r="AC3906" s="38" t="s">
        <v>47</v>
      </c>
      <c r="AD3906" s="38">
        <v>266.5</v>
      </c>
      <c r="AE3906" s="38">
        <v>1.3633373934226554</v>
      </c>
    </row>
    <row r="3907" spans="28:31" x14ac:dyDescent="0.25">
      <c r="AB3907" s="38">
        <v>2009</v>
      </c>
      <c r="AC3907" s="38" t="s">
        <v>50</v>
      </c>
      <c r="AD3907" s="38">
        <v>333.23959505061868</v>
      </c>
      <c r="AE3907" s="38">
        <v>1.117826884444056</v>
      </c>
    </row>
    <row r="3908" spans="28:31" x14ac:dyDescent="0.25">
      <c r="AB3908" s="38">
        <v>2009</v>
      </c>
      <c r="AC3908" s="38" t="s">
        <v>8</v>
      </c>
      <c r="AD3908" s="38">
        <v>513.12910284463896</v>
      </c>
      <c r="AE3908" s="38">
        <v>1.2727272727272727</v>
      </c>
    </row>
    <row r="3909" spans="28:31" x14ac:dyDescent="0.25">
      <c r="AB3909" s="38">
        <v>2009</v>
      </c>
      <c r="AC3909" s="38" t="s">
        <v>8</v>
      </c>
      <c r="AD3909" s="38">
        <v>364.33260393873081</v>
      </c>
      <c r="AE3909" s="38">
        <v>1.0465890183028286</v>
      </c>
    </row>
    <row r="3910" spans="28:31" x14ac:dyDescent="0.25">
      <c r="AB3910" s="38">
        <v>2009</v>
      </c>
      <c r="AC3910" s="38" t="s">
        <v>8</v>
      </c>
      <c r="AD3910" s="38">
        <v>399.34354485776805</v>
      </c>
      <c r="AE3910" s="38">
        <v>1.1471621371787761</v>
      </c>
    </row>
    <row r="3911" spans="28:31" x14ac:dyDescent="0.25">
      <c r="AB3911" s="38">
        <v>2009</v>
      </c>
      <c r="AC3911" s="38" t="s">
        <v>8</v>
      </c>
      <c r="AD3911" s="38">
        <v>499.45295404814004</v>
      </c>
      <c r="AE3911" s="38">
        <v>1.5317280173689922</v>
      </c>
    </row>
    <row r="3912" spans="28:31" x14ac:dyDescent="0.25">
      <c r="AB3912" s="38">
        <v>2009</v>
      </c>
      <c r="AC3912" s="38" t="s">
        <v>8</v>
      </c>
      <c r="AD3912" s="38">
        <v>413.01969365426692</v>
      </c>
      <c r="AE3912" s="38">
        <v>1.113158864725396</v>
      </c>
    </row>
    <row r="3913" spans="28:31" x14ac:dyDescent="0.25">
      <c r="AB3913" s="38">
        <v>2009</v>
      </c>
      <c r="AC3913" s="38" t="s">
        <v>8</v>
      </c>
      <c r="AD3913" s="38">
        <v>381.29102844638948</v>
      </c>
      <c r="AE3913" s="38">
        <v>1.0276446737928491</v>
      </c>
    </row>
    <row r="3914" spans="28:31" x14ac:dyDescent="0.25">
      <c r="AB3914" s="38">
        <v>2009</v>
      </c>
      <c r="AC3914" s="38" t="s">
        <v>8</v>
      </c>
      <c r="AD3914" s="38">
        <v>308.53391684901533</v>
      </c>
      <c r="AE3914" s="38">
        <v>0.8852739726027401</v>
      </c>
    </row>
    <row r="3915" spans="28:31" x14ac:dyDescent="0.25">
      <c r="AB3915" s="38">
        <v>2009</v>
      </c>
      <c r="AC3915" s="38" t="s">
        <v>8</v>
      </c>
      <c r="AD3915" s="38">
        <v>348.46827133479212</v>
      </c>
      <c r="AE3915" s="38">
        <v>0.99985730593607336</v>
      </c>
    </row>
    <row r="3916" spans="28:31" x14ac:dyDescent="0.25">
      <c r="AB3916" s="38">
        <v>2009</v>
      </c>
      <c r="AC3916" s="38" t="s">
        <v>48</v>
      </c>
    </row>
    <row r="3917" spans="28:31" x14ac:dyDescent="0.25">
      <c r="AB3917" s="38">
        <v>2009</v>
      </c>
      <c r="AC3917" s="38" t="s">
        <v>48</v>
      </c>
      <c r="AD3917" s="38">
        <v>573.30415754923411</v>
      </c>
      <c r="AE3917" s="38">
        <v>1.1249081972769901</v>
      </c>
    </row>
    <row r="3918" spans="28:31" x14ac:dyDescent="0.25">
      <c r="AB3918" s="38">
        <v>2009</v>
      </c>
      <c r="AC3918" s="38" t="s">
        <v>48</v>
      </c>
      <c r="AD3918" s="38">
        <v>395.51422319474835</v>
      </c>
      <c r="AE3918" s="38">
        <v>0.76046279893711255</v>
      </c>
    </row>
    <row r="3919" spans="28:31" x14ac:dyDescent="0.25">
      <c r="AB3919" s="38">
        <v>2009</v>
      </c>
      <c r="AC3919" s="38" t="s">
        <v>48</v>
      </c>
      <c r="AD3919" s="38">
        <v>260.94091903719914</v>
      </c>
      <c r="AE3919" s="38">
        <v>0.50171612046058467</v>
      </c>
    </row>
    <row r="3920" spans="28:31" x14ac:dyDescent="0.25">
      <c r="AB3920" s="38">
        <v>2009</v>
      </c>
      <c r="AC3920" s="38" t="s">
        <v>48</v>
      </c>
      <c r="AD3920" s="38">
        <v>569.47483588621446</v>
      </c>
      <c r="AE3920" s="38">
        <v>1.0780279153534442</v>
      </c>
    </row>
    <row r="3921" spans="28:31" x14ac:dyDescent="0.25">
      <c r="AB3921" s="38">
        <v>2009</v>
      </c>
      <c r="AC3921" s="38" t="s">
        <v>48</v>
      </c>
      <c r="AD3921" s="38">
        <v>547.04595185995618</v>
      </c>
      <c r="AE3921" s="38">
        <v>0.98685919077546369</v>
      </c>
    </row>
    <row r="3922" spans="28:31" x14ac:dyDescent="0.25">
      <c r="AB3922" s="38">
        <v>2009</v>
      </c>
      <c r="AC3922" s="38" t="s">
        <v>48</v>
      </c>
      <c r="AD3922" s="38">
        <v>494.52954048140043</v>
      </c>
      <c r="AE3922" s="38">
        <v>0.93938344302043653</v>
      </c>
    </row>
    <row r="3923" spans="28:31" x14ac:dyDescent="0.25">
      <c r="AB3923" s="38">
        <v>2009</v>
      </c>
      <c r="AC3923" s="38" t="s">
        <v>46</v>
      </c>
      <c r="AD3923" s="38">
        <v>156.00393700787401</v>
      </c>
      <c r="AE3923" s="38">
        <v>1.0667414469994392</v>
      </c>
    </row>
    <row r="3924" spans="28:31" x14ac:dyDescent="0.25">
      <c r="AB3924" s="38">
        <v>2009</v>
      </c>
      <c r="AC3924" s="38" t="s">
        <v>46</v>
      </c>
      <c r="AD3924" s="38">
        <v>153.54330708661416</v>
      </c>
      <c r="AE3924" s="38">
        <v>1.049915872125631</v>
      </c>
    </row>
    <row r="3925" spans="28:31" x14ac:dyDescent="0.25">
      <c r="AB3925" s="38">
        <v>2009</v>
      </c>
      <c r="AC3925" s="38" t="s">
        <v>49</v>
      </c>
      <c r="AD3925" s="38">
        <v>338</v>
      </c>
      <c r="AE3925" s="38">
        <v>3.4000000000000004</v>
      </c>
    </row>
    <row r="3926" spans="28:31" x14ac:dyDescent="0.25">
      <c r="AB3926" s="38">
        <v>2009</v>
      </c>
      <c r="AC3926" s="38" t="s">
        <v>104</v>
      </c>
      <c r="AD3926" s="38">
        <v>201.27952755905511</v>
      </c>
      <c r="AE3926" s="38">
        <v>1.0128537735849057</v>
      </c>
    </row>
    <row r="3927" spans="28:31" x14ac:dyDescent="0.25">
      <c r="AB3927" s="38">
        <v>2009</v>
      </c>
      <c r="AC3927" s="38" t="s">
        <v>90</v>
      </c>
      <c r="AD3927" s="38">
        <v>578.22757111597377</v>
      </c>
      <c r="AE3927" s="38">
        <v>1.1075794621026893</v>
      </c>
    </row>
    <row r="3928" spans="28:31" x14ac:dyDescent="0.25">
      <c r="AB3928" s="38">
        <v>2009</v>
      </c>
      <c r="AC3928" s="38" t="s">
        <v>38</v>
      </c>
      <c r="AD3928" s="38">
        <v>266.41137855579865</v>
      </c>
      <c r="AE3928" s="38">
        <v>0.67808409913673073</v>
      </c>
    </row>
    <row r="3929" spans="28:31" x14ac:dyDescent="0.25">
      <c r="AB3929" s="38">
        <v>2009</v>
      </c>
      <c r="AC3929" s="38" t="s">
        <v>38</v>
      </c>
      <c r="AD3929" s="38">
        <v>494.52954048140043</v>
      </c>
      <c r="AE3929" s="38">
        <v>1.2587023113338904</v>
      </c>
    </row>
    <row r="3930" spans="28:31" x14ac:dyDescent="0.25">
      <c r="AB3930" s="38">
        <v>2009</v>
      </c>
      <c r="AC3930" s="38" t="s">
        <v>47</v>
      </c>
      <c r="AD3930" s="38">
        <v>253.5</v>
      </c>
      <c r="AE3930" s="38">
        <v>1.2968331303288672</v>
      </c>
    </row>
    <row r="3931" spans="28:31" x14ac:dyDescent="0.25">
      <c r="AB3931" s="38">
        <v>2009</v>
      </c>
      <c r="AC3931" s="38" t="s">
        <v>47</v>
      </c>
      <c r="AD3931" s="38">
        <v>118.5</v>
      </c>
      <c r="AE3931" s="38">
        <v>0.60621193666260653</v>
      </c>
    </row>
    <row r="3932" spans="28:31" x14ac:dyDescent="0.25">
      <c r="AB3932" s="38">
        <v>2009</v>
      </c>
      <c r="AC3932" s="38" t="s">
        <v>50</v>
      </c>
      <c r="AD3932" s="38">
        <v>243.25084364454443</v>
      </c>
      <c r="AE3932" s="38">
        <v>0.81596645995283412</v>
      </c>
    </row>
    <row r="3933" spans="28:31" x14ac:dyDescent="0.25">
      <c r="AB3933" s="38">
        <v>2009</v>
      </c>
      <c r="AC3933" s="38" t="s">
        <v>8</v>
      </c>
      <c r="AD3933" s="38">
        <v>484.13566739606125</v>
      </c>
      <c r="AE3933" s="38">
        <v>1.2008141112618724</v>
      </c>
    </row>
    <row r="3934" spans="28:31" x14ac:dyDescent="0.25">
      <c r="AB3934" s="38">
        <v>2009</v>
      </c>
      <c r="AC3934" s="38" t="s">
        <v>8</v>
      </c>
      <c r="AD3934" s="38">
        <v>367.61487964989055</v>
      </c>
      <c r="AE3934" s="38">
        <v>1.0560177481974486</v>
      </c>
    </row>
    <row r="3935" spans="28:31" x14ac:dyDescent="0.25">
      <c r="AB3935" s="38">
        <v>2009</v>
      </c>
      <c r="AC3935" s="38" t="s">
        <v>8</v>
      </c>
      <c r="AD3935" s="38">
        <v>376.91466083150982</v>
      </c>
      <c r="AE3935" s="38">
        <v>1.0827324828988723</v>
      </c>
    </row>
    <row r="3936" spans="28:31" x14ac:dyDescent="0.25">
      <c r="AB3936" s="38">
        <v>2009</v>
      </c>
      <c r="AC3936" s="38" t="s">
        <v>8</v>
      </c>
      <c r="AD3936" s="38">
        <v>333.15098468271333</v>
      </c>
      <c r="AE3936" s="38">
        <v>1.021711240501332</v>
      </c>
    </row>
    <row r="3937" spans="28:31" x14ac:dyDescent="0.25">
      <c r="AB3937" s="38">
        <v>2009</v>
      </c>
      <c r="AC3937" s="38" t="s">
        <v>8</v>
      </c>
      <c r="AD3937" s="38">
        <v>511.48796498905904</v>
      </c>
      <c r="AE3937" s="38">
        <v>1.3785477331367488</v>
      </c>
    </row>
    <row r="3938" spans="28:31" x14ac:dyDescent="0.25">
      <c r="AB3938" s="38">
        <v>2009</v>
      </c>
      <c r="AC3938" s="38" t="s">
        <v>8</v>
      </c>
      <c r="AD3938" s="38">
        <v>384.57330415754922</v>
      </c>
      <c r="AE3938" s="38">
        <v>1.0364909694065609</v>
      </c>
    </row>
    <row r="3939" spans="28:31" x14ac:dyDescent="0.25">
      <c r="AB3939" s="38">
        <v>2009</v>
      </c>
      <c r="AC3939" s="38" t="s">
        <v>8</v>
      </c>
      <c r="AD3939" s="38">
        <v>508.75273522975925</v>
      </c>
      <c r="AE3939" s="38">
        <v>1.4597602739726032</v>
      </c>
    </row>
    <row r="3940" spans="28:31" x14ac:dyDescent="0.25">
      <c r="AB3940" s="38">
        <v>2009</v>
      </c>
      <c r="AC3940" s="38" t="s">
        <v>48</v>
      </c>
      <c r="AD3940" s="38">
        <v>585.33916849015316</v>
      </c>
      <c r="AE3940" s="38">
        <v>1.0717863105175292</v>
      </c>
    </row>
    <row r="3941" spans="28:31" x14ac:dyDescent="0.25">
      <c r="AB3941" s="38">
        <v>2009</v>
      </c>
      <c r="AC3941" s="38" t="s">
        <v>48</v>
      </c>
      <c r="AD3941" s="38">
        <v>475.9299781181619</v>
      </c>
      <c r="AE3941" s="38">
        <v>0.93384554544940968</v>
      </c>
    </row>
    <row r="3942" spans="28:31" x14ac:dyDescent="0.25">
      <c r="AB3942" s="38">
        <v>2009</v>
      </c>
      <c r="AC3942" s="38" t="s">
        <v>48</v>
      </c>
      <c r="AD3942" s="38">
        <v>485.22975929978116</v>
      </c>
      <c r="AE3942" s="38">
        <v>0.93296058458813114</v>
      </c>
    </row>
    <row r="3943" spans="28:31" x14ac:dyDescent="0.25">
      <c r="AB3943" s="38">
        <v>2009</v>
      </c>
      <c r="AC3943" s="38" t="s">
        <v>48</v>
      </c>
      <c r="AD3943" s="38">
        <v>453.50109409190372</v>
      </c>
      <c r="AE3943" s="38">
        <v>0.85848716794236823</v>
      </c>
    </row>
    <row r="3944" spans="28:31" x14ac:dyDescent="0.25">
      <c r="AB3944" s="38">
        <v>2009</v>
      </c>
      <c r="AC3944" s="38" t="s">
        <v>48</v>
      </c>
      <c r="AD3944" s="38">
        <v>490.15317286652078</v>
      </c>
      <c r="AE3944" s="38">
        <v>0.92787032868077435</v>
      </c>
    </row>
    <row r="3945" spans="28:31" x14ac:dyDescent="0.25">
      <c r="AB3945" s="38">
        <v>2009</v>
      </c>
      <c r="AC3945" s="38" t="s">
        <v>48</v>
      </c>
      <c r="AD3945" s="38">
        <v>663.01969365426692</v>
      </c>
      <c r="AE3945" s="38">
        <v>1.1960733392198619</v>
      </c>
    </row>
    <row r="3946" spans="28:31" x14ac:dyDescent="0.25">
      <c r="AB3946" s="38">
        <v>2009</v>
      </c>
      <c r="AC3946" s="38" t="s">
        <v>48</v>
      </c>
      <c r="AD3946" s="38">
        <v>593.54485776805245</v>
      </c>
      <c r="AE3946" s="38">
        <v>1.1274679598198822</v>
      </c>
    </row>
    <row r="3947" spans="28:31" x14ac:dyDescent="0.25">
      <c r="AB3947" s="38">
        <v>2009</v>
      </c>
      <c r="AC3947" s="38" t="s">
        <v>46</v>
      </c>
      <c r="AD3947" s="38">
        <v>230.31496062992125</v>
      </c>
      <c r="AE3947" s="38">
        <v>1.5748738081884464</v>
      </c>
    </row>
    <row r="3948" spans="28:31" x14ac:dyDescent="0.25">
      <c r="AB3948" s="38">
        <v>2009</v>
      </c>
      <c r="AC3948" s="38" t="s">
        <v>46</v>
      </c>
      <c r="AD3948" s="38">
        <v>180.61023622047244</v>
      </c>
      <c r="AE3948" s="38">
        <v>1.234997195737521</v>
      </c>
    </row>
    <row r="3949" spans="28:31" x14ac:dyDescent="0.25">
      <c r="AB3949" s="38">
        <v>2009</v>
      </c>
      <c r="AC3949" s="38" t="s">
        <v>104</v>
      </c>
      <c r="AD3949" s="38">
        <v>159.94094488188975</v>
      </c>
      <c r="AE3949" s="38">
        <v>0.80483490566037741</v>
      </c>
    </row>
    <row r="3950" spans="28:31" x14ac:dyDescent="0.25">
      <c r="AB3950" s="38">
        <v>2009</v>
      </c>
      <c r="AC3950" s="38" t="s">
        <v>104</v>
      </c>
      <c r="AD3950" s="38">
        <v>129.92125984251967</v>
      </c>
    </row>
    <row r="3951" spans="28:31" x14ac:dyDescent="0.25">
      <c r="AB3951" s="38">
        <v>2009</v>
      </c>
      <c r="AC3951" s="38" t="s">
        <v>90</v>
      </c>
      <c r="AD3951" s="38">
        <v>597.92122538293211</v>
      </c>
      <c r="AE3951" s="38">
        <v>1.1453021306322038</v>
      </c>
    </row>
    <row r="3952" spans="28:31" x14ac:dyDescent="0.25">
      <c r="AB3952" s="38">
        <v>2009</v>
      </c>
      <c r="AC3952" s="38" t="s">
        <v>38</v>
      </c>
      <c r="AD3952" s="38">
        <v>362.691466083151</v>
      </c>
      <c r="AE3952" s="38">
        <v>0.92314118629908126</v>
      </c>
    </row>
    <row r="3953" spans="28:31" x14ac:dyDescent="0.25">
      <c r="AB3953" s="38">
        <v>2009</v>
      </c>
      <c r="AC3953" s="38" t="s">
        <v>38</v>
      </c>
      <c r="AD3953" s="38">
        <v>385.12035010940917</v>
      </c>
      <c r="AE3953" s="38">
        <v>0.98022834864940145</v>
      </c>
    </row>
    <row r="3954" spans="28:31" x14ac:dyDescent="0.25">
      <c r="AB3954" s="38">
        <v>2009</v>
      </c>
      <c r="AC3954" s="38" t="s">
        <v>47</v>
      </c>
      <c r="AD3954" s="38">
        <v>165.5</v>
      </c>
      <c r="AE3954" s="38">
        <v>0.84665042630937881</v>
      </c>
    </row>
    <row r="3955" spans="28:31" x14ac:dyDescent="0.25">
      <c r="AB3955" s="38">
        <v>2009</v>
      </c>
      <c r="AC3955" s="38" t="s">
        <v>50</v>
      </c>
      <c r="AD3955" s="38">
        <v>273.71578552680916</v>
      </c>
      <c r="AE3955" s="38">
        <v>0.9181587911607999</v>
      </c>
    </row>
    <row r="3956" spans="28:31" x14ac:dyDescent="0.25">
      <c r="AB3956" s="38">
        <v>2009</v>
      </c>
      <c r="AC3956" s="38" t="s">
        <v>8</v>
      </c>
      <c r="AD3956" s="38">
        <v>458.42450765864334</v>
      </c>
      <c r="AE3956" s="38">
        <v>1.1370420624151967</v>
      </c>
    </row>
    <row r="3957" spans="28:31" x14ac:dyDescent="0.25">
      <c r="AB3957" s="38">
        <v>2009</v>
      </c>
      <c r="AC3957" s="38" t="s">
        <v>8</v>
      </c>
      <c r="AD3957" s="38">
        <v>393.87308533916848</v>
      </c>
      <c r="AE3957" s="38">
        <v>0.97693351424694708</v>
      </c>
    </row>
    <row r="3958" spans="28:31" x14ac:dyDescent="0.25">
      <c r="AB3958" s="38">
        <v>2009</v>
      </c>
      <c r="AC3958" s="38" t="s">
        <v>8</v>
      </c>
      <c r="AD3958" s="38">
        <v>414.11378555798683</v>
      </c>
      <c r="AE3958" s="38">
        <v>1.1895914217045664</v>
      </c>
    </row>
    <row r="3959" spans="28:31" x14ac:dyDescent="0.25">
      <c r="AB3959" s="38">
        <v>2009</v>
      </c>
      <c r="AC3959" s="38" t="s">
        <v>8</v>
      </c>
      <c r="AD3959" s="38">
        <v>419.5842450765864</v>
      </c>
      <c r="AE3959" s="38">
        <v>1.2867857495312343</v>
      </c>
    </row>
    <row r="3960" spans="28:31" x14ac:dyDescent="0.25">
      <c r="AB3960" s="38">
        <v>2009</v>
      </c>
      <c r="AC3960" s="38" t="s">
        <v>8</v>
      </c>
      <c r="AD3960" s="38">
        <v>427.24288840262579</v>
      </c>
      <c r="AE3960" s="38">
        <v>1.310273364255403</v>
      </c>
    </row>
    <row r="3961" spans="28:31" x14ac:dyDescent="0.25">
      <c r="AB3961" s="38">
        <v>2009</v>
      </c>
      <c r="AC3961" s="38" t="s">
        <v>8</v>
      </c>
      <c r="AD3961" s="38">
        <v>413.56673960612687</v>
      </c>
      <c r="AE3961" s="38">
        <v>1.1146332473276814</v>
      </c>
    </row>
    <row r="3962" spans="28:31" x14ac:dyDescent="0.25">
      <c r="AB3962" s="38">
        <v>2009</v>
      </c>
      <c r="AC3962" s="38" t="s">
        <v>8</v>
      </c>
      <c r="AD3962" s="38">
        <v>328.77461706783367</v>
      </c>
      <c r="AE3962" s="38">
        <v>0.94335045662100481</v>
      </c>
    </row>
    <row r="3963" spans="28:31" x14ac:dyDescent="0.25">
      <c r="AB3963" s="38">
        <v>2009</v>
      </c>
      <c r="AC3963" s="38" t="s">
        <v>48</v>
      </c>
      <c r="AD3963" s="38">
        <v>537.19912472647695</v>
      </c>
      <c r="AE3963" s="38">
        <v>0.98363939899833042</v>
      </c>
    </row>
    <row r="3964" spans="28:31" x14ac:dyDescent="0.25">
      <c r="AB3964" s="38">
        <v>2009</v>
      </c>
      <c r="AC3964" s="38" t="s">
        <v>48</v>
      </c>
      <c r="AD3964" s="38">
        <v>365.97374179431068</v>
      </c>
      <c r="AE3964" s="38">
        <v>0.71809502288006333</v>
      </c>
    </row>
    <row r="3965" spans="28:31" x14ac:dyDescent="0.25">
      <c r="AB3965" s="38">
        <v>2009</v>
      </c>
      <c r="AC3965" s="38" t="s">
        <v>48</v>
      </c>
    </row>
    <row r="3966" spans="28:31" x14ac:dyDescent="0.25">
      <c r="AB3966" s="38">
        <v>2009</v>
      </c>
      <c r="AC3966" s="38" t="s">
        <v>48</v>
      </c>
      <c r="AD3966" s="38">
        <v>623.08533916849012</v>
      </c>
      <c r="AE3966" s="38">
        <v>1.1980181576616475</v>
      </c>
    </row>
    <row r="3967" spans="28:31" x14ac:dyDescent="0.25">
      <c r="AB3967" s="38">
        <v>2009</v>
      </c>
      <c r="AC3967" s="38" t="s">
        <v>48</v>
      </c>
      <c r="AD3967" s="38">
        <v>577.13347921225386</v>
      </c>
      <c r="AE3967" s="38">
        <v>1.0925258892390814</v>
      </c>
    </row>
    <row r="3968" spans="28:31" x14ac:dyDescent="0.25">
      <c r="AB3968" s="38">
        <v>2009</v>
      </c>
      <c r="AC3968" s="38" t="s">
        <v>48</v>
      </c>
      <c r="AD3968" s="38">
        <v>363.2385120350109</v>
      </c>
      <c r="AE3968" s="38">
        <v>0.65527450267490783</v>
      </c>
    </row>
    <row r="3969" spans="28:31" x14ac:dyDescent="0.25">
      <c r="AB3969" s="38">
        <v>2009</v>
      </c>
      <c r="AC3969" s="38" t="s">
        <v>48</v>
      </c>
      <c r="AD3969" s="38">
        <v>460.61269146608311</v>
      </c>
      <c r="AE3969" s="38">
        <v>0.87495670245930024</v>
      </c>
    </row>
    <row r="3970" spans="28:31" x14ac:dyDescent="0.25">
      <c r="AB3970" s="38">
        <v>2009</v>
      </c>
      <c r="AC3970" s="38" t="s">
        <v>46</v>
      </c>
      <c r="AD3970" s="38">
        <v>136.81102362204723</v>
      </c>
      <c r="AE3970" s="38">
        <v>0.93550196298373522</v>
      </c>
    </row>
    <row r="3971" spans="28:31" x14ac:dyDescent="0.25">
      <c r="AB3971" s="38">
        <v>2009</v>
      </c>
      <c r="AC3971" s="38" t="s">
        <v>46</v>
      </c>
      <c r="AD3971" s="38">
        <v>149.60629921259843</v>
      </c>
      <c r="AE3971" s="38">
        <v>1.0229949523275379</v>
      </c>
    </row>
    <row r="3972" spans="28:31" x14ac:dyDescent="0.25">
      <c r="AB3972" s="38">
        <v>2009</v>
      </c>
      <c r="AC3972" s="38" t="s">
        <v>104</v>
      </c>
      <c r="AD3972" s="38">
        <v>177.16535433070865</v>
      </c>
      <c r="AE3972" s="38">
        <v>0.89150943396226423</v>
      </c>
    </row>
    <row r="3973" spans="28:31" x14ac:dyDescent="0.25">
      <c r="AB3973" s="38">
        <v>2009</v>
      </c>
      <c r="AC3973" s="38" t="s">
        <v>104</v>
      </c>
      <c r="AD3973" s="38">
        <v>172.73622047244095</v>
      </c>
      <c r="AE3973" s="38">
        <v>0.86922169811320771</v>
      </c>
    </row>
    <row r="3974" spans="28:31" x14ac:dyDescent="0.25">
      <c r="AB3974" s="38">
        <v>2009</v>
      </c>
      <c r="AC3974" s="38" t="s">
        <v>90</v>
      </c>
      <c r="AD3974" s="38">
        <v>497.26477024070022</v>
      </c>
      <c r="AE3974" s="38">
        <v>0.9524973803702409</v>
      </c>
    </row>
    <row r="3975" spans="28:31" x14ac:dyDescent="0.25">
      <c r="AB3975" s="38">
        <v>2009</v>
      </c>
      <c r="AC3975" s="38" t="s">
        <v>38</v>
      </c>
      <c r="AD3975" s="38">
        <v>309.62800875273524</v>
      </c>
      <c r="AE3975" s="38">
        <v>0.78808131439710405</v>
      </c>
    </row>
    <row r="3976" spans="28:31" x14ac:dyDescent="0.25">
      <c r="AB3976" s="38">
        <v>2009</v>
      </c>
      <c r="AC3976" s="38" t="s">
        <v>38</v>
      </c>
      <c r="AD3976" s="38">
        <v>375.27352297592995</v>
      </c>
      <c r="AE3976" s="38">
        <v>0.95516569200779733</v>
      </c>
    </row>
    <row r="3977" spans="28:31" x14ac:dyDescent="0.25">
      <c r="AB3977" s="38">
        <v>2009</v>
      </c>
      <c r="AC3977" s="38" t="s">
        <v>47</v>
      </c>
      <c r="AD3977" s="38">
        <v>249.5</v>
      </c>
      <c r="AE3977" s="38">
        <v>1.2763702801461632</v>
      </c>
    </row>
    <row r="3978" spans="28:31" x14ac:dyDescent="0.25">
      <c r="AB3978" s="38">
        <v>2009</v>
      </c>
      <c r="AC3978" s="38" t="s">
        <v>50</v>
      </c>
      <c r="AD3978" s="38">
        <v>462.59842519685043</v>
      </c>
      <c r="AE3978" s="38">
        <v>1.5517512446501875</v>
      </c>
    </row>
    <row r="3979" spans="28:31" x14ac:dyDescent="0.25">
      <c r="AB3979" s="38">
        <v>2009</v>
      </c>
      <c r="AC3979" s="38" t="s">
        <v>8</v>
      </c>
      <c r="AD3979" s="38">
        <v>454.59518599562364</v>
      </c>
      <c r="AE3979" s="38">
        <v>1.1275440976933515</v>
      </c>
    </row>
    <row r="3980" spans="28:31" x14ac:dyDescent="0.25">
      <c r="AB3980" s="38">
        <v>2009</v>
      </c>
      <c r="AC3980" s="38" t="s">
        <v>8</v>
      </c>
      <c r="AD3980" s="38">
        <v>374.72647702406999</v>
      </c>
      <c r="AE3980" s="38">
        <v>0.92944369063772037</v>
      </c>
    </row>
    <row r="3981" spans="28:31" x14ac:dyDescent="0.25">
      <c r="AB3981" s="38">
        <v>2009</v>
      </c>
      <c r="AC3981" s="38" t="s">
        <v>8</v>
      </c>
      <c r="AD3981" s="38">
        <v>430.52516411378554</v>
      </c>
      <c r="AE3981" s="38">
        <v>1.2367350711776668</v>
      </c>
    </row>
    <row r="3982" spans="28:31" x14ac:dyDescent="0.25">
      <c r="AB3982" s="38">
        <v>2009</v>
      </c>
      <c r="AC3982" s="38" t="s">
        <v>8</v>
      </c>
      <c r="AD3982" s="38">
        <v>295.40481400437636</v>
      </c>
      <c r="AE3982" s="38">
        <v>0.90595085364650141</v>
      </c>
    </row>
    <row r="3983" spans="28:31" x14ac:dyDescent="0.25">
      <c r="AB3983" s="38">
        <v>2009</v>
      </c>
      <c r="AC3983" s="38" t="s">
        <v>8</v>
      </c>
      <c r="AD3983" s="38">
        <v>285.55798687089714</v>
      </c>
      <c r="AE3983" s="38">
        <v>0.87575249185828463</v>
      </c>
    </row>
    <row r="3984" spans="28:31" x14ac:dyDescent="0.25">
      <c r="AB3984" s="38">
        <v>2009</v>
      </c>
      <c r="AC3984" s="38" t="s">
        <v>8</v>
      </c>
      <c r="AD3984" s="38">
        <v>328.22757111597372</v>
      </c>
      <c r="AE3984" s="38">
        <v>0.88462956137117577</v>
      </c>
    </row>
    <row r="3985" spans="28:31" x14ac:dyDescent="0.25">
      <c r="AB3985" s="38">
        <v>2009</v>
      </c>
      <c r="AC3985" s="38" t="s">
        <v>48</v>
      </c>
    </row>
    <row r="3986" spans="28:31" x14ac:dyDescent="0.25">
      <c r="AB3986" s="38">
        <v>2009</v>
      </c>
      <c r="AC3986" s="38" t="s">
        <v>48</v>
      </c>
      <c r="AD3986" s="38">
        <v>638.40262582056891</v>
      </c>
      <c r="AE3986" s="38">
        <v>1.168948247078464</v>
      </c>
    </row>
    <row r="3987" spans="28:31" x14ac:dyDescent="0.25">
      <c r="AB3987" s="38">
        <v>2009</v>
      </c>
      <c r="AC3987" s="38" t="s">
        <v>48</v>
      </c>
      <c r="AD3987" s="38">
        <v>589.71553610503281</v>
      </c>
      <c r="AE3987" s="38">
        <v>1.1571097678097284</v>
      </c>
    </row>
    <row r="3988" spans="28:31" x14ac:dyDescent="0.25">
      <c r="AB3988" s="38">
        <v>2009</v>
      </c>
      <c r="AC3988" s="38" t="s">
        <v>48</v>
      </c>
      <c r="AD3988" s="38">
        <v>533.36980306345731</v>
      </c>
      <c r="AE3988" s="38">
        <v>1.025520372010629</v>
      </c>
    </row>
    <row r="3989" spans="28:31" x14ac:dyDescent="0.25">
      <c r="AB3989" s="38">
        <v>2009</v>
      </c>
      <c r="AC3989" s="38" t="s">
        <v>48</v>
      </c>
      <c r="AD3989" s="38">
        <v>628.55579868708969</v>
      </c>
      <c r="AE3989" s="38">
        <v>1.1898694281855018</v>
      </c>
    </row>
    <row r="3990" spans="28:31" x14ac:dyDescent="0.25">
      <c r="AB3990" s="38">
        <v>2009</v>
      </c>
      <c r="AC3990" s="38" t="s">
        <v>48</v>
      </c>
      <c r="AD3990" s="38">
        <v>635.66739606126907</v>
      </c>
      <c r="AE3990" s="38">
        <v>1.1467303796810888</v>
      </c>
    </row>
    <row r="3991" spans="28:31" x14ac:dyDescent="0.25">
      <c r="AB3991" s="38">
        <v>2009</v>
      </c>
      <c r="AC3991" s="38" t="s">
        <v>48</v>
      </c>
      <c r="AD3991" s="38">
        <v>528.99343544857766</v>
      </c>
      <c r="AE3991" s="38">
        <v>1.0048493245583652</v>
      </c>
    </row>
    <row r="3992" spans="28:31" x14ac:dyDescent="0.25">
      <c r="AB3992" s="38">
        <v>2009</v>
      </c>
      <c r="AC3992" s="38" t="s">
        <v>48</v>
      </c>
      <c r="AD3992" s="38">
        <v>510.39387308533912</v>
      </c>
      <c r="AE3992" s="38">
        <v>0.96951853134741939</v>
      </c>
    </row>
    <row r="3993" spans="28:31" x14ac:dyDescent="0.25">
      <c r="AB3993" s="38">
        <v>2009</v>
      </c>
      <c r="AC3993" s="38" t="s">
        <v>46</v>
      </c>
      <c r="AD3993" s="38">
        <v>153.54330708661416</v>
      </c>
      <c r="AE3993" s="38">
        <v>1.049915872125631</v>
      </c>
    </row>
    <row r="3994" spans="28:31" x14ac:dyDescent="0.25">
      <c r="AB3994" s="38">
        <v>2009</v>
      </c>
      <c r="AC3994" s="38" t="s">
        <v>49</v>
      </c>
      <c r="AD3994" s="38">
        <v>180</v>
      </c>
      <c r="AE3994" s="38">
        <v>1.8106508875739646</v>
      </c>
    </row>
    <row r="3995" spans="28:31" x14ac:dyDescent="0.25">
      <c r="AB3995" s="38">
        <v>2009</v>
      </c>
      <c r="AC3995" s="38" t="s">
        <v>104</v>
      </c>
      <c r="AD3995" s="38">
        <v>185.03937007874015</v>
      </c>
      <c r="AE3995" s="38">
        <v>0.93113207547169818</v>
      </c>
    </row>
    <row r="3996" spans="28:31" x14ac:dyDescent="0.25">
      <c r="AB3996" s="38">
        <v>2009</v>
      </c>
      <c r="AC3996" s="38" t="s">
        <v>104</v>
      </c>
      <c r="AD3996" s="38">
        <v>164.86220472440945</v>
      </c>
      <c r="AE3996" s="38">
        <v>0.82959905660377364</v>
      </c>
    </row>
    <row r="3997" spans="28:31" x14ac:dyDescent="0.25">
      <c r="AB3997" s="38">
        <v>2009</v>
      </c>
      <c r="AC3997" s="38" t="s">
        <v>38</v>
      </c>
      <c r="AD3997" s="38">
        <v>547.59299781181619</v>
      </c>
      <c r="AE3997" s="38">
        <v>1.3937621832358678</v>
      </c>
    </row>
    <row r="3998" spans="28:31" x14ac:dyDescent="0.25">
      <c r="AB3998" s="38">
        <v>2009</v>
      </c>
      <c r="AC3998" s="38" t="s">
        <v>38</v>
      </c>
      <c r="AD3998" s="38">
        <v>473.74179431072207</v>
      </c>
      <c r="AE3998" s="38">
        <v>1.2057922584238374</v>
      </c>
    </row>
    <row r="3999" spans="28:31" x14ac:dyDescent="0.25">
      <c r="AB3999" s="38">
        <v>2009</v>
      </c>
      <c r="AC3999" s="38" t="s">
        <v>47</v>
      </c>
      <c r="AD3999" s="38">
        <v>204.5</v>
      </c>
      <c r="AE3999" s="38">
        <v>1.046163215590743</v>
      </c>
    </row>
    <row r="4000" spans="28:31" x14ac:dyDescent="0.25">
      <c r="AB4000" s="38">
        <v>2009</v>
      </c>
      <c r="AC4000" s="38" t="s">
        <v>47</v>
      </c>
      <c r="AD4000" s="38">
        <v>230.5</v>
      </c>
      <c r="AE4000" s="38">
        <v>1.1791717417783192</v>
      </c>
    </row>
    <row r="4001" spans="28:31" x14ac:dyDescent="0.25">
      <c r="AB4001" s="38">
        <v>2009</v>
      </c>
      <c r="AC4001" s="38" t="s">
        <v>50</v>
      </c>
      <c r="AD4001" s="38">
        <v>348.70641169853769</v>
      </c>
      <c r="AE4001" s="38">
        <v>1.1697091449034849</v>
      </c>
    </row>
    <row r="4002" spans="28:31" x14ac:dyDescent="0.25">
      <c r="AB4002" s="38">
        <v>2009</v>
      </c>
      <c r="AC4002" s="38" t="s">
        <v>8</v>
      </c>
      <c r="AD4002" s="38">
        <v>234.68271334792121</v>
      </c>
      <c r="AE4002" s="38">
        <v>0.58208955223880587</v>
      </c>
    </row>
    <row r="4003" spans="28:31" x14ac:dyDescent="0.25">
      <c r="AB4003" s="38">
        <v>2009</v>
      </c>
      <c r="AC4003" s="38" t="s">
        <v>8</v>
      </c>
      <c r="AD4003" s="38">
        <v>508.2056892778993</v>
      </c>
      <c r="AE4003" s="38">
        <v>1.2605156037991858</v>
      </c>
    </row>
    <row r="4004" spans="28:31" x14ac:dyDescent="0.25">
      <c r="AB4004" s="38">
        <v>2009</v>
      </c>
      <c r="AC4004" s="38" t="s">
        <v>8</v>
      </c>
      <c r="AD4004" s="38">
        <v>229.21225382932167</v>
      </c>
      <c r="AE4004" s="38">
        <v>0.6584396376409688</v>
      </c>
    </row>
    <row r="4005" spans="28:31" x14ac:dyDescent="0.25">
      <c r="AB4005" s="38">
        <v>2009</v>
      </c>
      <c r="AC4005" s="38" t="s">
        <v>48</v>
      </c>
    </row>
    <row r="4006" spans="28:31" x14ac:dyDescent="0.25">
      <c r="AB4006" s="38">
        <v>2009</v>
      </c>
      <c r="AC4006" s="38" t="s">
        <v>48</v>
      </c>
      <c r="AD4006" s="38">
        <v>611.05032822757107</v>
      </c>
      <c r="AE4006" s="38">
        <v>1.1989718095022881</v>
      </c>
    </row>
    <row r="4007" spans="28:31" x14ac:dyDescent="0.25">
      <c r="AB4007" s="38">
        <v>2009</v>
      </c>
      <c r="AC4007" s="38" t="s">
        <v>48</v>
      </c>
      <c r="AD4007" s="38">
        <v>676.14879649890588</v>
      </c>
      <c r="AE4007" s="38">
        <v>1.3267047059488166</v>
      </c>
    </row>
    <row r="4008" spans="28:31" x14ac:dyDescent="0.25">
      <c r="AB4008" s="38">
        <v>2009</v>
      </c>
      <c r="AC4008" s="38" t="s">
        <v>48</v>
      </c>
      <c r="AD4008" s="38">
        <v>659.19037199124728</v>
      </c>
      <c r="AE4008" s="38">
        <v>1.2674379982285211</v>
      </c>
    </row>
    <row r="4009" spans="28:31" x14ac:dyDescent="0.25">
      <c r="AB4009" s="38">
        <v>2009</v>
      </c>
      <c r="AC4009" s="38" t="s">
        <v>48</v>
      </c>
      <c r="AD4009" s="38">
        <v>583.15098468271333</v>
      </c>
      <c r="AE4009" s="38">
        <v>1.1039171544349391</v>
      </c>
    </row>
    <row r="4010" spans="28:31" x14ac:dyDescent="0.25">
      <c r="AB4010" s="38">
        <v>2009</v>
      </c>
      <c r="AC4010" s="38" t="s">
        <v>48</v>
      </c>
      <c r="AD4010" s="38">
        <v>563.45733041575488</v>
      </c>
      <c r="AE4010" s="38">
        <v>1.0164649664987275</v>
      </c>
    </row>
    <row r="4011" spans="28:31" x14ac:dyDescent="0.25">
      <c r="AB4011" s="38">
        <v>2009</v>
      </c>
      <c r="AC4011" s="38" t="s">
        <v>48</v>
      </c>
      <c r="AD4011" s="38">
        <v>516.41137855579871</v>
      </c>
      <c r="AE4011" s="38">
        <v>0.98094908209213727</v>
      </c>
    </row>
    <row r="4012" spans="28:31" x14ac:dyDescent="0.25">
      <c r="AB4012" s="38">
        <v>2009</v>
      </c>
      <c r="AC4012" s="38" t="s">
        <v>48</v>
      </c>
      <c r="AD4012" s="38">
        <v>573.85120350109412</v>
      </c>
      <c r="AE4012" s="38">
        <v>1.0900588846553516</v>
      </c>
    </row>
    <row r="4013" spans="28:31" x14ac:dyDescent="0.25">
      <c r="AB4013" s="38">
        <v>2009</v>
      </c>
      <c r="AC4013" s="38" t="s">
        <v>46</v>
      </c>
      <c r="AD4013" s="38">
        <v>102.36220472440945</v>
      </c>
      <c r="AE4013" s="38">
        <v>0.69994391475042061</v>
      </c>
    </row>
    <row r="4014" spans="28:31" x14ac:dyDescent="0.25">
      <c r="AB4014" s="38">
        <v>2009</v>
      </c>
      <c r="AC4014" s="38" t="s">
        <v>49</v>
      </c>
      <c r="AD4014" s="38">
        <v>49</v>
      </c>
      <c r="AE4014" s="38">
        <v>0.49289940828402368</v>
      </c>
    </row>
    <row r="4015" spans="28:31" x14ac:dyDescent="0.25">
      <c r="AB4015" s="38">
        <v>2009</v>
      </c>
      <c r="AC4015" s="38" t="s">
        <v>104</v>
      </c>
      <c r="AD4015" s="38">
        <v>248.52362204724409</v>
      </c>
      <c r="AE4015" s="38">
        <v>1.2505896226415096</v>
      </c>
    </row>
    <row r="4016" spans="28:31" x14ac:dyDescent="0.25">
      <c r="AB4016" s="38">
        <v>2009</v>
      </c>
      <c r="AC4016" s="38" t="s">
        <v>90</v>
      </c>
      <c r="AD4016" s="38">
        <v>591.35667396061262</v>
      </c>
      <c r="AE4016" s="38">
        <v>1.1327279077890322</v>
      </c>
    </row>
    <row r="4017" spans="28:31" x14ac:dyDescent="0.25">
      <c r="AB4017" s="38">
        <v>2009</v>
      </c>
      <c r="AC4017" s="38" t="s">
        <v>90</v>
      </c>
      <c r="AD4017" s="38">
        <v>620.8971553610503</v>
      </c>
      <c r="AE4017" s="38">
        <v>1.1893119105833039</v>
      </c>
    </row>
    <row r="4018" spans="28:31" x14ac:dyDescent="0.25">
      <c r="AB4018" s="38">
        <v>2009</v>
      </c>
      <c r="AC4018" s="38" t="s">
        <v>38</v>
      </c>
      <c r="AD4018" s="38">
        <v>442.01312910284463</v>
      </c>
      <c r="AE4018" s="38">
        <v>1.1250348092453357</v>
      </c>
    </row>
    <row r="4019" spans="28:31" x14ac:dyDescent="0.25">
      <c r="AB4019" s="38">
        <v>2009</v>
      </c>
      <c r="AC4019" s="38" t="s">
        <v>47</v>
      </c>
      <c r="AD4019" s="38">
        <v>138</v>
      </c>
      <c r="AE4019" s="38">
        <v>0.70596833130328862</v>
      </c>
    </row>
    <row r="4020" spans="28:31" x14ac:dyDescent="0.25">
      <c r="AB4020" s="38">
        <v>2009</v>
      </c>
      <c r="AC4020" s="38" t="s">
        <v>50</v>
      </c>
      <c r="AD4020" s="38">
        <v>299.49381327334083</v>
      </c>
      <c r="AE4020" s="38">
        <v>1.0046292252598479</v>
      </c>
    </row>
    <row r="4021" spans="28:31" x14ac:dyDescent="0.25">
      <c r="AB4021" s="38">
        <v>2009</v>
      </c>
      <c r="AC4021" s="38" t="s">
        <v>48</v>
      </c>
      <c r="AD4021" s="38">
        <v>657.00218818380745</v>
      </c>
      <c r="AE4021" s="38">
        <v>1.2030050083472454</v>
      </c>
    </row>
    <row r="4022" spans="28:31" x14ac:dyDescent="0.25">
      <c r="AB4022" s="38">
        <v>2009</v>
      </c>
      <c r="AC4022" s="38" t="s">
        <v>48</v>
      </c>
      <c r="AD4022" s="38">
        <v>553.61050328227566</v>
      </c>
      <c r="AE4022" s="38">
        <v>1.0862663126377041</v>
      </c>
    </row>
    <row r="4023" spans="28:31" x14ac:dyDescent="0.25">
      <c r="AB4023" s="38">
        <v>2009</v>
      </c>
      <c r="AC4023" s="38" t="s">
        <v>48</v>
      </c>
      <c r="AD4023" s="38">
        <v>587.52735229759298</v>
      </c>
      <c r="AE4023" s="38">
        <v>1.129650132860939</v>
      </c>
    </row>
    <row r="4024" spans="28:31" x14ac:dyDescent="0.25">
      <c r="AB4024" s="38">
        <v>2009</v>
      </c>
      <c r="AC4024" s="38" t="s">
        <v>48</v>
      </c>
      <c r="AD4024" s="38">
        <v>650.43763676148797</v>
      </c>
      <c r="AE4024" s="38">
        <v>1.2312922107158937</v>
      </c>
    </row>
    <row r="4025" spans="28:31" x14ac:dyDescent="0.25">
      <c r="AB4025" s="38">
        <v>2009</v>
      </c>
      <c r="AC4025" s="38" t="s">
        <v>48</v>
      </c>
      <c r="AD4025" s="38">
        <v>606.67396061269142</v>
      </c>
      <c r="AE4025" s="38">
        <v>1.0944268425699892</v>
      </c>
    </row>
    <row r="4026" spans="28:31" x14ac:dyDescent="0.25">
      <c r="AB4026" s="38">
        <v>2009</v>
      </c>
      <c r="AC4026" s="38" t="s">
        <v>48</v>
      </c>
      <c r="AD4026" s="38">
        <v>603.39168490153168</v>
      </c>
      <c r="AE4026" s="38">
        <v>1.0885056874253365</v>
      </c>
    </row>
    <row r="4027" spans="28:31" x14ac:dyDescent="0.25">
      <c r="AB4027" s="38">
        <v>2009</v>
      </c>
      <c r="AC4027" s="38" t="s">
        <v>48</v>
      </c>
      <c r="AD4027" s="38">
        <v>654.81400437636762</v>
      </c>
      <c r="AE4027" s="38">
        <v>1.2438517492206442</v>
      </c>
    </row>
    <row r="4028" spans="28:31" x14ac:dyDescent="0.25">
      <c r="AB4028" s="38">
        <v>2009</v>
      </c>
      <c r="AC4028" s="38" t="s">
        <v>46</v>
      </c>
      <c r="AD4028" s="38">
        <v>173.72047244094489</v>
      </c>
      <c r="AE4028" s="38">
        <v>1.1878855860908581</v>
      </c>
    </row>
    <row r="4029" spans="28:31" x14ac:dyDescent="0.25">
      <c r="AB4029" s="38">
        <v>2009</v>
      </c>
      <c r="AC4029" s="38" t="s">
        <v>49</v>
      </c>
      <c r="AD4029" s="38">
        <v>45.5</v>
      </c>
      <c r="AE4029" s="38">
        <v>0.45769230769230773</v>
      </c>
    </row>
    <row r="4030" spans="28:31" x14ac:dyDescent="0.25">
      <c r="AB4030" s="38">
        <v>2009</v>
      </c>
      <c r="AC4030" s="38" t="s">
        <v>49</v>
      </c>
      <c r="AD4030" s="38">
        <v>23.5</v>
      </c>
      <c r="AE4030" s="38">
        <v>0.23639053254437872</v>
      </c>
    </row>
    <row r="4031" spans="28:31" x14ac:dyDescent="0.25">
      <c r="AB4031" s="38">
        <v>2009</v>
      </c>
      <c r="AC4031" s="38" t="s">
        <v>90</v>
      </c>
    </row>
    <row r="4032" spans="28:31" x14ac:dyDescent="0.25">
      <c r="AB4032" s="38">
        <v>2009</v>
      </c>
      <c r="AC4032" s="38" t="s">
        <v>90</v>
      </c>
      <c r="AD4032" s="38">
        <v>781.72866520787738</v>
      </c>
      <c r="AE4032" s="38">
        <v>1.4973803702410056</v>
      </c>
    </row>
    <row r="4033" spans="28:31" x14ac:dyDescent="0.25">
      <c r="AB4033" s="38">
        <v>2009</v>
      </c>
      <c r="AC4033" s="38" t="s">
        <v>38</v>
      </c>
      <c r="AD4033" s="38">
        <v>346.28008752735229</v>
      </c>
      <c r="AE4033" s="38">
        <v>0.8813700918964078</v>
      </c>
    </row>
    <row r="4034" spans="28:31" x14ac:dyDescent="0.25">
      <c r="AB4034" s="38">
        <v>2009</v>
      </c>
      <c r="AC4034" s="38" t="s">
        <v>48</v>
      </c>
      <c r="AD4034" s="38">
        <v>585.33916849015316</v>
      </c>
      <c r="AE4034" s="38">
        <v>1.0717863105175292</v>
      </c>
    </row>
    <row r="4035" spans="28:31" x14ac:dyDescent="0.25">
      <c r="AB4035" s="38">
        <v>2009</v>
      </c>
      <c r="AC4035" s="38" t="s">
        <v>48</v>
      </c>
      <c r="AD4035" s="38">
        <v>601.75054704595186</v>
      </c>
      <c r="AE4035" s="38">
        <v>1.1807242528670698</v>
      </c>
    </row>
    <row r="4036" spans="28:31" x14ac:dyDescent="0.25">
      <c r="AB4036" s="38">
        <v>2009</v>
      </c>
      <c r="AC4036" s="38" t="s">
        <v>48</v>
      </c>
      <c r="AD4036" s="38">
        <v>553.06345733041576</v>
      </c>
      <c r="AE4036" s="38">
        <v>1.0633857395925599</v>
      </c>
    </row>
    <row r="4037" spans="28:31" x14ac:dyDescent="0.25">
      <c r="AB4037" s="38">
        <v>2009</v>
      </c>
      <c r="AC4037" s="38" t="s">
        <v>48</v>
      </c>
      <c r="AD4037" s="38">
        <v>572.21006564551419</v>
      </c>
      <c r="AE4037" s="38">
        <v>1.0832057631697432</v>
      </c>
    </row>
    <row r="4038" spans="28:31" x14ac:dyDescent="0.25">
      <c r="AB4038" s="38">
        <v>2009</v>
      </c>
      <c r="AC4038" s="38" t="s">
        <v>48</v>
      </c>
      <c r="AD4038" s="38">
        <v>659.73741794310718</v>
      </c>
      <c r="AE4038" s="38">
        <v>1.1901521840752092</v>
      </c>
    </row>
    <row r="4039" spans="28:31" x14ac:dyDescent="0.25">
      <c r="AB4039" s="38">
        <v>2009</v>
      </c>
      <c r="AC4039" s="38" t="s">
        <v>48</v>
      </c>
      <c r="AD4039" s="38">
        <v>595.73304157549228</v>
      </c>
      <c r="AE4039" s="38">
        <v>1.0746896587544799</v>
      </c>
    </row>
    <row r="4040" spans="28:31" x14ac:dyDescent="0.25">
      <c r="AB4040" s="38">
        <v>2009</v>
      </c>
      <c r="AC4040" s="38" t="s">
        <v>46</v>
      </c>
      <c r="AD4040" s="38">
        <v>134.35039370078741</v>
      </c>
      <c r="AE4040" s="38">
        <v>0.91867638810992713</v>
      </c>
    </row>
    <row r="4041" spans="28:31" x14ac:dyDescent="0.25">
      <c r="AB4041" s="38">
        <v>2009</v>
      </c>
      <c r="AC4041" s="38" t="s">
        <v>46</v>
      </c>
      <c r="AD4041" s="38">
        <v>125</v>
      </c>
      <c r="AE4041" s="38">
        <v>0.85473920358945599</v>
      </c>
    </row>
    <row r="4042" spans="28:31" x14ac:dyDescent="0.25">
      <c r="AB4042" s="38">
        <v>2009</v>
      </c>
      <c r="AC4042" s="38" t="s">
        <v>49</v>
      </c>
      <c r="AD4042" s="38">
        <v>28.5</v>
      </c>
      <c r="AE4042" s="38">
        <v>0.28668639053254441</v>
      </c>
    </row>
    <row r="4043" spans="28:31" x14ac:dyDescent="0.25">
      <c r="AB4043" s="38">
        <v>2009</v>
      </c>
      <c r="AC4043" s="38" t="s">
        <v>104</v>
      </c>
      <c r="AD4043" s="38">
        <v>251.96850393700788</v>
      </c>
      <c r="AE4043" s="38">
        <v>1.267924528301887</v>
      </c>
    </row>
    <row r="4044" spans="28:31" x14ac:dyDescent="0.25">
      <c r="AB4044" s="38">
        <v>2009</v>
      </c>
      <c r="AC4044" s="38" t="s">
        <v>104</v>
      </c>
      <c r="AD4044" s="38">
        <v>273.12992125984249</v>
      </c>
      <c r="AE4044" s="38">
        <v>1.3744103773584906</v>
      </c>
    </row>
    <row r="4045" spans="28:31" x14ac:dyDescent="0.25">
      <c r="AB4045" s="38">
        <v>2009</v>
      </c>
      <c r="AC4045" s="38" t="s">
        <v>48</v>
      </c>
      <c r="AD4045" s="38">
        <v>537.74617067833697</v>
      </c>
      <c r="AE4045" s="38">
        <v>1.0551381277893905</v>
      </c>
    </row>
    <row r="4046" spans="28:31" x14ac:dyDescent="0.25">
      <c r="AB4046" s="38">
        <v>2009</v>
      </c>
      <c r="AC4046" s="38" t="s">
        <v>48</v>
      </c>
      <c r="AD4046" s="38">
        <v>637.308533916849</v>
      </c>
      <c r="AE4046" s="38">
        <v>1.2504943223546694</v>
      </c>
    </row>
    <row r="4047" spans="28:31" x14ac:dyDescent="0.25">
      <c r="AB4047" s="38">
        <v>2009</v>
      </c>
      <c r="AC4047" s="38" t="s">
        <v>48</v>
      </c>
      <c r="AD4047" s="38">
        <v>420.67833698030631</v>
      </c>
      <c r="AE4047" s="38">
        <v>0.80884632418069091</v>
      </c>
    </row>
    <row r="4048" spans="28:31" x14ac:dyDescent="0.25">
      <c r="AB4048" s="38">
        <v>2009</v>
      </c>
      <c r="AC4048" s="38" t="s">
        <v>48</v>
      </c>
      <c r="AD4048" s="38">
        <v>486.87089715536104</v>
      </c>
      <c r="AE4048" s="38">
        <v>0.92165691130121552</v>
      </c>
    </row>
    <row r="4049" spans="28:31" x14ac:dyDescent="0.25">
      <c r="AB4049" s="38">
        <v>2009</v>
      </c>
      <c r="AC4049" s="38" t="s">
        <v>48</v>
      </c>
      <c r="AD4049" s="38">
        <v>478.11816192560173</v>
      </c>
      <c r="AE4049" s="38">
        <v>0.90508779828905883</v>
      </c>
    </row>
    <row r="4050" spans="28:31" x14ac:dyDescent="0.25">
      <c r="AB4050" s="38">
        <v>2009</v>
      </c>
      <c r="AC4050" s="38" t="s">
        <v>48</v>
      </c>
      <c r="AD4050" s="38">
        <v>510.39387308533912</v>
      </c>
      <c r="AE4050" s="38">
        <v>0.96951853134741939</v>
      </c>
    </row>
    <row r="4051" spans="28:31" x14ac:dyDescent="0.25">
      <c r="AB4051" s="38">
        <v>2009</v>
      </c>
      <c r="AC4051" s="38" t="s">
        <v>48</v>
      </c>
      <c r="AD4051" s="38">
        <v>480.30634573304155</v>
      </c>
      <c r="AE4051" s="38">
        <v>0.91236577762383098</v>
      </c>
    </row>
    <row r="4052" spans="28:31" x14ac:dyDescent="0.25">
      <c r="AB4052" s="38">
        <v>2009</v>
      </c>
      <c r="AC4052" s="38" t="s">
        <v>46</v>
      </c>
      <c r="AD4052" s="38">
        <v>129.92125984251967</v>
      </c>
      <c r="AE4052" s="38">
        <v>0.88839035333707228</v>
      </c>
    </row>
    <row r="4053" spans="28:31" x14ac:dyDescent="0.25">
      <c r="AB4053" s="38">
        <v>2009</v>
      </c>
      <c r="AC4053" s="38" t="s">
        <v>49</v>
      </c>
    </row>
    <row r="4054" spans="28:31" x14ac:dyDescent="0.25">
      <c r="AB4054" s="38">
        <v>2009</v>
      </c>
      <c r="AC4054" s="38" t="s">
        <v>48</v>
      </c>
      <c r="AD4054" s="38">
        <v>519.14660831509843</v>
      </c>
      <c r="AE4054" s="38">
        <v>1.0186430145189538</v>
      </c>
    </row>
    <row r="4055" spans="28:31" x14ac:dyDescent="0.25">
      <c r="AB4055" s="38">
        <v>2009</v>
      </c>
      <c r="AC4055" s="38" t="s">
        <v>48</v>
      </c>
      <c r="AD4055" s="38">
        <v>520.78774617067836</v>
      </c>
      <c r="AE4055" s="38">
        <v>1.0013286093888398</v>
      </c>
    </row>
    <row r="4056" spans="28:31" x14ac:dyDescent="0.25">
      <c r="AB4056" s="38">
        <v>2009</v>
      </c>
      <c r="AC4056" s="38" t="s">
        <v>48</v>
      </c>
      <c r="AD4056" s="38">
        <v>374.72647702406999</v>
      </c>
      <c r="AE4056" s="38">
        <v>0.70936515083295804</v>
      </c>
    </row>
    <row r="4057" spans="28:31" x14ac:dyDescent="0.25">
      <c r="AB4057" s="38">
        <v>2009</v>
      </c>
      <c r="AC4057" s="38" t="s">
        <v>48</v>
      </c>
      <c r="AD4057" s="38">
        <v>544.31072210065645</v>
      </c>
      <c r="AE4057" s="38">
        <v>0.9819248948215864</v>
      </c>
    </row>
    <row r="4058" spans="28:31" x14ac:dyDescent="0.25">
      <c r="AB4058" s="38">
        <v>2009</v>
      </c>
      <c r="AC4058" s="38" t="s">
        <v>48</v>
      </c>
    </row>
    <row r="4059" spans="28:31" x14ac:dyDescent="0.25">
      <c r="AB4059" s="38">
        <v>2009</v>
      </c>
      <c r="AC4059" s="38" t="s">
        <v>48</v>
      </c>
    </row>
    <row r="4060" spans="28:31" x14ac:dyDescent="0.25">
      <c r="AB4060" s="38">
        <v>2009</v>
      </c>
      <c r="AC4060" s="38" t="s">
        <v>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70"/>
  <sheetViews>
    <sheetView workbookViewId="0"/>
  </sheetViews>
  <sheetFormatPr defaultRowHeight="15" x14ac:dyDescent="0.25"/>
  <sheetData>
    <row r="1" spans="1:49" x14ac:dyDescent="0.25">
      <c r="A1" s="26" t="s">
        <v>1</v>
      </c>
      <c r="B1" s="26" t="s">
        <v>2</v>
      </c>
      <c r="C1" s="26" t="s">
        <v>3</v>
      </c>
      <c r="D1" s="26" t="s">
        <v>4</v>
      </c>
      <c r="E1" s="26" t="s">
        <v>5</v>
      </c>
      <c r="F1" s="27" t="s">
        <v>34</v>
      </c>
      <c r="G1" s="27" t="s">
        <v>35</v>
      </c>
      <c r="H1" s="27" t="s">
        <v>36</v>
      </c>
      <c r="I1" s="27" t="s">
        <v>43</v>
      </c>
      <c r="J1" s="28" t="s">
        <v>39</v>
      </c>
      <c r="K1" s="28" t="s">
        <v>40</v>
      </c>
      <c r="L1" s="28" t="s">
        <v>41</v>
      </c>
      <c r="M1" s="28" t="s">
        <v>42</v>
      </c>
      <c r="N1" s="29" t="s">
        <v>51</v>
      </c>
      <c r="O1" s="29" t="s">
        <v>52</v>
      </c>
      <c r="P1" s="29" t="s">
        <v>53</v>
      </c>
      <c r="Q1" s="29" t="s">
        <v>54</v>
      </c>
      <c r="R1" s="30" t="s">
        <v>64</v>
      </c>
      <c r="S1" s="30" t="s">
        <v>65</v>
      </c>
      <c r="T1" s="30" t="s">
        <v>66</v>
      </c>
      <c r="U1" s="30" t="s">
        <v>67</v>
      </c>
      <c r="V1" s="31" t="s">
        <v>69</v>
      </c>
      <c r="W1" s="31" t="s">
        <v>70</v>
      </c>
      <c r="X1" s="31" t="s">
        <v>71</v>
      </c>
      <c r="Y1" s="31" t="s">
        <v>72</v>
      </c>
      <c r="Z1" s="32" t="s">
        <v>76</v>
      </c>
      <c r="AA1" s="32" t="s">
        <v>77</v>
      </c>
      <c r="AB1" s="32" t="s">
        <v>78</v>
      </c>
      <c r="AC1" s="32" t="s">
        <v>79</v>
      </c>
      <c r="AD1" s="39" t="s">
        <v>80</v>
      </c>
      <c r="AE1" s="39" t="s">
        <v>81</v>
      </c>
      <c r="AF1" s="39" t="s">
        <v>82</v>
      </c>
      <c r="AG1" s="39" t="s">
        <v>83</v>
      </c>
      <c r="AH1" s="33" t="s">
        <v>85</v>
      </c>
      <c r="AI1" s="33" t="s">
        <v>86</v>
      </c>
      <c r="AJ1" s="33" t="s">
        <v>87</v>
      </c>
      <c r="AK1" s="33" t="s">
        <v>88</v>
      </c>
      <c r="AL1" s="34" t="s">
        <v>96</v>
      </c>
      <c r="AM1" s="34" t="s">
        <v>95</v>
      </c>
      <c r="AN1" s="34" t="s">
        <v>94</v>
      </c>
      <c r="AO1" s="34" t="s">
        <v>93</v>
      </c>
      <c r="AP1" s="35" t="s">
        <v>99</v>
      </c>
      <c r="AQ1" s="35" t="s">
        <v>100</v>
      </c>
      <c r="AR1" s="35" t="s">
        <v>101</v>
      </c>
      <c r="AS1" s="35" t="s">
        <v>102</v>
      </c>
      <c r="AT1" s="31" t="s">
        <v>108</v>
      </c>
      <c r="AU1" s="31" t="s">
        <v>107</v>
      </c>
      <c r="AV1" s="31" t="s">
        <v>106</v>
      </c>
      <c r="AW1" s="31" t="s">
        <v>105</v>
      </c>
    </row>
    <row r="2" spans="1:49" x14ac:dyDescent="0.25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 s="18">
        <v>0.94384494672192631</v>
      </c>
      <c r="G2" s="18">
        <v>0.62489033713497932</v>
      </c>
      <c r="H2" s="18">
        <v>0.95749583920112669</v>
      </c>
      <c r="I2" s="18">
        <v>0.46124922498449972</v>
      </c>
      <c r="J2" s="17">
        <v>0.91062146124215515</v>
      </c>
      <c r="K2" s="17">
        <v>0.74066220844886643</v>
      </c>
      <c r="L2" s="17">
        <v>0.87528912875867393</v>
      </c>
      <c r="M2" s="17">
        <v>0.4238921700061597</v>
      </c>
      <c r="R2" s="19">
        <v>0.7376445885259969</v>
      </c>
      <c r="S2" s="19">
        <v>0.58485139022051769</v>
      </c>
      <c r="T2" s="19">
        <v>0.73317316504485153</v>
      </c>
      <c r="U2" s="19">
        <v>0.16570327552986525</v>
      </c>
      <c r="V2" s="7">
        <v>0.81016388384239579</v>
      </c>
      <c r="W2" s="7">
        <v>0.65048465479032258</v>
      </c>
      <c r="X2" s="7">
        <v>0.81376537369914848</v>
      </c>
      <c r="Y2" s="7">
        <v>0.31537168472170335</v>
      </c>
      <c r="Z2" s="4">
        <v>1.0781039136302295</v>
      </c>
      <c r="AA2" s="4">
        <v>0.82178217821782173</v>
      </c>
      <c r="AB2" s="4">
        <v>1.0582877959927139</v>
      </c>
      <c r="AC2" s="4">
        <v>0.75147928994082835</v>
      </c>
      <c r="AD2" s="40">
        <v>0.70591447763639326</v>
      </c>
      <c r="AE2" s="40">
        <v>0.57641025641025645</v>
      </c>
      <c r="AF2" s="40">
        <v>0.67305389221556877</v>
      </c>
      <c r="AG2" s="40">
        <v>0.15885947046843177</v>
      </c>
      <c r="AH2" s="20">
        <v>0.92173347577685905</v>
      </c>
      <c r="AI2" s="20">
        <v>0.69013006885998474</v>
      </c>
      <c r="AJ2" s="20">
        <v>0.90290290290290287</v>
      </c>
      <c r="AK2" s="20">
        <v>0.26363636363636356</v>
      </c>
      <c r="AP2" s="22">
        <v>0.74975206611570266</v>
      </c>
      <c r="AQ2" s="22">
        <v>0.32474226804123713</v>
      </c>
      <c r="AR2" s="22">
        <v>0.84280936454849498</v>
      </c>
      <c r="AS2" s="22">
        <v>0.26507713884992989</v>
      </c>
      <c r="AT2" s="7">
        <v>0.76114362899594767</v>
      </c>
      <c r="AU2" s="7">
        <v>0.54044117647058831</v>
      </c>
      <c r="AV2" s="7">
        <v>0.74167507568113022</v>
      </c>
      <c r="AW2" s="7">
        <v>0.22552664188351923</v>
      </c>
    </row>
    <row r="3" spans="1:49" x14ac:dyDescent="0.25">
      <c r="A3">
        <v>2</v>
      </c>
      <c r="B3" t="s">
        <v>9</v>
      </c>
      <c r="C3">
        <v>5</v>
      </c>
      <c r="D3">
        <v>493353.58603200002</v>
      </c>
      <c r="E3">
        <v>5180575.07118</v>
      </c>
      <c r="F3" s="18">
        <v>0.93103939702533256</v>
      </c>
      <c r="G3" s="18">
        <v>0.6939516299224785</v>
      </c>
      <c r="H3" s="18">
        <v>0.90246089104382021</v>
      </c>
      <c r="I3" s="18">
        <v>0.5149940915475687</v>
      </c>
      <c r="J3" s="17">
        <v>0.69239582350248963</v>
      </c>
      <c r="K3" s="17">
        <v>0.51779615997571515</v>
      </c>
      <c r="L3" s="17">
        <v>0.68468956658739011</v>
      </c>
      <c r="M3" s="17">
        <v>0</v>
      </c>
      <c r="N3" s="12">
        <v>0.59779545831261383</v>
      </c>
      <c r="O3" s="12">
        <v>0.36393144856119336</v>
      </c>
      <c r="P3" s="12">
        <v>0.58691583715316387</v>
      </c>
      <c r="Q3" s="12">
        <v>9.4348659003831353E-2</v>
      </c>
      <c r="R3" s="19">
        <v>0.7452719049625226</v>
      </c>
      <c r="S3" s="19">
        <v>0.57739130434782604</v>
      </c>
      <c r="T3" s="19">
        <v>0.71706263498920086</v>
      </c>
      <c r="U3" s="19">
        <v>0.2211538461538462</v>
      </c>
      <c r="V3" s="7">
        <v>0.74414023879837943</v>
      </c>
      <c r="W3" s="7">
        <v>0.60127591448099738</v>
      </c>
      <c r="X3" s="7">
        <v>0.73203850934127723</v>
      </c>
      <c r="Y3" s="7">
        <v>6.1913130997358054E-2</v>
      </c>
      <c r="AD3" s="40">
        <v>0.86203340895029901</v>
      </c>
      <c r="AE3" s="40">
        <v>0.63784333672431326</v>
      </c>
      <c r="AF3" s="40">
        <v>0.85480572597137006</v>
      </c>
      <c r="AG3" s="40">
        <v>0.24416135881104026</v>
      </c>
      <c r="AH3" s="20">
        <v>0.86960784313725492</v>
      </c>
      <c r="AI3" s="20">
        <v>0.66943396226415097</v>
      </c>
      <c r="AJ3" s="20">
        <v>0.84677804295942727</v>
      </c>
      <c r="AK3" s="20">
        <v>0.39166666666666666</v>
      </c>
      <c r="AL3" s="21">
        <v>0.62278630460448636</v>
      </c>
      <c r="AM3" s="21">
        <v>0.44798301486199577</v>
      </c>
      <c r="AN3" s="21">
        <v>0.61786237188872617</v>
      </c>
      <c r="AO3" s="21">
        <v>0.11864406779661017</v>
      </c>
      <c r="AP3" s="22">
        <v>0.94766619519094775</v>
      </c>
      <c r="AQ3" s="22">
        <v>0.63207547169811318</v>
      </c>
      <c r="AR3" s="22">
        <v>0.98258478460128318</v>
      </c>
      <c r="AS3" s="22">
        <v>0.41132075471698115</v>
      </c>
      <c r="AT3" s="7">
        <v>0.69770944787825284</v>
      </c>
      <c r="AU3" s="7">
        <v>0.56245027844073192</v>
      </c>
      <c r="AV3" s="7">
        <v>0.68640776699029127</v>
      </c>
      <c r="AW3" s="7">
        <v>7.2512647554806159E-2</v>
      </c>
    </row>
    <row r="4" spans="1:49" x14ac:dyDescent="0.25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 s="18">
        <v>0.97939968684730372</v>
      </c>
      <c r="G4" s="18">
        <v>0.72999704545774313</v>
      </c>
      <c r="H4" s="18">
        <v>0.94933674869636808</v>
      </c>
      <c r="I4" s="18">
        <v>0.57211656373325026</v>
      </c>
      <c r="J4" s="17">
        <v>1.1318028168728225</v>
      </c>
      <c r="K4" s="17">
        <v>0.84639902861045746</v>
      </c>
      <c r="L4" s="17">
        <v>1.1192060290413544</v>
      </c>
      <c r="M4" s="17">
        <v>0.68146049732451974</v>
      </c>
      <c r="N4" s="12">
        <v>0.85195314658268395</v>
      </c>
      <c r="O4" s="12">
        <v>0.51865991691753977</v>
      </c>
      <c r="P4" s="12">
        <v>0.83644796441454883</v>
      </c>
      <c r="Q4" s="12">
        <v>0.31465517241379304</v>
      </c>
      <c r="R4" s="19">
        <v>0.95291543270057477</v>
      </c>
      <c r="S4" s="19">
        <v>0.7382608695652173</v>
      </c>
      <c r="T4" s="19">
        <v>0.91684665226781847</v>
      </c>
      <c r="U4" s="19">
        <v>0.51762820512820507</v>
      </c>
      <c r="V4" s="7">
        <v>1.0076495056819799</v>
      </c>
      <c r="W4" s="7">
        <v>0.81419515625658301</v>
      </c>
      <c r="X4" s="7">
        <v>0.99126240407188937</v>
      </c>
      <c r="Y4" s="7">
        <v>0.56285288387856802</v>
      </c>
      <c r="Z4" s="4">
        <v>0.94593849124258722</v>
      </c>
      <c r="AA4" s="4">
        <v>0.69157088122605359</v>
      </c>
      <c r="AB4" s="4">
        <v>0.86778846153846156</v>
      </c>
      <c r="AC4" s="4">
        <v>0.59445843828715361</v>
      </c>
      <c r="AD4" s="40">
        <v>1.0077679246580051</v>
      </c>
      <c r="AE4" s="40">
        <v>0.74567650050864698</v>
      </c>
      <c r="AF4" s="40">
        <v>0.9993183367416496</v>
      </c>
      <c r="AG4" s="40">
        <v>0.46921443736730362</v>
      </c>
      <c r="AH4" s="20">
        <v>0.94803921568627447</v>
      </c>
      <c r="AI4" s="20">
        <v>0.729811320754717</v>
      </c>
      <c r="AJ4" s="20">
        <v>0.92315035799522682</v>
      </c>
      <c r="AK4" s="20">
        <v>0.50277777777777766</v>
      </c>
      <c r="AL4" s="21">
        <v>0.89433293978748518</v>
      </c>
      <c r="AM4" s="21">
        <v>0.64331210191082799</v>
      </c>
      <c r="AN4" s="21">
        <v>0.88726207906295751</v>
      </c>
      <c r="AO4" s="21">
        <v>0.43050847457627117</v>
      </c>
      <c r="AP4" s="22">
        <v>1.1509900990099009</v>
      </c>
      <c r="AQ4" s="22">
        <v>0.76768867924528295</v>
      </c>
      <c r="AR4" s="22">
        <v>1.1934005499541704</v>
      </c>
      <c r="AS4" s="22">
        <v>0.6283018867924528</v>
      </c>
      <c r="AT4" s="7">
        <v>0.97106944372305626</v>
      </c>
      <c r="AU4" s="7">
        <v>0.78281622911694504</v>
      </c>
      <c r="AV4" s="7">
        <v>0.95533980582524269</v>
      </c>
      <c r="AW4" s="7">
        <v>0.53962900505902189</v>
      </c>
    </row>
    <row r="5" spans="1:49" x14ac:dyDescent="0.25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 s="18">
        <v>1.0405588072347778</v>
      </c>
      <c r="G5" s="18">
        <v>0.76503749609415683</v>
      </c>
      <c r="H5" s="18">
        <v>1.0104725546842759</v>
      </c>
      <c r="I5" s="18">
        <v>0.57979416969358288</v>
      </c>
      <c r="J5" s="17">
        <v>1.0900450180868346</v>
      </c>
      <c r="K5" s="17">
        <v>0.86939346555839037</v>
      </c>
      <c r="L5" s="17">
        <v>1.0675883256528418</v>
      </c>
      <c r="M5" s="17">
        <v>0.73750372159184907</v>
      </c>
      <c r="R5" s="19">
        <v>0.94221387862656725</v>
      </c>
      <c r="S5" s="19">
        <v>0.79336492890995269</v>
      </c>
      <c r="T5" s="19">
        <v>0.96206896551724153</v>
      </c>
      <c r="U5" s="19">
        <v>0.22142857142857184</v>
      </c>
      <c r="V5" s="7">
        <v>1.0956519890548082</v>
      </c>
      <c r="W5" s="7">
        <v>0.93811007543879088</v>
      </c>
      <c r="X5" s="7">
        <v>1.0501368868340428</v>
      </c>
      <c r="Y5" s="7">
        <v>0.822012201505677</v>
      </c>
      <c r="Z5" s="4">
        <v>0.84023781212841864</v>
      </c>
      <c r="AA5" s="4">
        <v>0.63882259347653148</v>
      </c>
      <c r="AB5" s="4">
        <v>0.84794086589229145</v>
      </c>
      <c r="AC5" s="4">
        <v>0.33235294117647063</v>
      </c>
      <c r="AD5" s="40">
        <v>0.96149756561643074</v>
      </c>
      <c r="AE5" s="40">
        <v>0.75530839231547009</v>
      </c>
      <c r="AF5" s="40">
        <v>0.94437420986093545</v>
      </c>
      <c r="AG5" s="40">
        <v>0.48290598290598274</v>
      </c>
      <c r="AH5" s="20">
        <v>0.85205824195577928</v>
      </c>
      <c r="AI5" s="20">
        <v>0.64665757162346515</v>
      </c>
      <c r="AJ5" s="20">
        <v>0.84454342984409791</v>
      </c>
      <c r="AK5" s="20">
        <v>0.25681492109038734</v>
      </c>
      <c r="AL5" s="21">
        <v>1.0807167013840444</v>
      </c>
      <c r="AM5" s="21">
        <v>0.84642483727852447</v>
      </c>
      <c r="AN5" s="21">
        <v>1.0620149908168839</v>
      </c>
      <c r="AO5" s="21">
        <v>0.72769846412848138</v>
      </c>
      <c r="AP5" s="22">
        <v>1.099085116810979</v>
      </c>
      <c r="AQ5" s="22">
        <v>0.57184750733137835</v>
      </c>
      <c r="AR5" s="22">
        <v>1.0409252669039148</v>
      </c>
      <c r="AS5" s="22">
        <v>0.47165259348612792</v>
      </c>
      <c r="AT5" s="7">
        <v>1.0412192587461031</v>
      </c>
      <c r="AU5" s="7">
        <v>0.83709273182957389</v>
      </c>
      <c r="AV5" s="7">
        <v>1.0614406779661016</v>
      </c>
      <c r="AW5" s="7">
        <v>0.6153846153846152</v>
      </c>
    </row>
    <row r="6" spans="1:49" x14ac:dyDescent="0.25">
      <c r="A6">
        <v>5</v>
      </c>
      <c r="B6" t="s">
        <v>15</v>
      </c>
      <c r="C6">
        <v>1</v>
      </c>
      <c r="D6">
        <v>493446.911100998</v>
      </c>
      <c r="E6">
        <v>5180572.1204000004</v>
      </c>
      <c r="F6" s="18">
        <v>1.2836341235291897</v>
      </c>
      <c r="G6" s="18">
        <v>0.89603481000400276</v>
      </c>
      <c r="H6" s="18">
        <v>1.2771827149587751</v>
      </c>
      <c r="I6" s="18">
        <v>0.82709899076658799</v>
      </c>
      <c r="J6" s="17">
        <v>1.2780420513961503</v>
      </c>
      <c r="K6" s="17">
        <v>1</v>
      </c>
      <c r="L6" s="17">
        <v>1.3075116088500409</v>
      </c>
      <c r="M6" s="17">
        <v>1</v>
      </c>
      <c r="R6" s="19">
        <v>0.92307692307692302</v>
      </c>
      <c r="S6" s="19">
        <v>0.7562111801242235</v>
      </c>
      <c r="T6" s="19">
        <v>0.91283973758200565</v>
      </c>
      <c r="U6" s="19">
        <v>0.52781954887218085</v>
      </c>
      <c r="Z6" s="4">
        <v>1.0624441322947258</v>
      </c>
      <c r="AA6" s="4">
        <v>0.85737840065952176</v>
      </c>
      <c r="AB6" s="4">
        <v>1.0558375634517767</v>
      </c>
      <c r="AC6" s="4">
        <v>0.62634989200863922</v>
      </c>
      <c r="AD6" s="40">
        <v>0.90134050232010021</v>
      </c>
      <c r="AE6" s="40">
        <v>0.70330459770114939</v>
      </c>
      <c r="AF6" s="40">
        <v>0.88919164396003625</v>
      </c>
      <c r="AG6" s="40">
        <v>0.48050314465408805</v>
      </c>
      <c r="AH6" s="20">
        <v>1.1254501800720289</v>
      </c>
      <c r="AI6" s="20">
        <v>0.76335877862595425</v>
      </c>
      <c r="AJ6" s="20">
        <v>1.1673151750972763</v>
      </c>
      <c r="AK6" s="20">
        <v>0.51052631578947372</v>
      </c>
      <c r="AL6" s="21">
        <v>1.022745094783662</v>
      </c>
      <c r="AM6" s="21">
        <v>0.71387181961799206</v>
      </c>
      <c r="AN6" s="21">
        <v>1.0122947179071498</v>
      </c>
      <c r="AO6" s="21">
        <v>0.46292798718335021</v>
      </c>
      <c r="AP6" s="22">
        <v>1.08271433967015</v>
      </c>
      <c r="AQ6" s="22">
        <v>0.60297984224364587</v>
      </c>
      <c r="AR6" s="22">
        <v>0.96901408450704218</v>
      </c>
      <c r="AS6" s="22">
        <v>0.57102272727272729</v>
      </c>
      <c r="AT6" s="7">
        <v>1.012899607403253</v>
      </c>
      <c r="AU6" s="7">
        <v>0.61554192229038851</v>
      </c>
      <c r="AV6" s="7">
        <v>1.0255536626916524</v>
      </c>
      <c r="AW6" s="7">
        <v>0.55660377358490565</v>
      </c>
    </row>
    <row r="7" spans="1:49" x14ac:dyDescent="0.25">
      <c r="A7">
        <v>6</v>
      </c>
      <c r="B7" t="s">
        <v>15</v>
      </c>
      <c r="C7">
        <v>2</v>
      </c>
      <c r="D7">
        <v>493479.23487300001</v>
      </c>
      <c r="E7">
        <v>5180583.9985100003</v>
      </c>
      <c r="F7" s="18">
        <v>1.0105855943027444</v>
      </c>
      <c r="G7" s="18">
        <v>0.7126228165938866</v>
      </c>
      <c r="H7" s="18">
        <v>1.0058361261990063</v>
      </c>
      <c r="I7" s="18">
        <v>0.55827075554809769</v>
      </c>
      <c r="J7" s="17">
        <v>0.99522501077198011</v>
      </c>
      <c r="K7" s="17">
        <v>0.7402474584285601</v>
      </c>
      <c r="L7" s="17">
        <v>1.0071194218686339</v>
      </c>
      <c r="M7" s="17">
        <v>0.32621938754650631</v>
      </c>
      <c r="R7" s="19">
        <v>1.0786466310366616</v>
      </c>
      <c r="S7" s="19">
        <v>0.83011869436201768</v>
      </c>
      <c r="T7" s="19">
        <v>1.1112214498510427</v>
      </c>
      <c r="U7" s="19">
        <v>0.55620155038759667</v>
      </c>
      <c r="V7" s="7">
        <v>0.9308375634517766</v>
      </c>
      <c r="W7" s="7">
        <v>0.57801418439716312</v>
      </c>
      <c r="X7" s="7">
        <v>0.98489425981873113</v>
      </c>
      <c r="Y7" s="7">
        <v>0.45662100456621002</v>
      </c>
      <c r="Z7" s="4">
        <v>0.93833630686886715</v>
      </c>
      <c r="AA7" s="4">
        <v>0.80487804878048774</v>
      </c>
      <c r="AB7" s="4">
        <v>0.89592760180995468</v>
      </c>
      <c r="AC7" s="4">
        <v>0.47368421052631571</v>
      </c>
      <c r="AD7" s="40">
        <v>0.82191373326722839</v>
      </c>
      <c r="AE7" s="40">
        <v>0.65598290598290598</v>
      </c>
      <c r="AF7" s="40">
        <v>0.82305630026809662</v>
      </c>
      <c r="AG7" s="40">
        <v>0.26484018264840187</v>
      </c>
      <c r="AL7" s="21">
        <v>0.87898411360695161</v>
      </c>
      <c r="AM7" s="21">
        <v>0.69926412143278383</v>
      </c>
      <c r="AN7" s="21">
        <v>0.83911694571934059</v>
      </c>
      <c r="AO7" s="21">
        <v>0.32706044350096103</v>
      </c>
      <c r="AP7" s="22">
        <v>1.1561043802423112</v>
      </c>
      <c r="AQ7" s="22">
        <v>0.72480280455740576</v>
      </c>
      <c r="AR7" s="22">
        <v>1.0448515476942515</v>
      </c>
      <c r="AS7" s="22">
        <v>0.70952821461609628</v>
      </c>
      <c r="AT7" s="7">
        <v>1.061242603550296</v>
      </c>
      <c r="AU7" s="7">
        <v>0.31213017751479288</v>
      </c>
      <c r="AV7" s="7">
        <v>1.1853932584269662</v>
      </c>
      <c r="AW7" s="7">
        <v>0.26073131955484896</v>
      </c>
    </row>
    <row r="8" spans="1:49" x14ac:dyDescent="0.25">
      <c r="A8">
        <v>7</v>
      </c>
      <c r="B8" t="s">
        <v>15</v>
      </c>
      <c r="C8">
        <v>3</v>
      </c>
      <c r="D8">
        <v>493510.72638299799</v>
      </c>
      <c r="E8">
        <v>5180568.2729099803</v>
      </c>
      <c r="F8" s="18">
        <v>1.1237924285226977</v>
      </c>
      <c r="G8" s="18">
        <v>0.81042454812946629</v>
      </c>
      <c r="H8" s="18">
        <v>1.0861398165589846</v>
      </c>
      <c r="I8" s="18">
        <v>0.67712924226492788</v>
      </c>
      <c r="J8" s="17">
        <v>1.1074968542868238</v>
      </c>
      <c r="K8" s="17">
        <v>0.81411885741951096</v>
      </c>
      <c r="L8" s="17">
        <v>1.0812711617486008</v>
      </c>
      <c r="M8" s="17">
        <v>0.61546165884194048</v>
      </c>
      <c r="N8" s="12">
        <v>1.0996931275868469</v>
      </c>
      <c r="O8" s="12">
        <v>0.86046932919524266</v>
      </c>
      <c r="P8" s="12">
        <v>1.1191205987148169</v>
      </c>
      <c r="Q8" s="12">
        <v>0.6886834900516291</v>
      </c>
      <c r="R8" s="19">
        <v>1.134647445327057</v>
      </c>
      <c r="S8" s="19">
        <v>1</v>
      </c>
      <c r="T8" s="19">
        <v>1.1178743961352657</v>
      </c>
      <c r="U8" s="19">
        <v>1</v>
      </c>
      <c r="V8" s="7">
        <v>0</v>
      </c>
      <c r="W8" s="7">
        <v>0</v>
      </c>
      <c r="X8" s="7">
        <v>0</v>
      </c>
      <c r="Y8" s="7">
        <v>-1</v>
      </c>
      <c r="Z8" s="4">
        <v>0.9253840526700805</v>
      </c>
      <c r="AA8" s="4">
        <v>0.7910576096302665</v>
      </c>
      <c r="AB8" s="4">
        <v>0.93686354378818737</v>
      </c>
      <c r="AC8" s="4">
        <v>0.34501347708894875</v>
      </c>
      <c r="AD8" s="40">
        <v>0.73467280813214719</v>
      </c>
      <c r="AE8" s="40">
        <v>0.53059936908517347</v>
      </c>
      <c r="AF8" s="40">
        <v>0.7357830271216097</v>
      </c>
      <c r="AG8" s="40">
        <v>9.1575091575091486E-2</v>
      </c>
      <c r="AH8" s="20">
        <v>0.81724274930472784</v>
      </c>
      <c r="AI8" s="20">
        <v>0.41189427312775329</v>
      </c>
      <c r="AJ8" s="20">
        <v>0.95165394402035619</v>
      </c>
      <c r="AK8" s="20">
        <v>0.32745591939546598</v>
      </c>
      <c r="AL8" s="21">
        <v>1.0176081951579321</v>
      </c>
      <c r="AM8" s="21">
        <v>0.77001072125649461</v>
      </c>
      <c r="AN8" s="21">
        <v>0.99129247407280707</v>
      </c>
      <c r="AO8" s="21">
        <v>0.62152034261241973</v>
      </c>
      <c r="AP8" s="22">
        <v>0.7905662856392065</v>
      </c>
      <c r="AQ8" s="22">
        <v>0.51361502347417842</v>
      </c>
      <c r="AR8" s="22">
        <v>0.71690694626474449</v>
      </c>
      <c r="AS8" s="22">
        <v>0.46097814776274715</v>
      </c>
      <c r="AT8" s="7">
        <v>0.69587264150943395</v>
      </c>
      <c r="AU8" s="7">
        <v>0.35301507537688442</v>
      </c>
      <c r="AV8" s="7">
        <v>0.74734042553191493</v>
      </c>
      <c r="AW8" s="7">
        <v>3.1954887218045118E-2</v>
      </c>
    </row>
    <row r="9" spans="1:49" x14ac:dyDescent="0.25">
      <c r="A9">
        <v>8</v>
      </c>
      <c r="B9" t="s">
        <v>15</v>
      </c>
      <c r="C9">
        <v>3</v>
      </c>
      <c r="D9">
        <v>493542.64672600001</v>
      </c>
      <c r="E9">
        <v>5180578.1283600004</v>
      </c>
      <c r="F9" s="18">
        <v>0.67914614719704325</v>
      </c>
      <c r="G9" s="18">
        <v>0.4897672341319883</v>
      </c>
      <c r="H9" s="18">
        <v>0.65639138777881445</v>
      </c>
      <c r="I9" s="18">
        <v>0.13100964227387632</v>
      </c>
      <c r="J9" s="17">
        <v>0.72879508660651238</v>
      </c>
      <c r="K9" s="17">
        <v>0.53573589929799081</v>
      </c>
      <c r="L9" s="17">
        <v>0.7115371090414041</v>
      </c>
      <c r="M9" s="17">
        <v>3.9561815336463267E-2</v>
      </c>
      <c r="N9" s="12">
        <v>0.98264041324028861</v>
      </c>
      <c r="O9" s="12">
        <v>0.76887989568183635</v>
      </c>
      <c r="P9" s="12">
        <v>1</v>
      </c>
      <c r="Q9" s="12">
        <v>0.48433198349691509</v>
      </c>
      <c r="V9" s="7">
        <v>0.92334866888083078</v>
      </c>
      <c r="W9" s="7">
        <v>0.7211562884664231</v>
      </c>
      <c r="X9" s="7">
        <v>0.88235329273321661</v>
      </c>
      <c r="Y9" s="7">
        <v>0.44231257693284631</v>
      </c>
      <c r="Z9" s="4">
        <v>0.99478785662033664</v>
      </c>
      <c r="AA9" s="4">
        <v>0.85038693035253654</v>
      </c>
      <c r="AB9" s="4">
        <v>1.0071283095723014</v>
      </c>
      <c r="AC9" s="4">
        <v>0.53099730458221017</v>
      </c>
      <c r="AD9" s="40">
        <v>0.92860546378653097</v>
      </c>
      <c r="AE9" s="40">
        <v>0.6706624605678233</v>
      </c>
      <c r="AF9" s="40">
        <v>0.93000874890638663</v>
      </c>
      <c r="AG9" s="40">
        <v>0.36263736263736257</v>
      </c>
      <c r="AH9" s="20">
        <v>0.85657528804131911</v>
      </c>
      <c r="AI9" s="20">
        <v>0.43171806167400884</v>
      </c>
      <c r="AJ9" s="20">
        <v>0.99745547073791352</v>
      </c>
      <c r="AK9" s="20">
        <v>0.3501259445843829</v>
      </c>
      <c r="AL9" s="21">
        <v>1.0533659569022105</v>
      </c>
      <c r="AM9" s="21">
        <v>0.79706814870474385</v>
      </c>
      <c r="AN9" s="21">
        <v>1.0261255269859573</v>
      </c>
      <c r="AO9" s="21">
        <v>0.66604713936725268</v>
      </c>
      <c r="AP9" s="22">
        <v>1.0463802391275785</v>
      </c>
      <c r="AQ9" s="22">
        <v>0.67981220657276997</v>
      </c>
      <c r="AR9" s="22">
        <v>0.94888597640891215</v>
      </c>
      <c r="AS9" s="22">
        <v>0.64516129032258063</v>
      </c>
      <c r="AT9" s="7">
        <v>0.85436320754716988</v>
      </c>
      <c r="AU9" s="7">
        <v>0.43341708542713564</v>
      </c>
      <c r="AV9" s="7">
        <v>0.91755319148936165</v>
      </c>
      <c r="AW9" s="7">
        <v>0.15225563909774434</v>
      </c>
    </row>
    <row r="10" spans="1:49" x14ac:dyDescent="0.25">
      <c r="A10">
        <v>9</v>
      </c>
      <c r="B10" t="s">
        <v>15</v>
      </c>
      <c r="C10">
        <v>4</v>
      </c>
      <c r="D10">
        <v>493574.550785998</v>
      </c>
      <c r="E10">
        <v>5180572.8713800004</v>
      </c>
      <c r="F10" s="18">
        <v>0.90563725335676881</v>
      </c>
      <c r="G10" s="18">
        <v>0.65974097547533761</v>
      </c>
      <c r="H10" s="18">
        <v>0.91633496631965716</v>
      </c>
      <c r="I10" s="18">
        <v>0.3199691595990749</v>
      </c>
      <c r="J10" s="17">
        <v>1.0429399547973301</v>
      </c>
      <c r="K10" s="17">
        <v>0.8213385378547613</v>
      </c>
      <c r="L10" s="17">
        <v>1.0262663211908754</v>
      </c>
      <c r="M10" s="17">
        <v>0.59108844550327566</v>
      </c>
      <c r="N10" s="12">
        <v>0.9909363165940398</v>
      </c>
      <c r="O10" s="12">
        <v>0.73068553122989821</v>
      </c>
      <c r="P10" s="12">
        <v>1.0025390657160265</v>
      </c>
      <c r="Q10" s="12">
        <v>0.27984990009028243</v>
      </c>
      <c r="R10" s="19">
        <v>1.0884754712347269</v>
      </c>
      <c r="S10" s="19">
        <v>0.84258555133079838</v>
      </c>
      <c r="T10" s="19">
        <v>1.0326188257222739</v>
      </c>
      <c r="U10" s="19">
        <v>0.68731117824773402</v>
      </c>
      <c r="Z10" s="4">
        <v>1.0995778495157684</v>
      </c>
      <c r="AA10" s="4">
        <v>0.75101763907734043</v>
      </c>
      <c r="AB10" s="4">
        <v>1.0497866287339972</v>
      </c>
      <c r="AC10" s="4">
        <v>0.58577878103837455</v>
      </c>
      <c r="AD10" s="40">
        <v>0.82820333819889569</v>
      </c>
      <c r="AE10" s="40">
        <v>0.66361556064073224</v>
      </c>
      <c r="AF10" s="40">
        <v>0.75982532751091691</v>
      </c>
      <c r="AG10" s="40">
        <v>0.39754098360655732</v>
      </c>
      <c r="AH10" s="20">
        <v>0.86982995816909681</v>
      </c>
      <c r="AI10" s="20">
        <v>0.62643297364380224</v>
      </c>
      <c r="AJ10" s="20">
        <v>0.81563729901665638</v>
      </c>
      <c r="AK10" s="20">
        <v>0.37921218522964734</v>
      </c>
      <c r="AL10" s="21">
        <v>0.89459184628317245</v>
      </c>
      <c r="AM10" s="21">
        <v>0.5504245938875334</v>
      </c>
      <c r="AN10" s="21">
        <v>0.84332191403986234</v>
      </c>
      <c r="AO10" s="21">
        <v>0.33565588500822136</v>
      </c>
      <c r="AP10" s="22">
        <v>1.2761840476672444</v>
      </c>
      <c r="AQ10" s="22">
        <v>0.6896887159533075</v>
      </c>
      <c r="AR10" s="22">
        <v>1.1481781376518221</v>
      </c>
      <c r="AS10" s="22">
        <v>0.68756121442704587</v>
      </c>
      <c r="AT10" s="7">
        <v>1.0824310164163464</v>
      </c>
      <c r="AU10" s="7">
        <v>0.72288313505948221</v>
      </c>
      <c r="AV10" s="7">
        <v>0.98474737845567206</v>
      </c>
      <c r="AW10" s="7">
        <v>0.65979381443298979</v>
      </c>
    </row>
    <row r="11" spans="1:49" x14ac:dyDescent="0.25">
      <c r="A11">
        <v>10</v>
      </c>
      <c r="B11" t="s">
        <v>15</v>
      </c>
      <c r="C11">
        <v>5</v>
      </c>
      <c r="D11">
        <v>493606.467921998</v>
      </c>
      <c r="E11">
        <v>5180579.8379899804</v>
      </c>
      <c r="F11" s="18">
        <v>0.87915280610553659</v>
      </c>
      <c r="G11" s="18">
        <v>0.56195782231528557</v>
      </c>
      <c r="H11" s="18">
        <v>0.86398390342052311</v>
      </c>
      <c r="I11" s="18">
        <v>0.36437459306952175</v>
      </c>
      <c r="J11" s="17">
        <v>0.99199192123201241</v>
      </c>
      <c r="K11" s="17">
        <v>0.78116898608349905</v>
      </c>
      <c r="L11" s="17">
        <v>0.9966012965799913</v>
      </c>
      <c r="M11" s="17">
        <v>0.47929912201029379</v>
      </c>
      <c r="N11" s="12">
        <v>0.96011109253224891</v>
      </c>
      <c r="O11" s="12">
        <v>0.6518114040042261</v>
      </c>
      <c r="P11" s="12">
        <v>0.97196088048631868</v>
      </c>
      <c r="Q11" s="12">
        <v>0.44450098459369275</v>
      </c>
      <c r="R11" s="19">
        <v>1.0229779411764708</v>
      </c>
      <c r="S11" s="19">
        <v>0.64484356894553874</v>
      </c>
      <c r="T11" s="19">
        <v>1.0164383561643835</v>
      </c>
      <c r="U11" s="19">
        <v>0.42278719397363451</v>
      </c>
      <c r="V11" s="7">
        <v>0.63865297315292313</v>
      </c>
      <c r="W11" s="7">
        <v>0.4147160296939314</v>
      </c>
      <c r="X11" s="7">
        <v>0.64359867673994275</v>
      </c>
      <c r="Y11" s="7">
        <v>0.1545891822911554</v>
      </c>
      <c r="Z11" s="4">
        <v>0.76764386536373519</v>
      </c>
      <c r="AA11" s="4">
        <v>0.52215657311669128</v>
      </c>
      <c r="AB11" s="4">
        <v>0.77949283351708942</v>
      </c>
      <c r="AC11" s="4">
        <v>0.11126373626373634</v>
      </c>
      <c r="AD11" s="40">
        <v>0.75317989097516658</v>
      </c>
      <c r="AE11" s="40">
        <v>0.52335858585858586</v>
      </c>
      <c r="AF11" s="40">
        <v>0.76055045871559634</v>
      </c>
      <c r="AG11" s="40">
        <v>0.15073115860517439</v>
      </c>
      <c r="AH11" s="20">
        <v>0.8107396683337722</v>
      </c>
      <c r="AI11" s="20">
        <v>0.57516339869281052</v>
      </c>
      <c r="AJ11" s="20">
        <v>0.87128712871287128</v>
      </c>
      <c r="AK11" s="20">
        <v>0.15740740740740755</v>
      </c>
      <c r="AL11" s="21">
        <v>0.73890140690345918</v>
      </c>
      <c r="AM11" s="21">
        <v>0.43714902231388886</v>
      </c>
      <c r="AN11" s="21">
        <v>0.76019729972519912</v>
      </c>
      <c r="AO11" s="21">
        <v>0.20739842003119133</v>
      </c>
      <c r="AP11" s="22">
        <v>0.8897831581748038</v>
      </c>
      <c r="AQ11" s="22">
        <v>0.56571936056838368</v>
      </c>
      <c r="AR11" s="22">
        <v>0.94650817236255569</v>
      </c>
      <c r="AS11" s="22">
        <v>0.41854934601664689</v>
      </c>
      <c r="AT11" s="7">
        <v>0.88972431077694247</v>
      </c>
      <c r="AU11" s="7">
        <v>0.63518886679920483</v>
      </c>
      <c r="AV11" s="7">
        <v>0.93013100436681229</v>
      </c>
      <c r="AW11" s="7">
        <v>0.46187683284457481</v>
      </c>
    </row>
    <row r="12" spans="1:49" x14ac:dyDescent="0.25">
      <c r="A12">
        <v>11</v>
      </c>
      <c r="B12" t="s">
        <v>15</v>
      </c>
      <c r="C12">
        <v>6</v>
      </c>
      <c r="D12">
        <v>493638.36825900001</v>
      </c>
      <c r="E12">
        <v>5180571.02544</v>
      </c>
      <c r="F12" s="18">
        <v>0.9388212271567421</v>
      </c>
      <c r="G12" s="18">
        <v>0.5335208626347866</v>
      </c>
      <c r="H12" s="18">
        <v>0.97873872432345932</v>
      </c>
      <c r="I12" s="18">
        <v>0.39904487674696254</v>
      </c>
      <c r="J12" s="17">
        <v>1.1082403738108277</v>
      </c>
      <c r="K12" s="17">
        <v>0.86939833184873261</v>
      </c>
      <c r="L12" s="17">
        <v>1.0681510665393186</v>
      </c>
      <c r="M12" s="17">
        <v>0.75056450864548852</v>
      </c>
      <c r="N12" s="12">
        <v>0.9755799110328861</v>
      </c>
      <c r="O12" s="12">
        <v>0.72879737682982504</v>
      </c>
      <c r="P12" s="12">
        <v>0.99148366299671731</v>
      </c>
      <c r="Q12" s="12">
        <v>0.46875895867746042</v>
      </c>
      <c r="R12" s="19">
        <v>0.96187840740128849</v>
      </c>
      <c r="S12" s="19">
        <v>0.7373670212765957</v>
      </c>
      <c r="T12" s="19">
        <v>0.9414261460101867</v>
      </c>
      <c r="U12" s="19">
        <v>0.49488491048593342</v>
      </c>
      <c r="Z12" s="4">
        <v>0.59809797414433608</v>
      </c>
      <c r="AA12" s="4">
        <v>0.40867093105899077</v>
      </c>
      <c r="AB12" s="4">
        <v>0.59895833333333337</v>
      </c>
      <c r="AC12" s="4">
        <v>1.6548463356974054E-2</v>
      </c>
      <c r="AD12" s="40">
        <v>0.79072647220693471</v>
      </c>
      <c r="AE12" s="40">
        <v>0.61636636636636633</v>
      </c>
      <c r="AF12" s="40">
        <v>0.78190476190476199</v>
      </c>
      <c r="AG12" s="40">
        <v>0.20652173913043481</v>
      </c>
      <c r="AH12" s="20">
        <v>2.0493297587131365</v>
      </c>
      <c r="AI12" s="20">
        <v>1</v>
      </c>
      <c r="AJ12" s="20">
        <v>2.0222222222222221</v>
      </c>
      <c r="AK12" s="20">
        <v>1</v>
      </c>
      <c r="AL12" s="21">
        <v>1.1241494630108786</v>
      </c>
      <c r="AM12" s="21">
        <v>0.77239052048271195</v>
      </c>
      <c r="AN12" s="21">
        <v>1</v>
      </c>
      <c r="AO12" s="21">
        <v>0.67999759170341822</v>
      </c>
      <c r="AP12" s="22">
        <v>0.59347045752378769</v>
      </c>
      <c r="AQ12" s="22">
        <v>0.4436493738819321</v>
      </c>
      <c r="AR12" s="22">
        <v>0.58767772511848348</v>
      </c>
      <c r="AS12" s="22">
        <v>0</v>
      </c>
      <c r="AT12" s="7">
        <v>0.75200974421437272</v>
      </c>
      <c r="AU12" s="7">
        <v>0.49</v>
      </c>
      <c r="AV12" s="7">
        <v>0.73499999999999999</v>
      </c>
      <c r="AW12" s="7">
        <v>0.15702479338842976</v>
      </c>
    </row>
    <row r="13" spans="1:49" x14ac:dyDescent="0.25">
      <c r="A13">
        <v>12</v>
      </c>
      <c r="B13" t="s">
        <v>15</v>
      </c>
      <c r="C13">
        <v>6</v>
      </c>
      <c r="D13">
        <v>493668.466732</v>
      </c>
      <c r="E13">
        <v>5180579.1139500001</v>
      </c>
      <c r="F13" s="18">
        <v>0.9353294737063288</v>
      </c>
      <c r="G13" s="18">
        <v>0.53153654095661751</v>
      </c>
      <c r="H13" s="18">
        <v>0.97509850591035452</v>
      </c>
      <c r="I13" s="18">
        <v>0.39648851745206826</v>
      </c>
      <c r="J13" s="17">
        <v>0.91820381262663464</v>
      </c>
      <c r="K13" s="17">
        <v>0.7203174346100899</v>
      </c>
      <c r="L13" s="17">
        <v>0.88498885705189423</v>
      </c>
      <c r="M13" s="17">
        <v>0.46583562745522594</v>
      </c>
      <c r="N13" s="12">
        <v>0.90522328071285629</v>
      </c>
      <c r="O13" s="12">
        <v>0.67623814817008787</v>
      </c>
      <c r="P13" s="12">
        <v>0.91998008983277835</v>
      </c>
      <c r="Q13" s="12">
        <v>0.36580413088883734</v>
      </c>
      <c r="R13" s="19">
        <v>0.87514455641830491</v>
      </c>
      <c r="S13" s="19">
        <v>0.6708776595744681</v>
      </c>
      <c r="T13" s="19">
        <v>0.85653650254668934</v>
      </c>
      <c r="U13" s="19">
        <v>0.36700767263427114</v>
      </c>
      <c r="V13" s="7">
        <v>0.68671812616449301</v>
      </c>
      <c r="W13" s="7">
        <v>0.36235955056179775</v>
      </c>
      <c r="X13" s="7">
        <v>0.69354838709677424</v>
      </c>
      <c r="Y13" s="7">
        <v>0.21993127147766323</v>
      </c>
      <c r="Z13" s="4">
        <v>0.79885085937886979</v>
      </c>
      <c r="AA13" s="4">
        <v>0.54584221748400852</v>
      </c>
      <c r="AB13" s="4">
        <v>0.8</v>
      </c>
      <c r="AC13" s="4">
        <v>0.24468085106382984</v>
      </c>
      <c r="AD13" s="40">
        <v>1.2828838745184372</v>
      </c>
      <c r="AE13" s="40">
        <v>1</v>
      </c>
      <c r="AF13" s="40">
        <v>1.2685714285714287</v>
      </c>
      <c r="AG13" s="40">
        <v>1</v>
      </c>
      <c r="AH13" s="20">
        <v>1.0922252010723861</v>
      </c>
      <c r="AI13" s="20">
        <v>0.53296703296703296</v>
      </c>
      <c r="AJ13" s="20">
        <v>1.0777777777777777</v>
      </c>
      <c r="AK13" s="20">
        <v>0.43333333333333335</v>
      </c>
      <c r="AL13" s="21">
        <v>0.70546979202467408</v>
      </c>
      <c r="AM13" s="21">
        <v>0.48472040220286572</v>
      </c>
      <c r="AN13" s="21">
        <v>0.62755871459936563</v>
      </c>
      <c r="AO13" s="21">
        <v>0.27555428451013736</v>
      </c>
      <c r="AP13" s="22">
        <v>0.83636260042162824</v>
      </c>
      <c r="AQ13" s="22">
        <v>0.62522361359570666</v>
      </c>
      <c r="AR13" s="22">
        <v>0.82819905213270151</v>
      </c>
      <c r="AS13" s="22">
        <v>0.32636655948553056</v>
      </c>
      <c r="AT13" s="7">
        <v>0.64457978075517663</v>
      </c>
      <c r="AU13" s="7">
        <v>0.42</v>
      </c>
      <c r="AV13" s="7">
        <v>0.63</v>
      </c>
      <c r="AW13" s="7">
        <v>4.1322314049586778E-2</v>
      </c>
    </row>
    <row r="14" spans="1:49" x14ac:dyDescent="0.25">
      <c r="A14">
        <v>13</v>
      </c>
      <c r="B14" t="s">
        <v>24</v>
      </c>
      <c r="C14">
        <v>1</v>
      </c>
      <c r="D14">
        <v>493702.19999400002</v>
      </c>
      <c r="E14">
        <v>5180582.7370800003</v>
      </c>
      <c r="F14" s="18">
        <v>1.0225795897543959</v>
      </c>
      <c r="G14" s="18">
        <v>0.6263205516971535</v>
      </c>
      <c r="H14" s="18">
        <v>1.0682697421245269</v>
      </c>
      <c r="I14" s="18">
        <v>0.40302385091711757</v>
      </c>
      <c r="J14" s="17">
        <v>0.62652435548235896</v>
      </c>
      <c r="K14" s="17">
        <v>0.47733202067437852</v>
      </c>
      <c r="L14" s="17">
        <v>0.60505407653910159</v>
      </c>
      <c r="M14" s="17">
        <v>0</v>
      </c>
      <c r="N14" s="12">
        <v>0.57989970423114678</v>
      </c>
      <c r="O14" s="12">
        <v>0.42926235613793967</v>
      </c>
      <c r="P14" s="12">
        <v>0.61114655593655776</v>
      </c>
      <c r="Q14" s="12">
        <v>0</v>
      </c>
      <c r="V14" s="7">
        <v>0.94333429554646664</v>
      </c>
      <c r="W14" s="7">
        <v>0.71723154925131682</v>
      </c>
      <c r="X14" s="7">
        <v>0.93512548087202407</v>
      </c>
      <c r="Y14" s="7">
        <v>0.32267325095101956</v>
      </c>
      <c r="Z14" s="4">
        <v>0.87444202221530176</v>
      </c>
      <c r="AA14" s="4">
        <v>0.74121166791323856</v>
      </c>
      <c r="AB14" s="4">
        <v>0.86248912097476071</v>
      </c>
      <c r="AC14" s="4">
        <v>0.16019417475728157</v>
      </c>
      <c r="AD14" s="40">
        <v>0.84389027431421437</v>
      </c>
      <c r="AE14" s="40">
        <v>0.50177935943060503</v>
      </c>
      <c r="AF14" s="40">
        <v>0.91558441558441561</v>
      </c>
      <c r="AG14" s="40">
        <v>0.16167664670658682</v>
      </c>
      <c r="AH14" s="20">
        <v>0.81971198803067158</v>
      </c>
      <c r="AI14" s="20">
        <v>0.62038216560509551</v>
      </c>
      <c r="AJ14" s="20">
        <v>0.81370091896407681</v>
      </c>
      <c r="AK14" s="20">
        <v>0.2032085561497326</v>
      </c>
      <c r="AL14" s="21">
        <v>0.84600465163312788</v>
      </c>
      <c r="AM14" s="21">
        <v>0.67513843899242565</v>
      </c>
      <c r="AN14" s="21">
        <v>0.84367216130144795</v>
      </c>
      <c r="AO14" s="21">
        <v>0.25905747752655961</v>
      </c>
      <c r="AT14" s="7">
        <v>1.1964363699886451</v>
      </c>
      <c r="AU14" s="7">
        <v>0.77102330293819654</v>
      </c>
      <c r="AV14" s="7">
        <v>1.2506162695152012</v>
      </c>
      <c r="AW14" s="7">
        <v>0.63311688311688308</v>
      </c>
    </row>
    <row r="15" spans="1:49" x14ac:dyDescent="0.25">
      <c r="A15">
        <v>14</v>
      </c>
      <c r="B15" t="s">
        <v>24</v>
      </c>
      <c r="C15">
        <v>3</v>
      </c>
      <c r="D15">
        <v>493768.28853800002</v>
      </c>
      <c r="E15">
        <v>5180574.2933700001</v>
      </c>
      <c r="F15" s="18">
        <v>0.9760810839305839</v>
      </c>
      <c r="G15" s="18">
        <v>0.72321750965197351</v>
      </c>
      <c r="H15" s="18">
        <v>0.9948990313891064</v>
      </c>
      <c r="I15" s="18">
        <v>0.47542968441555028</v>
      </c>
      <c r="J15" s="17">
        <v>0.77374084453686787</v>
      </c>
      <c r="K15" s="17">
        <v>0.56660805860805863</v>
      </c>
      <c r="L15" s="17">
        <v>0.7841630335597688</v>
      </c>
      <c r="M15" s="17">
        <v>0.12987586044596094</v>
      </c>
      <c r="N15" s="12">
        <v>1.0058386261631549</v>
      </c>
      <c r="O15" s="12">
        <v>0.74643688445972811</v>
      </c>
      <c r="P15" s="12">
        <v>0.9679961926864693</v>
      </c>
      <c r="Q15" s="12">
        <v>0.4885349848853498</v>
      </c>
      <c r="V15" s="7">
        <v>0.66979794082997335</v>
      </c>
      <c r="W15" s="7">
        <v>0.53685715819906799</v>
      </c>
      <c r="X15" s="7">
        <v>0.65092810565018799</v>
      </c>
      <c r="Y15" s="7">
        <v>0</v>
      </c>
      <c r="Z15" s="4">
        <v>0.81115696598833065</v>
      </c>
      <c r="AA15" s="4">
        <v>0.61182868796736911</v>
      </c>
      <c r="AB15" s="4">
        <v>0.81081081081081097</v>
      </c>
      <c r="AC15" s="4">
        <v>0.24270557029177728</v>
      </c>
      <c r="AD15" s="40">
        <v>0.97467333440877546</v>
      </c>
      <c r="AE15" s="40">
        <v>0.70147058823529407</v>
      </c>
      <c r="AF15" s="40">
        <v>0.99271592091571281</v>
      </c>
      <c r="AG15" s="40">
        <v>0.38297872340425526</v>
      </c>
      <c r="AL15" s="21">
        <v>0.51165720393765812</v>
      </c>
      <c r="AM15" s="21">
        <v>0.36376757183947922</v>
      </c>
      <c r="AN15" s="21">
        <v>0.50099034800496933</v>
      </c>
      <c r="AO15" s="21">
        <v>0</v>
      </c>
      <c r="AP15" s="22">
        <v>1.2859895624247291</v>
      </c>
      <c r="AQ15" s="22">
        <v>0.90353697749196127</v>
      </c>
      <c r="AR15" s="22">
        <v>1.1255006675567423</v>
      </c>
      <c r="AS15" s="22">
        <v>0.85389610389610371</v>
      </c>
      <c r="AT15" s="7">
        <v>0.95230171935662777</v>
      </c>
      <c r="AU15" s="7">
        <v>0.77001270648030495</v>
      </c>
      <c r="AV15" s="7">
        <v>0.9017857142857143</v>
      </c>
      <c r="AW15" s="7">
        <v>0.50815217391304346</v>
      </c>
    </row>
    <row r="16" spans="1:49" x14ac:dyDescent="0.25">
      <c r="A16">
        <v>15</v>
      </c>
      <c r="B16" t="s">
        <v>24</v>
      </c>
      <c r="C16">
        <v>3</v>
      </c>
      <c r="D16">
        <v>493797.922326</v>
      </c>
      <c r="E16">
        <v>5180576.3034399804</v>
      </c>
      <c r="F16" s="18">
        <v>0.97428171792594964</v>
      </c>
      <c r="G16" s="18">
        <v>0.72188428742049271</v>
      </c>
      <c r="H16" s="18">
        <v>0.99306497525934689</v>
      </c>
      <c r="I16" s="18">
        <v>0.47290290316637273</v>
      </c>
      <c r="J16" s="17">
        <v>0.68540421428085518</v>
      </c>
      <c r="K16" s="17">
        <v>0.50191941391941397</v>
      </c>
      <c r="L16" s="17">
        <v>0.69463652032850054</v>
      </c>
      <c r="M16" s="17">
        <v>0</v>
      </c>
      <c r="N16" s="12">
        <v>0.86185467891133571</v>
      </c>
      <c r="O16" s="12">
        <v>0.63958581888787525</v>
      </c>
      <c r="P16" s="12">
        <v>0.82942932010633186</v>
      </c>
      <c r="Q16" s="12">
        <v>0.27300449753004502</v>
      </c>
      <c r="V16" s="7">
        <v>1.2476278477442049</v>
      </c>
      <c r="W16" s="7">
        <v>1</v>
      </c>
      <c r="X16" s="7">
        <v>1.2124791403243658</v>
      </c>
      <c r="Y16" s="7">
        <v>1</v>
      </c>
      <c r="Z16" s="4">
        <v>1.1275081827237794</v>
      </c>
      <c r="AA16" s="4">
        <v>0.85044187627464307</v>
      </c>
      <c r="AB16" s="4">
        <v>1.1270270270270271</v>
      </c>
      <c r="AC16" s="4">
        <v>0.70822281167108747</v>
      </c>
      <c r="AD16" s="40">
        <v>0.71721245362155173</v>
      </c>
      <c r="AE16" s="40">
        <v>0.51617647058823524</v>
      </c>
      <c r="AF16" s="40">
        <v>0.73048907388137352</v>
      </c>
      <c r="AG16" s="40">
        <v>0</v>
      </c>
      <c r="AH16" s="20">
        <v>1.0783780845744102</v>
      </c>
      <c r="AI16" s="20">
        <v>0.82337317397078347</v>
      </c>
      <c r="AJ16" s="20">
        <v>1.0299003322259135</v>
      </c>
      <c r="AK16" s="20">
        <v>0.67321867321867312</v>
      </c>
      <c r="AL16" s="21">
        <v>1.0496045013808837</v>
      </c>
      <c r="AM16" s="21">
        <v>0.74622633654080728</v>
      </c>
      <c r="AN16" s="21">
        <v>1.0277227025586086</v>
      </c>
      <c r="AO16" s="21">
        <v>0.60113057394307179</v>
      </c>
      <c r="AP16" s="22">
        <v>0.75511842633480541</v>
      </c>
      <c r="AQ16" s="22">
        <v>0.53054662379421225</v>
      </c>
      <c r="AR16" s="22">
        <v>0.66088117489986653</v>
      </c>
      <c r="AS16" s="22">
        <v>0.28896103896103897</v>
      </c>
      <c r="AT16" s="7">
        <v>0.98687372897023484</v>
      </c>
      <c r="AU16" s="7">
        <v>0.79796696315120719</v>
      </c>
      <c r="AV16" s="7">
        <v>0.93452380952380965</v>
      </c>
      <c r="AW16" s="7">
        <v>0.56793478260869568</v>
      </c>
    </row>
    <row r="17" spans="1:49" x14ac:dyDescent="0.25">
      <c r="A17">
        <v>16</v>
      </c>
      <c r="B17" t="s">
        <v>24</v>
      </c>
      <c r="C17">
        <v>4</v>
      </c>
      <c r="D17">
        <v>493861.755168</v>
      </c>
      <c r="E17">
        <v>5180589.4613600001</v>
      </c>
      <c r="F17" s="18">
        <v>1.3069410264008967</v>
      </c>
      <c r="G17" s="18">
        <v>0.74043009810791882</v>
      </c>
      <c r="H17" s="18">
        <v>1.4598877374784112</v>
      </c>
      <c r="I17" s="18">
        <v>0.64509319559847289</v>
      </c>
      <c r="N17" s="12">
        <v>0.99372123008118141</v>
      </c>
      <c r="O17" s="12">
        <v>0.81236883896534839</v>
      </c>
      <c r="P17" s="12">
        <v>0.99131696479176579</v>
      </c>
      <c r="Q17" s="12">
        <v>0.61494443412991007</v>
      </c>
      <c r="R17" s="19">
        <v>1.0835670761195473</v>
      </c>
      <c r="S17" s="19">
        <v>0.75660160734787607</v>
      </c>
      <c r="T17" s="19">
        <v>1.0377952755905511</v>
      </c>
      <c r="U17" s="19">
        <v>0.67080745341614911</v>
      </c>
      <c r="V17" s="7">
        <v>0.94134565209635501</v>
      </c>
      <c r="W17" s="7">
        <v>0.5774644144300688</v>
      </c>
      <c r="X17" s="7">
        <v>1</v>
      </c>
      <c r="Y17" s="7">
        <v>0.22793930881979418</v>
      </c>
      <c r="Z17" s="4">
        <v>1.1458096517515759</v>
      </c>
      <c r="AA17" s="4">
        <v>0.88062902072909222</v>
      </c>
      <c r="AB17" s="4">
        <v>1.1677725118483411</v>
      </c>
      <c r="AC17" s="4">
        <v>0.6725490196078433</v>
      </c>
      <c r="AD17" s="40">
        <v>0.99362669331001874</v>
      </c>
      <c r="AE17" s="40">
        <v>0.65395390592350666</v>
      </c>
      <c r="AF17" s="40">
        <v>1</v>
      </c>
      <c r="AG17" s="40">
        <v>0.37400149600598387</v>
      </c>
      <c r="AH17" s="20">
        <v>1.1378908320084791</v>
      </c>
      <c r="AI17" s="20">
        <v>0.84508816120906805</v>
      </c>
      <c r="AJ17" s="20">
        <v>1.1886625332152347</v>
      </c>
      <c r="AK17" s="20">
        <v>0.6754617414248022</v>
      </c>
      <c r="AL17" s="21">
        <v>1.2750843308391198</v>
      </c>
      <c r="AM17" s="21">
        <v>0.97463514594162337</v>
      </c>
      <c r="AN17" s="21">
        <v>1.2598125067506249</v>
      </c>
      <c r="AO17" s="21">
        <v>0.94000051723692035</v>
      </c>
      <c r="AP17" s="22">
        <v>1.0407680733682023</v>
      </c>
      <c r="AQ17" s="22">
        <v>0.70851624231782262</v>
      </c>
      <c r="AR17" s="22">
        <v>1.0386100386100385</v>
      </c>
      <c r="AS17" s="22">
        <v>0.50447761194029839</v>
      </c>
      <c r="AT17" s="7">
        <v>1.3203394848514751</v>
      </c>
      <c r="AU17" s="7">
        <v>0.86199342825848846</v>
      </c>
      <c r="AV17" s="7">
        <v>1.3734729493891795</v>
      </c>
      <c r="AW17" s="7">
        <v>0.75245579567779941</v>
      </c>
    </row>
    <row r="18" spans="1:49" x14ac:dyDescent="0.25">
      <c r="A18">
        <v>17</v>
      </c>
      <c r="B18" t="s">
        <v>24</v>
      </c>
      <c r="C18">
        <v>5</v>
      </c>
      <c r="D18">
        <v>493893.661479</v>
      </c>
      <c r="E18">
        <v>5180586.20627</v>
      </c>
      <c r="F18" s="18">
        <v>1.4656802674775717</v>
      </c>
      <c r="G18" s="18">
        <v>1</v>
      </c>
      <c r="H18" s="18">
        <v>1.3736242312532123</v>
      </c>
      <c r="I18" s="18">
        <v>1</v>
      </c>
      <c r="J18" s="17">
        <v>1.0546563938156055</v>
      </c>
      <c r="K18" s="17">
        <v>0.89652747252747245</v>
      </c>
      <c r="L18" s="17">
        <v>1.0325520174150762</v>
      </c>
      <c r="M18" s="17">
        <v>0.76577114427860693</v>
      </c>
      <c r="N18" s="12">
        <v>1.3489095854010962</v>
      </c>
      <c r="O18" s="12">
        <v>1</v>
      </c>
      <c r="P18" s="12">
        <v>1.3104918356290878</v>
      </c>
      <c r="Q18" s="12">
        <v>1</v>
      </c>
      <c r="R18" s="19">
        <v>1.3127147766323024</v>
      </c>
      <c r="S18" s="19">
        <v>1</v>
      </c>
      <c r="T18" s="19">
        <v>1.2607260726072607</v>
      </c>
      <c r="U18" s="19">
        <v>1</v>
      </c>
      <c r="V18" s="7">
        <v>1.9359519151729629</v>
      </c>
      <c r="W18" s="7">
        <v>1</v>
      </c>
      <c r="X18" s="7">
        <v>1.9323680507836787</v>
      </c>
      <c r="Y18" s="7">
        <v>1</v>
      </c>
      <c r="Z18" s="4">
        <v>1.1461240659043848</v>
      </c>
      <c r="AA18" s="4">
        <v>0.85723905723905724</v>
      </c>
      <c r="AB18" s="4">
        <v>1.1668194317140241</v>
      </c>
      <c r="AC18" s="4">
        <v>0.76444444444444437</v>
      </c>
      <c r="AH18" s="20">
        <v>1.4583014537107879</v>
      </c>
      <c r="AI18" s="20">
        <v>1</v>
      </c>
      <c r="AJ18" s="20">
        <v>1.4223880597014928</v>
      </c>
      <c r="AK18" s="20">
        <v>1</v>
      </c>
      <c r="AL18" s="21">
        <v>1.3395682070317572</v>
      </c>
      <c r="AM18" s="21">
        <v>1</v>
      </c>
      <c r="AN18" s="21">
        <v>1.2524751180471867</v>
      </c>
      <c r="AO18" s="21">
        <v>1</v>
      </c>
      <c r="AP18" s="22">
        <v>1.7561198114641932</v>
      </c>
      <c r="AQ18" s="22">
        <v>1</v>
      </c>
      <c r="AR18" s="22">
        <v>1.7133956386292835</v>
      </c>
      <c r="AS18" s="22">
        <v>1</v>
      </c>
      <c r="AT18" s="7">
        <v>1.6690011057869518</v>
      </c>
      <c r="AU18" s="7">
        <v>1</v>
      </c>
      <c r="AV18" s="7">
        <v>1.6171428571428572</v>
      </c>
      <c r="AW18" s="7">
        <v>1</v>
      </c>
    </row>
    <row r="19" spans="1:49" x14ac:dyDescent="0.25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 s="18">
        <v>0.85742863172963113</v>
      </c>
      <c r="G19" s="18">
        <v>0.60024410612192458</v>
      </c>
      <c r="H19" s="18">
        <v>0.80474256104037778</v>
      </c>
      <c r="I19" s="18">
        <v>0.34478643877443571</v>
      </c>
      <c r="J19" s="17">
        <v>0.94993558055172256</v>
      </c>
      <c r="K19" s="17">
        <v>0.73036391738091888</v>
      </c>
      <c r="L19" s="17">
        <v>0.97031920851222708</v>
      </c>
      <c r="M19" s="17">
        <v>0.44376811594202897</v>
      </c>
      <c r="N19" s="12">
        <v>0.89045477720367183</v>
      </c>
      <c r="O19" s="12">
        <v>0.58604457018296496</v>
      </c>
      <c r="P19" s="12">
        <v>0.92461806576086225</v>
      </c>
      <c r="Q19" s="12">
        <v>0.51961786867599558</v>
      </c>
      <c r="R19" s="19">
        <v>1.1659839986607889</v>
      </c>
      <c r="S19" s="19">
        <v>0.85742971887550201</v>
      </c>
      <c r="T19" s="19">
        <v>1.1386666666666667</v>
      </c>
      <c r="U19" s="19">
        <v>0.73800738007380062</v>
      </c>
      <c r="V19" s="7">
        <v>0.71127356257778251</v>
      </c>
      <c r="W19" s="7">
        <v>0.51536569587579339</v>
      </c>
      <c r="X19" s="7">
        <v>0.72026407071724297</v>
      </c>
      <c r="Y19" s="7">
        <v>0.20336596292387107</v>
      </c>
      <c r="Z19" s="4">
        <v>0.89062989658414271</v>
      </c>
      <c r="AA19" s="4">
        <v>0.55961405926946928</v>
      </c>
      <c r="AB19" s="4">
        <v>0.89823008849557517</v>
      </c>
      <c r="AC19" s="4">
        <v>0.40112464854732893</v>
      </c>
    </row>
    <row r="20" spans="1:49" x14ac:dyDescent="0.25">
      <c r="A20">
        <v>19</v>
      </c>
      <c r="B20" t="s">
        <v>9</v>
      </c>
      <c r="C20">
        <v>2</v>
      </c>
      <c r="D20">
        <v>493246.597671</v>
      </c>
      <c r="E20">
        <v>5180590.1908</v>
      </c>
      <c r="F20" s="18">
        <v>0.74889332799100028</v>
      </c>
      <c r="G20" s="18">
        <v>0.47305451518934666</v>
      </c>
      <c r="H20" s="18">
        <v>0.7633606297450054</v>
      </c>
      <c r="I20" s="18">
        <v>0.1578140299665601</v>
      </c>
      <c r="J20" s="17">
        <v>1.0720191903136831</v>
      </c>
      <c r="K20" s="17">
        <v>0.79919188838911326</v>
      </c>
      <c r="L20" s="17">
        <v>1.0869970966403981</v>
      </c>
      <c r="M20" s="17">
        <v>0.53925272879932817</v>
      </c>
      <c r="N20" s="12">
        <v>0.80886281422596717</v>
      </c>
      <c r="O20" s="12">
        <v>0.20935873812233335</v>
      </c>
      <c r="P20" s="12">
        <v>0.94512704282476434</v>
      </c>
      <c r="Q20" s="12">
        <v>0.20550988472540854</v>
      </c>
      <c r="R20" s="19">
        <v>0.91399496773128819</v>
      </c>
      <c r="S20" s="19">
        <v>0.67234848484848497</v>
      </c>
      <c r="T20" s="19">
        <v>0.89195968693973793</v>
      </c>
      <c r="U20" s="19">
        <v>0.33461538461538476</v>
      </c>
      <c r="V20" s="7">
        <v>0.8743766606199096</v>
      </c>
      <c r="W20" s="7">
        <v>0.69347953633940751</v>
      </c>
      <c r="X20" s="7">
        <v>0.84782517238332833</v>
      </c>
      <c r="Y20" s="7">
        <v>0.25971327654269682</v>
      </c>
      <c r="Z20" s="4">
        <v>0.48061299852289519</v>
      </c>
      <c r="AA20" s="4">
        <v>0.15290178571428573</v>
      </c>
      <c r="AB20" s="4">
        <v>0.52490421455938696</v>
      </c>
      <c r="AC20" s="4">
        <v>0.11331775700934579</v>
      </c>
      <c r="AD20" s="40">
        <v>0.74775112443778102</v>
      </c>
      <c r="AE20" s="40">
        <v>0.57645631067961167</v>
      </c>
      <c r="AF20" s="40">
        <v>0.71107784431137722</v>
      </c>
      <c r="AG20" s="40">
        <v>6.6844919786096191E-2</v>
      </c>
      <c r="AH20" s="20">
        <v>0.61573904392900158</v>
      </c>
      <c r="AI20" s="20">
        <v>0.44835868694955966</v>
      </c>
      <c r="AJ20" s="20">
        <v>0.60671722643553627</v>
      </c>
      <c r="AK20" s="20">
        <v>4.0389972144846784E-2</v>
      </c>
      <c r="AP20" s="22">
        <v>0.99096588178760192</v>
      </c>
      <c r="AQ20" s="22">
        <v>0.70749279538904897</v>
      </c>
      <c r="AR20" s="22">
        <v>0.9703557312252965</v>
      </c>
      <c r="AS20" s="22">
        <v>0.5143540669856459</v>
      </c>
      <c r="AT20" s="7">
        <v>0.84582791932659174</v>
      </c>
      <c r="AU20" s="7">
        <v>0.63754045307443363</v>
      </c>
      <c r="AV20" s="7">
        <v>0.80244399185336057</v>
      </c>
      <c r="AW20" s="7">
        <v>0.25083612040133774</v>
      </c>
    </row>
    <row r="21" spans="1:49" x14ac:dyDescent="0.25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 s="18">
        <v>0.72215694130882024</v>
      </c>
      <c r="G21" s="18">
        <v>0.45616590373144683</v>
      </c>
      <c r="H21" s="18">
        <v>0.73610774310283722</v>
      </c>
      <c r="I21" s="18">
        <v>0.13082195577068748</v>
      </c>
      <c r="J21" s="17">
        <v>0.82495266700948977</v>
      </c>
      <c r="K21" s="17">
        <v>0.61500343066249896</v>
      </c>
      <c r="L21" s="17">
        <v>0.83647863956864377</v>
      </c>
      <c r="M21" s="17">
        <v>0.11663867898124836</v>
      </c>
      <c r="N21" s="12">
        <v>0.6118282021527478</v>
      </c>
      <c r="O21" s="12">
        <v>0.15836008047042077</v>
      </c>
      <c r="P21" s="12">
        <v>0.71489920076344982</v>
      </c>
      <c r="Q21" s="12">
        <v>0.15426296485116264</v>
      </c>
      <c r="R21" s="19">
        <v>0.69000183479432453</v>
      </c>
      <c r="S21" s="19">
        <v>0.50757575757575757</v>
      </c>
      <c r="T21" s="19">
        <v>0.67336674957704146</v>
      </c>
      <c r="U21" s="19">
        <v>0</v>
      </c>
      <c r="V21" s="7">
        <v>1.1017791101763201</v>
      </c>
      <c r="W21" s="7">
        <v>0.87383538569272934</v>
      </c>
      <c r="X21" s="7">
        <v>1.0683222758385675</v>
      </c>
      <c r="Y21" s="7">
        <v>0.69529607313525876</v>
      </c>
      <c r="Z21" s="4">
        <v>1.86281388478582</v>
      </c>
      <c r="AA21" s="4">
        <v>0.5926339285714286</v>
      </c>
      <c r="AB21" s="4">
        <v>2.0344827586206895</v>
      </c>
      <c r="AC21" s="4">
        <v>0.57359813084112155</v>
      </c>
      <c r="AD21" s="40">
        <v>0.79655172413793096</v>
      </c>
      <c r="AE21" s="40">
        <v>0.61407766990291257</v>
      </c>
      <c r="AF21" s="40">
        <v>0.75748502994011979</v>
      </c>
      <c r="AG21" s="40">
        <v>0.14973262032085555</v>
      </c>
      <c r="AH21" s="20">
        <v>0.99177967432849901</v>
      </c>
      <c r="AI21" s="20">
        <v>0.72217774219375497</v>
      </c>
      <c r="AJ21" s="20">
        <v>0.97724810400866735</v>
      </c>
      <c r="AK21" s="20">
        <v>0.51671309192200554</v>
      </c>
      <c r="AL21" s="21">
        <v>0.75789108567464447</v>
      </c>
      <c r="AM21" s="21">
        <v>0.32303370786516855</v>
      </c>
      <c r="AN21" s="21">
        <v>0.93495934959349591</v>
      </c>
      <c r="AO21" s="21">
        <v>0.25846153846153846</v>
      </c>
      <c r="AP21" s="22">
        <v>1.0091302258529551</v>
      </c>
      <c r="AQ21" s="22">
        <v>0.72046109510086453</v>
      </c>
      <c r="AR21" s="22">
        <v>0.98814229249011853</v>
      </c>
      <c r="AS21" s="22">
        <v>0.53588516746411474</v>
      </c>
    </row>
    <row r="22" spans="1:49" x14ac:dyDescent="0.25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 s="18">
        <v>1.1320284626377908</v>
      </c>
      <c r="G22" s="18">
        <v>0.79673559822747408</v>
      </c>
      <c r="H22" s="18">
        <v>1.0391269168528934</v>
      </c>
      <c r="I22" s="18">
        <v>0.74678909211349487</v>
      </c>
      <c r="J22" s="17">
        <v>1.0196184433284492</v>
      </c>
      <c r="K22" s="17">
        <v>0.78773390487181605</v>
      </c>
      <c r="L22" s="17">
        <v>1.0361053887021576</v>
      </c>
      <c r="M22" s="17">
        <v>0.52164220694779873</v>
      </c>
      <c r="R22" s="19">
        <v>1.0102040754968169</v>
      </c>
      <c r="S22" s="19">
        <v>0.7160940325497287</v>
      </c>
      <c r="T22" s="19">
        <v>1</v>
      </c>
      <c r="U22" s="19">
        <v>0.57852348993288583</v>
      </c>
      <c r="V22" s="7">
        <v>1.0301061931849156</v>
      </c>
      <c r="W22" s="7">
        <v>0.79307863003080914</v>
      </c>
      <c r="X22" s="7">
        <v>1.0103201259611976</v>
      </c>
      <c r="Y22" s="7">
        <v>0.54383308593105717</v>
      </c>
      <c r="Z22" s="4">
        <v>0.85362188157499241</v>
      </c>
      <c r="AA22" s="4">
        <v>0.50235849056603776</v>
      </c>
      <c r="AB22" s="4">
        <v>0.85199999999999998</v>
      </c>
      <c r="AC22" s="4">
        <v>0.38123167155425219</v>
      </c>
      <c r="AD22" s="40">
        <v>0.84027916251246249</v>
      </c>
      <c r="AE22" s="40">
        <v>0.63368421052631574</v>
      </c>
      <c r="AF22" s="40">
        <v>0.85633001422475108</v>
      </c>
      <c r="AG22" s="40">
        <v>0.25321888412017174</v>
      </c>
      <c r="AH22" s="20">
        <v>1.0555582536059442</v>
      </c>
      <c r="AI22" s="20">
        <v>0.85045193097781424</v>
      </c>
      <c r="AJ22" s="20">
        <v>1.0237388724035608</v>
      </c>
      <c r="AK22" s="20">
        <v>0.65530303030303017</v>
      </c>
      <c r="AL22" s="21">
        <v>0.94360283356477015</v>
      </c>
      <c r="AM22" s="21">
        <v>0.61439825215635657</v>
      </c>
      <c r="AN22" s="21">
        <v>0.94931806193956747</v>
      </c>
      <c r="AO22" s="21">
        <v>0.37239452420135782</v>
      </c>
      <c r="AP22" s="22">
        <v>0.88737373737373726</v>
      </c>
      <c r="AQ22" s="22">
        <v>0.62593516209476308</v>
      </c>
      <c r="AR22" s="22">
        <v>0.88224956063268889</v>
      </c>
      <c r="AS22" s="22">
        <v>0.33184855233853</v>
      </c>
    </row>
    <row r="23" spans="1:49" x14ac:dyDescent="0.25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 s="18">
        <v>0.69434882963819211</v>
      </c>
      <c r="G23" s="18">
        <v>0.45970673016668756</v>
      </c>
      <c r="H23" s="18">
        <v>0.70439124311867884</v>
      </c>
      <c r="I23" s="18">
        <v>0.2240044800896018</v>
      </c>
      <c r="J23" s="17">
        <v>0.98391636194332388</v>
      </c>
      <c r="K23" s="17">
        <v>0.80027727939977156</v>
      </c>
      <c r="L23" s="17">
        <v>0.94574016962220508</v>
      </c>
      <c r="M23" s="17">
        <v>0.55632450451103288</v>
      </c>
      <c r="N23" s="12">
        <v>0.87355636451603669</v>
      </c>
      <c r="O23" s="12">
        <v>0.64681960289374485</v>
      </c>
      <c r="P23" s="12">
        <v>0.87385630384148183</v>
      </c>
      <c r="Q23" s="12">
        <v>0.26270865382407643</v>
      </c>
      <c r="R23" s="19">
        <v>0.89726604046932745</v>
      </c>
      <c r="S23" s="19">
        <v>0.71140939597315433</v>
      </c>
      <c r="T23" s="19">
        <v>0.89182703026767196</v>
      </c>
      <c r="U23" s="19">
        <v>0.42003853564547211</v>
      </c>
      <c r="V23" s="7">
        <v>1.130601944862591</v>
      </c>
      <c r="W23" s="7">
        <v>0.90776598473041481</v>
      </c>
      <c r="X23" s="7">
        <v>1.1356279050635514</v>
      </c>
      <c r="Y23" s="7">
        <v>0.81933262916543204</v>
      </c>
      <c r="Z23" s="4">
        <v>0.88326585695006754</v>
      </c>
      <c r="AA23" s="4">
        <v>0.67326732673267331</v>
      </c>
      <c r="AB23" s="4">
        <v>0.86703096539162117</v>
      </c>
      <c r="AC23" s="4">
        <v>0.54437869822485208</v>
      </c>
      <c r="AD23" s="40">
        <v>0.74108459395991455</v>
      </c>
      <c r="AE23" s="40">
        <v>0.60512820512820509</v>
      </c>
      <c r="AF23" s="40">
        <v>0.7065868263473053</v>
      </c>
      <c r="AG23" s="40">
        <v>0.21588594704684314</v>
      </c>
      <c r="AH23" s="20">
        <v>0.77356124297459239</v>
      </c>
      <c r="AI23" s="20">
        <v>0.57918898240244843</v>
      </c>
      <c r="AJ23" s="20">
        <v>0.75775775775775778</v>
      </c>
      <c r="AK23" s="20">
        <v>0</v>
      </c>
      <c r="AT23" s="7">
        <v>0.75803692030616832</v>
      </c>
      <c r="AU23" s="7">
        <v>0.53823529411764715</v>
      </c>
      <c r="AV23" s="7">
        <v>0.73864783047426841</v>
      </c>
      <c r="AW23" s="7">
        <v>0.22180916976456014</v>
      </c>
    </row>
    <row r="24" spans="1:49" x14ac:dyDescent="0.25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 s="18">
        <v>0.88495191621826286</v>
      </c>
      <c r="G24" s="18">
        <v>0.58589909623873782</v>
      </c>
      <c r="H24" s="18">
        <v>0.8977510348653609</v>
      </c>
      <c r="I24" s="18">
        <v>0.40524810496209929</v>
      </c>
      <c r="J24" s="17">
        <v>0.84835588896387093</v>
      </c>
      <c r="K24" s="17">
        <v>0.6900179416082205</v>
      </c>
      <c r="L24" s="17">
        <v>0.81543947571318431</v>
      </c>
      <c r="M24" s="17">
        <v>0.31138809377151355</v>
      </c>
      <c r="N24" s="12">
        <v>0.83334995580897175</v>
      </c>
      <c r="O24" s="12">
        <v>0.61704900723436196</v>
      </c>
      <c r="P24" s="12">
        <v>0.83363609009149575</v>
      </c>
      <c r="Q24" s="12">
        <v>0.20056023695267836</v>
      </c>
      <c r="R24" s="19">
        <v>1.0544689855650315</v>
      </c>
      <c r="S24" s="19">
        <v>0.83604985618408423</v>
      </c>
      <c r="T24" s="19">
        <v>1.048077049047722</v>
      </c>
      <c r="U24" s="19">
        <v>0.67052023121387261</v>
      </c>
      <c r="V24" s="7">
        <v>1.0167360276932509</v>
      </c>
      <c r="W24" s="7">
        <v>0.81634246746499894</v>
      </c>
      <c r="X24" s="7">
        <v>1.021255810127103</v>
      </c>
      <c r="Y24" s="7">
        <v>0.64025285638839147</v>
      </c>
      <c r="Z24" s="4">
        <v>0.92223346828609987</v>
      </c>
      <c r="AA24" s="4">
        <v>0.70297029702970293</v>
      </c>
      <c r="AB24" s="4">
        <v>0.90528233151183968</v>
      </c>
      <c r="AC24" s="4">
        <v>0.58579881656804733</v>
      </c>
      <c r="AD24" s="40">
        <v>1.1342362514335642</v>
      </c>
      <c r="AE24" s="40">
        <v>0.92615384615384611</v>
      </c>
      <c r="AF24" s="40">
        <v>1.0814371257485029</v>
      </c>
      <c r="AG24" s="40">
        <v>0.85336048879837056</v>
      </c>
      <c r="AH24" s="20">
        <v>1.0607088113707093</v>
      </c>
      <c r="AI24" s="20">
        <v>0.79418515684774293</v>
      </c>
      <c r="AJ24" s="20">
        <v>1.0390390390390392</v>
      </c>
      <c r="AK24" s="20">
        <v>0.51090909090909098</v>
      </c>
      <c r="AT24" s="7">
        <v>1.0148581719945968</v>
      </c>
      <c r="AU24" s="7">
        <v>0.72058823529411764</v>
      </c>
      <c r="AV24" s="7">
        <v>0.98890010090817348</v>
      </c>
      <c r="AW24" s="7">
        <v>0.52912019826517964</v>
      </c>
    </row>
    <row r="25" spans="1:49" x14ac:dyDescent="0.25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 s="18">
        <v>0.88921020020820218</v>
      </c>
      <c r="G25" s="18">
        <v>0.66277417448682419</v>
      </c>
      <c r="H25" s="18">
        <v>0.86191565273076554</v>
      </c>
      <c r="I25" s="18">
        <v>0.46558605159305261</v>
      </c>
      <c r="J25" s="17">
        <v>1.1191178574799143</v>
      </c>
      <c r="K25" s="17">
        <v>0.83691280261060919</v>
      </c>
      <c r="L25" s="17">
        <v>1.1066622512568867</v>
      </c>
      <c r="M25" s="17">
        <v>0.66178785017311903</v>
      </c>
      <c r="N25" s="12">
        <v>0.60774075915796444</v>
      </c>
      <c r="O25" s="12">
        <v>0.36998604080122438</v>
      </c>
      <c r="P25" s="12">
        <v>0.59668013778513118</v>
      </c>
      <c r="Q25" s="12">
        <v>0.10296934865900383</v>
      </c>
      <c r="R25" s="19">
        <v>0.74302711006805722</v>
      </c>
      <c r="S25" s="19">
        <v>0.57565217391304346</v>
      </c>
      <c r="T25" s="19">
        <v>0.71490280777537796</v>
      </c>
      <c r="U25" s="19">
        <v>0.21794871794871798</v>
      </c>
      <c r="V25" s="7">
        <v>1.2376019409337193</v>
      </c>
      <c r="W25" s="7">
        <v>1</v>
      </c>
      <c r="X25" s="7">
        <v>1.2174751918562212</v>
      </c>
      <c r="Y25" s="7">
        <v>1</v>
      </c>
      <c r="Z25" s="4">
        <v>0.52930630257895461</v>
      </c>
      <c r="AA25" s="4">
        <v>0.38697318007662834</v>
      </c>
      <c r="AB25" s="4">
        <v>0.48557692307692307</v>
      </c>
      <c r="AC25" s="4">
        <v>0.19395465994962216</v>
      </c>
      <c r="AD25" s="40">
        <v>0.84965972365436171</v>
      </c>
      <c r="AE25" s="40">
        <v>0.62868769074262454</v>
      </c>
      <c r="AF25" s="40">
        <v>0.84253578732106327</v>
      </c>
      <c r="AG25" s="40">
        <v>0.22505307855626311</v>
      </c>
      <c r="AH25" s="20">
        <v>0.90490196078431373</v>
      </c>
      <c r="AI25" s="20">
        <v>0.69660377358490566</v>
      </c>
      <c r="AJ25" s="20">
        <v>0.88114558472553706</v>
      </c>
      <c r="AK25" s="20">
        <v>0.44166666666666671</v>
      </c>
      <c r="AL25" s="21">
        <v>0.77331759149940971</v>
      </c>
      <c r="AM25" s="21">
        <v>0.5562632696390658</v>
      </c>
      <c r="AN25" s="21">
        <v>0.76720351390922403</v>
      </c>
      <c r="AO25" s="21">
        <v>0.29152542372881357</v>
      </c>
      <c r="AP25" s="22">
        <v>1.2959688826025462</v>
      </c>
      <c r="AQ25" s="22">
        <v>0.86438679245283023</v>
      </c>
      <c r="AR25" s="22">
        <v>1.3437213565536206</v>
      </c>
      <c r="AS25" s="22">
        <v>0.78301886792452835</v>
      </c>
      <c r="AT25" s="7">
        <v>0.77567132394951444</v>
      </c>
      <c r="AU25" s="7">
        <v>0.62529832935560858</v>
      </c>
      <c r="AV25" s="7">
        <v>0.76310679611650489</v>
      </c>
      <c r="AW25" s="7">
        <v>0.20573355817875219</v>
      </c>
    </row>
    <row r="26" spans="1:49" x14ac:dyDescent="0.25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 s="18">
        <v>1.1397785447636908</v>
      </c>
      <c r="G26" s="18">
        <v>0.83798562649723984</v>
      </c>
      <c r="H26" s="18">
        <v>1.1068234970422344</v>
      </c>
      <c r="I26" s="18">
        <v>0.71025426096675048</v>
      </c>
      <c r="J26" s="17">
        <v>1.1523686825060362</v>
      </c>
      <c r="K26" s="17">
        <v>0.91910130853427707</v>
      </c>
      <c r="L26" s="17">
        <v>1.1286280216670708</v>
      </c>
      <c r="M26" s="17">
        <v>0.83740778722418874</v>
      </c>
      <c r="R26" s="19">
        <v>0.92195121457008189</v>
      </c>
      <c r="S26" s="19">
        <v>0.77630331753554505</v>
      </c>
      <c r="T26" s="19">
        <v>0.94137931034482758</v>
      </c>
      <c r="U26" s="19">
        <v>0.15714285714285731</v>
      </c>
      <c r="V26" s="7">
        <v>1.0024461305996308</v>
      </c>
      <c r="W26" s="7">
        <v>0.85830612694036879</v>
      </c>
      <c r="X26" s="7">
        <v>0.96080294593803617</v>
      </c>
      <c r="Y26" s="7">
        <v>0.59250587709029312</v>
      </c>
      <c r="Z26" s="4">
        <v>0.97940546967895359</v>
      </c>
      <c r="AA26" s="4">
        <v>0.74463007159904537</v>
      </c>
      <c r="AB26" s="4">
        <v>0.98838437170010551</v>
      </c>
      <c r="AC26" s="4">
        <v>0.52794117647058814</v>
      </c>
      <c r="AD26" s="40">
        <v>0.73109855056242667</v>
      </c>
      <c r="AE26" s="40">
        <v>0.57431749241658236</v>
      </c>
      <c r="AF26" s="40">
        <v>0.7180783817951959</v>
      </c>
      <c r="AG26" s="40">
        <v>0.10042735042735031</v>
      </c>
      <c r="AH26" s="20">
        <v>1.0785547366528851</v>
      </c>
      <c r="AI26" s="20">
        <v>0.81855388813096863</v>
      </c>
      <c r="AJ26" s="20">
        <v>1.0690423162583518</v>
      </c>
      <c r="AK26" s="20">
        <v>0.61836441893830696</v>
      </c>
      <c r="AL26" s="21">
        <v>1.21594850603024</v>
      </c>
      <c r="AM26" s="21">
        <v>0.95233932726091008</v>
      </c>
      <c r="AN26" s="21">
        <v>1.1949066205895633</v>
      </c>
      <c r="AO26" s="21">
        <v>0.91549366344438732</v>
      </c>
      <c r="AP26" s="22">
        <v>0.93751021074987761</v>
      </c>
      <c r="AQ26" s="22">
        <v>0.4877810361681329</v>
      </c>
      <c r="AR26" s="22">
        <v>0.88790035587188609</v>
      </c>
      <c r="AS26" s="22">
        <v>0.36791314837153188</v>
      </c>
      <c r="AT26" s="7">
        <v>1.0225147211638379</v>
      </c>
      <c r="AU26" s="7">
        <v>0.82205513784461137</v>
      </c>
      <c r="AV26" s="7">
        <v>1.0423728813559321</v>
      </c>
      <c r="AW26" s="7">
        <v>0.57988165680473347</v>
      </c>
    </row>
    <row r="27" spans="1:49" x14ac:dyDescent="0.25">
      <c r="A27">
        <v>26</v>
      </c>
      <c r="B27" t="s">
        <v>15</v>
      </c>
      <c r="C27">
        <v>1</v>
      </c>
      <c r="D27">
        <v>493468.77862400003</v>
      </c>
      <c r="E27">
        <v>5180603.8775000004</v>
      </c>
      <c r="F27" s="18">
        <v>1.2628990218320526</v>
      </c>
      <c r="G27" s="18">
        <v>0.88156076902219527</v>
      </c>
      <c r="H27" s="18">
        <v>1.2565518256772672</v>
      </c>
      <c r="I27" s="18">
        <v>0.80302770023620362</v>
      </c>
      <c r="J27" s="17">
        <v>1.1776526866169759</v>
      </c>
      <c r="K27" s="17">
        <v>0.92145065597058584</v>
      </c>
      <c r="L27" s="17">
        <v>1.2048074296640263</v>
      </c>
      <c r="M27" s="17">
        <v>0.81761030695797288</v>
      </c>
      <c r="R27" s="19">
        <v>1.2206602432475122</v>
      </c>
      <c r="S27" s="19">
        <v>1</v>
      </c>
      <c r="T27" s="19">
        <v>1.2071227741330834</v>
      </c>
      <c r="U27" s="19">
        <v>1</v>
      </c>
      <c r="V27" s="7">
        <v>1.3574188495845307</v>
      </c>
      <c r="W27" s="7">
        <v>0.9958388428180962</v>
      </c>
      <c r="X27" s="7">
        <v>1.3417345422877924</v>
      </c>
      <c r="Y27" s="7">
        <v>0.99332827591812434</v>
      </c>
      <c r="Z27" s="4">
        <v>1.0174945728514875</v>
      </c>
      <c r="AA27" s="4">
        <v>0.82110469909315753</v>
      </c>
      <c r="AB27" s="4">
        <v>1.0111675126903554</v>
      </c>
      <c r="AC27" s="4">
        <v>0.53131749460043209</v>
      </c>
      <c r="AD27" s="40">
        <v>1.2014804448700007</v>
      </c>
      <c r="AE27" s="40">
        <v>0.93749999999999989</v>
      </c>
      <c r="AF27" s="40">
        <v>1.1852861035422342</v>
      </c>
      <c r="AG27" s="40">
        <v>0.89056603773584897</v>
      </c>
      <c r="AH27" s="20">
        <v>1.3130252100840336</v>
      </c>
      <c r="AI27" s="20">
        <v>0.89058524173027986</v>
      </c>
      <c r="AJ27" s="20">
        <v>1.3618677042801557</v>
      </c>
      <c r="AK27" s="20">
        <v>0.77368421052631575</v>
      </c>
      <c r="AL27" s="21">
        <v>1.002041423497158</v>
      </c>
      <c r="AM27" s="21">
        <v>0.69942074322618031</v>
      </c>
      <c r="AN27" s="21">
        <v>0.99180259607590582</v>
      </c>
      <c r="AO27" s="21">
        <v>0.43580284112204487</v>
      </c>
      <c r="AP27" s="22">
        <v>1.2479541734860886</v>
      </c>
      <c r="AQ27" s="22">
        <v>0.69500438212094651</v>
      </c>
      <c r="AR27" s="22">
        <v>1.1169014084507041</v>
      </c>
      <c r="AS27" s="22">
        <v>0.67045454545454553</v>
      </c>
      <c r="AT27" s="7">
        <v>1.6455412226584407</v>
      </c>
      <c r="AU27" s="7">
        <v>1</v>
      </c>
      <c r="AV27" s="7">
        <v>1.6660988074957408</v>
      </c>
      <c r="AW27" s="7">
        <v>1</v>
      </c>
    </row>
    <row r="28" spans="1:49" x14ac:dyDescent="0.25">
      <c r="A28">
        <v>27</v>
      </c>
      <c r="B28" t="s">
        <v>15</v>
      </c>
      <c r="C28">
        <v>2</v>
      </c>
      <c r="D28">
        <v>493502.30170800001</v>
      </c>
      <c r="E28">
        <v>5180616.15558</v>
      </c>
      <c r="F28" s="18">
        <v>1.2915199133026283</v>
      </c>
      <c r="G28" s="18">
        <v>0.91072598253275117</v>
      </c>
      <c r="H28" s="18">
        <v>1.2854501329018839</v>
      </c>
      <c r="I28" s="18">
        <v>0.86277635608507797</v>
      </c>
      <c r="J28" s="17">
        <v>1.3295095747010335</v>
      </c>
      <c r="K28" s="17">
        <v>0.9888880132398139</v>
      </c>
      <c r="L28" s="17">
        <v>1.3453991808376042</v>
      </c>
      <c r="M28" s="17">
        <v>0.9711762541395802</v>
      </c>
      <c r="N28" s="12">
        <v>0.90880828719713314</v>
      </c>
      <c r="O28" s="12">
        <v>0.76300691309063462</v>
      </c>
      <c r="P28" s="12">
        <v>0.90672713773846791</v>
      </c>
      <c r="Q28" s="12">
        <v>0.49878744855376056</v>
      </c>
      <c r="R28" s="19">
        <v>1.0969614531900991</v>
      </c>
      <c r="S28" s="19">
        <v>0.84421364985163205</v>
      </c>
      <c r="T28" s="19">
        <v>1.1300893743793445</v>
      </c>
      <c r="U28" s="19">
        <v>0.59302325581395332</v>
      </c>
      <c r="V28" s="7">
        <v>0.95939086294416243</v>
      </c>
      <c r="W28" s="7">
        <v>0.5957446808510638</v>
      </c>
      <c r="X28" s="7">
        <v>1.0151057401812689</v>
      </c>
      <c r="Y28" s="7">
        <v>0.47945205479452052</v>
      </c>
      <c r="AD28" s="40">
        <v>1.2529499256321266</v>
      </c>
      <c r="AE28" s="40">
        <v>1</v>
      </c>
      <c r="AF28" s="40">
        <v>1.2546916890080431</v>
      </c>
      <c r="AG28" s="40">
        <v>1</v>
      </c>
      <c r="AH28" s="20">
        <v>1.164021164021164</v>
      </c>
      <c r="AI28" s="20">
        <v>0.79710144927536231</v>
      </c>
      <c r="AJ28" s="20">
        <v>1.0891089108910892</v>
      </c>
      <c r="AK28" s="20">
        <v>0.72</v>
      </c>
      <c r="AL28" s="21">
        <v>0.96622072994713504</v>
      </c>
      <c r="AM28" s="21">
        <v>0.76866405134911076</v>
      </c>
      <c r="AN28" s="21">
        <v>0.92239686161893297</v>
      </c>
      <c r="AO28" s="21">
        <v>0.48235271618042219</v>
      </c>
      <c r="AP28" s="22">
        <v>1.2176141658900279</v>
      </c>
      <c r="AQ28" s="22">
        <v>0.76336546888694123</v>
      </c>
      <c r="AR28" s="22">
        <v>1.100442198357549</v>
      </c>
      <c r="AS28" s="22">
        <v>0.75023126734505086</v>
      </c>
      <c r="AT28" s="7">
        <v>1.4384615384615385</v>
      </c>
      <c r="AU28" s="7">
        <v>0.42307692307692307</v>
      </c>
      <c r="AV28" s="7">
        <v>1.6067415730337078</v>
      </c>
      <c r="AW28" s="7">
        <v>0.37996820349761529</v>
      </c>
    </row>
    <row r="29" spans="1:49" x14ac:dyDescent="0.25">
      <c r="A29">
        <v>28</v>
      </c>
      <c r="B29" t="s">
        <v>15</v>
      </c>
      <c r="C29">
        <v>3</v>
      </c>
      <c r="D29">
        <v>493532.593582</v>
      </c>
      <c r="E29">
        <v>5180600.0302499803</v>
      </c>
      <c r="F29" s="18">
        <v>1.0397120043451045</v>
      </c>
      <c r="G29" s="18">
        <v>0.74978982765868007</v>
      </c>
      <c r="H29" s="18">
        <v>1.0048765030016018</v>
      </c>
      <c r="I29" s="18">
        <v>0.57386071276762329</v>
      </c>
      <c r="J29" s="17">
        <v>1.1343558655271937</v>
      </c>
      <c r="K29" s="17">
        <v>0.83386286613410787</v>
      </c>
      <c r="L29" s="17">
        <v>1.1074941475520188</v>
      </c>
      <c r="M29" s="17">
        <v>0.65630672926447564</v>
      </c>
      <c r="R29" s="19">
        <v>0.86594096302834156</v>
      </c>
      <c r="S29" s="19">
        <v>0.76318063958513394</v>
      </c>
      <c r="T29" s="19">
        <v>0.85314009661835755</v>
      </c>
      <c r="U29" s="19">
        <v>3.8596491228070302E-2</v>
      </c>
      <c r="V29" s="7">
        <v>0.8433269521254545</v>
      </c>
      <c r="W29" s="7">
        <v>0.65865750962271152</v>
      </c>
      <c r="X29" s="7">
        <v>0.80588442712597785</v>
      </c>
      <c r="Y29" s="7">
        <v>0.31731501924542305</v>
      </c>
      <c r="Z29" s="4">
        <v>0.9776883686905633</v>
      </c>
      <c r="AA29" s="4">
        <v>0.83576956147893366</v>
      </c>
      <c r="AB29" s="4">
        <v>0.98981670061099791</v>
      </c>
      <c r="AC29" s="4">
        <v>0.48517520215633403</v>
      </c>
      <c r="AD29" s="40">
        <v>0.88929479034307479</v>
      </c>
      <c r="AE29" s="40">
        <v>0.64227129337539435</v>
      </c>
      <c r="AF29" s="40">
        <v>0.89063867016622922</v>
      </c>
      <c r="AG29" s="40">
        <v>0.30769230769230771</v>
      </c>
      <c r="AH29" s="20">
        <v>1.0576082638061184</v>
      </c>
      <c r="AI29" s="20">
        <v>0.53303964757709255</v>
      </c>
      <c r="AJ29" s="20">
        <v>1.2315521628498727</v>
      </c>
      <c r="AK29" s="20">
        <v>0.46599496221662468</v>
      </c>
      <c r="AL29" s="21">
        <v>1.0429362312897272</v>
      </c>
      <c r="AM29" s="21">
        <v>0.78917611267399135</v>
      </c>
      <c r="AN29" s="21">
        <v>1.0159655179024079</v>
      </c>
      <c r="AO29" s="21">
        <v>0.65305968573755158</v>
      </c>
      <c r="AP29" s="22">
        <v>1.2588358954145316</v>
      </c>
      <c r="AQ29" s="22">
        <v>0.81784037558685441</v>
      </c>
      <c r="AR29" s="22">
        <v>1.1415465268676277</v>
      </c>
      <c r="AS29" s="22">
        <v>0.79812695109261178</v>
      </c>
      <c r="AT29" s="7">
        <v>0.88903301886792463</v>
      </c>
      <c r="AU29" s="7">
        <v>0.45100502512562812</v>
      </c>
      <c r="AV29" s="7">
        <v>0.95478723404255317</v>
      </c>
      <c r="AW29" s="7">
        <v>0.17857142857142855</v>
      </c>
    </row>
    <row r="30" spans="1:49" x14ac:dyDescent="0.25">
      <c r="A30">
        <v>29</v>
      </c>
      <c r="B30" t="s">
        <v>15</v>
      </c>
      <c r="C30">
        <v>3</v>
      </c>
      <c r="D30">
        <v>493564.513719999</v>
      </c>
      <c r="E30">
        <v>5180609.8858099803</v>
      </c>
      <c r="F30" s="18">
        <v>1.0296208962440678</v>
      </c>
      <c r="G30" s="18">
        <v>0.74251261034047933</v>
      </c>
      <c r="H30" s="18">
        <v>0.99512349699839797</v>
      </c>
      <c r="I30" s="18">
        <v>0.56146669947873562</v>
      </c>
      <c r="J30" s="17">
        <v>1.0488392435319931</v>
      </c>
      <c r="K30" s="17">
        <v>0.77099975792786257</v>
      </c>
      <c r="L30" s="17">
        <v>1.0240025720629755</v>
      </c>
      <c r="M30" s="17">
        <v>0.52625978090766845</v>
      </c>
      <c r="N30" s="12">
        <v>0.92384322205113079</v>
      </c>
      <c r="O30" s="12">
        <v>0.72287326129273166</v>
      </c>
      <c r="P30" s="12">
        <v>0.94016408200099133</v>
      </c>
      <c r="Q30" s="12">
        <v>0.38168340616349017</v>
      </c>
      <c r="R30" s="19">
        <v>1.0463861920172599</v>
      </c>
      <c r="S30" s="19">
        <v>0.92221261884183225</v>
      </c>
      <c r="T30" s="19">
        <v>1.0309178743961354</v>
      </c>
      <c r="U30" s="19">
        <v>0.68421052631578927</v>
      </c>
      <c r="V30" s="7">
        <v>1.1110916868784579</v>
      </c>
      <c r="W30" s="7">
        <v>0.86778785096031741</v>
      </c>
      <c r="X30" s="7">
        <v>1.061760786024635</v>
      </c>
      <c r="Y30" s="7">
        <v>0.73557570192063482</v>
      </c>
      <c r="Z30" s="4">
        <v>0.89822604242867599</v>
      </c>
      <c r="AA30" s="4">
        <v>0.76784178847807394</v>
      </c>
      <c r="AB30" s="4">
        <v>0.90936863543788193</v>
      </c>
      <c r="AC30" s="4">
        <v>0.27223719676549862</v>
      </c>
      <c r="AD30" s="40">
        <v>0.95918043202033021</v>
      </c>
      <c r="AE30" s="40">
        <v>0.69274447949526818</v>
      </c>
      <c r="AF30" s="40">
        <v>0.96062992125984259</v>
      </c>
      <c r="AG30" s="40">
        <v>0.40537240537240543</v>
      </c>
      <c r="AH30" s="20">
        <v>0.93961064759634483</v>
      </c>
      <c r="AI30" s="20">
        <v>0.47356828193832601</v>
      </c>
      <c r="AJ30" s="20">
        <v>1.0941475826972009</v>
      </c>
      <c r="AK30" s="20">
        <v>0.39798488664987408</v>
      </c>
      <c r="AL30" s="21">
        <v>0.72856704459915256</v>
      </c>
      <c r="AM30" s="21">
        <v>0.55129708876650574</v>
      </c>
      <c r="AN30" s="21">
        <v>0.70972603365926956</v>
      </c>
      <c r="AO30" s="21">
        <v>0.2615963446632687</v>
      </c>
      <c r="AP30" s="22">
        <v>1.1446590461174617</v>
      </c>
      <c r="AQ30" s="22">
        <v>0.74366197183098592</v>
      </c>
      <c r="AR30" s="22">
        <v>1.0380078636959371</v>
      </c>
      <c r="AS30" s="22">
        <v>0.71592091571279914</v>
      </c>
      <c r="AT30" s="7">
        <v>0.9410377358490567</v>
      </c>
      <c r="AU30" s="7">
        <v>0.47738693467336685</v>
      </c>
      <c r="AV30" s="7">
        <v>1.0106382978723405</v>
      </c>
      <c r="AW30" s="7">
        <v>0.21804511278195488</v>
      </c>
    </row>
    <row r="31" spans="1:49" x14ac:dyDescent="0.25">
      <c r="A31">
        <v>30</v>
      </c>
      <c r="B31" t="s">
        <v>15</v>
      </c>
      <c r="C31">
        <v>4</v>
      </c>
      <c r="D31">
        <v>493596.417629998</v>
      </c>
      <c r="E31">
        <v>5180604.6289499803</v>
      </c>
      <c r="F31" s="18">
        <v>1.0455378206251678</v>
      </c>
      <c r="G31" s="18">
        <v>0.76165610360980984</v>
      </c>
      <c r="H31" s="18">
        <v>1.0578880894060012</v>
      </c>
      <c r="I31" s="18">
        <v>0.52365348606674744</v>
      </c>
      <c r="J31" s="17">
        <v>1.1143968309081966</v>
      </c>
      <c r="K31" s="17">
        <v>0.87761242579490928</v>
      </c>
      <c r="L31" s="17">
        <v>1.0965808057714779</v>
      </c>
      <c r="M31" s="17">
        <v>0.71988534842167939</v>
      </c>
      <c r="N31" s="12">
        <v>0.90272317389368406</v>
      </c>
      <c r="O31" s="12">
        <v>0.66563991128833522</v>
      </c>
      <c r="P31" s="12">
        <v>0.91329304638487752</v>
      </c>
      <c r="Q31" s="12">
        <v>0.10591713697686442</v>
      </c>
      <c r="R31" s="19">
        <v>1.1395591576103641</v>
      </c>
      <c r="S31" s="19">
        <v>0.88212927756654003</v>
      </c>
      <c r="T31" s="19">
        <v>1.0810810810810811</v>
      </c>
      <c r="U31" s="19">
        <v>0.76586102719033256</v>
      </c>
      <c r="V31" s="7">
        <v>0.89693442004913526</v>
      </c>
      <c r="W31" s="7">
        <v>0.67206503711893861</v>
      </c>
      <c r="X31" s="7">
        <v>0.83375262674993322</v>
      </c>
      <c r="Y31" s="7">
        <v>0.4319779073545254</v>
      </c>
      <c r="Z31" s="4">
        <v>0.89694561708467835</v>
      </c>
      <c r="AA31" s="4">
        <v>0.612618724559023</v>
      </c>
      <c r="AB31" s="4">
        <v>0.85633001422475108</v>
      </c>
      <c r="AC31" s="4">
        <v>0.35553047404063198</v>
      </c>
      <c r="AD31" s="40">
        <v>0.55118360093926511</v>
      </c>
      <c r="AE31" s="40">
        <v>0.4416475972540046</v>
      </c>
      <c r="AF31" s="40">
        <v>0.50567685589519651</v>
      </c>
      <c r="AG31" s="40">
        <v>0</v>
      </c>
      <c r="AH31" s="20">
        <v>0.7365716434863181</v>
      </c>
      <c r="AI31" s="20">
        <v>0.53046317915062779</v>
      </c>
      <c r="AJ31" s="20">
        <v>0.69068132246216329</v>
      </c>
      <c r="AK31" s="20">
        <v>0.2197310886551046</v>
      </c>
      <c r="AL31" s="21">
        <v>1.0401160875808353</v>
      </c>
      <c r="AM31" s="21">
        <v>0.63996276903394844</v>
      </c>
      <c r="AN31" s="21">
        <v>0.9805060189702095</v>
      </c>
      <c r="AO31" s="21">
        <v>0.46796774841727817</v>
      </c>
      <c r="AP31" s="22">
        <v>1.4507818651901256</v>
      </c>
      <c r="AQ31" s="22">
        <v>0.78404669260700399</v>
      </c>
      <c r="AR31" s="22">
        <v>1.3052631578947371</v>
      </c>
      <c r="AS31" s="22">
        <v>0.78256611160753664</v>
      </c>
      <c r="AT31" s="7">
        <v>0.6496681802305273</v>
      </c>
      <c r="AU31" s="7">
        <v>0.43386983904828552</v>
      </c>
      <c r="AV31" s="7">
        <v>0.59103908484270729</v>
      </c>
      <c r="AW31" s="7">
        <v>0.30498281786941583</v>
      </c>
    </row>
    <row r="32" spans="1:49" x14ac:dyDescent="0.25">
      <c r="A32">
        <v>31</v>
      </c>
      <c r="B32" t="s">
        <v>15</v>
      </c>
      <c r="C32">
        <v>5</v>
      </c>
      <c r="D32">
        <v>493628.33457200002</v>
      </c>
      <c r="E32">
        <v>5180611.5956800003</v>
      </c>
      <c r="F32" s="18">
        <v>1.1576184663622218</v>
      </c>
      <c r="G32" s="18">
        <v>0.7399541330142585</v>
      </c>
      <c r="H32" s="18">
        <v>1.1376449171217782</v>
      </c>
      <c r="I32" s="18">
        <v>0.62265788902553687</v>
      </c>
      <c r="J32" s="17">
        <v>1.1841656147437516</v>
      </c>
      <c r="K32" s="17">
        <v>0.93250099403578524</v>
      </c>
      <c r="L32" s="17">
        <v>1.1896679416031732</v>
      </c>
      <c r="M32" s="17">
        <v>0.839388434756282</v>
      </c>
      <c r="N32" s="12">
        <v>1.124608790339354</v>
      </c>
      <c r="O32" s="12">
        <v>0.76348751752596489</v>
      </c>
      <c r="P32" s="12">
        <v>1.1384888254732639</v>
      </c>
      <c r="Q32" s="12">
        <v>0.62266871271331747</v>
      </c>
      <c r="R32" s="19">
        <v>1.0404411764705883</v>
      </c>
      <c r="S32" s="19">
        <v>0.65585168018539974</v>
      </c>
      <c r="T32" s="19">
        <v>1.0337899543378994</v>
      </c>
      <c r="U32" s="19">
        <v>0.4406779661016948</v>
      </c>
      <c r="V32" s="7">
        <v>0.70389241168186989</v>
      </c>
      <c r="W32" s="7">
        <v>0.45707994572271921</v>
      </c>
      <c r="X32" s="7">
        <v>0.70934332692327973</v>
      </c>
      <c r="Y32" s="7">
        <v>0.21578155165079674</v>
      </c>
      <c r="Z32" s="4">
        <v>0.98697068403908805</v>
      </c>
      <c r="AA32" s="4">
        <v>0.67134416543574582</v>
      </c>
      <c r="AB32" s="4">
        <v>1.0022050716648292</v>
      </c>
      <c r="AC32" s="4">
        <v>0.38873626373626369</v>
      </c>
      <c r="AD32" s="40">
        <v>1.0202907328891582</v>
      </c>
      <c r="AE32" s="40">
        <v>0.70896464646464641</v>
      </c>
      <c r="AF32" s="40">
        <v>1.0302752293577981</v>
      </c>
      <c r="AG32" s="40">
        <v>0.48143982002249713</v>
      </c>
      <c r="AH32" s="20">
        <v>0.86601737299289294</v>
      </c>
      <c r="AI32" s="20">
        <v>0.6143790849673203</v>
      </c>
      <c r="AJ32" s="20">
        <v>0.93069306930693063</v>
      </c>
      <c r="AK32" s="20">
        <v>0.23518518518518519</v>
      </c>
      <c r="AL32" s="21">
        <v>0.48995783493547901</v>
      </c>
      <c r="AM32" s="21">
        <v>0.28986896833051856</v>
      </c>
      <c r="AN32" s="21">
        <v>0.50407891989007969</v>
      </c>
      <c r="AO32" s="21">
        <v>0</v>
      </c>
      <c r="AP32" s="22">
        <v>1.1356259145935879</v>
      </c>
      <c r="AQ32" s="22">
        <v>0.72202486678507993</v>
      </c>
      <c r="AR32" s="22">
        <v>1.2080237741456166</v>
      </c>
      <c r="AS32" s="22">
        <v>0.62782401902497031</v>
      </c>
      <c r="AT32" s="7">
        <v>0.93845725424672799</v>
      </c>
      <c r="AU32" s="7">
        <v>0.66998011928429424</v>
      </c>
      <c r="AV32" s="7">
        <v>0.98107714701601167</v>
      </c>
      <c r="AW32" s="7">
        <v>0.51319648093841641</v>
      </c>
    </row>
    <row r="33" spans="1:49" x14ac:dyDescent="0.25">
      <c r="A33">
        <v>32</v>
      </c>
      <c r="B33" t="s">
        <v>15</v>
      </c>
      <c r="C33">
        <v>6</v>
      </c>
      <c r="D33">
        <v>493660.234772</v>
      </c>
      <c r="E33">
        <v>5180602.7832500003</v>
      </c>
      <c r="F33" s="18">
        <v>0.95921536956217845</v>
      </c>
      <c r="G33" s="18">
        <v>0.54511060957925839</v>
      </c>
      <c r="H33" s="18">
        <v>1</v>
      </c>
      <c r="I33" s="18">
        <v>0.41397570054076838</v>
      </c>
      <c r="J33" s="17">
        <v>1.1134016057821527</v>
      </c>
      <c r="K33" s="17">
        <v>0.87344724269171592</v>
      </c>
      <c r="L33" s="17">
        <v>1.0731255969436484</v>
      </c>
      <c r="M33" s="17">
        <v>0.7582975037891676</v>
      </c>
      <c r="N33" s="12">
        <v>0.98384303103898108</v>
      </c>
      <c r="O33" s="12">
        <v>0.73497025935514904</v>
      </c>
      <c r="P33" s="12">
        <v>0.9998814870998709</v>
      </c>
      <c r="Q33" s="12">
        <v>0.4808506136267458</v>
      </c>
      <c r="R33" s="19">
        <v>1.0217247645795473</v>
      </c>
      <c r="S33" s="19">
        <v>0.7832446808510638</v>
      </c>
      <c r="T33" s="19">
        <v>1</v>
      </c>
      <c r="U33" s="19">
        <v>0.58312020460358049</v>
      </c>
      <c r="V33" s="7">
        <v>0.8890071865850413</v>
      </c>
      <c r="W33" s="7">
        <v>0.4691011235955056</v>
      </c>
      <c r="X33" s="7">
        <v>0.89784946236559138</v>
      </c>
      <c r="Y33" s="7">
        <v>0.35051546391752575</v>
      </c>
      <c r="Z33" s="4">
        <v>0.98920204071524098</v>
      </c>
      <c r="AA33" s="4">
        <v>0.67590618336886987</v>
      </c>
      <c r="AB33" s="4">
        <v>0.99062499999999998</v>
      </c>
      <c r="AC33" s="4">
        <v>0.46099290780141844</v>
      </c>
      <c r="AD33" s="40">
        <v>0.954457897633462</v>
      </c>
      <c r="AE33" s="40">
        <v>0.74399399399399402</v>
      </c>
      <c r="AF33" s="40">
        <v>0.94380952380952388</v>
      </c>
      <c r="AG33" s="40">
        <v>0.47049689440993797</v>
      </c>
      <c r="AH33" s="20">
        <v>1.767828418230563</v>
      </c>
      <c r="AI33" s="20">
        <v>0.86263736263736268</v>
      </c>
      <c r="AJ33" s="20">
        <v>1.7444444444444445</v>
      </c>
      <c r="AK33" s="20">
        <v>0.83333333333333337</v>
      </c>
      <c r="AL33" s="21">
        <v>1.1609565012990666</v>
      </c>
      <c r="AM33" s="21">
        <v>0.79768022474027245</v>
      </c>
      <c r="AN33" s="21">
        <v>1.0327421214876582</v>
      </c>
      <c r="AO33" s="21">
        <v>0.71555308036184639</v>
      </c>
      <c r="AP33" s="22">
        <v>1.0122500142442024</v>
      </c>
      <c r="AQ33" s="22">
        <v>0.75670840787119864</v>
      </c>
      <c r="AR33" s="22">
        <v>1.0023696682464456</v>
      </c>
      <c r="AS33" s="22">
        <v>0.56270096463022501</v>
      </c>
      <c r="AT33" s="7">
        <v>0.80316686967113271</v>
      </c>
      <c r="AU33" s="7">
        <v>0.52333333333333332</v>
      </c>
      <c r="AV33" s="7">
        <v>0.78500000000000003</v>
      </c>
      <c r="AW33" s="7">
        <v>0.21212121212121213</v>
      </c>
    </row>
    <row r="34" spans="1:49" x14ac:dyDescent="0.25">
      <c r="A34">
        <v>33</v>
      </c>
      <c r="B34" t="s">
        <v>15</v>
      </c>
      <c r="C34">
        <v>6</v>
      </c>
      <c r="D34">
        <v>493692.152348998</v>
      </c>
      <c r="E34">
        <v>5180610.4170500003</v>
      </c>
      <c r="F34" s="18">
        <v>0.5853291539486869</v>
      </c>
      <c r="G34" s="18">
        <v>0.33263554988606503</v>
      </c>
      <c r="H34" s="18">
        <v>0.61021661299677976</v>
      </c>
      <c r="I34" s="18">
        <v>0.14024861296439356</v>
      </c>
      <c r="J34" s="17">
        <v>0.78814076694924007</v>
      </c>
      <c r="K34" s="17">
        <v>0.61828488136691229</v>
      </c>
      <c r="L34" s="17">
        <v>0.75963069086278256</v>
      </c>
      <c r="M34" s="17">
        <v>0.27096414983451389</v>
      </c>
      <c r="N34" s="12">
        <v>0.65524232732496934</v>
      </c>
      <c r="O34" s="12">
        <v>0.48949233572954304</v>
      </c>
      <c r="P34" s="12">
        <v>0.6659239858258571</v>
      </c>
      <c r="Q34" s="12">
        <v>0</v>
      </c>
      <c r="R34" s="19">
        <v>0.62621840409714191</v>
      </c>
      <c r="S34" s="19">
        <v>0.48005319148936171</v>
      </c>
      <c r="T34" s="19">
        <v>0.61290322580645162</v>
      </c>
      <c r="U34" s="19">
        <v>0</v>
      </c>
      <c r="V34" s="7">
        <v>0.43651849880223587</v>
      </c>
      <c r="W34" s="7">
        <v>0.2303370786516854</v>
      </c>
      <c r="X34" s="7">
        <v>0.44086021505376344</v>
      </c>
      <c r="Y34" s="7">
        <v>5.8419243986254296E-2</v>
      </c>
      <c r="Z34" s="4">
        <v>0.58353558868690869</v>
      </c>
      <c r="AA34" s="4">
        <v>0.3987206823027718</v>
      </c>
      <c r="AB34" s="4">
        <v>0.58437499999999998</v>
      </c>
      <c r="AC34" s="4">
        <v>0</v>
      </c>
      <c r="AD34" s="40">
        <v>0.66263070996147511</v>
      </c>
      <c r="AE34" s="40">
        <v>0.51651651651651653</v>
      </c>
      <c r="AF34" s="40">
        <v>0.65523809523809529</v>
      </c>
      <c r="AG34" s="40">
        <v>0</v>
      </c>
      <c r="AH34" s="20">
        <v>0.52922252010723858</v>
      </c>
      <c r="AI34" s="20">
        <v>0.25824175824175827</v>
      </c>
      <c r="AJ34" s="20">
        <v>0.52222222222222225</v>
      </c>
      <c r="AK34" s="20">
        <v>0.1</v>
      </c>
      <c r="AL34" s="21">
        <v>0.44168445945825618</v>
      </c>
      <c r="AM34" s="21">
        <v>0.30347645109072691</v>
      </c>
      <c r="AN34" s="21">
        <v>0.39290545785189945</v>
      </c>
      <c r="AO34" s="21">
        <v>2.0738443939371159E-2</v>
      </c>
      <c r="AP34" s="22">
        <v>0.60304256167739712</v>
      </c>
      <c r="AQ34" s="22">
        <v>0.45080500894454384</v>
      </c>
      <c r="AR34" s="22">
        <v>0.59715639810426546</v>
      </c>
      <c r="AS34" s="22">
        <v>1.2861736334405099E-2</v>
      </c>
      <c r="AT34" s="7">
        <v>0.60621193666260653</v>
      </c>
      <c r="AU34" s="7">
        <v>0.39500000000000002</v>
      </c>
      <c r="AV34" s="7">
        <v>0.59250000000000003</v>
      </c>
      <c r="AW34" s="7">
        <v>0</v>
      </c>
    </row>
    <row r="35" spans="1:49" x14ac:dyDescent="0.25">
      <c r="A35">
        <v>34</v>
      </c>
      <c r="B35" t="s">
        <v>24</v>
      </c>
      <c r="C35">
        <v>1</v>
      </c>
      <c r="D35">
        <v>493724.06612700003</v>
      </c>
      <c r="E35">
        <v>5180614.4951200001</v>
      </c>
      <c r="F35" s="18">
        <v>1.0672574321664048</v>
      </c>
      <c r="G35" s="18">
        <v>0.6536853174215006</v>
      </c>
      <c r="H35" s="18">
        <v>1.1149438471725461</v>
      </c>
      <c r="I35" s="18">
        <v>0.44674076533901119</v>
      </c>
      <c r="J35" s="17">
        <v>1.0569354532210045</v>
      </c>
      <c r="K35" s="17">
        <v>0.8052506358191811</v>
      </c>
      <c r="L35" s="17">
        <v>1.0207154742096505</v>
      </c>
      <c r="M35" s="17">
        <v>0.62739373391096853</v>
      </c>
      <c r="R35" s="19">
        <v>0.5620707871104067</v>
      </c>
      <c r="S35" s="19">
        <v>0.32203389830508472</v>
      </c>
      <c r="T35" s="19">
        <v>0.59375</v>
      </c>
      <c r="U35" s="19">
        <v>0.18781725888324874</v>
      </c>
      <c r="V35" s="7">
        <v>0.84277869854727427</v>
      </c>
      <c r="W35" s="7">
        <v>0.64077758488034886</v>
      </c>
      <c r="X35" s="7">
        <v>0.83544491011129385</v>
      </c>
      <c r="Y35" s="7">
        <v>0.13953996644850328</v>
      </c>
      <c r="Z35" s="4">
        <v>1.1797467040382021</v>
      </c>
      <c r="AA35" s="4">
        <v>1</v>
      </c>
      <c r="AB35" s="4">
        <v>1.1636205395996519</v>
      </c>
      <c r="AC35" s="4">
        <v>1</v>
      </c>
      <c r="AD35" s="40">
        <v>0.98154613466334162</v>
      </c>
      <c r="AE35" s="40">
        <v>0.58362989323843417</v>
      </c>
      <c r="AF35" s="40">
        <v>1.0649350649350648</v>
      </c>
      <c r="AG35" s="40">
        <v>0.29940119760479039</v>
      </c>
      <c r="AH35" s="20">
        <v>0.7119880306714047</v>
      </c>
      <c r="AI35" s="20">
        <v>0.53885350318471337</v>
      </c>
      <c r="AJ35" s="20">
        <v>0.70676691729323304</v>
      </c>
      <c r="AK35" s="20">
        <v>3.2085561497326165E-2</v>
      </c>
      <c r="AL35" s="21">
        <v>0.85098189907978572</v>
      </c>
      <c r="AM35" s="21">
        <v>0.67911043969612017</v>
      </c>
      <c r="AN35" s="21">
        <v>0.84863568615033358</v>
      </c>
      <c r="AO35" s="21">
        <v>0.26811679562973484</v>
      </c>
      <c r="AT35" s="7">
        <v>1.2168748362302382</v>
      </c>
      <c r="AU35" s="7">
        <v>0.78419452887537988</v>
      </c>
      <c r="AV35" s="7">
        <v>1.2719802793755135</v>
      </c>
      <c r="AW35" s="7">
        <v>0.65422077922077904</v>
      </c>
    </row>
    <row r="36" spans="1:49" x14ac:dyDescent="0.25">
      <c r="A36">
        <v>35</v>
      </c>
      <c r="B36" t="s">
        <v>24</v>
      </c>
      <c r="C36">
        <v>2</v>
      </c>
      <c r="D36">
        <v>493755.952693998</v>
      </c>
      <c r="E36">
        <v>5180592.4596699905</v>
      </c>
      <c r="F36" s="18">
        <v>0.69214588843102276</v>
      </c>
      <c r="G36" s="18">
        <v>0.43277417568471815</v>
      </c>
      <c r="H36" s="18">
        <v>0.71892368431139564</v>
      </c>
      <c r="I36" s="18">
        <v>8.6048889301979833E-2</v>
      </c>
      <c r="J36" s="17">
        <v>0.88973349402777302</v>
      </c>
      <c r="K36" s="17">
        <v>0.69276410545431777</v>
      </c>
      <c r="L36" s="17">
        <v>0.92112822647793502</v>
      </c>
      <c r="M36" s="17">
        <v>0.2178470367860986</v>
      </c>
      <c r="N36" s="12">
        <v>1.1024646202062525</v>
      </c>
      <c r="O36" s="12">
        <v>0.65620075834322267</v>
      </c>
      <c r="P36" s="12">
        <v>1.1238306174974124</v>
      </c>
      <c r="Q36" s="12">
        <v>0.39798522879553666</v>
      </c>
      <c r="R36" s="19">
        <v>0.78748939265365503</v>
      </c>
      <c r="S36" s="19">
        <v>0.60778443113772451</v>
      </c>
      <c r="T36" s="19">
        <v>0.77039848197343452</v>
      </c>
      <c r="U36" s="19">
        <v>0.32124352331606215</v>
      </c>
      <c r="V36" s="7">
        <v>0.90805220110531182</v>
      </c>
      <c r="W36" s="7">
        <v>0.64037887917403824</v>
      </c>
      <c r="X36" s="7">
        <v>0.95604560360337354</v>
      </c>
      <c r="Y36" s="7">
        <v>0.33333465366927956</v>
      </c>
      <c r="Z36" s="4">
        <v>0.81188853340752076</v>
      </c>
      <c r="AA36" s="4">
        <v>0.67897165458141062</v>
      </c>
      <c r="AB36" s="4">
        <v>0.76923076923076916</v>
      </c>
      <c r="AC36" s="4">
        <v>0.19636963696369633</v>
      </c>
      <c r="AD36" s="40">
        <v>0.65371312309257379</v>
      </c>
      <c r="AE36" s="40">
        <v>0.315</v>
      </c>
      <c r="AF36" s="40">
        <v>0.69485294117647056</v>
      </c>
      <c r="AG36" s="40">
        <v>0.16801619433198381</v>
      </c>
      <c r="AH36" s="20">
        <v>0.87498975325846362</v>
      </c>
      <c r="AI36" s="20">
        <v>0.63763440860215048</v>
      </c>
      <c r="AJ36" s="20">
        <v>0.8287910552061496</v>
      </c>
      <c r="AK36" s="20">
        <v>0.29052631578947363</v>
      </c>
      <c r="AL36" s="21">
        <v>0.89764516242501668</v>
      </c>
      <c r="AM36" s="21">
        <v>0.65585756896834602</v>
      </c>
      <c r="AN36" s="21">
        <v>0.91294320698311326</v>
      </c>
      <c r="AO36" s="21">
        <v>0.33333420171000733</v>
      </c>
      <c r="AP36" s="22">
        <v>1.2312825860271115</v>
      </c>
      <c r="AQ36" s="22">
        <v>0.7321428571428571</v>
      </c>
      <c r="AR36" s="22">
        <v>1.0789473684210527</v>
      </c>
      <c r="AS36" s="22">
        <v>0.71991701244813278</v>
      </c>
      <c r="AT36" s="7">
        <v>1.0461329715061058</v>
      </c>
      <c r="AU36" s="7">
        <v>0.82196162046908305</v>
      </c>
      <c r="AV36" s="7">
        <v>1.0085022890778286</v>
      </c>
      <c r="AW36" s="7">
        <v>0.67190569744597239</v>
      </c>
    </row>
    <row r="37" spans="1:49" x14ac:dyDescent="0.25">
      <c r="A37">
        <v>36</v>
      </c>
      <c r="B37" t="s">
        <v>24</v>
      </c>
      <c r="C37">
        <v>2</v>
      </c>
      <c r="D37">
        <v>493785.60215200001</v>
      </c>
      <c r="E37">
        <v>5180609.6934099803</v>
      </c>
      <c r="J37" s="17">
        <v>1.218173453010478</v>
      </c>
      <c r="K37" s="17">
        <v>0.94849395704176853</v>
      </c>
      <c r="L37" s="17">
        <v>1.2611573688592841</v>
      </c>
      <c r="M37" s="17">
        <v>0.86887728667649788</v>
      </c>
      <c r="N37" s="12">
        <v>1.1598989777063451</v>
      </c>
      <c r="O37" s="12">
        <v>0.69038640771078752</v>
      </c>
      <c r="P37" s="12">
        <v>1.1823780649817777</v>
      </c>
      <c r="Q37" s="12">
        <v>0.45784651814368565</v>
      </c>
      <c r="R37" s="19">
        <v>1.1695963147048127</v>
      </c>
      <c r="S37" s="19">
        <v>0.90269461077844315</v>
      </c>
      <c r="T37" s="19">
        <v>1.1442125237191652</v>
      </c>
      <c r="U37" s="19">
        <v>0.83160621761658027</v>
      </c>
      <c r="V37" s="7">
        <v>1.4179921147251437</v>
      </c>
      <c r="W37" s="7">
        <v>1</v>
      </c>
      <c r="X37" s="7">
        <v>1.4929374385933571</v>
      </c>
      <c r="Y37" s="7">
        <v>1</v>
      </c>
      <c r="Z37" s="4">
        <v>1.1721148050261974</v>
      </c>
      <c r="AA37" s="4">
        <v>0.98022412656558988</v>
      </c>
      <c r="AB37" s="4">
        <v>1.1105302464525764</v>
      </c>
      <c r="AC37" s="4">
        <v>0.95049504950495034</v>
      </c>
      <c r="AD37" s="40">
        <v>0.36663275686673447</v>
      </c>
      <c r="AE37" s="40">
        <v>0.17666666666666667</v>
      </c>
      <c r="AF37" s="40">
        <v>0.38970588235294118</v>
      </c>
      <c r="AG37" s="40">
        <v>0</v>
      </c>
      <c r="AH37" s="20">
        <v>1.2601032871546847</v>
      </c>
      <c r="AI37" s="20">
        <v>0.91827956989247306</v>
      </c>
      <c r="AJ37" s="20">
        <v>1.1935709294199861</v>
      </c>
      <c r="AK37" s="20">
        <v>0.84</v>
      </c>
      <c r="AL37" s="21">
        <v>1.3686586919123291</v>
      </c>
      <c r="AM37" s="21">
        <v>1</v>
      </c>
      <c r="AN37" s="21">
        <v>1.3919839461777639</v>
      </c>
      <c r="AO37" s="21">
        <v>1</v>
      </c>
      <c r="AP37" s="22">
        <v>1.0077163712200208</v>
      </c>
      <c r="AQ37" s="22">
        <v>0.59920634920634919</v>
      </c>
      <c r="AR37" s="22">
        <v>0.88304093567251463</v>
      </c>
      <c r="AS37" s="22">
        <v>0.58091286307053946</v>
      </c>
      <c r="AT37" s="7">
        <v>1.180461329715061</v>
      </c>
      <c r="AU37" s="7">
        <v>0.92750533049040507</v>
      </c>
      <c r="AV37" s="7">
        <v>1.1379986919555265</v>
      </c>
      <c r="AW37" s="7">
        <v>0.86640471512770123</v>
      </c>
    </row>
    <row r="38" spans="1:49" x14ac:dyDescent="0.25">
      <c r="A38">
        <v>37</v>
      </c>
      <c r="B38" t="s">
        <v>24</v>
      </c>
      <c r="C38">
        <v>3</v>
      </c>
      <c r="D38">
        <v>493819.787974999</v>
      </c>
      <c r="E38">
        <v>5180608.06183</v>
      </c>
      <c r="N38" s="12">
        <v>0.67947553777815939</v>
      </c>
      <c r="O38" s="12">
        <v>0.50424152572110326</v>
      </c>
      <c r="P38" s="12">
        <v>0.6539117871241511</v>
      </c>
      <c r="Q38" s="12">
        <v>0</v>
      </c>
      <c r="Z38" s="4">
        <v>0.66424742659266633</v>
      </c>
      <c r="AA38" s="4">
        <v>0.50101971447994564</v>
      </c>
      <c r="AB38" s="4">
        <v>0.66396396396396407</v>
      </c>
      <c r="AC38" s="4">
        <v>2.6525198938992137E-2</v>
      </c>
      <c r="AD38" s="40">
        <v>0.82755283110179034</v>
      </c>
      <c r="AE38" s="40">
        <v>0.59558823529411753</v>
      </c>
      <c r="AF38" s="40">
        <v>0.84287200832466169</v>
      </c>
      <c r="AG38" s="40">
        <v>0.16413373860182359</v>
      </c>
      <c r="AL38" s="21">
        <v>0.82512264943322944</v>
      </c>
      <c r="AM38" s="21">
        <v>0.58662882168791908</v>
      </c>
      <c r="AN38" s="21">
        <v>0.80792077215960245</v>
      </c>
      <c r="AO38" s="21">
        <v>0.35028275828815852</v>
      </c>
      <c r="AP38" s="22">
        <v>0.56138097149739075</v>
      </c>
      <c r="AQ38" s="22">
        <v>0.39442658092175775</v>
      </c>
      <c r="AR38" s="22">
        <v>0.4913217623497998</v>
      </c>
      <c r="AS38" s="22">
        <v>8.2792207792207806E-2</v>
      </c>
    </row>
    <row r="39" spans="1:49" x14ac:dyDescent="0.25">
      <c r="A39">
        <v>38</v>
      </c>
      <c r="B39" t="s">
        <v>24</v>
      </c>
      <c r="C39">
        <v>4</v>
      </c>
      <c r="D39">
        <v>493851.68107400002</v>
      </c>
      <c r="E39">
        <v>5180592.0274799904</v>
      </c>
      <c r="F39" s="18">
        <v>1.2773898029918438</v>
      </c>
      <c r="G39" s="18">
        <v>0.72368824456902592</v>
      </c>
      <c r="H39" s="18">
        <v>1.4268782383419689</v>
      </c>
      <c r="I39" s="18">
        <v>0.62220226064825201</v>
      </c>
      <c r="J39" s="17">
        <v>1.0157102041139363</v>
      </c>
      <c r="K39" s="17">
        <v>0.80945252712135241</v>
      </c>
      <c r="L39" s="17">
        <v>0.98255428180602489</v>
      </c>
      <c r="M39" s="17">
        <v>0.57569288389513107</v>
      </c>
      <c r="N39" s="12">
        <v>0.96970073575458082</v>
      </c>
      <c r="O39" s="12">
        <v>0.79273204295377486</v>
      </c>
      <c r="P39" s="12">
        <v>0.96735458700629962</v>
      </c>
      <c r="Q39" s="12">
        <v>0.57464591677054877</v>
      </c>
      <c r="R39" s="19">
        <v>0.96518038495018843</v>
      </c>
      <c r="S39" s="19">
        <v>0.67393800229621126</v>
      </c>
      <c r="T39" s="19">
        <v>0.92440944881889753</v>
      </c>
      <c r="U39" s="19">
        <v>0.55900621118012417</v>
      </c>
      <c r="V39" s="7">
        <v>1.133223807371263</v>
      </c>
      <c r="W39" s="7">
        <v>0.69517123798737879</v>
      </c>
      <c r="X39" s="7">
        <v>1.2038338997451148</v>
      </c>
      <c r="Y39" s="7">
        <v>0.44301423896965453</v>
      </c>
      <c r="Z39" s="4">
        <v>0.9942130825669111</v>
      </c>
      <c r="AA39" s="4">
        <v>0.76411722659042169</v>
      </c>
      <c r="AB39" s="4">
        <v>1.0132701421800947</v>
      </c>
      <c r="AC39" s="4">
        <v>0.35294117647058815</v>
      </c>
      <c r="AD39" s="40">
        <v>0.72317209039723263</v>
      </c>
      <c r="AE39" s="40">
        <v>0.47595461792065874</v>
      </c>
      <c r="AF39" s="40">
        <v>0.72781065088757402</v>
      </c>
      <c r="AG39" s="40">
        <v>5.2000208000831938E-2</v>
      </c>
      <c r="AH39" s="20">
        <v>1.1073661897191307</v>
      </c>
      <c r="AI39" s="20">
        <v>0.82241813602015112</v>
      </c>
      <c r="AJ39" s="20">
        <v>1.1567759078830824</v>
      </c>
      <c r="AK39" s="20">
        <v>0.62796833773087057</v>
      </c>
      <c r="AL39" s="21">
        <v>1.0468153507952898</v>
      </c>
      <c r="AM39" s="21">
        <v>0.80015337614954019</v>
      </c>
      <c r="AN39" s="21">
        <v>1.0342775291753183</v>
      </c>
      <c r="AO39" s="21">
        <v>0.52727131662658089</v>
      </c>
      <c r="AP39" s="22">
        <v>0.874399942681092</v>
      </c>
      <c r="AQ39" s="22">
        <v>0.59525899912203695</v>
      </c>
      <c r="AR39" s="22">
        <v>0.87258687258687273</v>
      </c>
      <c r="AS39" s="22">
        <v>0.3119402985074628</v>
      </c>
      <c r="AT39" s="7">
        <v>1.1743807362084278</v>
      </c>
      <c r="AU39" s="7">
        <v>0.76670317634173057</v>
      </c>
      <c r="AV39" s="7">
        <v>1.2216404886561953</v>
      </c>
      <c r="AW39" s="7">
        <v>0.58153241650294685</v>
      </c>
    </row>
    <row r="40" spans="1:49" x14ac:dyDescent="0.25">
      <c r="A40">
        <v>39</v>
      </c>
      <c r="B40" t="s">
        <v>24</v>
      </c>
      <c r="C40">
        <v>4</v>
      </c>
      <c r="D40">
        <v>493883.62043100002</v>
      </c>
      <c r="E40">
        <v>5180621.2199799903</v>
      </c>
      <c r="N40" s="12">
        <v>0.87225321656585186</v>
      </c>
      <c r="O40" s="12">
        <v>0.71306852603672755</v>
      </c>
      <c r="P40" s="12">
        <v>0.87014283785129121</v>
      </c>
      <c r="Q40" s="12">
        <v>0.41116091557700973</v>
      </c>
      <c r="R40" s="19">
        <v>1.1378276429055032</v>
      </c>
      <c r="S40" s="19">
        <v>0.79448909299655568</v>
      </c>
      <c r="T40" s="19">
        <v>1.089763779527559</v>
      </c>
      <c r="U40" s="19">
        <v>0.72204968944099379</v>
      </c>
      <c r="Z40" s="4">
        <v>0.87516792394337073</v>
      </c>
      <c r="AA40" s="4">
        <v>0.67262330235882772</v>
      </c>
      <c r="AB40" s="4">
        <v>0.89194312796208519</v>
      </c>
      <c r="AC40" s="4">
        <v>0.10196078431372541</v>
      </c>
      <c r="AD40" s="40">
        <v>0.69125508756901555</v>
      </c>
      <c r="AE40" s="40">
        <v>0.45494849076504307</v>
      </c>
      <c r="AF40" s="40">
        <v>0.69568892645815716</v>
      </c>
      <c r="AG40" s="40">
        <v>1.4000056000223877E-2</v>
      </c>
      <c r="AL40" s="21">
        <v>0.99854729025985212</v>
      </c>
      <c r="AM40" s="21">
        <v>0.7632587589964015</v>
      </c>
      <c r="AN40" s="21">
        <v>0.98658758046492745</v>
      </c>
      <c r="AO40" s="21">
        <v>0.43999866996220477</v>
      </c>
      <c r="AP40" s="22">
        <v>0.84086838145733322</v>
      </c>
      <c r="AQ40" s="22">
        <v>0.5724319578577699</v>
      </c>
      <c r="AR40" s="22">
        <v>0.83912483912483915</v>
      </c>
      <c r="AS40" s="22">
        <v>0.27313432835820889</v>
      </c>
    </row>
    <row r="41" spans="1:49" x14ac:dyDescent="0.25">
      <c r="A41">
        <v>40</v>
      </c>
      <c r="B41" t="s">
        <v>24</v>
      </c>
      <c r="C41">
        <v>5</v>
      </c>
      <c r="D41">
        <v>493915.526583998</v>
      </c>
      <c r="E41">
        <v>5180617.9650100004</v>
      </c>
      <c r="N41" s="12">
        <v>0.76837594631945427</v>
      </c>
      <c r="O41" s="12">
        <v>0.56962746401641062</v>
      </c>
      <c r="P41" s="12">
        <v>0.74649214094360805</v>
      </c>
      <c r="Q41" s="12">
        <v>0.20557338703756145</v>
      </c>
      <c r="Z41" s="4">
        <v>0.91203745385792756</v>
      </c>
      <c r="AA41" s="4">
        <v>0.68215488215488207</v>
      </c>
      <c r="AB41" s="4">
        <v>0.92850595783684708</v>
      </c>
      <c r="AC41" s="4">
        <v>0.47555555555555545</v>
      </c>
      <c r="AD41" s="40">
        <v>0.636668262326472</v>
      </c>
      <c r="AE41" s="40">
        <v>0.41562500000000002</v>
      </c>
      <c r="AF41" s="40">
        <v>0.62149532710280375</v>
      </c>
      <c r="AG41" s="40">
        <v>0.24899598393574296</v>
      </c>
      <c r="AL41" s="21">
        <v>0.55065392142286484</v>
      </c>
      <c r="AM41" s="21">
        <v>0.41106822223186018</v>
      </c>
      <c r="AN41" s="21">
        <v>0.51485272016529626</v>
      </c>
      <c r="AO41" s="21">
        <v>0</v>
      </c>
      <c r="AP41" s="22">
        <v>0.15645431047590083</v>
      </c>
      <c r="AQ41" s="22">
        <v>8.9090909090909082E-2</v>
      </c>
      <c r="AR41" s="22">
        <v>0.15264797507788161</v>
      </c>
      <c r="AS41" s="22">
        <v>0</v>
      </c>
    </row>
    <row r="42" spans="1:49" x14ac:dyDescent="0.25">
      <c r="A42">
        <v>41</v>
      </c>
      <c r="B42" t="s">
        <v>24</v>
      </c>
      <c r="C42">
        <v>6</v>
      </c>
      <c r="D42">
        <v>493947.431986999</v>
      </c>
      <c r="E42">
        <v>5180613.9323500004</v>
      </c>
      <c r="F42" s="18">
        <v>1.4031373504236158</v>
      </c>
      <c r="G42" s="18">
        <v>0.94084893368991285</v>
      </c>
      <c r="H42" s="18">
        <v>1.5098766383114524</v>
      </c>
      <c r="I42" s="18">
        <v>0.90528165147688577</v>
      </c>
      <c r="J42" s="17">
        <v>1.2546405001401091</v>
      </c>
      <c r="K42" s="17">
        <v>1</v>
      </c>
      <c r="L42" s="17">
        <v>1.2004474727956882</v>
      </c>
      <c r="M42" s="17">
        <v>1</v>
      </c>
      <c r="N42" s="12">
        <v>1.1766863057420993</v>
      </c>
      <c r="O42" s="12">
        <v>0.90875108172969699</v>
      </c>
      <c r="P42" s="12">
        <v>1.2286929433678151</v>
      </c>
      <c r="Q42" s="12">
        <v>0.83435185385130339</v>
      </c>
      <c r="R42" s="19">
        <v>1.2682038834951455</v>
      </c>
      <c r="S42" s="19">
        <v>0.67901234567901236</v>
      </c>
      <c r="T42" s="19">
        <v>1.3253012048192772</v>
      </c>
      <c r="U42" s="19">
        <v>0.61194029850746268</v>
      </c>
      <c r="V42" s="7">
        <v>0.91096632883704942</v>
      </c>
      <c r="W42" s="7">
        <v>0.57961110361104773</v>
      </c>
      <c r="X42" s="7">
        <v>0.93964756046941622</v>
      </c>
      <c r="Y42" s="7">
        <v>0.33272742722661258</v>
      </c>
      <c r="Z42" s="4">
        <v>0.63918409324648617</v>
      </c>
      <c r="AA42" s="4">
        <v>0.45841784989858014</v>
      </c>
      <c r="AB42" s="4">
        <v>0.63275781614559035</v>
      </c>
      <c r="AC42" s="4">
        <v>0.12934782608695661</v>
      </c>
      <c r="AH42" s="20">
        <v>1.0058007368503568</v>
      </c>
      <c r="AI42" s="20">
        <v>0.63645833333333335</v>
      </c>
      <c r="AJ42" s="20">
        <v>1.0303541315345701</v>
      </c>
      <c r="AK42" s="20">
        <v>0.41146711635750421</v>
      </c>
      <c r="AL42" s="21">
        <v>1.2252569553577692</v>
      </c>
      <c r="AM42" s="21">
        <v>0.76858452238811859</v>
      </c>
      <c r="AN42" s="21">
        <v>1.2937974280508731</v>
      </c>
      <c r="AO42" s="21">
        <v>0.66635609060488488</v>
      </c>
      <c r="AP42" s="22">
        <v>1.1180821917808219</v>
      </c>
      <c r="AQ42" s="22">
        <v>0.66606822262118492</v>
      </c>
      <c r="AR42" s="22">
        <v>0.99330655957161984</v>
      </c>
      <c r="AS42" s="22">
        <v>0.59827213822894165</v>
      </c>
      <c r="AT42" s="7">
        <v>1.0720605022831053</v>
      </c>
      <c r="AU42" s="7">
        <v>0.7344086021505376</v>
      </c>
      <c r="AV42" s="7">
        <v>1.1205906480721903</v>
      </c>
      <c r="AW42" s="7">
        <v>0.51568627450980387</v>
      </c>
    </row>
    <row r="43" spans="1:49" x14ac:dyDescent="0.25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 s="18">
        <v>1.0807938066442158</v>
      </c>
      <c r="G43" s="18">
        <v>0.75661120746879096</v>
      </c>
      <c r="H43" s="18">
        <v>1.0143827063028408</v>
      </c>
      <c r="I43" s="18">
        <v>0.60107745762117026</v>
      </c>
      <c r="J43" s="17">
        <v>1.2010343661765912</v>
      </c>
      <c r="K43" s="17">
        <v>0.92342279050161591</v>
      </c>
      <c r="L43" s="17">
        <v>1.2268060481612846</v>
      </c>
      <c r="M43" s="17">
        <v>0.84202898550724647</v>
      </c>
      <c r="N43" s="12">
        <v>1.4988570406425614</v>
      </c>
      <c r="O43" s="12">
        <v>0.98645888891465494</v>
      </c>
      <c r="P43" s="12">
        <v>1.5563623591566043</v>
      </c>
      <c r="Q43" s="12">
        <v>0.98428597057768208</v>
      </c>
      <c r="R43" s="19">
        <v>1.1195630900490012</v>
      </c>
      <c r="S43" s="19">
        <v>0.82329317269076296</v>
      </c>
      <c r="T43" s="19">
        <v>1.0933333333333333</v>
      </c>
      <c r="U43" s="19">
        <v>0.67527675276752752</v>
      </c>
      <c r="V43" s="7">
        <v>0.97555528240996914</v>
      </c>
      <c r="W43" s="7">
        <v>0.70685563675725527</v>
      </c>
      <c r="X43" s="7">
        <v>0.98788631531833948</v>
      </c>
      <c r="Y43" s="7">
        <v>0.51813403312793971</v>
      </c>
      <c r="Z43" s="4">
        <v>0.87088686931996229</v>
      </c>
      <c r="AA43" s="4">
        <v>0.54720882150241212</v>
      </c>
      <c r="AB43" s="4">
        <v>0.87831858407079655</v>
      </c>
      <c r="AC43" s="4">
        <v>0.38425492033739456</v>
      </c>
    </row>
    <row r="44" spans="1:49" x14ac:dyDescent="0.25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 s="18">
        <v>1.0921723544111757</v>
      </c>
      <c r="G44" s="18">
        <v>0.76457677565790882</v>
      </c>
      <c r="H44" s="18">
        <v>1.0250620810426745</v>
      </c>
      <c r="I44" s="18">
        <v>0.61413329589723797</v>
      </c>
      <c r="J44" s="17">
        <v>1.107923135262566</v>
      </c>
      <c r="K44" s="17">
        <v>0.85183363776872278</v>
      </c>
      <c r="L44" s="17">
        <v>1.1316968452492069</v>
      </c>
      <c r="M44" s="17">
        <v>0.69434782608695655</v>
      </c>
      <c r="N44" s="12">
        <v>1.4816319037816494</v>
      </c>
      <c r="O44" s="12">
        <v>0.9751223245136007</v>
      </c>
      <c r="P44" s="12">
        <v>1.5384763607493437</v>
      </c>
      <c r="Q44" s="12">
        <v>0.97113024757804078</v>
      </c>
      <c r="R44" s="19">
        <v>1.2861322327148281</v>
      </c>
      <c r="S44" s="19">
        <v>0.94578313253012036</v>
      </c>
      <c r="T44" s="19">
        <v>1.256</v>
      </c>
      <c r="U44" s="19">
        <v>0.9003690036900367</v>
      </c>
      <c r="V44" s="7">
        <v>1.1528311294483471</v>
      </c>
      <c r="W44" s="7">
        <v>0.83530395127043999</v>
      </c>
      <c r="X44" s="7">
        <v>1.1674029316325387</v>
      </c>
      <c r="Y44" s="7">
        <v>0.72927529670642044</v>
      </c>
      <c r="Z44" s="4">
        <v>1.0770918207458475</v>
      </c>
      <c r="AA44" s="4">
        <v>0.67677463818056516</v>
      </c>
      <c r="AB44" s="4">
        <v>1.086283185840708</v>
      </c>
      <c r="AC44" s="4">
        <v>0.56044985941893155</v>
      </c>
      <c r="AD44" s="40">
        <v>0.86875581756127818</v>
      </c>
      <c r="AE44" s="40">
        <v>0.68209500609013396</v>
      </c>
      <c r="AF44" s="40">
        <v>0.82171680117388113</v>
      </c>
      <c r="AG44" s="40">
        <v>0.41610738255033553</v>
      </c>
      <c r="AH44" s="20">
        <v>1.5562348146406455</v>
      </c>
      <c r="AI44" s="20">
        <v>1</v>
      </c>
      <c r="AJ44" s="20">
        <v>1.5124923826934795</v>
      </c>
      <c r="AK44" s="20">
        <v>1</v>
      </c>
      <c r="AL44" s="21">
        <v>0.90487775027296413</v>
      </c>
      <c r="AM44" s="21">
        <v>0.65975093238750215</v>
      </c>
      <c r="AN44" s="21">
        <v>0.97297263690613733</v>
      </c>
      <c r="AO44" s="21">
        <v>0.42724064191362932</v>
      </c>
      <c r="AP44" s="22">
        <v>1.3763686131386861</v>
      </c>
      <c r="AQ44" s="22">
        <v>0.94725274725274733</v>
      </c>
      <c r="AR44" s="22">
        <v>1.2089761570827489</v>
      </c>
      <c r="AS44" s="22">
        <v>0.94074074074074077</v>
      </c>
      <c r="AT44" s="7">
        <v>0.88747913188647742</v>
      </c>
      <c r="AU44" s="7">
        <v>0.72801972062448639</v>
      </c>
      <c r="AV44" s="7">
        <v>0.8635477582846004</v>
      </c>
      <c r="AW44" s="7">
        <v>0.34194831013916493</v>
      </c>
    </row>
    <row r="45" spans="1:49" x14ac:dyDescent="0.25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 s="18">
        <v>0.84720124671562091</v>
      </c>
      <c r="G45" s="18">
        <v>0.53515281823646366</v>
      </c>
      <c r="H45" s="18">
        <v>0.86356768453058241</v>
      </c>
      <c r="I45" s="18">
        <v>0.25706209470319796</v>
      </c>
      <c r="J45" s="17">
        <v>0.89561614697770064</v>
      </c>
      <c r="K45" s="17">
        <v>0.66768315925897681</v>
      </c>
      <c r="L45" s="17">
        <v>0.9081294068851099</v>
      </c>
      <c r="M45" s="17">
        <v>0.23751049538203198</v>
      </c>
      <c r="N45" s="12">
        <v>0.69418118336469792</v>
      </c>
      <c r="O45" s="12">
        <v>0.17967558159609062</v>
      </c>
      <c r="P45" s="12">
        <v>0.81112569088234121</v>
      </c>
      <c r="Q45" s="12">
        <v>0.17568223015266093</v>
      </c>
      <c r="R45" s="19">
        <v>0.74793109331250485</v>
      </c>
      <c r="S45" s="19">
        <v>0.55018939393939403</v>
      </c>
      <c r="T45" s="19">
        <v>0.72989940579153201</v>
      </c>
      <c r="U45" s="19">
        <v>8.6538461538461647E-2</v>
      </c>
      <c r="V45" s="7">
        <v>0.76334487588996824</v>
      </c>
      <c r="W45" s="7">
        <v>0.60541877938957434</v>
      </c>
      <c r="X45" s="7">
        <v>0.74016499997896479</v>
      </c>
      <c r="Y45" s="7">
        <v>4.7035113234988636E-2</v>
      </c>
      <c r="Z45" s="4">
        <v>0.91562038404726742</v>
      </c>
      <c r="AA45" s="4">
        <v>0.29129464285714285</v>
      </c>
      <c r="AB45" s="4">
        <v>1</v>
      </c>
      <c r="AC45" s="4">
        <v>0.25817757009345793</v>
      </c>
      <c r="AD45" s="40">
        <v>0.87683658170914525</v>
      </c>
      <c r="AE45" s="40">
        <v>0.67597087378640774</v>
      </c>
      <c r="AF45" s="40">
        <v>0.8338323353293412</v>
      </c>
      <c r="AG45" s="40">
        <v>0.28609625668449179</v>
      </c>
      <c r="AH45" s="20">
        <v>0.81145609717786293</v>
      </c>
      <c r="AI45" s="20">
        <v>0.59087269815852683</v>
      </c>
      <c r="AJ45" s="20">
        <v>0.79956663055254606</v>
      </c>
      <c r="AK45" s="20">
        <v>0.28830083565459619</v>
      </c>
      <c r="AL45" s="21">
        <v>0.91605966007630946</v>
      </c>
      <c r="AM45" s="21">
        <v>0.3904494382022472</v>
      </c>
      <c r="AN45" s="21">
        <v>1.1300813008130082</v>
      </c>
      <c r="AO45" s="21">
        <v>0.3323076923076923</v>
      </c>
      <c r="AP45" s="22">
        <v>0.96674675636713103</v>
      </c>
      <c r="AQ45" s="22">
        <v>0.69020172910662825</v>
      </c>
      <c r="AR45" s="22">
        <v>0.94664031620553368</v>
      </c>
      <c r="AS45" s="22">
        <v>0.4856459330143541</v>
      </c>
    </row>
    <row r="46" spans="1:49" x14ac:dyDescent="0.25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 s="18">
        <v>0.78034598894674245</v>
      </c>
      <c r="G46" s="18">
        <v>0.54921713441654352</v>
      </c>
      <c r="H46" s="18">
        <v>0.7163057717500193</v>
      </c>
      <c r="I46" s="18">
        <v>0.43844993191771248</v>
      </c>
      <c r="J46" s="17">
        <v>0.8991549415999206</v>
      </c>
      <c r="K46" s="17">
        <v>0.69466655675542011</v>
      </c>
      <c r="L46" s="17">
        <v>0.91369402580505266</v>
      </c>
      <c r="M46" s="17">
        <v>0.3119078580717074</v>
      </c>
      <c r="R46" s="19">
        <v>0.76658162799695329</v>
      </c>
      <c r="S46" s="19">
        <v>0.54339963833634719</v>
      </c>
      <c r="T46" s="19">
        <v>0.75883838383838387</v>
      </c>
      <c r="U46" s="19">
        <v>0.32214765100671133</v>
      </c>
      <c r="V46" s="7">
        <v>0.70969111955176067</v>
      </c>
      <c r="W46" s="7">
        <v>0.54639110468691776</v>
      </c>
      <c r="X46" s="7">
        <v>0.69605951895327156</v>
      </c>
      <c r="Y46" s="7">
        <v>0</v>
      </c>
      <c r="Z46" s="4">
        <v>0.78950005009518087</v>
      </c>
      <c r="AA46" s="4">
        <v>0.46462264150943394</v>
      </c>
      <c r="AB46" s="4">
        <v>0.78800000000000003</v>
      </c>
      <c r="AC46" s="4">
        <v>0.33431085043988268</v>
      </c>
      <c r="AD46" s="40">
        <v>0.84446660019940167</v>
      </c>
      <c r="AE46" s="40">
        <v>0.63684210526315788</v>
      </c>
      <c r="AF46" s="40">
        <v>0.86059743954480794</v>
      </c>
      <c r="AG46" s="40">
        <v>0.25965665236051511</v>
      </c>
      <c r="AH46" s="20">
        <v>0.85362537030741592</v>
      </c>
      <c r="AI46" s="20">
        <v>0.68775677896466725</v>
      </c>
      <c r="AJ46" s="20">
        <v>0.82789317507418403</v>
      </c>
      <c r="AK46" s="20">
        <v>0.28030303030303039</v>
      </c>
      <c r="AL46" s="21">
        <v>0.6216985310382398</v>
      </c>
      <c r="AM46" s="21">
        <v>0.40480006762490284</v>
      </c>
      <c r="AN46" s="21">
        <v>0.6254640444076055</v>
      </c>
      <c r="AO46" s="21">
        <v>3.1252480460585104E-2</v>
      </c>
      <c r="AP46" s="22">
        <v>0.92979797979797962</v>
      </c>
      <c r="AQ46" s="22">
        <v>0.65586034912718194</v>
      </c>
      <c r="AR46" s="22">
        <v>0.92442882249560621</v>
      </c>
      <c r="AS46" s="22">
        <v>0.38530066815144748</v>
      </c>
      <c r="AT46" s="7">
        <v>0.59953498671390626</v>
      </c>
      <c r="AU46" s="7">
        <v>0.46759639048400331</v>
      </c>
      <c r="AV46" s="7">
        <v>0.57000000000000006</v>
      </c>
      <c r="AW46" s="7">
        <v>0.12533692722371967</v>
      </c>
    </row>
    <row r="47" spans="1:49" x14ac:dyDescent="0.25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 s="18">
        <v>0.93355253295489737</v>
      </c>
      <c r="G47" s="18">
        <v>0.65704579025110776</v>
      </c>
      <c r="H47" s="18">
        <v>0.85693920012329494</v>
      </c>
      <c r="I47" s="18">
        <v>0.57277444522135945</v>
      </c>
      <c r="J47" s="17">
        <v>0.81763668179425542</v>
      </c>
      <c r="K47" s="17">
        <v>0.63168741241447535</v>
      </c>
      <c r="L47" s="17">
        <v>0.83085763851241456</v>
      </c>
      <c r="M47" s="17">
        <v>0.16997956529816088</v>
      </c>
      <c r="R47" s="19">
        <v>0.72831632210692232</v>
      </c>
      <c r="S47" s="19">
        <v>0.51627486437613013</v>
      </c>
      <c r="T47" s="19">
        <v>0.72095959595959591</v>
      </c>
      <c r="U47" s="19">
        <v>0.28187919463087241</v>
      </c>
      <c r="V47" s="7">
        <v>0.92585171898615848</v>
      </c>
      <c r="W47" s="7">
        <v>0.7128131233100955</v>
      </c>
      <c r="X47" s="7">
        <v>0.90806815019271603</v>
      </c>
      <c r="Y47" s="7">
        <v>0.36688438066963547</v>
      </c>
      <c r="Z47" s="4">
        <v>0.9297665564572688</v>
      </c>
      <c r="AA47" s="4">
        <v>0.54716981132075471</v>
      </c>
      <c r="AB47" s="4">
        <v>0.92800000000000005</v>
      </c>
      <c r="AC47" s="4">
        <v>0.43695014662756598</v>
      </c>
      <c r="AD47" s="40">
        <v>0.98125623130608164</v>
      </c>
      <c r="AE47" s="40">
        <v>0.74</v>
      </c>
      <c r="AF47" s="40">
        <v>1</v>
      </c>
      <c r="AG47" s="40">
        <v>0.46995708154506444</v>
      </c>
      <c r="AH47" s="20">
        <v>0.9239959205478121</v>
      </c>
      <c r="AI47" s="20">
        <v>0.74445357436318815</v>
      </c>
      <c r="AJ47" s="20">
        <v>0.89614243323442133</v>
      </c>
      <c r="AK47" s="20">
        <v>0.4109848484848484</v>
      </c>
      <c r="AL47" s="21">
        <v>0.85268588964836101</v>
      </c>
      <c r="AM47" s="21">
        <v>0.55520045256665762</v>
      </c>
      <c r="AN47" s="21">
        <v>0.85785045085776002</v>
      </c>
      <c r="AO47" s="21">
        <v>0.27604417468792497</v>
      </c>
      <c r="AP47" s="22">
        <v>1.4176767676767676</v>
      </c>
      <c r="AQ47" s="22">
        <v>1</v>
      </c>
      <c r="AR47" s="22">
        <v>1.4094903339191565</v>
      </c>
      <c r="AS47" s="22">
        <v>1</v>
      </c>
      <c r="AT47" s="7">
        <v>1.1980181576616475</v>
      </c>
      <c r="AU47" s="7">
        <v>0.9343724364232977</v>
      </c>
      <c r="AV47" s="7">
        <v>1.139</v>
      </c>
      <c r="AW47" s="7">
        <v>0.8921832884097034</v>
      </c>
    </row>
    <row r="48" spans="1:49" x14ac:dyDescent="0.25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 s="18">
        <v>1.0905727255767677</v>
      </c>
      <c r="G48" s="18">
        <v>0.72203422873932965</v>
      </c>
      <c r="H48" s="18">
        <v>1.1063457517176631</v>
      </c>
      <c r="I48" s="18">
        <v>0.60077201544030878</v>
      </c>
      <c r="J48" s="17">
        <v>1.2238543884520749</v>
      </c>
      <c r="K48" s="17">
        <v>0.99543304518023157</v>
      </c>
      <c r="L48" s="17">
        <v>1.1763685427910562</v>
      </c>
      <c r="M48" s="17">
        <v>0.98985470488061145</v>
      </c>
      <c r="N48" s="12">
        <v>1.1604786848580211</v>
      </c>
      <c r="O48" s="12">
        <v>0.85926952466584727</v>
      </c>
      <c r="P48" s="12">
        <v>1.1608771401930957</v>
      </c>
      <c r="Q48" s="12">
        <v>0.70621426767386875</v>
      </c>
      <c r="R48" s="19">
        <v>0.92507886921702898</v>
      </c>
      <c r="S48" s="19">
        <v>0.73346116970278041</v>
      </c>
      <c r="T48" s="19">
        <v>0.91947126435952697</v>
      </c>
      <c r="U48" s="19">
        <v>0.46435452793834298</v>
      </c>
      <c r="V48" s="7">
        <v>0.93914503569154306</v>
      </c>
      <c r="W48" s="7">
        <v>0.75404426995995188</v>
      </c>
      <c r="X48" s="7">
        <v>0.94331989634321911</v>
      </c>
      <c r="Y48" s="7">
        <v>0.51822356472118813</v>
      </c>
      <c r="Z48" s="4">
        <v>1.1634615384615385</v>
      </c>
      <c r="AA48" s="4">
        <v>0.88684582743988682</v>
      </c>
      <c r="AB48" s="4">
        <v>1.1420765027322404</v>
      </c>
      <c r="AC48" s="4">
        <v>0.84220907297830372</v>
      </c>
      <c r="AD48" s="40">
        <v>0.97094642564578648</v>
      </c>
      <c r="AE48" s="40">
        <v>0.79282051282051291</v>
      </c>
      <c r="AF48" s="40">
        <v>0.92574850299401201</v>
      </c>
      <c r="AG48" s="40">
        <v>0.58859470468431785</v>
      </c>
      <c r="AH48" s="20">
        <v>1.0372056296158669</v>
      </c>
      <c r="AI48" s="20">
        <v>0.77658760520275449</v>
      </c>
      <c r="AJ48" s="20">
        <v>1.0160160160160161</v>
      </c>
      <c r="AK48" s="20">
        <v>0.46909090909090917</v>
      </c>
      <c r="AT48" s="7">
        <v>1.079063484916704</v>
      </c>
      <c r="AU48" s="7">
        <v>0.76617647058823535</v>
      </c>
      <c r="AV48" s="7">
        <v>1.0514631685166498</v>
      </c>
      <c r="AW48" s="7">
        <v>0.60594795539033453</v>
      </c>
    </row>
    <row r="49" spans="1:49" x14ac:dyDescent="0.25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 s="18">
        <v>1.2454001568594879</v>
      </c>
      <c r="G49" s="18">
        <v>0.92826090015054097</v>
      </c>
      <c r="H49" s="18">
        <v>1.2071722623730672</v>
      </c>
      <c r="I49" s="18">
        <v>0.88631245680140902</v>
      </c>
      <c r="J49" s="17">
        <v>1.3371976793627887</v>
      </c>
      <c r="K49" s="17">
        <v>1</v>
      </c>
      <c r="L49" s="17">
        <v>1.322314878927457</v>
      </c>
      <c r="M49" s="17">
        <v>1</v>
      </c>
      <c r="N49" s="12">
        <v>1.0804188076689316</v>
      </c>
      <c r="O49" s="12">
        <v>0.6577473553204729</v>
      </c>
      <c r="P49" s="12">
        <v>1.0607556483766849</v>
      </c>
      <c r="Q49" s="12">
        <v>0.51269157088122597</v>
      </c>
      <c r="R49" s="19">
        <v>1.2380043842976844</v>
      </c>
      <c r="S49" s="19">
        <v>0.95913043478260873</v>
      </c>
      <c r="T49" s="19">
        <v>1.1911447084233262</v>
      </c>
      <c r="U49" s="19">
        <v>0.92467948717948734</v>
      </c>
      <c r="V49" s="7">
        <v>1.1191713730726329</v>
      </c>
      <c r="W49" s="7">
        <v>0.90430641392519528</v>
      </c>
      <c r="X49" s="7">
        <v>1.1009706247903885</v>
      </c>
      <c r="Y49" s="7">
        <v>0.77485960892555572</v>
      </c>
      <c r="Z49" s="4">
        <v>1.0900565439249759</v>
      </c>
      <c r="AA49" s="4">
        <v>0.79693486590038309</v>
      </c>
      <c r="AB49" s="4">
        <v>1</v>
      </c>
      <c r="AC49" s="4">
        <v>0.73299748110831231</v>
      </c>
      <c r="AD49" s="40">
        <v>0.83728603835842452</v>
      </c>
      <c r="AE49" s="40">
        <v>0.61953204476093593</v>
      </c>
      <c r="AF49" s="40">
        <v>0.8302658486707567</v>
      </c>
      <c r="AG49" s="40">
        <v>0.20594479830148621</v>
      </c>
      <c r="AH49" s="20">
        <v>1.1774509803921569</v>
      </c>
      <c r="AI49" s="20">
        <v>0.90641509433962264</v>
      </c>
      <c r="AJ49" s="20">
        <v>1.1465393794749403</v>
      </c>
      <c r="AK49" s="20">
        <v>0.82777777777777783</v>
      </c>
      <c r="AL49" s="21">
        <v>1.1038961038961039</v>
      </c>
      <c r="AM49" s="21">
        <v>0.79405520169851385</v>
      </c>
      <c r="AN49" s="21">
        <v>1.0951683748169838</v>
      </c>
      <c r="AO49" s="21">
        <v>0.67118644067796607</v>
      </c>
      <c r="AP49" s="22">
        <v>0.97241867043847252</v>
      </c>
      <c r="AQ49" s="22">
        <v>0.64858490566037741</v>
      </c>
      <c r="AR49" s="22">
        <v>1.0082493125572869</v>
      </c>
      <c r="AS49" s="22">
        <v>0.43773584905660384</v>
      </c>
      <c r="AT49" s="7">
        <v>1.1181114631486004</v>
      </c>
      <c r="AU49" s="7">
        <v>0.90135242641209234</v>
      </c>
      <c r="AV49" s="7">
        <v>1.1000000000000001</v>
      </c>
      <c r="AW49" s="7">
        <v>0.79089376053962912</v>
      </c>
    </row>
    <row r="50" spans="1:49" x14ac:dyDescent="0.25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 s="18">
        <v>1.3601409245262812</v>
      </c>
      <c r="G50" s="18">
        <v>1</v>
      </c>
      <c r="H50" s="18">
        <v>1.320814417388912</v>
      </c>
      <c r="I50" s="18">
        <v>1</v>
      </c>
      <c r="J50" s="17">
        <v>1.2374962042706745</v>
      </c>
      <c r="K50" s="17">
        <v>0.98699695498312912</v>
      </c>
      <c r="L50" s="17">
        <v>1.2120017786401487</v>
      </c>
      <c r="M50" s="17">
        <v>0.97386615501670604</v>
      </c>
      <c r="R50" s="19">
        <v>0.96360224624174617</v>
      </c>
      <c r="S50" s="19">
        <v>0.81137440758293844</v>
      </c>
      <c r="T50" s="19">
        <v>0.98390804597701154</v>
      </c>
      <c r="U50" s="19">
        <v>0.28928571428571453</v>
      </c>
      <c r="V50" s="7">
        <v>0.87404939803376402</v>
      </c>
      <c r="W50" s="7">
        <v>0.74837133954736723</v>
      </c>
      <c r="X50" s="7">
        <v>0.83774001504088091</v>
      </c>
      <c r="Y50" s="7">
        <v>0.27634697198983532</v>
      </c>
      <c r="Z50" s="4">
        <v>1.0390487514863258</v>
      </c>
      <c r="AA50" s="4">
        <v>0.78997613365155139</v>
      </c>
      <c r="AB50" s="4">
        <v>1.0485744456177404</v>
      </c>
      <c r="AC50" s="4">
        <v>0.61176470588235299</v>
      </c>
      <c r="AD50" s="40">
        <v>0.99367619900386162</v>
      </c>
      <c r="AE50" s="40">
        <v>0.78058645096056622</v>
      </c>
      <c r="AF50" s="40">
        <v>0.97597977243994949</v>
      </c>
      <c r="AG50" s="40">
        <v>0.53632478632478631</v>
      </c>
      <c r="AH50" s="20">
        <v>1.3176343699442747</v>
      </c>
      <c r="AI50" s="20">
        <v>1</v>
      </c>
      <c r="AJ50" s="20">
        <v>1.306013363028953</v>
      </c>
      <c r="AK50" s="20">
        <v>1</v>
      </c>
      <c r="AL50" s="21">
        <v>1.2486277415102778</v>
      </c>
      <c r="AM50" s="21">
        <v>0.97793393178414312</v>
      </c>
      <c r="AN50" s="21">
        <v>1.2270203446800565</v>
      </c>
      <c r="AO50" s="21">
        <v>0.9608750258873513</v>
      </c>
      <c r="AP50" s="22">
        <v>1.1422970102924361</v>
      </c>
      <c r="AQ50" s="22">
        <v>0.59433040078201371</v>
      </c>
      <c r="AR50" s="22">
        <v>1.0818505338078293</v>
      </c>
      <c r="AS50" s="22">
        <v>0.49939686369119418</v>
      </c>
      <c r="AT50" s="7">
        <v>1.1544856252164877</v>
      </c>
      <c r="AU50" s="7">
        <v>0.92815371762740173</v>
      </c>
      <c r="AV50" s="7">
        <v>1.1769067796610169</v>
      </c>
      <c r="AW50" s="7">
        <v>0.83037475345167633</v>
      </c>
    </row>
    <row r="51" spans="1:49" x14ac:dyDescent="0.25">
      <c r="A51">
        <v>50</v>
      </c>
      <c r="B51" t="s">
        <v>15</v>
      </c>
      <c r="C51">
        <v>1</v>
      </c>
      <c r="D51">
        <v>493485.65363100002</v>
      </c>
      <c r="E51">
        <v>5180644.8884500004</v>
      </c>
      <c r="F51" s="18">
        <v>1.4325717139532286</v>
      </c>
      <c r="G51" s="18">
        <v>1</v>
      </c>
      <c r="H51" s="18">
        <v>1.4253717608951706</v>
      </c>
      <c r="I51" s="18">
        <v>1</v>
      </c>
      <c r="J51" s="17">
        <v>1.1453999332517517</v>
      </c>
      <c r="K51" s="17">
        <v>0.89621459012283788</v>
      </c>
      <c r="L51" s="17">
        <v>1.1718109806063917</v>
      </c>
      <c r="M51" s="17">
        <v>0.75901276727851297</v>
      </c>
      <c r="N51" s="12">
        <v>1.0860444388665509</v>
      </c>
      <c r="O51" s="12">
        <v>0.58426448121938213</v>
      </c>
      <c r="P51" s="12">
        <v>1.13150248315475</v>
      </c>
      <c r="Q51" s="12">
        <v>0.36533527652532982</v>
      </c>
      <c r="R51" s="19">
        <v>0.86052756278628961</v>
      </c>
      <c r="S51" s="19">
        <v>0.70496894409937882</v>
      </c>
      <c r="T51" s="19">
        <v>0.85098406747891286</v>
      </c>
      <c r="U51" s="19">
        <v>0.4285714285714291</v>
      </c>
      <c r="V51" s="7">
        <v>1.3630908850102788</v>
      </c>
      <c r="W51" s="7">
        <v>1</v>
      </c>
      <c r="X51" s="7">
        <v>1.3473410401334174</v>
      </c>
      <c r="Y51" s="7">
        <v>1</v>
      </c>
      <c r="Z51" s="4">
        <v>0.95415655727237869</v>
      </c>
      <c r="AA51" s="4">
        <v>0.76999175597691671</v>
      </c>
      <c r="AB51" s="4">
        <v>0.948223350253807</v>
      </c>
      <c r="AC51" s="4">
        <v>0.39740820734341242</v>
      </c>
      <c r="AD51" s="40">
        <v>0.85162407011858288</v>
      </c>
      <c r="AE51" s="40">
        <v>0.66451149425287359</v>
      </c>
      <c r="AF51" s="40">
        <v>0.84014532243415074</v>
      </c>
      <c r="AG51" s="40">
        <v>0.41257861635220128</v>
      </c>
      <c r="AH51" s="20">
        <v>0.76155462184873945</v>
      </c>
      <c r="AI51" s="20">
        <v>0.51653944020356235</v>
      </c>
      <c r="AJ51" s="20">
        <v>0.78988326848249024</v>
      </c>
      <c r="AK51" s="20">
        <v>0</v>
      </c>
      <c r="AL51" s="21">
        <v>1.0972777504919855</v>
      </c>
      <c r="AM51" s="21">
        <v>0.7658953031065312</v>
      </c>
      <c r="AN51" s="21">
        <v>1.0860658013080315</v>
      </c>
      <c r="AO51" s="21">
        <v>0.5605777781043999</v>
      </c>
      <c r="AP51" s="22">
        <v>1.1173360191363466</v>
      </c>
      <c r="AQ51" s="22">
        <v>0.62226117440841366</v>
      </c>
      <c r="AR51" s="22">
        <v>1</v>
      </c>
      <c r="AS51" s="22">
        <v>0.59185606060606077</v>
      </c>
      <c r="AT51" s="7">
        <v>1.0263600673022995</v>
      </c>
      <c r="AU51" s="7">
        <v>0.62372188139059304</v>
      </c>
      <c r="AV51" s="7">
        <v>1.039182282793867</v>
      </c>
      <c r="AW51" s="7">
        <v>0.56603773584905659</v>
      </c>
    </row>
    <row r="52" spans="1:49" x14ac:dyDescent="0.25">
      <c r="A52">
        <v>51</v>
      </c>
      <c r="B52" t="s">
        <v>15</v>
      </c>
      <c r="C52">
        <v>2</v>
      </c>
      <c r="D52">
        <v>493514.03761100001</v>
      </c>
      <c r="E52">
        <v>5180631.0323999804</v>
      </c>
      <c r="F52" s="18">
        <v>1.1147772574215273</v>
      </c>
      <c r="G52" s="18">
        <v>0.78609443231441045</v>
      </c>
      <c r="H52" s="18">
        <v>1.1095381178011481</v>
      </c>
      <c r="I52" s="18">
        <v>0.67120443008767883</v>
      </c>
      <c r="J52" s="17">
        <v>1.3444490750224269</v>
      </c>
      <c r="K52" s="17">
        <v>1</v>
      </c>
      <c r="L52" s="17">
        <v>1.3605172302875648</v>
      </c>
      <c r="M52" s="17">
        <v>1</v>
      </c>
      <c r="N52" s="12">
        <v>1.191087880863249</v>
      </c>
      <c r="O52" s="12">
        <v>1</v>
      </c>
      <c r="P52" s="12">
        <v>1.1883603178189832</v>
      </c>
      <c r="Q52" s="12">
        <v>1</v>
      </c>
      <c r="R52" s="19">
        <v>0.99189221030985231</v>
      </c>
      <c r="S52" s="19">
        <v>0.76335311572700293</v>
      </c>
      <c r="T52" s="19">
        <v>1.0218470705064548</v>
      </c>
      <c r="U52" s="19">
        <v>0.3817829457364339</v>
      </c>
      <c r="V52" s="7">
        <v>0.36548223350253806</v>
      </c>
      <c r="W52" s="7">
        <v>0.22695035460992907</v>
      </c>
      <c r="X52" s="7">
        <v>0.38670694864048338</v>
      </c>
      <c r="Y52" s="7">
        <v>4.5662100456621002E-3</v>
      </c>
      <c r="Z52" s="4">
        <v>0.83597234611953619</v>
      </c>
      <c r="AA52" s="4">
        <v>0.71707317073170729</v>
      </c>
      <c r="AB52" s="4">
        <v>0.79819004524886872</v>
      </c>
      <c r="AC52" s="4">
        <v>0.23684210526315772</v>
      </c>
      <c r="AD52" s="40">
        <v>0.92097174020822981</v>
      </c>
      <c r="AE52" s="40">
        <v>0.73504273504273498</v>
      </c>
      <c r="AF52" s="40">
        <v>0.92225201072386065</v>
      </c>
      <c r="AG52" s="40">
        <v>0.43378995433789946</v>
      </c>
      <c r="AL52" s="21">
        <v>0.83800868814864371</v>
      </c>
      <c r="AM52" s="21">
        <v>0.66666666666666663</v>
      </c>
      <c r="AN52" s="21">
        <v>0.79999999999999993</v>
      </c>
      <c r="AO52" s="21">
        <v>0.25411897453550963</v>
      </c>
      <c r="AP52" s="22">
        <v>1.2707362534948741</v>
      </c>
      <c r="AQ52" s="22">
        <v>0.79666958808063104</v>
      </c>
      <c r="AR52" s="22">
        <v>1.1484523057485787</v>
      </c>
      <c r="AS52" s="22">
        <v>0.78538390379278444</v>
      </c>
      <c r="AT52" s="7">
        <v>1.0763313609467455</v>
      </c>
      <c r="AU52" s="7">
        <v>0.31656804733727811</v>
      </c>
      <c r="AV52" s="7">
        <v>1.202247191011236</v>
      </c>
      <c r="AW52" s="7">
        <v>0.26550079491255962</v>
      </c>
    </row>
    <row r="53" spans="1:49" x14ac:dyDescent="0.25">
      <c r="A53">
        <v>52</v>
      </c>
      <c r="B53" t="s">
        <v>15</v>
      </c>
      <c r="C53">
        <v>2</v>
      </c>
      <c r="D53">
        <v>493545.15792600001</v>
      </c>
      <c r="E53">
        <v>5180641.6875400003</v>
      </c>
      <c r="F53" s="18">
        <v>1.4181212989124126</v>
      </c>
      <c r="G53" s="18">
        <v>1</v>
      </c>
      <c r="H53" s="18">
        <v>1.4114565276012174</v>
      </c>
      <c r="I53" s="18">
        <v>1</v>
      </c>
      <c r="J53" s="17">
        <v>1.0852858283122955</v>
      </c>
      <c r="K53" s="17">
        <v>0.80723461265663166</v>
      </c>
      <c r="L53" s="17">
        <v>1.0982565994038556</v>
      </c>
      <c r="M53" s="17">
        <v>0.4999795576270491</v>
      </c>
      <c r="N53" s="12">
        <v>0.96590158015409777</v>
      </c>
      <c r="O53" s="12">
        <v>0.81094064986544412</v>
      </c>
      <c r="P53" s="12">
        <v>0.96368968840643199</v>
      </c>
      <c r="Q53" s="12">
        <v>0.60016167352616545</v>
      </c>
      <c r="R53" s="19">
        <v>0.88103933938115164</v>
      </c>
      <c r="S53" s="19">
        <v>0.67804154302670616</v>
      </c>
      <c r="T53" s="19">
        <v>0.90764647467725923</v>
      </c>
      <c r="U53" s="19">
        <v>0.15891472868217044</v>
      </c>
      <c r="V53" s="7">
        <v>1.4790609137055837</v>
      </c>
      <c r="W53" s="7">
        <v>0.91843971631205679</v>
      </c>
      <c r="X53" s="7">
        <v>1.5649546827794563</v>
      </c>
      <c r="Y53" s="7">
        <v>0.89497716894977164</v>
      </c>
      <c r="Z53" s="4">
        <v>1.0435437109723462</v>
      </c>
      <c r="AA53" s="4">
        <v>0.89512195121951221</v>
      </c>
      <c r="AB53" s="4">
        <v>0.99638009049773757</v>
      </c>
      <c r="AC53" s="4">
        <v>0.7171052631578948</v>
      </c>
      <c r="AD53" s="40">
        <v>0.8924144769459591</v>
      </c>
      <c r="AE53" s="40">
        <v>0.71225071225071224</v>
      </c>
      <c r="AF53" s="40">
        <v>0.89365504915102767</v>
      </c>
      <c r="AG53" s="40">
        <v>0.38508371385083706</v>
      </c>
      <c r="AL53" s="21">
        <v>1.0679985729149586</v>
      </c>
      <c r="AM53" s="21">
        <v>0.84963206071639186</v>
      </c>
      <c r="AN53" s="21">
        <v>1.0195584728596703</v>
      </c>
      <c r="AO53" s="21">
        <v>0.66353022175048038</v>
      </c>
      <c r="AP53" s="22">
        <v>1.2273998136067101</v>
      </c>
      <c r="AQ53" s="22">
        <v>0.76950043821209457</v>
      </c>
      <c r="AR53" s="22">
        <v>1.109286165508528</v>
      </c>
      <c r="AS53" s="22">
        <v>0.7567067530064755</v>
      </c>
      <c r="AT53" s="7">
        <v>1.1266272189349114</v>
      </c>
      <c r="AU53" s="7">
        <v>0.33136094674556216</v>
      </c>
      <c r="AV53" s="7">
        <v>1.2584269662921348</v>
      </c>
      <c r="AW53" s="7">
        <v>0.28139904610492844</v>
      </c>
    </row>
    <row r="54" spans="1:49" x14ac:dyDescent="0.25">
      <c r="A54">
        <v>53</v>
      </c>
      <c r="B54" t="s">
        <v>15</v>
      </c>
      <c r="C54">
        <v>3</v>
      </c>
      <c r="D54">
        <v>493577.061649999</v>
      </c>
      <c r="E54">
        <v>5180636.4305800004</v>
      </c>
      <c r="F54" s="18">
        <v>1.1964884798426225</v>
      </c>
      <c r="G54" s="18">
        <v>0.86284941151744443</v>
      </c>
      <c r="H54" s="18">
        <v>1.156400190130803</v>
      </c>
      <c r="I54" s="18">
        <v>0.76641535604823396</v>
      </c>
      <c r="J54" s="17">
        <v>1.0525439347375611</v>
      </c>
      <c r="K54" s="17">
        <v>0.77372306947470348</v>
      </c>
      <c r="L54" s="17">
        <v>1.0276195356220674</v>
      </c>
      <c r="M54" s="17">
        <v>0.53189358372456963</v>
      </c>
      <c r="N54" s="12">
        <v>0.88751433345346131</v>
      </c>
      <c r="O54" s="12">
        <v>0.69444724532713065</v>
      </c>
      <c r="P54" s="12">
        <v>0.90319339759989514</v>
      </c>
      <c r="Q54" s="12">
        <v>0.31826015999755952</v>
      </c>
      <c r="R54" s="19">
        <v>0.96989310581543586</v>
      </c>
      <c r="S54" s="19">
        <v>0.85479688850475366</v>
      </c>
      <c r="T54" s="19">
        <v>0.9555555555555556</v>
      </c>
      <c r="U54" s="19">
        <v>0.41052631578947379</v>
      </c>
      <c r="V54" s="7">
        <v>1.0987835400574666</v>
      </c>
      <c r="W54" s="7">
        <v>0.85817490865750967</v>
      </c>
      <c r="X54" s="7">
        <v>1.0499991035302976</v>
      </c>
      <c r="Y54" s="7">
        <v>0.71634981731501923</v>
      </c>
      <c r="Z54" s="4">
        <v>1.1396305779078275</v>
      </c>
      <c r="AA54" s="4">
        <v>0.97420464316423039</v>
      </c>
      <c r="AB54" s="4">
        <v>1.1537678207739308</v>
      </c>
      <c r="AC54" s="4">
        <v>0.91913746630727733</v>
      </c>
      <c r="AD54" s="40">
        <v>0.92860546378653097</v>
      </c>
      <c r="AE54" s="40">
        <v>0.6706624605678233</v>
      </c>
      <c r="AF54" s="40">
        <v>0.93000874890638663</v>
      </c>
      <c r="AG54" s="40">
        <v>0.36263736263736257</v>
      </c>
      <c r="AH54" s="20">
        <v>1.6781883194278904</v>
      </c>
      <c r="AI54" s="20">
        <v>0.8458149779735683</v>
      </c>
      <c r="AJ54" s="20">
        <v>1.9541984732824427</v>
      </c>
      <c r="AK54" s="20">
        <v>0.82367758186397988</v>
      </c>
      <c r="AL54" s="21">
        <v>1.0652852108169699</v>
      </c>
      <c r="AM54" s="21">
        <v>0.80608729118749367</v>
      </c>
      <c r="AN54" s="21">
        <v>1.0377365446236742</v>
      </c>
      <c r="AO54" s="21">
        <v>0.68088940495219707</v>
      </c>
      <c r="AP54" s="22">
        <v>1.1706740244383129</v>
      </c>
      <c r="AQ54" s="22">
        <v>0.76056338028169013</v>
      </c>
      <c r="AR54" s="22">
        <v>1.0615989515072084</v>
      </c>
      <c r="AS54" s="22">
        <v>0.73465140478668056</v>
      </c>
      <c r="AT54" s="7">
        <v>1.0301886792452832</v>
      </c>
      <c r="AU54" s="7">
        <v>0.52261306532663321</v>
      </c>
      <c r="AV54" s="7">
        <v>1.1063829787234043</v>
      </c>
      <c r="AW54" s="7">
        <v>0.28571428571428575</v>
      </c>
    </row>
    <row r="55" spans="1:49" x14ac:dyDescent="0.25">
      <c r="A55">
        <v>54</v>
      </c>
      <c r="B55" t="s">
        <v>15</v>
      </c>
      <c r="C55">
        <v>4</v>
      </c>
      <c r="D55">
        <v>493608.97844500002</v>
      </c>
      <c r="E55">
        <v>5180643.3971999902</v>
      </c>
      <c r="F55" s="18">
        <v>0.98832554321717714</v>
      </c>
      <c r="G55" s="18">
        <v>0.71997795535960318</v>
      </c>
      <c r="H55" s="18">
        <v>1</v>
      </c>
      <c r="I55" s="18">
        <v>0.44035686749642028</v>
      </c>
      <c r="J55" s="17">
        <v>1.2392604936152196</v>
      </c>
      <c r="K55" s="17">
        <v>0.97594535252500603</v>
      </c>
      <c r="L55" s="17">
        <v>1.2194482548392014</v>
      </c>
      <c r="M55" s="17">
        <v>0.94494490768314454</v>
      </c>
      <c r="N55" s="12">
        <v>0.9115878894639412</v>
      </c>
      <c r="O55" s="12">
        <v>0.6721764760475305</v>
      </c>
      <c r="P55" s="12">
        <v>0.9222615577985982</v>
      </c>
      <c r="Q55" s="12">
        <v>0.12339598906341591</v>
      </c>
      <c r="R55" s="19">
        <v>1.2918278381531283</v>
      </c>
      <c r="S55" s="19">
        <v>1</v>
      </c>
      <c r="T55" s="19">
        <v>1.2255358807082946</v>
      </c>
      <c r="U55" s="19">
        <v>1</v>
      </c>
      <c r="V55" s="7">
        <v>1.1800627990237729</v>
      </c>
      <c r="W55" s="7">
        <v>0.88421063023219093</v>
      </c>
      <c r="X55" s="7">
        <v>1.0969368957454559</v>
      </c>
      <c r="Y55" s="7">
        <v>0.79943913407773493</v>
      </c>
      <c r="Z55" s="4">
        <v>1.1701018127638441</v>
      </c>
      <c r="AA55" s="4">
        <v>0.79918588873812746</v>
      </c>
      <c r="AB55" s="4">
        <v>1.117117117117117</v>
      </c>
      <c r="AC55" s="4">
        <v>0.66591422121896149</v>
      </c>
      <c r="AD55" s="40">
        <v>1.2166021450783779</v>
      </c>
      <c r="AE55" s="40">
        <v>0.97482837528604127</v>
      </c>
      <c r="AF55" s="40">
        <v>1.1161572052401747</v>
      </c>
      <c r="AG55" s="40">
        <v>0.95491803278688536</v>
      </c>
      <c r="AH55" s="20">
        <v>1.2495248821967404</v>
      </c>
      <c r="AI55" s="20">
        <v>0.89988115521339473</v>
      </c>
      <c r="AJ55" s="20">
        <v>1.1716762459116501</v>
      </c>
      <c r="AK55" s="20">
        <v>0.83362407683930317</v>
      </c>
      <c r="AL55" s="21">
        <v>1.0814743309527133</v>
      </c>
      <c r="AM55" s="21">
        <v>0.66540967468868861</v>
      </c>
      <c r="AN55" s="21">
        <v>1.0194939810297903</v>
      </c>
      <c r="AO55" s="21">
        <v>0.50557101093259593</v>
      </c>
      <c r="AP55" s="22">
        <v>1.0187872651335124</v>
      </c>
      <c r="AQ55" s="22">
        <v>0.55058365758754868</v>
      </c>
      <c r="AR55" s="22">
        <v>0.91659919028340087</v>
      </c>
      <c r="AS55" s="22">
        <v>0.54750244848054908</v>
      </c>
      <c r="AT55" s="7">
        <v>1.0478519035976246</v>
      </c>
      <c r="AU55" s="7">
        <v>0.69979006298110569</v>
      </c>
      <c r="AV55" s="7">
        <v>0.95328884652049561</v>
      </c>
      <c r="AW55" s="7">
        <v>0.63144329896907214</v>
      </c>
    </row>
    <row r="56" spans="1:49" x14ac:dyDescent="0.25">
      <c r="A56">
        <v>55</v>
      </c>
      <c r="B56" t="s">
        <v>15</v>
      </c>
      <c r="C56">
        <v>5</v>
      </c>
      <c r="D56">
        <v>493640.878448</v>
      </c>
      <c r="E56">
        <v>5180634.5846699905</v>
      </c>
      <c r="F56" s="18">
        <v>0.93238516045752529</v>
      </c>
      <c r="G56" s="18">
        <v>0.5959841459766676</v>
      </c>
      <c r="H56" s="18">
        <v>0.91629778672032192</v>
      </c>
      <c r="I56" s="18">
        <v>0.41374882442306299</v>
      </c>
      <c r="J56" s="17">
        <v>0.97714718505427944</v>
      </c>
      <c r="K56" s="17">
        <v>0.76947912524850903</v>
      </c>
      <c r="L56" s="17">
        <v>0.98168758306532611</v>
      </c>
      <c r="M56" s="17">
        <v>0.45148349984862257</v>
      </c>
      <c r="N56" s="12">
        <v>0.98780836946015693</v>
      </c>
      <c r="O56" s="12">
        <v>0.67061485404442778</v>
      </c>
      <c r="P56" s="12">
        <v>1</v>
      </c>
      <c r="Q56" s="12">
        <v>0.4744999509690892</v>
      </c>
      <c r="R56" s="19">
        <v>1.0330882352941178</v>
      </c>
      <c r="S56" s="19">
        <v>0.65121668597914251</v>
      </c>
      <c r="T56" s="19">
        <v>1.02648401826484</v>
      </c>
      <c r="U56" s="19">
        <v>0.43314500941619571</v>
      </c>
      <c r="V56" s="7">
        <v>0.99746465223191849</v>
      </c>
      <c r="W56" s="7">
        <v>0.64771416985889263</v>
      </c>
      <c r="X56" s="7">
        <v>1.005188979395252</v>
      </c>
      <c r="Y56" s="7">
        <v>0.49114230555282878</v>
      </c>
      <c r="Z56" s="4">
        <v>1.0749185667752446</v>
      </c>
      <c r="AA56" s="4">
        <v>0.73116691285081237</v>
      </c>
      <c r="AB56" s="4">
        <v>1.091510474090408</v>
      </c>
      <c r="AC56" s="4">
        <v>0.5</v>
      </c>
      <c r="AD56" s="40">
        <v>1.1665657177468203</v>
      </c>
      <c r="AE56" s="40">
        <v>0.81060606060606066</v>
      </c>
      <c r="AF56" s="40">
        <v>1.1779816513761467</v>
      </c>
      <c r="AG56" s="40">
        <v>0.66254218222722172</v>
      </c>
      <c r="AH56" s="20">
        <v>1.2226901816267441</v>
      </c>
      <c r="AI56" s="20">
        <v>0.8674136321195145</v>
      </c>
      <c r="AJ56" s="20">
        <v>1.314002828854314</v>
      </c>
      <c r="AK56" s="20">
        <v>0.73703703703703716</v>
      </c>
      <c r="AL56" s="21">
        <v>1.1353056391823029</v>
      </c>
      <c r="AM56" s="21">
        <v>0.67166978646832098</v>
      </c>
      <c r="AN56" s="21">
        <v>1.1680263066300267</v>
      </c>
      <c r="AO56" s="21">
        <v>0.53764840728084851</v>
      </c>
      <c r="AP56" s="22">
        <v>1.2571504589596916</v>
      </c>
      <c r="AQ56" s="22">
        <v>0.79928952042628787</v>
      </c>
      <c r="AR56" s="22">
        <v>1.3372956909361069</v>
      </c>
      <c r="AS56" s="22">
        <v>0.73127229488703938</v>
      </c>
      <c r="AT56" s="7">
        <v>0.90504037872458942</v>
      </c>
      <c r="AU56" s="7">
        <v>0.64612326043737578</v>
      </c>
      <c r="AV56" s="7">
        <v>0.94614264919941782</v>
      </c>
      <c r="AW56" s="7">
        <v>0.47800586510263937</v>
      </c>
    </row>
    <row r="57" spans="1:49" x14ac:dyDescent="0.25">
      <c r="A57">
        <v>56</v>
      </c>
      <c r="B57" t="s">
        <v>15</v>
      </c>
      <c r="C57">
        <v>5</v>
      </c>
      <c r="D57">
        <v>493671.430219998</v>
      </c>
      <c r="E57">
        <v>5180643.5840299902</v>
      </c>
      <c r="F57" s="18">
        <v>1.2950866341942804</v>
      </c>
      <c r="G57" s="18">
        <v>0.82782430950244279</v>
      </c>
      <c r="H57" s="18">
        <v>1.2727412091597201</v>
      </c>
      <c r="I57" s="18">
        <v>0.75016277219127525</v>
      </c>
      <c r="J57" s="17">
        <v>1.0824741226962891</v>
      </c>
      <c r="K57" s="17">
        <v>0.8524214711729623</v>
      </c>
      <c r="L57" s="17">
        <v>1.0875039313360455</v>
      </c>
      <c r="M57" s="17">
        <v>0.64884196185286103</v>
      </c>
      <c r="N57" s="12">
        <v>1.1019694046924766</v>
      </c>
      <c r="O57" s="12">
        <v>0.748117827644178</v>
      </c>
      <c r="P57" s="12">
        <v>1.1155700222450122</v>
      </c>
      <c r="Q57" s="12">
        <v>0.59814795673618437</v>
      </c>
      <c r="R57" s="19">
        <v>1.0248161764705883</v>
      </c>
      <c r="S57" s="19">
        <v>0.64600231749710302</v>
      </c>
      <c r="T57" s="19">
        <v>1.0182648401826482</v>
      </c>
      <c r="U57" s="19">
        <v>0.42467043314500924</v>
      </c>
      <c r="V57" s="7">
        <v>1.2223682061874648</v>
      </c>
      <c r="W57" s="7">
        <v>0.79375765964339196</v>
      </c>
      <c r="X57" s="7">
        <v>1.2318341776557484</v>
      </c>
      <c r="Y57" s="7">
        <v>0.70209417231111548</v>
      </c>
      <c r="Z57" s="4">
        <v>1.219326818675353</v>
      </c>
      <c r="AA57" s="4">
        <v>0.82939438700147705</v>
      </c>
      <c r="AB57" s="4">
        <v>1.2381477398015435</v>
      </c>
      <c r="AC57" s="4">
        <v>0.68269230769230749</v>
      </c>
      <c r="AD57" s="40">
        <v>0.8985463355542096</v>
      </c>
      <c r="AE57" s="40">
        <v>0.62436868686868685</v>
      </c>
      <c r="AF57" s="40">
        <v>0.90733944954128443</v>
      </c>
      <c r="AG57" s="40">
        <v>0.33070866141732286</v>
      </c>
      <c r="AH57" s="20">
        <v>1.2411160831797843</v>
      </c>
      <c r="AI57" s="20">
        <v>0.88048552754435105</v>
      </c>
      <c r="AJ57" s="20">
        <v>1.3338048090523338</v>
      </c>
      <c r="AK57" s="20">
        <v>0.76296296296296295</v>
      </c>
      <c r="AL57" s="21">
        <v>1.0258998624978866</v>
      </c>
      <c r="AM57" s="21">
        <v>0.60694311540470369</v>
      </c>
      <c r="AN57" s="21">
        <v>1.0554673437795228</v>
      </c>
      <c r="AO57" s="21">
        <v>0.44650090326113506</v>
      </c>
      <c r="AP57" s="22">
        <v>1.5728349075429027</v>
      </c>
      <c r="AQ57" s="22">
        <v>1</v>
      </c>
      <c r="AR57" s="22">
        <v>1.6731054977711737</v>
      </c>
      <c r="AS57" s="22">
        <v>1</v>
      </c>
      <c r="AT57" s="7">
        <v>1.4007240323029797</v>
      </c>
      <c r="AU57" s="7">
        <v>1</v>
      </c>
      <c r="AV57" s="7">
        <v>1.4643377001455604</v>
      </c>
      <c r="AW57" s="7">
        <v>1</v>
      </c>
    </row>
    <row r="58" spans="1:49" x14ac:dyDescent="0.25">
      <c r="A58">
        <v>57</v>
      </c>
      <c r="B58" t="s">
        <v>15</v>
      </c>
      <c r="C58">
        <v>6</v>
      </c>
      <c r="D58">
        <v>493704.70950300002</v>
      </c>
      <c r="E58">
        <v>5180646.2963300003</v>
      </c>
      <c r="F58" s="18">
        <v>0.89195115199542452</v>
      </c>
      <c r="G58" s="18">
        <v>0.50688516010859264</v>
      </c>
      <c r="H58" s="18">
        <v>0.92987579254755282</v>
      </c>
      <c r="I58" s="18">
        <v>0.36473066928857367</v>
      </c>
      <c r="J58" s="17">
        <v>1.0375314958036728</v>
      </c>
      <c r="K58" s="17">
        <v>0.8139282532998624</v>
      </c>
      <c r="L58" s="17">
        <v>1</v>
      </c>
      <c r="M58" s="17">
        <v>0.64462247517708571</v>
      </c>
      <c r="N58" s="12">
        <v>0.84599842340696463</v>
      </c>
      <c r="O58" s="12">
        <v>0.63199480104954686</v>
      </c>
      <c r="P58" s="12">
        <v>0.85978975811517089</v>
      </c>
      <c r="Q58" s="12">
        <v>0.27913873834518721</v>
      </c>
      <c r="R58" s="19">
        <v>0.96361308442094817</v>
      </c>
      <c r="S58" s="19">
        <v>0.73869680851063824</v>
      </c>
      <c r="T58" s="19">
        <v>0.94312393887945667</v>
      </c>
      <c r="U58" s="19">
        <v>0.49744245524296665</v>
      </c>
      <c r="V58" s="7">
        <v>0.79318605270162368</v>
      </c>
      <c r="W58" s="7">
        <v>0.41853932584269665</v>
      </c>
      <c r="X58" s="7">
        <v>0.80107526881720426</v>
      </c>
      <c r="Y58" s="7">
        <v>0.28865979381443296</v>
      </c>
      <c r="Z58" s="4">
        <v>0.83213631185298931</v>
      </c>
      <c r="AA58" s="4">
        <v>0.56858564321250893</v>
      </c>
      <c r="AB58" s="4">
        <v>0.83333333333333337</v>
      </c>
      <c r="AC58" s="4">
        <v>0.28250591016548471</v>
      </c>
      <c r="AD58" s="40">
        <v>1.2000550357732527</v>
      </c>
      <c r="AE58" s="40">
        <v>0.93543543543543539</v>
      </c>
      <c r="AF58" s="40">
        <v>1.1866666666666668</v>
      </c>
      <c r="AG58" s="40">
        <v>0.86645962732919246</v>
      </c>
      <c r="AH58" s="20">
        <v>1.2611260053619302</v>
      </c>
      <c r="AI58" s="20">
        <v>0.61538461538461542</v>
      </c>
      <c r="AJ58" s="20">
        <v>1.2444444444444445</v>
      </c>
      <c r="AK58" s="20">
        <v>0.53333333333333333</v>
      </c>
      <c r="AL58" s="21">
        <v>1.1670925658481683</v>
      </c>
      <c r="AM58" s="21">
        <v>0.80189624604948728</v>
      </c>
      <c r="AN58" s="21">
        <v>1.0382005278215165</v>
      </c>
      <c r="AO58" s="21">
        <v>0.72148050032361466</v>
      </c>
      <c r="AP58" s="22">
        <v>1.1534385505099423</v>
      </c>
      <c r="AQ58" s="22">
        <v>0.86225402504472282</v>
      </c>
      <c r="AR58" s="22">
        <v>1.14218009478673</v>
      </c>
      <c r="AS58" s="22">
        <v>0.75241157556270111</v>
      </c>
      <c r="AT58" s="7">
        <v>0.9285018270401949</v>
      </c>
      <c r="AU58" s="7">
        <v>0.60499999999999998</v>
      </c>
      <c r="AV58" s="7">
        <v>0.90749999999999997</v>
      </c>
      <c r="AW58" s="7">
        <v>0.34710743801652894</v>
      </c>
    </row>
    <row r="59" spans="1:49" x14ac:dyDescent="0.25">
      <c r="A59">
        <v>58</v>
      </c>
      <c r="B59" t="s">
        <v>24</v>
      </c>
      <c r="C59">
        <v>1</v>
      </c>
      <c r="D59">
        <v>493736.59583100001</v>
      </c>
      <c r="E59">
        <v>5180624.2607800001</v>
      </c>
      <c r="F59" s="18">
        <v>1.1815273025713824</v>
      </c>
      <c r="G59" s="18">
        <v>0.72367455737063491</v>
      </c>
      <c r="H59" s="18">
        <v>1.2343194402444237</v>
      </c>
      <c r="I59" s="18">
        <v>0.55855292715800997</v>
      </c>
      <c r="J59" s="17">
        <v>1.0656578197250901</v>
      </c>
      <c r="K59" s="17">
        <v>0.81189597177783235</v>
      </c>
      <c r="L59" s="17">
        <v>1.029138935108153</v>
      </c>
      <c r="M59" s="17">
        <v>0.64010799271676999</v>
      </c>
      <c r="R59" s="19">
        <v>1.0279978869519282</v>
      </c>
      <c r="S59" s="19">
        <v>0.58898305084745761</v>
      </c>
      <c r="T59" s="19">
        <v>1.0859375</v>
      </c>
      <c r="U59" s="19">
        <v>0.50761421319796951</v>
      </c>
      <c r="V59" s="7">
        <v>1.1620118254912959</v>
      </c>
      <c r="W59" s="7">
        <v>0.8834954329341671</v>
      </c>
      <c r="X59" s="7">
        <v>1.1519000975810507</v>
      </c>
      <c r="Y59" s="7">
        <v>0.72093188101032524</v>
      </c>
      <c r="Z59" s="4">
        <v>1.0138586110246031</v>
      </c>
      <c r="AA59" s="4">
        <v>0.8593866866118175</v>
      </c>
      <c r="AB59" s="4">
        <v>1</v>
      </c>
      <c r="AC59" s="4">
        <v>0.5436893203883495</v>
      </c>
      <c r="AD59" s="40">
        <v>0.79900249376558596</v>
      </c>
      <c r="AE59" s="40">
        <v>0.47508896797153027</v>
      </c>
      <c r="AF59" s="40">
        <v>0.86688311688311692</v>
      </c>
      <c r="AG59" s="40">
        <v>0.11676646706586827</v>
      </c>
      <c r="AH59" s="20">
        <v>1.0132784739106044</v>
      </c>
      <c r="AI59" s="20">
        <v>0.7668789808917198</v>
      </c>
      <c r="AJ59" s="20">
        <v>1.0058479532163742</v>
      </c>
      <c r="AK59" s="20">
        <v>0.51069518716577544</v>
      </c>
      <c r="AL59" s="21">
        <v>0.71163919506522411</v>
      </c>
      <c r="AM59" s="21">
        <v>0.56791055977610894</v>
      </c>
      <c r="AN59" s="21">
        <v>0.70967715911314055</v>
      </c>
      <c r="AO59" s="21">
        <v>1.4492700273141614E-2</v>
      </c>
      <c r="AT59" s="7">
        <v>0.75150668180627112</v>
      </c>
      <c r="AU59" s="7">
        <v>0.4842958459979736</v>
      </c>
      <c r="AV59" s="7">
        <v>0.7855382087099424</v>
      </c>
      <c r="AW59" s="7">
        <v>0.17370129870129863</v>
      </c>
    </row>
    <row r="60" spans="1:49" x14ac:dyDescent="0.25">
      <c r="A60">
        <v>59</v>
      </c>
      <c r="B60" t="s">
        <v>24</v>
      </c>
      <c r="C60">
        <v>2</v>
      </c>
      <c r="D60">
        <v>493770.79737400002</v>
      </c>
      <c r="E60">
        <v>5180636.94221</v>
      </c>
      <c r="F60" s="18">
        <v>0.60673473153330459</v>
      </c>
      <c r="G60" s="18">
        <v>0.37936962089572901</v>
      </c>
      <c r="H60" s="18">
        <v>0.63020813369619377</v>
      </c>
      <c r="I60" s="18">
        <v>0</v>
      </c>
      <c r="J60" s="17">
        <v>0.85695987093981418</v>
      </c>
      <c r="K60" s="17">
        <v>0.66724591395829425</v>
      </c>
      <c r="L60" s="17">
        <v>0.88719816819317243</v>
      </c>
      <c r="M60" s="17">
        <v>0.15288350404527523</v>
      </c>
      <c r="N60" s="12">
        <v>0.79949240306602709</v>
      </c>
      <c r="O60" s="12">
        <v>0.47586789776838695</v>
      </c>
      <c r="P60" s="12">
        <v>0.81498673477076333</v>
      </c>
      <c r="Q60" s="12">
        <v>8.2210693411345376E-2</v>
      </c>
      <c r="R60" s="19">
        <v>0.81076494120499454</v>
      </c>
      <c r="S60" s="19">
        <v>0.62574850299401197</v>
      </c>
      <c r="T60" s="19">
        <v>0.79316888045540801</v>
      </c>
      <c r="U60" s="19">
        <v>0.35233160621761656</v>
      </c>
      <c r="V60" s="7">
        <v>0.89463312835478914</v>
      </c>
      <c r="W60" s="7">
        <v>0.63091544661248</v>
      </c>
      <c r="X60" s="7">
        <v>0.94191729083461984</v>
      </c>
      <c r="Y60" s="7">
        <v>0.3157913499510816</v>
      </c>
      <c r="Z60" s="4">
        <v>1.1579264617239302</v>
      </c>
      <c r="AA60" s="4">
        <v>0.96835860250494399</v>
      </c>
      <c r="AB60" s="4">
        <v>1.0970873786407767</v>
      </c>
      <c r="AC60" s="4">
        <v>0.92079207920792083</v>
      </c>
      <c r="AD60" s="40">
        <v>0.940793489318413</v>
      </c>
      <c r="AE60" s="40">
        <v>0.45333333333333331</v>
      </c>
      <c r="AF60" s="40">
        <v>1</v>
      </c>
      <c r="AG60" s="40">
        <v>0.33603238866396762</v>
      </c>
      <c r="AH60" s="20">
        <v>1.1228789245020081</v>
      </c>
      <c r="AI60" s="20">
        <v>0.81827956989247308</v>
      </c>
      <c r="AJ60" s="20">
        <v>1.0635918937805731</v>
      </c>
      <c r="AK60" s="20">
        <v>0.64421052631578946</v>
      </c>
      <c r="AL60" s="21">
        <v>1.3278990560689634</v>
      </c>
      <c r="AM60" s="21">
        <v>0.97021928397180213</v>
      </c>
      <c r="AN60" s="21">
        <v>1.3505296675608336</v>
      </c>
      <c r="AO60" s="21">
        <v>0.9423093956619375</v>
      </c>
      <c r="AP60" s="22">
        <v>1.2279457768508864</v>
      </c>
      <c r="AQ60" s="22">
        <v>0.73015873015873012</v>
      </c>
      <c r="AR60" s="22">
        <v>1.0760233918128654</v>
      </c>
      <c r="AS60" s="22">
        <v>0.71784232365145229</v>
      </c>
      <c r="AT60" s="7">
        <v>1.0705563093622794</v>
      </c>
      <c r="AU60" s="7">
        <v>0.84115138592750527</v>
      </c>
      <c r="AV60" s="7">
        <v>1.0320470896010463</v>
      </c>
      <c r="AW60" s="7">
        <v>0.70726915520628675</v>
      </c>
    </row>
    <row r="61" spans="1:49" x14ac:dyDescent="0.25">
      <c r="A61">
        <v>60</v>
      </c>
      <c r="B61" t="s">
        <v>24</v>
      </c>
      <c r="C61">
        <v>2</v>
      </c>
      <c r="D61">
        <v>493800.430823998</v>
      </c>
      <c r="E61">
        <v>5180639.8627300002</v>
      </c>
      <c r="J61" s="17">
        <v>1.284323894703352</v>
      </c>
      <c r="K61" s="17">
        <v>1</v>
      </c>
      <c r="L61" s="17">
        <v>1.3296419650291424</v>
      </c>
      <c r="M61" s="17">
        <v>1</v>
      </c>
      <c r="N61" s="12">
        <v>1.07049223783659</v>
      </c>
      <c r="O61" s="12">
        <v>0.63717039566991807</v>
      </c>
      <c r="P61" s="12">
        <v>1.0912386036016386</v>
      </c>
      <c r="Q61" s="12">
        <v>0.36466182943171616</v>
      </c>
      <c r="R61" s="19">
        <v>1.260758879864226</v>
      </c>
      <c r="S61" s="19">
        <v>0.97305389221556882</v>
      </c>
      <c r="T61" s="19">
        <v>1.2333965844402277</v>
      </c>
      <c r="U61" s="19">
        <v>0.95336787564766834</v>
      </c>
      <c r="V61" s="7">
        <v>0.89015808422461917</v>
      </c>
      <c r="W61" s="7">
        <v>0.62775954462706085</v>
      </c>
      <c r="X61" s="7">
        <v>0.93720572660805634</v>
      </c>
      <c r="Y61" s="7">
        <v>0.30994094137312295</v>
      </c>
      <c r="Z61" s="4">
        <v>1.1051142949877129</v>
      </c>
      <c r="AA61" s="4">
        <v>0.92419248516809493</v>
      </c>
      <c r="AB61" s="4">
        <v>1.0470500373412994</v>
      </c>
      <c r="AC61" s="4">
        <v>0.81023102310231032</v>
      </c>
      <c r="AD61" s="40">
        <v>0.84394710071210577</v>
      </c>
      <c r="AE61" s="40">
        <v>0.40666666666666668</v>
      </c>
      <c r="AF61" s="40">
        <v>0.8970588235294118</v>
      </c>
      <c r="AG61" s="40">
        <v>0.2793522267206478</v>
      </c>
      <c r="AH61" s="20">
        <v>1.0564800393474874</v>
      </c>
      <c r="AI61" s="20">
        <v>0.76989247311827946</v>
      </c>
      <c r="AJ61" s="20">
        <v>1.0006988120195668</v>
      </c>
      <c r="AK61" s="20">
        <v>0.54947368421052623</v>
      </c>
      <c r="AL61" s="21">
        <v>1.2318833792387525</v>
      </c>
      <c r="AM61" s="21">
        <v>0.9000661644266692</v>
      </c>
      <c r="AN61" s="21">
        <v>1.2528776513797191</v>
      </c>
      <c r="AO61" s="21">
        <v>0.80641018293223032</v>
      </c>
      <c r="AP61" s="22">
        <v>0.80417101147028158</v>
      </c>
      <c r="AQ61" s="22">
        <v>0.4781746031746032</v>
      </c>
      <c r="AR61" s="22">
        <v>0.70467836257309946</v>
      </c>
      <c r="AS61" s="22">
        <v>0.45435684647302904</v>
      </c>
      <c r="AT61" s="7">
        <v>0.93215739484396198</v>
      </c>
      <c r="AU61" s="7">
        <v>0.73240938166311298</v>
      </c>
      <c r="AV61" s="7">
        <v>0.89862655330281227</v>
      </c>
      <c r="AW61" s="7">
        <v>0.50687622789783882</v>
      </c>
    </row>
    <row r="62" spans="1:49" x14ac:dyDescent="0.25">
      <c r="A62">
        <v>61</v>
      </c>
      <c r="B62" t="s">
        <v>24</v>
      </c>
      <c r="C62">
        <v>3</v>
      </c>
      <c r="D62">
        <v>493832.32370200002</v>
      </c>
      <c r="E62">
        <v>5180623.82828</v>
      </c>
      <c r="N62" s="12">
        <v>1.1053177994727545</v>
      </c>
      <c r="O62" s="12">
        <v>0.82026077853416612</v>
      </c>
      <c r="P62" s="12">
        <v>1.0637326841181178</v>
      </c>
      <c r="Q62" s="12">
        <v>0.6374459927744599</v>
      </c>
      <c r="Z62" s="4">
        <v>0.82647881979033244</v>
      </c>
      <c r="AA62" s="4">
        <v>0.62338545207341944</v>
      </c>
      <c r="AB62" s="4">
        <v>0.82612612612612624</v>
      </c>
      <c r="AC62" s="4">
        <v>0.26525198938992045</v>
      </c>
      <c r="AD62" s="40">
        <v>1.2178308329300422</v>
      </c>
      <c r="AE62" s="40">
        <v>0.876470588235294</v>
      </c>
      <c r="AF62" s="40">
        <v>1.2403746097814776</v>
      </c>
      <c r="AG62" s="40">
        <v>0.74468085106382964</v>
      </c>
      <c r="AL62" s="21">
        <v>0.99297857821402713</v>
      </c>
      <c r="AM62" s="21">
        <v>0.70596759608909243</v>
      </c>
      <c r="AN62" s="21">
        <v>0.97227729744139135</v>
      </c>
      <c r="AO62" s="21">
        <v>0.53785379226737007</v>
      </c>
      <c r="AP62" s="22">
        <v>0.48358089120835013</v>
      </c>
      <c r="AQ62" s="22">
        <v>0.33976420150053588</v>
      </c>
      <c r="AR62" s="22">
        <v>0.42323097463284381</v>
      </c>
      <c r="AS62" s="22">
        <v>0</v>
      </c>
    </row>
    <row r="63" spans="1:49" x14ac:dyDescent="0.25">
      <c r="A63">
        <v>62</v>
      </c>
      <c r="B63" t="s">
        <v>24</v>
      </c>
      <c r="C63">
        <v>3</v>
      </c>
      <c r="D63">
        <v>493862.44210400002</v>
      </c>
      <c r="E63">
        <v>5180655.2967800004</v>
      </c>
      <c r="F63" s="18">
        <v>0.81406316992997008</v>
      </c>
      <c r="G63" s="18">
        <v>0.60317195789239786</v>
      </c>
      <c r="H63" s="18">
        <v>0.82975756070534745</v>
      </c>
      <c r="I63" s="18">
        <v>0.24791408943752802</v>
      </c>
      <c r="J63" s="17">
        <v>1.0695435040396748</v>
      </c>
      <c r="K63" s="17">
        <v>0.78322344322344317</v>
      </c>
      <c r="L63" s="17">
        <v>1.0839501165973842</v>
      </c>
      <c r="M63" s="17">
        <v>0.56477613696534668</v>
      </c>
      <c r="N63" s="12">
        <v>1.0390935767749889</v>
      </c>
      <c r="O63" s="12">
        <v>0.77111551687837732</v>
      </c>
      <c r="P63" s="12">
        <v>1</v>
      </c>
      <c r="Q63" s="12">
        <v>0.53831453218314518</v>
      </c>
      <c r="R63" s="19">
        <v>1.0746644295302012</v>
      </c>
      <c r="S63" s="19">
        <v>0.84254143646408841</v>
      </c>
      <c r="T63" s="19">
        <v>0.98281417830290019</v>
      </c>
      <c r="U63" s="19">
        <v>0.74477611940298505</v>
      </c>
      <c r="V63" s="7">
        <v>0.85373048268538332</v>
      </c>
      <c r="W63" s="7">
        <v>0.68428296485124596</v>
      </c>
      <c r="X63" s="7">
        <v>0.82967882096144685</v>
      </c>
      <c r="Y63" s="7">
        <v>0.31831606438936277</v>
      </c>
      <c r="Z63" s="4">
        <v>1.3257909966320383</v>
      </c>
      <c r="AA63" s="4">
        <v>1</v>
      </c>
      <c r="AB63" s="4">
        <v>1.3252252252252255</v>
      </c>
      <c r="AC63" s="4">
        <v>1</v>
      </c>
      <c r="AD63" s="40">
        <v>1.0073667795881054</v>
      </c>
      <c r="AE63" s="40">
        <v>0.72499999999999998</v>
      </c>
      <c r="AF63" s="40">
        <v>1.0260145681581685</v>
      </c>
      <c r="AG63" s="40">
        <v>0.43161094224924007</v>
      </c>
      <c r="AH63" s="20">
        <v>1.2470920752255679</v>
      </c>
      <c r="AI63" s="20">
        <v>0.95219123505976089</v>
      </c>
      <c r="AJ63" s="20">
        <v>1.1910299003322258</v>
      </c>
      <c r="AK63" s="20">
        <v>0.91154791154791148</v>
      </c>
      <c r="AL63" s="21">
        <v>1.2912761088789539</v>
      </c>
      <c r="AM63" s="21">
        <v>0.91804507214259945</v>
      </c>
      <c r="AN63" s="21">
        <v>1.2643560223117509</v>
      </c>
      <c r="AO63" s="21">
        <v>0.87118712560070355</v>
      </c>
      <c r="AP63" s="22">
        <v>1.3103974307507027</v>
      </c>
      <c r="AQ63" s="22">
        <v>0.92068595927116825</v>
      </c>
      <c r="AR63" s="22">
        <v>1.1468624833110814</v>
      </c>
      <c r="AS63" s="22">
        <v>0.8798701298701298</v>
      </c>
      <c r="AT63" s="7">
        <v>1.1361619523017195</v>
      </c>
      <c r="AU63" s="7">
        <v>0.9186785260482847</v>
      </c>
      <c r="AV63" s="7">
        <v>1.0758928571428572</v>
      </c>
      <c r="AW63" s="7">
        <v>0.82608695652173925</v>
      </c>
    </row>
    <row r="64" spans="1:49" x14ac:dyDescent="0.25">
      <c r="A64">
        <v>63</v>
      </c>
      <c r="B64" t="s">
        <v>24</v>
      </c>
      <c r="C64">
        <v>4</v>
      </c>
      <c r="D64">
        <v>493896.16895899799</v>
      </c>
      <c r="E64">
        <v>5180649.7655999903</v>
      </c>
      <c r="F64" s="18">
        <v>1.2220174975196814</v>
      </c>
      <c r="G64" s="18">
        <v>0.69231779957953743</v>
      </c>
      <c r="H64" s="18">
        <v>1.3650259067357513</v>
      </c>
      <c r="I64" s="18">
        <v>0.57930982857998348</v>
      </c>
      <c r="J64" s="17">
        <v>1.2548113324521897</v>
      </c>
      <c r="K64" s="17">
        <v>1</v>
      </c>
      <c r="L64" s="17">
        <v>1.2138504098569838</v>
      </c>
      <c r="M64" s="17">
        <v>1</v>
      </c>
      <c r="N64" s="12">
        <v>1.0143387387039231</v>
      </c>
      <c r="O64" s="12">
        <v>0.82922368822810033</v>
      </c>
      <c r="P64" s="12">
        <v>1.0118845902492541</v>
      </c>
      <c r="Q64" s="12">
        <v>0.64953385672227693</v>
      </c>
      <c r="R64" s="19">
        <v>1.2151078440855014</v>
      </c>
      <c r="S64" s="19">
        <v>0.84845005740528134</v>
      </c>
      <c r="T64" s="19">
        <v>1.1637795275590552</v>
      </c>
      <c r="U64" s="19">
        <v>0.79503105590062129</v>
      </c>
      <c r="V64" s="7">
        <v>1.1939040784666415</v>
      </c>
      <c r="W64" s="7">
        <v>0.73239528755675387</v>
      </c>
      <c r="X64" s="7">
        <v>1.2682951005380909</v>
      </c>
      <c r="Y64" s="7">
        <v>0.51103034559010285</v>
      </c>
      <c r="Z64" s="4">
        <v>1.301126382143226</v>
      </c>
      <c r="AA64" s="4">
        <v>1</v>
      </c>
      <c r="AB64" s="4">
        <v>1.3260663507109003</v>
      </c>
      <c r="AC64" s="4">
        <v>1</v>
      </c>
      <c r="AD64" s="40">
        <v>1.1708500511193289</v>
      </c>
      <c r="AE64" s="40">
        <v>0.77059319091916167</v>
      </c>
      <c r="AF64" s="40">
        <v>1.1783601014370244</v>
      </c>
      <c r="AG64" s="40">
        <v>0.5850023400093598</v>
      </c>
      <c r="AH64" s="20">
        <v>1.1395866454689985</v>
      </c>
      <c r="AI64" s="20">
        <v>0.8463476070528968</v>
      </c>
      <c r="AJ64" s="20">
        <v>1.1904340124003543</v>
      </c>
      <c r="AK64" s="20">
        <v>0.67810026385224276</v>
      </c>
      <c r="AL64" s="21">
        <v>1.0156419729471553</v>
      </c>
      <c r="AM64" s="21">
        <v>0.77632540733706523</v>
      </c>
      <c r="AN64" s="21">
        <v>1.0034775182733744</v>
      </c>
      <c r="AO64" s="21">
        <v>0.47090727050382586</v>
      </c>
      <c r="AP64" s="22">
        <v>1.2948341334097586</v>
      </c>
      <c r="AQ64" s="22">
        <v>0.88147497805092179</v>
      </c>
      <c r="AR64" s="22">
        <v>1.2921492921492921</v>
      </c>
      <c r="AS64" s="22">
        <v>0.79850746268656714</v>
      </c>
      <c r="AT64" s="7">
        <v>1.1425046876541989</v>
      </c>
      <c r="AU64" s="7">
        <v>0.74589266155531209</v>
      </c>
      <c r="AV64" s="7">
        <v>1.1884816753926699</v>
      </c>
      <c r="AW64" s="7">
        <v>0.54420432220039272</v>
      </c>
    </row>
    <row r="65" spans="1:49" x14ac:dyDescent="0.25">
      <c r="A65">
        <v>64</v>
      </c>
      <c r="B65" t="s">
        <v>24</v>
      </c>
      <c r="C65">
        <v>5</v>
      </c>
      <c r="D65">
        <v>493928.07418</v>
      </c>
      <c r="E65">
        <v>5180645.7328500003</v>
      </c>
      <c r="F65" s="18">
        <v>1.0733520930725129</v>
      </c>
      <c r="G65" s="18">
        <v>0.73232349298100763</v>
      </c>
      <c r="H65" s="18">
        <v>1.0059372950747039</v>
      </c>
      <c r="I65" s="18">
        <v>0.63306744017403938</v>
      </c>
      <c r="J65" s="17">
        <v>1.0039815916024613</v>
      </c>
      <c r="K65" s="17">
        <v>0.85345054945054943</v>
      </c>
      <c r="L65" s="17">
        <v>0.98293930035943911</v>
      </c>
      <c r="M65" s="17">
        <v>0.66825870646766172</v>
      </c>
      <c r="N65" s="12">
        <v>1.0298808138221838</v>
      </c>
      <c r="O65" s="12">
        <v>0.76349135996090534</v>
      </c>
      <c r="P65" s="12">
        <v>1.0005491938021154</v>
      </c>
      <c r="Q65" s="12">
        <v>0.56342763040582355</v>
      </c>
      <c r="R65" s="19">
        <v>1.2508591065292098</v>
      </c>
      <c r="S65" s="19">
        <v>0.95287958115183247</v>
      </c>
      <c r="T65" s="19">
        <v>1.2013201320132012</v>
      </c>
      <c r="U65" s="19">
        <v>0.91640866873065019</v>
      </c>
      <c r="V65" s="7">
        <v>0.98733544395608175</v>
      </c>
      <c r="W65" s="7">
        <v>0.50999998306666139</v>
      </c>
      <c r="X65" s="7">
        <v>0.98550767317823362</v>
      </c>
      <c r="Y65" s="7">
        <v>0.27496905646005892</v>
      </c>
      <c r="Z65" s="4">
        <v>1.3369946880345731</v>
      </c>
      <c r="AA65" s="4">
        <v>1</v>
      </c>
      <c r="AB65" s="4">
        <v>1.3611365719523376</v>
      </c>
      <c r="AC65" s="4">
        <v>1</v>
      </c>
      <c r="AD65" s="40">
        <v>1.1105792245093347</v>
      </c>
      <c r="AE65" s="40">
        <v>0.72499999999999998</v>
      </c>
      <c r="AF65" s="40">
        <v>1.0841121495327102</v>
      </c>
      <c r="AG65" s="40">
        <v>0.64658634538152615</v>
      </c>
      <c r="AH65" s="20">
        <v>1.2348890589135422</v>
      </c>
      <c r="AI65" s="20">
        <v>0.84679958027282254</v>
      </c>
      <c r="AJ65" s="20">
        <v>1.2044776119402987</v>
      </c>
      <c r="AK65" s="20">
        <v>0.77675840978593258</v>
      </c>
      <c r="AL65" s="21">
        <v>1.1521350851844381</v>
      </c>
      <c r="AM65" s="21">
        <v>0.86007944883774345</v>
      </c>
      <c r="AN65" s="21">
        <v>1.077228109213012</v>
      </c>
      <c r="AO65" s="21">
        <v>0.76241636732099949</v>
      </c>
      <c r="AP65" s="22">
        <v>0.87167401550859047</v>
      </c>
      <c r="AQ65" s="22">
        <v>0.49636363636363634</v>
      </c>
      <c r="AR65" s="22">
        <v>0.85046728971962615</v>
      </c>
      <c r="AS65" s="22">
        <v>0.44710578842315368</v>
      </c>
      <c r="AT65" s="7">
        <v>1.1161076299299666</v>
      </c>
      <c r="AU65" s="7">
        <v>0.66872791519434616</v>
      </c>
      <c r="AV65" s="7">
        <v>1.0814285714285714</v>
      </c>
      <c r="AW65" s="7">
        <v>0.5358910891089107</v>
      </c>
    </row>
    <row r="66" spans="1:49" x14ac:dyDescent="0.25">
      <c r="A66">
        <v>65</v>
      </c>
      <c r="B66" t="s">
        <v>24</v>
      </c>
      <c r="C66">
        <v>6</v>
      </c>
      <c r="D66">
        <v>493959.974636</v>
      </c>
      <c r="E66">
        <v>5180636.9220099803</v>
      </c>
      <c r="F66" s="18">
        <v>1.2927304320016064</v>
      </c>
      <c r="G66" s="18">
        <v>0.86681752725776584</v>
      </c>
      <c r="H66" s="18">
        <v>1.3910708586897911</v>
      </c>
      <c r="I66" s="18">
        <v>0.78673547820357959</v>
      </c>
      <c r="J66" s="17">
        <v>0.80184750364766022</v>
      </c>
      <c r="K66" s="17">
        <v>0.63910538800406635</v>
      </c>
      <c r="L66" s="17">
        <v>0.7672124478795892</v>
      </c>
      <c r="M66" s="17">
        <v>0.29118136439267889</v>
      </c>
      <c r="N66" s="12">
        <v>1.2391261560962126</v>
      </c>
      <c r="O66" s="12">
        <v>0.95697317905117063</v>
      </c>
      <c r="P66" s="12">
        <v>1.2938924813760839</v>
      </c>
      <c r="Q66" s="12">
        <v>0.9218915329633548</v>
      </c>
      <c r="R66" s="19">
        <v>1.4641990291262135</v>
      </c>
      <c r="S66" s="19">
        <v>0.78395061728395066</v>
      </c>
      <c r="T66" s="19">
        <v>1.5301204819277108</v>
      </c>
      <c r="U66" s="19">
        <v>0.73880597014925375</v>
      </c>
      <c r="V66" s="7">
        <v>1.3016360256550745</v>
      </c>
      <c r="W66" s="7">
        <v>0.82817846219735314</v>
      </c>
      <c r="X66" s="7">
        <v>1.3426172597260482</v>
      </c>
      <c r="Y66" s="7">
        <v>0.72727205553646723</v>
      </c>
      <c r="Z66" s="4">
        <v>0.94557764826876933</v>
      </c>
      <c r="AA66" s="4">
        <v>0.67816091954022983</v>
      </c>
      <c r="AB66" s="4">
        <v>0.93607092860475971</v>
      </c>
      <c r="AC66" s="4">
        <v>0.48260869565217385</v>
      </c>
      <c r="AH66" s="20">
        <v>1.1967547228972328</v>
      </c>
      <c r="AI66" s="20">
        <v>0.75729166666666659</v>
      </c>
      <c r="AJ66" s="20">
        <v>1.2259696458684655</v>
      </c>
      <c r="AK66" s="20">
        <v>0.60708263069139956</v>
      </c>
      <c r="AL66" s="21">
        <v>1.1623962049025942</v>
      </c>
      <c r="AM66" s="21">
        <v>0.72915295690768267</v>
      </c>
      <c r="AN66" s="21">
        <v>1.2274202678081829</v>
      </c>
      <c r="AO66" s="21">
        <v>0.60950552124700086</v>
      </c>
      <c r="AP66" s="22">
        <v>1.1843835616438356</v>
      </c>
      <c r="AQ66" s="22">
        <v>0.70556552962298025</v>
      </c>
      <c r="AR66" s="22">
        <v>1.0522088353413654</v>
      </c>
      <c r="AS66" s="22">
        <v>0.64578833693304538</v>
      </c>
      <c r="AT66" s="7">
        <v>1.2541381278538817</v>
      </c>
      <c r="AU66" s="7">
        <v>0.85913978494623666</v>
      </c>
      <c r="AV66" s="7">
        <v>1.310910582444627</v>
      </c>
      <c r="AW66" s="7">
        <v>0.74313725490196081</v>
      </c>
    </row>
    <row r="67" spans="1:49" x14ac:dyDescent="0.25">
      <c r="A67">
        <v>66</v>
      </c>
      <c r="B67" t="s">
        <v>24</v>
      </c>
      <c r="C67">
        <v>6</v>
      </c>
      <c r="D67">
        <v>493989.609204999</v>
      </c>
      <c r="E67">
        <v>5180640.4995499803</v>
      </c>
      <c r="F67" s="18">
        <v>1.2261549374733296</v>
      </c>
      <c r="G67" s="18">
        <v>0.82217650689158617</v>
      </c>
      <c r="H67" s="18">
        <v>1.3194308415225982</v>
      </c>
      <c r="I67" s="18">
        <v>0.71525200395300326</v>
      </c>
      <c r="J67" s="17">
        <v>1.0841522451227645</v>
      </c>
      <c r="K67" s="17">
        <v>0.86411385970857335</v>
      </c>
      <c r="L67" s="17">
        <v>1.0373232990948846</v>
      </c>
      <c r="M67" s="17">
        <v>0.7331114808652246</v>
      </c>
      <c r="N67" s="12">
        <v>1.2248191495906651</v>
      </c>
      <c r="O67" s="12">
        <v>0.94592392354884669</v>
      </c>
      <c r="P67" s="12">
        <v>1.2789531404078915</v>
      </c>
      <c r="Q67" s="12">
        <v>0.90183333693234591</v>
      </c>
      <c r="R67" s="19">
        <v>1.337378640776699</v>
      </c>
      <c r="S67" s="19">
        <v>0.71604938271604934</v>
      </c>
      <c r="T67" s="19">
        <v>1.3975903614457832</v>
      </c>
      <c r="U67" s="19">
        <v>0.65671641791044777</v>
      </c>
      <c r="V67" s="7">
        <v>1.0783941084652069</v>
      </c>
      <c r="W67" s="7">
        <v>0.68613864151610948</v>
      </c>
      <c r="X67" s="7">
        <v>1.1123467038979662</v>
      </c>
      <c r="Y67" s="7">
        <v>0.50181587104544678</v>
      </c>
      <c r="Z67" s="4">
        <v>0.98140212547137484</v>
      </c>
      <c r="AA67" s="4">
        <v>0.70385395537525353</v>
      </c>
      <c r="AB67" s="4">
        <v>0.97153523098460115</v>
      </c>
      <c r="AC67" s="4">
        <v>0.52391304347826095</v>
      </c>
      <c r="AH67" s="20">
        <v>1.1819393274280785</v>
      </c>
      <c r="AI67" s="20">
        <v>0.74791666666666656</v>
      </c>
      <c r="AJ67" s="20">
        <v>1.2107925801011805</v>
      </c>
      <c r="AK67" s="20">
        <v>0.5919055649241145</v>
      </c>
      <c r="AL67" s="21">
        <v>1.099535454447419</v>
      </c>
      <c r="AM67" s="21">
        <v>0.68972139142724664</v>
      </c>
      <c r="AN67" s="21">
        <v>1.1610431075654926</v>
      </c>
      <c r="AO67" s="21">
        <v>0.55265495188911673</v>
      </c>
      <c r="AP67" s="22">
        <v>1.2416438356164383</v>
      </c>
      <c r="AQ67" s="22">
        <v>0.73967684021543989</v>
      </c>
      <c r="AR67" s="22">
        <v>1.1030789825970548</v>
      </c>
      <c r="AS67" s="22">
        <v>0.68682505399568039</v>
      </c>
      <c r="AT67" s="7">
        <v>0.80365296803652986</v>
      </c>
      <c r="AU67" s="7">
        <v>0.55053763440860215</v>
      </c>
      <c r="AV67" s="7">
        <v>0.8400328137817884</v>
      </c>
      <c r="AW67" s="7">
        <v>0.18039215686274501</v>
      </c>
    </row>
    <row r="68" spans="1:49" x14ac:dyDescent="0.25">
      <c r="A68">
        <v>67</v>
      </c>
      <c r="B68" t="s">
        <v>24</v>
      </c>
      <c r="C68">
        <v>7</v>
      </c>
      <c r="D68">
        <v>494023.79518900003</v>
      </c>
      <c r="E68">
        <v>5180638.7472000001</v>
      </c>
      <c r="F68" s="18">
        <v>1.4754193159114595</v>
      </c>
      <c r="G68" s="18">
        <v>0.98931632723033669</v>
      </c>
      <c r="H68" s="18">
        <v>0.98931632723033669</v>
      </c>
      <c r="I68" s="18">
        <v>0.98289228066322609</v>
      </c>
      <c r="J68" s="17">
        <v>1.2101052265414385</v>
      </c>
      <c r="K68" s="17">
        <v>0.96450355811589283</v>
      </c>
      <c r="L68" s="17">
        <v>0.96450355811589283</v>
      </c>
      <c r="M68" s="17">
        <v>0.93028286189683851</v>
      </c>
      <c r="N68" s="12">
        <v>0.91802040289990738</v>
      </c>
      <c r="O68" s="12">
        <v>0.70898422979358666</v>
      </c>
      <c r="P68" s="12">
        <v>0.70898422979358666</v>
      </c>
      <c r="Q68" s="12">
        <v>0.47170636377378039</v>
      </c>
      <c r="R68" s="19">
        <v>0.87621359223300965</v>
      </c>
      <c r="S68" s="19">
        <v>0.46913580246913578</v>
      </c>
      <c r="T68" s="19">
        <v>0.46913580246913578</v>
      </c>
      <c r="U68" s="19">
        <v>0.35820895522388058</v>
      </c>
      <c r="V68" s="7">
        <v>0.67332182532087548</v>
      </c>
      <c r="W68" s="7">
        <v>0.42840749861507454</v>
      </c>
      <c r="X68" s="7">
        <v>0.42840749861507454</v>
      </c>
      <c r="Y68" s="7">
        <v>9.2725801624862894E-2</v>
      </c>
      <c r="Z68" s="4">
        <v>1.0502228316763798</v>
      </c>
      <c r="AA68" s="4">
        <v>0.75321162947937781</v>
      </c>
      <c r="AB68" s="4">
        <v>0.75321162947937781</v>
      </c>
      <c r="AC68" s="4">
        <v>0.60326086956521729</v>
      </c>
      <c r="AH68" s="20">
        <v>1.0173238222152543</v>
      </c>
      <c r="AI68" s="20">
        <v>0.64374999999999993</v>
      </c>
      <c r="AJ68" s="20">
        <v>0.64374999999999993</v>
      </c>
      <c r="AK68" s="20">
        <v>0.42327150084317017</v>
      </c>
      <c r="AL68" s="21">
        <v>0.73886299937076427</v>
      </c>
      <c r="AM68" s="21">
        <v>0.46347720206641368</v>
      </c>
      <c r="AN68" s="21">
        <v>0.46347720206641368</v>
      </c>
      <c r="AO68" s="21">
        <v>0.22646676173324168</v>
      </c>
      <c r="AP68" s="22">
        <v>1.2476712328767123</v>
      </c>
      <c r="AQ68" s="22">
        <v>0.74326750448833034</v>
      </c>
      <c r="AR68" s="22">
        <v>0.74326750448833034</v>
      </c>
      <c r="AS68" s="22">
        <v>0.69114470842332609</v>
      </c>
      <c r="AT68" s="7">
        <v>0.88998287671232912</v>
      </c>
      <c r="AU68" s="7">
        <v>0.60967741935483877</v>
      </c>
      <c r="AV68" s="7">
        <v>0.60967741935483877</v>
      </c>
      <c r="AW68" s="7">
        <v>0.28823529411764709</v>
      </c>
    </row>
    <row r="69" spans="1:49" x14ac:dyDescent="0.25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 s="18">
        <v>0.94067249664302288</v>
      </c>
      <c r="G69" s="18">
        <v>0.65851908952699101</v>
      </c>
      <c r="H69" s="18">
        <v>0.8828713738211782</v>
      </c>
      <c r="I69" s="18">
        <v>0.44030112659249659</v>
      </c>
      <c r="J69" s="17">
        <v>0.96016959219291087</v>
      </c>
      <c r="K69" s="17">
        <v>0.73823240129267942</v>
      </c>
      <c r="L69" s="17">
        <v>0.98077282060854964</v>
      </c>
      <c r="M69" s="17">
        <v>0.45999999999999996</v>
      </c>
      <c r="N69" s="12">
        <v>1.2178333840910724</v>
      </c>
      <c r="O69" s="12">
        <v>0.80150577031591808</v>
      </c>
      <c r="P69" s="12">
        <v>1.2645569172568298</v>
      </c>
      <c r="Q69" s="12">
        <v>0.76965374955148902</v>
      </c>
      <c r="R69" s="19">
        <v>0.68129509992006287</v>
      </c>
      <c r="S69" s="19">
        <v>0.50100401606425693</v>
      </c>
      <c r="T69" s="19">
        <v>0.66533333333333333</v>
      </c>
      <c r="U69" s="19">
        <v>8.3025830258302541E-2</v>
      </c>
      <c r="V69" s="7">
        <v>0.93640153467596088</v>
      </c>
      <c r="W69" s="7">
        <v>0.67848610426127443</v>
      </c>
      <c r="X69" s="7">
        <v>0.94823766364551865</v>
      </c>
      <c r="Y69" s="7">
        <v>0.47150065408334896</v>
      </c>
      <c r="Z69" s="4">
        <v>0.97398934503290491</v>
      </c>
      <c r="AA69" s="4">
        <v>0.61199172984148864</v>
      </c>
      <c r="AB69" s="4">
        <v>0.9823008849557523</v>
      </c>
      <c r="AC69" s="4">
        <v>0.47235238987816308</v>
      </c>
      <c r="AH69" s="20">
        <v>1.3280037620503171</v>
      </c>
      <c r="AI69" s="20">
        <v>0.85334407735697015</v>
      </c>
      <c r="AJ69" s="20">
        <v>1.2906764168190128</v>
      </c>
      <c r="AK69" s="20">
        <v>0.82174338883447606</v>
      </c>
      <c r="AL69" s="21">
        <v>0.93333346182476107</v>
      </c>
      <c r="AM69" s="21">
        <v>0.68049813522499558</v>
      </c>
      <c r="AN69" s="21">
        <v>1.0035697299336104</v>
      </c>
      <c r="AO69" s="21">
        <v>0.46216551228189701</v>
      </c>
      <c r="AP69" s="22">
        <v>1.1783759124087592</v>
      </c>
      <c r="AQ69" s="22">
        <v>0.81098901098901111</v>
      </c>
      <c r="AR69" s="22">
        <v>1.0350631136044881</v>
      </c>
      <c r="AS69" s="22">
        <v>0.78765432098765442</v>
      </c>
      <c r="AT69" s="7">
        <v>0.72821368948247078</v>
      </c>
      <c r="AU69" s="7">
        <v>0.59737058340180771</v>
      </c>
      <c r="AV69" s="7">
        <v>0.70857699805068231</v>
      </c>
      <c r="AW69" s="7">
        <v>2.5844930417495058E-2</v>
      </c>
    </row>
    <row r="70" spans="1:49" x14ac:dyDescent="0.25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 s="18">
        <v>0.89840481272297179</v>
      </c>
      <c r="G70" s="18">
        <v>0.56749664770888242</v>
      </c>
      <c r="H70" s="18">
        <v>0.91576041336342773</v>
      </c>
      <c r="I70" s="18">
        <v>0.30875533467585492</v>
      </c>
      <c r="J70" s="17">
        <v>0.94879271656304021</v>
      </c>
      <c r="K70" s="17">
        <v>0.70732637035907597</v>
      </c>
      <c r="L70" s="17">
        <v>0.96204894234757365</v>
      </c>
      <c r="M70" s="17">
        <v>0.32847047299188353</v>
      </c>
      <c r="N70" s="12">
        <v>0.92286384193672444</v>
      </c>
      <c r="O70" s="12">
        <v>0.23886573348224821</v>
      </c>
      <c r="P70" s="12">
        <v>1.078333134518271</v>
      </c>
      <c r="Q70" s="12">
        <v>0.23516052057665618</v>
      </c>
      <c r="R70" s="19">
        <v>1.0298534847676486</v>
      </c>
      <c r="S70" s="19">
        <v>0.75757575757575768</v>
      </c>
      <c r="T70" s="19">
        <v>1.0050249993687188</v>
      </c>
      <c r="U70" s="19">
        <v>0.50769230769230789</v>
      </c>
      <c r="V70" s="7">
        <v>1.0313171737540443</v>
      </c>
      <c r="W70" s="7">
        <v>0.81795110469527754</v>
      </c>
      <c r="X70" s="7">
        <v>1</v>
      </c>
      <c r="Y70" s="7">
        <v>0.56032827758155002</v>
      </c>
      <c r="Z70" s="4">
        <v>0.68408419497784345</v>
      </c>
      <c r="AA70" s="4">
        <v>0.21763392857142858</v>
      </c>
      <c r="AB70" s="4">
        <v>0.74712643678160917</v>
      </c>
      <c r="AC70" s="4">
        <v>0.18107476635514019</v>
      </c>
      <c r="AD70" s="40">
        <v>0.9996251874062968</v>
      </c>
      <c r="AE70" s="40">
        <v>0.77063106796116509</v>
      </c>
      <c r="AF70" s="40">
        <v>0.95059880239520955</v>
      </c>
      <c r="AG70" s="40">
        <v>0.49465240641711228</v>
      </c>
      <c r="AH70" s="20">
        <v>0.58385255772553546</v>
      </c>
      <c r="AI70" s="20">
        <v>0.42514011208967173</v>
      </c>
      <c r="AJ70" s="20">
        <v>0.57529794149512459</v>
      </c>
      <c r="AK70" s="20">
        <v>0</v>
      </c>
      <c r="AL70" s="21">
        <v>0.58654179673950746</v>
      </c>
      <c r="AM70" s="21">
        <v>0.25</v>
      </c>
      <c r="AN70" s="21">
        <v>0.72357723577235777</v>
      </c>
      <c r="AO70" s="21">
        <v>0.17846153846153845</v>
      </c>
      <c r="AP70" s="22">
        <v>0.87794329649207092</v>
      </c>
      <c r="AQ70" s="22">
        <v>0.62680115273775217</v>
      </c>
      <c r="AR70" s="22">
        <v>0.85968379446640308</v>
      </c>
      <c r="AS70" s="22">
        <v>0.3803827751196171</v>
      </c>
      <c r="AT70" s="7">
        <v>0.72131517993333716</v>
      </c>
      <c r="AU70" s="7">
        <v>0.5436893203883495</v>
      </c>
      <c r="AV70" s="7">
        <v>0.68431771894093685</v>
      </c>
      <c r="AW70" s="7">
        <v>5.6856187290969792E-2</v>
      </c>
    </row>
    <row r="71" spans="1:49" x14ac:dyDescent="0.25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 s="18">
        <v>0.96726793598446603</v>
      </c>
      <c r="G71" s="18">
        <v>0.61099551486567705</v>
      </c>
      <c r="H71" s="18">
        <v>0.98595385103247579</v>
      </c>
      <c r="I71" s="18">
        <v>0.37827701516803064</v>
      </c>
      <c r="J71" s="17">
        <v>0.82986127343275184</v>
      </c>
      <c r="K71" s="17">
        <v>0.61866280399481577</v>
      </c>
      <c r="L71" s="17">
        <v>0.84145582745748648</v>
      </c>
      <c r="M71" s="17">
        <v>0.12503498460677304</v>
      </c>
      <c r="N71" s="12">
        <v>0.27186692847201194</v>
      </c>
      <c r="O71" s="12">
        <v>7.0367577889659694E-2</v>
      </c>
      <c r="P71" s="12">
        <v>0.31766670642967909</v>
      </c>
      <c r="Q71" s="12">
        <v>6.5842113461919732E-2</v>
      </c>
      <c r="R71" s="19">
        <v>1.0015325139365381</v>
      </c>
      <c r="S71" s="19">
        <v>0.7367424242424242</v>
      </c>
      <c r="T71" s="19">
        <v>0.9773868118860789</v>
      </c>
      <c r="U71" s="19">
        <v>0.46538461538461534</v>
      </c>
      <c r="V71" s="7">
        <v>0.78256137320611729</v>
      </c>
      <c r="W71" s="7">
        <v>0.62065963410248781</v>
      </c>
      <c r="X71" s="7">
        <v>0.75879796547705691</v>
      </c>
      <c r="Y71" s="7">
        <v>8.3843756492831989E-2</v>
      </c>
      <c r="Z71" s="4">
        <v>0.85247415066469723</v>
      </c>
      <c r="AA71" s="4">
        <v>0.27120535714285715</v>
      </c>
      <c r="AB71" s="4">
        <v>0.93103448275862066</v>
      </c>
      <c r="AC71" s="4">
        <v>0.23714953271028039</v>
      </c>
      <c r="AD71" s="40">
        <v>1.0814842578710644</v>
      </c>
      <c r="AE71" s="40">
        <v>0.83373786407766981</v>
      </c>
      <c r="AF71" s="40">
        <v>1.028443113772455</v>
      </c>
      <c r="AG71" s="40">
        <v>0.63368983957219238</v>
      </c>
      <c r="AH71" s="20">
        <v>1.0390596366301903</v>
      </c>
      <c r="AI71" s="20">
        <v>0.75660528422738194</v>
      </c>
      <c r="AJ71" s="20">
        <v>1.0238353196099674</v>
      </c>
      <c r="AK71" s="20">
        <v>0.57660167130919227</v>
      </c>
      <c r="AL71" s="21">
        <v>1.5091918140825529</v>
      </c>
      <c r="AM71" s="21">
        <v>0.6432584269662921</v>
      </c>
      <c r="AN71" s="21">
        <v>1.8617886178861789</v>
      </c>
      <c r="AO71" s="21">
        <v>0.60923076923076924</v>
      </c>
      <c r="AP71" s="22">
        <v>1.2452666987025465</v>
      </c>
      <c r="AQ71" s="22">
        <v>0.8890489913544668</v>
      </c>
      <c r="AR71" s="22">
        <v>1.2193675889328062</v>
      </c>
      <c r="AS71" s="22">
        <v>0.8157894736842104</v>
      </c>
      <c r="AT71" s="7">
        <v>0.83402067679792102</v>
      </c>
      <c r="AU71" s="7">
        <v>0.62864077669902907</v>
      </c>
      <c r="AV71" s="7">
        <v>0.79124236252545832</v>
      </c>
      <c r="AW71" s="7">
        <v>0.23244147157190628</v>
      </c>
    </row>
    <row r="72" spans="1:49" x14ac:dyDescent="0.25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 s="18">
        <v>0.81140704170456013</v>
      </c>
      <c r="G72" s="18">
        <v>0.57107828655834558</v>
      </c>
      <c r="H72" s="18">
        <v>0.74481775448871079</v>
      </c>
      <c r="I72" s="18">
        <v>0.4656828469436573</v>
      </c>
      <c r="J72" s="17">
        <v>1.166223271827119</v>
      </c>
      <c r="K72" s="17">
        <v>0.90099744456351505</v>
      </c>
      <c r="L72" s="17">
        <v>1.1850807763200695</v>
      </c>
      <c r="M72" s="17">
        <v>0.77689020992011915</v>
      </c>
      <c r="R72" s="19">
        <v>0.6926020366095601</v>
      </c>
      <c r="S72" s="19">
        <v>0.49095840867992763</v>
      </c>
      <c r="T72" s="19">
        <v>0.68560606060606066</v>
      </c>
      <c r="U72" s="19">
        <v>0.24429530201342281</v>
      </c>
      <c r="V72" s="7">
        <v>0.93828638074231319</v>
      </c>
      <c r="W72" s="7">
        <v>0.72238656784980559</v>
      </c>
      <c r="X72" s="7">
        <v>0.92026396953141976</v>
      </c>
      <c r="Y72" s="7">
        <v>0.38798944416955305</v>
      </c>
      <c r="Z72" s="4">
        <v>0.87365995391243356</v>
      </c>
      <c r="AA72" s="4">
        <v>0.51415094339622647</v>
      </c>
      <c r="AB72" s="4">
        <v>0.872</v>
      </c>
      <c r="AC72" s="4">
        <v>0.39589442815249265</v>
      </c>
      <c r="AD72" s="40">
        <v>0.77607178464606164</v>
      </c>
      <c r="AE72" s="40">
        <v>0.58526315789473682</v>
      </c>
      <c r="AF72" s="40">
        <v>0.7908961593172118</v>
      </c>
      <c r="AG72" s="40">
        <v>0.15450643776824027</v>
      </c>
      <c r="AH72" s="20">
        <v>0.86586372687096302</v>
      </c>
      <c r="AI72" s="20">
        <v>0.69761709120788817</v>
      </c>
      <c r="AJ72" s="20">
        <v>0.83976261127596441</v>
      </c>
      <c r="AK72" s="20">
        <v>0.30303030303030298</v>
      </c>
      <c r="AL72" s="21">
        <v>0.99766466088149697</v>
      </c>
      <c r="AM72" s="21">
        <v>0.64959896481879453</v>
      </c>
      <c r="AN72" s="21">
        <v>1.003707331776053</v>
      </c>
      <c r="AO72" s="21">
        <v>0.42968721061293169</v>
      </c>
      <c r="AP72" s="22">
        <v>1.1224747474747474</v>
      </c>
      <c r="AQ72" s="22">
        <v>0.79177057356608471</v>
      </c>
      <c r="AR72" s="22">
        <v>1.1159929701230229</v>
      </c>
      <c r="AS72" s="22">
        <v>0.62806236080178168</v>
      </c>
      <c r="AT72" s="7">
        <v>1.2821634189548274</v>
      </c>
      <c r="AU72" s="7">
        <v>1</v>
      </c>
      <c r="AV72" s="7">
        <v>1.2190000000000001</v>
      </c>
      <c r="AW72" s="7">
        <v>1</v>
      </c>
    </row>
    <row r="73" spans="1:49" x14ac:dyDescent="0.25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 s="18">
        <v>1.0768169963091263</v>
      </c>
      <c r="G73" s="18">
        <v>0.7129269889014217</v>
      </c>
      <c r="H73" s="18">
        <v>1.0923910724192378</v>
      </c>
      <c r="I73" s="18">
        <v>0.58769175383507666</v>
      </c>
      <c r="J73" s="17">
        <v>1.1145637704434923</v>
      </c>
      <c r="K73" s="17">
        <v>0.90654053172402538</v>
      </c>
      <c r="L73" s="17">
        <v>1.0713184271395528</v>
      </c>
      <c r="M73" s="17">
        <v>0.79238378202108761</v>
      </c>
      <c r="N73" s="12">
        <v>1.0161039958663087</v>
      </c>
      <c r="O73" s="12">
        <v>0.7523681468099791</v>
      </c>
      <c r="P73" s="12">
        <v>1.0164528795325287</v>
      </c>
      <c r="Q73" s="12">
        <v>0.48304938810185305</v>
      </c>
      <c r="R73" s="19">
        <v>1.102839122517556</v>
      </c>
      <c r="S73" s="19">
        <v>0.87440076701821656</v>
      </c>
      <c r="T73" s="19">
        <v>1.0961539779031222</v>
      </c>
      <c r="U73" s="19">
        <v>0.74759152215799596</v>
      </c>
      <c r="V73" s="7">
        <v>1.2404382248265857</v>
      </c>
      <c r="W73" s="7">
        <v>0.99595408602786928</v>
      </c>
      <c r="X73" s="7">
        <v>1.2459524495084529</v>
      </c>
      <c r="Y73" s="7">
        <v>0.99207489083250677</v>
      </c>
      <c r="Z73" s="4">
        <v>1.1244939271255061</v>
      </c>
      <c r="AA73" s="4">
        <v>0.8571428571428571</v>
      </c>
      <c r="AB73" s="4">
        <v>1.1038251366120218</v>
      </c>
      <c r="AC73" s="4">
        <v>0.80078895463510846</v>
      </c>
      <c r="AD73" s="40">
        <v>1.0676642455354701</v>
      </c>
      <c r="AE73" s="40">
        <v>0.87179487179487181</v>
      </c>
      <c r="AF73" s="40">
        <v>1.0179640718562875</v>
      </c>
      <c r="AG73" s="40">
        <v>0.74541751527494915</v>
      </c>
      <c r="AH73" s="20">
        <v>0.96056481954572892</v>
      </c>
      <c r="AI73" s="20">
        <v>0.71920428462127006</v>
      </c>
      <c r="AJ73" s="20">
        <v>0.94094094094094094</v>
      </c>
      <c r="AK73" s="20">
        <v>0.3327272727272727</v>
      </c>
      <c r="AT73" s="7">
        <v>0.95375956776226911</v>
      </c>
      <c r="AU73" s="7">
        <v>0.67720588235294121</v>
      </c>
      <c r="AV73" s="7">
        <v>0.92936427850655901</v>
      </c>
      <c r="AW73" s="7">
        <v>0.45600991325898399</v>
      </c>
    </row>
    <row r="74" spans="1:49" x14ac:dyDescent="0.25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 s="18">
        <v>1.2336617564754901</v>
      </c>
      <c r="G74" s="18">
        <v>0.8167690186740193</v>
      </c>
      <c r="H74" s="18">
        <v>1.251504288823454</v>
      </c>
      <c r="I74" s="18">
        <v>0.73683473669473387</v>
      </c>
      <c r="J74" s="17">
        <v>1.0884944487166743</v>
      </c>
      <c r="K74" s="17">
        <v>0.88533681291795785</v>
      </c>
      <c r="L74" s="17">
        <v>1.046260601387818</v>
      </c>
      <c r="M74" s="17">
        <v>0.74528062610964141</v>
      </c>
      <c r="N74" s="12">
        <v>1.1129640455851944</v>
      </c>
      <c r="O74" s="12">
        <v>0.8240875932479288</v>
      </c>
      <c r="P74" s="12">
        <v>1.1133461865650296</v>
      </c>
      <c r="Q74" s="12">
        <v>0.63276926962551372</v>
      </c>
      <c r="R74" s="19">
        <v>1.2201367046274276</v>
      </c>
      <c r="S74" s="19">
        <v>0.96740172579098738</v>
      </c>
      <c r="T74" s="19">
        <v>1.2127405303774674</v>
      </c>
      <c r="U74" s="19">
        <v>0.93448940269749492</v>
      </c>
      <c r="V74" s="7">
        <v>0.97945164564440146</v>
      </c>
      <c r="W74" s="7">
        <v>0.78640664970046092</v>
      </c>
      <c r="X74" s="7">
        <v>0.98380568466949114</v>
      </c>
      <c r="Y74" s="7">
        <v>0.58161477722102706</v>
      </c>
      <c r="Z74" s="4">
        <v>0.9315114709851553</v>
      </c>
      <c r="AA74" s="4">
        <v>0.71004243281471002</v>
      </c>
      <c r="AB74" s="4">
        <v>0.91438979963570133</v>
      </c>
      <c r="AC74" s="4">
        <v>0.5956607495069034</v>
      </c>
      <c r="AD74" s="40">
        <v>1.0111408443012395</v>
      </c>
      <c r="AE74" s="40">
        <v>0.82564102564102571</v>
      </c>
      <c r="AF74" s="40">
        <v>0.9640718562874252</v>
      </c>
      <c r="AG74" s="40">
        <v>0.65376782077393092</v>
      </c>
      <c r="AH74" s="20">
        <v>1.0126805703934227</v>
      </c>
      <c r="AI74" s="20">
        <v>0.7582249426166795</v>
      </c>
      <c r="AJ74" s="20">
        <v>0.99199199199199206</v>
      </c>
      <c r="AK74" s="20">
        <v>0.42545454545454559</v>
      </c>
      <c r="AT74" s="7">
        <v>1.0469608284556504</v>
      </c>
      <c r="AU74" s="7">
        <v>0.74338235294117649</v>
      </c>
      <c r="AV74" s="7">
        <v>1.0201816347124117</v>
      </c>
      <c r="AW74" s="7">
        <v>0.56753407682775725</v>
      </c>
    </row>
    <row r="75" spans="1:49" x14ac:dyDescent="0.25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 s="18">
        <v>1.3271149008797662</v>
      </c>
      <c r="G75" s="18">
        <v>0.97571867513800636</v>
      </c>
      <c r="H75" s="18">
        <v>1.2887432934378868</v>
      </c>
      <c r="I75" s="18">
        <v>0.95657539349911502</v>
      </c>
      <c r="J75" s="17">
        <v>1.2537994144995386</v>
      </c>
      <c r="K75" s="17">
        <v>1</v>
      </c>
      <c r="L75" s="17">
        <v>1.227969116339235</v>
      </c>
      <c r="M75" s="17">
        <v>1</v>
      </c>
      <c r="N75" s="12">
        <v>0.57132555770762017</v>
      </c>
      <c r="O75" s="12">
        <v>0.43973504612587827</v>
      </c>
      <c r="P75" s="12">
        <v>0.59038410971095689</v>
      </c>
      <c r="Q75" s="12">
        <v>0</v>
      </c>
      <c r="R75" s="19">
        <v>1.1200750409001605</v>
      </c>
      <c r="S75" s="19">
        <v>0.94312796208530814</v>
      </c>
      <c r="T75" s="19">
        <v>1.1436781609195403</v>
      </c>
      <c r="U75" s="19">
        <v>0.78571428571428614</v>
      </c>
      <c r="V75" s="7">
        <v>1.1422549182823971</v>
      </c>
      <c r="W75" s="7">
        <v>0.97801204968800204</v>
      </c>
      <c r="X75" s="7">
        <v>1.0948038572820462</v>
      </c>
      <c r="Y75" s="7">
        <v>0.93676536371336927</v>
      </c>
      <c r="Z75" s="4">
        <v>1.2117003567181928</v>
      </c>
      <c r="AA75" s="4">
        <v>0.92124105011933177</v>
      </c>
      <c r="AB75" s="4">
        <v>1.2228088701161564</v>
      </c>
      <c r="AC75" s="4">
        <v>0.85441176470588254</v>
      </c>
      <c r="AD75" s="40">
        <v>1.0966478258436398</v>
      </c>
      <c r="AE75" s="40">
        <v>0.86147623862487355</v>
      </c>
      <c r="AF75" s="40">
        <v>1.077117572692794</v>
      </c>
      <c r="AG75" s="40">
        <v>0.70726495726495719</v>
      </c>
      <c r="AH75" s="20">
        <v>1.1666367068128707</v>
      </c>
      <c r="AI75" s="20">
        <v>0.88540245566166431</v>
      </c>
      <c r="AJ75" s="20">
        <v>1.1563474387527837</v>
      </c>
      <c r="AK75" s="20">
        <v>0.75896700143472007</v>
      </c>
      <c r="AL75" s="21">
        <v>1.276801735708547</v>
      </c>
      <c r="AM75" s="21">
        <v>1</v>
      </c>
      <c r="AN75" s="21">
        <v>1.254706790305844</v>
      </c>
      <c r="AO75" s="21">
        <v>1</v>
      </c>
      <c r="AP75" s="22">
        <v>1.0521156673746122</v>
      </c>
      <c r="AQ75" s="22">
        <v>0.54740957966764414</v>
      </c>
      <c r="AR75" s="22">
        <v>0.99644128113879005</v>
      </c>
      <c r="AS75" s="22">
        <v>0.44149577804583828</v>
      </c>
      <c r="AT75" s="7">
        <v>1.1357810876342223</v>
      </c>
      <c r="AU75" s="7">
        <v>0.91311612364243933</v>
      </c>
      <c r="AV75" s="7">
        <v>1.1578389830508473</v>
      </c>
      <c r="AW75" s="7">
        <v>0.79487179487179471</v>
      </c>
    </row>
    <row r="76" spans="1:49" x14ac:dyDescent="0.25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 s="18">
        <v>1.0635265030361345</v>
      </c>
      <c r="G76" s="18">
        <v>0.78192375794188118</v>
      </c>
      <c r="H76" s="18">
        <v>1.0327761727885545</v>
      </c>
      <c r="I76" s="18">
        <v>0.60999348048803226</v>
      </c>
      <c r="J76" s="17">
        <v>0.81629554506673108</v>
      </c>
      <c r="K76" s="17">
        <v>0.65105752612953671</v>
      </c>
      <c r="L76" s="17">
        <v>0.7994785350472956</v>
      </c>
      <c r="M76" s="17">
        <v>0.29868669158754835</v>
      </c>
      <c r="N76" s="12">
        <v>1.1952137974865549</v>
      </c>
      <c r="O76" s="12">
        <v>0.91992627894480472</v>
      </c>
      <c r="P76" s="12">
        <v>1.2350843126546518</v>
      </c>
      <c r="Q76" s="12">
        <v>0.85707883296732867</v>
      </c>
      <c r="R76" s="19">
        <v>1.0322701633220575</v>
      </c>
      <c r="S76" s="19">
        <v>0.86919431279620862</v>
      </c>
      <c r="T76" s="19">
        <v>1.0540229885057473</v>
      </c>
      <c r="U76" s="19">
        <v>0.50714285714285734</v>
      </c>
      <c r="V76" s="7">
        <v>0.93301715852941747</v>
      </c>
      <c r="W76" s="7">
        <v>0.79886022725956474</v>
      </c>
      <c r="X76" s="7">
        <v>0.894258162271099</v>
      </c>
      <c r="Y76" s="7">
        <v>0.42154679305979886</v>
      </c>
      <c r="Z76" s="4">
        <v>0.91139120095124848</v>
      </c>
      <c r="AA76" s="4">
        <v>0.69291964996022271</v>
      </c>
      <c r="AB76" s="4">
        <v>0.91974656810982047</v>
      </c>
      <c r="AC76" s="4">
        <v>0.4323529411764705</v>
      </c>
      <c r="AD76" s="40">
        <v>1.018131960378309</v>
      </c>
      <c r="AE76" s="40">
        <v>0.79979777553083919</v>
      </c>
      <c r="AF76" s="40">
        <v>1</v>
      </c>
      <c r="AG76" s="40">
        <v>0.57692307692307687</v>
      </c>
      <c r="AH76" s="20">
        <v>1.0974294445443107</v>
      </c>
      <c r="AI76" s="20">
        <v>0.83287858117326063</v>
      </c>
      <c r="AJ76" s="20">
        <v>1.0877505567928729</v>
      </c>
      <c r="AK76" s="20">
        <v>0.64849354375896706</v>
      </c>
      <c r="AL76" s="21">
        <v>1.2114408593874022</v>
      </c>
      <c r="AM76" s="21">
        <v>0.94880890705801446</v>
      </c>
      <c r="AN76" s="21">
        <v>1.1904769783883573</v>
      </c>
      <c r="AO76" s="21">
        <v>0.90923393481063819</v>
      </c>
      <c r="AP76" s="22">
        <v>1.3978108152262705</v>
      </c>
      <c r="AQ76" s="22">
        <v>0.72727272727272718</v>
      </c>
      <c r="AR76" s="22">
        <v>1.3238434163701067</v>
      </c>
      <c r="AS76" s="22">
        <v>0.66344993968636901</v>
      </c>
      <c r="AT76" s="7">
        <v>0.96224454450987196</v>
      </c>
      <c r="AU76" s="7">
        <v>0.7736006683375104</v>
      </c>
      <c r="AV76" s="7">
        <v>0.98093220338983045</v>
      </c>
      <c r="AW76" s="7">
        <v>0.46548323471400399</v>
      </c>
    </row>
    <row r="77" spans="1:49" x14ac:dyDescent="0.25">
      <c r="A77">
        <v>76</v>
      </c>
      <c r="B77" t="s">
        <v>15</v>
      </c>
      <c r="C77">
        <v>1</v>
      </c>
      <c r="D77">
        <v>493519.91366000002</v>
      </c>
      <c r="E77">
        <v>5180663.6058200002</v>
      </c>
      <c r="F77" s="18">
        <v>1.1960509776452075</v>
      </c>
      <c r="G77" s="18">
        <v>0.83489780371599376</v>
      </c>
      <c r="H77" s="18">
        <v>1.1900397526501767</v>
      </c>
      <c r="I77" s="18">
        <v>0.72542409276358177</v>
      </c>
      <c r="J77" s="17">
        <v>1.1419824229613968</v>
      </c>
      <c r="K77" s="17">
        <v>0.89354056990055997</v>
      </c>
      <c r="L77" s="17">
        <v>1.1683146681234635</v>
      </c>
      <c r="M77" s="17">
        <v>0.7528037564515504</v>
      </c>
      <c r="N77" s="12">
        <v>1.1002570006312828</v>
      </c>
      <c r="O77" s="12">
        <v>0.59191048052576034</v>
      </c>
      <c r="P77" s="12">
        <v>1.1463099333411972</v>
      </c>
      <c r="Q77" s="12">
        <v>0.37700771204323602</v>
      </c>
      <c r="R77" s="19">
        <v>1.0642868425209286</v>
      </c>
      <c r="S77" s="19">
        <v>0.87189440993788814</v>
      </c>
      <c r="T77" s="19">
        <v>1.0524835988753514</v>
      </c>
      <c r="U77" s="19">
        <v>0.75187969924812037</v>
      </c>
      <c r="V77" s="7">
        <v>1.1845570917718058</v>
      </c>
      <c r="W77" s="7">
        <v>0.86902282510888718</v>
      </c>
      <c r="X77" s="7">
        <v>1.1708701170818889</v>
      </c>
      <c r="Y77" s="7">
        <v>0.78999986453352133</v>
      </c>
      <c r="Z77" s="4">
        <v>1.2228323330353719</v>
      </c>
      <c r="AA77" s="4">
        <v>0.98680956306677658</v>
      </c>
      <c r="AB77" s="4">
        <v>1.215228426395939</v>
      </c>
      <c r="AC77" s="4">
        <v>0.9654427645788336</v>
      </c>
      <c r="AD77" s="40">
        <v>0.54964277822788543</v>
      </c>
      <c r="AE77" s="40">
        <v>0.42887931034482757</v>
      </c>
      <c r="AF77" s="40">
        <v>0.54223433242506802</v>
      </c>
      <c r="AG77" s="40">
        <v>0</v>
      </c>
      <c r="AH77" s="20">
        <v>0.97914165666266506</v>
      </c>
      <c r="AI77" s="20">
        <v>0.66412213740458015</v>
      </c>
      <c r="AJ77" s="20">
        <v>1.0155642023346303</v>
      </c>
      <c r="AK77" s="20">
        <v>0.30526315789473685</v>
      </c>
      <c r="AL77" s="21">
        <v>1.4326732988717141</v>
      </c>
      <c r="AM77" s="21">
        <v>1</v>
      </c>
      <c r="AN77" s="21">
        <v>1.4180342886330073</v>
      </c>
      <c r="AO77" s="21">
        <v>1</v>
      </c>
      <c r="AP77" s="22">
        <v>0.88127911368500578</v>
      </c>
      <c r="AQ77" s="22">
        <v>0.49079754601226988</v>
      </c>
      <c r="AR77" s="22">
        <v>0.78873239436619713</v>
      </c>
      <c r="AS77" s="22">
        <v>0.44981060606060602</v>
      </c>
      <c r="AT77" s="7">
        <v>1.3359506449803702</v>
      </c>
      <c r="AU77" s="7">
        <v>0.81186094069529657</v>
      </c>
      <c r="AV77" s="7">
        <v>1.352640545144804</v>
      </c>
      <c r="AW77" s="7">
        <v>0.78301886792452835</v>
      </c>
    </row>
    <row r="78" spans="1:49" x14ac:dyDescent="0.25">
      <c r="A78">
        <v>77</v>
      </c>
      <c r="B78" t="s">
        <v>15</v>
      </c>
      <c r="C78">
        <v>2</v>
      </c>
      <c r="D78">
        <v>493551.833480998</v>
      </c>
      <c r="E78">
        <v>5180673.4613199905</v>
      </c>
      <c r="F78" s="18">
        <v>0.93969888144908476</v>
      </c>
      <c r="G78" s="18">
        <v>0.6626364628820961</v>
      </c>
      <c r="H78" s="18">
        <v>0.9352825609615163</v>
      </c>
      <c r="I78" s="18">
        <v>0.48143642236858664</v>
      </c>
      <c r="J78" s="17">
        <v>1.0377125258704114</v>
      </c>
      <c r="K78" s="17">
        <v>0.77184963354086211</v>
      </c>
      <c r="L78" s="17">
        <v>1.0501147256234855</v>
      </c>
      <c r="M78" s="17">
        <v>0.40819330307862123</v>
      </c>
      <c r="N78" s="12">
        <v>1.1378608934766954</v>
      </c>
      <c r="O78" s="12">
        <v>0.9553122920300583</v>
      </c>
      <c r="P78" s="12">
        <v>1.1352552189732215</v>
      </c>
      <c r="Q78" s="12">
        <v>0.90549074480613545</v>
      </c>
      <c r="R78" s="19">
        <v>1.0959975151820236</v>
      </c>
      <c r="S78" s="19">
        <v>0.84347181008902072</v>
      </c>
      <c r="T78" s="19">
        <v>1.1290963257199602</v>
      </c>
      <c r="U78" s="19">
        <v>0.59108527131782929</v>
      </c>
      <c r="V78" s="7">
        <v>1.4505076142131978</v>
      </c>
      <c r="W78" s="7">
        <v>0.900709219858156</v>
      </c>
      <c r="X78" s="7">
        <v>1.5347432024169185</v>
      </c>
      <c r="Y78" s="7">
        <v>0.87214611872146119</v>
      </c>
      <c r="Z78" s="4">
        <v>1.1658117752007138</v>
      </c>
      <c r="AA78" s="4">
        <v>1</v>
      </c>
      <c r="AB78" s="4">
        <v>1.1131221719457014</v>
      </c>
      <c r="AC78" s="4">
        <v>1</v>
      </c>
      <c r="AD78" s="40">
        <v>1.0905304908279621</v>
      </c>
      <c r="AE78" s="40">
        <v>0.87037037037037035</v>
      </c>
      <c r="AF78" s="40">
        <v>1.0920464700625561</v>
      </c>
      <c r="AG78" s="40">
        <v>0.7229832572298327</v>
      </c>
      <c r="AL78" s="21">
        <v>1.0666771315590666</v>
      </c>
      <c r="AM78" s="21">
        <v>0.84858080562036875</v>
      </c>
      <c r="AN78" s="21">
        <v>1.0182969667444426</v>
      </c>
      <c r="AO78" s="21">
        <v>0.66117788806334099</v>
      </c>
      <c r="AP78" s="22">
        <v>1.1533084808946878</v>
      </c>
      <c r="AQ78" s="22">
        <v>0.72304995617879053</v>
      </c>
      <c r="AR78" s="22">
        <v>1.0423246999368287</v>
      </c>
      <c r="AS78" s="22">
        <v>0.7076780758556892</v>
      </c>
      <c r="AT78" s="7">
        <v>1.2674556213017751</v>
      </c>
      <c r="AU78" s="7">
        <v>0.37278106508875741</v>
      </c>
      <c r="AV78" s="7">
        <v>1.4157303370786516</v>
      </c>
      <c r="AW78" s="7">
        <v>0.32591414944356123</v>
      </c>
    </row>
    <row r="79" spans="1:49" x14ac:dyDescent="0.25">
      <c r="A79">
        <v>78</v>
      </c>
      <c r="B79" t="s">
        <v>15</v>
      </c>
      <c r="C79">
        <v>3</v>
      </c>
      <c r="D79">
        <v>493583.737041999</v>
      </c>
      <c r="E79">
        <v>5180668.20438</v>
      </c>
      <c r="F79" s="18">
        <v>1.1880185064365174</v>
      </c>
      <c r="G79" s="18">
        <v>0.85674127784783527</v>
      </c>
      <c r="H79" s="18">
        <v>1.1482140027815431</v>
      </c>
      <c r="I79" s="18">
        <v>0.75601243875701929</v>
      </c>
      <c r="J79" s="17">
        <v>0.85331387434922357</v>
      </c>
      <c r="K79" s="17">
        <v>0.62726942628903426</v>
      </c>
      <c r="L79" s="17">
        <v>0.83310727311089017</v>
      </c>
      <c r="M79" s="17">
        <v>0.2289201877934274</v>
      </c>
      <c r="N79" s="12">
        <v>1.207288492830543</v>
      </c>
      <c r="O79" s="12">
        <v>0.94465873570624104</v>
      </c>
      <c r="P79" s="12">
        <v>1.2286167722834338</v>
      </c>
      <c r="Q79" s="12">
        <v>0.87652428561623441</v>
      </c>
      <c r="R79" s="19">
        <v>1.0463861920172599</v>
      </c>
      <c r="S79" s="19">
        <v>0.92221261884183225</v>
      </c>
      <c r="T79" s="19">
        <v>1.0309178743961354</v>
      </c>
      <c r="U79" s="19">
        <v>0.68421052631578927</v>
      </c>
      <c r="V79" s="7">
        <v>1.2095881321446103</v>
      </c>
      <c r="W79" s="7">
        <v>0.94471581250854819</v>
      </c>
      <c r="X79" s="7">
        <v>1.1558841283027437</v>
      </c>
      <c r="Y79" s="7">
        <v>0.88943162501709638</v>
      </c>
      <c r="Z79" s="4">
        <v>1.1698061448427215</v>
      </c>
      <c r="AA79" s="4">
        <v>1</v>
      </c>
      <c r="AB79" s="4">
        <v>1.1843177189409368</v>
      </c>
      <c r="AC79" s="4">
        <v>1</v>
      </c>
      <c r="AD79" s="40">
        <v>1.3846092757306223</v>
      </c>
      <c r="AE79" s="40">
        <v>1</v>
      </c>
      <c r="AF79" s="40">
        <v>1.3867016622922135</v>
      </c>
      <c r="AG79" s="40">
        <v>1</v>
      </c>
      <c r="AH79" s="20">
        <v>0.78665077473182365</v>
      </c>
      <c r="AI79" s="20">
        <v>0.3964757709251101</v>
      </c>
      <c r="AJ79" s="20">
        <v>0.91603053435114501</v>
      </c>
      <c r="AK79" s="20">
        <v>0.30982367758186397</v>
      </c>
      <c r="AL79" s="21">
        <v>1.0742254081271767</v>
      </c>
      <c r="AM79" s="21">
        <v>0.81285222076624908</v>
      </c>
      <c r="AN79" s="21">
        <v>1.0464455451530563</v>
      </c>
      <c r="AO79" s="21">
        <v>0.6920220466266549</v>
      </c>
      <c r="AP79" s="22">
        <v>0.78912100906582594</v>
      </c>
      <c r="AQ79" s="22">
        <v>0.51267605633802826</v>
      </c>
      <c r="AR79" s="22">
        <v>0.7155963302752294</v>
      </c>
      <c r="AS79" s="22">
        <v>0.45993756503642041</v>
      </c>
      <c r="AT79" s="7">
        <v>1.3001179245283019</v>
      </c>
      <c r="AU79" s="7">
        <v>0.65954773869346728</v>
      </c>
      <c r="AV79" s="7">
        <v>1.3962765957446808</v>
      </c>
      <c r="AW79" s="7">
        <v>0.49060150375939837</v>
      </c>
    </row>
    <row r="80" spans="1:49" x14ac:dyDescent="0.25">
      <c r="A80">
        <v>79</v>
      </c>
      <c r="B80" t="s">
        <v>15</v>
      </c>
      <c r="C80">
        <v>3</v>
      </c>
      <c r="D80">
        <v>493615.65366100002</v>
      </c>
      <c r="E80">
        <v>5180675.17105</v>
      </c>
      <c r="F80" s="18">
        <v>0.82247995522422668</v>
      </c>
      <c r="G80" s="18">
        <v>0.59313261874737289</v>
      </c>
      <c r="H80" s="18">
        <v>0.7949228033730612</v>
      </c>
      <c r="I80" s="18">
        <v>0.30705384907939776</v>
      </c>
      <c r="J80" s="17">
        <v>0.75155835590294851</v>
      </c>
      <c r="K80" s="17">
        <v>0.55246913580246915</v>
      </c>
      <c r="L80" s="17">
        <v>0.73376134068782595</v>
      </c>
      <c r="M80" s="17">
        <v>7.4178403755868663E-2</v>
      </c>
      <c r="N80" s="12">
        <v>1.0277845122257532</v>
      </c>
      <c r="O80" s="12">
        <v>0.80420348877947401</v>
      </c>
      <c r="P80" s="12">
        <v>1.0459416266389863</v>
      </c>
      <c r="Q80" s="12">
        <v>0.56314489006840673</v>
      </c>
      <c r="R80" s="19">
        <v>1.0630577620868882</v>
      </c>
      <c r="S80" s="19">
        <v>0.93690579083837511</v>
      </c>
      <c r="T80" s="19">
        <v>1.0473429951690822</v>
      </c>
      <c r="U80" s="19">
        <v>0.743859649122807</v>
      </c>
      <c r="V80" s="7">
        <v>1.0926294666469714</v>
      </c>
      <c r="W80" s="7">
        <v>0.85336843750610591</v>
      </c>
      <c r="X80" s="7">
        <v>1.0441182622831291</v>
      </c>
      <c r="Y80" s="7">
        <v>0.70673687501221172</v>
      </c>
      <c r="Z80" s="4">
        <v>0.89520848573518663</v>
      </c>
      <c r="AA80" s="4">
        <v>0.765262252794497</v>
      </c>
      <c r="AB80" s="4">
        <v>0.90631364562118122</v>
      </c>
      <c r="AC80" s="4">
        <v>0.26415094339622641</v>
      </c>
      <c r="AD80" s="40">
        <v>1.1312738246505716</v>
      </c>
      <c r="AE80" s="40">
        <v>0.81703470031545744</v>
      </c>
      <c r="AF80" s="40">
        <v>1.1329833770778655</v>
      </c>
      <c r="AG80" s="40">
        <v>0.64590964590964606</v>
      </c>
      <c r="AH80" s="20">
        <v>0.81287246722288442</v>
      </c>
      <c r="AI80" s="20">
        <v>0.40969162995594716</v>
      </c>
      <c r="AJ80" s="20">
        <v>0.94656488549618323</v>
      </c>
      <c r="AK80" s="20">
        <v>0.32493702770780858</v>
      </c>
      <c r="AL80" s="21">
        <v>1.2574828017553974</v>
      </c>
      <c r="AM80" s="21">
        <v>0.95152067736348722</v>
      </c>
      <c r="AN80" s="21">
        <v>1.2249638353813099</v>
      </c>
      <c r="AO80" s="21">
        <v>0.92022046626654996</v>
      </c>
      <c r="AP80" s="22">
        <v>0.80646432794639344</v>
      </c>
      <c r="AQ80" s="22">
        <v>0.52394366197183095</v>
      </c>
      <c r="AR80" s="22">
        <v>0.7313237221494101</v>
      </c>
      <c r="AS80" s="22">
        <v>0.47242455775234127</v>
      </c>
      <c r="AT80" s="7">
        <v>0.6537735849056604</v>
      </c>
      <c r="AU80" s="7">
        <v>0.33165829145728642</v>
      </c>
      <c r="AV80" s="7">
        <v>0.7021276595744681</v>
      </c>
      <c r="AW80" s="7">
        <v>0</v>
      </c>
    </row>
    <row r="81" spans="1:49" x14ac:dyDescent="0.25">
      <c r="A81">
        <v>80</v>
      </c>
      <c r="B81" t="s">
        <v>15</v>
      </c>
      <c r="C81">
        <v>4</v>
      </c>
      <c r="D81">
        <v>493647.55350400001</v>
      </c>
      <c r="E81">
        <v>5180666.35855</v>
      </c>
      <c r="F81" s="18">
        <v>1.1737878877668488</v>
      </c>
      <c r="G81" s="18">
        <v>0.85508404519151293</v>
      </c>
      <c r="H81" s="18">
        <v>1.1876530924678508</v>
      </c>
      <c r="I81" s="18">
        <v>0.71037559202555378</v>
      </c>
      <c r="J81" s="17">
        <v>1.0447160505619355</v>
      </c>
      <c r="K81" s="17">
        <v>0.82273725298853384</v>
      </c>
      <c r="L81" s="17">
        <v>1.0280140222527054</v>
      </c>
      <c r="M81" s="17">
        <v>0.59428975580702803</v>
      </c>
      <c r="N81" s="12">
        <v>0.90646219590777288</v>
      </c>
      <c r="O81" s="12">
        <v>0.66839694949643647</v>
      </c>
      <c r="P81" s="12">
        <v>0.91707584813906129</v>
      </c>
      <c r="Q81" s="12">
        <v>0.11328949001116753</v>
      </c>
      <c r="R81" s="19">
        <v>0.94406581936513789</v>
      </c>
      <c r="S81" s="19">
        <v>0.73079847908745255</v>
      </c>
      <c r="T81" s="19">
        <v>0.89561975768872326</v>
      </c>
      <c r="U81" s="19">
        <v>0.46525679758308169</v>
      </c>
      <c r="V81" s="7">
        <v>1.2254491541043688</v>
      </c>
      <c r="W81" s="7">
        <v>0.91821822513557638</v>
      </c>
      <c r="X81" s="7">
        <v>1.1391261482941306</v>
      </c>
      <c r="Y81" s="7">
        <v>0.85834430555793073</v>
      </c>
      <c r="Z81" s="4">
        <v>1.0995778495157684</v>
      </c>
      <c r="AA81" s="4">
        <v>0.75101763907734043</v>
      </c>
      <c r="AB81" s="4">
        <v>1.0497866287339972</v>
      </c>
      <c r="AC81" s="4">
        <v>0.58577878103837455</v>
      </c>
      <c r="AD81" s="40">
        <v>1.2308815129783588</v>
      </c>
      <c r="AE81" s="40">
        <v>0.98627002288329535</v>
      </c>
      <c r="AF81" s="40">
        <v>1.1292576419213975</v>
      </c>
      <c r="AG81" s="40">
        <v>0.97540983606557397</v>
      </c>
      <c r="AH81" s="20">
        <v>1.1026021138898803</v>
      </c>
      <c r="AI81" s="20">
        <v>0.79407051282051277</v>
      </c>
      <c r="AJ81" s="20">
        <v>1.0339071465832028</v>
      </c>
      <c r="AK81" s="20">
        <v>0.65778961384820245</v>
      </c>
      <c r="AL81" s="21">
        <v>1.1519392901950236</v>
      </c>
      <c r="AM81" s="21">
        <v>0.70876536447660243</v>
      </c>
      <c r="AN81" s="21">
        <v>1.0859205246517361</v>
      </c>
      <c r="AO81" s="21">
        <v>0.56963834417725356</v>
      </c>
      <c r="AP81" s="22">
        <v>1.2581842726648855</v>
      </c>
      <c r="AQ81" s="22">
        <v>0.67996108949416345</v>
      </c>
      <c r="AR81" s="22">
        <v>1.1319838056680163</v>
      </c>
      <c r="AS81" s="22">
        <v>0.67776689513008803</v>
      </c>
      <c r="AT81" s="7">
        <v>1.1976947258120849</v>
      </c>
      <c r="AU81" s="7">
        <v>0.79986004198740379</v>
      </c>
      <c r="AV81" s="7">
        <v>1.0896091515729265</v>
      </c>
      <c r="AW81" s="7">
        <v>0.75429553264604821</v>
      </c>
    </row>
    <row r="82" spans="1:49" x14ac:dyDescent="0.25">
      <c r="A82">
        <v>81</v>
      </c>
      <c r="B82" t="s">
        <v>15</v>
      </c>
      <c r="C82">
        <v>5</v>
      </c>
      <c r="D82">
        <v>493679.47076</v>
      </c>
      <c r="E82">
        <v>5180673.9922799803</v>
      </c>
      <c r="F82" s="18">
        <v>1.1879004613470712</v>
      </c>
      <c r="G82" s="18">
        <v>0.75931049955130114</v>
      </c>
      <c r="H82" s="18">
        <v>1.1674044265593562</v>
      </c>
      <c r="I82" s="18">
        <v>0.6507451349200607</v>
      </c>
      <c r="J82" s="17">
        <v>0.93432971471850557</v>
      </c>
      <c r="K82" s="17">
        <v>0.73576143141153083</v>
      </c>
      <c r="L82" s="17">
        <v>0.93867115768969323</v>
      </c>
      <c r="M82" s="17">
        <v>0.37125340599455037</v>
      </c>
      <c r="N82" s="12">
        <v>1.0040660519329039</v>
      </c>
      <c r="O82" s="12">
        <v>0.68165205892711178</v>
      </c>
      <c r="P82" s="12">
        <v>1.0164583364297994</v>
      </c>
      <c r="Q82" s="12">
        <v>0.49210867370061451</v>
      </c>
      <c r="R82" s="19">
        <v>0.79503676470588247</v>
      </c>
      <c r="S82" s="19">
        <v>0.50115874855156428</v>
      </c>
      <c r="T82" s="19">
        <v>0.78995433789954339</v>
      </c>
      <c r="U82" s="19">
        <v>0.18926553672316385</v>
      </c>
      <c r="V82" s="7">
        <v>1.1777286759261738</v>
      </c>
      <c r="W82" s="7">
        <v>0.76477051085432346</v>
      </c>
      <c r="X82" s="7">
        <v>1.1868489606221151</v>
      </c>
      <c r="Y82" s="7">
        <v>0.66022381466575053</v>
      </c>
      <c r="Z82" s="4">
        <v>1.0401737242128124</v>
      </c>
      <c r="AA82" s="4">
        <v>0.70753323485967501</v>
      </c>
      <c r="AB82" s="4">
        <v>1.0562293274531422</v>
      </c>
      <c r="AC82" s="4">
        <v>0.45604395604395603</v>
      </c>
      <c r="AD82" s="40">
        <v>1.0221078134463961</v>
      </c>
      <c r="AE82" s="40">
        <v>0.71022727272727271</v>
      </c>
      <c r="AF82" s="40">
        <v>1.0321100917431192</v>
      </c>
      <c r="AG82" s="40">
        <v>0.48368953880764898</v>
      </c>
      <c r="AH82" s="20">
        <v>0.826533298236378</v>
      </c>
      <c r="AI82" s="20">
        <v>0.58636788048552757</v>
      </c>
      <c r="AJ82" s="20">
        <v>0.88826025459688818</v>
      </c>
      <c r="AK82" s="20">
        <v>0.17962962962962964</v>
      </c>
      <c r="AL82" s="21">
        <v>1.0528550023182961</v>
      </c>
      <c r="AM82" s="21">
        <v>0.62289032149841972</v>
      </c>
      <c r="AN82" s="21">
        <v>1.0831993582455175</v>
      </c>
      <c r="AO82" s="21">
        <v>0.46895761249157802</v>
      </c>
      <c r="AP82" s="22">
        <v>0.98756152720500212</v>
      </c>
      <c r="AQ82" s="22">
        <v>0.62788632326820615</v>
      </c>
      <c r="AR82" s="22">
        <v>1.0505200594353641</v>
      </c>
      <c r="AS82" s="22">
        <v>0.50178359096313918</v>
      </c>
      <c r="AT82" s="7">
        <v>0.95795043163464222</v>
      </c>
      <c r="AU82" s="7">
        <v>0.68389662027833009</v>
      </c>
      <c r="AV82" s="7">
        <v>1.0014556040756915</v>
      </c>
      <c r="AW82" s="7">
        <v>0.53372434017595305</v>
      </c>
    </row>
    <row r="83" spans="1:49" x14ac:dyDescent="0.25">
      <c r="A83">
        <v>82</v>
      </c>
      <c r="B83" t="s">
        <v>15</v>
      </c>
      <c r="C83">
        <v>6</v>
      </c>
      <c r="D83">
        <v>493711.38420799799</v>
      </c>
      <c r="E83">
        <v>5180678.0702799903</v>
      </c>
      <c r="F83" s="18">
        <v>0.79477680459793187</v>
      </c>
      <c r="G83" s="18">
        <v>0.45166214197712579</v>
      </c>
      <c r="H83" s="18">
        <v>0.82856971418285097</v>
      </c>
      <c r="I83" s="18">
        <v>0.29358803286747664</v>
      </c>
      <c r="J83" s="17">
        <v>0.8552367825764674</v>
      </c>
      <c r="K83" s="17">
        <v>0.67092072232569444</v>
      </c>
      <c r="L83" s="17">
        <v>0.82429958611907028</v>
      </c>
      <c r="M83" s="17">
        <v>0.37149308670234155</v>
      </c>
      <c r="N83" s="12">
        <v>1.3386161120345046</v>
      </c>
      <c r="O83" s="12">
        <v>1</v>
      </c>
      <c r="P83" s="12">
        <v>1.3604380236788776</v>
      </c>
      <c r="Q83" s="12">
        <v>1</v>
      </c>
      <c r="R83" s="19">
        <v>1.1101932925821907</v>
      </c>
      <c r="S83" s="19">
        <v>0.85106382978723416</v>
      </c>
      <c r="T83" s="19">
        <v>1.0865874363327674</v>
      </c>
      <c r="U83" s="19">
        <v>0.71355498721227639</v>
      </c>
      <c r="V83" s="7">
        <v>1.8099547511312217</v>
      </c>
      <c r="W83" s="7">
        <v>0.9550561797752809</v>
      </c>
      <c r="X83" s="7">
        <v>1.8279569892473118</v>
      </c>
      <c r="Y83" s="7">
        <v>0.94501718213058417</v>
      </c>
      <c r="Z83" s="4">
        <v>1.1889147555599584</v>
      </c>
      <c r="AA83" s="4">
        <v>0.812366737739872</v>
      </c>
      <c r="AB83" s="4">
        <v>1.190625</v>
      </c>
      <c r="AC83" s="4">
        <v>0.68794326241134751</v>
      </c>
      <c r="AD83" s="40">
        <v>0.88896532746285106</v>
      </c>
      <c r="AE83" s="40">
        <v>0.6929429429429429</v>
      </c>
      <c r="AF83" s="40">
        <v>0.87904761904761919</v>
      </c>
      <c r="AG83" s="40">
        <v>0.3649068322981367</v>
      </c>
      <c r="AH83" s="20">
        <v>1.0584450402144772</v>
      </c>
      <c r="AI83" s="20">
        <v>0.51648351648351654</v>
      </c>
      <c r="AJ83" s="20">
        <v>1.0444444444444445</v>
      </c>
      <c r="AK83" s="20">
        <v>0.41333333333333333</v>
      </c>
      <c r="AL83" s="21">
        <v>1.2974519950779706</v>
      </c>
      <c r="AM83" s="21">
        <v>0.89146475157806382</v>
      </c>
      <c r="AN83" s="21">
        <v>1.1541632476547425</v>
      </c>
      <c r="AO83" s="21">
        <v>0.84740731821123749</v>
      </c>
      <c r="AP83" s="22">
        <v>1.0648965870890545</v>
      </c>
      <c r="AQ83" s="22">
        <v>0.79606440071556361</v>
      </c>
      <c r="AR83" s="22">
        <v>1.0545023696682465</v>
      </c>
      <c r="AS83" s="22">
        <v>0.63344051446945338</v>
      </c>
      <c r="AT83" s="7">
        <v>0.99500609013398289</v>
      </c>
      <c r="AU83" s="7">
        <v>0.64833333333333332</v>
      </c>
      <c r="AV83" s="7">
        <v>0.97250000000000003</v>
      </c>
      <c r="AW83" s="7">
        <v>0.41873278236914602</v>
      </c>
    </row>
    <row r="84" spans="1:49" x14ac:dyDescent="0.25">
      <c r="A84">
        <v>83</v>
      </c>
      <c r="B84" t="s">
        <v>24</v>
      </c>
      <c r="C84">
        <v>1</v>
      </c>
      <c r="D84">
        <v>493743.27039100003</v>
      </c>
      <c r="E84">
        <v>5180656.0347600002</v>
      </c>
      <c r="F84" s="18">
        <v>0.85089529809073294</v>
      </c>
      <c r="G84" s="18">
        <v>0.5211655091460432</v>
      </c>
      <c r="H84" s="18">
        <v>0.88891437866922485</v>
      </c>
      <c r="I84" s="18">
        <v>0.23503213329947448</v>
      </c>
      <c r="J84" s="17">
        <v>0.92588458858554501</v>
      </c>
      <c r="K84" s="17">
        <v>0.70540651407006316</v>
      </c>
      <c r="L84" s="17">
        <v>0.89415557404326129</v>
      </c>
      <c r="M84" s="17">
        <v>0.436365919507754</v>
      </c>
      <c r="R84" s="19">
        <v>1.3534072900158478</v>
      </c>
      <c r="S84" s="19">
        <v>0.77542372881355937</v>
      </c>
      <c r="T84" s="19">
        <v>1.4296875</v>
      </c>
      <c r="U84" s="19">
        <v>0.73096446700507611</v>
      </c>
      <c r="V84" s="7">
        <v>0.76615950466565241</v>
      </c>
      <c r="W84" s="7">
        <v>0.58252283532916416</v>
      </c>
      <c r="X84" s="7">
        <v>0.75949244992741705</v>
      </c>
      <c r="Y84" s="7">
        <v>0</v>
      </c>
      <c r="Z84" s="4">
        <v>0.93444409841170983</v>
      </c>
      <c r="AA84" s="4">
        <v>0.79207180254300669</v>
      </c>
      <c r="AB84" s="4">
        <v>0.92167101827676234</v>
      </c>
      <c r="AC84" s="4">
        <v>0.32524271844660174</v>
      </c>
      <c r="AD84" s="40">
        <v>0.68229426433915208</v>
      </c>
      <c r="AE84" s="40">
        <v>0.40569395017793597</v>
      </c>
      <c r="AF84" s="40">
        <v>0.74025974025974028</v>
      </c>
      <c r="AG84" s="40">
        <v>0</v>
      </c>
      <c r="AH84" s="20">
        <v>0.98634748457078758</v>
      </c>
      <c r="AI84" s="20">
        <v>0.74649681528662415</v>
      </c>
      <c r="AJ84" s="20">
        <v>0.97911445279866327</v>
      </c>
      <c r="AK84" s="20">
        <v>0.46791443850267367</v>
      </c>
      <c r="AL84" s="21">
        <v>1.1286702396602288</v>
      </c>
      <c r="AM84" s="21">
        <v>0.90071450821272891</v>
      </c>
      <c r="AN84" s="21">
        <v>1.1255584217564143</v>
      </c>
      <c r="AO84" s="21">
        <v>0.77355017779970126</v>
      </c>
      <c r="AT84" s="7">
        <v>0.81911083937461771</v>
      </c>
      <c r="AU84" s="7">
        <v>0.5278622087132725</v>
      </c>
      <c r="AV84" s="7">
        <v>0.85620377978635986</v>
      </c>
      <c r="AW84" s="7">
        <v>0.2435064935064935</v>
      </c>
    </row>
    <row r="85" spans="1:49" x14ac:dyDescent="0.25">
      <c r="A85">
        <v>84</v>
      </c>
      <c r="B85" t="s">
        <v>24</v>
      </c>
      <c r="C85">
        <v>1</v>
      </c>
      <c r="D85">
        <v>493775.195645998</v>
      </c>
      <c r="E85">
        <v>5180671.4475499904</v>
      </c>
      <c r="F85" s="18">
        <v>0.84800062108012464</v>
      </c>
      <c r="G85" s="18">
        <v>0.51939254621930941</v>
      </c>
      <c r="H85" s="18">
        <v>0.88589036382026909</v>
      </c>
      <c r="I85" s="18">
        <v>0.23219971480475837</v>
      </c>
      <c r="J85" s="17">
        <v>1.0949477418128839</v>
      </c>
      <c r="K85" s="17">
        <v>0.83421117400935263</v>
      </c>
      <c r="L85" s="17">
        <v>1.0574251247920134</v>
      </c>
      <c r="M85" s="17">
        <v>0.68280278771896763</v>
      </c>
      <c r="N85" s="12">
        <v>1.109890439182732</v>
      </c>
      <c r="O85" s="12">
        <v>0.82158032070429643</v>
      </c>
      <c r="P85" s="12">
        <v>1.1696948876233071</v>
      </c>
      <c r="Q85" s="12">
        <v>0.68738757428303565</v>
      </c>
      <c r="V85" s="7">
        <v>0.85873954404071118</v>
      </c>
      <c r="W85" s="7">
        <v>0.65291286077847266</v>
      </c>
      <c r="X85" s="7">
        <v>0.85126686568699794</v>
      </c>
      <c r="Y85" s="7">
        <v>0.16860808543817787</v>
      </c>
      <c r="Z85" s="4">
        <v>1.0279767466002285</v>
      </c>
      <c r="AA85" s="4">
        <v>0.87135377711293949</v>
      </c>
      <c r="AB85" s="4">
        <v>1.0139251523063535</v>
      </c>
      <c r="AC85" s="4">
        <v>0.58252427184466038</v>
      </c>
      <c r="AD85" s="40">
        <v>0.94563591022443882</v>
      </c>
      <c r="AE85" s="40">
        <v>0.56227758007117434</v>
      </c>
      <c r="AF85" s="40">
        <v>1.025974025974026</v>
      </c>
      <c r="AG85" s="40">
        <v>0.26347305389221559</v>
      </c>
      <c r="AH85" s="20">
        <v>0.69178978866654217</v>
      </c>
      <c r="AI85" s="20">
        <v>0.52356687898089171</v>
      </c>
      <c r="AJ85" s="20">
        <v>0.68671679197994984</v>
      </c>
      <c r="AK85" s="20">
        <v>0</v>
      </c>
      <c r="AL85" s="21">
        <v>1.1207078572150877</v>
      </c>
      <c r="AM85" s="21">
        <v>0.89436027547382368</v>
      </c>
      <c r="AN85" s="21">
        <v>1.1176179921220935</v>
      </c>
      <c r="AO85" s="21">
        <v>0.75905747752655961</v>
      </c>
      <c r="AT85" s="7">
        <v>0.93388068826971771</v>
      </c>
      <c r="AU85" s="7">
        <v>0.60182370820668696</v>
      </c>
      <c r="AV85" s="7">
        <v>0.97617091207888251</v>
      </c>
      <c r="AW85" s="7">
        <v>0.36201298701298701</v>
      </c>
    </row>
    <row r="86" spans="1:49" x14ac:dyDescent="0.25">
      <c r="A86">
        <v>85</v>
      </c>
      <c r="B86" t="s">
        <v>24</v>
      </c>
      <c r="C86">
        <v>2</v>
      </c>
      <c r="D86">
        <v>493807.10502900003</v>
      </c>
      <c r="E86">
        <v>5180671.6367899803</v>
      </c>
      <c r="F86" s="18">
        <v>0.96275293683498364</v>
      </c>
      <c r="G86" s="18">
        <v>0.60197512632963379</v>
      </c>
      <c r="H86" s="18">
        <v>1</v>
      </c>
      <c r="I86" s="18">
        <v>0.35867645691978817</v>
      </c>
      <c r="J86" s="17">
        <v>0.98805436329164986</v>
      </c>
      <c r="K86" s="17">
        <v>0.76931867994238845</v>
      </c>
      <c r="L86" s="17">
        <v>1.0229184013322232</v>
      </c>
      <c r="M86" s="17">
        <v>0.41273763500856897</v>
      </c>
      <c r="N86" s="12">
        <v>1.1400837645166053</v>
      </c>
      <c r="O86" s="12">
        <v>0.67859214449043381</v>
      </c>
      <c r="P86" s="12">
        <v>1.162178828773452</v>
      </c>
      <c r="Q86" s="12">
        <v>0.43719399826054156</v>
      </c>
      <c r="R86" s="19">
        <v>1.0784337495453995</v>
      </c>
      <c r="S86" s="19">
        <v>0.83233532934131738</v>
      </c>
      <c r="T86" s="19">
        <v>1.0550284629981024</v>
      </c>
      <c r="U86" s="19">
        <v>0.7098445595854922</v>
      </c>
      <c r="V86" s="7">
        <v>0.94085303235325934</v>
      </c>
      <c r="W86" s="7">
        <v>0.66351076468124748</v>
      </c>
      <c r="X86" s="7">
        <v>0.99058006150234135</v>
      </c>
      <c r="Y86" s="7">
        <v>0.37621652453250209</v>
      </c>
      <c r="Z86" s="4">
        <v>1.0554550934297771</v>
      </c>
      <c r="AA86" s="4">
        <v>0.88266315095583392</v>
      </c>
      <c r="AB86" s="4">
        <v>1</v>
      </c>
      <c r="AC86" s="4">
        <v>0.70627062706270638</v>
      </c>
      <c r="AD86" s="40">
        <v>1.6187182095625636</v>
      </c>
      <c r="AE86" s="40">
        <v>0.78</v>
      </c>
      <c r="AF86" s="40">
        <v>1.7205882352941178</v>
      </c>
      <c r="AG86" s="40">
        <v>0.73279352226720651</v>
      </c>
      <c r="AH86" s="20">
        <v>1.0682842855971799</v>
      </c>
      <c r="AI86" s="20">
        <v>0.77849462365591393</v>
      </c>
      <c r="AJ86" s="20">
        <v>1.0118798043326345</v>
      </c>
      <c r="AK86" s="20">
        <v>0.56631578947368411</v>
      </c>
      <c r="AL86" s="21">
        <v>1.1068840950197185</v>
      </c>
      <c r="AM86" s="21">
        <v>0.80873639393116215</v>
      </c>
      <c r="AN86" s="21">
        <v>1.1257480770418737</v>
      </c>
      <c r="AO86" s="21">
        <v>0.62948798774546855</v>
      </c>
      <c r="AP86" s="22">
        <v>1.2312825860271115</v>
      </c>
      <c r="AQ86" s="22">
        <v>0.7321428571428571</v>
      </c>
      <c r="AR86" s="22">
        <v>1.0789473684210527</v>
      </c>
      <c r="AS86" s="22">
        <v>0.71991701244813278</v>
      </c>
      <c r="AT86" s="7">
        <v>1.0963364993215738</v>
      </c>
      <c r="AU86" s="7">
        <v>0.86140724946695091</v>
      </c>
      <c r="AV86" s="7">
        <v>1.0568999345977763</v>
      </c>
      <c r="AW86" s="7">
        <v>0.74459724950884076</v>
      </c>
    </row>
    <row r="87" spans="1:49" x14ac:dyDescent="0.25">
      <c r="A87">
        <v>86</v>
      </c>
      <c r="B87" t="s">
        <v>24</v>
      </c>
      <c r="C87">
        <v>3</v>
      </c>
      <c r="D87">
        <v>493838.99775600003</v>
      </c>
      <c r="E87">
        <v>5180655.6023700004</v>
      </c>
      <c r="F87" s="18">
        <v>0.98736460825131156</v>
      </c>
      <c r="G87" s="18">
        <v>0.73157792406188382</v>
      </c>
      <c r="H87" s="18">
        <v>1.0064000917028064</v>
      </c>
      <c r="I87" s="18">
        <v>0.49127470849893412</v>
      </c>
      <c r="J87" s="17">
        <v>0.96902182104846146</v>
      </c>
      <c r="K87" s="17">
        <v>0.7096117216117217</v>
      </c>
      <c r="L87" s="17">
        <v>0.98207441954780506</v>
      </c>
      <c r="M87" s="17">
        <v>0.41698535035594525</v>
      </c>
      <c r="N87" s="12">
        <v>0.73910551201939245</v>
      </c>
      <c r="O87" s="12">
        <v>0.54849316911128265</v>
      </c>
      <c r="P87" s="12">
        <v>0.71129831666685628</v>
      </c>
      <c r="Q87" s="12">
        <v>8.926048809260477E-2</v>
      </c>
      <c r="R87" s="19">
        <v>1.2214765100671139</v>
      </c>
      <c r="S87" s="19">
        <v>0.9576427255985267</v>
      </c>
      <c r="T87" s="19">
        <v>1.117078410311493</v>
      </c>
      <c r="U87" s="19">
        <v>0.93134328358208951</v>
      </c>
      <c r="V87" s="7">
        <v>1.0723692070287223</v>
      </c>
      <c r="W87" s="7">
        <v>0.85952650781852769</v>
      </c>
      <c r="X87" s="7">
        <v>1.0421579612858127</v>
      </c>
      <c r="Y87" s="7">
        <v>0.6966951024542648</v>
      </c>
      <c r="Z87" s="4">
        <v>0.98871021298799855</v>
      </c>
      <c r="AA87" s="4">
        <v>0.74575118966689324</v>
      </c>
      <c r="AB87" s="4">
        <v>0.98828828828828841</v>
      </c>
      <c r="AC87" s="4">
        <v>0.50397877984084893</v>
      </c>
      <c r="AD87" s="40">
        <v>0.91030811421196955</v>
      </c>
      <c r="AE87" s="40">
        <v>0.65514705882352942</v>
      </c>
      <c r="AF87" s="40">
        <v>0.92715920915712802</v>
      </c>
      <c r="AG87" s="40">
        <v>0.28723404255319146</v>
      </c>
      <c r="AH87" s="20">
        <v>1.2349168387868248</v>
      </c>
      <c r="AI87" s="20">
        <v>0.94289508632138119</v>
      </c>
      <c r="AJ87" s="20">
        <v>1.1794019933554818</v>
      </c>
      <c r="AK87" s="20">
        <v>0.89434889434889453</v>
      </c>
      <c r="AL87" s="21">
        <v>0</v>
      </c>
      <c r="AM87" s="21">
        <v>0</v>
      </c>
      <c r="AN87" s="21">
        <v>0</v>
      </c>
      <c r="AO87" s="21">
        <v>-0.5717526421770206</v>
      </c>
      <c r="AP87" s="22">
        <v>1.1471698113207549</v>
      </c>
      <c r="AQ87" s="22">
        <v>0.80600214362272238</v>
      </c>
      <c r="AR87" s="22">
        <v>1.0040053404539386</v>
      </c>
      <c r="AS87" s="22">
        <v>0.70616883116883111</v>
      </c>
      <c r="AT87" s="7">
        <v>1.0890183028286189</v>
      </c>
      <c r="AU87" s="7">
        <v>0.88055908513341807</v>
      </c>
      <c r="AV87" s="7">
        <v>1.03125</v>
      </c>
      <c r="AW87" s="7">
        <v>0.74456521739130432</v>
      </c>
    </row>
    <row r="88" spans="1:49" x14ac:dyDescent="0.25">
      <c r="A88">
        <v>87</v>
      </c>
      <c r="B88" t="s">
        <v>24</v>
      </c>
      <c r="C88">
        <v>3</v>
      </c>
      <c r="D88">
        <v>493870.93683800002</v>
      </c>
      <c r="E88">
        <v>5180684.7948000003</v>
      </c>
      <c r="F88" s="18">
        <v>0.88849319497583279</v>
      </c>
      <c r="G88" s="18">
        <v>0.65832013998833439</v>
      </c>
      <c r="H88" s="18">
        <v>0.90562252832279377</v>
      </c>
      <c r="I88" s="18">
        <v>0.35243334298423395</v>
      </c>
      <c r="J88" s="17">
        <v>0.95839741546161139</v>
      </c>
      <c r="K88" s="17">
        <v>0.70183150183150189</v>
      </c>
      <c r="L88" s="17">
        <v>0.97130690459292313</v>
      </c>
      <c r="M88" s="17">
        <v>0.40136494675530981</v>
      </c>
      <c r="N88" s="12">
        <v>0.91712066739480991</v>
      </c>
      <c r="O88" s="12">
        <v>0.68059893091912882</v>
      </c>
      <c r="P88" s="12">
        <v>0.88261604911586156</v>
      </c>
      <c r="Q88" s="12">
        <v>0.35573250755732511</v>
      </c>
      <c r="R88" s="19">
        <v>0.80218120805369109</v>
      </c>
      <c r="S88" s="19">
        <v>0.6289134438305708</v>
      </c>
      <c r="T88" s="19">
        <v>0.73361976369495163</v>
      </c>
      <c r="U88" s="19">
        <v>0.39850746268656706</v>
      </c>
      <c r="V88" s="7">
        <v>1.0914553155126354</v>
      </c>
      <c r="W88" s="7">
        <v>0.87482442579817377</v>
      </c>
      <c r="X88" s="7">
        <v>1.0607063677265267</v>
      </c>
      <c r="Y88" s="7">
        <v>0.72972577161058849</v>
      </c>
      <c r="Z88" s="4">
        <v>1.071628480622361</v>
      </c>
      <c r="AA88" s="4">
        <v>0.80829367777022432</v>
      </c>
      <c r="AB88" s="4">
        <v>1.0711711711711713</v>
      </c>
      <c r="AC88" s="4">
        <v>0.62599469496021209</v>
      </c>
      <c r="AD88" s="40">
        <v>1.0114534602355216</v>
      </c>
      <c r="AE88" s="40">
        <v>0.7279411764705882</v>
      </c>
      <c r="AF88" s="40">
        <v>1.0301768990634754</v>
      </c>
      <c r="AG88" s="40">
        <v>0.43768996960486317</v>
      </c>
      <c r="AH88" s="20">
        <v>0.80530492444830959</v>
      </c>
      <c r="AI88" s="20">
        <v>0.61487383798140771</v>
      </c>
      <c r="AJ88" s="20">
        <v>0.76910299003322258</v>
      </c>
      <c r="AK88" s="20">
        <v>0.28746928746928752</v>
      </c>
      <c r="AL88" s="21">
        <v>0.78467556145690343</v>
      </c>
      <c r="AM88" s="21">
        <v>0.55787257850812288</v>
      </c>
      <c r="AN88" s="21">
        <v>0.76831691136159019</v>
      </c>
      <c r="AO88" s="21">
        <v>0.3050850570912288</v>
      </c>
      <c r="AP88" s="22">
        <v>1.2768366118024892</v>
      </c>
      <c r="AQ88" s="22">
        <v>0.89710610932475887</v>
      </c>
      <c r="AR88" s="22">
        <v>1.1174899866488652</v>
      </c>
      <c r="AS88" s="22">
        <v>0.84415584415584421</v>
      </c>
      <c r="AT88" s="7">
        <v>1.1251617674246626</v>
      </c>
      <c r="AU88" s="7">
        <v>0.90978398983481579</v>
      </c>
      <c r="AV88" s="7">
        <v>1.0654761904761905</v>
      </c>
      <c r="AW88" s="7">
        <v>0.80706521739130443</v>
      </c>
    </row>
    <row r="89" spans="1:49" x14ac:dyDescent="0.25">
      <c r="A89">
        <v>88</v>
      </c>
      <c r="B89" t="s">
        <v>24</v>
      </c>
      <c r="C89">
        <v>4</v>
      </c>
      <c r="D89">
        <v>493902.842645998</v>
      </c>
      <c r="E89">
        <v>5180681.5397699904</v>
      </c>
      <c r="F89" s="18">
        <v>0.87526896960482403</v>
      </c>
      <c r="G89" s="18">
        <v>0.49587202172389633</v>
      </c>
      <c r="H89" s="18">
        <v>0.97769861830742666</v>
      </c>
      <c r="I89" s="18">
        <v>0.31071187963170899</v>
      </c>
      <c r="J89" s="17">
        <v>1.0517790388151522</v>
      </c>
      <c r="K89" s="17">
        <v>0.83819695568076713</v>
      </c>
      <c r="L89" s="17">
        <v>1.0174457181939753</v>
      </c>
      <c r="M89" s="17">
        <v>0.63970037453183537</v>
      </c>
      <c r="N89" s="12">
        <v>0.93459188324891362</v>
      </c>
      <c r="O89" s="12">
        <v>0.76403049478910035</v>
      </c>
      <c r="P89" s="12">
        <v>0.93233067884203846</v>
      </c>
      <c r="Q89" s="12">
        <v>0.51574476832082328</v>
      </c>
      <c r="R89" s="19">
        <v>1.001354096140826</v>
      </c>
      <c r="S89" s="19">
        <v>0.69919632606199777</v>
      </c>
      <c r="T89" s="19">
        <v>0.95905511811023625</v>
      </c>
      <c r="U89" s="19">
        <v>0.5931677018633541</v>
      </c>
      <c r="V89" s="7">
        <v>0.85114669016881306</v>
      </c>
      <c r="W89" s="7">
        <v>0.52213225178004508</v>
      </c>
      <c r="X89" s="7">
        <v>0.90418082696120072</v>
      </c>
      <c r="Y89" s="7">
        <v>0.12683590073062506</v>
      </c>
      <c r="Z89" s="4">
        <v>1.1476697323550684</v>
      </c>
      <c r="AA89" s="4">
        <v>0.88205861329521074</v>
      </c>
      <c r="AB89" s="4">
        <v>1.1696682464454973</v>
      </c>
      <c r="AC89" s="4">
        <v>0.67647058823529382</v>
      </c>
      <c r="AD89" s="40">
        <v>1.3371544342768806</v>
      </c>
      <c r="AE89" s="40">
        <v>0.88004616925631673</v>
      </c>
      <c r="AF89" s="40">
        <v>1.3457311918850381</v>
      </c>
      <c r="AG89" s="40">
        <v>0.78300313201252791</v>
      </c>
      <c r="AH89" s="20">
        <v>0.91404345521992569</v>
      </c>
      <c r="AI89" s="20">
        <v>0.67884130982367763</v>
      </c>
      <c r="AJ89" s="20">
        <v>0.95482728077945089</v>
      </c>
      <c r="AK89" s="20">
        <v>0.32717678100263847</v>
      </c>
      <c r="AL89" s="21">
        <v>1.0347493573374218</v>
      </c>
      <c r="AM89" s="21">
        <v>0.79093050279888055</v>
      </c>
      <c r="AN89" s="21">
        <v>1.0223560514369874</v>
      </c>
      <c r="AO89" s="21">
        <v>0.50545500223520257</v>
      </c>
      <c r="AP89" s="22">
        <v>1.0626925557068139</v>
      </c>
      <c r="AQ89" s="22">
        <v>0.72344161545215102</v>
      </c>
      <c r="AR89" s="22">
        <v>1.0604890604890607</v>
      </c>
      <c r="AS89" s="22">
        <v>0.52985074626865669</v>
      </c>
      <c r="AT89" s="7">
        <v>0.976413697819007</v>
      </c>
      <c r="AU89" s="7">
        <v>0.63745892661555303</v>
      </c>
      <c r="AV89" s="7">
        <v>1.0157068062827224</v>
      </c>
      <c r="AW89" s="7">
        <v>0.34970530451866388</v>
      </c>
    </row>
    <row r="90" spans="1:49" x14ac:dyDescent="0.25">
      <c r="A90">
        <v>89</v>
      </c>
      <c r="B90" t="s">
        <v>24</v>
      </c>
      <c r="C90">
        <v>5</v>
      </c>
      <c r="D90">
        <v>493935.202922998</v>
      </c>
      <c r="E90">
        <v>5180676.1413799804</v>
      </c>
      <c r="F90" s="18">
        <v>0.86300473532126076</v>
      </c>
      <c r="G90" s="18">
        <v>0.58880831957060287</v>
      </c>
      <c r="H90" s="18">
        <v>0.8088013753256651</v>
      </c>
      <c r="I90" s="18">
        <v>0.4363359804736554</v>
      </c>
      <c r="J90" s="17">
        <v>1.1763793370908524</v>
      </c>
      <c r="K90" s="17">
        <v>1</v>
      </c>
      <c r="L90" s="17">
        <v>1.1517237887915761</v>
      </c>
      <c r="M90" s="17">
        <v>1</v>
      </c>
      <c r="N90" s="12">
        <v>1.0293155201181139</v>
      </c>
      <c r="O90" s="12">
        <v>0.76307228539120242</v>
      </c>
      <c r="P90" s="12">
        <v>1</v>
      </c>
      <c r="Q90" s="12">
        <v>0.56265405875997765</v>
      </c>
      <c r="R90" s="19">
        <v>0.99427262313860265</v>
      </c>
      <c r="S90" s="19">
        <v>0.75741710296684117</v>
      </c>
      <c r="T90" s="19">
        <v>0.95489548954895487</v>
      </c>
      <c r="U90" s="19">
        <v>0.56965944272445823</v>
      </c>
      <c r="V90" s="7">
        <v>0.84536587724567847</v>
      </c>
      <c r="W90" s="7">
        <v>0.436666773911144</v>
      </c>
      <c r="X90" s="7">
        <v>0.84380092274467466</v>
      </c>
      <c r="Y90" s="7">
        <v>0.16646121158365781</v>
      </c>
      <c r="Z90" s="4">
        <v>1.0011704330602322</v>
      </c>
      <c r="AA90" s="4">
        <v>0.74882154882154872</v>
      </c>
      <c r="AB90" s="4">
        <v>1.0192483959670029</v>
      </c>
      <c r="AC90" s="4">
        <v>0.58555555555555538</v>
      </c>
      <c r="AD90" s="40">
        <v>1.3212063188128291</v>
      </c>
      <c r="AE90" s="40">
        <v>0.86250000000000004</v>
      </c>
      <c r="AF90" s="40">
        <v>1.2897196261682242</v>
      </c>
      <c r="AG90" s="40">
        <v>0.82329317269076308</v>
      </c>
      <c r="AH90" s="20">
        <v>0.90436113236419269</v>
      </c>
      <c r="AI90" s="20">
        <v>0.62014690451206711</v>
      </c>
      <c r="AJ90" s="20">
        <v>0.88208955223880603</v>
      </c>
      <c r="AK90" s="20">
        <v>0.44648318042813445</v>
      </c>
      <c r="AL90" s="21">
        <v>1.0885994184245618</v>
      </c>
      <c r="AM90" s="21">
        <v>0.81264948862641539</v>
      </c>
      <c r="AN90" s="21">
        <v>1.0178232641983553</v>
      </c>
      <c r="AO90" s="21">
        <v>0.68188079087261655</v>
      </c>
      <c r="AP90" s="22">
        <v>0.90360346662612112</v>
      </c>
      <c r="AQ90" s="22">
        <v>0.51454545454545453</v>
      </c>
      <c r="AR90" s="22">
        <v>0.88161993769470404</v>
      </c>
      <c r="AS90" s="22">
        <v>0.46706586826347302</v>
      </c>
      <c r="AT90" s="7">
        <v>1.0276446737928491</v>
      </c>
      <c r="AU90" s="7">
        <v>0.61572438162544163</v>
      </c>
      <c r="AV90" s="7">
        <v>0.99571428571428566</v>
      </c>
      <c r="AW90" s="7">
        <v>0.46163366336633654</v>
      </c>
    </row>
    <row r="91" spans="1:49" x14ac:dyDescent="0.25">
      <c r="A91">
        <v>90</v>
      </c>
      <c r="B91" t="s">
        <v>24</v>
      </c>
      <c r="C91">
        <v>5</v>
      </c>
      <c r="D91">
        <v>493966.647998998</v>
      </c>
      <c r="E91">
        <v>5180668.6962400004</v>
      </c>
      <c r="F91" s="18">
        <v>0.91968108443395524</v>
      </c>
      <c r="G91" s="18">
        <v>0.62747729149463249</v>
      </c>
      <c r="H91" s="18">
        <v>0.86191801215816244</v>
      </c>
      <c r="I91" s="18">
        <v>0.4893436389041193</v>
      </c>
      <c r="J91" s="17">
        <v>1.0325249495837425</v>
      </c>
      <c r="K91" s="17">
        <v>0.87771428571428567</v>
      </c>
      <c r="L91" s="17">
        <v>1.010884422619349</v>
      </c>
      <c r="M91" s="17">
        <v>0.72318407960199005</v>
      </c>
      <c r="N91" s="12">
        <v>0.98272957015322238</v>
      </c>
      <c r="O91" s="12">
        <v>0.72853627907241048</v>
      </c>
      <c r="P91" s="12">
        <v>0.95474084568398843</v>
      </c>
      <c r="Q91" s="12">
        <v>0.49890388831198806</v>
      </c>
      <c r="R91" s="19">
        <v>1.2852233676975946</v>
      </c>
      <c r="S91" s="19">
        <v>0.97905759162303663</v>
      </c>
      <c r="T91" s="19">
        <v>1.2343234323432342</v>
      </c>
      <c r="U91" s="19">
        <v>0.9628482972136222</v>
      </c>
      <c r="V91" s="7">
        <v>1.0744539521725127</v>
      </c>
      <c r="W91" s="7">
        <v>0.5550003302001012</v>
      </c>
      <c r="X91" s="7">
        <v>1.0724649062530676</v>
      </c>
      <c r="Y91" s="7">
        <v>0.34155404220348057</v>
      </c>
      <c r="Z91" s="4">
        <v>0.87332312955793656</v>
      </c>
      <c r="AA91" s="4">
        <v>0.65319865319865311</v>
      </c>
      <c r="AB91" s="4">
        <v>0.88909257561869859</v>
      </c>
      <c r="AC91" s="4">
        <v>0.42777777777777765</v>
      </c>
      <c r="AD91" s="40">
        <v>1.1153662039253232</v>
      </c>
      <c r="AE91" s="40">
        <v>0.72812500000000002</v>
      </c>
      <c r="AF91" s="40">
        <v>1.0887850467289719</v>
      </c>
      <c r="AG91" s="40">
        <v>0.6506024096385542</v>
      </c>
      <c r="AH91" s="20">
        <v>1.3190512624330526</v>
      </c>
      <c r="AI91" s="20">
        <v>0.90451206715634835</v>
      </c>
      <c r="AJ91" s="20">
        <v>1.2865671641791048</v>
      </c>
      <c r="AK91" s="20">
        <v>0.86085626911314972</v>
      </c>
      <c r="AL91" s="21">
        <v>1.0695367817928096</v>
      </c>
      <c r="AM91" s="21">
        <v>0.79841905487045794</v>
      </c>
      <c r="AN91" s="21">
        <v>1</v>
      </c>
      <c r="AO91" s="21">
        <v>0.65771766316725455</v>
      </c>
      <c r="AP91" s="22">
        <v>1.2069332522426637</v>
      </c>
      <c r="AQ91" s="22">
        <v>0.68727272727272726</v>
      </c>
      <c r="AR91" s="22">
        <v>1.1775700934579438</v>
      </c>
      <c r="AS91" s="22">
        <v>0.65668662674650691</v>
      </c>
      <c r="AT91" s="7">
        <v>1.0055289347585696</v>
      </c>
      <c r="AU91" s="7">
        <v>0.6024734982332155</v>
      </c>
      <c r="AV91" s="7">
        <v>0.97428571428571431</v>
      </c>
      <c r="AW91" s="7">
        <v>0.44306930693069296</v>
      </c>
    </row>
    <row r="92" spans="1:49" x14ac:dyDescent="0.25">
      <c r="A92">
        <v>91</v>
      </c>
      <c r="B92" t="s">
        <v>24</v>
      </c>
      <c r="C92">
        <v>6</v>
      </c>
      <c r="D92">
        <v>493998.558499999</v>
      </c>
      <c r="E92">
        <v>5180669.9977099802</v>
      </c>
      <c r="F92" s="18">
        <v>1.3212218801975788</v>
      </c>
      <c r="G92" s="18">
        <v>0.88592196393060407</v>
      </c>
      <c r="H92" s="18">
        <v>1.4217297047462887</v>
      </c>
      <c r="I92" s="18">
        <v>0.81732733062479401</v>
      </c>
      <c r="J92" s="17">
        <v>1.1566416403358748</v>
      </c>
      <c r="K92" s="17">
        <v>0.92189088444595046</v>
      </c>
      <c r="L92" s="17">
        <v>1.106681582426523</v>
      </c>
      <c r="M92" s="17">
        <v>0.84658901830282851</v>
      </c>
      <c r="N92" s="12">
        <v>0.85358977812421744</v>
      </c>
      <c r="O92" s="12">
        <v>0.65922466373447286</v>
      </c>
      <c r="P92" s="12">
        <v>0.89131634471659771</v>
      </c>
      <c r="Q92" s="12">
        <v>0.38137565052149691</v>
      </c>
      <c r="R92" s="19">
        <v>1.8561893203883493</v>
      </c>
      <c r="S92" s="19">
        <v>0.99382716049382713</v>
      </c>
      <c r="T92" s="19">
        <v>1.9397590361445782</v>
      </c>
      <c r="U92" s="19">
        <v>0.9925373134328358</v>
      </c>
      <c r="V92" s="7">
        <v>0.95057435580045235</v>
      </c>
      <c r="W92" s="7">
        <v>0.60481209237802191</v>
      </c>
      <c r="X92" s="7">
        <v>0.98050262254254561</v>
      </c>
      <c r="Y92" s="7">
        <v>0.37272831391847616</v>
      </c>
      <c r="Z92" s="4">
        <v>1.152039766883785</v>
      </c>
      <c r="AA92" s="4">
        <v>0.82623394185260313</v>
      </c>
      <c r="AB92" s="4">
        <v>1.1404573028464771</v>
      </c>
      <c r="AC92" s="4">
        <v>0.72065217391304348</v>
      </c>
      <c r="AH92" s="20">
        <v>1.0683546288312298</v>
      </c>
      <c r="AI92" s="20">
        <v>0.67604166666666654</v>
      </c>
      <c r="AJ92" s="20">
        <v>1.0944350758853287</v>
      </c>
      <c r="AK92" s="20">
        <v>0.47554806070826289</v>
      </c>
      <c r="AL92" s="21">
        <v>1.3860125407406554</v>
      </c>
      <c r="AM92" s="21">
        <v>0.86942398652864306</v>
      </c>
      <c r="AN92" s="21">
        <v>1.4635456282171475</v>
      </c>
      <c r="AO92" s="21">
        <v>0.81174166889183053</v>
      </c>
      <c r="AP92" s="22">
        <v>1.2205479452054795</v>
      </c>
      <c r="AQ92" s="22">
        <v>0.72710951526032319</v>
      </c>
      <c r="AR92" s="22">
        <v>1.0843373493975903</v>
      </c>
      <c r="AS92" s="22">
        <v>0.67170626349892004</v>
      </c>
      <c r="AT92" s="7">
        <v>1.0814783105022834</v>
      </c>
      <c r="AU92" s="7">
        <v>0.74086021505376343</v>
      </c>
      <c r="AV92" s="7">
        <v>1.1304347826086958</v>
      </c>
      <c r="AW92" s="7">
        <v>0.52745098039215677</v>
      </c>
    </row>
    <row r="93" spans="1:49" x14ac:dyDescent="0.25">
      <c r="A93">
        <v>92</v>
      </c>
      <c r="B93" t="s">
        <v>24</v>
      </c>
      <c r="C93">
        <v>7</v>
      </c>
      <c r="D93">
        <v>494030.468212999</v>
      </c>
      <c r="E93">
        <v>5180670.5214999802</v>
      </c>
      <c r="F93" s="18">
        <v>1.4913524373361993</v>
      </c>
      <c r="G93" s="18">
        <v>1</v>
      </c>
      <c r="H93" s="18">
        <v>1</v>
      </c>
      <c r="I93" s="18">
        <v>1</v>
      </c>
      <c r="J93" s="17">
        <v>1.1203969427293197</v>
      </c>
      <c r="K93" s="17">
        <v>0.89300237207726196</v>
      </c>
      <c r="L93" s="17">
        <v>0.89300237207726196</v>
      </c>
      <c r="M93" s="17">
        <v>0.78985024958402661</v>
      </c>
      <c r="N93" s="12">
        <v>1.2948389601940504</v>
      </c>
      <c r="O93" s="12">
        <v>1</v>
      </c>
      <c r="P93" s="12">
        <v>1</v>
      </c>
      <c r="Q93" s="12">
        <v>1</v>
      </c>
      <c r="R93" s="19">
        <v>0.97997572815533973</v>
      </c>
      <c r="S93" s="19">
        <v>0.52469135802469136</v>
      </c>
      <c r="T93" s="19">
        <v>0.52469135802469136</v>
      </c>
      <c r="U93" s="19">
        <v>0.42537313432835822</v>
      </c>
      <c r="V93" s="7">
        <v>1.4870697818892971</v>
      </c>
      <c r="W93" s="7">
        <v>0.94616247620022997</v>
      </c>
      <c r="X93" s="7">
        <v>0.94616247620022997</v>
      </c>
      <c r="Y93" s="7">
        <v>0.91454507165578625</v>
      </c>
      <c r="Z93" s="4">
        <v>1.259513198491601</v>
      </c>
      <c r="AA93" s="4">
        <v>0.90331304935767409</v>
      </c>
      <c r="AB93" s="4">
        <v>0.90331304935767409</v>
      </c>
      <c r="AC93" s="4">
        <v>0.8445652173913043</v>
      </c>
      <c r="AH93" s="20">
        <v>1.4996472524888296</v>
      </c>
      <c r="AI93" s="20">
        <v>0.94895833333333324</v>
      </c>
      <c r="AJ93" s="20">
        <v>0.94895833333333324</v>
      </c>
      <c r="AK93" s="20">
        <v>0.91736930860033694</v>
      </c>
      <c r="AL93" s="21">
        <v>1.5941733402992482</v>
      </c>
      <c r="AM93" s="21">
        <v>1</v>
      </c>
      <c r="AN93" s="21">
        <v>1</v>
      </c>
      <c r="AO93" s="21">
        <v>1</v>
      </c>
      <c r="AP93" s="22">
        <v>1.3863013698630138</v>
      </c>
      <c r="AQ93" s="22">
        <v>0.82585278276481144</v>
      </c>
      <c r="AR93" s="22">
        <v>0.82585278276481144</v>
      </c>
      <c r="AS93" s="22">
        <v>0.79049676025917925</v>
      </c>
      <c r="AT93" s="7">
        <v>1.2980878995433796</v>
      </c>
      <c r="AU93" s="7">
        <v>0.88924731182795713</v>
      </c>
      <c r="AV93" s="7">
        <v>0.88924731182795713</v>
      </c>
      <c r="AW93" s="7">
        <v>0.79803921568627456</v>
      </c>
    </row>
    <row r="94" spans="1:49" x14ac:dyDescent="0.25">
      <c r="A94">
        <v>93</v>
      </c>
      <c r="B94" t="s">
        <v>24</v>
      </c>
      <c r="C94">
        <v>8</v>
      </c>
      <c r="D94">
        <v>494062.370444</v>
      </c>
      <c r="E94">
        <v>5180663.4891600003</v>
      </c>
      <c r="F94" s="18">
        <v>1.1168285450611963</v>
      </c>
      <c r="G94" s="18">
        <v>0.7619864781172585</v>
      </c>
      <c r="H94" s="18">
        <v>1.0466830902291619</v>
      </c>
      <c r="I94" s="18">
        <v>0.67372963794902641</v>
      </c>
      <c r="J94" s="17">
        <v>1.1686229898133305</v>
      </c>
      <c r="K94" s="17">
        <v>0.99340659340659343</v>
      </c>
      <c r="L94" s="17">
        <v>1.1441300055687744</v>
      </c>
      <c r="M94" s="17">
        <v>0.9850746268656716</v>
      </c>
      <c r="N94" s="12">
        <v>1.0435551727111421</v>
      </c>
      <c r="O94" s="12">
        <v>0.7736287027724269</v>
      </c>
      <c r="P94" s="12">
        <v>1.0138340987915875</v>
      </c>
      <c r="Q94" s="12">
        <v>0.5821401974049949</v>
      </c>
      <c r="R94" s="19">
        <v>1.2279495990836198</v>
      </c>
      <c r="S94" s="19">
        <v>0.93542757417102962</v>
      </c>
      <c r="T94" s="19">
        <v>1.1793179317931792</v>
      </c>
      <c r="U94" s="19">
        <v>0.88544891640866863</v>
      </c>
      <c r="V94" s="7">
        <v>0.72437031676551855</v>
      </c>
      <c r="W94" s="7">
        <v>0.3741675147447045</v>
      </c>
      <c r="X94" s="7">
        <v>0.72302935113379796</v>
      </c>
      <c r="Y94" s="7">
        <v>7.3983874281533565E-2</v>
      </c>
      <c r="Z94" s="4">
        <v>0.77878815161609805</v>
      </c>
      <c r="AA94" s="4">
        <v>0.5824915824915825</v>
      </c>
      <c r="AB94" s="4">
        <v>0.79285059578368489</v>
      </c>
      <c r="AC94" s="4">
        <v>0.31111111111111106</v>
      </c>
      <c r="AD94" s="40">
        <v>0.8903781713738631</v>
      </c>
      <c r="AE94" s="40">
        <v>0.58125000000000004</v>
      </c>
      <c r="AF94" s="40">
        <v>0.86915887850467288</v>
      </c>
      <c r="AG94" s="40">
        <v>0.46184738955823296</v>
      </c>
      <c r="AH94" s="20">
        <v>0.61514919663351186</v>
      </c>
      <c r="AI94" s="20">
        <v>0.42182581322140611</v>
      </c>
      <c r="AJ94" s="20">
        <v>0.60000000000000009</v>
      </c>
      <c r="AK94" s="20">
        <v>0.15749235474006118</v>
      </c>
      <c r="AL94" s="21">
        <v>0.65443006314045626</v>
      </c>
      <c r="AM94" s="21">
        <v>0.48853806749456663</v>
      </c>
      <c r="AN94" s="21">
        <v>0.61188177375580177</v>
      </c>
      <c r="AO94" s="21">
        <v>0.13154298712881823</v>
      </c>
      <c r="AP94" s="22">
        <v>1.0792154477725406</v>
      </c>
      <c r="AQ94" s="22">
        <v>0.61454545454545451</v>
      </c>
      <c r="AR94" s="22">
        <v>1.0529595015576325</v>
      </c>
      <c r="AS94" s="22">
        <v>0.57684630738522957</v>
      </c>
      <c r="AT94" s="7">
        <v>0.8639882049391816</v>
      </c>
      <c r="AU94" s="7">
        <v>0.5176678445229681</v>
      </c>
      <c r="AV94" s="7">
        <v>0.83714285714285708</v>
      </c>
      <c r="AW94" s="7">
        <v>0.32425742574257416</v>
      </c>
    </row>
    <row r="95" spans="1:49" x14ac:dyDescent="0.25">
      <c r="A95">
        <v>94</v>
      </c>
      <c r="B95" t="s">
        <v>24</v>
      </c>
      <c r="C95">
        <v>8</v>
      </c>
      <c r="D95">
        <v>494094.297571</v>
      </c>
      <c r="E95">
        <v>5180681.6816999903</v>
      </c>
      <c r="F95" s="18">
        <v>0.74573745442442407</v>
      </c>
      <c r="G95" s="18">
        <v>0.50879954582989262</v>
      </c>
      <c r="H95" s="18">
        <v>0.69889938500256987</v>
      </c>
      <c r="I95" s="18">
        <v>0.3266594739914041</v>
      </c>
      <c r="J95" s="17">
        <v>1.1464915455814673</v>
      </c>
      <c r="K95" s="17">
        <v>0.97459340659340654</v>
      </c>
      <c r="L95" s="17">
        <v>1.1224624107730472</v>
      </c>
      <c r="M95" s="17">
        <v>0.94248756218905472</v>
      </c>
      <c r="N95" s="12">
        <v>0.98433155502306113</v>
      </c>
      <c r="O95" s="12">
        <v>0.7297238937851952</v>
      </c>
      <c r="P95" s="12">
        <v>0.95629720506896587</v>
      </c>
      <c r="Q95" s="12">
        <v>0.50109611168801205</v>
      </c>
      <c r="R95" s="19">
        <v>0.72394043528064145</v>
      </c>
      <c r="S95" s="19">
        <v>0.55148342059336819</v>
      </c>
      <c r="T95" s="19">
        <v>0.69526952695269517</v>
      </c>
      <c r="U95" s="19">
        <v>0.20433436532507743</v>
      </c>
      <c r="V95" s="7">
        <v>0.67597078128828858</v>
      </c>
      <c r="W95" s="7">
        <v>0.34916713374458763</v>
      </c>
      <c r="X95" s="7">
        <v>0.67471941363175281</v>
      </c>
      <c r="Y95" s="7">
        <v>3.6991937140766748E-2</v>
      </c>
      <c r="Z95" s="4">
        <v>0.71126316737192774</v>
      </c>
      <c r="AA95" s="4">
        <v>0.5319865319865319</v>
      </c>
      <c r="AB95" s="4">
        <v>0.72410632447296075</v>
      </c>
      <c r="AC95" s="4">
        <v>0.22777777777777769</v>
      </c>
      <c r="AD95" s="40">
        <v>0.83772139779798949</v>
      </c>
      <c r="AE95" s="40">
        <v>0.546875</v>
      </c>
      <c r="AF95" s="40">
        <v>0.81775700934579443</v>
      </c>
      <c r="AG95" s="40">
        <v>0.41767068273092367</v>
      </c>
      <c r="AH95" s="20">
        <v>0.45753634276970157</v>
      </c>
      <c r="AI95" s="20">
        <v>0.31374606505771246</v>
      </c>
      <c r="AJ95" s="20">
        <v>0.44626865671641797</v>
      </c>
      <c r="AK95" s="20">
        <v>0</v>
      </c>
      <c r="AL95" s="21">
        <v>0.56759705279643025</v>
      </c>
      <c r="AM95" s="21">
        <v>0.42371642579822305</v>
      </c>
      <c r="AN95" s="21">
        <v>0.53069428042016142</v>
      </c>
      <c r="AO95" s="21">
        <v>2.1476517389323841E-2</v>
      </c>
      <c r="AP95" s="22">
        <v>0.81100805838528189</v>
      </c>
      <c r="AQ95" s="22">
        <v>0.46181818181818179</v>
      </c>
      <c r="AR95" s="22">
        <v>0.79127725856697817</v>
      </c>
      <c r="AS95" s="22">
        <v>0.40918163672654689</v>
      </c>
      <c r="AT95" s="7">
        <v>0.72097309251750819</v>
      </c>
      <c r="AU95" s="7">
        <v>0.43197879858657234</v>
      </c>
      <c r="AV95" s="7">
        <v>0.69857142857142851</v>
      </c>
      <c r="AW95" s="7">
        <v>0.20420792079207908</v>
      </c>
    </row>
    <row r="96" spans="1:49" x14ac:dyDescent="0.25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 s="18">
        <v>0.90127580437462351</v>
      </c>
      <c r="G96" s="18">
        <v>0.63093938031305541</v>
      </c>
      <c r="H96" s="18">
        <v>0.84589547418433408</v>
      </c>
      <c r="I96" s="18">
        <v>0.39509704137858415</v>
      </c>
      <c r="J96" s="17">
        <v>0.9788101133965037</v>
      </c>
      <c r="K96" s="17">
        <v>0.75256428270338616</v>
      </c>
      <c r="L96" s="17">
        <v>0.9998133283554228</v>
      </c>
      <c r="M96" s="17">
        <v>0.48956521739130432</v>
      </c>
      <c r="N96" s="12">
        <v>1.0196938069255481</v>
      </c>
      <c r="O96" s="12">
        <v>0.67110204144733276</v>
      </c>
      <c r="P96" s="12">
        <v>1.0588154946943245</v>
      </c>
      <c r="Q96" s="12">
        <v>0.61832436311445993</v>
      </c>
      <c r="R96" s="19">
        <v>0.6198556620515201</v>
      </c>
      <c r="S96" s="19">
        <v>0.45582329317269071</v>
      </c>
      <c r="T96" s="19">
        <v>0.60533333333333339</v>
      </c>
      <c r="U96" s="19">
        <v>0</v>
      </c>
      <c r="V96" s="7">
        <v>0.79066835521152312</v>
      </c>
      <c r="W96" s="7">
        <v>0.57289258103979446</v>
      </c>
      <c r="X96" s="7">
        <v>0.80066241468054156</v>
      </c>
      <c r="Y96" s="7">
        <v>0.29792772708010351</v>
      </c>
      <c r="Z96" s="4">
        <v>1.056251958633657</v>
      </c>
      <c r="AA96" s="4">
        <v>0.66368022053756037</v>
      </c>
      <c r="AB96" s="4">
        <v>1.0652654867256639</v>
      </c>
      <c r="AC96" s="4">
        <v>0.54264292408622306</v>
      </c>
    </row>
    <row r="97" spans="1:49" x14ac:dyDescent="0.25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 s="18">
        <v>1.0474228506932659</v>
      </c>
      <c r="G97" s="18">
        <v>0.73324982334425393</v>
      </c>
      <c r="H97" s="18">
        <v>0.98306228199865098</v>
      </c>
      <c r="I97" s="18">
        <v>0.56278735127926172</v>
      </c>
      <c r="J97" s="17">
        <v>0.99416113085828617</v>
      </c>
      <c r="K97" s="17">
        <v>0.76436700857102713</v>
      </c>
      <c r="L97" s="17">
        <v>1.0154937464999068</v>
      </c>
      <c r="M97" s="17">
        <v>0.51391304347826094</v>
      </c>
      <c r="N97" s="12">
        <v>1.2404893836851671</v>
      </c>
      <c r="O97" s="12">
        <v>0.81641660676050676</v>
      </c>
      <c r="P97" s="12">
        <v>1.288082139490299</v>
      </c>
      <c r="Q97" s="12">
        <v>0.78695730175816281</v>
      </c>
      <c r="R97" s="19">
        <v>1.1086405233168157</v>
      </c>
      <c r="S97" s="19">
        <v>0.81526104417670675</v>
      </c>
      <c r="T97" s="19">
        <v>1.0826666666666667</v>
      </c>
      <c r="U97" s="19">
        <v>0.66051660516605148</v>
      </c>
      <c r="V97" s="7">
        <v>0.97120609374707312</v>
      </c>
      <c r="W97" s="7">
        <v>0.70370435606909754</v>
      </c>
      <c r="X97" s="7">
        <v>0.98348215284771168</v>
      </c>
      <c r="Y97" s="7">
        <v>0.51295400885973652</v>
      </c>
      <c r="Z97" s="4">
        <v>1.0452836101535568</v>
      </c>
      <c r="AA97" s="4">
        <v>0.65678842177808405</v>
      </c>
      <c r="AB97" s="4">
        <v>1.054203539823009</v>
      </c>
      <c r="AC97" s="4">
        <v>0.53327085285848175</v>
      </c>
      <c r="AD97" s="40">
        <v>0.63915606577722617</v>
      </c>
      <c r="AE97" s="40">
        <v>0.50182704019488433</v>
      </c>
      <c r="AF97" s="40">
        <v>0.60454878943506973</v>
      </c>
      <c r="AG97" s="40">
        <v>8.501118568232667E-2</v>
      </c>
      <c r="AH97" s="20">
        <v>0.60443608433262785</v>
      </c>
      <c r="AI97" s="20">
        <v>0.38839645447219989</v>
      </c>
      <c r="AJ97" s="20">
        <v>0.58744667885435708</v>
      </c>
      <c r="AK97" s="20">
        <v>0.25661116552399615</v>
      </c>
      <c r="AL97" s="21">
        <v>0.5567751992454617</v>
      </c>
      <c r="AM97" s="21">
        <v>0.40594760642707983</v>
      </c>
      <c r="AN97" s="21">
        <v>0.59867427794570072</v>
      </c>
      <c r="AO97" s="21">
        <v>0</v>
      </c>
      <c r="AP97" s="22">
        <v>0.59078467153284675</v>
      </c>
      <c r="AQ97" s="22">
        <v>0.40659340659340665</v>
      </c>
      <c r="AR97" s="22">
        <v>0.5189340813464236</v>
      </c>
      <c r="AS97" s="22">
        <v>0.33333333333333337</v>
      </c>
      <c r="AT97" s="7">
        <v>0.93656093489148573</v>
      </c>
      <c r="AU97" s="7">
        <v>0.76828266228430553</v>
      </c>
      <c r="AV97" s="7">
        <v>0.91130604288499029</v>
      </c>
      <c r="AW97" s="7">
        <v>0.43936381709741534</v>
      </c>
    </row>
    <row r="98" spans="1:49" x14ac:dyDescent="0.25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 s="18">
        <v>0.99155211471632987</v>
      </c>
      <c r="G98" s="18">
        <v>0.62633513663476204</v>
      </c>
      <c r="H98" s="18">
        <v>1.0107071573802906</v>
      </c>
      <c r="I98" s="18">
        <v>0.40279343026585618</v>
      </c>
      <c r="J98" s="17">
        <v>0.86626677107194594</v>
      </c>
      <c r="K98" s="17">
        <v>0.64580315620949913</v>
      </c>
      <c r="L98" s="17">
        <v>0.87836997096640412</v>
      </c>
      <c r="M98" s="17">
        <v>0.18730758466274858</v>
      </c>
      <c r="N98" s="12">
        <v>1.8716586639079554E-2</v>
      </c>
      <c r="O98" s="12">
        <v>4.8444320740158751E-3</v>
      </c>
      <c r="P98" s="12">
        <v>2.1869656845202593E-2</v>
      </c>
      <c r="Q98" s="12">
        <v>0</v>
      </c>
      <c r="R98" s="19">
        <v>0.83160668894987633</v>
      </c>
      <c r="S98" s="19">
        <v>0.61174242424242431</v>
      </c>
      <c r="T98" s="19">
        <v>0.81155768699024045</v>
      </c>
      <c r="U98" s="19">
        <v>0.21153846153846168</v>
      </c>
      <c r="V98" s="7">
        <v>0.89893203803258637</v>
      </c>
      <c r="W98" s="7">
        <v>0.71295472650597635</v>
      </c>
      <c r="X98" s="7">
        <v>0.87163489652793258</v>
      </c>
      <c r="Y98" s="7">
        <v>0.30674838977768548</v>
      </c>
      <c r="Z98" s="4">
        <v>1.1050590841949779</v>
      </c>
      <c r="AA98" s="4">
        <v>0.3515625</v>
      </c>
      <c r="AB98" s="4">
        <v>1.2068965517241379</v>
      </c>
      <c r="AC98" s="4">
        <v>0.32126168224299068</v>
      </c>
      <c r="AD98" s="40">
        <v>1.1507496251874061</v>
      </c>
      <c r="AE98" s="40">
        <v>0.88713592233009708</v>
      </c>
      <c r="AF98" s="40">
        <v>1.0943113772455091</v>
      </c>
      <c r="AG98" s="40">
        <v>0.75133689839572193</v>
      </c>
      <c r="AH98" s="20">
        <v>0.96209225613906502</v>
      </c>
      <c r="AI98" s="20">
        <v>0.70056044835868692</v>
      </c>
      <c r="AJ98" s="20">
        <v>0.94799566630552534</v>
      </c>
      <c r="AK98" s="20">
        <v>0.47910863509749302</v>
      </c>
      <c r="AL98" s="21">
        <v>0.30315643426985778</v>
      </c>
      <c r="AM98" s="21">
        <v>0.12921348314606743</v>
      </c>
      <c r="AN98" s="21">
        <v>0.37398373983739835</v>
      </c>
      <c r="AO98" s="21">
        <v>4.6153846153846156E-2</v>
      </c>
      <c r="AP98" s="22">
        <v>0.63575204228736171</v>
      </c>
      <c r="AQ98" s="22">
        <v>0.45389048991354469</v>
      </c>
      <c r="AR98" s="22">
        <v>0.62252964426877466</v>
      </c>
      <c r="AS98" s="22">
        <v>9.3301435406698496E-2</v>
      </c>
      <c r="AT98" s="7">
        <v>0.68482006666290052</v>
      </c>
      <c r="AU98" s="7">
        <v>0.51618122977346281</v>
      </c>
      <c r="AV98" s="7">
        <v>0.64969450101833004</v>
      </c>
      <c r="AW98" s="7">
        <v>0</v>
      </c>
    </row>
    <row r="99" spans="1:49" x14ac:dyDescent="0.25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 s="18">
        <v>1.1610117828124842</v>
      </c>
      <c r="G99" s="18">
        <v>0.81713441654357455</v>
      </c>
      <c r="H99" s="18">
        <v>1.065731679124605</v>
      </c>
      <c r="I99" s="18">
        <v>0.77220034593162323</v>
      </c>
      <c r="J99" s="17">
        <v>1.0490674481797104</v>
      </c>
      <c r="K99" s="17">
        <v>0.81048553293215742</v>
      </c>
      <c r="L99" s="17">
        <v>1.0660305757345767</v>
      </c>
      <c r="M99" s="17">
        <v>0.57291473156232608</v>
      </c>
      <c r="R99" s="19">
        <v>1.0089285653004827</v>
      </c>
      <c r="S99" s="19">
        <v>0.71518987341772144</v>
      </c>
      <c r="T99" s="19">
        <v>0.9987373737373737</v>
      </c>
      <c r="U99" s="19">
        <v>0.57718120805369111</v>
      </c>
      <c r="V99" s="7">
        <v>1.0138466776719444</v>
      </c>
      <c r="W99" s="7">
        <v>0.78056043105937833</v>
      </c>
      <c r="X99" s="7">
        <v>0.99437291986748155</v>
      </c>
      <c r="Y99" s="7">
        <v>0.51623618670625104</v>
      </c>
      <c r="Z99" s="4">
        <v>1.0940787496242861</v>
      </c>
      <c r="AA99" s="4">
        <v>0.64386792452830188</v>
      </c>
      <c r="AB99" s="4">
        <v>1.0920000000000001</v>
      </c>
      <c r="AC99" s="4">
        <v>0.55718475073313778</v>
      </c>
      <c r="AD99" s="40">
        <v>1.1389830508474574</v>
      </c>
      <c r="AE99" s="40">
        <v>0.85894736842105257</v>
      </c>
      <c r="AF99" s="40">
        <v>1.1607396870554765</v>
      </c>
      <c r="AG99" s="40">
        <v>0.71244635193133043</v>
      </c>
      <c r="AH99" s="20">
        <v>0.85566509640134036</v>
      </c>
      <c r="AI99" s="20">
        <v>0.68940016433853735</v>
      </c>
      <c r="AJ99" s="20">
        <v>0.82987141444114731</v>
      </c>
      <c r="AK99" s="20">
        <v>0.28409090909090901</v>
      </c>
      <c r="AL99" s="21">
        <v>0.84285419684457097</v>
      </c>
      <c r="AM99" s="21">
        <v>0.54879884517473565</v>
      </c>
      <c r="AN99" s="21">
        <v>0.84795920930349389</v>
      </c>
      <c r="AO99" s="21">
        <v>0.26562491731798049</v>
      </c>
      <c r="AP99" s="22">
        <v>0.95808080808080798</v>
      </c>
      <c r="AQ99" s="22">
        <v>0.67581047381546133</v>
      </c>
      <c r="AR99" s="22">
        <v>0.95254833040421794</v>
      </c>
      <c r="AS99" s="22">
        <v>0.42093541202672602</v>
      </c>
      <c r="AT99" s="7">
        <v>1.0518157661647476</v>
      </c>
      <c r="AU99" s="7">
        <v>0.8203445447087776</v>
      </c>
      <c r="AV99" s="7">
        <v>1</v>
      </c>
      <c r="AW99" s="7">
        <v>0.70485175202156314</v>
      </c>
    </row>
    <row r="100" spans="1:49" x14ac:dyDescent="0.25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 s="18">
        <v>1.0956996232298297</v>
      </c>
      <c r="G100" s="18">
        <v>0.7711669128508124</v>
      </c>
      <c r="H100" s="18">
        <v>1.0057794559605455</v>
      </c>
      <c r="I100" s="18">
        <v>0.71493762190409593</v>
      </c>
      <c r="J100" s="17">
        <v>1.2248011836508235</v>
      </c>
      <c r="K100" s="17">
        <v>0.94625340037919403</v>
      </c>
      <c r="L100" s="17">
        <v>1.2446058766128161</v>
      </c>
      <c r="M100" s="17">
        <v>0.87887794909901595</v>
      </c>
      <c r="R100" s="19">
        <v>0.94897971362378697</v>
      </c>
      <c r="S100" s="19">
        <v>0.6726944846292946</v>
      </c>
      <c r="T100" s="19">
        <v>0.93939406565656558</v>
      </c>
      <c r="U100" s="19">
        <v>0.51409409395973138</v>
      </c>
      <c r="V100" s="7">
        <v>1.0807971666022376</v>
      </c>
      <c r="W100" s="7">
        <v>0.83210560416096191</v>
      </c>
      <c r="X100" s="7">
        <v>1.0600374376198518</v>
      </c>
      <c r="Y100" s="7">
        <v>0.6298697014679201</v>
      </c>
      <c r="Z100" s="4">
        <v>1.3365394249073239</v>
      </c>
      <c r="AA100" s="4">
        <v>0.78655660377358494</v>
      </c>
      <c r="AB100" s="4">
        <v>1.3340000000000001</v>
      </c>
      <c r="AC100" s="4">
        <v>0.73460410557184752</v>
      </c>
      <c r="AD100" s="40">
        <v>0.93519441674975068</v>
      </c>
      <c r="AE100" s="40">
        <v>0.70526315789473681</v>
      </c>
      <c r="AF100" s="40">
        <v>0.95305832147937408</v>
      </c>
      <c r="AG100" s="40">
        <v>0.39914163090128763</v>
      </c>
      <c r="AH100" s="20">
        <v>1.0514788014180951</v>
      </c>
      <c r="AI100" s="20">
        <v>0.84716516023007382</v>
      </c>
      <c r="AJ100" s="20">
        <v>1.019782393669634</v>
      </c>
      <c r="AK100" s="20">
        <v>0.6477272727272726</v>
      </c>
      <c r="AL100" s="21">
        <v>0.94852117658748902</v>
      </c>
      <c r="AM100" s="21">
        <v>0.61760068145094438</v>
      </c>
      <c r="AN100" s="21">
        <v>0.95426619445909633</v>
      </c>
      <c r="AO100" s="21">
        <v>0.37760679871095426</v>
      </c>
      <c r="AP100" s="22">
        <v>1.0535353535353533</v>
      </c>
      <c r="AQ100" s="22">
        <v>0.74314214463840389</v>
      </c>
      <c r="AR100" s="22">
        <v>1.0474516695957821</v>
      </c>
      <c r="AS100" s="22">
        <v>0.54120267260579058</v>
      </c>
      <c r="AT100" s="7">
        <v>0.90456155890168299</v>
      </c>
      <c r="AU100" s="7">
        <v>0.70549630844954869</v>
      </c>
      <c r="AV100" s="7">
        <v>0.86</v>
      </c>
      <c r="AW100" s="7">
        <v>0.51617250673854431</v>
      </c>
    </row>
    <row r="101" spans="1:49" x14ac:dyDescent="0.25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 s="18">
        <v>1.1894919835977422</v>
      </c>
      <c r="G101" s="18">
        <v>0.78752558800183803</v>
      </c>
      <c r="H101" s="18">
        <v>1.2066956855716295</v>
      </c>
      <c r="I101" s="18">
        <v>0.69483389667793338</v>
      </c>
      <c r="J101" s="17">
        <v>1.2294693192855435</v>
      </c>
      <c r="K101" s="17">
        <v>1</v>
      </c>
      <c r="L101" s="17">
        <v>1.1817656129529686</v>
      </c>
      <c r="M101" s="17">
        <v>1</v>
      </c>
      <c r="N101" s="12">
        <v>1.0617915774976951</v>
      </c>
      <c r="O101" s="12">
        <v>0.78619724428826365</v>
      </c>
      <c r="P101" s="12">
        <v>1.0621561481910748</v>
      </c>
      <c r="Q101" s="12">
        <v>0.55367024085596872</v>
      </c>
      <c r="R101" s="19">
        <v>1.1366982183843231</v>
      </c>
      <c r="S101" s="19">
        <v>0.90124640460210914</v>
      </c>
      <c r="T101" s="19">
        <v>1.1298078281019024</v>
      </c>
      <c r="U101" s="19">
        <v>0.80154142581888221</v>
      </c>
      <c r="V101" s="7">
        <v>1.2454773189131483</v>
      </c>
      <c r="W101" s="7">
        <v>1</v>
      </c>
      <c r="X101" s="7">
        <v>1.2510139443050472</v>
      </c>
      <c r="Y101" s="7">
        <v>1</v>
      </c>
      <c r="Z101" s="4">
        <v>1.0632591093117409</v>
      </c>
      <c r="AA101" s="4">
        <v>0.81046676096181047</v>
      </c>
      <c r="AB101" s="4">
        <v>1.0437158469945356</v>
      </c>
      <c r="AC101" s="4">
        <v>0.73570019723865876</v>
      </c>
      <c r="AD101" s="40">
        <v>1.1694063677570856</v>
      </c>
      <c r="AE101" s="40">
        <v>0.95487179487179497</v>
      </c>
      <c r="AF101" s="40">
        <v>1.1149700598802395</v>
      </c>
      <c r="AG101" s="40">
        <v>0.91038696537678221</v>
      </c>
      <c r="AH101" s="20">
        <v>0.83896140090111004</v>
      </c>
      <c r="AI101" s="20">
        <v>0.62815608263198164</v>
      </c>
      <c r="AJ101" s="20">
        <v>0.82182182182182184</v>
      </c>
      <c r="AK101" s="20">
        <v>0.11636363636363638</v>
      </c>
      <c r="AP101" s="22">
        <v>2.3087603305785125</v>
      </c>
      <c r="AQ101" s="22">
        <v>1</v>
      </c>
      <c r="AR101" s="22">
        <v>2.5953177257525084</v>
      </c>
      <c r="AS101" s="22">
        <v>1</v>
      </c>
      <c r="AT101" s="7">
        <v>1.0531742458352094</v>
      </c>
      <c r="AU101" s="7">
        <v>0.74779411764705894</v>
      </c>
      <c r="AV101" s="7">
        <v>1.0262361251261352</v>
      </c>
      <c r="AW101" s="7">
        <v>0.57496902106567549</v>
      </c>
    </row>
    <row r="102" spans="1:49" x14ac:dyDescent="0.25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 s="18">
        <v>0.92065760178642386</v>
      </c>
      <c r="G102" s="18">
        <v>0.68621354305893612</v>
      </c>
      <c r="H102" s="18">
        <v>0.89239776781630209</v>
      </c>
      <c r="I102" s="18">
        <v>0.50273126574658322</v>
      </c>
      <c r="J102" s="17">
        <v>0.95492374309811334</v>
      </c>
      <c r="K102" s="17">
        <v>0.71412309326857393</v>
      </c>
      <c r="L102" s="17">
        <v>0.94429559161473553</v>
      </c>
      <c r="M102" s="17">
        <v>0.40714510544538862</v>
      </c>
      <c r="N102" s="12">
        <v>1.5014365434554393</v>
      </c>
      <c r="O102" s="12">
        <v>0.91405842681511629</v>
      </c>
      <c r="P102" s="12">
        <v>1.4741110417966314</v>
      </c>
      <c r="Q102" s="12">
        <v>0.87763409961685823</v>
      </c>
      <c r="R102" s="19">
        <v>1.1100509630734103</v>
      </c>
      <c r="S102" s="19">
        <v>0.85999991304347823</v>
      </c>
      <c r="T102" s="19">
        <v>1.0680344492440605</v>
      </c>
      <c r="U102" s="19">
        <v>0.74198701923076926</v>
      </c>
      <c r="V102" s="7">
        <v>1.1073273135723776</v>
      </c>
      <c r="W102" s="7">
        <v>0.89473624511039884</v>
      </c>
      <c r="X102" s="7">
        <v>1.0893191816764978</v>
      </c>
      <c r="Y102" s="7">
        <v>0.7523436636256543</v>
      </c>
      <c r="Z102" s="4">
        <v>1.0900565439249759</v>
      </c>
      <c r="AA102" s="4">
        <v>0.79693486590038309</v>
      </c>
      <c r="AB102" s="4">
        <v>1</v>
      </c>
      <c r="AC102" s="4">
        <v>0.73299748110831231</v>
      </c>
      <c r="AD102" s="40">
        <v>1.2978621021516463</v>
      </c>
      <c r="AE102" s="40">
        <v>0.96032553407934895</v>
      </c>
      <c r="AF102" s="40">
        <v>1.2869802317655077</v>
      </c>
      <c r="AG102" s="40">
        <v>0.91719745222929927</v>
      </c>
      <c r="AH102" s="20">
        <v>1.1313725490196078</v>
      </c>
      <c r="AI102" s="20">
        <v>0.87094339622641515</v>
      </c>
      <c r="AJ102" s="20">
        <v>1.1016706443914084</v>
      </c>
      <c r="AK102" s="20">
        <v>0.76250000000000007</v>
      </c>
      <c r="AL102" s="21">
        <v>0.97697756788665879</v>
      </c>
      <c r="AM102" s="21">
        <v>0.70276008492568998</v>
      </c>
      <c r="AN102" s="21">
        <v>0.96925329428989748</v>
      </c>
      <c r="AO102" s="21">
        <v>0.52542372881355937</v>
      </c>
      <c r="AP102" s="22">
        <v>1.1456859971711459</v>
      </c>
      <c r="AQ102" s="22">
        <v>0.76415094339622647</v>
      </c>
      <c r="AR102" s="22">
        <v>1.1879010082493127</v>
      </c>
      <c r="AS102" s="22">
        <v>0.62264150943396235</v>
      </c>
      <c r="AT102" s="7">
        <v>1.2404820028047578</v>
      </c>
      <c r="AU102" s="7">
        <v>1</v>
      </c>
      <c r="AV102" s="7">
        <v>1.2203883495145631</v>
      </c>
      <c r="AW102" s="7">
        <v>1</v>
      </c>
    </row>
    <row r="103" spans="1:49" x14ac:dyDescent="0.25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 s="18">
        <v>0.68200066954328542</v>
      </c>
      <c r="G103" s="18">
        <v>0.50141912300801994</v>
      </c>
      <c r="H103" s="18">
        <v>0.66228160682349713</v>
      </c>
      <c r="I103" s="18">
        <v>0.10834031852472754</v>
      </c>
      <c r="J103" s="17">
        <v>1.0498029168890053</v>
      </c>
      <c r="K103" s="17">
        <v>0.83729734178256932</v>
      </c>
      <c r="L103" s="17">
        <v>1.0281752769019321</v>
      </c>
      <c r="M103" s="17">
        <v>0.67299612954447707</v>
      </c>
      <c r="N103" s="12">
        <v>1.0593898957141423</v>
      </c>
      <c r="O103" s="12">
        <v>0.81538600605637557</v>
      </c>
      <c r="P103" s="12">
        <v>1.0947295320158847</v>
      </c>
      <c r="Q103" s="12">
        <v>0.67048805629005526</v>
      </c>
      <c r="R103" s="19">
        <v>0.98273920673953774</v>
      </c>
      <c r="S103" s="19">
        <v>0.82748815165876777</v>
      </c>
      <c r="T103" s="19">
        <v>1.0034482758620691</v>
      </c>
      <c r="U103" s="19">
        <v>0.35000000000000009</v>
      </c>
      <c r="V103" s="7">
        <v>0.95489042522087675</v>
      </c>
      <c r="W103" s="7">
        <v>0.81758837458280309</v>
      </c>
      <c r="X103" s="7">
        <v>0.91522277915467287</v>
      </c>
      <c r="Y103" s="7">
        <v>0.47540663754294793</v>
      </c>
      <c r="Z103" s="4">
        <v>1.1133412604042805</v>
      </c>
      <c r="AA103" s="4">
        <v>0.84645982498011141</v>
      </c>
      <c r="AB103" s="4">
        <v>1.1235480464625132</v>
      </c>
      <c r="AC103" s="4">
        <v>0.7161764705882353</v>
      </c>
      <c r="AD103" s="40">
        <v>0.85209021209916624</v>
      </c>
      <c r="AE103" s="40">
        <v>0.66936299292214352</v>
      </c>
      <c r="AF103" s="40">
        <v>0.83691529709228818</v>
      </c>
      <c r="AG103" s="40">
        <v>0.30128205128205116</v>
      </c>
      <c r="AH103" s="20">
        <v>0.9302534603631134</v>
      </c>
      <c r="AI103" s="20">
        <v>0.70600272851296042</v>
      </c>
      <c r="AJ103" s="20">
        <v>0.92204899777282834</v>
      </c>
      <c r="AK103" s="20">
        <v>0.38163558106169287</v>
      </c>
      <c r="AL103" s="21">
        <v>0.85871390154376048</v>
      </c>
      <c r="AM103" s="21">
        <v>0.67255070033815922</v>
      </c>
      <c r="AN103" s="21">
        <v>0.84385393053923929</v>
      </c>
      <c r="AO103" s="21">
        <v>0.41940515876462214</v>
      </c>
      <c r="AP103" s="22">
        <v>0.62563306649240336</v>
      </c>
      <c r="AQ103" s="22">
        <v>0.3255131964809384</v>
      </c>
      <c r="AR103" s="22">
        <v>0.59252669039145911</v>
      </c>
      <c r="AS103" s="22">
        <v>0.16767189384800968</v>
      </c>
      <c r="AT103" s="7">
        <v>0.84066505022514726</v>
      </c>
      <c r="AU103" s="7">
        <v>0.67585630743525482</v>
      </c>
      <c r="AV103" s="7">
        <v>0.85699152542372881</v>
      </c>
      <c r="AW103" s="7">
        <v>0.23471400394477321</v>
      </c>
    </row>
    <row r="104" spans="1:49" x14ac:dyDescent="0.25">
      <c r="A104">
        <v>103</v>
      </c>
      <c r="B104" t="s">
        <v>15</v>
      </c>
      <c r="C104">
        <v>1</v>
      </c>
      <c r="D104">
        <v>493531.398579998</v>
      </c>
      <c r="E104">
        <v>5180695.3743799804</v>
      </c>
      <c r="F104" s="18">
        <v>0.9046867297118415</v>
      </c>
      <c r="G104" s="18">
        <v>0.63151235006262185</v>
      </c>
      <c r="H104" s="18">
        <v>0.90013987043580679</v>
      </c>
      <c r="I104" s="18">
        <v>0.38718058836160624</v>
      </c>
      <c r="J104" s="17">
        <v>0.97740794304149481</v>
      </c>
      <c r="K104" s="17">
        <v>0.76476978357148839</v>
      </c>
      <c r="L104" s="17">
        <v>0.99994537011745432</v>
      </c>
      <c r="M104" s="17">
        <v>0.45380107881563125</v>
      </c>
      <c r="N104" s="12">
        <v>1.0308924901163661</v>
      </c>
      <c r="O104" s="12">
        <v>0.55459412559526555</v>
      </c>
      <c r="P104" s="12">
        <v>1.0740420655803216</v>
      </c>
      <c r="Q104" s="12">
        <v>0.32004030605273948</v>
      </c>
      <c r="R104" s="19">
        <v>1.0965092402464067</v>
      </c>
      <c r="S104" s="19">
        <v>0.89829192546583847</v>
      </c>
      <c r="T104" s="19">
        <v>1.0843486410496721</v>
      </c>
      <c r="U104" s="19">
        <v>0.80300751879699273</v>
      </c>
      <c r="V104" s="7">
        <v>0.96918098111816831</v>
      </c>
      <c r="W104" s="7">
        <v>0.71101713889815932</v>
      </c>
      <c r="X104" s="7">
        <v>0.95798257147573251</v>
      </c>
      <c r="Y104" s="7">
        <v>0.53666400249258317</v>
      </c>
      <c r="Z104" s="4">
        <v>0.98071766057974696</v>
      </c>
      <c r="AA104" s="4">
        <v>0.79142621599340479</v>
      </c>
      <c r="AB104" s="4">
        <v>0.97461928934010156</v>
      </c>
      <c r="AC104" s="4">
        <v>0.45356371490280784</v>
      </c>
      <c r="AD104" s="40">
        <v>1.0624585696398321</v>
      </c>
      <c r="AE104" s="40">
        <v>0.82902298850574718</v>
      </c>
      <c r="AF104" s="40">
        <v>1.0481380563124432</v>
      </c>
      <c r="AG104" s="40">
        <v>0.70062893081761013</v>
      </c>
      <c r="AH104" s="20">
        <v>0.95663265306122447</v>
      </c>
      <c r="AI104" s="20">
        <v>0.64885496183206104</v>
      </c>
      <c r="AJ104" s="20">
        <v>0.99221789883268485</v>
      </c>
      <c r="AK104" s="20">
        <v>0.27368421052631581</v>
      </c>
      <c r="AL104" s="21">
        <v>1.1469671225026861</v>
      </c>
      <c r="AM104" s="21">
        <v>0.80057827796886227</v>
      </c>
      <c r="AN104" s="21">
        <v>1.1352474488946136</v>
      </c>
      <c r="AO104" s="21">
        <v>0.62567886355118207</v>
      </c>
      <c r="AP104" s="22">
        <v>0.37611733601913638</v>
      </c>
      <c r="AQ104" s="22">
        <v>0.20946538124452235</v>
      </c>
      <c r="AR104" s="22">
        <v>0.33661971830985915</v>
      </c>
      <c r="AS104" s="22">
        <v>0.14583333333333334</v>
      </c>
      <c r="AT104" s="7">
        <v>0.96242288278182841</v>
      </c>
      <c r="AU104" s="7">
        <v>0.58486707566462171</v>
      </c>
      <c r="AV104" s="7">
        <v>0.9744463373083474</v>
      </c>
      <c r="AW104" s="7">
        <v>0.52122641509433965</v>
      </c>
    </row>
    <row r="105" spans="1:49" x14ac:dyDescent="0.25">
      <c r="A105">
        <v>104</v>
      </c>
      <c r="B105" t="s">
        <v>15</v>
      </c>
      <c r="C105">
        <v>1</v>
      </c>
      <c r="D105">
        <v>493561.31900000002</v>
      </c>
      <c r="E105">
        <v>5180707.22915</v>
      </c>
      <c r="F105" s="18">
        <v>1.1743540335856697</v>
      </c>
      <c r="G105" s="18">
        <v>0.81975235316143524</v>
      </c>
      <c r="H105" s="18">
        <v>1.1684518551236747</v>
      </c>
      <c r="I105" s="18">
        <v>0.70023620356452643</v>
      </c>
      <c r="J105" s="17">
        <v>0.86751362776727081</v>
      </c>
      <c r="K105" s="17">
        <v>0.67878332079886361</v>
      </c>
      <c r="L105" s="17">
        <v>0.88751707183829553</v>
      </c>
      <c r="M105" s="17">
        <v>0.25414257441111404</v>
      </c>
      <c r="N105" s="12">
        <v>1.2709371359649235</v>
      </c>
      <c r="O105" s="12">
        <v>0.68373208299097676</v>
      </c>
      <c r="P105" s="12">
        <v>1.3241341457249536</v>
      </c>
      <c r="Q105" s="12">
        <v>0.51718320657041794</v>
      </c>
      <c r="R105" s="19">
        <v>1.1334702258726899</v>
      </c>
      <c r="S105" s="19">
        <v>0.92857142857142849</v>
      </c>
      <c r="T105" s="19">
        <v>1.1208997188378631</v>
      </c>
      <c r="U105" s="19">
        <v>0.86165413533834589</v>
      </c>
      <c r="V105" s="7">
        <v>0.95784842708987161</v>
      </c>
      <c r="W105" s="7">
        <v>0.70270327358446727</v>
      </c>
      <c r="X105" s="7">
        <v>0.94678095953645347</v>
      </c>
      <c r="Y105" s="7">
        <v>0.5233341009767134</v>
      </c>
      <c r="Z105" s="4">
        <v>0.88060273272889777</v>
      </c>
      <c r="AA105" s="4">
        <v>0.71063478977741135</v>
      </c>
      <c r="AB105" s="4">
        <v>0.87512690355329947</v>
      </c>
      <c r="AC105" s="4">
        <v>0.24190064794816424</v>
      </c>
      <c r="AD105" s="40">
        <v>1.2815791411946675</v>
      </c>
      <c r="AE105" s="40">
        <v>1</v>
      </c>
      <c r="AF105" s="40">
        <v>1.2643051771117164</v>
      </c>
      <c r="AG105" s="40">
        <v>1</v>
      </c>
      <c r="AH105" s="20">
        <v>0.85909363745498202</v>
      </c>
      <c r="AI105" s="20">
        <v>0.58269720101781175</v>
      </c>
      <c r="AJ105" s="20">
        <v>0.8910505836575876</v>
      </c>
      <c r="AK105" s="20">
        <v>0.1368421052631579</v>
      </c>
      <c r="AL105" s="21">
        <v>1.0103234529348504</v>
      </c>
      <c r="AM105" s="21">
        <v>0.70520156530488798</v>
      </c>
      <c r="AN105" s="21">
        <v>1</v>
      </c>
      <c r="AO105" s="21">
        <v>0.44665363444621636</v>
      </c>
      <c r="AP105" s="22">
        <v>1.2023165050988294</v>
      </c>
      <c r="AQ105" s="22">
        <v>0.66958808063102537</v>
      </c>
      <c r="AR105" s="22">
        <v>1.0760563380281689</v>
      </c>
      <c r="AS105" s="22">
        <v>0.64299242424242431</v>
      </c>
      <c r="AT105" s="7">
        <v>0.94896242288278176</v>
      </c>
      <c r="AU105" s="7">
        <v>0.57668711656441718</v>
      </c>
      <c r="AV105" s="7">
        <v>0.96081771720613274</v>
      </c>
      <c r="AW105" s="7">
        <v>0.5117924528301887</v>
      </c>
    </row>
    <row r="106" spans="1:49" x14ac:dyDescent="0.25">
      <c r="A106">
        <v>105</v>
      </c>
      <c r="B106" t="s">
        <v>15</v>
      </c>
      <c r="C106">
        <v>2</v>
      </c>
      <c r="D106">
        <v>493595.221616</v>
      </c>
      <c r="E106">
        <v>5180699.9730599904</v>
      </c>
      <c r="J106" s="17">
        <v>0.91575958353052522</v>
      </c>
      <c r="K106" s="17">
        <v>0.68114114587437924</v>
      </c>
      <c r="L106" s="17">
        <v>0.92670426521990856</v>
      </c>
      <c r="M106" s="17">
        <v>0.1729015904166154</v>
      </c>
      <c r="N106" s="12">
        <v>1.0022952323494541</v>
      </c>
      <c r="O106" s="12">
        <v>0.84149561795812566</v>
      </c>
      <c r="P106" s="12">
        <v>1</v>
      </c>
      <c r="Q106" s="12">
        <v>0.66478184332440171</v>
      </c>
      <c r="R106" s="19">
        <v>0.94947893795452343</v>
      </c>
      <c r="S106" s="19">
        <v>0.73071216617210677</v>
      </c>
      <c r="T106" s="19">
        <v>0.97815292949354526</v>
      </c>
      <c r="U106" s="19">
        <v>0.29651162790697666</v>
      </c>
      <c r="V106" s="7">
        <v>0.86230964467005078</v>
      </c>
      <c r="W106" s="7">
        <v>0.53546099290780147</v>
      </c>
      <c r="X106" s="7">
        <v>0.91238670694864044</v>
      </c>
      <c r="Y106" s="7">
        <v>0.40182648401826482</v>
      </c>
      <c r="Z106" s="4">
        <v>1.047334968777877</v>
      </c>
      <c r="AA106" s="4">
        <v>0.89837398373983746</v>
      </c>
      <c r="AB106" s="4">
        <v>1</v>
      </c>
      <c r="AC106" s="4">
        <v>0.72587719298245623</v>
      </c>
      <c r="AD106" s="40">
        <v>1.1672781358453144</v>
      </c>
      <c r="AE106" s="40">
        <v>0.93162393162393153</v>
      </c>
      <c r="AF106" s="40">
        <v>1.1689008042895443</v>
      </c>
      <c r="AG106" s="40">
        <v>0.85388127853881257</v>
      </c>
      <c r="AL106" s="21">
        <v>0.83272023686866159</v>
      </c>
      <c r="AM106" s="21">
        <v>0.66245950958522426</v>
      </c>
      <c r="AN106" s="21">
        <v>0.79495141150226911</v>
      </c>
      <c r="AO106" s="21">
        <v>0.2447048586209204</v>
      </c>
      <c r="AP106" s="22">
        <v>0.6584342963653308</v>
      </c>
      <c r="AQ106" s="22">
        <v>0.41279579316389131</v>
      </c>
      <c r="AR106" s="22">
        <v>0.59507264687302586</v>
      </c>
      <c r="AS106" s="22">
        <v>0.38020351526364476</v>
      </c>
      <c r="AT106" s="7">
        <v>0.65384615384615385</v>
      </c>
      <c r="AU106" s="7">
        <v>0.19230769230769232</v>
      </c>
      <c r="AV106" s="7">
        <v>0.7303370786516854</v>
      </c>
      <c r="AW106" s="7">
        <v>0.13195548489666137</v>
      </c>
    </row>
    <row r="107" spans="1:49" x14ac:dyDescent="0.25">
      <c r="A107">
        <v>106</v>
      </c>
      <c r="B107" t="s">
        <v>15</v>
      </c>
      <c r="C107">
        <v>3</v>
      </c>
      <c r="D107">
        <v>493627.13805200002</v>
      </c>
      <c r="E107">
        <v>5180706.9397900002</v>
      </c>
      <c r="F107" s="18">
        <v>1.0085097152168081</v>
      </c>
      <c r="G107" s="18">
        <v>0.72728825136612019</v>
      </c>
      <c r="H107" s="18">
        <v>0.97471964508916764</v>
      </c>
      <c r="I107" s="18">
        <v>0.53553770777869747</v>
      </c>
      <c r="J107" s="17">
        <v>0.7607171758278255</v>
      </c>
      <c r="K107" s="17">
        <v>0.55920176712660374</v>
      </c>
      <c r="L107" s="17">
        <v>0.74270327837558148</v>
      </c>
      <c r="M107" s="17">
        <v>8.8106416275430394E-2</v>
      </c>
      <c r="N107" s="12">
        <v>1.2780154855901014</v>
      </c>
      <c r="O107" s="12">
        <v>1</v>
      </c>
      <c r="P107" s="12">
        <v>1.3005932468987347</v>
      </c>
      <c r="Q107" s="12">
        <v>1</v>
      </c>
      <c r="R107" s="19">
        <v>0.93851132686084138</v>
      </c>
      <c r="S107" s="19">
        <v>0.82713915298184959</v>
      </c>
      <c r="T107" s="19">
        <v>0.92463768115942035</v>
      </c>
      <c r="U107" s="19">
        <v>0.29824561403508787</v>
      </c>
      <c r="V107" s="7">
        <v>1.2157422055551055</v>
      </c>
      <c r="W107" s="7">
        <v>0.94952228365995195</v>
      </c>
      <c r="X107" s="7">
        <v>1.1617649695499124</v>
      </c>
      <c r="Y107" s="7">
        <v>0.89904456731990379</v>
      </c>
      <c r="Z107" s="4">
        <v>0.98875274323335782</v>
      </c>
      <c r="AA107" s="4">
        <v>0.84522785898538255</v>
      </c>
      <c r="AB107" s="4">
        <v>1.0010183299389002</v>
      </c>
      <c r="AC107" s="4">
        <v>0.51482479784366564</v>
      </c>
      <c r="AD107" s="40">
        <v>0.95219186785260468</v>
      </c>
      <c r="AE107" s="40">
        <v>0.68769716088328081</v>
      </c>
      <c r="AF107" s="40">
        <v>0.95363079615048119</v>
      </c>
      <c r="AG107" s="40">
        <v>0.39560439560439564</v>
      </c>
      <c r="AH107" s="20">
        <v>0.69487485101311086</v>
      </c>
      <c r="AI107" s="20">
        <v>0.35022026431718062</v>
      </c>
      <c r="AJ107" s="20">
        <v>0.80916030534351147</v>
      </c>
      <c r="AK107" s="20">
        <v>0.25692695214105793</v>
      </c>
      <c r="AL107" s="21">
        <v>1.0310169773749678</v>
      </c>
      <c r="AM107" s="21">
        <v>0.78015697019124153</v>
      </c>
      <c r="AN107" s="21">
        <v>1.004354500264691</v>
      </c>
      <c r="AO107" s="21">
        <v>0.63821742015260718</v>
      </c>
      <c r="AP107" s="22">
        <v>0.82669819997372229</v>
      </c>
      <c r="AQ107" s="22">
        <v>0.5370892018779343</v>
      </c>
      <c r="AR107" s="22">
        <v>0.74967234600262123</v>
      </c>
      <c r="AS107" s="22">
        <v>0.4869927159209157</v>
      </c>
      <c r="AT107" s="7">
        <v>0.99799528301886808</v>
      </c>
      <c r="AU107" s="7">
        <v>0.50628140703517588</v>
      </c>
      <c r="AV107" s="7">
        <v>1.071808510638298</v>
      </c>
      <c r="AW107" s="7">
        <v>0.26127819548872183</v>
      </c>
    </row>
    <row r="108" spans="1:49" x14ac:dyDescent="0.25">
      <c r="A108">
        <v>107</v>
      </c>
      <c r="B108" t="s">
        <v>15</v>
      </c>
      <c r="C108">
        <v>4</v>
      </c>
      <c r="D108">
        <v>493659.03774300002</v>
      </c>
      <c r="E108">
        <v>5180698.1273499904</v>
      </c>
      <c r="J108" s="17">
        <v>0.82249755722293993</v>
      </c>
      <c r="K108" s="17">
        <v>0.64773521997235095</v>
      </c>
      <c r="L108" s="17">
        <v>0.80934816847025359</v>
      </c>
      <c r="M108" s="17">
        <v>0.19375372245384156</v>
      </c>
      <c r="N108" s="12">
        <v>0.84900538460943797</v>
      </c>
      <c r="O108" s="12">
        <v>0.62603008899968959</v>
      </c>
      <c r="P108" s="12">
        <v>0.85894628223916392</v>
      </c>
      <c r="Q108" s="12">
        <v>0</v>
      </c>
      <c r="R108" s="19">
        <v>0.78393811014919879</v>
      </c>
      <c r="S108" s="19">
        <v>0.60684410646387832</v>
      </c>
      <c r="T108" s="19">
        <v>0.74370922646784721</v>
      </c>
      <c r="U108" s="19">
        <v>0.21903323262839888</v>
      </c>
      <c r="V108" s="7">
        <v>0.56409602577068374</v>
      </c>
      <c r="W108" s="7">
        <v>0.42267216869372926</v>
      </c>
      <c r="X108" s="7">
        <v>0.52436001196134396</v>
      </c>
      <c r="Y108" s="7">
        <v>0</v>
      </c>
      <c r="Z108" s="4">
        <v>0.58405761112490684</v>
      </c>
      <c r="AA108" s="4">
        <v>0.39891451831750335</v>
      </c>
      <c r="AB108" s="4">
        <v>0.55761024182076813</v>
      </c>
      <c r="AC108" s="4">
        <v>0</v>
      </c>
      <c r="AD108" s="40">
        <v>0.72634384717903155</v>
      </c>
      <c r="AE108" s="40">
        <v>0.58199847444698705</v>
      </c>
      <c r="AF108" s="40">
        <v>0.66637554585152836</v>
      </c>
      <c r="AG108" s="40">
        <v>0.25136612021857924</v>
      </c>
      <c r="AH108" s="20">
        <v>0.6644661170483761</v>
      </c>
      <c r="AI108" s="20">
        <v>0.47853431774678695</v>
      </c>
      <c r="AJ108" s="20">
        <v>0.62306815706623897</v>
      </c>
      <c r="AK108" s="20">
        <v>0.13343652270038628</v>
      </c>
      <c r="AL108" s="21">
        <v>0.5254180870723002</v>
      </c>
      <c r="AM108" s="21">
        <v>0.32327931268265969</v>
      </c>
      <c r="AN108" s="21">
        <v>0.49530586345263683</v>
      </c>
      <c r="AO108" s="21">
        <v>0</v>
      </c>
      <c r="AP108" s="22">
        <v>0.69839127009152435</v>
      </c>
      <c r="AQ108" s="22">
        <v>0.37743190661478598</v>
      </c>
      <c r="AR108" s="22">
        <v>0.62834008097165994</v>
      </c>
      <c r="AS108" s="22">
        <v>0.37316356499469994</v>
      </c>
      <c r="AT108" s="7">
        <v>0.27768075445337054</v>
      </c>
      <c r="AU108" s="7">
        <v>0.18544436668999301</v>
      </c>
      <c r="AV108" s="7">
        <v>0.25262154432793132</v>
      </c>
      <c r="AW108" s="7">
        <v>0</v>
      </c>
    </row>
    <row r="109" spans="1:49" x14ac:dyDescent="0.25">
      <c r="A109">
        <v>108</v>
      </c>
      <c r="B109" t="s">
        <v>15</v>
      </c>
      <c r="C109">
        <v>5</v>
      </c>
      <c r="D109">
        <v>493690.954815</v>
      </c>
      <c r="E109">
        <v>5180705.7611499904</v>
      </c>
      <c r="F109" s="18">
        <v>1.1297738502396431</v>
      </c>
      <c r="G109" s="18">
        <v>0.72215574832984331</v>
      </c>
      <c r="H109" s="18">
        <v>1.1102807320111141</v>
      </c>
      <c r="I109" s="18">
        <v>0.59683136800983849</v>
      </c>
      <c r="J109" s="17">
        <v>0.91675839434486261</v>
      </c>
      <c r="K109" s="17">
        <v>0.72192445328031807</v>
      </c>
      <c r="L109" s="17">
        <v>0.92101819067233448</v>
      </c>
      <c r="M109" s="17">
        <v>0.33832879200726618</v>
      </c>
      <c r="N109" s="12">
        <v>1.3029514561522995</v>
      </c>
      <c r="O109" s="12">
        <v>0.88456286422443864</v>
      </c>
      <c r="P109" s="12">
        <v>1.3190326144577718</v>
      </c>
      <c r="Q109" s="12">
        <v>0.81583194854139662</v>
      </c>
      <c r="R109" s="19">
        <v>1.0202205882352942</v>
      </c>
      <c r="S109" s="19">
        <v>0.64310544611819231</v>
      </c>
      <c r="T109" s="19">
        <v>1.0136986301369861</v>
      </c>
      <c r="U109" s="19">
        <v>0.41996233521657234</v>
      </c>
      <c r="V109" s="7">
        <v>0.81205152360911803</v>
      </c>
      <c r="W109" s="7">
        <v>0.52731420338576063</v>
      </c>
      <c r="X109" s="7">
        <v>0.81834001877313689</v>
      </c>
      <c r="Y109" s="7">
        <v>0.31723111154739703</v>
      </c>
      <c r="Z109" s="4">
        <v>0.89793702497285566</v>
      </c>
      <c r="AA109" s="4">
        <v>0.6107828655834564</v>
      </c>
      <c r="AB109" s="4">
        <v>0.91179713340683577</v>
      </c>
      <c r="AC109" s="4">
        <v>0.27609890109890112</v>
      </c>
      <c r="AD109" s="40">
        <v>1.0557238037553001</v>
      </c>
      <c r="AE109" s="40">
        <v>0.73358585858585867</v>
      </c>
      <c r="AF109" s="40">
        <v>1.0660550458715596</v>
      </c>
      <c r="AG109" s="40">
        <v>0.52530933633295851</v>
      </c>
      <c r="AH109" s="20">
        <v>0.93840484337983676</v>
      </c>
      <c r="AI109" s="20">
        <v>0.66573295985060688</v>
      </c>
      <c r="AJ109" s="20">
        <v>1.0084865629420083</v>
      </c>
      <c r="AK109" s="20">
        <v>0.33703703703703697</v>
      </c>
      <c r="AL109" s="21">
        <v>1.032240732108999</v>
      </c>
      <c r="AM109" s="21">
        <v>0.6106945021597161</v>
      </c>
      <c r="AN109" s="21">
        <v>1.0619909637256235</v>
      </c>
      <c r="AO109" s="21">
        <v>0.45178357165290084</v>
      </c>
      <c r="AP109" s="22">
        <v>0.73194093388319803</v>
      </c>
      <c r="AQ109" s="22">
        <v>0.4653641207815275</v>
      </c>
      <c r="AR109" s="22">
        <v>0.77860326894502219</v>
      </c>
      <c r="AS109" s="22">
        <v>0.28418549346016642</v>
      </c>
      <c r="AT109" s="7">
        <v>1.1793372319688109</v>
      </c>
      <c r="AU109" s="7">
        <v>0.84194831013916505</v>
      </c>
      <c r="AV109" s="7">
        <v>1.2328966521106259</v>
      </c>
      <c r="AW109" s="7">
        <v>0.76686217008797641</v>
      </c>
    </row>
    <row r="110" spans="1:49" x14ac:dyDescent="0.25">
      <c r="A110">
        <v>109</v>
      </c>
      <c r="B110" t="s">
        <v>15</v>
      </c>
      <c r="C110">
        <v>6</v>
      </c>
      <c r="D110">
        <v>493725.57659200003</v>
      </c>
      <c r="E110">
        <v>5180706.6988500003</v>
      </c>
      <c r="F110" s="18">
        <v>1.331988828581582</v>
      </c>
      <c r="G110" s="18">
        <v>0.75695330302336483</v>
      </c>
      <c r="H110" s="18">
        <v>1.3886233173990439</v>
      </c>
      <c r="I110" s="18">
        <v>0.68688812416602285</v>
      </c>
      <c r="J110" s="17">
        <v>1.1440593236918244</v>
      </c>
      <c r="K110" s="17">
        <v>0.89749777309903633</v>
      </c>
      <c r="L110" s="17">
        <v>1.1026743075453678</v>
      </c>
      <c r="M110" s="17">
        <v>0.80423149494262125</v>
      </c>
      <c r="N110" s="12">
        <v>1.0327384052776996</v>
      </c>
      <c r="O110" s="12">
        <v>0.77149706775012983</v>
      </c>
      <c r="P110" s="12">
        <v>1.0495739461240357</v>
      </c>
      <c r="Q110" s="12">
        <v>0.55240058427641192</v>
      </c>
      <c r="R110" s="19">
        <v>0.90029737320337011</v>
      </c>
      <c r="S110" s="19">
        <v>0.69015957446808507</v>
      </c>
      <c r="T110" s="19">
        <v>0.88115449915110367</v>
      </c>
      <c r="U110" s="19">
        <v>0.40409207161125321</v>
      </c>
      <c r="V110" s="7">
        <v>1.8951290923609263</v>
      </c>
      <c r="W110" s="7">
        <v>1</v>
      </c>
      <c r="X110" s="7">
        <v>1.913978494623656</v>
      </c>
      <c r="Y110" s="7">
        <v>1</v>
      </c>
      <c r="Z110" s="4">
        <v>0.92887215810589929</v>
      </c>
      <c r="AA110" s="4">
        <v>0.63468372423596309</v>
      </c>
      <c r="AB110" s="4">
        <v>0.9302083333333333</v>
      </c>
      <c r="AC110" s="4">
        <v>0.39243498817966904</v>
      </c>
      <c r="AD110" s="40">
        <v>1.1499724821133739</v>
      </c>
      <c r="AE110" s="40">
        <v>0.89639639639639634</v>
      </c>
      <c r="AF110" s="40">
        <v>1.1371428571428572</v>
      </c>
      <c r="AG110" s="40">
        <v>0.7857142857142857</v>
      </c>
      <c r="AH110" s="20">
        <v>1.126005361930295</v>
      </c>
      <c r="AI110" s="20">
        <v>0.5494505494505495</v>
      </c>
      <c r="AJ110" s="20">
        <v>1.1111111111111112</v>
      </c>
      <c r="AK110" s="20">
        <v>0.45333333333333331</v>
      </c>
      <c r="AL110" s="21">
        <v>1.1870308802134066</v>
      </c>
      <c r="AM110" s="21">
        <v>0.81559563880538211</v>
      </c>
      <c r="AN110" s="21">
        <v>1.0559368831917677</v>
      </c>
      <c r="AO110" s="21">
        <v>0.74074085223595276</v>
      </c>
      <c r="AP110" s="22">
        <v>0.97635462366816672</v>
      </c>
      <c r="AQ110" s="22">
        <v>0.7298747763864043</v>
      </c>
      <c r="AR110" s="22">
        <v>0.96682464454976302</v>
      </c>
      <c r="AS110" s="22">
        <v>0.51446945337620575</v>
      </c>
      <c r="AT110" s="7">
        <v>1.1101096224116931</v>
      </c>
      <c r="AU110" s="7">
        <v>0.72333333333333338</v>
      </c>
      <c r="AV110" s="7">
        <v>1.085</v>
      </c>
      <c r="AW110" s="7">
        <v>0.54269972451790638</v>
      </c>
    </row>
    <row r="111" spans="1:49" x14ac:dyDescent="0.25">
      <c r="A111">
        <v>110</v>
      </c>
      <c r="B111" t="s">
        <v>24</v>
      </c>
      <c r="C111">
        <v>1</v>
      </c>
      <c r="D111">
        <v>493759.15355300001</v>
      </c>
      <c r="E111">
        <v>5180683.4043399803</v>
      </c>
      <c r="F111" s="18">
        <v>0.79921034098407906</v>
      </c>
      <c r="G111" s="18">
        <v>0.48950895040594739</v>
      </c>
      <c r="H111" s="18">
        <v>0.83492007215925079</v>
      </c>
      <c r="I111" s="18">
        <v>0.18445881272830261</v>
      </c>
      <c r="J111" s="17">
        <v>1.0081548109203775</v>
      </c>
      <c r="K111" s="17">
        <v>0.76808597916153898</v>
      </c>
      <c r="L111" s="17">
        <v>0.97360648918469217</v>
      </c>
      <c r="M111" s="17">
        <v>0.5562880642933381</v>
      </c>
      <c r="N111" s="12">
        <v>0.72577562385199246</v>
      </c>
      <c r="O111" s="12">
        <v>0.53724489260647545</v>
      </c>
      <c r="P111" s="12">
        <v>0.76488273690005482</v>
      </c>
      <c r="Q111" s="12">
        <v>0.18919820276412982</v>
      </c>
      <c r="R111" s="19">
        <v>0.62863180137348118</v>
      </c>
      <c r="S111" s="19">
        <v>0.36016949152542371</v>
      </c>
      <c r="T111" s="19">
        <v>0.6640625</v>
      </c>
      <c r="U111" s="19">
        <v>0.233502538071066</v>
      </c>
      <c r="V111" s="7">
        <v>0.90981684435175469</v>
      </c>
      <c r="W111" s="7">
        <v>0.69174771646708355</v>
      </c>
      <c r="X111" s="7">
        <v>0.901899695682159</v>
      </c>
      <c r="Y111" s="7">
        <v>0.26163079176806936</v>
      </c>
      <c r="Z111" s="4">
        <v>0.81620471296584673</v>
      </c>
      <c r="AA111" s="4">
        <v>0.69184741959611074</v>
      </c>
      <c r="AB111" s="4">
        <v>0.80504786771105308</v>
      </c>
      <c r="AC111" s="4">
        <v>0</v>
      </c>
      <c r="AD111" s="40">
        <v>0.6882793017456359</v>
      </c>
      <c r="AE111" s="40">
        <v>0.40925266903914592</v>
      </c>
      <c r="AF111" s="40">
        <v>0.74675324675324672</v>
      </c>
      <c r="AG111" s="40">
        <v>5.9880239520958087E-3</v>
      </c>
      <c r="AH111" s="20">
        <v>0.97119880306714079</v>
      </c>
      <c r="AI111" s="20">
        <v>0.73503184713375802</v>
      </c>
      <c r="AJ111" s="20">
        <v>0.96407685881370098</v>
      </c>
      <c r="AK111" s="20">
        <v>0.44385026737967925</v>
      </c>
      <c r="AL111" s="21">
        <v>1.1386227121043584</v>
      </c>
      <c r="AM111" s="21">
        <v>0.90865689564177421</v>
      </c>
      <c r="AN111" s="21">
        <v>1.1354834545810248</v>
      </c>
      <c r="AO111" s="21">
        <v>0.79166513285282003</v>
      </c>
      <c r="AT111" s="7">
        <v>0.97947418988557933</v>
      </c>
      <c r="AU111" s="7">
        <v>0.63120567375886516</v>
      </c>
      <c r="AV111" s="7">
        <v>1.0238290879211174</v>
      </c>
      <c r="AW111" s="7">
        <v>0.40909090909090901</v>
      </c>
    </row>
    <row r="112" spans="1:49" x14ac:dyDescent="0.25">
      <c r="A112">
        <v>111</v>
      </c>
      <c r="B112" t="s">
        <v>24</v>
      </c>
      <c r="C112">
        <v>1</v>
      </c>
      <c r="D112">
        <v>493786.67919900001</v>
      </c>
      <c r="E112">
        <v>5180703.2165999804</v>
      </c>
      <c r="F112" s="18">
        <v>0.78459721290293938</v>
      </c>
      <c r="G112" s="18">
        <v>0.48055854445857377</v>
      </c>
      <c r="H112" s="18">
        <v>0.81965401099072976</v>
      </c>
      <c r="I112" s="18">
        <v>0.17015998281014974</v>
      </c>
      <c r="J112" s="17">
        <v>0.90467093177931202</v>
      </c>
      <c r="K112" s="17">
        <v>0.68924440068914583</v>
      </c>
      <c r="L112" s="17">
        <v>0.87366888519134778</v>
      </c>
      <c r="M112" s="17">
        <v>0.40544358636278005</v>
      </c>
      <c r="N112" s="12">
        <v>0.90443151153109791</v>
      </c>
      <c r="O112" s="12">
        <v>0.66949232560823346</v>
      </c>
      <c r="P112" s="12">
        <v>0.95316517549456192</v>
      </c>
      <c r="Q112" s="12">
        <v>0.42091138030550901</v>
      </c>
      <c r="R112" s="19">
        <v>0.45853143159006865</v>
      </c>
      <c r="S112" s="19">
        <v>0.26271186440677968</v>
      </c>
      <c r="T112" s="19">
        <v>0.484375</v>
      </c>
      <c r="U112" s="19">
        <v>0.116751269035533</v>
      </c>
      <c r="V112" s="7">
        <v>0.83958393471654158</v>
      </c>
      <c r="W112" s="7">
        <v>0.63834855688610947</v>
      </c>
      <c r="X112" s="7">
        <v>0.83227794684324496</v>
      </c>
      <c r="Y112" s="7">
        <v>0.13372161708763561</v>
      </c>
      <c r="Z112" s="4">
        <v>0.82238139728018289</v>
      </c>
      <c r="AA112" s="4">
        <v>0.69708302169035152</v>
      </c>
      <c r="AB112" s="4">
        <v>0.81114012184508266</v>
      </c>
      <c r="AC112" s="4">
        <v>1.6990291262135984E-2</v>
      </c>
      <c r="AD112" s="40">
        <v>0.72418952618453858</v>
      </c>
      <c r="AE112" s="40">
        <v>0.4306049822064057</v>
      </c>
      <c r="AF112" s="40">
        <v>0.7857142857142857</v>
      </c>
      <c r="AG112" s="40">
        <v>4.1916167664670656E-2</v>
      </c>
      <c r="AH112" s="20">
        <v>0.86179165887413534</v>
      </c>
      <c r="AI112" s="20">
        <v>0.6522292993630574</v>
      </c>
      <c r="AJ112" s="20">
        <v>0.85547201336675027</v>
      </c>
      <c r="AK112" s="20">
        <v>0.27005347593582896</v>
      </c>
      <c r="AL112" s="21">
        <v>0.70367681262008297</v>
      </c>
      <c r="AM112" s="21">
        <v>0.56155632703720382</v>
      </c>
      <c r="AN112" s="21">
        <v>0.70173672947881982</v>
      </c>
      <c r="AO112" s="21">
        <v>0</v>
      </c>
      <c r="AT112" s="7">
        <v>0.58328238274085054</v>
      </c>
      <c r="AU112" s="7">
        <v>0.37588652482269502</v>
      </c>
      <c r="AV112" s="7">
        <v>0.60969597370583395</v>
      </c>
      <c r="AW112" s="7">
        <v>0</v>
      </c>
    </row>
    <row r="113" spans="1:49" x14ac:dyDescent="0.25">
      <c r="A113">
        <v>112</v>
      </c>
      <c r="B113" t="s">
        <v>24</v>
      </c>
      <c r="C113">
        <v>2</v>
      </c>
      <c r="D113">
        <v>493818.588412999</v>
      </c>
      <c r="E113">
        <v>5180703.4058999904</v>
      </c>
      <c r="F113" s="18">
        <v>0.97456178116735326</v>
      </c>
      <c r="G113" s="18">
        <v>0.60935877616004053</v>
      </c>
      <c r="H113" s="18">
        <v>1.0122657058530413</v>
      </c>
      <c r="I113" s="18">
        <v>0.37057347337113111</v>
      </c>
      <c r="J113" s="17">
        <v>0.91908900918631298</v>
      </c>
      <c r="K113" s="17">
        <v>0.71562089047529598</v>
      </c>
      <c r="L113" s="17">
        <v>0.9515195670274772</v>
      </c>
      <c r="M113" s="17">
        <v>0.27603523175640682</v>
      </c>
      <c r="N113" s="12">
        <v>0.80781957766750701</v>
      </c>
      <c r="O113" s="12">
        <v>0.48082433644968015</v>
      </c>
      <c r="P113" s="12">
        <v>0.82347529177555789</v>
      </c>
      <c r="Q113" s="12">
        <v>9.0889739020429502E-2</v>
      </c>
      <c r="R113" s="19">
        <v>1.049339313856225</v>
      </c>
      <c r="S113" s="19">
        <v>0.80988023952095811</v>
      </c>
      <c r="T113" s="19">
        <v>1.0265654648956357</v>
      </c>
      <c r="U113" s="19">
        <v>0.67098445595854928</v>
      </c>
      <c r="V113" s="7">
        <v>0.87375766860064563</v>
      </c>
      <c r="W113" s="7">
        <v>0.61619360187345629</v>
      </c>
      <c r="X113" s="7">
        <v>0.91993849765857261</v>
      </c>
      <c r="Y113" s="7">
        <v>0.28850000594151187</v>
      </c>
      <c r="Z113" s="4">
        <v>0.87415959567858303</v>
      </c>
      <c r="AA113" s="4">
        <v>0.73104812129202368</v>
      </c>
      <c r="AB113" s="4">
        <v>0.82823002240477961</v>
      </c>
      <c r="AC113" s="4">
        <v>0.32673267326732658</v>
      </c>
      <c r="AD113" s="40">
        <v>1.0653102746693794</v>
      </c>
      <c r="AE113" s="40">
        <v>0.51333333333333331</v>
      </c>
      <c r="AF113" s="40">
        <v>1.1323529411764706</v>
      </c>
      <c r="AG113" s="40">
        <v>0.40890688259109309</v>
      </c>
      <c r="AH113" s="20">
        <v>0.81596852201000081</v>
      </c>
      <c r="AI113" s="20">
        <v>0.59462365591397848</v>
      </c>
      <c r="AJ113" s="20">
        <v>0.77288609364081073</v>
      </c>
      <c r="AK113" s="20">
        <v>0.20631578947368434</v>
      </c>
      <c r="AL113" s="21">
        <v>0.91847868322479354</v>
      </c>
      <c r="AM113" s="21">
        <v>0.67107942151850053</v>
      </c>
      <c r="AN113" s="21">
        <v>0.93413178136401342</v>
      </c>
      <c r="AO113" s="21">
        <v>0.36282166842947133</v>
      </c>
      <c r="AP113" s="22">
        <v>1.1445255474452554</v>
      </c>
      <c r="AQ113" s="22">
        <v>0.68055555555555558</v>
      </c>
      <c r="AR113" s="22">
        <v>1.0029239766081872</v>
      </c>
      <c r="AS113" s="22">
        <v>0.6659751037344398</v>
      </c>
      <c r="AT113" s="7">
        <v>0.89687924016282228</v>
      </c>
      <c r="AU113" s="7">
        <v>0.70469083155650325</v>
      </c>
      <c r="AV113" s="7">
        <v>0.86461739699149776</v>
      </c>
      <c r="AW113" s="7">
        <v>0.45579567779960711</v>
      </c>
    </row>
    <row r="114" spans="1:49" x14ac:dyDescent="0.25">
      <c r="A114">
        <v>113</v>
      </c>
      <c r="B114" t="s">
        <v>24</v>
      </c>
      <c r="C114">
        <v>3</v>
      </c>
      <c r="D114">
        <v>493851.846663</v>
      </c>
      <c r="E114">
        <v>5180685.5506600002</v>
      </c>
      <c r="F114" s="18">
        <v>0.8817268290625726</v>
      </c>
      <c r="G114" s="18">
        <v>0.65330666888870381</v>
      </c>
      <c r="H114" s="18">
        <v>0.89872571308484417</v>
      </c>
      <c r="I114" s="18">
        <v>0.34293159266180617</v>
      </c>
      <c r="J114" s="17">
        <v>0.89929290679201634</v>
      </c>
      <c r="K114" s="17">
        <v>0.65854945054945058</v>
      </c>
      <c r="L114" s="17">
        <v>0.91140626584203588</v>
      </c>
      <c r="M114" s="17">
        <v>0.31446725892804606</v>
      </c>
      <c r="N114" s="12">
        <v>1.0774907408530765</v>
      </c>
      <c r="O114" s="12">
        <v>0.79961020656420334</v>
      </c>
      <c r="P114" s="12">
        <v>1.0369525564745188</v>
      </c>
      <c r="Q114" s="12">
        <v>0.59579149155791489</v>
      </c>
      <c r="R114" s="19">
        <v>0.82214765100671128</v>
      </c>
      <c r="S114" s="19">
        <v>0.64456721915285453</v>
      </c>
      <c r="T114" s="19">
        <v>0.75187969924812037</v>
      </c>
      <c r="U114" s="19">
        <v>0.42388059701492536</v>
      </c>
      <c r="V114" s="7">
        <v>1.0289891234008661</v>
      </c>
      <c r="W114" s="7">
        <v>0.82475645703271827</v>
      </c>
      <c r="X114" s="7">
        <v>1</v>
      </c>
      <c r="Y114" s="7">
        <v>0.62162096193509819</v>
      </c>
      <c r="Z114" s="4">
        <v>1.0283667757696502</v>
      </c>
      <c r="AA114" s="4">
        <v>0.77566281441196461</v>
      </c>
      <c r="AB114" s="4">
        <v>1.0279279279279281</v>
      </c>
      <c r="AC114" s="4">
        <v>0.56233421750663126</v>
      </c>
      <c r="AD114" s="40">
        <v>1.1585739635425065</v>
      </c>
      <c r="AE114" s="40">
        <v>0.83382352941176463</v>
      </c>
      <c r="AF114" s="40">
        <v>1.1800208116545265</v>
      </c>
      <c r="AG114" s="40">
        <v>0.6565349544072947</v>
      </c>
      <c r="AH114" s="20">
        <v>0.80182628546581158</v>
      </c>
      <c r="AI114" s="20">
        <v>0.61221779548472777</v>
      </c>
      <c r="AJ114" s="20">
        <v>0.76578073089700993</v>
      </c>
      <c r="AK114" s="20">
        <v>0.28255528255528262</v>
      </c>
      <c r="AL114" s="21">
        <v>0.78568648181678935</v>
      </c>
      <c r="AM114" s="21">
        <v>0.55859130198510842</v>
      </c>
      <c r="AN114" s="21">
        <v>0.76930675639652146</v>
      </c>
      <c r="AO114" s="21">
        <v>0.30621471261517547</v>
      </c>
      <c r="AP114" s="22">
        <v>0.96563629064632694</v>
      </c>
      <c r="AQ114" s="22">
        <v>0.67845659163987138</v>
      </c>
      <c r="AR114" s="22">
        <v>0.84512683578104142</v>
      </c>
      <c r="AS114" s="22">
        <v>0.51298701298701299</v>
      </c>
      <c r="AT114" s="7">
        <v>0.89101497504159743</v>
      </c>
      <c r="AU114" s="7">
        <v>0.72045743329097844</v>
      </c>
      <c r="AV114" s="7">
        <v>0.84375000000000011</v>
      </c>
      <c r="AW114" s="7">
        <v>0.40217391304347833</v>
      </c>
    </row>
    <row r="115" spans="1:49" x14ac:dyDescent="0.25">
      <c r="A115">
        <v>114</v>
      </c>
      <c r="B115" t="s">
        <v>24</v>
      </c>
      <c r="C115">
        <v>3</v>
      </c>
      <c r="D115">
        <v>493882.41985800001</v>
      </c>
      <c r="E115">
        <v>5180716.5640399903</v>
      </c>
      <c r="F115" s="18">
        <v>0.63751912412111056</v>
      </c>
      <c r="G115" s="18">
        <v>0.47236341415993116</v>
      </c>
      <c r="H115" s="18">
        <v>0.64980990772405089</v>
      </c>
      <c r="I115" s="18">
        <v>0</v>
      </c>
      <c r="N115" s="12">
        <v>0.89666214454669768</v>
      </c>
      <c r="O115" s="12">
        <v>0.6654165789412122</v>
      </c>
      <c r="P115" s="12">
        <v>0.86292723253053638</v>
      </c>
      <c r="Q115" s="12">
        <v>0.32510801445108012</v>
      </c>
      <c r="R115" s="19">
        <v>0.48859060402684557</v>
      </c>
      <c r="S115" s="19">
        <v>0.3830570902394107</v>
      </c>
      <c r="T115" s="19">
        <v>0.44683136412459723</v>
      </c>
      <c r="U115" s="19">
        <v>0</v>
      </c>
      <c r="V115" s="7">
        <v>0.77911730300164261</v>
      </c>
      <c r="W115" s="7">
        <v>0.62447892968270879</v>
      </c>
      <c r="X115" s="7">
        <v>0.75716767581237088</v>
      </c>
      <c r="Y115" s="7">
        <v>0.18918951903245093</v>
      </c>
      <c r="Z115" s="4">
        <v>1.000426924718941</v>
      </c>
      <c r="AA115" s="4">
        <v>0.75458871515975512</v>
      </c>
      <c r="AB115" s="4">
        <v>1</v>
      </c>
      <c r="AC115" s="4">
        <v>0.52122015915119346</v>
      </c>
      <c r="AD115" s="40">
        <v>0.84492122385330948</v>
      </c>
      <c r="AE115" s="40">
        <v>0.6080882352941176</v>
      </c>
      <c r="AF115" s="40">
        <v>0.86056191467221643</v>
      </c>
      <c r="AG115" s="40">
        <v>0.18996960486322184</v>
      </c>
      <c r="AH115" s="20">
        <v>0.60180454397217087</v>
      </c>
      <c r="AI115" s="20">
        <v>0.45949535192563079</v>
      </c>
      <c r="AJ115" s="20">
        <v>0.57475083056478404</v>
      </c>
      <c r="AK115" s="20">
        <v>0</v>
      </c>
      <c r="AL115" s="21">
        <v>0.64614454197750915</v>
      </c>
      <c r="AM115" s="21">
        <v>0.45938262821983</v>
      </c>
      <c r="AN115" s="21">
        <v>0.63267393961341722</v>
      </c>
      <c r="AO115" s="21">
        <v>0.15028321749772117</v>
      </c>
      <c r="AP115" s="22">
        <v>0.56595744680851079</v>
      </c>
      <c r="AQ115" s="22">
        <v>0.39764201500535906</v>
      </c>
      <c r="AR115" s="22">
        <v>0.49532710280373837</v>
      </c>
      <c r="AS115" s="22">
        <v>8.7662337662337692E-2</v>
      </c>
      <c r="AT115" s="7">
        <v>0.726012201885746</v>
      </c>
      <c r="AU115" s="7">
        <v>0.58703939008894535</v>
      </c>
      <c r="AV115" s="7">
        <v>0.68750000000000011</v>
      </c>
      <c r="AW115" s="7">
        <v>0.11684782608695653</v>
      </c>
    </row>
    <row r="116" spans="1:49" x14ac:dyDescent="0.25">
      <c r="A116">
        <v>115</v>
      </c>
      <c r="B116" t="s">
        <v>24</v>
      </c>
      <c r="C116">
        <v>4</v>
      </c>
      <c r="D116">
        <v>493915.69116500003</v>
      </c>
      <c r="E116">
        <v>5180711.4881800003</v>
      </c>
      <c r="F116" s="18">
        <v>0.98912525286364039</v>
      </c>
      <c r="G116" s="18">
        <v>0.56037578836720392</v>
      </c>
      <c r="H116" s="18">
        <v>1.1048791018998272</v>
      </c>
      <c r="I116" s="18">
        <v>0.39890710382513656</v>
      </c>
      <c r="J116" s="17">
        <v>0.82173205330125321</v>
      </c>
      <c r="K116" s="17">
        <v>0.65486502396770674</v>
      </c>
      <c r="L116" s="17">
        <v>0.79490817774420441</v>
      </c>
      <c r="M116" s="17">
        <v>0.23146067415730343</v>
      </c>
      <c r="N116" s="12">
        <v>0.94421984280129512</v>
      </c>
      <c r="O116" s="12">
        <v>0.77190136851747448</v>
      </c>
      <c r="P116" s="12">
        <v>0.94193534396509826</v>
      </c>
      <c r="Q116" s="12">
        <v>0.53189732912500332</v>
      </c>
      <c r="R116" s="19">
        <v>0.37324692910339485</v>
      </c>
      <c r="S116" s="19">
        <v>0.26061997703788747</v>
      </c>
      <c r="T116" s="19">
        <v>0.35748031496062993</v>
      </c>
      <c r="U116" s="19">
        <v>0</v>
      </c>
      <c r="V116" s="7">
        <v>0.76423017467045162</v>
      </c>
      <c r="W116" s="7">
        <v>0.46881369167963072</v>
      </c>
      <c r="X116" s="7">
        <v>0.81184862645143008</v>
      </c>
      <c r="Y116" s="7">
        <v>2.9411764705882335E-2</v>
      </c>
      <c r="Z116" s="4">
        <v>0.91980985842719842</v>
      </c>
      <c r="AA116" s="4">
        <v>0.70693352394567555</v>
      </c>
      <c r="AB116" s="4">
        <v>0.93744075829383877</v>
      </c>
      <c r="AC116" s="4">
        <v>0.19607843137254904</v>
      </c>
      <c r="AD116" s="40">
        <v>0.83740136367716711</v>
      </c>
      <c r="AE116" s="40">
        <v>0.55113444142496715</v>
      </c>
      <c r="AF116" s="40">
        <v>0.84277261200338127</v>
      </c>
      <c r="AG116" s="40">
        <v>0.18800075200300798</v>
      </c>
      <c r="AH116" s="20">
        <v>0.72072072072072069</v>
      </c>
      <c r="AI116" s="20">
        <v>0.53526448362720402</v>
      </c>
      <c r="AJ116" s="20">
        <v>0.7528786536758193</v>
      </c>
      <c r="AK116" s="20">
        <v>2.6385224274406278E-2</v>
      </c>
      <c r="AL116" s="21">
        <v>0.80547504811810133</v>
      </c>
      <c r="AM116" s="21">
        <v>0.61568029038384642</v>
      </c>
      <c r="AN116" s="21">
        <v>0.79582778562336409</v>
      </c>
      <c r="AO116" s="21">
        <v>9.0908083304700557E-2</v>
      </c>
      <c r="AP116" s="22">
        <v>0.77767428530486493</v>
      </c>
      <c r="AQ116" s="22">
        <v>0.52941176470588236</v>
      </c>
      <c r="AR116" s="22">
        <v>0.77606177606177618</v>
      </c>
      <c r="AS116" s="22">
        <v>0.20000000000000004</v>
      </c>
      <c r="AT116" s="7">
        <v>0.71637224908714081</v>
      </c>
      <c r="AU116" s="7">
        <v>0.46768893756845559</v>
      </c>
      <c r="AV116" s="7">
        <v>0.74520069808027911</v>
      </c>
      <c r="AW116" s="7">
        <v>4.5186640471512711E-2</v>
      </c>
    </row>
    <row r="117" spans="1:49" x14ac:dyDescent="0.25">
      <c r="A117">
        <v>116</v>
      </c>
      <c r="B117" t="s">
        <v>24</v>
      </c>
      <c r="C117">
        <v>4</v>
      </c>
      <c r="D117">
        <v>493946.230398999</v>
      </c>
      <c r="E117">
        <v>5180709.2763900002</v>
      </c>
      <c r="F117" s="18">
        <v>0.89523392302637506</v>
      </c>
      <c r="G117" s="18">
        <v>0.50718290119131049</v>
      </c>
      <c r="H117" s="18">
        <v>1</v>
      </c>
      <c r="I117" s="18">
        <v>0.32617710906504971</v>
      </c>
      <c r="J117" s="17">
        <v>1.1107681511556429</v>
      </c>
      <c r="K117" s="17">
        <v>0.88520729963838207</v>
      </c>
      <c r="L117" s="17">
        <v>1.0745092434744441</v>
      </c>
      <c r="M117" s="17">
        <v>0.74438202247191032</v>
      </c>
      <c r="N117" s="12">
        <v>1.1177187567794027</v>
      </c>
      <c r="O117" s="12">
        <v>0.9137370333332796</v>
      </c>
      <c r="P117" s="12">
        <v>1.1150144848680197</v>
      </c>
      <c r="Q117" s="12">
        <v>0.82297164681855572</v>
      </c>
      <c r="R117" s="19">
        <v>1.4321501112293256</v>
      </c>
      <c r="S117" s="19">
        <v>1</v>
      </c>
      <c r="T117" s="19">
        <v>1.3716535433070864</v>
      </c>
      <c r="U117" s="19">
        <v>1</v>
      </c>
      <c r="V117" s="7">
        <v>0.86918848201407517</v>
      </c>
      <c r="W117" s="7">
        <v>0.53319991086997853</v>
      </c>
      <c r="X117" s="7">
        <v>0.92334678561314065</v>
      </c>
      <c r="Y117" s="7">
        <v>0.14705882352941177</v>
      </c>
      <c r="Z117" s="4">
        <v>1.030484654335021</v>
      </c>
      <c r="AA117" s="4">
        <v>0.7919942816297354</v>
      </c>
      <c r="AB117" s="4">
        <v>1.0502369668246443</v>
      </c>
      <c r="AC117" s="4">
        <v>0.4294117647058821</v>
      </c>
      <c r="AD117" s="40">
        <v>1.0683798416024366</v>
      </c>
      <c r="AE117" s="40">
        <v>0.70315257745180193</v>
      </c>
      <c r="AF117" s="40">
        <v>1.075232628909552</v>
      </c>
      <c r="AG117" s="40">
        <v>0.46300205200820793</v>
      </c>
      <c r="AH117" s="20">
        <v>0.78685744568097504</v>
      </c>
      <c r="AI117" s="20">
        <v>0.58438287153652391</v>
      </c>
      <c r="AJ117" s="20">
        <v>0.82196634189548279</v>
      </c>
      <c r="AK117" s="20">
        <v>0.12928759894459105</v>
      </c>
      <c r="AL117" s="21">
        <v>1.0156419729471553</v>
      </c>
      <c r="AM117" s="21">
        <v>0.77632540733706523</v>
      </c>
      <c r="AN117" s="21">
        <v>1.0034775182733744</v>
      </c>
      <c r="AO117" s="21">
        <v>0.47090727050382586</v>
      </c>
      <c r="AP117" s="22">
        <v>0.74156337321774024</v>
      </c>
      <c r="AQ117" s="22">
        <v>0.50482879719051799</v>
      </c>
      <c r="AR117" s="22">
        <v>0.74002574002574006</v>
      </c>
      <c r="AS117" s="22">
        <v>0.15820895522388065</v>
      </c>
      <c r="AT117" s="7">
        <v>0.96131451692489878</v>
      </c>
      <c r="AU117" s="7">
        <v>0.62760131434830235</v>
      </c>
      <c r="AV117" s="7">
        <v>1</v>
      </c>
      <c r="AW117" s="7">
        <v>0.33202357563850693</v>
      </c>
    </row>
    <row r="118" spans="1:49" x14ac:dyDescent="0.25">
      <c r="A118">
        <v>117</v>
      </c>
      <c r="B118" t="s">
        <v>24</v>
      </c>
      <c r="C118">
        <v>5</v>
      </c>
      <c r="D118">
        <v>493978.13054300001</v>
      </c>
      <c r="E118">
        <v>5180700.4656499904</v>
      </c>
      <c r="F118" s="18">
        <v>1.076680433894613</v>
      </c>
      <c r="G118" s="18">
        <v>0.73459434351775399</v>
      </c>
      <c r="H118" s="18">
        <v>1.009056590397533</v>
      </c>
      <c r="I118" s="18">
        <v>0.63618033569748333</v>
      </c>
      <c r="J118" s="17">
        <v>1.0736852991364598</v>
      </c>
      <c r="K118" s="17">
        <v>0.91270329670329675</v>
      </c>
      <c r="L118" s="17">
        <v>1.0511820989216829</v>
      </c>
      <c r="M118" s="17">
        <v>0.80238805970149263</v>
      </c>
      <c r="N118" s="12">
        <v>1.0192245484380054</v>
      </c>
      <c r="O118" s="12">
        <v>0.75559144917406795</v>
      </c>
      <c r="P118" s="12">
        <v>0.99019642521376683</v>
      </c>
      <c r="Q118" s="12">
        <v>0.548845149312439</v>
      </c>
      <c r="R118" s="19">
        <v>0.8064146620847652</v>
      </c>
      <c r="S118" s="19">
        <v>0.61431064572425831</v>
      </c>
      <c r="T118" s="19">
        <v>0.77447744774477445</v>
      </c>
      <c r="U118" s="19">
        <v>0.31578947368421056</v>
      </c>
      <c r="V118" s="7">
        <v>0.95829703395490984</v>
      </c>
      <c r="W118" s="7">
        <v>0.49500043180013237</v>
      </c>
      <c r="X118" s="7">
        <v>0.95652301953470098</v>
      </c>
      <c r="Y118" s="7">
        <v>0.25277489639551598</v>
      </c>
      <c r="AD118" s="40">
        <v>1.5318334131163236</v>
      </c>
      <c r="AE118" s="40">
        <v>1</v>
      </c>
      <c r="AF118" s="40">
        <v>1.4953271028037383</v>
      </c>
      <c r="AG118" s="40">
        <v>1</v>
      </c>
      <c r="AH118" s="20">
        <v>1.0007651109410862</v>
      </c>
      <c r="AI118" s="20">
        <v>0.68625393494228748</v>
      </c>
      <c r="AJ118" s="20">
        <v>0.97611940298507471</v>
      </c>
      <c r="AK118" s="20">
        <v>0.54281345565749228</v>
      </c>
      <c r="AL118" s="21">
        <v>0.98270377144878363</v>
      </c>
      <c r="AM118" s="21">
        <v>0.73359741317411442</v>
      </c>
      <c r="AN118" s="21">
        <v>0.91881250666435965</v>
      </c>
      <c r="AO118" s="21">
        <v>0.54765119342776014</v>
      </c>
      <c r="AP118" s="22">
        <v>1.0472859966550097</v>
      </c>
      <c r="AQ118" s="22">
        <v>0.59636363636363632</v>
      </c>
      <c r="AR118" s="22">
        <v>1.0218068535825544</v>
      </c>
      <c r="AS118" s="22">
        <v>0.55688622754491013</v>
      </c>
      <c r="AT118" s="7">
        <v>1.142646516771102</v>
      </c>
      <c r="AU118" s="7">
        <v>0.68462897526501765</v>
      </c>
      <c r="AV118" s="7">
        <v>1.1071428571428572</v>
      </c>
      <c r="AW118" s="7">
        <v>0.558168316831683</v>
      </c>
    </row>
    <row r="119" spans="1:49" x14ac:dyDescent="0.25">
      <c r="A119">
        <v>118</v>
      </c>
      <c r="B119" t="s">
        <v>24</v>
      </c>
      <c r="C119">
        <v>6</v>
      </c>
      <c r="D119">
        <v>494010.040872999</v>
      </c>
      <c r="E119">
        <v>5180701.7671800004</v>
      </c>
      <c r="F119" s="18">
        <v>0.88487115814957129</v>
      </c>
      <c r="G119" s="18">
        <v>0.59333470479325234</v>
      </c>
      <c r="H119" s="18">
        <v>0.95218496550054477</v>
      </c>
      <c r="I119" s="18">
        <v>0.34880860876249031</v>
      </c>
      <c r="J119" s="17">
        <v>1.1465441439352215</v>
      </c>
      <c r="K119" s="17">
        <v>0.91384276516435103</v>
      </c>
      <c r="L119" s="17">
        <v>1.0970202379741687</v>
      </c>
      <c r="M119" s="17">
        <v>0.8307820299500831</v>
      </c>
      <c r="N119" s="12">
        <v>1.0647870703629538</v>
      </c>
      <c r="O119" s="12">
        <v>0.82233165906853789</v>
      </c>
      <c r="P119" s="12">
        <v>1.1118480372890454</v>
      </c>
      <c r="Q119" s="12">
        <v>0.67747090198449555</v>
      </c>
      <c r="R119" s="19">
        <v>1.8677184466019416</v>
      </c>
      <c r="S119" s="19">
        <v>1</v>
      </c>
      <c r="T119" s="19">
        <v>1.9518072289156627</v>
      </c>
      <c r="U119" s="19">
        <v>1</v>
      </c>
      <c r="V119" s="7">
        <v>0.98837885849185403</v>
      </c>
      <c r="W119" s="7">
        <v>0.62886557145051747</v>
      </c>
      <c r="X119" s="7">
        <v>1.0194973774574545</v>
      </c>
      <c r="Y119" s="7">
        <v>0.41090778774074621</v>
      </c>
      <c r="Z119" s="4">
        <v>1.0407953376756944</v>
      </c>
      <c r="AA119" s="4">
        <v>0.74645030425963488</v>
      </c>
      <c r="AB119" s="4">
        <v>1.0303313112459171</v>
      </c>
      <c r="AC119" s="4">
        <v>0.59239130434782616</v>
      </c>
      <c r="AH119" s="20">
        <v>0.96464686054715043</v>
      </c>
      <c r="AI119" s="20">
        <v>0.61041666666666661</v>
      </c>
      <c r="AJ119" s="20">
        <v>0.98819561551433388</v>
      </c>
      <c r="AK119" s="20">
        <v>0.36930860033726798</v>
      </c>
      <c r="AL119" s="21">
        <v>1.2324706557347871</v>
      </c>
      <c r="AM119" s="21">
        <v>0.7731095637965163</v>
      </c>
      <c r="AN119" s="21">
        <v>1.3014146604637997</v>
      </c>
      <c r="AO119" s="21">
        <v>0.67288008165877911</v>
      </c>
      <c r="AP119" s="22">
        <v>1.2717808219178082</v>
      </c>
      <c r="AQ119" s="22">
        <v>0.75763016157989227</v>
      </c>
      <c r="AR119" s="22">
        <v>1.1298527443105757</v>
      </c>
      <c r="AS119" s="22">
        <v>0.70842332613390924</v>
      </c>
      <c r="AT119" s="7">
        <v>1.16466894977169</v>
      </c>
      <c r="AU119" s="7">
        <v>0.79784946236559151</v>
      </c>
      <c r="AV119" s="7">
        <v>1.2173913043478264</v>
      </c>
      <c r="AW119" s="7">
        <v>0.63137254901960793</v>
      </c>
    </row>
    <row r="120" spans="1:49" x14ac:dyDescent="0.25">
      <c r="A120">
        <v>119</v>
      </c>
      <c r="B120" t="s">
        <v>24</v>
      </c>
      <c r="C120">
        <v>7</v>
      </c>
      <c r="D120">
        <v>494044.226517</v>
      </c>
      <c r="E120">
        <v>5180700.4701500004</v>
      </c>
      <c r="F120" s="18">
        <v>1.1263019223313788</v>
      </c>
      <c r="G120" s="18">
        <v>0.75522183364191176</v>
      </c>
      <c r="H120" s="18">
        <v>0.75522183364191176</v>
      </c>
      <c r="I120" s="18">
        <v>0.60803777314153928</v>
      </c>
      <c r="J120" s="17">
        <v>1.0719289600061843</v>
      </c>
      <c r="K120" s="17">
        <v>0.8543713995255845</v>
      </c>
      <c r="L120" s="17">
        <v>0.8543713995255845</v>
      </c>
      <c r="M120" s="17">
        <v>0.71397670549084857</v>
      </c>
      <c r="N120" s="12">
        <v>1.0597658520926714</v>
      </c>
      <c r="O120" s="12">
        <v>0.81845378820996406</v>
      </c>
      <c r="P120" s="12">
        <v>0.81845378820996406</v>
      </c>
      <c r="Q120" s="12">
        <v>0.6704312336694811</v>
      </c>
      <c r="R120" s="19">
        <v>1.2451456310679612</v>
      </c>
      <c r="S120" s="19">
        <v>0.66666666666666663</v>
      </c>
      <c r="T120" s="19">
        <v>0.66666666666666663</v>
      </c>
      <c r="U120" s="19">
        <v>0.59701492537313428</v>
      </c>
      <c r="V120" s="7">
        <v>1.290833171344284</v>
      </c>
      <c r="W120" s="7">
        <v>0.82130504205983812</v>
      </c>
      <c r="X120" s="7">
        <v>0.82130504205983812</v>
      </c>
      <c r="Y120" s="7">
        <v>0.71636205106606221</v>
      </c>
      <c r="Z120" s="4">
        <v>1.2642269454919439</v>
      </c>
      <c r="AA120" s="4">
        <v>0.90669371196754567</v>
      </c>
      <c r="AB120" s="4">
        <v>0.90669371196754567</v>
      </c>
      <c r="AC120" s="4">
        <v>0.85</v>
      </c>
      <c r="AH120" s="20">
        <v>0.76546209923963315</v>
      </c>
      <c r="AI120" s="20">
        <v>0.484375</v>
      </c>
      <c r="AJ120" s="20">
        <v>0.484375</v>
      </c>
      <c r="AK120" s="20">
        <v>0.16526138279932545</v>
      </c>
      <c r="AL120" s="21">
        <v>1.3190308723342552</v>
      </c>
      <c r="AM120" s="21">
        <v>0.82740743367760439</v>
      </c>
      <c r="AN120" s="21">
        <v>0.82740743367760439</v>
      </c>
      <c r="AO120" s="21">
        <v>0.75116418679256369</v>
      </c>
      <c r="AP120" s="22">
        <v>1.1331506849315069</v>
      </c>
      <c r="AQ120" s="22">
        <v>0.67504488330341117</v>
      </c>
      <c r="AR120" s="22">
        <v>0.67504488330341117</v>
      </c>
      <c r="AS120" s="22">
        <v>0.60907127429805619</v>
      </c>
      <c r="AT120" s="7">
        <v>1.282391552511416</v>
      </c>
      <c r="AU120" s="7">
        <v>0.87849462365591402</v>
      </c>
      <c r="AV120" s="7">
        <v>0.87849462365591402</v>
      </c>
      <c r="AW120" s="7">
        <v>0.77843137254901962</v>
      </c>
    </row>
    <row r="121" spans="1:49" x14ac:dyDescent="0.25">
      <c r="A121">
        <v>120</v>
      </c>
      <c r="B121" t="s">
        <v>24</v>
      </c>
      <c r="C121">
        <v>7</v>
      </c>
      <c r="D121">
        <v>494073.852491998</v>
      </c>
      <c r="E121">
        <v>5180695.25875</v>
      </c>
      <c r="F121" s="18">
        <v>1.090038219781875</v>
      </c>
      <c r="G121" s="18">
        <v>0.730905849276555</v>
      </c>
      <c r="H121" s="18">
        <v>0.730905849276555</v>
      </c>
      <c r="I121" s="18">
        <v>0.56910069177555744</v>
      </c>
      <c r="J121" s="17">
        <v>1.1800253162110717</v>
      </c>
      <c r="K121" s="17">
        <v>0.94052863436123346</v>
      </c>
      <c r="L121" s="17">
        <v>0.94052863436123346</v>
      </c>
      <c r="M121" s="17">
        <v>0.88319467554076547</v>
      </c>
      <c r="N121" s="12">
        <v>1.0099271802581127</v>
      </c>
      <c r="O121" s="12">
        <v>0.7799635408767438</v>
      </c>
      <c r="P121" s="12">
        <v>0.7799635408767438</v>
      </c>
      <c r="Q121" s="12">
        <v>0.60055820682804639</v>
      </c>
      <c r="R121" s="19">
        <v>1.441140776699029</v>
      </c>
      <c r="S121" s="19">
        <v>0.77160493827160492</v>
      </c>
      <c r="T121" s="19">
        <v>0.77160493827160492</v>
      </c>
      <c r="U121" s="19">
        <v>0.72388059701492535</v>
      </c>
      <c r="V121" s="7">
        <v>0.81374795656842169</v>
      </c>
      <c r="W121" s="7">
        <v>0.51775497758515554</v>
      </c>
      <c r="X121" s="7">
        <v>0.51775497758515554</v>
      </c>
      <c r="Y121" s="7">
        <v>0.23454477609183177</v>
      </c>
      <c r="Z121" s="4">
        <v>1.0351388412752831</v>
      </c>
      <c r="AA121" s="4">
        <v>0.74239350912778901</v>
      </c>
      <c r="AB121" s="4">
        <v>0.74239350912778901</v>
      </c>
      <c r="AC121" s="4">
        <v>0.58586956521739131</v>
      </c>
      <c r="AH121" s="20">
        <v>0.78850826996942858</v>
      </c>
      <c r="AI121" s="20">
        <v>0.49895833333333334</v>
      </c>
      <c r="AJ121" s="20">
        <v>0.49895833333333334</v>
      </c>
      <c r="AK121" s="20">
        <v>0.18887015177065766</v>
      </c>
      <c r="AL121" s="21">
        <v>0.82130229801900689</v>
      </c>
      <c r="AM121" s="21">
        <v>0.51519008457689874</v>
      </c>
      <c r="AN121" s="21">
        <v>0.51519008457689874</v>
      </c>
      <c r="AO121" s="21">
        <v>0.3010239541256432</v>
      </c>
      <c r="AP121" s="22">
        <v>1.0276712328767124</v>
      </c>
      <c r="AQ121" s="22">
        <v>0.61220825852782768</v>
      </c>
      <c r="AR121" s="22">
        <v>0.61220825852782768</v>
      </c>
      <c r="AS121" s="22">
        <v>0.53347732181425489</v>
      </c>
      <c r="AT121" s="7">
        <v>0.94648972602739756</v>
      </c>
      <c r="AU121" s="7">
        <v>0.64838709677419359</v>
      </c>
      <c r="AV121" s="7">
        <v>0.64838709677419359</v>
      </c>
      <c r="AW121" s="7">
        <v>0.35882352941176465</v>
      </c>
    </row>
    <row r="122" spans="1:49" x14ac:dyDescent="0.25">
      <c r="A122">
        <v>121</v>
      </c>
      <c r="B122" t="s">
        <v>24</v>
      </c>
      <c r="C122">
        <v>8</v>
      </c>
      <c r="D122">
        <v>494105.779413999</v>
      </c>
      <c r="E122">
        <v>5180713.4513499904</v>
      </c>
      <c r="F122" s="18">
        <v>0.48773430762946507</v>
      </c>
      <c r="G122" s="18">
        <v>0.33276992155243607</v>
      </c>
      <c r="H122" s="18">
        <v>0.45710082767665677</v>
      </c>
      <c r="I122" s="18">
        <v>8.5357010205345044E-2</v>
      </c>
      <c r="J122" s="17">
        <v>0.65670406949687155</v>
      </c>
      <c r="K122" s="17">
        <v>0.55824175824175826</v>
      </c>
      <c r="L122" s="17">
        <v>0.64294031286386888</v>
      </c>
      <c r="M122" s="17">
        <v>0</v>
      </c>
      <c r="N122" s="12">
        <v>0.61815153977518733</v>
      </c>
      <c r="O122" s="12">
        <v>0.45826017285760556</v>
      </c>
      <c r="P122" s="12">
        <v>0.60054621512386652</v>
      </c>
      <c r="Q122" s="12">
        <v>0</v>
      </c>
      <c r="R122" s="19">
        <v>0.57273768613974796</v>
      </c>
      <c r="S122" s="19">
        <v>0.43630017452006981</v>
      </c>
      <c r="T122" s="19">
        <v>0.55005500550054998</v>
      </c>
      <c r="U122" s="19">
        <v>0</v>
      </c>
      <c r="V122" s="7">
        <v>0.62757124581105861</v>
      </c>
      <c r="W122" s="7">
        <v>0.32416675274447082</v>
      </c>
      <c r="X122" s="7">
        <v>0.62640947612970777</v>
      </c>
      <c r="Y122" s="7">
        <v>0</v>
      </c>
      <c r="Z122" s="4">
        <v>0.52669487710452878</v>
      </c>
      <c r="AA122" s="4">
        <v>0.39393939393939392</v>
      </c>
      <c r="AB122" s="4">
        <v>0.5362053162236482</v>
      </c>
      <c r="AC122" s="4">
        <v>0</v>
      </c>
      <c r="AD122" s="40">
        <v>0.33987553853518426</v>
      </c>
      <c r="AE122" s="40">
        <v>0.22187499999999999</v>
      </c>
      <c r="AF122" s="40">
        <v>0.33177570093457942</v>
      </c>
      <c r="AG122" s="40">
        <v>0</v>
      </c>
      <c r="AH122" s="20">
        <v>0.57995409334353476</v>
      </c>
      <c r="AI122" s="20">
        <v>0.39769150052465896</v>
      </c>
      <c r="AJ122" s="20">
        <v>0.5656716417910449</v>
      </c>
      <c r="AK122" s="20">
        <v>0.12232415902140671</v>
      </c>
      <c r="AL122" s="21">
        <v>0.5517125981609643</v>
      </c>
      <c r="AM122" s="21">
        <v>0.41185853416412471</v>
      </c>
      <c r="AN122" s="21">
        <v>0.51584256619595337</v>
      </c>
      <c r="AO122" s="21">
        <v>1.3419413964373601E-3</v>
      </c>
      <c r="AP122" s="22">
        <v>0.42146875475140633</v>
      </c>
      <c r="AQ122" s="22">
        <v>0.23999999999999996</v>
      </c>
      <c r="AR122" s="22">
        <v>0.41121495327102797</v>
      </c>
      <c r="AS122" s="22">
        <v>0.16566866267465066</v>
      </c>
      <c r="AT122" s="7">
        <v>0.47769996314043495</v>
      </c>
      <c r="AU122" s="7">
        <v>0.28621908127208479</v>
      </c>
      <c r="AV122" s="7">
        <v>0.46285714285714291</v>
      </c>
      <c r="AW122" s="7">
        <v>0</v>
      </c>
    </row>
    <row r="123" spans="1:49" x14ac:dyDescent="0.25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 s="18">
        <v>1.1266138726520276</v>
      </c>
      <c r="G123" s="18">
        <v>0.78868760840238961</v>
      </c>
      <c r="H123" s="18">
        <v>1.0573872852283004</v>
      </c>
      <c r="I123" s="18">
        <v>0.65365177411995923</v>
      </c>
      <c r="R123" s="19">
        <v>1.1250243734150938</v>
      </c>
      <c r="S123" s="19">
        <v>0.82730923694779113</v>
      </c>
      <c r="T123" s="19">
        <v>1.0986666666666667</v>
      </c>
      <c r="U123" s="19">
        <v>0.68265682656826554</v>
      </c>
      <c r="V123" s="7">
        <v>1.160442209608415</v>
      </c>
      <c r="W123" s="7">
        <v>0.84081869247471597</v>
      </c>
      <c r="X123" s="7">
        <v>1.1751102159561373</v>
      </c>
      <c r="Y123" s="7">
        <v>0.73834033917577579</v>
      </c>
      <c r="Z123" s="4">
        <v>0.68990911939830757</v>
      </c>
      <c r="AA123" s="4">
        <v>0.43349414197105446</v>
      </c>
      <c r="AB123" s="4">
        <v>0.69579646017699115</v>
      </c>
      <c r="AC123" s="4">
        <v>0.22961574507966259</v>
      </c>
      <c r="AH123" s="20">
        <v>0.73234579512500975</v>
      </c>
      <c r="AI123" s="20">
        <v>0.4705882352941177</v>
      </c>
      <c r="AJ123" s="20">
        <v>0.71176112126751989</v>
      </c>
      <c r="AK123" s="20">
        <v>0.3565132223310481</v>
      </c>
      <c r="AL123" s="21">
        <v>1.0101623411174818</v>
      </c>
      <c r="AM123" s="21">
        <v>0.73651445868125132</v>
      </c>
      <c r="AN123" s="21">
        <v>1.0861802231780648</v>
      </c>
      <c r="AO123" s="21">
        <v>0.55646076984217108</v>
      </c>
      <c r="AP123" s="22">
        <v>0.94525547445255464</v>
      </c>
      <c r="AQ123" s="22">
        <v>0.65054945054945057</v>
      </c>
      <c r="AR123" s="22">
        <v>0.83029453015427757</v>
      </c>
      <c r="AS123" s="22">
        <v>0.6074074074074074</v>
      </c>
    </row>
    <row r="124" spans="1:49" x14ac:dyDescent="0.25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 s="18">
        <v>1.072749295722951</v>
      </c>
      <c r="G124" s="18">
        <v>0.75097963641035526</v>
      </c>
      <c r="H124" s="18">
        <v>1.0068325031937648</v>
      </c>
      <c r="I124" s="18">
        <v>0.59184712034534803</v>
      </c>
      <c r="J124" s="17">
        <v>1.3006332294702982</v>
      </c>
      <c r="K124" s="17">
        <v>1</v>
      </c>
      <c r="L124" s="17">
        <v>1.3285420944558524</v>
      </c>
      <c r="M124" s="17">
        <v>1</v>
      </c>
      <c r="N124" s="12">
        <v>1.3224503103660536</v>
      </c>
      <c r="O124" s="12">
        <v>0.87035843208187424</v>
      </c>
      <c r="P124" s="12">
        <v>1.3731875883415388</v>
      </c>
      <c r="Q124" s="12">
        <v>0.84955507714388212</v>
      </c>
      <c r="R124" s="19">
        <v>0.87380533857483023</v>
      </c>
      <c r="S124" s="19">
        <v>0.64257028112449799</v>
      </c>
      <c r="T124" s="19">
        <v>0.85333333333333339</v>
      </c>
      <c r="U124" s="19">
        <v>0.34317343173431736</v>
      </c>
      <c r="V124" s="7">
        <v>1.3257555778702406</v>
      </c>
      <c r="W124" s="7">
        <v>0.96059938383495491</v>
      </c>
      <c r="X124" s="7">
        <v>1.3425131475886762</v>
      </c>
      <c r="Y124" s="7">
        <v>0.93523390389054573</v>
      </c>
      <c r="Z124" s="4">
        <v>1.0628329677217172</v>
      </c>
      <c r="AA124" s="4">
        <v>0.66781529979324605</v>
      </c>
      <c r="AB124" s="4">
        <v>1.0719026548672566</v>
      </c>
      <c r="AC124" s="4">
        <v>0.54826616682286777</v>
      </c>
      <c r="AD124" s="40">
        <v>1.1278312131554451</v>
      </c>
      <c r="AE124" s="40">
        <v>0.88550548112058469</v>
      </c>
      <c r="AF124" s="40">
        <v>1.0667644900953779</v>
      </c>
      <c r="AG124" s="40">
        <v>0.78970917225950787</v>
      </c>
      <c r="AH124" s="20">
        <v>1.2452386550670114</v>
      </c>
      <c r="AI124" s="20">
        <v>0.80016116035455287</v>
      </c>
      <c r="AJ124" s="20">
        <v>1.210237659963437</v>
      </c>
      <c r="AK124" s="20">
        <v>0.75710088148873667</v>
      </c>
      <c r="AL124" s="21">
        <v>0.88875336102598945</v>
      </c>
      <c r="AM124" s="21">
        <v>0.64799455884791468</v>
      </c>
      <c r="AN124" s="21">
        <v>0.95563483683381023</v>
      </c>
      <c r="AO124" s="21">
        <v>0.40745051284962719</v>
      </c>
      <c r="AP124" s="22">
        <v>1.4019160583941606</v>
      </c>
      <c r="AQ124" s="22">
        <v>0.96483516483516485</v>
      </c>
      <c r="AR124" s="22">
        <v>1.2314165497896212</v>
      </c>
      <c r="AS124" s="22">
        <v>0.96049382716049381</v>
      </c>
      <c r="AT124" s="7">
        <v>0.88948247078464104</v>
      </c>
      <c r="AU124" s="7">
        <v>0.7296631059983566</v>
      </c>
      <c r="AV124" s="7">
        <v>0.86549707602339188</v>
      </c>
      <c r="AW124" s="7">
        <v>0.34592445328031801</v>
      </c>
    </row>
    <row r="125" spans="1:49" x14ac:dyDescent="0.25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 s="18">
        <v>0.95550099783481401</v>
      </c>
      <c r="G125" s="18">
        <v>0.60356267628427429</v>
      </c>
      <c r="H125" s="18">
        <v>0.97395959633643592</v>
      </c>
      <c r="I125" s="18">
        <v>0.36639754651098333</v>
      </c>
      <c r="J125" s="17">
        <v>1.0513621382824549</v>
      </c>
      <c r="K125" s="17">
        <v>0.78379202561561323</v>
      </c>
      <c r="L125" s="17">
        <v>1.0660514309415181</v>
      </c>
      <c r="M125" s="17">
        <v>0.50391827595857808</v>
      </c>
      <c r="N125" s="12">
        <v>0.57320397336119278</v>
      </c>
      <c r="O125" s="12">
        <v>0.14836293428131528</v>
      </c>
      <c r="P125" s="12">
        <v>0.66976818163744078</v>
      </c>
      <c r="Q125" s="12">
        <v>0.14421715240603844</v>
      </c>
      <c r="R125" s="19">
        <v>0.9539017902660345</v>
      </c>
      <c r="S125" s="19">
        <v>0.70170454545454553</v>
      </c>
      <c r="T125" s="19">
        <v>0.93090440566527577</v>
      </c>
      <c r="U125" s="19">
        <v>0.39423076923076938</v>
      </c>
      <c r="V125" s="7">
        <v>0.82740275946992392</v>
      </c>
      <c r="W125" s="7">
        <v>0.65622392253282424</v>
      </c>
      <c r="X125" s="7">
        <v>0.80227768966373159</v>
      </c>
      <c r="Y125" s="7">
        <v>0.16973613131103274</v>
      </c>
      <c r="Z125" s="4">
        <v>0.50516986706056133</v>
      </c>
      <c r="AA125" s="4">
        <v>0.16071428571428573</v>
      </c>
      <c r="AB125" s="4">
        <v>0.55172413793103448</v>
      </c>
      <c r="AC125" s="4">
        <v>0.12149532710280374</v>
      </c>
      <c r="AD125" s="40">
        <v>0.92878560719640169</v>
      </c>
      <c r="AE125" s="40">
        <v>0.71601941747572806</v>
      </c>
      <c r="AF125" s="40">
        <v>0.88323353293413165</v>
      </c>
      <c r="AG125" s="40">
        <v>0.37433155080213887</v>
      </c>
      <c r="AH125" s="20">
        <v>1.1929943976124406</v>
      </c>
      <c r="AI125" s="20">
        <v>0.86869495596477186</v>
      </c>
      <c r="AJ125" s="20">
        <v>1.1755146262188516</v>
      </c>
      <c r="AK125" s="20">
        <v>0.77158774373259065</v>
      </c>
      <c r="AL125" s="21">
        <v>0.77107180020811661</v>
      </c>
      <c r="AM125" s="21">
        <v>0.32865168539325845</v>
      </c>
      <c r="AN125" s="21">
        <v>0.95121951219512191</v>
      </c>
      <c r="AO125" s="21">
        <v>0.26461538461538464</v>
      </c>
      <c r="AP125" s="22">
        <v>1.0777510812109561</v>
      </c>
      <c r="AQ125" s="22">
        <v>0.7694524495677233</v>
      </c>
      <c r="AR125" s="22">
        <v>1.0553359683794465</v>
      </c>
      <c r="AS125" s="22">
        <v>0.61722488038277512</v>
      </c>
      <c r="AT125" s="7">
        <v>0.86622224733065933</v>
      </c>
      <c r="AU125" s="7">
        <v>0.65291262135922334</v>
      </c>
      <c r="AV125" s="7">
        <v>0.82179226069246447</v>
      </c>
      <c r="AW125" s="7">
        <v>0.28260869565217389</v>
      </c>
    </row>
    <row r="126" spans="1:49" x14ac:dyDescent="0.25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 s="18">
        <v>1.1413677656629455</v>
      </c>
      <c r="G126" s="18">
        <v>0.80330871491875921</v>
      </c>
      <c r="H126" s="18">
        <v>1.047699776527703</v>
      </c>
      <c r="I126" s="18">
        <v>0.75497736723953923</v>
      </c>
      <c r="J126" s="17">
        <v>1.0592038810089488</v>
      </c>
      <c r="K126" s="17">
        <v>0.81831670925727484</v>
      </c>
      <c r="L126" s="17">
        <v>1.0763309118508078</v>
      </c>
      <c r="M126" s="17">
        <v>0.59056288315065963</v>
      </c>
      <c r="R126" s="19">
        <v>1.2168367273029841</v>
      </c>
      <c r="S126" s="19">
        <v>0.86256781193490051</v>
      </c>
      <c r="T126" s="19">
        <v>1.2045454545454546</v>
      </c>
      <c r="U126" s="19">
        <v>0.795973154362416</v>
      </c>
      <c r="V126" s="7">
        <v>1.0310624066241196</v>
      </c>
      <c r="W126" s="7">
        <v>0.79381481863873926</v>
      </c>
      <c r="X126" s="7">
        <v>1.0112579726499504</v>
      </c>
      <c r="Y126" s="7">
        <v>0.54545604486227917</v>
      </c>
      <c r="Z126" s="4">
        <v>1.001903616872057</v>
      </c>
      <c r="AA126" s="4">
        <v>0.589622641509434</v>
      </c>
      <c r="AB126" s="4">
        <v>1</v>
      </c>
      <c r="AC126" s="4">
        <v>0.48973607038123168</v>
      </c>
      <c r="AD126" s="40">
        <v>1.060817547357926</v>
      </c>
      <c r="AE126" s="40">
        <v>0.8</v>
      </c>
      <c r="AF126" s="40">
        <v>1.0810810810810811</v>
      </c>
      <c r="AG126" s="40">
        <v>0.59227467811158796</v>
      </c>
      <c r="AH126" s="20">
        <v>1.16162401049002</v>
      </c>
      <c r="AI126" s="20">
        <v>0.93590797041906326</v>
      </c>
      <c r="AJ126" s="20">
        <v>1.1266073194856578</v>
      </c>
      <c r="AK126" s="20">
        <v>0.85227272727272718</v>
      </c>
      <c r="AL126" s="21">
        <v>0.99029463620989</v>
      </c>
      <c r="AM126" s="21">
        <v>0.64480019767279295</v>
      </c>
      <c r="AN126" s="21">
        <v>0.99629266822394691</v>
      </c>
      <c r="AO126" s="21">
        <v>0.42187673632240957</v>
      </c>
      <c r="AP126" s="22">
        <v>1.2126262626262625</v>
      </c>
      <c r="AQ126" s="22">
        <v>0.85536159600997497</v>
      </c>
      <c r="AR126" s="22">
        <v>1.2056239015817223</v>
      </c>
      <c r="AS126" s="22">
        <v>0.74164810690423144</v>
      </c>
      <c r="AT126" s="7">
        <v>1.1875</v>
      </c>
      <c r="AU126" s="7">
        <v>0.92616899097620997</v>
      </c>
      <c r="AV126" s="7">
        <v>1.129</v>
      </c>
      <c r="AW126" s="7">
        <v>0.87870619946091633</v>
      </c>
    </row>
    <row r="127" spans="1:49" x14ac:dyDescent="0.25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 s="18">
        <v>0.88183899889164052</v>
      </c>
      <c r="G127" s="18">
        <v>0.58383813064850787</v>
      </c>
      <c r="H127" s="18">
        <v>0.8945930952076131</v>
      </c>
      <c r="I127" s="18">
        <v>0.40228804576091515</v>
      </c>
      <c r="J127" s="17">
        <v>1.0630267267220139</v>
      </c>
      <c r="K127" s="17">
        <v>0.86462241069972279</v>
      </c>
      <c r="L127" s="17">
        <v>1.0217810331534312</v>
      </c>
      <c r="M127" s="17">
        <v>0.69926446610384452</v>
      </c>
      <c r="N127" s="12">
        <v>0.86076324749416189</v>
      </c>
      <c r="O127" s="12">
        <v>0.63734701565382856</v>
      </c>
      <c r="P127" s="12">
        <v>0.86105879424799314</v>
      </c>
      <c r="Q127" s="12">
        <v>0.24293389663169015</v>
      </c>
      <c r="R127" s="19">
        <v>0.6336487940780694</v>
      </c>
      <c r="S127" s="19">
        <v>0.50239693192713319</v>
      </c>
      <c r="T127" s="19">
        <v>0.62980776800574123</v>
      </c>
      <c r="U127" s="19">
        <v>0</v>
      </c>
      <c r="V127" s="7">
        <v>0.85147790309659077</v>
      </c>
      <c r="W127" s="7">
        <v>0.68365588852282211</v>
      </c>
      <c r="X127" s="7">
        <v>0.85526304964830735</v>
      </c>
      <c r="Y127" s="7">
        <v>0.38034727499903392</v>
      </c>
      <c r="Z127" s="4">
        <v>0.86842105263157898</v>
      </c>
      <c r="AA127" s="4">
        <v>0.66195190947666194</v>
      </c>
      <c r="AB127" s="4">
        <v>0.85245901639344257</v>
      </c>
      <c r="AC127" s="4">
        <v>0.52859960552268248</v>
      </c>
      <c r="AD127" s="40">
        <v>0.75238927420676072</v>
      </c>
      <c r="AE127" s="40">
        <v>0.61435897435897435</v>
      </c>
      <c r="AF127" s="40">
        <v>0.71736526946107781</v>
      </c>
      <c r="AG127" s="40">
        <v>0.23421588594704687</v>
      </c>
      <c r="AH127" s="20">
        <v>0.90742719123043336</v>
      </c>
      <c r="AI127" s="20">
        <v>0.67941851568477429</v>
      </c>
      <c r="AJ127" s="20">
        <v>0.88888888888888895</v>
      </c>
      <c r="AK127" s="20">
        <v>0.23818181818181824</v>
      </c>
      <c r="AP127" s="22">
        <v>1.579834710743802</v>
      </c>
      <c r="AQ127" s="22">
        <v>0.68427835051546393</v>
      </c>
      <c r="AR127" s="22">
        <v>1.7759197324414715</v>
      </c>
      <c r="AS127" s="22">
        <v>0.65638148667601681</v>
      </c>
      <c r="AT127" s="7">
        <v>0.57266996848266538</v>
      </c>
      <c r="AU127" s="7">
        <v>0.40661764705882358</v>
      </c>
      <c r="AV127" s="7">
        <v>0.55802219979818368</v>
      </c>
      <c r="AW127" s="7">
        <v>0</v>
      </c>
    </row>
    <row r="128" spans="1:49" x14ac:dyDescent="0.25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 s="18">
        <v>0.78150379360236033</v>
      </c>
      <c r="G128" s="18">
        <v>0.58249504058978296</v>
      </c>
      <c r="H128" s="18">
        <v>0.7575153233921873</v>
      </c>
      <c r="I128" s="18">
        <v>0.33836480791955598</v>
      </c>
      <c r="J128" s="17">
        <v>1.1205385729319202</v>
      </c>
      <c r="K128" s="17">
        <v>0.83797525992259236</v>
      </c>
      <c r="L128" s="17">
        <v>1.108067154368747</v>
      </c>
      <c r="M128" s="17">
        <v>0.66399118665407608</v>
      </c>
      <c r="N128" s="12">
        <v>1.3392728880048619</v>
      </c>
      <c r="O128" s="12">
        <v>0.8153349366790561</v>
      </c>
      <c r="P128" s="12">
        <v>1.3148986953809434</v>
      </c>
      <c r="Q128" s="12">
        <v>0.73706896551724133</v>
      </c>
      <c r="R128" s="19">
        <v>1.2065772557751684</v>
      </c>
      <c r="S128" s="19">
        <v>0.93478260869565211</v>
      </c>
      <c r="T128" s="19">
        <v>1.1609071274298055</v>
      </c>
      <c r="U128" s="19">
        <v>0.87980769230769229</v>
      </c>
      <c r="V128" s="7">
        <v>1.0254135895040695</v>
      </c>
      <c r="W128" s="7">
        <v>0.82854878906414575</v>
      </c>
      <c r="X128" s="7">
        <v>1.0087375959281106</v>
      </c>
      <c r="Y128" s="7">
        <v>0.59662298944350634</v>
      </c>
      <c r="Z128" s="4">
        <v>1.2420355812991311</v>
      </c>
      <c r="AA128" s="4">
        <v>0.90804597701149425</v>
      </c>
      <c r="AB128" s="4">
        <v>1.1394230769230769</v>
      </c>
      <c r="AC128" s="4">
        <v>0.87909319899244331</v>
      </c>
      <c r="AD128" s="40">
        <v>1.0655117893723791</v>
      </c>
      <c r="AE128" s="40">
        <v>0.78840284842319419</v>
      </c>
      <c r="AF128" s="40">
        <v>1.0565780504430811</v>
      </c>
      <c r="AG128" s="40">
        <v>0.55838641188959648</v>
      </c>
      <c r="AH128" s="20">
        <v>1.0794117647058825</v>
      </c>
      <c r="AI128" s="20">
        <v>0.83094339622641522</v>
      </c>
      <c r="AJ128" s="20">
        <v>1.0510739856801912</v>
      </c>
      <c r="AK128" s="20">
        <v>0.68888888888888899</v>
      </c>
      <c r="AL128" s="21">
        <v>1.0389610389610389</v>
      </c>
      <c r="AM128" s="21">
        <v>0.74734607218683646</v>
      </c>
      <c r="AN128" s="21">
        <v>1.0307467057101025</v>
      </c>
      <c r="AO128" s="21">
        <v>0.59661016949152545</v>
      </c>
      <c r="AP128" s="22">
        <v>0.65240452616690248</v>
      </c>
      <c r="AQ128" s="22">
        <v>0.43514150943396229</v>
      </c>
      <c r="AR128" s="22">
        <v>0.67644362969752525</v>
      </c>
      <c r="AS128" s="22">
        <v>9.6226415094339657E-2</v>
      </c>
      <c r="AT128" s="7">
        <v>1.0440970238404406</v>
      </c>
      <c r="AU128" s="7">
        <v>0.84168655529037395</v>
      </c>
      <c r="AV128" s="7">
        <v>1.0271844660194176</v>
      </c>
      <c r="AW128" s="7">
        <v>0.66441821247892086</v>
      </c>
    </row>
    <row r="129" spans="1:49" x14ac:dyDescent="0.25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 s="18">
        <v>1.0381606478995269</v>
      </c>
      <c r="G129" s="18">
        <v>0.77379461710539277</v>
      </c>
      <c r="H129" s="18">
        <v>1.0062940261641202</v>
      </c>
      <c r="I129" s="18">
        <v>0.64152415776682803</v>
      </c>
      <c r="J129" s="17">
        <v>1.100141158228124</v>
      </c>
      <c r="K129" s="17">
        <v>0.82272140851483633</v>
      </c>
      <c r="L129" s="17">
        <v>1.0878967596913227</v>
      </c>
      <c r="M129" s="17">
        <v>0.63235757003462356</v>
      </c>
      <c r="N129" s="12">
        <v>1.6426045637880544</v>
      </c>
      <c r="O129" s="12">
        <v>1</v>
      </c>
      <c r="P129" s="12">
        <v>1.6127098646559441</v>
      </c>
      <c r="Q129" s="12">
        <v>1</v>
      </c>
      <c r="R129" s="19">
        <v>1.0741342447619633</v>
      </c>
      <c r="S129" s="19">
        <v>0.83217382608695656</v>
      </c>
      <c r="T129" s="19">
        <v>1.0334772138228943</v>
      </c>
      <c r="U129" s="19">
        <v>0.69070496794871805</v>
      </c>
      <c r="V129" s="7">
        <v>0.91685173427433375</v>
      </c>
      <c r="W129" s="7">
        <v>0.74082926339191679</v>
      </c>
      <c r="X129" s="7">
        <v>0.90194124958077693</v>
      </c>
      <c r="Y129" s="7">
        <v>0.39024334452903714</v>
      </c>
      <c r="Z129" s="4">
        <v>0.68128533995310991</v>
      </c>
      <c r="AA129" s="4">
        <v>0.49808429118773945</v>
      </c>
      <c r="AB129" s="4">
        <v>0.625</v>
      </c>
      <c r="AC129" s="4">
        <v>0.34005037783375314</v>
      </c>
      <c r="AD129" s="40">
        <v>0.81528837561009138</v>
      </c>
      <c r="AE129" s="40">
        <v>0.6032553407934893</v>
      </c>
      <c r="AF129" s="40">
        <v>0.8084526244035446</v>
      </c>
      <c r="AG129" s="40">
        <v>0.17197452229299354</v>
      </c>
      <c r="AH129" s="20">
        <v>1.026470588235294</v>
      </c>
      <c r="AI129" s="20">
        <v>0.79018867924528291</v>
      </c>
      <c r="AJ129" s="20">
        <v>0.99952267303102627</v>
      </c>
      <c r="AK129" s="20">
        <v>0.61388888888888871</v>
      </c>
      <c r="AL129" s="21">
        <v>1.2691853600944509</v>
      </c>
      <c r="AM129" s="21">
        <v>0.91295116772823781</v>
      </c>
      <c r="AN129" s="21">
        <v>1.2591508052708638</v>
      </c>
      <c r="AO129" s="21">
        <v>0.86101694915254234</v>
      </c>
      <c r="AP129" s="22">
        <v>0.79738330975954741</v>
      </c>
      <c r="AQ129" s="22">
        <v>0.53183962264150941</v>
      </c>
      <c r="AR129" s="22">
        <v>0.82676443629697516</v>
      </c>
      <c r="AS129" s="22">
        <v>0.25094339622641504</v>
      </c>
      <c r="AT129" s="7">
        <v>0.93356879447358876</v>
      </c>
      <c r="AU129" s="7">
        <v>0.75258552108194121</v>
      </c>
      <c r="AV129" s="7">
        <v>0.91844660194174765</v>
      </c>
      <c r="AW129" s="7">
        <v>0.47554806070826328</v>
      </c>
    </row>
    <row r="130" spans="1:49" x14ac:dyDescent="0.25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 s="18">
        <v>0.84573183020584664</v>
      </c>
      <c r="G130" s="18">
        <v>0.62179720862410159</v>
      </c>
      <c r="H130" s="18">
        <v>0.82127871784289452</v>
      </c>
      <c r="I130" s="18">
        <v>0.32362391729533385</v>
      </c>
      <c r="J130" s="17">
        <v>1.096648850078273</v>
      </c>
      <c r="K130" s="17">
        <v>0.87466052176775577</v>
      </c>
      <c r="L130" s="17">
        <v>1.0740561080119653</v>
      </c>
      <c r="M130" s="17">
        <v>0.74808958285090488</v>
      </c>
      <c r="N130" s="12">
        <v>0.82156594319435383</v>
      </c>
      <c r="O130" s="12">
        <v>0.63233883562916504</v>
      </c>
      <c r="P130" s="12">
        <v>0.84897213401026173</v>
      </c>
      <c r="Q130" s="12">
        <v>0.34377268856720294</v>
      </c>
      <c r="R130" s="19">
        <v>1.0964352661675942</v>
      </c>
      <c r="S130" s="19">
        <v>0.92322274881516597</v>
      </c>
      <c r="T130" s="19">
        <v>1.1195402298850574</v>
      </c>
      <c r="U130" s="19">
        <v>0.71071428571428585</v>
      </c>
      <c r="V130" s="7">
        <v>1.0623647346376239</v>
      </c>
      <c r="W130" s="7">
        <v>0.90960913803859145</v>
      </c>
      <c r="X130" s="7">
        <v>1.0182324371783902</v>
      </c>
      <c r="Y130" s="7">
        <v>0.74004701672234452</v>
      </c>
      <c r="Z130" s="4">
        <v>0.60375743162901307</v>
      </c>
      <c r="AA130" s="4">
        <v>0.45902943516308675</v>
      </c>
      <c r="AB130" s="4">
        <v>0.60929250263991552</v>
      </c>
      <c r="AC130" s="4">
        <v>0</v>
      </c>
      <c r="AD130" s="40">
        <v>0.89327886283507762</v>
      </c>
      <c r="AE130" s="40">
        <v>0.70171890798786651</v>
      </c>
      <c r="AF130" s="40">
        <v>0.87737041719342601</v>
      </c>
      <c r="AG130" s="40">
        <v>0.36965811965811957</v>
      </c>
      <c r="AH130" s="20">
        <v>0.99227035772065442</v>
      </c>
      <c r="AI130" s="20">
        <v>0.75306957708049116</v>
      </c>
      <c r="AJ130" s="20">
        <v>0.98351893095768372</v>
      </c>
      <c r="AK130" s="20">
        <v>0.48063127690100438</v>
      </c>
      <c r="AL130" s="21">
        <v>1.1674901019392019</v>
      </c>
      <c r="AM130" s="21">
        <v>0.91438636813202334</v>
      </c>
      <c r="AN130" s="21">
        <v>1.147286785058349</v>
      </c>
      <c r="AO130" s="21">
        <v>0.84819991047986798</v>
      </c>
      <c r="AP130" s="22">
        <v>0.67260251592876985</v>
      </c>
      <c r="AQ130" s="22">
        <v>0.3499511241446725</v>
      </c>
      <c r="AR130" s="22">
        <v>0.63701067615658358</v>
      </c>
      <c r="AS130" s="22">
        <v>0.19782870928829915</v>
      </c>
      <c r="AT130" s="7">
        <v>0.95912712157949431</v>
      </c>
      <c r="AU130" s="7">
        <v>0.77109440267335005</v>
      </c>
      <c r="AV130" s="7">
        <v>0.9777542372881356</v>
      </c>
      <c r="AW130" s="7">
        <v>0.45956607495069041</v>
      </c>
    </row>
    <row r="131" spans="1:49" x14ac:dyDescent="0.25">
      <c r="A131">
        <v>130</v>
      </c>
      <c r="B131" t="s">
        <v>15</v>
      </c>
      <c r="C131">
        <v>1</v>
      </c>
      <c r="D131">
        <v>493560.60417000001</v>
      </c>
      <c r="E131">
        <v>5180737.0137999803</v>
      </c>
      <c r="J131" s="17">
        <v>0.94269885415507815</v>
      </c>
      <c r="K131" s="17">
        <v>0.73761176568897813</v>
      </c>
      <c r="L131" s="17">
        <v>0.96443594646271513</v>
      </c>
      <c r="M131" s="17">
        <v>0.390740812604292</v>
      </c>
      <c r="N131" s="12">
        <v>0.85270749368504228</v>
      </c>
      <c r="O131" s="12">
        <v>0.45873509738673646</v>
      </c>
      <c r="P131" s="12">
        <v>0.88839886470598151</v>
      </c>
      <c r="Q131" s="12">
        <v>0.17370124941172904</v>
      </c>
      <c r="R131" s="19">
        <v>1.0093192228715842</v>
      </c>
      <c r="S131" s="19">
        <v>0.82686335403726696</v>
      </c>
      <c r="T131" s="19">
        <v>0.99812558575445176</v>
      </c>
      <c r="U131" s="19">
        <v>0.66466165413533862</v>
      </c>
      <c r="V131" s="7">
        <v>0.71413517295389251</v>
      </c>
      <c r="W131" s="7">
        <v>0.52390869956445152</v>
      </c>
      <c r="X131" s="7">
        <v>0.70588369220611413</v>
      </c>
      <c r="Y131" s="7">
        <v>0.23666671182215965</v>
      </c>
      <c r="Z131" s="4">
        <v>0.89592644617545625</v>
      </c>
      <c r="AA131" s="4">
        <v>0.72300082440230828</v>
      </c>
      <c r="AB131" s="4">
        <v>0.89035532994923849</v>
      </c>
      <c r="AC131" s="4">
        <v>0.27429805615550751</v>
      </c>
      <c r="AD131" s="40">
        <v>1.0725859910142153</v>
      </c>
      <c r="AE131" s="40">
        <v>0.83692528735632188</v>
      </c>
      <c r="AF131" s="40">
        <v>1.0581289736603088</v>
      </c>
      <c r="AG131" s="40">
        <v>0.71446540880503162</v>
      </c>
      <c r="AH131" s="20">
        <v>0.84408763505402162</v>
      </c>
      <c r="AI131" s="20">
        <v>0.5725190839694656</v>
      </c>
      <c r="AJ131" s="20">
        <v>0.8754863813229572</v>
      </c>
      <c r="AK131" s="20">
        <v>0.11578947368421053</v>
      </c>
      <c r="AL131" s="21">
        <v>1.222879649014716</v>
      </c>
      <c r="AM131" s="21">
        <v>0.85356490553553355</v>
      </c>
      <c r="AN131" s="21">
        <v>1.2103843036231805</v>
      </c>
      <c r="AO131" s="21">
        <v>0.72513650760988591</v>
      </c>
      <c r="AP131" s="22">
        <v>0.45322925846657441</v>
      </c>
      <c r="AQ131" s="22">
        <v>0.252410166520596</v>
      </c>
      <c r="AR131" s="22">
        <v>0.40563380281690142</v>
      </c>
      <c r="AS131" s="22">
        <v>0.19223484848484848</v>
      </c>
      <c r="AT131" s="7">
        <v>0.21873247335950644</v>
      </c>
      <c r="AU131" s="7">
        <v>0.1329243353783231</v>
      </c>
      <c r="AV131" s="7">
        <v>0.22146507666098805</v>
      </c>
      <c r="AW131" s="7">
        <v>0</v>
      </c>
    </row>
    <row r="132" spans="1:49" x14ac:dyDescent="0.25">
      <c r="A132">
        <v>131</v>
      </c>
      <c r="B132" t="s">
        <v>15</v>
      </c>
      <c r="C132">
        <v>2</v>
      </c>
      <c r="D132">
        <v>493592.5074</v>
      </c>
      <c r="E132">
        <v>5180731.75691</v>
      </c>
      <c r="F132" s="18">
        <v>0.49552966675697652</v>
      </c>
      <c r="G132" s="18">
        <v>0.34942685589519651</v>
      </c>
      <c r="H132" s="18">
        <v>0.49320081667244503</v>
      </c>
      <c r="I132" s="18">
        <v>0</v>
      </c>
      <c r="J132" s="17">
        <v>0.8455121458490793</v>
      </c>
      <c r="K132" s="17">
        <v>0.6288911655764835</v>
      </c>
      <c r="L132" s="17">
        <v>0.85561726674243566</v>
      </c>
      <c r="M132" s="17">
        <v>3.7368657753792056E-2</v>
      </c>
      <c r="N132" s="12">
        <v>1.079290870537966</v>
      </c>
      <c r="O132" s="12">
        <v>0.90613873911280396</v>
      </c>
      <c r="P132" s="12">
        <v>1.0768193200001845</v>
      </c>
      <c r="Q132" s="12">
        <v>0.8014944542697815</v>
      </c>
      <c r="R132" s="19">
        <v>0.94562318592222083</v>
      </c>
      <c r="S132" s="19">
        <v>0.72774480712166167</v>
      </c>
      <c r="T132" s="19">
        <v>0.97418073485600798</v>
      </c>
      <c r="U132" s="19">
        <v>0.28875968992248052</v>
      </c>
      <c r="V132" s="7">
        <v>0.87944162436548223</v>
      </c>
      <c r="W132" s="7">
        <v>0.54609929078014185</v>
      </c>
      <c r="X132" s="7">
        <v>0.93051359516616317</v>
      </c>
      <c r="Y132" s="7">
        <v>0.41552511415525112</v>
      </c>
      <c r="Z132" s="4">
        <v>0.98762265834076735</v>
      </c>
      <c r="AA132" s="4">
        <v>0.84715447154471546</v>
      </c>
      <c r="AB132" s="4">
        <v>0.9429864253393665</v>
      </c>
      <c r="AC132" s="4">
        <v>0.58771929824561409</v>
      </c>
      <c r="AD132" s="40">
        <v>1.0816063460585026</v>
      </c>
      <c r="AE132" s="40">
        <v>0.86324786324786329</v>
      </c>
      <c r="AF132" s="40">
        <v>1.0831099195710456</v>
      </c>
      <c r="AG132" s="40">
        <v>0.70776255707762559</v>
      </c>
      <c r="AL132" s="21">
        <v>1.1089739983732665</v>
      </c>
      <c r="AM132" s="21">
        <v>0.88222951548250905</v>
      </c>
      <c r="AN132" s="21">
        <v>1.0586754185790108</v>
      </c>
      <c r="AO132" s="21">
        <v>0.73647169071593177</v>
      </c>
      <c r="AP132" s="22">
        <v>0.6584342963653308</v>
      </c>
      <c r="AQ132" s="22">
        <v>0.41279579316389131</v>
      </c>
      <c r="AR132" s="22">
        <v>0.59507264687302586</v>
      </c>
      <c r="AS132" s="22">
        <v>0.38020351526364476</v>
      </c>
      <c r="AT132" s="7">
        <v>0.45769230769230773</v>
      </c>
      <c r="AU132" s="7">
        <v>0.13461538461538461</v>
      </c>
      <c r="AV132" s="7">
        <v>0.5112359550561798</v>
      </c>
      <c r="AW132" s="7">
        <v>6.9952305246422888E-2</v>
      </c>
    </row>
    <row r="133" spans="1:49" x14ac:dyDescent="0.25">
      <c r="A133">
        <v>132</v>
      </c>
      <c r="B133" t="s">
        <v>15</v>
      </c>
      <c r="C133">
        <v>2</v>
      </c>
      <c r="D133">
        <v>493624.423671</v>
      </c>
      <c r="E133">
        <v>5180738.7236200003</v>
      </c>
      <c r="F133" s="18">
        <v>0.9910399814219919</v>
      </c>
      <c r="G133" s="18">
        <v>0.69884006550218347</v>
      </c>
      <c r="H133" s="18">
        <v>0.98638237220231917</v>
      </c>
      <c r="I133" s="18">
        <v>0.53708520367495916</v>
      </c>
      <c r="J133" s="17">
        <v>0.9811543324550932</v>
      </c>
      <c r="K133" s="17">
        <v>0.72978170068563319</v>
      </c>
      <c r="L133" s="17">
        <v>0.99288057813136621</v>
      </c>
      <c r="M133" s="17">
        <v>0.29907191626804031</v>
      </c>
      <c r="N133" s="12">
        <v>0.62789449543903464</v>
      </c>
      <c r="O133" s="12">
        <v>0.52716051059470426</v>
      </c>
      <c r="P133" s="12">
        <v>0.62645663191194023</v>
      </c>
      <c r="Q133" s="12">
        <v>0</v>
      </c>
      <c r="R133" s="19">
        <v>0.84922938511465496</v>
      </c>
      <c r="S133" s="19">
        <v>0.65356083086053407</v>
      </c>
      <c r="T133" s="19">
        <v>0.87487586891757696</v>
      </c>
      <c r="U133" s="19">
        <v>9.4961240310077411E-2</v>
      </c>
      <c r="V133" s="7">
        <v>1.1421319796954315</v>
      </c>
      <c r="W133" s="7">
        <v>0.70921985815602839</v>
      </c>
      <c r="X133" s="7">
        <v>1.2084592145015105</v>
      </c>
      <c r="Y133" s="7">
        <v>0.62557077625570778</v>
      </c>
      <c r="Z133" s="4">
        <v>1.059656556645852</v>
      </c>
      <c r="AA133" s="4">
        <v>0.90894308943089419</v>
      </c>
      <c r="AB133" s="4">
        <v>1.0117647058823527</v>
      </c>
      <c r="AC133" s="4">
        <v>0.75438596491228038</v>
      </c>
      <c r="AD133" s="40">
        <v>1.0030738720872581</v>
      </c>
      <c r="AE133" s="40">
        <v>0.80056980056980054</v>
      </c>
      <c r="AF133" s="40">
        <v>1.0044682752457552</v>
      </c>
      <c r="AG133" s="40">
        <v>0.57382039573820387</v>
      </c>
      <c r="AL133" s="21">
        <v>1.1261554218562762</v>
      </c>
      <c r="AM133" s="21">
        <v>0.89589796842815994</v>
      </c>
      <c r="AN133" s="21">
        <v>1.075077562113792</v>
      </c>
      <c r="AO133" s="21">
        <v>0.76705680981477764</v>
      </c>
      <c r="AP133" s="22">
        <v>0.39282385834109973</v>
      </c>
      <c r="AQ133" s="22">
        <v>0.24627519719544258</v>
      </c>
      <c r="AR133" s="22">
        <v>0.35502210991787742</v>
      </c>
      <c r="AS133" s="22">
        <v>0.20444033302497686</v>
      </c>
      <c r="AT133" s="7">
        <v>0.71420118343195271</v>
      </c>
      <c r="AU133" s="7">
        <v>0.21005917159763313</v>
      </c>
      <c r="AV133" s="7">
        <v>0.797752808988764</v>
      </c>
      <c r="AW133" s="7">
        <v>0.15103338632750399</v>
      </c>
    </row>
    <row r="134" spans="1:49" x14ac:dyDescent="0.25">
      <c r="A134">
        <v>133</v>
      </c>
      <c r="B134" t="s">
        <v>15</v>
      </c>
      <c r="C134">
        <v>3</v>
      </c>
      <c r="D134">
        <v>493656.32318900002</v>
      </c>
      <c r="E134">
        <v>5180729.9111700002</v>
      </c>
      <c r="F134" s="18">
        <v>1.0628996949816027</v>
      </c>
      <c r="G134" s="18">
        <v>0.76651166456494324</v>
      </c>
      <c r="H134" s="18">
        <v>1.027287291164199</v>
      </c>
      <c r="I134" s="18">
        <v>0.60234009709389469</v>
      </c>
      <c r="J134" s="17">
        <v>1.1119424837335057</v>
      </c>
      <c r="K134" s="17">
        <v>0.81738683127572009</v>
      </c>
      <c r="L134" s="17">
        <v>1.0856115180195114</v>
      </c>
      <c r="M134" s="17">
        <v>0.62222222222222212</v>
      </c>
      <c r="N134" s="12">
        <v>1.2450174185586824</v>
      </c>
      <c r="O134" s="12">
        <v>0.97418022911030477</v>
      </c>
      <c r="P134" s="12">
        <v>1.2670122272431246</v>
      </c>
      <c r="Q134" s="12">
        <v>0.94239172710425745</v>
      </c>
      <c r="R134" s="19">
        <v>0.91105227027557123</v>
      </c>
      <c r="S134" s="19">
        <v>0.80293863439930857</v>
      </c>
      <c r="T134" s="19">
        <v>0.89758454106280205</v>
      </c>
      <c r="U134" s="19">
        <v>0.20000000000000023</v>
      </c>
      <c r="V134" s="7">
        <v>1.0957065033522191</v>
      </c>
      <c r="W134" s="7">
        <v>0.85577167308180779</v>
      </c>
      <c r="X134" s="7">
        <v>1.0470586829067132</v>
      </c>
      <c r="Y134" s="7">
        <v>0.71154334616361548</v>
      </c>
      <c r="Z134" s="4">
        <v>1.1607534747622532</v>
      </c>
      <c r="AA134" s="4">
        <v>0.99226139294926907</v>
      </c>
      <c r="AB134" s="4">
        <v>1.1751527494908351</v>
      </c>
      <c r="AC134" s="4">
        <v>0.9757412398921832</v>
      </c>
      <c r="AD134" s="40">
        <v>1.2011594663278269</v>
      </c>
      <c r="AE134" s="40">
        <v>0.86750788643533117</v>
      </c>
      <c r="AF134" s="40">
        <v>1.2029746281714786</v>
      </c>
      <c r="AG134" s="40">
        <v>0.7435897435897435</v>
      </c>
      <c r="AH134" s="20">
        <v>0.24910607866507747</v>
      </c>
      <c r="AI134" s="20">
        <v>0.12555066079295155</v>
      </c>
      <c r="AJ134" s="20">
        <v>0.29007633587786258</v>
      </c>
      <c r="AK134" s="20">
        <v>0</v>
      </c>
      <c r="AL134" s="21">
        <v>0.64363971139701082</v>
      </c>
      <c r="AM134" s="21">
        <v>0.48703369406848779</v>
      </c>
      <c r="AN134" s="21">
        <v>0.62699495243670644</v>
      </c>
      <c r="AO134" s="21">
        <v>0.15584190367041656</v>
      </c>
      <c r="AP134" s="22">
        <v>0.21679148600709502</v>
      </c>
      <c r="AQ134" s="22">
        <v>0.14084507042253522</v>
      </c>
      <c r="AR134" s="22">
        <v>0.19659239842726081</v>
      </c>
      <c r="AS134" s="22">
        <v>4.7866805411030174E-2</v>
      </c>
      <c r="AT134" s="7">
        <v>1.9712264150943399</v>
      </c>
      <c r="AU134" s="7">
        <v>1</v>
      </c>
      <c r="AV134" s="7">
        <v>2.1170212765957448</v>
      </c>
      <c r="AW134" s="7">
        <v>1</v>
      </c>
    </row>
    <row r="135" spans="1:49" x14ac:dyDescent="0.25">
      <c r="A135">
        <v>134</v>
      </c>
      <c r="B135" t="s">
        <v>15</v>
      </c>
      <c r="C135">
        <v>4</v>
      </c>
      <c r="D135">
        <v>493688.24009600002</v>
      </c>
      <c r="E135">
        <v>5180737.54495</v>
      </c>
      <c r="F135" s="18">
        <v>0.92021929166472294</v>
      </c>
      <c r="G135" s="18">
        <v>0.67036373656654735</v>
      </c>
      <c r="H135" s="18">
        <v>0.9310892529087571</v>
      </c>
      <c r="I135" s="18">
        <v>0.34119947130741296</v>
      </c>
      <c r="J135" s="17">
        <v>1.1444665452484921</v>
      </c>
      <c r="K135" s="17">
        <v>0.90129299829226639</v>
      </c>
      <c r="L135" s="17">
        <v>1.1261697911903674</v>
      </c>
      <c r="M135" s="17">
        <v>0.77408427635497323</v>
      </c>
      <c r="N135" s="12">
        <v>1.0383522370861129</v>
      </c>
      <c r="O135" s="12">
        <v>0.76564855203489579</v>
      </c>
      <c r="P135" s="12">
        <v>1.0505101732777877</v>
      </c>
      <c r="Q135" s="12">
        <v>0.37334143450671964</v>
      </c>
      <c r="R135" s="19">
        <v>0.93620679069196289</v>
      </c>
      <c r="S135" s="19">
        <v>0.7247148288973384</v>
      </c>
      <c r="T135" s="19">
        <v>0.88816402609506062</v>
      </c>
      <c r="U135" s="19">
        <v>0.45317220543806658</v>
      </c>
      <c r="V135" s="7">
        <v>0.8396596462542163</v>
      </c>
      <c r="W135" s="7">
        <v>0.62914955509924719</v>
      </c>
      <c r="X135" s="7">
        <v>0.78051239866792266</v>
      </c>
      <c r="Y135" s="7">
        <v>0.35764322315509889</v>
      </c>
      <c r="Z135" s="4">
        <v>1.1254035261981623</v>
      </c>
      <c r="AA135" s="4">
        <v>0.76865671641791045</v>
      </c>
      <c r="AB135" s="4">
        <v>1.0744428639165482</v>
      </c>
      <c r="AC135" s="4">
        <v>0.61512415349887128</v>
      </c>
      <c r="AD135" s="40">
        <v>1.141397474138478</v>
      </c>
      <c r="AE135" s="40">
        <v>0.91456903127383682</v>
      </c>
      <c r="AF135" s="40">
        <v>1.0471615720524017</v>
      </c>
      <c r="AG135" s="40">
        <v>0.84699453551912574</v>
      </c>
      <c r="AH135" s="20">
        <v>1.2677794458519154</v>
      </c>
      <c r="AI135" s="20">
        <v>0.91302770240424047</v>
      </c>
      <c r="AJ135" s="20">
        <v>1.1887935029739094</v>
      </c>
      <c r="AK135" s="20">
        <v>0.85547080239745943</v>
      </c>
      <c r="AL135" s="21">
        <v>1.1825743343183037</v>
      </c>
      <c r="AM135" s="21">
        <v>0.72761449862682093</v>
      </c>
      <c r="AN135" s="21">
        <v>1.1147998444824272</v>
      </c>
      <c r="AO135" s="21">
        <v>0.59749198380062662</v>
      </c>
      <c r="AP135" s="22">
        <v>0.66779165258751438</v>
      </c>
      <c r="AQ135" s="22">
        <v>0.3608949416342413</v>
      </c>
      <c r="AR135" s="22">
        <v>0.60080971659919036</v>
      </c>
      <c r="AS135" s="22">
        <v>0.35651322218987169</v>
      </c>
      <c r="AT135" s="7">
        <v>0.83723367097450208</v>
      </c>
      <c r="AU135" s="7">
        <v>0.55913226032190344</v>
      </c>
      <c r="AV135" s="7">
        <v>0.76167778836987599</v>
      </c>
      <c r="AW135" s="7">
        <v>0.45876288659793818</v>
      </c>
    </row>
    <row r="136" spans="1:49" x14ac:dyDescent="0.25">
      <c r="A136">
        <v>135</v>
      </c>
      <c r="B136" t="s">
        <v>15</v>
      </c>
      <c r="C136">
        <v>5</v>
      </c>
      <c r="D136">
        <v>493720.1532</v>
      </c>
      <c r="E136">
        <v>5180741.6229999904</v>
      </c>
      <c r="F136" s="18">
        <v>1.022997157041295</v>
      </c>
      <c r="G136" s="18">
        <v>0.65390367932994309</v>
      </c>
      <c r="H136" s="18">
        <v>1.0053463638976718</v>
      </c>
      <c r="I136" s="18">
        <v>0.49779353251826663</v>
      </c>
      <c r="J136" s="17">
        <v>0.89050239838424661</v>
      </c>
      <c r="K136" s="17">
        <v>0.70124850894632207</v>
      </c>
      <c r="L136" s="17">
        <v>0.89464019397972949</v>
      </c>
      <c r="M136" s="17">
        <v>0.28913109294580691</v>
      </c>
      <c r="N136" s="12">
        <v>0.9510793185998424</v>
      </c>
      <c r="O136" s="12">
        <v>0.64567980809483616</v>
      </c>
      <c r="P136" s="12">
        <v>0.96281763548896915</v>
      </c>
      <c r="Q136" s="12">
        <v>0.43471865533390042</v>
      </c>
      <c r="R136" s="19">
        <v>0.98529411764705899</v>
      </c>
      <c r="S136" s="19">
        <v>0.62108922363847041</v>
      </c>
      <c r="T136" s="19">
        <v>0.97899543378995424</v>
      </c>
      <c r="U136" s="19">
        <v>0.38418079096045188</v>
      </c>
      <c r="V136" s="7">
        <v>1.0764385257904605</v>
      </c>
      <c r="W136" s="7">
        <v>0.69899668582379815</v>
      </c>
      <c r="X136" s="7">
        <v>1.0847744235346231</v>
      </c>
      <c r="Y136" s="7">
        <v>0.56521710677006631</v>
      </c>
      <c r="Z136" s="4">
        <v>0.98479913137893604</v>
      </c>
      <c r="AA136" s="4">
        <v>0.66986706056129974</v>
      </c>
      <c r="AB136" s="4">
        <v>1</v>
      </c>
      <c r="AC136" s="4">
        <v>0.38598901098901089</v>
      </c>
      <c r="AD136" s="40">
        <v>0.63143549364021812</v>
      </c>
      <c r="AE136" s="40">
        <v>0.43876262626262624</v>
      </c>
      <c r="AF136" s="40">
        <v>0.63761467889908252</v>
      </c>
      <c r="AG136" s="40">
        <v>0</v>
      </c>
      <c r="AH136" s="20">
        <v>0.92261121347723096</v>
      </c>
      <c r="AI136" s="20">
        <v>0.65452847805788983</v>
      </c>
      <c r="AJ136" s="20">
        <v>0.99151343705799144</v>
      </c>
      <c r="AK136" s="20">
        <v>0.31481481481481488</v>
      </c>
      <c r="AL136" s="21">
        <v>0.95454574745332654</v>
      </c>
      <c r="AM136" s="21">
        <v>0.56472857725607406</v>
      </c>
      <c r="AN136" s="21">
        <v>0.98205673030068974</v>
      </c>
      <c r="AO136" s="21">
        <v>0.38705477815745465</v>
      </c>
      <c r="AP136" s="22">
        <v>0.8017826260476254</v>
      </c>
      <c r="AQ136" s="22">
        <v>0.50976909413854354</v>
      </c>
      <c r="AR136" s="22">
        <v>0.8528974739970282</v>
      </c>
      <c r="AS136" s="22">
        <v>0.34363852556480384</v>
      </c>
      <c r="AT136" s="7">
        <v>1.2503480924533559</v>
      </c>
      <c r="AU136" s="7">
        <v>0.89264413518886687</v>
      </c>
      <c r="AV136" s="7">
        <v>1.307132459970888</v>
      </c>
      <c r="AW136" s="7">
        <v>0.84164222873900307</v>
      </c>
    </row>
    <row r="137" spans="1:49" x14ac:dyDescent="0.25">
      <c r="A137">
        <v>136</v>
      </c>
      <c r="B137" t="s">
        <v>15</v>
      </c>
      <c r="C137">
        <v>6</v>
      </c>
      <c r="D137">
        <v>493752.039076999</v>
      </c>
      <c r="E137">
        <v>5180719.5875199903</v>
      </c>
      <c r="F137" s="18">
        <v>1.1689124311721673</v>
      </c>
      <c r="G137" s="18">
        <v>0.66427893893304557</v>
      </c>
      <c r="H137" s="18">
        <v>1.2186131167870071</v>
      </c>
      <c r="I137" s="18">
        <v>0.56749771753634382</v>
      </c>
      <c r="J137" s="17">
        <v>0.92801015337215242</v>
      </c>
      <c r="K137" s="17">
        <v>0.72801036521175799</v>
      </c>
      <c r="L137" s="17">
        <v>0.89444046482012085</v>
      </c>
      <c r="M137" s="17">
        <v>0.48052831822821601</v>
      </c>
      <c r="N137" s="12">
        <v>1.0665978397254798</v>
      </c>
      <c r="O137" s="12">
        <v>0.79679142521630353</v>
      </c>
      <c r="P137" s="12">
        <v>1.083985351805544</v>
      </c>
      <c r="Q137" s="12">
        <v>0.60194804308355965</v>
      </c>
      <c r="R137" s="19">
        <v>1.118866677680489</v>
      </c>
      <c r="S137" s="19">
        <v>0.85771276595744694</v>
      </c>
      <c r="T137" s="19">
        <v>1.0950764006791174</v>
      </c>
      <c r="U137" s="19">
        <v>0.72634271099744263</v>
      </c>
      <c r="V137" s="7">
        <v>1.235027947830716</v>
      </c>
      <c r="W137" s="7">
        <v>0.651685393258427</v>
      </c>
      <c r="X137" s="7">
        <v>1.2473118279569892</v>
      </c>
      <c r="Y137" s="7">
        <v>0.57388316151202745</v>
      </c>
      <c r="Z137" s="4">
        <v>1.164990836594185</v>
      </c>
      <c r="AA137" s="4">
        <v>0.79601990049751237</v>
      </c>
      <c r="AB137" s="4">
        <v>1.1666666666666665</v>
      </c>
      <c r="AC137" s="4">
        <v>0.660756501182033</v>
      </c>
      <c r="AD137" s="40">
        <v>1.2019812878370943</v>
      </c>
      <c r="AE137" s="40">
        <v>0.93693693693693691</v>
      </c>
      <c r="AF137" s="40">
        <v>1.1885714285714286</v>
      </c>
      <c r="AG137" s="40">
        <v>0.86956521739130421</v>
      </c>
      <c r="AH137" s="20">
        <v>0.57426273458445043</v>
      </c>
      <c r="AI137" s="20">
        <v>0.28021978021978022</v>
      </c>
      <c r="AJ137" s="20">
        <v>0.56666666666666665</v>
      </c>
      <c r="AK137" s="20">
        <v>0.12666666666666668</v>
      </c>
      <c r="AL137" s="21">
        <v>0.87110302248925753</v>
      </c>
      <c r="AM137" s="21">
        <v>0.59852514196150985</v>
      </c>
      <c r="AN137" s="21">
        <v>0.77489964737974326</v>
      </c>
      <c r="AO137" s="21">
        <v>0.4355554886584283</v>
      </c>
      <c r="AP137" s="22">
        <v>1.3161643211213034</v>
      </c>
      <c r="AQ137" s="22">
        <v>0.98389982110912355</v>
      </c>
      <c r="AR137" s="22">
        <v>1.3033175355450239</v>
      </c>
      <c r="AS137" s="22">
        <v>0.97106109324758871</v>
      </c>
      <c r="AT137" s="7">
        <v>1.1561510353227771</v>
      </c>
      <c r="AU137" s="7">
        <v>0.7533333333333333</v>
      </c>
      <c r="AV137" s="7">
        <v>1.1299999999999999</v>
      </c>
      <c r="AW137" s="7">
        <v>0.59228650137741046</v>
      </c>
    </row>
    <row r="138" spans="1:49" x14ac:dyDescent="0.25">
      <c r="A138">
        <v>137</v>
      </c>
      <c r="B138" t="s">
        <v>15</v>
      </c>
      <c r="C138">
        <v>6</v>
      </c>
      <c r="D138">
        <v>493782.143090998</v>
      </c>
      <c r="E138">
        <v>5180736.3660199903</v>
      </c>
      <c r="F138" s="18">
        <v>1.1048329997195265</v>
      </c>
      <c r="G138" s="18">
        <v>0.62786336527873177</v>
      </c>
      <c r="H138" s="18">
        <v>1.1518091085465127</v>
      </c>
      <c r="I138" s="18">
        <v>0.52058431069597577</v>
      </c>
      <c r="J138" s="17">
        <v>1.1310530191240851</v>
      </c>
      <c r="K138" s="17">
        <v>0.88729451777471868</v>
      </c>
      <c r="L138" s="17">
        <v>1.0901384909264566</v>
      </c>
      <c r="M138" s="17">
        <v>0.78474434718055019</v>
      </c>
      <c r="N138" s="12">
        <v>0.96708589944321699</v>
      </c>
      <c r="O138" s="12">
        <v>0.72245200901801865</v>
      </c>
      <c r="P138" s="12">
        <v>0.98285118335130794</v>
      </c>
      <c r="Q138" s="12">
        <v>0.45632943360681488</v>
      </c>
      <c r="R138" s="19">
        <v>1.0408062117958037</v>
      </c>
      <c r="S138" s="19">
        <v>0.7978723404255319</v>
      </c>
      <c r="T138" s="19">
        <v>1.0186757215619695</v>
      </c>
      <c r="U138" s="19">
        <v>0.61125319693094637</v>
      </c>
      <c r="V138" s="7">
        <v>0.99015171679531544</v>
      </c>
      <c r="W138" s="7">
        <v>0.52247191011235961</v>
      </c>
      <c r="X138" s="7">
        <v>1</v>
      </c>
      <c r="Y138" s="7">
        <v>0.41580756013745707</v>
      </c>
      <c r="Z138" s="4">
        <v>0.89974738719104475</v>
      </c>
      <c r="AA138" s="4">
        <v>0.61478322672352526</v>
      </c>
      <c r="AB138" s="4">
        <v>0.90104166666666663</v>
      </c>
      <c r="AC138" s="4">
        <v>0.35933806146572111</v>
      </c>
      <c r="AD138" s="40">
        <v>0.95060539350577899</v>
      </c>
      <c r="AE138" s="40">
        <v>0.74099099099099097</v>
      </c>
      <c r="AF138" s="40">
        <v>0.94000000000000006</v>
      </c>
      <c r="AG138" s="40">
        <v>0.46428571428571436</v>
      </c>
      <c r="AH138" s="20">
        <v>0.45040214477211798</v>
      </c>
      <c r="AI138" s="20">
        <v>0.21978021978021978</v>
      </c>
      <c r="AJ138" s="20">
        <v>0.44444444444444442</v>
      </c>
      <c r="AK138" s="20">
        <v>5.3333333333333337E-2</v>
      </c>
      <c r="AL138" s="21">
        <v>1.1042142649811149</v>
      </c>
      <c r="AM138" s="21">
        <v>0.75869326892606015</v>
      </c>
      <c r="AN138" s="21">
        <v>0.982266416801579</v>
      </c>
      <c r="AO138" s="21">
        <v>0.66074025016180737</v>
      </c>
      <c r="AP138" s="22">
        <v>0.77414392342316662</v>
      </c>
      <c r="AQ138" s="22">
        <v>0.57871198568872995</v>
      </c>
      <c r="AR138" s="22">
        <v>0.7665876777251186</v>
      </c>
      <c r="AS138" s="22">
        <v>0.24276527331189718</v>
      </c>
      <c r="AT138" s="7">
        <v>0.9438489646772229</v>
      </c>
      <c r="AU138" s="7">
        <v>0.61499999999999999</v>
      </c>
      <c r="AV138" s="7">
        <v>0.92249999999999999</v>
      </c>
      <c r="AW138" s="7">
        <v>0.36363636363636365</v>
      </c>
    </row>
    <row r="139" spans="1:49" x14ac:dyDescent="0.25">
      <c r="A139">
        <v>138</v>
      </c>
      <c r="B139" t="s">
        <v>24</v>
      </c>
      <c r="C139">
        <v>1</v>
      </c>
      <c r="D139">
        <v>493815.87301600003</v>
      </c>
      <c r="E139">
        <v>5180735.1896400005</v>
      </c>
      <c r="F139" s="18">
        <v>0.68140696829718661</v>
      </c>
      <c r="G139" s="18">
        <v>0.41735547295314479</v>
      </c>
      <c r="H139" s="18">
        <v>0.71185309544416508</v>
      </c>
      <c r="I139" s="18">
        <v>6.9189146953684916E-2</v>
      </c>
      <c r="J139" s="17">
        <v>0.88981060366124021</v>
      </c>
      <c r="K139" s="17">
        <v>0.67792271720403641</v>
      </c>
      <c r="L139" s="17">
        <v>0.85931780366056576</v>
      </c>
      <c r="M139" s="17">
        <v>0.3837822565454887</v>
      </c>
      <c r="N139" s="12">
        <v>0.94398816600634317</v>
      </c>
      <c r="O139" s="12">
        <v>0.69877356610048569</v>
      </c>
      <c r="P139" s="12">
        <v>0.99485326909166183</v>
      </c>
      <c r="Q139" s="12">
        <v>0.47221558427234794</v>
      </c>
      <c r="R139" s="19">
        <v>0.86529318541996825</v>
      </c>
      <c r="S139" s="19">
        <v>0.49576271186440679</v>
      </c>
      <c r="T139" s="19">
        <v>0.9140625</v>
      </c>
      <c r="U139" s="19">
        <v>0.39593908629441626</v>
      </c>
      <c r="V139" s="7">
        <v>1.1428562161671265</v>
      </c>
      <c r="W139" s="7">
        <v>0.86893112904180403</v>
      </c>
      <c r="X139" s="7">
        <v>1.1329111787372981</v>
      </c>
      <c r="Y139" s="7">
        <v>0.68604541265978325</v>
      </c>
      <c r="Z139" s="4">
        <v>1.0756254541679646</v>
      </c>
      <c r="AA139" s="4">
        <v>0.91174270755422593</v>
      </c>
      <c r="AB139" s="4">
        <v>1.0609225413402958</v>
      </c>
      <c r="AC139" s="4">
        <v>0.71359223300970887</v>
      </c>
      <c r="AD139" s="40">
        <v>1.6817955112219451</v>
      </c>
      <c r="AE139" s="40">
        <v>1</v>
      </c>
      <c r="AF139" s="40">
        <v>1.8246753246753247</v>
      </c>
      <c r="AG139" s="40">
        <v>1</v>
      </c>
      <c r="AH139" s="20">
        <v>1.1226856181036098</v>
      </c>
      <c r="AI139" s="20">
        <v>0.84968152866242042</v>
      </c>
      <c r="AJ139" s="20">
        <v>1.114452798663325</v>
      </c>
      <c r="AK139" s="20">
        <v>0.68449197860962574</v>
      </c>
      <c r="AL139" s="21">
        <v>0.989327535645667</v>
      </c>
      <c r="AM139" s="21">
        <v>0.78951462829271757</v>
      </c>
      <c r="AN139" s="21">
        <v>0.98659989471922094</v>
      </c>
      <c r="AO139" s="21">
        <v>0.51992608244310778</v>
      </c>
      <c r="AT139" s="7">
        <v>1.1791422831688354</v>
      </c>
      <c r="AU139" s="7">
        <v>0.75987841945288748</v>
      </c>
      <c r="AV139" s="7">
        <v>1.2325390304026294</v>
      </c>
      <c r="AW139" s="7">
        <v>0.61525974025974006</v>
      </c>
    </row>
    <row r="140" spans="1:49" x14ac:dyDescent="0.25">
      <c r="A140">
        <v>139</v>
      </c>
      <c r="B140" t="s">
        <v>24</v>
      </c>
      <c r="C140">
        <v>2</v>
      </c>
      <c r="D140">
        <v>493847.76542900002</v>
      </c>
      <c r="E140">
        <v>5180719.15527</v>
      </c>
      <c r="F140" s="18">
        <v>0.71380773725321356</v>
      </c>
      <c r="G140" s="18">
        <v>0.44631855834237061</v>
      </c>
      <c r="H140" s="18">
        <v>0.74142358848556866</v>
      </c>
      <c r="I140" s="18">
        <v>0.10787247885491223</v>
      </c>
      <c r="N140" s="12">
        <v>0.85443891746514034</v>
      </c>
      <c r="O140" s="12">
        <v>0.50857275174389993</v>
      </c>
      <c r="P140" s="12">
        <v>0.87099812422916922</v>
      </c>
      <c r="Q140" s="12">
        <v>0.13947901398256887</v>
      </c>
      <c r="R140" s="19">
        <v>0.93296157109952726</v>
      </c>
      <c r="S140" s="19">
        <v>0.72005988023952094</v>
      </c>
      <c r="T140" s="19">
        <v>0.91271347248576851</v>
      </c>
      <c r="U140" s="19">
        <v>0.51554404145077726</v>
      </c>
      <c r="V140" s="7">
        <v>0.65308072938539918</v>
      </c>
      <c r="W140" s="7">
        <v>0.46056725041238256</v>
      </c>
      <c r="X140" s="7">
        <v>0.68759809113064774</v>
      </c>
      <c r="Y140" s="7">
        <v>0</v>
      </c>
      <c r="AD140" s="40">
        <v>0.96154628687690735</v>
      </c>
      <c r="AE140" s="40">
        <v>0.46333333333333332</v>
      </c>
      <c r="AF140" s="40">
        <v>1.0220588235294117</v>
      </c>
      <c r="AG140" s="40">
        <v>0.34817813765182187</v>
      </c>
      <c r="AH140" s="20">
        <v>0.67136650545126642</v>
      </c>
      <c r="AI140" s="20">
        <v>0.48924731182795694</v>
      </c>
      <c r="AJ140" s="20">
        <v>0.63591893780573028</v>
      </c>
      <c r="AK140" s="20">
        <v>0</v>
      </c>
      <c r="AL140" s="21">
        <v>0.66213747739154682</v>
      </c>
      <c r="AM140" s="21">
        <v>0.48378568104980896</v>
      </c>
      <c r="AN140" s="21">
        <v>0.67342190141201008</v>
      </c>
      <c r="AO140" s="21">
        <v>0</v>
      </c>
      <c r="AP140" s="22">
        <v>0.85422314911366004</v>
      </c>
      <c r="AQ140" s="22">
        <v>0.50793650793650791</v>
      </c>
      <c r="AR140" s="22">
        <v>0.74853801169590639</v>
      </c>
      <c r="AS140" s="22">
        <v>0.48547717842323651</v>
      </c>
      <c r="AT140" s="7">
        <v>0.68792401628222521</v>
      </c>
      <c r="AU140" s="7">
        <v>0.54051172707889117</v>
      </c>
      <c r="AV140" s="7">
        <v>0.66317854807063437</v>
      </c>
      <c r="AW140" s="7">
        <v>0.15324165029469544</v>
      </c>
    </row>
    <row r="141" spans="1:49" x14ac:dyDescent="0.25">
      <c r="A141">
        <v>140</v>
      </c>
      <c r="B141" t="s">
        <v>24</v>
      </c>
      <c r="C141">
        <v>2</v>
      </c>
      <c r="D141">
        <v>493879.70413000003</v>
      </c>
      <c r="E141">
        <v>5180748.3477499904</v>
      </c>
      <c r="F141" s="18">
        <v>0.67535518789593452</v>
      </c>
      <c r="G141" s="18">
        <v>0.42227554858210853</v>
      </c>
      <c r="H141" s="18">
        <v>0.70148338380160224</v>
      </c>
      <c r="I141" s="18">
        <v>6.9132819035226389E-2</v>
      </c>
      <c r="N141" s="12">
        <v>0.78723797653266503</v>
      </c>
      <c r="O141" s="12">
        <v>0.46857390951981243</v>
      </c>
      <c r="P141" s="12">
        <v>0.80249481486181551</v>
      </c>
      <c r="Q141" s="12">
        <v>6.9438446894823536E-2</v>
      </c>
      <c r="R141" s="19">
        <v>0.79136865074554497</v>
      </c>
      <c r="S141" s="19">
        <v>0.6107784431137725</v>
      </c>
      <c r="T141" s="19">
        <v>0.77419354838709675</v>
      </c>
      <c r="U141" s="19">
        <v>0.32642487046632124</v>
      </c>
      <c r="V141" s="7">
        <v>0.66948417482936629</v>
      </c>
      <c r="W141" s="7">
        <v>0.47213532986333684</v>
      </c>
      <c r="X141" s="7">
        <v>0.7048685100355998</v>
      </c>
      <c r="Y141" s="7">
        <v>2.1444896439450113E-2</v>
      </c>
      <c r="Z141" s="4">
        <v>0.9309129688876524</v>
      </c>
      <c r="AA141" s="4">
        <v>0.7785102175346077</v>
      </c>
      <c r="AB141" s="4">
        <v>0.882001493651979</v>
      </c>
      <c r="AC141" s="4">
        <v>0.44554455445544544</v>
      </c>
      <c r="AD141" s="40">
        <v>0.54649033570701933</v>
      </c>
      <c r="AE141" s="40">
        <v>0.26333333333333331</v>
      </c>
      <c r="AF141" s="40">
        <v>0.58088235294117652</v>
      </c>
      <c r="AG141" s="40">
        <v>0.10526315789473684</v>
      </c>
      <c r="AH141" s="20">
        <v>0.80859086810394287</v>
      </c>
      <c r="AI141" s="20">
        <v>0.58924731182795698</v>
      </c>
      <c r="AJ141" s="20">
        <v>0.76589797344514332</v>
      </c>
      <c r="AK141" s="20">
        <v>0.1957894736842106</v>
      </c>
      <c r="AL141" s="21">
        <v>0.73822519859854163</v>
      </c>
      <c r="AM141" s="21">
        <v>0.53937859231147856</v>
      </c>
      <c r="AN141" s="21">
        <v>0.75080634140953917</v>
      </c>
      <c r="AO141" s="21">
        <v>0.10769346998108677</v>
      </c>
      <c r="AP141" s="22">
        <v>0.82419186652763299</v>
      </c>
      <c r="AQ141" s="22">
        <v>0.49007936507936506</v>
      </c>
      <c r="AR141" s="22">
        <v>0.72222222222222221</v>
      </c>
      <c r="AS141" s="22">
        <v>0.46680497925311204</v>
      </c>
      <c r="AT141" s="7">
        <v>0.73134328358208955</v>
      </c>
      <c r="AU141" s="7">
        <v>0.57462686567164178</v>
      </c>
      <c r="AV141" s="7">
        <v>0.70503597122302153</v>
      </c>
      <c r="AW141" s="7">
        <v>0.21611001964636545</v>
      </c>
    </row>
    <row r="142" spans="1:49" x14ac:dyDescent="0.25">
      <c r="A142">
        <v>141</v>
      </c>
      <c r="B142" t="s">
        <v>24</v>
      </c>
      <c r="C142">
        <v>3</v>
      </c>
      <c r="D142">
        <v>493911.60960500001</v>
      </c>
      <c r="E142">
        <v>5180745.0927600004</v>
      </c>
      <c r="F142" s="18">
        <v>0.70733827378009795</v>
      </c>
      <c r="G142" s="18">
        <v>0.52409521428769834</v>
      </c>
      <c r="H142" s="18">
        <v>0.72097510650898877</v>
      </c>
      <c r="I142" s="18">
        <v>9.8044376595688737E-2</v>
      </c>
      <c r="J142" s="17">
        <v>0.78972747365907725</v>
      </c>
      <c r="K142" s="17">
        <v>0.57831501831501841</v>
      </c>
      <c r="L142" s="17">
        <v>0.80036500050694526</v>
      </c>
      <c r="M142" s="17">
        <v>0.15338000823674766</v>
      </c>
      <c r="N142" s="12">
        <v>0.75801151984397697</v>
      </c>
      <c r="O142" s="12">
        <v>0.56252339345451141</v>
      </c>
      <c r="P142" s="12">
        <v>0.72949302814150774</v>
      </c>
      <c r="Q142" s="12">
        <v>0.11756101157561002</v>
      </c>
      <c r="R142" s="19">
        <v>0.76812080536912741</v>
      </c>
      <c r="S142" s="19">
        <v>0.60220994475138112</v>
      </c>
      <c r="T142" s="19">
        <v>0.70247046186895812</v>
      </c>
      <c r="U142" s="19">
        <v>0.35522388059701482</v>
      </c>
      <c r="V142" s="7">
        <v>1.0185769160568801</v>
      </c>
      <c r="W142" s="7">
        <v>0.81641085352377774</v>
      </c>
      <c r="X142" s="7">
        <v>0.98988112983199172</v>
      </c>
      <c r="Y142" s="7">
        <v>0.60360145962240197</v>
      </c>
      <c r="Z142" s="4">
        <v>0.79673639770409355</v>
      </c>
      <c r="AA142" s="4">
        <v>0.60095173351461584</v>
      </c>
      <c r="AB142" s="4">
        <v>0.79639639639639648</v>
      </c>
      <c r="AC142" s="4">
        <v>0.22148541114058357</v>
      </c>
      <c r="AD142" s="40">
        <v>0.94913158036242384</v>
      </c>
      <c r="AE142" s="40">
        <v>0.68308823529411766</v>
      </c>
      <c r="AF142" s="40">
        <v>0.96670135275754421</v>
      </c>
      <c r="AG142" s="40">
        <v>0.34498480243161095</v>
      </c>
      <c r="AH142" s="20">
        <v>0.7026850744646157</v>
      </c>
      <c r="AI142" s="20">
        <v>0.53652058432934924</v>
      </c>
      <c r="AJ142" s="20">
        <v>0.67109634551495012</v>
      </c>
      <c r="AK142" s="20">
        <v>0.14250614250614246</v>
      </c>
      <c r="AL142" s="21">
        <v>0.69265715211315015</v>
      </c>
      <c r="AM142" s="21">
        <v>0.49245121226153937</v>
      </c>
      <c r="AN142" s="21">
        <v>0.6782168706210171</v>
      </c>
      <c r="AO142" s="21">
        <v>0.20225885183833067</v>
      </c>
      <c r="AP142" s="22">
        <v>0.73376154154957862</v>
      </c>
      <c r="AQ142" s="22">
        <v>0.51554126473740625</v>
      </c>
      <c r="AR142" s="22">
        <v>0.6421895861148198</v>
      </c>
      <c r="AS142" s="22">
        <v>0.26623376623376627</v>
      </c>
      <c r="AT142" s="7">
        <v>0.71972638195599925</v>
      </c>
      <c r="AU142" s="7">
        <v>0.5819567979669632</v>
      </c>
      <c r="AV142" s="7">
        <v>0.68154761904761907</v>
      </c>
      <c r="AW142" s="7">
        <v>0.10597826086956522</v>
      </c>
    </row>
    <row r="143" spans="1:49" x14ac:dyDescent="0.25">
      <c r="A143">
        <v>142</v>
      </c>
      <c r="B143" t="s">
        <v>24</v>
      </c>
      <c r="C143">
        <v>4</v>
      </c>
      <c r="D143">
        <v>493943.514329998</v>
      </c>
      <c r="E143">
        <v>5180741.0600800002</v>
      </c>
      <c r="F143" s="18">
        <v>0.832420662019559</v>
      </c>
      <c r="G143" s="18">
        <v>0.47159688156972668</v>
      </c>
      <c r="H143" s="18">
        <v>0.9298359240069084</v>
      </c>
      <c r="I143" s="18">
        <v>0.27752077251291257</v>
      </c>
      <c r="J143" s="17">
        <v>0.99679991980013338</v>
      </c>
      <c r="K143" s="17">
        <v>0.79438230594567338</v>
      </c>
      <c r="L143" s="17">
        <v>0.96426128765529151</v>
      </c>
      <c r="M143" s="17">
        <v>0.54213483146067443</v>
      </c>
      <c r="N143" s="12">
        <v>0.7622589167535454</v>
      </c>
      <c r="O143" s="12">
        <v>0.62314799407422727</v>
      </c>
      <c r="P143" s="12">
        <v>0.7604146644626405</v>
      </c>
      <c r="Q143" s="12">
        <v>0.22662652839296607</v>
      </c>
      <c r="R143" s="19">
        <v>1.0983654125157172</v>
      </c>
      <c r="S143" s="19">
        <v>0.76693455797933419</v>
      </c>
      <c r="T143" s="19">
        <v>1.0519685039370079</v>
      </c>
      <c r="U143" s="19">
        <v>0.68478260869565222</v>
      </c>
      <c r="V143" s="7">
        <v>0.87410715300846142</v>
      </c>
      <c r="W143" s="7">
        <v>0.53621724829457063</v>
      </c>
      <c r="X143" s="7">
        <v>0.9285719342962333</v>
      </c>
      <c r="Y143" s="7">
        <v>0.15257212867366912</v>
      </c>
      <c r="Z143" s="4">
        <v>0.95608143019530822</v>
      </c>
      <c r="AA143" s="4">
        <v>0.73481057898498925</v>
      </c>
      <c r="AB143" s="4">
        <v>0.97440758293838847</v>
      </c>
      <c r="AC143" s="4">
        <v>0.272549019607843</v>
      </c>
      <c r="AD143" s="40">
        <v>0.93231245103475979</v>
      </c>
      <c r="AE143" s="40">
        <v>0.61360003007192931</v>
      </c>
      <c r="AF143" s="40">
        <v>0.93829247675401528</v>
      </c>
      <c r="AG143" s="40">
        <v>0.30100120400481595</v>
      </c>
      <c r="AH143" s="20">
        <v>0.83942766295707472</v>
      </c>
      <c r="AI143" s="20">
        <v>0.62342569269521408</v>
      </c>
      <c r="AJ143" s="20">
        <v>0.87688219663418965</v>
      </c>
      <c r="AK143" s="20">
        <v>0.21108179419525067</v>
      </c>
      <c r="AL143" s="21">
        <v>0.92312921193022424</v>
      </c>
      <c r="AM143" s="21">
        <v>0.7056115053978409</v>
      </c>
      <c r="AN143" s="21">
        <v>0.91207279268439168</v>
      </c>
      <c r="AO143" s="21">
        <v>0.30363654500515391</v>
      </c>
      <c r="AP143" s="22">
        <v>0.78283298703159709</v>
      </c>
      <c r="AQ143" s="22">
        <v>0.53292361720807724</v>
      </c>
      <c r="AR143" s="22">
        <v>0.78120978120978124</v>
      </c>
      <c r="AS143" s="22">
        <v>0.20597014925373139</v>
      </c>
      <c r="AT143" s="7">
        <v>0.78683509325964662</v>
      </c>
      <c r="AU143" s="7">
        <v>0.51369112814895945</v>
      </c>
      <c r="AV143" s="7">
        <v>0.81849912739965092</v>
      </c>
      <c r="AW143" s="7">
        <v>0.12770137524557959</v>
      </c>
    </row>
    <row r="144" spans="1:49" x14ac:dyDescent="0.25">
      <c r="A144">
        <v>143</v>
      </c>
      <c r="B144" t="s">
        <v>24</v>
      </c>
      <c r="C144">
        <v>5</v>
      </c>
      <c r="D144">
        <v>493976.77996199799</v>
      </c>
      <c r="E144">
        <v>5180731.3388799904</v>
      </c>
      <c r="F144" s="18">
        <v>0.80523154661946483</v>
      </c>
      <c r="G144" s="18">
        <v>0.54939099917423617</v>
      </c>
      <c r="H144" s="18">
        <v>0.75465678889814436</v>
      </c>
      <c r="I144" s="18">
        <v>0.38230248147296553</v>
      </c>
      <c r="J144" s="17">
        <v>0.68514400951445253</v>
      </c>
      <c r="K144" s="17">
        <v>0.58241758241758246</v>
      </c>
      <c r="L144" s="17">
        <v>0.67078418468080803</v>
      </c>
      <c r="M144" s="17">
        <v>5.4726368159203953E-2</v>
      </c>
      <c r="N144" s="12">
        <v>1.0459121600196368</v>
      </c>
      <c r="O144" s="12">
        <v>0.77537603063932314</v>
      </c>
      <c r="P144" s="12">
        <v>1.0161239576953223</v>
      </c>
      <c r="Q144" s="12">
        <v>0.58536559782665698</v>
      </c>
      <c r="R144" s="19">
        <v>1.0538373424971363</v>
      </c>
      <c r="S144" s="19">
        <v>0.80279232111692844</v>
      </c>
      <c r="T144" s="19">
        <v>1.0121012101210121</v>
      </c>
      <c r="U144" s="19">
        <v>0.65015479876160986</v>
      </c>
      <c r="V144" s="7">
        <v>0.81794034799869209</v>
      </c>
      <c r="W144" s="7">
        <v>0.42250034290010513</v>
      </c>
      <c r="X144" s="7">
        <v>0.81642616406531199</v>
      </c>
      <c r="Y144" s="7">
        <v>0.14549978201716801</v>
      </c>
      <c r="Z144" s="4">
        <v>0.9228414513369948</v>
      </c>
      <c r="AA144" s="4">
        <v>0.6902356902356902</v>
      </c>
      <c r="AB144" s="4">
        <v>0.93950504124656298</v>
      </c>
      <c r="AC144" s="4">
        <v>0.48888888888888887</v>
      </c>
      <c r="AD144" s="40">
        <v>1.0818573480134035</v>
      </c>
      <c r="AE144" s="40">
        <v>0.70625000000000004</v>
      </c>
      <c r="AF144" s="40">
        <v>1.0560747663551402</v>
      </c>
      <c r="AG144" s="40">
        <v>0.6224899598393574</v>
      </c>
      <c r="AH144" s="20">
        <v>0.98546289211935723</v>
      </c>
      <c r="AI144" s="20">
        <v>0.67576075550891923</v>
      </c>
      <c r="AJ144" s="20">
        <v>0.96119402985074642</v>
      </c>
      <c r="AK144" s="20">
        <v>0.52752293577981657</v>
      </c>
      <c r="AL144" s="21">
        <v>1.0229442464064986</v>
      </c>
      <c r="AM144" s="21">
        <v>0.76363729822549276</v>
      </c>
      <c r="AN144" s="21">
        <v>0.95643671524020868</v>
      </c>
      <c r="AO144" s="21">
        <v>0.59865860410819538</v>
      </c>
      <c r="AP144" s="22">
        <v>0.78865744260301041</v>
      </c>
      <c r="AQ144" s="22">
        <v>0.44909090909090904</v>
      </c>
      <c r="AR144" s="22">
        <v>0.76947040498442365</v>
      </c>
      <c r="AS144" s="22">
        <v>0.3952095808383233</v>
      </c>
      <c r="AT144" s="7">
        <v>0.69148544047180238</v>
      </c>
      <c r="AU144" s="7">
        <v>0.41431095406360424</v>
      </c>
      <c r="AV144" s="7">
        <v>0.67</v>
      </c>
      <c r="AW144" s="7">
        <v>0.17945544554455445</v>
      </c>
    </row>
    <row r="145" spans="1:49" x14ac:dyDescent="0.25">
      <c r="A145">
        <v>144</v>
      </c>
      <c r="B145" t="s">
        <v>24</v>
      </c>
      <c r="C145">
        <v>5</v>
      </c>
      <c r="D145">
        <v>494007.324461999</v>
      </c>
      <c r="E145">
        <v>5180733.5508399904</v>
      </c>
      <c r="F145" s="18">
        <v>0.75557118867153827</v>
      </c>
      <c r="G145" s="18">
        <v>0.51550887696118919</v>
      </c>
      <c r="H145" s="18">
        <v>0.70811548482002018</v>
      </c>
      <c r="I145" s="18">
        <v>0.33585666531067054</v>
      </c>
      <c r="J145" s="17">
        <v>0.92455659548063485</v>
      </c>
      <c r="K145" s="17">
        <v>0.78593406593406601</v>
      </c>
      <c r="L145" s="17">
        <v>0.90517896015795074</v>
      </c>
      <c r="M145" s="17">
        <v>0.51542288557213933</v>
      </c>
      <c r="N145" s="12">
        <v>0.89134936382786412</v>
      </c>
      <c r="O145" s="12">
        <v>0.66079251973201958</v>
      </c>
      <c r="P145" s="12">
        <v>0.86596320215358447</v>
      </c>
      <c r="Q145" s="12">
        <v>0.3738553761918248</v>
      </c>
      <c r="R145" s="19">
        <v>0.7903780068728522</v>
      </c>
      <c r="S145" s="19">
        <v>0.60209424083769625</v>
      </c>
      <c r="T145" s="19">
        <v>0.75907590759075894</v>
      </c>
      <c r="U145" s="19">
        <v>0.29411764705882348</v>
      </c>
      <c r="V145" s="7">
        <v>0.82116610950706337</v>
      </c>
      <c r="W145" s="7">
        <v>0.42416658341108554</v>
      </c>
      <c r="X145" s="7">
        <v>0.81964595399365192</v>
      </c>
      <c r="Y145" s="7">
        <v>0.14796524301327435</v>
      </c>
      <c r="Z145" s="4">
        <v>0.96425677500675266</v>
      </c>
      <c r="AA145" s="4">
        <v>0.72121212121212119</v>
      </c>
      <c r="AB145" s="4">
        <v>0.98166819431714036</v>
      </c>
      <c r="AC145" s="4">
        <v>0.53999999999999992</v>
      </c>
      <c r="AD145" s="40">
        <v>0.98611775969363324</v>
      </c>
      <c r="AE145" s="40">
        <v>0.64375000000000004</v>
      </c>
      <c r="AF145" s="40">
        <v>0.96261682242990654</v>
      </c>
      <c r="AG145" s="40">
        <v>0.54216867469879515</v>
      </c>
      <c r="AH145" s="20">
        <v>0.79112471308339694</v>
      </c>
      <c r="AI145" s="20">
        <v>0.54249737670514164</v>
      </c>
      <c r="AJ145" s="20">
        <v>0.77164179104477615</v>
      </c>
      <c r="AK145" s="20">
        <v>0.33333333333333326</v>
      </c>
      <c r="AL145" s="21">
        <v>0.99223401387366572</v>
      </c>
      <c r="AM145" s="21">
        <v>0.74071182688956039</v>
      </c>
      <c r="AN145" s="21">
        <v>0.92772313282244934</v>
      </c>
      <c r="AO145" s="21">
        <v>0.55973139351885948</v>
      </c>
      <c r="AP145" s="22">
        <v>0.79185038771476346</v>
      </c>
      <c r="AQ145" s="22">
        <v>0.45090909090909087</v>
      </c>
      <c r="AR145" s="22">
        <v>0.77258566978193144</v>
      </c>
      <c r="AS145" s="22">
        <v>0.39720558882235529</v>
      </c>
      <c r="AT145" s="7">
        <v>0.88020641356431983</v>
      </c>
      <c r="AU145" s="7">
        <v>0.52738515901060068</v>
      </c>
      <c r="AV145" s="7">
        <v>0.85285714285714287</v>
      </c>
      <c r="AW145" s="7">
        <v>0.33787128712871278</v>
      </c>
    </row>
    <row r="146" spans="1:49" x14ac:dyDescent="0.25">
      <c r="A146">
        <v>145</v>
      </c>
      <c r="B146" t="s">
        <v>24</v>
      </c>
      <c r="C146">
        <v>6</v>
      </c>
      <c r="D146">
        <v>494039.23383600003</v>
      </c>
      <c r="E146">
        <v>5180734.0746799903</v>
      </c>
      <c r="F146" s="18">
        <v>0.77063947245358722</v>
      </c>
      <c r="G146" s="18">
        <v>0.51673866831241855</v>
      </c>
      <c r="H146" s="18">
        <v>0.82926346139032248</v>
      </c>
      <c r="I146" s="18">
        <v>0.22615570440320626</v>
      </c>
      <c r="J146" s="17">
        <v>0.86381424471693202</v>
      </c>
      <c r="K146" s="17">
        <v>0.6884954252795662</v>
      </c>
      <c r="L146" s="17">
        <v>0.82650259330824782</v>
      </c>
      <c r="M146" s="17">
        <v>0.38818635607321139</v>
      </c>
      <c r="N146" s="12">
        <v>0.97562771573162477</v>
      </c>
      <c r="O146" s="12">
        <v>0.75347417379641779</v>
      </c>
      <c r="P146" s="12">
        <v>1.0187480586998894</v>
      </c>
      <c r="Q146" s="12">
        <v>0.55247090198449555</v>
      </c>
      <c r="R146" s="19">
        <v>0.59951456310679607</v>
      </c>
      <c r="S146" s="19">
        <v>0.32098765432098764</v>
      </c>
      <c r="T146" s="19">
        <v>0.62650602409638556</v>
      </c>
      <c r="U146" s="19">
        <v>0.17910447761194029</v>
      </c>
      <c r="V146" s="7">
        <v>0.82275094487145439</v>
      </c>
      <c r="W146" s="7">
        <v>0.52348321563406308</v>
      </c>
      <c r="X146" s="7">
        <v>0.84865476774461335</v>
      </c>
      <c r="Y146" s="7">
        <v>0.24363706224207426</v>
      </c>
      <c r="Z146" s="4">
        <v>0.93049365786767235</v>
      </c>
      <c r="AA146" s="4">
        <v>0.66734279918864092</v>
      </c>
      <c r="AB146" s="4">
        <v>0.92113859076061599</v>
      </c>
      <c r="AC146" s="4">
        <v>0.4652173913043478</v>
      </c>
      <c r="AH146" s="20">
        <v>0.85764678215881485</v>
      </c>
      <c r="AI146" s="20">
        <v>0.54270833333333335</v>
      </c>
      <c r="AJ146" s="20">
        <v>0.8785834738617202</v>
      </c>
      <c r="AK146" s="20">
        <v>0.25969645868465435</v>
      </c>
      <c r="AL146" s="21">
        <v>0.92023155035927162</v>
      </c>
      <c r="AM146" s="21">
        <v>0.57724685709932366</v>
      </c>
      <c r="AN146" s="21">
        <v>0.97170900182194464</v>
      </c>
      <c r="AO146" s="21">
        <v>0.39049447875299925</v>
      </c>
      <c r="AP146" s="22">
        <v>0.98547945205479459</v>
      </c>
      <c r="AQ146" s="22">
        <v>0.58707360861759428</v>
      </c>
      <c r="AR146" s="22">
        <v>0.87550200803212852</v>
      </c>
      <c r="AS146" s="22">
        <v>0.5032397408207343</v>
      </c>
      <c r="AT146" s="7">
        <v>0.659246575342466</v>
      </c>
      <c r="AU146" s="7">
        <v>0.45161290322580649</v>
      </c>
      <c r="AV146" s="7">
        <v>0.68908941755537334</v>
      </c>
      <c r="AW146" s="7">
        <v>0</v>
      </c>
    </row>
    <row r="147" spans="1:49" x14ac:dyDescent="0.25">
      <c r="A147">
        <v>146</v>
      </c>
      <c r="B147" t="s">
        <v>24</v>
      </c>
      <c r="C147">
        <v>7</v>
      </c>
      <c r="D147">
        <v>494071.13574</v>
      </c>
      <c r="E147">
        <v>5180727.0423800005</v>
      </c>
      <c r="F147" s="18">
        <v>0.8109120219854391</v>
      </c>
      <c r="G147" s="18">
        <v>0.54374271411917985</v>
      </c>
      <c r="H147" s="18">
        <v>0.54374271411917985</v>
      </c>
      <c r="I147" s="18">
        <v>0.26939716701438454</v>
      </c>
      <c r="J147" s="17">
        <v>0.82863244146834036</v>
      </c>
      <c r="K147" s="17">
        <v>0.66045408336157241</v>
      </c>
      <c r="L147" s="17">
        <v>0.66045408336157241</v>
      </c>
      <c r="M147" s="17">
        <v>0.33311148086522474</v>
      </c>
      <c r="N147" s="12">
        <v>0.857665667341314</v>
      </c>
      <c r="O147" s="12">
        <v>0.6623724599797185</v>
      </c>
      <c r="P147" s="12">
        <v>0.6623724599797185</v>
      </c>
      <c r="Q147" s="12">
        <v>0.38708998250879961</v>
      </c>
      <c r="R147" s="19">
        <v>0.95691747572815522</v>
      </c>
      <c r="S147" s="19">
        <v>0.51234567901234573</v>
      </c>
      <c r="T147" s="19">
        <v>0.51234567901234573</v>
      </c>
      <c r="U147" s="19">
        <v>0.41044776119402987</v>
      </c>
      <c r="V147" s="7">
        <v>0.80654483427314694</v>
      </c>
      <c r="W147" s="7">
        <v>0.51317192162485514</v>
      </c>
      <c r="X147" s="7">
        <v>0.51317192162485514</v>
      </c>
      <c r="Y147" s="7">
        <v>0.22727020826175151</v>
      </c>
      <c r="Z147" s="4">
        <v>0.85790195406239289</v>
      </c>
      <c r="AA147" s="4">
        <v>0.61528059499661925</v>
      </c>
      <c r="AB147" s="4">
        <v>0.61528059499661925</v>
      </c>
      <c r="AC147" s="4">
        <v>0.38152173913043474</v>
      </c>
      <c r="AH147" s="20">
        <v>0.76710825429176144</v>
      </c>
      <c r="AI147" s="20">
        <v>0.48541666666666666</v>
      </c>
      <c r="AJ147" s="20">
        <v>0.48541666666666666</v>
      </c>
      <c r="AK147" s="20">
        <v>0.16694772344013492</v>
      </c>
      <c r="AL147" s="21">
        <v>0.74401624077216955</v>
      </c>
      <c r="AM147" s="21">
        <v>0.46670974978951008</v>
      </c>
      <c r="AN147" s="21">
        <v>0.46670974978951008</v>
      </c>
      <c r="AO147" s="21">
        <v>0.23112729641644464</v>
      </c>
      <c r="AP147" s="22">
        <v>0.28328767123287674</v>
      </c>
      <c r="AQ147" s="22">
        <v>0.16876122082585279</v>
      </c>
      <c r="AR147" s="22">
        <v>0.16876122082585279</v>
      </c>
      <c r="AS147" s="22">
        <v>0</v>
      </c>
      <c r="AT147" s="7">
        <v>0.70162671232876739</v>
      </c>
      <c r="AU147" s="7">
        <v>0.48064516129032259</v>
      </c>
      <c r="AV147" s="7">
        <v>0.48064516129032259</v>
      </c>
      <c r="AW147" s="7">
        <v>5.29411764705882E-2</v>
      </c>
    </row>
    <row r="148" spans="1:49" x14ac:dyDescent="0.25">
      <c r="A148">
        <v>147</v>
      </c>
      <c r="B148" t="s">
        <v>24</v>
      </c>
      <c r="C148">
        <v>7</v>
      </c>
      <c r="D148">
        <v>494103.06250200002</v>
      </c>
      <c r="E148">
        <v>5180745.2349699903</v>
      </c>
      <c r="F148" s="18">
        <v>0.68035860214703869</v>
      </c>
      <c r="G148" s="18">
        <v>0.45620242748405671</v>
      </c>
      <c r="H148" s="18">
        <v>0.45620242748405671</v>
      </c>
      <c r="I148" s="18">
        <v>0.12921928187108808</v>
      </c>
      <c r="J148" s="17">
        <v>0.70342348610024064</v>
      </c>
      <c r="K148" s="17">
        <v>0.56065740426973898</v>
      </c>
      <c r="L148" s="17">
        <v>0.56065740426973898</v>
      </c>
      <c r="M148" s="17">
        <v>0.13710482529118129</v>
      </c>
      <c r="N148" s="12">
        <v>0.58156412314341766</v>
      </c>
      <c r="O148" s="12">
        <v>0.44914011782303948</v>
      </c>
      <c r="P148" s="12">
        <v>0.44914011782303948</v>
      </c>
      <c r="Q148" s="12">
        <v>0</v>
      </c>
      <c r="V148" s="7">
        <v>0.58150670933976478</v>
      </c>
      <c r="W148" s="7">
        <v>0.36998924646087528</v>
      </c>
      <c r="X148" s="7">
        <v>0.36998924646087528</v>
      </c>
      <c r="Y148" s="7">
        <v>0</v>
      </c>
      <c r="Z148" s="4">
        <v>0.5269969146383271</v>
      </c>
      <c r="AA148" s="4">
        <v>0.37795807978363755</v>
      </c>
      <c r="AB148" s="4">
        <v>0.37795807978363755</v>
      </c>
      <c r="AC148" s="4">
        <v>0</v>
      </c>
      <c r="AH148" s="20">
        <v>0.6041389041310653</v>
      </c>
      <c r="AI148" s="20">
        <v>0.38229166666666664</v>
      </c>
      <c r="AJ148" s="20">
        <v>0.38229166666666664</v>
      </c>
      <c r="AK148" s="20">
        <v>0</v>
      </c>
      <c r="AL148" s="21">
        <v>0.48845441496261754</v>
      </c>
      <c r="AM148" s="21">
        <v>0.30639981400700628</v>
      </c>
      <c r="AN148" s="21">
        <v>0.30639981400700628</v>
      </c>
      <c r="AO148" s="21">
        <v>0</v>
      </c>
      <c r="AP148" s="22">
        <v>0.65397260273972602</v>
      </c>
      <c r="AQ148" s="22">
        <v>0.38958707360861761</v>
      </c>
      <c r="AR148" s="22">
        <v>0.38958707360861761</v>
      </c>
      <c r="AS148" s="22">
        <v>0.26565874730021599</v>
      </c>
      <c r="AT148" s="7">
        <v>0.72360159817351621</v>
      </c>
      <c r="AU148" s="7">
        <v>0.49569892473118282</v>
      </c>
      <c r="AV148" s="7">
        <v>0.49569892473118282</v>
      </c>
      <c r="AW148" s="7">
        <v>8.039215686274509E-2</v>
      </c>
    </row>
    <row r="149" spans="1:49" x14ac:dyDescent="0.25">
      <c r="A149">
        <v>148</v>
      </c>
      <c r="B149" t="s">
        <v>24</v>
      </c>
      <c r="C149">
        <v>8</v>
      </c>
      <c r="D149">
        <v>494134.94672100001</v>
      </c>
      <c r="E149">
        <v>5180720.0901100002</v>
      </c>
      <c r="F149" s="18">
        <v>0.99093783567073646</v>
      </c>
      <c r="G149" s="18">
        <v>0.676094137076796</v>
      </c>
      <c r="H149" s="18">
        <v>0.92869928929691781</v>
      </c>
      <c r="I149" s="18">
        <v>0.55598790215603389</v>
      </c>
      <c r="J149" s="17">
        <v>1.0937483840943167</v>
      </c>
      <c r="K149" s="17">
        <v>0.92975824175824162</v>
      </c>
      <c r="L149" s="17">
        <v>1.0708246848579961</v>
      </c>
      <c r="M149" s="17">
        <v>0.8409950248756215</v>
      </c>
      <c r="N149" s="12">
        <v>1.0643963060177999</v>
      </c>
      <c r="O149" s="12">
        <v>0.78907905877272233</v>
      </c>
      <c r="P149" s="12">
        <v>1.0340816641875377</v>
      </c>
      <c r="Q149" s="12">
        <v>0.6106600795074314</v>
      </c>
      <c r="R149" s="19">
        <v>0.81557846506300113</v>
      </c>
      <c r="S149" s="19">
        <v>0.62129144851657936</v>
      </c>
      <c r="T149" s="19">
        <v>0.78327832783278317</v>
      </c>
      <c r="U149" s="19">
        <v>0.328173374613003</v>
      </c>
      <c r="V149" s="7">
        <v>1.0744539521725127</v>
      </c>
      <c r="W149" s="7">
        <v>0.5550003302001012</v>
      </c>
      <c r="X149" s="7">
        <v>1.0724649062530676</v>
      </c>
      <c r="Y149" s="7">
        <v>0.34155404220348057</v>
      </c>
      <c r="Z149" s="4">
        <v>0.95795444314396339</v>
      </c>
      <c r="AA149" s="4">
        <v>0.71649831649831641</v>
      </c>
      <c r="AB149" s="4">
        <v>0.97525206232813944</v>
      </c>
      <c r="AC149" s="4">
        <v>0.53222222222222204</v>
      </c>
      <c r="AD149" s="40">
        <v>0.75634274772618471</v>
      </c>
      <c r="AE149" s="40">
        <v>0.49375000000000002</v>
      </c>
      <c r="AF149" s="40">
        <v>0.73831775700934577</v>
      </c>
      <c r="AG149" s="40">
        <v>0.3493975903614458</v>
      </c>
      <c r="AH149" s="20">
        <v>1.3420045906656464</v>
      </c>
      <c r="AI149" s="20">
        <v>0.92025183630640084</v>
      </c>
      <c r="AJ149" s="20">
        <v>1.3089552238805973</v>
      </c>
      <c r="AK149" s="20">
        <v>0.88379204892966357</v>
      </c>
      <c r="AL149" s="21">
        <v>1.0727149637890956</v>
      </c>
      <c r="AM149" s="21">
        <v>0.80079159699231695</v>
      </c>
      <c r="AN149" s="21">
        <v>1.0029715499741472</v>
      </c>
      <c r="AO149" s="21">
        <v>0.66174621487972984</v>
      </c>
      <c r="AP149" s="22">
        <v>1.0249353808727382</v>
      </c>
      <c r="AQ149" s="22">
        <v>0.58363636363636362</v>
      </c>
      <c r="AR149" s="22">
        <v>1</v>
      </c>
      <c r="AS149" s="22">
        <v>0.54291417165668665</v>
      </c>
      <c r="AT149" s="7">
        <v>1.0851455952819757</v>
      </c>
      <c r="AU149" s="7">
        <v>0.65017667844522964</v>
      </c>
      <c r="AV149" s="7">
        <v>1.0514285714285714</v>
      </c>
      <c r="AW149" s="7">
        <v>0.5099009900990098</v>
      </c>
    </row>
    <row r="150" spans="1:49" x14ac:dyDescent="0.25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 s="18">
        <v>1.409227023439197</v>
      </c>
      <c r="G150" s="18">
        <v>0.98653133765872258</v>
      </c>
      <c r="H150" s="18">
        <v>1.3226348199290914</v>
      </c>
      <c r="I150" s="18">
        <v>0.97792440248482093</v>
      </c>
      <c r="J150" s="17">
        <v>1.1212639004376865</v>
      </c>
      <c r="K150" s="17">
        <v>0.86209076858226774</v>
      </c>
      <c r="L150" s="17">
        <v>1.1453238753033415</v>
      </c>
      <c r="M150" s="17">
        <v>0.71550724637681151</v>
      </c>
      <c r="N150" s="12">
        <v>1.5194318359193553</v>
      </c>
      <c r="O150" s="12">
        <v>1</v>
      </c>
      <c r="P150" s="12">
        <v>1.5777265293528675</v>
      </c>
      <c r="Q150" s="12">
        <v>1</v>
      </c>
      <c r="R150" s="19">
        <v>1.1673493195023121</v>
      </c>
      <c r="S150" s="19">
        <v>0.85843373493975894</v>
      </c>
      <c r="T150" s="19">
        <v>1.1400000000000001</v>
      </c>
      <c r="U150" s="19">
        <v>0.7398523985239851</v>
      </c>
      <c r="V150" s="7">
        <v>1.0147090301439774</v>
      </c>
      <c r="W150" s="7">
        <v>0.73522516925323611</v>
      </c>
      <c r="X150" s="7">
        <v>1.0275349669911602</v>
      </c>
      <c r="Y150" s="7">
        <v>0.56476741217253057</v>
      </c>
      <c r="Z150" s="4">
        <v>1.1977436540269506</v>
      </c>
      <c r="AA150" s="4">
        <v>0.75258442453480368</v>
      </c>
      <c r="AB150" s="4">
        <v>1.2079646017699117</v>
      </c>
      <c r="AC150" s="4">
        <v>0.66354264292408627</v>
      </c>
      <c r="AH150" s="20">
        <v>1.3041774433733049</v>
      </c>
      <c r="AI150" s="20">
        <v>0.8380338436744561</v>
      </c>
      <c r="AJ150" s="20">
        <v>1.2675198049969532</v>
      </c>
      <c r="AK150" s="20">
        <v>0.80313418217433896</v>
      </c>
      <c r="AL150" s="21">
        <v>1.2226280562775935</v>
      </c>
      <c r="AM150" s="21">
        <v>0.89142428338959045</v>
      </c>
      <c r="AN150" s="21">
        <v>1.3146346492805103</v>
      </c>
      <c r="AO150" s="21">
        <v>0.81722871957912269</v>
      </c>
      <c r="AP150" s="22">
        <v>1.0985401459854014</v>
      </c>
      <c r="AQ150" s="22">
        <v>0.75604395604395602</v>
      </c>
      <c r="AR150" s="22">
        <v>0.96493688639551178</v>
      </c>
      <c r="AS150" s="22">
        <v>0.72592592592592586</v>
      </c>
      <c r="AT150" s="7">
        <v>1.2190317195325544</v>
      </c>
      <c r="AU150" s="7">
        <v>1</v>
      </c>
      <c r="AV150" s="7">
        <v>1.1861598440545811</v>
      </c>
      <c r="AW150" s="7">
        <v>1</v>
      </c>
    </row>
    <row r="151" spans="1:49" x14ac:dyDescent="0.25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 s="18">
        <v>1.2659615043804562</v>
      </c>
      <c r="G151" s="18">
        <v>0.7996717066629675</v>
      </c>
      <c r="H151" s="18">
        <v>1.2904176537521683</v>
      </c>
      <c r="I151" s="18">
        <v>0.67982707336449444</v>
      </c>
      <c r="J151" s="17">
        <v>1.1643623486513015</v>
      </c>
      <c r="K151" s="17">
        <v>0.86803384920332372</v>
      </c>
      <c r="L151" s="17">
        <v>1.1806304437992534</v>
      </c>
      <c r="M151" s="17">
        <v>0.69720822837951268</v>
      </c>
      <c r="N151" s="12">
        <v>0.95709818040747718</v>
      </c>
      <c r="O151" s="12">
        <v>0.24772664014853907</v>
      </c>
      <c r="P151" s="12">
        <v>1.118334725038769</v>
      </c>
      <c r="Q151" s="12">
        <v>0.24406456226810547</v>
      </c>
      <c r="R151" s="19">
        <v>1.0247043460754959</v>
      </c>
      <c r="S151" s="19">
        <v>0.75378797348484849</v>
      </c>
      <c r="T151" s="19">
        <v>1</v>
      </c>
      <c r="U151" s="19">
        <v>0.50000019230769233</v>
      </c>
      <c r="V151" s="7">
        <v>1.132740709825911</v>
      </c>
      <c r="W151" s="7">
        <v>0.89839143428865387</v>
      </c>
      <c r="X151" s="7">
        <v>1.0983436896553174</v>
      </c>
      <c r="Y151" s="7">
        <v>0.75460211926033638</v>
      </c>
      <c r="Z151" s="4">
        <v>0.61041358936484491</v>
      </c>
      <c r="AA151" s="4">
        <v>0.19419642857142858</v>
      </c>
      <c r="AB151" s="4">
        <v>0.66666666666666663</v>
      </c>
      <c r="AC151" s="4">
        <v>0.15654205607476634</v>
      </c>
      <c r="AD151" s="40">
        <v>0.77608695652173909</v>
      </c>
      <c r="AE151" s="40">
        <v>0.59830097087378642</v>
      </c>
      <c r="AF151" s="40">
        <v>0.7380239520958084</v>
      </c>
      <c r="AG151" s="40">
        <v>0.11497326203208552</v>
      </c>
      <c r="AH151" s="20">
        <v>0.69710456044819114</v>
      </c>
      <c r="AI151" s="20">
        <v>0.50760608486789438</v>
      </c>
      <c r="AJ151" s="20">
        <v>0.68689057421451782</v>
      </c>
      <c r="AK151" s="20">
        <v>0.14345403899721454</v>
      </c>
      <c r="AL151" s="21">
        <v>0.2702046479361776</v>
      </c>
      <c r="AM151" s="21">
        <v>0.1151685393258427</v>
      </c>
      <c r="AN151" s="21">
        <v>0.33333333333333331</v>
      </c>
      <c r="AO151" s="21">
        <v>3.0769230769230771E-2</v>
      </c>
      <c r="AP151" s="22">
        <v>0.68620855358000954</v>
      </c>
      <c r="AQ151" s="22">
        <v>0.48991354466858794</v>
      </c>
      <c r="AR151" s="22">
        <v>0.67193675889328064</v>
      </c>
      <c r="AS151" s="22">
        <v>0.15311004784688997</v>
      </c>
      <c r="AT151" s="7">
        <v>0.88232303259702849</v>
      </c>
      <c r="AU151" s="7">
        <v>0.66504854368932043</v>
      </c>
      <c r="AV151" s="7">
        <v>0.83706720977596749</v>
      </c>
      <c r="AW151" s="7">
        <v>0.30769230769230771</v>
      </c>
    </row>
    <row r="152" spans="1:49" x14ac:dyDescent="0.25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 s="18">
        <v>1.0879553472381847</v>
      </c>
      <c r="G152" s="18">
        <v>0.76571639586410634</v>
      </c>
      <c r="H152" s="18">
        <v>0.99867072512907451</v>
      </c>
      <c r="I152" s="18">
        <v>0.70814779376587045</v>
      </c>
      <c r="J152" s="17">
        <v>0.98408757877964481</v>
      </c>
      <c r="K152" s="17">
        <v>0.76028357101640431</v>
      </c>
      <c r="L152" s="17">
        <v>1</v>
      </c>
      <c r="M152" s="17">
        <v>0.45978079138027123</v>
      </c>
      <c r="R152" s="19">
        <v>1.2244897884809904</v>
      </c>
      <c r="S152" s="19">
        <v>0.86799276672694392</v>
      </c>
      <c r="T152" s="19">
        <v>1.2121212121212122</v>
      </c>
      <c r="U152" s="19">
        <v>0.80402684563758386</v>
      </c>
      <c r="V152" s="7">
        <v>1.1840954273617905</v>
      </c>
      <c r="W152" s="7">
        <v>0.91163492227374532</v>
      </c>
      <c r="X152" s="7">
        <v>1.1613515666995802</v>
      </c>
      <c r="Y152" s="7">
        <v>0.80519544779811958</v>
      </c>
      <c r="Z152" s="4">
        <v>0.90972848411982765</v>
      </c>
      <c r="AA152" s="4">
        <v>0.535377358490566</v>
      </c>
      <c r="AB152" s="4">
        <v>0.90800000000000003</v>
      </c>
      <c r="AC152" s="4">
        <v>0.42228739002932553</v>
      </c>
      <c r="AD152" s="40">
        <v>1.0747756729810567</v>
      </c>
      <c r="AE152" s="40">
        <v>0.81052631578947376</v>
      </c>
      <c r="AF152" s="40">
        <v>1.0953058321479374</v>
      </c>
      <c r="AG152" s="40">
        <v>0.61373390557939922</v>
      </c>
      <c r="AH152" s="20">
        <v>1.0423000339954349</v>
      </c>
      <c r="AI152" s="20">
        <v>0.83976992604765821</v>
      </c>
      <c r="AJ152" s="20">
        <v>1.0108803165182987</v>
      </c>
      <c r="AK152" s="20">
        <v>0.63068181818181823</v>
      </c>
      <c r="AL152" s="21">
        <v>0.82073912958810258</v>
      </c>
      <c r="AM152" s="21">
        <v>0.53439929253947771</v>
      </c>
      <c r="AN152" s="21">
        <v>0.8257101951623842</v>
      </c>
      <c r="AO152" s="21">
        <v>0.2421882027971658</v>
      </c>
      <c r="AP152" s="22">
        <v>0.88914141414141401</v>
      </c>
      <c r="AQ152" s="22">
        <v>0.62718204488778051</v>
      </c>
      <c r="AR152" s="22">
        <v>0.8840070298769771</v>
      </c>
      <c r="AS152" s="22">
        <v>0.33407572383073486</v>
      </c>
      <c r="AT152" s="7">
        <v>1.1591009743135521</v>
      </c>
      <c r="AU152" s="7">
        <v>0.90401968826907297</v>
      </c>
      <c r="AV152" s="7">
        <v>1.1020000000000001</v>
      </c>
      <c r="AW152" s="7">
        <v>0.84231805929919135</v>
      </c>
    </row>
    <row r="153" spans="1:49" x14ac:dyDescent="0.25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 s="18">
        <v>0.97865493439462736</v>
      </c>
      <c r="G153" s="18">
        <v>0.64793694559329351</v>
      </c>
      <c r="H153" s="18">
        <v>0.99280928604958818</v>
      </c>
      <c r="I153" s="18">
        <v>0.49434988699773996</v>
      </c>
      <c r="J153" s="17">
        <v>1.0976187113210607</v>
      </c>
      <c r="K153" s="17">
        <v>0.89275811450008158</v>
      </c>
      <c r="L153" s="17">
        <v>1.0550308404009252</v>
      </c>
      <c r="M153" s="17">
        <v>0.76176673067864775</v>
      </c>
      <c r="N153" s="12">
        <v>1.3505409554811199</v>
      </c>
      <c r="O153" s="12">
        <v>1</v>
      </c>
      <c r="P153" s="12">
        <v>1.3510046695122087</v>
      </c>
      <c r="Q153" s="12">
        <v>1</v>
      </c>
      <c r="R153" s="19">
        <v>0.89484753362170122</v>
      </c>
      <c r="S153" s="19">
        <v>0.70949185043144769</v>
      </c>
      <c r="T153" s="19">
        <v>0.88942318382490193</v>
      </c>
      <c r="U153" s="19">
        <v>0.41618497109826597</v>
      </c>
      <c r="V153" s="7">
        <v>1.1054105695895395</v>
      </c>
      <c r="W153" s="7">
        <v>0.88753970289411899</v>
      </c>
      <c r="X153" s="7">
        <v>1.1103245444449013</v>
      </c>
      <c r="Y153" s="7">
        <v>0.77971352388803716</v>
      </c>
      <c r="Z153" s="4">
        <v>1.2321187584345479</v>
      </c>
      <c r="AA153" s="4">
        <v>0.93917963224893919</v>
      </c>
      <c r="AB153" s="4">
        <v>1.209471766848816</v>
      </c>
      <c r="AC153" s="4">
        <v>0.91518737672583828</v>
      </c>
      <c r="AD153" s="40">
        <v>0.82272950685380342</v>
      </c>
      <c r="AE153" s="40">
        <v>0.67179487179487174</v>
      </c>
      <c r="AF153" s="40">
        <v>0.78443113772455086</v>
      </c>
      <c r="AG153" s="40">
        <v>0.34826883910386963</v>
      </c>
      <c r="AH153" s="20">
        <v>0.95852106461052522</v>
      </c>
      <c r="AI153" s="20">
        <v>0.71767406273909717</v>
      </c>
      <c r="AJ153" s="20">
        <v>0.93893893893893898</v>
      </c>
      <c r="AK153" s="20">
        <v>0.3290909090909091</v>
      </c>
      <c r="AP153" s="22">
        <v>2.0737190082644634</v>
      </c>
      <c r="AQ153" s="22">
        <v>0.89819587628865982</v>
      </c>
      <c r="AR153" s="22">
        <v>2.3311036789297659</v>
      </c>
      <c r="AS153" s="22">
        <v>0.8892005610098177</v>
      </c>
      <c r="AT153" s="7">
        <v>1.0262494371904547</v>
      </c>
      <c r="AU153" s="7">
        <v>0.72867647058823537</v>
      </c>
      <c r="AV153" s="7">
        <v>1</v>
      </c>
      <c r="AW153" s="7">
        <v>0.54275092936802982</v>
      </c>
    </row>
    <row r="154" spans="1:49" x14ac:dyDescent="0.25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 s="18">
        <v>0.5597992881625008</v>
      </c>
      <c r="G154" s="18">
        <v>0.37062567016195286</v>
      </c>
      <c r="H154" s="18">
        <v>0.56789570264157374</v>
      </c>
      <c r="I154" s="18">
        <v>9.606192123842465E-2</v>
      </c>
      <c r="J154" s="17">
        <v>1.1788346751623011</v>
      </c>
      <c r="K154" s="17">
        <v>0.95881585385744583</v>
      </c>
      <c r="L154" s="17">
        <v>1.1330956052428682</v>
      </c>
      <c r="M154" s="17">
        <v>0.90851117794122982</v>
      </c>
      <c r="N154" s="12">
        <v>0.92655589024497653</v>
      </c>
      <c r="O154" s="12">
        <v>0.68606278579304392</v>
      </c>
      <c r="P154" s="12">
        <v>0.92687402718495659</v>
      </c>
      <c r="Q154" s="12">
        <v>0.3446318278878609</v>
      </c>
      <c r="R154" s="19">
        <v>1.2612513210370735</v>
      </c>
      <c r="S154" s="19">
        <v>1</v>
      </c>
      <c r="T154" s="19">
        <v>1.2536059199045577</v>
      </c>
      <c r="U154" s="19">
        <v>1</v>
      </c>
      <c r="V154" s="7">
        <v>1.2273378087494513</v>
      </c>
      <c r="W154" s="7">
        <v>0.9854356961076367</v>
      </c>
      <c r="X154" s="7">
        <v>1.2327937970466043</v>
      </c>
      <c r="Y154" s="7">
        <v>0.97147153916504569</v>
      </c>
      <c r="Z154" s="4">
        <v>1.2655195681511471</v>
      </c>
      <c r="AA154" s="4">
        <v>0.96463932107496464</v>
      </c>
      <c r="AB154" s="4">
        <v>1.2422586520947176</v>
      </c>
      <c r="AC154" s="4">
        <v>0.95069033530571989</v>
      </c>
      <c r="AD154" s="40">
        <v>1.1141390421058377</v>
      </c>
      <c r="AE154" s="40">
        <v>0.90974358974358982</v>
      </c>
      <c r="AF154" s="40">
        <v>1.0622754491017963</v>
      </c>
      <c r="AG154" s="40">
        <v>0.8207739307535642</v>
      </c>
      <c r="AH154" s="20">
        <v>1.0831901156579495</v>
      </c>
      <c r="AI154" s="20">
        <v>0.81101759755164504</v>
      </c>
      <c r="AJ154" s="20">
        <v>1.0610610610610611</v>
      </c>
      <c r="AK154" s="20">
        <v>0.5509090909090909</v>
      </c>
      <c r="AP154" s="22">
        <v>1.3983471074380167</v>
      </c>
      <c r="AQ154" s="22">
        <v>0.60567010309278357</v>
      </c>
      <c r="AR154" s="22">
        <v>1.5719063545150502</v>
      </c>
      <c r="AS154" s="22">
        <v>0.57082748948106599</v>
      </c>
      <c r="AT154" s="7">
        <v>1.3203511931562357</v>
      </c>
      <c r="AU154" s="7">
        <v>0.9375</v>
      </c>
      <c r="AV154" s="7">
        <v>1.2865792129162461</v>
      </c>
      <c r="AW154" s="7">
        <v>0.89467162329615857</v>
      </c>
    </row>
    <row r="155" spans="1:49" x14ac:dyDescent="0.25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 s="18">
        <v>0.68134778353390646</v>
      </c>
      <c r="G155" s="18">
        <v>0.50784360622986346</v>
      </c>
      <c r="H155" s="18">
        <v>0.6604336291281675</v>
      </c>
      <c r="I155" s="18">
        <v>0.22006198301041233</v>
      </c>
      <c r="J155" s="17">
        <v>1.1836589308710304</v>
      </c>
      <c r="K155" s="17">
        <v>0.88517872049783708</v>
      </c>
      <c r="L155" s="17">
        <v>1.1704849926242589</v>
      </c>
      <c r="M155" s="17">
        <v>0.76188227887944582</v>
      </c>
      <c r="N155" s="12">
        <v>1.2967291010553066</v>
      </c>
      <c r="O155" s="12">
        <v>0.78943473654114593</v>
      </c>
      <c r="P155" s="12">
        <v>1.2731291871219723</v>
      </c>
      <c r="Q155" s="12">
        <v>0.70019157088122597</v>
      </c>
      <c r="R155" s="19">
        <v>1.0427072284791921</v>
      </c>
      <c r="S155" s="19">
        <v>0.80782608695652169</v>
      </c>
      <c r="T155" s="19">
        <v>1.0032397408207343</v>
      </c>
      <c r="U155" s="19">
        <v>0.64583333333333337</v>
      </c>
      <c r="V155" s="7">
        <v>0.96225061997815675</v>
      </c>
      <c r="W155" s="7">
        <v>0.77751220982424984</v>
      </c>
      <c r="X155" s="7">
        <v>0.94660182682633309</v>
      </c>
      <c r="Y155" s="7">
        <v>0.4765481142038025</v>
      </c>
      <c r="Z155" s="4">
        <v>0.77561715625430971</v>
      </c>
      <c r="AA155" s="4">
        <v>0.56704980842911878</v>
      </c>
      <c r="AB155" s="4">
        <v>0.71153846153846156</v>
      </c>
      <c r="AC155" s="4">
        <v>0.43073047858942065</v>
      </c>
      <c r="AD155" s="40">
        <v>1.2002474737059188</v>
      </c>
      <c r="AE155" s="40">
        <v>0.88809766022380465</v>
      </c>
      <c r="AF155" s="40">
        <v>1.1901840490797546</v>
      </c>
      <c r="AG155" s="40">
        <v>0.76645435244161342</v>
      </c>
      <c r="AH155" s="20">
        <v>1.0901960784313725</v>
      </c>
      <c r="AI155" s="20">
        <v>0.8392452830188678</v>
      </c>
      <c r="AJ155" s="20">
        <v>1.0615751789976133</v>
      </c>
      <c r="AK155" s="20">
        <v>0.7041666666666665</v>
      </c>
      <c r="AL155" s="21">
        <v>0.81759149940968123</v>
      </c>
      <c r="AM155" s="21">
        <v>0.58811040339702758</v>
      </c>
      <c r="AN155" s="21">
        <v>0.81112737920937039</v>
      </c>
      <c r="AO155" s="21">
        <v>0.34237288135593219</v>
      </c>
      <c r="AP155" s="22">
        <v>0.95120226308345124</v>
      </c>
      <c r="AQ155" s="22">
        <v>0.63443396226415094</v>
      </c>
      <c r="AR155" s="22">
        <v>0.98625114573785511</v>
      </c>
      <c r="AS155" s="22">
        <v>0.41509433962264153</v>
      </c>
      <c r="AT155" s="7">
        <v>0.98093803563081083</v>
      </c>
      <c r="AU155" s="7">
        <v>0.79077167859984088</v>
      </c>
      <c r="AV155" s="7">
        <v>0.96504854368932036</v>
      </c>
      <c r="AW155" s="7">
        <v>0.55649241146711637</v>
      </c>
    </row>
    <row r="156" spans="1:49" x14ac:dyDescent="0.25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 s="18">
        <v>0.80544539385419978</v>
      </c>
      <c r="G156" s="18">
        <v>0.59217789813561084</v>
      </c>
      <c r="H156" s="18">
        <v>0.78215710551657724</v>
      </c>
      <c r="I156" s="18">
        <v>0.27065288255564862</v>
      </c>
      <c r="J156" s="17">
        <v>0.88945362134688688</v>
      </c>
      <c r="K156" s="17">
        <v>0.70940663319891373</v>
      </c>
      <c r="L156" s="17">
        <v>0.87112943649446195</v>
      </c>
      <c r="M156" s="17">
        <v>0.4159581858480268</v>
      </c>
      <c r="N156" s="12">
        <v>0.98703791191463797</v>
      </c>
      <c r="O156" s="12">
        <v>0.75969848691049524</v>
      </c>
      <c r="P156" s="12">
        <v>1.0199639960355185</v>
      </c>
      <c r="Q156" s="12">
        <v>0.57109308474880127</v>
      </c>
      <c r="R156" s="19">
        <v>0.94671669286134164</v>
      </c>
      <c r="S156" s="19">
        <v>0.79715639810426542</v>
      </c>
      <c r="T156" s="19">
        <v>0.96666666666666667</v>
      </c>
      <c r="U156" s="19">
        <v>0.23571428571428577</v>
      </c>
      <c r="V156" s="7">
        <v>0.76942955185286133</v>
      </c>
      <c r="W156" s="7">
        <v>0.65879460097198383</v>
      </c>
      <c r="X156" s="7">
        <v>0.73746624137279526</v>
      </c>
      <c r="Y156" s="7">
        <v>1.8735307274267438E-2</v>
      </c>
      <c r="Z156" s="4">
        <v>0.88313912009512485</v>
      </c>
      <c r="AA156" s="4">
        <v>0.67143993635640409</v>
      </c>
      <c r="AB156" s="4">
        <v>0.89123548046462508</v>
      </c>
      <c r="AC156" s="4">
        <v>0.39264705882352935</v>
      </c>
      <c r="AD156" s="40">
        <v>0.91001175219654162</v>
      </c>
      <c r="AE156" s="40">
        <v>0.71486349848331654</v>
      </c>
      <c r="AF156" s="40">
        <v>0.89380530973451333</v>
      </c>
      <c r="AG156" s="40">
        <v>0.39743589743589741</v>
      </c>
      <c r="AH156" s="20">
        <v>0.69117382707172392</v>
      </c>
      <c r="AI156" s="20">
        <v>0.52455661664392905</v>
      </c>
      <c r="AJ156" s="20">
        <v>0.68507795100222713</v>
      </c>
      <c r="AK156" s="20">
        <v>0</v>
      </c>
      <c r="AL156" s="21">
        <v>0.55669917111257561</v>
      </c>
      <c r="AM156" s="21">
        <v>0.43601066284863838</v>
      </c>
      <c r="AN156" s="21">
        <v>0.54706553932193858</v>
      </c>
      <c r="AO156" s="21">
        <v>0</v>
      </c>
      <c r="AP156" s="22">
        <v>0.4678157163862115</v>
      </c>
      <c r="AQ156" s="22">
        <v>0.24340175953079179</v>
      </c>
      <c r="AR156" s="22">
        <v>0.44306049822064064</v>
      </c>
      <c r="AS156" s="22">
        <v>6.6344993968636939E-2</v>
      </c>
      <c r="AT156" s="7">
        <v>0.7170072739868375</v>
      </c>
      <c r="AU156" s="7">
        <v>0.5764411027568922</v>
      </c>
      <c r="AV156" s="7">
        <v>0.73093220338983045</v>
      </c>
      <c r="AW156" s="7">
        <v>0</v>
      </c>
    </row>
    <row r="157" spans="1:49" x14ac:dyDescent="0.25">
      <c r="A157">
        <v>156</v>
      </c>
      <c r="B157" t="s">
        <v>15</v>
      </c>
      <c r="C157">
        <v>1</v>
      </c>
      <c r="D157">
        <v>493574.22056400002</v>
      </c>
      <c r="E157">
        <v>5180763.5574099803</v>
      </c>
      <c r="F157" s="18">
        <v>1.0778738458494814</v>
      </c>
      <c r="G157" s="18">
        <v>0.75240480832547874</v>
      </c>
      <c r="H157" s="18">
        <v>1.072456566548881</v>
      </c>
      <c r="I157" s="18">
        <v>0.58823276787631529</v>
      </c>
      <c r="J157" s="17">
        <v>1.0414862609856488</v>
      </c>
      <c r="K157" s="17">
        <v>0.81490766273919957</v>
      </c>
      <c r="L157" s="17">
        <v>1.0655012291723573</v>
      </c>
      <c r="M157" s="17">
        <v>0.57022003182118053</v>
      </c>
      <c r="R157" s="19">
        <v>0.95056073290159526</v>
      </c>
      <c r="S157" s="19">
        <v>0.77872670807453404</v>
      </c>
      <c r="T157" s="19">
        <v>0.94001874414245545</v>
      </c>
      <c r="U157" s="19">
        <v>0.57142857142857173</v>
      </c>
      <c r="V157" s="7">
        <v>1.3234154290880404</v>
      </c>
      <c r="W157" s="7">
        <v>0.97089302235196218</v>
      </c>
      <c r="X157" s="7">
        <v>1.3081240145939699</v>
      </c>
      <c r="Y157" s="7">
        <v>0.95333179804657342</v>
      </c>
      <c r="Z157" s="4">
        <v>1.1758396117992591</v>
      </c>
      <c r="AA157" s="4">
        <v>0.94888705688375929</v>
      </c>
      <c r="AB157" s="4">
        <v>1.1685279187817259</v>
      </c>
      <c r="AC157" s="4">
        <v>0.86609071274298055</v>
      </c>
      <c r="AD157" s="40">
        <v>1.0891581350813875</v>
      </c>
      <c r="AE157" s="40">
        <v>0.84985632183908044</v>
      </c>
      <c r="AF157" s="40">
        <v>1.0744777475022704</v>
      </c>
      <c r="AG157" s="40">
        <v>0.73710691823899366</v>
      </c>
      <c r="AH157" s="20">
        <v>0.81032412965186074</v>
      </c>
      <c r="AI157" s="20">
        <v>0.54961832061068705</v>
      </c>
      <c r="AJ157" s="20">
        <v>0.84046692607003892</v>
      </c>
      <c r="AK157" s="20">
        <v>6.8421052631578952E-2</v>
      </c>
      <c r="AL157" s="21">
        <v>1.2297790030332474</v>
      </c>
      <c r="AM157" s="21">
        <v>0.85838062592619413</v>
      </c>
      <c r="AN157" s="21">
        <v>1.2172131602616063</v>
      </c>
      <c r="AO157" s="21">
        <v>0.73417577329815609</v>
      </c>
      <c r="AP157" s="22">
        <v>0.13376557975575981</v>
      </c>
      <c r="AQ157" s="22">
        <v>7.4496056091148122E-2</v>
      </c>
      <c r="AR157" s="22">
        <v>0.11971830985915494</v>
      </c>
      <c r="AS157" s="22">
        <v>0</v>
      </c>
      <c r="AT157" s="7">
        <v>0.89175546831183394</v>
      </c>
      <c r="AU157" s="7">
        <v>0.541922290388548</v>
      </c>
      <c r="AV157" s="7">
        <v>0.90289608177172043</v>
      </c>
      <c r="AW157" s="7">
        <v>0.47169811320754712</v>
      </c>
    </row>
    <row r="158" spans="1:49" x14ac:dyDescent="0.25">
      <c r="A158">
        <v>157</v>
      </c>
      <c r="B158" t="s">
        <v>15</v>
      </c>
      <c r="C158">
        <v>1</v>
      </c>
      <c r="D158">
        <v>493606.136686999</v>
      </c>
      <c r="E158">
        <v>5180770.52403</v>
      </c>
      <c r="F158" s="18">
        <v>0.73192504384987866</v>
      </c>
      <c r="G158" s="18">
        <v>0.5109168614184818</v>
      </c>
      <c r="H158" s="18">
        <v>0.72824646643109536</v>
      </c>
      <c r="I158" s="18">
        <v>0.18662228902727077</v>
      </c>
      <c r="J158" s="17">
        <v>0.96771075759261294</v>
      </c>
      <c r="K158" s="17">
        <v>0.75718225119077476</v>
      </c>
      <c r="L158" s="17">
        <v>0.99002458344714561</v>
      </c>
      <c r="M158" s="17">
        <v>0.43618301059412473</v>
      </c>
      <c r="N158" s="12">
        <v>0.81074912771434338</v>
      </c>
      <c r="O158" s="12">
        <v>0.43616255610816024</v>
      </c>
      <c r="P158" s="12">
        <v>0.84468426741518388</v>
      </c>
      <c r="Q158" s="12">
        <v>0.13924185149762411</v>
      </c>
      <c r="R158" s="19">
        <v>0.79703048491549511</v>
      </c>
      <c r="S158" s="19">
        <v>0.6529503105590061</v>
      </c>
      <c r="T158" s="19">
        <v>0.78819119025304585</v>
      </c>
      <c r="U158" s="19">
        <v>0.32781954887218107</v>
      </c>
      <c r="V158" s="7">
        <v>0.57243793871898385</v>
      </c>
      <c r="W158" s="7">
        <v>0.41995581146789573</v>
      </c>
      <c r="X158" s="7">
        <v>0.565823699833228</v>
      </c>
      <c r="Y158" s="7">
        <v>6.9995529606198981E-2</v>
      </c>
      <c r="Z158" s="4">
        <v>0.80194100370323051</v>
      </c>
      <c r="AA158" s="4">
        <v>0.6471558120362737</v>
      </c>
      <c r="AB158" s="4">
        <v>0.79695431472081213</v>
      </c>
      <c r="AC158" s="4">
        <v>7.559395248380131E-2</v>
      </c>
      <c r="AD158" s="40">
        <v>1.010900788097518</v>
      </c>
      <c r="AE158" s="40">
        <v>0.78879310344827591</v>
      </c>
      <c r="AF158" s="40">
        <v>0.99727520435967298</v>
      </c>
      <c r="AG158" s="40">
        <v>0.6301886792452831</v>
      </c>
      <c r="AH158" s="20">
        <v>0.93787515006002398</v>
      </c>
      <c r="AI158" s="20">
        <v>0.63613231552162852</v>
      </c>
      <c r="AJ158" s="20">
        <v>0.97276264591439687</v>
      </c>
      <c r="AK158" s="20">
        <v>0.24736842105263157</v>
      </c>
      <c r="AL158" s="21">
        <v>0.72875969359239601</v>
      </c>
      <c r="AM158" s="21">
        <v>0.50867123311806151</v>
      </c>
      <c r="AN158" s="21">
        <v>0.72131325020264503</v>
      </c>
      <c r="AO158" s="21">
        <v>7.775973190860791E-2</v>
      </c>
      <c r="AP158" s="22">
        <v>0.33047966763187714</v>
      </c>
      <c r="AQ158" s="22">
        <v>0.18404907975460122</v>
      </c>
      <c r="AR158" s="22">
        <v>0.29577464788732388</v>
      </c>
      <c r="AS158" s="22">
        <v>0.11837121212121211</v>
      </c>
      <c r="AT158" s="7">
        <v>0.57879977565900165</v>
      </c>
      <c r="AU158" s="7">
        <v>0.35173824130879344</v>
      </c>
      <c r="AV158" s="7">
        <v>0.58603066439522988</v>
      </c>
      <c r="AW158" s="7">
        <v>0.25235849056603771</v>
      </c>
    </row>
    <row r="159" spans="1:49" x14ac:dyDescent="0.25">
      <c r="A159">
        <v>158</v>
      </c>
      <c r="B159" t="s">
        <v>15</v>
      </c>
      <c r="C159">
        <v>2</v>
      </c>
      <c r="D159">
        <v>493638.036009998</v>
      </c>
      <c r="E159">
        <v>5180761.7114700004</v>
      </c>
      <c r="F159" s="18">
        <v>0.69112126020822862</v>
      </c>
      <c r="G159" s="18">
        <v>0.48734989082969438</v>
      </c>
      <c r="H159" s="18">
        <v>0.68787318463731273</v>
      </c>
      <c r="I159" s="18">
        <v>0.21200234928892062</v>
      </c>
      <c r="J159" s="17">
        <v>0.82614377238276204</v>
      </c>
      <c r="K159" s="17">
        <v>0.61448498699661114</v>
      </c>
      <c r="L159" s="17">
        <v>0.83601741256191964</v>
      </c>
      <c r="M159" s="17">
        <v>0</v>
      </c>
      <c r="N159" s="12">
        <v>0.85057798148425579</v>
      </c>
      <c r="O159" s="12">
        <v>0.71411857609347318</v>
      </c>
      <c r="P159" s="12">
        <v>0.84863017804687957</v>
      </c>
      <c r="Q159" s="12">
        <v>0.39539435619878455</v>
      </c>
      <c r="R159" s="19">
        <v>0.85886876519541155</v>
      </c>
      <c r="S159" s="19">
        <v>0.66097922848664692</v>
      </c>
      <c r="T159" s="19">
        <v>0.88480635551142006</v>
      </c>
      <c r="U159" s="19">
        <v>0.1143410852713178</v>
      </c>
      <c r="V159" s="7">
        <v>0.92512690355329952</v>
      </c>
      <c r="W159" s="7">
        <v>0.57446808510638303</v>
      </c>
      <c r="X159" s="7">
        <v>0.97885196374622352</v>
      </c>
      <c r="Y159" s="7">
        <v>0.45205479452054792</v>
      </c>
      <c r="Z159" s="4">
        <v>0.73360838537020523</v>
      </c>
      <c r="AA159" s="4">
        <v>0.62926829268292683</v>
      </c>
      <c r="AB159" s="4">
        <v>0.70045248868778276</v>
      </c>
      <c r="AC159" s="4">
        <v>0</v>
      </c>
      <c r="AD159" s="40">
        <v>1.0655428854734752</v>
      </c>
      <c r="AE159" s="40">
        <v>0.8504273504273504</v>
      </c>
      <c r="AF159" s="40">
        <v>1.0670241286863271</v>
      </c>
      <c r="AG159" s="40">
        <v>0.68036529680365287</v>
      </c>
      <c r="AL159" s="21">
        <v>0.76134628851201025</v>
      </c>
      <c r="AM159" s="21">
        <v>0.60567891421587472</v>
      </c>
      <c r="AN159" s="21">
        <v>0.72681469705904977</v>
      </c>
      <c r="AO159" s="21">
        <v>0.11765015251919625</v>
      </c>
      <c r="AP159" s="22">
        <v>0.8052190121155639</v>
      </c>
      <c r="AQ159" s="22">
        <v>0.504820333041192</v>
      </c>
      <c r="AR159" s="22">
        <v>0.72773215413771319</v>
      </c>
      <c r="AS159" s="22">
        <v>0.47733580018501393</v>
      </c>
      <c r="AT159" s="7">
        <v>0.50295857988165682</v>
      </c>
      <c r="AU159" s="7">
        <v>0.14792899408284024</v>
      </c>
      <c r="AV159" s="7">
        <v>0.5617977528089888</v>
      </c>
      <c r="AW159" s="7">
        <v>8.4260731319554846E-2</v>
      </c>
    </row>
    <row r="160" spans="1:49" x14ac:dyDescent="0.25">
      <c r="A160">
        <v>159</v>
      </c>
      <c r="B160" t="s">
        <v>15</v>
      </c>
      <c r="C160">
        <v>3</v>
      </c>
      <c r="D160">
        <v>493669.952770998</v>
      </c>
      <c r="E160">
        <v>5180769.34516</v>
      </c>
      <c r="F160" s="18">
        <v>0.75577663777657822</v>
      </c>
      <c r="G160" s="18">
        <v>0.54502942412778488</v>
      </c>
      <c r="H160" s="18">
        <v>0.73045437740964381</v>
      </c>
      <c r="I160" s="18">
        <v>0.22512807892794026</v>
      </c>
      <c r="J160" s="17">
        <v>0.93360276542101128</v>
      </c>
      <c r="K160" s="17">
        <v>0.68628963931251519</v>
      </c>
      <c r="L160" s="17">
        <v>0.91149491113321479</v>
      </c>
      <c r="M160" s="17">
        <v>0.35101721439749617</v>
      </c>
      <c r="N160" s="12">
        <v>0.84054210486081538</v>
      </c>
      <c r="O160" s="12">
        <v>0.65769320821078281</v>
      </c>
      <c r="P160" s="12">
        <v>0.85539134513010762</v>
      </c>
      <c r="Q160" s="12">
        <v>0.23625569104761032</v>
      </c>
      <c r="R160" s="19">
        <v>0.85515347651269968</v>
      </c>
      <c r="S160" s="19">
        <v>0.75367329299913566</v>
      </c>
      <c r="T160" s="19">
        <v>0.84251207729468602</v>
      </c>
      <c r="U160" s="19">
        <v>0</v>
      </c>
      <c r="V160" s="7">
        <v>0.77869041889631718</v>
      </c>
      <c r="W160" s="7">
        <v>0.60817490865750967</v>
      </c>
      <c r="X160" s="7">
        <v>0.74411766463666074</v>
      </c>
      <c r="Y160" s="7">
        <v>0.21634981731501926</v>
      </c>
      <c r="Z160" s="4">
        <v>0.98674103877103159</v>
      </c>
      <c r="AA160" s="4">
        <v>0.84350816852966459</v>
      </c>
      <c r="AB160" s="4">
        <v>0.99898167006109984</v>
      </c>
      <c r="AC160" s="4">
        <v>0.50943396226415083</v>
      </c>
      <c r="AD160" s="40">
        <v>0.70235069885641666</v>
      </c>
      <c r="AE160" s="40">
        <v>0.50725552050473188</v>
      </c>
      <c r="AF160" s="40">
        <v>0.70341207349081369</v>
      </c>
      <c r="AG160" s="40">
        <v>4.6398046398046427E-2</v>
      </c>
      <c r="AH160" s="20">
        <v>1.0750893921334923</v>
      </c>
      <c r="AI160" s="20">
        <v>0.54185022026431717</v>
      </c>
      <c r="AJ160" s="20">
        <v>1.251908396946565</v>
      </c>
      <c r="AK160" s="20">
        <v>0.47607052896725438</v>
      </c>
      <c r="AL160" s="21">
        <v>0.7926318990797786</v>
      </c>
      <c r="AM160" s="21">
        <v>0.59977412053624601</v>
      </c>
      <c r="AN160" s="21">
        <v>0.77213414751035536</v>
      </c>
      <c r="AO160" s="21">
        <v>0.34137210845372007</v>
      </c>
      <c r="AP160" s="22">
        <v>1.1013007489160427</v>
      </c>
      <c r="AQ160" s="22">
        <v>0.71549295774647892</v>
      </c>
      <c r="AR160" s="22">
        <v>0.9986893840104849</v>
      </c>
      <c r="AS160" s="22">
        <v>0.68470343392299693</v>
      </c>
      <c r="AT160" s="7">
        <v>0.75778301886792465</v>
      </c>
      <c r="AU160" s="7">
        <v>0.38442211055276382</v>
      </c>
      <c r="AV160" s="7">
        <v>0.81382978723404265</v>
      </c>
      <c r="AW160" s="7">
        <v>7.8947368421052683E-2</v>
      </c>
    </row>
    <row r="161" spans="1:49" x14ac:dyDescent="0.25">
      <c r="A161">
        <v>160</v>
      </c>
      <c r="B161" t="s">
        <v>15</v>
      </c>
      <c r="C161">
        <v>4</v>
      </c>
      <c r="D161">
        <v>493701.865718999</v>
      </c>
      <c r="E161">
        <v>5180773.4231099803</v>
      </c>
      <c r="F161" s="18">
        <v>0.74996311935836513</v>
      </c>
      <c r="G161" s="18">
        <v>0.54633507853403152</v>
      </c>
      <c r="H161" s="18">
        <v>0.7588219534598899</v>
      </c>
      <c r="I161" s="18">
        <v>9.3319748871021138E-2</v>
      </c>
      <c r="J161" s="17">
        <v>0.94744382903529334</v>
      </c>
      <c r="K161" s="17">
        <v>0.74613320322029764</v>
      </c>
      <c r="L161" s="17">
        <v>0.93229690595945747</v>
      </c>
      <c r="M161" s="17">
        <v>0.41896217986896955</v>
      </c>
      <c r="N161" s="12">
        <v>1.0144316104689906</v>
      </c>
      <c r="O161" s="12">
        <v>0.74801022808370643</v>
      </c>
      <c r="P161" s="12">
        <v>1.0263094630419389</v>
      </c>
      <c r="Q161" s="12">
        <v>0.3261763459999743</v>
      </c>
      <c r="R161" s="19">
        <v>0.83109228218824827</v>
      </c>
      <c r="S161" s="19">
        <v>0.64334600760456273</v>
      </c>
      <c r="T161" s="19">
        <v>0.78844361602982294</v>
      </c>
      <c r="U161" s="19">
        <v>0.29154078549848944</v>
      </c>
      <c r="V161" s="7">
        <v>0.94556187339761832</v>
      </c>
      <c r="W161" s="7">
        <v>0.70850115832148697</v>
      </c>
      <c r="X161" s="7">
        <v>0.87895466834315983</v>
      </c>
      <c r="Y161" s="7">
        <v>0.49508957325171149</v>
      </c>
      <c r="Z161" s="4">
        <v>0.85522721629004228</v>
      </c>
      <c r="AA161" s="4">
        <v>0.58412483039348706</v>
      </c>
      <c r="AB161" s="4">
        <v>0.81650071123755341</v>
      </c>
      <c r="AC161" s="4">
        <v>0.30812641083521447</v>
      </c>
      <c r="AD161" s="40">
        <v>0.63114806117915845</v>
      </c>
      <c r="AE161" s="40">
        <v>0.50572082379862704</v>
      </c>
      <c r="AF161" s="40">
        <v>0.57903930131004366</v>
      </c>
      <c r="AG161" s="40">
        <v>0.1147540983606557</v>
      </c>
      <c r="AH161" s="20">
        <v>0.55296998042711454</v>
      </c>
      <c r="AI161" s="20">
        <v>0.39823717948717946</v>
      </c>
      <c r="AJ161" s="20">
        <v>0.51851851851851849</v>
      </c>
      <c r="AK161" s="20">
        <v>0</v>
      </c>
      <c r="AL161" s="21">
        <v>0.77510832629574766</v>
      </c>
      <c r="AM161" s="21">
        <v>0.47690875732074939</v>
      </c>
      <c r="AN161" s="21">
        <v>0.73068611125375038</v>
      </c>
      <c r="AO161" s="21">
        <v>0.22702046430279579</v>
      </c>
      <c r="AP161" s="22">
        <v>1.4003824951835206</v>
      </c>
      <c r="AQ161" s="22">
        <v>0.75680933852140075</v>
      </c>
      <c r="AR161" s="22">
        <v>1.259919028340081</v>
      </c>
      <c r="AS161" s="22">
        <v>0.7551420175760547</v>
      </c>
      <c r="AT161" s="7">
        <v>0.76178833391547318</v>
      </c>
      <c r="AU161" s="7">
        <v>0.50874737578726392</v>
      </c>
      <c r="AV161" s="7">
        <v>0.69304099142040032</v>
      </c>
      <c r="AW161" s="7">
        <v>0.39690721649484539</v>
      </c>
    </row>
    <row r="162" spans="1:49" x14ac:dyDescent="0.25">
      <c r="A162">
        <v>161</v>
      </c>
      <c r="B162" t="s">
        <v>15</v>
      </c>
      <c r="C162">
        <v>5</v>
      </c>
      <c r="D162">
        <v>493733.751358999</v>
      </c>
      <c r="E162">
        <v>5180751.3875399902</v>
      </c>
      <c r="F162" s="18">
        <v>0.54369147853351685</v>
      </c>
      <c r="G162" s="18">
        <v>0.34752966397447393</v>
      </c>
      <c r="H162" s="18">
        <v>0.53431062565871412</v>
      </c>
      <c r="I162" s="18">
        <v>5.3226506547059155E-2</v>
      </c>
      <c r="J162" s="17">
        <v>0.99875788942186339</v>
      </c>
      <c r="K162" s="17">
        <v>0.78649701789264415</v>
      </c>
      <c r="L162" s="17">
        <v>1.0033987034200087</v>
      </c>
      <c r="M162" s="17">
        <v>0.49197699061459288</v>
      </c>
      <c r="N162" s="12">
        <v>1.0130978258653103</v>
      </c>
      <c r="O162" s="12">
        <v>0.68778365483650183</v>
      </c>
      <c r="P162" s="12">
        <v>1.0256015814271489</v>
      </c>
      <c r="Q162" s="12">
        <v>0.50189100296040678</v>
      </c>
      <c r="R162" s="19">
        <v>0.99908088235294135</v>
      </c>
      <c r="S162" s="19">
        <v>0.62977983777520274</v>
      </c>
      <c r="T162" s="19">
        <v>0.9926940639269406</v>
      </c>
      <c r="U162" s="19">
        <v>0.39830508474576271</v>
      </c>
      <c r="V162" s="7">
        <v>1.4764535099582421</v>
      </c>
      <c r="W162" s="7">
        <v>0.95875062579711257</v>
      </c>
      <c r="X162" s="7">
        <v>1.4878871080580349</v>
      </c>
      <c r="Y162" s="7">
        <v>0.94041752560452863</v>
      </c>
      <c r="Z162" s="4">
        <v>1.0705754614549403</v>
      </c>
      <c r="AA162" s="4">
        <v>0.72821270310192021</v>
      </c>
      <c r="AB162" s="4">
        <v>1.0871003307607499</v>
      </c>
      <c r="AC162" s="4">
        <v>0.49450549450549447</v>
      </c>
      <c r="AD162" s="40">
        <v>0.98758328285887353</v>
      </c>
      <c r="AE162" s="40">
        <v>0.68623737373737381</v>
      </c>
      <c r="AF162" s="40">
        <v>0.99724770642201832</v>
      </c>
      <c r="AG162" s="40">
        <v>0.44094488188976383</v>
      </c>
      <c r="AH162" s="20">
        <v>1.2898131087128193</v>
      </c>
      <c r="AI162" s="20">
        <v>0.91503267973856206</v>
      </c>
      <c r="AJ162" s="20">
        <v>1.386138613861386</v>
      </c>
      <c r="AK162" s="20">
        <v>0.83148148148148149</v>
      </c>
      <c r="AL162" s="21">
        <v>0.91649086382687939</v>
      </c>
      <c r="AM162" s="21">
        <v>0.54221453814862963</v>
      </c>
      <c r="AN162" s="21">
        <v>0.94290506608148561</v>
      </c>
      <c r="AO162" s="21">
        <v>0.35535071495870235</v>
      </c>
      <c r="AP162" s="22">
        <v>0.69562325395769598</v>
      </c>
      <c r="AQ162" s="22">
        <v>0.44227353463587926</v>
      </c>
      <c r="AR162" s="22">
        <v>0.73997028231797923</v>
      </c>
      <c r="AS162" s="22">
        <v>0.25326991676575511</v>
      </c>
      <c r="AT162" s="7">
        <v>1.1640211640211642</v>
      </c>
      <c r="AU162" s="7">
        <v>0.8310139165009941</v>
      </c>
      <c r="AV162" s="7">
        <v>1.2168850072780204</v>
      </c>
      <c r="AW162" s="7">
        <v>0.75073313782991202</v>
      </c>
    </row>
    <row r="163" spans="1:49" x14ac:dyDescent="0.25">
      <c r="A163">
        <v>162</v>
      </c>
      <c r="B163" t="s">
        <v>15</v>
      </c>
      <c r="C163">
        <v>6</v>
      </c>
      <c r="D163">
        <v>493767.49701400002</v>
      </c>
      <c r="E163">
        <v>5180765.4346099803</v>
      </c>
      <c r="F163" s="18">
        <v>0.4465607324825342</v>
      </c>
      <c r="G163" s="18">
        <v>0.25377511747838505</v>
      </c>
      <c r="H163" s="18">
        <v>0.46554793287597246</v>
      </c>
      <c r="I163" s="18">
        <v>3.8654399887632529E-2</v>
      </c>
      <c r="J163" s="17">
        <v>0.7545927591356264</v>
      </c>
      <c r="K163" s="17">
        <v>0.59196696088752121</v>
      </c>
      <c r="L163" s="17">
        <v>0.7272962432346386</v>
      </c>
      <c r="M163" s="17">
        <v>0.22069968140060009</v>
      </c>
      <c r="N163" s="12">
        <v>1.0771558821380094</v>
      </c>
      <c r="O163" s="12">
        <v>0.80467870695272514</v>
      </c>
      <c r="P163" s="12">
        <v>1.0947155097832399</v>
      </c>
      <c r="Q163" s="12">
        <v>0.61739792226939516</v>
      </c>
      <c r="R163" s="19">
        <v>0.99917396332397157</v>
      </c>
      <c r="S163" s="19">
        <v>0.76595744680851074</v>
      </c>
      <c r="T163" s="19">
        <v>0.97792869269949079</v>
      </c>
      <c r="U163" s="19">
        <v>0.54987212276214847</v>
      </c>
      <c r="V163" s="7">
        <v>1.4160234229438382</v>
      </c>
      <c r="W163" s="7">
        <v>0.7471910112359551</v>
      </c>
      <c r="X163" s="7">
        <v>1.4301075268817205</v>
      </c>
      <c r="Y163" s="7">
        <v>0.69072164948453607</v>
      </c>
      <c r="Z163" s="4">
        <v>0.98504135915597602</v>
      </c>
      <c r="AA163" s="4">
        <v>0.6730632551528074</v>
      </c>
      <c r="AB163" s="4">
        <v>0.98645833333333333</v>
      </c>
      <c r="AC163" s="4">
        <v>0.45626477541371158</v>
      </c>
      <c r="AD163" s="40">
        <v>0.87644468904788131</v>
      </c>
      <c r="AE163" s="40">
        <v>0.68318318318318316</v>
      </c>
      <c r="AF163" s="40">
        <v>0.8666666666666667</v>
      </c>
      <c r="AG163" s="40">
        <v>0.34472049689440992</v>
      </c>
      <c r="AH163" s="20">
        <v>0.86702412868632706</v>
      </c>
      <c r="AI163" s="20">
        <v>0.42307692307692307</v>
      </c>
      <c r="AJ163" s="20">
        <v>0.85555555555555551</v>
      </c>
      <c r="AK163" s="20">
        <v>0.3</v>
      </c>
      <c r="AL163" s="21">
        <v>0.99532638716995769</v>
      </c>
      <c r="AM163" s="21">
        <v>0.68387762618087133</v>
      </c>
      <c r="AN163" s="21">
        <v>0.88540396087911111</v>
      </c>
      <c r="AO163" s="21">
        <v>0.55555488658428276</v>
      </c>
      <c r="AP163" s="22">
        <v>1.0098569882057999</v>
      </c>
      <c r="AQ163" s="22">
        <v>0.75491949910554568</v>
      </c>
      <c r="AR163" s="22">
        <v>1</v>
      </c>
      <c r="AS163" s="22">
        <v>0.55948553054662375</v>
      </c>
      <c r="AT163" s="7">
        <v>1.5347137637028014</v>
      </c>
      <c r="AU163" s="7">
        <v>1</v>
      </c>
      <c r="AV163" s="7">
        <v>1.5</v>
      </c>
      <c r="AW163" s="7">
        <v>1</v>
      </c>
    </row>
    <row r="164" spans="1:49" x14ac:dyDescent="0.25">
      <c r="A164">
        <v>163</v>
      </c>
      <c r="B164" t="s">
        <v>15</v>
      </c>
      <c r="C164">
        <v>6</v>
      </c>
      <c r="D164">
        <v>493797.58500899799</v>
      </c>
      <c r="E164">
        <v>5180766.9894599803</v>
      </c>
      <c r="F164" s="18">
        <v>0.46375090331533841</v>
      </c>
      <c r="G164" s="18">
        <v>0.2635440857401411</v>
      </c>
      <c r="H164" s="18">
        <v>0.48346900814048838</v>
      </c>
      <c r="I164" s="18">
        <v>5.1239553339419895E-2</v>
      </c>
      <c r="J164" s="17">
        <v>0.98684819784525946</v>
      </c>
      <c r="K164" s="17">
        <v>0.77416794882176698</v>
      </c>
      <c r="L164" s="17">
        <v>0.95115011142948103</v>
      </c>
      <c r="M164" s="17">
        <v>0.56868446286615737</v>
      </c>
      <c r="N164" s="12">
        <v>1.0978171805105736</v>
      </c>
      <c r="O164" s="12">
        <v>0.82011352667946658</v>
      </c>
      <c r="P164" s="12">
        <v>1.1157136254281279</v>
      </c>
      <c r="Q164" s="12">
        <v>0.64763217888687152</v>
      </c>
      <c r="R164" s="19">
        <v>1.0408062117958037</v>
      </c>
      <c r="S164" s="19">
        <v>0.7978723404255319</v>
      </c>
      <c r="T164" s="19">
        <v>1.0186757215619695</v>
      </c>
      <c r="U164" s="19">
        <v>0.61125319693094637</v>
      </c>
      <c r="V164" s="7">
        <v>0.89433058291189782</v>
      </c>
      <c r="W164" s="7">
        <v>0.47191011235955055</v>
      </c>
      <c r="X164" s="7">
        <v>0.90322580645161288</v>
      </c>
      <c r="Y164" s="7">
        <v>0.35395189003436428</v>
      </c>
      <c r="Z164" s="4">
        <v>1.1379464064589628</v>
      </c>
      <c r="AA164" s="4">
        <v>0.77754086709310588</v>
      </c>
      <c r="AB164" s="4">
        <v>1.1395833333333334</v>
      </c>
      <c r="AC164" s="4">
        <v>0.63002364066193861</v>
      </c>
      <c r="AD164" s="40">
        <v>1.0363236103467255</v>
      </c>
      <c r="AE164" s="40">
        <v>0.80780780780780781</v>
      </c>
      <c r="AF164" s="40">
        <v>1.0247619047619048</v>
      </c>
      <c r="AG164" s="40">
        <v>0.60248447204968947</v>
      </c>
      <c r="AH164" s="20">
        <v>0.36032171581769434</v>
      </c>
      <c r="AI164" s="20">
        <v>0.17582417582417584</v>
      </c>
      <c r="AJ164" s="20">
        <v>0.35555555555555557</v>
      </c>
      <c r="AK164" s="20">
        <v>0</v>
      </c>
      <c r="AL164" s="21">
        <v>0.81435766983583147</v>
      </c>
      <c r="AM164" s="21">
        <v>0.55953604494805453</v>
      </c>
      <c r="AN164" s="21">
        <v>0.72442117052183364</v>
      </c>
      <c r="AO164" s="21">
        <v>0.38073964808766203</v>
      </c>
      <c r="AP164" s="22">
        <v>1.0409663267050306</v>
      </c>
      <c r="AQ164" s="22">
        <v>0.77817531305903398</v>
      </c>
      <c r="AR164" s="22">
        <v>1.0308056872037914</v>
      </c>
      <c r="AS164" s="22">
        <v>0.60128617363344039</v>
      </c>
      <c r="AT164" s="7">
        <v>1.0231425091352009</v>
      </c>
      <c r="AU164" s="7">
        <v>0.66666666666666663</v>
      </c>
      <c r="AV164" s="7">
        <v>1</v>
      </c>
      <c r="AW164" s="7">
        <v>0.44903581267217629</v>
      </c>
    </row>
    <row r="165" spans="1:49" x14ac:dyDescent="0.25">
      <c r="A165">
        <v>164</v>
      </c>
      <c r="B165" t="s">
        <v>24</v>
      </c>
      <c r="C165">
        <v>1</v>
      </c>
      <c r="D165">
        <v>493829.477202999</v>
      </c>
      <c r="E165">
        <v>5180750.9549900005</v>
      </c>
      <c r="F165" s="18">
        <v>0.61069699607943162</v>
      </c>
      <c r="G165" s="18">
        <v>0.37404626821872256</v>
      </c>
      <c r="H165" s="18">
        <v>0.6379837120303653</v>
      </c>
      <c r="I165" s="18">
        <v>0</v>
      </c>
      <c r="J165" s="17">
        <v>0.83413821498701457</v>
      </c>
      <c r="K165" s="17">
        <v>0.635507424727213</v>
      </c>
      <c r="L165" s="17">
        <v>0.80555324459234612</v>
      </c>
      <c r="M165" s="17">
        <v>0.30263075280969409</v>
      </c>
      <c r="N165" s="12">
        <v>0.99968779054511536</v>
      </c>
      <c r="O165" s="12">
        <v>0.74000440634933951</v>
      </c>
      <c r="P165" s="12">
        <v>1.0535541676357685</v>
      </c>
      <c r="Q165" s="12">
        <v>0.54445690336574692</v>
      </c>
      <c r="R165" s="19">
        <v>0.85050184891706282</v>
      </c>
      <c r="S165" s="19">
        <v>0.48728813559322032</v>
      </c>
      <c r="T165" s="19">
        <v>0.8984375</v>
      </c>
      <c r="U165" s="19">
        <v>0.38578680203045684</v>
      </c>
      <c r="V165" s="7">
        <v>0.84277869854727427</v>
      </c>
      <c r="W165" s="7">
        <v>0.64077758488034886</v>
      </c>
      <c r="X165" s="7">
        <v>0.83544491011129385</v>
      </c>
      <c r="Y165" s="7">
        <v>0.13953996644850328</v>
      </c>
      <c r="Z165" s="4">
        <v>1.1620990345686704</v>
      </c>
      <c r="AA165" s="4">
        <v>0.98504113687359751</v>
      </c>
      <c r="AB165" s="4">
        <v>1.14621409921671</v>
      </c>
      <c r="AC165" s="4">
        <v>0.95145631067961145</v>
      </c>
      <c r="AD165" s="40">
        <v>0.94264339152119692</v>
      </c>
      <c r="AE165" s="40">
        <v>0.56049822064056942</v>
      </c>
      <c r="AF165" s="40">
        <v>1.0227272727272727</v>
      </c>
      <c r="AG165" s="40">
        <v>0.26047904191616766</v>
      </c>
      <c r="AH165" s="20">
        <v>0.83991023003553411</v>
      </c>
      <c r="AI165" s="20">
        <v>0.63566878980891717</v>
      </c>
      <c r="AJ165" s="20">
        <v>0.83375104427736002</v>
      </c>
      <c r="AK165" s="20">
        <v>0.23529411764705876</v>
      </c>
      <c r="AL165" s="21">
        <v>1.0042572555364548</v>
      </c>
      <c r="AM165" s="21">
        <v>0.80142901642545761</v>
      </c>
      <c r="AN165" s="21">
        <v>1.0014884523927174</v>
      </c>
      <c r="AO165" s="21">
        <v>0.54710035559940229</v>
      </c>
      <c r="AT165" s="7">
        <v>0.58485457245174244</v>
      </c>
      <c r="AU165" s="7">
        <v>0.37689969604863222</v>
      </c>
      <c r="AV165" s="7">
        <v>0.61133935907970416</v>
      </c>
      <c r="AW165" s="7">
        <v>1.6233766233766478E-3</v>
      </c>
    </row>
    <row r="166" spans="1:49" x14ac:dyDescent="0.25">
      <c r="A166">
        <v>165</v>
      </c>
      <c r="B166" t="s">
        <v>24</v>
      </c>
      <c r="C166">
        <v>1</v>
      </c>
      <c r="D166">
        <v>493861.415824998</v>
      </c>
      <c r="E166">
        <v>5180780.14738</v>
      </c>
      <c r="F166" s="18">
        <v>0.70105084538986628</v>
      </c>
      <c r="G166" s="18">
        <v>0.42938716619387657</v>
      </c>
      <c r="H166" s="18">
        <v>0.73237468586742305</v>
      </c>
      <c r="I166" s="18">
        <v>8.8410524876447932E-2</v>
      </c>
      <c r="J166" s="17">
        <v>1.0218090834230695</v>
      </c>
      <c r="K166" s="17">
        <v>0.77848880137829179</v>
      </c>
      <c r="L166" s="17">
        <v>0.98679284525790345</v>
      </c>
      <c r="M166" s="17">
        <v>0.57619137313995084</v>
      </c>
      <c r="N166" s="12">
        <v>1.1702732055447751</v>
      </c>
      <c r="O166" s="12">
        <v>0.86627778885193607</v>
      </c>
      <c r="P166" s="12">
        <v>1.2333312706578725</v>
      </c>
      <c r="Q166" s="12">
        <v>0.76570283634491998</v>
      </c>
      <c r="R166" s="19">
        <v>1.3977812995245642</v>
      </c>
      <c r="S166" s="19">
        <v>0.80084745762711862</v>
      </c>
      <c r="T166" s="19">
        <v>1.4765625</v>
      </c>
      <c r="U166" s="19">
        <v>0.76142131979695427</v>
      </c>
      <c r="V166" s="7">
        <v>0.94652905937719933</v>
      </c>
      <c r="W166" s="7">
        <v>0.71966057724555632</v>
      </c>
      <c r="X166" s="7">
        <v>0.93829244414007307</v>
      </c>
      <c r="Y166" s="7">
        <v>0.32849160031188723</v>
      </c>
      <c r="Z166" s="4">
        <v>1.0112114606041733</v>
      </c>
      <c r="AA166" s="4">
        <v>0.8571428571428571</v>
      </c>
      <c r="AB166" s="4">
        <v>0.99738903394255873</v>
      </c>
      <c r="AC166" s="4">
        <v>0.53640776699029125</v>
      </c>
      <c r="AD166" s="40">
        <v>1.3376558603491271</v>
      </c>
      <c r="AE166" s="40">
        <v>0.79537366548042709</v>
      </c>
      <c r="AF166" s="40">
        <v>1.4512987012987013</v>
      </c>
      <c r="AG166" s="40">
        <v>0.65568862275449102</v>
      </c>
      <c r="AH166" s="20">
        <v>0.84495979053674974</v>
      </c>
      <c r="AI166" s="20">
        <v>0.63949044585987258</v>
      </c>
      <c r="AJ166" s="20">
        <v>0.83876357560568082</v>
      </c>
      <c r="AK166" s="20">
        <v>0.24331550802139035</v>
      </c>
      <c r="AL166" s="21">
        <v>1.1913742542218628</v>
      </c>
      <c r="AM166" s="21">
        <v>0.95075429277889956</v>
      </c>
      <c r="AN166" s="21">
        <v>1.188089557235835</v>
      </c>
      <c r="AO166" s="21">
        <v>0.88768065259484508</v>
      </c>
      <c r="AT166" s="7">
        <v>0.74050135383002869</v>
      </c>
      <c r="AU166" s="7">
        <v>0.47720364741641336</v>
      </c>
      <c r="AV166" s="7">
        <v>0.77403451109285126</v>
      </c>
      <c r="AW166" s="7">
        <v>0.16233766233766231</v>
      </c>
    </row>
    <row r="167" spans="1:49" x14ac:dyDescent="0.25">
      <c r="A167">
        <v>166</v>
      </c>
      <c r="B167" t="s">
        <v>24</v>
      </c>
      <c r="C167">
        <v>2</v>
      </c>
      <c r="D167">
        <v>493893.321120999</v>
      </c>
      <c r="E167">
        <v>5180776.8922899803</v>
      </c>
      <c r="F167" s="18">
        <v>0.73395657789531943</v>
      </c>
      <c r="G167" s="18">
        <v>0.45891691086550213</v>
      </c>
      <c r="H167" s="18">
        <v>0.76235194909732062</v>
      </c>
      <c r="I167" s="18">
        <v>0.12817176317501622</v>
      </c>
      <c r="J167" s="17">
        <v>1.0958051891372769</v>
      </c>
      <c r="K167" s="17">
        <v>0.85321560523514317</v>
      </c>
      <c r="L167" s="17">
        <v>1.1344712739383849</v>
      </c>
      <c r="M167" s="17">
        <v>0.62632019449204912</v>
      </c>
      <c r="N167" s="12">
        <v>0.84524809756511876</v>
      </c>
      <c r="O167" s="12">
        <v>0.50310226055746909</v>
      </c>
      <c r="P167" s="12">
        <v>0.86162918429745827</v>
      </c>
      <c r="Q167" s="12">
        <v>0.12989982909517747</v>
      </c>
      <c r="R167" s="19">
        <v>0.54697539095647962</v>
      </c>
      <c r="S167" s="19">
        <v>0.42215568862275449</v>
      </c>
      <c r="T167" s="19">
        <v>0.53510436432637576</v>
      </c>
      <c r="U167" s="19">
        <v>0</v>
      </c>
      <c r="V167" s="7">
        <v>0.90656152966858639</v>
      </c>
      <c r="W167" s="7">
        <v>0.63932762407801513</v>
      </c>
      <c r="X167" s="7">
        <v>0.95447614551300863</v>
      </c>
      <c r="Y167" s="7">
        <v>0.33138583781257314</v>
      </c>
      <c r="Z167" s="4">
        <v>0.94510131218991977</v>
      </c>
      <c r="AA167" s="4">
        <v>0.79037574159525381</v>
      </c>
      <c r="AB167" s="4">
        <v>0.89544436146377893</v>
      </c>
      <c r="AC167" s="4">
        <v>0.47524752475247523</v>
      </c>
      <c r="AD167" s="40">
        <v>0.69867751780264498</v>
      </c>
      <c r="AE167" s="40">
        <v>0.33666666666666667</v>
      </c>
      <c r="AF167" s="40">
        <v>0.74264705882352944</v>
      </c>
      <c r="AG167" s="40">
        <v>0.19433198380566802</v>
      </c>
      <c r="AH167" s="20">
        <v>0.88679399950815629</v>
      </c>
      <c r="AI167" s="20">
        <v>0.64623655913978495</v>
      </c>
      <c r="AJ167" s="20">
        <v>0.83997204751921739</v>
      </c>
      <c r="AK167" s="20">
        <v>0.30736842105263157</v>
      </c>
      <c r="AL167" s="21">
        <v>0.98188481080068468</v>
      </c>
      <c r="AM167" s="21">
        <v>0.7174066234356552</v>
      </c>
      <c r="AN167" s="21">
        <v>0.9986185027040283</v>
      </c>
      <c r="AO167" s="21">
        <v>0.45256579255870666</v>
      </c>
      <c r="AP167" s="22">
        <v>1.0043795620437956</v>
      </c>
      <c r="AQ167" s="22">
        <v>0.59722222222222221</v>
      </c>
      <c r="AR167" s="22">
        <v>0.88011695906432752</v>
      </c>
      <c r="AS167" s="22">
        <v>0.57883817427385897</v>
      </c>
      <c r="AT167" s="7">
        <v>0.8426051560379918</v>
      </c>
      <c r="AU167" s="7">
        <v>0.66204690831556501</v>
      </c>
      <c r="AV167" s="7">
        <v>0.81229561805101369</v>
      </c>
      <c r="AW167" s="7">
        <v>0.37721021611001965</v>
      </c>
    </row>
    <row r="168" spans="1:49" x14ac:dyDescent="0.25">
      <c r="A168">
        <v>167</v>
      </c>
      <c r="B168" t="s">
        <v>24</v>
      </c>
      <c r="C168">
        <v>3</v>
      </c>
      <c r="D168">
        <v>493925.225664998</v>
      </c>
      <c r="E168">
        <v>5180772.8595099803</v>
      </c>
      <c r="F168" s="18">
        <v>0.76855420472942748</v>
      </c>
      <c r="G168" s="18">
        <v>0.56945254562119829</v>
      </c>
      <c r="H168" s="18">
        <v>0.78337122442351415</v>
      </c>
      <c r="I168" s="18">
        <v>0.18400758034374767</v>
      </c>
      <c r="J168" s="17">
        <v>0.85115294475442471</v>
      </c>
      <c r="K168" s="17">
        <v>0.62329670329670328</v>
      </c>
      <c r="L168" s="17">
        <v>0.86261786474703428</v>
      </c>
      <c r="M168" s="17">
        <v>0.24369006295228557</v>
      </c>
      <c r="N168" s="12">
        <v>0.93534892754414878</v>
      </c>
      <c r="O168" s="12">
        <v>0.69412619599036196</v>
      </c>
      <c r="P168" s="12">
        <v>0.90015851165894978</v>
      </c>
      <c r="Q168" s="12">
        <v>0.38301850623018513</v>
      </c>
      <c r="R168" s="19">
        <v>0.67298657718120802</v>
      </c>
      <c r="S168" s="19">
        <v>0.52762430939226523</v>
      </c>
      <c r="T168" s="19">
        <v>0.61546723952738991</v>
      </c>
      <c r="U168" s="19">
        <v>0.2343283582089552</v>
      </c>
      <c r="V168" s="7">
        <v>0.99949080757296682</v>
      </c>
      <c r="W168" s="7">
        <v>0.80111293554413154</v>
      </c>
      <c r="X168" s="7">
        <v>0.97133272339127763</v>
      </c>
      <c r="Y168" s="7">
        <v>0.57057079046607828</v>
      </c>
      <c r="Z168" s="4">
        <v>0.64622171623737001</v>
      </c>
      <c r="AA168" s="4">
        <v>0.48742352141400402</v>
      </c>
      <c r="AB168" s="4">
        <v>0.64594594594594601</v>
      </c>
      <c r="AC168" s="4">
        <v>0</v>
      </c>
      <c r="AD168" s="40">
        <v>0.88783137065118012</v>
      </c>
      <c r="AE168" s="40">
        <v>0.63897058823529407</v>
      </c>
      <c r="AF168" s="40">
        <v>0.90426638917793967</v>
      </c>
      <c r="AG168" s="40">
        <v>0.25379939209726443</v>
      </c>
      <c r="AH168" s="20">
        <v>0.78095445157082299</v>
      </c>
      <c r="AI168" s="20">
        <v>0.5962815405046481</v>
      </c>
      <c r="AJ168" s="20">
        <v>0.74584717607973428</v>
      </c>
      <c r="AK168" s="20">
        <v>0.25307125307125317</v>
      </c>
      <c r="AL168" s="21">
        <v>0.79781958085159776</v>
      </c>
      <c r="AM168" s="21">
        <v>0.56721744452900968</v>
      </c>
      <c r="AN168" s="21">
        <v>0.78118690869584895</v>
      </c>
      <c r="AO168" s="21">
        <v>0.3197728749503479</v>
      </c>
      <c r="AP168" s="22">
        <v>0.62087515054195108</v>
      </c>
      <c r="AQ168" s="22">
        <v>0.43622722400857444</v>
      </c>
      <c r="AR168" s="22">
        <v>0.5433911882510013</v>
      </c>
      <c r="AS168" s="22">
        <v>0.14610389610389607</v>
      </c>
      <c r="AT168" s="7">
        <v>0.81401368090220005</v>
      </c>
      <c r="AU168" s="7">
        <v>0.65819567979669635</v>
      </c>
      <c r="AV168" s="7">
        <v>0.77083333333333337</v>
      </c>
      <c r="AW168" s="7">
        <v>0.2690217391304347</v>
      </c>
    </row>
    <row r="169" spans="1:49" x14ac:dyDescent="0.25">
      <c r="A169">
        <v>168</v>
      </c>
      <c r="B169" t="s">
        <v>24</v>
      </c>
      <c r="C169">
        <v>4</v>
      </c>
      <c r="D169">
        <v>493957.125439998</v>
      </c>
      <c r="E169">
        <v>5180764.0486500002</v>
      </c>
      <c r="F169" s="18">
        <v>0.68918709976678549</v>
      </c>
      <c r="G169" s="18">
        <v>0.39044980728801681</v>
      </c>
      <c r="H169" s="18">
        <v>0.76984024179620025</v>
      </c>
      <c r="I169" s="18">
        <v>0.16656935399356232</v>
      </c>
      <c r="J169" s="17">
        <v>0.89528377298161455</v>
      </c>
      <c r="K169" s="17">
        <v>0.71348078378605684</v>
      </c>
      <c r="L169" s="17">
        <v>0.86605894182378707</v>
      </c>
      <c r="M169" s="17">
        <v>0.36198501872659183</v>
      </c>
      <c r="N169" s="12">
        <v>0.93673208854350087</v>
      </c>
      <c r="O169" s="12">
        <v>0.76578011635064169</v>
      </c>
      <c r="P169" s="12">
        <v>0.93446570600301426</v>
      </c>
      <c r="Q169" s="12">
        <v>0.51933533140598898</v>
      </c>
      <c r="R169" s="19">
        <v>1.012863913337847</v>
      </c>
      <c r="S169" s="19">
        <v>0.7072330654420208</v>
      </c>
      <c r="T169" s="19">
        <v>0.97007874015748041</v>
      </c>
      <c r="U169" s="19">
        <v>0.60403726708074545</v>
      </c>
      <c r="V169" s="7">
        <v>0.75602905724688496</v>
      </c>
      <c r="W169" s="7">
        <v>0.46378275170542937</v>
      </c>
      <c r="X169" s="7">
        <v>0.80313650523930891</v>
      </c>
      <c r="Y169" s="7">
        <v>2.0219187497198563E-2</v>
      </c>
      <c r="Z169" s="4">
        <v>1.0137439289035857</v>
      </c>
      <c r="AA169" s="4">
        <v>0.7791279485346676</v>
      </c>
      <c r="AB169" s="4">
        <v>1.0331753554502368</v>
      </c>
      <c r="AC169" s="4">
        <v>0.39411764705882357</v>
      </c>
      <c r="AD169" s="40">
        <v>0.9978262989453105</v>
      </c>
      <c r="AE169" s="40">
        <v>0.65671787002292981</v>
      </c>
      <c r="AF169" s="40">
        <v>1.0042265426880812</v>
      </c>
      <c r="AG169" s="40">
        <v>0.37900151600606397</v>
      </c>
      <c r="AH169" s="20">
        <v>0.84281928987811339</v>
      </c>
      <c r="AI169" s="20">
        <v>0.62594458438287159</v>
      </c>
      <c r="AJ169" s="20">
        <v>0.88042515500442875</v>
      </c>
      <c r="AK169" s="20">
        <v>0.21635883905013195</v>
      </c>
      <c r="AL169" s="21">
        <v>0.75519632923168278</v>
      </c>
      <c r="AM169" s="21">
        <v>0.57724878798480606</v>
      </c>
      <c r="AN169" s="21">
        <v>0.74615126043634017</v>
      </c>
      <c r="AO169" s="21">
        <v>0</v>
      </c>
      <c r="AP169" s="22">
        <v>0.90793150390485067</v>
      </c>
      <c r="AQ169" s="22">
        <v>0.61808604038630377</v>
      </c>
      <c r="AR169" s="22">
        <v>0.9060489060489062</v>
      </c>
      <c r="AS169" s="22">
        <v>0.35074626865671649</v>
      </c>
      <c r="AT169" s="7">
        <v>0.91098391394453748</v>
      </c>
      <c r="AU169" s="7">
        <v>0.5947426067907996</v>
      </c>
      <c r="AV169" s="7">
        <v>0.94764397905759157</v>
      </c>
      <c r="AW169" s="7">
        <v>0.2730844793713163</v>
      </c>
    </row>
    <row r="170" spans="1:49" x14ac:dyDescent="0.25">
      <c r="A170">
        <v>169</v>
      </c>
      <c r="B170" t="s">
        <v>24</v>
      </c>
      <c r="C170">
        <v>4</v>
      </c>
      <c r="D170">
        <v>493989.035435998</v>
      </c>
      <c r="E170">
        <v>5180765.3500800002</v>
      </c>
      <c r="F170" s="18">
        <v>0.47415314839391326</v>
      </c>
      <c r="G170" s="18">
        <v>0.26862517519271201</v>
      </c>
      <c r="H170" s="18">
        <v>0.52964162348877386</v>
      </c>
      <c r="I170" s="18">
        <v>0</v>
      </c>
      <c r="J170" s="17">
        <v>0.9539563069016731</v>
      </c>
      <c r="K170" s="17">
        <v>0.76023883609452536</v>
      </c>
      <c r="L170" s="17">
        <v>0.92281622278253594</v>
      </c>
      <c r="M170" s="17">
        <v>0.46610486891385772</v>
      </c>
      <c r="N170" s="12">
        <v>0.62717500805843163</v>
      </c>
      <c r="O170" s="12">
        <v>0.51271666308556996</v>
      </c>
      <c r="P170" s="12">
        <v>0.62565758540847916</v>
      </c>
      <c r="Q170" s="12">
        <v>0</v>
      </c>
      <c r="R170" s="19">
        <v>1.3515813908501788</v>
      </c>
      <c r="S170" s="19">
        <v>0.94374282433983936</v>
      </c>
      <c r="T170" s="19">
        <v>1.294488188976378</v>
      </c>
      <c r="U170" s="19">
        <v>0.92391304347826098</v>
      </c>
      <c r="V170" s="7">
        <v>0.86918848201407517</v>
      </c>
      <c r="W170" s="7">
        <v>0.53319991086997853</v>
      </c>
      <c r="X170" s="7">
        <v>0.92334678561314065</v>
      </c>
      <c r="Y170" s="7">
        <v>0.14705882352941177</v>
      </c>
      <c r="Z170" s="4">
        <v>0.96817195411801171</v>
      </c>
      <c r="AA170" s="4">
        <v>0.74410293066476063</v>
      </c>
      <c r="AB170" s="4">
        <v>0.98672985781990519</v>
      </c>
      <c r="AC170" s="4">
        <v>0.29803921568627467</v>
      </c>
      <c r="AD170" s="40">
        <v>1.5194139591640328</v>
      </c>
      <c r="AE170" s="40">
        <v>1</v>
      </c>
      <c r="AF170" s="40">
        <v>1.5291597633136096</v>
      </c>
      <c r="AG170" s="40">
        <v>1</v>
      </c>
      <c r="AH170" s="20">
        <v>0.9632220455749867</v>
      </c>
      <c r="AI170" s="20">
        <v>0.7153652392947103</v>
      </c>
      <c r="AJ170" s="20">
        <v>1.0062001771479185</v>
      </c>
      <c r="AK170" s="20">
        <v>0.40369393139841686</v>
      </c>
      <c r="AL170" s="21">
        <v>0.7783250303239112</v>
      </c>
      <c r="AM170" s="21">
        <v>0.59492765393842462</v>
      </c>
      <c r="AN170" s="21">
        <v>0.76900294655321921</v>
      </c>
      <c r="AO170" s="21">
        <v>4.1818605012025827E-2</v>
      </c>
      <c r="AP170" s="22">
        <v>0.86279286379594478</v>
      </c>
      <c r="AQ170" s="22">
        <v>0.5873573309920983</v>
      </c>
      <c r="AR170" s="22">
        <v>0.86100386100386106</v>
      </c>
      <c r="AS170" s="22">
        <v>0.29850746268656719</v>
      </c>
      <c r="AT170" s="7">
        <v>0.70462844172505668</v>
      </c>
      <c r="AU170" s="7">
        <v>0.46002190580503832</v>
      </c>
      <c r="AV170" s="7">
        <v>0.73298429319371727</v>
      </c>
      <c r="AW170" s="7">
        <v>3.1434184675835003E-2</v>
      </c>
    </row>
    <row r="171" spans="1:49" x14ac:dyDescent="0.25">
      <c r="A171">
        <v>170</v>
      </c>
      <c r="B171" t="s">
        <v>24</v>
      </c>
      <c r="C171">
        <v>5</v>
      </c>
      <c r="D171">
        <v>494020.94464300002</v>
      </c>
      <c r="E171">
        <v>5180765.8738200003</v>
      </c>
      <c r="F171" s="18">
        <v>0.3964696894052861</v>
      </c>
      <c r="G171" s="18">
        <v>0.27050216763005785</v>
      </c>
      <c r="H171" s="18">
        <v>0.37156833206316575</v>
      </c>
      <c r="I171" s="18">
        <v>0</v>
      </c>
      <c r="J171" s="17">
        <v>0.8784321836703034</v>
      </c>
      <c r="K171" s="17">
        <v>0.74672527472527472</v>
      </c>
      <c r="L171" s="17">
        <v>0.86002126259302392</v>
      </c>
      <c r="M171" s="17">
        <v>0.42666666666666669</v>
      </c>
      <c r="N171" s="12">
        <v>0.77875052297651992</v>
      </c>
      <c r="O171" s="12">
        <v>0.57731854781427749</v>
      </c>
      <c r="P171" s="12">
        <v>0.75657124346785165</v>
      </c>
      <c r="Q171" s="12">
        <v>0.21977039344640581</v>
      </c>
      <c r="R171" s="19">
        <v>0.65750286368843081</v>
      </c>
      <c r="S171" s="19">
        <v>0.50087260034904013</v>
      </c>
      <c r="T171" s="19">
        <v>0.63146314631463141</v>
      </c>
      <c r="U171" s="19">
        <v>0.11455108359133132</v>
      </c>
      <c r="V171" s="7">
        <v>0.73727664101191881</v>
      </c>
      <c r="W171" s="7">
        <v>0.38083417012247878</v>
      </c>
      <c r="X171" s="7">
        <v>0.73591178299139415</v>
      </c>
      <c r="Y171" s="7">
        <v>8.3848223815751827E-2</v>
      </c>
      <c r="Z171" s="4">
        <v>0.89132979202304863</v>
      </c>
      <c r="AA171" s="4">
        <v>0.66666666666666663</v>
      </c>
      <c r="AB171" s="4">
        <v>0.90742438130155834</v>
      </c>
      <c r="AC171" s="4">
        <v>0.44999999999999996</v>
      </c>
      <c r="AD171" s="40">
        <v>1.0627094303494495</v>
      </c>
      <c r="AE171" s="40">
        <v>0.69374999999999998</v>
      </c>
      <c r="AF171" s="40">
        <v>1.0373831775700935</v>
      </c>
      <c r="AG171" s="40">
        <v>0.60642570281124497</v>
      </c>
      <c r="AH171" s="20">
        <v>0.80183626625860738</v>
      </c>
      <c r="AI171" s="20">
        <v>0.54984260230849946</v>
      </c>
      <c r="AJ171" s="20">
        <v>0.78208955223880605</v>
      </c>
      <c r="AK171" s="20">
        <v>0.3440366972477063</v>
      </c>
      <c r="AL171" s="21">
        <v>0.57712729522131234</v>
      </c>
      <c r="AM171" s="21">
        <v>0.43083083951366902</v>
      </c>
      <c r="AN171" s="21">
        <v>0.53960490657825111</v>
      </c>
      <c r="AO171" s="21">
        <v>3.3556717480423194E-2</v>
      </c>
      <c r="AP171" s="22">
        <v>0.75034210126197343</v>
      </c>
      <c r="AQ171" s="22">
        <v>0.42727272727272725</v>
      </c>
      <c r="AR171" s="22">
        <v>0.73208722741433019</v>
      </c>
      <c r="AS171" s="22">
        <v>0.37125748502994005</v>
      </c>
      <c r="AT171" s="7">
        <v>0.56468853667526719</v>
      </c>
      <c r="AU171" s="7">
        <v>0.33833922261484095</v>
      </c>
      <c r="AV171" s="7">
        <v>0.54714285714285715</v>
      </c>
      <c r="AW171" s="7">
        <v>7.301980198019796E-2</v>
      </c>
    </row>
    <row r="172" spans="1:49" x14ac:dyDescent="0.25">
      <c r="A172">
        <v>171</v>
      </c>
      <c r="B172" t="s">
        <v>24</v>
      </c>
      <c r="C172">
        <v>6</v>
      </c>
      <c r="D172">
        <v>494052.84635599901</v>
      </c>
      <c r="E172">
        <v>5180758.8414200004</v>
      </c>
      <c r="F172" s="18">
        <v>0.70154822191087751</v>
      </c>
      <c r="G172" s="18">
        <v>0.47041075224576556</v>
      </c>
      <c r="H172" s="18">
        <v>0.75491630993386227</v>
      </c>
      <c r="I172" s="18">
        <v>0.15197101130998128</v>
      </c>
      <c r="J172" s="17">
        <v>0.92121054004696068</v>
      </c>
      <c r="K172" s="17">
        <v>0.73424262961707887</v>
      </c>
      <c r="L172" s="17">
        <v>0.88141970914268286</v>
      </c>
      <c r="M172" s="17">
        <v>0.47803660565723793</v>
      </c>
      <c r="N172" s="12">
        <v>0.80564754033729202</v>
      </c>
      <c r="O172" s="12">
        <v>0.6221990263689271</v>
      </c>
      <c r="P172" s="12">
        <v>0.84125517805679995</v>
      </c>
      <c r="Q172" s="12">
        <v>0.31416139411345523</v>
      </c>
      <c r="R172" s="19">
        <v>0.57645631067961156</v>
      </c>
      <c r="S172" s="19">
        <v>0.30864197530864196</v>
      </c>
      <c r="T172" s="19">
        <v>0.60240963855421692</v>
      </c>
      <c r="U172" s="19">
        <v>0.16417910447761194</v>
      </c>
      <c r="V172" s="7">
        <v>0.78314291790805146</v>
      </c>
      <c r="W172" s="7">
        <v>0.49828222686708906</v>
      </c>
      <c r="X172" s="7">
        <v>0.80779970567148407</v>
      </c>
      <c r="Y172" s="7">
        <v>0.20363617555021077</v>
      </c>
      <c r="Z172" s="4">
        <v>0.97103188207062052</v>
      </c>
      <c r="AA172" s="4">
        <v>0.69641649763353608</v>
      </c>
      <c r="AB172" s="4">
        <v>0.96126924871675223</v>
      </c>
      <c r="AC172" s="4">
        <v>0.51195652173913031</v>
      </c>
      <c r="AH172" s="20">
        <v>0.78027749470878727</v>
      </c>
      <c r="AI172" s="20">
        <v>0.49374999999999997</v>
      </c>
      <c r="AJ172" s="20">
        <v>0.7993254637436763</v>
      </c>
      <c r="AK172" s="20">
        <v>0.1804384485666104</v>
      </c>
      <c r="AL172" s="21">
        <v>0.69352243209541775</v>
      </c>
      <c r="AM172" s="21">
        <v>0.43503577344056832</v>
      </c>
      <c r="AN172" s="21">
        <v>0.73231784975147263</v>
      </c>
      <c r="AO172" s="21">
        <v>0.18546125279565806</v>
      </c>
      <c r="AP172" s="22">
        <v>0.65397260273972602</v>
      </c>
      <c r="AQ172" s="22">
        <v>0.38958707360861761</v>
      </c>
      <c r="AR172" s="22">
        <v>0.58099062918340028</v>
      </c>
      <c r="AS172" s="22">
        <v>0.26565874730021599</v>
      </c>
      <c r="AT172" s="7">
        <v>0.88684360730593648</v>
      </c>
      <c r="AU172" s="7">
        <v>0.60752688172043023</v>
      </c>
      <c r="AV172" s="7">
        <v>0.926989335520919</v>
      </c>
      <c r="AW172" s="7">
        <v>0.28431372549019612</v>
      </c>
    </row>
    <row r="173" spans="1:49" x14ac:dyDescent="0.25">
      <c r="A173">
        <v>172</v>
      </c>
      <c r="B173" t="s">
        <v>24</v>
      </c>
      <c r="C173">
        <v>6</v>
      </c>
      <c r="D173">
        <v>494084.77300500002</v>
      </c>
      <c r="E173">
        <v>5180777.0339099905</v>
      </c>
      <c r="F173" s="18">
        <v>0.79426303502813711</v>
      </c>
      <c r="G173" s="18">
        <v>0.53257903037783716</v>
      </c>
      <c r="H173" s="18">
        <v>0.85468411264319744</v>
      </c>
      <c r="I173" s="18">
        <v>0.25152080816953981</v>
      </c>
      <c r="J173" s="17">
        <v>0.97286720584398645</v>
      </c>
      <c r="K173" s="17">
        <v>0.77541511352084025</v>
      </c>
      <c r="L173" s="17">
        <v>0.93084511339367437</v>
      </c>
      <c r="M173" s="17">
        <v>0.55890183028286178</v>
      </c>
      <c r="N173" s="12">
        <v>0.75495595450973663</v>
      </c>
      <c r="O173" s="12">
        <v>0.58305007627867134</v>
      </c>
      <c r="P173" s="12">
        <v>0.788323148942073</v>
      </c>
      <c r="Q173" s="12">
        <v>0.2430925953918244</v>
      </c>
      <c r="V173" s="7">
        <v>0.75793747727095484</v>
      </c>
      <c r="W173" s="7">
        <v>0.48224502241484457</v>
      </c>
      <c r="X173" s="7">
        <v>0.78180068676653713</v>
      </c>
      <c r="Y173" s="7">
        <v>0.17818072996907666</v>
      </c>
      <c r="Z173" s="4">
        <v>0.91069592046623249</v>
      </c>
      <c r="AA173" s="4">
        <v>0.65314401622718044</v>
      </c>
      <c r="AB173" s="4">
        <v>0.90153989734017725</v>
      </c>
      <c r="AC173" s="4">
        <v>0.44239130434782603</v>
      </c>
      <c r="AL173" s="21">
        <v>0.82748576890821857</v>
      </c>
      <c r="AM173" s="21">
        <v>0.51906887914264588</v>
      </c>
      <c r="AN173" s="21">
        <v>0.87377505173969194</v>
      </c>
      <c r="AO173" s="21">
        <v>0.30661621699419195</v>
      </c>
      <c r="AP173" s="22">
        <v>0.57260273972602738</v>
      </c>
      <c r="AQ173" s="22">
        <v>0.34111310592459604</v>
      </c>
      <c r="AR173" s="22">
        <v>0.50870147255689424</v>
      </c>
      <c r="AS173" s="22">
        <v>0.20734341252699784</v>
      </c>
      <c r="AT173" s="7">
        <v>0.83818493150684958</v>
      </c>
      <c r="AU173" s="7">
        <v>0.5741935483870968</v>
      </c>
      <c r="AV173" s="7">
        <v>0.87612797374897466</v>
      </c>
      <c r="AW173" s="7">
        <v>0.22352941176470584</v>
      </c>
    </row>
    <row r="174" spans="1:49" x14ac:dyDescent="0.25">
      <c r="A174">
        <v>173</v>
      </c>
      <c r="B174" t="s">
        <v>24</v>
      </c>
      <c r="C174">
        <v>7</v>
      </c>
      <c r="D174">
        <v>494116.65697800001</v>
      </c>
      <c r="E174">
        <v>5180751.8889600001</v>
      </c>
      <c r="F174" s="18">
        <v>0.74100263940551558</v>
      </c>
      <c r="G174" s="18">
        <v>0.4968662140848934</v>
      </c>
      <c r="H174" s="18">
        <v>0.4968662140848934</v>
      </c>
      <c r="I174" s="18">
        <v>0.19433402876907879</v>
      </c>
      <c r="J174" s="17">
        <v>0.89718912755698577</v>
      </c>
      <c r="K174" s="17">
        <v>0.71509657743137922</v>
      </c>
      <c r="L174" s="17">
        <v>0.71509657743137922</v>
      </c>
      <c r="M174" s="17">
        <v>0.44043261231281206</v>
      </c>
      <c r="N174" s="12">
        <v>0.931189548976875</v>
      </c>
      <c r="O174" s="12">
        <v>0.71915471931530606</v>
      </c>
      <c r="P174" s="12">
        <v>0.71915471931530606</v>
      </c>
      <c r="Q174" s="12">
        <v>0.49016929754475375</v>
      </c>
      <c r="R174" s="19">
        <v>0.87621359223300965</v>
      </c>
      <c r="S174" s="19">
        <v>0.46913580246913578</v>
      </c>
      <c r="T174" s="19">
        <v>0.46913580246913578</v>
      </c>
      <c r="U174" s="19">
        <v>0.35820895522388058</v>
      </c>
      <c r="V174" s="7">
        <v>0.87135830187364649</v>
      </c>
      <c r="W174" s="7">
        <v>0.55441011484407365</v>
      </c>
      <c r="X174" s="7">
        <v>0.55441011484407365</v>
      </c>
      <c r="Y174" s="7">
        <v>0.29272654053474911</v>
      </c>
      <c r="Z174" s="4">
        <v>0.98517312307164895</v>
      </c>
      <c r="AA174" s="4">
        <v>0.7065584854631507</v>
      </c>
      <c r="AB174" s="4">
        <v>0.7065584854631507</v>
      </c>
      <c r="AC174" s="4">
        <v>0.52826086956521723</v>
      </c>
      <c r="AH174" s="20">
        <v>0.88398526299286662</v>
      </c>
      <c r="AI174" s="20">
        <v>0.55937499999999996</v>
      </c>
      <c r="AJ174" s="20">
        <v>0.55937499999999996</v>
      </c>
      <c r="AK174" s="20">
        <v>0.28667790893760531</v>
      </c>
      <c r="AL174" s="21">
        <v>0.77390127176804757</v>
      </c>
      <c r="AM174" s="21">
        <v>0.48545616226575194</v>
      </c>
      <c r="AN174" s="21">
        <v>0.48545616226575194</v>
      </c>
      <c r="AO174" s="21">
        <v>0.25815498881736804</v>
      </c>
      <c r="AP174" s="22">
        <v>0.79561643835616436</v>
      </c>
      <c r="AQ174" s="22">
        <v>0.47396768402154399</v>
      </c>
      <c r="AR174" s="22">
        <v>0.47396768402154399</v>
      </c>
      <c r="AS174" s="22">
        <v>0.367170626349892</v>
      </c>
      <c r="AT174" s="7">
        <v>0.96689497716895012</v>
      </c>
      <c r="AU174" s="7">
        <v>0.66236559139784945</v>
      </c>
      <c r="AV174" s="7">
        <v>0.66236559139784945</v>
      </c>
      <c r="AW174" s="7">
        <v>0.38431372549019605</v>
      </c>
    </row>
    <row r="175" spans="1:49" x14ac:dyDescent="0.25">
      <c r="A175">
        <v>174</v>
      </c>
      <c r="B175" t="s">
        <v>24</v>
      </c>
      <c r="C175">
        <v>8</v>
      </c>
      <c r="D175">
        <v>494148.57913600001</v>
      </c>
      <c r="E175">
        <v>5180765.6369000003</v>
      </c>
      <c r="F175" s="18">
        <v>1.081862055401746</v>
      </c>
      <c r="G175" s="18">
        <v>0.73812964492155253</v>
      </c>
      <c r="H175" s="18">
        <v>1.013912766070574</v>
      </c>
      <c r="I175" s="18">
        <v>0.64102654804648129</v>
      </c>
      <c r="J175" s="17">
        <v>0.95123843011531084</v>
      </c>
      <c r="K175" s="17">
        <v>0.80861538461538451</v>
      </c>
      <c r="L175" s="17">
        <v>0.93130157444438821</v>
      </c>
      <c r="M175" s="17">
        <v>0.56676616915422873</v>
      </c>
      <c r="N175" s="12">
        <v>0.81269880521822191</v>
      </c>
      <c r="O175" s="12">
        <v>0.60248575146463001</v>
      </c>
      <c r="P175" s="12">
        <v>0.7895526583772533</v>
      </c>
      <c r="Q175" s="12">
        <v>0.26622664862540246</v>
      </c>
      <c r="R175" s="19">
        <v>0.91408934707903788</v>
      </c>
      <c r="S175" s="19">
        <v>0.69633507853403143</v>
      </c>
      <c r="T175" s="19">
        <v>0.87788778877887785</v>
      </c>
      <c r="U175" s="19">
        <v>0.46130030959752327</v>
      </c>
      <c r="V175" s="7">
        <v>1.029280178203654</v>
      </c>
      <c r="W175" s="7">
        <v>0.5316661897109648</v>
      </c>
      <c r="X175" s="7">
        <v>1.0273747586793625</v>
      </c>
      <c r="Y175" s="7">
        <v>0.30702756605882026</v>
      </c>
      <c r="Z175" s="4">
        <v>1.1839380570811202</v>
      </c>
      <c r="AA175" s="4">
        <v>0.88552188552188538</v>
      </c>
      <c r="AB175" s="4">
        <v>1.2053162236480295</v>
      </c>
      <c r="AC175" s="4">
        <v>0.81111111111111089</v>
      </c>
      <c r="AD175" s="40">
        <v>1.2541886069889898</v>
      </c>
      <c r="AE175" s="40">
        <v>0.81874999999999998</v>
      </c>
      <c r="AF175" s="40">
        <v>1.2242990654205608</v>
      </c>
      <c r="AG175" s="40">
        <v>0.76706827309236947</v>
      </c>
      <c r="AH175" s="20">
        <v>1.1614384085692424</v>
      </c>
      <c r="AI175" s="20">
        <v>0.79643231899265476</v>
      </c>
      <c r="AJ175" s="20">
        <v>1.1328358208955225</v>
      </c>
      <c r="AK175" s="20">
        <v>0.70336391437308865</v>
      </c>
      <c r="AL175" s="21">
        <v>1.0568305091536294</v>
      </c>
      <c r="AM175" s="21">
        <v>0.7889337053582185</v>
      </c>
      <c r="AN175" s="21">
        <v>0.98811983574993911</v>
      </c>
      <c r="AO175" s="21">
        <v>0.64161163888684325</v>
      </c>
      <c r="AP175" s="22">
        <v>1.2101261973544166</v>
      </c>
      <c r="AQ175" s="22">
        <v>0.68909090909090898</v>
      </c>
      <c r="AR175" s="22">
        <v>1.1806853582554517</v>
      </c>
      <c r="AS175" s="22">
        <v>0.6586826347305389</v>
      </c>
      <c r="AT175" s="7">
        <v>1.0615554736454109</v>
      </c>
      <c r="AU175" s="7">
        <v>0.63604240282685509</v>
      </c>
      <c r="AV175" s="7">
        <v>1.0285714285714287</v>
      </c>
      <c r="AW175" s="7">
        <v>0.49009900990099003</v>
      </c>
    </row>
    <row r="176" spans="1:49" x14ac:dyDescent="0.25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 s="18">
        <v>1.2631258583615506</v>
      </c>
      <c r="G176" s="18">
        <v>0.88425301385409305</v>
      </c>
      <c r="H176" s="18">
        <v>1.1855110741096935</v>
      </c>
      <c r="I176" s="18">
        <v>0.81028673709332122</v>
      </c>
      <c r="J176" s="17">
        <v>1.0372901799175793</v>
      </c>
      <c r="K176" s="17">
        <v>0.79752704791344664</v>
      </c>
      <c r="L176" s="17">
        <v>1.0595482546201234</v>
      </c>
      <c r="M176" s="17">
        <v>0.58231884057971006</v>
      </c>
      <c r="N176" s="12">
        <v>1.2492769518014457</v>
      </c>
      <c r="O176" s="12">
        <v>0.82220006338458207</v>
      </c>
      <c r="P176" s="12">
        <v>1.2972068524374643</v>
      </c>
      <c r="Q176" s="12">
        <v>0.79366881951919621</v>
      </c>
      <c r="R176" s="19">
        <v>1.023990631142379</v>
      </c>
      <c r="S176" s="19">
        <v>0.75301204819277101</v>
      </c>
      <c r="T176" s="19">
        <v>1</v>
      </c>
      <c r="U176" s="19">
        <v>0.54612546125461237</v>
      </c>
      <c r="V176" s="7">
        <v>1.1245525633251678</v>
      </c>
      <c r="W176" s="7">
        <v>0.81481422175536578</v>
      </c>
      <c r="X176" s="7">
        <v>1.1387669240237215</v>
      </c>
      <c r="Y176" s="7">
        <v>0.69559461045849003</v>
      </c>
      <c r="Z176" s="4">
        <v>0.93450329050454384</v>
      </c>
      <c r="AA176" s="4">
        <v>0.58718125430737422</v>
      </c>
      <c r="AB176" s="4">
        <v>0.94247787610619471</v>
      </c>
      <c r="AC176" s="4">
        <v>0.43861293345829427</v>
      </c>
      <c r="AH176" s="20">
        <v>1.1950779841680381</v>
      </c>
      <c r="AI176" s="20">
        <v>0.76792908944399685</v>
      </c>
      <c r="AJ176" s="20">
        <v>1.1614868982327848</v>
      </c>
      <c r="AK176" s="20">
        <v>0.71792360430950053</v>
      </c>
      <c r="AL176" s="21">
        <v>0.92669366730458091</v>
      </c>
      <c r="AM176" s="21">
        <v>0.67565702754583246</v>
      </c>
      <c r="AN176" s="21">
        <v>0.99643027006638973</v>
      </c>
      <c r="AO176" s="21">
        <v>0.45401621815979715</v>
      </c>
      <c r="AP176" s="22">
        <v>0.54288321167883213</v>
      </c>
      <c r="AQ176" s="22">
        <v>0.37362637362637369</v>
      </c>
      <c r="AR176" s="22">
        <v>0.47685834502103785</v>
      </c>
      <c r="AS176" s="22">
        <v>0.29629629629629634</v>
      </c>
    </row>
    <row r="177" spans="1:49" x14ac:dyDescent="0.25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 s="18">
        <v>1.0891441925054526</v>
      </c>
      <c r="G177" s="18">
        <v>0.76245690670435329</v>
      </c>
      <c r="H177" s="18">
        <v>1.0222199893780413</v>
      </c>
      <c r="I177" s="18">
        <v>0.61065875829151017</v>
      </c>
      <c r="J177" s="17">
        <v>0.90872540867515217</v>
      </c>
      <c r="K177" s="17">
        <v>0.69867921877195449</v>
      </c>
      <c r="L177" s="17">
        <v>0.9282247526600711</v>
      </c>
      <c r="M177" s="17">
        <v>0.37840579710144939</v>
      </c>
      <c r="R177" s="19">
        <v>1.1591575309852573</v>
      </c>
      <c r="S177" s="19">
        <v>0.85240973895582317</v>
      </c>
      <c r="T177" s="19">
        <v>1.1320001333333334</v>
      </c>
      <c r="U177" s="19">
        <v>0.72878247232472304</v>
      </c>
      <c r="V177" s="7">
        <v>1.3801336958779735</v>
      </c>
      <c r="W177" s="7">
        <v>1</v>
      </c>
      <c r="X177" s="7">
        <v>1.3975786057961284</v>
      </c>
      <c r="Y177" s="7">
        <v>1</v>
      </c>
      <c r="Z177" s="4">
        <v>1.1725164525227199</v>
      </c>
      <c r="AA177" s="4">
        <v>0.73673328738800825</v>
      </c>
      <c r="AB177" s="4">
        <v>1.1825221238938053</v>
      </c>
      <c r="AC177" s="4">
        <v>0.64198687910028118</v>
      </c>
      <c r="AD177" s="40">
        <v>1.2100527458889232</v>
      </c>
      <c r="AE177" s="40">
        <v>0.95006090133982946</v>
      </c>
      <c r="AF177" s="40">
        <v>1.1445341159207632</v>
      </c>
      <c r="AG177" s="40">
        <v>0.90827740492170017</v>
      </c>
      <c r="AH177" s="20">
        <v>1.1649815816286542</v>
      </c>
      <c r="AI177" s="20">
        <v>0.74858984689766328</v>
      </c>
      <c r="AJ177" s="20">
        <v>1.1322364411943937</v>
      </c>
      <c r="AK177" s="20">
        <v>0.69441723800195898</v>
      </c>
      <c r="AL177" s="21">
        <v>1.3525752917317559</v>
      </c>
      <c r="AM177" s="21">
        <v>0.98616946827915131</v>
      </c>
      <c r="AN177" s="21">
        <v>1.4543608214627293</v>
      </c>
      <c r="AO177" s="21">
        <v>0.97671833011619547</v>
      </c>
      <c r="AP177" s="22">
        <v>1.1783759124087592</v>
      </c>
      <c r="AQ177" s="22">
        <v>0.81098901098901111</v>
      </c>
      <c r="AR177" s="22">
        <v>1.0350631136044881</v>
      </c>
      <c r="AS177" s="22">
        <v>0.78765432098765442</v>
      </c>
      <c r="AT177" s="7">
        <v>1.1248747913188648</v>
      </c>
      <c r="AU177" s="7">
        <v>0.92276088742810181</v>
      </c>
      <c r="AV177" s="7">
        <v>1.094541910331384</v>
      </c>
      <c r="AW177" s="7">
        <v>0.813121272365805</v>
      </c>
    </row>
    <row r="178" spans="1:49" x14ac:dyDescent="0.25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 s="18">
        <v>0.98900840646935995</v>
      </c>
      <c r="G178" s="18">
        <v>0.62472834882323025</v>
      </c>
      <c r="H178" s="18">
        <v>1.008114309164506</v>
      </c>
      <c r="I178" s="18">
        <v>0.40022539582832967</v>
      </c>
      <c r="R178" s="19">
        <v>1.1843315074827958</v>
      </c>
      <c r="S178" s="19">
        <v>0.87121212121212133</v>
      </c>
      <c r="T178" s="19">
        <v>1.1557787492740266</v>
      </c>
      <c r="U178" s="19">
        <v>0.73846153846153861</v>
      </c>
      <c r="V178" s="7">
        <v>1.0985770837551601</v>
      </c>
      <c r="W178" s="7">
        <v>0.87129581676562839</v>
      </c>
      <c r="X178" s="7">
        <v>1.0652174827616672</v>
      </c>
      <c r="Y178" s="7">
        <v>0.68916268439642636</v>
      </c>
      <c r="Z178" s="4">
        <v>1.3541358936484491</v>
      </c>
      <c r="AA178" s="4">
        <v>0.43080357142857145</v>
      </c>
      <c r="AB178" s="4">
        <v>1.4789272030651341</v>
      </c>
      <c r="AC178" s="4">
        <v>0.40420560747663553</v>
      </c>
      <c r="AD178" s="40">
        <v>1.1271364317841077</v>
      </c>
      <c r="AE178" s="40">
        <v>0.8689320388349514</v>
      </c>
      <c r="AF178" s="40">
        <v>1.0718562874251496</v>
      </c>
      <c r="AG178" s="40">
        <v>0.71122994652406402</v>
      </c>
      <c r="AH178" s="20">
        <v>0.9785852662443062</v>
      </c>
      <c r="AI178" s="20">
        <v>0.71257005604483592</v>
      </c>
      <c r="AJ178" s="20">
        <v>0.96424702058504874</v>
      </c>
      <c r="AK178" s="20">
        <v>0.50000000000000011</v>
      </c>
      <c r="AL178" s="21">
        <v>1.5421436004162332</v>
      </c>
      <c r="AM178" s="21">
        <v>0.65730337078651691</v>
      </c>
      <c r="AN178" s="21">
        <v>1.9024390243902438</v>
      </c>
      <c r="AO178" s="21">
        <v>0.62461538461538457</v>
      </c>
      <c r="AP178" s="22">
        <v>1.3925997116770781</v>
      </c>
      <c r="AQ178" s="22">
        <v>0.99423631123919309</v>
      </c>
      <c r="AR178" s="22">
        <v>1.3636363636363635</v>
      </c>
      <c r="AS178" s="22">
        <v>0.99043062200956933</v>
      </c>
      <c r="AT178" s="7">
        <v>1.0540647421049658</v>
      </c>
      <c r="AU178" s="7">
        <v>0.7944983818770226</v>
      </c>
      <c r="AV178" s="7">
        <v>1</v>
      </c>
      <c r="AW178" s="7">
        <v>0.57525083612040118</v>
      </c>
    </row>
    <row r="179" spans="1:49" x14ac:dyDescent="0.25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 s="18">
        <v>1.2067848612346466</v>
      </c>
      <c r="G179" s="18">
        <v>0.84935007385524364</v>
      </c>
      <c r="H179" s="18">
        <v>1.1077483239577712</v>
      </c>
      <c r="I179" s="18">
        <v>0.81233209435837028</v>
      </c>
      <c r="J179" s="17">
        <v>0.92273548533951733</v>
      </c>
      <c r="K179" s="17">
        <v>0.71288434589069327</v>
      </c>
      <c r="L179" s="17">
        <v>0.93765586034912718</v>
      </c>
      <c r="M179" s="17">
        <v>0.35296303176667293</v>
      </c>
      <c r="R179" s="19">
        <v>1.4107142771458077</v>
      </c>
      <c r="S179" s="19">
        <v>1</v>
      </c>
      <c r="T179" s="19">
        <v>1.3964646464646466</v>
      </c>
      <c r="U179" s="19">
        <v>1</v>
      </c>
      <c r="V179" s="7">
        <v>1.2338321308631586</v>
      </c>
      <c r="W179" s="7">
        <v>0.94992720411427678</v>
      </c>
      <c r="X179" s="7">
        <v>1.2101329378619383</v>
      </c>
      <c r="Y179" s="7">
        <v>0.88961240310077505</v>
      </c>
      <c r="Z179" s="4">
        <v>1.2303376415188858</v>
      </c>
      <c r="AA179" s="4">
        <v>0.72405660377358494</v>
      </c>
      <c r="AB179" s="4">
        <v>1.228</v>
      </c>
      <c r="AC179" s="4">
        <v>0.65689149560117299</v>
      </c>
      <c r="AD179" s="40">
        <v>1.3218344965104685</v>
      </c>
      <c r="AE179" s="40">
        <v>0.99684210526315786</v>
      </c>
      <c r="AF179" s="40">
        <v>1.3470839260312943</v>
      </c>
      <c r="AG179" s="40">
        <v>0.99356223175965663</v>
      </c>
      <c r="AH179" s="20">
        <v>0.85668495944830259</v>
      </c>
      <c r="AI179" s="20">
        <v>0.69022185702547245</v>
      </c>
      <c r="AJ179" s="20">
        <v>0.83086053412462901</v>
      </c>
      <c r="AK179" s="20">
        <v>0.2859848484848484</v>
      </c>
      <c r="AL179" s="21">
        <v>1.4154092435888026</v>
      </c>
      <c r="AM179" s="21">
        <v>0.92160062943178811</v>
      </c>
      <c r="AN179" s="21">
        <v>1.4239821163941424</v>
      </c>
      <c r="AO179" s="21">
        <v>0.87239717002598183</v>
      </c>
      <c r="AP179" s="22">
        <v>1.0747474747474748</v>
      </c>
      <c r="AQ179" s="22">
        <v>0.75810473815461343</v>
      </c>
      <c r="AR179" s="22">
        <v>1.0685413005272408</v>
      </c>
      <c r="AS179" s="22">
        <v>0.56792873051224946</v>
      </c>
      <c r="AT179" s="7">
        <v>1.1243910540301152</v>
      </c>
      <c r="AU179" s="7">
        <v>0.87694831829368325</v>
      </c>
      <c r="AV179" s="7">
        <v>1.069</v>
      </c>
      <c r="AW179" s="7">
        <v>0.79784366576819388</v>
      </c>
    </row>
    <row r="180" spans="1:49" x14ac:dyDescent="0.25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 s="18">
        <v>1.1252775471235694</v>
      </c>
      <c r="G180" s="18">
        <v>0.74501120998175763</v>
      </c>
      <c r="H180" s="18">
        <v>1.1415525114155252</v>
      </c>
      <c r="I180" s="18">
        <v>0.63377267545350902</v>
      </c>
      <c r="J180" s="17">
        <v>1.0403664701440873</v>
      </c>
      <c r="K180" s="17">
        <v>0.84619148589137161</v>
      </c>
      <c r="L180" s="17">
        <v>1</v>
      </c>
      <c r="M180" s="17">
        <v>0.65832095365774113</v>
      </c>
      <c r="N180" s="12">
        <v>0.99965676356155286</v>
      </c>
      <c r="O180" s="12">
        <v>0.74018989169079497</v>
      </c>
      <c r="P180" s="12">
        <v>1</v>
      </c>
      <c r="Q180" s="12">
        <v>0.4576263403209882</v>
      </c>
      <c r="R180" s="19">
        <v>1.1113038964842479</v>
      </c>
      <c r="S180" s="19">
        <v>0.88111217641418971</v>
      </c>
      <c r="T180" s="19">
        <v>1.1045674404528172</v>
      </c>
      <c r="U180" s="19">
        <v>0.76107899807321755</v>
      </c>
      <c r="V180" s="7">
        <v>0.9784442363430651</v>
      </c>
      <c r="W180" s="7">
        <v>0.78559779570847055</v>
      </c>
      <c r="X180" s="7">
        <v>0.9827937970466043</v>
      </c>
      <c r="Y180" s="7">
        <v>0.58003039944353552</v>
      </c>
      <c r="Z180" s="4">
        <v>1.3119095816464239</v>
      </c>
      <c r="AA180" s="4">
        <v>1</v>
      </c>
      <c r="AB180" s="4">
        <v>1.2877959927140255</v>
      </c>
      <c r="AC180" s="4">
        <v>1</v>
      </c>
      <c r="AD180" s="40">
        <v>1.2246736934083335</v>
      </c>
      <c r="AE180" s="40">
        <v>1</v>
      </c>
      <c r="AF180" s="40">
        <v>1.1676646706586826</v>
      </c>
      <c r="AG180" s="40">
        <v>1</v>
      </c>
      <c r="AH180" s="20">
        <v>1.0729713409819313</v>
      </c>
      <c r="AI180" s="20">
        <v>0.80336648814078038</v>
      </c>
      <c r="AJ180" s="20">
        <v>1.0510510510510509</v>
      </c>
      <c r="AK180" s="20">
        <v>0.5327272727272726</v>
      </c>
      <c r="AP180" s="22">
        <v>0.18743801652892567</v>
      </c>
      <c r="AQ180" s="22">
        <v>8.1185567010309281E-2</v>
      </c>
      <c r="AR180" s="22">
        <v>0.21070234113712374</v>
      </c>
      <c r="AS180" s="22">
        <v>0</v>
      </c>
      <c r="AT180" s="7">
        <v>1.408374606033318</v>
      </c>
      <c r="AU180" s="7">
        <v>1</v>
      </c>
      <c r="AV180" s="7">
        <v>1.372351160443996</v>
      </c>
      <c r="AW180" s="7">
        <v>1</v>
      </c>
    </row>
    <row r="181" spans="1:49" x14ac:dyDescent="0.25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 s="18">
        <v>1.0251739658552195</v>
      </c>
      <c r="G181" s="18">
        <v>0.76411497390154359</v>
      </c>
      <c r="H181" s="18">
        <v>0.99370597383587955</v>
      </c>
      <c r="I181" s="18">
        <v>0.6261844774921409</v>
      </c>
      <c r="J181" s="17">
        <v>0.92742275113428896</v>
      </c>
      <c r="K181" s="17">
        <v>0.693556955300903</v>
      </c>
      <c r="L181" s="17">
        <v>0.91710068137800937</v>
      </c>
      <c r="M181" s="17">
        <v>0.36449480642115195</v>
      </c>
      <c r="N181" s="12">
        <v>0.51049781755898105</v>
      </c>
      <c r="O181" s="12">
        <v>0.31078558334314399</v>
      </c>
      <c r="P181" s="12">
        <v>0.50120697605034037</v>
      </c>
      <c r="Q181" s="12">
        <v>1.867816091954019E-2</v>
      </c>
      <c r="R181" s="19">
        <v>0.76884225135440953</v>
      </c>
      <c r="S181" s="19">
        <v>0.59565217391304337</v>
      </c>
      <c r="T181" s="19">
        <v>0.73974082073434122</v>
      </c>
      <c r="U181" s="19">
        <v>0.25480769230769229</v>
      </c>
      <c r="V181" s="7">
        <v>0.71157208331511723</v>
      </c>
      <c r="W181" s="7">
        <v>0.57496038086225498</v>
      </c>
      <c r="X181" s="7">
        <v>0.7</v>
      </c>
      <c r="Y181" s="7">
        <v>0</v>
      </c>
      <c r="Z181" s="4">
        <v>0.43497448627775476</v>
      </c>
      <c r="AA181" s="4">
        <v>0.31800766283524906</v>
      </c>
      <c r="AB181" s="4">
        <v>0.39903846153846156</v>
      </c>
      <c r="AC181" s="4">
        <v>0.10327455919395466</v>
      </c>
      <c r="AD181" s="40">
        <v>0.70804976971196809</v>
      </c>
      <c r="AE181" s="40">
        <v>0.5239064089521871</v>
      </c>
      <c r="AF181" s="40">
        <v>0.70211315610088609</v>
      </c>
      <c r="AG181" s="40">
        <v>6.3694267515922573E-3</v>
      </c>
      <c r="AH181" s="20">
        <v>0.65098039215686276</v>
      </c>
      <c r="AI181" s="20">
        <v>0.50113207547169814</v>
      </c>
      <c r="AJ181" s="20">
        <v>0.63389021479713614</v>
      </c>
      <c r="AK181" s="20">
        <v>8.1944444444444431E-2</v>
      </c>
      <c r="AL181" s="21">
        <v>0.51948051948051943</v>
      </c>
      <c r="AM181" s="21">
        <v>0.37367303609341823</v>
      </c>
      <c r="AN181" s="21">
        <v>0.51537335285505126</v>
      </c>
      <c r="AO181" s="21">
        <v>0</v>
      </c>
      <c r="AP181" s="22">
        <v>0.8044554455445545</v>
      </c>
      <c r="AQ181" s="22">
        <v>0.53655660377358494</v>
      </c>
      <c r="AR181" s="22">
        <v>0.83409715857011912</v>
      </c>
      <c r="AS181" s="22">
        <v>0.25849056603773585</v>
      </c>
    </row>
    <row r="182" spans="1:49" x14ac:dyDescent="0.25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 s="18">
        <v>1.1238587617834137</v>
      </c>
      <c r="G182" s="18">
        <v>0.82628111655035941</v>
      </c>
      <c r="H182" s="18">
        <v>1.0913640115559227</v>
      </c>
      <c r="I182" s="18">
        <v>0.68932197075533208</v>
      </c>
      <c r="J182" s="17">
        <v>0.96498494974896587</v>
      </c>
      <c r="K182" s="17">
        <v>0.76964858859353147</v>
      </c>
      <c r="L182" s="17">
        <v>0.94510469722693835</v>
      </c>
      <c r="M182" s="17">
        <v>0.53703397399847841</v>
      </c>
      <c r="N182" s="12">
        <v>0.91200864155315964</v>
      </c>
      <c r="O182" s="12">
        <v>0.70195032700745086</v>
      </c>
      <c r="P182" s="12">
        <v>0.94243186328382222</v>
      </c>
      <c r="Q182" s="12">
        <v>0.46802013773734308</v>
      </c>
      <c r="R182" s="19">
        <v>0.94671669286134164</v>
      </c>
      <c r="S182" s="19">
        <v>0.79715639810426542</v>
      </c>
      <c r="T182" s="19">
        <v>0.96666666666666667</v>
      </c>
      <c r="U182" s="19">
        <v>0.23571428571428577</v>
      </c>
      <c r="V182" s="7">
        <v>0.93206438237825218</v>
      </c>
      <c r="W182" s="7">
        <v>0.7980444491512102</v>
      </c>
      <c r="X182" s="7">
        <v>0.8933449659357392</v>
      </c>
      <c r="Y182" s="7">
        <v>0.41920071572014589</v>
      </c>
      <c r="Z182" s="4">
        <v>0.87686087990487516</v>
      </c>
      <c r="AA182" s="4">
        <v>0.66666666666666674</v>
      </c>
      <c r="AB182" s="4">
        <v>0.88489968321013734</v>
      </c>
      <c r="AC182" s="4">
        <v>0.38382352941176479</v>
      </c>
      <c r="AD182" s="40">
        <v>0.67060271979405695</v>
      </c>
      <c r="AE182" s="40">
        <v>0.52679474216380184</v>
      </c>
      <c r="AF182" s="40">
        <v>0.65865992414664987</v>
      </c>
      <c r="AG182" s="40">
        <v>0</v>
      </c>
      <c r="AH182" s="20">
        <v>1.0255257954341184</v>
      </c>
      <c r="AI182" s="20">
        <v>0.77830832196452937</v>
      </c>
      <c r="AJ182" s="20">
        <v>1.0164810690423161</v>
      </c>
      <c r="AK182" s="20">
        <v>0.53371592539454804</v>
      </c>
      <c r="AL182" s="21">
        <v>0.93196436217040513</v>
      </c>
      <c r="AM182" s="21">
        <v>0.72992097058297134</v>
      </c>
      <c r="AN182" s="21">
        <v>0.91583679817708641</v>
      </c>
      <c r="AO182" s="21">
        <v>0.52112741921476136</v>
      </c>
      <c r="AP182" s="22">
        <v>0.36448292762620493</v>
      </c>
      <c r="AQ182" s="22">
        <v>0.18963831867057671</v>
      </c>
      <c r="AR182" s="22">
        <v>0.34519572953736655</v>
      </c>
      <c r="AS182" s="22">
        <v>0</v>
      </c>
      <c r="AT182" s="7">
        <v>0.83027364045722207</v>
      </c>
      <c r="AU182" s="7">
        <v>0.66750208855472015</v>
      </c>
      <c r="AV182" s="7">
        <v>0.84639830508474567</v>
      </c>
      <c r="AW182" s="7">
        <v>0.21499013806706116</v>
      </c>
    </row>
    <row r="183" spans="1:49" x14ac:dyDescent="0.25">
      <c r="A183">
        <v>182</v>
      </c>
      <c r="B183" t="s">
        <v>15</v>
      </c>
      <c r="C183">
        <v>1</v>
      </c>
      <c r="D183">
        <v>493593.77961500001</v>
      </c>
      <c r="E183">
        <v>5180793.1975299902</v>
      </c>
      <c r="F183" s="18">
        <v>0.86238416273472063</v>
      </c>
      <c r="G183" s="18">
        <v>0.60198324058412633</v>
      </c>
      <c r="H183" s="18">
        <v>0.85804991166077738</v>
      </c>
      <c r="I183" s="18">
        <v>0.33807171999141084</v>
      </c>
      <c r="J183" s="17">
        <v>0.97751474023806828</v>
      </c>
      <c r="K183" s="17">
        <v>0.76485334670343441</v>
      </c>
      <c r="L183" s="17">
        <v>1.0000546298825457</v>
      </c>
      <c r="M183" s="17">
        <v>0.45399511040397356</v>
      </c>
      <c r="R183" s="19">
        <v>0.83588690570210078</v>
      </c>
      <c r="S183" s="19">
        <v>0.68478260869565211</v>
      </c>
      <c r="T183" s="19">
        <v>0.82661668228678542</v>
      </c>
      <c r="U183" s="19">
        <v>0.38947368421052692</v>
      </c>
      <c r="V183" s="7">
        <v>1.0371935805227486</v>
      </c>
      <c r="W183" s="7">
        <v>0.76091300435548537</v>
      </c>
      <c r="X183" s="7">
        <v>1.0252093187393632</v>
      </c>
      <c r="Y183" s="7">
        <v>0.61666373155962562</v>
      </c>
      <c r="Z183" s="4">
        <v>0.91227174051845206</v>
      </c>
      <c r="AA183" s="4">
        <v>0.7361912613355317</v>
      </c>
      <c r="AB183" s="4">
        <v>0.90659898477157363</v>
      </c>
      <c r="AC183" s="4">
        <v>0.30885529157667396</v>
      </c>
      <c r="AD183" s="40">
        <v>1.0771893643662076</v>
      </c>
      <c r="AE183" s="40">
        <v>0.84051724137931039</v>
      </c>
      <c r="AF183" s="40">
        <v>1.0626702997275204</v>
      </c>
      <c r="AG183" s="40">
        <v>0.72075471698113225</v>
      </c>
      <c r="AH183" s="20">
        <v>1.0316626650660263</v>
      </c>
      <c r="AI183" s="20">
        <v>0.69974554707379133</v>
      </c>
      <c r="AJ183" s="20">
        <v>1.0700389105058365</v>
      </c>
      <c r="AK183" s="20">
        <v>0.37894736842105264</v>
      </c>
      <c r="AL183" s="21">
        <v>0.79914993227414588</v>
      </c>
      <c r="AM183" s="21">
        <v>0.55780332676228939</v>
      </c>
      <c r="AN183" s="21">
        <v>0.79098424366248787</v>
      </c>
      <c r="AO183" s="21">
        <v>0.16998228891844808</v>
      </c>
      <c r="AP183" s="22">
        <v>0.335200805740904</v>
      </c>
      <c r="AQ183" s="22">
        <v>0.18667835232252411</v>
      </c>
      <c r="AR183" s="22">
        <v>0.3</v>
      </c>
      <c r="AS183" s="22">
        <v>0.12121212121212122</v>
      </c>
      <c r="AT183" s="7">
        <v>0.62927650028042614</v>
      </c>
      <c r="AU183" s="7">
        <v>0.3824130879345603</v>
      </c>
      <c r="AV183" s="7">
        <v>0.63713798977853486</v>
      </c>
      <c r="AW183" s="7">
        <v>0.28773584905660377</v>
      </c>
    </row>
    <row r="184" spans="1:49" x14ac:dyDescent="0.25">
      <c r="A184">
        <v>183</v>
      </c>
      <c r="B184" t="s">
        <v>15</v>
      </c>
      <c r="C184">
        <v>1</v>
      </c>
      <c r="D184">
        <v>493623.269814</v>
      </c>
      <c r="E184">
        <v>5180802.28675</v>
      </c>
      <c r="F184" s="18">
        <v>1.3314857810586218</v>
      </c>
      <c r="G184" s="18">
        <v>0.92943743624836994</v>
      </c>
      <c r="H184" s="18">
        <v>1.3247938751472319</v>
      </c>
      <c r="I184" s="18">
        <v>0.88264977453296112</v>
      </c>
      <c r="J184" s="17">
        <v>1.0765371009011009</v>
      </c>
      <c r="K184" s="17">
        <v>0.84233308264393747</v>
      </c>
      <c r="L184" s="17">
        <v>1.1013602840753893</v>
      </c>
      <c r="M184" s="17">
        <v>0.63390119911521592</v>
      </c>
      <c r="N184" s="12">
        <v>0.9598250600728182</v>
      </c>
      <c r="O184" s="12">
        <v>0.51636164296377884</v>
      </c>
      <c r="P184" s="12">
        <v>1</v>
      </c>
      <c r="Q184" s="12">
        <v>0.26167433316634031</v>
      </c>
      <c r="R184" s="19">
        <v>1.2045490443847733</v>
      </c>
      <c r="S184" s="19">
        <v>0.98680124223602483</v>
      </c>
      <c r="T184" s="19">
        <v>1.1911902530459233</v>
      </c>
      <c r="U184" s="19">
        <v>0.97443609022556388</v>
      </c>
      <c r="V184" s="7">
        <v>0.97768039663939099</v>
      </c>
      <c r="W184" s="7">
        <v>0.71725253788342846</v>
      </c>
      <c r="X184" s="7">
        <v>0.9663837804301918</v>
      </c>
      <c r="Y184" s="7">
        <v>0.54666142862948564</v>
      </c>
      <c r="Z184" s="4">
        <v>1.0031924403013661</v>
      </c>
      <c r="AA184" s="4">
        <v>0.80956306677658696</v>
      </c>
      <c r="AB184" s="4">
        <v>0.9969543147208122</v>
      </c>
      <c r="AC184" s="4">
        <v>0.5010799136069114</v>
      </c>
      <c r="AD184" s="40">
        <v>1.1103336525005525</v>
      </c>
      <c r="AE184" s="40">
        <v>0.86637931034482762</v>
      </c>
      <c r="AF184" s="40">
        <v>1.0953678474114441</v>
      </c>
      <c r="AG184" s="40">
        <v>0.76603773584905666</v>
      </c>
      <c r="AH184" s="20">
        <v>0.95288115246098437</v>
      </c>
      <c r="AI184" s="20">
        <v>0.64631043256997456</v>
      </c>
      <c r="AJ184" s="20">
        <v>0.98832684824902728</v>
      </c>
      <c r="AK184" s="20">
        <v>0.26842105263157895</v>
      </c>
      <c r="AL184" s="21">
        <v>1.3415765842880056</v>
      </c>
      <c r="AM184" s="21">
        <v>0.93641487235404552</v>
      </c>
      <c r="AN184" s="21">
        <v>1.3278683973839371</v>
      </c>
      <c r="AO184" s="21">
        <v>0.88064862243060715</v>
      </c>
      <c r="AP184" s="22">
        <v>0.32575852952285034</v>
      </c>
      <c r="AQ184" s="22">
        <v>0.18141980718667836</v>
      </c>
      <c r="AR184" s="22">
        <v>0.29154929577464789</v>
      </c>
      <c r="AS184" s="22">
        <v>0.11553030303030304</v>
      </c>
      <c r="AT184" s="7">
        <v>1.4570947840717892</v>
      </c>
      <c r="AU184" s="7">
        <v>0.88548057259713708</v>
      </c>
      <c r="AV184" s="7">
        <v>1.4752981260647358</v>
      </c>
      <c r="AW184" s="7">
        <v>0.86792452830188682</v>
      </c>
    </row>
    <row r="185" spans="1:49" x14ac:dyDescent="0.25">
      <c r="A185">
        <v>184</v>
      </c>
      <c r="B185" t="s">
        <v>15</v>
      </c>
      <c r="C185">
        <v>2</v>
      </c>
      <c r="D185">
        <v>493655.168991999</v>
      </c>
      <c r="E185">
        <v>5180793.4742900003</v>
      </c>
      <c r="F185" s="18">
        <v>0.74244300808917452</v>
      </c>
      <c r="G185" s="18">
        <v>0.52353984716157209</v>
      </c>
      <c r="H185" s="18">
        <v>0.7389537347355446</v>
      </c>
      <c r="I185" s="18">
        <v>0.26763015480135921</v>
      </c>
      <c r="J185" s="17">
        <v>0.85867162060026414</v>
      </c>
      <c r="K185" s="17">
        <v>0.63867917093545579</v>
      </c>
      <c r="L185" s="17">
        <v>0.86893401668346448</v>
      </c>
      <c r="M185" s="17">
        <v>6.2758084958501867E-2</v>
      </c>
      <c r="N185" s="12">
        <v>1.1005567066759943</v>
      </c>
      <c r="O185" s="12">
        <v>0.92399286766175337</v>
      </c>
      <c r="P185" s="12">
        <v>1.098036457876995</v>
      </c>
      <c r="Q185" s="12">
        <v>0.83925383974624657</v>
      </c>
      <c r="R185" s="19">
        <v>1.0024955283986847</v>
      </c>
      <c r="S185" s="19">
        <v>0.771513353115727</v>
      </c>
      <c r="T185" s="19">
        <v>1.0327706057596822</v>
      </c>
      <c r="U185" s="19">
        <v>0.40310077519379833</v>
      </c>
      <c r="V185" s="7">
        <v>1.6104060913705585</v>
      </c>
      <c r="W185" s="7">
        <v>1</v>
      </c>
      <c r="X185" s="7">
        <v>1.7039274924471299</v>
      </c>
      <c r="Y185" s="7">
        <v>1</v>
      </c>
      <c r="Z185" s="4">
        <v>1.1203166815343444</v>
      </c>
      <c r="AA185" s="4">
        <v>0.96097560975609742</v>
      </c>
      <c r="AB185" s="4">
        <v>1.0696832579185518</v>
      </c>
      <c r="AC185" s="4">
        <v>0.89473684210526283</v>
      </c>
      <c r="AD185" s="40">
        <v>1.1654933068914226</v>
      </c>
      <c r="AE185" s="40">
        <v>0.93019943019943008</v>
      </c>
      <c r="AF185" s="40">
        <v>1.1671134941912422</v>
      </c>
      <c r="AG185" s="40">
        <v>0.85083713850837117</v>
      </c>
      <c r="AL185" s="21">
        <v>1.2570130322229656</v>
      </c>
      <c r="AM185" s="21">
        <v>1</v>
      </c>
      <c r="AN185" s="21">
        <v>1.2</v>
      </c>
      <c r="AO185" s="21">
        <v>1</v>
      </c>
      <c r="AP185" s="22">
        <v>8.3876980428704576E-2</v>
      </c>
      <c r="AQ185" s="22">
        <v>5.2585451358457498E-2</v>
      </c>
      <c r="AR185" s="22">
        <v>7.5805432722678465E-2</v>
      </c>
      <c r="AS185" s="22">
        <v>0</v>
      </c>
      <c r="AT185" s="7">
        <v>1.1215976331360948</v>
      </c>
      <c r="AU185" s="7">
        <v>0.32988165680473375</v>
      </c>
      <c r="AV185" s="7">
        <v>1.252808988764045</v>
      </c>
      <c r="AW185" s="7">
        <v>0.27980922098569155</v>
      </c>
    </row>
    <row r="186" spans="1:49" x14ac:dyDescent="0.25">
      <c r="A186">
        <v>185</v>
      </c>
      <c r="B186" t="s">
        <v>15</v>
      </c>
      <c r="C186">
        <v>3</v>
      </c>
      <c r="D186">
        <v>493687.085563</v>
      </c>
      <c r="E186">
        <v>5180801.1080700001</v>
      </c>
      <c r="F186" s="18">
        <v>1.009110810103693</v>
      </c>
      <c r="G186" s="18">
        <v>0.72772173182009248</v>
      </c>
      <c r="H186" s="18">
        <v>0.97530060032040544</v>
      </c>
      <c r="I186" s="18">
        <v>0.53627597932839655</v>
      </c>
      <c r="J186" s="17">
        <v>0.90087799310515815</v>
      </c>
      <c r="K186" s="17">
        <v>0.6622337206487533</v>
      </c>
      <c r="L186" s="17">
        <v>0.87954506636123408</v>
      </c>
      <c r="M186" s="17">
        <v>0.30125195618153366</v>
      </c>
      <c r="N186" s="12">
        <v>1.0894822483591609</v>
      </c>
      <c r="O186" s="12">
        <v>0.85247969265107248</v>
      </c>
      <c r="P186" s="12">
        <v>1.1087293313802937</v>
      </c>
      <c r="Q186" s="12">
        <v>0.67085726051842864</v>
      </c>
      <c r="R186" s="19">
        <v>0.95420221633813851</v>
      </c>
      <c r="S186" s="19">
        <v>0.84096802074330157</v>
      </c>
      <c r="T186" s="19">
        <v>0.94009661835748792</v>
      </c>
      <c r="U186" s="19">
        <v>0.35438596491228064</v>
      </c>
      <c r="V186" s="7">
        <v>1.2803724846445981</v>
      </c>
      <c r="W186" s="7">
        <v>1</v>
      </c>
      <c r="X186" s="7">
        <v>1.2235257555745473</v>
      </c>
      <c r="Y186" s="7">
        <v>1</v>
      </c>
      <c r="Z186" s="4">
        <v>1.1205193855157278</v>
      </c>
      <c r="AA186" s="4">
        <v>0.95786758383490955</v>
      </c>
      <c r="AB186" s="4">
        <v>1.1344195519348268</v>
      </c>
      <c r="AC186" s="4">
        <v>0.86792452830188638</v>
      </c>
      <c r="AD186" s="40">
        <v>1.1304002541296059</v>
      </c>
      <c r="AE186" s="40">
        <v>0.81640378548895909</v>
      </c>
      <c r="AF186" s="40">
        <v>1.1321084864391953</v>
      </c>
      <c r="AG186" s="40">
        <v>0.64468864468864484</v>
      </c>
      <c r="AH186" s="20">
        <v>0.50258243941199843</v>
      </c>
      <c r="AI186" s="20">
        <v>0.25330396475770928</v>
      </c>
      <c r="AJ186" s="20">
        <v>0.58524173027989823</v>
      </c>
      <c r="AK186" s="20">
        <v>0.14609571788413098</v>
      </c>
      <c r="AL186" s="21">
        <v>1.321550683732573</v>
      </c>
      <c r="AM186" s="21">
        <v>1</v>
      </c>
      <c r="AN186" s="21">
        <v>1.2873748984367743</v>
      </c>
      <c r="AO186" s="21">
        <v>1</v>
      </c>
      <c r="AP186" s="22">
        <v>0.15030876363158588</v>
      </c>
      <c r="AQ186" s="22">
        <v>9.7652582159624426E-2</v>
      </c>
      <c r="AR186" s="22">
        <v>0.13630406290956751</v>
      </c>
      <c r="AS186" s="22">
        <v>0</v>
      </c>
    </row>
    <row r="187" spans="1:49" x14ac:dyDescent="0.25">
      <c r="A187">
        <v>186</v>
      </c>
      <c r="B187" t="s">
        <v>15</v>
      </c>
      <c r="C187">
        <v>4</v>
      </c>
      <c r="D187">
        <v>493718.99832999799</v>
      </c>
      <c r="E187">
        <v>5180805.1860999903</v>
      </c>
      <c r="F187" s="18">
        <v>1.0627866130205685</v>
      </c>
      <c r="G187" s="18">
        <v>0.77422154863598791</v>
      </c>
      <c r="H187" s="18">
        <v>1.0753406307409676</v>
      </c>
      <c r="I187" s="18">
        <v>0.54876638396299149</v>
      </c>
      <c r="J187" s="17">
        <v>0.88755222767069419</v>
      </c>
      <c r="K187" s="17">
        <v>0.69896722777913312</v>
      </c>
      <c r="L187" s="17">
        <v>0.87336280038612013</v>
      </c>
      <c r="M187" s="17">
        <v>0.31101101846337104</v>
      </c>
      <c r="N187" s="12">
        <v>1.0223328171743287</v>
      </c>
      <c r="O187" s="12">
        <v>0.75383633145903806</v>
      </c>
      <c r="P187" s="12">
        <v>1.0343031839862125</v>
      </c>
      <c r="Q187" s="12">
        <v>0.34175541587687364</v>
      </c>
      <c r="R187" s="19">
        <v>1.0648983852152023</v>
      </c>
      <c r="S187" s="19">
        <v>0.82433460076045628</v>
      </c>
      <c r="T187" s="19">
        <v>1.0102516309412861</v>
      </c>
      <c r="U187" s="19">
        <v>0.6510574018126889</v>
      </c>
      <c r="V187" s="7">
        <v>1.1152232667377489</v>
      </c>
      <c r="W187" s="7">
        <v>0.83562694150476502</v>
      </c>
      <c r="X187" s="7">
        <v>1.0366647853745012</v>
      </c>
      <c r="Y187" s="7">
        <v>0.71528644631019778</v>
      </c>
      <c r="Z187" s="4">
        <v>1.0836851254035262</v>
      </c>
      <c r="AA187" s="4">
        <v>0.74016282225237451</v>
      </c>
      <c r="AB187" s="4">
        <v>1.0346135609293505</v>
      </c>
      <c r="AC187" s="4">
        <v>0.56772009029345372</v>
      </c>
      <c r="AD187" s="40">
        <v>1.2480167544583358</v>
      </c>
      <c r="AE187" s="40">
        <v>1</v>
      </c>
      <c r="AF187" s="40">
        <v>1.1449781659388645</v>
      </c>
      <c r="AG187" s="40">
        <v>1</v>
      </c>
      <c r="AH187" s="20">
        <v>1.3885443371690924</v>
      </c>
      <c r="AI187" s="20">
        <v>1</v>
      </c>
      <c r="AJ187" s="20">
        <v>1.3020344287949921</v>
      </c>
      <c r="AK187" s="20">
        <v>1</v>
      </c>
      <c r="AL187" s="21">
        <v>1.0814743309527133</v>
      </c>
      <c r="AM187" s="21">
        <v>0.66540967468868861</v>
      </c>
      <c r="AN187" s="21">
        <v>1.0194939810297903</v>
      </c>
      <c r="AO187" s="21">
        <v>0.50557101093259593</v>
      </c>
      <c r="AP187" s="22">
        <v>5.579930250731252E-2</v>
      </c>
      <c r="AQ187" s="22">
        <v>3.0155642023346307E-2</v>
      </c>
      <c r="AR187" s="22">
        <v>5.0202429149797577E-2</v>
      </c>
      <c r="AS187" s="22">
        <v>2.3506366093306003E-2</v>
      </c>
      <c r="AT187" s="7">
        <v>1.0991966468739083</v>
      </c>
      <c r="AU187" s="7">
        <v>0.73407977606718</v>
      </c>
      <c r="AV187" s="7">
        <v>1</v>
      </c>
      <c r="AW187" s="7">
        <v>0.6735395189003438</v>
      </c>
    </row>
    <row r="188" spans="1:49" x14ac:dyDescent="0.25">
      <c r="A188">
        <v>187</v>
      </c>
      <c r="B188" t="s">
        <v>15</v>
      </c>
      <c r="C188">
        <v>5</v>
      </c>
      <c r="D188">
        <v>493750.88386399799</v>
      </c>
      <c r="E188">
        <v>5180783.1506200004</v>
      </c>
      <c r="F188" s="18">
        <v>0.4863058306002192</v>
      </c>
      <c r="G188" s="18">
        <v>0.31084853923621497</v>
      </c>
      <c r="H188" s="18">
        <v>0.47791510970585416</v>
      </c>
      <c r="I188" s="18">
        <v>0</v>
      </c>
      <c r="J188" s="17">
        <v>0.77053269376420108</v>
      </c>
      <c r="K188" s="17">
        <v>0.60677534791252485</v>
      </c>
      <c r="L188" s="17">
        <v>0.77411303986121116</v>
      </c>
      <c r="M188" s="17">
        <v>6.433545261883139E-2</v>
      </c>
      <c r="N188" s="12">
        <v>0.5497147238388097</v>
      </c>
      <c r="O188" s="12">
        <v>0.37319673601743625</v>
      </c>
      <c r="P188" s="12">
        <v>0.5564993584122313</v>
      </c>
      <c r="Q188" s="12">
        <v>0</v>
      </c>
      <c r="R188" s="19">
        <v>0.61029411764705888</v>
      </c>
      <c r="S188" s="19">
        <v>0.38470451911935111</v>
      </c>
      <c r="T188" s="19">
        <v>0.60639269406392693</v>
      </c>
      <c r="U188" s="19">
        <v>0</v>
      </c>
      <c r="V188" s="7">
        <v>0.4738397527977784</v>
      </c>
      <c r="W188" s="7">
        <v>0.30769283046051871</v>
      </c>
      <c r="X188" s="7">
        <v>0.47750914926753124</v>
      </c>
      <c r="Y188" s="7">
        <v>0</v>
      </c>
      <c r="Z188" s="4">
        <v>0.6796959826275788</v>
      </c>
      <c r="AA188" s="4">
        <v>0.46233382570162479</v>
      </c>
      <c r="AB188" s="4">
        <v>0.69018743109151048</v>
      </c>
      <c r="AC188" s="4">
        <v>0</v>
      </c>
      <c r="AD188" s="40">
        <v>0.88128407026044819</v>
      </c>
      <c r="AE188" s="40">
        <v>0.61237373737373735</v>
      </c>
      <c r="AF188" s="40">
        <v>0.88990825688073383</v>
      </c>
      <c r="AG188" s="40">
        <v>0.30933633295838014</v>
      </c>
      <c r="AH188" s="20">
        <v>0.69886812319031322</v>
      </c>
      <c r="AI188" s="20">
        <v>0.49579831932773105</v>
      </c>
      <c r="AJ188" s="20">
        <v>0.75106082036775101</v>
      </c>
      <c r="AK188" s="20">
        <v>0</v>
      </c>
      <c r="AL188" s="21">
        <v>0.96247183446721707</v>
      </c>
      <c r="AM188" s="21">
        <v>0.56941781069983954</v>
      </c>
      <c r="AN188" s="21">
        <v>0.99021125523331566</v>
      </c>
      <c r="AO188" s="21">
        <v>0.39365811364716186</v>
      </c>
      <c r="AP188" s="22">
        <v>0.39809764533723563</v>
      </c>
      <c r="AQ188" s="22">
        <v>0.25310834813499111</v>
      </c>
      <c r="AR188" s="22">
        <v>0.42347696879643387</v>
      </c>
      <c r="AS188" s="22">
        <v>0</v>
      </c>
      <c r="AT188" s="7">
        <v>0.45112781954887227</v>
      </c>
      <c r="AU188" s="7">
        <v>0.32206759443339966</v>
      </c>
      <c r="AV188" s="7">
        <v>0.47161572052401751</v>
      </c>
      <c r="AW188" s="7">
        <v>0</v>
      </c>
    </row>
    <row r="189" spans="1:49" x14ac:dyDescent="0.25">
      <c r="A189">
        <v>188</v>
      </c>
      <c r="B189" t="s">
        <v>15</v>
      </c>
      <c r="C189">
        <v>5</v>
      </c>
      <c r="D189">
        <v>493782.808423999</v>
      </c>
      <c r="E189">
        <v>5180798.5634500002</v>
      </c>
      <c r="F189" s="18">
        <v>0.51465742152615013</v>
      </c>
      <c r="G189" s="18">
        <v>0.32897098414597664</v>
      </c>
      <c r="H189" s="18">
        <v>0.50577752227651618</v>
      </c>
      <c r="I189" s="18">
        <v>2.6296751790494077E-2</v>
      </c>
      <c r="J189" s="17">
        <v>0.7361979298157032</v>
      </c>
      <c r="K189" s="17">
        <v>0.57973757455268393</v>
      </c>
      <c r="L189" s="17">
        <v>0.73961873649395837</v>
      </c>
      <c r="M189" s="17">
        <v>0</v>
      </c>
      <c r="N189" s="12">
        <v>1.0028621416715264</v>
      </c>
      <c r="O189" s="12">
        <v>0.68083473430304797</v>
      </c>
      <c r="P189" s="12">
        <v>1.0152395673865333</v>
      </c>
      <c r="Q189" s="12">
        <v>0.4908047165085751</v>
      </c>
      <c r="R189" s="19">
        <v>0.86856617647058842</v>
      </c>
      <c r="S189" s="19">
        <v>0.54750869061413665</v>
      </c>
      <c r="T189" s="19">
        <v>0.86301369863013688</v>
      </c>
      <c r="U189" s="19">
        <v>0.26459510357815436</v>
      </c>
      <c r="V189" s="7">
        <v>0.69702344989033482</v>
      </c>
      <c r="W189" s="7">
        <v>0.4526195130902031</v>
      </c>
      <c r="X189" s="7">
        <v>0.7024211721609146</v>
      </c>
      <c r="Y189" s="7">
        <v>0.20933869964988056</v>
      </c>
      <c r="Z189" s="4">
        <v>0.68186753528773081</v>
      </c>
      <c r="AA189" s="4">
        <v>0.46381093057607087</v>
      </c>
      <c r="AB189" s="4">
        <v>0.69239250275633957</v>
      </c>
      <c r="AC189" s="4">
        <v>2.747252747252757E-3</v>
      </c>
      <c r="AD189" s="40">
        <v>0.87855844942459116</v>
      </c>
      <c r="AE189" s="40">
        <v>0.6104797979797979</v>
      </c>
      <c r="AF189" s="40">
        <v>0.88715596330275226</v>
      </c>
      <c r="AG189" s="40">
        <v>0.30596175478065235</v>
      </c>
      <c r="AH189" s="20">
        <v>0.86733350881811011</v>
      </c>
      <c r="AI189" s="20">
        <v>0.61531279178338005</v>
      </c>
      <c r="AJ189" s="20">
        <v>0.93210749646393198</v>
      </c>
      <c r="AK189" s="20">
        <v>0.23703703703703705</v>
      </c>
      <c r="AL189" s="21">
        <v>0.82928135276794734</v>
      </c>
      <c r="AM189" s="21">
        <v>0.49061962692001237</v>
      </c>
      <c r="AN189" s="21">
        <v>0.85318208788986749</v>
      </c>
      <c r="AO189" s="21">
        <v>0.28269523459288826</v>
      </c>
      <c r="AP189" s="22">
        <v>0.85905281362245589</v>
      </c>
      <c r="AQ189" s="22">
        <v>0.5461811722912967</v>
      </c>
      <c r="AR189" s="22">
        <v>0.91381872213967319</v>
      </c>
      <c r="AS189" s="22">
        <v>0.39239001189060652</v>
      </c>
      <c r="AT189" s="7">
        <v>0.67390698969646357</v>
      </c>
      <c r="AU189" s="7">
        <v>0.48111332007952295</v>
      </c>
      <c r="AV189" s="7">
        <v>0.7045123726346435</v>
      </c>
      <c r="AW189" s="7">
        <v>0.23460410557184758</v>
      </c>
    </row>
    <row r="190" spans="1:49" x14ac:dyDescent="0.25">
      <c r="A190">
        <v>189</v>
      </c>
      <c r="B190" t="s">
        <v>15</v>
      </c>
      <c r="C190">
        <v>6</v>
      </c>
      <c r="D190">
        <v>493814.71713100001</v>
      </c>
      <c r="E190">
        <v>5180798.7527299803</v>
      </c>
      <c r="F190" s="18">
        <v>1.1241719419064313</v>
      </c>
      <c r="G190" s="18">
        <v>0.6388534545732073</v>
      </c>
      <c r="H190" s="18">
        <v>1.171970318219093</v>
      </c>
      <c r="I190" s="18">
        <v>0.53474260832923659</v>
      </c>
      <c r="J190" s="17">
        <v>1.0221510245291237</v>
      </c>
      <c r="K190" s="17">
        <v>0.80186249898777229</v>
      </c>
      <c r="L190" s="17">
        <v>0.98517589939509698</v>
      </c>
      <c r="M190" s="17">
        <v>0.621578149648922</v>
      </c>
      <c r="N190" s="12">
        <v>1.0491503656172112</v>
      </c>
      <c r="O190" s="12">
        <v>0.78375746129534707</v>
      </c>
      <c r="P190" s="12">
        <v>1.0662534516882163</v>
      </c>
      <c r="Q190" s="12">
        <v>0.57641666552905679</v>
      </c>
      <c r="R190" s="19">
        <v>1.2160085907814306</v>
      </c>
      <c r="S190" s="19">
        <v>0.93218085106382986</v>
      </c>
      <c r="T190" s="19">
        <v>1.1901528013582343</v>
      </c>
      <c r="U190" s="19">
        <v>0.86956521739130443</v>
      </c>
      <c r="V190" s="7">
        <v>0.99015171679531544</v>
      </c>
      <c r="W190" s="7">
        <v>0.52247191011235961</v>
      </c>
      <c r="X190" s="7">
        <v>1</v>
      </c>
      <c r="Y190" s="7">
        <v>0.41580756013745707</v>
      </c>
      <c r="Z190" s="4">
        <v>1.1244241913913517</v>
      </c>
      <c r="AA190" s="4">
        <v>0.76830135039090264</v>
      </c>
      <c r="AB190" s="4">
        <v>1.1260416666666666</v>
      </c>
      <c r="AC190" s="4">
        <v>0.61465721040189125</v>
      </c>
      <c r="AD190" s="40">
        <v>1.0921849201981291</v>
      </c>
      <c r="AE190" s="40">
        <v>0.85135135135135132</v>
      </c>
      <c r="AF190" s="40">
        <v>1.08</v>
      </c>
      <c r="AG190" s="40">
        <v>0.6925465838509316</v>
      </c>
      <c r="AH190" s="20">
        <v>1.0134048257372654</v>
      </c>
      <c r="AI190" s="20">
        <v>0.49450549450549453</v>
      </c>
      <c r="AJ190" s="20">
        <v>1</v>
      </c>
      <c r="AK190" s="20">
        <v>0.38666666666666666</v>
      </c>
      <c r="AL190" s="21">
        <v>1.2775136807127325</v>
      </c>
      <c r="AM190" s="21">
        <v>0.877765358822169</v>
      </c>
      <c r="AN190" s="21">
        <v>1.1364268922844913</v>
      </c>
      <c r="AO190" s="21">
        <v>0.82814696629889939</v>
      </c>
      <c r="AP190" s="22">
        <v>1.3377015554669245</v>
      </c>
      <c r="AQ190" s="22">
        <v>1</v>
      </c>
      <c r="AR190" s="22">
        <v>1.3246445497630333</v>
      </c>
      <c r="AS190" s="22">
        <v>1</v>
      </c>
      <c r="AT190" s="7">
        <v>1.046163215590743</v>
      </c>
      <c r="AU190" s="7">
        <v>0.68166666666666664</v>
      </c>
      <c r="AV190" s="7">
        <v>1.0225</v>
      </c>
      <c r="AW190" s="7">
        <v>0.47382920110192839</v>
      </c>
    </row>
    <row r="191" spans="1:49" x14ac:dyDescent="0.25">
      <c r="A191">
        <v>190</v>
      </c>
      <c r="B191" t="s">
        <v>24</v>
      </c>
      <c r="C191">
        <v>1</v>
      </c>
      <c r="D191">
        <v>493846.60920200002</v>
      </c>
      <c r="E191">
        <v>5180782.7183499904</v>
      </c>
      <c r="F191" s="18">
        <v>0.88754789803195211</v>
      </c>
      <c r="G191" s="18">
        <v>0.54361488799765234</v>
      </c>
      <c r="H191" s="18">
        <v>0.92720466323944972</v>
      </c>
      <c r="I191" s="18">
        <v>0.27089641161877592</v>
      </c>
      <c r="J191" s="17">
        <v>1.0418597580287576</v>
      </c>
      <c r="K191" s="17">
        <v>0.79376486996472206</v>
      </c>
      <c r="L191" s="17">
        <v>1.0061564059900165</v>
      </c>
      <c r="M191" s="17">
        <v>0.60541847177748442</v>
      </c>
      <c r="N191" s="12">
        <v>1.3109658812972365</v>
      </c>
      <c r="O191" s="12">
        <v>0.97042350412683087</v>
      </c>
      <c r="P191" s="12">
        <v>1.3816049179873124</v>
      </c>
      <c r="Q191" s="12">
        <v>0.9481784736099913</v>
      </c>
      <c r="R191" s="19">
        <v>1.2794506075013206</v>
      </c>
      <c r="S191" s="19">
        <v>0.73305084745762716</v>
      </c>
      <c r="T191" s="19">
        <v>1.3515625</v>
      </c>
      <c r="U191" s="19">
        <v>0.68020304568527923</v>
      </c>
      <c r="V191" s="7">
        <v>1.1109345251802525</v>
      </c>
      <c r="W191" s="7">
        <v>0.84466057724555621</v>
      </c>
      <c r="X191" s="7">
        <v>1.1012672675858897</v>
      </c>
      <c r="Y191" s="7">
        <v>0.62790917468043372</v>
      </c>
      <c r="Z191" s="4">
        <v>0.99444617460811802</v>
      </c>
      <c r="AA191" s="4">
        <v>0.84293193717277481</v>
      </c>
      <c r="AB191" s="4">
        <v>0.98085291557876408</v>
      </c>
      <c r="AC191" s="4">
        <v>0.49029126213592217</v>
      </c>
      <c r="AD191" s="40">
        <v>1.2688279301745635</v>
      </c>
      <c r="AE191" s="40">
        <v>0.75444839857651247</v>
      </c>
      <c r="AF191" s="40">
        <v>1.3766233766233766</v>
      </c>
      <c r="AG191" s="40">
        <v>0.58682634730538918</v>
      </c>
      <c r="AH191" s="20">
        <v>1.0284271554142512</v>
      </c>
      <c r="AI191" s="20">
        <v>0.77834394904458604</v>
      </c>
      <c r="AJ191" s="20">
        <v>1.0208855472013367</v>
      </c>
      <c r="AK191" s="20">
        <v>0.53475935828877019</v>
      </c>
      <c r="AL191" s="21">
        <v>0.93856810597633744</v>
      </c>
      <c r="AM191" s="21">
        <v>0.74900699982407637</v>
      </c>
      <c r="AN191" s="21">
        <v>0.93598041212786165</v>
      </c>
      <c r="AO191" s="21">
        <v>0.42753649863429216</v>
      </c>
      <c r="AT191" s="7">
        <v>0.92444755000436696</v>
      </c>
      <c r="AU191" s="7">
        <v>0.59574468085106369</v>
      </c>
      <c r="AV191" s="7">
        <v>0.96631059983566137</v>
      </c>
      <c r="AW191" s="7">
        <v>0.35227272727272713</v>
      </c>
    </row>
    <row r="192" spans="1:49" x14ac:dyDescent="0.25">
      <c r="A192">
        <v>191</v>
      </c>
      <c r="B192" t="s">
        <v>24</v>
      </c>
      <c r="C192">
        <v>1</v>
      </c>
      <c r="D192">
        <v>493878.54757200001</v>
      </c>
      <c r="E192">
        <v>5180811.9108300004</v>
      </c>
      <c r="F192" s="18">
        <v>0.91721334656825482</v>
      </c>
      <c r="G192" s="18">
        <v>0.56178470116404189</v>
      </c>
      <c r="H192" s="18">
        <v>0.95819560162254036</v>
      </c>
      <c r="I192" s="18">
        <v>0.29992381770945242</v>
      </c>
      <c r="J192" s="17">
        <v>1.0708050927978716</v>
      </c>
      <c r="K192" s="17">
        <v>0.81581754040528331</v>
      </c>
      <c r="L192" s="17">
        <v>1.0341098169717138</v>
      </c>
      <c r="M192" s="17">
        <v>0.64761097507377374</v>
      </c>
      <c r="N192" s="12">
        <v>1.1923931036940334</v>
      </c>
      <c r="O192" s="12">
        <v>0.88265172304745521</v>
      </c>
      <c r="P192" s="12">
        <v>1.2566430597016518</v>
      </c>
      <c r="Q192" s="12">
        <v>0.79439190981258223</v>
      </c>
      <c r="R192" s="19">
        <v>1.2646592709984152</v>
      </c>
      <c r="S192" s="19">
        <v>0.72457627118644063</v>
      </c>
      <c r="T192" s="19">
        <v>1.3359375</v>
      </c>
      <c r="U192" s="19">
        <v>0.67005076142131981</v>
      </c>
      <c r="V192" s="7">
        <v>1.0295280506751165</v>
      </c>
      <c r="W192" s="7">
        <v>0.78276598473041481</v>
      </c>
      <c r="X192" s="7">
        <v>1.0205691852866423</v>
      </c>
      <c r="Y192" s="7">
        <v>0.47965054462112794</v>
      </c>
      <c r="Z192" s="4">
        <v>0.9229731132565141</v>
      </c>
      <c r="AA192" s="4">
        <v>0.7823485415108451</v>
      </c>
      <c r="AB192" s="4">
        <v>0.91035683202785023</v>
      </c>
      <c r="AC192" s="4">
        <v>0.29368932038834916</v>
      </c>
      <c r="AD192" s="40">
        <v>0.90074812967581042</v>
      </c>
      <c r="AE192" s="40">
        <v>0.53558718861209964</v>
      </c>
      <c r="AF192" s="40">
        <v>0.97727272727272729</v>
      </c>
      <c r="AG192" s="40">
        <v>0.21856287425149701</v>
      </c>
      <c r="AH192" s="20">
        <v>1.2287263886291382</v>
      </c>
      <c r="AI192" s="20">
        <v>0.92993630573248409</v>
      </c>
      <c r="AJ192" s="20">
        <v>1.2197159565580618</v>
      </c>
      <c r="AK192" s="20">
        <v>0.85294117647058831</v>
      </c>
      <c r="AL192" s="21">
        <v>1.0012721205379715</v>
      </c>
      <c r="AM192" s="21">
        <v>0.79904678439024712</v>
      </c>
      <c r="AN192" s="21">
        <v>0.99851154760728256</v>
      </c>
      <c r="AO192" s="21">
        <v>0.54166697342943604</v>
      </c>
      <c r="AT192" s="7">
        <v>1.512446501877893</v>
      </c>
      <c r="AU192" s="7">
        <v>0.97467071935157035</v>
      </c>
      <c r="AV192" s="7">
        <v>1.5809367296631061</v>
      </c>
      <c r="AW192" s="7">
        <v>0.95941558441558417</v>
      </c>
    </row>
    <row r="193" spans="1:49" x14ac:dyDescent="0.25">
      <c r="A193">
        <v>192</v>
      </c>
      <c r="B193" t="s">
        <v>24</v>
      </c>
      <c r="C193">
        <v>2</v>
      </c>
      <c r="D193">
        <v>493910.45270800003</v>
      </c>
      <c r="E193">
        <v>5180808.6558299903</v>
      </c>
      <c r="F193" s="18">
        <v>0.76820222645919178</v>
      </c>
      <c r="G193" s="18">
        <v>0.48032949537368191</v>
      </c>
      <c r="H193" s="18">
        <v>0.79792249607114107</v>
      </c>
      <c r="I193" s="18">
        <v>0.1626731108839112</v>
      </c>
      <c r="J193" s="17">
        <v>0.90851298112234591</v>
      </c>
      <c r="K193" s="17">
        <v>0.70738618573486134</v>
      </c>
      <c r="L193" s="17">
        <v>0.94057035803497091</v>
      </c>
      <c r="M193" s="17">
        <v>0.25507153959587109</v>
      </c>
      <c r="N193" s="12">
        <v>0.83031520351803612</v>
      </c>
      <c r="O193" s="12">
        <v>0.49421401487742045</v>
      </c>
      <c r="P193" s="12">
        <v>0.84640688760841198</v>
      </c>
      <c r="Q193" s="12">
        <v>0.11433593441147311</v>
      </c>
      <c r="R193" s="19">
        <v>0.99502970056976603</v>
      </c>
      <c r="S193" s="19">
        <v>0.76796407185628746</v>
      </c>
      <c r="T193" s="19">
        <v>0.97343453510436428</v>
      </c>
      <c r="U193" s="19">
        <v>0.5984455958549223</v>
      </c>
      <c r="V193" s="7">
        <v>1.0288268856800102</v>
      </c>
      <c r="W193" s="7">
        <v>0.72555190892541221</v>
      </c>
      <c r="X193" s="7">
        <v>1.0832036084776255</v>
      </c>
      <c r="Y193" s="7">
        <v>0.49122834814090105</v>
      </c>
      <c r="Z193" s="4">
        <v>0.81188853340752076</v>
      </c>
      <c r="AA193" s="4">
        <v>0.67897165458141062</v>
      </c>
      <c r="AB193" s="4">
        <v>0.76923076923076916</v>
      </c>
      <c r="AC193" s="4">
        <v>0.19636963696369633</v>
      </c>
      <c r="AD193" s="40">
        <v>1.1759918616480163</v>
      </c>
      <c r="AE193" s="40">
        <v>0.56666666666666665</v>
      </c>
      <c r="AF193" s="40">
        <v>1.25</v>
      </c>
      <c r="AG193" s="40">
        <v>0.47368421052631576</v>
      </c>
      <c r="AH193" s="20">
        <v>0.88826953028936784</v>
      </c>
      <c r="AI193" s="20">
        <v>0.64731182795698927</v>
      </c>
      <c r="AJ193" s="20">
        <v>0.84136967155835085</v>
      </c>
      <c r="AK193" s="20">
        <v>0.30947368421052629</v>
      </c>
      <c r="AL193" s="21">
        <v>0.79891279006512361</v>
      </c>
      <c r="AM193" s="21">
        <v>0.58371951662313981</v>
      </c>
      <c r="AN193" s="21">
        <v>0.81252819621005501</v>
      </c>
      <c r="AO193" s="21">
        <v>0.19358981706776981</v>
      </c>
      <c r="AT193" s="7">
        <v>1.0284938941655359</v>
      </c>
      <c r="AU193" s="7">
        <v>0.80810234541577819</v>
      </c>
      <c r="AV193" s="7">
        <v>0.99149771092217132</v>
      </c>
      <c r="AW193" s="7">
        <v>0.64636542239685646</v>
      </c>
    </row>
    <row r="194" spans="1:49" x14ac:dyDescent="0.25">
      <c r="A194">
        <v>193</v>
      </c>
      <c r="B194" t="s">
        <v>24</v>
      </c>
      <c r="C194">
        <v>3</v>
      </c>
      <c r="D194">
        <v>493942.357093998</v>
      </c>
      <c r="E194">
        <v>5180804.6231500003</v>
      </c>
      <c r="F194" s="18">
        <v>0.98609005733136235</v>
      </c>
      <c r="G194" s="18">
        <v>0.73063355831458499</v>
      </c>
      <c r="H194" s="18">
        <v>1.0051009686108936</v>
      </c>
      <c r="I194" s="18">
        <v>0.48948490511410014</v>
      </c>
      <c r="J194" s="17">
        <v>0.98670915539643766</v>
      </c>
      <c r="K194" s="17">
        <v>0.72256410256410253</v>
      </c>
      <c r="L194" s="17">
        <v>1</v>
      </c>
      <c r="M194" s="17">
        <v>0.44298993940107073</v>
      </c>
      <c r="N194" s="12">
        <v>1.1054143391125424</v>
      </c>
      <c r="O194" s="12">
        <v>0.82033242098860737</v>
      </c>
      <c r="P194" s="12">
        <v>1.0638255916694161</v>
      </c>
      <c r="Q194" s="12">
        <v>0.63759050357590497</v>
      </c>
      <c r="R194" s="19">
        <v>1.0006711409395972</v>
      </c>
      <c r="S194" s="19">
        <v>0.78453038674033149</v>
      </c>
      <c r="T194" s="19">
        <v>0.91514500537056931</v>
      </c>
      <c r="U194" s="19">
        <v>0.65074626865671636</v>
      </c>
      <c r="V194" s="7">
        <v>0.84852614200142695</v>
      </c>
      <c r="W194" s="7">
        <v>0.68011157616882256</v>
      </c>
      <c r="X194" s="7">
        <v>0.82462109919782334</v>
      </c>
      <c r="Y194" s="7">
        <v>0.30930936428318628</v>
      </c>
      <c r="Z194" s="4">
        <v>0.98240121436364491</v>
      </c>
      <c r="AA194" s="4">
        <v>0.74099252209381372</v>
      </c>
      <c r="AB194" s="4">
        <v>0.98198198198198217</v>
      </c>
      <c r="AC194" s="4">
        <v>0.49469496021220166</v>
      </c>
      <c r="AD194" s="40">
        <v>1.1023821046405331</v>
      </c>
      <c r="AE194" s="40">
        <v>0.79338235294117643</v>
      </c>
      <c r="AF194" s="40">
        <v>1.1227887617065557</v>
      </c>
      <c r="AG194" s="40">
        <v>0.5729483282674771</v>
      </c>
      <c r="AH194" s="20">
        <v>1.0157625828894445</v>
      </c>
      <c r="AI194" s="20">
        <v>0.77556440903054458</v>
      </c>
      <c r="AJ194" s="20">
        <v>0.97009966777408652</v>
      </c>
      <c r="AK194" s="20">
        <v>0.58476658476658494</v>
      </c>
      <c r="AL194" s="21">
        <v>0.94949667444186503</v>
      </c>
      <c r="AM194" s="21">
        <v>0.67505372165826449</v>
      </c>
      <c r="AN194" s="21">
        <v>0.92970188965843303</v>
      </c>
      <c r="AO194" s="21">
        <v>0.48926482845078761</v>
      </c>
      <c r="AP194" s="22">
        <v>1.1364913689281413</v>
      </c>
      <c r="AQ194" s="22">
        <v>0.79849946409431927</v>
      </c>
      <c r="AR194" s="22">
        <v>0.99465954606141516</v>
      </c>
      <c r="AS194" s="22">
        <v>0.69480519480519465</v>
      </c>
      <c r="AT194" s="7">
        <v>1.1424477722314661</v>
      </c>
      <c r="AU194" s="7">
        <v>0.92376111817026685</v>
      </c>
      <c r="AV194" s="7">
        <v>1.0818452380952381</v>
      </c>
      <c r="AW194" s="7">
        <v>0.83695652173913049</v>
      </c>
    </row>
    <row r="195" spans="1:49" x14ac:dyDescent="0.25">
      <c r="A195">
        <v>194</v>
      </c>
      <c r="B195" t="s">
        <v>24</v>
      </c>
      <c r="C195">
        <v>4</v>
      </c>
      <c r="D195">
        <v>493976.07760600001</v>
      </c>
      <c r="E195">
        <v>5180793.5362799903</v>
      </c>
      <c r="F195" s="18">
        <v>0.74798031206916538</v>
      </c>
      <c r="G195" s="18">
        <v>0.42375832165381921</v>
      </c>
      <c r="H195" s="18">
        <v>0.83551381692573401</v>
      </c>
      <c r="I195" s="18">
        <v>0.21211168500636268</v>
      </c>
      <c r="J195" s="17">
        <v>1.0629648096704152</v>
      </c>
      <c r="K195" s="17">
        <v>0.8471112606172736</v>
      </c>
      <c r="L195" s="17">
        <v>1.0282663508947438</v>
      </c>
      <c r="M195" s="17">
        <v>0.65955056179775284</v>
      </c>
      <c r="N195" s="12">
        <v>1.011129418853129</v>
      </c>
      <c r="O195" s="12">
        <v>0.82660006365197558</v>
      </c>
      <c r="P195" s="12">
        <v>1.0086830352082341</v>
      </c>
      <c r="Q195" s="12">
        <v>0.64414966978755017</v>
      </c>
      <c r="R195" s="19">
        <v>0.5195860334655189</v>
      </c>
      <c r="S195" s="19">
        <v>0.36280137772675086</v>
      </c>
      <c r="T195" s="19">
        <v>0.49763779527559054</v>
      </c>
      <c r="U195" s="19">
        <v>0.13819875776397519</v>
      </c>
      <c r="V195" s="7">
        <v>0.73799059783454568</v>
      </c>
      <c r="W195" s="7">
        <v>0.45271713688204374</v>
      </c>
      <c r="X195" s="7">
        <v>0.78397408666100243</v>
      </c>
      <c r="Y195" s="7">
        <v>0</v>
      </c>
      <c r="Z195" s="4">
        <v>1.1030277978712408</v>
      </c>
      <c r="AA195" s="4">
        <v>0.84774839170836302</v>
      </c>
      <c r="AB195" s="4">
        <v>1.1241706161137439</v>
      </c>
      <c r="AC195" s="4">
        <v>0.58235294117647041</v>
      </c>
      <c r="AD195" s="40">
        <v>1.0373025919170527</v>
      </c>
      <c r="AE195" s="40">
        <v>0.68269913255750703</v>
      </c>
      <c r="AF195" s="40">
        <v>1.043956043956044</v>
      </c>
      <c r="AG195" s="40">
        <v>0.42600170400681597</v>
      </c>
      <c r="AL195" s="21">
        <v>1.0086026253667393</v>
      </c>
      <c r="AM195" s="21">
        <v>0.77094474710115957</v>
      </c>
      <c r="AN195" s="21">
        <v>0.99652248172662561</v>
      </c>
      <c r="AO195" s="21">
        <v>0.45817954771325858</v>
      </c>
      <c r="AP195" s="22">
        <v>1.0614028802751307</v>
      </c>
      <c r="AQ195" s="22">
        <v>0.72256365232660225</v>
      </c>
      <c r="AR195" s="22">
        <v>1.0592020592020592</v>
      </c>
      <c r="AS195" s="22">
        <v>0.5283582089552239</v>
      </c>
      <c r="AT195" s="7">
        <v>0.67778545346886399</v>
      </c>
      <c r="AU195" s="7">
        <v>0.44249726177437021</v>
      </c>
      <c r="AV195" s="7">
        <v>0.70506108202443274</v>
      </c>
      <c r="AW195" s="7">
        <v>0</v>
      </c>
    </row>
    <row r="196" spans="1:49" x14ac:dyDescent="0.25">
      <c r="A196">
        <v>195</v>
      </c>
      <c r="B196" t="s">
        <v>24</v>
      </c>
      <c r="C196">
        <v>4</v>
      </c>
      <c r="D196">
        <v>494006.16654900002</v>
      </c>
      <c r="E196">
        <v>5180797.1138899904</v>
      </c>
      <c r="F196" s="18">
        <v>0.64674466248341078</v>
      </c>
      <c r="G196" s="18">
        <v>0.36640460756832516</v>
      </c>
      <c r="H196" s="18">
        <v>0.72243091537132986</v>
      </c>
      <c r="I196" s="18">
        <v>0.13369264166479522</v>
      </c>
      <c r="J196" s="17">
        <v>1.0610653391478235</v>
      </c>
      <c r="K196" s="17">
        <v>0.8455975107223952</v>
      </c>
      <c r="L196" s="17">
        <v>1.0264288849644247</v>
      </c>
      <c r="M196" s="17">
        <v>0.65617977528089899</v>
      </c>
      <c r="N196" s="12">
        <v>1.1002137350809222</v>
      </c>
      <c r="O196" s="12">
        <v>0.89942664756030377</v>
      </c>
      <c r="P196" s="12">
        <v>1.0975518158080722</v>
      </c>
      <c r="Q196" s="12">
        <v>0.7936039572447815</v>
      </c>
      <c r="R196" s="19">
        <v>0.95367056775316761</v>
      </c>
      <c r="S196" s="19">
        <v>0.66590126291618834</v>
      </c>
      <c r="T196" s="19">
        <v>0.91338582677165359</v>
      </c>
      <c r="U196" s="19">
        <v>0.54813664596273304</v>
      </c>
      <c r="V196" s="7">
        <v>0.91018740426606282</v>
      </c>
      <c r="W196" s="7">
        <v>0.55835052220788961</v>
      </c>
      <c r="X196" s="7">
        <v>0.96690031152647971</v>
      </c>
      <c r="Y196" s="7">
        <v>0.19301423896965442</v>
      </c>
      <c r="Z196" s="4">
        <v>0.94957114808308352</v>
      </c>
      <c r="AA196" s="4">
        <v>0.72980700500357398</v>
      </c>
      <c r="AB196" s="4">
        <v>0.96777251184834112</v>
      </c>
      <c r="AC196" s="4">
        <v>0.25882352941176473</v>
      </c>
      <c r="AD196" s="40">
        <v>0.84496065382069219</v>
      </c>
      <c r="AE196" s="40">
        <v>0.5561095768039287</v>
      </c>
      <c r="AF196" s="40">
        <v>0.85038038884192735</v>
      </c>
      <c r="AG196" s="40">
        <v>0.19700078800315191</v>
      </c>
      <c r="AH196" s="20">
        <v>1.2260731319554847</v>
      </c>
      <c r="AI196" s="20">
        <v>0.91057934508816119</v>
      </c>
      <c r="AJ196" s="20">
        <v>1.2807794508414527</v>
      </c>
      <c r="AK196" s="20">
        <v>0.81266490765171495</v>
      </c>
      <c r="AL196" s="21">
        <v>0.99050261350394597</v>
      </c>
      <c r="AM196" s="21">
        <v>0.75710965613754511</v>
      </c>
      <c r="AN196" s="21">
        <v>0.97863925567986243</v>
      </c>
      <c r="AO196" s="21">
        <v>0.42545322885147557</v>
      </c>
      <c r="AP196" s="22">
        <v>1.1104105466790859</v>
      </c>
      <c r="AQ196" s="22">
        <v>0.75592625109745393</v>
      </c>
      <c r="AR196" s="22">
        <v>1.1081081081081081</v>
      </c>
      <c r="AS196" s="22">
        <v>0.58507462686567169</v>
      </c>
      <c r="AT196" s="7">
        <v>0.6962400078949964</v>
      </c>
      <c r="AU196" s="7">
        <v>0.45454545454545453</v>
      </c>
      <c r="AV196" s="7">
        <v>0.72425828970331585</v>
      </c>
      <c r="AW196" s="7">
        <v>2.1611001964636563E-2</v>
      </c>
    </row>
    <row r="197" spans="1:49" x14ac:dyDescent="0.25">
      <c r="A197">
        <v>196</v>
      </c>
      <c r="B197" t="s">
        <v>24</v>
      </c>
      <c r="C197">
        <v>5</v>
      </c>
      <c r="D197">
        <v>494038.07558499801</v>
      </c>
      <c r="E197">
        <v>5180797.63772</v>
      </c>
      <c r="F197" s="18">
        <v>0.92463577361230898</v>
      </c>
      <c r="G197" s="18">
        <v>0.63085776218001655</v>
      </c>
      <c r="H197" s="18">
        <v>0.86656150860464709</v>
      </c>
      <c r="I197" s="18">
        <v>0.49397760837651883</v>
      </c>
      <c r="J197" s="17">
        <v>0.97150835100056865</v>
      </c>
      <c r="K197" s="17">
        <v>0.82584615384615379</v>
      </c>
      <c r="L197" s="17">
        <v>0.95114666126664305</v>
      </c>
      <c r="M197" s="17">
        <v>0.6057711442786069</v>
      </c>
      <c r="N197" s="12">
        <v>0.97773007430943137</v>
      </c>
      <c r="O197" s="12">
        <v>0.72482995516612403</v>
      </c>
      <c r="P197" s="12">
        <v>0.94988373846460317</v>
      </c>
      <c r="Q197" s="12">
        <v>0.49206236823059252</v>
      </c>
      <c r="R197" s="19">
        <v>1.0973654066437573</v>
      </c>
      <c r="S197" s="19">
        <v>0.83595113438045376</v>
      </c>
      <c r="T197" s="19">
        <v>1.0539053905390539</v>
      </c>
      <c r="U197" s="19">
        <v>0.70897832817337469</v>
      </c>
      <c r="V197" s="7">
        <v>1.0163738539572538</v>
      </c>
      <c r="W197" s="7">
        <v>0.52499953433319047</v>
      </c>
      <c r="X197" s="7">
        <v>1.0144923268217663</v>
      </c>
      <c r="Y197" s="7">
        <v>0.29716321652460193</v>
      </c>
      <c r="Z197" s="4">
        <v>1.195642387683443</v>
      </c>
      <c r="AA197" s="4">
        <v>0.89427609427609422</v>
      </c>
      <c r="AB197" s="4">
        <v>1.2172318973418883</v>
      </c>
      <c r="AC197" s="4">
        <v>0.82555555555555549</v>
      </c>
      <c r="AD197" s="40">
        <v>0.71804691239827667</v>
      </c>
      <c r="AE197" s="40">
        <v>0.46875</v>
      </c>
      <c r="AF197" s="40">
        <v>0.7009345794392523</v>
      </c>
      <c r="AG197" s="40">
        <v>0.31726907630522089</v>
      </c>
      <c r="AH197" s="20">
        <v>1.1277735271614384</v>
      </c>
      <c r="AI197" s="20">
        <v>0.77334732423924446</v>
      </c>
      <c r="AJ197" s="20">
        <v>1.1000000000000003</v>
      </c>
      <c r="AK197" s="20">
        <v>0.66972477064220182</v>
      </c>
      <c r="AL197" s="21">
        <v>1.1775497822447862</v>
      </c>
      <c r="AM197" s="21">
        <v>0.87905175418728798</v>
      </c>
      <c r="AN197" s="21">
        <v>1.10099044959531</v>
      </c>
      <c r="AO197" s="21">
        <v>0.79463114340498542</v>
      </c>
      <c r="AP197" s="22">
        <v>0.9642694237494297</v>
      </c>
      <c r="AQ197" s="22">
        <v>0.54909090909090907</v>
      </c>
      <c r="AR197" s="22">
        <v>0.94080996884735202</v>
      </c>
      <c r="AS197" s="22">
        <v>0.50499001996007975</v>
      </c>
      <c r="AT197" s="7">
        <v>1.138223368964246</v>
      </c>
      <c r="AU197" s="7">
        <v>0.6819787985865724</v>
      </c>
      <c r="AV197" s="7">
        <v>1.1028571428571428</v>
      </c>
      <c r="AW197" s="7">
        <v>0.55445544554455428</v>
      </c>
    </row>
    <row r="198" spans="1:49" x14ac:dyDescent="0.25">
      <c r="A198">
        <v>197</v>
      </c>
      <c r="B198" t="s">
        <v>24</v>
      </c>
      <c r="C198">
        <v>6</v>
      </c>
      <c r="D198">
        <v>494069.977149999</v>
      </c>
      <c r="E198">
        <v>5180790.6054199804</v>
      </c>
      <c r="F198" s="18">
        <v>0.56001137947288127</v>
      </c>
      <c r="G198" s="18">
        <v>0.37550572584516217</v>
      </c>
      <c r="H198" s="18">
        <v>0.60261249463525224</v>
      </c>
      <c r="I198" s="18">
        <v>0</v>
      </c>
      <c r="J198" s="17">
        <v>1.0475886792088203</v>
      </c>
      <c r="K198" s="17">
        <v>0.8349711962046763</v>
      </c>
      <c r="L198" s="17">
        <v>1.0023390623410964</v>
      </c>
      <c r="M198" s="17">
        <v>0.67587354409317801</v>
      </c>
      <c r="N198" s="12">
        <v>0.93971868890684085</v>
      </c>
      <c r="O198" s="12">
        <v>0.72574174688565929</v>
      </c>
      <c r="P198" s="12">
        <v>0.98125194130011062</v>
      </c>
      <c r="Q198" s="12">
        <v>0.50212701634671453</v>
      </c>
      <c r="R198" s="19">
        <v>0.39199029126213591</v>
      </c>
      <c r="S198" s="19">
        <v>0.20987654320987653</v>
      </c>
      <c r="T198" s="19">
        <v>0.40963855421686746</v>
      </c>
      <c r="U198" s="19">
        <v>4.4776119402985072E-2</v>
      </c>
      <c r="V198" s="7">
        <v>1.0171840311444662</v>
      </c>
      <c r="W198" s="7">
        <v>0.64719314007997653</v>
      </c>
      <c r="X198" s="7">
        <v>1.0492094637938192</v>
      </c>
      <c r="Y198" s="7">
        <v>0.43999866996220477</v>
      </c>
      <c r="Z198" s="4">
        <v>1.0756770654782311</v>
      </c>
      <c r="AA198" s="4">
        <v>0.77146720757268417</v>
      </c>
      <c r="AB198" s="4">
        <v>1.0648623425104993</v>
      </c>
      <c r="AC198" s="4">
        <v>0.63260869565217392</v>
      </c>
      <c r="AH198" s="20">
        <v>0.9761699459120482</v>
      </c>
      <c r="AI198" s="20">
        <v>0.6177083333333333</v>
      </c>
      <c r="AJ198" s="20">
        <v>1</v>
      </c>
      <c r="AK198" s="20">
        <v>0.3811129848229341</v>
      </c>
      <c r="AL198" s="21">
        <v>0.86870541823233982</v>
      </c>
      <c r="AM198" s="21">
        <v>0.54492532039788844</v>
      </c>
      <c r="AN198" s="21">
        <v>0.91730051474360108</v>
      </c>
      <c r="AO198" s="21">
        <v>0.34389481319039267</v>
      </c>
      <c r="AP198" s="22">
        <v>0.66602739726027393</v>
      </c>
      <c r="AQ198" s="22">
        <v>0.39676840215439857</v>
      </c>
      <c r="AR198" s="22">
        <v>0.5917001338688086</v>
      </c>
      <c r="AS198" s="22">
        <v>0.27429805615550756</v>
      </c>
      <c r="AT198" s="7">
        <v>0.81150114155251163</v>
      </c>
      <c r="AU198" s="7">
        <v>0.55591397849462365</v>
      </c>
      <c r="AV198" s="7">
        <v>0.84823625922887624</v>
      </c>
      <c r="AW198" s="7">
        <v>0.19019607843137248</v>
      </c>
    </row>
    <row r="199" spans="1:49" x14ac:dyDescent="0.25">
      <c r="A199">
        <v>198</v>
      </c>
      <c r="B199" t="s">
        <v>24</v>
      </c>
      <c r="C199">
        <v>6</v>
      </c>
      <c r="D199">
        <v>494101.90357700002</v>
      </c>
      <c r="E199">
        <v>5180808.7980000004</v>
      </c>
      <c r="F199" s="18">
        <v>1.0369823571685566</v>
      </c>
      <c r="G199" s="18">
        <v>0.69533017897551941</v>
      </c>
      <c r="H199" s="18">
        <v>1.1158675485028227</v>
      </c>
      <c r="I199" s="18">
        <v>0.51213352366311626</v>
      </c>
      <c r="J199" s="17">
        <v>1.0575798861736772</v>
      </c>
      <c r="K199" s="17">
        <v>0.84293459844120633</v>
      </c>
      <c r="L199" s="17">
        <v>1.0118987084307944</v>
      </c>
      <c r="M199" s="17">
        <v>0.69151414309484194</v>
      </c>
      <c r="N199" s="12">
        <v>0.88950073026275522</v>
      </c>
      <c r="O199" s="12">
        <v>0.6869585775589041</v>
      </c>
      <c r="P199" s="12">
        <v>0.92881447252425797</v>
      </c>
      <c r="Q199" s="12">
        <v>0.43172223541860111</v>
      </c>
      <c r="V199" s="7">
        <v>1.0099845671134351</v>
      </c>
      <c r="W199" s="7">
        <v>0.64261241172554739</v>
      </c>
      <c r="X199" s="7">
        <v>1.0417833289309839</v>
      </c>
      <c r="Y199" s="7">
        <v>0.43272779668155587</v>
      </c>
      <c r="Z199" s="4">
        <v>1.0700205690778197</v>
      </c>
      <c r="AA199" s="4">
        <v>0.7674104124408383</v>
      </c>
      <c r="AB199" s="4">
        <v>1.0592627158189454</v>
      </c>
      <c r="AC199" s="4">
        <v>0.62608695652173907</v>
      </c>
      <c r="AH199" s="20">
        <v>0.97781610096417648</v>
      </c>
      <c r="AI199" s="20">
        <v>0.61874999999999991</v>
      </c>
      <c r="AJ199" s="20">
        <v>1.0016863406408094</v>
      </c>
      <c r="AK199" s="20">
        <v>0.38279932546374357</v>
      </c>
      <c r="AL199" s="21">
        <v>0.99133413671689741</v>
      </c>
      <c r="AM199" s="21">
        <v>0.62184839732096542</v>
      </c>
      <c r="AN199" s="21">
        <v>1.0467890435674738</v>
      </c>
      <c r="AO199" s="21">
        <v>0.45479887359364918</v>
      </c>
      <c r="AP199" s="22">
        <v>0.81369863013698629</v>
      </c>
      <c r="AQ199" s="22">
        <v>0.48473967684021546</v>
      </c>
      <c r="AR199" s="22">
        <v>0.72289156626506024</v>
      </c>
      <c r="AS199" s="22">
        <v>0.38012958963282939</v>
      </c>
      <c r="AT199" s="7">
        <v>1.0579337899543382</v>
      </c>
      <c r="AU199" s="7">
        <v>0.72473118279569892</v>
      </c>
      <c r="AV199" s="7">
        <v>1.1058244462674325</v>
      </c>
      <c r="AW199" s="7">
        <v>0.49803921568627441</v>
      </c>
    </row>
    <row r="200" spans="1:49" x14ac:dyDescent="0.25">
      <c r="A200">
        <v>199</v>
      </c>
      <c r="B200" t="s">
        <v>24</v>
      </c>
      <c r="C200">
        <v>7</v>
      </c>
      <c r="D200">
        <v>494133.78745300003</v>
      </c>
      <c r="E200">
        <v>5180783.6531300005</v>
      </c>
      <c r="F200" s="18">
        <v>0.86771083866901078</v>
      </c>
      <c r="G200" s="18">
        <v>0.58182815607213878</v>
      </c>
      <c r="H200" s="18">
        <v>0.58182815607213878</v>
      </c>
      <c r="I200" s="18">
        <v>0.33038322169759521</v>
      </c>
      <c r="J200" s="17">
        <v>1.0426993651621881</v>
      </c>
      <c r="K200" s="17">
        <v>0.83107421213148081</v>
      </c>
      <c r="L200" s="17">
        <v>0.83107421213148081</v>
      </c>
      <c r="M200" s="17">
        <v>0.66821963394342754</v>
      </c>
      <c r="N200" s="12">
        <v>0.92266233436066303</v>
      </c>
      <c r="O200" s="12">
        <v>0.71256917865862546</v>
      </c>
      <c r="P200" s="12">
        <v>0.71256917865862546</v>
      </c>
      <c r="Q200" s="12">
        <v>0.47821427800211613</v>
      </c>
      <c r="R200" s="19">
        <v>0.83009708737864074</v>
      </c>
      <c r="S200" s="19">
        <v>0.44444444444444442</v>
      </c>
      <c r="T200" s="19">
        <v>0.44444444444444442</v>
      </c>
      <c r="U200" s="19">
        <v>0.32835820895522388</v>
      </c>
      <c r="V200" s="7">
        <v>1.1702128827105609</v>
      </c>
      <c r="W200" s="7">
        <v>0.74455922127617979</v>
      </c>
      <c r="X200" s="7">
        <v>0.74455922127617979</v>
      </c>
      <c r="Y200" s="7">
        <v>0.59454536721974083</v>
      </c>
      <c r="Z200" s="4">
        <v>1.2038909838875558</v>
      </c>
      <c r="AA200" s="4">
        <v>0.86342123056119002</v>
      </c>
      <c r="AB200" s="4">
        <v>0.86342123056119002</v>
      </c>
      <c r="AC200" s="4">
        <v>0.78043478260869559</v>
      </c>
      <c r="AH200" s="20">
        <v>1.2477855295132083</v>
      </c>
      <c r="AI200" s="20">
        <v>0.7895833333333333</v>
      </c>
      <c r="AJ200" s="20">
        <v>0.7895833333333333</v>
      </c>
      <c r="AK200" s="20">
        <v>0.65935919055649228</v>
      </c>
      <c r="AL200" s="21">
        <v>1.1201463260906666</v>
      </c>
      <c r="AM200" s="21">
        <v>0.70265026880978942</v>
      </c>
      <c r="AN200" s="21">
        <v>0.70265026880978942</v>
      </c>
      <c r="AO200" s="21">
        <v>0.57129519686545438</v>
      </c>
      <c r="AP200" s="22">
        <v>1.2356164383561643</v>
      </c>
      <c r="AQ200" s="22">
        <v>0.73608617594254933</v>
      </c>
      <c r="AR200" s="22">
        <v>0.73608617594254933</v>
      </c>
      <c r="AS200" s="22">
        <v>0.68250539956803458</v>
      </c>
      <c r="AT200" s="7">
        <v>1.272973744292238</v>
      </c>
      <c r="AU200" s="7">
        <v>0.8720430107526882</v>
      </c>
      <c r="AV200" s="7">
        <v>0.8720430107526882</v>
      </c>
      <c r="AW200" s="7">
        <v>0.76666666666666672</v>
      </c>
    </row>
    <row r="201" spans="1:49" x14ac:dyDescent="0.25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 s="18">
        <v>1.0581896485802817</v>
      </c>
      <c r="G201" s="18">
        <v>0.74078713517911821</v>
      </c>
      <c r="H201" s="18">
        <v>0.99316749680623539</v>
      </c>
      <c r="I201" s="18">
        <v>0.5751412627662934</v>
      </c>
      <c r="J201" s="17">
        <v>0.96492109759774825</v>
      </c>
      <c r="K201" s="17">
        <v>0.74188562596599683</v>
      </c>
      <c r="L201" s="17">
        <v>0.98562628336755653</v>
      </c>
      <c r="M201" s="17">
        <v>0.46753623188405791</v>
      </c>
      <c r="N201" s="12">
        <v>0.97149020219040882</v>
      </c>
      <c r="O201" s="12">
        <v>0.63937728513013159</v>
      </c>
      <c r="P201" s="12">
        <v>1.0087625050154212</v>
      </c>
      <c r="Q201" s="12">
        <v>0.58150879081449569</v>
      </c>
      <c r="R201" s="19">
        <v>0.94343670149251191</v>
      </c>
      <c r="S201" s="19">
        <v>0.69377510040160639</v>
      </c>
      <c r="T201" s="19">
        <v>0.92133333333333334</v>
      </c>
      <c r="U201" s="19">
        <v>0.43726937269372684</v>
      </c>
      <c r="V201" s="7">
        <v>0.54052591844092612</v>
      </c>
      <c r="W201" s="7">
        <v>0.39164750491586975</v>
      </c>
      <c r="X201" s="7">
        <v>0.54735817388385355</v>
      </c>
      <c r="Y201" s="7">
        <v>0</v>
      </c>
      <c r="Z201" s="4">
        <v>0.42118458163585076</v>
      </c>
      <c r="AA201" s="4">
        <v>0.26464507236388701</v>
      </c>
      <c r="AB201" s="4">
        <v>0.42477876106194695</v>
      </c>
      <c r="AC201" s="4">
        <v>0</v>
      </c>
      <c r="AH201" s="20">
        <v>0.68594717454345944</v>
      </c>
      <c r="AI201" s="20">
        <v>0.44077356970185338</v>
      </c>
      <c r="AJ201" s="20">
        <v>0.66666666666666674</v>
      </c>
      <c r="AK201" s="20">
        <v>0.3202742409402547</v>
      </c>
    </row>
    <row r="202" spans="1:49" x14ac:dyDescent="0.25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 s="18">
        <v>0.67546362994026288</v>
      </c>
      <c r="G202" s="18">
        <v>0.47285925354917457</v>
      </c>
      <c r="H202" s="18">
        <v>0.63395868919287479</v>
      </c>
      <c r="I202" s="18">
        <v>0.13599831537570634</v>
      </c>
      <c r="J202" s="17">
        <v>0.90653240618061182</v>
      </c>
      <c r="K202" s="17">
        <v>0.69699311507657724</v>
      </c>
      <c r="L202" s="17">
        <v>0.92598469292514474</v>
      </c>
      <c r="M202" s="17">
        <v>0.37492753623188413</v>
      </c>
      <c r="N202" s="12">
        <v>0.91068427108696304</v>
      </c>
      <c r="O202" s="12">
        <v>0.59935842435204723</v>
      </c>
      <c r="P202" s="12">
        <v>0.94562368669135866</v>
      </c>
      <c r="Q202" s="12">
        <v>0.53506817366343729</v>
      </c>
      <c r="R202" s="19">
        <v>0.92705285139423399</v>
      </c>
      <c r="S202" s="19">
        <v>0.68172690763052213</v>
      </c>
      <c r="T202" s="19">
        <v>0.90533333333333343</v>
      </c>
      <c r="U202" s="19">
        <v>0.41512915129151295</v>
      </c>
      <c r="V202" s="7">
        <v>0.80806952977028479</v>
      </c>
      <c r="W202" s="7">
        <v>0.58550090631344986</v>
      </c>
      <c r="X202" s="7">
        <v>0.81828354033792094</v>
      </c>
      <c r="Y202" s="7">
        <v>0.318653088405221</v>
      </c>
      <c r="Z202" s="4">
        <v>0.99153870260106525</v>
      </c>
      <c r="AA202" s="4">
        <v>0.62301860785665053</v>
      </c>
      <c r="AB202" s="4">
        <v>1</v>
      </c>
      <c r="AC202" s="4">
        <v>0.48734770384254916</v>
      </c>
      <c r="AD202" s="40">
        <v>0.95252869996897305</v>
      </c>
      <c r="AE202" s="40">
        <v>0.74786845310596839</v>
      </c>
      <c r="AF202" s="40">
        <v>0.90095377842993407</v>
      </c>
      <c r="AG202" s="40">
        <v>0.53691275167785246</v>
      </c>
      <c r="AH202" s="20">
        <v>0.76369621443686797</v>
      </c>
      <c r="AI202" s="20">
        <v>0.49073327961321522</v>
      </c>
      <c r="AJ202" s="20">
        <v>0.74223034734917737</v>
      </c>
      <c r="AK202" s="20">
        <v>0.38099902056807056</v>
      </c>
      <c r="AL202" s="21">
        <v>0.91151754479314429</v>
      </c>
      <c r="AM202" s="21">
        <v>0.66459204006666528</v>
      </c>
      <c r="AN202" s="21">
        <v>0.98011209677335787</v>
      </c>
      <c r="AO202" s="21">
        <v>0.43538993603572912</v>
      </c>
      <c r="AP202" s="22">
        <v>0.15967153284671534</v>
      </c>
      <c r="AQ202" s="22">
        <v>0.1098901098901099</v>
      </c>
      <c r="AR202" s="22">
        <v>0.14025245441795231</v>
      </c>
      <c r="AS202" s="22">
        <v>0</v>
      </c>
      <c r="AT202" s="7">
        <v>0.71519198664440731</v>
      </c>
      <c r="AU202" s="7">
        <v>0.58668857847165157</v>
      </c>
      <c r="AV202" s="7">
        <v>0.69590643274853803</v>
      </c>
      <c r="AW202" s="7">
        <v>0</v>
      </c>
    </row>
    <row r="203" spans="1:49" x14ac:dyDescent="0.25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 s="18">
        <v>0.80544051132292094</v>
      </c>
      <c r="G203" s="18">
        <v>0.50877375502843669</v>
      </c>
      <c r="H203" s="18">
        <v>0.82100020518942718</v>
      </c>
      <c r="I203" s="18">
        <v>0.2149019897648124</v>
      </c>
      <c r="J203" s="17">
        <v>0.95104249450703549</v>
      </c>
      <c r="K203" s="17">
        <v>0.70900358313638789</v>
      </c>
      <c r="L203" s="17">
        <v>0.96433015346329332</v>
      </c>
      <c r="M203" s="17">
        <v>0.33231877973691587</v>
      </c>
      <c r="N203" s="12">
        <v>0</v>
      </c>
      <c r="O203" s="12">
        <v>0</v>
      </c>
      <c r="P203" s="12">
        <v>0</v>
      </c>
      <c r="Q203" s="12">
        <v>-4.8680148412496103E-3</v>
      </c>
      <c r="R203" s="19">
        <v>1.2216636963056231</v>
      </c>
      <c r="S203" s="19">
        <v>0.89867424242424243</v>
      </c>
      <c r="T203" s="19">
        <v>1.1922109055011425</v>
      </c>
      <c r="U203" s="19">
        <v>0.7942307692307693</v>
      </c>
      <c r="V203" s="7">
        <v>1.1786472688355103</v>
      </c>
      <c r="W203" s="7">
        <v>0.93480052511953693</v>
      </c>
      <c r="X203" s="7">
        <v>1.1428562413492809</v>
      </c>
      <c r="Y203" s="7">
        <v>0.84253480157905669</v>
      </c>
      <c r="Z203" s="4">
        <v>0.38238552437223045</v>
      </c>
      <c r="AA203" s="4">
        <v>0.12165178571428571</v>
      </c>
      <c r="AB203" s="4">
        <v>0.41762452107279696</v>
      </c>
      <c r="AC203" s="4">
        <v>8.0607476635514014E-2</v>
      </c>
      <c r="AD203" s="40">
        <v>1.2971514242878559</v>
      </c>
      <c r="AE203" s="40">
        <v>1</v>
      </c>
      <c r="AF203" s="40">
        <v>1.2335329341317365</v>
      </c>
      <c r="AG203" s="40">
        <v>1</v>
      </c>
      <c r="AH203" s="20">
        <v>1.2149850777527622</v>
      </c>
      <c r="AI203" s="20">
        <v>0.88470776621297054</v>
      </c>
      <c r="AJ203" s="20">
        <v>1.1971830985915495</v>
      </c>
      <c r="AK203" s="20">
        <v>0.7994428969359334</v>
      </c>
      <c r="AP203" s="22">
        <v>0.55703988467083132</v>
      </c>
      <c r="AQ203" s="22">
        <v>0.39769452449567727</v>
      </c>
      <c r="AR203" s="22">
        <v>0.54545454545454553</v>
      </c>
      <c r="AS203" s="22">
        <v>0</v>
      </c>
      <c r="AT203" s="7">
        <v>1.0605050562115135</v>
      </c>
      <c r="AU203" s="7">
        <v>0.79935275080906143</v>
      </c>
      <c r="AV203" s="7">
        <v>1.0061099796334012</v>
      </c>
      <c r="AW203" s="7">
        <v>0.58528428093645468</v>
      </c>
    </row>
    <row r="204" spans="1:49" x14ac:dyDescent="0.25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 s="18">
        <v>0.8221734741807496</v>
      </c>
      <c r="G204" s="18">
        <v>0.57865583456425396</v>
      </c>
      <c r="H204" s="18">
        <v>0.75470062418124362</v>
      </c>
      <c r="I204" s="18">
        <v>0.4751223641114341</v>
      </c>
      <c r="J204" s="17">
        <v>0.94588923190735674</v>
      </c>
      <c r="K204" s="17">
        <v>0.73077240128596166</v>
      </c>
      <c r="L204" s="17">
        <v>0.9611839965304132</v>
      </c>
      <c r="M204" s="17">
        <v>0.39327512539476139</v>
      </c>
      <c r="R204" s="19">
        <v>0.81377550526132481</v>
      </c>
      <c r="S204" s="19">
        <v>0.57685352622061481</v>
      </c>
      <c r="T204" s="19">
        <v>0.80555555555555558</v>
      </c>
      <c r="U204" s="19">
        <v>0.37181208053691273</v>
      </c>
      <c r="V204" s="7">
        <v>0.91820006794927489</v>
      </c>
      <c r="W204" s="7">
        <v>0.70692211812834516</v>
      </c>
      <c r="X204" s="7">
        <v>0.90056347049023455</v>
      </c>
      <c r="Y204" s="7">
        <v>0.3538974105228434</v>
      </c>
      <c r="Z204" s="4">
        <v>0.80953812243262191</v>
      </c>
      <c r="AA204" s="4">
        <v>0.47641509433962265</v>
      </c>
      <c r="AB204" s="4">
        <v>0.80800000000000005</v>
      </c>
      <c r="AC204" s="4">
        <v>0.34897360703812319</v>
      </c>
      <c r="AD204" s="40">
        <v>1.1431704885343967</v>
      </c>
      <c r="AE204" s="40">
        <v>0.86210526315789471</v>
      </c>
      <c r="AF204" s="40">
        <v>1.1650071123755334</v>
      </c>
      <c r="AG204" s="40">
        <v>0.7188841201716738</v>
      </c>
      <c r="AH204" s="20">
        <v>1.0494390753241707</v>
      </c>
      <c r="AI204" s="20">
        <v>0.84552177485620372</v>
      </c>
      <c r="AJ204" s="20">
        <v>1.0178041543026706</v>
      </c>
      <c r="AK204" s="20">
        <v>0.64393939393939381</v>
      </c>
      <c r="AL204" s="21">
        <v>0.69787542561143501</v>
      </c>
      <c r="AM204" s="21">
        <v>0.45440033292259879</v>
      </c>
      <c r="AN204" s="21">
        <v>0.70210232838520092</v>
      </c>
      <c r="AO204" s="21">
        <v>0.11198188139297378</v>
      </c>
      <c r="AP204" s="22">
        <v>0.65227272727272723</v>
      </c>
      <c r="AQ204" s="22">
        <v>0.46009975062344138</v>
      </c>
      <c r="AR204" s="22">
        <v>0.64850615114235499</v>
      </c>
      <c r="AS204" s="22">
        <v>3.5634743875278395E-2</v>
      </c>
      <c r="AT204" s="7">
        <v>0.80358724534986714</v>
      </c>
      <c r="AU204" s="7">
        <v>0.62674323215750605</v>
      </c>
      <c r="AV204" s="7">
        <v>0.76400000000000001</v>
      </c>
      <c r="AW204" s="7">
        <v>0.38679245283018854</v>
      </c>
    </row>
    <row r="205" spans="1:49" x14ac:dyDescent="0.25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 s="18">
        <v>1.4875958840721788</v>
      </c>
      <c r="G205" s="18">
        <v>0.98489089415270636</v>
      </c>
      <c r="H205" s="18">
        <v>1.5091110826612042</v>
      </c>
      <c r="I205" s="18">
        <v>0.97829956599131984</v>
      </c>
      <c r="J205" s="17">
        <v>0.87111641216382341</v>
      </c>
      <c r="K205" s="17">
        <v>0.70853041918121018</v>
      </c>
      <c r="L205" s="17">
        <v>0.83731688511950653</v>
      </c>
      <c r="M205" s="17">
        <v>0.35251277220189131</v>
      </c>
      <c r="N205" s="12">
        <v>0.95579623957160709</v>
      </c>
      <c r="O205" s="12">
        <v>0.70771362815214434</v>
      </c>
      <c r="P205" s="12">
        <v>0.956124416310974</v>
      </c>
      <c r="Q205" s="12">
        <v>0.38982963286111183</v>
      </c>
      <c r="R205" s="19">
        <v>0.88033649253594382</v>
      </c>
      <c r="S205" s="19">
        <v>0.69798657718120793</v>
      </c>
      <c r="T205" s="19">
        <v>0.87500010516828186</v>
      </c>
      <c r="U205" s="19">
        <v>0.39306358381502887</v>
      </c>
      <c r="V205" s="7">
        <v>0.87767873525085927</v>
      </c>
      <c r="W205" s="7">
        <v>0.70469266836328714</v>
      </c>
      <c r="X205" s="7">
        <v>0.88158035457200434</v>
      </c>
      <c r="Y205" s="7">
        <v>0.42155397833395591</v>
      </c>
      <c r="Z205" s="4">
        <v>0.81646423751686914</v>
      </c>
      <c r="AA205" s="4">
        <v>0.6223479490806223</v>
      </c>
      <c r="AB205" s="4">
        <v>0.80145719489981782</v>
      </c>
      <c r="AC205" s="4">
        <v>0.47337278106508873</v>
      </c>
      <c r="AD205" s="40">
        <v>1.1568456119272565</v>
      </c>
      <c r="AE205" s="40">
        <v>0.94461538461538463</v>
      </c>
      <c r="AF205" s="40">
        <v>1.102994011976048</v>
      </c>
      <c r="AG205" s="40">
        <v>0.89002036659877803</v>
      </c>
      <c r="AH205" s="20">
        <v>1.3355938501556039</v>
      </c>
      <c r="AI205" s="20">
        <v>1</v>
      </c>
      <c r="AJ205" s="20">
        <v>1.3083083083083082</v>
      </c>
      <c r="AK205" s="20">
        <v>1</v>
      </c>
      <c r="AP205" s="22">
        <v>0.61586776859504144</v>
      </c>
      <c r="AQ205" s="22">
        <v>0.26675257731958768</v>
      </c>
      <c r="AR205" s="22">
        <v>0.69230769230769229</v>
      </c>
      <c r="AS205" s="22">
        <v>0.20196353436185135</v>
      </c>
      <c r="AT205" s="7">
        <v>0.90405222872579905</v>
      </c>
      <c r="AU205" s="7">
        <v>0.6419117647058824</v>
      </c>
      <c r="AV205" s="7">
        <v>0.88092835519677093</v>
      </c>
      <c r="AW205" s="7">
        <v>0.39653035935563818</v>
      </c>
    </row>
    <row r="206" spans="1:49" x14ac:dyDescent="0.25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 s="18">
        <v>1.2397562354477905</v>
      </c>
      <c r="G206" s="18">
        <v>0.92405419474654249</v>
      </c>
      <c r="H206" s="18">
        <v>1.2017015826548347</v>
      </c>
      <c r="I206" s="18">
        <v>0.87964593877505526</v>
      </c>
      <c r="J206" s="17">
        <v>0.97593003585276905</v>
      </c>
      <c r="K206" s="17">
        <v>0.72983228352432261</v>
      </c>
      <c r="L206" s="17">
        <v>0.9650680876258142</v>
      </c>
      <c r="M206" s="17">
        <v>0.43972300912810819</v>
      </c>
      <c r="N206" s="12">
        <v>0.83952152052599571</v>
      </c>
      <c r="O206" s="12">
        <v>0.5110916766175011</v>
      </c>
      <c r="P206" s="12">
        <v>0.82424258862458977</v>
      </c>
      <c r="Q206" s="12">
        <v>0.30387931034482751</v>
      </c>
      <c r="R206" s="19">
        <v>1.1066839952112015</v>
      </c>
      <c r="S206" s="19">
        <v>0.85739139130434783</v>
      </c>
      <c r="T206" s="19">
        <v>1.0647949244060475</v>
      </c>
      <c r="U206" s="19">
        <v>0.73717964743589737</v>
      </c>
      <c r="V206" s="7">
        <v>1.0767324995297269</v>
      </c>
      <c r="W206" s="7">
        <v>0.87001519948924533</v>
      </c>
      <c r="X206" s="7">
        <v>1.0592219219159975</v>
      </c>
      <c r="Y206" s="7">
        <v>0.69418191938330864</v>
      </c>
      <c r="Z206" s="4">
        <v>0.32754102882361052</v>
      </c>
      <c r="AA206" s="4">
        <v>0.23946360153256704</v>
      </c>
      <c r="AB206" s="4">
        <v>0.30048076923076922</v>
      </c>
      <c r="AC206" s="4">
        <v>0</v>
      </c>
      <c r="AD206" s="40">
        <v>1.351481405100708</v>
      </c>
      <c r="AE206" s="40">
        <v>1</v>
      </c>
      <c r="AF206" s="40">
        <v>1.340149965916837</v>
      </c>
      <c r="AG206" s="40">
        <v>1</v>
      </c>
      <c r="AH206" s="20">
        <v>1.2990196078431373</v>
      </c>
      <c r="AI206" s="20">
        <v>1</v>
      </c>
      <c r="AJ206" s="20">
        <v>1.2649164677804297</v>
      </c>
      <c r="AK206" s="20">
        <v>1</v>
      </c>
      <c r="AL206" s="21">
        <v>1.3754427390791026</v>
      </c>
      <c r="AM206" s="21">
        <v>0.98938428874734607</v>
      </c>
      <c r="AN206" s="21">
        <v>1.3645680819912152</v>
      </c>
      <c r="AO206" s="21">
        <v>0.98305084745762716</v>
      </c>
      <c r="AP206" s="22">
        <v>0.56400282885431408</v>
      </c>
      <c r="AQ206" s="22">
        <v>0.37617924528301888</v>
      </c>
      <c r="AR206" s="22">
        <v>0.5847846012832264</v>
      </c>
      <c r="AS206" s="22">
        <v>1.8867924528301956E-3</v>
      </c>
      <c r="AT206" s="7">
        <v>0.80725081805432941</v>
      </c>
      <c r="AU206" s="7">
        <v>0.65075576770087518</v>
      </c>
      <c r="AV206" s="7">
        <v>0.7941747572815534</v>
      </c>
      <c r="AW206" s="7">
        <v>0.25969645868465446</v>
      </c>
    </row>
    <row r="207" spans="1:49" x14ac:dyDescent="0.25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 s="18">
        <v>0.87794327096349301</v>
      </c>
      <c r="G207" s="18">
        <v>0.64547963753775639</v>
      </c>
      <c r="H207" s="18">
        <v>0.85255881139083789</v>
      </c>
      <c r="I207" s="18">
        <v>0.36597746111576779</v>
      </c>
      <c r="J207" s="17">
        <v>0.68174246824116957</v>
      </c>
      <c r="K207" s="17">
        <v>0.54374125586371502</v>
      </c>
      <c r="L207" s="17">
        <v>0.66769746948015207</v>
      </c>
      <c r="M207" s="17">
        <v>8.2999768434285012E-2</v>
      </c>
      <c r="N207" s="12">
        <v>1.1863315567724184</v>
      </c>
      <c r="O207" s="12">
        <v>0.91308983958472478</v>
      </c>
      <c r="P207" s="12">
        <v>1.2259057738942039</v>
      </c>
      <c r="Q207" s="12">
        <v>0.84487667876723582</v>
      </c>
      <c r="R207" s="19">
        <v>1.0941838590502071</v>
      </c>
      <c r="S207" s="19">
        <v>0.92132701421800955</v>
      </c>
      <c r="T207" s="19">
        <v>1.1172413793103448</v>
      </c>
      <c r="U207" s="19">
        <v>0.70357142857142874</v>
      </c>
      <c r="V207" s="7">
        <v>1.060461114944119</v>
      </c>
      <c r="W207" s="7">
        <v>0.90797923654421175</v>
      </c>
      <c r="X207" s="7">
        <v>1.0164078968328945</v>
      </c>
      <c r="Y207" s="7">
        <v>0.73535962082060369</v>
      </c>
      <c r="Z207" s="4">
        <v>1.0453269916765755</v>
      </c>
      <c r="AA207" s="4">
        <v>0.79474940334128874</v>
      </c>
      <c r="AB207" s="4">
        <v>1.0549102428722281</v>
      </c>
      <c r="AC207" s="4">
        <v>0.62058823529411755</v>
      </c>
      <c r="AD207" s="40">
        <v>1.0850635178241648</v>
      </c>
      <c r="AE207" s="40">
        <v>0.85237613751263896</v>
      </c>
      <c r="AF207" s="40">
        <v>1.0657395701643488</v>
      </c>
      <c r="AG207" s="40">
        <v>0.68803418803418792</v>
      </c>
      <c r="AH207" s="20">
        <v>1.0911378752471688</v>
      </c>
      <c r="AI207" s="20">
        <v>0.82810368349249663</v>
      </c>
      <c r="AJ207" s="20">
        <v>1.0815144766146991</v>
      </c>
      <c r="AK207" s="20">
        <v>0.63845050215208032</v>
      </c>
      <c r="AL207" s="21">
        <v>1.2091870360659835</v>
      </c>
      <c r="AM207" s="21">
        <v>0.94704369695656665</v>
      </c>
      <c r="AN207" s="21">
        <v>1.1882621572877543</v>
      </c>
      <c r="AO207" s="21">
        <v>0.90610407049376362</v>
      </c>
      <c r="AP207" s="22">
        <v>0.37951315144584225</v>
      </c>
      <c r="AQ207" s="22">
        <v>0.19745845552297164</v>
      </c>
      <c r="AR207" s="22">
        <v>0.35943060498220641</v>
      </c>
      <c r="AS207" s="22">
        <v>9.6501809408926411E-3</v>
      </c>
      <c r="AT207" s="7">
        <v>1.093176307585729</v>
      </c>
      <c r="AU207" s="7">
        <v>0.87886382623224724</v>
      </c>
      <c r="AV207" s="7">
        <v>1.1144067796610169</v>
      </c>
      <c r="AW207" s="7">
        <v>0.71400394477317541</v>
      </c>
    </row>
    <row r="208" spans="1:49" x14ac:dyDescent="0.25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 s="18">
        <v>1.023735899747277</v>
      </c>
      <c r="G208" s="18">
        <v>0.75266899281324873</v>
      </c>
      <c r="H208" s="18">
        <v>0.99413605722933029</v>
      </c>
      <c r="I208" s="18">
        <v>0.55767439694514309</v>
      </c>
      <c r="J208" s="17">
        <v>1.142586756368718</v>
      </c>
      <c r="K208" s="17">
        <v>0.91129948152415452</v>
      </c>
      <c r="L208" s="17">
        <v>1.1190476190476191</v>
      </c>
      <c r="M208" s="17">
        <v>0.82172748023421238</v>
      </c>
      <c r="N208" s="12">
        <v>1.0955669750576646</v>
      </c>
      <c r="O208" s="12">
        <v>0.84323060260768989</v>
      </c>
      <c r="P208" s="12">
        <v>1.132113423725309</v>
      </c>
      <c r="Q208" s="12">
        <v>0.72018703595811129</v>
      </c>
      <c r="R208" s="19">
        <v>1.1876172544217782</v>
      </c>
      <c r="S208" s="19">
        <v>1</v>
      </c>
      <c r="T208" s="19">
        <v>1.2126436781609196</v>
      </c>
      <c r="U208" s="19">
        <v>1</v>
      </c>
      <c r="V208" s="7">
        <v>1.0937503019701296</v>
      </c>
      <c r="W208" s="7">
        <v>0.93648182866674068</v>
      </c>
      <c r="X208" s="7">
        <v>1.0483141988137712</v>
      </c>
      <c r="Y208" s="7">
        <v>0.81732956438150184</v>
      </c>
      <c r="Z208" s="4">
        <v>0.98568370986920328</v>
      </c>
      <c r="AA208" s="4">
        <v>0.74940334128878283</v>
      </c>
      <c r="AB208" s="4">
        <v>0.99472016895459348</v>
      </c>
      <c r="AC208" s="4">
        <v>0.53676470588235292</v>
      </c>
      <c r="AD208" s="40">
        <v>1.2266495047288601</v>
      </c>
      <c r="AE208" s="40">
        <v>0.96359959555106167</v>
      </c>
      <c r="AF208" s="40">
        <v>1.2048040455120101</v>
      </c>
      <c r="AG208" s="40">
        <v>0.92307692307692302</v>
      </c>
      <c r="AH208" s="20">
        <v>0.91856911738270719</v>
      </c>
      <c r="AI208" s="20">
        <v>0.69713506139154158</v>
      </c>
      <c r="AJ208" s="20">
        <v>0.91046770601336291</v>
      </c>
      <c r="AK208" s="20">
        <v>0.36298421807747488</v>
      </c>
      <c r="AL208" s="21">
        <v>0.97140506761469947</v>
      </c>
      <c r="AM208" s="21">
        <v>0.76081120541054792</v>
      </c>
      <c r="AN208" s="21">
        <v>0.95459498556938882</v>
      </c>
      <c r="AO208" s="21">
        <v>0.57589837460834947</v>
      </c>
      <c r="AP208" s="22">
        <v>0.45278549256657419</v>
      </c>
      <c r="AQ208" s="22">
        <v>0.23558162267839688</v>
      </c>
      <c r="AR208" s="22">
        <v>0.42882562277580077</v>
      </c>
      <c r="AS208" s="22">
        <v>5.6694813027744304E-2</v>
      </c>
      <c r="AT208" s="7">
        <v>1.1305853827502599</v>
      </c>
      <c r="AU208" s="7">
        <v>0.90893901420217205</v>
      </c>
      <c r="AV208" s="7">
        <v>1.152542372881356</v>
      </c>
      <c r="AW208" s="7">
        <v>0.78500986193293887</v>
      </c>
    </row>
    <row r="209" spans="1:49" x14ac:dyDescent="0.25">
      <c r="A209">
        <v>208</v>
      </c>
      <c r="B209" t="s">
        <v>15</v>
      </c>
      <c r="C209">
        <v>1</v>
      </c>
      <c r="D209">
        <v>493640.011778999</v>
      </c>
      <c r="E209">
        <v>5180825.2712899903</v>
      </c>
      <c r="F209" s="18">
        <v>0.70717609998656961</v>
      </c>
      <c r="G209" s="18">
        <v>0.49364097664269391</v>
      </c>
      <c r="H209" s="18">
        <v>0.70362190812720837</v>
      </c>
      <c r="I209" s="18">
        <v>0.15789134636031776</v>
      </c>
      <c r="J209" s="17">
        <v>0.84948626098564872</v>
      </c>
      <c r="K209" s="17">
        <v>0.66467786412634744</v>
      </c>
      <c r="L209" s="17">
        <v>0.86907402349084939</v>
      </c>
      <c r="M209" s="17">
        <v>0.22139004229888598</v>
      </c>
      <c r="N209" s="12">
        <v>0.86589876585458458</v>
      </c>
      <c r="O209" s="12">
        <v>0.46583166868247916</v>
      </c>
      <c r="P209" s="12">
        <v>0.90214227766556976</v>
      </c>
      <c r="Q209" s="12">
        <v>0.18453492432178051</v>
      </c>
      <c r="R209" s="19">
        <v>0.85863212762596741</v>
      </c>
      <c r="S209" s="19">
        <v>0.70341614906832295</v>
      </c>
      <c r="T209" s="19">
        <v>0.84910965323336451</v>
      </c>
      <c r="U209" s="19">
        <v>0.42556390977443659</v>
      </c>
      <c r="V209" s="7">
        <v>0.6291179840952672</v>
      </c>
      <c r="W209" s="7">
        <v>0.46153781161152957</v>
      </c>
      <c r="X209" s="7">
        <v>0.62184883515757949</v>
      </c>
      <c r="Y209" s="7">
        <v>0.13666535715737138</v>
      </c>
      <c r="Z209" s="4">
        <v>0.81317839356404009</v>
      </c>
      <c r="AA209" s="4">
        <v>0.65622423742786484</v>
      </c>
      <c r="AB209" s="4">
        <v>0.80812182741116756</v>
      </c>
      <c r="AC209" s="4">
        <v>9.9352051835853231E-2</v>
      </c>
      <c r="AD209" s="40">
        <v>1.0992855564557709</v>
      </c>
      <c r="AE209" s="40">
        <v>0.85775862068965514</v>
      </c>
      <c r="AF209" s="40">
        <v>1.084468664850136</v>
      </c>
      <c r="AG209" s="40">
        <v>0.75094339622641504</v>
      </c>
      <c r="AH209" s="20">
        <v>0.76530612244897955</v>
      </c>
      <c r="AI209" s="20">
        <v>0.51908396946564883</v>
      </c>
      <c r="AJ209" s="20">
        <v>0.79377431906614782</v>
      </c>
      <c r="AK209" s="20">
        <v>5.263157894736842E-3</v>
      </c>
      <c r="AL209" s="21">
        <v>0.79086790283645336</v>
      </c>
      <c r="AM209" s="21">
        <v>0.55202250468358172</v>
      </c>
      <c r="AN209" s="21">
        <v>0.78278683973839369</v>
      </c>
      <c r="AO209" s="21">
        <v>0.15913149559427658</v>
      </c>
      <c r="AP209" s="22">
        <v>0.6294850812035756</v>
      </c>
      <c r="AQ209" s="22">
        <v>0.35056967572304998</v>
      </c>
      <c r="AR209" s="22">
        <v>0.56338028169014087</v>
      </c>
      <c r="AS209" s="22">
        <v>0.29829545454545459</v>
      </c>
      <c r="AT209" s="7">
        <v>0.80762759394279304</v>
      </c>
      <c r="AU209" s="7">
        <v>0.49079754601226999</v>
      </c>
      <c r="AV209" s="7">
        <v>0.81771720613287902</v>
      </c>
      <c r="AW209" s="7">
        <v>0.41273584905660382</v>
      </c>
    </row>
    <row r="210" spans="1:49" x14ac:dyDescent="0.25">
      <c r="A210">
        <v>209</v>
      </c>
      <c r="B210" t="s">
        <v>15</v>
      </c>
      <c r="C210">
        <v>2</v>
      </c>
      <c r="D210">
        <v>493671.92820000002</v>
      </c>
      <c r="E210">
        <v>5180832.9049800001</v>
      </c>
      <c r="F210" s="18">
        <v>0.79390022061384846</v>
      </c>
      <c r="G210" s="18">
        <v>0.55982532751091707</v>
      </c>
      <c r="H210" s="18">
        <v>0.79016911283177327</v>
      </c>
      <c r="I210" s="18">
        <v>0.3234047908713345</v>
      </c>
      <c r="N210" s="12">
        <v>0.96055623360038556</v>
      </c>
      <c r="O210" s="12">
        <v>0.80645286467377697</v>
      </c>
      <c r="P210" s="12">
        <v>0.9583565825697592</v>
      </c>
      <c r="Q210" s="12">
        <v>0.5906705347946869</v>
      </c>
      <c r="R210" s="19">
        <v>0.93926119506892147</v>
      </c>
      <c r="S210" s="19">
        <v>0.72284866468842723</v>
      </c>
      <c r="T210" s="19">
        <v>0.96762661370407155</v>
      </c>
      <c r="U210" s="19">
        <v>0.27596899224806193</v>
      </c>
      <c r="V210" s="7">
        <v>1.0793147208121827</v>
      </c>
      <c r="W210" s="7">
        <v>0.67021276595744683</v>
      </c>
      <c r="X210" s="7">
        <v>1.1419939577039275</v>
      </c>
      <c r="Y210" s="7">
        <v>0.57534246575342463</v>
      </c>
      <c r="Z210" s="4">
        <v>0.86914585191793048</v>
      </c>
      <c r="AA210" s="4">
        <v>0.7455284552845528</v>
      </c>
      <c r="AB210" s="4">
        <v>0.8298642533936651</v>
      </c>
      <c r="AC210" s="4">
        <v>0.31359649122807004</v>
      </c>
      <c r="AD210" s="40">
        <v>0.99414972731779838</v>
      </c>
      <c r="AE210" s="40">
        <v>0.79344729344729337</v>
      </c>
      <c r="AF210" s="40">
        <v>0.9955317247542449</v>
      </c>
      <c r="AG210" s="40">
        <v>0.55859969558599676</v>
      </c>
      <c r="AH210" s="20">
        <v>0.97354497354497349</v>
      </c>
      <c r="AI210" s="20">
        <v>0.66666666666666663</v>
      </c>
      <c r="AJ210" s="20">
        <v>0.91089108910891092</v>
      </c>
      <c r="AK210" s="20">
        <v>0.54</v>
      </c>
      <c r="AL210" s="21">
        <v>0.87766267225105965</v>
      </c>
      <c r="AM210" s="21">
        <v>0.69821286633676061</v>
      </c>
      <c r="AN210" s="21">
        <v>0.83785543960411268</v>
      </c>
      <c r="AO210" s="21">
        <v>0.32470810981382137</v>
      </c>
      <c r="AP210" s="22">
        <v>1.2567567567567568</v>
      </c>
      <c r="AQ210" s="22">
        <v>0.78790534618755481</v>
      </c>
      <c r="AR210" s="22">
        <v>1.1358180669614657</v>
      </c>
      <c r="AS210" s="22">
        <v>0.77613320999074931</v>
      </c>
      <c r="AT210" s="7">
        <v>0.89526627218934918</v>
      </c>
      <c r="AU210" s="7">
        <v>0.26331360946745563</v>
      </c>
      <c r="AV210" s="7">
        <v>1</v>
      </c>
      <c r="AW210" s="7">
        <v>0.20826709062003179</v>
      </c>
    </row>
    <row r="211" spans="1:49" x14ac:dyDescent="0.25">
      <c r="A211">
        <v>210</v>
      </c>
      <c r="B211" t="s">
        <v>15</v>
      </c>
      <c r="C211">
        <v>3</v>
      </c>
      <c r="D211">
        <v>493703.84080900002</v>
      </c>
      <c r="E211">
        <v>5180836.9829399902</v>
      </c>
      <c r="F211" s="18">
        <v>1.2332281279288886</v>
      </c>
      <c r="G211" s="18">
        <v>0.8893442622950819</v>
      </c>
      <c r="H211" s="18">
        <v>1.1919088780522153</v>
      </c>
      <c r="I211" s="18">
        <v>0.81153940804044822</v>
      </c>
      <c r="J211" s="17">
        <v>0.9015983497284632</v>
      </c>
      <c r="K211" s="17">
        <v>0.66276325344952802</v>
      </c>
      <c r="L211" s="17">
        <v>0.88024836483105773</v>
      </c>
      <c r="M211" s="17">
        <v>0.30234741784037572</v>
      </c>
      <c r="N211" s="12">
        <v>1.1145278423920759</v>
      </c>
      <c r="O211" s="12">
        <v>0.87207694660871971</v>
      </c>
      <c r="P211" s="12">
        <v>1.1342173875353692</v>
      </c>
      <c r="Q211" s="12">
        <v>0.71458204641301937</v>
      </c>
      <c r="R211" s="19">
        <v>1.1042463469647934</v>
      </c>
      <c r="S211" s="19">
        <v>0.97320656871218658</v>
      </c>
      <c r="T211" s="19">
        <v>1.0879227053140097</v>
      </c>
      <c r="U211" s="19">
        <v>0.89122807017543826</v>
      </c>
      <c r="V211" s="7">
        <v>0.88948875684381568</v>
      </c>
      <c r="W211" s="7">
        <v>0.69471092788339417</v>
      </c>
      <c r="X211" s="7">
        <v>0.8499967129444248</v>
      </c>
      <c r="Y211" s="7">
        <v>0.38942185576678845</v>
      </c>
      <c r="Z211" s="4">
        <v>1.0993964886613024</v>
      </c>
      <c r="AA211" s="4">
        <v>0.93981083404987098</v>
      </c>
      <c r="AB211" s="4">
        <v>1.1130346232179227</v>
      </c>
      <c r="AC211" s="4">
        <v>0.81132075471698106</v>
      </c>
      <c r="AD211" s="40">
        <v>1.1915501905972044</v>
      </c>
      <c r="AE211" s="40">
        <v>0.86056782334384851</v>
      </c>
      <c r="AF211" s="40">
        <v>1.1933508311461067</v>
      </c>
      <c r="AG211" s="40">
        <v>0.73015873015873001</v>
      </c>
      <c r="AH211" s="20">
        <v>1.6956694477552643</v>
      </c>
      <c r="AI211" s="20">
        <v>0.85462555066079293</v>
      </c>
      <c r="AJ211" s="20">
        <v>1.974554707379135</v>
      </c>
      <c r="AK211" s="20">
        <v>0.83375314861460958</v>
      </c>
      <c r="AL211" s="21">
        <v>1.2440740195383619</v>
      </c>
      <c r="AM211" s="21">
        <v>0.94137442842874031</v>
      </c>
      <c r="AN211" s="21">
        <v>1.211901809189426</v>
      </c>
      <c r="AO211" s="21">
        <v>0.9035233887263624</v>
      </c>
      <c r="AP211" s="22">
        <v>0.81802654053343848</v>
      </c>
      <c r="AQ211" s="22">
        <v>0.5314553990610329</v>
      </c>
      <c r="AR211" s="22">
        <v>0.74180865006553076</v>
      </c>
      <c r="AS211" s="22">
        <v>0.48074921956295524</v>
      </c>
      <c r="AT211" s="7">
        <v>1.0227594339622643</v>
      </c>
      <c r="AU211" s="7">
        <v>0.51884422110552764</v>
      </c>
      <c r="AV211" s="7">
        <v>1.0984042553191491</v>
      </c>
      <c r="AW211" s="7">
        <v>0.28007518796992481</v>
      </c>
    </row>
    <row r="212" spans="1:49" x14ac:dyDescent="0.25">
      <c r="A212">
        <v>211</v>
      </c>
      <c r="B212" t="s">
        <v>15</v>
      </c>
      <c r="C212">
        <v>4</v>
      </c>
      <c r="D212">
        <v>493735.726117999</v>
      </c>
      <c r="E212">
        <v>5180814.9473799802</v>
      </c>
      <c r="F212" s="18">
        <v>0.83248119087276629</v>
      </c>
      <c r="G212" s="18">
        <v>0.6064480573160651</v>
      </c>
      <c r="H212" s="18">
        <v>0.84231475811390089</v>
      </c>
      <c r="I212" s="18">
        <v>0.21345963211807484</v>
      </c>
      <c r="J212" s="17">
        <v>0.92421001816109549</v>
      </c>
      <c r="K212" s="17">
        <v>0.72783605757501824</v>
      </c>
      <c r="L212" s="17">
        <v>0.90943453741807656</v>
      </c>
      <c r="M212" s="17">
        <v>0.37708457415128055</v>
      </c>
      <c r="N212" s="12">
        <v>1.2690279776987847</v>
      </c>
      <c r="O212" s="12">
        <v>0.93574164807839399</v>
      </c>
      <c r="P212" s="12">
        <v>1.2838868672232193</v>
      </c>
      <c r="Q212" s="12">
        <v>0.82817240095673716</v>
      </c>
      <c r="R212" s="19">
        <v>1.0432860563639712</v>
      </c>
      <c r="S212" s="19">
        <v>0.80760456273764258</v>
      </c>
      <c r="T212" s="19">
        <v>0.98974836905871388</v>
      </c>
      <c r="U212" s="19">
        <v>0.6178247734138973</v>
      </c>
      <c r="V212" s="7">
        <v>1.3345946753816929</v>
      </c>
      <c r="W212" s="7">
        <v>1</v>
      </c>
      <c r="X212" s="7">
        <v>1.2405832481989092</v>
      </c>
      <c r="Y212" s="7">
        <v>1</v>
      </c>
      <c r="Z212" s="4">
        <v>1.4641172088403278</v>
      </c>
      <c r="AA212" s="4">
        <v>1</v>
      </c>
      <c r="AB212" s="4">
        <v>1.3978188715030821</v>
      </c>
      <c r="AC212" s="4">
        <v>1</v>
      </c>
      <c r="AD212" s="40">
        <v>1.0947515389985403</v>
      </c>
      <c r="AE212" s="40">
        <v>0.87719298245614041</v>
      </c>
      <c r="AF212" s="40">
        <v>1.0043668122270744</v>
      </c>
      <c r="AG212" s="40">
        <v>0.78005464480874331</v>
      </c>
      <c r="AH212" s="20">
        <v>1.1215165800211899</v>
      </c>
      <c r="AI212" s="20">
        <v>0.80769230769230771</v>
      </c>
      <c r="AJ212" s="20">
        <v>1.051643192488263</v>
      </c>
      <c r="AK212" s="20">
        <v>0.68042609853528624</v>
      </c>
      <c r="AL212" s="21">
        <v>1.1213011333869107</v>
      </c>
      <c r="AM212" s="21">
        <v>0.68991431515323309</v>
      </c>
      <c r="AN212" s="21">
        <v>1.0570382705272192</v>
      </c>
      <c r="AO212" s="21">
        <v>0.54178187447466652</v>
      </c>
      <c r="AP212" s="22">
        <v>1.2599842904846175E-2</v>
      </c>
      <c r="AQ212" s="22">
        <v>6.8093387392996118E-3</v>
      </c>
      <c r="AR212" s="22">
        <v>1.1336032751417006E-2</v>
      </c>
      <c r="AS212" s="22">
        <v>0</v>
      </c>
      <c r="AT212" s="7">
        <v>1.4083129584352074</v>
      </c>
      <c r="AU212" s="7">
        <v>0.94051784464660604</v>
      </c>
      <c r="AV212" s="7">
        <v>1.2812202097235461</v>
      </c>
      <c r="AW212" s="7">
        <v>0.92697594501718217</v>
      </c>
    </row>
    <row r="213" spans="1:49" x14ac:dyDescent="0.25">
      <c r="A213">
        <v>212</v>
      </c>
      <c r="B213" t="s">
        <v>15</v>
      </c>
      <c r="C213">
        <v>4</v>
      </c>
      <c r="D213">
        <v>493767.65054800001</v>
      </c>
      <c r="E213">
        <v>5180830.3601299804</v>
      </c>
      <c r="F213" s="18">
        <v>1.3548623816194447</v>
      </c>
      <c r="G213" s="18">
        <v>0.98699366216588602</v>
      </c>
      <c r="H213" s="18">
        <v>1.3708665033680345</v>
      </c>
      <c r="I213" s="18">
        <v>0.97400594779160721</v>
      </c>
      <c r="J213" s="17">
        <v>1.068466168344449</v>
      </c>
      <c r="K213" s="17">
        <v>0.84144100187037485</v>
      </c>
      <c r="L213" s="17">
        <v>1.0513844434283393</v>
      </c>
      <c r="M213" s="17">
        <v>0.63709797498511023</v>
      </c>
      <c r="N213" s="12">
        <v>1.3561734484136896</v>
      </c>
      <c r="O213" s="12">
        <v>1</v>
      </c>
      <c r="P213" s="12">
        <v>1.3720527133314673</v>
      </c>
      <c r="Q213" s="12">
        <v>1</v>
      </c>
      <c r="R213" s="19">
        <v>0.9145944618407319</v>
      </c>
      <c r="S213" s="19">
        <v>0.70798479087452482</v>
      </c>
      <c r="T213" s="19">
        <v>0.86766076421248839</v>
      </c>
      <c r="U213" s="19">
        <v>0.41993957703927509</v>
      </c>
      <c r="V213" s="7">
        <v>1.1616899879076401</v>
      </c>
      <c r="W213" s="7">
        <v>0.87044404517453799</v>
      </c>
      <c r="X213" s="7">
        <v>1.0798583009380265</v>
      </c>
      <c r="Y213" s="7">
        <v>0.77559378259605682</v>
      </c>
      <c r="Z213" s="4">
        <v>1.1502359076235411</v>
      </c>
      <c r="AA213" s="4">
        <v>0.78561736770691992</v>
      </c>
      <c r="AB213" s="4">
        <v>1.0981507823613088</v>
      </c>
      <c r="AC213" s="4">
        <v>0.64334085778781047</v>
      </c>
      <c r="AH213" s="20">
        <v>0.77549311138369981</v>
      </c>
      <c r="AI213" s="20">
        <v>0.55849358974358976</v>
      </c>
      <c r="AJ213" s="20">
        <v>0.72717788210745959</v>
      </c>
      <c r="AK213" s="20">
        <v>0.26631158455392812</v>
      </c>
      <c r="AL213" s="21">
        <v>1.6252759346468477</v>
      </c>
      <c r="AM213" s="21">
        <v>1</v>
      </c>
      <c r="AN213" s="21">
        <v>1.5321297838159023</v>
      </c>
      <c r="AO213" s="21">
        <v>1</v>
      </c>
      <c r="AP213" s="22">
        <v>0.46259421756062313</v>
      </c>
      <c r="AQ213" s="22">
        <v>0.25</v>
      </c>
      <c r="AR213" s="22">
        <v>0.41619433198380568</v>
      </c>
      <c r="AS213" s="22">
        <v>0.24485798220455257</v>
      </c>
      <c r="AT213" s="7">
        <v>1.1107230178134821</v>
      </c>
      <c r="AU213" s="7">
        <v>0.74177746675997203</v>
      </c>
      <c r="AV213" s="7">
        <v>1.0104861773117253</v>
      </c>
      <c r="AW213" s="7">
        <v>0.6829896907216495</v>
      </c>
    </row>
    <row r="214" spans="1:49" x14ac:dyDescent="0.25">
      <c r="A214">
        <v>213</v>
      </c>
      <c r="B214" t="s">
        <v>15</v>
      </c>
      <c r="C214">
        <v>5</v>
      </c>
      <c r="D214">
        <v>493799.55908699799</v>
      </c>
      <c r="E214">
        <v>5180830.5493200002</v>
      </c>
      <c r="N214" s="12">
        <v>1.4729890987394014</v>
      </c>
      <c r="O214" s="12">
        <v>1</v>
      </c>
      <c r="P214" s="12">
        <v>1.4911688787820239</v>
      </c>
      <c r="Q214" s="12">
        <v>1</v>
      </c>
      <c r="R214" s="19">
        <v>1.5863970588235297</v>
      </c>
      <c r="S214" s="19">
        <v>1</v>
      </c>
      <c r="T214" s="19">
        <v>1.576255707762557</v>
      </c>
      <c r="U214" s="19">
        <v>1</v>
      </c>
      <c r="V214" s="7">
        <v>1.4524208650715562</v>
      </c>
      <c r="W214" s="7">
        <v>0.94314477490559234</v>
      </c>
      <c r="X214" s="7">
        <v>1.4636683553114969</v>
      </c>
      <c r="Y214" s="7">
        <v>0.91787572396191219</v>
      </c>
      <c r="Z214" s="4">
        <v>1.4701411509229101</v>
      </c>
      <c r="AA214" s="4">
        <v>1</v>
      </c>
      <c r="AB214" s="4">
        <v>1.4928335170893057</v>
      </c>
      <c r="AC214" s="4">
        <v>1</v>
      </c>
      <c r="AD214" s="40">
        <v>1.4391278013325259</v>
      </c>
      <c r="AE214" s="40">
        <v>1</v>
      </c>
      <c r="AF214" s="40">
        <v>1.4532110091743118</v>
      </c>
      <c r="AG214" s="40">
        <v>1</v>
      </c>
      <c r="AL214" s="21">
        <v>1.6902734975646385</v>
      </c>
      <c r="AM214" s="21">
        <v>1</v>
      </c>
      <c r="AN214" s="21">
        <v>1.7389889052053051</v>
      </c>
      <c r="AO214" s="21">
        <v>1</v>
      </c>
      <c r="AP214" s="22">
        <v>0.46793933750166294</v>
      </c>
      <c r="AQ214" s="22">
        <v>0.2975133214920071</v>
      </c>
      <c r="AR214" s="22">
        <v>0.49777117384843983</v>
      </c>
      <c r="AS214" s="22">
        <v>5.945303210463735E-2</v>
      </c>
    </row>
    <row r="215" spans="1:49" x14ac:dyDescent="0.25">
      <c r="A215">
        <v>214</v>
      </c>
      <c r="B215" t="s">
        <v>15</v>
      </c>
      <c r="C215">
        <v>6</v>
      </c>
      <c r="D215">
        <v>493831.45094800001</v>
      </c>
      <c r="E215">
        <v>5180814.5148600005</v>
      </c>
      <c r="F215" s="18">
        <v>1.0142968209695229</v>
      </c>
      <c r="G215" s="18">
        <v>0.57641273890905909</v>
      </c>
      <c r="H215" s="18">
        <v>1.0574234454067242</v>
      </c>
      <c r="I215" s="18">
        <v>0.45430156612121625</v>
      </c>
      <c r="J215" s="17">
        <v>0.60729119867400583</v>
      </c>
      <c r="K215" s="17">
        <v>0.47641104542877966</v>
      </c>
      <c r="L215" s="17">
        <v>0.58532314549506526</v>
      </c>
      <c r="M215" s="17">
        <v>0</v>
      </c>
      <c r="N215" s="12">
        <v>1.2677976985473265</v>
      </c>
      <c r="O215" s="12">
        <v>0.94709580076729816</v>
      </c>
      <c r="P215" s="12">
        <v>1.288465139430427</v>
      </c>
      <c r="Q215" s="12">
        <v>0.89636943196865659</v>
      </c>
      <c r="R215" s="19">
        <v>1.0078473484222699</v>
      </c>
      <c r="S215" s="19">
        <v>0.77260638297872353</v>
      </c>
      <c r="T215" s="19">
        <v>0.9864176570458405</v>
      </c>
      <c r="U215" s="19">
        <v>0.56265984654731471</v>
      </c>
      <c r="V215" s="7">
        <v>1.0220920947564547</v>
      </c>
      <c r="W215" s="7">
        <v>0.5393258426966292</v>
      </c>
      <c r="X215" s="7">
        <v>1.032258064516129</v>
      </c>
      <c r="Y215" s="7">
        <v>0.43642611683848798</v>
      </c>
      <c r="Z215" s="4">
        <v>1.4635197384714449</v>
      </c>
      <c r="AA215" s="4">
        <v>1</v>
      </c>
      <c r="AB215" s="4">
        <v>1.465625</v>
      </c>
      <c r="AC215" s="4">
        <v>1</v>
      </c>
      <c r="AD215" s="40">
        <v>1.1278205833791966</v>
      </c>
      <c r="AE215" s="40">
        <v>0.87912912912912899</v>
      </c>
      <c r="AF215" s="40">
        <v>1.1152380952380951</v>
      </c>
      <c r="AG215" s="40">
        <v>0.74999999999999978</v>
      </c>
      <c r="AH215" s="20">
        <v>0.3941018766756032</v>
      </c>
      <c r="AI215" s="20">
        <v>0.19230769230769232</v>
      </c>
      <c r="AJ215" s="20">
        <v>0.3888888888888889</v>
      </c>
      <c r="AK215" s="20">
        <v>0.02</v>
      </c>
      <c r="AL215" s="21">
        <v>1.2131021427922721</v>
      </c>
      <c r="AM215" s="21">
        <v>0.83350891167124874</v>
      </c>
      <c r="AN215" s="21">
        <v>1.0791288727240469</v>
      </c>
      <c r="AO215" s="21">
        <v>0.76592561373933188</v>
      </c>
      <c r="AP215" s="22">
        <v>1.2922340607372795</v>
      </c>
      <c r="AQ215" s="22">
        <v>0.96601073345259403</v>
      </c>
      <c r="AR215" s="22">
        <v>1.2796208530805688</v>
      </c>
      <c r="AS215" s="22">
        <v>0.93890675241157573</v>
      </c>
      <c r="AT215" s="7">
        <v>1.1356881851400731</v>
      </c>
      <c r="AU215" s="7">
        <v>0.74</v>
      </c>
      <c r="AV215" s="7">
        <v>1.1100000000000001</v>
      </c>
      <c r="AW215" s="7">
        <v>0.57024793388429751</v>
      </c>
    </row>
    <row r="216" spans="1:49" x14ac:dyDescent="0.25">
      <c r="A216">
        <v>215</v>
      </c>
      <c r="B216" t="s">
        <v>15</v>
      </c>
      <c r="C216">
        <v>6</v>
      </c>
      <c r="D216">
        <v>493859.74745999801</v>
      </c>
      <c r="E216">
        <v>5180844.1624800004</v>
      </c>
      <c r="F216" s="18">
        <v>0.89922244077403246</v>
      </c>
      <c r="G216" s="18">
        <v>0.51101734646038444</v>
      </c>
      <c r="H216" s="18">
        <v>0.93745624737484234</v>
      </c>
      <c r="I216" s="18">
        <v>0.37005407683123814</v>
      </c>
      <c r="J216" s="17">
        <v>0.88587385555825382</v>
      </c>
      <c r="K216" s="17">
        <v>0.69495505708964289</v>
      </c>
      <c r="L216" s="17">
        <v>0.85382839859917226</v>
      </c>
      <c r="M216" s="17">
        <v>0.4173961458752205</v>
      </c>
      <c r="N216" s="12">
        <v>0.74109434836486787</v>
      </c>
      <c r="O216" s="12">
        <v>0.55362724361543103</v>
      </c>
      <c r="P216" s="12">
        <v>0.75317555315896145</v>
      </c>
      <c r="Q216" s="12">
        <v>0.12562966704435324</v>
      </c>
      <c r="R216" s="19">
        <v>1.0971832149347431</v>
      </c>
      <c r="S216" s="19">
        <v>0.84109042553191493</v>
      </c>
      <c r="T216" s="19">
        <v>1.0738539898132429</v>
      </c>
      <c r="U216" s="19">
        <v>0.69437340153452687</v>
      </c>
      <c r="V216" s="7">
        <v>1.0859728506787332</v>
      </c>
      <c r="W216" s="7">
        <v>0.5730337078651685</v>
      </c>
      <c r="X216" s="7">
        <v>1.096774193548387</v>
      </c>
      <c r="Y216" s="7">
        <v>0.47766323024054985</v>
      </c>
      <c r="Z216" s="4">
        <v>1.2502848085591165</v>
      </c>
      <c r="AA216" s="4">
        <v>0.85429992892679452</v>
      </c>
      <c r="AB216" s="4">
        <v>1.2520833333333332</v>
      </c>
      <c r="AC216" s="4">
        <v>0.75768321513002357</v>
      </c>
      <c r="AD216" s="40">
        <v>0.71945514584479919</v>
      </c>
      <c r="AE216" s="40">
        <v>0.56081081081081074</v>
      </c>
      <c r="AF216" s="40">
        <v>0.71142857142857141</v>
      </c>
      <c r="AG216" s="40">
        <v>9.1614906832298101E-2</v>
      </c>
      <c r="AH216" s="20">
        <v>0.66434316353887402</v>
      </c>
      <c r="AI216" s="20">
        <v>0.32417582417582419</v>
      </c>
      <c r="AJ216" s="20">
        <v>0.65555555555555556</v>
      </c>
      <c r="AK216" s="20">
        <v>0.18</v>
      </c>
      <c r="AL216" s="21">
        <v>1.2560421292940875</v>
      </c>
      <c r="AM216" s="21">
        <v>0.86301249603878138</v>
      </c>
      <c r="AN216" s="21">
        <v>1.1173266283737331</v>
      </c>
      <c r="AO216" s="21">
        <v>0.80740551198880117</v>
      </c>
      <c r="AP216" s="22">
        <v>1.3293259643325162</v>
      </c>
      <c r="AQ216" s="22">
        <v>0.99373881932021468</v>
      </c>
      <c r="AR216" s="22">
        <v>1.316350710900474</v>
      </c>
      <c r="AS216" s="22">
        <v>0.9887459807073955</v>
      </c>
      <c r="AT216" s="7">
        <v>1.3633373934226554</v>
      </c>
      <c r="AU216" s="7">
        <v>0.88833333333333331</v>
      </c>
      <c r="AV216" s="7">
        <v>1.3325</v>
      </c>
      <c r="AW216" s="7">
        <v>0.81542699724517909</v>
      </c>
    </row>
    <row r="217" spans="1:49" x14ac:dyDescent="0.25">
      <c r="A217">
        <v>216</v>
      </c>
      <c r="B217" t="s">
        <v>24</v>
      </c>
      <c r="C217">
        <v>1</v>
      </c>
      <c r="D217">
        <v>493895.294181998</v>
      </c>
      <c r="E217">
        <v>5180840.45218</v>
      </c>
      <c r="F217" s="18">
        <v>0.99724617508914137</v>
      </c>
      <c r="G217" s="18">
        <v>0.61080406925560016</v>
      </c>
      <c r="H217" s="18">
        <v>1.0418043983774596</v>
      </c>
      <c r="I217" s="18">
        <v>0.37823530560818858</v>
      </c>
      <c r="J217" s="17">
        <v>0.91014125546335589</v>
      </c>
      <c r="K217" s="17">
        <v>0.693412092870621</v>
      </c>
      <c r="L217" s="17">
        <v>0.87895174708818635</v>
      </c>
      <c r="M217" s="17">
        <v>0.4134174671940728</v>
      </c>
      <c r="N217" s="12">
        <v>0.88520086689753708</v>
      </c>
      <c r="O217" s="12">
        <v>0.65525711947651366</v>
      </c>
      <c r="P217" s="12">
        <v>0.93289832219132951</v>
      </c>
      <c r="Q217" s="12">
        <v>0.3959696119031425</v>
      </c>
      <c r="R217" s="19">
        <v>1.6714210248283148</v>
      </c>
      <c r="S217" s="19">
        <v>0.9576271186440678</v>
      </c>
      <c r="T217" s="19">
        <v>1.765625</v>
      </c>
      <c r="U217" s="19">
        <v>0.949238578680203</v>
      </c>
      <c r="V217" s="7">
        <v>1.0518751804149622</v>
      </c>
      <c r="W217" s="7">
        <v>0.79975685059874924</v>
      </c>
      <c r="X217" s="7">
        <v>1.042721852207309</v>
      </c>
      <c r="Y217" s="7">
        <v>0.52034945537887189</v>
      </c>
      <c r="Z217" s="4">
        <v>1.0165057614450328</v>
      </c>
      <c r="AA217" s="4">
        <v>0.8616305160807779</v>
      </c>
      <c r="AB217" s="4">
        <v>1.0026109660574412</v>
      </c>
      <c r="AC217" s="4">
        <v>0.55097087378640786</v>
      </c>
      <c r="AD217" s="40">
        <v>0.69426433915211971</v>
      </c>
      <c r="AE217" s="40">
        <v>0.41281138790035588</v>
      </c>
      <c r="AF217" s="40">
        <v>0.75324675324675328</v>
      </c>
      <c r="AG217" s="40">
        <v>1.1976047904191617E-2</v>
      </c>
      <c r="AH217" s="20">
        <v>1.2219936412941841</v>
      </c>
      <c r="AI217" s="20">
        <v>0.92484076433121021</v>
      </c>
      <c r="AJ217" s="20">
        <v>1.213032581453634</v>
      </c>
      <c r="AK217" s="20">
        <v>0.84224598930481287</v>
      </c>
      <c r="AL217" s="21">
        <v>0.8051976944079281</v>
      </c>
      <c r="AM217" s="21">
        <v>0.64257319795282986</v>
      </c>
      <c r="AN217" s="21">
        <v>0.80297771153469932</v>
      </c>
      <c r="AO217" s="21">
        <v>0.18478284877086296</v>
      </c>
      <c r="AT217" s="7">
        <v>1.117826884444056</v>
      </c>
      <c r="AU217" s="7">
        <v>0.72036474164133735</v>
      </c>
      <c r="AV217" s="7">
        <v>1.1684470008216927</v>
      </c>
      <c r="AW217" s="7">
        <v>0.55194805194805185</v>
      </c>
    </row>
    <row r="218" spans="1:49" x14ac:dyDescent="0.25">
      <c r="A218">
        <v>217</v>
      </c>
      <c r="B218" t="s">
        <v>24</v>
      </c>
      <c r="C218">
        <v>2</v>
      </c>
      <c r="D218">
        <v>493927.19838900003</v>
      </c>
      <c r="E218">
        <v>5180836.4194099903</v>
      </c>
      <c r="F218" s="18">
        <v>0.99495048895996063</v>
      </c>
      <c r="G218" s="18">
        <v>0.62210710907035238</v>
      </c>
      <c r="H218" s="18">
        <v>1.0334432136149336</v>
      </c>
      <c r="I218" s="18">
        <v>0.39111441583790324</v>
      </c>
      <c r="J218" s="17">
        <v>1.0212100102070143</v>
      </c>
      <c r="K218" s="17">
        <v>0.7951343227503288</v>
      </c>
      <c r="L218" s="17">
        <v>1.0572439633638635</v>
      </c>
      <c r="M218" s="17">
        <v>0.47845841138256739</v>
      </c>
      <c r="N218" s="12">
        <v>0.77852760795863396</v>
      </c>
      <c r="O218" s="12">
        <v>0.46338938898376214</v>
      </c>
      <c r="P218" s="12">
        <v>0.79361563750431263</v>
      </c>
      <c r="Q218" s="12">
        <v>6.0360015164508493E-2</v>
      </c>
      <c r="R218" s="19">
        <v>1.1036489271426839</v>
      </c>
      <c r="S218" s="19">
        <v>0.85179640718562877</v>
      </c>
      <c r="T218" s="19">
        <v>1.0796963946869069</v>
      </c>
      <c r="U218" s="19">
        <v>0.74352331606217614</v>
      </c>
      <c r="V218" s="7">
        <v>0.95874714923395199</v>
      </c>
      <c r="W218" s="7">
        <v>0.67613009922822498</v>
      </c>
      <c r="X218" s="7">
        <v>1.0094199384976585</v>
      </c>
      <c r="Y218" s="7">
        <v>0.39961023682865876</v>
      </c>
      <c r="Z218" s="4">
        <v>1.0073723744609822</v>
      </c>
      <c r="AA218" s="4">
        <v>0.84245220830586687</v>
      </c>
      <c r="AB218" s="4">
        <v>0.95444361463778937</v>
      </c>
      <c r="AC218" s="4">
        <v>0.60561056105610567</v>
      </c>
      <c r="AD218" s="40">
        <v>2.0752797558494405</v>
      </c>
      <c r="AE218" s="40">
        <v>1</v>
      </c>
      <c r="AF218" s="40">
        <v>2.2058823529411766</v>
      </c>
      <c r="AG218" s="40">
        <v>1</v>
      </c>
      <c r="AH218" s="20">
        <v>0.81891958357242378</v>
      </c>
      <c r="AI218" s="20">
        <v>0.59677419354838701</v>
      </c>
      <c r="AJ218" s="20">
        <v>0.77568134171907754</v>
      </c>
      <c r="AK218" s="20">
        <v>0.21052631578947359</v>
      </c>
      <c r="AL218" s="21">
        <v>1.0606892275373614</v>
      </c>
      <c r="AM218" s="21">
        <v>0.7749844674973978</v>
      </c>
      <c r="AN218" s="21">
        <v>1.0787659372935008</v>
      </c>
      <c r="AO218" s="21">
        <v>0.5641044344523235</v>
      </c>
      <c r="AP218" s="22">
        <v>1.1645464025026069</v>
      </c>
      <c r="AQ218" s="22">
        <v>0.69246031746031744</v>
      </c>
      <c r="AR218" s="22">
        <v>1.0204678362573099</v>
      </c>
      <c r="AS218" s="22">
        <v>0.67842323651452285</v>
      </c>
      <c r="AT218" s="7">
        <v>1.2727272727272727</v>
      </c>
      <c r="AU218" s="7">
        <v>1</v>
      </c>
      <c r="AV218" s="7">
        <v>1.2269457161543493</v>
      </c>
      <c r="AW218" s="7">
        <v>1</v>
      </c>
    </row>
    <row r="219" spans="1:49" x14ac:dyDescent="0.25">
      <c r="A219">
        <v>218</v>
      </c>
      <c r="B219" t="s">
        <v>24</v>
      </c>
      <c r="C219">
        <v>3</v>
      </c>
      <c r="D219">
        <v>493959.097828998</v>
      </c>
      <c r="E219">
        <v>5180827.6085700002</v>
      </c>
      <c r="F219" s="18">
        <v>1.1969907477912081</v>
      </c>
      <c r="G219" s="18">
        <v>0.88689831402938646</v>
      </c>
      <c r="H219" s="18">
        <v>1.2200676308197849</v>
      </c>
      <c r="I219" s="18">
        <v>0.78564472402811047</v>
      </c>
      <c r="J219" s="17">
        <v>1.1459751977153192</v>
      </c>
      <c r="K219" s="17">
        <v>0.83919413919413932</v>
      </c>
      <c r="L219" s="17">
        <v>1.1614113352935214</v>
      </c>
      <c r="M219" s="17">
        <v>0.67714890863093502</v>
      </c>
      <c r="N219" s="12">
        <v>1.0721574183039779</v>
      </c>
      <c r="O219" s="12">
        <v>0.79565232647905115</v>
      </c>
      <c r="P219" s="12">
        <v>1.0318198882834098</v>
      </c>
      <c r="Q219" s="12">
        <v>0.58780800707808001</v>
      </c>
      <c r="R219" s="19">
        <v>1.1122483221476509</v>
      </c>
      <c r="S219" s="19">
        <v>0.87200736648250454</v>
      </c>
      <c r="T219" s="19">
        <v>1.0171858216970999</v>
      </c>
      <c r="U219" s="19">
        <v>0.79253731343283573</v>
      </c>
      <c r="V219" s="7">
        <v>0.90578799342923977</v>
      </c>
      <c r="W219" s="7">
        <v>0.72600815625185466</v>
      </c>
      <c r="X219" s="7">
        <v>0.88026974516072654</v>
      </c>
      <c r="Y219" s="7">
        <v>0.40840747385249992</v>
      </c>
      <c r="Z219" s="4">
        <v>0.96798064607940781</v>
      </c>
      <c r="AA219" s="4">
        <v>0.73011556764106045</v>
      </c>
      <c r="AB219" s="4">
        <v>0.96756756756756768</v>
      </c>
      <c r="AC219" s="4">
        <v>0.47347480106100792</v>
      </c>
      <c r="AD219" s="40">
        <v>1.1749206861321717</v>
      </c>
      <c r="AE219" s="40">
        <v>0.84558823529411764</v>
      </c>
      <c r="AF219" s="40">
        <v>1.1966701352757545</v>
      </c>
      <c r="AG219" s="40">
        <v>0.68085106382978722</v>
      </c>
      <c r="AH219" s="20">
        <v>1.1096858354168933</v>
      </c>
      <c r="AI219" s="20">
        <v>0.84727755644090308</v>
      </c>
      <c r="AJ219" s="20">
        <v>1.0598006644518272</v>
      </c>
      <c r="AK219" s="20">
        <v>0.71744471744471749</v>
      </c>
      <c r="AL219" s="21">
        <v>1.2316153699162613</v>
      </c>
      <c r="AM219" s="21">
        <v>0.87562870043985286</v>
      </c>
      <c r="AN219" s="21">
        <v>1.2059390702095876</v>
      </c>
      <c r="AO219" s="21">
        <v>0.8045190813053491</v>
      </c>
      <c r="AP219" s="22">
        <v>1.1425933360096348</v>
      </c>
      <c r="AQ219" s="22">
        <v>0.80278670953912101</v>
      </c>
      <c r="AR219" s="22">
        <v>1</v>
      </c>
      <c r="AS219" s="22">
        <v>0.7012987012987012</v>
      </c>
      <c r="AT219" s="7">
        <v>1.0465890183028286</v>
      </c>
      <c r="AU219" s="7">
        <v>0.84625158831003811</v>
      </c>
      <c r="AV219" s="7">
        <v>0.9910714285714286</v>
      </c>
      <c r="AW219" s="7">
        <v>0.67119565217391286</v>
      </c>
    </row>
    <row r="220" spans="1:49" x14ac:dyDescent="0.25">
      <c r="A220">
        <v>219</v>
      </c>
      <c r="B220" t="s">
        <v>24</v>
      </c>
      <c r="C220">
        <v>3</v>
      </c>
      <c r="D220">
        <v>493991.00748700002</v>
      </c>
      <c r="E220">
        <v>5180828.91</v>
      </c>
      <c r="F220" s="18">
        <v>1.3415585602260454</v>
      </c>
      <c r="G220" s="18">
        <v>0.99401438768991468</v>
      </c>
      <c r="H220" s="18">
        <v>1.3674225779951472</v>
      </c>
      <c r="I220" s="18">
        <v>0.98865580501671357</v>
      </c>
      <c r="J220" s="17">
        <v>1.1778884310694169</v>
      </c>
      <c r="K220" s="17">
        <v>0.86256410256410265</v>
      </c>
      <c r="L220" s="17">
        <v>1.1937544357700498</v>
      </c>
      <c r="M220" s="17">
        <v>0.724068953344708</v>
      </c>
      <c r="N220" s="12">
        <v>1.2457140184785789</v>
      </c>
      <c r="O220" s="12">
        <v>0.92444937656443726</v>
      </c>
      <c r="P220" s="12">
        <v>1.1988468087204167</v>
      </c>
      <c r="Q220" s="12">
        <v>0.84760598687605981</v>
      </c>
      <c r="R220" s="19">
        <v>1.2484899328859058</v>
      </c>
      <c r="S220" s="19">
        <v>0.97882136279926324</v>
      </c>
      <c r="T220" s="19">
        <v>1.1417830290010742</v>
      </c>
      <c r="U220" s="19">
        <v>0.9656716417910447</v>
      </c>
      <c r="V220" s="7">
        <v>1.1296310584565352</v>
      </c>
      <c r="W220" s="7">
        <v>0.90542308790155979</v>
      </c>
      <c r="X220" s="7">
        <v>1.0978066072487158</v>
      </c>
      <c r="Y220" s="7">
        <v>0.79579321202357867</v>
      </c>
      <c r="Z220" s="4">
        <v>1.216735448982496</v>
      </c>
      <c r="AA220" s="4">
        <v>0.91774303195105367</v>
      </c>
      <c r="AB220" s="4">
        <v>1.2162162162162165</v>
      </c>
      <c r="AC220" s="4">
        <v>0.83952254641909818</v>
      </c>
      <c r="AD220" s="40">
        <v>0.98182502554175388</v>
      </c>
      <c r="AE220" s="40">
        <v>0.70661764705882346</v>
      </c>
      <c r="AF220" s="40">
        <v>1</v>
      </c>
      <c r="AG220" s="40">
        <v>0.3936170212765957</v>
      </c>
      <c r="AH220" s="20">
        <v>1.2018697684530928</v>
      </c>
      <c r="AI220" s="20">
        <v>0.91766268260292161</v>
      </c>
      <c r="AJ220" s="20">
        <v>1.1478405315614617</v>
      </c>
      <c r="AK220" s="20">
        <v>0.84766584766584763</v>
      </c>
      <c r="AL220" s="21">
        <v>1.4065497959324385</v>
      </c>
      <c r="AM220" s="21">
        <v>1</v>
      </c>
      <c r="AN220" s="21">
        <v>1.3772265226160478</v>
      </c>
      <c r="AO220" s="21">
        <v>1</v>
      </c>
      <c r="AP220" s="22">
        <v>1.2020875150541952</v>
      </c>
      <c r="AQ220" s="22">
        <v>0.84458735262593776</v>
      </c>
      <c r="AR220" s="22">
        <v>1.0520694259012016</v>
      </c>
      <c r="AS220" s="22">
        <v>0.76461038961038952</v>
      </c>
      <c r="AT220" s="7">
        <v>1.1471621371787761</v>
      </c>
      <c r="AU220" s="7">
        <v>0.92757306226175351</v>
      </c>
      <c r="AV220" s="7">
        <v>1.0863095238095239</v>
      </c>
      <c r="AW220" s="7">
        <v>0.84510869565217395</v>
      </c>
    </row>
    <row r="221" spans="1:49" x14ac:dyDescent="0.25">
      <c r="A221">
        <v>220</v>
      </c>
      <c r="B221" t="s">
        <v>24</v>
      </c>
      <c r="C221">
        <v>4</v>
      </c>
      <c r="D221">
        <v>494022.916354999</v>
      </c>
      <c r="E221">
        <v>5180829.4337499803</v>
      </c>
      <c r="F221" s="18">
        <v>1.3819883779361173</v>
      </c>
      <c r="G221" s="18">
        <v>0.78294717939733716</v>
      </c>
      <c r="H221" s="18">
        <v>1.543717616580311</v>
      </c>
      <c r="I221" s="18">
        <v>0.70322628939291865</v>
      </c>
      <c r="J221" s="17">
        <v>1.2063748341260982</v>
      </c>
      <c r="K221" s="17">
        <v>0.96139937768059891</v>
      </c>
      <c r="L221" s="17">
        <v>1.1669950286338442</v>
      </c>
      <c r="M221" s="17">
        <v>0.91404494382022494</v>
      </c>
      <c r="N221" s="12">
        <v>1.1873534880493675</v>
      </c>
      <c r="O221" s="12">
        <v>0.97066354761216234</v>
      </c>
      <c r="P221" s="12">
        <v>1.1844807379347801</v>
      </c>
      <c r="Q221" s="12">
        <v>0.93979590483515907</v>
      </c>
      <c r="R221" s="19">
        <v>1.0342392881323144</v>
      </c>
      <c r="S221" s="19">
        <v>0.72215843857634909</v>
      </c>
      <c r="T221" s="19">
        <v>0.99055118110236218</v>
      </c>
      <c r="U221" s="19">
        <v>0.62422360248447206</v>
      </c>
      <c r="V221" s="7">
        <v>1.1184644619551813</v>
      </c>
      <c r="W221" s="7">
        <v>0.68611718144705447</v>
      </c>
      <c r="X221" s="7">
        <v>1.1881549136222032</v>
      </c>
      <c r="Y221" s="7">
        <v>0.4264705882352941</v>
      </c>
      <c r="Z221" s="4">
        <v>1.1086080396817193</v>
      </c>
      <c r="AA221" s="4">
        <v>0.85203716940671903</v>
      </c>
      <c r="AB221" s="4">
        <v>1.1298578199052132</v>
      </c>
      <c r="AC221" s="4">
        <v>0.59411764705882342</v>
      </c>
      <c r="AD221" s="40">
        <v>0.67949619179019882</v>
      </c>
      <c r="AE221" s="40">
        <v>0.44720939128665843</v>
      </c>
      <c r="AF221" s="40">
        <v>0.68385460693153011</v>
      </c>
      <c r="AG221" s="40">
        <v>0</v>
      </c>
      <c r="AH221" s="20">
        <v>1.3464758876523581</v>
      </c>
      <c r="AI221" s="20">
        <v>1</v>
      </c>
      <c r="AJ221" s="20">
        <v>1.4065544729849424</v>
      </c>
      <c r="AK221" s="20">
        <v>1</v>
      </c>
      <c r="AL221" s="21">
        <v>1.1091621064915593</v>
      </c>
      <c r="AM221" s="21">
        <v>0.84780931377449031</v>
      </c>
      <c r="AN221" s="21">
        <v>1.0958775509792067</v>
      </c>
      <c r="AO221" s="21">
        <v>0.63999940887209128</v>
      </c>
      <c r="AP221" s="22">
        <v>1.1877910725800673</v>
      </c>
      <c r="AQ221" s="22">
        <v>0.80860403863037755</v>
      </c>
      <c r="AR221" s="22">
        <v>1.1853281853281854</v>
      </c>
      <c r="AS221" s="22">
        <v>0.67462686567164187</v>
      </c>
      <c r="AT221" s="7">
        <v>1.5317280173689922</v>
      </c>
      <c r="AU221" s="7">
        <v>1</v>
      </c>
      <c r="AV221" s="7">
        <v>1.5933682373472948</v>
      </c>
      <c r="AW221" s="7">
        <v>1</v>
      </c>
    </row>
    <row r="222" spans="1:49" x14ac:dyDescent="0.25">
      <c r="A222">
        <v>221</v>
      </c>
      <c r="B222" t="s">
        <v>24</v>
      </c>
      <c r="C222">
        <v>5</v>
      </c>
      <c r="D222">
        <v>494054.817732998</v>
      </c>
      <c r="E222">
        <v>5180822.4013599902</v>
      </c>
      <c r="F222" s="18">
        <v>1.2091332697922816</v>
      </c>
      <c r="G222" s="18">
        <v>0.82496387283237005</v>
      </c>
      <c r="H222" s="18">
        <v>1.1331903656310371</v>
      </c>
      <c r="I222" s="18">
        <v>0.76005942800544779</v>
      </c>
      <c r="J222" s="17">
        <v>1.1360463312477376</v>
      </c>
      <c r="K222" s="17">
        <v>0.96571428571428575</v>
      </c>
      <c r="L222" s="17">
        <v>1.1122361160330079</v>
      </c>
      <c r="M222" s="17">
        <v>0.92238805970149274</v>
      </c>
      <c r="N222" s="12">
        <v>1.0759953663253763</v>
      </c>
      <c r="O222" s="12">
        <v>0.79767790070631817</v>
      </c>
      <c r="P222" s="12">
        <v>1.0453503763373799</v>
      </c>
      <c r="Q222" s="12">
        <v>0.62653272076948074</v>
      </c>
      <c r="R222" s="19">
        <v>1.1867124856815578</v>
      </c>
      <c r="S222" s="19">
        <v>0.90401396160558456</v>
      </c>
      <c r="T222" s="19">
        <v>1.1397139713971396</v>
      </c>
      <c r="U222" s="19">
        <v>0.82972136222910209</v>
      </c>
      <c r="V222" s="7">
        <v>1.106718123682056</v>
      </c>
      <c r="W222" s="7">
        <v>0.57166612197761069</v>
      </c>
      <c r="X222" s="7">
        <v>1.1046693498249402</v>
      </c>
      <c r="Y222" s="7">
        <v>0.36621366326413002</v>
      </c>
      <c r="Z222" s="4">
        <v>1.1218150715764834</v>
      </c>
      <c r="AA222" s="4">
        <v>0.83905723905723895</v>
      </c>
      <c r="AB222" s="4">
        <v>1.1420714940421632</v>
      </c>
      <c r="AC222" s="4">
        <v>0.73444444444444423</v>
      </c>
      <c r="AD222" s="40">
        <v>0.81378650071804692</v>
      </c>
      <c r="AE222" s="40">
        <v>0.53125</v>
      </c>
      <c r="AF222" s="40">
        <v>0.79439252336448596</v>
      </c>
      <c r="AG222" s="40">
        <v>0.39759036144578314</v>
      </c>
      <c r="AH222" s="20">
        <v>1.0680948737566947</v>
      </c>
      <c r="AI222" s="20">
        <v>0.73242392444910809</v>
      </c>
      <c r="AJ222" s="20">
        <v>1.0417910447761196</v>
      </c>
      <c r="AK222" s="20">
        <v>0.61009174311926595</v>
      </c>
      <c r="AL222" s="21">
        <v>1.2146142269882032</v>
      </c>
      <c r="AM222" s="21">
        <v>0.90672070344187283</v>
      </c>
      <c r="AN222" s="21">
        <v>1.1356451200791877</v>
      </c>
      <c r="AO222" s="21">
        <v>0.8416127298961088</v>
      </c>
      <c r="AP222" s="22">
        <v>1.2739850995894784</v>
      </c>
      <c r="AQ222" s="22">
        <v>0.72545454545454546</v>
      </c>
      <c r="AR222" s="22">
        <v>1.2429906542056075</v>
      </c>
      <c r="AS222" s="22">
        <v>0.69860279441117756</v>
      </c>
      <c r="AT222" s="7">
        <v>1.113158864725396</v>
      </c>
      <c r="AU222" s="7">
        <v>0.66696113074204932</v>
      </c>
      <c r="AV222" s="7">
        <v>1.0785714285714285</v>
      </c>
      <c r="AW222" s="7">
        <v>0.53341584158415822</v>
      </c>
    </row>
    <row r="223" spans="1:49" x14ac:dyDescent="0.25">
      <c r="A223">
        <v>222</v>
      </c>
      <c r="B223" t="s">
        <v>24</v>
      </c>
      <c r="C223">
        <v>5</v>
      </c>
      <c r="D223">
        <v>494086.744038</v>
      </c>
      <c r="E223">
        <v>5180840.59387</v>
      </c>
      <c r="F223" s="18">
        <v>1.1895414454076463</v>
      </c>
      <c r="G223" s="18">
        <v>0.81159682080924855</v>
      </c>
      <c r="H223" s="18">
        <v>1.1148290590716552</v>
      </c>
      <c r="I223" s="18">
        <v>0.74173579299244774</v>
      </c>
      <c r="J223" s="17">
        <v>0.98898598686591843</v>
      </c>
      <c r="K223" s="17">
        <v>0.84070329670329669</v>
      </c>
      <c r="L223" s="17">
        <v>0.9682579861286893</v>
      </c>
      <c r="M223" s="17">
        <v>0.63940298507462678</v>
      </c>
      <c r="N223" s="12">
        <v>1.2859147880194233</v>
      </c>
      <c r="O223" s="12">
        <v>0.95329946642573427</v>
      </c>
      <c r="P223" s="12">
        <v>1.2492911676604903</v>
      </c>
      <c r="Q223" s="12">
        <v>0.91379527360835766</v>
      </c>
      <c r="R223" s="19">
        <v>1.0034364261168385</v>
      </c>
      <c r="S223" s="19">
        <v>0.76439790575916222</v>
      </c>
      <c r="T223" s="19">
        <v>0.96369636963696359</v>
      </c>
      <c r="U223" s="19">
        <v>0.58204334365325072</v>
      </c>
      <c r="V223" s="7">
        <v>1.1325307721748565</v>
      </c>
      <c r="W223" s="7">
        <v>0.58499943273315924</v>
      </c>
      <c r="X223" s="7">
        <v>1.1304342135401326</v>
      </c>
      <c r="Y223" s="7">
        <v>0.38594236233256651</v>
      </c>
      <c r="Z223" s="4">
        <v>1.0002700999369767</v>
      </c>
      <c r="AA223" s="4">
        <v>0.74814814814814801</v>
      </c>
      <c r="AB223" s="4">
        <v>1.0183318056828599</v>
      </c>
      <c r="AC223" s="4">
        <v>0.58444444444444421</v>
      </c>
      <c r="AD223" s="40">
        <v>0.99569171852561034</v>
      </c>
      <c r="AE223" s="40">
        <v>0.65</v>
      </c>
      <c r="AF223" s="40">
        <v>0.9719626168224299</v>
      </c>
      <c r="AG223" s="40">
        <v>0.55020080321285136</v>
      </c>
      <c r="AH223" s="20">
        <v>1.094108645753634</v>
      </c>
      <c r="AI223" s="20">
        <v>0.75026232948583416</v>
      </c>
      <c r="AJ223" s="20">
        <v>1.0671641791044777</v>
      </c>
      <c r="AK223" s="20">
        <v>0.63608562691131487</v>
      </c>
      <c r="AL223" s="21">
        <v>1.2845041059586635</v>
      </c>
      <c r="AM223" s="21">
        <v>0.95889414157185326</v>
      </c>
      <c r="AN223" s="21">
        <v>1.2009910531599626</v>
      </c>
      <c r="AO223" s="21">
        <v>0.93020268224627889</v>
      </c>
      <c r="AP223" s="22">
        <v>1.3985099589478482</v>
      </c>
      <c r="AQ223" s="22">
        <v>0.79636363636363627</v>
      </c>
      <c r="AR223" s="22">
        <v>1.3644859813084111</v>
      </c>
      <c r="AS223" s="22">
        <v>0.77644710578842302</v>
      </c>
      <c r="AT223" s="7">
        <v>1.0276446737928491</v>
      </c>
      <c r="AU223" s="7">
        <v>0.61572438162544163</v>
      </c>
      <c r="AV223" s="7">
        <v>0.99571428571428566</v>
      </c>
      <c r="AW223" s="7">
        <v>0.46163366336633654</v>
      </c>
    </row>
    <row r="224" spans="1:49" x14ac:dyDescent="0.25">
      <c r="A224">
        <v>223</v>
      </c>
      <c r="B224" t="s">
        <v>24</v>
      </c>
      <c r="C224">
        <v>6</v>
      </c>
      <c r="D224">
        <v>494118.627680998</v>
      </c>
      <c r="E224">
        <v>5180815.4489200003</v>
      </c>
      <c r="F224" s="18">
        <v>0.91195132858134975</v>
      </c>
      <c r="G224" s="18">
        <v>0.61149283412192279</v>
      </c>
      <c r="H224" s="18">
        <v>0.9813251752484291</v>
      </c>
      <c r="I224" s="18">
        <v>0.37788514329636536</v>
      </c>
      <c r="J224" s="17">
        <v>1.1801316056468678</v>
      </c>
      <c r="K224" s="17">
        <v>0.94061335140630287</v>
      </c>
      <c r="L224" s="17">
        <v>1.1291569205735787</v>
      </c>
      <c r="M224" s="17">
        <v>0.88336106489184674</v>
      </c>
      <c r="N224" s="12">
        <v>0.88476253311430242</v>
      </c>
      <c r="O224" s="12">
        <v>0.68329928301022691</v>
      </c>
      <c r="P224" s="12">
        <v>0.92386685872763286</v>
      </c>
      <c r="Q224" s="12">
        <v>0.4250793582241032</v>
      </c>
      <c r="R224" s="19">
        <v>0.62257281553398058</v>
      </c>
      <c r="S224" s="19">
        <v>0.33333333333333331</v>
      </c>
      <c r="T224" s="19">
        <v>0.6506024096385542</v>
      </c>
      <c r="U224" s="19">
        <v>0.19402985074626866</v>
      </c>
      <c r="V224" s="7">
        <v>0.73993515892913297</v>
      </c>
      <c r="W224" s="7">
        <v>0.47079087392290042</v>
      </c>
      <c r="X224" s="7">
        <v>0.76323157616693715</v>
      </c>
      <c r="Y224" s="7">
        <v>0.15999985221802282</v>
      </c>
      <c r="Z224" s="4">
        <v>0.8937264312649984</v>
      </c>
      <c r="AA224" s="4">
        <v>0.64097363083164294</v>
      </c>
      <c r="AB224" s="4">
        <v>0.88474101726551568</v>
      </c>
      <c r="AC224" s="4">
        <v>0.42282608695652174</v>
      </c>
      <c r="AH224" s="20">
        <v>0.92513913929607261</v>
      </c>
      <c r="AI224" s="20">
        <v>0.58541666666666659</v>
      </c>
      <c r="AJ224" s="20">
        <v>0.94772344013490728</v>
      </c>
      <c r="AK224" s="20">
        <v>0.32883642495784138</v>
      </c>
      <c r="AL224" s="21">
        <v>0.91095529704426748</v>
      </c>
      <c r="AM224" s="21">
        <v>0.57142800849578168</v>
      </c>
      <c r="AN224" s="21">
        <v>0.96191383793536511</v>
      </c>
      <c r="AO224" s="21">
        <v>0.38210513757193909</v>
      </c>
      <c r="AP224" s="22">
        <v>1.1934246575342466</v>
      </c>
      <c r="AQ224" s="22">
        <v>0.71095152603231593</v>
      </c>
      <c r="AR224" s="22">
        <v>1.0602409638554218</v>
      </c>
      <c r="AS224" s="22">
        <v>0.65226781857451399</v>
      </c>
      <c r="AT224" s="7">
        <v>0.8852739726027401</v>
      </c>
      <c r="AU224" s="7">
        <v>0.60645161290322591</v>
      </c>
      <c r="AV224" s="7">
        <v>0.92534864643150139</v>
      </c>
      <c r="AW224" s="7">
        <v>0.28235294117647064</v>
      </c>
    </row>
    <row r="225" spans="1:49" x14ac:dyDescent="0.25">
      <c r="A225">
        <v>224</v>
      </c>
      <c r="B225" t="s">
        <v>24</v>
      </c>
      <c r="C225">
        <v>7</v>
      </c>
      <c r="D225">
        <v>494150.549497</v>
      </c>
      <c r="E225">
        <v>5180829.1968799904</v>
      </c>
      <c r="F225" s="18">
        <v>0.60727895792291153</v>
      </c>
      <c r="G225" s="18">
        <v>0.40720016457519026</v>
      </c>
      <c r="H225" s="18">
        <v>0.40720016457519026</v>
      </c>
      <c r="I225" s="18">
        <v>5.0752168661469199E-2</v>
      </c>
      <c r="J225" s="17">
        <v>0.61584099100404865</v>
      </c>
      <c r="K225" s="17">
        <v>0.49085055913249737</v>
      </c>
      <c r="L225" s="17">
        <v>0.49085055913249737</v>
      </c>
      <c r="M225" s="17">
        <v>0</v>
      </c>
      <c r="N225" s="12">
        <v>1.079946990861498</v>
      </c>
      <c r="O225" s="12">
        <v>0.83403961732789711</v>
      </c>
      <c r="P225" s="12">
        <v>0.83403961732789711</v>
      </c>
      <c r="Q225" s="12">
        <v>0.69872486989570048</v>
      </c>
      <c r="R225" s="19">
        <v>0.43810679611650483</v>
      </c>
      <c r="S225" s="19">
        <v>0.23456790123456789</v>
      </c>
      <c r="T225" s="19">
        <v>0.23456790123456789</v>
      </c>
      <c r="U225" s="19">
        <v>7.4626865671641784E-2</v>
      </c>
      <c r="V225" s="7">
        <v>0.99378211477937084</v>
      </c>
      <c r="W225" s="7">
        <v>0.6323034453222105</v>
      </c>
      <c r="X225" s="7">
        <v>0.6323034453222105</v>
      </c>
      <c r="Y225" s="7">
        <v>0.41636463725066414</v>
      </c>
      <c r="Z225" s="4">
        <v>1.0464518340761055</v>
      </c>
      <c r="AA225" s="4">
        <v>0.75050709939148064</v>
      </c>
      <c r="AB225" s="4">
        <v>0.75050709939148064</v>
      </c>
      <c r="AC225" s="4">
        <v>0.59891304347826069</v>
      </c>
      <c r="AH225" s="20">
        <v>0.99756996158971545</v>
      </c>
      <c r="AI225" s="20">
        <v>0.63124999999999998</v>
      </c>
      <c r="AJ225" s="20">
        <v>0.63124999999999998</v>
      </c>
      <c r="AK225" s="20">
        <v>0.40303541315345692</v>
      </c>
      <c r="AL225" s="21">
        <v>0.97381604749944262</v>
      </c>
      <c r="AM225" s="21">
        <v>0.61085957397621771</v>
      </c>
      <c r="AN225" s="21">
        <v>0.61085957397621771</v>
      </c>
      <c r="AO225" s="21">
        <v>0.43895570692982316</v>
      </c>
      <c r="AP225" s="22">
        <v>1.1693150684931508</v>
      </c>
      <c r="AQ225" s="22">
        <v>0.696588868940754</v>
      </c>
      <c r="AR225" s="22">
        <v>0.696588868940754</v>
      </c>
      <c r="AS225" s="22">
        <v>0.63498920086393085</v>
      </c>
      <c r="AT225" s="7">
        <v>0.99985730593607336</v>
      </c>
      <c r="AU225" s="7">
        <v>0.68494623655913989</v>
      </c>
      <c r="AV225" s="7">
        <v>0.68494623655913989</v>
      </c>
      <c r="AW225" s="7">
        <v>0.42549019607843136</v>
      </c>
    </row>
    <row r="226" spans="1:49" x14ac:dyDescent="0.25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 s="18">
        <v>0.85271815765406167</v>
      </c>
      <c r="G226" s="18">
        <v>0.59694653219417138</v>
      </c>
      <c r="H226" s="18">
        <v>0.80032152956205949</v>
      </c>
      <c r="I226" s="18">
        <v>0.33938160249885929</v>
      </c>
      <c r="J226" s="17">
        <v>0.67014501228995127</v>
      </c>
      <c r="K226" s="17">
        <v>0.51524518757903603</v>
      </c>
      <c r="L226" s="17">
        <v>0.68452492066455106</v>
      </c>
      <c r="M226" s="17">
        <v>0</v>
      </c>
      <c r="N226" s="12">
        <v>0.39383620569674488</v>
      </c>
      <c r="O226" s="12">
        <v>0.25919965370374665</v>
      </c>
      <c r="P226" s="12">
        <v>0.4089461700474773</v>
      </c>
      <c r="Q226" s="12">
        <v>0.14032472192321493</v>
      </c>
      <c r="R226" s="19">
        <v>0.88472790530701562</v>
      </c>
      <c r="S226" s="19">
        <v>0.6506024096385542</v>
      </c>
      <c r="T226" s="19">
        <v>0.8640000000000001</v>
      </c>
      <c r="U226" s="19">
        <v>0.35793357933579339</v>
      </c>
      <c r="V226" s="7">
        <v>0.7645665933733804</v>
      </c>
      <c r="W226" s="7">
        <v>0.55398009312931129</v>
      </c>
      <c r="X226" s="7">
        <v>0.77423072619447231</v>
      </c>
      <c r="Y226" s="7">
        <v>0.26683968509242706</v>
      </c>
      <c r="Z226" s="4">
        <v>0.69100595424631761</v>
      </c>
      <c r="AA226" s="4">
        <v>0.43418332184700209</v>
      </c>
      <c r="AB226" s="4">
        <v>0.69690265486725667</v>
      </c>
      <c r="AC226" s="4">
        <v>0.23055295220243671</v>
      </c>
      <c r="AH226" s="20">
        <v>0.71478956031036911</v>
      </c>
      <c r="AI226" s="20">
        <v>0.45930701047542311</v>
      </c>
      <c r="AJ226" s="20">
        <v>0.69469835466179164</v>
      </c>
      <c r="AK226" s="20">
        <v>0.34280117531831539</v>
      </c>
    </row>
    <row r="227" spans="1:49" x14ac:dyDescent="0.25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 s="18">
        <v>1.1638288732557156</v>
      </c>
      <c r="G227" s="18">
        <v>0.73515744208628109</v>
      </c>
      <c r="H227" s="18">
        <v>1.1863119998507714</v>
      </c>
      <c r="I227" s="18">
        <v>0.57671771943761907</v>
      </c>
      <c r="J227" s="17">
        <v>1.3413789677901919</v>
      </c>
      <c r="K227" s="17">
        <v>1</v>
      </c>
      <c r="L227" s="17">
        <v>1.3601202820406473</v>
      </c>
      <c r="M227" s="17">
        <v>1</v>
      </c>
      <c r="N227" s="12">
        <v>1.2213083234362292</v>
      </c>
      <c r="O227" s="12">
        <v>0.31611240491701043</v>
      </c>
      <c r="P227" s="12">
        <v>1.4270547536681377</v>
      </c>
      <c r="Q227" s="12">
        <v>0.31278322995439994</v>
      </c>
      <c r="R227" s="19">
        <v>0.87537546205250139</v>
      </c>
      <c r="S227" s="19">
        <v>0.64393939393939403</v>
      </c>
      <c r="T227" s="19">
        <v>0.85427124946341093</v>
      </c>
      <c r="U227" s="19">
        <v>0.2769230769230771</v>
      </c>
      <c r="V227" s="7">
        <v>1.147685669185919</v>
      </c>
      <c r="W227" s="7">
        <v>0.91024447652361218</v>
      </c>
      <c r="X227" s="7">
        <v>1.1128348275325308</v>
      </c>
      <c r="Y227" s="7">
        <v>0.78322875545397863</v>
      </c>
      <c r="Z227" s="4">
        <v>1.0945347119645497</v>
      </c>
      <c r="AA227" s="4">
        <v>0.3482142857142857</v>
      </c>
      <c r="AB227" s="4">
        <v>1.1954022988505748</v>
      </c>
      <c r="AC227" s="4">
        <v>0.31775700934579437</v>
      </c>
      <c r="AD227" s="40">
        <v>1.100374812593703</v>
      </c>
      <c r="AE227" s="40">
        <v>0.84830097087378642</v>
      </c>
      <c r="AF227" s="40">
        <v>1.0464071856287425</v>
      </c>
      <c r="AG227" s="40">
        <v>0.66577540106951871</v>
      </c>
      <c r="AH227" s="20">
        <v>1.0027750143986598</v>
      </c>
      <c r="AI227" s="20">
        <v>0.7301841473178543</v>
      </c>
      <c r="AJ227" s="20">
        <v>0.98808234019501617</v>
      </c>
      <c r="AK227" s="20">
        <v>0.53064066852367686</v>
      </c>
      <c r="AL227" s="21">
        <v>0.60631286853971555</v>
      </c>
      <c r="AM227" s="21">
        <v>0.25842696629213485</v>
      </c>
      <c r="AN227" s="21">
        <v>0.74796747967479671</v>
      </c>
      <c r="AO227" s="21">
        <v>0.18769230769230769</v>
      </c>
      <c r="AP227" s="22">
        <v>0.85776069197501181</v>
      </c>
      <c r="AQ227" s="22">
        <v>0.61239193083573484</v>
      </c>
      <c r="AR227" s="22">
        <v>0.83992094861660083</v>
      </c>
      <c r="AS227" s="22">
        <v>0.35645933014354064</v>
      </c>
      <c r="AT227" s="7">
        <v>1.1249081972769901</v>
      </c>
      <c r="AU227" s="7">
        <v>0.84789644012944987</v>
      </c>
      <c r="AV227" s="7">
        <v>1.0672097759674135</v>
      </c>
      <c r="AW227" s="7">
        <v>0.68561872909698995</v>
      </c>
    </row>
    <row r="228" spans="1:49" x14ac:dyDescent="0.25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 s="18">
        <v>0.79757647834820744</v>
      </c>
      <c r="G228" s="18">
        <v>0.56134416543574595</v>
      </c>
      <c r="H228" s="18">
        <v>0.73212221622871232</v>
      </c>
      <c r="I228" s="18">
        <v>0.45355683950980752</v>
      </c>
      <c r="J228" s="17">
        <v>0.92465607261242577</v>
      </c>
      <c r="K228" s="17">
        <v>0.71436814772071555</v>
      </c>
      <c r="L228" s="17">
        <v>0.93960750298167628</v>
      </c>
      <c r="M228" s="17">
        <v>0.35630689206762045</v>
      </c>
      <c r="R228" s="19">
        <v>0.78698979113830303</v>
      </c>
      <c r="S228" s="19">
        <v>0.55786618444846281</v>
      </c>
      <c r="T228" s="19">
        <v>0.77904040404040398</v>
      </c>
      <c r="U228" s="19">
        <v>0.34362416107382537</v>
      </c>
      <c r="V228" s="7">
        <v>0.96219754729216789</v>
      </c>
      <c r="W228" s="7">
        <v>0.74079577200298663</v>
      </c>
      <c r="X228" s="7">
        <v>0.94371585532761737</v>
      </c>
      <c r="Y228" s="7">
        <v>0.4285733135411513</v>
      </c>
      <c r="Z228" s="4">
        <v>0.83759142370503958</v>
      </c>
      <c r="AA228" s="4">
        <v>0.49292452830188677</v>
      </c>
      <c r="AB228" s="4">
        <v>0.83599999999999997</v>
      </c>
      <c r="AC228" s="4">
        <v>0.36950146627565983</v>
      </c>
      <c r="AD228" s="40">
        <v>0.88075772681954123</v>
      </c>
      <c r="AE228" s="40">
        <v>0.66421052631578947</v>
      </c>
      <c r="AF228" s="40">
        <v>0.89758179231863433</v>
      </c>
      <c r="AG228" s="40">
        <v>0.31545064377682408</v>
      </c>
      <c r="AH228" s="20">
        <v>0.88524112476324612</v>
      </c>
      <c r="AI228" s="20">
        <v>0.71322925225965494</v>
      </c>
      <c r="AJ228" s="20">
        <v>0.85855588526211679</v>
      </c>
      <c r="AK228" s="20">
        <v>0.3390151515151516</v>
      </c>
      <c r="AL228" s="21">
        <v>0.66347199066064089</v>
      </c>
      <c r="AM228" s="21">
        <v>0.43199958384675152</v>
      </c>
      <c r="AN228" s="21">
        <v>0.66749051817245619</v>
      </c>
      <c r="AO228" s="21">
        <v>7.5522418072040465E-2</v>
      </c>
      <c r="AP228" s="22">
        <v>0.90151515151515149</v>
      </c>
      <c r="AQ228" s="22">
        <v>0.63591022443890277</v>
      </c>
      <c r="AR228" s="22">
        <v>0.89630931458699481</v>
      </c>
      <c r="AS228" s="22">
        <v>0.34966592427616922</v>
      </c>
      <c r="AT228" s="7">
        <v>0.76046279893711255</v>
      </c>
      <c r="AU228" s="7">
        <v>0.5931091058244462</v>
      </c>
      <c r="AV228" s="7">
        <v>0.72300000000000009</v>
      </c>
      <c r="AW228" s="7">
        <v>0.33153638814016168</v>
      </c>
    </row>
    <row r="229" spans="1:49" x14ac:dyDescent="0.25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 s="18">
        <v>0.28026303954587695</v>
      </c>
      <c r="G229" s="18">
        <v>0.19725258493353026</v>
      </c>
      <c r="H229" s="18">
        <v>0.25726284965708557</v>
      </c>
      <c r="I229" s="18">
        <v>0</v>
      </c>
      <c r="J229" s="17">
        <v>0.7200068287547482</v>
      </c>
      <c r="K229" s="17">
        <v>0.55626081938834393</v>
      </c>
      <c r="L229" s="17">
        <v>0.73164913802450393</v>
      </c>
      <c r="M229" s="17">
        <v>0</v>
      </c>
      <c r="R229" s="19">
        <v>0.54591836403110816</v>
      </c>
      <c r="S229" s="19">
        <v>0.38698010849909581</v>
      </c>
      <c r="T229" s="19">
        <v>0.54040404040404044</v>
      </c>
      <c r="U229" s="19">
        <v>8.9932885906040261E-2</v>
      </c>
      <c r="V229" s="7">
        <v>0.81777239103058474</v>
      </c>
      <c r="W229" s="7">
        <v>0.62960286215766104</v>
      </c>
      <c r="X229" s="7">
        <v>0.80206478766922218</v>
      </c>
      <c r="Y229" s="7">
        <v>0.18344383968332503</v>
      </c>
      <c r="Z229" s="4">
        <v>0.33263200080152289</v>
      </c>
      <c r="AA229" s="4">
        <v>0.19575471698113209</v>
      </c>
      <c r="AB229" s="4">
        <v>0.33200000000000002</v>
      </c>
      <c r="AC229" s="4">
        <v>0</v>
      </c>
      <c r="AD229" s="40">
        <v>0.67557328015952134</v>
      </c>
      <c r="AE229" s="40">
        <v>0.5094736842105263</v>
      </c>
      <c r="AF229" s="40">
        <v>0.68847795163584635</v>
      </c>
      <c r="AG229" s="40">
        <v>0</v>
      </c>
      <c r="AH229" s="20">
        <v>0.70268563935700057</v>
      </c>
      <c r="AI229" s="20">
        <v>0.56614626129827439</v>
      </c>
      <c r="AJ229" s="20">
        <v>0.68150346191889222</v>
      </c>
      <c r="AK229" s="20">
        <v>0</v>
      </c>
      <c r="AP229" s="22">
        <v>0.68762626262626247</v>
      </c>
      <c r="AQ229" s="22">
        <v>0.48503740648379046</v>
      </c>
      <c r="AR229" s="22">
        <v>0.68365553602811946</v>
      </c>
      <c r="AS229" s="22">
        <v>8.01781737193763E-2</v>
      </c>
      <c r="AT229" s="7">
        <v>0.50171612046058467</v>
      </c>
      <c r="AU229" s="7">
        <v>0.39130434782608697</v>
      </c>
      <c r="AV229" s="7">
        <v>0.47700000000000009</v>
      </c>
      <c r="AW229" s="7">
        <v>0</v>
      </c>
    </row>
    <row r="230" spans="1:49" x14ac:dyDescent="0.25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 s="18">
        <v>0.85146702173189415</v>
      </c>
      <c r="G230" s="18">
        <v>0.56372979070058904</v>
      </c>
      <c r="H230" s="18">
        <v>0.86378184611445397</v>
      </c>
      <c r="I230" s="18">
        <v>0.37340746814936299</v>
      </c>
      <c r="J230" s="17">
        <v>1.1460474897597261</v>
      </c>
      <c r="K230" s="17">
        <v>0.93214809982058389</v>
      </c>
      <c r="L230" s="17">
        <v>1.1015805705474171</v>
      </c>
      <c r="M230" s="17">
        <v>0.84926990108337252</v>
      </c>
      <c r="N230" s="12">
        <v>0.99417559063723149</v>
      </c>
      <c r="O230" s="12">
        <v>0.73613138987189319</v>
      </c>
      <c r="P230" s="12">
        <v>0.99451694509143995</v>
      </c>
      <c r="Q230" s="12">
        <v>0.44915390443827058</v>
      </c>
      <c r="R230" s="19">
        <v>1.0387486910554613</v>
      </c>
      <c r="S230" s="19">
        <v>0.82358581016299126</v>
      </c>
      <c r="T230" s="19">
        <v>1.0324520471697172</v>
      </c>
      <c r="U230" s="19">
        <v>0.64547206165703264</v>
      </c>
      <c r="V230" s="7">
        <v>1.0610743224313355</v>
      </c>
      <c r="W230" s="7">
        <v>0.85194190718564833</v>
      </c>
      <c r="X230" s="7">
        <v>1.0657912056270822</v>
      </c>
      <c r="Y230" s="7">
        <v>0.70998480027823196</v>
      </c>
      <c r="Z230" s="4">
        <v>0.91666666666666674</v>
      </c>
      <c r="AA230" s="4">
        <v>0.69872701555869876</v>
      </c>
      <c r="AB230" s="4">
        <v>0.89981785063752273</v>
      </c>
      <c r="AC230" s="4">
        <v>0.57988165680473369</v>
      </c>
      <c r="AD230" s="40">
        <v>1.190759652667795</v>
      </c>
      <c r="AE230" s="40">
        <v>0.97230769230769232</v>
      </c>
      <c r="AF230" s="40">
        <v>1.1353293413173653</v>
      </c>
      <c r="AG230" s="40">
        <v>0.94501018329938902</v>
      </c>
      <c r="AH230" s="20">
        <v>1.150634028519671</v>
      </c>
      <c r="AI230" s="20">
        <v>0.86151491966335125</v>
      </c>
      <c r="AJ230" s="20">
        <v>1.127127127127127</v>
      </c>
      <c r="AK230" s="20">
        <v>0.6709090909090909</v>
      </c>
      <c r="AP230" s="22">
        <v>0.55933884297520675</v>
      </c>
      <c r="AQ230" s="22">
        <v>0.2422680412371134</v>
      </c>
      <c r="AR230" s="22">
        <v>0.62876254180602009</v>
      </c>
      <c r="AS230" s="22">
        <v>0.17531556802244039</v>
      </c>
      <c r="AT230" s="7">
        <v>1.0780279153534442</v>
      </c>
      <c r="AU230" s="7">
        <v>0.76544117647058829</v>
      </c>
      <c r="AV230" s="7">
        <v>1.0504540867810293</v>
      </c>
      <c r="AW230" s="7">
        <v>0.60470879801734834</v>
      </c>
    </row>
    <row r="231" spans="1:49" x14ac:dyDescent="0.25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 s="18">
        <v>0.75300104667372003</v>
      </c>
      <c r="G231" s="18">
        <v>0.56125047483714852</v>
      </c>
      <c r="H231" s="18">
        <v>0.72988747598572856</v>
      </c>
      <c r="I231" s="18">
        <v>0.30469777708412316</v>
      </c>
      <c r="J231" s="17">
        <v>0.87465332005979157</v>
      </c>
      <c r="K231" s="17">
        <v>0.65409425514153441</v>
      </c>
      <c r="L231" s="17">
        <v>0.86491856579462323</v>
      </c>
      <c r="M231" s="17">
        <v>0.282656594271325</v>
      </c>
      <c r="N231" s="12">
        <v>0.774877065031217</v>
      </c>
      <c r="O231" s="12">
        <v>0.47173682705729997</v>
      </c>
      <c r="P231" s="12">
        <v>0.76077463451680272</v>
      </c>
      <c r="Q231" s="12">
        <v>0.24784482758620688</v>
      </c>
      <c r="R231" s="19">
        <v>0.91363152204742981</v>
      </c>
      <c r="S231" s="19">
        <v>0.70782608695652172</v>
      </c>
      <c r="T231" s="19">
        <v>0.87904967602591788</v>
      </c>
      <c r="U231" s="19">
        <v>0.46153846153846151</v>
      </c>
      <c r="V231" s="7">
        <v>0.85763544762964383</v>
      </c>
      <c r="W231" s="7">
        <v>0.69298166014719842</v>
      </c>
      <c r="X231" s="7">
        <v>0.8436879796405532</v>
      </c>
      <c r="Y231" s="7">
        <v>0.27767124279935801</v>
      </c>
      <c r="Z231" s="4">
        <v>0.97738243000965375</v>
      </c>
      <c r="AA231" s="4">
        <v>0.71455938697318011</v>
      </c>
      <c r="AB231" s="4">
        <v>0.89663461538461542</v>
      </c>
      <c r="AC231" s="4">
        <v>0.62468513853904284</v>
      </c>
      <c r="AD231" s="40">
        <v>0.93765037464769363</v>
      </c>
      <c r="AE231" s="40">
        <v>0.69379450661241093</v>
      </c>
      <c r="AF231" s="40">
        <v>0.92978868438991125</v>
      </c>
      <c r="AG231" s="40">
        <v>0.36093418259023341</v>
      </c>
      <c r="AH231" s="20">
        <v>1.0441176470588234</v>
      </c>
      <c r="AI231" s="20">
        <v>0.80377358490566031</v>
      </c>
      <c r="AJ231" s="20">
        <v>1.0167064439140812</v>
      </c>
      <c r="AK231" s="20">
        <v>0.63888888888888884</v>
      </c>
      <c r="AL231" s="21">
        <v>0.97697756788665879</v>
      </c>
      <c r="AM231" s="21">
        <v>0.70276008492568998</v>
      </c>
      <c r="AN231" s="21">
        <v>0.96925329428989748</v>
      </c>
      <c r="AO231" s="21">
        <v>0.52542372881355937</v>
      </c>
      <c r="AP231" s="22">
        <v>1.1032531824611034</v>
      </c>
      <c r="AQ231" s="22">
        <v>0.73584905660377353</v>
      </c>
      <c r="AR231" s="22">
        <v>1.1439046746104491</v>
      </c>
      <c r="AS231" s="22">
        <v>0.57735849056603772</v>
      </c>
      <c r="AT231" s="7">
        <v>0.98685919077546369</v>
      </c>
      <c r="AU231" s="7">
        <v>0.79554494828957834</v>
      </c>
      <c r="AV231" s="7">
        <v>0.970873786407767</v>
      </c>
      <c r="AW231" s="7">
        <v>0.56661045531197296</v>
      </c>
    </row>
    <row r="232" spans="1:49" x14ac:dyDescent="0.25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 s="18">
        <v>0.59960383950187335</v>
      </c>
      <c r="G232" s="18">
        <v>0.4408394958858452</v>
      </c>
      <c r="H232" s="18">
        <v>0.58226716192048433</v>
      </c>
      <c r="I232" s="18">
        <v>0</v>
      </c>
      <c r="J232" s="17">
        <v>0.85841561098712538</v>
      </c>
      <c r="K232" s="17">
        <v>0.68465146901489593</v>
      </c>
      <c r="L232" s="17">
        <v>0.84073085940658088</v>
      </c>
      <c r="M232" s="17">
        <v>0.36620463793046404</v>
      </c>
      <c r="N232" s="12">
        <v>0.8054043538832012</v>
      </c>
      <c r="O232" s="12">
        <v>0.61989966303250665</v>
      </c>
      <c r="P232" s="12">
        <v>0.83227141865059295</v>
      </c>
      <c r="Q232" s="12">
        <v>0.32157038497736745</v>
      </c>
      <c r="R232" s="19">
        <v>0.87242025798756218</v>
      </c>
      <c r="S232" s="19">
        <v>0.7345971563981043</v>
      </c>
      <c r="T232" s="19">
        <v>0.89080459770114939</v>
      </c>
      <c r="U232" s="19">
        <v>0</v>
      </c>
      <c r="V232" s="7">
        <v>0.7618208709053198</v>
      </c>
      <c r="W232" s="7">
        <v>0.65227995916145287</v>
      </c>
      <c r="X232" s="7">
        <v>0.73017363696648407</v>
      </c>
      <c r="Y232" s="7">
        <v>0</v>
      </c>
      <c r="Z232" s="4">
        <v>0.81721759809750294</v>
      </c>
      <c r="AA232" s="4">
        <v>0.62132060461416072</v>
      </c>
      <c r="AB232" s="4">
        <v>0.82470960929250259</v>
      </c>
      <c r="AC232" s="4">
        <v>0.29999999999999993</v>
      </c>
      <c r="AD232" s="40">
        <v>1.0374391404107675</v>
      </c>
      <c r="AE232" s="40">
        <v>0.81496461071789694</v>
      </c>
      <c r="AF232" s="40">
        <v>1.0189633375474083</v>
      </c>
      <c r="AG232" s="40">
        <v>0.60897435897435903</v>
      </c>
      <c r="AL232" s="21">
        <v>0.79335302522261597</v>
      </c>
      <c r="AM232" s="21">
        <v>0.62135960739617369</v>
      </c>
      <c r="AN232" s="21">
        <v>0.77962411862175263</v>
      </c>
      <c r="AO232" s="21">
        <v>0.32863909357526033</v>
      </c>
      <c r="AP232" s="22">
        <v>0.69890540761313524</v>
      </c>
      <c r="AQ232" s="22">
        <v>0.36363636363636359</v>
      </c>
      <c r="AR232" s="22">
        <v>0.66192170818505336</v>
      </c>
      <c r="AS232" s="22">
        <v>0.21471652593486126</v>
      </c>
      <c r="AT232" s="7">
        <v>0.93938344302043653</v>
      </c>
      <c r="AU232" s="7">
        <v>0.75522138680033413</v>
      </c>
      <c r="AV232" s="7">
        <v>0.9576271186440678</v>
      </c>
      <c r="AW232" s="7">
        <v>0.42209072978303752</v>
      </c>
    </row>
    <row r="233" spans="1:49" x14ac:dyDescent="0.25">
      <c r="A233">
        <v>232</v>
      </c>
      <c r="B233" t="s">
        <v>15</v>
      </c>
      <c r="C233">
        <v>1</v>
      </c>
      <c r="D233">
        <v>493642.625925</v>
      </c>
      <c r="E233">
        <v>5180861.3212599903</v>
      </c>
      <c r="F233" s="18">
        <v>0.57116789054941641</v>
      </c>
      <c r="G233" s="18">
        <v>0.39870108071117771</v>
      </c>
      <c r="H233" s="18">
        <v>0.56829726148409887</v>
      </c>
      <c r="I233" s="18">
        <v>0</v>
      </c>
      <c r="N233" s="12">
        <v>0.90558349164051721</v>
      </c>
      <c r="O233" s="12">
        <v>0.48718104896000236</v>
      </c>
      <c r="P233" s="12">
        <v>0.94348806809838248</v>
      </c>
      <c r="Q233" s="12">
        <v>0.21712703617676973</v>
      </c>
      <c r="R233" s="19">
        <v>1.0642868425209286</v>
      </c>
      <c r="S233" s="19">
        <v>0.87189440993788814</v>
      </c>
      <c r="T233" s="19">
        <v>1.0524835988753514</v>
      </c>
      <c r="U233" s="19">
        <v>0.75187969924812037</v>
      </c>
      <c r="V233" s="7">
        <v>1.0740358979379128</v>
      </c>
      <c r="W233" s="7">
        <v>0.78794151567510018</v>
      </c>
      <c r="X233" s="7">
        <v>1.061625941293991</v>
      </c>
      <c r="Y233" s="7">
        <v>0.65999945813408478</v>
      </c>
      <c r="Z233" s="4">
        <v>0.76618567232792723</v>
      </c>
      <c r="AA233" s="4">
        <v>0.61830173124484744</v>
      </c>
      <c r="AB233" s="4">
        <v>0.76142131979695427</v>
      </c>
      <c r="AC233" s="4">
        <v>0</v>
      </c>
      <c r="AD233" s="40">
        <v>0.9252780437504603</v>
      </c>
      <c r="AE233" s="40">
        <v>0.72198275862068961</v>
      </c>
      <c r="AF233" s="40">
        <v>0.91280653950953672</v>
      </c>
      <c r="AG233" s="40">
        <v>0.51320754716981132</v>
      </c>
      <c r="AH233" s="20">
        <v>0.87785114045618251</v>
      </c>
      <c r="AI233" s="20">
        <v>0.59541984732824427</v>
      </c>
      <c r="AJ233" s="20">
        <v>0.91050583657587547</v>
      </c>
      <c r="AK233" s="20">
        <v>0.16315789473684211</v>
      </c>
      <c r="AL233" s="21">
        <v>0.72323740576211604</v>
      </c>
      <c r="AM233" s="21">
        <v>0.50481669919561811</v>
      </c>
      <c r="AN233" s="21">
        <v>0.71584738893392119</v>
      </c>
      <c r="AO233" s="21">
        <v>7.0524644859744454E-2</v>
      </c>
      <c r="AP233" s="22">
        <v>0.79157748961349628</v>
      </c>
      <c r="AQ233" s="22">
        <v>0.44084136722173528</v>
      </c>
      <c r="AR233" s="22">
        <v>0.70845070422535206</v>
      </c>
      <c r="AS233" s="22">
        <v>0.39583333333333331</v>
      </c>
      <c r="AT233" s="7">
        <v>1.0667414469994392</v>
      </c>
      <c r="AU233" s="7">
        <v>0.6482617586912065</v>
      </c>
      <c r="AV233" s="7">
        <v>1.080068143100511</v>
      </c>
      <c r="AW233" s="7">
        <v>0.59433962264150941</v>
      </c>
    </row>
    <row r="234" spans="1:49" x14ac:dyDescent="0.25">
      <c r="A234">
        <v>233</v>
      </c>
      <c r="B234" t="s">
        <v>15</v>
      </c>
      <c r="C234">
        <v>1</v>
      </c>
      <c r="D234">
        <v>493667.907851998</v>
      </c>
      <c r="E234">
        <v>5180857.0227399804</v>
      </c>
      <c r="F234" s="18">
        <v>0.65997183635490708</v>
      </c>
      <c r="G234" s="18">
        <v>0.46069026068767838</v>
      </c>
      <c r="H234" s="18">
        <v>0.65665488810365136</v>
      </c>
      <c r="I234" s="18">
        <v>0.10309211939016534</v>
      </c>
      <c r="J234" s="17">
        <v>0.78850506174212909</v>
      </c>
      <c r="K234" s="17">
        <v>0.61696331578507568</v>
      </c>
      <c r="L234" s="17">
        <v>0.80668669762360024</v>
      </c>
      <c r="M234" s="17">
        <v>0.11059800535527183</v>
      </c>
      <c r="N234" s="12">
        <v>0.96425912055510088</v>
      </c>
      <c r="O234" s="12">
        <v>0.51874705552579148</v>
      </c>
      <c r="P234" s="12">
        <v>1.0046196548378787</v>
      </c>
      <c r="Q234" s="12">
        <v>0.26531592051130237</v>
      </c>
      <c r="R234" s="19">
        <v>0.88801137261096186</v>
      </c>
      <c r="S234" s="19">
        <v>0.72748447204968936</v>
      </c>
      <c r="T234" s="19">
        <v>0.87816307403936267</v>
      </c>
      <c r="U234" s="19">
        <v>0.47218045112781998</v>
      </c>
      <c r="V234" s="7">
        <v>1.0088564370404067</v>
      </c>
      <c r="W234" s="7">
        <v>0.74012411654619736</v>
      </c>
      <c r="X234" s="7">
        <v>0.99719959701518013</v>
      </c>
      <c r="Y234" s="7">
        <v>0.58333220444600997</v>
      </c>
      <c r="AD234" s="40">
        <v>1.0937615084333798</v>
      </c>
      <c r="AE234" s="40">
        <v>0.85344827586206895</v>
      </c>
      <c r="AF234" s="40">
        <v>1.0790190735694822</v>
      </c>
      <c r="AG234" s="40">
        <v>0.74339622641509429</v>
      </c>
      <c r="AH234" s="20">
        <v>1.4743397358943577</v>
      </c>
      <c r="AI234" s="20">
        <v>1</v>
      </c>
      <c r="AJ234" s="20">
        <v>1.5291828793774318</v>
      </c>
      <c r="AK234" s="20">
        <v>1</v>
      </c>
      <c r="AL234" s="21">
        <v>0.76740448994253674</v>
      </c>
      <c r="AM234" s="21">
        <v>0.53564514013550579</v>
      </c>
      <c r="AN234" s="21">
        <v>0.75956317525177941</v>
      </c>
      <c r="AO234" s="21">
        <v>0.1283906432576632</v>
      </c>
      <c r="AP234" s="22">
        <v>1.1472365604935164</v>
      </c>
      <c r="AQ234" s="22">
        <v>0.63891323400525857</v>
      </c>
      <c r="AR234" s="22">
        <v>1.0267605633802817</v>
      </c>
      <c r="AS234" s="22">
        <v>0.60984848484848497</v>
      </c>
      <c r="AT234" s="7">
        <v>1.049915872125631</v>
      </c>
      <c r="AU234" s="7">
        <v>0.6380368098159509</v>
      </c>
      <c r="AV234" s="7">
        <v>1.0630323679727427</v>
      </c>
      <c r="AW234" s="7">
        <v>0.58254716981132071</v>
      </c>
    </row>
    <row r="235" spans="1:49" x14ac:dyDescent="0.25">
      <c r="A235">
        <v>234</v>
      </c>
      <c r="B235" t="s">
        <v>15</v>
      </c>
      <c r="C235">
        <v>2</v>
      </c>
      <c r="D235">
        <v>493699.82406800002</v>
      </c>
      <c r="E235">
        <v>5180864.6565899802</v>
      </c>
      <c r="F235" s="18">
        <v>0.79966714401826855</v>
      </c>
      <c r="G235" s="18">
        <v>0.56389192139737998</v>
      </c>
      <c r="H235" s="18">
        <v>0.79590893331792456</v>
      </c>
      <c r="I235" s="18">
        <v>0.32965557746360707</v>
      </c>
      <c r="J235" s="17">
        <v>0.94777885301368214</v>
      </c>
      <c r="K235" s="17">
        <v>0.70495704941287718</v>
      </c>
      <c r="L235" s="17">
        <v>0.9591062123389017</v>
      </c>
      <c r="M235" s="17">
        <v>0.23467844147348618</v>
      </c>
      <c r="N235" s="12">
        <v>1.0224240557315694</v>
      </c>
      <c r="O235" s="12">
        <v>0.85839514628472313</v>
      </c>
      <c r="P235" s="12">
        <v>1.0200827288531862</v>
      </c>
      <c r="Q235" s="12">
        <v>0.70052236141829538</v>
      </c>
      <c r="R235" s="19">
        <v>0.89646234751036225</v>
      </c>
      <c r="S235" s="19">
        <v>0.68991097922848665</v>
      </c>
      <c r="T235" s="19">
        <v>0.92353525322740826</v>
      </c>
      <c r="U235" s="19">
        <v>0.18992248062015504</v>
      </c>
      <c r="V235" s="7">
        <v>1.5190355329949239</v>
      </c>
      <c r="W235" s="7">
        <v>0.94326241134751776</v>
      </c>
      <c r="X235" s="7">
        <v>1.607250755287009</v>
      </c>
      <c r="Y235" s="7">
        <v>0.9269406392694064</v>
      </c>
      <c r="Z235" s="4">
        <v>0.85018956289027658</v>
      </c>
      <c r="AA235" s="4">
        <v>0.72926829268292681</v>
      </c>
      <c r="AB235" s="4">
        <v>0.81176470588235294</v>
      </c>
      <c r="AC235" s="4">
        <v>0.26973684210526311</v>
      </c>
      <c r="AD235" s="40">
        <v>0.9075855230540405</v>
      </c>
      <c r="AE235" s="40">
        <v>0.72435897435897434</v>
      </c>
      <c r="AF235" s="40">
        <v>0.90884718498659522</v>
      </c>
      <c r="AG235" s="40">
        <v>0.41095890410958907</v>
      </c>
      <c r="AH235" s="20">
        <v>0.40211640211640209</v>
      </c>
      <c r="AI235" s="20">
        <v>0.27536231884057971</v>
      </c>
      <c r="AJ235" s="20">
        <v>0.37623762376237624</v>
      </c>
      <c r="AK235" s="20">
        <v>0</v>
      </c>
      <c r="AL235" s="21">
        <v>1.1591995133228179</v>
      </c>
      <c r="AM235" s="21">
        <v>0.92218575592078833</v>
      </c>
      <c r="AN235" s="21">
        <v>1.106622907104946</v>
      </c>
      <c r="AO235" s="21">
        <v>0.82587949549136042</v>
      </c>
      <c r="AP235" s="22">
        <v>1.4426840633737186</v>
      </c>
      <c r="AQ235" s="22">
        <v>0.9044697633654688</v>
      </c>
      <c r="AR235" s="22">
        <v>1.3038534428300694</v>
      </c>
      <c r="AS235" s="22">
        <v>0.89916743755781681</v>
      </c>
      <c r="AT235" s="7">
        <v>3.4000000000000004</v>
      </c>
      <c r="AU235" s="7">
        <v>1</v>
      </c>
      <c r="AV235" s="7">
        <v>3.797752808988764</v>
      </c>
      <c r="AW235" s="7">
        <v>1</v>
      </c>
    </row>
    <row r="236" spans="1:49" x14ac:dyDescent="0.25">
      <c r="A236">
        <v>235</v>
      </c>
      <c r="B236" t="s">
        <v>15</v>
      </c>
      <c r="C236">
        <v>3</v>
      </c>
      <c r="D236">
        <v>493731.73648899799</v>
      </c>
      <c r="E236">
        <v>5180868.7346999804</v>
      </c>
      <c r="F236" s="18">
        <v>0.57247912726983707</v>
      </c>
      <c r="G236" s="18">
        <v>0.41284415720891138</v>
      </c>
      <c r="H236" s="18">
        <v>0.55329824129007277</v>
      </c>
      <c r="I236" s="18">
        <v>0</v>
      </c>
      <c r="J236" s="17">
        <v>0.94152668827736552</v>
      </c>
      <c r="K236" s="17">
        <v>0.69211450012103604</v>
      </c>
      <c r="L236" s="17">
        <v>0.91923119430127298</v>
      </c>
      <c r="M236" s="17">
        <v>0.36306729264475746</v>
      </c>
      <c r="N236" s="12">
        <v>1.0961460756369514</v>
      </c>
      <c r="O236" s="12">
        <v>0.8576938918160486</v>
      </c>
      <c r="P236" s="12">
        <v>1.1155108836022467</v>
      </c>
      <c r="Q236" s="12">
        <v>0.6824910201560318</v>
      </c>
      <c r="R236" s="19">
        <v>1.0189271354319898</v>
      </c>
      <c r="S236" s="19">
        <v>0.89801210025929123</v>
      </c>
      <c r="T236" s="19">
        <v>1.0038647342995168</v>
      </c>
      <c r="U236" s="19">
        <v>0.58596491228070158</v>
      </c>
      <c r="V236" s="7">
        <v>1.1203290511338457</v>
      </c>
      <c r="W236" s="7">
        <v>0.87500244231257696</v>
      </c>
      <c r="X236" s="7">
        <v>1.0705880243600698</v>
      </c>
      <c r="Y236" s="7">
        <v>0.7500048846251538</v>
      </c>
      <c r="Z236" s="4">
        <v>0.94751280175566943</v>
      </c>
      <c r="AA236" s="4">
        <v>0.80997420464316416</v>
      </c>
      <c r="AB236" s="4">
        <v>0.95926680244399187</v>
      </c>
      <c r="AC236" s="4">
        <v>0.40431266846361169</v>
      </c>
      <c r="AD236" s="40">
        <v>1.0378017789072425</v>
      </c>
      <c r="AE236" s="40">
        <v>0.7495268138801261</v>
      </c>
      <c r="AF236" s="40">
        <v>1.0393700787401574</v>
      </c>
      <c r="AG236" s="40">
        <v>0.51526251526251521</v>
      </c>
      <c r="AH236" s="20">
        <v>0.81724274930472784</v>
      </c>
      <c r="AI236" s="20">
        <v>0.41189427312775329</v>
      </c>
      <c r="AJ236" s="20">
        <v>0.95165394402035619</v>
      </c>
      <c r="AK236" s="20">
        <v>0.32745591939546598</v>
      </c>
      <c r="AL236" s="21">
        <v>0.93268388945233971</v>
      </c>
      <c r="AM236" s="21">
        <v>0.705749617425249</v>
      </c>
      <c r="AN236" s="21">
        <v>0.90856434205462233</v>
      </c>
      <c r="AO236" s="21">
        <v>0.51576967156256603</v>
      </c>
      <c r="AP236" s="22">
        <v>1.2125870450663514</v>
      </c>
      <c r="AQ236" s="22">
        <v>0.78779342723004697</v>
      </c>
      <c r="AR236" s="22">
        <v>1.0996068152031453</v>
      </c>
      <c r="AS236" s="22">
        <v>0.7648283038501561</v>
      </c>
      <c r="AT236" s="7">
        <v>1.0128537735849057</v>
      </c>
      <c r="AU236" s="7">
        <v>0.51381909547738691</v>
      </c>
      <c r="AV236" s="7">
        <v>1.0877659574468086</v>
      </c>
      <c r="AW236" s="7">
        <v>0.27255639097744355</v>
      </c>
    </row>
    <row r="237" spans="1:49" x14ac:dyDescent="0.25">
      <c r="A237">
        <v>236</v>
      </c>
      <c r="B237" t="s">
        <v>15</v>
      </c>
      <c r="C237">
        <v>4</v>
      </c>
      <c r="D237">
        <v>493763.62173200003</v>
      </c>
      <c r="E237">
        <v>5180846.6992800003</v>
      </c>
      <c r="F237" s="18">
        <v>0.76683364876263871</v>
      </c>
      <c r="G237" s="18">
        <v>0.55862496555524943</v>
      </c>
      <c r="H237" s="18">
        <v>0.77589176362522971</v>
      </c>
      <c r="I237" s="18">
        <v>0.11788192532217213</v>
      </c>
      <c r="J237" s="17">
        <v>0.92761764375597788</v>
      </c>
      <c r="K237" s="17">
        <v>0.73051963893632599</v>
      </c>
      <c r="L237" s="17">
        <v>0.91278768480414585</v>
      </c>
      <c r="M237" s="17">
        <v>0.38322662298987503</v>
      </c>
      <c r="N237" s="12">
        <v>0.95142160280730481</v>
      </c>
      <c r="O237" s="12">
        <v>0.70154861380023237</v>
      </c>
      <c r="P237" s="12">
        <v>0.96256167909853829</v>
      </c>
      <c r="Q237" s="12">
        <v>0.20193743555074425</v>
      </c>
      <c r="R237" s="19">
        <v>1.1110701786701049</v>
      </c>
      <c r="S237" s="19">
        <v>0.86007604562737638</v>
      </c>
      <c r="T237" s="19">
        <v>1.0540540540540539</v>
      </c>
      <c r="U237" s="19">
        <v>0.72205438066465255</v>
      </c>
      <c r="V237" s="7">
        <v>1.1530448633272392</v>
      </c>
      <c r="W237" s="7">
        <v>0.86396632970041598</v>
      </c>
      <c r="X237" s="7">
        <v>1.0718221556342318</v>
      </c>
      <c r="Y237" s="7">
        <v>0.764373614222283</v>
      </c>
      <c r="Z237" s="4">
        <v>1.0777253538614353</v>
      </c>
      <c r="AA237" s="4">
        <v>0.73609226594301225</v>
      </c>
      <c r="AB237" s="4">
        <v>1.028923660502608</v>
      </c>
      <c r="AC237" s="4">
        <v>0.56094808126410833</v>
      </c>
      <c r="AD237" s="40">
        <v>1.2232658500983691</v>
      </c>
      <c r="AE237" s="40">
        <v>0.98016781083142646</v>
      </c>
      <c r="AF237" s="40">
        <v>1.1222707423580787</v>
      </c>
      <c r="AG237" s="40">
        <v>0.96448087431694007</v>
      </c>
      <c r="AH237" s="20">
        <v>1.2405664550829631</v>
      </c>
      <c r="AI237" s="20">
        <v>0.89342948717948723</v>
      </c>
      <c r="AJ237" s="20">
        <v>1.1632759520083464</v>
      </c>
      <c r="AK237" s="20">
        <v>0.82290279627163787</v>
      </c>
      <c r="AL237" s="21">
        <v>1.2836774503687269</v>
      </c>
      <c r="AM237" s="21">
        <v>0.78982123773810398</v>
      </c>
      <c r="AN237" s="21">
        <v>1.2101086422288896</v>
      </c>
      <c r="AO237" s="21">
        <v>0.68941578674787107</v>
      </c>
      <c r="AP237" s="22">
        <v>1.0295871301349278</v>
      </c>
      <c r="AQ237" s="22">
        <v>0.55642023346303504</v>
      </c>
      <c r="AR237" s="22">
        <v>0.92631578947368431</v>
      </c>
      <c r="AS237" s="22">
        <v>0.55337904005872374</v>
      </c>
      <c r="AT237" s="7">
        <v>1.1075794621026893</v>
      </c>
      <c r="AU237" s="7">
        <v>0.73967809657102879</v>
      </c>
      <c r="AV237" s="7">
        <v>1.0076263107721639</v>
      </c>
      <c r="AW237" s="7">
        <v>0.68041237113402075</v>
      </c>
    </row>
    <row r="238" spans="1:49" x14ac:dyDescent="0.25">
      <c r="A238">
        <v>237</v>
      </c>
      <c r="B238" t="s">
        <v>15</v>
      </c>
      <c r="C238">
        <v>5</v>
      </c>
      <c r="D238">
        <v>493798.241069999</v>
      </c>
      <c r="E238">
        <v>5180860.3842399903</v>
      </c>
      <c r="F238" s="18">
        <v>0.59844475729556246</v>
      </c>
      <c r="G238" s="18">
        <v>0.38252816831189551</v>
      </c>
      <c r="H238" s="18">
        <v>0.58811919133850732</v>
      </c>
      <c r="I238" s="18">
        <v>0.10401143022498739</v>
      </c>
      <c r="J238" s="17">
        <v>0.84576622065135076</v>
      </c>
      <c r="K238" s="17">
        <v>0.66601988071570573</v>
      </c>
      <c r="L238" s="17">
        <v>0.84969614576886776</v>
      </c>
      <c r="M238" s="17">
        <v>0.20530578262185881</v>
      </c>
      <c r="N238" s="12">
        <v>0.92410634540642156</v>
      </c>
      <c r="O238" s="12">
        <v>0.62736808181220138</v>
      </c>
      <c r="P238" s="12">
        <v>0.93551175913952933</v>
      </c>
      <c r="Q238" s="12">
        <v>0.40550418352932444</v>
      </c>
      <c r="R238" s="19">
        <v>0.86121323529411775</v>
      </c>
      <c r="S238" s="19">
        <v>0.54287369640787941</v>
      </c>
      <c r="T238" s="19">
        <v>0.85570776255707748</v>
      </c>
      <c r="U238" s="19">
        <v>0.25706214689265527</v>
      </c>
      <c r="V238" s="7">
        <v>0.74509571677065611</v>
      </c>
      <c r="W238" s="7">
        <v>0.48383574553107239</v>
      </c>
      <c r="X238" s="7">
        <v>0.75086570879138259</v>
      </c>
      <c r="Y238" s="7">
        <v>0.25442884722358561</v>
      </c>
      <c r="Z238" s="4">
        <v>0.94679695982627587</v>
      </c>
      <c r="AA238" s="4">
        <v>0.64401772525849332</v>
      </c>
      <c r="AB238" s="4">
        <v>0.96141124586549065</v>
      </c>
      <c r="AC238" s="4">
        <v>0.33791208791208782</v>
      </c>
      <c r="AD238" s="40">
        <v>1.0611750454270141</v>
      </c>
      <c r="AE238" s="40">
        <v>0.73737373737373746</v>
      </c>
      <c r="AF238" s="40">
        <v>1.071559633027523</v>
      </c>
      <c r="AG238" s="40">
        <v>0.5320584926884141</v>
      </c>
      <c r="AH238" s="20">
        <v>1.0252698078441695</v>
      </c>
      <c r="AI238" s="20">
        <v>0.72735760971055086</v>
      </c>
      <c r="AJ238" s="20">
        <v>1.1018387553041018</v>
      </c>
      <c r="AK238" s="20">
        <v>0.4592592592592592</v>
      </c>
      <c r="AL238" s="21">
        <v>0.81659639155913166</v>
      </c>
      <c r="AM238" s="21">
        <v>0.48311494721753084</v>
      </c>
      <c r="AN238" s="21">
        <v>0.84013153315013278</v>
      </c>
      <c r="AO238" s="21">
        <v>0.27212721352663743</v>
      </c>
      <c r="AP238" s="22">
        <v>1.3744845017959293</v>
      </c>
      <c r="AQ238" s="22">
        <v>0.87388987566607468</v>
      </c>
      <c r="AR238" s="22">
        <v>1.4621099554234769</v>
      </c>
      <c r="AS238" s="22">
        <v>0.83115338882283007</v>
      </c>
      <c r="AT238" s="7">
        <v>0.67808409913673073</v>
      </c>
      <c r="AU238" s="7">
        <v>0.48409542743538764</v>
      </c>
      <c r="AV238" s="7">
        <v>0.70887918486171753</v>
      </c>
      <c r="AW238" s="7">
        <v>0.23900293255131955</v>
      </c>
    </row>
    <row r="239" spans="1:49" x14ac:dyDescent="0.25">
      <c r="A239">
        <v>238</v>
      </c>
      <c r="B239" t="s">
        <v>15</v>
      </c>
      <c r="C239">
        <v>5</v>
      </c>
      <c r="D239">
        <v>493827.45429000002</v>
      </c>
      <c r="E239">
        <v>5180862.3015200002</v>
      </c>
      <c r="F239" s="18">
        <v>1.0121166978001193</v>
      </c>
      <c r="G239" s="18">
        <v>0.64694884833981436</v>
      </c>
      <c r="H239" s="18">
        <v>0.99465363610232804</v>
      </c>
      <c r="I239" s="18">
        <v>0.48770165665919096</v>
      </c>
      <c r="J239" s="17">
        <v>1.0653067407220402</v>
      </c>
      <c r="K239" s="17">
        <v>0.83890258449304189</v>
      </c>
      <c r="L239" s="17">
        <v>1.0702567796524194</v>
      </c>
      <c r="M239" s="17">
        <v>0.61667423554344569</v>
      </c>
      <c r="N239" s="12">
        <v>1.0680103262221603</v>
      </c>
      <c r="O239" s="12">
        <v>0.72506329282149751</v>
      </c>
      <c r="P239" s="12">
        <v>1.0811918174026347</v>
      </c>
      <c r="Q239" s="12">
        <v>0.56136682277048489</v>
      </c>
      <c r="R239" s="19">
        <v>1.2886029411764708</v>
      </c>
      <c r="S239" s="19">
        <v>0.81228273464658163</v>
      </c>
      <c r="T239" s="19">
        <v>1.280365296803653</v>
      </c>
      <c r="U239" s="19">
        <v>0.69491525423728806</v>
      </c>
      <c r="V239" s="7">
        <v>1.5399765801776739</v>
      </c>
      <c r="W239" s="7">
        <v>1</v>
      </c>
      <c r="X239" s="7">
        <v>1.5519020984429546</v>
      </c>
      <c r="Y239" s="7">
        <v>1</v>
      </c>
      <c r="Z239" s="4">
        <v>1.1520086862106407</v>
      </c>
      <c r="AA239" s="4">
        <v>0.7836041358936483</v>
      </c>
      <c r="AB239" s="4">
        <v>1.1697905181918413</v>
      </c>
      <c r="AC239" s="4">
        <v>0.5975274725274724</v>
      </c>
      <c r="AD239" s="40">
        <v>1.1429436705027256</v>
      </c>
      <c r="AE239" s="40">
        <v>0.79419191919191912</v>
      </c>
      <c r="AF239" s="40">
        <v>1.1541284403669725</v>
      </c>
      <c r="AG239" s="40">
        <v>0.63329583802024747</v>
      </c>
      <c r="AH239" s="20">
        <v>1.409581468807581</v>
      </c>
      <c r="AI239" s="20">
        <v>1</v>
      </c>
      <c r="AJ239" s="20">
        <v>1.5148514851485146</v>
      </c>
      <c r="AK239" s="20">
        <v>1</v>
      </c>
      <c r="AL239" s="21">
        <v>1.0148001186918489</v>
      </c>
      <c r="AM239" s="21">
        <v>0.6003762823909754</v>
      </c>
      <c r="AN239" s="21">
        <v>1.0440476940263133</v>
      </c>
      <c r="AO239" s="21">
        <v>0.43725354929282573</v>
      </c>
      <c r="AP239" s="22">
        <v>1.3772781694825065</v>
      </c>
      <c r="AQ239" s="22">
        <v>0.87566607460035528</v>
      </c>
      <c r="AR239" s="22">
        <v>1.4650817236255571</v>
      </c>
      <c r="AS239" s="22">
        <v>0.83353151010701554</v>
      </c>
      <c r="AT239" s="7">
        <v>1.2587023113338904</v>
      </c>
      <c r="AU239" s="7">
        <v>0.89860834990059646</v>
      </c>
      <c r="AV239" s="7">
        <v>1.3158660844250365</v>
      </c>
      <c r="AW239" s="7">
        <v>0.85043988269794735</v>
      </c>
    </row>
    <row r="240" spans="1:49" x14ac:dyDescent="0.25">
      <c r="A240">
        <v>239</v>
      </c>
      <c r="B240" t="s">
        <v>15</v>
      </c>
      <c r="C240">
        <v>6</v>
      </c>
      <c r="D240">
        <v>493858.43561599799</v>
      </c>
      <c r="E240">
        <v>5180848.0880899904</v>
      </c>
      <c r="F240" s="18">
        <v>0.62680811526623459</v>
      </c>
      <c r="G240" s="18">
        <v>0.35620754696409684</v>
      </c>
      <c r="H240" s="18">
        <v>0.65345920755245313</v>
      </c>
      <c r="I240" s="18">
        <v>0.17061591403890722</v>
      </c>
      <c r="J240" s="17">
        <v>0.72207699771627787</v>
      </c>
      <c r="K240" s="17">
        <v>0.56645882257672686</v>
      </c>
      <c r="L240" s="17">
        <v>0.69595670168736068</v>
      </c>
      <c r="M240" s="17">
        <v>0.17198181199542209</v>
      </c>
      <c r="N240" s="12">
        <v>0.93839237264813213</v>
      </c>
      <c r="O240" s="12">
        <v>0.70101679205243561</v>
      </c>
      <c r="P240" s="12">
        <v>0.95368989914552205</v>
      </c>
      <c r="Q240" s="12">
        <v>0.4143413921614133</v>
      </c>
      <c r="R240" s="19">
        <v>1.1110606310920206</v>
      </c>
      <c r="S240" s="19">
        <v>0.85172872340425543</v>
      </c>
      <c r="T240" s="19">
        <v>1.0874363327674026</v>
      </c>
      <c r="U240" s="19">
        <v>0.71483375959079298</v>
      </c>
      <c r="V240" s="7">
        <v>1.2084109661964333</v>
      </c>
      <c r="W240" s="7">
        <v>0.63764044943820219</v>
      </c>
      <c r="X240" s="7">
        <v>1.2204301075268817</v>
      </c>
      <c r="Y240" s="7">
        <v>0.55670103092783507</v>
      </c>
      <c r="Z240" s="4">
        <v>1.1057011243746595</v>
      </c>
      <c r="AA240" s="4">
        <v>0.75550817341862109</v>
      </c>
      <c r="AB240" s="4">
        <v>1.1072916666666666</v>
      </c>
      <c r="AC240" s="4">
        <v>0.59338061465721037</v>
      </c>
      <c r="AD240" s="40">
        <v>1.011282333516786</v>
      </c>
      <c r="AE240" s="40">
        <v>0.78828828828828823</v>
      </c>
      <c r="AF240" s="40">
        <v>1</v>
      </c>
      <c r="AG240" s="40">
        <v>0.56211180124223592</v>
      </c>
      <c r="AH240" s="20">
        <v>1.0021447721179624</v>
      </c>
      <c r="AI240" s="20">
        <v>0.48901098901098899</v>
      </c>
      <c r="AJ240" s="20">
        <v>0.98888888888888893</v>
      </c>
      <c r="AK240" s="20">
        <v>0.38</v>
      </c>
      <c r="AL240" s="21">
        <v>1.4554159239400453</v>
      </c>
      <c r="AM240" s="21">
        <v>1</v>
      </c>
      <c r="AN240" s="21">
        <v>1.294681865560755</v>
      </c>
      <c r="AO240" s="21">
        <v>1</v>
      </c>
      <c r="AP240" s="22">
        <v>1.1881374280667765</v>
      </c>
      <c r="AQ240" s="22">
        <v>0.88819320214669062</v>
      </c>
      <c r="AR240" s="22">
        <v>1.1765402843601898</v>
      </c>
      <c r="AS240" s="22">
        <v>0.79903536977491973</v>
      </c>
      <c r="AT240" s="7">
        <v>1.2968331303288672</v>
      </c>
      <c r="AU240" s="7">
        <v>0.84499999999999997</v>
      </c>
      <c r="AV240" s="7">
        <v>1.2675000000000001</v>
      </c>
      <c r="AW240" s="7">
        <v>0.74380165289256195</v>
      </c>
    </row>
    <row r="241" spans="1:49" x14ac:dyDescent="0.25">
      <c r="A241">
        <v>240</v>
      </c>
      <c r="B241" t="s">
        <v>15</v>
      </c>
      <c r="C241">
        <v>6</v>
      </c>
      <c r="D241">
        <v>493884.760519</v>
      </c>
      <c r="E241">
        <v>5180880.6179999802</v>
      </c>
      <c r="F241" s="18">
        <v>0.39376235063892134</v>
      </c>
      <c r="G241" s="18">
        <v>0.22377042924584872</v>
      </c>
      <c r="H241" s="18">
        <v>0.41050463027781664</v>
      </c>
      <c r="I241" s="18">
        <v>0</v>
      </c>
      <c r="J241" s="17">
        <v>1.2747210722778928</v>
      </c>
      <c r="K241" s="17">
        <v>1</v>
      </c>
      <c r="L241" s="17">
        <v>1.2286095192613817</v>
      </c>
      <c r="M241" s="17">
        <v>1</v>
      </c>
      <c r="N241" s="12">
        <v>0.81431963169294064</v>
      </c>
      <c r="O241" s="12">
        <v>0.60832947128904002</v>
      </c>
      <c r="P241" s="12">
        <v>0.8275945436660781</v>
      </c>
      <c r="Q241" s="12">
        <v>0.23278227512866376</v>
      </c>
      <c r="R241" s="19">
        <v>0.70861556253097635</v>
      </c>
      <c r="S241" s="19">
        <v>0.54321808510638303</v>
      </c>
      <c r="T241" s="19">
        <v>0.69354838709677424</v>
      </c>
      <c r="U241" s="19">
        <v>0.12148337595907929</v>
      </c>
      <c r="V241" s="7">
        <v>0.46313548043651853</v>
      </c>
      <c r="W241" s="7">
        <v>0.2443820224719101</v>
      </c>
      <c r="X241" s="7">
        <v>0.46774193548387094</v>
      </c>
      <c r="Y241" s="7">
        <v>7.560137457044673E-2</v>
      </c>
      <c r="Z241" s="4">
        <v>0.74788251027787411</v>
      </c>
      <c r="AA241" s="4">
        <v>0.51101634683724229</v>
      </c>
      <c r="AB241" s="4">
        <v>0.74895833333333328</v>
      </c>
      <c r="AC241" s="4">
        <v>0.1867612293144208</v>
      </c>
      <c r="AD241" s="40">
        <v>0.83117776554760614</v>
      </c>
      <c r="AE241" s="40">
        <v>0.64789789789789787</v>
      </c>
      <c r="AF241" s="40">
        <v>0.82190476190476203</v>
      </c>
      <c r="AG241" s="40">
        <v>0.27173913043478271</v>
      </c>
      <c r="AH241" s="20">
        <v>1.1597855227882037</v>
      </c>
      <c r="AI241" s="20">
        <v>0.56593406593406592</v>
      </c>
      <c r="AJ241" s="20">
        <v>1.1444444444444444</v>
      </c>
      <c r="AK241" s="20">
        <v>0.47333333333333333</v>
      </c>
      <c r="AL241" s="21">
        <v>0.67172922784329991</v>
      </c>
      <c r="AM241" s="21">
        <v>0.46153763800029118</v>
      </c>
      <c r="AN241" s="21">
        <v>0.59754441019272131</v>
      </c>
      <c r="AO241" s="21">
        <v>0.24296100064722967</v>
      </c>
      <c r="AP241" s="22">
        <v>0.61740071790781137</v>
      </c>
      <c r="AQ241" s="22">
        <v>0.46153846153846156</v>
      </c>
      <c r="AR241" s="22">
        <v>0.61137440758293837</v>
      </c>
      <c r="AS241" s="22">
        <v>3.2154340836012797E-2</v>
      </c>
      <c r="AT241" s="7">
        <v>0.60621193666260653</v>
      </c>
      <c r="AU241" s="7">
        <v>0.39500000000000002</v>
      </c>
      <c r="AV241" s="7">
        <v>0.59250000000000003</v>
      </c>
      <c r="AW241" s="7">
        <v>0</v>
      </c>
    </row>
    <row r="242" spans="1:49" x14ac:dyDescent="0.25">
      <c r="A242">
        <v>241</v>
      </c>
      <c r="B242" t="s">
        <v>24</v>
      </c>
      <c r="C242">
        <v>1</v>
      </c>
      <c r="D242">
        <v>493923.18883200001</v>
      </c>
      <c r="E242">
        <v>5180872.2048300002</v>
      </c>
      <c r="F242" s="18">
        <v>1.3431700595016938</v>
      </c>
      <c r="G242" s="18">
        <v>0.82267925266555808</v>
      </c>
      <c r="H242" s="18">
        <v>1.4031846004650725</v>
      </c>
      <c r="I242" s="18">
        <v>0.71671908268708617</v>
      </c>
      <c r="J242" s="17">
        <v>0</v>
      </c>
      <c r="K242" s="17">
        <v>0</v>
      </c>
      <c r="L242" s="17">
        <v>0</v>
      </c>
      <c r="M242" s="17">
        <v>-0.91326050103597667</v>
      </c>
      <c r="N242" s="12">
        <v>0.94887175358858655</v>
      </c>
      <c r="O242" s="12">
        <v>0.70238857106886943</v>
      </c>
      <c r="P242" s="12">
        <v>1</v>
      </c>
      <c r="Q242" s="12">
        <v>0.47854950145349212</v>
      </c>
      <c r="R242" s="19">
        <v>1.745377707342842</v>
      </c>
      <c r="S242" s="19">
        <v>1</v>
      </c>
      <c r="T242" s="19">
        <v>1.84375</v>
      </c>
      <c r="U242" s="19">
        <v>1</v>
      </c>
      <c r="V242" s="7">
        <v>1.1013567205181678</v>
      </c>
      <c r="W242" s="7">
        <v>0.83737842529937467</v>
      </c>
      <c r="X242" s="7">
        <v>1.0917728081640132</v>
      </c>
      <c r="Y242" s="7">
        <v>0.61046594050516267</v>
      </c>
      <c r="Z242" s="4">
        <v>1.042094882175854</v>
      </c>
      <c r="AA242" s="4">
        <v>0.88332086761406126</v>
      </c>
      <c r="AB242" s="4">
        <v>1.0278503046127065</v>
      </c>
      <c r="AC242" s="4">
        <v>0.6213592233009706</v>
      </c>
      <c r="AD242" s="40">
        <v>0.77506234413965081</v>
      </c>
      <c r="AE242" s="40">
        <v>0.46085409252669041</v>
      </c>
      <c r="AF242" s="40">
        <v>0.84090909090909094</v>
      </c>
      <c r="AG242" s="40">
        <v>9.2814371257485026E-2</v>
      </c>
      <c r="AH242" s="20">
        <v>1.0014961660744346</v>
      </c>
      <c r="AI242" s="20">
        <v>0.75796178343949039</v>
      </c>
      <c r="AJ242" s="20">
        <v>0.99415204678362568</v>
      </c>
      <c r="AK242" s="20">
        <v>0.49197860962566842</v>
      </c>
      <c r="AL242" s="21">
        <v>1.2530832237840026</v>
      </c>
      <c r="AM242" s="21">
        <v>1</v>
      </c>
      <c r="AN242" s="21">
        <v>1.2496283911201107</v>
      </c>
      <c r="AO242" s="21">
        <v>1</v>
      </c>
      <c r="AT242" s="7">
        <v>0.81596645995283412</v>
      </c>
      <c r="AU242" s="7">
        <v>0.52583586626139811</v>
      </c>
      <c r="AV242" s="7">
        <v>0.85291700903861956</v>
      </c>
      <c r="AW242" s="7">
        <v>0.2402597402597402</v>
      </c>
    </row>
    <row r="243" spans="1:49" x14ac:dyDescent="0.25">
      <c r="A243">
        <v>242</v>
      </c>
      <c r="B243" t="s">
        <v>24</v>
      </c>
      <c r="C243">
        <v>2</v>
      </c>
      <c r="D243">
        <v>493955.09288900002</v>
      </c>
      <c r="E243">
        <v>5180868.1722100005</v>
      </c>
      <c r="F243" s="18">
        <v>1.229725075342887</v>
      </c>
      <c r="G243" s="18">
        <v>0.76890329726112749</v>
      </c>
      <c r="H243" s="18">
        <v>1.2773007781057153</v>
      </c>
      <c r="I243" s="18">
        <v>0.62764197416116763</v>
      </c>
      <c r="J243" s="17">
        <v>0.96591708781935359</v>
      </c>
      <c r="K243" s="17">
        <v>0.75208215918341792</v>
      </c>
      <c r="L243" s="17">
        <v>1</v>
      </c>
      <c r="M243" s="17">
        <v>0.3688573592124666</v>
      </c>
      <c r="N243" s="12">
        <v>1.0456021359443832</v>
      </c>
      <c r="O243" s="12">
        <v>0.62235549509392452</v>
      </c>
      <c r="P243" s="12">
        <v>1.0658661262754645</v>
      </c>
      <c r="Q243" s="12">
        <v>0.33871997761815842</v>
      </c>
      <c r="R243" s="19">
        <v>1.2956722026912353</v>
      </c>
      <c r="S243" s="19">
        <v>1</v>
      </c>
      <c r="T243" s="19">
        <v>1.2675521821631879</v>
      </c>
      <c r="U243" s="19">
        <v>1</v>
      </c>
      <c r="V243" s="7">
        <v>1.0735591480617483</v>
      </c>
      <c r="W243" s="7">
        <v>0.75709810859550608</v>
      </c>
      <c r="X243" s="7">
        <v>1.1303001110104502</v>
      </c>
      <c r="Y243" s="7">
        <v>0.54970866787345385</v>
      </c>
      <c r="Z243" s="4">
        <v>1.0609727824917699</v>
      </c>
      <c r="AA243" s="4">
        <v>0.88727752142386296</v>
      </c>
      <c r="AB243" s="4">
        <v>1.0052277819268112</v>
      </c>
      <c r="AC243" s="4">
        <v>0.7178217821782179</v>
      </c>
      <c r="AD243" s="40">
        <v>1.3696846388606307</v>
      </c>
      <c r="AE243" s="40">
        <v>0.66</v>
      </c>
      <c r="AF243" s="40">
        <v>1.4558823529411764</v>
      </c>
      <c r="AG243" s="40">
        <v>0.58704453441295545</v>
      </c>
      <c r="AH243" s="20">
        <v>1.1243544552832199</v>
      </c>
      <c r="AI243" s="20">
        <v>0.8193548387096774</v>
      </c>
      <c r="AJ243" s="20">
        <v>1.0649895178197066</v>
      </c>
      <c r="AK243" s="20">
        <v>0.64631578947368418</v>
      </c>
      <c r="AL243" s="21">
        <v>1.0670281837732862</v>
      </c>
      <c r="AM243" s="21">
        <v>0.77961597736423527</v>
      </c>
      <c r="AN243" s="21">
        <v>1.0852129246747024</v>
      </c>
      <c r="AO243" s="21">
        <v>0.57307650224822737</v>
      </c>
      <c r="AP243" s="22">
        <v>1.6817518248175183</v>
      </c>
      <c r="AQ243" s="22">
        <v>1</v>
      </c>
      <c r="AR243" s="22">
        <v>1.4736842105263157</v>
      </c>
      <c r="AS243" s="22">
        <v>1</v>
      </c>
      <c r="AT243" s="7">
        <v>1.2008141112618724</v>
      </c>
      <c r="AU243" s="7">
        <v>0.94349680170575689</v>
      </c>
      <c r="AV243" s="7">
        <v>1.157619359058208</v>
      </c>
      <c r="AW243" s="7">
        <v>0.8958742632612966</v>
      </c>
    </row>
    <row r="244" spans="1:49" x14ac:dyDescent="0.25">
      <c r="A244">
        <v>243</v>
      </c>
      <c r="B244" t="s">
        <v>24</v>
      </c>
      <c r="C244">
        <v>3</v>
      </c>
      <c r="D244">
        <v>493986.992199998</v>
      </c>
      <c r="E244">
        <v>5180859.3615100002</v>
      </c>
      <c r="F244" s="18">
        <v>1.3496369638510182</v>
      </c>
      <c r="G244" s="18">
        <v>1</v>
      </c>
      <c r="H244" s="18">
        <v>1.3756567258277133</v>
      </c>
      <c r="I244" s="18">
        <v>1</v>
      </c>
      <c r="J244" s="17">
        <v>1.3655662548069931</v>
      </c>
      <c r="K244" s="17">
        <v>1</v>
      </c>
      <c r="L244" s="17">
        <v>1.3839602555003547</v>
      </c>
      <c r="M244" s="17">
        <v>1</v>
      </c>
      <c r="N244" s="12">
        <v>1.0390935767749889</v>
      </c>
      <c r="O244" s="12">
        <v>0.77111551687837732</v>
      </c>
      <c r="P244" s="12">
        <v>1</v>
      </c>
      <c r="Q244" s="12">
        <v>0.53831453218314518</v>
      </c>
      <c r="R244" s="19">
        <v>1.1498322147651006</v>
      </c>
      <c r="S244" s="19">
        <v>0.90147329650092078</v>
      </c>
      <c r="T244" s="19">
        <v>1.0515574650912998</v>
      </c>
      <c r="U244" s="19">
        <v>0.84029850746268653</v>
      </c>
      <c r="V244" s="7">
        <v>1.0480752318847795</v>
      </c>
      <c r="W244" s="7">
        <v>0.84005437501236446</v>
      </c>
      <c r="X244" s="7">
        <v>1.018548406440714</v>
      </c>
      <c r="Y244" s="7">
        <v>0.65465163109142177</v>
      </c>
      <c r="Z244" s="4">
        <v>1.1103837578862481</v>
      </c>
      <c r="AA244" s="4">
        <v>0.83752549286199873</v>
      </c>
      <c r="AB244" s="4">
        <v>1.1099099099099101</v>
      </c>
      <c r="AC244" s="4">
        <v>0.68302387267904519</v>
      </c>
      <c r="AD244" s="40">
        <v>0.73662418669677887</v>
      </c>
      <c r="AE244" s="40">
        <v>0.5301470588235293</v>
      </c>
      <c r="AF244" s="40">
        <v>0.75026014568158161</v>
      </c>
      <c r="AG244" s="40">
        <v>2.8875379939209651E-2</v>
      </c>
      <c r="AH244" s="20">
        <v>0.91836069137949772</v>
      </c>
      <c r="AI244" s="20">
        <v>0.70119521912350591</v>
      </c>
      <c r="AJ244" s="20">
        <v>0.87707641196013286</v>
      </c>
      <c r="AK244" s="20">
        <v>0.4471744471744471</v>
      </c>
      <c r="AL244" s="21">
        <v>1.246783284746906</v>
      </c>
      <c r="AM244" s="21">
        <v>0.88641247423478597</v>
      </c>
      <c r="AN244" s="21">
        <v>1.2207907694938613</v>
      </c>
      <c r="AO244" s="21">
        <v>0.82146850626017442</v>
      </c>
      <c r="AP244" s="22">
        <v>1.3271778402248093</v>
      </c>
      <c r="AQ244" s="22">
        <v>0.93247588424437289</v>
      </c>
      <c r="AR244" s="22">
        <v>1.1615487316421895</v>
      </c>
      <c r="AS244" s="22">
        <v>0.8977272727272726</v>
      </c>
      <c r="AT244" s="7">
        <v>1.0560177481974486</v>
      </c>
      <c r="AU244" s="7">
        <v>0.85387547649301143</v>
      </c>
      <c r="AV244" s="7">
        <v>1</v>
      </c>
      <c r="AW244" s="7">
        <v>0.68749999999999989</v>
      </c>
    </row>
    <row r="245" spans="1:49" x14ac:dyDescent="0.25">
      <c r="A245">
        <v>244</v>
      </c>
      <c r="B245" t="s">
        <v>24</v>
      </c>
      <c r="C245">
        <v>3</v>
      </c>
      <c r="D245">
        <v>494016.170361</v>
      </c>
      <c r="E245">
        <v>5180863.3944100002</v>
      </c>
      <c r="F245" s="18">
        <v>1.1143136285574382</v>
      </c>
      <c r="G245" s="18">
        <v>0.82563953003916346</v>
      </c>
      <c r="H245" s="18">
        <v>1.1357965726076076</v>
      </c>
      <c r="I245" s="18">
        <v>0.66954438975600783</v>
      </c>
      <c r="J245" s="17">
        <v>1.067542674362302</v>
      </c>
      <c r="K245" s="17">
        <v>0.78175824175824171</v>
      </c>
      <c r="L245" s="17">
        <v>1.0819223360032444</v>
      </c>
      <c r="M245" s="17">
        <v>0.56183444137200667</v>
      </c>
      <c r="N245" s="12">
        <v>1.0789447460400861</v>
      </c>
      <c r="O245" s="12">
        <v>0.80068922965354294</v>
      </c>
      <c r="P245" s="12">
        <v>1.0383518579614188</v>
      </c>
      <c r="Q245" s="12">
        <v>0.59796800117968008</v>
      </c>
      <c r="R245" s="19">
        <v>1.2755033557046977</v>
      </c>
      <c r="S245" s="19">
        <v>1</v>
      </c>
      <c r="T245" s="19">
        <v>1.1664876476906554</v>
      </c>
      <c r="U245" s="19">
        <v>1</v>
      </c>
      <c r="V245" s="7">
        <v>1.0237812567408364</v>
      </c>
      <c r="W245" s="7">
        <v>0.82058224220620113</v>
      </c>
      <c r="X245" s="7">
        <v>0.99493885159561513</v>
      </c>
      <c r="Y245" s="7">
        <v>0.61260815972857841</v>
      </c>
      <c r="Z245" s="4">
        <v>1.230254731748968</v>
      </c>
      <c r="AA245" s="4">
        <v>0.92794017675050977</v>
      </c>
      <c r="AB245" s="4">
        <v>1.2297297297297298</v>
      </c>
      <c r="AC245" s="4">
        <v>0.85941644562334196</v>
      </c>
      <c r="AD245" s="40">
        <v>0.97467333440877546</v>
      </c>
      <c r="AE245" s="40">
        <v>0.70147058823529407</v>
      </c>
      <c r="AF245" s="40">
        <v>0.99271592091571281</v>
      </c>
      <c r="AG245" s="40">
        <v>0.38297872340425526</v>
      </c>
      <c r="AH245" s="20">
        <v>1.3097075769105337</v>
      </c>
      <c r="AI245" s="20">
        <v>1</v>
      </c>
      <c r="AJ245" s="20">
        <v>1.2508305647840532</v>
      </c>
      <c r="AK245" s="20">
        <v>1</v>
      </c>
      <c r="AL245" s="21">
        <v>1.2225150319611104</v>
      </c>
      <c r="AM245" s="21">
        <v>0.8691587283269081</v>
      </c>
      <c r="AN245" s="21">
        <v>1.1970284530150539</v>
      </c>
      <c r="AO245" s="21">
        <v>0.79434988554201658</v>
      </c>
      <c r="AP245" s="22">
        <v>1.4232838217583303</v>
      </c>
      <c r="AQ245" s="22">
        <v>1</v>
      </c>
      <c r="AR245" s="22">
        <v>1.2456608811748999</v>
      </c>
      <c r="AS245" s="22">
        <v>1</v>
      </c>
      <c r="AT245" s="7">
        <v>1.0827324828988723</v>
      </c>
      <c r="AU245" s="7">
        <v>0.87547649301143582</v>
      </c>
      <c r="AV245" s="7">
        <v>1.0252976190476191</v>
      </c>
      <c r="AW245" s="7">
        <v>0.73369565217391297</v>
      </c>
    </row>
    <row r="246" spans="1:49" x14ac:dyDescent="0.25">
      <c r="A246">
        <v>245</v>
      </c>
      <c r="B246" t="s">
        <v>24</v>
      </c>
      <c r="C246">
        <v>4</v>
      </c>
      <c r="D246">
        <v>494050.810379998</v>
      </c>
      <c r="E246">
        <v>5180861.1869900003</v>
      </c>
      <c r="F246" s="18">
        <v>1.2884062826145779</v>
      </c>
      <c r="G246" s="18">
        <v>0.72992948493342691</v>
      </c>
      <c r="H246" s="18">
        <v>1.4391839378238345</v>
      </c>
      <c r="I246" s="18">
        <v>0.63073583352047313</v>
      </c>
      <c r="J246" s="17">
        <v>0.70670856054430375</v>
      </c>
      <c r="K246" s="17">
        <v>0.56319905811117665</v>
      </c>
      <c r="L246" s="17">
        <v>0.68363940751931906</v>
      </c>
      <c r="M246" s="17">
        <v>2.7340823970037523E-2</v>
      </c>
      <c r="N246" s="12">
        <v>1.0472105529884703</v>
      </c>
      <c r="O246" s="12">
        <v>0.85609645374488497</v>
      </c>
      <c r="P246" s="12">
        <v>1.0446768726090605</v>
      </c>
      <c r="Q246" s="12">
        <v>0.70468198817070282</v>
      </c>
      <c r="R246" s="19">
        <v>1.2595028532740109</v>
      </c>
      <c r="S246" s="19">
        <v>0.87944890929965569</v>
      </c>
      <c r="T246" s="19">
        <v>1.2062992125984253</v>
      </c>
      <c r="U246" s="19">
        <v>0.83695652173913049</v>
      </c>
      <c r="V246" s="7">
        <v>1.0905853281211466</v>
      </c>
      <c r="W246" s="7">
        <v>0.66901484750793694</v>
      </c>
      <c r="X246" s="7">
        <v>1.1585386576040781</v>
      </c>
      <c r="Y246" s="7">
        <v>0.39522105514799272</v>
      </c>
      <c r="Z246" s="4">
        <v>1.0472253797664564</v>
      </c>
      <c r="AA246" s="4">
        <v>0.80486061472480341</v>
      </c>
      <c r="AB246" s="4">
        <v>1.0672985781990518</v>
      </c>
      <c r="AC246" s="4">
        <v>0.46470588235294102</v>
      </c>
      <c r="AD246" s="40">
        <v>1.1926875804622821</v>
      </c>
      <c r="AE246" s="40">
        <v>0.78496552783975182</v>
      </c>
      <c r="AF246" s="40">
        <v>1.2003377007607776</v>
      </c>
      <c r="AG246" s="40">
        <v>0.61100194400777574</v>
      </c>
      <c r="AH246" s="20">
        <v>1.2565977742448331</v>
      </c>
      <c r="AI246" s="20">
        <v>0.93324937027707811</v>
      </c>
      <c r="AJ246" s="20">
        <v>1.3126660761736051</v>
      </c>
      <c r="AK246" s="20">
        <v>0.86015831134564658</v>
      </c>
      <c r="AL246" s="21">
        <v>0.88893780320363558</v>
      </c>
      <c r="AM246" s="21">
        <v>0.67947664684126352</v>
      </c>
      <c r="AN246" s="21">
        <v>0.878290898188965</v>
      </c>
      <c r="AO246" s="21">
        <v>0.24181564937248079</v>
      </c>
      <c r="AP246" s="22">
        <v>1.1516801604929428</v>
      </c>
      <c r="AQ246" s="22">
        <v>0.78402107111501318</v>
      </c>
      <c r="AR246" s="22">
        <v>1.1492921492921495</v>
      </c>
      <c r="AS246" s="22">
        <v>0.63283582089552248</v>
      </c>
      <c r="AT246" s="7">
        <v>1.021711240501332</v>
      </c>
      <c r="AU246" s="7">
        <v>0.66703176341730552</v>
      </c>
      <c r="AV246" s="7">
        <v>1.0628272251308899</v>
      </c>
      <c r="AW246" s="7">
        <v>0.40275049115913547</v>
      </c>
    </row>
    <row r="247" spans="1:49" x14ac:dyDescent="0.25">
      <c r="A247">
        <v>246</v>
      </c>
      <c r="B247" t="s">
        <v>24</v>
      </c>
      <c r="C247">
        <v>5</v>
      </c>
      <c r="D247">
        <v>494082.71162100002</v>
      </c>
      <c r="E247">
        <v>5180854.1547499904</v>
      </c>
      <c r="F247" s="18">
        <v>1.2471255238354593</v>
      </c>
      <c r="G247" s="18">
        <v>0.85088511560693658</v>
      </c>
      <c r="H247" s="18">
        <v>1.1687964128103789</v>
      </c>
      <c r="I247" s="18">
        <v>0.79559242292930565</v>
      </c>
      <c r="J247" s="17">
        <v>1.0102900873881793</v>
      </c>
      <c r="K247" s="17">
        <v>0.85881318681318686</v>
      </c>
      <c r="L247" s="17">
        <v>0.98911557738065115</v>
      </c>
      <c r="M247" s="17">
        <v>0.68039800995024879</v>
      </c>
      <c r="N247" s="12">
        <v>1.1558704085855291</v>
      </c>
      <c r="O247" s="12">
        <v>0.85689242710943658</v>
      </c>
      <c r="P247" s="12">
        <v>1.1229505297393099</v>
      </c>
      <c r="Q247" s="12">
        <v>0.73583708318910801</v>
      </c>
      <c r="R247" s="19">
        <v>1.1179839633447881</v>
      </c>
      <c r="S247" s="19">
        <v>0.85165794066317624</v>
      </c>
      <c r="T247" s="19">
        <v>1.0737073707370737</v>
      </c>
      <c r="U247" s="19">
        <v>0.73684210526315785</v>
      </c>
      <c r="V247" s="7">
        <v>1.169636864159872</v>
      </c>
      <c r="W247" s="7">
        <v>0.60416627861099204</v>
      </c>
      <c r="X247" s="7">
        <v>1.1674716141487516</v>
      </c>
      <c r="Y247" s="7">
        <v>0.41430268043716828</v>
      </c>
      <c r="Z247" s="4">
        <v>1.1308184028090396</v>
      </c>
      <c r="AA247" s="4">
        <v>0.84579124579124576</v>
      </c>
      <c r="AB247" s="4">
        <v>1.1512373968835932</v>
      </c>
      <c r="AC247" s="4">
        <v>0.74555555555555542</v>
      </c>
      <c r="AD247" s="40">
        <v>1.0531354715174726</v>
      </c>
      <c r="AE247" s="40">
        <v>0.6875</v>
      </c>
      <c r="AF247" s="40">
        <v>1.02803738317757</v>
      </c>
      <c r="AG247" s="40">
        <v>0.59839357429718876</v>
      </c>
      <c r="AH247" s="20">
        <v>1.3205814843152257</v>
      </c>
      <c r="AI247" s="20">
        <v>0.9055613850996852</v>
      </c>
      <c r="AJ247" s="20">
        <v>1.2880597014925375</v>
      </c>
      <c r="AK247" s="20">
        <v>0.86238532110091726</v>
      </c>
      <c r="AL247" s="21">
        <v>1.1013056910637418</v>
      </c>
      <c r="AM247" s="21">
        <v>0.82213483813865473</v>
      </c>
      <c r="AN247" s="21">
        <v>1.0297034284484163</v>
      </c>
      <c r="AO247" s="21">
        <v>0.69798681515302763</v>
      </c>
      <c r="AP247" s="22">
        <v>1.2931427702599967</v>
      </c>
      <c r="AQ247" s="22">
        <v>0.73636363636363622</v>
      </c>
      <c r="AR247" s="22">
        <v>1.261682242990654</v>
      </c>
      <c r="AS247" s="22">
        <v>0.71057884231536916</v>
      </c>
      <c r="AT247" s="7">
        <v>1.3785477331367488</v>
      </c>
      <c r="AU247" s="7">
        <v>0.82597173144876312</v>
      </c>
      <c r="AV247" s="7">
        <v>1.3357142857142856</v>
      </c>
      <c r="AW247" s="7">
        <v>0.75618811881188108</v>
      </c>
    </row>
    <row r="248" spans="1:49" x14ac:dyDescent="0.25">
      <c r="A248">
        <v>247</v>
      </c>
      <c r="B248" t="s">
        <v>24</v>
      </c>
      <c r="C248">
        <v>5</v>
      </c>
      <c r="D248">
        <v>494114.637672999</v>
      </c>
      <c r="E248">
        <v>5180872.3474000003</v>
      </c>
      <c r="F248" s="18">
        <v>1.2866873931526954</v>
      </c>
      <c r="G248" s="18">
        <v>0.87787727085053691</v>
      </c>
      <c r="H248" s="18">
        <v>1.2058734913067366</v>
      </c>
      <c r="I248" s="18">
        <v>0.83259343108296946</v>
      </c>
      <c r="J248" s="17">
        <v>1.1128807073788713</v>
      </c>
      <c r="K248" s="17">
        <v>0.94602197802197796</v>
      </c>
      <c r="L248" s="17">
        <v>1.0895560168075735</v>
      </c>
      <c r="M248" s="17">
        <v>0.87781094527363157</v>
      </c>
      <c r="N248" s="12">
        <v>1.0852374393244579</v>
      </c>
      <c r="O248" s="12">
        <v>0.80452941477301776</v>
      </c>
      <c r="P248" s="12">
        <v>1.0543292295834876</v>
      </c>
      <c r="Q248" s="12">
        <v>0.63917996160986801</v>
      </c>
      <c r="R248" s="19">
        <v>1.0286368843069875</v>
      </c>
      <c r="S248" s="19">
        <v>0.78359511343804544</v>
      </c>
      <c r="T248" s="19">
        <v>0.98789878987898783</v>
      </c>
      <c r="U248" s="19">
        <v>0.61609907120743035</v>
      </c>
      <c r="V248" s="7">
        <v>1.0905860379272845</v>
      </c>
      <c r="W248" s="7">
        <v>0.56333322608885594</v>
      </c>
      <c r="X248" s="7">
        <v>1.0885671280390039</v>
      </c>
      <c r="Y248" s="7">
        <v>0.35388385273380535</v>
      </c>
      <c r="Z248" s="4">
        <v>1.2064463851625102</v>
      </c>
      <c r="AA248" s="4">
        <v>0.90235690235690236</v>
      </c>
      <c r="AB248" s="4">
        <v>1.2282309807516043</v>
      </c>
      <c r="AC248" s="4">
        <v>0.8388888888888888</v>
      </c>
      <c r="AD248" s="40">
        <v>1.3403542364767831</v>
      </c>
      <c r="AE248" s="40">
        <v>0.875</v>
      </c>
      <c r="AF248" s="40">
        <v>1.308411214953271</v>
      </c>
      <c r="AG248" s="40">
        <v>0.8393574297188755</v>
      </c>
      <c r="AH248" s="20">
        <v>1.0497322111706195</v>
      </c>
      <c r="AI248" s="20">
        <v>0.71983210912906603</v>
      </c>
      <c r="AJ248" s="20">
        <v>1.0238805970149254</v>
      </c>
      <c r="AK248" s="20">
        <v>0.59174311926605494</v>
      </c>
      <c r="AL248" s="21">
        <v>1.2770912170099802</v>
      </c>
      <c r="AM248" s="21">
        <v>0.95336035172093636</v>
      </c>
      <c r="AN248" s="21">
        <v>1.1940601190631872</v>
      </c>
      <c r="AO248" s="21">
        <v>0.92080636494805446</v>
      </c>
      <c r="AP248" s="22">
        <v>1.3665805078303175</v>
      </c>
      <c r="AQ248" s="22">
        <v>0.77818181818181809</v>
      </c>
      <c r="AR248" s="22">
        <v>1.3333333333333333</v>
      </c>
      <c r="AS248" s="22">
        <v>0.75648702594810369</v>
      </c>
      <c r="AT248" s="7">
        <v>1.0364909694065609</v>
      </c>
      <c r="AU248" s="7">
        <v>0.62102473498233213</v>
      </c>
      <c r="AV248" s="7">
        <v>1.0042857142857142</v>
      </c>
      <c r="AW248" s="7">
        <v>0.46905940594059398</v>
      </c>
    </row>
    <row r="249" spans="1:49" x14ac:dyDescent="0.25">
      <c r="A249">
        <v>248</v>
      </c>
      <c r="B249" t="s">
        <v>24</v>
      </c>
      <c r="C249">
        <v>6</v>
      </c>
      <c r="D249">
        <v>494145.15560300002</v>
      </c>
      <c r="E249">
        <v>5180849.02348</v>
      </c>
      <c r="F249" s="18">
        <v>1.2594529113879329</v>
      </c>
      <c r="G249" s="18">
        <v>0.84450387437427132</v>
      </c>
      <c r="H249" s="18">
        <v>1.3552618547171265</v>
      </c>
      <c r="I249" s="18">
        <v>0.75100472164269227</v>
      </c>
      <c r="J249" s="17">
        <v>0.85679914195437301</v>
      </c>
      <c r="K249" s="17">
        <v>0.68290410030498139</v>
      </c>
      <c r="L249" s="17">
        <v>0.81979050137292797</v>
      </c>
      <c r="M249" s="17">
        <v>0.37720465890183036</v>
      </c>
      <c r="N249" s="12">
        <v>1.2809112404980294</v>
      </c>
      <c r="O249" s="12">
        <v>0.98924366649121076</v>
      </c>
      <c r="P249" s="12">
        <v>1.337524363630515</v>
      </c>
      <c r="Q249" s="12">
        <v>0.98047355805566938</v>
      </c>
      <c r="R249" s="19">
        <v>0.32281553398058249</v>
      </c>
      <c r="S249" s="19">
        <v>0.1728395061728395</v>
      </c>
      <c r="T249" s="19">
        <v>0.33734939759036142</v>
      </c>
      <c r="U249" s="19">
        <v>0</v>
      </c>
      <c r="V249" s="7">
        <v>1.5716854338393764</v>
      </c>
      <c r="W249" s="7">
        <v>1</v>
      </c>
      <c r="X249" s="7">
        <v>1.6211690124900946</v>
      </c>
      <c r="Y249" s="7">
        <v>1</v>
      </c>
      <c r="Z249" s="4">
        <v>1.3943263627014058</v>
      </c>
      <c r="AA249" s="4">
        <v>1</v>
      </c>
      <c r="AB249" s="4">
        <v>1.3803079794680355</v>
      </c>
      <c r="AC249" s="4">
        <v>1</v>
      </c>
      <c r="AH249" s="20">
        <v>1.5803088500431135</v>
      </c>
      <c r="AI249" s="20">
        <v>1</v>
      </c>
      <c r="AJ249" s="20">
        <v>1.618887015177066</v>
      </c>
      <c r="AK249" s="20">
        <v>1</v>
      </c>
      <c r="AL249" s="21">
        <v>1.4045629534082904</v>
      </c>
      <c r="AM249" s="21">
        <v>0.88106037022588435</v>
      </c>
      <c r="AN249" s="21">
        <v>1.4831337448923638</v>
      </c>
      <c r="AO249" s="21">
        <v>0.82851845749747666</v>
      </c>
      <c r="AP249" s="22">
        <v>1.6786301369863015</v>
      </c>
      <c r="AQ249" s="22">
        <v>1</v>
      </c>
      <c r="AR249" s="22">
        <v>1.4912985274431056</v>
      </c>
      <c r="AS249" s="22">
        <v>1</v>
      </c>
      <c r="AT249" s="7">
        <v>1.4597602739726032</v>
      </c>
      <c r="AU249" s="7">
        <v>1</v>
      </c>
      <c r="AV249" s="7">
        <v>1.5258408531583265</v>
      </c>
      <c r="AW249" s="7">
        <v>1</v>
      </c>
    </row>
    <row r="250" spans="1:49" x14ac:dyDescent="0.25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 s="18">
        <v>1.2281949402167434</v>
      </c>
      <c r="G250" s="18">
        <v>0.85979957602620949</v>
      </c>
      <c r="H250" s="18">
        <v>1.1527265419782684</v>
      </c>
      <c r="I250" s="18">
        <v>0.7702067174393713</v>
      </c>
      <c r="J250" s="17">
        <v>1.0884602381235207</v>
      </c>
      <c r="K250" s="17">
        <v>0.83686946747224966</v>
      </c>
      <c r="L250" s="17">
        <v>1.1118163151017364</v>
      </c>
      <c r="M250" s="17">
        <v>0.66347826086956541</v>
      </c>
      <c r="N250" s="12">
        <v>0.95461271571207085</v>
      </c>
      <c r="O250" s="12">
        <v>0.62826952361075672</v>
      </c>
      <c r="P250" s="12">
        <v>0.99123749498457869</v>
      </c>
      <c r="Q250" s="12">
        <v>0.56861858629350548</v>
      </c>
      <c r="R250" s="19">
        <v>0.75911838788688368</v>
      </c>
      <c r="S250" s="19">
        <v>0.55823293172690758</v>
      </c>
      <c r="T250" s="19">
        <v>0.74133333333333329</v>
      </c>
      <c r="U250" s="19">
        <v>0.18819188191881908</v>
      </c>
      <c r="V250" s="7">
        <v>1.2539740753501567</v>
      </c>
      <c r="W250" s="7">
        <v>0.90858884113574212</v>
      </c>
      <c r="X250" s="7">
        <v>1.2698243258364106</v>
      </c>
      <c r="Y250" s="7">
        <v>0.84973981432982126</v>
      </c>
      <c r="Z250" s="4">
        <v>1.3151049827640235</v>
      </c>
      <c r="AA250" s="4">
        <v>0.82632667126119919</v>
      </c>
      <c r="AB250" s="4">
        <v>1.3263274336283186</v>
      </c>
      <c r="AC250" s="4">
        <v>0.76382380506091851</v>
      </c>
      <c r="AD250" s="40">
        <v>1.2736580825318027</v>
      </c>
      <c r="AE250" s="40">
        <v>1</v>
      </c>
      <c r="AF250" s="40">
        <v>1.2046955245781366</v>
      </c>
      <c r="AG250" s="40">
        <v>1</v>
      </c>
      <c r="AH250" s="20">
        <v>1.4270710870757894</v>
      </c>
      <c r="AI250" s="20">
        <v>0.9170024174053184</v>
      </c>
      <c r="AJ250" s="20">
        <v>1.3869591712370506</v>
      </c>
      <c r="AK250" s="20">
        <v>0.89911851126346731</v>
      </c>
      <c r="AL250" s="21">
        <v>1.3715444811853448</v>
      </c>
      <c r="AM250" s="21">
        <v>1</v>
      </c>
      <c r="AN250" s="21">
        <v>1.4747575018729426</v>
      </c>
      <c r="AO250" s="21">
        <v>1</v>
      </c>
      <c r="AP250" s="22">
        <v>0.98357664233576647</v>
      </c>
      <c r="AQ250" s="22">
        <v>0.67692307692307696</v>
      </c>
      <c r="AR250" s="22">
        <v>0.86395511921458623</v>
      </c>
      <c r="AS250" s="22">
        <v>0.63703703703703707</v>
      </c>
      <c r="AT250" s="7">
        <v>1.0717863105175292</v>
      </c>
      <c r="AU250" s="7">
        <v>0.87921117502054225</v>
      </c>
      <c r="AV250" s="7">
        <v>1.0428849902534114</v>
      </c>
      <c r="AW250" s="7">
        <v>0.70775347912524844</v>
      </c>
    </row>
    <row r="251" spans="1:49" x14ac:dyDescent="0.25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 s="18">
        <v>0.98104788066049742</v>
      </c>
      <c r="G251" s="18">
        <v>0.61969991214685349</v>
      </c>
      <c r="H251" s="18">
        <v>1</v>
      </c>
      <c r="I251" s="18">
        <v>0.3921887412936243</v>
      </c>
      <c r="J251" s="17">
        <v>0.9143302089663875</v>
      </c>
      <c r="K251" s="17">
        <v>0.68163452008843484</v>
      </c>
      <c r="L251" s="17">
        <v>0.92710493571132313</v>
      </c>
      <c r="M251" s="17">
        <v>0.26952141057934514</v>
      </c>
      <c r="N251" s="12">
        <v>1.1273850886655756</v>
      </c>
      <c r="O251" s="12">
        <v>0.29180216396376718</v>
      </c>
      <c r="P251" s="12">
        <v>1.3173088393176668</v>
      </c>
      <c r="Q251" s="12">
        <v>0.28835464638740194</v>
      </c>
      <c r="R251" s="19">
        <v>1.0697603073023949</v>
      </c>
      <c r="S251" s="19">
        <v>0.78693181818181823</v>
      </c>
      <c r="T251" s="19">
        <v>1.0439697180942566</v>
      </c>
      <c r="U251" s="19">
        <v>0.5673076923076924</v>
      </c>
      <c r="V251" s="7">
        <v>1.1231324611678366</v>
      </c>
      <c r="W251" s="7">
        <v>0.89077100693219724</v>
      </c>
      <c r="X251" s="7">
        <v>1.0890272069062714</v>
      </c>
      <c r="Y251" s="7">
        <v>0.7361977976314148</v>
      </c>
      <c r="Z251" s="4">
        <v>1.1857459379615953</v>
      </c>
      <c r="AA251" s="4">
        <v>0.37723214285714285</v>
      </c>
      <c r="AB251" s="4">
        <v>1.2950191570881227</v>
      </c>
      <c r="AC251" s="4">
        <v>0.34813084112149534</v>
      </c>
      <c r="AD251" s="40">
        <v>1.2294602698650672</v>
      </c>
      <c r="AE251" s="40">
        <v>0.94781553398058249</v>
      </c>
      <c r="AF251" s="40">
        <v>1.1691616766467066</v>
      </c>
      <c r="AG251" s="40">
        <v>0.88502673796791431</v>
      </c>
      <c r="AH251" s="20">
        <v>1.3733179747630768</v>
      </c>
      <c r="AI251" s="20">
        <v>1</v>
      </c>
      <c r="AJ251" s="20">
        <v>1.3531960996749728</v>
      </c>
      <c r="AK251" s="20">
        <v>1</v>
      </c>
      <c r="AL251" s="21">
        <v>1.7991675338189388</v>
      </c>
      <c r="AM251" s="21">
        <v>0.7668539325842697</v>
      </c>
      <c r="AN251" s="21">
        <v>2.2195121951219514</v>
      </c>
      <c r="AO251" s="21">
        <v>0.74461538461538457</v>
      </c>
      <c r="AP251" s="22">
        <v>1.0394041326285437</v>
      </c>
      <c r="AQ251" s="22">
        <v>0.74207492795389041</v>
      </c>
      <c r="AR251" s="22">
        <v>1.017786561264822</v>
      </c>
      <c r="AS251" s="22">
        <v>0.5717703349282296</v>
      </c>
      <c r="AT251" s="7">
        <v>0.93384554544940968</v>
      </c>
      <c r="AU251" s="7">
        <v>0.70388349514563109</v>
      </c>
      <c r="AV251" s="7">
        <v>0.88594704684317727</v>
      </c>
      <c r="AW251" s="7">
        <v>0.38795986622073575</v>
      </c>
    </row>
    <row r="252" spans="1:49" x14ac:dyDescent="0.25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 s="18">
        <v>0.65950170396058394</v>
      </c>
      <c r="G252" s="18">
        <v>0.46416543574593794</v>
      </c>
      <c r="H252" s="18">
        <v>0.60537874701394767</v>
      </c>
      <c r="I252" s="18">
        <v>0.33249917197217826</v>
      </c>
      <c r="J252" s="17">
        <v>0.95453187463544431</v>
      </c>
      <c r="K252" s="17">
        <v>0.73744950952106181</v>
      </c>
      <c r="L252" s="17">
        <v>0.96996638837688398</v>
      </c>
      <c r="M252" s="17">
        <v>0.40832249674902482</v>
      </c>
      <c r="R252" s="19">
        <v>0.46045918087670573</v>
      </c>
      <c r="S252" s="19">
        <v>0.32640144665461118</v>
      </c>
      <c r="T252" s="19">
        <v>0.45580808080808077</v>
      </c>
      <c r="U252" s="19">
        <v>0</v>
      </c>
      <c r="V252" s="7">
        <v>0.74221209410095357</v>
      </c>
      <c r="W252" s="7">
        <v>0.57142899894808818</v>
      </c>
      <c r="X252" s="7">
        <v>0.72795583733316049</v>
      </c>
      <c r="Y252" s="7">
        <v>5.5197097146627093E-2</v>
      </c>
      <c r="AD252" s="40">
        <v>0.94636091724825522</v>
      </c>
      <c r="AE252" s="40">
        <v>0.71368421052631581</v>
      </c>
      <c r="AF252" s="40">
        <v>0.96443812233285919</v>
      </c>
      <c r="AG252" s="40">
        <v>0.41630901287553662</v>
      </c>
      <c r="AH252" s="20">
        <v>0.78631440920790641</v>
      </c>
      <c r="AI252" s="20">
        <v>0.63352506162695155</v>
      </c>
      <c r="AJ252" s="20">
        <v>0.76261127596439171</v>
      </c>
      <c r="AK252" s="20">
        <v>0.15530303030303041</v>
      </c>
      <c r="AL252" s="21">
        <v>0.59220844586851706</v>
      </c>
      <c r="AM252" s="21">
        <v>0.38559849664639001</v>
      </c>
      <c r="AN252" s="21">
        <v>0.59579534322959837</v>
      </c>
      <c r="AO252" s="21">
        <v>0</v>
      </c>
      <c r="AP252" s="22">
        <v>0.95984848484848484</v>
      </c>
      <c r="AQ252" s="22">
        <v>0.67705735660847877</v>
      </c>
      <c r="AR252" s="22">
        <v>0.95430579964850615</v>
      </c>
      <c r="AS252" s="22">
        <v>0.42316258351893093</v>
      </c>
      <c r="AT252" s="7">
        <v>0.93296058458813114</v>
      </c>
      <c r="AU252" s="7">
        <v>0.7276456111566858</v>
      </c>
      <c r="AV252" s="7">
        <v>0.88700000000000012</v>
      </c>
      <c r="AW252" s="7">
        <v>0.55256064690026951</v>
      </c>
    </row>
    <row r="253" spans="1:49" x14ac:dyDescent="0.25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 s="18">
        <v>0.67943627298565712</v>
      </c>
      <c r="G253" s="18">
        <v>0.44983359095403208</v>
      </c>
      <c r="H253" s="18">
        <v>0.68926300516365802</v>
      </c>
      <c r="I253" s="18">
        <v>0.20982419648392958</v>
      </c>
      <c r="J253" s="17">
        <v>0.7980220447067069</v>
      </c>
      <c r="K253" s="17">
        <v>0.6490784537595824</v>
      </c>
      <c r="L253" s="17">
        <v>0.76705859676175792</v>
      </c>
      <c r="M253" s="17">
        <v>0.22044276966556747</v>
      </c>
      <c r="N253" s="12">
        <v>0.70359915501236614</v>
      </c>
      <c r="O253" s="12">
        <v>0.52097580022052292</v>
      </c>
      <c r="P253" s="12">
        <v>0.70384073880078613</v>
      </c>
      <c r="Q253" s="12">
        <v>0</v>
      </c>
      <c r="R253" s="19">
        <v>0.94321767057422556</v>
      </c>
      <c r="S253" s="19">
        <v>0.74784276126557991</v>
      </c>
      <c r="T253" s="19">
        <v>0.93750011268030187</v>
      </c>
      <c r="U253" s="19">
        <v>0.49325626204238909</v>
      </c>
      <c r="V253" s="7">
        <v>0.88775487584410373</v>
      </c>
      <c r="W253" s="7">
        <v>0.71278285229536975</v>
      </c>
      <c r="X253" s="7">
        <v>0.89170128748303235</v>
      </c>
      <c r="Y253" s="7">
        <v>0.43740097638890674</v>
      </c>
      <c r="Z253" s="4">
        <v>0.69399460188933881</v>
      </c>
      <c r="AA253" s="4">
        <v>0.52899575671852894</v>
      </c>
      <c r="AB253" s="4">
        <v>0.68123861566484523</v>
      </c>
      <c r="AC253" s="4">
        <v>0.34319526627218933</v>
      </c>
      <c r="AD253" s="40">
        <v>0.83152203593468388</v>
      </c>
      <c r="AE253" s="40">
        <v>0.67897435897435898</v>
      </c>
      <c r="AF253" s="40">
        <v>0.792814371257485</v>
      </c>
      <c r="AG253" s="40">
        <v>0.36252545824847254</v>
      </c>
      <c r="AP253" s="22">
        <v>0.61884297520661169</v>
      </c>
      <c r="AQ253" s="22">
        <v>0.26804123711340211</v>
      </c>
      <c r="AR253" s="22">
        <v>0.69565217391304357</v>
      </c>
      <c r="AS253" s="22">
        <v>0.20336605890603088</v>
      </c>
      <c r="AT253" s="7">
        <v>0.85848716794236823</v>
      </c>
      <c r="AU253" s="7">
        <v>0.60955882352941182</v>
      </c>
      <c r="AV253" s="7">
        <v>0.8365287588294652</v>
      </c>
      <c r="AW253" s="7">
        <v>0.34200743494423796</v>
      </c>
    </row>
    <row r="254" spans="1:49" x14ac:dyDescent="0.25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 s="18">
        <v>0.98574313128024682</v>
      </c>
      <c r="G254" s="18">
        <v>0.6526298199440197</v>
      </c>
      <c r="H254" s="18">
        <v>1</v>
      </c>
      <c r="I254" s="18">
        <v>0.50109002180043605</v>
      </c>
      <c r="J254" s="17">
        <v>0.77006771048579614</v>
      </c>
      <c r="K254" s="17">
        <v>0.62634154297830702</v>
      </c>
      <c r="L254" s="17">
        <v>0.74018889745566696</v>
      </c>
      <c r="M254" s="17">
        <v>0.16993369324975549</v>
      </c>
      <c r="N254" s="12">
        <v>0.93569489198397027</v>
      </c>
      <c r="O254" s="12">
        <v>0.69282970515369235</v>
      </c>
      <c r="P254" s="12">
        <v>0.93601616683940525</v>
      </c>
      <c r="Q254" s="12">
        <v>0.35875829449176866</v>
      </c>
      <c r="R254" s="19">
        <v>0.90452156101220604</v>
      </c>
      <c r="S254" s="19">
        <v>0.71716203259827405</v>
      </c>
      <c r="T254" s="19">
        <v>0.89903856959598183</v>
      </c>
      <c r="U254" s="19">
        <v>0.43159922928709044</v>
      </c>
      <c r="V254" s="7">
        <v>0.97542200843905602</v>
      </c>
      <c r="W254" s="7">
        <v>0.78317123373249942</v>
      </c>
      <c r="X254" s="7">
        <v>0.97975813417794411</v>
      </c>
      <c r="Y254" s="7">
        <v>0.57527726611106089</v>
      </c>
      <c r="Z254" s="4">
        <v>0.37112010796221323</v>
      </c>
      <c r="AA254" s="4">
        <v>0.28288543140028288</v>
      </c>
      <c r="AB254" s="4">
        <v>0.36429872495446264</v>
      </c>
      <c r="AC254" s="4">
        <v>0</v>
      </c>
      <c r="AD254" s="40">
        <v>1.0224455245480855</v>
      </c>
      <c r="AE254" s="40">
        <v>0.83487179487179486</v>
      </c>
      <c r="AF254" s="40">
        <v>0.9748502994011975</v>
      </c>
      <c r="AG254" s="40">
        <v>0.67209775967413443</v>
      </c>
      <c r="AH254" s="20">
        <v>0.87779274466998003</v>
      </c>
      <c r="AI254" s="20">
        <v>0.65723029839326708</v>
      </c>
      <c r="AJ254" s="20">
        <v>0.85985985985985991</v>
      </c>
      <c r="AK254" s="20">
        <v>0.18545454545454554</v>
      </c>
      <c r="AP254" s="22">
        <v>1.2406611570247936</v>
      </c>
      <c r="AQ254" s="22">
        <v>0.53737113402061865</v>
      </c>
      <c r="AR254" s="22">
        <v>1.3946488294314383</v>
      </c>
      <c r="AS254" s="22">
        <v>0.49649368863955123</v>
      </c>
      <c r="AT254" s="7">
        <v>0.92787032868077435</v>
      </c>
      <c r="AU254" s="7">
        <v>0.6588235294117647</v>
      </c>
      <c r="AV254" s="7">
        <v>0.90413723511604438</v>
      </c>
      <c r="AW254" s="7">
        <v>0.42503097893432468</v>
      </c>
    </row>
    <row r="255" spans="1:49" x14ac:dyDescent="0.25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 s="18">
        <v>1.1050949132034729</v>
      </c>
      <c r="G255" s="18">
        <v>0.82368417350197687</v>
      </c>
      <c r="H255" s="18">
        <v>1.0711737261000822</v>
      </c>
      <c r="I255" s="18">
        <v>0.72058594011281818</v>
      </c>
      <c r="J255" s="17">
        <v>0.7153505260198959</v>
      </c>
      <c r="K255" s="17">
        <v>0.53496243454504044</v>
      </c>
      <c r="L255" s="17">
        <v>0.70738878686616291</v>
      </c>
      <c r="M255" s="17">
        <v>3.559962228517459E-2</v>
      </c>
      <c r="N255" s="12">
        <v>0.73592463672026065</v>
      </c>
      <c r="O255" s="12">
        <v>0.44802300745051205</v>
      </c>
      <c r="P255" s="12">
        <v>0.72253112370826433</v>
      </c>
      <c r="Q255" s="12">
        <v>0.21408045977011489</v>
      </c>
      <c r="R255" s="19">
        <v>1.290757064317622</v>
      </c>
      <c r="S255" s="19">
        <v>1</v>
      </c>
      <c r="T255" s="19">
        <v>1.2419006479481642</v>
      </c>
      <c r="U255" s="19">
        <v>1</v>
      </c>
      <c r="V255" s="7">
        <v>1.0609417571482487</v>
      </c>
      <c r="W255" s="7">
        <v>0.85725605467927135</v>
      </c>
      <c r="X255" s="7">
        <v>1.0436879796405532</v>
      </c>
      <c r="Y255" s="7">
        <v>0.66416320057338263</v>
      </c>
      <c r="Z255" s="4">
        <v>1.2498965659908978</v>
      </c>
      <c r="AA255" s="4">
        <v>0.91379310344827591</v>
      </c>
      <c r="AB255" s="4">
        <v>1.1466346153846154</v>
      </c>
      <c r="AC255" s="4">
        <v>0.88664987405541562</v>
      </c>
      <c r="AD255" s="40">
        <v>1.0201416099539424</v>
      </c>
      <c r="AE255" s="40">
        <v>0.75483214649033581</v>
      </c>
      <c r="AF255" s="40">
        <v>1.0115882753919565</v>
      </c>
      <c r="AG255" s="40">
        <v>0.48832271762208074</v>
      </c>
      <c r="AH255" s="20">
        <v>1.1725490196078432</v>
      </c>
      <c r="AI255" s="20">
        <v>0.90264150943396226</v>
      </c>
      <c r="AJ255" s="20">
        <v>1.141766109785203</v>
      </c>
      <c r="AK255" s="20">
        <v>0.8208333333333333</v>
      </c>
      <c r="AL255" s="21">
        <v>1.0773317591499409</v>
      </c>
      <c r="AM255" s="21">
        <v>0.77494692144373678</v>
      </c>
      <c r="AN255" s="21">
        <v>1.0688140556368961</v>
      </c>
      <c r="AO255" s="21">
        <v>0.64067796610169492</v>
      </c>
      <c r="AP255" s="22">
        <v>0.87694483734087703</v>
      </c>
      <c r="AQ255" s="22">
        <v>0.58490566037735858</v>
      </c>
      <c r="AR255" s="22">
        <v>0.90925756186984419</v>
      </c>
      <c r="AS255" s="22">
        <v>0.33584905660377362</v>
      </c>
      <c r="AT255" s="7">
        <v>1.1960733392198619</v>
      </c>
      <c r="AU255" s="7">
        <v>0.96420047732696901</v>
      </c>
      <c r="AV255" s="7">
        <v>1.1766990291262136</v>
      </c>
      <c r="AW255" s="7">
        <v>0.92411467116357515</v>
      </c>
    </row>
    <row r="256" spans="1:49" x14ac:dyDescent="0.25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 s="18">
        <v>0.87916514529679579</v>
      </c>
      <c r="G256" s="18">
        <v>0.64637798146026459</v>
      </c>
      <c r="H256" s="18">
        <v>0.85374535699546028</v>
      </c>
      <c r="I256" s="18">
        <v>0.36758405513644415</v>
      </c>
      <c r="J256" s="17">
        <v>0.99565149455920887</v>
      </c>
      <c r="K256" s="17">
        <v>0.79410748086577243</v>
      </c>
      <c r="L256" s="17">
        <v>0.9751394615571185</v>
      </c>
      <c r="M256" s="17">
        <v>0.58619206722021899</v>
      </c>
      <c r="N256" s="12">
        <v>0.88899615649040797</v>
      </c>
      <c r="O256" s="12">
        <v>0.6842381906536299</v>
      </c>
      <c r="P256" s="12">
        <v>0.91865171670588441</v>
      </c>
      <c r="Q256" s="12">
        <v>0.43640628034479156</v>
      </c>
      <c r="R256" s="19">
        <v>0.97936209606345681</v>
      </c>
      <c r="S256" s="19">
        <v>0.82464454976303314</v>
      </c>
      <c r="T256" s="19">
        <v>1</v>
      </c>
      <c r="U256" s="19">
        <v>0.3392857142857143</v>
      </c>
      <c r="V256" s="7">
        <v>1.0547560536900822</v>
      </c>
      <c r="W256" s="7">
        <v>0.90309449622806048</v>
      </c>
      <c r="X256" s="7">
        <v>1.0109398327720789</v>
      </c>
      <c r="Y256" s="7">
        <v>0.7213117094480771</v>
      </c>
      <c r="Z256" s="4">
        <v>1.3152913198573126</v>
      </c>
      <c r="AA256" s="4">
        <v>1</v>
      </c>
      <c r="AB256" s="4">
        <v>1.3273495248152059</v>
      </c>
      <c r="AC256" s="4">
        <v>1</v>
      </c>
      <c r="AD256" s="40">
        <v>0.98337903631988377</v>
      </c>
      <c r="AE256" s="40">
        <v>0.77249747219413545</v>
      </c>
      <c r="AF256" s="40">
        <v>0.96586599241466498</v>
      </c>
      <c r="AG256" s="40">
        <v>0.51923076923076916</v>
      </c>
      <c r="AH256" s="20">
        <v>1.0659715980586015</v>
      </c>
      <c r="AI256" s="20">
        <v>0.80900409276944063</v>
      </c>
      <c r="AJ256" s="20">
        <v>1.0565701559020042</v>
      </c>
      <c r="AK256" s="20">
        <v>0.59827833572453359</v>
      </c>
      <c r="AL256" s="21">
        <v>1.1943940654931708</v>
      </c>
      <c r="AM256" s="21">
        <v>0.93545773951376643</v>
      </c>
      <c r="AN256" s="21">
        <v>1.1737251778120783</v>
      </c>
      <c r="AO256" s="21">
        <v>0.8855612043798059</v>
      </c>
      <c r="AP256" s="22">
        <v>1.0558732233295214</v>
      </c>
      <c r="AQ256" s="22">
        <v>0.54936461388074287</v>
      </c>
      <c r="AR256" s="22">
        <v>1</v>
      </c>
      <c r="AS256" s="22">
        <v>0.44390832328106145</v>
      </c>
      <c r="AT256" s="7">
        <v>1.1274679598198822</v>
      </c>
      <c r="AU256" s="7">
        <v>0.90643274853801159</v>
      </c>
      <c r="AV256" s="7">
        <v>1.1493644067796609</v>
      </c>
      <c r="AW256" s="7">
        <v>0.77909270216962501</v>
      </c>
    </row>
    <row r="257" spans="1:49" x14ac:dyDescent="0.25">
      <c r="A257">
        <v>256</v>
      </c>
      <c r="B257" t="s">
        <v>15</v>
      </c>
      <c r="C257">
        <v>1</v>
      </c>
      <c r="D257">
        <v>493668.941824999</v>
      </c>
      <c r="E257">
        <v>5180896.47004</v>
      </c>
      <c r="F257" s="18">
        <v>0.58365334429211713</v>
      </c>
      <c r="G257" s="18">
        <v>0.40741649343438913</v>
      </c>
      <c r="H257" s="18">
        <v>0.58071996466431097</v>
      </c>
      <c r="I257" s="18">
        <v>1.4494309641400097E-2</v>
      </c>
      <c r="J257" s="17">
        <v>0.87031171431749887</v>
      </c>
      <c r="K257" s="17">
        <v>0.68097267485585367</v>
      </c>
      <c r="L257" s="17">
        <v>0.89037967768369297</v>
      </c>
      <c r="M257" s="17">
        <v>0.25922620202568963</v>
      </c>
      <c r="R257" s="19">
        <v>1.0102669404517453</v>
      </c>
      <c r="S257" s="19">
        <v>0.8276397515527949</v>
      </c>
      <c r="T257" s="19">
        <v>0.99906279287722588</v>
      </c>
      <c r="U257" s="19">
        <v>0.66616541353383485</v>
      </c>
      <c r="V257" s="7">
        <v>0.51293051324722594</v>
      </c>
      <c r="W257" s="7">
        <v>0.37629956952089666</v>
      </c>
      <c r="X257" s="7">
        <v>0.50700385340004206</v>
      </c>
      <c r="Y257" s="7">
        <v>0</v>
      </c>
      <c r="Z257" s="4">
        <v>1.0951347209807174</v>
      </c>
      <c r="AA257" s="4">
        <v>0.88375927452596859</v>
      </c>
      <c r="AB257" s="4">
        <v>1.0883248730964468</v>
      </c>
      <c r="AC257" s="4">
        <v>0.69546436285097191</v>
      </c>
      <c r="AD257" s="40">
        <v>1.064299918980629</v>
      </c>
      <c r="AE257" s="40">
        <v>0.83045977011494254</v>
      </c>
      <c r="AF257" s="40">
        <v>1.0499545867393278</v>
      </c>
      <c r="AG257" s="40">
        <v>0.70314465408805038</v>
      </c>
      <c r="AH257" s="20">
        <v>0.87409963985594241</v>
      </c>
      <c r="AI257" s="20">
        <v>0.59287531806615779</v>
      </c>
      <c r="AJ257" s="20">
        <v>0.9066147859922179</v>
      </c>
      <c r="AK257" s="20">
        <v>0.15789473684210525</v>
      </c>
      <c r="AL257" s="21">
        <v>1.1814723064417079</v>
      </c>
      <c r="AM257" s="21">
        <v>0.82466275275191014</v>
      </c>
      <c r="AN257" s="21">
        <v>1.1694000599606924</v>
      </c>
      <c r="AO257" s="21">
        <v>0.67088621548727523</v>
      </c>
      <c r="AP257" s="22">
        <v>1.5973183935540731</v>
      </c>
      <c r="AQ257" s="22">
        <v>0.88957055214723924</v>
      </c>
      <c r="AR257" s="22">
        <v>1.4295774647887323</v>
      </c>
      <c r="AS257" s="22">
        <v>0.88068181818181823</v>
      </c>
      <c r="AT257" s="7">
        <v>1.5748738081884464</v>
      </c>
      <c r="AU257" s="7">
        <v>0.9570552147239263</v>
      </c>
      <c r="AV257" s="7">
        <v>1.5945485519591138</v>
      </c>
      <c r="AW257" s="7">
        <v>0.95047169811320753</v>
      </c>
    </row>
    <row r="258" spans="1:49" x14ac:dyDescent="0.25">
      <c r="A258">
        <v>257</v>
      </c>
      <c r="B258" t="s">
        <v>15</v>
      </c>
      <c r="C258">
        <v>1</v>
      </c>
      <c r="D258">
        <v>493700.854097998</v>
      </c>
      <c r="E258">
        <v>5180900.5479899803</v>
      </c>
      <c r="F258" s="18">
        <v>0.75099541838132233</v>
      </c>
      <c r="G258" s="18">
        <v>0.52422884737052766</v>
      </c>
      <c r="H258" s="18">
        <v>0.74722099528857466</v>
      </c>
      <c r="I258" s="18">
        <v>0.20876100493880173</v>
      </c>
      <c r="J258" s="17">
        <v>1.0793138280120143</v>
      </c>
      <c r="K258" s="17">
        <v>0.84450572407453828</v>
      </c>
      <c r="L258" s="17">
        <v>1.1042010379677683</v>
      </c>
      <c r="M258" s="17">
        <v>0.63894602041212301</v>
      </c>
      <c r="N258" s="12">
        <v>0.90330985145575116</v>
      </c>
      <c r="O258" s="12">
        <v>0.48595788795894956</v>
      </c>
      <c r="P258" s="12">
        <v>0.9411192612403978</v>
      </c>
      <c r="Q258" s="12">
        <v>0.21525975011765422</v>
      </c>
      <c r="R258" s="19">
        <v>1.0368030326962565</v>
      </c>
      <c r="S258" s="19">
        <v>0.84937888198757761</v>
      </c>
      <c r="T258" s="19">
        <v>1.0253045923149018</v>
      </c>
      <c r="U258" s="19">
        <v>0.70827067669172961</v>
      </c>
      <c r="V258" s="7">
        <v>0.90116838171358826</v>
      </c>
      <c r="W258" s="7">
        <v>0.66112127344083349</v>
      </c>
      <c r="X258" s="7">
        <v>0.89075582421210198</v>
      </c>
      <c r="Y258" s="7">
        <v>0.45666427342554095</v>
      </c>
      <c r="Z258" s="4">
        <v>0.84689056314646893</v>
      </c>
      <c r="AA258" s="4">
        <v>0.68342951360263804</v>
      </c>
      <c r="AB258" s="4">
        <v>0.84162436548223352</v>
      </c>
      <c r="AC258" s="4">
        <v>0.17062634989200873</v>
      </c>
      <c r="AD258" s="40">
        <v>0.94553288649922673</v>
      </c>
      <c r="AE258" s="40">
        <v>0.73778735632183912</v>
      </c>
      <c r="AF258" s="40">
        <v>0.93278837420526794</v>
      </c>
      <c r="AG258" s="40">
        <v>0.54088050314465419</v>
      </c>
      <c r="AH258" s="20">
        <v>0.88910564225690281</v>
      </c>
      <c r="AI258" s="20">
        <v>0.60305343511450382</v>
      </c>
      <c r="AJ258" s="20">
        <v>0.9221789883268483</v>
      </c>
      <c r="AK258" s="20">
        <v>0.17894736842105263</v>
      </c>
      <c r="AL258" s="21">
        <v>0.78534841962162805</v>
      </c>
      <c r="AM258" s="21">
        <v>0.54816992837105316</v>
      </c>
      <c r="AN258" s="21">
        <v>0.777323754427653</v>
      </c>
      <c r="AO258" s="21">
        <v>0.15190008304366029</v>
      </c>
      <c r="AP258" s="22">
        <v>1.4966007805615009</v>
      </c>
      <c r="AQ258" s="22">
        <v>0.8334794040315513</v>
      </c>
      <c r="AR258" s="22">
        <v>1.3394366197183099</v>
      </c>
      <c r="AS258" s="22">
        <v>0.82007575757575768</v>
      </c>
      <c r="AT258" s="7">
        <v>1.234997195737521</v>
      </c>
      <c r="AU258" s="7">
        <v>0.75051124744376285</v>
      </c>
      <c r="AV258" s="7">
        <v>1.2504258943781941</v>
      </c>
      <c r="AW258" s="7">
        <v>0.71226415094339623</v>
      </c>
    </row>
    <row r="259" spans="1:49" x14ac:dyDescent="0.25">
      <c r="A259">
        <v>258</v>
      </c>
      <c r="B259" t="s">
        <v>15</v>
      </c>
      <c r="C259">
        <v>3</v>
      </c>
      <c r="D259">
        <v>493732.739057998</v>
      </c>
      <c r="E259">
        <v>5180878.5124000004</v>
      </c>
      <c r="F259" s="18">
        <v>0.66694209949362304</v>
      </c>
      <c r="G259" s="18">
        <v>0.48096626733921816</v>
      </c>
      <c r="H259" s="18">
        <v>0.64459623611428962</v>
      </c>
      <c r="I259" s="18">
        <v>0.11602049262847031</v>
      </c>
      <c r="J259" s="17">
        <v>0.70277992169629966</v>
      </c>
      <c r="K259" s="17">
        <v>0.51661220043572986</v>
      </c>
      <c r="L259" s="17">
        <v>0.68613798715977936</v>
      </c>
      <c r="M259" s="17">
        <v>0</v>
      </c>
      <c r="N259" s="12">
        <v>0.97887713090674777</v>
      </c>
      <c r="O259" s="12">
        <v>0.76593526599935391</v>
      </c>
      <c r="P259" s="12">
        <v>0.9961702345203457</v>
      </c>
      <c r="Q259" s="12">
        <v>0.47776201697590864</v>
      </c>
      <c r="R259" s="19">
        <v>1.071883887417868</v>
      </c>
      <c r="S259" s="19">
        <v>0.94468452895419186</v>
      </c>
      <c r="T259" s="19">
        <v>1.0560386473429952</v>
      </c>
      <c r="U259" s="19">
        <v>0.77543859649122815</v>
      </c>
      <c r="V259" s="7">
        <v>1.1634200732866042</v>
      </c>
      <c r="W259" s="7">
        <v>0.90865750962271163</v>
      </c>
      <c r="X259" s="7">
        <v>1.1117658660196148</v>
      </c>
      <c r="Y259" s="7">
        <v>0.81731501924542316</v>
      </c>
      <c r="Z259" s="4">
        <v>1.1235369422092172</v>
      </c>
      <c r="AA259" s="4">
        <v>0.96044711951848649</v>
      </c>
      <c r="AB259" s="4">
        <v>1.1374745417515275</v>
      </c>
      <c r="AC259" s="4">
        <v>0.87601078167115864</v>
      </c>
      <c r="AD259" s="40">
        <v>1.1889294790343072</v>
      </c>
      <c r="AE259" s="40">
        <v>0.85867507886435324</v>
      </c>
      <c r="AF259" s="40">
        <v>1.1907261592300962</v>
      </c>
      <c r="AG259" s="40">
        <v>0.72649572649572636</v>
      </c>
      <c r="AH259" s="20">
        <v>1.1319030591974573</v>
      </c>
      <c r="AI259" s="20">
        <v>0.57048458149779735</v>
      </c>
      <c r="AJ259" s="20">
        <v>1.3180661577608141</v>
      </c>
      <c r="AK259" s="20">
        <v>0.50881612090680106</v>
      </c>
      <c r="AL259" s="21">
        <v>0.92821227704896148</v>
      </c>
      <c r="AM259" s="21">
        <v>0.7023660072024851</v>
      </c>
      <c r="AN259" s="21">
        <v>0.90420836718774189</v>
      </c>
      <c r="AO259" s="21">
        <v>0.51020146575383774</v>
      </c>
      <c r="AP259" s="22">
        <v>1.214032321639732</v>
      </c>
      <c r="AQ259" s="22">
        <v>0.78873239436619713</v>
      </c>
      <c r="AR259" s="22">
        <v>1.1009174311926604</v>
      </c>
      <c r="AS259" s="22">
        <v>0.76586888657648278</v>
      </c>
      <c r="AT259" s="7">
        <v>0.80483490566037741</v>
      </c>
      <c r="AU259" s="7">
        <v>0.40829145728643212</v>
      </c>
      <c r="AV259" s="7">
        <v>0.8643617021276595</v>
      </c>
      <c r="AW259" s="7">
        <v>0.11466165413533831</v>
      </c>
    </row>
    <row r="260" spans="1:49" x14ac:dyDescent="0.25">
      <c r="A260">
        <v>259</v>
      </c>
      <c r="B260" t="s">
        <v>15</v>
      </c>
      <c r="C260">
        <v>3</v>
      </c>
      <c r="D260">
        <v>493764.663158999</v>
      </c>
      <c r="E260">
        <v>5180893.9251399804</v>
      </c>
      <c r="F260" s="18">
        <v>0.66355411013118104</v>
      </c>
      <c r="G260" s="18">
        <v>0.47852301387137458</v>
      </c>
      <c r="H260" s="18">
        <v>0.64132176117458584</v>
      </c>
      <c r="I260" s="18">
        <v>0.11185932571198452</v>
      </c>
      <c r="J260" s="17">
        <v>1.1637052525224176</v>
      </c>
      <c r="K260" s="17">
        <v>0.85543754538852568</v>
      </c>
      <c r="L260" s="17">
        <v>1.1361485366368265</v>
      </c>
      <c r="M260" s="17">
        <v>0.70093896713615012</v>
      </c>
      <c r="N260" s="12">
        <v>0.96178619401762599</v>
      </c>
      <c r="O260" s="12">
        <v>0.75256223798691912</v>
      </c>
      <c r="P260" s="12">
        <v>0.97877736459678544</v>
      </c>
      <c r="Q260" s="12">
        <v>0.44792453117969588</v>
      </c>
      <c r="R260" s="19">
        <v>1.0875747768951651</v>
      </c>
      <c r="S260" s="19">
        <v>0.95851339671564373</v>
      </c>
      <c r="T260" s="19">
        <v>1.0714975845410628</v>
      </c>
      <c r="U260" s="19">
        <v>0.83157894736842053</v>
      </c>
      <c r="V260" s="7">
        <v>0.87718061002282477</v>
      </c>
      <c r="W260" s="7">
        <v>0.68509798558058654</v>
      </c>
      <c r="X260" s="7">
        <v>0.83823503045008751</v>
      </c>
      <c r="Y260" s="7">
        <v>0.37019597116117314</v>
      </c>
      <c r="Z260" s="4">
        <v>1.0118873445501098</v>
      </c>
      <c r="AA260" s="4">
        <v>0.86500429922613919</v>
      </c>
      <c r="AB260" s="4">
        <v>1.0244399185336048</v>
      </c>
      <c r="AC260" s="4">
        <v>0.57681940700808609</v>
      </c>
      <c r="AD260" s="40">
        <v>0.90414548919949156</v>
      </c>
      <c r="AE260" s="40">
        <v>0.65299684542586744</v>
      </c>
      <c r="AF260" s="40">
        <v>0.90551181102362199</v>
      </c>
      <c r="AG260" s="40">
        <v>0.32844932844932839</v>
      </c>
      <c r="AH260" s="20">
        <v>1.6869288835915772</v>
      </c>
      <c r="AI260" s="20">
        <v>0.85022026431718056</v>
      </c>
      <c r="AJ260" s="20">
        <v>1.9643765903307888</v>
      </c>
      <c r="AK260" s="20">
        <v>0.82871536523929468</v>
      </c>
      <c r="AL260" s="21">
        <v>1.0801835213362818</v>
      </c>
      <c r="AM260" s="21">
        <v>0.81736064657423779</v>
      </c>
      <c r="AN260" s="21">
        <v>1.0522495793697255</v>
      </c>
      <c r="AO260" s="21">
        <v>0.69944129444762793</v>
      </c>
      <c r="AP260" s="22">
        <v>1.2631717251346735</v>
      </c>
      <c r="AQ260" s="22">
        <v>0.82065727699530511</v>
      </c>
      <c r="AR260" s="22">
        <v>1.145478374836173</v>
      </c>
      <c r="AS260" s="22">
        <v>0.80124869927159204</v>
      </c>
    </row>
    <row r="261" spans="1:49" x14ac:dyDescent="0.25">
      <c r="A261">
        <v>260</v>
      </c>
      <c r="B261" t="s">
        <v>15</v>
      </c>
      <c r="C261">
        <v>4</v>
      </c>
      <c r="D261">
        <v>493796.571358999</v>
      </c>
      <c r="E261">
        <v>5180894.1143199904</v>
      </c>
      <c r="F261" s="18">
        <v>0.6858664555118591</v>
      </c>
      <c r="G261" s="18">
        <v>0.49964177459355197</v>
      </c>
      <c r="H261" s="18">
        <v>0.69396815676668711</v>
      </c>
      <c r="I261" s="18">
        <v>0</v>
      </c>
      <c r="N261" s="12">
        <v>0.99819735412110966</v>
      </c>
      <c r="O261" s="12">
        <v>0.73603959382090611</v>
      </c>
      <c r="P261" s="12">
        <v>1.0098851218213651</v>
      </c>
      <c r="Q261" s="12">
        <v>0.29416672728284077</v>
      </c>
      <c r="R261" s="19">
        <v>1.1110701786701049</v>
      </c>
      <c r="S261" s="19">
        <v>0.86007604562737638</v>
      </c>
      <c r="T261" s="19">
        <v>1.0540540540540539</v>
      </c>
      <c r="U261" s="19">
        <v>0.72205438066465255</v>
      </c>
      <c r="V261" s="7">
        <v>1.1541274252825702</v>
      </c>
      <c r="W261" s="7">
        <v>0.86477748380982478</v>
      </c>
      <c r="X261" s="7">
        <v>1.072828459834072</v>
      </c>
      <c r="Y261" s="7">
        <v>0.76577862895641335</v>
      </c>
      <c r="Z261" s="4">
        <v>0.90787186491184502</v>
      </c>
      <c r="AA261" s="4">
        <v>0.6200814111261872</v>
      </c>
      <c r="AB261" s="4">
        <v>0.8667614983404458</v>
      </c>
      <c r="AC261" s="4">
        <v>0.3679458239277652</v>
      </c>
      <c r="AD261" s="40">
        <v>1.0899917496985467</v>
      </c>
      <c r="AE261" s="40">
        <v>0.87337909992372242</v>
      </c>
      <c r="AF261" s="40">
        <v>1</v>
      </c>
      <c r="AG261" s="40">
        <v>0.77322404371584708</v>
      </c>
      <c r="AH261" s="20">
        <v>1.1482193557359803</v>
      </c>
      <c r="AI261" s="20">
        <v>0.82692307692307687</v>
      </c>
      <c r="AJ261" s="20">
        <v>1.0766823161189358</v>
      </c>
      <c r="AK261" s="20">
        <v>0.7123834886817576</v>
      </c>
      <c r="AL261" s="21">
        <v>1.1519392901950236</v>
      </c>
      <c r="AM261" s="21">
        <v>0.70876536447660243</v>
      </c>
      <c r="AN261" s="21">
        <v>1.0859205246517361</v>
      </c>
      <c r="AO261" s="21">
        <v>0.56963834417725356</v>
      </c>
      <c r="AP261" s="22">
        <v>1.4777815276936639</v>
      </c>
      <c r="AQ261" s="22">
        <v>0.79863813229571989</v>
      </c>
      <c r="AR261" s="22">
        <v>1.3295546558704454</v>
      </c>
      <c r="AS261" s="22">
        <v>0.79725759055297329</v>
      </c>
      <c r="AT261" s="7">
        <v>1.1453021306322038</v>
      </c>
      <c r="AU261" s="7">
        <v>0.76487053883834855</v>
      </c>
      <c r="AV261" s="7">
        <v>1.0419447092469016</v>
      </c>
      <c r="AW261" s="7">
        <v>0.71134020618556704</v>
      </c>
    </row>
    <row r="262" spans="1:49" x14ac:dyDescent="0.25">
      <c r="A262">
        <v>261</v>
      </c>
      <c r="B262" t="s">
        <v>15</v>
      </c>
      <c r="C262">
        <v>5</v>
      </c>
      <c r="D262">
        <v>493828.46287400002</v>
      </c>
      <c r="E262">
        <v>5180878.0798399802</v>
      </c>
      <c r="F262" s="18">
        <v>0.94929082024623368</v>
      </c>
      <c r="G262" s="18">
        <v>0.60679030810649104</v>
      </c>
      <c r="H262" s="18">
        <v>0.93291175625179634</v>
      </c>
      <c r="I262" s="18">
        <v>0.42942921218259411</v>
      </c>
      <c r="J262" s="17">
        <v>1.1148901792476649</v>
      </c>
      <c r="K262" s="17">
        <v>0.87794831013916497</v>
      </c>
      <c r="L262" s="17">
        <v>1.1200706118680694</v>
      </c>
      <c r="M262" s="17">
        <v>0.70958219800181654</v>
      </c>
      <c r="N262" s="12">
        <v>0.96830110807052161</v>
      </c>
      <c r="O262" s="12">
        <v>0.65737153716833563</v>
      </c>
      <c r="P262" s="12">
        <v>0.98025197802252251</v>
      </c>
      <c r="Q262" s="12">
        <v>0.45337160394685572</v>
      </c>
      <c r="R262" s="19">
        <v>1.0413602941176472</v>
      </c>
      <c r="S262" s="19">
        <v>0.65643105446118188</v>
      </c>
      <c r="T262" s="19">
        <v>1.0347031963470319</v>
      </c>
      <c r="U262" s="19">
        <v>0.44161958568738219</v>
      </c>
      <c r="V262" s="7">
        <v>1.0712894208619153</v>
      </c>
      <c r="W262" s="7">
        <v>0.69565306034609686</v>
      </c>
      <c r="X262" s="7">
        <v>1.0795854441393711</v>
      </c>
      <c r="Y262" s="7">
        <v>0.5603874218775563</v>
      </c>
      <c r="Z262" s="4">
        <v>1.1064060803474485</v>
      </c>
      <c r="AA262" s="4">
        <v>0.75258493353028066</v>
      </c>
      <c r="AB262" s="4">
        <v>1.12348401323043</v>
      </c>
      <c r="AC262" s="4">
        <v>0.5398351648351648</v>
      </c>
      <c r="AD262" s="40">
        <v>0.92943670502725628</v>
      </c>
      <c r="AE262" s="40">
        <v>0.64583333333333337</v>
      </c>
      <c r="AF262" s="40">
        <v>0.93853211009174309</v>
      </c>
      <c r="AG262" s="40">
        <v>0.36895388076490443</v>
      </c>
      <c r="AH262" s="20">
        <v>0.8515398789155042</v>
      </c>
      <c r="AI262" s="20">
        <v>0.60410830999066301</v>
      </c>
      <c r="AJ262" s="20">
        <v>0.9151343705799152</v>
      </c>
      <c r="AK262" s="20">
        <v>0.21481481481481496</v>
      </c>
      <c r="AL262" s="21">
        <v>1.0037003748858113</v>
      </c>
      <c r="AM262" s="21">
        <v>0.593809449377247</v>
      </c>
      <c r="AN262" s="21">
        <v>1.0326280442731037</v>
      </c>
      <c r="AO262" s="21">
        <v>0.42800619532451639</v>
      </c>
      <c r="AP262" s="22">
        <v>1.5323267260875351</v>
      </c>
      <c r="AQ262" s="22">
        <v>0.9742451154529308</v>
      </c>
      <c r="AR262" s="22">
        <v>1.6300148588410104</v>
      </c>
      <c r="AS262" s="22">
        <v>0.9655172413793105</v>
      </c>
      <c r="AT262" s="7">
        <v>0.92314118629908126</v>
      </c>
      <c r="AU262" s="7">
        <v>0.6590457256461234</v>
      </c>
      <c r="AV262" s="7">
        <v>0.96506550218340625</v>
      </c>
      <c r="AW262" s="7">
        <v>0.49706744868035196</v>
      </c>
    </row>
    <row r="263" spans="1:49" x14ac:dyDescent="0.25">
      <c r="A263">
        <v>262</v>
      </c>
      <c r="B263" t="s">
        <v>15</v>
      </c>
      <c r="C263">
        <v>5</v>
      </c>
      <c r="D263">
        <v>493860.40082600003</v>
      </c>
      <c r="E263">
        <v>5180907.2722300002</v>
      </c>
      <c r="F263" s="18">
        <v>0.94039926215667069</v>
      </c>
      <c r="G263" s="18">
        <v>0.60110679030810643</v>
      </c>
      <c r="H263" s="18">
        <v>0.92417361310721458</v>
      </c>
      <c r="I263" s="18">
        <v>0.42118208782463995</v>
      </c>
      <c r="J263" s="17">
        <v>1.0663973744004041</v>
      </c>
      <c r="K263" s="17">
        <v>0.83976143141153081</v>
      </c>
      <c r="L263" s="17">
        <v>1.0713524810534965</v>
      </c>
      <c r="M263" s="17">
        <v>0.61871783227369048</v>
      </c>
      <c r="N263" s="12">
        <v>0.90411458354574392</v>
      </c>
      <c r="O263" s="12">
        <v>0.61379584161179068</v>
      </c>
      <c r="P263" s="12">
        <v>0.91527325693732264</v>
      </c>
      <c r="Q263" s="12">
        <v>0.38385107324687984</v>
      </c>
      <c r="R263" s="19">
        <v>0.88786764705882359</v>
      </c>
      <c r="S263" s="19">
        <v>0.55967555040556194</v>
      </c>
      <c r="T263" s="19">
        <v>0.88219178082191774</v>
      </c>
      <c r="U263" s="19">
        <v>0.28436911487758937</v>
      </c>
      <c r="V263" s="7">
        <v>0.92364337215539627</v>
      </c>
      <c r="W263" s="7">
        <v>0.59977754470060285</v>
      </c>
      <c r="X263" s="7">
        <v>0.93079603021982849</v>
      </c>
      <c r="Y263" s="7">
        <v>0.42190046137233733</v>
      </c>
      <c r="Z263" s="4">
        <v>0.94571118349619987</v>
      </c>
      <c r="AA263" s="4">
        <v>0.64327917282127023</v>
      </c>
      <c r="AB263" s="4">
        <v>0.96030871003307605</v>
      </c>
      <c r="AC263" s="4">
        <v>0.33653846153846145</v>
      </c>
      <c r="AD263" s="40">
        <v>1.0620835857056332</v>
      </c>
      <c r="AE263" s="40">
        <v>0.73800505050505061</v>
      </c>
      <c r="AF263" s="40">
        <v>1.0724770642201835</v>
      </c>
      <c r="AG263" s="40">
        <v>0.53318335208098999</v>
      </c>
      <c r="AH263" s="20">
        <v>0.76204264280073719</v>
      </c>
      <c r="AI263" s="20">
        <v>0.54061624649859952</v>
      </c>
      <c r="AJ263" s="20">
        <v>0.81895332390381892</v>
      </c>
      <c r="AK263" s="20">
        <v>8.8888888888889003E-2</v>
      </c>
      <c r="AL263" s="21">
        <v>0.8673362363943945</v>
      </c>
      <c r="AM263" s="21">
        <v>0.5131336660274568</v>
      </c>
      <c r="AN263" s="21">
        <v>0.89233375210907173</v>
      </c>
      <c r="AO263" s="21">
        <v>0.31439929779164055</v>
      </c>
      <c r="AP263" s="22">
        <v>0.9219103365704403</v>
      </c>
      <c r="AQ263" s="22">
        <v>0.58614564831261107</v>
      </c>
      <c r="AR263" s="22">
        <v>0.98068350668647841</v>
      </c>
      <c r="AS263" s="22">
        <v>0.44589774078478001</v>
      </c>
      <c r="AT263" s="7">
        <v>0.98022834864940145</v>
      </c>
      <c r="AU263" s="7">
        <v>0.6998011928429424</v>
      </c>
      <c r="AV263" s="7">
        <v>1.024745269286754</v>
      </c>
      <c r="AW263" s="7">
        <v>0.55718475073313778</v>
      </c>
    </row>
    <row r="264" spans="1:49" x14ac:dyDescent="0.25">
      <c r="A264">
        <v>263</v>
      </c>
      <c r="B264" t="s">
        <v>15</v>
      </c>
      <c r="C264">
        <v>6</v>
      </c>
      <c r="D264">
        <v>493892.30544600001</v>
      </c>
      <c r="E264">
        <v>5180904.0171299903</v>
      </c>
      <c r="F264" s="18">
        <v>0.98812785554994165</v>
      </c>
      <c r="G264" s="18">
        <v>0.56154122918915383</v>
      </c>
      <c r="H264" s="18">
        <v>1.0301418085085103</v>
      </c>
      <c r="I264" s="18">
        <v>0.43514291733970079</v>
      </c>
      <c r="J264" s="17">
        <v>1.0990327359739838</v>
      </c>
      <c r="K264" s="17">
        <v>0.86217507490485068</v>
      </c>
      <c r="L264" s="17">
        <v>1.0592765042979944</v>
      </c>
      <c r="M264" s="17">
        <v>0.73676884530916531</v>
      </c>
      <c r="N264" s="12">
        <v>0.88387397206600538</v>
      </c>
      <c r="O264" s="12">
        <v>0.66028935713514136</v>
      </c>
      <c r="P264" s="12">
        <v>0.89828274807712827</v>
      </c>
      <c r="Q264" s="12">
        <v>0.33456308956629766</v>
      </c>
      <c r="R264" s="19">
        <v>0.87948124896745417</v>
      </c>
      <c r="S264" s="19">
        <v>0.67420212765957455</v>
      </c>
      <c r="T264" s="19">
        <v>0.8607809847198642</v>
      </c>
      <c r="U264" s="19">
        <v>0.37340153452685426</v>
      </c>
      <c r="V264" s="7">
        <v>0.68139472983763638</v>
      </c>
      <c r="W264" s="7">
        <v>0.3595505617977528</v>
      </c>
      <c r="X264" s="7">
        <v>0.68817204301075274</v>
      </c>
      <c r="Y264" s="7">
        <v>0.21649484536082475</v>
      </c>
      <c r="Z264" s="4">
        <v>0.9996037446134034</v>
      </c>
      <c r="AA264" s="4">
        <v>0.68301350390902626</v>
      </c>
      <c r="AB264" s="4">
        <v>1.0010416666666666</v>
      </c>
      <c r="AC264" s="4">
        <v>0.4728132387706856</v>
      </c>
      <c r="AD264" s="40">
        <v>0.74449642267473881</v>
      </c>
      <c r="AE264" s="40">
        <v>0.58033033033033032</v>
      </c>
      <c r="AF264" s="40">
        <v>0.73619047619047628</v>
      </c>
      <c r="AG264" s="40">
        <v>0.13198757763975166</v>
      </c>
      <c r="AH264" s="20">
        <v>1.3399463806970509</v>
      </c>
      <c r="AI264" s="20">
        <v>0.65384615384615385</v>
      </c>
      <c r="AJ264" s="20">
        <v>1.3222222222222222</v>
      </c>
      <c r="AK264" s="20">
        <v>0.57999999999999996</v>
      </c>
      <c r="AL264" s="21">
        <v>0.80975795867561084</v>
      </c>
      <c r="AM264" s="21">
        <v>0.55637563486557551</v>
      </c>
      <c r="AN264" s="21">
        <v>0.7203294449003127</v>
      </c>
      <c r="AO264" s="21">
        <v>0.37629634089438119</v>
      </c>
      <c r="AP264" s="22">
        <v>1.2491595920460368</v>
      </c>
      <c r="AQ264" s="22">
        <v>0.9338103756708408</v>
      </c>
      <c r="AR264" s="22">
        <v>1.2369668246445498</v>
      </c>
      <c r="AS264" s="22">
        <v>0.88102893890675238</v>
      </c>
      <c r="AT264" s="7">
        <v>0.84665042630937881</v>
      </c>
      <c r="AU264" s="7">
        <v>0.55166666666666664</v>
      </c>
      <c r="AV264" s="7">
        <v>0.82750000000000001</v>
      </c>
      <c r="AW264" s="7">
        <v>0.25895316804407714</v>
      </c>
    </row>
    <row r="265" spans="1:49" x14ac:dyDescent="0.25">
      <c r="A265">
        <v>264</v>
      </c>
      <c r="B265" t="s">
        <v>24</v>
      </c>
      <c r="C265">
        <v>1</v>
      </c>
      <c r="D265">
        <v>493924.20931300003</v>
      </c>
      <c r="E265">
        <v>5180899.9843499903</v>
      </c>
      <c r="F265" s="18">
        <v>1.0854839156883727</v>
      </c>
      <c r="G265" s="18">
        <v>0.66484887019465899</v>
      </c>
      <c r="H265" s="18">
        <v>1.1339847130835565</v>
      </c>
      <c r="I265" s="18">
        <v>0.46457523489539571</v>
      </c>
      <c r="J265" s="17">
        <v>1.3125546335592577</v>
      </c>
      <c r="K265" s="17">
        <v>1</v>
      </c>
      <c r="L265" s="17">
        <v>1.267574875207987</v>
      </c>
      <c r="M265" s="17">
        <v>1</v>
      </c>
      <c r="N265" s="12">
        <v>1.0453226083378957</v>
      </c>
      <c r="O265" s="12">
        <v>0.77378491919444736</v>
      </c>
      <c r="P265" s="12">
        <v>1.1016479354396806</v>
      </c>
      <c r="Q265" s="12">
        <v>0.60364436578109115</v>
      </c>
      <c r="R265" s="19">
        <v>0.28843106180665606</v>
      </c>
      <c r="S265" s="19">
        <v>0.1652542372881356</v>
      </c>
      <c r="T265" s="19">
        <v>0.3046875</v>
      </c>
      <c r="U265" s="19">
        <v>0</v>
      </c>
      <c r="V265" s="7">
        <v>0.98802855502615783</v>
      </c>
      <c r="W265" s="7">
        <v>0.75121328098798545</v>
      </c>
      <c r="X265" s="7">
        <v>0.97943081471335758</v>
      </c>
      <c r="Y265" s="7">
        <v>0.40407107246650742</v>
      </c>
      <c r="Z265" s="4">
        <v>1.0244472127063222</v>
      </c>
      <c r="AA265" s="4">
        <v>0.86836200448765899</v>
      </c>
      <c r="AB265" s="4">
        <v>1.0104438642297651</v>
      </c>
      <c r="AC265" s="4">
        <v>0.5728155339805826</v>
      </c>
      <c r="AD265" s="40">
        <v>1.4064837905236907</v>
      </c>
      <c r="AE265" s="40">
        <v>0.83629893238434161</v>
      </c>
      <c r="AF265" s="40">
        <v>1.525974025974026</v>
      </c>
      <c r="AG265" s="40">
        <v>0.72455089820359286</v>
      </c>
      <c r="AH265" s="20">
        <v>1.2556573779689548</v>
      </c>
      <c r="AI265" s="20">
        <v>0.95031847133757963</v>
      </c>
      <c r="AJ265" s="20">
        <v>1.2464494569757727</v>
      </c>
      <c r="AK265" s="20">
        <v>0.89572192513368976</v>
      </c>
      <c r="AL265" s="21">
        <v>1.1674871068864396</v>
      </c>
      <c r="AM265" s="21">
        <v>0.9316915945621842</v>
      </c>
      <c r="AN265" s="21">
        <v>1.1642682683328729</v>
      </c>
      <c r="AO265" s="21">
        <v>0.84420255177542025</v>
      </c>
      <c r="AT265" s="7">
        <v>0.9181587911607999</v>
      </c>
      <c r="AU265" s="7">
        <v>0.59169199594731503</v>
      </c>
      <c r="AV265" s="7">
        <v>0.95973705834018075</v>
      </c>
      <c r="AW265" s="7">
        <v>0.34577922077922074</v>
      </c>
    </row>
    <row r="266" spans="1:49" x14ac:dyDescent="0.25">
      <c r="A266">
        <v>265</v>
      </c>
      <c r="B266" t="s">
        <v>24</v>
      </c>
      <c r="C266">
        <v>2</v>
      </c>
      <c r="D266">
        <v>493957.474071</v>
      </c>
      <c r="E266">
        <v>5180890.2630399903</v>
      </c>
      <c r="F266" s="18">
        <v>1.5666461652008119</v>
      </c>
      <c r="G266" s="18">
        <v>0.97956805648492129</v>
      </c>
      <c r="H266" s="18">
        <v>1.6272566982253058</v>
      </c>
      <c r="I266" s="18">
        <v>0.96707872478854917</v>
      </c>
      <c r="J266" s="17">
        <v>1.1237532480895851</v>
      </c>
      <c r="K266" s="17">
        <v>0.87497651700169077</v>
      </c>
      <c r="L266" s="17">
        <v>1.1634054954204829</v>
      </c>
      <c r="M266" s="17">
        <v>0.68171854449802727</v>
      </c>
      <c r="N266" s="12">
        <v>0.93503997655449389</v>
      </c>
      <c r="O266" s="12">
        <v>0.55654751222900811</v>
      </c>
      <c r="P266" s="12">
        <v>0.95316124887473574</v>
      </c>
      <c r="Q266" s="12">
        <v>0.223485931269095</v>
      </c>
      <c r="R266" s="19">
        <v>1.2782155412777307</v>
      </c>
      <c r="S266" s="19">
        <v>0.98652694610778446</v>
      </c>
      <c r="T266" s="19">
        <v>1.2504743833017078</v>
      </c>
      <c r="U266" s="19">
        <v>0.97668393782383423</v>
      </c>
      <c r="V266" s="7">
        <v>1.0661027610581275</v>
      </c>
      <c r="W266" s="7">
        <v>0.7518396964180406</v>
      </c>
      <c r="X266" s="7">
        <v>1.1224496306031566</v>
      </c>
      <c r="Y266" s="7">
        <v>0.53996062758208208</v>
      </c>
      <c r="Z266" s="4">
        <v>1.1957620438633096</v>
      </c>
      <c r="AA266" s="4">
        <v>1</v>
      </c>
      <c r="AB266" s="4">
        <v>1.1329350261389095</v>
      </c>
      <c r="AC266" s="4">
        <v>1</v>
      </c>
      <c r="AD266" s="40">
        <v>1.3212614445574771</v>
      </c>
      <c r="AE266" s="40">
        <v>0.63666666666666671</v>
      </c>
      <c r="AF266" s="40">
        <v>1.4044117647058822</v>
      </c>
      <c r="AG266" s="40">
        <v>0.5587044534412956</v>
      </c>
      <c r="AH266" s="20">
        <v>1.0918927780965653</v>
      </c>
      <c r="AI266" s="20">
        <v>0.79569892473118276</v>
      </c>
      <c r="AJ266" s="20">
        <v>1.0342417889587703</v>
      </c>
      <c r="AK266" s="20">
        <v>0.60000000000000009</v>
      </c>
      <c r="AL266" s="21">
        <v>0.98460150633036669</v>
      </c>
      <c r="AM266" s="21">
        <v>0.71939155623572837</v>
      </c>
      <c r="AN266" s="21">
        <v>1.0013814972959718</v>
      </c>
      <c r="AO266" s="21">
        <v>0.4564109644712368</v>
      </c>
      <c r="AP266" s="22">
        <v>0.22690302398331597</v>
      </c>
      <c r="AQ266" s="22">
        <v>0.13492063492063491</v>
      </c>
      <c r="AR266" s="22">
        <v>0.19883040935672514</v>
      </c>
      <c r="AS266" s="22">
        <v>9.5435684647302899E-2</v>
      </c>
      <c r="AT266" s="7">
        <v>1.1370420624151967</v>
      </c>
      <c r="AU266" s="7">
        <v>0.89339019189765456</v>
      </c>
      <c r="AV266" s="7">
        <v>1.0961412688031393</v>
      </c>
      <c r="AW266" s="7">
        <v>0.80353634577603139</v>
      </c>
    </row>
    <row r="267" spans="1:49" x14ac:dyDescent="0.25">
      <c r="A267">
        <v>266</v>
      </c>
      <c r="B267" t="s">
        <v>24</v>
      </c>
      <c r="C267">
        <v>2</v>
      </c>
      <c r="D267">
        <v>493988.01773100003</v>
      </c>
      <c r="E267">
        <v>5180892.4748999802</v>
      </c>
      <c r="F267" s="18">
        <v>1.1744264714927117</v>
      </c>
      <c r="G267" s="18">
        <v>0.73432704953967565</v>
      </c>
      <c r="H267" s="18">
        <v>1.2198627774157691</v>
      </c>
      <c r="I267" s="18">
        <v>0.57193047681011255</v>
      </c>
      <c r="J267" s="17">
        <v>0.9246987274940065</v>
      </c>
      <c r="K267" s="17">
        <v>0.71998872816081161</v>
      </c>
      <c r="L267" s="17">
        <v>0.95732722731057451</v>
      </c>
      <c r="M267" s="17">
        <v>0.28715475668566409</v>
      </c>
      <c r="N267" s="12">
        <v>1.227002661285381</v>
      </c>
      <c r="O267" s="12">
        <v>0.73032736113925145</v>
      </c>
      <c r="P267" s="12">
        <v>1.2507822321276316</v>
      </c>
      <c r="Q267" s="12">
        <v>0.52778571819558562</v>
      </c>
      <c r="R267" s="19">
        <v>1.2297248151291065</v>
      </c>
      <c r="S267" s="19">
        <v>0.94910179640718562</v>
      </c>
      <c r="T267" s="19">
        <v>1.2030360531309299</v>
      </c>
      <c r="U267" s="19">
        <v>0.91191709844559588</v>
      </c>
      <c r="V267" s="7">
        <v>0.82753473478218187</v>
      </c>
      <c r="W267" s="7">
        <v>0.58359614710733909</v>
      </c>
      <c r="X267" s="7">
        <v>0.87127253703538288</v>
      </c>
      <c r="Y267" s="7">
        <v>0.22807087035225246</v>
      </c>
      <c r="Z267" s="4">
        <v>1.0830435387397412</v>
      </c>
      <c r="AA267" s="4">
        <v>0.90573500329597889</v>
      </c>
      <c r="AB267" s="4">
        <v>1.0261389096340552</v>
      </c>
      <c r="AC267" s="4">
        <v>0.76402640264026389</v>
      </c>
      <c r="AD267" s="40">
        <v>0.51536113936927774</v>
      </c>
      <c r="AE267" s="40">
        <v>0.24833333333333332</v>
      </c>
      <c r="AF267" s="40">
        <v>0.54779411764705888</v>
      </c>
      <c r="AG267" s="40">
        <v>8.7044534412955468E-2</v>
      </c>
      <c r="AH267" s="20">
        <v>1.1066480859086809</v>
      </c>
      <c r="AI267" s="20">
        <v>0.80645161290322576</v>
      </c>
      <c r="AJ267" s="20">
        <v>1.0482180293501049</v>
      </c>
      <c r="AK267" s="20">
        <v>0.6210526315789473</v>
      </c>
      <c r="AL267" s="21">
        <v>0.83514460002568613</v>
      </c>
      <c r="AM267" s="21">
        <v>0.61019201131788248</v>
      </c>
      <c r="AN267" s="21">
        <v>0.84937748384041278</v>
      </c>
      <c r="AO267" s="21">
        <v>0.24487180155161542</v>
      </c>
      <c r="AP267" s="22">
        <v>1.1378519290928051</v>
      </c>
      <c r="AQ267" s="22">
        <v>0.67658730158730163</v>
      </c>
      <c r="AR267" s="22">
        <v>0.99707602339181289</v>
      </c>
      <c r="AS267" s="22">
        <v>0.66182572614107882</v>
      </c>
      <c r="AT267" s="7">
        <v>0.97693351424694708</v>
      </c>
      <c r="AU267" s="7">
        <v>0.76759061833688691</v>
      </c>
      <c r="AV267" s="7">
        <v>0.94179202092871162</v>
      </c>
      <c r="AW267" s="7">
        <v>0.57170923379174854</v>
      </c>
    </row>
    <row r="268" spans="1:49" x14ac:dyDescent="0.25">
      <c r="A268">
        <v>267</v>
      </c>
      <c r="B268" t="s">
        <v>24</v>
      </c>
      <c r="C268">
        <v>3</v>
      </c>
      <c r="D268">
        <v>494019.926261999</v>
      </c>
      <c r="E268">
        <v>5180892.9986300003</v>
      </c>
      <c r="F268" s="18">
        <v>1.3197412474198547</v>
      </c>
      <c r="G268" s="18">
        <v>0.97784906813321126</v>
      </c>
      <c r="H268" s="18">
        <v>1.3451846474218139</v>
      </c>
      <c r="I268" s="18">
        <v>0.95801858237043691</v>
      </c>
      <c r="J268" s="17">
        <v>1.1871922890692008</v>
      </c>
      <c r="K268" s="17">
        <v>0.86937728937728953</v>
      </c>
      <c r="L268" s="17">
        <v>1.2031836155327995</v>
      </c>
      <c r="M268" s="17">
        <v>0.73774783785373921</v>
      </c>
      <c r="N268" s="12">
        <v>1.1865687126330156</v>
      </c>
      <c r="O268" s="12">
        <v>0.88055740753737111</v>
      </c>
      <c r="P268" s="12">
        <v>1.1419267130066781</v>
      </c>
      <c r="Q268" s="12">
        <v>0.75907100199071009</v>
      </c>
      <c r="R268" s="19">
        <v>1.1956375838926172</v>
      </c>
      <c r="S268" s="19">
        <v>0.9373848987108655</v>
      </c>
      <c r="T268" s="19">
        <v>1.0934479054779809</v>
      </c>
      <c r="U268" s="19">
        <v>0.89850746268656712</v>
      </c>
      <c r="V268" s="7">
        <v>1.0515447923407504</v>
      </c>
      <c r="W268" s="7">
        <v>0.84283530080064661</v>
      </c>
      <c r="X268" s="7">
        <v>1.0219202209497962</v>
      </c>
      <c r="Y268" s="7">
        <v>0.66065609782887269</v>
      </c>
      <c r="Z268" s="4">
        <v>1.1707698875764905</v>
      </c>
      <c r="AA268" s="4">
        <v>0.88307273963290267</v>
      </c>
      <c r="AB268" s="4">
        <v>1.1702702702702703</v>
      </c>
      <c r="AC268" s="4">
        <v>0.77188328912466819</v>
      </c>
      <c r="AD268" s="40">
        <v>1.3894714201215248</v>
      </c>
      <c r="AE268" s="40">
        <v>1</v>
      </c>
      <c r="AF268" s="40">
        <v>1.4151925078043706</v>
      </c>
      <c r="AG268" s="40">
        <v>1</v>
      </c>
      <c r="AH268" s="20">
        <v>1.0975105989781497</v>
      </c>
      <c r="AI268" s="20">
        <v>0.83798140770252327</v>
      </c>
      <c r="AJ268" s="20">
        <v>1.048172757475083</v>
      </c>
      <c r="AK268" s="20">
        <v>0.70024570024570032</v>
      </c>
      <c r="AL268" s="21">
        <v>1.2902651885190681</v>
      </c>
      <c r="AM268" s="21">
        <v>0.9173263486656138</v>
      </c>
      <c r="AN268" s="21">
        <v>1.2633661772768194</v>
      </c>
      <c r="AO268" s="21">
        <v>0.87005747007675682</v>
      </c>
      <c r="AP268" s="22">
        <v>1.1670012043356084</v>
      </c>
      <c r="AQ268" s="22">
        <v>0.819935691318328</v>
      </c>
      <c r="AR268" s="22">
        <v>1.0213618157543392</v>
      </c>
      <c r="AS268" s="22">
        <v>0.72727272727272729</v>
      </c>
      <c r="AT268" s="7">
        <v>1.1895914217045664</v>
      </c>
      <c r="AU268" s="7">
        <v>0.96188055908513337</v>
      </c>
      <c r="AV268" s="7">
        <v>1.1264880952380953</v>
      </c>
      <c r="AW268" s="7">
        <v>0.91847826086956508</v>
      </c>
    </row>
    <row r="269" spans="1:49" x14ac:dyDescent="0.25">
      <c r="A269">
        <v>268</v>
      </c>
      <c r="B269" t="s">
        <v>24</v>
      </c>
      <c r="C269">
        <v>4</v>
      </c>
      <c r="D269">
        <v>494051.827297999</v>
      </c>
      <c r="E269">
        <v>5180885.9662300004</v>
      </c>
      <c r="F269" s="18">
        <v>1.7651106157632293</v>
      </c>
      <c r="G269" s="18">
        <v>1</v>
      </c>
      <c r="H269" s="18">
        <v>1.9716753022452504</v>
      </c>
      <c r="I269" s="18">
        <v>1</v>
      </c>
      <c r="J269" s="17">
        <v>1.1461194081038797</v>
      </c>
      <c r="K269" s="17">
        <v>0.91337986712639818</v>
      </c>
      <c r="L269" s="17">
        <v>1.1087065260664959</v>
      </c>
      <c r="M269" s="17">
        <v>0.80711610486891394</v>
      </c>
      <c r="N269" s="12">
        <v>0.98671961663822405</v>
      </c>
      <c r="O269" s="12">
        <v>0.80664500776263304</v>
      </c>
      <c r="P269" s="12">
        <v>0.9843322914479643</v>
      </c>
      <c r="Q269" s="12">
        <v>0.60319802137760914</v>
      </c>
      <c r="R269" s="19">
        <v>1.1197407873101846</v>
      </c>
      <c r="S269" s="19">
        <v>0.78185993111366248</v>
      </c>
      <c r="T269" s="19">
        <v>1.0724409448818897</v>
      </c>
      <c r="U269" s="19">
        <v>0.70496894409937882</v>
      </c>
      <c r="V269" s="7">
        <v>1.2513019031328396</v>
      </c>
      <c r="W269" s="7">
        <v>0.76760573457652004</v>
      </c>
      <c r="X269" s="7">
        <v>1.329269328802039</v>
      </c>
      <c r="Y269" s="7">
        <v>0.57536718014612509</v>
      </c>
      <c r="Z269" s="4">
        <v>0.84819675519272486</v>
      </c>
      <c r="AA269" s="4">
        <v>0.65189421015010718</v>
      </c>
      <c r="AB269" s="4">
        <v>0.86445497630331736</v>
      </c>
      <c r="AC269" s="4">
        <v>4.5098039215686211E-2</v>
      </c>
      <c r="AD269" s="40">
        <v>1.232164293394588</v>
      </c>
      <c r="AE269" s="40">
        <v>0.81094706677073902</v>
      </c>
      <c r="AF269" s="40">
        <v>1.2400676246830094</v>
      </c>
      <c r="AG269" s="40">
        <v>0.65800263201052789</v>
      </c>
      <c r="AH269" s="20">
        <v>1.1582405935347111</v>
      </c>
      <c r="AI269" s="20">
        <v>0.86020151133501255</v>
      </c>
      <c r="AJ269" s="20">
        <v>1.2099202834366696</v>
      </c>
      <c r="AK269" s="20">
        <v>0.70712401055408958</v>
      </c>
      <c r="AL269" s="21">
        <v>1.2398875929370408</v>
      </c>
      <c r="AM269" s="21">
        <v>0.94773184476209527</v>
      </c>
      <c r="AN269" s="21">
        <v>1.2250373240168819</v>
      </c>
      <c r="AO269" s="21">
        <v>0.87636190328408525</v>
      </c>
      <c r="AP269" s="22">
        <v>1.4689403166869672</v>
      </c>
      <c r="AQ269" s="22">
        <v>1</v>
      </c>
      <c r="AR269" s="22">
        <v>1.4658944658944659</v>
      </c>
      <c r="AS269" s="22">
        <v>1</v>
      </c>
      <c r="AT269" s="7">
        <v>1.2867857495312343</v>
      </c>
      <c r="AU269" s="7">
        <v>0.84008762322015329</v>
      </c>
      <c r="AV269" s="7">
        <v>1.338568935427574</v>
      </c>
      <c r="AW269" s="7">
        <v>0.71316306483300573</v>
      </c>
    </row>
    <row r="270" spans="1:49" x14ac:dyDescent="0.25">
      <c r="A270">
        <v>269</v>
      </c>
      <c r="B270" t="s">
        <v>24</v>
      </c>
      <c r="C270">
        <v>4</v>
      </c>
      <c r="D270">
        <v>494083.75327500002</v>
      </c>
      <c r="E270">
        <v>5180904.1587199904</v>
      </c>
      <c r="J270" s="17">
        <v>1.2281132189957602</v>
      </c>
      <c r="K270" s="17">
        <v>0.97872340425531923</v>
      </c>
      <c r="L270" s="17">
        <v>1.1880238053919416</v>
      </c>
      <c r="M270" s="17">
        <v>0.95262172284644209</v>
      </c>
      <c r="N270" s="12">
        <v>1.2232389801494694</v>
      </c>
      <c r="O270" s="12">
        <v>1</v>
      </c>
      <c r="P270" s="12">
        <v>1.2202794066477609</v>
      </c>
      <c r="Q270" s="12">
        <v>1</v>
      </c>
      <c r="R270" s="19">
        <v>0.39791082309701126</v>
      </c>
      <c r="S270" s="19">
        <v>0.27784156142365096</v>
      </c>
      <c r="T270" s="19">
        <v>0.38110236220472438</v>
      </c>
      <c r="U270" s="19">
        <v>2.3291925465838508E-2</v>
      </c>
      <c r="V270" s="7">
        <v>1.6301362102553463</v>
      </c>
      <c r="W270" s="7">
        <v>1</v>
      </c>
      <c r="X270" s="7">
        <v>1.7317084395355422</v>
      </c>
      <c r="Y270" s="7">
        <v>1</v>
      </c>
      <c r="Z270" s="4">
        <v>0.82680582825255744</v>
      </c>
      <c r="AA270" s="4">
        <v>0.63545389563974264</v>
      </c>
      <c r="AB270" s="4">
        <v>0.84265402843601889</v>
      </c>
      <c r="AC270" s="4">
        <v>0</v>
      </c>
      <c r="AD270" s="40">
        <v>0.93819189892416821</v>
      </c>
      <c r="AE270" s="40">
        <v>0.61746957981112172</v>
      </c>
      <c r="AF270" s="40">
        <v>0.94420963651732881</v>
      </c>
      <c r="AG270" s="40">
        <v>0.30800123200492791</v>
      </c>
      <c r="AL270" s="21">
        <v>1.3082683670382353</v>
      </c>
      <c r="AM270" s="21">
        <v>1</v>
      </c>
      <c r="AN270" s="21">
        <v>1.292599094129202</v>
      </c>
      <c r="AO270" s="21">
        <v>1</v>
      </c>
      <c r="AP270" s="22">
        <v>0.60485777745933944</v>
      </c>
      <c r="AQ270" s="22">
        <v>0.41176470588235292</v>
      </c>
      <c r="AR270" s="22">
        <v>0.60360360360360366</v>
      </c>
      <c r="AS270" s="22">
        <v>0</v>
      </c>
      <c r="AT270" s="7">
        <v>1.310273364255403</v>
      </c>
      <c r="AU270" s="7">
        <v>0.85542168674698793</v>
      </c>
      <c r="AV270" s="7">
        <v>1.3630017452006979</v>
      </c>
      <c r="AW270" s="7">
        <v>0.74066797642436133</v>
      </c>
    </row>
    <row r="271" spans="1:49" x14ac:dyDescent="0.25">
      <c r="A271">
        <v>270</v>
      </c>
      <c r="B271" t="s">
        <v>24</v>
      </c>
      <c r="C271">
        <v>5</v>
      </c>
      <c r="D271">
        <v>494115.63656700001</v>
      </c>
      <c r="E271">
        <v>5180879.0137499804</v>
      </c>
      <c r="F271" s="18">
        <v>1.3034236524001879</v>
      </c>
      <c r="G271" s="18">
        <v>0.88929603633360876</v>
      </c>
      <c r="H271" s="18">
        <v>1.2215585842652821</v>
      </c>
      <c r="I271" s="18">
        <v>0.84824634323210546</v>
      </c>
      <c r="J271" s="17">
        <v>1.0762707482289673</v>
      </c>
      <c r="K271" s="17">
        <v>0.91490109890109894</v>
      </c>
      <c r="L271" s="17">
        <v>1.0537133599959501</v>
      </c>
      <c r="M271" s="17">
        <v>0.80736318407960206</v>
      </c>
      <c r="N271" s="12">
        <v>1.1738831571219934</v>
      </c>
      <c r="O271" s="12">
        <v>0.87024598966945677</v>
      </c>
      <c r="P271" s="12">
        <v>1.1404502644507786</v>
      </c>
      <c r="Q271" s="12">
        <v>0.76048648478555025</v>
      </c>
      <c r="R271" s="19">
        <v>1.0652920962199315</v>
      </c>
      <c r="S271" s="19">
        <v>0.81151832460732987</v>
      </c>
      <c r="T271" s="19">
        <v>1.023102310231023</v>
      </c>
      <c r="U271" s="19">
        <v>0.66563467492260064</v>
      </c>
      <c r="V271" s="7">
        <v>1.3148354705915619</v>
      </c>
      <c r="W271" s="7">
        <v>0.67916742161134258</v>
      </c>
      <c r="X271" s="7">
        <v>1.3124014266548869</v>
      </c>
      <c r="Y271" s="7">
        <v>0.52527849185946873</v>
      </c>
      <c r="Z271" s="4">
        <v>1.1938417214369319</v>
      </c>
      <c r="AA271" s="4">
        <v>0.89292929292929291</v>
      </c>
      <c r="AB271" s="4">
        <v>1.2153987167736024</v>
      </c>
      <c r="AC271" s="4">
        <v>0.82333333333333325</v>
      </c>
      <c r="AD271" s="40">
        <v>0.90952608903781706</v>
      </c>
      <c r="AE271" s="40">
        <v>0.59375</v>
      </c>
      <c r="AF271" s="40">
        <v>0.88785046728971961</v>
      </c>
      <c r="AG271" s="40">
        <v>0.47791164658634538</v>
      </c>
      <c r="AH271" s="20">
        <v>0.89364957918898236</v>
      </c>
      <c r="AI271" s="20">
        <v>0.6128016789087094</v>
      </c>
      <c r="AJ271" s="20">
        <v>0.87164179104477635</v>
      </c>
      <c r="AK271" s="20">
        <v>0.43577981651376152</v>
      </c>
      <c r="AL271" s="21">
        <v>1.2717956815374956</v>
      </c>
      <c r="AM271" s="21">
        <v>0.94940718573454841</v>
      </c>
      <c r="AN271" s="21">
        <v>1.1891088770277256</v>
      </c>
      <c r="AO271" s="21">
        <v>0.91409393044270437</v>
      </c>
      <c r="AP271" s="22">
        <v>1.1271096244488368</v>
      </c>
      <c r="AQ271" s="22">
        <v>0.64181818181818184</v>
      </c>
      <c r="AR271" s="22">
        <v>1.0996884735202492</v>
      </c>
      <c r="AS271" s="22">
        <v>0.60678642714570852</v>
      </c>
      <c r="AT271" s="7">
        <v>1.1146332473276814</v>
      </c>
      <c r="AU271" s="7">
        <v>0.66784452296819774</v>
      </c>
      <c r="AV271" s="7">
        <v>1.0799999999999998</v>
      </c>
      <c r="AW271" s="7">
        <v>0.53465346534653446</v>
      </c>
    </row>
    <row r="272" spans="1:49" x14ac:dyDescent="0.25">
      <c r="A272">
        <v>271</v>
      </c>
      <c r="B272" t="s">
        <v>24</v>
      </c>
      <c r="C272">
        <v>6</v>
      </c>
      <c r="D272">
        <v>494147.55805200001</v>
      </c>
      <c r="E272">
        <v>5180892.7616900001</v>
      </c>
      <c r="F272" s="18">
        <v>0.94666058026014743</v>
      </c>
      <c r="G272" s="18">
        <v>0.63476650894877595</v>
      </c>
      <c r="H272" s="18">
        <v>1.0186748247515709</v>
      </c>
      <c r="I272" s="18">
        <v>0.41515317887339404</v>
      </c>
      <c r="J272" s="17">
        <v>0.98594080644693749</v>
      </c>
      <c r="K272" s="17">
        <v>0.7858353100643849</v>
      </c>
      <c r="L272" s="17">
        <v>0.94335401200040692</v>
      </c>
      <c r="M272" s="17">
        <v>0.57936772046589013</v>
      </c>
      <c r="N272" s="12">
        <v>1.2542860765947568</v>
      </c>
      <c r="O272" s="12">
        <v>0.96868113731053007</v>
      </c>
      <c r="P272" s="12">
        <v>1.3097224330358264</v>
      </c>
      <c r="Q272" s="12">
        <v>0.94314550087456006</v>
      </c>
      <c r="R272" s="19">
        <v>1.0491504854368932</v>
      </c>
      <c r="S272" s="19">
        <v>0.56172839506172845</v>
      </c>
      <c r="T272" s="19">
        <v>1.0963855421686748</v>
      </c>
      <c r="U272" s="19">
        <v>0.47014925373134331</v>
      </c>
      <c r="V272" s="7">
        <v>1.3790522135741223</v>
      </c>
      <c r="W272" s="7">
        <v>0.87743525764269392</v>
      </c>
      <c r="X272" s="7">
        <v>1.4224708501565979</v>
      </c>
      <c r="Y272" s="7">
        <v>0.80545611060003186</v>
      </c>
      <c r="Z272" s="4">
        <v>0.76551251285567368</v>
      </c>
      <c r="AA272" s="4">
        <v>0.54901960784313719</v>
      </c>
      <c r="AB272" s="4">
        <v>0.75781614559029398</v>
      </c>
      <c r="AC272" s="4">
        <v>0.27499999999999997</v>
      </c>
      <c r="AH272" s="20">
        <v>0.91361605393117495</v>
      </c>
      <c r="AI272" s="20">
        <v>0.57812499999999989</v>
      </c>
      <c r="AJ272" s="20">
        <v>0.93591905564924105</v>
      </c>
      <c r="AK272" s="20">
        <v>0.3170320404721752</v>
      </c>
      <c r="AL272" s="21">
        <v>0.70382682093585469</v>
      </c>
      <c r="AM272" s="21">
        <v>0.44149955537691826</v>
      </c>
      <c r="AN272" s="21">
        <v>0.7431986627279642</v>
      </c>
      <c r="AO272" s="21">
        <v>0.19478042840558965</v>
      </c>
      <c r="AP272" s="22">
        <v>0.4671232876712329</v>
      </c>
      <c r="AQ272" s="22">
        <v>0.27827648114901254</v>
      </c>
      <c r="AR272" s="22">
        <v>0.41499330655957162</v>
      </c>
      <c r="AS272" s="22">
        <v>0.13174946004319654</v>
      </c>
      <c r="AT272" s="7">
        <v>0.94335045662100481</v>
      </c>
      <c r="AU272" s="7">
        <v>0.64623655913978495</v>
      </c>
      <c r="AV272" s="7">
        <v>0.98605414273995085</v>
      </c>
      <c r="AW272" s="7">
        <v>0.35490196078431363</v>
      </c>
    </row>
    <row r="273" spans="1:49" x14ac:dyDescent="0.25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 s="18">
        <v>1.4284665571634385</v>
      </c>
      <c r="G273" s="18">
        <v>1</v>
      </c>
      <c r="H273" s="18">
        <v>1.3406921497983264</v>
      </c>
      <c r="I273" s="18">
        <v>1</v>
      </c>
      <c r="J273" s="17">
        <v>1.1899779785999502</v>
      </c>
      <c r="K273" s="17">
        <v>0.91492201770408876</v>
      </c>
      <c r="L273" s="17">
        <v>1.2155124136643645</v>
      </c>
      <c r="M273" s="17">
        <v>0.8244927536231883</v>
      </c>
      <c r="N273" s="12">
        <v>0.58469156775171571</v>
      </c>
      <c r="O273" s="12">
        <v>0.38480934381497883</v>
      </c>
      <c r="P273" s="12">
        <v>0.60712391047976089</v>
      </c>
      <c r="Q273" s="12">
        <v>0.28609077861499821</v>
      </c>
      <c r="R273" s="19">
        <v>0.77550223798516171</v>
      </c>
      <c r="S273" s="19">
        <v>0.57028112449799195</v>
      </c>
      <c r="T273" s="19">
        <v>0.75733333333333341</v>
      </c>
      <c r="U273" s="19">
        <v>0.21033210332103319</v>
      </c>
      <c r="V273" s="7">
        <v>1.1332531506045485</v>
      </c>
      <c r="W273" s="7">
        <v>0.82111838439219342</v>
      </c>
      <c r="X273" s="7">
        <v>1.1475774868524111</v>
      </c>
      <c r="Y273" s="7">
        <v>0.70595729112104866</v>
      </c>
      <c r="Z273" s="4">
        <v>0.96082732685678451</v>
      </c>
      <c r="AA273" s="4">
        <v>0.60372157133011717</v>
      </c>
      <c r="AB273" s="4">
        <v>0.96902654867256643</v>
      </c>
      <c r="AC273" s="4">
        <v>0.46110590440487342</v>
      </c>
      <c r="AD273" s="40">
        <v>0.9866583928017375</v>
      </c>
      <c r="AE273" s="40">
        <v>0.77466504263093794</v>
      </c>
      <c r="AF273" s="40">
        <v>0.93323550990462223</v>
      </c>
      <c r="AG273" s="40">
        <v>0.58612975391498889</v>
      </c>
      <c r="AH273" s="20">
        <v>0.27588368994435297</v>
      </c>
      <c r="AI273" s="20">
        <v>0.17727639000805803</v>
      </c>
      <c r="AJ273" s="20">
        <v>0.26812918951858622</v>
      </c>
      <c r="AK273" s="20">
        <v>0</v>
      </c>
      <c r="AL273" s="21">
        <v>1.1457991769848728</v>
      </c>
      <c r="AM273" s="21">
        <v>0.83540795993333472</v>
      </c>
      <c r="AN273" s="21">
        <v>1.2320241560360561</v>
      </c>
      <c r="AO273" s="21">
        <v>0.72293346201884878</v>
      </c>
      <c r="AP273" s="22">
        <v>0.45346715328467152</v>
      </c>
      <c r="AQ273" s="22">
        <v>0.31208791208791209</v>
      </c>
      <c r="AR273" s="22">
        <v>0.39831697054698456</v>
      </c>
      <c r="AS273" s="22">
        <v>0.22716049382716047</v>
      </c>
      <c r="AT273" s="7">
        <v>0.98363939899833042</v>
      </c>
      <c r="AU273" s="7">
        <v>0.80690221857025457</v>
      </c>
      <c r="AV273" s="7">
        <v>0.9571150097465887</v>
      </c>
      <c r="AW273" s="7">
        <v>0.53280318091451262</v>
      </c>
    </row>
    <row r="274" spans="1:49" x14ac:dyDescent="0.25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 s="18">
        <v>1.583101532581811</v>
      </c>
      <c r="G274" s="18">
        <v>1</v>
      </c>
      <c r="H274" s="18">
        <v>1.6136842694323714</v>
      </c>
      <c r="I274" s="18">
        <v>1</v>
      </c>
      <c r="J274" s="17">
        <v>0.98622084054041392</v>
      </c>
      <c r="K274" s="17">
        <v>0.7352290920179918</v>
      </c>
      <c r="L274" s="17">
        <v>1</v>
      </c>
      <c r="M274" s="17">
        <v>0.39249230338650987</v>
      </c>
      <c r="N274" s="12">
        <v>0.90278604899662096</v>
      </c>
      <c r="O274" s="12">
        <v>0.23366897907557665</v>
      </c>
      <c r="P274" s="12">
        <v>1.0548729571752355</v>
      </c>
      <c r="Q274" s="12">
        <v>0.22993846829240661</v>
      </c>
      <c r="R274" s="19">
        <v>0.7157481719135157</v>
      </c>
      <c r="S274" s="19">
        <v>0.52651515151515149</v>
      </c>
      <c r="T274" s="19">
        <v>0.69849237456125945</v>
      </c>
      <c r="U274" s="19">
        <v>3.8461538461538387E-2</v>
      </c>
      <c r="V274" s="7">
        <v>0.73878949847729158</v>
      </c>
      <c r="W274" s="7">
        <v>0.58594358922300538</v>
      </c>
      <c r="X274" s="7">
        <v>0.71635527583436054</v>
      </c>
      <c r="Y274" s="7">
        <v>0</v>
      </c>
      <c r="Z274" s="4">
        <v>1.3225627769571642</v>
      </c>
      <c r="AA274" s="4">
        <v>0.42075892857142855</v>
      </c>
      <c r="AB274" s="4">
        <v>1.4444444444444444</v>
      </c>
      <c r="AC274" s="4">
        <v>0.39369158878504673</v>
      </c>
      <c r="AD274" s="40">
        <v>1.0830584707646176</v>
      </c>
      <c r="AE274" s="40">
        <v>0.83495145631067957</v>
      </c>
      <c r="AF274" s="40">
        <v>1.0299401197604789</v>
      </c>
      <c r="AG274" s="40">
        <v>0.63636363636363624</v>
      </c>
      <c r="AH274" s="20">
        <v>1.0456568406722866</v>
      </c>
      <c r="AI274" s="20">
        <v>0.76140912730184152</v>
      </c>
      <c r="AJ274" s="20">
        <v>1.0303358613217768</v>
      </c>
      <c r="AK274" s="20">
        <v>0.58495821727019504</v>
      </c>
      <c r="AL274" s="21">
        <v>0.70516822754075614</v>
      </c>
      <c r="AM274" s="21">
        <v>0.300561797752809</v>
      </c>
      <c r="AN274" s="21">
        <v>0.86991869918699183</v>
      </c>
      <c r="AO274" s="21">
        <v>0.23384615384615384</v>
      </c>
      <c r="AP274" s="22">
        <v>1.0272945699183083</v>
      </c>
      <c r="AQ274" s="22">
        <v>0.7334293948126801</v>
      </c>
      <c r="AR274" s="22">
        <v>1.0059288537549407</v>
      </c>
      <c r="AS274" s="22">
        <v>0.5574162679425837</v>
      </c>
      <c r="AT274" s="7">
        <v>0.71809502288006333</v>
      </c>
      <c r="AU274" s="7">
        <v>0.54126213592233008</v>
      </c>
      <c r="AV274" s="7">
        <v>0.68126272912423624</v>
      </c>
      <c r="AW274" s="7">
        <v>5.1839464882943033E-2</v>
      </c>
    </row>
    <row r="275" spans="1:49" x14ac:dyDescent="0.25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 s="18">
        <v>1.4208332916920676</v>
      </c>
      <c r="G275" s="18">
        <v>1</v>
      </c>
      <c r="H275" s="18">
        <v>1.3042305617631194</v>
      </c>
      <c r="I275" s="18">
        <v>1</v>
      </c>
      <c r="J275" s="17">
        <v>0.92860394645118172</v>
      </c>
      <c r="K275" s="17">
        <v>0.71741818481576136</v>
      </c>
      <c r="L275" s="17">
        <v>0.94361921283747163</v>
      </c>
      <c r="M275" s="17">
        <v>0.36318038268623454</v>
      </c>
      <c r="R275" s="19">
        <v>1.2512755026040119</v>
      </c>
      <c r="S275" s="19">
        <v>0.8869801084990957</v>
      </c>
      <c r="T275" s="19">
        <v>1.2386363636363635</v>
      </c>
      <c r="U275" s="19">
        <v>0.83221476510067083</v>
      </c>
      <c r="V275" s="7">
        <v>1.1334025104212182</v>
      </c>
      <c r="W275" s="7">
        <v>0.87260645182528385</v>
      </c>
      <c r="X275" s="7">
        <v>1.1116323488484692</v>
      </c>
      <c r="Y275" s="7">
        <v>0.719155533564242</v>
      </c>
      <c r="Z275" s="4">
        <v>1.6992285342150084</v>
      </c>
      <c r="AA275" s="4">
        <v>1</v>
      </c>
      <c r="AB275" s="4">
        <v>1.696</v>
      </c>
      <c r="AC275" s="4">
        <v>1</v>
      </c>
      <c r="AD275" s="40">
        <v>0.83330009970089713</v>
      </c>
      <c r="AE275" s="40">
        <v>0.62842105263157888</v>
      </c>
      <c r="AF275" s="40">
        <v>0.84921763869132283</v>
      </c>
      <c r="AG275" s="40">
        <v>0.24248927038626611</v>
      </c>
      <c r="AH275" s="20">
        <v>1.0178233208683405</v>
      </c>
      <c r="AI275" s="20">
        <v>0.82004930156121603</v>
      </c>
      <c r="AJ275" s="20">
        <v>0.98714144411473781</v>
      </c>
      <c r="AK275" s="20">
        <v>0.5852272727272726</v>
      </c>
      <c r="AL275" s="21">
        <v>1.0812115801262991</v>
      </c>
      <c r="AM275" s="21">
        <v>0.7039979972624919</v>
      </c>
      <c r="AN275" s="21">
        <v>1.0877602793057544</v>
      </c>
      <c r="AO275" s="21">
        <v>0.51822708583584243</v>
      </c>
      <c r="AP275" s="22">
        <v>1.2497474747474746</v>
      </c>
      <c r="AQ275" s="22">
        <v>0.88154613466334164</v>
      </c>
      <c r="AR275" s="22">
        <v>1.2425307557117751</v>
      </c>
      <c r="AS275" s="22">
        <v>0.7884187082405345</v>
      </c>
    </row>
    <row r="276" spans="1:49" x14ac:dyDescent="0.25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 s="18">
        <v>1.2702291602122702</v>
      </c>
      <c r="G276" s="18">
        <v>0.89400295420974873</v>
      </c>
      <c r="H276" s="18">
        <v>1.1659859751868689</v>
      </c>
      <c r="I276" s="18">
        <v>0.86795716336068873</v>
      </c>
      <c r="J276" s="17">
        <v>1.2943691226472809</v>
      </c>
      <c r="K276" s="17">
        <v>1</v>
      </c>
      <c r="L276" s="17">
        <v>1.3152987097473707</v>
      </c>
      <c r="M276" s="17">
        <v>1</v>
      </c>
      <c r="R276" s="19">
        <v>1.2563775433893494</v>
      </c>
      <c r="S276" s="19">
        <v>0.89059674502712471</v>
      </c>
      <c r="T276" s="19">
        <v>1.2436868686868687</v>
      </c>
      <c r="U276" s="19">
        <v>0.83758389261744937</v>
      </c>
      <c r="V276" s="7">
        <v>1.2988701929150437</v>
      </c>
      <c r="W276" s="7">
        <v>1</v>
      </c>
      <c r="X276" s="7">
        <v>1.2739217622368024</v>
      </c>
      <c r="Y276" s="7">
        <v>1</v>
      </c>
      <c r="Z276" s="4">
        <v>1.26640617172628</v>
      </c>
      <c r="AA276" s="4">
        <v>0.74528301886792447</v>
      </c>
      <c r="AB276" s="4">
        <v>1.264</v>
      </c>
      <c r="AC276" s="4">
        <v>0.68328445747800581</v>
      </c>
      <c r="AD276" s="40">
        <v>1.3260219341974075</v>
      </c>
      <c r="AE276" s="40">
        <v>1</v>
      </c>
      <c r="AF276" s="40">
        <v>1.3513513513513513</v>
      </c>
      <c r="AG276" s="40">
        <v>1</v>
      </c>
      <c r="AH276" s="20">
        <v>1.2279151085425672</v>
      </c>
      <c r="AI276" s="20">
        <v>0.98931799506984386</v>
      </c>
      <c r="AJ276" s="20">
        <v>1.1909000989119685</v>
      </c>
      <c r="AK276" s="20">
        <v>0.97537878787878785</v>
      </c>
      <c r="AL276" s="21">
        <v>1.5358162726749347</v>
      </c>
      <c r="AM276" s="21">
        <v>1</v>
      </c>
      <c r="AN276" s="21">
        <v>1.5451184286539572</v>
      </c>
      <c r="AO276" s="21">
        <v>1</v>
      </c>
      <c r="AP276" s="22">
        <v>1.1984848484848485</v>
      </c>
      <c r="AQ276" s="22">
        <v>0.84538653366583538</v>
      </c>
      <c r="AR276" s="22">
        <v>1.1915641476274166</v>
      </c>
      <c r="AS276" s="22">
        <v>0.72383073496659245</v>
      </c>
      <c r="AT276" s="7">
        <v>1.1980181576616475</v>
      </c>
      <c r="AU276" s="7">
        <v>0.9343724364232977</v>
      </c>
      <c r="AV276" s="7">
        <v>1.139</v>
      </c>
      <c r="AW276" s="7">
        <v>0.8921832884097034</v>
      </c>
    </row>
    <row r="277" spans="1:49" x14ac:dyDescent="0.25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 s="18">
        <v>0.67720675111659001</v>
      </c>
      <c r="G277" s="18">
        <v>0.44835749397724589</v>
      </c>
      <c r="H277" s="18">
        <v>0.687001237570947</v>
      </c>
      <c r="I277" s="18">
        <v>0.20770415408308168</v>
      </c>
      <c r="J277" s="17">
        <v>0.94240598042446777</v>
      </c>
      <c r="K277" s="17">
        <v>0.76651443483934101</v>
      </c>
      <c r="L277" s="17">
        <v>0.90584040092521201</v>
      </c>
      <c r="M277" s="17">
        <v>0.48132178702126882</v>
      </c>
      <c r="N277" s="12">
        <v>1.0873778115414447</v>
      </c>
      <c r="O277" s="12">
        <v>0.80514241876809622</v>
      </c>
      <c r="P277" s="12">
        <v>1.0877511673780522</v>
      </c>
      <c r="Q277" s="12">
        <v>0.59321975524074122</v>
      </c>
      <c r="R277" s="19">
        <v>1.0060987276871649</v>
      </c>
      <c r="S277" s="19">
        <v>0.797698849472675</v>
      </c>
      <c r="T277" s="19">
        <v>1</v>
      </c>
      <c r="U277" s="19">
        <v>0.59344874759152222</v>
      </c>
      <c r="V277" s="7">
        <v>1.0630891410340082</v>
      </c>
      <c r="W277" s="7">
        <v>0.85355961516962908</v>
      </c>
      <c r="X277" s="7">
        <v>1.0678149808728559</v>
      </c>
      <c r="Y277" s="7">
        <v>0.71315355583321516</v>
      </c>
      <c r="Z277" s="4">
        <v>1.174595141700405</v>
      </c>
      <c r="AA277" s="4">
        <v>0.89533239038189538</v>
      </c>
      <c r="AB277" s="4">
        <v>1.1530054644808743</v>
      </c>
      <c r="AC277" s="4">
        <v>0.854043392504931</v>
      </c>
      <c r="AD277" s="40">
        <v>1.0789689257823163</v>
      </c>
      <c r="AE277" s="40">
        <v>0.88102564102564107</v>
      </c>
      <c r="AF277" s="40">
        <v>1.0287425149700598</v>
      </c>
      <c r="AG277" s="40">
        <v>0.76374745417515288</v>
      </c>
      <c r="AH277" s="20">
        <v>0.92684286311486819</v>
      </c>
      <c r="AI277" s="20">
        <v>0.69395562356541696</v>
      </c>
      <c r="AJ277" s="20">
        <v>0.90790790790790787</v>
      </c>
      <c r="AK277" s="20">
        <v>0.27272727272727271</v>
      </c>
      <c r="AP277" s="22">
        <v>0.93123966942148773</v>
      </c>
      <c r="AQ277" s="22">
        <v>0.40335051546391754</v>
      </c>
      <c r="AR277" s="22">
        <v>1.0468227424749164</v>
      </c>
      <c r="AS277" s="22">
        <v>0.35063113604488078</v>
      </c>
      <c r="AT277" s="7">
        <v>1.0925258892390814</v>
      </c>
      <c r="AU277" s="7">
        <v>0.77573529411764719</v>
      </c>
      <c r="AV277" s="7">
        <v>1.0645812310797176</v>
      </c>
      <c r="AW277" s="7">
        <v>0.62205700123915753</v>
      </c>
    </row>
    <row r="278" spans="1:49" x14ac:dyDescent="0.25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 s="18">
        <v>0.49504174897385389</v>
      </c>
      <c r="G278" s="18">
        <v>0.36898012015138509</v>
      </c>
      <c r="H278" s="18">
        <v>0.47984630866343414</v>
      </c>
      <c r="I278" s="18">
        <v>0</v>
      </c>
      <c r="J278" s="17">
        <v>0.75685571315349087</v>
      </c>
      <c r="K278" s="17">
        <v>0.56600136601654394</v>
      </c>
      <c r="L278" s="17">
        <v>0.74843202777694162</v>
      </c>
      <c r="M278" s="17">
        <v>9.9968523764557726E-2</v>
      </c>
      <c r="N278" s="12">
        <v>0.48894966572738818</v>
      </c>
      <c r="O278" s="12">
        <v>0.2976673001564103</v>
      </c>
      <c r="P278" s="12">
        <v>0.48005099134774476</v>
      </c>
      <c r="Q278" s="12">
        <v>0</v>
      </c>
      <c r="R278" s="19">
        <v>0.59038105724440793</v>
      </c>
      <c r="S278" s="19">
        <v>0.45739130434782604</v>
      </c>
      <c r="T278" s="19">
        <v>0.56803455723542107</v>
      </c>
      <c r="U278" s="19">
        <v>0</v>
      </c>
      <c r="V278" s="7">
        <v>0.91191637524451175</v>
      </c>
      <c r="W278" s="7">
        <v>0.73684142298331301</v>
      </c>
      <c r="X278" s="7">
        <v>0.89708615281422011</v>
      </c>
      <c r="Y278" s="7">
        <v>0.38086106525659263</v>
      </c>
      <c r="Z278" s="4">
        <v>1.1031581850779202</v>
      </c>
      <c r="AA278" s="4">
        <v>0.80651340996168586</v>
      </c>
      <c r="AB278" s="4">
        <v>1.0120192307692308</v>
      </c>
      <c r="AC278" s="4">
        <v>0.74559193954659952</v>
      </c>
      <c r="AD278" s="40">
        <v>0.7039252079466557</v>
      </c>
      <c r="AE278" s="40">
        <v>0.52085452695829093</v>
      </c>
      <c r="AF278" s="40">
        <v>0.69802317655078394</v>
      </c>
      <c r="AG278" s="40">
        <v>0</v>
      </c>
      <c r="AH278" s="20">
        <v>0.59313725490196079</v>
      </c>
      <c r="AI278" s="20">
        <v>0.45660377358490567</v>
      </c>
      <c r="AJ278" s="20">
        <v>0.577565632458234</v>
      </c>
      <c r="AK278" s="20">
        <v>0</v>
      </c>
      <c r="AL278" s="21">
        <v>0.72609208972845329</v>
      </c>
      <c r="AM278" s="21">
        <v>0.52229299363057324</v>
      </c>
      <c r="AN278" s="21">
        <v>0.72035139092240119</v>
      </c>
      <c r="AO278" s="21">
        <v>0.23728813559322035</v>
      </c>
      <c r="AP278" s="22">
        <v>1.0997171145685998</v>
      </c>
      <c r="AQ278" s="22">
        <v>0.73349056603773577</v>
      </c>
      <c r="AR278" s="22">
        <v>1.1402383134738769</v>
      </c>
      <c r="AS278" s="22">
        <v>0.57358490566037734</v>
      </c>
      <c r="AT278" s="7">
        <v>0.65527450267490783</v>
      </c>
      <c r="AU278" s="7">
        <v>0.52824184566428001</v>
      </c>
      <c r="AV278" s="7">
        <v>0.64466019417475728</v>
      </c>
      <c r="AW278" s="7">
        <v>0</v>
      </c>
    </row>
    <row r="279" spans="1:49" x14ac:dyDescent="0.25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 s="18">
        <v>0.82947558907581942</v>
      </c>
      <c r="G279" s="18">
        <v>0.6098453286116029</v>
      </c>
      <c r="H279" s="18">
        <v>0.80549250240748393</v>
      </c>
      <c r="I279" s="18">
        <v>0.30224923162894662</v>
      </c>
      <c r="J279" s="17">
        <v>1.004215839173106</v>
      </c>
      <c r="K279" s="17">
        <v>0.8009381943872933</v>
      </c>
      <c r="L279" s="17">
        <v>0.98352736680410702</v>
      </c>
      <c r="M279" s="17">
        <v>0.59992060604055719</v>
      </c>
      <c r="N279" s="12">
        <v>0.92335285496279118</v>
      </c>
      <c r="O279" s="12">
        <v>0.71068168540661258</v>
      </c>
      <c r="P279" s="12">
        <v>0.95415450240588284</v>
      </c>
      <c r="Q279" s="12">
        <v>0.4836044757166974</v>
      </c>
      <c r="R279" s="19">
        <v>0.99399635489682991</v>
      </c>
      <c r="S279" s="19">
        <v>0.83696691943127965</v>
      </c>
      <c r="T279" s="19">
        <v>1.014942643678161</v>
      </c>
      <c r="U279" s="19">
        <v>0.38571464285714296</v>
      </c>
      <c r="V279" s="7">
        <v>1.1032606700023497</v>
      </c>
      <c r="W279" s="7">
        <v>0.94462471724932195</v>
      </c>
      <c r="X279" s="7">
        <v>1.0574294912403541</v>
      </c>
      <c r="Y279" s="7">
        <v>0.84074750877994453</v>
      </c>
      <c r="Z279" s="4">
        <v>0.948014268727705</v>
      </c>
      <c r="AA279" s="4">
        <v>0.72076372315035797</v>
      </c>
      <c r="AB279" s="4">
        <v>0.95670538542766626</v>
      </c>
      <c r="AC279" s="4">
        <v>0.48382352941176465</v>
      </c>
      <c r="AD279" s="40">
        <v>1.1069449885276179</v>
      </c>
      <c r="AE279" s="40">
        <v>0.86956521739130432</v>
      </c>
      <c r="AF279" s="40">
        <v>1.0872313527180784</v>
      </c>
      <c r="AG279" s="40">
        <v>0.72435897435897434</v>
      </c>
      <c r="AH279" s="20">
        <v>1.0722631673557432</v>
      </c>
      <c r="AI279" s="20">
        <v>0.81377899045020463</v>
      </c>
      <c r="AJ279" s="20">
        <v>1.062806236080178</v>
      </c>
      <c r="AK279" s="20">
        <v>0.60832137733142022</v>
      </c>
      <c r="AL279" s="21">
        <v>1.1387580639729826</v>
      </c>
      <c r="AM279" s="21">
        <v>0.89188323615572274</v>
      </c>
      <c r="AN279" s="21">
        <v>1.1190519525645359</v>
      </c>
      <c r="AO279" s="21">
        <v>0.8082999859707255</v>
      </c>
      <c r="AP279" s="22">
        <v>1.3527201437673584</v>
      </c>
      <c r="AQ279" s="22">
        <v>0.70381231671554245</v>
      </c>
      <c r="AR279" s="22">
        <v>1.2811387900355873</v>
      </c>
      <c r="AS279" s="22">
        <v>0.63449939686369117</v>
      </c>
      <c r="AT279" s="7">
        <v>0.87495670245930024</v>
      </c>
      <c r="AU279" s="7">
        <v>0.70342522974101918</v>
      </c>
      <c r="AV279" s="7">
        <v>0.89194915254237273</v>
      </c>
      <c r="AW279" s="7">
        <v>0.2998027613412228</v>
      </c>
    </row>
    <row r="280" spans="1:49" x14ac:dyDescent="0.25">
      <c r="A280">
        <v>279</v>
      </c>
      <c r="B280" t="s">
        <v>15</v>
      </c>
      <c r="C280">
        <v>1</v>
      </c>
      <c r="D280">
        <v>493690.95224100002</v>
      </c>
      <c r="E280">
        <v>5180926.7128600003</v>
      </c>
      <c r="F280" s="18">
        <v>1.0039969536297084</v>
      </c>
      <c r="G280" s="18">
        <v>0.70083538844917304</v>
      </c>
      <c r="H280" s="18">
        <v>0.99895097173144864</v>
      </c>
      <c r="I280" s="18">
        <v>0.5024694009018682</v>
      </c>
      <c r="J280" s="17">
        <v>1.1730817666036264</v>
      </c>
      <c r="K280" s="17">
        <v>0.91787415392328919</v>
      </c>
      <c r="L280" s="17">
        <v>1.2001311117181099</v>
      </c>
      <c r="M280" s="17">
        <v>0.80930575497691049</v>
      </c>
      <c r="R280" s="19">
        <v>1.1931764334228401</v>
      </c>
      <c r="S280" s="19">
        <v>0.97748447204968936</v>
      </c>
      <c r="T280" s="19">
        <v>1.1799437675726336</v>
      </c>
      <c r="U280" s="19">
        <v>0.9563909774436089</v>
      </c>
      <c r="V280" s="7">
        <v>1.0145227140545554</v>
      </c>
      <c r="W280" s="7">
        <v>0.74428104920304339</v>
      </c>
      <c r="X280" s="7">
        <v>1.0028004029848196</v>
      </c>
      <c r="Y280" s="7">
        <v>0.58999715520394491</v>
      </c>
      <c r="Z280" s="4">
        <v>1.2391776273783677</v>
      </c>
      <c r="AA280" s="4">
        <v>1</v>
      </c>
      <c r="AB280" s="4">
        <v>1.2314720812182742</v>
      </c>
      <c r="AC280" s="4">
        <v>1</v>
      </c>
      <c r="AD280" s="40">
        <v>0.78165279516829933</v>
      </c>
      <c r="AE280" s="40">
        <v>0.60991379310344829</v>
      </c>
      <c r="AF280" s="40">
        <v>0.77111716621253401</v>
      </c>
      <c r="AG280" s="40">
        <v>0.31698113207547168</v>
      </c>
      <c r="AH280" s="20">
        <v>0.93412364945978388</v>
      </c>
      <c r="AI280" s="20">
        <v>0.63358778625954193</v>
      </c>
      <c r="AJ280" s="20">
        <v>0.9688715953307393</v>
      </c>
      <c r="AK280" s="20">
        <v>0.24210526315789474</v>
      </c>
      <c r="AL280" s="21">
        <v>1.2297790030332474</v>
      </c>
      <c r="AM280" s="21">
        <v>0.85838062592619413</v>
      </c>
      <c r="AN280" s="21">
        <v>1.2172131602616063</v>
      </c>
      <c r="AO280" s="21">
        <v>0.73417577329815609</v>
      </c>
      <c r="AP280" s="22">
        <v>1.4525368248772506</v>
      </c>
      <c r="AQ280" s="22">
        <v>0.80893952673093783</v>
      </c>
      <c r="AR280" s="22">
        <v>1.3</v>
      </c>
      <c r="AS280" s="22">
        <v>0.79356060606060619</v>
      </c>
      <c r="AT280" s="7">
        <v>0.93550196298373522</v>
      </c>
      <c r="AU280" s="7">
        <v>0.56850715746421265</v>
      </c>
      <c r="AV280" s="7">
        <v>0.94718909710391808</v>
      </c>
      <c r="AW280" s="7">
        <v>0.50235849056603765</v>
      </c>
    </row>
    <row r="281" spans="1:49" x14ac:dyDescent="0.25">
      <c r="A281">
        <v>280</v>
      </c>
      <c r="B281" t="s">
        <v>15</v>
      </c>
      <c r="C281">
        <v>1</v>
      </c>
      <c r="D281">
        <v>493721.803071998</v>
      </c>
      <c r="E281">
        <v>5180932.3069900004</v>
      </c>
      <c r="F281" s="18">
        <v>1.0039969536297084</v>
      </c>
      <c r="G281" s="18">
        <v>0.70083538844917304</v>
      </c>
      <c r="H281" s="18">
        <v>0.99895097173144864</v>
      </c>
      <c r="I281" s="18">
        <v>0.5024694009018682</v>
      </c>
      <c r="J281" s="17">
        <v>0.93684636778284536</v>
      </c>
      <c r="K281" s="17">
        <v>0.73303250605832715</v>
      </c>
      <c r="L281" s="17">
        <v>0.95844851133570064</v>
      </c>
      <c r="M281" s="17">
        <v>0.38010788156311848</v>
      </c>
      <c r="N281" s="12">
        <v>1.0238428191776248</v>
      </c>
      <c r="O281" s="12">
        <v>0.55080158066212292</v>
      </c>
      <c r="P281" s="12">
        <v>1.0666973199261434</v>
      </c>
      <c r="Q281" s="12">
        <v>0.31425058068042089</v>
      </c>
      <c r="R281" s="19">
        <v>1.1808561048807455</v>
      </c>
      <c r="S281" s="19">
        <v>0.96739130434782594</v>
      </c>
      <c r="T281" s="19">
        <v>1.1677600749765698</v>
      </c>
      <c r="U281" s="19">
        <v>0.9368421052631577</v>
      </c>
      <c r="V281" s="7">
        <v>1.1448816358495673</v>
      </c>
      <c r="W281" s="7">
        <v>0.83991584746084924</v>
      </c>
      <c r="X281" s="7">
        <v>1.1316530915424412</v>
      </c>
      <c r="Y281" s="7">
        <v>0.74333166258009453</v>
      </c>
      <c r="Z281" s="4">
        <v>1.0634657131911631</v>
      </c>
      <c r="AA281" s="4">
        <v>0.85820280296784834</v>
      </c>
      <c r="AB281" s="4">
        <v>1.0568527918781727</v>
      </c>
      <c r="AC281" s="4">
        <v>0.62850971922246235</v>
      </c>
      <c r="AD281" s="40">
        <v>0.88937173160492</v>
      </c>
      <c r="AE281" s="40">
        <v>0.69396551724137923</v>
      </c>
      <c r="AF281" s="40">
        <v>0.87738419618528596</v>
      </c>
      <c r="AG281" s="40">
        <v>0.46415094339622637</v>
      </c>
      <c r="AH281" s="20">
        <v>1.0129051620648259</v>
      </c>
      <c r="AI281" s="20">
        <v>0.68702290076335881</v>
      </c>
      <c r="AJ281" s="20">
        <v>1.0505836575875487</v>
      </c>
      <c r="AK281" s="20">
        <v>0.35263157894736841</v>
      </c>
      <c r="AL281" s="21">
        <v>0.95097498529820568</v>
      </c>
      <c r="AM281" s="21">
        <v>0.66377658189563193</v>
      </c>
      <c r="AN281" s="21">
        <v>0.94125795311962157</v>
      </c>
      <c r="AO281" s="21">
        <v>0.36889757703585574</v>
      </c>
      <c r="AP281" s="22">
        <v>1.7767216416970919</v>
      </c>
      <c r="AQ281" s="22">
        <v>0.98948290972830844</v>
      </c>
      <c r="AR281" s="22">
        <v>1.5901408450704224</v>
      </c>
      <c r="AS281" s="22">
        <v>0.98863636363636365</v>
      </c>
      <c r="AT281" s="7">
        <v>1.0229949523275379</v>
      </c>
      <c r="AU281" s="7">
        <v>0.62167689161554196</v>
      </c>
      <c r="AV281" s="7">
        <v>1.0357751277683134</v>
      </c>
      <c r="AW281" s="7">
        <v>0.56367924528301894</v>
      </c>
    </row>
    <row r="282" spans="1:49" x14ac:dyDescent="0.25">
      <c r="A282">
        <v>281</v>
      </c>
      <c r="B282" t="s">
        <v>15</v>
      </c>
      <c r="C282">
        <v>3</v>
      </c>
      <c r="D282">
        <v>493754.887468</v>
      </c>
      <c r="E282">
        <v>5180909.4718399802</v>
      </c>
      <c r="F282" s="18">
        <v>0.75568556279371679</v>
      </c>
      <c r="G282" s="18">
        <v>0.54496374527112235</v>
      </c>
      <c r="H282" s="18">
        <v>0.73036635388975923</v>
      </c>
      <c r="I282" s="18">
        <v>0.22501621960222817</v>
      </c>
      <c r="J282" s="17">
        <v>0.9996697585869786</v>
      </c>
      <c r="K282" s="17">
        <v>0.7348553618978455</v>
      </c>
      <c r="L282" s="17">
        <v>0.9759974279370246</v>
      </c>
      <c r="M282" s="17">
        <v>0.45148669796557123</v>
      </c>
      <c r="N282" s="12">
        <v>0.76433290742500193</v>
      </c>
      <c r="O282" s="12">
        <v>0.59806232087405775</v>
      </c>
      <c r="P282" s="12">
        <v>0.77783581575338367</v>
      </c>
      <c r="Q282" s="12">
        <v>0.10320910262569877</v>
      </c>
      <c r="R282" s="19">
        <v>1.0130430518780031</v>
      </c>
      <c r="S282" s="19">
        <v>0.89282627484874666</v>
      </c>
      <c r="T282" s="19">
        <v>0.99806763285024158</v>
      </c>
      <c r="U282" s="19">
        <v>0.56491228070175414</v>
      </c>
      <c r="V282" s="7">
        <v>0.86178917235694108</v>
      </c>
      <c r="W282" s="7">
        <v>0.67307692307692302</v>
      </c>
      <c r="X282" s="7">
        <v>0.82352695086748373</v>
      </c>
      <c r="Y282" s="7">
        <v>0.34615384615384609</v>
      </c>
      <c r="Z282" s="4">
        <v>0.87609729334308706</v>
      </c>
      <c r="AA282" s="4">
        <v>0.74892519346517616</v>
      </c>
      <c r="AB282" s="4">
        <v>0.88696537678207732</v>
      </c>
      <c r="AC282" s="4">
        <v>0.21293800539083538</v>
      </c>
      <c r="AD282" s="40">
        <v>0.88055908513341785</v>
      </c>
      <c r="AE282" s="40">
        <v>0.63596214511041005</v>
      </c>
      <c r="AF282" s="40">
        <v>0.88188976377952755</v>
      </c>
      <c r="AG282" s="40">
        <v>0.29548229548229543</v>
      </c>
      <c r="AH282" s="20">
        <v>1.1843464441795788</v>
      </c>
      <c r="AI282" s="20">
        <v>0.59691629955947134</v>
      </c>
      <c r="AJ282" s="20">
        <v>1.3791348600508906</v>
      </c>
      <c r="AK282" s="20">
        <v>0.53904282115869018</v>
      </c>
      <c r="AL282" s="21">
        <v>0.9237436921421327</v>
      </c>
      <c r="AM282" s="21">
        <v>0.69898468784649359</v>
      </c>
      <c r="AN282" s="21">
        <v>0.89985534152524005</v>
      </c>
      <c r="AO282" s="21">
        <v>0.5046370298881081</v>
      </c>
      <c r="AP282" s="22">
        <v>1.104191302062804</v>
      </c>
      <c r="AQ282" s="22">
        <v>0.71737089201877935</v>
      </c>
      <c r="AR282" s="22">
        <v>1.0013106159895151</v>
      </c>
      <c r="AS282" s="22">
        <v>0.6867845993756504</v>
      </c>
      <c r="AT282" s="7">
        <v>0.89150943396226423</v>
      </c>
      <c r="AU282" s="7">
        <v>0.45226130653266328</v>
      </c>
      <c r="AV282" s="7">
        <v>0.95744680851063835</v>
      </c>
      <c r="AW282" s="7">
        <v>0.18045112781954883</v>
      </c>
    </row>
    <row r="283" spans="1:49" x14ac:dyDescent="0.25">
      <c r="A283">
        <v>282</v>
      </c>
      <c r="B283" t="s">
        <v>15</v>
      </c>
      <c r="C283">
        <v>3</v>
      </c>
      <c r="D283">
        <v>493785.611817998</v>
      </c>
      <c r="E283">
        <v>5180925.6843699804</v>
      </c>
      <c r="F283" s="18">
        <v>0.9852309495974485</v>
      </c>
      <c r="G283" s="18">
        <v>0.7105007356031946</v>
      </c>
      <c r="H283" s="18">
        <v>0.95222083340668617</v>
      </c>
      <c r="I283" s="18">
        <v>0.50694646412671418</v>
      </c>
      <c r="J283" s="17">
        <v>1.1513562818371901</v>
      </c>
      <c r="K283" s="17">
        <v>0.84635984023238919</v>
      </c>
      <c r="L283" s="17">
        <v>1.1240919914398526</v>
      </c>
      <c r="M283" s="17">
        <v>0.68215962441314537</v>
      </c>
      <c r="N283" s="12">
        <v>0.86977688955869337</v>
      </c>
      <c r="O283" s="12">
        <v>0.6805683494179956</v>
      </c>
      <c r="P283" s="12">
        <v>0.88514259930606343</v>
      </c>
      <c r="Q283" s="12">
        <v>0.28729399742234624</v>
      </c>
      <c r="R283" s="19">
        <v>0.94341472982249674</v>
      </c>
      <c r="S283" s="19">
        <v>0.8314606741573034</v>
      </c>
      <c r="T283" s="19">
        <v>0.92946859903381651</v>
      </c>
      <c r="U283" s="19">
        <v>0.31578947368421073</v>
      </c>
      <c r="V283" s="7">
        <v>0.92334866888083078</v>
      </c>
      <c r="W283" s="7">
        <v>0.7211562884664231</v>
      </c>
      <c r="X283" s="7">
        <v>0.88235329273321661</v>
      </c>
      <c r="Y283" s="7">
        <v>0.44231257693284631</v>
      </c>
      <c r="Z283" s="4">
        <v>0.99679956108266288</v>
      </c>
      <c r="AA283" s="4">
        <v>0.8521066208082545</v>
      </c>
      <c r="AB283" s="4">
        <v>1.0091649694501019</v>
      </c>
      <c r="AC283" s="4">
        <v>0.53638814016172509</v>
      </c>
      <c r="AD283" s="40">
        <v>1.0797331639135956</v>
      </c>
      <c r="AE283" s="40">
        <v>0.77981072555205044</v>
      </c>
      <c r="AF283" s="40">
        <v>1.0813648293963254</v>
      </c>
      <c r="AG283" s="40">
        <v>0.57387057387057372</v>
      </c>
      <c r="AH283" s="20">
        <v>0.84346444179578861</v>
      </c>
      <c r="AI283" s="20">
        <v>0.42511013215859028</v>
      </c>
      <c r="AJ283" s="20">
        <v>0.98218829516539441</v>
      </c>
      <c r="AK283" s="20">
        <v>0.34256926952141059</v>
      </c>
      <c r="AL283" s="21">
        <v>1.022076780064761</v>
      </c>
      <c r="AM283" s="21">
        <v>0.77339204061248612</v>
      </c>
      <c r="AN283" s="21">
        <v>0.99564549973530891</v>
      </c>
      <c r="AO283" s="21">
        <v>0.62708477847814947</v>
      </c>
      <c r="AP283" s="22">
        <v>1.3021941926159508</v>
      </c>
      <c r="AQ283" s="22">
        <v>0.84600938967136163</v>
      </c>
      <c r="AR283" s="22">
        <v>1.1808650065530799</v>
      </c>
      <c r="AS283" s="22">
        <v>0.82934443288241422</v>
      </c>
      <c r="AT283" s="7">
        <v>0.86922169811320771</v>
      </c>
      <c r="AU283" s="7">
        <v>0.44095477386934673</v>
      </c>
      <c r="AV283" s="7">
        <v>0.9335106382978724</v>
      </c>
      <c r="AW283" s="7">
        <v>0.1635338345864662</v>
      </c>
    </row>
    <row r="284" spans="1:49" x14ac:dyDescent="0.25">
      <c r="A284">
        <v>283</v>
      </c>
      <c r="B284" t="s">
        <v>15</v>
      </c>
      <c r="C284">
        <v>4</v>
      </c>
      <c r="D284">
        <v>493817.519848998</v>
      </c>
      <c r="E284">
        <v>5180925.87366</v>
      </c>
      <c r="F284" s="18">
        <v>0.82693963805275272</v>
      </c>
      <c r="G284" s="18">
        <v>0.60241113254340051</v>
      </c>
      <c r="H284" s="18">
        <v>0.83670774647887347</v>
      </c>
      <c r="I284" s="18">
        <v>0.20539156294746141</v>
      </c>
      <c r="J284" s="17">
        <v>1.1104935506813314</v>
      </c>
      <c r="K284" s="17">
        <v>0.87453850532650235</v>
      </c>
      <c r="L284" s="17">
        <v>1.092739927856526</v>
      </c>
      <c r="M284" s="17">
        <v>0.71284991066110781</v>
      </c>
      <c r="N284" s="12">
        <v>0.98591695622341435</v>
      </c>
      <c r="O284" s="12">
        <v>0.72698441145314951</v>
      </c>
      <c r="P284" s="12">
        <v>0.99746093428397364</v>
      </c>
      <c r="Q284" s="12">
        <v>0.2699530616872976</v>
      </c>
      <c r="R284" s="19">
        <v>1.1601891078774482</v>
      </c>
      <c r="S284" s="19">
        <v>0.8980988593155893</v>
      </c>
      <c r="T284" s="19">
        <v>1.1006523765144454</v>
      </c>
      <c r="U284" s="19">
        <v>0.79758308157099689</v>
      </c>
      <c r="V284" s="7">
        <v>0.78886926486110676</v>
      </c>
      <c r="W284" s="7">
        <v>0.59109277102090252</v>
      </c>
      <c r="X284" s="7">
        <v>0.73329978986000532</v>
      </c>
      <c r="Y284" s="7">
        <v>0.29172437771811938</v>
      </c>
      <c r="Z284" s="4">
        <v>0.89893220759870873</v>
      </c>
      <c r="AA284" s="4">
        <v>0.61397557666214375</v>
      </c>
      <c r="AB284" s="4">
        <v>0.85822664770033197</v>
      </c>
      <c r="AC284" s="4">
        <v>0.35778781038374713</v>
      </c>
      <c r="AD284" s="40">
        <v>1.0642888874785807</v>
      </c>
      <c r="AE284" s="40">
        <v>0.85278413424866517</v>
      </c>
      <c r="AF284" s="40">
        <v>0.97641921397379905</v>
      </c>
      <c r="AG284" s="40">
        <v>0.73633879781420764</v>
      </c>
      <c r="AH284" s="20">
        <v>1.0336199432933388</v>
      </c>
      <c r="AI284" s="20">
        <v>0.74439102564102566</v>
      </c>
      <c r="AJ284" s="20">
        <v>0.96922274387063123</v>
      </c>
      <c r="AK284" s="20">
        <v>0.57523302263648468</v>
      </c>
      <c r="AL284" s="21">
        <v>0.76591656798483054</v>
      </c>
      <c r="AM284" s="21">
        <v>0.47125325100642351</v>
      </c>
      <c r="AN284" s="21">
        <v>0.7220211415870128</v>
      </c>
      <c r="AO284" s="21">
        <v>0.21866324038409832</v>
      </c>
      <c r="AP284" s="22">
        <v>1.7747778152325853</v>
      </c>
      <c r="AQ284" s="22">
        <v>0.95914396887159536</v>
      </c>
      <c r="AR284" s="22">
        <v>1.596761133603239</v>
      </c>
      <c r="AS284" s="22">
        <v>0.95886385895277726</v>
      </c>
      <c r="AT284" s="7">
        <v>0.9524973803702409</v>
      </c>
      <c r="AU284" s="7">
        <v>0.63610916724982514</v>
      </c>
      <c r="AV284" s="7">
        <v>0.86653956148713052</v>
      </c>
      <c r="AW284" s="7">
        <v>0.5532646048109966</v>
      </c>
    </row>
    <row r="285" spans="1:49" x14ac:dyDescent="0.25">
      <c r="A285">
        <v>284</v>
      </c>
      <c r="B285" t="s">
        <v>15</v>
      </c>
      <c r="C285">
        <v>5</v>
      </c>
      <c r="D285">
        <v>493849.41125</v>
      </c>
      <c r="E285">
        <v>5180909.8392899903</v>
      </c>
      <c r="F285" s="18">
        <v>0.79803683756917276</v>
      </c>
      <c r="G285" s="18">
        <v>0.51010818625984633</v>
      </c>
      <c r="H285" s="18">
        <v>0.78426750982082971</v>
      </c>
      <c r="I285" s="18">
        <v>0.28913766910222088</v>
      </c>
      <c r="J285" s="17">
        <v>0.74670032819994958</v>
      </c>
      <c r="K285" s="17">
        <v>0.58800795228628233</v>
      </c>
      <c r="L285" s="17">
        <v>0.75016993517100039</v>
      </c>
      <c r="M285" s="17">
        <v>1.9679079624583609E-2</v>
      </c>
      <c r="N285" s="12">
        <v>0.80091353624169548</v>
      </c>
      <c r="O285" s="12">
        <v>0.54373351230306122</v>
      </c>
      <c r="P285" s="12">
        <v>0.81079849189716757</v>
      </c>
      <c r="Q285" s="12">
        <v>0.27207384850243688</v>
      </c>
      <c r="R285" s="19">
        <v>0.91084558823529427</v>
      </c>
      <c r="S285" s="19">
        <v>0.5741599073001159</v>
      </c>
      <c r="T285" s="19">
        <v>0.90502283105022829</v>
      </c>
      <c r="U285" s="19">
        <v>0.30790960451977401</v>
      </c>
      <c r="V285" s="7">
        <v>0.85668756531693435</v>
      </c>
      <c r="W285" s="7">
        <v>0.55629908684591456</v>
      </c>
      <c r="X285" s="7">
        <v>0.8633217202380743</v>
      </c>
      <c r="Y285" s="7">
        <v>0.35909819704852586</v>
      </c>
      <c r="Z285" s="4">
        <v>0.90336590662323579</v>
      </c>
      <c r="AA285" s="4">
        <v>0.61447562776957165</v>
      </c>
      <c r="AB285" s="4">
        <v>0.91730981256890853</v>
      </c>
      <c r="AC285" s="4">
        <v>0.28296703296703302</v>
      </c>
      <c r="AD285" s="40">
        <v>0.96305269533615989</v>
      </c>
      <c r="AE285" s="40">
        <v>0.66919191919191912</v>
      </c>
      <c r="AF285" s="40">
        <v>0.97247706422018343</v>
      </c>
      <c r="AG285" s="40">
        <v>0.41057367829021368</v>
      </c>
      <c r="AH285" s="20">
        <v>0.84101079231376685</v>
      </c>
      <c r="AI285" s="20">
        <v>0.59663865546218486</v>
      </c>
      <c r="AJ285" s="20">
        <v>0.90381895332390383</v>
      </c>
      <c r="AK285" s="20">
        <v>0.20000000000000009</v>
      </c>
      <c r="AL285" s="21">
        <v>0.87209188860272879</v>
      </c>
      <c r="AM285" s="21">
        <v>0.51594720609371603</v>
      </c>
      <c r="AN285" s="21">
        <v>0.89722646706864706</v>
      </c>
      <c r="AO285" s="21">
        <v>0.31836129908546484</v>
      </c>
      <c r="AP285" s="22">
        <v>1.2473726220566717</v>
      </c>
      <c r="AQ285" s="22">
        <v>0.79307282415630553</v>
      </c>
      <c r="AR285" s="22">
        <v>1.3268945022288261</v>
      </c>
      <c r="AS285" s="22">
        <v>0.72294887039239009</v>
      </c>
      <c r="AT285" s="7">
        <v>0.78808131439710405</v>
      </c>
      <c r="AU285" s="7">
        <v>0.56262425447316111</v>
      </c>
      <c r="AV285" s="7">
        <v>0.82387190684133926</v>
      </c>
      <c r="AW285" s="7">
        <v>0.35483870967741943</v>
      </c>
    </row>
    <row r="286" spans="1:49" x14ac:dyDescent="0.25">
      <c r="A286">
        <v>285</v>
      </c>
      <c r="B286" t="s">
        <v>15</v>
      </c>
      <c r="C286">
        <v>5</v>
      </c>
      <c r="D286">
        <v>493881.348931999</v>
      </c>
      <c r="E286">
        <v>5180939.0317900004</v>
      </c>
      <c r="F286" s="18">
        <v>1.1950566056866974</v>
      </c>
      <c r="G286" s="18">
        <v>0.7638847342706151</v>
      </c>
      <c r="H286" s="18">
        <v>1.1744370987831751</v>
      </c>
      <c r="I286" s="18">
        <v>0.65738262316429119</v>
      </c>
      <c r="J286" s="17">
        <v>1.1997980308003029</v>
      </c>
      <c r="K286" s="17">
        <v>0.94481113320079513</v>
      </c>
      <c r="L286" s="17">
        <v>1.2053729950186165</v>
      </c>
      <c r="M286" s="17">
        <v>0.86867998788979683</v>
      </c>
      <c r="N286" s="12">
        <v>1.0311613737301233</v>
      </c>
      <c r="O286" s="12">
        <v>0.70004684665528172</v>
      </c>
      <c r="P286" s="12">
        <v>1.0438880714218477</v>
      </c>
      <c r="Q286" s="12">
        <v>0.52145566147999134</v>
      </c>
      <c r="R286" s="19">
        <v>0.98529411764705899</v>
      </c>
      <c r="S286" s="19">
        <v>0.62108922363847041</v>
      </c>
      <c r="T286" s="19">
        <v>0.97899543378995424</v>
      </c>
      <c r="U286" s="19">
        <v>0.38418079096045188</v>
      </c>
      <c r="V286" s="7">
        <v>0.99231554730337324</v>
      </c>
      <c r="W286" s="7">
        <v>0.64437054438119146</v>
      </c>
      <c r="X286" s="7">
        <v>1</v>
      </c>
      <c r="Y286" s="7">
        <v>0.48631262066031872</v>
      </c>
      <c r="Z286" s="4">
        <v>1.0260586319218241</v>
      </c>
      <c r="AA286" s="4">
        <v>0.69793205317577545</v>
      </c>
      <c r="AB286" s="4">
        <v>1.0418963616317531</v>
      </c>
      <c r="AC286" s="4">
        <v>0.43818681318681313</v>
      </c>
      <c r="AD286" s="40">
        <v>0.99030890369473057</v>
      </c>
      <c r="AE286" s="40">
        <v>0.68813131313131315</v>
      </c>
      <c r="AF286" s="40">
        <v>1</v>
      </c>
      <c r="AG286" s="40">
        <v>0.44431946006749162</v>
      </c>
      <c r="AH286" s="20">
        <v>0.94235325085548827</v>
      </c>
      <c r="AI286" s="20">
        <v>0.66853408029878614</v>
      </c>
      <c r="AJ286" s="20">
        <v>1.0127298444130126</v>
      </c>
      <c r="AK286" s="20">
        <v>0.34259259259259256</v>
      </c>
      <c r="AL286" s="21">
        <v>1.2082449716296411</v>
      </c>
      <c r="AM286" s="21">
        <v>0.71482217130570369</v>
      </c>
      <c r="AN286" s="21">
        <v>1.2430678250953848</v>
      </c>
      <c r="AO286" s="21">
        <v>0.59841519948247024</v>
      </c>
      <c r="AP286" s="22">
        <v>0.94006917653319155</v>
      </c>
      <c r="AQ286" s="22">
        <v>0.59769094138543521</v>
      </c>
      <c r="AR286" s="22">
        <v>1</v>
      </c>
      <c r="AS286" s="22">
        <v>0.4613555291319858</v>
      </c>
      <c r="AT286" s="7">
        <v>0.95516569200779733</v>
      </c>
      <c r="AU286" s="7">
        <v>0.68190854870775353</v>
      </c>
      <c r="AV286" s="7">
        <v>0.99854439592430855</v>
      </c>
      <c r="AW286" s="7">
        <v>0.53079178885630496</v>
      </c>
    </row>
    <row r="287" spans="1:49" x14ac:dyDescent="0.25">
      <c r="A287">
        <v>286</v>
      </c>
      <c r="B287" t="s">
        <v>15</v>
      </c>
      <c r="C287">
        <v>6</v>
      </c>
      <c r="D287">
        <v>493913.253394</v>
      </c>
      <c r="E287">
        <v>5180935.7768099904</v>
      </c>
      <c r="F287" s="18">
        <v>1.5445061525938277</v>
      </c>
      <c r="G287" s="18">
        <v>0.87772435373259616</v>
      </c>
      <c r="H287" s="18">
        <v>1.6101766105966355</v>
      </c>
      <c r="I287" s="18">
        <v>0.84247489289978217</v>
      </c>
      <c r="J287" s="17">
        <v>1.167367447274329</v>
      </c>
      <c r="K287" s="17">
        <v>0.91578265446594875</v>
      </c>
      <c r="L287" s="17">
        <v>1.1251392868513213</v>
      </c>
      <c r="M287" s="17">
        <v>0.83915370101147591</v>
      </c>
      <c r="N287" s="12">
        <v>1.0458222616802377</v>
      </c>
      <c r="O287" s="12">
        <v>0.78127123398413134</v>
      </c>
      <c r="P287" s="12">
        <v>1.0628710935185295</v>
      </c>
      <c r="Q287" s="12">
        <v>0.57154655782015762</v>
      </c>
      <c r="R287" s="19">
        <v>1.0815711217578059</v>
      </c>
      <c r="S287" s="19">
        <v>0.8291223404255319</v>
      </c>
      <c r="T287" s="19">
        <v>1.0585738539898133</v>
      </c>
      <c r="U287" s="19">
        <v>0.67135549872122757</v>
      </c>
      <c r="V287" s="7">
        <v>0.99547511312217196</v>
      </c>
      <c r="W287" s="7">
        <v>0.5252808988764045</v>
      </c>
      <c r="X287" s="7">
        <v>1.0053763440860215</v>
      </c>
      <c r="Y287" s="7">
        <v>0.41924398625429554</v>
      </c>
      <c r="Z287" s="4">
        <v>1.1566694734756551</v>
      </c>
      <c r="AA287" s="4">
        <v>0.79033404406538721</v>
      </c>
      <c r="AB287" s="4">
        <v>1.1583333333333332</v>
      </c>
      <c r="AC287" s="4">
        <v>0.65130023640661927</v>
      </c>
      <c r="AD287" s="40">
        <v>1.2356906989543206</v>
      </c>
      <c r="AE287" s="40">
        <v>0.96321321321321329</v>
      </c>
      <c r="AF287" s="40">
        <v>1.221904761904762</v>
      </c>
      <c r="AG287" s="40">
        <v>0.92391304347826098</v>
      </c>
      <c r="AH287" s="20">
        <v>1.6101876675603217</v>
      </c>
      <c r="AI287" s="20">
        <v>0.7857142857142857</v>
      </c>
      <c r="AJ287" s="20">
        <v>1.5888888888888888</v>
      </c>
      <c r="AK287" s="20">
        <v>0.74</v>
      </c>
      <c r="AL287" s="21">
        <v>1.1670925658481683</v>
      </c>
      <c r="AM287" s="21">
        <v>0.80189624604948728</v>
      </c>
      <c r="AN287" s="21">
        <v>1.0382005278215165</v>
      </c>
      <c r="AO287" s="21">
        <v>0.72148050032361466</v>
      </c>
      <c r="AP287" s="22">
        <v>0.97755113668736793</v>
      </c>
      <c r="AQ287" s="22">
        <v>0.73076923076923084</v>
      </c>
      <c r="AR287" s="22">
        <v>0.96800947867298581</v>
      </c>
      <c r="AS287" s="22">
        <v>0.51607717041800638</v>
      </c>
      <c r="AT287" s="7">
        <v>1.2763702801461632</v>
      </c>
      <c r="AU287" s="7">
        <v>0.83166666666666667</v>
      </c>
      <c r="AV287" s="7">
        <v>1.2475000000000001</v>
      </c>
      <c r="AW287" s="7">
        <v>0.721763085399449</v>
      </c>
    </row>
    <row r="288" spans="1:49" x14ac:dyDescent="0.25">
      <c r="A288">
        <v>287</v>
      </c>
      <c r="B288" t="s">
        <v>24</v>
      </c>
      <c r="C288">
        <v>1</v>
      </c>
      <c r="D288">
        <v>493945.157106</v>
      </c>
      <c r="E288">
        <v>5180931.7441299902</v>
      </c>
      <c r="F288" s="18">
        <v>1.3966916392633544</v>
      </c>
      <c r="G288" s="18">
        <v>0.85546072581434029</v>
      </c>
      <c r="H288" s="18">
        <v>1.4590975922585219</v>
      </c>
      <c r="I288" s="18">
        <v>0.76908952395835373</v>
      </c>
      <c r="J288" s="17">
        <v>1.0354848926331792</v>
      </c>
      <c r="K288" s="17">
        <v>0.78890803183197955</v>
      </c>
      <c r="L288" s="17">
        <v>1</v>
      </c>
      <c r="M288" s="17">
        <v>0.59612607521818273</v>
      </c>
      <c r="N288" s="12">
        <v>0.92246555572473099</v>
      </c>
      <c r="O288" s="12">
        <v>0.68284176559720267</v>
      </c>
      <c r="P288" s="12">
        <v>0.97217095169711965</v>
      </c>
      <c r="Q288" s="12">
        <v>0.44430118143836644</v>
      </c>
      <c r="V288" s="7">
        <v>1.0518751804149622</v>
      </c>
      <c r="W288" s="7">
        <v>0.79975685059874924</v>
      </c>
      <c r="X288" s="7">
        <v>1.042721852207309</v>
      </c>
      <c r="Y288" s="7">
        <v>0.52034945537887189</v>
      </c>
      <c r="Z288" s="4">
        <v>1.0941555071109728</v>
      </c>
      <c r="AA288" s="4">
        <v>0.92744951383694829</v>
      </c>
      <c r="AB288" s="4">
        <v>1.0791993037423846</v>
      </c>
      <c r="AC288" s="4">
        <v>0.76456310679611617</v>
      </c>
      <c r="AD288" s="40">
        <v>0.77506234413965081</v>
      </c>
      <c r="AE288" s="40">
        <v>0.46085409252669041</v>
      </c>
      <c r="AF288" s="40">
        <v>0.84090909090909094</v>
      </c>
      <c r="AG288" s="40">
        <v>9.2814371257485026E-2</v>
      </c>
      <c r="AH288" s="20">
        <v>1.3213016644847582</v>
      </c>
      <c r="AI288" s="20">
        <v>1</v>
      </c>
      <c r="AJ288" s="20">
        <v>1.3116123642439432</v>
      </c>
      <c r="AK288" s="20">
        <v>1</v>
      </c>
      <c r="AL288" s="21">
        <v>1.1684821518859341</v>
      </c>
      <c r="AM288" s="21">
        <v>0.93248567190725429</v>
      </c>
      <c r="AN288" s="21">
        <v>1.1652605699280176</v>
      </c>
      <c r="AO288" s="21">
        <v>0.84601367916540893</v>
      </c>
      <c r="AT288" s="7">
        <v>1.5517512446501875</v>
      </c>
      <c r="AU288" s="7">
        <v>1</v>
      </c>
      <c r="AV288" s="7">
        <v>1.6220213640098604</v>
      </c>
      <c r="AW288" s="7">
        <v>1</v>
      </c>
    </row>
    <row r="289" spans="1:49" x14ac:dyDescent="0.25">
      <c r="A289">
        <v>288</v>
      </c>
      <c r="B289" t="s">
        <v>24</v>
      </c>
      <c r="C289">
        <v>2</v>
      </c>
      <c r="D289">
        <v>493979.78699200001</v>
      </c>
      <c r="E289">
        <v>5180920.0508399904</v>
      </c>
      <c r="F289" s="18">
        <v>1.446583430715296</v>
      </c>
      <c r="G289" s="18">
        <v>0.90449710422483209</v>
      </c>
      <c r="H289" s="18">
        <v>1.5025489669975851</v>
      </c>
      <c r="I289" s="18">
        <v>0.84611952783715971</v>
      </c>
      <c r="J289" s="17">
        <v>1.1425528417013899</v>
      </c>
      <c r="K289" s="17">
        <v>0.88961425261444049</v>
      </c>
      <c r="L289" s="17">
        <v>1.1828684429641965</v>
      </c>
      <c r="M289" s="17">
        <v>0.71898290223586159</v>
      </c>
      <c r="N289" s="12">
        <v>1.1887124412362964</v>
      </c>
      <c r="O289" s="12">
        <v>0.70753654230223739</v>
      </c>
      <c r="P289" s="12">
        <v>1.2117499395232447</v>
      </c>
      <c r="Q289" s="12">
        <v>0.48787751618324715</v>
      </c>
      <c r="V289" s="7">
        <v>1.1078536805664145</v>
      </c>
      <c r="W289" s="7">
        <v>0.78128338589608803</v>
      </c>
      <c r="X289" s="7">
        <v>1.1664072169552511</v>
      </c>
      <c r="Y289" s="7">
        <v>0.59454331560122153</v>
      </c>
      <c r="Z289" s="4">
        <v>1.1185143969954099</v>
      </c>
      <c r="AA289" s="4">
        <v>0.93539881344759401</v>
      </c>
      <c r="AB289" s="4">
        <v>1.0597460791635549</v>
      </c>
      <c r="AC289" s="4">
        <v>0.83828382838283844</v>
      </c>
      <c r="AD289" s="40">
        <v>1.4596134282807731</v>
      </c>
      <c r="AE289" s="40">
        <v>0.70333333333333337</v>
      </c>
      <c r="AF289" s="40">
        <v>1.5514705882352942</v>
      </c>
      <c r="AG289" s="40">
        <v>0.63967611336032393</v>
      </c>
      <c r="AH289" s="20">
        <v>1.0550045085662756</v>
      </c>
      <c r="AI289" s="20">
        <v>0.76881720430107514</v>
      </c>
      <c r="AJ289" s="20">
        <v>0.99930118798043321</v>
      </c>
      <c r="AK289" s="20">
        <v>0.54736842105263139</v>
      </c>
      <c r="AL289" s="21">
        <v>1.0434779674438273</v>
      </c>
      <c r="AM289" s="21">
        <v>0.76240919201400748</v>
      </c>
      <c r="AN289" s="21">
        <v>1.0612613557018586</v>
      </c>
      <c r="AO289" s="21">
        <v>0.53974386361623305</v>
      </c>
      <c r="AP289" s="22">
        <v>1.1778936392075079</v>
      </c>
      <c r="AQ289" s="22">
        <v>0.70039682539682535</v>
      </c>
      <c r="AR289" s="22">
        <v>1.0321637426900585</v>
      </c>
      <c r="AS289" s="22">
        <v>0.68672199170124482</v>
      </c>
      <c r="AT289" s="7">
        <v>1.1275440976933515</v>
      </c>
      <c r="AU289" s="7">
        <v>0.88592750533049036</v>
      </c>
      <c r="AV289" s="7">
        <v>1.0869849574885546</v>
      </c>
      <c r="AW289" s="7">
        <v>0.78978388998035365</v>
      </c>
    </row>
    <row r="290" spans="1:49" x14ac:dyDescent="0.25">
      <c r="A290">
        <v>289</v>
      </c>
      <c r="B290" t="s">
        <v>24</v>
      </c>
      <c r="C290">
        <v>2</v>
      </c>
      <c r="D290">
        <v>494008.965211</v>
      </c>
      <c r="E290">
        <v>5180924.2349100001</v>
      </c>
      <c r="F290" s="18">
        <v>1.5993234516267911</v>
      </c>
      <c r="G290" s="18">
        <v>1</v>
      </c>
      <c r="H290" s="18">
        <v>1.6611982061405191</v>
      </c>
      <c r="I290" s="18">
        <v>1</v>
      </c>
      <c r="J290" s="17">
        <v>1.1090754905103153</v>
      </c>
      <c r="K290" s="17">
        <v>0.86354812449120177</v>
      </c>
      <c r="L290" s="17">
        <v>1.148209825145712</v>
      </c>
      <c r="M290" s="17">
        <v>0.65262444701287337</v>
      </c>
      <c r="N290" s="12">
        <v>0.72061474427961958</v>
      </c>
      <c r="O290" s="12">
        <v>0.42891892674172916</v>
      </c>
      <c r="P290" s="12">
        <v>0.73458041029016941</v>
      </c>
      <c r="Q290" s="12">
        <v>0</v>
      </c>
      <c r="R290" s="19">
        <v>0.99115044247787609</v>
      </c>
      <c r="S290" s="19">
        <v>0.76497005988023947</v>
      </c>
      <c r="T290" s="19">
        <v>0.96963946869070206</v>
      </c>
      <c r="U290" s="19">
        <v>0.59326424870466321</v>
      </c>
      <c r="V290" s="7">
        <v>1.327036918524942</v>
      </c>
      <c r="W290" s="7">
        <v>0.93585634556378905</v>
      </c>
      <c r="X290" s="7">
        <v>1.3971749754373428</v>
      </c>
      <c r="Y290" s="7">
        <v>0.88109054467818804</v>
      </c>
      <c r="Z290" s="4">
        <v>1.163444150785923</v>
      </c>
      <c r="AA290" s="4">
        <v>0.97297297297297303</v>
      </c>
      <c r="AB290" s="4">
        <v>1.1023151605675878</v>
      </c>
      <c r="AC290" s="4">
        <v>0.93234323432343247</v>
      </c>
      <c r="AD290" s="40">
        <v>0.71597151576805695</v>
      </c>
      <c r="AE290" s="40">
        <v>0.34499999999999997</v>
      </c>
      <c r="AF290" s="40">
        <v>0.76102941176470584</v>
      </c>
      <c r="AG290" s="40">
        <v>0.20445344129554655</v>
      </c>
      <c r="AH290" s="20">
        <v>1.1464874170013932</v>
      </c>
      <c r="AI290" s="20">
        <v>0.83548387096774179</v>
      </c>
      <c r="AJ290" s="20">
        <v>1.0859538784067087</v>
      </c>
      <c r="AK290" s="20">
        <v>0.67789473684210511</v>
      </c>
      <c r="AL290" s="21">
        <v>1.1856885117563953</v>
      </c>
      <c r="AM290" s="21">
        <v>0.86631423799290486</v>
      </c>
      <c r="AN290" s="21">
        <v>1.2058955116313461</v>
      </c>
      <c r="AO290" s="21">
        <v>0.74102662963908528</v>
      </c>
      <c r="AT290" s="7">
        <v>0.92944369063772037</v>
      </c>
      <c r="AU290" s="7">
        <v>0.73027718550106602</v>
      </c>
      <c r="AV290" s="7">
        <v>0.89601046435578802</v>
      </c>
      <c r="AW290" s="7">
        <v>0.50294695481335938</v>
      </c>
    </row>
    <row r="291" spans="1:49" x14ac:dyDescent="0.25">
      <c r="A291">
        <v>290</v>
      </c>
      <c r="B291" t="s">
        <v>24</v>
      </c>
      <c r="C291">
        <v>3</v>
      </c>
      <c r="D291">
        <v>494040.87357200001</v>
      </c>
      <c r="E291">
        <v>5180924.75875</v>
      </c>
      <c r="F291" s="18">
        <v>1.0562465881162186</v>
      </c>
      <c r="G291" s="18">
        <v>0.78261533761075475</v>
      </c>
      <c r="H291" s="18">
        <v>1.0766100529201612</v>
      </c>
      <c r="I291" s="18">
        <v>0.58800305319400958</v>
      </c>
      <c r="J291" s="17">
        <v>1.0728448730073405</v>
      </c>
      <c r="K291" s="17">
        <v>0.78564102564102578</v>
      </c>
      <c r="L291" s="17">
        <v>1.0872959545777148</v>
      </c>
      <c r="M291" s="17">
        <v>0.56962993469435808</v>
      </c>
      <c r="N291" s="12">
        <v>0.90926746322757424</v>
      </c>
      <c r="O291" s="12">
        <v>0.67477103656396942</v>
      </c>
      <c r="P291" s="12">
        <v>0.87505830422862096</v>
      </c>
      <c r="Q291" s="12">
        <v>0.34397699623977002</v>
      </c>
      <c r="R291" s="19">
        <v>1.16744966442953</v>
      </c>
      <c r="S291" s="19">
        <v>0.9152854511970534</v>
      </c>
      <c r="T291" s="19">
        <v>1.0676691729323309</v>
      </c>
      <c r="U291" s="19">
        <v>0.86268656716417913</v>
      </c>
      <c r="V291" s="7">
        <v>1.0636917799127217</v>
      </c>
      <c r="W291" s="7">
        <v>0.85257136720372828</v>
      </c>
      <c r="X291" s="7">
        <v>1.0337249983723455</v>
      </c>
      <c r="Y291" s="7">
        <v>0.68167783351029421</v>
      </c>
      <c r="Z291" s="4">
        <v>1.1365210379014277</v>
      </c>
      <c r="AA291" s="4">
        <v>0.85723997280761377</v>
      </c>
      <c r="AB291" s="4">
        <v>1.1360360360360362</v>
      </c>
      <c r="AC291" s="4">
        <v>0.72148541114058351</v>
      </c>
      <c r="AD291" s="40">
        <v>1.0696886594612032</v>
      </c>
      <c r="AE291" s="40">
        <v>0.76985294117647041</v>
      </c>
      <c r="AF291" s="40">
        <v>1.0894901144640998</v>
      </c>
      <c r="AG291" s="40">
        <v>0.52431610942249218</v>
      </c>
      <c r="AH291" s="20">
        <v>1.0157625828894445</v>
      </c>
      <c r="AI291" s="20">
        <v>0.77556440903054458</v>
      </c>
      <c r="AJ291" s="20">
        <v>0.97009966777408652</v>
      </c>
      <c r="AK291" s="20">
        <v>0.58476658476658494</v>
      </c>
      <c r="AL291" s="21">
        <v>1.2124037736460735</v>
      </c>
      <c r="AM291" s="21">
        <v>0.86197003273697781</v>
      </c>
      <c r="AN291" s="21">
        <v>1.1871279907855887</v>
      </c>
      <c r="AO291" s="21">
        <v>0.78305103425473721</v>
      </c>
      <c r="AP291" s="22">
        <v>1.2554797270172624</v>
      </c>
      <c r="AQ291" s="22">
        <v>0.88210075026795276</v>
      </c>
      <c r="AR291" s="22">
        <v>1.0987983978638185</v>
      </c>
      <c r="AS291" s="22">
        <v>0.8214285714285714</v>
      </c>
      <c r="AT291" s="7">
        <v>1.2367350711776668</v>
      </c>
      <c r="AU291" s="7">
        <v>1</v>
      </c>
      <c r="AV291" s="7">
        <v>1.1711309523809523</v>
      </c>
      <c r="AW291" s="7">
        <v>1</v>
      </c>
    </row>
    <row r="292" spans="1:49" x14ac:dyDescent="0.25">
      <c r="A292">
        <v>291</v>
      </c>
      <c r="B292" t="s">
        <v>24</v>
      </c>
      <c r="C292">
        <v>4</v>
      </c>
      <c r="D292">
        <v>494072.77446300001</v>
      </c>
      <c r="E292">
        <v>5180917.7264599903</v>
      </c>
      <c r="F292" s="18">
        <v>0.60803236654597936</v>
      </c>
      <c r="G292" s="18">
        <v>0.34447266993693071</v>
      </c>
      <c r="H292" s="18">
        <v>0.67918825561312623</v>
      </c>
      <c r="I292" s="18">
        <v>0.10370536716820124</v>
      </c>
      <c r="J292" s="17">
        <v>0.79651130580683949</v>
      </c>
      <c r="K292" s="17">
        <v>0.63476578925237581</v>
      </c>
      <c r="L292" s="17">
        <v>0.77051071344718813</v>
      </c>
      <c r="M292" s="17">
        <v>0.18670411985018709</v>
      </c>
      <c r="N292" s="12">
        <v>1.2037893951916412</v>
      </c>
      <c r="O292" s="12">
        <v>0.98409993037055465</v>
      </c>
      <c r="P292" s="12">
        <v>1.2008768791146833</v>
      </c>
      <c r="Q292" s="12">
        <v>0.96736997055937202</v>
      </c>
      <c r="R292" s="19">
        <v>1.044104845729761</v>
      </c>
      <c r="S292" s="19">
        <v>0.72904707233065447</v>
      </c>
      <c r="T292" s="19">
        <v>1</v>
      </c>
      <c r="U292" s="19">
        <v>0.63354037267080754</v>
      </c>
      <c r="V292" s="7">
        <v>0.95610499751243661</v>
      </c>
      <c r="W292" s="7">
        <v>0.58651847097039289</v>
      </c>
      <c r="X292" s="7">
        <v>1.0156789861229112</v>
      </c>
      <c r="Y292" s="7">
        <v>0.24448295955415439</v>
      </c>
      <c r="Z292" s="4">
        <v>0.92073989872894479</v>
      </c>
      <c r="AA292" s="4">
        <v>0.70764832022873481</v>
      </c>
      <c r="AB292" s="4">
        <v>0.93838862559241698</v>
      </c>
      <c r="AC292" s="4">
        <v>0.19803921568627456</v>
      </c>
      <c r="AD292" s="40">
        <v>0.80380451859483348</v>
      </c>
      <c r="AE292" s="40">
        <v>0.52902272862958233</v>
      </c>
      <c r="AF292" s="40">
        <v>0.80896027049873209</v>
      </c>
      <c r="AG292" s="40">
        <v>0.14800059200236798</v>
      </c>
      <c r="AH292" s="20">
        <v>0.95135135135135118</v>
      </c>
      <c r="AI292" s="20">
        <v>0.70654911838790924</v>
      </c>
      <c r="AJ292" s="20">
        <v>0.99379982285208146</v>
      </c>
      <c r="AK292" s="20">
        <v>0.38522427440633233</v>
      </c>
      <c r="AL292" s="21">
        <v>0.78838036543079837</v>
      </c>
      <c r="AM292" s="21">
        <v>0.6026136420431828</v>
      </c>
      <c r="AN292" s="21">
        <v>0.77893784781491726</v>
      </c>
      <c r="AO292" s="21">
        <v>5.9999482763079669E-2</v>
      </c>
      <c r="AP292" s="22">
        <v>0.96338754746722077</v>
      </c>
      <c r="AQ292" s="22">
        <v>0.65583845478489899</v>
      </c>
      <c r="AR292" s="22">
        <v>0.96138996138996136</v>
      </c>
      <c r="AS292" s="22">
        <v>0.41492537313432831</v>
      </c>
      <c r="AT292" s="7">
        <v>0.90595085364650141</v>
      </c>
      <c r="AU292" s="7">
        <v>0.59145673603504922</v>
      </c>
      <c r="AV292" s="7">
        <v>0.94240837696335067</v>
      </c>
      <c r="AW292" s="7">
        <v>0.26719056974459721</v>
      </c>
    </row>
    <row r="293" spans="1:49" x14ac:dyDescent="0.25">
      <c r="A293">
        <v>292</v>
      </c>
      <c r="B293" t="s">
        <v>24</v>
      </c>
      <c r="C293">
        <v>4</v>
      </c>
      <c r="D293">
        <v>494104.70020800002</v>
      </c>
      <c r="E293">
        <v>5180935.9190600002</v>
      </c>
      <c r="N293" s="12">
        <v>1.0676343957581467</v>
      </c>
      <c r="O293" s="12">
        <v>0.87279298083493939</v>
      </c>
      <c r="P293" s="12">
        <v>1.0650513007795903</v>
      </c>
      <c r="Q293" s="12">
        <v>0.73894650293080122</v>
      </c>
      <c r="V293" s="7">
        <v>1.0528655198654164</v>
      </c>
      <c r="W293" s="7">
        <v>0.64587579445308718</v>
      </c>
      <c r="X293" s="7">
        <v>1.118468564146134</v>
      </c>
      <c r="Y293" s="7">
        <v>0.3529411764705882</v>
      </c>
      <c r="Z293" s="4">
        <v>0.84354655368399278</v>
      </c>
      <c r="AA293" s="4">
        <v>0.64832022873481054</v>
      </c>
      <c r="AB293" s="4">
        <v>0.85971563981042642</v>
      </c>
      <c r="AC293" s="4">
        <v>3.5294117647058726E-2</v>
      </c>
      <c r="AH293" s="20">
        <v>0.90556438791732896</v>
      </c>
      <c r="AI293" s="20">
        <v>0.67254408060453397</v>
      </c>
      <c r="AJ293" s="20">
        <v>0.94596988485385303</v>
      </c>
      <c r="AK293" s="20">
        <v>0.31398416886543529</v>
      </c>
      <c r="AL293" s="21">
        <v>1.017652631298136</v>
      </c>
      <c r="AM293" s="21">
        <v>0.77786229258296691</v>
      </c>
      <c r="AN293" s="21">
        <v>1.0054640947500073</v>
      </c>
      <c r="AO293" s="21">
        <v>0.47454270714415031</v>
      </c>
      <c r="AP293" s="22">
        <v>1.265171598481049</v>
      </c>
      <c r="AQ293" s="22">
        <v>0.86128182616330118</v>
      </c>
      <c r="AR293" s="22">
        <v>1.2625482625482627</v>
      </c>
      <c r="AS293" s="22">
        <v>0.76417910447761195</v>
      </c>
      <c r="AT293" s="7">
        <v>0.87575249185828463</v>
      </c>
      <c r="AU293" s="7">
        <v>0.57174151150054764</v>
      </c>
      <c r="AV293" s="7">
        <v>0.91099476439790561</v>
      </c>
      <c r="AW293" s="7">
        <v>0.23182711198428282</v>
      </c>
    </row>
    <row r="294" spans="1:49" x14ac:dyDescent="0.25">
      <c r="A294">
        <v>293</v>
      </c>
      <c r="B294" t="s">
        <v>24</v>
      </c>
      <c r="C294">
        <v>5</v>
      </c>
      <c r="D294">
        <v>494136.58341800002</v>
      </c>
      <c r="E294">
        <v>5180910.7742100004</v>
      </c>
      <c r="F294" s="18">
        <v>1.060681704715654</v>
      </c>
      <c r="G294" s="18">
        <v>0.72367877786952939</v>
      </c>
      <c r="H294" s="18">
        <v>0.99406270492529647</v>
      </c>
      <c r="I294" s="18">
        <v>0.62121721289729226</v>
      </c>
      <c r="J294" s="17">
        <v>0.85785200889394475</v>
      </c>
      <c r="K294" s="17">
        <v>0.72923076923076924</v>
      </c>
      <c r="L294" s="17">
        <v>0.83987242444185706</v>
      </c>
      <c r="M294" s="17">
        <v>0.38706467661691546</v>
      </c>
      <c r="N294" s="12">
        <v>0.82778735649227719</v>
      </c>
      <c r="O294" s="12">
        <v>0.61367149099628937</v>
      </c>
      <c r="P294" s="12">
        <v>0.80421147870896648</v>
      </c>
      <c r="Q294" s="12">
        <v>0.28687445587757116</v>
      </c>
      <c r="R294" s="19">
        <v>1.0950744558991983</v>
      </c>
      <c r="S294" s="19">
        <v>0.8342059336823735</v>
      </c>
      <c r="T294" s="19">
        <v>1.0517051705170517</v>
      </c>
      <c r="U294" s="19">
        <v>0.70588235294117652</v>
      </c>
      <c r="V294" s="7">
        <v>0.85988508224626437</v>
      </c>
      <c r="W294" s="7">
        <v>0.44416654954440848</v>
      </c>
      <c r="X294" s="7">
        <v>0.85829324956644082</v>
      </c>
      <c r="Y294" s="7">
        <v>0.17755829161592923</v>
      </c>
      <c r="Z294" s="4">
        <v>0.94444944629512928</v>
      </c>
      <c r="AA294" s="4">
        <v>0.70639730639730625</v>
      </c>
      <c r="AB294" s="4">
        <v>0.96150320806599454</v>
      </c>
      <c r="AC294" s="4">
        <v>0.51555555555555532</v>
      </c>
      <c r="AD294" s="40">
        <v>1.2446146481570128</v>
      </c>
      <c r="AE294" s="40">
        <v>0.8125</v>
      </c>
      <c r="AF294" s="40">
        <v>1.2149532710280373</v>
      </c>
      <c r="AG294" s="40">
        <v>0.75903614457831325</v>
      </c>
      <c r="AH294" s="20">
        <v>0.79418515684774282</v>
      </c>
      <c r="AI294" s="20">
        <v>0.54459601259181534</v>
      </c>
      <c r="AJ294" s="20">
        <v>0.77462686567164185</v>
      </c>
      <c r="AK294" s="20">
        <v>0.33639143730886845</v>
      </c>
      <c r="AL294" s="21">
        <v>0.9943513673498644</v>
      </c>
      <c r="AM294" s="21">
        <v>0.74229245075408934</v>
      </c>
      <c r="AN294" s="21">
        <v>0.92970282488376343</v>
      </c>
      <c r="AO294" s="21">
        <v>0.56241527631173405</v>
      </c>
      <c r="AP294" s="22">
        <v>0.75672799148547953</v>
      </c>
      <c r="AQ294" s="22">
        <v>0.43090909090909085</v>
      </c>
      <c r="AR294" s="22">
        <v>0.73831775700934577</v>
      </c>
      <c r="AS294" s="22">
        <v>0.37524950099800397</v>
      </c>
      <c r="AT294" s="7">
        <v>0.88462956137117577</v>
      </c>
      <c r="AU294" s="7">
        <v>0.53003533568904593</v>
      </c>
      <c r="AV294" s="7">
        <v>0.8571428571428571</v>
      </c>
      <c r="AW294" s="7">
        <v>0.3415841584158415</v>
      </c>
    </row>
    <row r="295" spans="1:49" x14ac:dyDescent="0.25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 s="18">
        <v>0.55693709070109609</v>
      </c>
      <c r="G295" s="18">
        <v>0.3898845849125287</v>
      </c>
      <c r="H295" s="18">
        <v>0.52271520231960622</v>
      </c>
      <c r="I295" s="18">
        <v>0</v>
      </c>
      <c r="J295" s="17">
        <v>0.79103427480148736</v>
      </c>
      <c r="K295" s="17">
        <v>0.60819165378670792</v>
      </c>
      <c r="L295" s="17">
        <v>0.80800821355236152</v>
      </c>
      <c r="M295" s="17">
        <v>0.19173913043478269</v>
      </c>
      <c r="N295" s="12">
        <v>0.87184138780153542</v>
      </c>
      <c r="O295" s="12">
        <v>0.57379434022060927</v>
      </c>
      <c r="P295" s="12">
        <v>0.9052905529585803</v>
      </c>
      <c r="Q295" s="12">
        <v>0.5054018658055256</v>
      </c>
      <c r="R295" s="19">
        <v>1.0854300690109218</v>
      </c>
      <c r="S295" s="19">
        <v>0.79819277108433728</v>
      </c>
      <c r="T295" s="19">
        <v>1.06</v>
      </c>
      <c r="U295" s="19">
        <v>0.62915129151291505</v>
      </c>
      <c r="V295" s="7">
        <v>0.62318039261824987</v>
      </c>
      <c r="W295" s="7">
        <v>0.45153624933547687</v>
      </c>
      <c r="X295" s="7">
        <v>0.63105740181268877</v>
      </c>
      <c r="Y295" s="7">
        <v>9.8444150231232291E-2</v>
      </c>
      <c r="Z295" s="4">
        <v>0.67345659667815727</v>
      </c>
      <c r="AA295" s="4">
        <v>0.42315644383184015</v>
      </c>
      <c r="AB295" s="4">
        <v>0.67920353982300896</v>
      </c>
      <c r="AC295" s="4">
        <v>0.21555763823805066</v>
      </c>
    </row>
    <row r="296" spans="1:49" x14ac:dyDescent="0.25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J296" s="17">
        <v>0.97917561381226037</v>
      </c>
      <c r="K296" s="17">
        <v>0.75284529998594907</v>
      </c>
      <c r="L296" s="17">
        <v>1.0001866716445771</v>
      </c>
      <c r="M296" s="17">
        <v>0.49014492753623168</v>
      </c>
      <c r="N296" s="12">
        <v>0.77612478111826222</v>
      </c>
      <c r="O296" s="12">
        <v>0.51079934141873251</v>
      </c>
      <c r="P296" s="12">
        <v>0.80590167213230712</v>
      </c>
      <c r="Q296" s="12">
        <v>0.43229817007534982</v>
      </c>
      <c r="R296" s="19">
        <v>1.3598595581570796</v>
      </c>
      <c r="S296" s="19">
        <v>1</v>
      </c>
      <c r="T296" s="19">
        <v>1.3280000000000001</v>
      </c>
      <c r="U296" s="19">
        <v>1</v>
      </c>
      <c r="V296" s="7">
        <v>1.1789328912864898</v>
      </c>
      <c r="W296" s="7">
        <v>0.85421643918092327</v>
      </c>
      <c r="X296" s="7">
        <v>1.1938346201186081</v>
      </c>
      <c r="Y296" s="7">
        <v>0.76036333869409689</v>
      </c>
      <c r="Z296" s="4">
        <v>1.1801942964587901</v>
      </c>
      <c r="AA296" s="4">
        <v>0.74155754651964167</v>
      </c>
      <c r="AB296" s="4">
        <v>1.1902654867256637</v>
      </c>
      <c r="AC296" s="4">
        <v>0.64854732895970013</v>
      </c>
      <c r="AD296" s="40">
        <v>0.58020477815699656</v>
      </c>
      <c r="AE296" s="40">
        <v>0.45554202192448234</v>
      </c>
      <c r="AF296" s="40">
        <v>0.54878943506969924</v>
      </c>
      <c r="AG296" s="40">
        <v>0</v>
      </c>
      <c r="AH296" s="20">
        <v>1.0533740888784386</v>
      </c>
      <c r="AI296" s="20">
        <v>0.67687348912167611</v>
      </c>
      <c r="AJ296" s="20">
        <v>1.0237659963436929</v>
      </c>
      <c r="AK296" s="20">
        <v>0.60724779627815872</v>
      </c>
      <c r="AL296" s="21">
        <v>0.90203295006634987</v>
      </c>
      <c r="AM296" s="21">
        <v>0.65767677420624104</v>
      </c>
      <c r="AN296" s="21">
        <v>0.9699137565682513</v>
      </c>
      <c r="AO296" s="21">
        <v>0.42374910109382685</v>
      </c>
      <c r="AP296" s="22">
        <v>1.4530109489051093</v>
      </c>
      <c r="AQ296" s="22">
        <v>1</v>
      </c>
      <c r="AR296" s="22">
        <v>1.276297335203366</v>
      </c>
      <c r="AS296" s="22">
        <v>1</v>
      </c>
      <c r="AT296" s="7">
        <v>1.168948247078464</v>
      </c>
      <c r="AU296" s="7">
        <v>0.95891536565324564</v>
      </c>
      <c r="AV296" s="7">
        <v>1.1374269005847955</v>
      </c>
      <c r="AW296" s="7">
        <v>0.90059642147117291</v>
      </c>
    </row>
    <row r="297" spans="1:49" x14ac:dyDescent="0.25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 s="18">
        <v>1.2653576024225428</v>
      </c>
      <c r="G297" s="18">
        <v>0.79929023905303564</v>
      </c>
      <c r="H297" s="18">
        <v>1.2898020854707233</v>
      </c>
      <c r="I297" s="18">
        <v>0.67921739612393084</v>
      </c>
      <c r="J297" s="17">
        <v>1.1646691365527557</v>
      </c>
      <c r="K297" s="17">
        <v>0.86826256003659374</v>
      </c>
      <c r="L297" s="17">
        <v>1.1809415180423062</v>
      </c>
      <c r="M297" s="17">
        <v>0.6977329974811084</v>
      </c>
      <c r="R297" s="19">
        <v>0.95518910712199412</v>
      </c>
      <c r="S297" s="19">
        <v>0.70265151515151525</v>
      </c>
      <c r="T297" s="19">
        <v>0.93216068691448661</v>
      </c>
      <c r="U297" s="19">
        <v>0.3961538461538463</v>
      </c>
      <c r="V297" s="7">
        <v>1.1060506481324612</v>
      </c>
      <c r="W297" s="7">
        <v>0.8772231981706845</v>
      </c>
      <c r="X297" s="7">
        <v>1.0724641034594462</v>
      </c>
      <c r="Y297" s="7">
        <v>0.70347808019945979</v>
      </c>
      <c r="Z297" s="4">
        <v>0.14032496307237816</v>
      </c>
      <c r="AA297" s="4">
        <v>4.4642857142857144E-2</v>
      </c>
      <c r="AB297" s="4">
        <v>0.1532567049808429</v>
      </c>
      <c r="AC297" s="4">
        <v>0</v>
      </c>
      <c r="AD297" s="40">
        <v>1.0877811094452772</v>
      </c>
      <c r="AE297" s="40">
        <v>0.83859223300970875</v>
      </c>
      <c r="AF297" s="40">
        <v>1.0344311377245508</v>
      </c>
      <c r="AG297" s="40">
        <v>0.64438502673796783</v>
      </c>
      <c r="AH297" s="20">
        <v>1.0995340070160742</v>
      </c>
      <c r="AI297" s="20">
        <v>0.80064051240992795</v>
      </c>
      <c r="AJ297" s="20">
        <v>1.0834236186348862</v>
      </c>
      <c r="AK297" s="20">
        <v>0.65320334261838442</v>
      </c>
      <c r="AL297" s="21">
        <v>1.7662157474852584</v>
      </c>
      <c r="AM297" s="21">
        <v>0.7528089887640449</v>
      </c>
      <c r="AN297" s="21">
        <v>2.178861788617886</v>
      </c>
      <c r="AO297" s="21">
        <v>0.72923076923076924</v>
      </c>
      <c r="AP297" s="22">
        <v>1.2230658337337816</v>
      </c>
      <c r="AQ297" s="22">
        <v>0.87319884726224783</v>
      </c>
      <c r="AR297" s="22">
        <v>1.1976284584980237</v>
      </c>
      <c r="AS297" s="22">
        <v>0.78947368421052633</v>
      </c>
      <c r="AT297" s="7">
        <v>1.1571097678097284</v>
      </c>
      <c r="AU297" s="7">
        <v>0.87216828478964403</v>
      </c>
      <c r="AV297" s="7">
        <v>1.0977596741344198</v>
      </c>
      <c r="AW297" s="7">
        <v>0.73578595317725759</v>
      </c>
    </row>
    <row r="298" spans="1:49" x14ac:dyDescent="0.25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 s="18">
        <v>1.1250397257672817</v>
      </c>
      <c r="G298" s="18">
        <v>0.79181683899556865</v>
      </c>
      <c r="H298" s="18">
        <v>1.0327117207366878</v>
      </c>
      <c r="I298" s="18">
        <v>0.74066168623265727</v>
      </c>
      <c r="J298" s="17">
        <v>1.0976156264671155</v>
      </c>
      <c r="K298" s="17">
        <v>0.84799274585772</v>
      </c>
      <c r="L298" s="17">
        <v>1.1153637645017891</v>
      </c>
      <c r="M298" s="17">
        <v>0.65744008916960817</v>
      </c>
      <c r="R298" s="19">
        <v>1.198979584554303</v>
      </c>
      <c r="S298" s="19">
        <v>0.84990958408679917</v>
      </c>
      <c r="T298" s="19">
        <v>1.1868686868686869</v>
      </c>
      <c r="U298" s="19">
        <v>0.77718120805369117</v>
      </c>
      <c r="V298" s="7">
        <v>1.1133181411514304</v>
      </c>
      <c r="W298" s="7">
        <v>0.85714349842213233</v>
      </c>
      <c r="X298" s="7">
        <v>1.0919337559997409</v>
      </c>
      <c r="Y298" s="7">
        <v>0.68506679861454733</v>
      </c>
      <c r="Z298" s="4">
        <v>0.81354573690011023</v>
      </c>
      <c r="AA298" s="4">
        <v>0.47877358490566035</v>
      </c>
      <c r="AB298" s="4">
        <v>0.81200000000000006</v>
      </c>
      <c r="AC298" s="4">
        <v>0.35190615835777128</v>
      </c>
      <c r="AD298" s="40">
        <v>1.1668993020937188</v>
      </c>
      <c r="AE298" s="40">
        <v>0.88</v>
      </c>
      <c r="AF298" s="40">
        <v>1.1891891891891893</v>
      </c>
      <c r="AG298" s="40">
        <v>0.75536480686695295</v>
      </c>
      <c r="AH298" s="20">
        <v>1.1310281190811518</v>
      </c>
      <c r="AI298" s="20">
        <v>0.91125718981101056</v>
      </c>
      <c r="AJ298" s="20">
        <v>1.0969337289812067</v>
      </c>
      <c r="AK298" s="20">
        <v>0.79545454545454519</v>
      </c>
      <c r="AL298" s="21">
        <v>1.2778004970272738</v>
      </c>
      <c r="AM298" s="21">
        <v>0.83200088432565289</v>
      </c>
      <c r="AN298" s="21">
        <v>1.2855398990279558</v>
      </c>
      <c r="AO298" s="21">
        <v>0.72656460839149739</v>
      </c>
      <c r="AP298" s="22">
        <v>1.1542929292929291</v>
      </c>
      <c r="AQ298" s="22">
        <v>0.81421446384039886</v>
      </c>
      <c r="AR298" s="22">
        <v>1.1476274165202107</v>
      </c>
      <c r="AS298" s="22">
        <v>0.66815144766146972</v>
      </c>
      <c r="AT298" s="7">
        <v>1.025520372010629</v>
      </c>
      <c r="AU298" s="7">
        <v>0.79983593109105822</v>
      </c>
      <c r="AV298" s="7">
        <v>0.97500000000000009</v>
      </c>
      <c r="AW298" s="7">
        <v>0.67115902964959562</v>
      </c>
    </row>
    <row r="299" spans="1:49" x14ac:dyDescent="0.25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 s="18">
        <v>1.3382810185202121</v>
      </c>
      <c r="G299" s="18">
        <v>0.88603417303755694</v>
      </c>
      <c r="H299" s="18">
        <v>1.3576366662399182</v>
      </c>
      <c r="I299" s="18">
        <v>0.83631672633452669</v>
      </c>
      <c r="J299" s="17">
        <v>1.0736549886567934</v>
      </c>
      <c r="K299" s="17">
        <v>0.87326700375142718</v>
      </c>
      <c r="L299" s="17">
        <v>1.0319969159599076</v>
      </c>
      <c r="M299" s="17">
        <v>0.71846806043697231</v>
      </c>
      <c r="N299" s="12">
        <v>0.78583531653614491</v>
      </c>
      <c r="O299" s="12">
        <v>0.58186707581644359</v>
      </c>
      <c r="P299" s="12">
        <v>0.78610513646342961</v>
      </c>
      <c r="Q299" s="12">
        <v>0.12711523890432352</v>
      </c>
      <c r="R299" s="19">
        <v>1.036330184207835</v>
      </c>
      <c r="S299" s="19">
        <v>0.82166826462128473</v>
      </c>
      <c r="T299" s="19">
        <v>1.0300482007269471</v>
      </c>
      <c r="U299" s="19">
        <v>0.64161849710982655</v>
      </c>
      <c r="V299" s="7">
        <v>0.9109314325144825</v>
      </c>
      <c r="W299" s="7">
        <v>0.73139142614768482</v>
      </c>
      <c r="X299" s="7">
        <v>0.91498087285590879</v>
      </c>
      <c r="Y299" s="7">
        <v>0.47385132611131864</v>
      </c>
      <c r="Z299" s="4">
        <v>1.2005735492577598</v>
      </c>
      <c r="AA299" s="4">
        <v>0.91513437057991509</v>
      </c>
      <c r="AB299" s="4">
        <v>1.1785063752276868</v>
      </c>
      <c r="AC299" s="4">
        <v>0.88165680473372776</v>
      </c>
      <c r="AD299" s="40">
        <v>1.1380044781825129</v>
      </c>
      <c r="AE299" s="40">
        <v>0.92923076923076919</v>
      </c>
      <c r="AF299" s="40">
        <v>1.0850299401197603</v>
      </c>
      <c r="AG299" s="40">
        <v>0.85947046843177188</v>
      </c>
      <c r="AH299" s="20">
        <v>1.0739932184495331</v>
      </c>
      <c r="AI299" s="20">
        <v>0.80413159908186682</v>
      </c>
      <c r="AJ299" s="20">
        <v>1.052052052052052</v>
      </c>
      <c r="AK299" s="20">
        <v>0.53454545454545443</v>
      </c>
      <c r="AP299" s="22">
        <v>0.84793388429752081</v>
      </c>
      <c r="AQ299" s="22">
        <v>0.36726804123711343</v>
      </c>
      <c r="AR299" s="22">
        <v>0.95317725752508364</v>
      </c>
      <c r="AS299" s="22">
        <v>0.31136044880785418</v>
      </c>
      <c r="AT299" s="7">
        <v>1.1898694281855018</v>
      </c>
      <c r="AU299" s="7">
        <v>0.84485294117647058</v>
      </c>
      <c r="AV299" s="7">
        <v>1.1594349142280524</v>
      </c>
      <c r="AW299" s="7">
        <v>0.73853779429987609</v>
      </c>
    </row>
    <row r="300" spans="1:49" x14ac:dyDescent="0.25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 s="18">
        <v>1.3416488367198434</v>
      </c>
      <c r="G300" s="18">
        <v>1</v>
      </c>
      <c r="H300" s="18">
        <v>1.3004665629860028</v>
      </c>
      <c r="I300" s="18">
        <v>1</v>
      </c>
      <c r="J300" s="17">
        <v>1.1231973404206737</v>
      </c>
      <c r="K300" s="17">
        <v>0.8399635728921605</v>
      </c>
      <c r="L300" s="17">
        <v>1.1106963301923716</v>
      </c>
      <c r="M300" s="17">
        <v>0.66811457349700965</v>
      </c>
      <c r="N300" s="12">
        <v>1.2307033537764516</v>
      </c>
      <c r="O300" s="12">
        <v>0.74923897139205164</v>
      </c>
      <c r="P300" s="12">
        <v>1.2083050801486344</v>
      </c>
      <c r="Q300" s="12">
        <v>0.64295977011494254</v>
      </c>
      <c r="R300" s="19">
        <v>1.0359728437957958</v>
      </c>
      <c r="S300" s="19">
        <v>0.80260869565217385</v>
      </c>
      <c r="T300" s="19">
        <v>0.9967602591792657</v>
      </c>
      <c r="U300" s="19">
        <v>0.63621794871794879</v>
      </c>
      <c r="V300" s="7">
        <v>1.1902297137892848</v>
      </c>
      <c r="W300" s="7">
        <v>0.96172256557007818</v>
      </c>
      <c r="X300" s="7">
        <v>1.1708733650298881</v>
      </c>
      <c r="Y300" s="7">
        <v>0.9099438435702224</v>
      </c>
      <c r="Z300" s="4">
        <v>1.3311267411391532</v>
      </c>
      <c r="AA300" s="4">
        <v>0.97318007662835249</v>
      </c>
      <c r="AB300" s="4">
        <v>1.2211538461538463</v>
      </c>
      <c r="AC300" s="4">
        <v>0.96473551637279598</v>
      </c>
      <c r="AD300" s="40">
        <v>0.87440709424623642</v>
      </c>
      <c r="AE300" s="40">
        <v>0.64699898270600209</v>
      </c>
      <c r="AF300" s="40">
        <v>0.86707566462167684</v>
      </c>
      <c r="AG300" s="40">
        <v>0.26326963906581741</v>
      </c>
      <c r="AH300" s="20">
        <v>0.93235294117647061</v>
      </c>
      <c r="AI300" s="20">
        <v>0.71773584905660381</v>
      </c>
      <c r="AJ300" s="20">
        <v>0.90787589498806687</v>
      </c>
      <c r="AK300" s="20">
        <v>0.48055555555555557</v>
      </c>
      <c r="AL300" s="21">
        <v>1.3902007083825265</v>
      </c>
      <c r="AM300" s="21">
        <v>1</v>
      </c>
      <c r="AN300" s="21">
        <v>1.3792093704245973</v>
      </c>
      <c r="AO300" s="21">
        <v>1</v>
      </c>
      <c r="AP300" s="22">
        <v>0.91937765205091948</v>
      </c>
      <c r="AQ300" s="22">
        <v>0.6132075471698113</v>
      </c>
      <c r="AR300" s="22">
        <v>0.95325389550870754</v>
      </c>
      <c r="AS300" s="22">
        <v>0.38113207547169808</v>
      </c>
      <c r="AT300" s="7">
        <v>1.1467303796810888</v>
      </c>
      <c r="AU300" s="7">
        <v>0.92442322991249004</v>
      </c>
      <c r="AV300" s="7">
        <v>1.1281553398058253</v>
      </c>
      <c r="AW300" s="7">
        <v>0.83979763912310279</v>
      </c>
    </row>
    <row r="301" spans="1:49" x14ac:dyDescent="0.25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 s="18">
        <v>1.0422410979835277</v>
      </c>
      <c r="G301" s="18">
        <v>0.76627434642224757</v>
      </c>
      <c r="H301" s="18">
        <v>1.0121062044297704</v>
      </c>
      <c r="I301" s="18">
        <v>0.58200614696842679</v>
      </c>
      <c r="J301" s="17">
        <v>1.0210349737763011</v>
      </c>
      <c r="K301" s="17">
        <v>0.81435272817052107</v>
      </c>
      <c r="L301" s="17">
        <v>1</v>
      </c>
      <c r="M301" s="17">
        <v>0.62688147143471518</v>
      </c>
      <c r="N301" s="12">
        <v>1.1245734501811802</v>
      </c>
      <c r="O301" s="12">
        <v>0.8655561637598409</v>
      </c>
      <c r="P301" s="12">
        <v>1.1620875107596116</v>
      </c>
      <c r="Q301" s="12">
        <v>0.76003525597932464</v>
      </c>
      <c r="R301" s="19">
        <v>0.96022513556566524</v>
      </c>
      <c r="S301" s="19">
        <v>0.80853080568720381</v>
      </c>
      <c r="T301" s="19">
        <v>0.98045977011494256</v>
      </c>
      <c r="U301" s="19">
        <v>0.2785714285714288</v>
      </c>
      <c r="V301" s="7">
        <v>1.1270375563873138</v>
      </c>
      <c r="W301" s="7">
        <v>0.96498276606694011</v>
      </c>
      <c r="X301" s="7">
        <v>1.0802186484694236</v>
      </c>
      <c r="Y301" s="7">
        <v>0.89929474916483443</v>
      </c>
      <c r="Z301" s="4">
        <v>1.0997384066587395</v>
      </c>
      <c r="AA301" s="4">
        <v>0.83611774065234679</v>
      </c>
      <c r="AB301" s="4">
        <v>1.109820485744456</v>
      </c>
      <c r="AC301" s="4">
        <v>0.69705882352941162</v>
      </c>
      <c r="AD301" s="40">
        <v>1.0760535004756844</v>
      </c>
      <c r="AE301" s="40">
        <v>0.8452982810920121</v>
      </c>
      <c r="AF301" s="40">
        <v>1.0568900126422252</v>
      </c>
      <c r="AG301" s="40">
        <v>0.67307692307692313</v>
      </c>
      <c r="AH301" s="20">
        <v>0.85565342441128889</v>
      </c>
      <c r="AI301" s="20">
        <v>0.64938608458390179</v>
      </c>
      <c r="AJ301" s="20">
        <v>0.84810690423162571</v>
      </c>
      <c r="AK301" s="20">
        <v>0.26255380200860828</v>
      </c>
      <c r="AL301" s="21">
        <v>0.81323092909476624</v>
      </c>
      <c r="AM301" s="21">
        <v>0.63692811996646659</v>
      </c>
      <c r="AN301" s="21">
        <v>0.79915803705866095</v>
      </c>
      <c r="AO301" s="21">
        <v>0.35624336114692656</v>
      </c>
      <c r="AP301" s="22">
        <v>1.1779937918640746</v>
      </c>
      <c r="AQ301" s="22">
        <v>0.61290322580645162</v>
      </c>
      <c r="AR301" s="22">
        <v>1.115658362989324</v>
      </c>
      <c r="AS301" s="22">
        <v>0.52231604342581417</v>
      </c>
      <c r="AT301" s="7">
        <v>1.0048493245583652</v>
      </c>
      <c r="AU301" s="7">
        <v>0.8078529657477026</v>
      </c>
      <c r="AV301" s="7">
        <v>1.0243644067796609</v>
      </c>
      <c r="AW301" s="7">
        <v>0.54635108481262318</v>
      </c>
    </row>
    <row r="302" spans="1:49" x14ac:dyDescent="0.25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 s="18">
        <v>0.77569541008682985</v>
      </c>
      <c r="G302" s="18">
        <v>0.57030517654411006</v>
      </c>
      <c r="H302" s="18">
        <v>0.75326729949098925</v>
      </c>
      <c r="I302" s="18">
        <v>0.23153581074788121</v>
      </c>
      <c r="J302" s="17">
        <v>0.87513156071545439</v>
      </c>
      <c r="K302" s="17">
        <v>0.6979837050448523</v>
      </c>
      <c r="L302" s="17">
        <v>0.85710243350311255</v>
      </c>
      <c r="M302" s="17">
        <v>0.39300009924244927</v>
      </c>
      <c r="N302" s="12">
        <v>0.8987353028953794</v>
      </c>
      <c r="O302" s="12">
        <v>0.69173416897254214</v>
      </c>
      <c r="P302" s="12">
        <v>0.92871574622823638</v>
      </c>
      <c r="Q302" s="12">
        <v>0.44978562571893821</v>
      </c>
      <c r="R302" s="19">
        <v>0.9714821711526016</v>
      </c>
      <c r="S302" s="19">
        <v>0.8180094786729859</v>
      </c>
      <c r="T302" s="19">
        <v>0.99195402298850588</v>
      </c>
      <c r="U302" s="19">
        <v>0.31428571428571461</v>
      </c>
      <c r="V302" s="7">
        <v>1.1023098264600104</v>
      </c>
      <c r="W302" s="7">
        <v>0.9438105938632968</v>
      </c>
      <c r="X302" s="7">
        <v>1.0565181472302183</v>
      </c>
      <c r="Y302" s="7">
        <v>0.83840619021785689</v>
      </c>
      <c r="Z302" s="4">
        <v>0.95010701545778831</v>
      </c>
      <c r="AA302" s="4">
        <v>0.72235481304693716</v>
      </c>
      <c r="AB302" s="4">
        <v>0.95881731784582891</v>
      </c>
      <c r="AC302" s="4">
        <v>0.48676470588235288</v>
      </c>
      <c r="AD302" s="40">
        <v>1.0052605070233367</v>
      </c>
      <c r="AE302" s="40">
        <v>0.7896865520728007</v>
      </c>
      <c r="AF302" s="40">
        <v>0.98735777496839439</v>
      </c>
      <c r="AG302" s="40">
        <v>0.55555555555555536</v>
      </c>
      <c r="AH302" s="20">
        <v>0.85834981125292109</v>
      </c>
      <c r="AI302" s="20">
        <v>0.65143246930422916</v>
      </c>
      <c r="AJ302" s="20">
        <v>0.85077951002227159</v>
      </c>
      <c r="AK302" s="20">
        <v>0.26685796269727402</v>
      </c>
      <c r="AP302" s="22">
        <v>1.0051462179382455</v>
      </c>
      <c r="AQ302" s="22">
        <v>0.52297165200391005</v>
      </c>
      <c r="AR302" s="22">
        <v>0.95195729537366547</v>
      </c>
      <c r="AS302" s="22">
        <v>0.41133896260554881</v>
      </c>
      <c r="AT302" s="7">
        <v>0.96951853134741939</v>
      </c>
      <c r="AU302" s="7">
        <v>0.77944862155388461</v>
      </c>
      <c r="AV302" s="7">
        <v>0.98834745762711851</v>
      </c>
      <c r="AW302" s="7">
        <v>0.47928994082840226</v>
      </c>
    </row>
    <row r="303" spans="1:49" x14ac:dyDescent="0.25">
      <c r="A303">
        <v>305</v>
      </c>
      <c r="B303" t="s">
        <v>15</v>
      </c>
      <c r="C303">
        <v>1</v>
      </c>
      <c r="D303">
        <v>493725.95835299901</v>
      </c>
      <c r="E303">
        <v>5180964.0836100001</v>
      </c>
      <c r="F303" s="18">
        <v>1.0050512808346477</v>
      </c>
      <c r="G303" s="18">
        <v>0.70157135663468873</v>
      </c>
      <c r="H303" s="18">
        <v>1</v>
      </c>
      <c r="I303" s="18">
        <v>0.503693364827142</v>
      </c>
      <c r="J303" s="17">
        <v>1.1688098787406827</v>
      </c>
      <c r="K303" s="17">
        <v>0.9145316286454418</v>
      </c>
      <c r="L303" s="17">
        <v>1.1957607211144496</v>
      </c>
      <c r="M303" s="17">
        <v>0.80154449144320716</v>
      </c>
      <c r="N303" s="12">
        <v>0.94958905802148308</v>
      </c>
      <c r="O303" s="12">
        <v>0.51085493235944524</v>
      </c>
      <c r="P303" s="12">
        <v>0.98933555449098332</v>
      </c>
      <c r="Q303" s="12">
        <v>0.25326775060345219</v>
      </c>
      <c r="R303" s="19">
        <v>1.0121623756120677</v>
      </c>
      <c r="S303" s="19">
        <v>0.82919254658385089</v>
      </c>
      <c r="T303" s="19">
        <v>1.0009372071227742</v>
      </c>
      <c r="U303" s="19">
        <v>0.66917293233082731</v>
      </c>
      <c r="V303" s="7">
        <v>1.1505479128637157</v>
      </c>
      <c r="W303" s="7">
        <v>0.84407278011769526</v>
      </c>
      <c r="X303" s="7">
        <v>1.1372538975120809</v>
      </c>
      <c r="Y303" s="7">
        <v>0.74999661333802958</v>
      </c>
      <c r="Z303" s="4">
        <v>0.98173924147618419</v>
      </c>
      <c r="AA303" s="4">
        <v>0.79225061830173127</v>
      </c>
      <c r="AB303" s="4">
        <v>0.97563451776649746</v>
      </c>
      <c r="AC303" s="4">
        <v>0.45572354211663074</v>
      </c>
      <c r="AD303" s="40">
        <v>1.0136628121087135</v>
      </c>
      <c r="AE303" s="40">
        <v>0.79094827586206906</v>
      </c>
      <c r="AF303" s="40">
        <v>1</v>
      </c>
      <c r="AG303" s="40">
        <v>0.63396226415094348</v>
      </c>
      <c r="AH303" s="20">
        <v>1.1329531812725091</v>
      </c>
      <c r="AI303" s="20">
        <v>0.76844783715012721</v>
      </c>
      <c r="AJ303" s="20">
        <v>1.1750972762645915</v>
      </c>
      <c r="AK303" s="20">
        <v>0.52105263157894732</v>
      </c>
      <c r="AL303" s="21">
        <v>0.96339662714701724</v>
      </c>
      <c r="AM303" s="21">
        <v>0.67244683620873602</v>
      </c>
      <c r="AN303" s="21">
        <v>0.95355267102677144</v>
      </c>
      <c r="AO303" s="21">
        <v>0.38517192977298959</v>
      </c>
      <c r="AP303" s="22">
        <v>1.1299257207604181</v>
      </c>
      <c r="AQ303" s="22">
        <v>0.62927256792287467</v>
      </c>
      <c r="AR303" s="22">
        <v>1.0112676056338028</v>
      </c>
      <c r="AS303" s="22">
        <v>0.59943181818181823</v>
      </c>
      <c r="AT303" s="7">
        <v>1.049915872125631</v>
      </c>
      <c r="AU303" s="7">
        <v>0.6380368098159509</v>
      </c>
      <c r="AV303" s="7">
        <v>1.0630323679727427</v>
      </c>
      <c r="AW303" s="7">
        <v>0.58254716981132071</v>
      </c>
    </row>
    <row r="304" spans="1:49" x14ac:dyDescent="0.25">
      <c r="A304">
        <v>306</v>
      </c>
      <c r="B304" t="s">
        <v>15</v>
      </c>
      <c r="C304">
        <v>2</v>
      </c>
      <c r="D304">
        <v>493757.84306599799</v>
      </c>
      <c r="E304">
        <v>5180942.0481599905</v>
      </c>
      <c r="F304" s="18">
        <v>0.91245113596779825</v>
      </c>
      <c r="G304" s="18">
        <v>0.64342248908296951</v>
      </c>
      <c r="H304" s="18">
        <v>0.90816287222158021</v>
      </c>
      <c r="I304" s="18">
        <v>0.45190250450979574</v>
      </c>
      <c r="J304" s="17">
        <v>1.0459981210841203</v>
      </c>
      <c r="K304" s="17">
        <v>0.77801245172984468</v>
      </c>
      <c r="L304" s="17">
        <v>1.0584993459567258</v>
      </c>
      <c r="M304" s="17">
        <v>0.42417923872603108</v>
      </c>
      <c r="N304" s="12">
        <v>0.96624129737994979</v>
      </c>
      <c r="O304" s="12">
        <v>0.81122586578553701</v>
      </c>
      <c r="P304" s="12">
        <v>0.96402862768788078</v>
      </c>
      <c r="Q304" s="12">
        <v>0.60076487170754334</v>
      </c>
      <c r="R304" s="19">
        <v>1.0921417631497208</v>
      </c>
      <c r="S304" s="19">
        <v>0.84050445103857563</v>
      </c>
      <c r="T304" s="19">
        <v>1.1251241310824229</v>
      </c>
      <c r="U304" s="19">
        <v>0.58333333333333315</v>
      </c>
      <c r="V304" s="7">
        <v>1.125</v>
      </c>
      <c r="W304" s="7">
        <v>0.6985815602836879</v>
      </c>
      <c r="X304" s="7">
        <v>1.190332326283988</v>
      </c>
      <c r="Y304" s="7">
        <v>0.61187214611872143</v>
      </c>
      <c r="Z304" s="4">
        <v>1.059656556645852</v>
      </c>
      <c r="AA304" s="4">
        <v>0.90894308943089419</v>
      </c>
      <c r="AB304" s="4">
        <v>1.0117647058823527</v>
      </c>
      <c r="AC304" s="4">
        <v>0.75438596491228038</v>
      </c>
      <c r="AD304" s="40">
        <v>1.0976698066435298</v>
      </c>
      <c r="AE304" s="40">
        <v>0.87606837606837606</v>
      </c>
      <c r="AF304" s="40">
        <v>1.0991957104557641</v>
      </c>
      <c r="AG304" s="40">
        <v>0.7351598173515983</v>
      </c>
      <c r="AH304" s="20">
        <v>1.4603174603174602</v>
      </c>
      <c r="AI304" s="20">
        <v>1</v>
      </c>
      <c r="AJ304" s="20">
        <v>1.3663366336633664</v>
      </c>
      <c r="AK304" s="20">
        <v>1</v>
      </c>
      <c r="AL304" s="21">
        <v>1.0891470063220585</v>
      </c>
      <c r="AM304" s="21">
        <v>0.86645641564746201</v>
      </c>
      <c r="AN304" s="21">
        <v>1.0397476987769545</v>
      </c>
      <c r="AO304" s="21">
        <v>0.70117712307677593</v>
      </c>
      <c r="AP304" s="22">
        <v>0.78984156570363462</v>
      </c>
      <c r="AQ304" s="22">
        <v>0.49517966695880805</v>
      </c>
      <c r="AR304" s="22">
        <v>0.71383449147188882</v>
      </c>
      <c r="AS304" s="22">
        <v>0.4671600370027752</v>
      </c>
      <c r="AT304" s="7">
        <v>1.8106508875739646</v>
      </c>
      <c r="AU304" s="7">
        <v>0.53254437869822491</v>
      </c>
      <c r="AV304" s="7">
        <v>2.0224719101123596</v>
      </c>
      <c r="AW304" s="7">
        <v>0.49761526232114467</v>
      </c>
    </row>
    <row r="305" spans="1:49" x14ac:dyDescent="0.25">
      <c r="A305">
        <v>307</v>
      </c>
      <c r="B305" t="s">
        <v>15</v>
      </c>
      <c r="C305">
        <v>3</v>
      </c>
      <c r="D305">
        <v>493789.76676500001</v>
      </c>
      <c r="E305">
        <v>5180957.4610299803</v>
      </c>
      <c r="F305" s="18">
        <v>1.1289654875492219</v>
      </c>
      <c r="G305" s="18">
        <v>0.81415510718789408</v>
      </c>
      <c r="H305" s="18">
        <v>1.0911395524884249</v>
      </c>
      <c r="I305" s="18">
        <v>0.6834828519653684</v>
      </c>
      <c r="J305" s="17">
        <v>1.3603626106846665</v>
      </c>
      <c r="K305" s="17">
        <v>1</v>
      </c>
      <c r="L305" s="17">
        <v>1.3281490188986345</v>
      </c>
      <c r="M305" s="17">
        <v>1</v>
      </c>
      <c r="N305" s="12">
        <v>0.98006093765357272</v>
      </c>
      <c r="O305" s="12">
        <v>0.76686155113452836</v>
      </c>
      <c r="P305" s="12">
        <v>0.99737495471185633</v>
      </c>
      <c r="Q305" s="12">
        <v>0.47982871567259217</v>
      </c>
      <c r="R305" s="19">
        <v>1.0169657742473275</v>
      </c>
      <c r="S305" s="19">
        <v>0.89628349178910971</v>
      </c>
      <c r="T305" s="19">
        <v>1.0019323671497584</v>
      </c>
      <c r="U305" s="19">
        <v>0.57894736842105243</v>
      </c>
      <c r="V305" s="7">
        <v>0.97567080114933225</v>
      </c>
      <c r="W305" s="7">
        <v>0.76202106250366342</v>
      </c>
      <c r="X305" s="7">
        <v>0.93235239626351418</v>
      </c>
      <c r="Y305" s="7">
        <v>0.52404212500732694</v>
      </c>
      <c r="Z305" s="4">
        <v>0.94550109729334308</v>
      </c>
      <c r="AA305" s="4">
        <v>0.8082545141874462</v>
      </c>
      <c r="AB305" s="4">
        <v>0.95723014256619143</v>
      </c>
      <c r="AC305" s="4">
        <v>0.39892183288409683</v>
      </c>
      <c r="AD305" s="40">
        <v>0.6691550190597203</v>
      </c>
      <c r="AE305" s="40">
        <v>0.48328075709779184</v>
      </c>
      <c r="AF305" s="40">
        <v>0.67016622922134739</v>
      </c>
      <c r="AG305" s="40">
        <v>0</v>
      </c>
      <c r="AH305" s="20">
        <v>1.1624950337703617</v>
      </c>
      <c r="AI305" s="20">
        <v>0.58590308370044053</v>
      </c>
      <c r="AJ305" s="20">
        <v>1.3536895674300256</v>
      </c>
      <c r="AK305" s="20">
        <v>0.52644836272040307</v>
      </c>
      <c r="AL305" s="21">
        <v>1.254503745150845</v>
      </c>
      <c r="AM305" s="21">
        <v>0.94926646445949281</v>
      </c>
      <c r="AN305" s="21">
        <v>1.2220618182729754</v>
      </c>
      <c r="AO305" s="21">
        <v>0.9165108423560635</v>
      </c>
      <c r="AP305" s="22">
        <v>1.3469977663907504</v>
      </c>
      <c r="AQ305" s="22">
        <v>0.87511737089201891</v>
      </c>
      <c r="AR305" s="22">
        <v>1.2214941022280472</v>
      </c>
      <c r="AS305" s="22">
        <v>0.86160249739854322</v>
      </c>
      <c r="AT305" s="7">
        <v>0.93113207547169818</v>
      </c>
      <c r="AU305" s="7">
        <v>0.47236180904522612</v>
      </c>
      <c r="AV305" s="7">
        <v>1</v>
      </c>
      <c r="AW305" s="7">
        <v>0.21052631578947364</v>
      </c>
    </row>
    <row r="306" spans="1:49" x14ac:dyDescent="0.25">
      <c r="A306">
        <v>308</v>
      </c>
      <c r="B306" t="s">
        <v>15</v>
      </c>
      <c r="C306">
        <v>3</v>
      </c>
      <c r="D306">
        <v>493821.674625999</v>
      </c>
      <c r="E306">
        <v>5180957.6503400002</v>
      </c>
      <c r="F306" s="18">
        <v>1.1628453811736417</v>
      </c>
      <c r="G306" s="18">
        <v>0.83858764186633039</v>
      </c>
      <c r="H306" s="18">
        <v>1.1238843018854636</v>
      </c>
      <c r="I306" s="18">
        <v>0.72509452113022654</v>
      </c>
      <c r="J306" s="17">
        <v>1.3089085661628852</v>
      </c>
      <c r="K306" s="17">
        <v>0.96217622851609785</v>
      </c>
      <c r="L306" s="17">
        <v>1.2779134139112438</v>
      </c>
      <c r="M306" s="17">
        <v>0.9217527386541472</v>
      </c>
      <c r="N306" s="12">
        <v>0.95952997193373291</v>
      </c>
      <c r="O306" s="12">
        <v>0.75079682738796127</v>
      </c>
      <c r="P306" s="12">
        <v>0.97648128349377739</v>
      </c>
      <c r="Q306" s="12">
        <v>0.44398560174487306</v>
      </c>
      <c r="R306" s="19">
        <v>0.92085907619888185</v>
      </c>
      <c r="S306" s="19">
        <v>0.81158167675021597</v>
      </c>
      <c r="T306" s="19">
        <v>0.90724637681159415</v>
      </c>
      <c r="U306" s="19">
        <v>0.23508771929824557</v>
      </c>
      <c r="V306" s="7">
        <v>1.0864691390968308</v>
      </c>
      <c r="W306" s="7">
        <v>0.84855708172954813</v>
      </c>
      <c r="X306" s="7">
        <v>1.0382314445712784</v>
      </c>
      <c r="Y306" s="7">
        <v>0.69711416345909627</v>
      </c>
      <c r="Z306" s="4">
        <v>0.98674103877103159</v>
      </c>
      <c r="AA306" s="4">
        <v>0.84350816852966459</v>
      </c>
      <c r="AB306" s="4">
        <v>0.99898167006109984</v>
      </c>
      <c r="AC306" s="4">
        <v>0.50943396226415083</v>
      </c>
      <c r="AD306" s="40">
        <v>1.0648824650571791</v>
      </c>
      <c r="AE306" s="40">
        <v>0.76908517350157735</v>
      </c>
      <c r="AF306" s="40">
        <v>1.0664916885389326</v>
      </c>
      <c r="AG306" s="40">
        <v>0.55311355311355315</v>
      </c>
      <c r="AH306" s="20">
        <v>0.86094557012316253</v>
      </c>
      <c r="AI306" s="20">
        <v>0.43392070484581496</v>
      </c>
      <c r="AJ306" s="20">
        <v>1.0025445292620865</v>
      </c>
      <c r="AK306" s="20">
        <v>0.3526448362720403</v>
      </c>
      <c r="AL306" s="21">
        <v>0.51848905904031106</v>
      </c>
      <c r="AM306" s="21">
        <v>0.39233384343300126</v>
      </c>
      <c r="AN306" s="21">
        <v>0.50508074184286933</v>
      </c>
      <c r="AO306" s="21">
        <v>0</v>
      </c>
      <c r="AP306" s="22">
        <v>1.5392195506503745</v>
      </c>
      <c r="AQ306" s="22">
        <v>1</v>
      </c>
      <c r="AR306" s="22">
        <v>1.3958060288335516</v>
      </c>
      <c r="AS306" s="22">
        <v>1</v>
      </c>
      <c r="AT306" s="7">
        <v>0.82959905660377364</v>
      </c>
      <c r="AU306" s="7">
        <v>0.42085427135678394</v>
      </c>
      <c r="AV306" s="7">
        <v>0.89095744680851074</v>
      </c>
      <c r="AW306" s="7">
        <v>0.13345864661654139</v>
      </c>
    </row>
    <row r="307" spans="1:49" x14ac:dyDescent="0.25">
      <c r="A307">
        <v>309</v>
      </c>
      <c r="B307" t="s">
        <v>15</v>
      </c>
      <c r="C307">
        <v>5</v>
      </c>
      <c r="D307">
        <v>493855.16524100001</v>
      </c>
      <c r="E307">
        <v>5180939.6167799802</v>
      </c>
      <c r="F307" s="18">
        <v>1.0450115629253225</v>
      </c>
      <c r="G307" s="18">
        <v>0.66797537142287355</v>
      </c>
      <c r="H307" s="18">
        <v>1.0269809332183577</v>
      </c>
      <c r="I307" s="18">
        <v>0.51821239962381516</v>
      </c>
      <c r="J307" s="17">
        <v>0.9470537742994195</v>
      </c>
      <c r="K307" s="17">
        <v>0.74578131212723664</v>
      </c>
      <c r="L307" s="17">
        <v>0.95145434070226342</v>
      </c>
      <c r="M307" s="17">
        <v>0.39509536784741145</v>
      </c>
      <c r="N307" s="12">
        <v>0.81187107719789053</v>
      </c>
      <c r="O307" s="12">
        <v>0.55117249536517132</v>
      </c>
      <c r="P307" s="12">
        <v>0.82189127192917277</v>
      </c>
      <c r="Q307" s="12">
        <v>0.28394197920559316</v>
      </c>
      <c r="R307" s="19">
        <v>0.97058823529411775</v>
      </c>
      <c r="S307" s="19">
        <v>0.61181923522595594</v>
      </c>
      <c r="T307" s="19">
        <v>0.96438356164383554</v>
      </c>
      <c r="U307" s="19">
        <v>0.36911487758945372</v>
      </c>
      <c r="V307" s="7">
        <v>1.1159254625697317</v>
      </c>
      <c r="W307" s="7">
        <v>0.72463794380625091</v>
      </c>
      <c r="X307" s="7">
        <v>1.1245671456043087</v>
      </c>
      <c r="Y307" s="7">
        <v>0.60225450737868524</v>
      </c>
      <c r="Z307" s="4">
        <v>1.3246471226927254</v>
      </c>
      <c r="AA307" s="4">
        <v>0.90103397341211222</v>
      </c>
      <c r="AB307" s="4">
        <v>1.3450937155457554</v>
      </c>
      <c r="AC307" s="4">
        <v>0.81593406593406592</v>
      </c>
      <c r="AD307" s="40">
        <v>0.96032707450030286</v>
      </c>
      <c r="AE307" s="40">
        <v>0.66729797979797978</v>
      </c>
      <c r="AF307" s="40">
        <v>0.96972477064220175</v>
      </c>
      <c r="AG307" s="40">
        <v>0.40719910011248583</v>
      </c>
      <c r="AH307" s="20">
        <v>1.3095551460910768</v>
      </c>
      <c r="AI307" s="20">
        <v>0.92903828197945848</v>
      </c>
      <c r="AJ307" s="20">
        <v>1.4073550212164074</v>
      </c>
      <c r="AK307" s="20">
        <v>0.85925925925925939</v>
      </c>
      <c r="AL307" s="21">
        <v>0.97198636087047652</v>
      </c>
      <c r="AM307" s="21">
        <v>0.57504679702481487</v>
      </c>
      <c r="AN307" s="21">
        <v>1</v>
      </c>
      <c r="AO307" s="21">
        <v>0.40158480051752971</v>
      </c>
      <c r="AP307" s="22">
        <v>1.3577224956764666</v>
      </c>
      <c r="AQ307" s="22">
        <v>0.86323268206039072</v>
      </c>
      <c r="AR307" s="22">
        <v>1.4442793462109955</v>
      </c>
      <c r="AS307" s="22">
        <v>0.81688466111771696</v>
      </c>
      <c r="AT307" s="7">
        <v>1.3937621832358678</v>
      </c>
      <c r="AU307" s="7">
        <v>0.99502982107355875</v>
      </c>
      <c r="AV307" s="7">
        <v>1.4570596797671034</v>
      </c>
      <c r="AW307" s="7">
        <v>0.99266862170087988</v>
      </c>
    </row>
    <row r="308" spans="1:49" x14ac:dyDescent="0.25">
      <c r="A308">
        <v>310</v>
      </c>
      <c r="B308" t="s">
        <v>15</v>
      </c>
      <c r="C308">
        <v>5</v>
      </c>
      <c r="D308">
        <v>493885.503361999</v>
      </c>
      <c r="E308">
        <v>5180970.8085200004</v>
      </c>
      <c r="F308" s="18">
        <v>1.5644462470215232</v>
      </c>
      <c r="G308" s="18">
        <v>1</v>
      </c>
      <c r="H308" s="18">
        <v>1.5374532911756253</v>
      </c>
      <c r="I308" s="18">
        <v>1</v>
      </c>
      <c r="J308" s="17">
        <v>1.2432214087351681</v>
      </c>
      <c r="K308" s="17">
        <v>0.97900596421471175</v>
      </c>
      <c r="L308" s="17">
        <v>1.248998143394848</v>
      </c>
      <c r="M308" s="17">
        <v>0.95004541326067216</v>
      </c>
      <c r="N308" s="12">
        <v>0.76514859237931321</v>
      </c>
      <c r="O308" s="12">
        <v>0.51945299054428495</v>
      </c>
      <c r="P308" s="12">
        <v>0.77459213348989076</v>
      </c>
      <c r="Q308" s="12">
        <v>0.23333677874867811</v>
      </c>
      <c r="R308" s="19">
        <v>1.0542279411764708</v>
      </c>
      <c r="S308" s="19">
        <v>0.66454229432213208</v>
      </c>
      <c r="T308" s="19">
        <v>1.0474885844748858</v>
      </c>
      <c r="U308" s="19">
        <v>0.45480225988700562</v>
      </c>
      <c r="V308" s="7">
        <v>0.91849077867337625</v>
      </c>
      <c r="W308" s="7">
        <v>0.59643165389398711</v>
      </c>
      <c r="X308" s="7">
        <v>0.92560353525588057</v>
      </c>
      <c r="Y308" s="7">
        <v>0.41706750433559103</v>
      </c>
      <c r="Z308" s="4">
        <v>0.9305103148751358</v>
      </c>
      <c r="AA308" s="4">
        <v>0.63293943870014768</v>
      </c>
      <c r="AB308" s="4">
        <v>0.94487320837927236</v>
      </c>
      <c r="AC308" s="4">
        <v>0.31730769230769229</v>
      </c>
      <c r="AD308" s="40">
        <v>1.1020593579648699</v>
      </c>
      <c r="AE308" s="40">
        <v>0.76578282828282829</v>
      </c>
      <c r="AF308" s="40">
        <v>1.1128440366972476</v>
      </c>
      <c r="AG308" s="40">
        <v>0.58267716535433078</v>
      </c>
      <c r="AH308" s="20">
        <v>1.1134509081337194</v>
      </c>
      <c r="AI308" s="20">
        <v>0.78991596638655459</v>
      </c>
      <c r="AJ308" s="20">
        <v>1.1966053748231964</v>
      </c>
      <c r="AK308" s="20">
        <v>0.58333333333333337</v>
      </c>
      <c r="AL308" s="21">
        <v>1.0274850799006647</v>
      </c>
      <c r="AM308" s="21">
        <v>0.60788096209345688</v>
      </c>
      <c r="AN308" s="21">
        <v>1.0570982487660481</v>
      </c>
      <c r="AO308" s="21">
        <v>0.44782157035907655</v>
      </c>
      <c r="AP308" s="22">
        <v>0.72914726619662096</v>
      </c>
      <c r="AQ308" s="22">
        <v>0.46358792184724684</v>
      </c>
      <c r="AR308" s="22">
        <v>0.77563150074294196</v>
      </c>
      <c r="AS308" s="22">
        <v>0.2818073721759809</v>
      </c>
      <c r="AT308" s="7">
        <v>1.2057922584238374</v>
      </c>
      <c r="AU308" s="7">
        <v>0.86083499005964215</v>
      </c>
      <c r="AV308" s="7">
        <v>1.2605531295487626</v>
      </c>
      <c r="AW308" s="7">
        <v>0.7947214076246335</v>
      </c>
    </row>
    <row r="309" spans="1:49" x14ac:dyDescent="0.25">
      <c r="A309">
        <v>311</v>
      </c>
      <c r="B309" t="s">
        <v>15</v>
      </c>
      <c r="C309">
        <v>6</v>
      </c>
      <c r="D309">
        <v>493917.40765800001</v>
      </c>
      <c r="E309">
        <v>5180967.5535500003</v>
      </c>
      <c r="F309" s="18">
        <v>1.7596710698816618</v>
      </c>
      <c r="G309" s="18">
        <v>1</v>
      </c>
      <c r="H309" s="18">
        <v>1.8344900694041641</v>
      </c>
      <c r="I309" s="18">
        <v>1</v>
      </c>
      <c r="J309" s="17">
        <v>1.2125798393431375</v>
      </c>
      <c r="K309" s="17">
        <v>0.95125111345048186</v>
      </c>
      <c r="L309" s="17">
        <v>1.1687161731932505</v>
      </c>
      <c r="M309" s="17">
        <v>0.90689473847010438</v>
      </c>
      <c r="N309" s="12">
        <v>1.1864235748858369</v>
      </c>
      <c r="O309" s="12">
        <v>0.88630606207379592</v>
      </c>
      <c r="P309" s="12">
        <v>1.2057644674622834</v>
      </c>
      <c r="Q309" s="12">
        <v>0.77729239758098656</v>
      </c>
      <c r="R309" s="19">
        <v>1.3044771187840738</v>
      </c>
      <c r="S309" s="19">
        <v>1</v>
      </c>
      <c r="T309" s="19">
        <v>1.2767402376910018</v>
      </c>
      <c r="U309" s="19">
        <v>1</v>
      </c>
      <c r="V309" s="7">
        <v>0.9795049241416024</v>
      </c>
      <c r="W309" s="7">
        <v>0.5168539325842697</v>
      </c>
      <c r="X309" s="7">
        <v>0.989247311827957</v>
      </c>
      <c r="Y309" s="7">
        <v>0.40893470790378006</v>
      </c>
      <c r="Z309" s="4">
        <v>0.99856357422358721</v>
      </c>
      <c r="AA309" s="4">
        <v>0.68230277185501065</v>
      </c>
      <c r="AB309" s="4">
        <v>1</v>
      </c>
      <c r="AC309" s="4">
        <v>0.47163120567375888</v>
      </c>
      <c r="AD309" s="40">
        <v>1.1701981287837098</v>
      </c>
      <c r="AE309" s="40">
        <v>0.91216216216216217</v>
      </c>
      <c r="AF309" s="40">
        <v>1.1571428571428573</v>
      </c>
      <c r="AG309" s="40">
        <v>0.81832298136645965</v>
      </c>
      <c r="AH309" s="20">
        <v>0.7882037533512064</v>
      </c>
      <c r="AI309" s="20">
        <v>0.38461538461538464</v>
      </c>
      <c r="AJ309" s="20">
        <v>0.77777777777777779</v>
      </c>
      <c r="AK309" s="20">
        <v>0.25333333333333335</v>
      </c>
      <c r="AL309" s="21">
        <v>1.245306353584765</v>
      </c>
      <c r="AM309" s="21">
        <v>0.85563606464708752</v>
      </c>
      <c r="AN309" s="21">
        <v>1.1077764964183539</v>
      </c>
      <c r="AO309" s="21">
        <v>0.79703478483375223</v>
      </c>
      <c r="AP309" s="22">
        <v>0.96558600649535609</v>
      </c>
      <c r="AQ309" s="22">
        <v>0.72182468694096602</v>
      </c>
      <c r="AR309" s="22">
        <v>0.95616113744075826</v>
      </c>
      <c r="AS309" s="22">
        <v>0.49999999999999989</v>
      </c>
      <c r="AT309" s="7">
        <v>1.046163215590743</v>
      </c>
      <c r="AU309" s="7">
        <v>0.68166666666666664</v>
      </c>
      <c r="AV309" s="7">
        <v>1.0225</v>
      </c>
      <c r="AW309" s="7">
        <v>0.47382920110192839</v>
      </c>
    </row>
    <row r="310" spans="1:49" x14ac:dyDescent="0.25">
      <c r="A310">
        <v>312</v>
      </c>
      <c r="B310" t="s">
        <v>15</v>
      </c>
      <c r="C310">
        <v>6</v>
      </c>
      <c r="D310">
        <v>493946.579880998</v>
      </c>
      <c r="E310">
        <v>5180965.7970000003</v>
      </c>
      <c r="F310" s="18">
        <v>1.5665886153489144</v>
      </c>
      <c r="G310" s="18">
        <v>0.89027355291706178</v>
      </c>
      <c r="H310" s="18">
        <v>1.6331979918795125</v>
      </c>
      <c r="I310" s="18">
        <v>0.85864175855045988</v>
      </c>
      <c r="J310" s="17">
        <v>1.167160997995476</v>
      </c>
      <c r="K310" s="17">
        <v>0.91562069803222945</v>
      </c>
      <c r="L310" s="17">
        <v>1.1249403056351481</v>
      </c>
      <c r="M310" s="17">
        <v>0.8388443812057288</v>
      </c>
      <c r="N310" s="12">
        <v>1.1432678389014224</v>
      </c>
      <c r="O310" s="12">
        <v>0.85406699398218</v>
      </c>
      <c r="P310" s="12">
        <v>1.1619052133824768</v>
      </c>
      <c r="Q310" s="12">
        <v>0.71414140035220408</v>
      </c>
      <c r="R310" s="19">
        <v>1.0234594415992069</v>
      </c>
      <c r="S310" s="19">
        <v>0.78457446808510634</v>
      </c>
      <c r="T310" s="19">
        <v>1.0016977928692699</v>
      </c>
      <c r="U310" s="19">
        <v>0.58567774936061379</v>
      </c>
      <c r="V310" s="7">
        <v>1.1817939845621508</v>
      </c>
      <c r="W310" s="7">
        <v>0.6235955056179775</v>
      </c>
      <c r="X310" s="7">
        <v>1.1935483870967742</v>
      </c>
      <c r="Y310" s="7">
        <v>0.53951890034364258</v>
      </c>
      <c r="Z310" s="4">
        <v>0.92159096537718566</v>
      </c>
      <c r="AA310" s="4">
        <v>0.62970859985785355</v>
      </c>
      <c r="AB310" s="4">
        <v>0.92291666666666661</v>
      </c>
      <c r="AC310" s="4">
        <v>0.38416075650118203</v>
      </c>
      <c r="AD310" s="40">
        <v>1.0738855255916346</v>
      </c>
      <c r="AE310" s="40">
        <v>0.83708708708708701</v>
      </c>
      <c r="AF310" s="40">
        <v>1.0619047619047619</v>
      </c>
      <c r="AG310" s="40">
        <v>0.6630434782608694</v>
      </c>
      <c r="AH310" s="20">
        <v>0.54048257372654152</v>
      </c>
      <c r="AI310" s="20">
        <v>0.26373626373626374</v>
      </c>
      <c r="AJ310" s="20">
        <v>0.53333333333333333</v>
      </c>
      <c r="AK310" s="20">
        <v>0.10666666666666667</v>
      </c>
      <c r="AL310" s="21">
        <v>0.61498699152534819</v>
      </c>
      <c r="AM310" s="21">
        <v>0.42255068218607872</v>
      </c>
      <c r="AN310" s="21">
        <v>0.54706870550664211</v>
      </c>
      <c r="AO310" s="21">
        <v>0.18814817044719054</v>
      </c>
      <c r="AP310" s="22">
        <v>0.99190929291778218</v>
      </c>
      <c r="AQ310" s="22">
        <v>0.74150268336314851</v>
      </c>
      <c r="AR310" s="22">
        <v>0.98222748815165883</v>
      </c>
      <c r="AS310" s="22">
        <v>0.53536977491961424</v>
      </c>
      <c r="AT310" s="7">
        <v>1.1791717417783192</v>
      </c>
      <c r="AU310" s="7">
        <v>0.76833333333333331</v>
      </c>
      <c r="AV310" s="7">
        <v>1.1525000000000001</v>
      </c>
      <c r="AW310" s="7">
        <v>0.61707988980716255</v>
      </c>
    </row>
    <row r="311" spans="1:49" x14ac:dyDescent="0.25">
      <c r="A311">
        <v>313</v>
      </c>
      <c r="B311" t="s">
        <v>24</v>
      </c>
      <c r="C311">
        <v>1</v>
      </c>
      <c r="D311">
        <v>493981.20999900001</v>
      </c>
      <c r="E311">
        <v>5180954.7101699803</v>
      </c>
      <c r="F311" s="18">
        <v>1.1927466713987054</v>
      </c>
      <c r="G311" s="18">
        <v>0.73054631712804463</v>
      </c>
      <c r="H311" s="18">
        <v>1.2460401046934795</v>
      </c>
      <c r="I311" s="18">
        <v>0.56953099056511636</v>
      </c>
      <c r="J311" s="17">
        <v>1.0853423703046809</v>
      </c>
      <c r="K311" s="17">
        <v>0.82689310033636876</v>
      </c>
      <c r="L311" s="17">
        <v>1.0481489184692179</v>
      </c>
      <c r="M311" s="17">
        <v>0.66880140641677632</v>
      </c>
      <c r="N311" s="12">
        <v>1.350921402585791</v>
      </c>
      <c r="O311" s="12">
        <v>1</v>
      </c>
      <c r="P311" s="12">
        <v>1.4237133706179705</v>
      </c>
      <c r="Q311" s="12">
        <v>1</v>
      </c>
      <c r="R311" s="19">
        <v>0.60644479661912309</v>
      </c>
      <c r="S311" s="19">
        <v>0.34745762711864409</v>
      </c>
      <c r="T311" s="19">
        <v>0.640625</v>
      </c>
      <c r="U311" s="19">
        <v>0.21827411167512689</v>
      </c>
      <c r="V311" s="7">
        <v>1.3152437264244266</v>
      </c>
      <c r="W311" s="7">
        <v>1</v>
      </c>
      <c r="X311" s="7">
        <v>1.3037985875665343</v>
      </c>
      <c r="Y311" s="7">
        <v>1</v>
      </c>
      <c r="AD311" s="40">
        <v>1.3915211970074812</v>
      </c>
      <c r="AE311" s="40">
        <v>0.82740213523131667</v>
      </c>
      <c r="AF311" s="40">
        <v>1.5097402597402598</v>
      </c>
      <c r="AG311" s="40">
        <v>0.70958083832335328</v>
      </c>
      <c r="AH311" s="20">
        <v>1.0166448475780814</v>
      </c>
      <c r="AI311" s="20">
        <v>0.76942675159235674</v>
      </c>
      <c r="AJ311" s="20">
        <v>1.0091896407685881</v>
      </c>
      <c r="AK311" s="20">
        <v>0.51604278074866317</v>
      </c>
      <c r="AL311" s="21">
        <v>1.0789058549903936</v>
      </c>
      <c r="AM311" s="21">
        <v>0.8610009570891578</v>
      </c>
      <c r="AN311" s="21">
        <v>1.0759312407602</v>
      </c>
      <c r="AO311" s="21">
        <v>0.68297172138087436</v>
      </c>
      <c r="AT311" s="7">
        <v>1.1697091449034849</v>
      </c>
      <c r="AU311" s="7">
        <v>0.75379939209726443</v>
      </c>
      <c r="AV311" s="7">
        <v>1.2226787181594083</v>
      </c>
      <c r="AW311" s="7">
        <v>0.60551948051948046</v>
      </c>
    </row>
    <row r="312" spans="1:49" x14ac:dyDescent="0.25">
      <c r="A312">
        <v>314</v>
      </c>
      <c r="B312" t="s">
        <v>24</v>
      </c>
      <c r="C312">
        <v>2</v>
      </c>
      <c r="D312">
        <v>494013.118976</v>
      </c>
      <c r="E312">
        <v>5180956.0117199803</v>
      </c>
      <c r="F312" s="18">
        <v>0.86082784919121713</v>
      </c>
      <c r="G312" s="18">
        <v>0.53824499873093523</v>
      </c>
      <c r="H312" s="18">
        <v>0.89413162635593546</v>
      </c>
      <c r="I312" s="18">
        <v>0.25599033367413337</v>
      </c>
      <c r="J312" s="17">
        <v>0.93424932317914788</v>
      </c>
      <c r="K312" s="17">
        <v>0.72742501095873258</v>
      </c>
      <c r="L312" s="17">
        <v>0.96721482098251454</v>
      </c>
      <c r="M312" s="17">
        <v>0.3060858475150452</v>
      </c>
      <c r="N312" s="12">
        <v>1.0269365046722971</v>
      </c>
      <c r="O312" s="12">
        <v>0.61124547743784186</v>
      </c>
      <c r="P312" s="12">
        <v>1.0468387511252641</v>
      </c>
      <c r="Q312" s="12">
        <v>0.31926561609870707</v>
      </c>
      <c r="R312" s="19">
        <v>0.67887016608073703</v>
      </c>
      <c r="S312" s="19">
        <v>0.5239520958083832</v>
      </c>
      <c r="T312" s="19">
        <v>0.66413662239089188</v>
      </c>
      <c r="U312" s="19">
        <v>0.17616580310880828</v>
      </c>
      <c r="V312" s="7">
        <v>1.0989066221260684</v>
      </c>
      <c r="W312" s="7">
        <v>0.77497371862259945</v>
      </c>
      <c r="X312" s="7">
        <v>1.1569872784575925</v>
      </c>
      <c r="Y312" s="7">
        <v>0.58284645945314328</v>
      </c>
      <c r="Z312" s="4">
        <v>0.71808781935364219</v>
      </c>
      <c r="AA312" s="4">
        <v>0.60052735662491763</v>
      </c>
      <c r="AB312" s="4">
        <v>0.68035847647498127</v>
      </c>
      <c r="AC312" s="4">
        <v>0</v>
      </c>
      <c r="AD312" s="40">
        <v>0.67100712105798577</v>
      </c>
      <c r="AE312" s="40">
        <v>0.32333333333333331</v>
      </c>
      <c r="AF312" s="40">
        <v>0.71323529411764708</v>
      </c>
      <c r="AG312" s="40">
        <v>0.17813765182186234</v>
      </c>
      <c r="AH312" s="20">
        <v>0.83072382982211634</v>
      </c>
      <c r="AI312" s="20">
        <v>0.60537634408602148</v>
      </c>
      <c r="AJ312" s="20">
        <v>0.78686233403214534</v>
      </c>
      <c r="AK312" s="20">
        <v>0.22736842105263153</v>
      </c>
      <c r="AL312" s="21">
        <v>0.85144845436303251</v>
      </c>
      <c r="AM312" s="21">
        <v>0.62210429772916165</v>
      </c>
      <c r="AN312" s="21">
        <v>0.8659591952871849</v>
      </c>
      <c r="AO312" s="21">
        <v>0.26794804328684046</v>
      </c>
      <c r="AP312" s="22">
        <v>1.2079249217935348</v>
      </c>
      <c r="AQ312" s="22">
        <v>0.71825396825396826</v>
      </c>
      <c r="AR312" s="22">
        <v>1.0584795321637428</v>
      </c>
      <c r="AS312" s="22">
        <v>0.70539419087136934</v>
      </c>
      <c r="AT312" s="7">
        <v>0.58208955223880587</v>
      </c>
      <c r="AU312" s="7">
        <v>0.45735607675906181</v>
      </c>
      <c r="AV312" s="7">
        <v>0.5611510791366906</v>
      </c>
      <c r="AW312" s="7">
        <v>0</v>
      </c>
    </row>
    <row r="313" spans="1:49" x14ac:dyDescent="0.25">
      <c r="A313">
        <v>315</v>
      </c>
      <c r="B313" t="s">
        <v>24</v>
      </c>
      <c r="C313">
        <v>2</v>
      </c>
      <c r="D313">
        <v>494042.75106500002</v>
      </c>
      <c r="E313">
        <v>5180958.35647</v>
      </c>
      <c r="N313" s="12">
        <v>1.6800721519886046</v>
      </c>
      <c r="O313" s="12">
        <v>1</v>
      </c>
      <c r="P313" s="12">
        <v>1.7126323052945911</v>
      </c>
      <c r="Q313" s="12">
        <v>1</v>
      </c>
      <c r="V313" s="7">
        <v>1.3568594367194318</v>
      </c>
      <c r="W313" s="7">
        <v>0.95688785757630146</v>
      </c>
      <c r="X313" s="7">
        <v>1.4285737071110485</v>
      </c>
      <c r="Y313" s="7">
        <v>0.92007874483583596</v>
      </c>
      <c r="Z313" s="4">
        <v>0.78824129457040848</v>
      </c>
      <c r="AA313" s="4">
        <v>0.65919578114700061</v>
      </c>
      <c r="AB313" s="4">
        <v>0.74682598954443613</v>
      </c>
      <c r="AC313" s="4">
        <v>0.14686468646864684</v>
      </c>
      <c r="AH313" s="20">
        <v>1.3722436265267643</v>
      </c>
      <c r="AI313" s="20">
        <v>1</v>
      </c>
      <c r="AJ313" s="20">
        <v>1.2997903563941302</v>
      </c>
      <c r="AK313" s="20">
        <v>1</v>
      </c>
      <c r="AL313" s="21">
        <v>0.93931220402457027</v>
      </c>
      <c r="AM313" s="21">
        <v>0.68630127406865504</v>
      </c>
      <c r="AN313" s="21">
        <v>0.95532035574491347</v>
      </c>
      <c r="AO313" s="21">
        <v>0.39230913514893523</v>
      </c>
      <c r="AT313" s="7">
        <v>1.2605156037991858</v>
      </c>
      <c r="AU313" s="7">
        <v>0.99040511727078884</v>
      </c>
      <c r="AV313" s="7">
        <v>1.2151733158927402</v>
      </c>
      <c r="AW313" s="7">
        <v>0.9823182711198426</v>
      </c>
    </row>
    <row r="314" spans="1:49" x14ac:dyDescent="0.25">
      <c r="A314">
        <v>316</v>
      </c>
      <c r="B314" t="s">
        <v>24</v>
      </c>
      <c r="C314">
        <v>3</v>
      </c>
      <c r="D314">
        <v>494076.92789499799</v>
      </c>
      <c r="E314">
        <v>5180949.5033200001</v>
      </c>
      <c r="N314" s="12">
        <v>1.3475199941267397</v>
      </c>
      <c r="O314" s="12">
        <v>1</v>
      </c>
      <c r="P314" s="12">
        <v>1.2968225617456002</v>
      </c>
      <c r="Q314" s="12">
        <v>1</v>
      </c>
      <c r="V314" s="7">
        <v>1.1678068014004348</v>
      </c>
      <c r="W314" s="7">
        <v>0.93602175000494581</v>
      </c>
      <c r="X314" s="7">
        <v>1.1349068467709051</v>
      </c>
      <c r="Y314" s="7">
        <v>0.86186065243656884</v>
      </c>
      <c r="Z314" s="4">
        <v>0.89768037569375259</v>
      </c>
      <c r="AA314" s="4">
        <v>0.67709041468388853</v>
      </c>
      <c r="AB314" s="4">
        <v>0.89729729729729746</v>
      </c>
      <c r="AC314" s="4">
        <v>0.37002652519893908</v>
      </c>
      <c r="AD314" s="40">
        <v>1.063558638490079</v>
      </c>
      <c r="AE314" s="40">
        <v>0.76544117647058829</v>
      </c>
      <c r="AF314" s="40">
        <v>1.0832466181061395</v>
      </c>
      <c r="AG314" s="40">
        <v>0.51519756838905784</v>
      </c>
      <c r="AH314" s="20">
        <v>1.0783780845744102</v>
      </c>
      <c r="AI314" s="20">
        <v>0.82337317397078347</v>
      </c>
      <c r="AJ314" s="20">
        <v>1.0299003322259135</v>
      </c>
      <c r="AK314" s="20">
        <v>0.67321867321867312</v>
      </c>
      <c r="AL314" s="21">
        <v>1.062748520775578</v>
      </c>
      <c r="AM314" s="21">
        <v>0.75557120256169408</v>
      </c>
      <c r="AN314" s="21">
        <v>1.0405926998928674</v>
      </c>
      <c r="AO314" s="21">
        <v>0.615818391802191</v>
      </c>
      <c r="AP314" s="22">
        <v>0.63918105178643125</v>
      </c>
      <c r="AQ314" s="22">
        <v>0.44908896034297963</v>
      </c>
      <c r="AR314" s="22">
        <v>0.55941255006675572</v>
      </c>
      <c r="AS314" s="22">
        <v>0.16558441558441561</v>
      </c>
      <c r="AT314" s="7">
        <v>0.6584396376409688</v>
      </c>
      <c r="AU314" s="7">
        <v>0.53240152477763658</v>
      </c>
      <c r="AV314" s="7">
        <v>0.62351190476190488</v>
      </c>
      <c r="AW314" s="7">
        <v>0</v>
      </c>
    </row>
    <row r="315" spans="1:49" x14ac:dyDescent="0.25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 s="18">
        <v>0.60008075098415281</v>
      </c>
      <c r="G315" s="18">
        <v>0.42008736429626781</v>
      </c>
      <c r="H315" s="18">
        <v>0.56320783154147602</v>
      </c>
      <c r="I315" s="18">
        <v>4.9503386796757101E-2</v>
      </c>
      <c r="J315" s="17">
        <v>1.0539204488345104</v>
      </c>
      <c r="K315" s="17">
        <v>0.81031333427005769</v>
      </c>
      <c r="L315" s="17">
        <v>1.0765353742766477</v>
      </c>
      <c r="M315" s="17">
        <v>0.6086956521739133</v>
      </c>
      <c r="N315" s="12">
        <v>1.223496796742328</v>
      </c>
      <c r="O315" s="12">
        <v>0.80523309293571099</v>
      </c>
      <c r="P315" s="12">
        <v>1.2704376130375343</v>
      </c>
      <c r="Q315" s="12">
        <v>0.77397918909221375</v>
      </c>
      <c r="R315" s="19">
        <v>0.84649892174436669</v>
      </c>
      <c r="S315" s="19">
        <v>0.6224899598393574</v>
      </c>
      <c r="T315" s="19">
        <v>0.82666666666666666</v>
      </c>
      <c r="U315" s="19">
        <v>0.30627306273062715</v>
      </c>
      <c r="V315" s="7">
        <v>0.98751776118652201</v>
      </c>
      <c r="W315" s="7">
        <v>0.71552325991020127</v>
      </c>
      <c r="X315" s="7">
        <v>1</v>
      </c>
      <c r="Y315" s="7">
        <v>0.53238173199165095</v>
      </c>
      <c r="Z315" s="4">
        <v>0.69100595424631761</v>
      </c>
      <c r="AA315" s="4">
        <v>0.43418332184700209</v>
      </c>
      <c r="AB315" s="4">
        <v>0.69690265486725667</v>
      </c>
      <c r="AC315" s="4">
        <v>0.23055295220243671</v>
      </c>
    </row>
    <row r="316" spans="1:49" x14ac:dyDescent="0.25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 s="18">
        <v>0.87401083363512388</v>
      </c>
      <c r="G316" s="18">
        <v>0.55208766819253718</v>
      </c>
      <c r="H316" s="18">
        <v>0.89089518550989577</v>
      </c>
      <c r="I316" s="18">
        <v>0.28412806917065425</v>
      </c>
      <c r="J316" s="17">
        <v>0.97885793090552087</v>
      </c>
      <c r="K316" s="17">
        <v>0.72974003201951665</v>
      </c>
      <c r="L316" s="17">
        <v>0.99253421816673593</v>
      </c>
      <c r="M316" s="17">
        <v>0.37989784494822293</v>
      </c>
      <c r="N316" s="12">
        <v>0.94784197756051414</v>
      </c>
      <c r="O316" s="12">
        <v>0.2453308482864803</v>
      </c>
      <c r="P316" s="12">
        <v>1.1075191856535049</v>
      </c>
      <c r="Q316" s="12">
        <v>0.24165710765570564</v>
      </c>
      <c r="R316" s="19">
        <v>1.0414393364712846</v>
      </c>
      <c r="S316" s="19">
        <v>0.76609848484848486</v>
      </c>
      <c r="T316" s="19">
        <v>1.0163315306116167</v>
      </c>
      <c r="U316" s="19">
        <v>0.52500000000000002</v>
      </c>
      <c r="V316" s="7">
        <v>0.9832737610690776</v>
      </c>
      <c r="W316" s="7">
        <v>0.77984724733784005</v>
      </c>
      <c r="X316" s="7">
        <v>0.95341548273642496</v>
      </c>
      <c r="Y316" s="7">
        <v>0.46830251402451689</v>
      </c>
      <c r="Z316" s="4">
        <v>0.680576070901034</v>
      </c>
      <c r="AA316" s="4">
        <v>0.21651785714285715</v>
      </c>
      <c r="AB316" s="4">
        <v>0.74329501915708818</v>
      </c>
      <c r="AC316" s="4">
        <v>0.17990654205607476</v>
      </c>
      <c r="AD316" s="40">
        <v>0.70839580209895048</v>
      </c>
      <c r="AE316" s="40">
        <v>0.54611650485436891</v>
      </c>
      <c r="AF316" s="40">
        <v>0.67365269461077848</v>
      </c>
      <c r="AG316" s="40">
        <v>0</v>
      </c>
      <c r="AH316" s="20">
        <v>0.67401434630085355</v>
      </c>
      <c r="AI316" s="20">
        <v>0.49079263410728591</v>
      </c>
      <c r="AJ316" s="20">
        <v>0.66413867822318529</v>
      </c>
      <c r="AK316" s="20">
        <v>0.11420612813370484</v>
      </c>
      <c r="AL316" s="21">
        <v>0.8106139438085328</v>
      </c>
      <c r="AM316" s="21">
        <v>0.3455056179775281</v>
      </c>
      <c r="AN316" s="21">
        <v>1</v>
      </c>
      <c r="AO316" s="21">
        <v>0.28307692307692306</v>
      </c>
      <c r="AP316" s="22">
        <v>1.124171071600192</v>
      </c>
      <c r="AQ316" s="22">
        <v>0.80259365994236309</v>
      </c>
      <c r="AR316" s="22">
        <v>1.100790513833992</v>
      </c>
      <c r="AS316" s="22">
        <v>0.6722488038277511</v>
      </c>
      <c r="AT316" s="7">
        <v>1.1989718095022881</v>
      </c>
      <c r="AU316" s="7">
        <v>0.90372168284789645</v>
      </c>
      <c r="AV316" s="7">
        <v>1.1374745417515275</v>
      </c>
      <c r="AW316" s="7">
        <v>0.80100334448160526</v>
      </c>
    </row>
    <row r="317" spans="1:49" x14ac:dyDescent="0.25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 s="18">
        <v>1.1173467225556901</v>
      </c>
      <c r="G317" s="18">
        <v>0.70579599574605822</v>
      </c>
      <c r="H317" s="18">
        <v>1.1389318957637711</v>
      </c>
      <c r="I317" s="18">
        <v>0.52979104698209778</v>
      </c>
      <c r="J317" s="17">
        <v>1.1048454957692486</v>
      </c>
      <c r="K317" s="17">
        <v>0.82366394754898231</v>
      </c>
      <c r="L317" s="17">
        <v>1.1202820406470346</v>
      </c>
      <c r="M317" s="17">
        <v>0.59540302267002543</v>
      </c>
      <c r="N317" s="12">
        <v>1.1964663084425418</v>
      </c>
      <c r="O317" s="12">
        <v>0.30968252234604393</v>
      </c>
      <c r="P317" s="12">
        <v>1.3980277545826871</v>
      </c>
      <c r="Q317" s="12">
        <v>0.30632204661965046</v>
      </c>
      <c r="R317" s="19">
        <v>1.0568871387427994</v>
      </c>
      <c r="S317" s="19">
        <v>0.77746212121212122</v>
      </c>
      <c r="T317" s="19">
        <v>1.0314069056021475</v>
      </c>
      <c r="U317" s="19">
        <v>0.54807692307692313</v>
      </c>
      <c r="V317" s="7">
        <v>1.2608543075912282</v>
      </c>
      <c r="W317" s="7">
        <v>1</v>
      </c>
      <c r="X317" s="7">
        <v>1.2225669655065061</v>
      </c>
      <c r="Y317" s="7">
        <v>1</v>
      </c>
      <c r="Z317" s="4">
        <v>0.91562038404726742</v>
      </c>
      <c r="AA317" s="4">
        <v>0.29129464285714285</v>
      </c>
      <c r="AB317" s="4">
        <v>1</v>
      </c>
      <c r="AC317" s="4">
        <v>0.25817757009345793</v>
      </c>
      <c r="AD317" s="40">
        <v>1.0011994002998499</v>
      </c>
      <c r="AE317" s="40">
        <v>0.77184466019417475</v>
      </c>
      <c r="AF317" s="40">
        <v>0.95209580838323349</v>
      </c>
      <c r="AG317" s="40">
        <v>0.49732620320855614</v>
      </c>
      <c r="AH317" s="20">
        <v>1.0907377349599459</v>
      </c>
      <c r="AI317" s="20">
        <v>0.79423538831064855</v>
      </c>
      <c r="AJ317" s="20">
        <v>1.0747562296858071</v>
      </c>
      <c r="AK317" s="20">
        <v>0.64206128133704743</v>
      </c>
      <c r="AL317" s="21">
        <v>1.4828303850156088</v>
      </c>
      <c r="AM317" s="21">
        <v>0.6320224719101124</v>
      </c>
      <c r="AN317" s="21">
        <v>1.8292682926829269</v>
      </c>
      <c r="AO317" s="21">
        <v>0.59692307692307689</v>
      </c>
      <c r="AP317" s="22">
        <v>1.2089380105718401</v>
      </c>
      <c r="AQ317" s="22">
        <v>0.86311239193083578</v>
      </c>
      <c r="AR317" s="22">
        <v>1.1837944664031621</v>
      </c>
      <c r="AS317" s="22">
        <v>0.77272727272727271</v>
      </c>
      <c r="AT317" s="7">
        <v>1.3267047059488166</v>
      </c>
      <c r="AU317" s="7">
        <v>1</v>
      </c>
      <c r="AV317" s="7">
        <v>1.258655804480652</v>
      </c>
      <c r="AW317" s="7">
        <v>1</v>
      </c>
    </row>
    <row r="318" spans="1:49" x14ac:dyDescent="0.25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 s="18">
        <v>1.0894034638870289</v>
      </c>
      <c r="G318" s="18">
        <v>0.76673559822747417</v>
      </c>
      <c r="H318" s="18">
        <v>1</v>
      </c>
      <c r="I318" s="18">
        <v>0.70941743642586386</v>
      </c>
      <c r="J318" s="17">
        <v>1.0496009446444072</v>
      </c>
      <c r="K318" s="17">
        <v>0.81089770010716355</v>
      </c>
      <c r="L318" s="17">
        <v>1.0665726986880626</v>
      </c>
      <c r="M318" s="17">
        <v>0.57384358164592264</v>
      </c>
      <c r="R318" s="19">
        <v>1.3214285634024019</v>
      </c>
      <c r="S318" s="19">
        <v>0.93670886075949356</v>
      </c>
      <c r="T318" s="19">
        <v>1.308080808080808</v>
      </c>
      <c r="U318" s="19">
        <v>0.90604026845637553</v>
      </c>
      <c r="V318" s="7">
        <v>1.1955719321554907</v>
      </c>
      <c r="W318" s="7">
        <v>0.92047068188721659</v>
      </c>
      <c r="X318" s="7">
        <v>1.1726076331570741</v>
      </c>
      <c r="Y318" s="7">
        <v>0.82467425366980052</v>
      </c>
      <c r="Z318" s="4">
        <v>1.090071135156798</v>
      </c>
      <c r="AA318" s="4">
        <v>0.64150943396226412</v>
      </c>
      <c r="AB318" s="4">
        <v>1.0880000000000001</v>
      </c>
      <c r="AC318" s="4">
        <v>0.55425219941348969</v>
      </c>
      <c r="AD318" s="40">
        <v>1.2157527417746758</v>
      </c>
      <c r="AE318" s="40">
        <v>0.91684210526315779</v>
      </c>
      <c r="AF318" s="40">
        <v>1.2389758179231862</v>
      </c>
      <c r="AG318" s="40">
        <v>0.83047210300429175</v>
      </c>
      <c r="AH318" s="20">
        <v>1.1606041474430577</v>
      </c>
      <c r="AI318" s="20">
        <v>0.93508627773212816</v>
      </c>
      <c r="AJ318" s="20">
        <v>1.1256181998021761</v>
      </c>
      <c r="AK318" s="20">
        <v>0.85037878787878785</v>
      </c>
      <c r="AL318" s="21">
        <v>1.2851705216988807</v>
      </c>
      <c r="AM318" s="21">
        <v>0.83679965147165447</v>
      </c>
      <c r="AN318" s="21">
        <v>1.2929545625800618</v>
      </c>
      <c r="AO318" s="21">
        <v>0.73437508268201945</v>
      </c>
      <c r="AP318" s="22">
        <v>1.1737373737373735</v>
      </c>
      <c r="AQ318" s="22">
        <v>0.82793017456359097</v>
      </c>
      <c r="AR318" s="22">
        <v>1.1669595782073814</v>
      </c>
      <c r="AS318" s="22">
        <v>0.69265033407572374</v>
      </c>
      <c r="AT318" s="7">
        <v>1.2674379982285211</v>
      </c>
      <c r="AU318" s="7">
        <v>0.98851517637407715</v>
      </c>
      <c r="AV318" s="7">
        <v>1.2050000000000001</v>
      </c>
      <c r="AW318" s="7">
        <v>0.98113207547169812</v>
      </c>
    </row>
    <row r="319" spans="1:49" x14ac:dyDescent="0.25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 s="18">
        <v>1.1443757155869003</v>
      </c>
      <c r="G319" s="18">
        <v>0.75765551238668172</v>
      </c>
      <c r="H319" s="18">
        <v>1.1609268979644092</v>
      </c>
      <c r="I319" s="18">
        <v>0.65193303866077323</v>
      </c>
      <c r="J319" s="17">
        <v>1.1043566283212229</v>
      </c>
      <c r="K319" s="17">
        <v>0.89823846028380372</v>
      </c>
      <c r="L319" s="17">
        <v>1.0615073245952198</v>
      </c>
      <c r="M319" s="17">
        <v>0.77394108482191404</v>
      </c>
      <c r="N319" s="12">
        <v>1.1988580359236456</v>
      </c>
      <c r="O319" s="12">
        <v>0.88768728638559613</v>
      </c>
      <c r="P319" s="12">
        <v>1.1992696689735618</v>
      </c>
      <c r="Q319" s="12">
        <v>0.76553853925102744</v>
      </c>
      <c r="R319" s="19">
        <v>0.96135647193142226</v>
      </c>
      <c r="S319" s="19">
        <v>0.76222435282837964</v>
      </c>
      <c r="T319" s="19">
        <v>0.95552896100107698</v>
      </c>
      <c r="U319" s="19">
        <v>0.52215799614643543</v>
      </c>
      <c r="V319" s="7">
        <v>1.1285871262599183</v>
      </c>
      <c r="W319" s="7">
        <v>0.90614827674643417</v>
      </c>
      <c r="X319" s="7">
        <v>1.1336041298177779</v>
      </c>
      <c r="Y319" s="7">
        <v>0.81616387361044918</v>
      </c>
      <c r="Z319" s="4">
        <v>1.066970310391363</v>
      </c>
      <c r="AA319" s="4">
        <v>0.81329561527581329</v>
      </c>
      <c r="AB319" s="4">
        <v>1.0473588342440801</v>
      </c>
      <c r="AC319" s="4">
        <v>0.73964497041420119</v>
      </c>
      <c r="AD319" s="40">
        <v>1.0488231117907267</v>
      </c>
      <c r="AE319" s="40">
        <v>0.85641025641025648</v>
      </c>
      <c r="AF319" s="40">
        <v>1</v>
      </c>
      <c r="AG319" s="40">
        <v>0.71486761710794311</v>
      </c>
      <c r="AH319" s="20">
        <v>1.0801244832551442</v>
      </c>
      <c r="AI319" s="20">
        <v>0.8087222647283856</v>
      </c>
      <c r="AJ319" s="20">
        <v>1.0580580580580581</v>
      </c>
      <c r="AK319" s="20">
        <v>0.54545454545454541</v>
      </c>
      <c r="AP319" s="22">
        <v>1.088925619834711</v>
      </c>
      <c r="AQ319" s="22">
        <v>0.47164948453608252</v>
      </c>
      <c r="AR319" s="22">
        <v>1.2240802675585285</v>
      </c>
      <c r="AS319" s="22">
        <v>0.42496493688639558</v>
      </c>
      <c r="AT319" s="7">
        <v>1.1039171544349391</v>
      </c>
      <c r="AU319" s="7">
        <v>0.7838235294117647</v>
      </c>
      <c r="AV319" s="7">
        <v>1.0756811301715439</v>
      </c>
      <c r="AW319" s="7">
        <v>0.63568773234200748</v>
      </c>
    </row>
    <row r="320" spans="1:49" x14ac:dyDescent="0.25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 s="18">
        <v>1.1347113436213778</v>
      </c>
      <c r="G320" s="18">
        <v>0.8457588249363367</v>
      </c>
      <c r="H320" s="18">
        <v>1.0998810721800383</v>
      </c>
      <c r="I320" s="18">
        <v>0.75556843771599302</v>
      </c>
      <c r="J320" s="17">
        <v>1.0465801856875092</v>
      </c>
      <c r="K320" s="17">
        <v>0.78266676785307721</v>
      </c>
      <c r="L320" s="17">
        <v>1.0349319123741858</v>
      </c>
      <c r="M320" s="17">
        <v>0.54929178470254925</v>
      </c>
      <c r="N320" s="12">
        <v>1.1923034421791256</v>
      </c>
      <c r="O320" s="12">
        <v>0.72586151802082099</v>
      </c>
      <c r="P320" s="12">
        <v>1.1706040304863163</v>
      </c>
      <c r="Q320" s="12">
        <v>0.60967432950191558</v>
      </c>
      <c r="R320" s="19">
        <v>1.0977047033935949</v>
      </c>
      <c r="S320" s="19">
        <v>0.85043478260869565</v>
      </c>
      <c r="T320" s="19">
        <v>1.0561555075593951</v>
      </c>
      <c r="U320" s="19">
        <v>0.72435897435897434</v>
      </c>
      <c r="V320" s="7">
        <v>0.97211933260950745</v>
      </c>
      <c r="W320" s="7">
        <v>0.78548627022682571</v>
      </c>
      <c r="X320" s="7">
        <v>0.95631004754483229</v>
      </c>
      <c r="Y320" s="7">
        <v>0.49530886036377797</v>
      </c>
      <c r="Z320" s="4">
        <v>1.1450834367673424</v>
      </c>
      <c r="AA320" s="4">
        <v>0.83716475095785436</v>
      </c>
      <c r="AB320" s="4">
        <v>1.0504807692307692</v>
      </c>
      <c r="AC320" s="4">
        <v>0.78589420654911835</v>
      </c>
      <c r="AD320" s="40">
        <v>1.0985082834948787</v>
      </c>
      <c r="AE320" s="40">
        <v>0.81281790437436419</v>
      </c>
      <c r="AF320" s="40">
        <v>1.0892978868438992</v>
      </c>
      <c r="AG320" s="40">
        <v>0.60934182590233554</v>
      </c>
      <c r="AH320" s="20">
        <v>1.1294117647058823</v>
      </c>
      <c r="AI320" s="20">
        <v>0.86943396226415104</v>
      </c>
      <c r="AJ320" s="20">
        <v>1.0997613365155132</v>
      </c>
      <c r="AK320" s="20">
        <v>0.7597222222222223</v>
      </c>
      <c r="AL320" s="21">
        <v>0.85301062573789843</v>
      </c>
      <c r="AM320" s="21">
        <v>0.613588110403397</v>
      </c>
      <c r="AN320" s="21">
        <v>0.84626647144948752</v>
      </c>
      <c r="AO320" s="21">
        <v>0.38305084745762713</v>
      </c>
      <c r="AP320" s="22">
        <v>1.4992927864214993</v>
      </c>
      <c r="AQ320" s="22">
        <v>1</v>
      </c>
      <c r="AR320" s="22">
        <v>1.5545371219065076</v>
      </c>
      <c r="AS320" s="22">
        <v>1</v>
      </c>
      <c r="AT320" s="7">
        <v>1.0164649664987275</v>
      </c>
      <c r="AU320" s="7">
        <v>0.81941129673826574</v>
      </c>
      <c r="AV320" s="7">
        <v>1</v>
      </c>
      <c r="AW320" s="7">
        <v>0.61720067453625638</v>
      </c>
    </row>
    <row r="321" spans="1:49" x14ac:dyDescent="0.25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 s="18">
        <v>1.1145796001797816</v>
      </c>
      <c r="G321" s="18">
        <v>0.81945891053015307</v>
      </c>
      <c r="H321" s="18">
        <v>1.0823531434860367</v>
      </c>
      <c r="I321" s="18">
        <v>0.67712116978671866</v>
      </c>
      <c r="J321" s="17">
        <v>1.2469066648584746</v>
      </c>
      <c r="K321" s="17">
        <v>0.99450251008147483</v>
      </c>
      <c r="L321" s="17">
        <v>1.2212183685019</v>
      </c>
      <c r="M321" s="17">
        <v>0.98895100731086061</v>
      </c>
      <c r="N321" s="12">
        <v>1.2992495429715485</v>
      </c>
      <c r="O321" s="12">
        <v>1</v>
      </c>
      <c r="P321" s="12">
        <v>1.3425905324406506</v>
      </c>
      <c r="Q321" s="12">
        <v>1</v>
      </c>
      <c r="R321" s="19">
        <v>1.0806754163458836</v>
      </c>
      <c r="S321" s="19">
        <v>0.90995260663507116</v>
      </c>
      <c r="T321" s="19">
        <v>1.1034482758620692</v>
      </c>
      <c r="U321" s="19">
        <v>0.66071428571428614</v>
      </c>
      <c r="V321" s="7">
        <v>0.93682053269877541</v>
      </c>
      <c r="W321" s="7">
        <v>0.80211672080366558</v>
      </c>
      <c r="X321" s="7">
        <v>0.89790353831164271</v>
      </c>
      <c r="Y321" s="7">
        <v>0.43091206730815002</v>
      </c>
      <c r="Z321" s="4">
        <v>1.1091557669441141</v>
      </c>
      <c r="AA321" s="4">
        <v>0.84327764518695303</v>
      </c>
      <c r="AB321" s="4">
        <v>1.1193241816261879</v>
      </c>
      <c r="AC321" s="4">
        <v>0.71029411764705874</v>
      </c>
      <c r="AD321" s="40">
        <v>1.0528848844367342</v>
      </c>
      <c r="AE321" s="40">
        <v>0.82709807886754294</v>
      </c>
      <c r="AF321" s="40">
        <v>1.0341340075853349</v>
      </c>
      <c r="AG321" s="40">
        <v>0.63461538461538447</v>
      </c>
      <c r="AH321" s="20">
        <v>1.1145065612079812</v>
      </c>
      <c r="AI321" s="20">
        <v>0.84583901773533421</v>
      </c>
      <c r="AJ321" s="20">
        <v>1.10467706013363</v>
      </c>
      <c r="AK321" s="20">
        <v>0.6757532281205163</v>
      </c>
      <c r="AL321" s="21">
        <v>0.9533744810433491</v>
      </c>
      <c r="AM321" s="21">
        <v>0.74668952459896565</v>
      </c>
      <c r="AN321" s="21">
        <v>0.93687641676456479</v>
      </c>
      <c r="AO321" s="21">
        <v>0.55085946007335296</v>
      </c>
      <c r="AP321" s="22">
        <v>1.1836301257964388</v>
      </c>
      <c r="AQ321" s="22">
        <v>0.61583577712609971</v>
      </c>
      <c r="AR321" s="22">
        <v>1.1209964412811388</v>
      </c>
      <c r="AS321" s="22">
        <v>0.52593486127864897</v>
      </c>
      <c r="AT321" s="7">
        <v>0.98094908209213727</v>
      </c>
      <c r="AU321" s="7">
        <v>0.78863826232247292</v>
      </c>
      <c r="AV321" s="7">
        <v>1</v>
      </c>
      <c r="AW321" s="7">
        <v>0.50098619329388572</v>
      </c>
    </row>
    <row r="322" spans="1:49" x14ac:dyDescent="0.25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 s="18">
        <v>1.2766461784172636</v>
      </c>
      <c r="G322" s="18">
        <v>0.9386131652952816</v>
      </c>
      <c r="H322" s="18">
        <v>1.2397338010730501</v>
      </c>
      <c r="I322" s="18">
        <v>0.89021607525379509</v>
      </c>
      <c r="J322" s="17">
        <v>1.1392848403729983</v>
      </c>
      <c r="K322" s="17">
        <v>0.90866595341947154</v>
      </c>
      <c r="L322" s="17">
        <v>1.1158137278680571</v>
      </c>
      <c r="M322" s="17">
        <v>0.81643454960468409</v>
      </c>
      <c r="N322" s="12">
        <v>1.2076302304535</v>
      </c>
      <c r="O322" s="12">
        <v>0.92948289802088102</v>
      </c>
      <c r="P322" s="12">
        <v>1.2479149389483335</v>
      </c>
      <c r="Q322" s="12">
        <v>0.87413615381167931</v>
      </c>
      <c r="R322" s="19">
        <v>0.99512194588516767</v>
      </c>
      <c r="S322" s="19">
        <v>0.83791469194312806</v>
      </c>
      <c r="T322" s="19">
        <v>1.0160919540229885</v>
      </c>
      <c r="U322" s="19">
        <v>0.38928571428571451</v>
      </c>
      <c r="V322" s="7">
        <v>0.96915694357362037</v>
      </c>
      <c r="W322" s="7">
        <v>0.82980353481783986</v>
      </c>
      <c r="X322" s="7">
        <v>0.92889664395715943</v>
      </c>
      <c r="Y322" s="7">
        <v>0.51053593352939497</v>
      </c>
      <c r="Z322" s="4">
        <v>1.1677526753864447</v>
      </c>
      <c r="AA322" s="4">
        <v>0.88782816229116945</v>
      </c>
      <c r="AB322" s="4">
        <v>1.1784582893347413</v>
      </c>
      <c r="AC322" s="4">
        <v>0.79264705882352937</v>
      </c>
      <c r="AD322" s="40">
        <v>1.0644691924562093</v>
      </c>
      <c r="AE322" s="40">
        <v>0.83619817997977752</v>
      </c>
      <c r="AF322" s="40">
        <v>1.04551201011378</v>
      </c>
      <c r="AG322" s="40">
        <v>0.65384615384615374</v>
      </c>
      <c r="AH322" s="20">
        <v>0.93564623404637792</v>
      </c>
      <c r="AI322" s="20">
        <v>0.71009549795361537</v>
      </c>
      <c r="AJ322" s="20">
        <v>0.9273942093541202</v>
      </c>
      <c r="AK322" s="20">
        <v>0.39024390243902451</v>
      </c>
      <c r="AL322" s="21">
        <v>1.0638142291539379</v>
      </c>
      <c r="AM322" s="21">
        <v>0.83318670346542567</v>
      </c>
      <c r="AN322" s="21">
        <v>1.0454050144306113</v>
      </c>
      <c r="AO322" s="21">
        <v>0.7042261519036388</v>
      </c>
      <c r="AP322" s="22">
        <v>1.3189021401731746</v>
      </c>
      <c r="AQ322" s="22">
        <v>0.6862170087976539</v>
      </c>
      <c r="AR322" s="22">
        <v>1.2491103202846976</v>
      </c>
      <c r="AS322" s="22">
        <v>0.61278648974668271</v>
      </c>
      <c r="AT322" s="7">
        <v>1.0900588846553516</v>
      </c>
      <c r="AU322" s="7">
        <v>0.87635756056808689</v>
      </c>
      <c r="AV322" s="7">
        <v>1.111228813559322</v>
      </c>
      <c r="AW322" s="7">
        <v>0.708086785009862</v>
      </c>
    </row>
    <row r="323" spans="1:49" x14ac:dyDescent="0.25">
      <c r="A323">
        <v>331</v>
      </c>
      <c r="B323" t="s">
        <v>15</v>
      </c>
      <c r="C323">
        <v>1</v>
      </c>
      <c r="D323">
        <v>493753.983095998</v>
      </c>
      <c r="E323">
        <v>5180973.8331300002</v>
      </c>
      <c r="F323" s="18">
        <v>0.8090019116214846</v>
      </c>
      <c r="G323" s="18">
        <v>0.56472000929644028</v>
      </c>
      <c r="H323" s="18">
        <v>0.80493595406360419</v>
      </c>
      <c r="I323" s="18">
        <v>0.27610049388018038</v>
      </c>
      <c r="J323" s="17">
        <v>1.0443911447324503</v>
      </c>
      <c r="K323" s="17">
        <v>0.81718057992813575</v>
      </c>
      <c r="L323" s="17">
        <v>1.0684730947828462</v>
      </c>
      <c r="M323" s="17">
        <v>0.57549769102409876</v>
      </c>
      <c r="N323" s="12">
        <v>0.86840115642379356</v>
      </c>
      <c r="O323" s="12">
        <v>0.46717789161351597</v>
      </c>
      <c r="P323" s="12">
        <v>0.90474940960377848</v>
      </c>
      <c r="Q323" s="12">
        <v>0.18659007757586799</v>
      </c>
      <c r="R323" s="19">
        <v>0.97425367240562311</v>
      </c>
      <c r="S323" s="19">
        <v>0.79813664596273282</v>
      </c>
      <c r="T323" s="19">
        <v>0.96344892221180878</v>
      </c>
      <c r="U323" s="19">
        <v>0.60902255639097769</v>
      </c>
      <c r="V323" s="7">
        <v>0.96351470410402007</v>
      </c>
      <c r="W323" s="7">
        <v>0.7068602062413134</v>
      </c>
      <c r="X323" s="7">
        <v>0.9523817655060931</v>
      </c>
      <c r="Y323" s="7">
        <v>0.52999905173464834</v>
      </c>
      <c r="Z323" s="4">
        <v>0.98991188864768198</v>
      </c>
      <c r="AA323" s="4">
        <v>0.79884583676834287</v>
      </c>
      <c r="AB323" s="4">
        <v>0.98375634517766497</v>
      </c>
      <c r="AC323" s="4">
        <v>0.47300215982721372</v>
      </c>
      <c r="AD323" s="40">
        <v>0.9667084039183913</v>
      </c>
      <c r="AE323" s="40">
        <v>0.75431034482758619</v>
      </c>
      <c r="AF323" s="40">
        <v>0.95367847411444129</v>
      </c>
      <c r="AG323" s="40">
        <v>0.56981132075471685</v>
      </c>
      <c r="AH323" s="20">
        <v>1.0054021608643458</v>
      </c>
      <c r="AI323" s="20">
        <v>0.68193384223918574</v>
      </c>
      <c r="AJ323" s="20">
        <v>1.0428015564202335</v>
      </c>
      <c r="AK323" s="20">
        <v>0.34210526315789475</v>
      </c>
      <c r="AL323" s="21">
        <v>0.66940842134029654</v>
      </c>
      <c r="AM323" s="21">
        <v>0.46724429209889062</v>
      </c>
      <c r="AN323" s="21">
        <v>0.66256842736428345</v>
      </c>
      <c r="AO323" s="21">
        <v>0</v>
      </c>
      <c r="AP323" s="22">
        <v>1.3990305929749467</v>
      </c>
      <c r="AQ323" s="22">
        <v>0.77914110429447858</v>
      </c>
      <c r="AR323" s="22">
        <v>1.2521126760563379</v>
      </c>
      <c r="AS323" s="22">
        <v>0.76136363636363646</v>
      </c>
      <c r="AT323" s="7">
        <v>0.69994391475042061</v>
      </c>
      <c r="AU323" s="7">
        <v>0.42535787321063395</v>
      </c>
      <c r="AV323" s="7">
        <v>0.70868824531516184</v>
      </c>
      <c r="AW323" s="7">
        <v>0.33726415094339623</v>
      </c>
    </row>
    <row r="324" spans="1:49" x14ac:dyDescent="0.25">
      <c r="A324">
        <v>332</v>
      </c>
      <c r="B324" t="s">
        <v>15</v>
      </c>
      <c r="C324">
        <v>2</v>
      </c>
      <c r="D324">
        <v>493785.90663500002</v>
      </c>
      <c r="E324">
        <v>5180989.2459899904</v>
      </c>
      <c r="F324" s="18">
        <v>1.1269110190811631</v>
      </c>
      <c r="G324" s="18">
        <v>0.79465065502183418</v>
      </c>
      <c r="H324" s="18">
        <v>1.121614854193151</v>
      </c>
      <c r="I324" s="18">
        <v>0.6843562528841719</v>
      </c>
      <c r="J324" s="17">
        <v>1.1446412047665129</v>
      </c>
      <c r="K324" s="17">
        <v>0.85138308771376769</v>
      </c>
      <c r="L324" s="17">
        <v>1.15832136041001</v>
      </c>
      <c r="M324" s="17">
        <v>0.6144977308966022</v>
      </c>
      <c r="N324" s="12">
        <v>1.0049112860886682</v>
      </c>
      <c r="O324" s="12">
        <v>0.84369197456727707</v>
      </c>
      <c r="P324" s="12">
        <v>1.002610063038095</v>
      </c>
      <c r="Q324" s="12">
        <v>0.66942687965991121</v>
      </c>
      <c r="R324" s="19">
        <v>1.0834663210770399</v>
      </c>
      <c r="S324" s="19">
        <v>0.83382789317507411</v>
      </c>
      <c r="T324" s="19">
        <v>1.1161866931479643</v>
      </c>
      <c r="U324" s="19">
        <v>0.56589147286821684</v>
      </c>
      <c r="V324" s="7">
        <v>0.53680203045685282</v>
      </c>
      <c r="W324" s="7">
        <v>0.33333333333333331</v>
      </c>
      <c r="X324" s="7">
        <v>0.56797583081571001</v>
      </c>
      <c r="Y324" s="7">
        <v>0.14155251141552511</v>
      </c>
      <c r="Z324" s="4">
        <v>0.84734611953612848</v>
      </c>
      <c r="AA324" s="4">
        <v>0.72682926829268291</v>
      </c>
      <c r="AB324" s="4">
        <v>0.80904977375565601</v>
      </c>
      <c r="AC324" s="4">
        <v>0.26315789473684204</v>
      </c>
      <c r="AD324" s="40">
        <v>0.92543381259295965</v>
      </c>
      <c r="AE324" s="40">
        <v>0.73860398860398857</v>
      </c>
      <c r="AF324" s="40">
        <v>0.92672028596961575</v>
      </c>
      <c r="AG324" s="40">
        <v>0.44140030441400302</v>
      </c>
      <c r="AL324" s="21">
        <v>0.69525541972251237</v>
      </c>
      <c r="AM324" s="21">
        <v>0.55310120253326833</v>
      </c>
      <c r="AN324" s="21">
        <v>0.66372144303992209</v>
      </c>
      <c r="AO324" s="21">
        <v>0</v>
      </c>
      <c r="AP324" s="22">
        <v>1.1896551724137931</v>
      </c>
      <c r="AQ324" s="22">
        <v>0.74583698510078877</v>
      </c>
      <c r="AR324" s="22">
        <v>1.0751737207833227</v>
      </c>
      <c r="AS324" s="22">
        <v>0.73172987974098058</v>
      </c>
      <c r="AT324" s="7">
        <v>0.49289940828402368</v>
      </c>
      <c r="AU324" s="7">
        <v>0.14497041420118342</v>
      </c>
      <c r="AV324" s="7">
        <v>0.550561797752809</v>
      </c>
      <c r="AW324" s="7">
        <v>8.1081081081081086E-2</v>
      </c>
    </row>
    <row r="325" spans="1:49" x14ac:dyDescent="0.25">
      <c r="A325">
        <v>333</v>
      </c>
      <c r="B325" t="s">
        <v>15</v>
      </c>
      <c r="C325">
        <v>3</v>
      </c>
      <c r="D325">
        <v>493817.81432800001</v>
      </c>
      <c r="E325">
        <v>5180989.4352799803</v>
      </c>
      <c r="F325" s="18">
        <v>1.2704049359328895</v>
      </c>
      <c r="G325" s="18">
        <v>0.91615437158469959</v>
      </c>
      <c r="H325" s="18">
        <v>1.2278400788690738</v>
      </c>
      <c r="I325" s="18">
        <v>0.85720038479608074</v>
      </c>
      <c r="J325" s="17">
        <v>1.1054592741237612</v>
      </c>
      <c r="K325" s="17">
        <v>0.81262103606874858</v>
      </c>
      <c r="L325" s="17">
        <v>1.0792818317911004</v>
      </c>
      <c r="M325" s="17">
        <v>0.61236306729264489</v>
      </c>
      <c r="N325" s="12">
        <v>0.9848966353241817</v>
      </c>
      <c r="O325" s="12">
        <v>0.7706453062807942</v>
      </c>
      <c r="P325" s="12">
        <v>1.0022960811030082</v>
      </c>
      <c r="Q325" s="12">
        <v>0.48827091293173785</v>
      </c>
      <c r="R325" s="19">
        <v>0.99931352358536818</v>
      </c>
      <c r="S325" s="19">
        <v>0.88072601555747621</v>
      </c>
      <c r="T325" s="19">
        <v>0.98454106280193243</v>
      </c>
      <c r="U325" s="19">
        <v>0.51578947368421058</v>
      </c>
      <c r="V325" s="7">
        <v>0.76637601793568133</v>
      </c>
      <c r="W325" s="7">
        <v>0.59855708172954813</v>
      </c>
      <c r="X325" s="7">
        <v>0.73235000567764141</v>
      </c>
      <c r="Y325" s="7">
        <v>0.19711416345909621</v>
      </c>
      <c r="Z325" s="4">
        <v>0.92638990490124373</v>
      </c>
      <c r="AA325" s="4">
        <v>0.79191745485812548</v>
      </c>
      <c r="AB325" s="4">
        <v>0.93788187372708753</v>
      </c>
      <c r="AC325" s="4">
        <v>0.34770889487870615</v>
      </c>
      <c r="AD325" s="40">
        <v>1.0692503176620074</v>
      </c>
      <c r="AE325" s="40">
        <v>0.77223974763406944</v>
      </c>
      <c r="AF325" s="40">
        <v>1.0708661417322836</v>
      </c>
      <c r="AG325" s="40">
        <v>0.55921855921855934</v>
      </c>
      <c r="AH325" s="20">
        <v>0.74731823599523239</v>
      </c>
      <c r="AI325" s="20">
        <v>0.37665198237885461</v>
      </c>
      <c r="AJ325" s="20">
        <v>0.87022900763358779</v>
      </c>
      <c r="AK325" s="20">
        <v>0.2871536523929471</v>
      </c>
      <c r="AL325" s="21">
        <v>1.1844777499645645</v>
      </c>
      <c r="AM325" s="21">
        <v>0.89627871601499143</v>
      </c>
      <c r="AN325" s="21">
        <v>1.1538467210008421</v>
      </c>
      <c r="AO325" s="21">
        <v>0.82931206080164066</v>
      </c>
      <c r="AP325" s="22">
        <v>1.3816844041518856</v>
      </c>
      <c r="AQ325" s="22">
        <v>0.89765258215962451</v>
      </c>
      <c r="AR325" s="22">
        <v>1.2529488859764089</v>
      </c>
      <c r="AS325" s="22">
        <v>0.88657648283038504</v>
      </c>
      <c r="AT325" s="7">
        <v>1.2505896226415096</v>
      </c>
      <c r="AU325" s="7">
        <v>0.63442211055276376</v>
      </c>
      <c r="AV325" s="7">
        <v>1.3430851063829787</v>
      </c>
      <c r="AW325" s="7">
        <v>0.45300751879699241</v>
      </c>
    </row>
    <row r="326" spans="1:49" x14ac:dyDescent="0.25">
      <c r="A326">
        <v>334</v>
      </c>
      <c r="B326" t="s">
        <v>15</v>
      </c>
      <c r="C326">
        <v>4</v>
      </c>
      <c r="D326">
        <v>493849.705391998</v>
      </c>
      <c r="E326">
        <v>5180973.4009100003</v>
      </c>
      <c r="F326" s="18">
        <v>1.2056187184702039</v>
      </c>
      <c r="G326" s="18">
        <v>0.87827225130890074</v>
      </c>
      <c r="H326" s="18">
        <v>1.2198599203919172</v>
      </c>
      <c r="I326" s="18">
        <v>0.75671880163013594</v>
      </c>
      <c r="J326" s="17">
        <v>1.0943847751418874</v>
      </c>
      <c r="K326" s="17">
        <v>0.86185248434577522</v>
      </c>
      <c r="L326" s="17">
        <v>1.0768886856678352</v>
      </c>
      <c r="M326" s="17">
        <v>0.68381477069684304</v>
      </c>
      <c r="N326" s="12">
        <v>0.93283933611743652</v>
      </c>
      <c r="O326" s="12">
        <v>0.68784662994882761</v>
      </c>
      <c r="P326" s="12">
        <v>0.94376183497719457</v>
      </c>
      <c r="Q326" s="12">
        <v>0.1652981673947739</v>
      </c>
      <c r="R326" s="19">
        <v>1.1444710505310984</v>
      </c>
      <c r="S326" s="19">
        <v>0.88593155893536135</v>
      </c>
      <c r="T326" s="19">
        <v>1.0857409133271203</v>
      </c>
      <c r="U326" s="19">
        <v>0.77341389728096699</v>
      </c>
      <c r="V326" s="7">
        <v>1.1800627990237729</v>
      </c>
      <c r="W326" s="7">
        <v>0.88421063023219093</v>
      </c>
      <c r="X326" s="7">
        <v>1.0969368957454559</v>
      </c>
      <c r="Y326" s="7">
        <v>0.79943913407773493</v>
      </c>
      <c r="Z326" s="4">
        <v>1.0707722870623293</v>
      </c>
      <c r="AA326" s="4">
        <v>0.73134328358208955</v>
      </c>
      <c r="AB326" s="4">
        <v>1.022285443338075</v>
      </c>
      <c r="AC326" s="4">
        <v>0.55304740406320541</v>
      </c>
      <c r="AD326" s="40">
        <v>1.1889953671384146</v>
      </c>
      <c r="AE326" s="40">
        <v>0.95270785659801682</v>
      </c>
      <c r="AF326" s="40">
        <v>1.0908296943231441</v>
      </c>
      <c r="AG326" s="40">
        <v>0.91530054644808745</v>
      </c>
      <c r="AH326" s="20">
        <v>1.2450169177020949</v>
      </c>
      <c r="AI326" s="20">
        <v>0.89663461538461542</v>
      </c>
      <c r="AJ326" s="20">
        <v>1.1674491392801252</v>
      </c>
      <c r="AK326" s="20">
        <v>0.82822902796271636</v>
      </c>
      <c r="AL326" s="21">
        <v>0.80880936497922207</v>
      </c>
      <c r="AM326" s="21">
        <v>0.49764433702451044</v>
      </c>
      <c r="AN326" s="21">
        <v>0.76245571050257122</v>
      </c>
      <c r="AO326" s="21">
        <v>0.25766173195187736</v>
      </c>
      <c r="AP326" s="22">
        <v>1.8503768702424925</v>
      </c>
      <c r="AQ326" s="22">
        <v>1</v>
      </c>
      <c r="AR326" s="22">
        <v>1.6647773279352227</v>
      </c>
      <c r="AS326" s="22">
        <v>1</v>
      </c>
      <c r="AT326" s="7">
        <v>1.1327279077890322</v>
      </c>
      <c r="AU326" s="7">
        <v>0.75647305808257526</v>
      </c>
      <c r="AV326" s="7">
        <v>1.0305052430886557</v>
      </c>
      <c r="AW326" s="7">
        <v>0.7010309278350515</v>
      </c>
    </row>
    <row r="327" spans="1:49" x14ac:dyDescent="0.25">
      <c r="A327">
        <v>335</v>
      </c>
      <c r="B327" t="s">
        <v>15</v>
      </c>
      <c r="C327">
        <v>4</v>
      </c>
      <c r="D327">
        <v>493881.642735</v>
      </c>
      <c r="E327">
        <v>5181002.5934100002</v>
      </c>
      <c r="F327" s="18">
        <v>1.3727163948006491</v>
      </c>
      <c r="G327" s="18">
        <v>1</v>
      </c>
      <c r="H327" s="18">
        <v>1.3889314145744029</v>
      </c>
      <c r="I327" s="18">
        <v>1</v>
      </c>
      <c r="J327" s="17">
        <v>1.2698052103111652</v>
      </c>
      <c r="K327" s="17">
        <v>1</v>
      </c>
      <c r="L327" s="17">
        <v>1.2495046486816035</v>
      </c>
      <c r="M327" s="17">
        <v>1</v>
      </c>
      <c r="N327" s="12">
        <v>1.2325057835623274</v>
      </c>
      <c r="O327" s="12">
        <v>0.90881132129816011</v>
      </c>
      <c r="P327" s="12">
        <v>1.2469370392934964</v>
      </c>
      <c r="Q327" s="12">
        <v>0.75616038611789749</v>
      </c>
      <c r="R327" s="19">
        <v>0.89396451157364765</v>
      </c>
      <c r="S327" s="19">
        <v>0.69201520912547532</v>
      </c>
      <c r="T327" s="19">
        <v>0.84808946877912395</v>
      </c>
      <c r="U327" s="19">
        <v>0.38821752265861031</v>
      </c>
      <c r="V327" s="7">
        <v>0.79643402335221181</v>
      </c>
      <c r="W327" s="7">
        <v>0.5967609777286369</v>
      </c>
      <c r="X327" s="7">
        <v>0.74033167214894924</v>
      </c>
      <c r="Y327" s="7">
        <v>0.30154238128622979</v>
      </c>
      <c r="Z327" s="4">
        <v>0.96846287558976907</v>
      </c>
      <c r="AA327" s="4">
        <v>0.66146540027137035</v>
      </c>
      <c r="AB327" s="4">
        <v>0.92460881934566153</v>
      </c>
      <c r="AC327" s="4">
        <v>0.43679458239277652</v>
      </c>
      <c r="AD327" s="40">
        <v>1.1528209684584629</v>
      </c>
      <c r="AE327" s="40">
        <v>0.92372234935163999</v>
      </c>
      <c r="AF327" s="40">
        <v>1.05764192139738</v>
      </c>
      <c r="AG327" s="40">
        <v>0.86338797814207657</v>
      </c>
      <c r="AH327" s="20">
        <v>0.88007898293329501</v>
      </c>
      <c r="AI327" s="20">
        <v>0.63381410256410253</v>
      </c>
      <c r="AJ327" s="20">
        <v>0.82524778299426182</v>
      </c>
      <c r="AK327" s="20">
        <v>0.39147802929427428</v>
      </c>
      <c r="AL327" s="21">
        <v>1.0232640118966818</v>
      </c>
      <c r="AM327" s="21">
        <v>0.62959402159549249</v>
      </c>
      <c r="AN327" s="21">
        <v>0.9646197521988864</v>
      </c>
      <c r="AO327" s="21">
        <v>0.4526456995531305</v>
      </c>
      <c r="AP327" s="22">
        <v>1.0925863426431839</v>
      </c>
      <c r="AQ327" s="22">
        <v>0.59046692607003892</v>
      </c>
      <c r="AR327" s="22">
        <v>0.98299595141700413</v>
      </c>
      <c r="AS327" s="22">
        <v>0.58765915759807608</v>
      </c>
      <c r="AT327" s="7">
        <v>1.1893119105833039</v>
      </c>
      <c r="AU327" s="7">
        <v>0.79426172148355501</v>
      </c>
      <c r="AV327" s="7">
        <v>1.0819828408007626</v>
      </c>
      <c r="AW327" s="7">
        <v>0.74742268041237114</v>
      </c>
    </row>
    <row r="328" spans="1:49" x14ac:dyDescent="0.25">
      <c r="A328">
        <v>336</v>
      </c>
      <c r="B328" t="s">
        <v>15</v>
      </c>
      <c r="C328">
        <v>5</v>
      </c>
      <c r="D328">
        <v>493913.54685899901</v>
      </c>
      <c r="E328">
        <v>5180999.3384299902</v>
      </c>
      <c r="F328" s="18">
        <v>1.4680430382609984</v>
      </c>
      <c r="G328" s="18">
        <v>0.9383787017648817</v>
      </c>
      <c r="H328" s="18">
        <v>1.4427134233975278</v>
      </c>
      <c r="I328" s="18">
        <v>0.91058380959270768</v>
      </c>
      <c r="J328" s="17">
        <v>1.2698813430951783</v>
      </c>
      <c r="K328" s="17">
        <v>1</v>
      </c>
      <c r="L328" s="17">
        <v>1.2757819554211856</v>
      </c>
      <c r="M328" s="17">
        <v>1</v>
      </c>
      <c r="N328" s="12">
        <v>1.3284807158208978</v>
      </c>
      <c r="O328" s="12">
        <v>0.90189446544976104</v>
      </c>
      <c r="P328" s="12">
        <v>1.3448769588244329</v>
      </c>
      <c r="Q328" s="12">
        <v>0.84348273184332367</v>
      </c>
      <c r="R328" s="19">
        <v>1.0137867647058827</v>
      </c>
      <c r="S328" s="19">
        <v>0.63904982618771733</v>
      </c>
      <c r="T328" s="19">
        <v>1.0073059360730594</v>
      </c>
      <c r="U328" s="19">
        <v>0.41337099811676087</v>
      </c>
      <c r="V328" s="7">
        <v>1.206917402848354</v>
      </c>
      <c r="W328" s="7">
        <v>0.78372451788137376</v>
      </c>
      <c r="X328" s="7">
        <v>1.2162637239012968</v>
      </c>
      <c r="Y328" s="7">
        <v>0.68760184548934911</v>
      </c>
      <c r="Z328" s="4">
        <v>0.96851248642779597</v>
      </c>
      <c r="AA328" s="4">
        <v>0.65878877400295421</v>
      </c>
      <c r="AB328" s="4">
        <v>0.98346196251378182</v>
      </c>
      <c r="AC328" s="4">
        <v>0.36538461538461536</v>
      </c>
      <c r="AD328" s="40">
        <v>1.0684433676559661</v>
      </c>
      <c r="AE328" s="40">
        <v>0.74242424242424232</v>
      </c>
      <c r="AF328" s="40">
        <v>1.0788990825688072</v>
      </c>
      <c r="AG328" s="40">
        <v>0.54105736782902125</v>
      </c>
      <c r="AH328" s="20">
        <v>1.1805738352197948</v>
      </c>
      <c r="AI328" s="20">
        <v>0.83753501400560226</v>
      </c>
      <c r="AJ328" s="20">
        <v>1.2687411598302687</v>
      </c>
      <c r="AK328" s="20">
        <v>0.67777777777777792</v>
      </c>
      <c r="AL328" s="21">
        <v>1.5110988232384401</v>
      </c>
      <c r="AM328" s="21">
        <v>0.89399663747650615</v>
      </c>
      <c r="AN328" s="21">
        <v>1.5546502338624935</v>
      </c>
      <c r="AO328" s="21">
        <v>0.85072703797454763</v>
      </c>
      <c r="AP328" s="22">
        <v>1.1649594253026474</v>
      </c>
      <c r="AQ328" s="22">
        <v>0.74067495559502672</v>
      </c>
      <c r="AR328" s="22">
        <v>1.2392273402674592</v>
      </c>
      <c r="AS328" s="22">
        <v>0.65279429250891807</v>
      </c>
      <c r="AT328" s="7">
        <v>1.1250348092453357</v>
      </c>
      <c r="AU328" s="7">
        <v>0.80318091451292251</v>
      </c>
      <c r="AV328" s="7">
        <v>1.1761280931586608</v>
      </c>
      <c r="AW328" s="7">
        <v>0.70967741935483863</v>
      </c>
    </row>
    <row r="329" spans="1:49" x14ac:dyDescent="0.25">
      <c r="A329">
        <v>337</v>
      </c>
      <c r="B329" t="s">
        <v>15</v>
      </c>
      <c r="C329">
        <v>6</v>
      </c>
      <c r="D329">
        <v>493945.450232998</v>
      </c>
      <c r="E329">
        <v>5180995.3057500003</v>
      </c>
      <c r="F329" s="18">
        <v>1.4613755608320638</v>
      </c>
      <c r="G329" s="18">
        <v>0.83048223377926056</v>
      </c>
      <c r="H329" s="18">
        <v>1.523511410684641</v>
      </c>
      <c r="I329" s="18">
        <v>0.78161387737902943</v>
      </c>
      <c r="J329" s="17">
        <v>1.0764265399395792</v>
      </c>
      <c r="K329" s="17">
        <v>0.84444084541258391</v>
      </c>
      <c r="L329" s="17">
        <v>1.0374880611270294</v>
      </c>
      <c r="M329" s="17">
        <v>0.70289832657985074</v>
      </c>
      <c r="N329" s="12">
        <v>0.98395964294987703</v>
      </c>
      <c r="O329" s="12">
        <v>0.73505737313620068</v>
      </c>
      <c r="P329" s="12">
        <v>1</v>
      </c>
      <c r="Q329" s="12">
        <v>0.48102125510218008</v>
      </c>
      <c r="R329" s="19">
        <v>0.91157277383115798</v>
      </c>
      <c r="S329" s="19">
        <v>0.69880319148936165</v>
      </c>
      <c r="T329" s="19">
        <v>0.89219015280135827</v>
      </c>
      <c r="U329" s="19">
        <v>0.42071611253196922</v>
      </c>
      <c r="V329" s="7">
        <v>0.34602076124567477</v>
      </c>
      <c r="W329" s="7">
        <v>0.18258426966292135</v>
      </c>
      <c r="X329" s="7">
        <v>0.34946236559139787</v>
      </c>
      <c r="Y329" s="7">
        <v>0</v>
      </c>
      <c r="Z329" s="4">
        <v>1.1244241913913517</v>
      </c>
      <c r="AA329" s="4">
        <v>0.76830135039090264</v>
      </c>
      <c r="AB329" s="4">
        <v>1.1260416666666666</v>
      </c>
      <c r="AC329" s="4">
        <v>0.61465721040189125</v>
      </c>
      <c r="AD329" s="40">
        <v>0.99876169510181634</v>
      </c>
      <c r="AE329" s="40">
        <v>0.7785285285285285</v>
      </c>
      <c r="AF329" s="40">
        <v>0.98761904761904773</v>
      </c>
      <c r="AG329" s="40">
        <v>0.54192546583850931</v>
      </c>
      <c r="AH329" s="20">
        <v>1.3512064343163539</v>
      </c>
      <c r="AI329" s="20">
        <v>0.65934065934065933</v>
      </c>
      <c r="AJ329" s="20">
        <v>1.3333333333333333</v>
      </c>
      <c r="AK329" s="20">
        <v>0.58666666666666667</v>
      </c>
      <c r="AL329" s="21">
        <v>0.4202160243750856</v>
      </c>
      <c r="AM329" s="21">
        <v>0.28872572950658199</v>
      </c>
      <c r="AN329" s="21">
        <v>0.37380796611297151</v>
      </c>
      <c r="AO329" s="21">
        <v>0</v>
      </c>
      <c r="AP329" s="22">
        <v>0.67004729075266345</v>
      </c>
      <c r="AQ329" s="22">
        <v>0.50089445438282643</v>
      </c>
      <c r="AR329" s="22">
        <v>0.6635071090047393</v>
      </c>
      <c r="AS329" s="22">
        <v>0.10289389067524107</v>
      </c>
      <c r="AT329" s="7">
        <v>0.70596833130328862</v>
      </c>
      <c r="AU329" s="7">
        <v>0.46</v>
      </c>
      <c r="AV329" s="7">
        <v>0.69</v>
      </c>
      <c r="AW329" s="7">
        <v>0.10743801652892562</v>
      </c>
    </row>
    <row r="330" spans="1:49" x14ac:dyDescent="0.25">
      <c r="A330">
        <v>338</v>
      </c>
      <c r="B330" t="s">
        <v>24</v>
      </c>
      <c r="C330">
        <v>1</v>
      </c>
      <c r="D330">
        <v>493977.955288</v>
      </c>
      <c r="E330">
        <v>5180985.8885700004</v>
      </c>
      <c r="F330" s="18">
        <v>1.6326776871419775</v>
      </c>
      <c r="G330" s="18">
        <v>1</v>
      </c>
      <c r="H330" s="18">
        <v>1.7056277959102806</v>
      </c>
      <c r="I330" s="18">
        <v>1</v>
      </c>
      <c r="J330" s="17">
        <v>1.1152783936149997</v>
      </c>
      <c r="K330" s="17">
        <v>0.84970054967593722</v>
      </c>
      <c r="L330" s="17">
        <v>1.0770590682196339</v>
      </c>
      <c r="M330" s="17">
        <v>0.71243799836755173</v>
      </c>
      <c r="N330" s="12">
        <v>0.9099123869809872</v>
      </c>
      <c r="O330" s="12">
        <v>0.6735494642688532</v>
      </c>
      <c r="P330" s="12">
        <v>0.95894137805213731</v>
      </c>
      <c r="Q330" s="12">
        <v>0.42801996812033383</v>
      </c>
      <c r="V330" s="7">
        <v>1.0965694398946537</v>
      </c>
      <c r="W330" s="7">
        <v>0.83373858233541798</v>
      </c>
      <c r="X330" s="7">
        <v>1.0870271860486427</v>
      </c>
      <c r="Y330" s="7">
        <v>0.60174727689436014</v>
      </c>
      <c r="Z330" s="4">
        <v>0.98738710682030528</v>
      </c>
      <c r="AA330" s="4">
        <v>0.83694839192221382</v>
      </c>
      <c r="AB330" s="4">
        <v>0.97389033942558734</v>
      </c>
      <c r="AC330" s="4">
        <v>0.47087378640776673</v>
      </c>
      <c r="AD330" s="40">
        <v>1.1610972568578553</v>
      </c>
      <c r="AE330" s="40">
        <v>0.69039145907473309</v>
      </c>
      <c r="AF330" s="40">
        <v>1.2597402597402598</v>
      </c>
      <c r="AG330" s="40">
        <v>0.47904191616766467</v>
      </c>
      <c r="AH330" s="20">
        <v>1.0620908920890222</v>
      </c>
      <c r="AI330" s="20">
        <v>0.80382165605095546</v>
      </c>
      <c r="AJ330" s="20">
        <v>1.0543024227234754</v>
      </c>
      <c r="AK330" s="20">
        <v>0.58823529411764708</v>
      </c>
      <c r="AL330" s="21">
        <v>0.90174132874911528</v>
      </c>
      <c r="AM330" s="21">
        <v>0.71961806816476137</v>
      </c>
      <c r="AN330" s="21">
        <v>0.89925516874169298</v>
      </c>
      <c r="AO330" s="21">
        <v>0.36050637943855046</v>
      </c>
      <c r="AT330" s="7">
        <v>1.0046292252598479</v>
      </c>
      <c r="AU330" s="7">
        <v>0.64741641337386013</v>
      </c>
      <c r="AV330" s="7">
        <v>1.0501232539030403</v>
      </c>
      <c r="AW330" s="7">
        <v>0.43506493506493499</v>
      </c>
    </row>
    <row r="331" spans="1:49" x14ac:dyDescent="0.25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 s="18">
        <v>1.1341995711633344</v>
      </c>
      <c r="G331" s="18">
        <v>0.79399798719513504</v>
      </c>
      <c r="H331" s="18">
        <v>1.0645068683881895</v>
      </c>
      <c r="I331" s="18">
        <v>0.66235566630400444</v>
      </c>
      <c r="J331" s="17">
        <v>0.95514396147625591</v>
      </c>
      <c r="K331" s="17">
        <v>0.73436841365743988</v>
      </c>
      <c r="L331" s="17">
        <v>0.97563935038267691</v>
      </c>
      <c r="M331" s="17">
        <v>0.45202898550724635</v>
      </c>
      <c r="N331" s="12">
        <v>0.77369827540745861</v>
      </c>
      <c r="O331" s="12">
        <v>0.50920235914322598</v>
      </c>
      <c r="P331" s="12">
        <v>0.80338207082933422</v>
      </c>
      <c r="Q331" s="12">
        <v>0.43044492285611763</v>
      </c>
      <c r="R331" s="19">
        <v>0.95708990990774367</v>
      </c>
      <c r="S331" s="19">
        <v>0.70381526104417669</v>
      </c>
      <c r="T331" s="19">
        <v>0.93466666666666676</v>
      </c>
      <c r="U331" s="19">
        <v>0.45571955719557189</v>
      </c>
      <c r="V331" s="7">
        <v>1.2061219502903564</v>
      </c>
      <c r="W331" s="7">
        <v>0.87391674726344581</v>
      </c>
      <c r="X331" s="7">
        <v>1.221367349222334</v>
      </c>
      <c r="Y331" s="7">
        <v>0.79274638674882414</v>
      </c>
      <c r="Z331" s="4">
        <v>1.5915073644625506</v>
      </c>
      <c r="AA331" s="4">
        <v>1</v>
      </c>
      <c r="AB331" s="4">
        <v>1.6050884955752214</v>
      </c>
      <c r="AC331" s="4">
        <v>1</v>
      </c>
      <c r="AD331" s="40">
        <v>1.1650636053366428</v>
      </c>
      <c r="AE331" s="40">
        <v>0.91473812423873324</v>
      </c>
      <c r="AF331" s="40">
        <v>1.1019809244314014</v>
      </c>
      <c r="AG331" s="40">
        <v>0.84340044742729303</v>
      </c>
      <c r="AH331" s="20">
        <v>0.94427462967317177</v>
      </c>
      <c r="AI331" s="20">
        <v>0.60676873489121674</v>
      </c>
      <c r="AJ331" s="20">
        <v>0.91773308957952471</v>
      </c>
      <c r="AK331" s="20">
        <v>0.52203721841332029</v>
      </c>
      <c r="AL331" s="21">
        <v>1.1448509102493345</v>
      </c>
      <c r="AM331" s="21">
        <v>0.8347165738729142</v>
      </c>
      <c r="AN331" s="21">
        <v>1.2310045292567604</v>
      </c>
      <c r="AO331" s="21">
        <v>0.72176961507891446</v>
      </c>
      <c r="AP331" s="22">
        <v>1.2901459854014596</v>
      </c>
      <c r="AQ331" s="22">
        <v>0.88791208791208787</v>
      </c>
      <c r="AR331" s="22">
        <v>1.1332398316970544</v>
      </c>
      <c r="AS331" s="22">
        <v>0.874074074074074</v>
      </c>
      <c r="AT331" s="7">
        <v>1.2030050083472454</v>
      </c>
      <c r="AU331" s="7">
        <v>0.98685291700903865</v>
      </c>
      <c r="AV331" s="7">
        <v>1.1705653021442497</v>
      </c>
      <c r="AW331" s="7">
        <v>0.96819085487077527</v>
      </c>
    </row>
    <row r="332" spans="1:49" x14ac:dyDescent="0.25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J332" s="17">
        <v>1.2394231218736849</v>
      </c>
      <c r="K332" s="17">
        <v>0.92399176641000225</v>
      </c>
      <c r="L332" s="17">
        <v>1.256739941932808</v>
      </c>
      <c r="M332" s="17">
        <v>0.82560173523649583</v>
      </c>
      <c r="N332" s="12">
        <v>0.16331072596535051</v>
      </c>
      <c r="O332" s="12">
        <v>4.2269871860367611E-2</v>
      </c>
      <c r="P332" s="12">
        <v>0.19082269672750407</v>
      </c>
      <c r="Q332" s="12">
        <v>3.7607627382671989E-2</v>
      </c>
      <c r="R332" s="19">
        <v>1.1444246849480495</v>
      </c>
      <c r="S332" s="19">
        <v>0.84185606060606066</v>
      </c>
      <c r="T332" s="19">
        <v>1.1168340305484887</v>
      </c>
      <c r="U332" s="19">
        <v>0.67884615384615399</v>
      </c>
      <c r="V332" s="7">
        <v>0.93736720205947854</v>
      </c>
      <c r="W332" s="7">
        <v>0.7434381565069571</v>
      </c>
      <c r="X332" s="7">
        <v>0.90890293104246156</v>
      </c>
      <c r="Y332" s="7">
        <v>0.38036983170579675</v>
      </c>
      <c r="Z332" s="4">
        <v>1.5856720827178732</v>
      </c>
      <c r="AA332" s="4">
        <v>0.5044642857142857</v>
      </c>
      <c r="AB332" s="4">
        <v>1.7318007662835249</v>
      </c>
      <c r="AC332" s="4">
        <v>0.48130841121495327</v>
      </c>
      <c r="AD332" s="40">
        <v>1.0736131934032982</v>
      </c>
      <c r="AE332" s="40">
        <v>0.82766990291262132</v>
      </c>
      <c r="AF332" s="40">
        <v>1.0209580838323353</v>
      </c>
      <c r="AG332" s="40">
        <v>0.62032085561497308</v>
      </c>
      <c r="AH332" s="20">
        <v>0.80595842714278254</v>
      </c>
      <c r="AI332" s="20">
        <v>0.58686949559647728</v>
      </c>
      <c r="AJ332" s="20">
        <v>0.7941495124593716</v>
      </c>
      <c r="AK332" s="20">
        <v>0.28133704735376053</v>
      </c>
      <c r="AL332" s="21">
        <v>0.48109608047173086</v>
      </c>
      <c r="AM332" s="21">
        <v>0.2050561797752809</v>
      </c>
      <c r="AN332" s="21">
        <v>0.5934959349593496</v>
      </c>
      <c r="AO332" s="21">
        <v>0.12923076923076923</v>
      </c>
      <c r="AP332" s="22">
        <v>0.89005285920230637</v>
      </c>
      <c r="AQ332" s="22">
        <v>0.63544668587896258</v>
      </c>
      <c r="AR332" s="22">
        <v>0.87154150197628455</v>
      </c>
      <c r="AS332" s="22">
        <v>0.39473684210526311</v>
      </c>
      <c r="AT332" s="7">
        <v>1.0862663126377041</v>
      </c>
      <c r="AU332" s="7">
        <v>0.81877022653721676</v>
      </c>
      <c r="AV332" s="7">
        <v>1.030549898167006</v>
      </c>
      <c r="AW332" s="7">
        <v>0.62541806020066881</v>
      </c>
    </row>
    <row r="333" spans="1:49" x14ac:dyDescent="0.25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 s="18">
        <v>1.266598374991255</v>
      </c>
      <c r="G333" s="18">
        <v>0.89144756277695703</v>
      </c>
      <c r="H333" s="18">
        <v>1.1626531555829542</v>
      </c>
      <c r="I333" s="18">
        <v>0.86477385640157489</v>
      </c>
      <c r="J333" s="17">
        <v>0.97856055540538633</v>
      </c>
      <c r="K333" s="17">
        <v>0.75601351908334025</v>
      </c>
      <c r="L333" s="17">
        <v>0.99438360620188659</v>
      </c>
      <c r="M333" s="17">
        <v>0.45015790451421145</v>
      </c>
      <c r="R333" s="19">
        <v>1.2181122374993185</v>
      </c>
      <c r="S333" s="19">
        <v>0.86347197106690776</v>
      </c>
      <c r="T333" s="19">
        <v>1.2058080808080809</v>
      </c>
      <c r="U333" s="19">
        <v>0.79731543624161072</v>
      </c>
      <c r="V333" s="7">
        <v>1.0195839583071693</v>
      </c>
      <c r="W333" s="7">
        <v>0.78497756270695951</v>
      </c>
      <c r="X333" s="7">
        <v>1</v>
      </c>
      <c r="Y333" s="7">
        <v>0.52597394029358402</v>
      </c>
      <c r="Z333" s="4">
        <v>1.0219416892094981</v>
      </c>
      <c r="AA333" s="4">
        <v>0.60141509433962259</v>
      </c>
      <c r="AB333" s="4">
        <v>1.02</v>
      </c>
      <c r="AC333" s="4">
        <v>0.50439882697947214</v>
      </c>
      <c r="AD333" s="40">
        <v>1.1515453639082751</v>
      </c>
      <c r="AE333" s="40">
        <v>0.86842105263157898</v>
      </c>
      <c r="AF333" s="40">
        <v>1.1735419630156472</v>
      </c>
      <c r="AG333" s="40">
        <v>0.73175965665236054</v>
      </c>
      <c r="AH333" s="20">
        <v>1.03108154047885</v>
      </c>
      <c r="AI333" s="20">
        <v>0.83073130649137217</v>
      </c>
      <c r="AJ333" s="20">
        <v>1</v>
      </c>
      <c r="AK333" s="20">
        <v>0.60984848484848475</v>
      </c>
      <c r="AL333" s="21">
        <v>1.0418947953944337</v>
      </c>
      <c r="AM333" s="21">
        <v>0.67839807008931041</v>
      </c>
      <c r="AN333" s="21">
        <v>1.0482053600582724</v>
      </c>
      <c r="AO333" s="21">
        <v>0.47656063965456114</v>
      </c>
      <c r="AP333" s="22">
        <v>0.83787878787878778</v>
      </c>
      <c r="AQ333" s="22">
        <v>0.59102244389027425</v>
      </c>
      <c r="AR333" s="22">
        <v>0.83304042179261861</v>
      </c>
      <c r="AS333" s="22">
        <v>0.2694877505567928</v>
      </c>
      <c r="AT333" s="7">
        <v>1.129650132860939</v>
      </c>
      <c r="AU333" s="7">
        <v>0.88105004101722717</v>
      </c>
      <c r="AV333" s="7">
        <v>1.0740000000000001</v>
      </c>
      <c r="AW333" s="7">
        <v>0.80458221024258747</v>
      </c>
    </row>
    <row r="334" spans="1:49" x14ac:dyDescent="0.25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 s="18">
        <v>0.45877670762353828</v>
      </c>
      <c r="G334" s="18">
        <v>0.30374176658172147</v>
      </c>
      <c r="H334" s="18">
        <v>0.46541202577561563</v>
      </c>
      <c r="I334" s="18">
        <v>0</v>
      </c>
      <c r="J334" s="17">
        <v>0.84817540904422362</v>
      </c>
      <c r="K334" s="17">
        <v>0.68987114663187077</v>
      </c>
      <c r="L334" s="17">
        <v>0.81526599845797998</v>
      </c>
      <c r="M334" s="17">
        <v>0.31106199499981879</v>
      </c>
      <c r="N334" s="12">
        <v>1.1531667407604678</v>
      </c>
      <c r="O334" s="12">
        <v>0.85385543924483276</v>
      </c>
      <c r="P334" s="12">
        <v>1.1535626855081671</v>
      </c>
      <c r="Q334" s="12">
        <v>0.69491194636420006</v>
      </c>
      <c r="R334" s="19">
        <v>1.0339116773602088</v>
      </c>
      <c r="S334" s="19">
        <v>0.81975071907957808</v>
      </c>
      <c r="T334" s="19">
        <v>1.0276443542841771</v>
      </c>
      <c r="U334" s="19">
        <v>0.63776493256262035</v>
      </c>
      <c r="V334" s="7">
        <v>1.0691356444219071</v>
      </c>
      <c r="W334" s="7">
        <v>0.85841438313375018</v>
      </c>
      <c r="X334" s="7">
        <v>1.0738883632923366</v>
      </c>
      <c r="Y334" s="7">
        <v>0.72266304277819982</v>
      </c>
      <c r="Z334" s="4">
        <v>1.0688259109311742</v>
      </c>
      <c r="AA334" s="4">
        <v>0.81471004243281475</v>
      </c>
      <c r="AB334" s="4">
        <v>1.0491803278688525</v>
      </c>
      <c r="AC334" s="4">
        <v>0.7416173570019724</v>
      </c>
      <c r="AD334" s="40">
        <v>0.94959314073507706</v>
      </c>
      <c r="AE334" s="40">
        <v>0.77538461538461534</v>
      </c>
      <c r="AF334" s="40">
        <v>0.90538922155688617</v>
      </c>
      <c r="AG334" s="40">
        <v>0.55397148676171082</v>
      </c>
      <c r="AH334" s="20">
        <v>1.0566213015003019</v>
      </c>
      <c r="AI334" s="20">
        <v>0.79112471308339716</v>
      </c>
      <c r="AJ334" s="20">
        <v>1.035035035035035</v>
      </c>
      <c r="AK334" s="20">
        <v>0.50363636363636366</v>
      </c>
      <c r="AP334" s="22">
        <v>0.97586776859504143</v>
      </c>
      <c r="AQ334" s="22">
        <v>0.42268041237113402</v>
      </c>
      <c r="AR334" s="22">
        <v>1.0969899665551839</v>
      </c>
      <c r="AS334" s="22">
        <v>0.37166900420757365</v>
      </c>
      <c r="AT334" s="7">
        <v>1.2312922107158937</v>
      </c>
      <c r="AU334" s="7">
        <v>0.87426470588235305</v>
      </c>
      <c r="AV334" s="7">
        <v>1.1997981836528759</v>
      </c>
      <c r="AW334" s="7">
        <v>0.78810408921933095</v>
      </c>
    </row>
    <row r="335" spans="1:49" x14ac:dyDescent="0.25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 s="18">
        <v>1.1414878245136837</v>
      </c>
      <c r="G335" s="18">
        <v>0.8508096852709035</v>
      </c>
      <c r="H335" s="18">
        <v>1.1064495471594546</v>
      </c>
      <c r="I335" s="18">
        <v>0.76357271855700004</v>
      </c>
      <c r="J335" s="17">
        <v>1.0537852426226813</v>
      </c>
      <c r="K335" s="17">
        <v>0.78805494422099109</v>
      </c>
      <c r="L335" s="17">
        <v>1.0420567781557639</v>
      </c>
      <c r="M335" s="17">
        <v>0.56046584828454526</v>
      </c>
      <c r="N335" s="12">
        <v>0.98096579921542604</v>
      </c>
      <c r="O335" s="12">
        <v>0.59720143292016337</v>
      </c>
      <c r="P335" s="12">
        <v>0.96311264205701264</v>
      </c>
      <c r="Q335" s="12">
        <v>0.42648467432950182</v>
      </c>
      <c r="R335" s="19">
        <v>0.87098041905258661</v>
      </c>
      <c r="S335" s="19">
        <v>0.6747826086956521</v>
      </c>
      <c r="T335" s="19">
        <v>0.83801295896328287</v>
      </c>
      <c r="U335" s="19">
        <v>0.40064102564102555</v>
      </c>
      <c r="V335" s="7">
        <v>1.0856165468690653</v>
      </c>
      <c r="W335" s="7">
        <v>0.87719363630765856</v>
      </c>
      <c r="X335" s="7">
        <v>1.0679614906587229</v>
      </c>
      <c r="Y335" s="7">
        <v>0.71107078455069173</v>
      </c>
      <c r="Z335" s="4">
        <v>1.0690939180802648</v>
      </c>
      <c r="AA335" s="4">
        <v>0.7816091954022989</v>
      </c>
      <c r="AB335" s="4">
        <v>0.98076923076923073</v>
      </c>
      <c r="AC335" s="4">
        <v>0.7128463476070529</v>
      </c>
      <c r="AD335" s="40">
        <v>1.009142778579776</v>
      </c>
      <c r="AE335" s="40">
        <v>0.74669379450661244</v>
      </c>
      <c r="AF335" s="40">
        <v>1.0006816632583504</v>
      </c>
      <c r="AG335" s="40">
        <v>0.4713375796178344</v>
      </c>
      <c r="AH335" s="20">
        <v>1.057843137254902</v>
      </c>
      <c r="AI335" s="20">
        <v>0.8143396226415095</v>
      </c>
      <c r="AJ335" s="20">
        <v>1.0300715990453462</v>
      </c>
      <c r="AK335" s="20">
        <v>0.65833333333333333</v>
      </c>
      <c r="AL335" s="21">
        <v>1.139315230224321</v>
      </c>
      <c r="AM335" s="21">
        <v>0.81953290870488327</v>
      </c>
      <c r="AN335" s="21">
        <v>1.1303074670571009</v>
      </c>
      <c r="AO335" s="21">
        <v>0.71186440677966101</v>
      </c>
      <c r="AP335" s="22">
        <v>1.0342998585572845</v>
      </c>
      <c r="AQ335" s="22">
        <v>0.68985849056603787</v>
      </c>
      <c r="AR335" s="22">
        <v>1.0724106324472962</v>
      </c>
      <c r="AS335" s="22">
        <v>0.50377358490566049</v>
      </c>
      <c r="AT335" s="7">
        <v>1.0944268425699892</v>
      </c>
      <c r="AU335" s="7">
        <v>0.8822593476531424</v>
      </c>
      <c r="AV335" s="7">
        <v>1.0766990291262135</v>
      </c>
      <c r="AW335" s="7">
        <v>0.75042158516020241</v>
      </c>
    </row>
    <row r="336" spans="1:49" x14ac:dyDescent="0.25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 s="18">
        <v>1.1421862361933921</v>
      </c>
      <c r="G336" s="18">
        <v>0.85133024747808717</v>
      </c>
      <c r="H336" s="18">
        <v>1.1071265209038512</v>
      </c>
      <c r="I336" s="18">
        <v>0.76439767229270261</v>
      </c>
      <c r="J336" s="17">
        <v>1.1167026412115049</v>
      </c>
      <c r="K336" s="17">
        <v>0.83510662518023826</v>
      </c>
      <c r="L336" s="17">
        <v>1.1042739159667241</v>
      </c>
      <c r="M336" s="17">
        <v>0.6580421781554926</v>
      </c>
      <c r="N336" s="12">
        <v>1.056108072269186</v>
      </c>
      <c r="O336" s="12">
        <v>0.64294724095595279</v>
      </c>
      <c r="P336" s="12">
        <v>1.0368873579429874</v>
      </c>
      <c r="Q336" s="12">
        <v>0.49161877394636017</v>
      </c>
      <c r="R336" s="19">
        <v>1.0662775748710791</v>
      </c>
      <c r="S336" s="19">
        <v>0.82608695652173914</v>
      </c>
      <c r="T336" s="19">
        <v>1.0259179265658747</v>
      </c>
      <c r="U336" s="19">
        <v>0.67948717948717952</v>
      </c>
      <c r="V336" s="7">
        <v>1.0915365711908995</v>
      </c>
      <c r="W336" s="7">
        <v>0.88197710030042498</v>
      </c>
      <c r="X336" s="7">
        <v>1.0737852394010536</v>
      </c>
      <c r="Y336" s="7">
        <v>0.72232494481572862</v>
      </c>
      <c r="Z336" s="4">
        <v>1.2656185353744311</v>
      </c>
      <c r="AA336" s="4">
        <v>0.92528735632183912</v>
      </c>
      <c r="AB336" s="4">
        <v>1.1610576923076923</v>
      </c>
      <c r="AC336" s="4">
        <v>0.90176322418136023</v>
      </c>
      <c r="AD336" s="40">
        <v>1.1397539011480031</v>
      </c>
      <c r="AE336" s="40">
        <v>0.84333672431332651</v>
      </c>
      <c r="AF336" s="40">
        <v>1.1301976823449216</v>
      </c>
      <c r="AG336" s="40">
        <v>0.6730360934182591</v>
      </c>
      <c r="AH336" s="20">
        <v>0.97745098039215683</v>
      </c>
      <c r="AI336" s="20">
        <v>0.75245283018867926</v>
      </c>
      <c r="AJ336" s="20">
        <v>0.95178997613365157</v>
      </c>
      <c r="AK336" s="20">
        <v>0.5444444444444444</v>
      </c>
      <c r="AL336" s="21">
        <v>1.1540731995277449</v>
      </c>
      <c r="AM336" s="21">
        <v>0.83014861995753719</v>
      </c>
      <c r="AN336" s="21">
        <v>1.1449487554904831</v>
      </c>
      <c r="AO336" s="21">
        <v>0.72881355932203384</v>
      </c>
      <c r="AP336" s="22">
        <v>1.2676803394625178</v>
      </c>
      <c r="AQ336" s="22">
        <v>0.84551886792452824</v>
      </c>
      <c r="AR336" s="22">
        <v>1.3143904674610447</v>
      </c>
      <c r="AS336" s="22">
        <v>0.75283018867924523</v>
      </c>
      <c r="AT336" s="7">
        <v>1.0885056874253365</v>
      </c>
      <c r="AU336" s="7">
        <v>0.87748607796340494</v>
      </c>
      <c r="AV336" s="7">
        <v>1.0708737864077669</v>
      </c>
      <c r="AW336" s="7">
        <v>0.7403035413153457</v>
      </c>
    </row>
    <row r="337" spans="1:49" x14ac:dyDescent="0.25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 s="18">
        <v>1.0297744381191061</v>
      </c>
      <c r="G337" s="18">
        <v>0.75710863451723764</v>
      </c>
      <c r="H337" s="18">
        <v>1</v>
      </c>
      <c r="I337" s="18">
        <v>0.56561423116326703</v>
      </c>
      <c r="J337" s="17">
        <v>1.0219636376500971</v>
      </c>
      <c r="K337" s="17">
        <v>0.81509340794996299</v>
      </c>
      <c r="L337" s="17">
        <v>1.0009095318942516</v>
      </c>
      <c r="M337" s="17">
        <v>0.62837010817426975</v>
      </c>
      <c r="N337" s="12">
        <v>0.88963774831476417</v>
      </c>
      <c r="O337" s="12">
        <v>0.68473200789438016</v>
      </c>
      <c r="P337" s="12">
        <v>0.9193147110580715</v>
      </c>
      <c r="Q337" s="12">
        <v>0.43728767982790312</v>
      </c>
      <c r="R337" s="19">
        <v>0.97485928182868242</v>
      </c>
      <c r="S337" s="19">
        <v>0.82085308056872053</v>
      </c>
      <c r="T337" s="19">
        <v>0.99540229885057485</v>
      </c>
      <c r="U337" s="19">
        <v>0.3250000000000004</v>
      </c>
      <c r="V337" s="7">
        <v>1.1679354243608659</v>
      </c>
      <c r="W337" s="7">
        <v>1</v>
      </c>
      <c r="X337" s="7">
        <v>1.1194175548566117</v>
      </c>
      <c r="Y337" s="7">
        <v>1</v>
      </c>
      <c r="Z337" s="4">
        <v>0.86848989298454227</v>
      </c>
      <c r="AA337" s="4">
        <v>0.66030230708035009</v>
      </c>
      <c r="AB337" s="4">
        <v>0.87645195353748684</v>
      </c>
      <c r="AC337" s="4">
        <v>0.37205882352941178</v>
      </c>
      <c r="AD337" s="40">
        <v>1.0618949017852148</v>
      </c>
      <c r="AE337" s="40">
        <v>0.8341759352881698</v>
      </c>
      <c r="AF337" s="40">
        <v>1.0429835651074588</v>
      </c>
      <c r="AG337" s="40">
        <v>0.64957264957264949</v>
      </c>
      <c r="AH337" s="20">
        <v>0.89699802264964945</v>
      </c>
      <c r="AI337" s="20">
        <v>0.68076398362892221</v>
      </c>
      <c r="AJ337" s="20">
        <v>0.88908685968819579</v>
      </c>
      <c r="AK337" s="20">
        <v>0.3285509325681491</v>
      </c>
      <c r="AL337" s="21">
        <v>0.894775074686461</v>
      </c>
      <c r="AM337" s="21">
        <v>0.70079406196132354</v>
      </c>
      <c r="AN337" s="21">
        <v>0.87929106814888713</v>
      </c>
      <c r="AO337" s="21">
        <v>0.4694829878346149</v>
      </c>
      <c r="AP337" s="22">
        <v>0.77969286064368581</v>
      </c>
      <c r="AQ337" s="22">
        <v>0.40566959921798629</v>
      </c>
      <c r="AR337" s="22">
        <v>0.73843416370106763</v>
      </c>
      <c r="AS337" s="22">
        <v>0.26658624849215923</v>
      </c>
      <c r="AT337" s="7">
        <v>1.2438517492206442</v>
      </c>
      <c r="AU337" s="7">
        <v>1</v>
      </c>
      <c r="AV337" s="7">
        <v>1.2680084745762712</v>
      </c>
      <c r="AW337" s="7">
        <v>1</v>
      </c>
    </row>
    <row r="338" spans="1:49" x14ac:dyDescent="0.25">
      <c r="A338">
        <v>355</v>
      </c>
      <c r="B338" t="s">
        <v>15</v>
      </c>
      <c r="C338">
        <v>1</v>
      </c>
      <c r="D338">
        <v>493764.244851998</v>
      </c>
      <c r="E338">
        <v>5181005.6034199903</v>
      </c>
      <c r="F338" s="18">
        <v>1.3032039162103413</v>
      </c>
      <c r="G338" s="18">
        <v>0.90969541246497687</v>
      </c>
      <c r="H338" s="18">
        <v>1.2966541519434627</v>
      </c>
      <c r="I338" s="18">
        <v>0.84981747906377492</v>
      </c>
      <c r="J338" s="17">
        <v>1.2596942930248076</v>
      </c>
      <c r="K338" s="17">
        <v>0.98564385393164544</v>
      </c>
      <c r="L338" s="17">
        <v>1.2887407812073204</v>
      </c>
      <c r="M338" s="17">
        <v>0.96666537312274459</v>
      </c>
      <c r="N338" s="12">
        <v>0.99223136453556671</v>
      </c>
      <c r="O338" s="12">
        <v>0.53379541637817551</v>
      </c>
      <c r="P338" s="12">
        <v>1.0337627196984105</v>
      </c>
      <c r="Q338" s="12">
        <v>0.28828885245403896</v>
      </c>
      <c r="R338" s="19">
        <v>1.0225872689938398</v>
      </c>
      <c r="S338" s="19">
        <v>0.83773291925465831</v>
      </c>
      <c r="T338" s="19">
        <v>1.0112464854732897</v>
      </c>
      <c r="U338" s="19">
        <v>0.68571428571428594</v>
      </c>
      <c r="V338" s="7">
        <v>1.2270656862011184</v>
      </c>
      <c r="W338" s="7">
        <v>0.90020826908534812</v>
      </c>
      <c r="X338" s="7">
        <v>1.2128875456061563</v>
      </c>
      <c r="Y338" s="7">
        <v>0.84000054186591544</v>
      </c>
      <c r="Z338" s="4">
        <v>1.0644872940876005</v>
      </c>
      <c r="AA338" s="4">
        <v>0.85902720527617482</v>
      </c>
      <c r="AB338" s="4">
        <v>1.0578680203045687</v>
      </c>
      <c r="AC338" s="4">
        <v>0.63066954643628526</v>
      </c>
      <c r="AD338" s="40">
        <v>1.1536053620092803</v>
      </c>
      <c r="AE338" s="40">
        <v>0.90014367816091956</v>
      </c>
      <c r="AF338" s="40">
        <v>1.1380563124432332</v>
      </c>
      <c r="AG338" s="40">
        <v>0.82515723270440244</v>
      </c>
      <c r="AH338" s="20">
        <v>1.0729291716686675</v>
      </c>
      <c r="AI338" s="20">
        <v>0.72773536895674296</v>
      </c>
      <c r="AJ338" s="20">
        <v>1.1128404669260701</v>
      </c>
      <c r="AK338" s="20">
        <v>0.43684210526315792</v>
      </c>
      <c r="AL338" s="21">
        <v>1.1580088935477912</v>
      </c>
      <c r="AM338" s="21">
        <v>0.80828538820383422</v>
      </c>
      <c r="AN338" s="21">
        <v>1.1461763954740782</v>
      </c>
      <c r="AO338" s="21">
        <v>0.64014536315066184</v>
      </c>
      <c r="AP338" s="22">
        <v>1.3109026816064462</v>
      </c>
      <c r="AQ338" s="22">
        <v>0.73006134969325154</v>
      </c>
      <c r="AR338" s="22">
        <v>1.1732394366197183</v>
      </c>
      <c r="AS338" s="22">
        <v>0.70833333333333348</v>
      </c>
      <c r="AT338" s="7">
        <v>1.1878855860908581</v>
      </c>
      <c r="AU338" s="7">
        <v>0.72188139059304712</v>
      </c>
      <c r="AV338" s="7">
        <v>1.2027257240204428</v>
      </c>
      <c r="AW338" s="7">
        <v>0.679245283018868</v>
      </c>
    </row>
    <row r="339" spans="1:49" x14ac:dyDescent="0.25">
      <c r="A339">
        <v>356</v>
      </c>
      <c r="B339" t="s">
        <v>15</v>
      </c>
      <c r="C339">
        <v>2</v>
      </c>
      <c r="D339">
        <v>493796.168196999</v>
      </c>
      <c r="E339">
        <v>5181021.01633</v>
      </c>
      <c r="F339" s="18">
        <v>1.1189766613770951</v>
      </c>
      <c r="G339" s="18">
        <v>0.78905567685589517</v>
      </c>
      <c r="H339" s="18">
        <v>1.1137177857390501</v>
      </c>
      <c r="I339" s="18">
        <v>0.67575617737131355</v>
      </c>
      <c r="J339" s="17">
        <v>1.0369920393300889</v>
      </c>
      <c r="K339" s="17">
        <v>0.77131373630703759</v>
      </c>
      <c r="L339" s="17">
        <v>1.0493856282032037</v>
      </c>
      <c r="M339" s="17">
        <v>0.406803221717977</v>
      </c>
      <c r="N339" s="12">
        <v>0.97897953784863179</v>
      </c>
      <c r="O339" s="12">
        <v>0.82192049266684652</v>
      </c>
      <c r="P339" s="12">
        <v>0.97673769788750908</v>
      </c>
      <c r="Q339" s="12">
        <v>0.62338275181472391</v>
      </c>
      <c r="R339" s="19">
        <v>1.2993884348859874</v>
      </c>
      <c r="S339" s="19">
        <v>1</v>
      </c>
      <c r="T339" s="19">
        <v>1.3386295928500498</v>
      </c>
      <c r="U339" s="19">
        <v>1</v>
      </c>
      <c r="V339" s="7">
        <v>0.63959390862944165</v>
      </c>
      <c r="W339" s="7">
        <v>0.3971631205673759</v>
      </c>
      <c r="X339" s="7">
        <v>0.67673716012084595</v>
      </c>
      <c r="Y339" s="7">
        <v>0.22374429223744291</v>
      </c>
      <c r="Z339" s="4">
        <v>1.0918822479928636</v>
      </c>
      <c r="AA339" s="4">
        <v>0.93658536585365848</v>
      </c>
      <c r="AB339" s="4">
        <v>1.0425339366515836</v>
      </c>
      <c r="AC339" s="4">
        <v>0.82894736842105254</v>
      </c>
      <c r="AD339" s="40">
        <v>0.66663361427863144</v>
      </c>
      <c r="AE339" s="40">
        <v>0.53205128205128205</v>
      </c>
      <c r="AF339" s="40">
        <v>0.66756032171581769</v>
      </c>
      <c r="AG339" s="40">
        <v>0</v>
      </c>
      <c r="AL339" s="21">
        <v>1.1605236405351242</v>
      </c>
      <c r="AM339" s="21">
        <v>0.92323914771416116</v>
      </c>
      <c r="AN339" s="21">
        <v>1.1078869772569935</v>
      </c>
      <c r="AO339" s="21">
        <v>0.82823661034453078</v>
      </c>
      <c r="AP339" s="22">
        <v>1.5950605778191986</v>
      </c>
      <c r="AQ339" s="22">
        <v>1</v>
      </c>
      <c r="AR339" s="22">
        <v>1.4415666456096021</v>
      </c>
      <c r="AS339" s="22">
        <v>1</v>
      </c>
      <c r="AT339" s="7">
        <v>0.45769230769230773</v>
      </c>
      <c r="AU339" s="7">
        <v>0.13461538461538461</v>
      </c>
      <c r="AV339" s="7">
        <v>0.5112359550561798</v>
      </c>
      <c r="AW339" s="7">
        <v>6.9952305246422888E-2</v>
      </c>
    </row>
    <row r="340" spans="1:49" x14ac:dyDescent="0.25">
      <c r="A340">
        <v>357</v>
      </c>
      <c r="B340" t="s">
        <v>15</v>
      </c>
      <c r="C340">
        <v>2</v>
      </c>
      <c r="D340">
        <v>493828.07572000002</v>
      </c>
      <c r="E340">
        <v>5181021.2056799904</v>
      </c>
      <c r="F340" s="18">
        <v>1.0047219104385186</v>
      </c>
      <c r="G340" s="18">
        <v>0.70848799126637552</v>
      </c>
      <c r="H340" s="18">
        <v>1</v>
      </c>
      <c r="I340" s="18">
        <v>0.5519150899861559</v>
      </c>
      <c r="J340" s="17">
        <v>0.89384831639248152</v>
      </c>
      <c r="K340" s="17">
        <v>0.66484356529277322</v>
      </c>
      <c r="L340" s="17">
        <v>0.90453112602663355</v>
      </c>
      <c r="M340" s="17">
        <v>0.13062676315466701</v>
      </c>
      <c r="N340" s="12">
        <v>1.171867281084942</v>
      </c>
      <c r="O340" s="12">
        <v>0.98386298770467151</v>
      </c>
      <c r="P340" s="12">
        <v>1.169183732759058</v>
      </c>
      <c r="Q340" s="12">
        <v>0.96587211377876991</v>
      </c>
      <c r="R340" s="19">
        <v>1.2193815802157077</v>
      </c>
      <c r="S340" s="19">
        <v>0.938427299703264</v>
      </c>
      <c r="T340" s="19">
        <v>1.256206554121152</v>
      </c>
      <c r="U340" s="19">
        <v>0.83914728682170525</v>
      </c>
      <c r="V340" s="7">
        <v>1.2163705583756346</v>
      </c>
      <c r="W340" s="7">
        <v>0.75531914893617025</v>
      </c>
      <c r="X340" s="7">
        <v>1.2870090634441087</v>
      </c>
      <c r="Y340" s="7">
        <v>0.68493150684931503</v>
      </c>
      <c r="Z340" s="4">
        <v>1.137377341659233</v>
      </c>
      <c r="AA340" s="4">
        <v>0.97560975609756084</v>
      </c>
      <c r="AB340" s="4">
        <v>1.0859728506787329</v>
      </c>
      <c r="AC340" s="4">
        <v>0.93421052631578927</v>
      </c>
      <c r="AD340" s="40">
        <v>0.86742687159147225</v>
      </c>
      <c r="AE340" s="40">
        <v>0.69230769230769229</v>
      </c>
      <c r="AF340" s="40">
        <v>0.86863270777479895</v>
      </c>
      <c r="AG340" s="40">
        <v>0.34246575342465752</v>
      </c>
      <c r="AL340" s="21">
        <v>1.1195482150768163</v>
      </c>
      <c r="AM340" s="21">
        <v>0.89064169294804407</v>
      </c>
      <c r="AN340" s="21">
        <v>1.0687700315376529</v>
      </c>
      <c r="AO340" s="21">
        <v>0.7552951413790796</v>
      </c>
      <c r="AP340" s="22">
        <v>0.9883504193849022</v>
      </c>
      <c r="AQ340" s="22">
        <v>0.61963190184049088</v>
      </c>
      <c r="AR340" s="22">
        <v>0.89324068224889452</v>
      </c>
      <c r="AS340" s="22">
        <v>0.59851988899167441</v>
      </c>
      <c r="AT340" s="7">
        <v>0.23639053254437872</v>
      </c>
      <c r="AU340" s="7">
        <v>6.9526627218934905E-2</v>
      </c>
      <c r="AV340" s="7">
        <v>0.2640449438202247</v>
      </c>
      <c r="AW340" s="7">
        <v>0</v>
      </c>
    </row>
    <row r="341" spans="1:49" x14ac:dyDescent="0.25">
      <c r="A341">
        <v>358</v>
      </c>
      <c r="B341" t="s">
        <v>15</v>
      </c>
      <c r="C341">
        <v>4</v>
      </c>
      <c r="D341">
        <v>493861.715192998</v>
      </c>
      <c r="E341">
        <v>5181003.9557499904</v>
      </c>
      <c r="F341" s="18">
        <v>1.2099687428681667</v>
      </c>
      <c r="G341" s="18">
        <v>0.88144116836594111</v>
      </c>
      <c r="H341" s="18">
        <v>1.2242613288426212</v>
      </c>
      <c r="I341" s="18">
        <v>0.76305209824870601</v>
      </c>
      <c r="J341" s="17">
        <v>0.92699807546599922</v>
      </c>
      <c r="K341" s="17">
        <v>0.73003171505245179</v>
      </c>
      <c r="L341" s="17">
        <v>0.91217802164304229</v>
      </c>
      <c r="M341" s="17">
        <v>0.38210988683740316</v>
      </c>
      <c r="N341" s="12">
        <v>1.0463619470420049</v>
      </c>
      <c r="O341" s="12">
        <v>0.77155466232282466</v>
      </c>
      <c r="P341" s="12">
        <v>1.0586136679235756</v>
      </c>
      <c r="Q341" s="12">
        <v>0.38913444382164292</v>
      </c>
      <c r="R341" s="19">
        <v>1.191625222570148</v>
      </c>
      <c r="S341" s="19">
        <v>0.92243346007604565</v>
      </c>
      <c r="T341" s="19">
        <v>1.1304753028890961</v>
      </c>
      <c r="U341" s="19">
        <v>0.84592145015105757</v>
      </c>
      <c r="V341" s="7">
        <v>1.036336779424845</v>
      </c>
      <c r="W341" s="7">
        <v>0.77651799347127892</v>
      </c>
      <c r="X341" s="7">
        <v>0.96333521462549865</v>
      </c>
      <c r="Y341" s="7">
        <v>0.61290276614057004</v>
      </c>
      <c r="Z341" s="4">
        <v>0.98733548547305694</v>
      </c>
      <c r="AA341" s="4">
        <v>0.67435549525101768</v>
      </c>
      <c r="AB341" s="4">
        <v>0.94262683736367958</v>
      </c>
      <c r="AC341" s="4">
        <v>0.45823927765237027</v>
      </c>
      <c r="AD341" s="40">
        <v>0.85676207399885762</v>
      </c>
      <c r="AE341" s="40">
        <v>0.6864988558352404</v>
      </c>
      <c r="AF341" s="40">
        <v>0.7860262008733625</v>
      </c>
      <c r="AG341" s="40">
        <v>0.43852459016393452</v>
      </c>
      <c r="AH341" s="20">
        <v>1.0992642669255315</v>
      </c>
      <c r="AI341" s="20">
        <v>0.79166666666666663</v>
      </c>
      <c r="AJ341" s="20">
        <v>1.0307772561293689</v>
      </c>
      <c r="AK341" s="20">
        <v>0.65379494007989347</v>
      </c>
      <c r="AL341" s="21">
        <v>1.0018176133994861</v>
      </c>
      <c r="AM341" s="21">
        <v>0.61639847858644914</v>
      </c>
      <c r="AN341" s="21">
        <v>0.94440246774110725</v>
      </c>
      <c r="AO341" s="21">
        <v>0.43314645376924105</v>
      </c>
      <c r="AP341" s="22">
        <v>1.1303858701481375</v>
      </c>
      <c r="AQ341" s="22">
        <v>0.6108949416342413</v>
      </c>
      <c r="AR341" s="22">
        <v>1.0170040485829961</v>
      </c>
      <c r="AS341" s="22">
        <v>0.6082272281216875</v>
      </c>
    </row>
    <row r="342" spans="1:49" x14ac:dyDescent="0.25">
      <c r="A342">
        <v>359</v>
      </c>
      <c r="B342" t="s">
        <v>15</v>
      </c>
      <c r="C342">
        <v>4</v>
      </c>
      <c r="D342">
        <v>493891.90376700001</v>
      </c>
      <c r="E342">
        <v>5181034.3639200004</v>
      </c>
      <c r="F342" s="18">
        <v>1.2711716948325495</v>
      </c>
      <c r="G342" s="18">
        <v>0.92602645356847635</v>
      </c>
      <c r="H342" s="18">
        <v>1.2861872320881815</v>
      </c>
      <c r="I342" s="18">
        <v>0.85215882806476517</v>
      </c>
      <c r="J342" s="17">
        <v>0.98955382047750629</v>
      </c>
      <c r="K342" s="17">
        <v>0.77929576319427496</v>
      </c>
      <c r="L342" s="17">
        <v>0.97373367880912465</v>
      </c>
      <c r="M342" s="17">
        <v>0.49486301369863001</v>
      </c>
      <c r="N342" s="12">
        <v>0.94789741722931264</v>
      </c>
      <c r="O342" s="12">
        <v>0.6989499892790737</v>
      </c>
      <c r="P342" s="12">
        <v>0.95899622927335293</v>
      </c>
      <c r="Q342" s="12">
        <v>0.1949886826037284</v>
      </c>
      <c r="R342" s="19">
        <v>0.64149321544790316</v>
      </c>
      <c r="S342" s="19">
        <v>0.49657794676806083</v>
      </c>
      <c r="T342" s="19">
        <v>0.60857409133271201</v>
      </c>
      <c r="U342" s="19">
        <v>0</v>
      </c>
      <c r="V342" s="7">
        <v>0.62785299610137713</v>
      </c>
      <c r="W342" s="7">
        <v>0.47044470331174648</v>
      </c>
      <c r="X342" s="7">
        <v>0.58362581813245862</v>
      </c>
      <c r="Y342" s="7">
        <v>8.2747673033406938E-2</v>
      </c>
      <c r="Z342" s="4">
        <v>1.0240874099826174</v>
      </c>
      <c r="AA342" s="4">
        <v>0.69945725915875168</v>
      </c>
      <c r="AB342" s="4">
        <v>0.97771455666192508</v>
      </c>
      <c r="AC342" s="4">
        <v>0.49999999999999994</v>
      </c>
      <c r="AD342" s="40">
        <v>1.0033635844386621</v>
      </c>
      <c r="AE342" s="40">
        <v>0.80396643783371469</v>
      </c>
      <c r="AF342" s="40">
        <v>0.92052401746724877</v>
      </c>
      <c r="AG342" s="40">
        <v>0.6489071038251365</v>
      </c>
      <c r="AH342" s="20">
        <v>1.0124802458524633</v>
      </c>
      <c r="AI342" s="20">
        <v>0.72916666666666663</v>
      </c>
      <c r="AJ342" s="20">
        <v>0.9494001043296818</v>
      </c>
      <c r="AK342" s="20">
        <v>0.54993342210386154</v>
      </c>
      <c r="AL342" s="21">
        <v>1.1105779341383129</v>
      </c>
      <c r="AM342" s="21">
        <v>0.68331654364871131</v>
      </c>
      <c r="AN342" s="21">
        <v>1.0469296282983296</v>
      </c>
      <c r="AO342" s="21">
        <v>0.53203225158272183</v>
      </c>
      <c r="AP342" s="22">
        <v>1.1933850826563934</v>
      </c>
      <c r="AQ342" s="22">
        <v>0.64494163424124518</v>
      </c>
      <c r="AR342" s="22">
        <v>1.0736842105263158</v>
      </c>
      <c r="AS342" s="22">
        <v>0.64250734566103984</v>
      </c>
      <c r="AT342" s="7">
        <v>1.4973803702410056</v>
      </c>
      <c r="AU342" s="7">
        <v>1</v>
      </c>
      <c r="AV342" s="7">
        <v>1.3622497616777882</v>
      </c>
      <c r="AW342" s="7">
        <v>1</v>
      </c>
    </row>
    <row r="343" spans="1:49" x14ac:dyDescent="0.25">
      <c r="A343">
        <v>360</v>
      </c>
      <c r="B343" t="s">
        <v>15</v>
      </c>
      <c r="C343">
        <v>5</v>
      </c>
      <c r="D343">
        <v>493923.807727999</v>
      </c>
      <c r="E343">
        <v>5181031.1089899903</v>
      </c>
      <c r="F343" s="18">
        <v>1.2795849046302399</v>
      </c>
      <c r="G343" s="18">
        <v>0.81791554491973262</v>
      </c>
      <c r="H343" s="18">
        <v>1.2575069464405479</v>
      </c>
      <c r="I343" s="18">
        <v>0.7357845619619473</v>
      </c>
      <c r="J343" s="17">
        <v>1.0181267356728101</v>
      </c>
      <c r="K343" s="17">
        <v>0.80174950298210745</v>
      </c>
      <c r="L343" s="17">
        <v>1.0228575486724767</v>
      </c>
      <c r="M343" s="17">
        <v>0.52826975476839255</v>
      </c>
      <c r="N343" s="12">
        <v>0.92663406756089883</v>
      </c>
      <c r="O343" s="12">
        <v>0.6290841312769534</v>
      </c>
      <c r="P343" s="12">
        <v>0.93807067869581806</v>
      </c>
      <c r="Q343" s="12">
        <v>0.40824196356870807</v>
      </c>
      <c r="V343" s="7">
        <v>0.90132360702475067</v>
      </c>
      <c r="W343" s="7">
        <v>0.58528397030606849</v>
      </c>
      <c r="X343" s="7">
        <v>0.9083034217030117</v>
      </c>
      <c r="Y343" s="7">
        <v>0.40096528254965474</v>
      </c>
      <c r="Z343" s="4">
        <v>0.82193268186753532</v>
      </c>
      <c r="AA343" s="4">
        <v>0.55908419497784334</v>
      </c>
      <c r="AB343" s="4">
        <v>0.83461962513781696</v>
      </c>
      <c r="AC343" s="4">
        <v>0.17994505494505494</v>
      </c>
      <c r="AD343" s="40">
        <v>0.98576620230163547</v>
      </c>
      <c r="AE343" s="40">
        <v>0.68497474747474751</v>
      </c>
      <c r="AF343" s="40">
        <v>0.99541284403669728</v>
      </c>
      <c r="AG343" s="40">
        <v>0.43869516310461198</v>
      </c>
      <c r="AH343" s="20">
        <v>0.88049486707028179</v>
      </c>
      <c r="AI343" s="20">
        <v>0.62464985994397759</v>
      </c>
      <c r="AJ343" s="20">
        <v>0.94625176803394617</v>
      </c>
      <c r="AK343" s="20">
        <v>0.25555555555555565</v>
      </c>
      <c r="AL343" s="21">
        <v>0.87843598020043212</v>
      </c>
      <c r="AM343" s="21">
        <v>0.5197004990411852</v>
      </c>
      <c r="AN343" s="21">
        <v>0.90375340186228126</v>
      </c>
      <c r="AO343" s="21">
        <v>0.32364665175994989</v>
      </c>
      <c r="AP343" s="22">
        <v>0.55733670347212982</v>
      </c>
      <c r="AQ343" s="22">
        <v>0.35435168738898759</v>
      </c>
      <c r="AR343" s="22">
        <v>0.59286775631500743</v>
      </c>
      <c r="AS343" s="22">
        <v>0.13555291319857316</v>
      </c>
      <c r="AT343" s="7">
        <v>0.8813700918964078</v>
      </c>
      <c r="AU343" s="7">
        <v>0.62922465208747524</v>
      </c>
      <c r="AV343" s="7">
        <v>0.92139737991266379</v>
      </c>
      <c r="AW343" s="7">
        <v>0.45307917888563054</v>
      </c>
    </row>
    <row r="344" spans="1:49" x14ac:dyDescent="0.25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 s="18">
        <v>0.58512346641951984</v>
      </c>
      <c r="G344" s="18">
        <v>0.40961649643476589</v>
      </c>
      <c r="H344" s="18">
        <v>0.54916962119798474</v>
      </c>
      <c r="I344" s="18">
        <v>3.2341276804829205E-2</v>
      </c>
      <c r="J344" s="17">
        <v>0.84074233134440168</v>
      </c>
      <c r="K344" s="17">
        <v>0.64641000421525918</v>
      </c>
      <c r="L344" s="17">
        <v>0.85878290087735676</v>
      </c>
      <c r="M344" s="17">
        <v>0.2705797101449276</v>
      </c>
      <c r="N344" s="12">
        <v>0.8892990745805206</v>
      </c>
      <c r="O344" s="12">
        <v>0.5852839551979222</v>
      </c>
      <c r="P344" s="12">
        <v>0.92341802332033696</v>
      </c>
      <c r="Q344" s="12">
        <v>0.5187351991388589</v>
      </c>
      <c r="R344" s="19">
        <v>1.1304856567811865</v>
      </c>
      <c r="S344" s="19">
        <v>0.83132530120481929</v>
      </c>
      <c r="T344" s="19">
        <v>1.1040000000000001</v>
      </c>
      <c r="U344" s="19">
        <v>0.69003690036900356</v>
      </c>
      <c r="V344" s="7">
        <v>0.96032870218265542</v>
      </c>
      <c r="W344" s="7">
        <v>0.69582295182767873</v>
      </c>
      <c r="X344" s="7">
        <v>0.97246727089627394</v>
      </c>
      <c r="Y344" s="7">
        <v>0.49999868393692376</v>
      </c>
      <c r="Z344" s="4">
        <v>1.5125352554058287</v>
      </c>
      <c r="AA344" s="4">
        <v>0.95037904893177116</v>
      </c>
      <c r="AB344" s="4">
        <v>1.5254424778761062</v>
      </c>
      <c r="AC344" s="4">
        <v>0.93252108716026239</v>
      </c>
      <c r="AD344" s="40">
        <v>1.1960905988209742</v>
      </c>
      <c r="AE344" s="40">
        <v>0.93909866017052379</v>
      </c>
      <c r="AF344" s="40">
        <v>1.1313279530447544</v>
      </c>
      <c r="AG344" s="40">
        <v>0.88814317673378085</v>
      </c>
      <c r="AH344" s="20">
        <v>1.0044674347519398</v>
      </c>
      <c r="AI344" s="20">
        <v>0.64544721998388399</v>
      </c>
      <c r="AJ344" s="20">
        <v>0.97623400365630719</v>
      </c>
      <c r="AK344" s="20">
        <v>0.56904995102840361</v>
      </c>
      <c r="AL344" s="21">
        <v>0.72845580792036768</v>
      </c>
      <c r="AM344" s="21">
        <v>0.53112080425623998</v>
      </c>
      <c r="AN344" s="21">
        <v>0.78327439047768066</v>
      </c>
      <c r="AO344" s="21">
        <v>0.21071070360697924</v>
      </c>
      <c r="AP344" s="22">
        <v>1.3476277372262773</v>
      </c>
      <c r="AQ344" s="22">
        <v>0.92747252747252751</v>
      </c>
      <c r="AR344" s="22">
        <v>1.1837307152875174</v>
      </c>
      <c r="AS344" s="22">
        <v>0.91851851851851851</v>
      </c>
      <c r="AT344" s="7">
        <v>1.0717863105175292</v>
      </c>
      <c r="AU344" s="7">
        <v>0.87921117502054225</v>
      </c>
      <c r="AV344" s="7">
        <v>1.0428849902534114</v>
      </c>
      <c r="AW344" s="7">
        <v>0.70775347912524844</v>
      </c>
    </row>
    <row r="345" spans="1:49" x14ac:dyDescent="0.25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 s="18">
        <v>1.1194146292600611</v>
      </c>
      <c r="G345" s="18">
        <v>0.70710223331946176</v>
      </c>
      <c r="H345" s="18">
        <v>1.1410397507881138</v>
      </c>
      <c r="I345" s="18">
        <v>0.53187872965433147</v>
      </c>
      <c r="J345" s="17">
        <v>1.0249988312841847</v>
      </c>
      <c r="K345" s="17">
        <v>0.76413814134329494</v>
      </c>
      <c r="L345" s="17">
        <v>1.0393197843218582</v>
      </c>
      <c r="M345" s="17">
        <v>0.4588231178281556</v>
      </c>
      <c r="N345" s="12">
        <v>0.77857597402818379</v>
      </c>
      <c r="O345" s="12">
        <v>0.20151956622074402</v>
      </c>
      <c r="P345" s="12">
        <v>0.90973796174798194</v>
      </c>
      <c r="Q345" s="12">
        <v>0.19763255161865917</v>
      </c>
      <c r="R345" s="19">
        <v>1.359406599893296</v>
      </c>
      <c r="S345" s="19">
        <v>1</v>
      </c>
      <c r="T345" s="19">
        <v>1.3266329991667085</v>
      </c>
      <c r="U345" s="19">
        <v>1</v>
      </c>
      <c r="V345" s="7">
        <v>1.1508898650016732</v>
      </c>
      <c r="W345" s="7">
        <v>0.91278576602586703</v>
      </c>
      <c r="X345" s="7">
        <v>1.115941724127776</v>
      </c>
      <c r="Y345" s="7">
        <v>0.78936629960523552</v>
      </c>
      <c r="Z345" s="4">
        <v>0.17891432791728215</v>
      </c>
      <c r="AA345" s="4">
        <v>5.6919642857142856E-2</v>
      </c>
      <c r="AB345" s="4">
        <v>0.19540229885057472</v>
      </c>
      <c r="AC345" s="4">
        <v>1.2850467289719626E-2</v>
      </c>
      <c r="AD345" s="40">
        <v>1.0137931034482759</v>
      </c>
      <c r="AE345" s="40">
        <v>0.78155339805825252</v>
      </c>
      <c r="AF345" s="40">
        <v>0.9640718562874252</v>
      </c>
      <c r="AG345" s="40">
        <v>0.51871657754010703</v>
      </c>
      <c r="AH345" s="20">
        <v>1.2600659720404213</v>
      </c>
      <c r="AI345" s="20">
        <v>0.91753402722177746</v>
      </c>
      <c r="AJ345" s="20">
        <v>1.2416034669555795</v>
      </c>
      <c r="AK345" s="20">
        <v>0.85654596100278568</v>
      </c>
      <c r="AL345" s="21">
        <v>0.94242108914325362</v>
      </c>
      <c r="AM345" s="21">
        <v>0.40168539325842695</v>
      </c>
      <c r="AN345" s="21">
        <v>1.1626016260162602</v>
      </c>
      <c r="AO345" s="21">
        <v>0.3446153846153846</v>
      </c>
      <c r="AP345" s="22">
        <v>1.4006727534839016</v>
      </c>
      <c r="AQ345" s="22">
        <v>1</v>
      </c>
      <c r="AR345" s="22">
        <v>1.3715415019762847</v>
      </c>
      <c r="AS345" s="22">
        <v>1</v>
      </c>
      <c r="AT345" s="7">
        <v>1.1807242528670698</v>
      </c>
      <c r="AU345" s="7">
        <v>0.88996763754045316</v>
      </c>
      <c r="AV345" s="7">
        <v>1.1201629327902243</v>
      </c>
      <c r="AW345" s="7">
        <v>0.77257525083612044</v>
      </c>
    </row>
    <row r="346" spans="1:49" x14ac:dyDescent="0.25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 s="18">
        <v>1.3229909755049418</v>
      </c>
      <c r="G346" s="18">
        <v>0.93113737075332348</v>
      </c>
      <c r="H346" s="18">
        <v>1.2144178161362411</v>
      </c>
      <c r="I346" s="18">
        <v>0.9142163176682736</v>
      </c>
      <c r="J346" s="17">
        <v>1.1375425018850209</v>
      </c>
      <c r="K346" s="17">
        <v>0.87883933723518259</v>
      </c>
      <c r="L346" s="17">
        <v>1.1559362463406702</v>
      </c>
      <c r="M346" s="17">
        <v>0.72695522942597068</v>
      </c>
      <c r="R346" s="19">
        <v>1.2729591759416961</v>
      </c>
      <c r="S346" s="19">
        <v>0.90235081374321868</v>
      </c>
      <c r="T346" s="19">
        <v>1.2601010101010099</v>
      </c>
      <c r="U346" s="19">
        <v>0.8550335570469797</v>
      </c>
      <c r="V346" s="7">
        <v>1.0310624066241196</v>
      </c>
      <c r="W346" s="7">
        <v>0.79381481863873926</v>
      </c>
      <c r="X346" s="7">
        <v>1.0112579726499504</v>
      </c>
      <c r="Y346" s="7">
        <v>0.54545604486227917</v>
      </c>
      <c r="Z346" s="4">
        <v>1.1020939785592625</v>
      </c>
      <c r="AA346" s="4">
        <v>0.64858490566037741</v>
      </c>
      <c r="AB346" s="4">
        <v>1.1000000000000001</v>
      </c>
      <c r="AC346" s="4">
        <v>0.56304985337243407</v>
      </c>
      <c r="AD346" s="40">
        <v>1.0007976071784643</v>
      </c>
      <c r="AE346" s="40">
        <v>0.75473684210526315</v>
      </c>
      <c r="AF346" s="40">
        <v>1.0199146514935988</v>
      </c>
      <c r="AG346" s="40">
        <v>0.49999999999999994</v>
      </c>
      <c r="AH346" s="20">
        <v>0.98722742945947251</v>
      </c>
      <c r="AI346" s="20">
        <v>0.79539852095316343</v>
      </c>
      <c r="AJ346" s="20">
        <v>0.95746785361028686</v>
      </c>
      <c r="AK346" s="20">
        <v>0.52840909090909083</v>
      </c>
      <c r="AL346" s="21">
        <v>1.2335653692726896</v>
      </c>
      <c r="AM346" s="21">
        <v>0.80319852785788359</v>
      </c>
      <c r="AN346" s="21">
        <v>1.241036847260945</v>
      </c>
      <c r="AO346" s="21">
        <v>0.67968588770061955</v>
      </c>
      <c r="AP346" s="22">
        <v>1.0058080808080807</v>
      </c>
      <c r="AQ346" s="22">
        <v>0.70947630922693261</v>
      </c>
      <c r="AR346" s="22">
        <v>1</v>
      </c>
      <c r="AS346" s="22">
        <v>0.4810690423162583</v>
      </c>
      <c r="AT346" s="7">
        <v>1.0633857395925599</v>
      </c>
      <c r="AU346" s="7">
        <v>0.82936833470057425</v>
      </c>
      <c r="AV346" s="7">
        <v>1.0110000000000001</v>
      </c>
      <c r="AW346" s="7">
        <v>0.71967654986522911</v>
      </c>
    </row>
    <row r="347" spans="1:49" x14ac:dyDescent="0.25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 s="18">
        <v>1.5104169333923485</v>
      </c>
      <c r="G347" s="18">
        <v>1</v>
      </c>
      <c r="H347" s="18">
        <v>1.5322621943413135</v>
      </c>
      <c r="I347" s="18">
        <v>1</v>
      </c>
      <c r="J347" s="17">
        <v>0.93330177114448687</v>
      </c>
      <c r="K347" s="17">
        <v>0.75910944381014522</v>
      </c>
      <c r="L347" s="17">
        <v>0.89708943716268319</v>
      </c>
      <c r="M347" s="17">
        <v>0.46487191564911784</v>
      </c>
      <c r="N347" s="12">
        <v>1.0471714028343797</v>
      </c>
      <c r="O347" s="12">
        <v>0.77537182310871344</v>
      </c>
      <c r="P347" s="12">
        <v>1.0475309536280661</v>
      </c>
      <c r="Q347" s="12">
        <v>0.53107133836934317</v>
      </c>
      <c r="R347" s="19">
        <v>1.2177181977798015</v>
      </c>
      <c r="S347" s="19">
        <v>0.96548418024928084</v>
      </c>
      <c r="T347" s="19">
        <v>1.2103366839346974</v>
      </c>
      <c r="U347" s="19">
        <v>0.93063583815028883</v>
      </c>
      <c r="V347" s="7">
        <v>1.0610743224313355</v>
      </c>
      <c r="W347" s="7">
        <v>0.85194190718564833</v>
      </c>
      <c r="X347" s="7">
        <v>1.0657912056270822</v>
      </c>
      <c r="Y347" s="7">
        <v>0.70998480027823196</v>
      </c>
      <c r="Z347" s="4">
        <v>0.97419028340080982</v>
      </c>
      <c r="AA347" s="4">
        <v>0.74257425742574257</v>
      </c>
      <c r="AB347" s="4">
        <v>0.95628415300546443</v>
      </c>
      <c r="AC347" s="4">
        <v>0.64102564102564108</v>
      </c>
      <c r="AD347" s="40">
        <v>1.1380044781825129</v>
      </c>
      <c r="AE347" s="40">
        <v>0.92923076923076919</v>
      </c>
      <c r="AF347" s="40">
        <v>1.0850299401197603</v>
      </c>
      <c r="AG347" s="40">
        <v>0.85947046843177188</v>
      </c>
      <c r="AH347" s="20">
        <v>1.2099029216405777</v>
      </c>
      <c r="AI347" s="20">
        <v>0.90589135424636569</v>
      </c>
      <c r="AJ347" s="20">
        <v>1.1851851851851851</v>
      </c>
      <c r="AK347" s="20">
        <v>0.77636363636363637</v>
      </c>
      <c r="AP347" s="22">
        <v>0.99966942148760352</v>
      </c>
      <c r="AQ347" s="22">
        <v>0.43298969072164956</v>
      </c>
      <c r="AR347" s="22">
        <v>1.1237458193979935</v>
      </c>
      <c r="AS347" s="22">
        <v>0.38288920056100989</v>
      </c>
      <c r="AT347" s="7">
        <v>1.0832057631697432</v>
      </c>
      <c r="AU347" s="7">
        <v>0.76911764705882357</v>
      </c>
      <c r="AV347" s="7">
        <v>1.0554994954591321</v>
      </c>
      <c r="AW347" s="7">
        <v>0.61090458488228006</v>
      </c>
    </row>
    <row r="348" spans="1:49" x14ac:dyDescent="0.25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 s="18">
        <v>1.0800464726906875</v>
      </c>
      <c r="G348" s="18">
        <v>0.80501428028757549</v>
      </c>
      <c r="H348" s="18">
        <v>1.0468941542402339</v>
      </c>
      <c r="I348" s="18">
        <v>0.6909990858620767</v>
      </c>
      <c r="J348" s="17">
        <v>0.94581086827024829</v>
      </c>
      <c r="K348" s="17">
        <v>0.70730818851028299</v>
      </c>
      <c r="L348" s="17">
        <v>0.93528414165437379</v>
      </c>
      <c r="M348" s="17">
        <v>0.39301227573182229</v>
      </c>
      <c r="N348" s="12">
        <v>1.2088789435880432</v>
      </c>
      <c r="O348" s="12">
        <v>0.73595250508753918</v>
      </c>
      <c r="P348" s="12">
        <v>1.1868778648729283</v>
      </c>
      <c r="Q348" s="12">
        <v>0.62404214559386961</v>
      </c>
      <c r="R348" s="19">
        <v>1.0011785229315815</v>
      </c>
      <c r="S348" s="19">
        <v>0.77565217391304342</v>
      </c>
      <c r="T348" s="19">
        <v>0.96328293736501081</v>
      </c>
      <c r="U348" s="19">
        <v>0.58653846153846156</v>
      </c>
      <c r="V348" s="7">
        <v>0.9326424766558119</v>
      </c>
      <c r="W348" s="7">
        <v>0.75358840820189077</v>
      </c>
      <c r="X348" s="7">
        <v>0.91747519185622139</v>
      </c>
      <c r="Y348" s="7">
        <v>0.42026206333896315</v>
      </c>
      <c r="Z348" s="4">
        <v>1.3678113363673976</v>
      </c>
      <c r="AA348" s="4">
        <v>1</v>
      </c>
      <c r="AB348" s="4">
        <v>1.2548076923076923</v>
      </c>
      <c r="AC348" s="4">
        <v>1</v>
      </c>
      <c r="AD348" s="40">
        <v>1.227744552141335</v>
      </c>
      <c r="AE348" s="40">
        <v>0.90844354018311291</v>
      </c>
      <c r="AF348" s="40">
        <v>1.2174505794137696</v>
      </c>
      <c r="AG348" s="40">
        <v>0.80891719745222934</v>
      </c>
      <c r="AH348" s="20">
        <v>0.94607843137254899</v>
      </c>
      <c r="AI348" s="20">
        <v>0.72830188679245278</v>
      </c>
      <c r="AJ348" s="20">
        <v>0.92124105011933177</v>
      </c>
      <c r="AK348" s="20">
        <v>0.49999999999999994</v>
      </c>
      <c r="AL348" s="21">
        <v>1.192443919716647</v>
      </c>
      <c r="AM348" s="21">
        <v>0.8577494692144374</v>
      </c>
      <c r="AN348" s="21">
        <v>1.1830161054172768</v>
      </c>
      <c r="AO348" s="21">
        <v>0.77288135593220342</v>
      </c>
      <c r="AP348" s="22">
        <v>0.95650636492220664</v>
      </c>
      <c r="AQ348" s="22">
        <v>0.63797169811320753</v>
      </c>
      <c r="AR348" s="22">
        <v>0.99175068744271311</v>
      </c>
      <c r="AS348" s="22">
        <v>0.42075471698113209</v>
      </c>
      <c r="AT348" s="7">
        <v>1.1901521840752092</v>
      </c>
      <c r="AU348" s="7">
        <v>0.95942720763723155</v>
      </c>
      <c r="AV348" s="7">
        <v>1.170873786407767</v>
      </c>
      <c r="AW348" s="7">
        <v>0.91399662731871845</v>
      </c>
    </row>
    <row r="349" spans="1:49" x14ac:dyDescent="0.25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 s="18">
        <v>0.89187171498763151</v>
      </c>
      <c r="G349" s="18">
        <v>0.66475793857365961</v>
      </c>
      <c r="H349" s="18">
        <v>0.86449547159454754</v>
      </c>
      <c r="I349" s="18">
        <v>0.46872979420748712</v>
      </c>
      <c r="J349" s="17">
        <v>0.93140075439990488</v>
      </c>
      <c r="K349" s="17">
        <v>0.69653183577445543</v>
      </c>
      <c r="L349" s="17">
        <v>0.92103441009121856</v>
      </c>
      <c r="M349" s="17">
        <v>0.37066414856783125</v>
      </c>
      <c r="N349" s="12">
        <v>1.1743466489861316</v>
      </c>
      <c r="O349" s="12">
        <v>0.7149296153652096</v>
      </c>
      <c r="P349" s="12">
        <v>1.1529740432341533</v>
      </c>
      <c r="Q349" s="12">
        <v>0.59410919540229878</v>
      </c>
      <c r="R349" s="19">
        <v>1.007912907614978</v>
      </c>
      <c r="S349" s="19">
        <v>0.78086956521739137</v>
      </c>
      <c r="T349" s="19">
        <v>0.96976241900647953</v>
      </c>
      <c r="U349" s="19">
        <v>0.59615384615384626</v>
      </c>
      <c r="V349" s="7">
        <v>1.1191713730726329</v>
      </c>
      <c r="W349" s="7">
        <v>0.90430641392519528</v>
      </c>
      <c r="X349" s="7">
        <v>1.1009706247903885</v>
      </c>
      <c r="Y349" s="7">
        <v>0.77485960892555572</v>
      </c>
      <c r="Z349" s="4">
        <v>1.176527375534409</v>
      </c>
      <c r="AA349" s="4">
        <v>0.86015325670498088</v>
      </c>
      <c r="AB349" s="4">
        <v>1.0793269230769231</v>
      </c>
      <c r="AC349" s="4">
        <v>0.81612090680100757</v>
      </c>
      <c r="AD349" s="40">
        <v>1.0270158795627964</v>
      </c>
      <c r="AE349" s="40">
        <v>0.75991861648016268</v>
      </c>
      <c r="AF349" s="40">
        <v>1.01840490797546</v>
      </c>
      <c r="AG349" s="40">
        <v>0.4989384288747345</v>
      </c>
      <c r="AH349" s="20">
        <v>1.0274509803921568</v>
      </c>
      <c r="AI349" s="20">
        <v>0.79094339622641507</v>
      </c>
      <c r="AJ349" s="20">
        <v>1.0004773269689737</v>
      </c>
      <c r="AK349" s="20">
        <v>0.61527777777777759</v>
      </c>
      <c r="AL349" s="21">
        <v>1.2750885478158205</v>
      </c>
      <c r="AM349" s="21">
        <v>0.91719745222929938</v>
      </c>
      <c r="AN349" s="21">
        <v>1.2650073206442167</v>
      </c>
      <c r="AO349" s="21">
        <v>0.8677966101694915</v>
      </c>
      <c r="AP349" s="22">
        <v>1.3985148514851486</v>
      </c>
      <c r="AQ349" s="22">
        <v>0.93278301886792458</v>
      </c>
      <c r="AR349" s="22">
        <v>1.4500458295142071</v>
      </c>
      <c r="AS349" s="22">
        <v>0.89245283018867927</v>
      </c>
      <c r="AT349" s="7">
        <v>1.0746896587544799</v>
      </c>
      <c r="AU349" s="7">
        <v>0.86634844868735084</v>
      </c>
      <c r="AV349" s="7">
        <v>1.0572815533980582</v>
      </c>
      <c r="AW349" s="7">
        <v>0.71669477234401346</v>
      </c>
    </row>
    <row r="350" spans="1:49" x14ac:dyDescent="0.25">
      <c r="A350">
        <v>377</v>
      </c>
      <c r="B350" t="s">
        <v>15</v>
      </c>
      <c r="C350">
        <v>1</v>
      </c>
      <c r="D350">
        <v>493767.37831900001</v>
      </c>
      <c r="E350">
        <v>5181033.5277100001</v>
      </c>
      <c r="F350" s="18">
        <v>1.063113264980333</v>
      </c>
      <c r="G350" s="18">
        <v>0.74210125372825986</v>
      </c>
      <c r="H350" s="18">
        <v>1.0577701707891636</v>
      </c>
      <c r="I350" s="18">
        <v>0.57109727292248236</v>
      </c>
      <c r="J350" s="17">
        <v>0.81541795527867367</v>
      </c>
      <c r="K350" s="17">
        <v>0.63802122503551439</v>
      </c>
      <c r="L350" s="17">
        <v>0.83422015842665942</v>
      </c>
      <c r="M350" s="17">
        <v>0.15949396561760243</v>
      </c>
      <c r="N350" s="12">
        <v>0.84270255262809379</v>
      </c>
      <c r="O350" s="12">
        <v>0.45335269176218468</v>
      </c>
      <c r="P350" s="12">
        <v>0.87797515160123152</v>
      </c>
      <c r="Q350" s="12">
        <v>0.16548443169224694</v>
      </c>
      <c r="R350" s="19">
        <v>1.0813457589638287</v>
      </c>
      <c r="S350" s="19">
        <v>0.88586956521739124</v>
      </c>
      <c r="T350" s="19">
        <v>1.069353327085286</v>
      </c>
      <c r="U350" s="19">
        <v>0.77894736842105283</v>
      </c>
      <c r="V350" s="7">
        <v>1.2780736961516537</v>
      </c>
      <c r="W350" s="7">
        <v>0.93762911204707822</v>
      </c>
      <c r="X350" s="7">
        <v>1.2633061830848828</v>
      </c>
      <c r="Y350" s="7">
        <v>0.89999864533521212</v>
      </c>
      <c r="Z350" s="4">
        <v>1.106372110841527</v>
      </c>
      <c r="AA350" s="4">
        <v>0.89282769991755973</v>
      </c>
      <c r="AB350" s="4">
        <v>1.099492385786802</v>
      </c>
      <c r="AC350" s="4">
        <v>0.71922246220302377</v>
      </c>
      <c r="AD350" s="40">
        <v>1.1020475804669663</v>
      </c>
      <c r="AE350" s="40">
        <v>0.85991379310344829</v>
      </c>
      <c r="AF350" s="40">
        <v>1.0871934604904632</v>
      </c>
      <c r="AG350" s="40">
        <v>0.75471698113207542</v>
      </c>
      <c r="AH350" s="20">
        <v>1.1029411764705883</v>
      </c>
      <c r="AI350" s="20">
        <v>0.74809160305343514</v>
      </c>
      <c r="AJ350" s="20">
        <v>1.1439688715953307</v>
      </c>
      <c r="AK350" s="20">
        <v>0.47894736842105262</v>
      </c>
      <c r="AL350" s="21">
        <v>0.86264081693736427</v>
      </c>
      <c r="AM350" s="21">
        <v>0.60211970001585668</v>
      </c>
      <c r="AN350" s="21">
        <v>0.85382638048390502</v>
      </c>
      <c r="AO350" s="21">
        <v>0.25316558024001823</v>
      </c>
      <c r="AP350" s="22">
        <v>1.7956061941331993</v>
      </c>
      <c r="AQ350" s="22">
        <v>1</v>
      </c>
      <c r="AR350" s="22">
        <v>1.6070422535211266</v>
      </c>
      <c r="AS350" s="22">
        <v>1</v>
      </c>
      <c r="AT350" s="7">
        <v>0.91867638810992713</v>
      </c>
      <c r="AU350" s="7">
        <v>0.55828220858895705</v>
      </c>
      <c r="AV350" s="7">
        <v>0.93015332197614986</v>
      </c>
      <c r="AW350" s="7">
        <v>0.49056603773584911</v>
      </c>
    </row>
    <row r="351" spans="1:49" x14ac:dyDescent="0.25">
      <c r="A351">
        <v>378</v>
      </c>
      <c r="B351" t="s">
        <v>15</v>
      </c>
      <c r="C351">
        <v>1</v>
      </c>
      <c r="D351">
        <v>493794.903391</v>
      </c>
      <c r="E351">
        <v>5181052.7986000003</v>
      </c>
      <c r="F351" s="18">
        <v>1.1380999753105681</v>
      </c>
      <c r="G351" s="18">
        <v>0.79444537695773987</v>
      </c>
      <c r="H351" s="18">
        <v>1.1323800058892812</v>
      </c>
      <c r="I351" s="18">
        <v>0.65814902297616473</v>
      </c>
      <c r="J351" s="17">
        <v>0.95884659027700492</v>
      </c>
      <c r="K351" s="17">
        <v>0.75024651123924135</v>
      </c>
      <c r="L351" s="17">
        <v>0.98095602294455075</v>
      </c>
      <c r="M351" s="17">
        <v>0.42007838876169051</v>
      </c>
      <c r="N351" s="12">
        <v>1.0727399468097591</v>
      </c>
      <c r="O351" s="12">
        <v>0.57710700048354635</v>
      </c>
      <c r="P351" s="12">
        <v>1.117641111317071</v>
      </c>
      <c r="Q351" s="12">
        <v>0.35440861684200942</v>
      </c>
      <c r="R351" s="19">
        <v>0.99131258884852302</v>
      </c>
      <c r="S351" s="19">
        <v>0.81211180124223592</v>
      </c>
      <c r="T351" s="19">
        <v>0.98031865042174315</v>
      </c>
      <c r="U351" s="19">
        <v>0.63609022556390993</v>
      </c>
      <c r="V351" s="7">
        <v>1.2015559228142509</v>
      </c>
      <c r="W351" s="7">
        <v>0.88149362307942536</v>
      </c>
      <c r="X351" s="7">
        <v>1.1876725349908075</v>
      </c>
      <c r="Y351" s="7">
        <v>0.80999471680732615</v>
      </c>
      <c r="Z351" s="4">
        <v>1.080832588430596</v>
      </c>
      <c r="AA351" s="4">
        <v>0.87221764220939813</v>
      </c>
      <c r="AB351" s="4">
        <v>1.0741116751269035</v>
      </c>
      <c r="AC351" s="4">
        <v>0.66522678185745121</v>
      </c>
      <c r="AD351" s="40">
        <v>0.85438609412977828</v>
      </c>
      <c r="AE351" s="40">
        <v>0.66666666666666674</v>
      </c>
      <c r="AF351" s="40">
        <v>0.84287011807447776</v>
      </c>
      <c r="AG351" s="40">
        <v>0.41635220125786171</v>
      </c>
      <c r="AH351" s="20">
        <v>0.96413565426170467</v>
      </c>
      <c r="AI351" s="20">
        <v>0.65394402035623411</v>
      </c>
      <c r="AJ351" s="20">
        <v>1</v>
      </c>
      <c r="AK351" s="20">
        <v>0.28421052631578947</v>
      </c>
      <c r="AL351" s="21">
        <v>1.0655323081603763</v>
      </c>
      <c r="AM351" s="21">
        <v>0.7437371164797475</v>
      </c>
      <c r="AN351" s="21">
        <v>1.054644732897323</v>
      </c>
      <c r="AO351" s="21">
        <v>0.5189861324436148</v>
      </c>
      <c r="AP351" s="22">
        <v>1.6571194762684125</v>
      </c>
      <c r="AQ351" s="22">
        <v>0.92287467134092893</v>
      </c>
      <c r="AR351" s="22">
        <v>1.4830985915492956</v>
      </c>
      <c r="AS351" s="22">
        <v>0.91666666666666663</v>
      </c>
      <c r="AT351" s="7">
        <v>0.85473920358945599</v>
      </c>
      <c r="AU351" s="7">
        <v>0.51942740286298572</v>
      </c>
      <c r="AV351" s="7">
        <v>0.86541737649063022</v>
      </c>
      <c r="AW351" s="7">
        <v>0.44575471698113206</v>
      </c>
    </row>
    <row r="352" spans="1:49" x14ac:dyDescent="0.25">
      <c r="A352">
        <v>379</v>
      </c>
      <c r="B352" t="s">
        <v>15</v>
      </c>
      <c r="C352">
        <v>2</v>
      </c>
      <c r="D352">
        <v>493826.81074599799</v>
      </c>
      <c r="E352">
        <v>5181052.9879400004</v>
      </c>
      <c r="F352" s="18">
        <v>1.2880365367496227</v>
      </c>
      <c r="G352" s="18">
        <v>0.90826965065502185</v>
      </c>
      <c r="H352" s="18">
        <v>1.281983127239108</v>
      </c>
      <c r="I352" s="18">
        <v>0.85900071317699378</v>
      </c>
      <c r="J352" s="17">
        <v>0.88441841902649554</v>
      </c>
      <c r="K352" s="17">
        <v>0.65782961620301039</v>
      </c>
      <c r="L352" s="17">
        <v>0.89498852743765145</v>
      </c>
      <c r="M352" s="17">
        <v>0.11243305122858652</v>
      </c>
      <c r="N352" s="12">
        <v>1.0944163755937575</v>
      </c>
      <c r="O352" s="12">
        <v>0.91883763841218158</v>
      </c>
      <c r="P352" s="12">
        <v>1.0919101880075441</v>
      </c>
      <c r="Q352" s="12">
        <v>0.82835113520256376</v>
      </c>
      <c r="R352" s="19">
        <v>0.80199642271894778</v>
      </c>
      <c r="S352" s="19">
        <v>0.6172106824925816</v>
      </c>
      <c r="T352" s="19">
        <v>0.82621648460774588</v>
      </c>
      <c r="U352" s="19">
        <v>0</v>
      </c>
      <c r="V352" s="7">
        <v>0.91941624365482233</v>
      </c>
      <c r="W352" s="7">
        <v>0.57092198581560283</v>
      </c>
      <c r="X352" s="7">
        <v>0.97280966767371602</v>
      </c>
      <c r="Y352" s="7">
        <v>0.44748858447488582</v>
      </c>
      <c r="Z352" s="4">
        <v>1.1411685994647636</v>
      </c>
      <c r="AA352" s="4">
        <v>0.97886178861788609</v>
      </c>
      <c r="AB352" s="4">
        <v>1.0895927601809954</v>
      </c>
      <c r="AC352" s="4">
        <v>0.9429824561403507</v>
      </c>
      <c r="AD352" s="40">
        <v>1.2047595438770449</v>
      </c>
      <c r="AE352" s="40">
        <v>0.96153846153846156</v>
      </c>
      <c r="AF352" s="40">
        <v>1.2064343163538875</v>
      </c>
      <c r="AG352" s="40">
        <v>0.91780821917808231</v>
      </c>
      <c r="AL352" s="21">
        <v>1.0283445888125429</v>
      </c>
      <c r="AM352" s="21">
        <v>0.81808586104629799</v>
      </c>
      <c r="AN352" s="21">
        <v>0.98170303325555763</v>
      </c>
      <c r="AO352" s="21">
        <v>0.59294108647216892</v>
      </c>
      <c r="AP352" s="22">
        <v>1.0596458527493011</v>
      </c>
      <c r="AQ352" s="22">
        <v>0.6643295354951797</v>
      </c>
      <c r="AR352" s="22">
        <v>0.95767530006317114</v>
      </c>
      <c r="AS352" s="22">
        <v>0.64569842738205363</v>
      </c>
      <c r="AT352" s="7">
        <v>0.28668639053254441</v>
      </c>
      <c r="AU352" s="7">
        <v>8.4319526627218935E-2</v>
      </c>
      <c r="AV352" s="7">
        <v>0.3202247191011236</v>
      </c>
      <c r="AW352" s="7">
        <v>1.5898251192368838E-2</v>
      </c>
    </row>
    <row r="353" spans="1:49" x14ac:dyDescent="0.25">
      <c r="A353">
        <v>380</v>
      </c>
      <c r="B353" t="s">
        <v>15</v>
      </c>
      <c r="C353">
        <v>3</v>
      </c>
      <c r="D353">
        <v>493858.701495999</v>
      </c>
      <c r="E353">
        <v>5181036.9536199803</v>
      </c>
      <c r="F353" s="18">
        <v>1.3866712590536812</v>
      </c>
      <c r="G353" s="18">
        <v>1</v>
      </c>
      <c r="H353" s="18">
        <v>1.340210904353643</v>
      </c>
      <c r="I353" s="18">
        <v>1</v>
      </c>
      <c r="J353" s="17">
        <v>1.0886852556096607</v>
      </c>
      <c r="K353" s="17">
        <v>0.80029048656499646</v>
      </c>
      <c r="L353" s="17">
        <v>1.062905024565211</v>
      </c>
      <c r="M353" s="17">
        <v>0.58685446009389708</v>
      </c>
      <c r="N353" s="12">
        <v>1.003029409516321</v>
      </c>
      <c r="O353" s="12">
        <v>0.78483353357270913</v>
      </c>
      <c r="P353" s="12">
        <v>1.0207491937043369</v>
      </c>
      <c r="Q353" s="12">
        <v>0.51992724610492114</v>
      </c>
      <c r="R353" s="19">
        <v>1.0385407472786112</v>
      </c>
      <c r="S353" s="19">
        <v>0.91529818496110615</v>
      </c>
      <c r="T353" s="19">
        <v>1.0231884057971015</v>
      </c>
      <c r="U353" s="19">
        <v>0.65614035087719269</v>
      </c>
      <c r="V353" s="7">
        <v>1.0464614077889653</v>
      </c>
      <c r="W353" s="7">
        <v>0.81731013462026936</v>
      </c>
      <c r="X353" s="7">
        <v>1</v>
      </c>
      <c r="Y353" s="7">
        <v>0.6346202692405386</v>
      </c>
      <c r="Z353" s="4">
        <v>1.0320043891733726</v>
      </c>
      <c r="AA353" s="4">
        <v>0.88220120378331901</v>
      </c>
      <c r="AB353" s="4">
        <v>1.044806517311609</v>
      </c>
      <c r="AC353" s="4">
        <v>0.6307277628032345</v>
      </c>
      <c r="AD353" s="40">
        <v>1.1234116899618805</v>
      </c>
      <c r="AE353" s="40">
        <v>0.8113564668769716</v>
      </c>
      <c r="AF353" s="40">
        <v>1.1251093613298337</v>
      </c>
      <c r="AG353" s="40">
        <v>0.634920634920635</v>
      </c>
      <c r="AH353" s="20">
        <v>1.9841080651569329</v>
      </c>
      <c r="AI353" s="20">
        <v>1</v>
      </c>
      <c r="AJ353" s="20">
        <v>2.3104325699745547</v>
      </c>
      <c r="AK353" s="20">
        <v>1</v>
      </c>
      <c r="AL353" s="21">
        <v>1.0086679978477251</v>
      </c>
      <c r="AM353" s="21">
        <v>0.76324579167773909</v>
      </c>
      <c r="AN353" s="21">
        <v>0.98258347354342479</v>
      </c>
      <c r="AO353" s="21">
        <v>0.61038770093796169</v>
      </c>
      <c r="AP353" s="22">
        <v>0.78044934962554202</v>
      </c>
      <c r="AQ353" s="22">
        <v>0.50704225352112675</v>
      </c>
      <c r="AR353" s="22">
        <v>0.70773263433813893</v>
      </c>
      <c r="AS353" s="22">
        <v>0.45369406867845996</v>
      </c>
      <c r="AT353" s="7">
        <v>1.267924528301887</v>
      </c>
      <c r="AU353" s="7">
        <v>0.64321608040201006</v>
      </c>
      <c r="AV353" s="7">
        <v>1.3617021276595747</v>
      </c>
      <c r="AW353" s="7">
        <v>0.46616541353383456</v>
      </c>
    </row>
    <row r="354" spans="1:49" x14ac:dyDescent="0.25">
      <c r="A354">
        <v>381</v>
      </c>
      <c r="B354" t="s">
        <v>15</v>
      </c>
      <c r="C354">
        <v>3</v>
      </c>
      <c r="D354">
        <v>493890.63845799799</v>
      </c>
      <c r="E354">
        <v>5181066.1461699903</v>
      </c>
      <c r="F354" s="18">
        <v>1.2584376831849087</v>
      </c>
      <c r="G354" s="18">
        <v>0.90752416981925188</v>
      </c>
      <c r="H354" s="18">
        <v>1.2162737883562487</v>
      </c>
      <c r="I354" s="18">
        <v>0.84250206939752581</v>
      </c>
      <c r="J354" s="17">
        <v>0.89190440774055957</v>
      </c>
      <c r="K354" s="17">
        <v>0.65563725490196079</v>
      </c>
      <c r="L354" s="17">
        <v>0.87078397685143316</v>
      </c>
      <c r="M354" s="17">
        <v>0.28760563380281695</v>
      </c>
      <c r="N354" s="12">
        <v>0.70521464687831037</v>
      </c>
      <c r="O354" s="12">
        <v>0.55180446154976737</v>
      </c>
      <c r="P354" s="12">
        <v>0.71767315630021988</v>
      </c>
      <c r="Q354" s="12">
        <v>0</v>
      </c>
      <c r="V354" s="7">
        <v>0.64018624232229904</v>
      </c>
      <c r="W354" s="7">
        <v>0.5</v>
      </c>
      <c r="X354" s="7">
        <v>0.61176287778727367</v>
      </c>
      <c r="Y354" s="7">
        <v>0</v>
      </c>
      <c r="Z354" s="4">
        <v>0.79663496708119974</v>
      </c>
      <c r="AA354" s="4">
        <v>0.68099742046431633</v>
      </c>
      <c r="AB354" s="4">
        <v>0.80651731160896134</v>
      </c>
      <c r="AC354" s="4">
        <v>0</v>
      </c>
      <c r="AD354" s="40">
        <v>0.8482369758576872</v>
      </c>
      <c r="AE354" s="40">
        <v>0.61261829652996846</v>
      </c>
      <c r="AF354" s="40">
        <v>0.84951881014873132</v>
      </c>
      <c r="AG354" s="40">
        <v>0.25030525030525025</v>
      </c>
      <c r="AH354" s="20">
        <v>0.41517679777512911</v>
      </c>
      <c r="AI354" s="20">
        <v>0.20925110132158589</v>
      </c>
      <c r="AJ354" s="20">
        <v>0.48346055979643765</v>
      </c>
      <c r="AK354" s="20">
        <v>9.5717884130982367E-2</v>
      </c>
      <c r="AL354" s="21">
        <v>0.87457714818081855</v>
      </c>
      <c r="AM354" s="21">
        <v>0.66178101146349722</v>
      </c>
      <c r="AN354" s="21">
        <v>0.85196026242020551</v>
      </c>
      <c r="AO354" s="21">
        <v>0.44341315559308736</v>
      </c>
      <c r="AP354" s="22">
        <v>0.73564577585074242</v>
      </c>
      <c r="AQ354" s="22">
        <v>0.47793427230046953</v>
      </c>
      <c r="AR354" s="22">
        <v>0.66710353866317174</v>
      </c>
      <c r="AS354" s="22">
        <v>0.4214360041623309</v>
      </c>
      <c r="AT354" s="7">
        <v>1.3744103773584906</v>
      </c>
      <c r="AU354" s="7">
        <v>0.69723618090452255</v>
      </c>
      <c r="AV354" s="7">
        <v>1.4760638297872339</v>
      </c>
      <c r="AW354" s="7">
        <v>0.54699248120300736</v>
      </c>
    </row>
    <row r="355" spans="1:49" x14ac:dyDescent="0.25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J355" s="17">
        <v>1.0652698564816978</v>
      </c>
      <c r="K355" s="17">
        <v>0.79416025005717772</v>
      </c>
      <c r="L355" s="17">
        <v>1.0801534632932395</v>
      </c>
      <c r="M355" s="17">
        <v>0.52770780856423183</v>
      </c>
      <c r="N355" s="12">
        <v>2.9112867823465156</v>
      </c>
      <c r="O355" s="12">
        <v>0.75353115057904163</v>
      </c>
      <c r="P355" s="12">
        <v>3.4017336673426377</v>
      </c>
      <c r="Q355" s="12">
        <v>0.75233133656215467</v>
      </c>
      <c r="R355" s="19">
        <v>0.83160668894987633</v>
      </c>
      <c r="S355" s="19">
        <v>0.61174242424242431</v>
      </c>
      <c r="T355" s="19">
        <v>0.81155768699024045</v>
      </c>
      <c r="U355" s="19">
        <v>0.21153846153846168</v>
      </c>
      <c r="V355" s="7">
        <v>1.1071179902728479</v>
      </c>
      <c r="W355" s="7">
        <v>0.87806972114638471</v>
      </c>
      <c r="X355" s="7">
        <v>1.0734990344850797</v>
      </c>
      <c r="Y355" s="7">
        <v>0.70552254311240381</v>
      </c>
      <c r="Z355" s="4">
        <v>3.1432791728212708</v>
      </c>
      <c r="AA355" s="4">
        <v>1</v>
      </c>
      <c r="AB355" s="4">
        <v>3.4329501915708813</v>
      </c>
      <c r="AC355" s="4">
        <v>1</v>
      </c>
      <c r="AD355" s="40">
        <v>0.80757121439280355</v>
      </c>
      <c r="AE355" s="40">
        <v>0.62257281553398058</v>
      </c>
      <c r="AF355" s="40">
        <v>0.76796407185628746</v>
      </c>
      <c r="AG355" s="40">
        <v>0.16844919786096257</v>
      </c>
      <c r="AH355" s="20">
        <v>1.2666631760825176</v>
      </c>
      <c r="AI355" s="20">
        <v>0.92233787029623704</v>
      </c>
      <c r="AJ355" s="20">
        <v>1.2481040086673889</v>
      </c>
      <c r="AK355" s="20">
        <v>0.86490250696378845</v>
      </c>
      <c r="AL355" s="21">
        <v>0.20430107526881722</v>
      </c>
      <c r="AM355" s="21">
        <v>8.7078651685393263E-2</v>
      </c>
      <c r="AN355" s="21">
        <v>0.25203252032520324</v>
      </c>
      <c r="AO355" s="21">
        <v>0</v>
      </c>
      <c r="AP355" s="22">
        <v>1.0272945699183083</v>
      </c>
      <c r="AQ355" s="22">
        <v>0.7334293948126801</v>
      </c>
      <c r="AR355" s="22">
        <v>1.0059288537549407</v>
      </c>
      <c r="AS355" s="22">
        <v>0.5574162679425837</v>
      </c>
      <c r="AT355" s="7">
        <v>1.0551381277893905</v>
      </c>
      <c r="AU355" s="7">
        <v>0.79530744336569581</v>
      </c>
      <c r="AV355" s="7">
        <v>1.0010183299389004</v>
      </c>
      <c r="AW355" s="7">
        <v>0.57692307692307698</v>
      </c>
    </row>
    <row r="356" spans="1:49" x14ac:dyDescent="0.25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 s="18">
        <v>0.5925742211880014</v>
      </c>
      <c r="G356" s="18">
        <v>0.374312202339668</v>
      </c>
      <c r="H356" s="18">
        <v>0.60402171277210914</v>
      </c>
      <c r="I356" s="18">
        <v>0</v>
      </c>
      <c r="J356" s="17">
        <v>1.0314413772147162</v>
      </c>
      <c r="K356" s="17">
        <v>0.76894106884196067</v>
      </c>
      <c r="L356" s="17">
        <v>1.0458523434259643</v>
      </c>
      <c r="M356" s="17">
        <v>0.46984326896165679</v>
      </c>
      <c r="N356" s="12">
        <v>2.8891603739233711E-2</v>
      </c>
      <c r="O356" s="12">
        <v>7.4780415106172329E-3</v>
      </c>
      <c r="P356" s="12">
        <v>3.3758797566503636E-2</v>
      </c>
      <c r="Q356" s="12">
        <v>2.6464298864247882E-3</v>
      </c>
      <c r="R356" s="19">
        <v>1.1701710220672406</v>
      </c>
      <c r="S356" s="19">
        <v>0.86079545454545459</v>
      </c>
      <c r="T356" s="19">
        <v>1.1419596555327065</v>
      </c>
      <c r="U356" s="19">
        <v>0.71730769230769231</v>
      </c>
      <c r="V356" s="7">
        <v>0.96405726375292855</v>
      </c>
      <c r="W356" s="7">
        <v>0.76460639262492658</v>
      </c>
      <c r="X356" s="7">
        <v>0.93478251723833283</v>
      </c>
      <c r="Y356" s="7">
        <v>0.4314938707666735</v>
      </c>
      <c r="AD356" s="40">
        <v>1.0610194902548724</v>
      </c>
      <c r="AE356" s="40">
        <v>0.81796116504854377</v>
      </c>
      <c r="AF356" s="40">
        <v>1.0089820359281438</v>
      </c>
      <c r="AG356" s="40">
        <v>0.59893048128342252</v>
      </c>
      <c r="AH356" s="20">
        <v>1.2787580501596945</v>
      </c>
      <c r="AI356" s="20">
        <v>0.93114491593274629</v>
      </c>
      <c r="AJ356" s="20">
        <v>1.2600216684723728</v>
      </c>
      <c r="AK356" s="20">
        <v>0.880222841225627</v>
      </c>
      <c r="AL356" s="21">
        <v>2.3461671869580298</v>
      </c>
      <c r="AM356" s="21">
        <v>1</v>
      </c>
      <c r="AN356" s="21">
        <v>2.8943089430894311</v>
      </c>
      <c r="AO356" s="21">
        <v>1</v>
      </c>
      <c r="AP356" s="22">
        <v>1.0212397885631905</v>
      </c>
      <c r="AQ356" s="22">
        <v>0.72910662824207495</v>
      </c>
      <c r="AR356" s="22">
        <v>1</v>
      </c>
      <c r="AS356" s="22">
        <v>0.55023923444976075</v>
      </c>
      <c r="AT356" s="7">
        <v>1.2504943223546694</v>
      </c>
      <c r="AU356" s="7">
        <v>0.94255663430420711</v>
      </c>
      <c r="AV356" s="7">
        <v>1.1863543788187374</v>
      </c>
      <c r="AW356" s="7">
        <v>0.88127090301003352</v>
      </c>
    </row>
    <row r="357" spans="1:49" x14ac:dyDescent="0.25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 s="18">
        <v>0.66911384055725998</v>
      </c>
      <c r="G357" s="18">
        <v>0.470930576070901</v>
      </c>
      <c r="H357" s="18">
        <v>0.61420204978038062</v>
      </c>
      <c r="I357" s="18">
        <v>0.34092665513561254</v>
      </c>
      <c r="J357" s="17">
        <v>0.79087649912506597</v>
      </c>
      <c r="K357" s="17">
        <v>0.61101310691616528</v>
      </c>
      <c r="L357" s="17">
        <v>0.80366475116556435</v>
      </c>
      <c r="M357" s="17">
        <v>0.12338844510496014</v>
      </c>
      <c r="R357" s="19">
        <v>1.0790816260988727</v>
      </c>
      <c r="S357" s="19">
        <v>0.76491862567811919</v>
      </c>
      <c r="T357" s="19">
        <v>1.0681818181818181</v>
      </c>
      <c r="U357" s="19">
        <v>0.65100671140939581</v>
      </c>
      <c r="V357" s="7">
        <v>0.82350967166580968</v>
      </c>
      <c r="W357" s="7">
        <v>0.63401999380524221</v>
      </c>
      <c r="X357" s="7">
        <v>0.80769186780174085</v>
      </c>
      <c r="Y357" s="7">
        <v>0.19318159327065823</v>
      </c>
      <c r="Z357" s="4">
        <v>1.0059112313395451</v>
      </c>
      <c r="AA357" s="4">
        <v>0.59198113207547165</v>
      </c>
      <c r="AB357" s="4">
        <v>1.004</v>
      </c>
      <c r="AC357" s="4">
        <v>0.49266862170087977</v>
      </c>
      <c r="AD357" s="40">
        <v>0.86400797607178448</v>
      </c>
      <c r="AE357" s="40">
        <v>0.65157894736842104</v>
      </c>
      <c r="AF357" s="40">
        <v>0.88051209103840677</v>
      </c>
      <c r="AG357" s="40">
        <v>0.28969957081545056</v>
      </c>
      <c r="AH357" s="20">
        <v>1.2411733281530766</v>
      </c>
      <c r="AI357" s="20">
        <v>1</v>
      </c>
      <c r="AJ357" s="20">
        <v>1.2037586547972305</v>
      </c>
      <c r="AK357" s="20">
        <v>1</v>
      </c>
      <c r="AL357" s="21">
        <v>1.1279033827714191</v>
      </c>
      <c r="AM357" s="21">
        <v>0.73439994277892828</v>
      </c>
      <c r="AN357" s="21">
        <v>1.1347348855901338</v>
      </c>
      <c r="AO357" s="21">
        <v>0.56770929795689418</v>
      </c>
      <c r="AP357" s="22">
        <v>1.0093434343434342</v>
      </c>
      <c r="AQ357" s="22">
        <v>0.71197007481296759</v>
      </c>
      <c r="AR357" s="22">
        <v>1.0035149384885764</v>
      </c>
      <c r="AS357" s="22">
        <v>0.48552338530066808</v>
      </c>
      <c r="AT357" s="7">
        <v>0.80884632418069091</v>
      </c>
      <c r="AU357" s="7">
        <v>0.63084495488104997</v>
      </c>
      <c r="AV357" s="7">
        <v>0.76900000000000002</v>
      </c>
      <c r="AW357" s="7">
        <v>0.39353099730458208</v>
      </c>
    </row>
    <row r="358" spans="1:49" x14ac:dyDescent="0.25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 s="18">
        <v>0.93642021823342858</v>
      </c>
      <c r="G358" s="18">
        <v>0.61997465569341736</v>
      </c>
      <c r="H358" s="18">
        <v>0.94996372636879611</v>
      </c>
      <c r="I358" s="18">
        <v>0.45418908378167555</v>
      </c>
      <c r="J358" s="17">
        <v>0.67601761902519908</v>
      </c>
      <c r="K358" s="17">
        <v>0.5498450497471864</v>
      </c>
      <c r="L358" s="17">
        <v>0.64978797224363916</v>
      </c>
      <c r="M358" s="17">
        <v>0</v>
      </c>
      <c r="N358" s="12">
        <v>1.0307241705296242</v>
      </c>
      <c r="O358" s="12">
        <v>0.76319356798952942</v>
      </c>
      <c r="P358" s="12">
        <v>1.0310780740955376</v>
      </c>
      <c r="Q358" s="12">
        <v>0.5056482905884786</v>
      </c>
      <c r="R358" s="19">
        <v>0.94805468426947792</v>
      </c>
      <c r="S358" s="19">
        <v>0.7516778523489932</v>
      </c>
      <c r="T358" s="19">
        <v>0.94230780556584193</v>
      </c>
      <c r="U358" s="19">
        <v>0.50096339113680144</v>
      </c>
      <c r="V358" s="7">
        <v>0.83535525911544728</v>
      </c>
      <c r="W358" s="7">
        <v>0.67071093662661851</v>
      </c>
      <c r="X358" s="7">
        <v>0.83906873431779849</v>
      </c>
      <c r="Y358" s="7">
        <v>0.35499078999909822</v>
      </c>
      <c r="Z358" s="4">
        <v>0.96491228070175439</v>
      </c>
      <c r="AA358" s="4">
        <v>0.73550212164073547</v>
      </c>
      <c r="AB358" s="4">
        <v>0.94717668488160289</v>
      </c>
      <c r="AC358" s="4">
        <v>0.63116370808678501</v>
      </c>
      <c r="AD358" s="40">
        <v>1.0249576757140513</v>
      </c>
      <c r="AE358" s="40">
        <v>0.83692307692307688</v>
      </c>
      <c r="AF358" s="40">
        <v>0.97724550898203588</v>
      </c>
      <c r="AG358" s="40">
        <v>0.6761710794297352</v>
      </c>
      <c r="AH358" s="20">
        <v>0.81954572901667522</v>
      </c>
      <c r="AI358" s="20">
        <v>0.61361897475133897</v>
      </c>
      <c r="AJ358" s="20">
        <v>0.80280280280280292</v>
      </c>
      <c r="AK358" s="20">
        <v>8.1818181818181915E-2</v>
      </c>
      <c r="AP358" s="22">
        <v>0.60396694214876046</v>
      </c>
      <c r="AQ358" s="22">
        <v>0.26159793814432991</v>
      </c>
      <c r="AR358" s="22">
        <v>0.67892976588628762</v>
      </c>
      <c r="AS358" s="22">
        <v>0.19635343618513323</v>
      </c>
      <c r="AT358" s="7">
        <v>0.92165691130121552</v>
      </c>
      <c r="AU358" s="7">
        <v>0.65441176470588236</v>
      </c>
      <c r="AV358" s="7">
        <v>0.89808274470232086</v>
      </c>
      <c r="AW358" s="7">
        <v>0.41759603469640649</v>
      </c>
    </row>
    <row r="359" spans="1:49" x14ac:dyDescent="0.25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 s="18">
        <v>1.0989018827480004</v>
      </c>
      <c r="G359" s="18">
        <v>0.7275487042375125</v>
      </c>
      <c r="H359" s="18">
        <v>1.1147953740451502</v>
      </c>
      <c r="I359" s="18">
        <v>0.60869217384347696</v>
      </c>
      <c r="J359" s="17">
        <v>0.88236632715516561</v>
      </c>
      <c r="K359" s="17">
        <v>0.71768063937367477</v>
      </c>
      <c r="L359" s="17">
        <v>0.84813030069390904</v>
      </c>
      <c r="M359" s="17">
        <v>0.37283959563752306</v>
      </c>
      <c r="N359" s="12">
        <v>0.91183916375508089</v>
      </c>
      <c r="O359" s="12">
        <v>0.67516587338904144</v>
      </c>
      <c r="P359" s="12">
        <v>0.91215224764388381</v>
      </c>
      <c r="Q359" s="12">
        <v>0.3218836819507267</v>
      </c>
      <c r="R359" s="19">
        <v>1.1113038964842479</v>
      </c>
      <c r="S359" s="19">
        <v>0.88111217641418971</v>
      </c>
      <c r="T359" s="19">
        <v>1.1045674404528172</v>
      </c>
      <c r="U359" s="19">
        <v>0.76107899807321755</v>
      </c>
      <c r="V359" s="7">
        <v>0.99557428962554495</v>
      </c>
      <c r="W359" s="7">
        <v>0.79935160159666463</v>
      </c>
      <c r="X359" s="7">
        <v>1</v>
      </c>
      <c r="Y359" s="7">
        <v>0.60697126222096276</v>
      </c>
      <c r="Z359" s="4">
        <v>0.90738866396761142</v>
      </c>
      <c r="AA359" s="4">
        <v>0.69165487977369167</v>
      </c>
      <c r="AB359" s="4">
        <v>0.89071038251366119</v>
      </c>
      <c r="AC359" s="4">
        <v>0.57001972386587774</v>
      </c>
      <c r="AD359" s="40">
        <v>1.0978100595270599</v>
      </c>
      <c r="AE359" s="40">
        <v>0.8964102564102564</v>
      </c>
      <c r="AF359" s="40">
        <v>1.0467065868263472</v>
      </c>
      <c r="AG359" s="40">
        <v>0.79429735234215881</v>
      </c>
      <c r="AH359" s="20">
        <v>0.81239258674346226</v>
      </c>
      <c r="AI359" s="20">
        <v>0.60826319816373375</v>
      </c>
      <c r="AJ359" s="20">
        <v>0.79579579579579585</v>
      </c>
      <c r="AK359" s="20">
        <v>6.9090909090909147E-2</v>
      </c>
      <c r="AP359" s="22">
        <v>0.72000000000000008</v>
      </c>
      <c r="AQ359" s="22">
        <v>0.31185567010309279</v>
      </c>
      <c r="AR359" s="22">
        <v>0.80936454849498329</v>
      </c>
      <c r="AS359" s="22">
        <v>0.25105189340813466</v>
      </c>
      <c r="AT359" s="7">
        <v>0.90508779828905883</v>
      </c>
      <c r="AU359" s="7">
        <v>0.64264705882352946</v>
      </c>
      <c r="AV359" s="7">
        <v>0.88193743693239146</v>
      </c>
      <c r="AW359" s="7">
        <v>0.39776951672862454</v>
      </c>
    </row>
    <row r="360" spans="1:49" x14ac:dyDescent="0.25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 s="18">
        <v>1.3014909565277519</v>
      </c>
      <c r="G360" s="18">
        <v>0.95687949171961262</v>
      </c>
      <c r="H360" s="18">
        <v>1.2638602283670384</v>
      </c>
      <c r="I360" s="18">
        <v>0.92288348700754408</v>
      </c>
      <c r="J360" s="17">
        <v>0.83220665277110339</v>
      </c>
      <c r="K360" s="17">
        <v>0.66374783968397666</v>
      </c>
      <c r="L360" s="17">
        <v>0.815061848168809</v>
      </c>
      <c r="M360" s="17">
        <v>0.32419200105858603</v>
      </c>
      <c r="N360" s="12">
        <v>1.185581220571053</v>
      </c>
      <c r="O360" s="12">
        <v>0.91251232450655961</v>
      </c>
      <c r="P360" s="12">
        <v>1.2251304076179175</v>
      </c>
      <c r="Q360" s="12">
        <v>0.84384588954122441</v>
      </c>
      <c r="R360" s="19">
        <v>0.94671669286134164</v>
      </c>
      <c r="S360" s="19">
        <v>0.79715639810426542</v>
      </c>
      <c r="T360" s="19">
        <v>0.96666666666666667</v>
      </c>
      <c r="U360" s="19">
        <v>0.23571428571428577</v>
      </c>
      <c r="V360" s="7">
        <v>1.0433420659643569</v>
      </c>
      <c r="W360" s="7">
        <v>0.89332170615109918</v>
      </c>
      <c r="X360" s="7">
        <v>1</v>
      </c>
      <c r="Y360" s="7">
        <v>0.69320636914789313</v>
      </c>
      <c r="Z360" s="4">
        <v>1.1436860879904875</v>
      </c>
      <c r="AA360" s="4">
        <v>0.86953062848050922</v>
      </c>
      <c r="AB360" s="4">
        <v>1.1541710665258713</v>
      </c>
      <c r="AC360" s="4">
        <v>0.75882352941176479</v>
      </c>
      <c r="AD360" s="40">
        <v>1.0001119256813475</v>
      </c>
      <c r="AE360" s="40">
        <v>0.78564206268958536</v>
      </c>
      <c r="AF360" s="40">
        <v>0.98230088495575218</v>
      </c>
      <c r="AG360" s="40">
        <v>0.54700854700854684</v>
      </c>
      <c r="AH360" s="20">
        <v>1.1576487506740969</v>
      </c>
      <c r="AI360" s="20">
        <v>0.87858117326057306</v>
      </c>
      <c r="AJ360" s="20">
        <v>1.1474387527839642</v>
      </c>
      <c r="AK360" s="20">
        <v>0.74461979913916787</v>
      </c>
      <c r="AL360" s="21">
        <v>0.693672457172546</v>
      </c>
      <c r="AM360" s="21">
        <v>0.54328909318689189</v>
      </c>
      <c r="AN360" s="21">
        <v>0.68166851432069764</v>
      </c>
      <c r="AO360" s="21">
        <v>0.19021357900151656</v>
      </c>
      <c r="AP360" s="22">
        <v>1.0802973370364322</v>
      </c>
      <c r="AQ360" s="22">
        <v>0.5620723362658846</v>
      </c>
      <c r="AR360" s="22">
        <v>1.0231316725978647</v>
      </c>
      <c r="AS360" s="22">
        <v>0.45958986731001206</v>
      </c>
      <c r="AT360" s="7">
        <v>0.96951853134741939</v>
      </c>
      <c r="AU360" s="7">
        <v>0.77944862155388461</v>
      </c>
      <c r="AV360" s="7">
        <v>0.98834745762711851</v>
      </c>
      <c r="AW360" s="7">
        <v>0.47928994082840226</v>
      </c>
    </row>
    <row r="361" spans="1:49" x14ac:dyDescent="0.25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 s="18">
        <v>0.8614922382730843</v>
      </c>
      <c r="G361" s="18">
        <v>0.63338454327674198</v>
      </c>
      <c r="H361" s="18">
        <v>0.83658343651121203</v>
      </c>
      <c r="I361" s="18">
        <v>0.34434665176492496</v>
      </c>
      <c r="J361" s="17">
        <v>0.62996429803329634</v>
      </c>
      <c r="K361" s="17">
        <v>0.50244424327215875</v>
      </c>
      <c r="L361" s="17">
        <v>0.6169860134206484</v>
      </c>
      <c r="M361" s="17">
        <v>0</v>
      </c>
      <c r="N361" s="12">
        <v>0.94839885987562045</v>
      </c>
      <c r="O361" s="12">
        <v>0.72995897132009913</v>
      </c>
      <c r="P361" s="12">
        <v>0.98003600396448143</v>
      </c>
      <c r="Q361" s="12">
        <v>0.51801192130148344</v>
      </c>
      <c r="R361" s="19">
        <v>0.99061913165039317</v>
      </c>
      <c r="S361" s="19">
        <v>0.83412322274881523</v>
      </c>
      <c r="T361" s="19">
        <v>1.0114942528735633</v>
      </c>
      <c r="U361" s="19">
        <v>0.37500000000000017</v>
      </c>
      <c r="V361" s="7">
        <v>0.81317995045343161</v>
      </c>
      <c r="W361" s="7">
        <v>0.6962542050631193</v>
      </c>
      <c r="X361" s="7">
        <v>0.77939917979039086</v>
      </c>
      <c r="Y361" s="7">
        <v>0.12646451379569609</v>
      </c>
      <c r="Z361" s="4">
        <v>0.99614744351961948</v>
      </c>
      <c r="AA361" s="4">
        <v>0.75735879077167867</v>
      </c>
      <c r="AB361" s="4">
        <v>1.0052798310454065</v>
      </c>
      <c r="AC361" s="4">
        <v>0.55147058823529416</v>
      </c>
      <c r="AD361" s="40">
        <v>0.76327718394985733</v>
      </c>
      <c r="AE361" s="40">
        <v>0.59959555106167839</v>
      </c>
      <c r="AF361" s="40">
        <v>0.74968394437420982</v>
      </c>
      <c r="AG361" s="40">
        <v>0.15384615384615369</v>
      </c>
      <c r="AH361" s="20">
        <v>0.88171849721373363</v>
      </c>
      <c r="AI361" s="20">
        <v>0.66916780354706684</v>
      </c>
      <c r="AJ361" s="20">
        <v>0.87394209354120256</v>
      </c>
      <c r="AK361" s="20">
        <v>0.30416068866571011</v>
      </c>
      <c r="AL361" s="21">
        <v>0.72563248969302763</v>
      </c>
      <c r="AM361" s="21">
        <v>0.56832041294989777</v>
      </c>
      <c r="AN361" s="21">
        <v>0.71307548119765807</v>
      </c>
      <c r="AO361" s="21">
        <v>0.23459619071796481</v>
      </c>
      <c r="AP361" s="22">
        <v>1.4203561509557265</v>
      </c>
      <c r="AQ361" s="22">
        <v>0.73900293255131966</v>
      </c>
      <c r="AR361" s="22">
        <v>1.3451957295373667</v>
      </c>
      <c r="AS361" s="22">
        <v>0.67792521109770798</v>
      </c>
      <c r="AT361" s="7">
        <v>0.91236577762383098</v>
      </c>
      <c r="AU361" s="7">
        <v>0.73350041771094399</v>
      </c>
      <c r="AV361" s="7">
        <v>0.93008474576271183</v>
      </c>
      <c r="AW361" s="7">
        <v>0.37080867850098614</v>
      </c>
    </row>
    <row r="362" spans="1:49" x14ac:dyDescent="0.25">
      <c r="A362">
        <v>401</v>
      </c>
      <c r="B362" t="s">
        <v>15</v>
      </c>
      <c r="C362">
        <v>1</v>
      </c>
      <c r="D362">
        <v>493817.836210999</v>
      </c>
      <c r="E362">
        <v>5181084.7781400001</v>
      </c>
      <c r="F362" s="18">
        <v>1.1427057204689868</v>
      </c>
      <c r="G362" s="18">
        <v>0.79766039587341342</v>
      </c>
      <c r="H362" s="18">
        <v>1.1369626030624262</v>
      </c>
      <c r="I362" s="18">
        <v>0.66349581275499248</v>
      </c>
      <c r="J362" s="17">
        <v>0.73371809989987735</v>
      </c>
      <c r="K362" s="17">
        <v>0.57409542909668254</v>
      </c>
      <c r="L362" s="17">
        <v>0.75063643813165803</v>
      </c>
      <c r="M362" s="17">
        <v>1.1059800535526914E-2</v>
      </c>
      <c r="N362" s="12">
        <v>0.64120581247308595</v>
      </c>
      <c r="O362" s="12">
        <v>0.34495253414347032</v>
      </c>
      <c r="P362" s="12">
        <v>0.66804445846041993</v>
      </c>
      <c r="Q362" s="12">
        <v>0</v>
      </c>
      <c r="R362" s="19">
        <v>0.59042805244037211</v>
      </c>
      <c r="S362" s="19">
        <v>0.48369565217391247</v>
      </c>
      <c r="T362" s="19">
        <v>0.58388003748828421</v>
      </c>
      <c r="U362" s="19">
        <v>0</v>
      </c>
      <c r="V362" s="7">
        <v>0.83882205932315645</v>
      </c>
      <c r="W362" s="7">
        <v>0.61538234064035358</v>
      </c>
      <c r="X362" s="7">
        <v>0.82912988291811096</v>
      </c>
      <c r="Y362" s="7">
        <v>0.38332949511643355</v>
      </c>
      <c r="Z362" s="4">
        <v>1.0358830289873577</v>
      </c>
      <c r="AA362" s="4">
        <v>0.83594394064303379</v>
      </c>
      <c r="AB362" s="4">
        <v>1.0294416243654823</v>
      </c>
      <c r="AC362" s="4">
        <v>0.57019438444924408</v>
      </c>
      <c r="AD362" s="40">
        <v>0.98051852397436834</v>
      </c>
      <c r="AE362" s="40">
        <v>0.76508620689655171</v>
      </c>
      <c r="AF362" s="40">
        <v>0.96730245231607614</v>
      </c>
      <c r="AG362" s="40">
        <v>0.58867924528301885</v>
      </c>
      <c r="AH362" s="20">
        <v>1.1066926770708283</v>
      </c>
      <c r="AI362" s="20">
        <v>0.75063613231552162</v>
      </c>
      <c r="AJ362" s="20">
        <v>1.1478599221789882</v>
      </c>
      <c r="AK362" s="20">
        <v>0.48421052631578948</v>
      </c>
      <c r="AL362" s="21">
        <v>0.80190967388155854</v>
      </c>
      <c r="AM362" s="21">
        <v>0.55972961491855366</v>
      </c>
      <c r="AN362" s="21">
        <v>0.79371578631785833</v>
      </c>
      <c r="AO362" s="21">
        <v>0.17359799519375632</v>
      </c>
      <c r="AP362" s="22">
        <v>0.78685635150446942</v>
      </c>
      <c r="AQ362" s="22">
        <v>0.43821209465381245</v>
      </c>
      <c r="AR362" s="22">
        <v>0.70422535211267601</v>
      </c>
      <c r="AS362" s="22">
        <v>0.39299242424242425</v>
      </c>
      <c r="AT362" s="7">
        <v>0.88839035333707228</v>
      </c>
      <c r="AU362" s="7">
        <v>0.53987730061349692</v>
      </c>
      <c r="AV362" s="7">
        <v>0.89948892674616676</v>
      </c>
      <c r="AW362" s="7">
        <v>0.46933962264150941</v>
      </c>
    </row>
    <row r="363" spans="1:49" x14ac:dyDescent="0.25">
      <c r="A363">
        <v>402</v>
      </c>
      <c r="B363" t="s">
        <v>15</v>
      </c>
      <c r="C363">
        <v>2</v>
      </c>
      <c r="D363">
        <v>493849.726767999</v>
      </c>
      <c r="E363">
        <v>5181068.7437699903</v>
      </c>
      <c r="F363" s="18">
        <v>1.2604985098889192</v>
      </c>
      <c r="G363" s="18">
        <v>0.88885098253275119</v>
      </c>
      <c r="H363" s="18">
        <v>1.2545745213606074</v>
      </c>
      <c r="I363" s="18">
        <v>0.82915215840919598</v>
      </c>
      <c r="J363" s="17">
        <v>1.0007558045079854</v>
      </c>
      <c r="K363" s="17">
        <v>0.74436125778233109</v>
      </c>
      <c r="L363" s="17">
        <v>1.0127163167713851</v>
      </c>
      <c r="M363" s="17">
        <v>0.33689030622674659</v>
      </c>
      <c r="N363" s="12">
        <v>0.93633000449421833</v>
      </c>
      <c r="O363" s="12">
        <v>0.78611328310687445</v>
      </c>
      <c r="P363" s="12">
        <v>0.93418583095460972</v>
      </c>
      <c r="Q363" s="12">
        <v>0.54765470802335647</v>
      </c>
      <c r="R363" s="19">
        <v>0.91766898368802674</v>
      </c>
      <c r="S363" s="19">
        <v>0.70623145400593468</v>
      </c>
      <c r="T363" s="19">
        <v>0.94538232373386299</v>
      </c>
      <c r="U363" s="19">
        <v>0.23255813953488366</v>
      </c>
      <c r="V363" s="7">
        <v>0.35977157360406092</v>
      </c>
      <c r="W363" s="7">
        <v>0.22340425531914893</v>
      </c>
      <c r="X363" s="7">
        <v>0.38066465256797583</v>
      </c>
      <c r="Y363" s="7">
        <v>0</v>
      </c>
      <c r="Z363" s="4">
        <v>1.0710303300624442</v>
      </c>
      <c r="AA363" s="4">
        <v>0.91869918699186981</v>
      </c>
      <c r="AB363" s="4">
        <v>1.0226244343891402</v>
      </c>
      <c r="AC363" s="4">
        <v>0.78070175438596467</v>
      </c>
      <c r="AD363" s="40">
        <v>0.87456618740703995</v>
      </c>
      <c r="AE363" s="40">
        <v>0.69800569800569801</v>
      </c>
      <c r="AF363" s="40">
        <v>0.87578194816800725</v>
      </c>
      <c r="AG363" s="40">
        <v>0.35464231354642317</v>
      </c>
      <c r="AL363" s="21">
        <v>0.96622072994713504</v>
      </c>
      <c r="AM363" s="21">
        <v>0.76866405134911076</v>
      </c>
      <c r="AN363" s="21">
        <v>0.92239686161893297</v>
      </c>
      <c r="AO363" s="21">
        <v>0.48235271618042219</v>
      </c>
      <c r="AP363" s="22">
        <v>1.0540540540540539</v>
      </c>
      <c r="AQ363" s="22">
        <v>0.66082383873794914</v>
      </c>
      <c r="AR363" s="22">
        <v>0.9526216045483259</v>
      </c>
      <c r="AS363" s="22">
        <v>0.6419981498612396</v>
      </c>
    </row>
    <row r="364" spans="1:49" x14ac:dyDescent="0.25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 s="18">
        <v>1.1119299049937974</v>
      </c>
      <c r="G364" s="18">
        <v>0.70237434688121336</v>
      </c>
      <c r="H364" s="18">
        <v>1.1334104348150498</v>
      </c>
      <c r="I364" s="18">
        <v>0.52432242688491892</v>
      </c>
      <c r="N364" s="12">
        <v>3.8635254562593375</v>
      </c>
      <c r="O364" s="12">
        <v>1</v>
      </c>
      <c r="P364" s="12">
        <v>4.5143902342041438</v>
      </c>
      <c r="Q364" s="12">
        <v>1</v>
      </c>
      <c r="R364" s="19">
        <v>1.1804695569149171</v>
      </c>
      <c r="S364" s="19">
        <v>0.86837121212121215</v>
      </c>
      <c r="T364" s="19">
        <v>1.1520099055263937</v>
      </c>
      <c r="U364" s="19">
        <v>0.73269230769230775</v>
      </c>
      <c r="V364" s="7">
        <v>0.79110227972380509</v>
      </c>
      <c r="W364" s="7">
        <v>0.62743353848324424</v>
      </c>
      <c r="X364" s="7">
        <v>0.76707951720046952</v>
      </c>
      <c r="Y364" s="7">
        <v>0.10020361520880959</v>
      </c>
      <c r="AD364" s="40">
        <v>1.0515742128935532</v>
      </c>
      <c r="AE364" s="40">
        <v>0.81067961165048541</v>
      </c>
      <c r="AF364" s="40">
        <v>1</v>
      </c>
      <c r="AG364" s="40">
        <v>0.58288770053475936</v>
      </c>
      <c r="AH364" s="20">
        <v>1.0148698884758367</v>
      </c>
      <c r="AI364" s="20">
        <v>0.73899119295436355</v>
      </c>
      <c r="AJ364" s="20">
        <v>1</v>
      </c>
      <c r="AK364" s="20">
        <v>0.5459610027855154</v>
      </c>
      <c r="AL364" s="21">
        <v>1.1994450225459592</v>
      </c>
      <c r="AM364" s="21">
        <v>0.5112359550561798</v>
      </c>
      <c r="AN364" s="21">
        <v>1.4796747967479675</v>
      </c>
      <c r="AO364" s="21">
        <v>0.4646153846153846</v>
      </c>
      <c r="AP364" s="22">
        <v>0.74070158577606915</v>
      </c>
      <c r="AQ364" s="22">
        <v>0.52881844380403464</v>
      </c>
      <c r="AR364" s="22">
        <v>0.72529644268774707</v>
      </c>
      <c r="AS364" s="22">
        <v>0.21770334928229662</v>
      </c>
      <c r="AT364" s="7">
        <v>1.0186430145189538</v>
      </c>
      <c r="AU364" s="7">
        <v>0.76779935275080902</v>
      </c>
      <c r="AV364" s="7">
        <v>0.96639511201629336</v>
      </c>
      <c r="AW364" s="7">
        <v>0.52006688963210701</v>
      </c>
    </row>
    <row r="365" spans="1:49" x14ac:dyDescent="0.25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 s="18">
        <v>0.92612306493039231</v>
      </c>
      <c r="G365" s="18">
        <v>0.65181683899556864</v>
      </c>
      <c r="H365" s="18">
        <v>0.85011944208985124</v>
      </c>
      <c r="I365" s="18">
        <v>0.56626062635704566</v>
      </c>
      <c r="J365" s="17">
        <v>1.0352178799561824</v>
      </c>
      <c r="K365" s="17">
        <v>0.79978567306899684</v>
      </c>
      <c r="L365" s="17">
        <v>1.0519570638620841</v>
      </c>
      <c r="M365" s="17">
        <v>0.54880178339216068</v>
      </c>
      <c r="R365" s="19">
        <v>0.78698979113830303</v>
      </c>
      <c r="S365" s="19">
        <v>0.55786618444846281</v>
      </c>
      <c r="T365" s="19">
        <v>0.77904040404040398</v>
      </c>
      <c r="U365" s="19">
        <v>0.34362416107382537</v>
      </c>
      <c r="V365" s="7">
        <v>0.7967298647983424</v>
      </c>
      <c r="W365" s="7">
        <v>0.61340222382827048</v>
      </c>
      <c r="X365" s="7">
        <v>0.7814264419392839</v>
      </c>
      <c r="Y365" s="7">
        <v>0.14772884710539333</v>
      </c>
      <c r="Z365" s="4">
        <v>1.001903616872057</v>
      </c>
      <c r="AA365" s="4">
        <v>0.589622641509434</v>
      </c>
      <c r="AB365" s="4">
        <v>1</v>
      </c>
      <c r="AC365" s="4">
        <v>0.48973607038123168</v>
      </c>
      <c r="AD365" s="40">
        <v>0.82213359920239271</v>
      </c>
      <c r="AE365" s="40">
        <v>0.62</v>
      </c>
      <c r="AF365" s="40">
        <v>0.83783783783783772</v>
      </c>
      <c r="AG365" s="40">
        <v>0.22532188841201711</v>
      </c>
      <c r="AH365" s="20">
        <v>1.1126705842358313</v>
      </c>
      <c r="AI365" s="20">
        <v>0.89646672144617912</v>
      </c>
      <c r="AJ365" s="20">
        <v>1.0791295746785361</v>
      </c>
      <c r="AK365" s="20">
        <v>0.76136363636363635</v>
      </c>
      <c r="AL365" s="21">
        <v>1.0296114209417555</v>
      </c>
      <c r="AM365" s="21">
        <v>0.67040012484597444</v>
      </c>
      <c r="AN365" s="21">
        <v>1.0358475874714288</v>
      </c>
      <c r="AO365" s="21">
        <v>0.46354318250369086</v>
      </c>
      <c r="AP365" s="22">
        <v>0.62398989898989898</v>
      </c>
      <c r="AQ365" s="22">
        <v>0.4401496259351621</v>
      </c>
      <c r="AR365" s="22">
        <v>0.62038664323374348</v>
      </c>
      <c r="AS365" s="22">
        <v>0</v>
      </c>
      <c r="AT365" s="7">
        <v>1.0013286093888398</v>
      </c>
      <c r="AU365" s="7">
        <v>0.78096800656275633</v>
      </c>
      <c r="AV365" s="7">
        <v>0.95200000000000018</v>
      </c>
      <c r="AW365" s="7">
        <v>0.64016172506738545</v>
      </c>
    </row>
    <row r="366" spans="1:49" x14ac:dyDescent="0.25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 s="18">
        <v>1.1721185395991616</v>
      </c>
      <c r="G366" s="18">
        <v>0.77602317193744685</v>
      </c>
      <c r="H366" s="18">
        <v>1.1890709682925786</v>
      </c>
      <c r="I366" s="18">
        <v>0.67831356627132533</v>
      </c>
      <c r="J366" s="17">
        <v>1.1753453967157885</v>
      </c>
      <c r="K366" s="17">
        <v>0.95597781764801815</v>
      </c>
      <c r="L366" s="17">
        <v>1.1297417116422515</v>
      </c>
      <c r="M366" s="17">
        <v>0.90220660168846678</v>
      </c>
      <c r="R366" s="19">
        <v>0.94321767057422556</v>
      </c>
      <c r="S366" s="19">
        <v>0.74784276126557991</v>
      </c>
      <c r="T366" s="19">
        <v>0.93750011268030187</v>
      </c>
      <c r="U366" s="19">
        <v>0.49325626204238909</v>
      </c>
      <c r="V366" s="7">
        <v>0.60963824337943984</v>
      </c>
      <c r="W366" s="7">
        <v>0.48948161007976743</v>
      </c>
      <c r="X366" s="7">
        <v>0.61234831969067494</v>
      </c>
      <c r="Y366" s="7">
        <v>0</v>
      </c>
      <c r="AD366" s="40">
        <v>0.60794058216372648</v>
      </c>
      <c r="AE366" s="40">
        <v>0.49641025641025638</v>
      </c>
      <c r="AF366" s="40">
        <v>0.57964071856287425</v>
      </c>
      <c r="AG366" s="40">
        <v>0</v>
      </c>
      <c r="AH366" s="20">
        <v>1.0290306098750521</v>
      </c>
      <c r="AI366" s="20">
        <v>0.77046671767406272</v>
      </c>
      <c r="AJ366" s="20">
        <v>1.008008008008008</v>
      </c>
      <c r="AK366" s="20">
        <v>0.45454545454545459</v>
      </c>
      <c r="AP366" s="22">
        <v>0.49983471074380176</v>
      </c>
      <c r="AQ366" s="22">
        <v>0.21649484536082478</v>
      </c>
      <c r="AR366" s="22">
        <v>0.56187290969899673</v>
      </c>
      <c r="AS366" s="22">
        <v>0.14726507713884995</v>
      </c>
      <c r="AT366" s="7">
        <v>0.70936515083295804</v>
      </c>
      <c r="AU366" s="7">
        <v>0.50367647058823528</v>
      </c>
      <c r="AV366" s="7">
        <v>0.69122098890010086</v>
      </c>
      <c r="AW366" s="7">
        <v>0.16356877323420069</v>
      </c>
    </row>
    <row r="367" spans="1:49" x14ac:dyDescent="0.25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 s="18">
        <v>1.1832603933567836</v>
      </c>
      <c r="G367" s="18">
        <v>0.8819449329600294</v>
      </c>
      <c r="H367" s="18">
        <v>1.1469398957094501</v>
      </c>
      <c r="I367" s="18">
        <v>0.81291387037078344</v>
      </c>
      <c r="J367" s="17">
        <v>0.89253403882003479</v>
      </c>
      <c r="K367" s="17">
        <v>0.66746603931092041</v>
      </c>
      <c r="L367" s="17">
        <v>0.88260027495960913</v>
      </c>
      <c r="M367" s="17">
        <v>0.31038715769593944</v>
      </c>
      <c r="N367" s="12">
        <v>0.88897176639593334</v>
      </c>
      <c r="O367" s="12">
        <v>0.54119645469987721</v>
      </c>
      <c r="P367" s="12">
        <v>0.87279286121131583</v>
      </c>
      <c r="Q367" s="12">
        <v>0.34674329501915707</v>
      </c>
      <c r="R367" s="19">
        <v>1.13698861404674</v>
      </c>
      <c r="S367" s="19">
        <v>0.88086956521739124</v>
      </c>
      <c r="T367" s="19">
        <v>1.0939524838012959</v>
      </c>
      <c r="U367" s="19">
        <v>0.78044871794871795</v>
      </c>
      <c r="V367" s="7">
        <v>0.86947950712989908</v>
      </c>
      <c r="W367" s="7">
        <v>0.70255182896199475</v>
      </c>
      <c r="X367" s="7">
        <v>0.85533942275444375</v>
      </c>
      <c r="Y367" s="7">
        <v>0.30018718809925932</v>
      </c>
      <c r="Z367" s="4">
        <v>1.1974900013791201</v>
      </c>
      <c r="AA367" s="4">
        <v>0.87547892720306508</v>
      </c>
      <c r="AB367" s="4">
        <v>1.0985576923076923</v>
      </c>
      <c r="AC367" s="4">
        <v>0.83627204030226698</v>
      </c>
      <c r="AD367" s="40">
        <v>0.96652230700488084</v>
      </c>
      <c r="AE367" s="40">
        <v>0.71515768056968465</v>
      </c>
      <c r="AF367" s="40">
        <v>0.95841854124062709</v>
      </c>
      <c r="AG367" s="40">
        <v>0.40552016985138006</v>
      </c>
      <c r="AH367" s="20">
        <v>0.94215686274509802</v>
      </c>
      <c r="AI367" s="20">
        <v>0.72528301886792457</v>
      </c>
      <c r="AJ367" s="20">
        <v>0.91742243436754189</v>
      </c>
      <c r="AK367" s="20">
        <v>0.49444444444444452</v>
      </c>
      <c r="AL367" s="21">
        <v>0.82349468713105078</v>
      </c>
      <c r="AM367" s="21">
        <v>0.59235668789808915</v>
      </c>
      <c r="AN367" s="21">
        <v>0.81698389458272325</v>
      </c>
      <c r="AO367" s="21">
        <v>0.34915254237288135</v>
      </c>
      <c r="AP367" s="22">
        <v>0.56223479490806227</v>
      </c>
      <c r="AQ367" s="22">
        <v>0.375</v>
      </c>
      <c r="AR367" s="22">
        <v>0.58295142071494044</v>
      </c>
      <c r="AS367" s="22">
        <v>0</v>
      </c>
      <c r="AT367" s="7">
        <v>0.9819248948215864</v>
      </c>
      <c r="AU367" s="7">
        <v>0.79156722354813058</v>
      </c>
      <c r="AV367" s="7">
        <v>0.96601941747572817</v>
      </c>
      <c r="AW367" s="7">
        <v>0.558178752107926</v>
      </c>
    </row>
    <row r="368" spans="1:49" x14ac:dyDescent="0.25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Z368" s="4">
        <v>1.0945065398335314</v>
      </c>
      <c r="AA368" s="4">
        <v>0.83214001591089892</v>
      </c>
      <c r="AB368" s="4">
        <v>1.1045406546990495</v>
      </c>
      <c r="AC368" s="4">
        <v>0.68970588235294106</v>
      </c>
      <c r="AD368" s="40">
        <v>1.2729867368067604</v>
      </c>
      <c r="AE368" s="40">
        <v>1</v>
      </c>
      <c r="AF368" s="40">
        <v>1.2503160556257902</v>
      </c>
      <c r="AG368" s="40">
        <v>1</v>
      </c>
      <c r="AP368" s="22">
        <v>1.4128410390459079</v>
      </c>
      <c r="AQ368" s="22">
        <v>0.73509286412512209</v>
      </c>
      <c r="AR368" s="22">
        <v>1.3380782918149465</v>
      </c>
      <c r="AS368" s="22">
        <v>0.67310012062726166</v>
      </c>
    </row>
    <row r="369" spans="1:45" x14ac:dyDescent="0.25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AD369" s="40">
        <v>1.136549331244054</v>
      </c>
      <c r="AE369" s="40">
        <v>0.89282103134479274</v>
      </c>
      <c r="AF369" s="40">
        <v>1.1163084702907711</v>
      </c>
      <c r="AG369" s="40">
        <v>0.77350427350427342</v>
      </c>
      <c r="AP369" s="22">
        <v>1.9219898709361221</v>
      </c>
      <c r="AQ369" s="22">
        <v>1</v>
      </c>
      <c r="AR369" s="22">
        <v>1.8202846975088969</v>
      </c>
      <c r="AS369" s="22">
        <v>1</v>
      </c>
    </row>
    <row r="370" spans="1:45" x14ac:dyDescent="0.25">
      <c r="A370">
        <v>425</v>
      </c>
      <c r="B370" t="s">
        <v>15</v>
      </c>
      <c r="C370">
        <v>1</v>
      </c>
      <c r="D370">
        <v>493841.59178900003</v>
      </c>
      <c r="E370">
        <v>5181100.5330800004</v>
      </c>
      <c r="N370" s="12">
        <v>1.8588233133733116</v>
      </c>
      <c r="O370" s="12">
        <v>1</v>
      </c>
      <c r="P370" s="12">
        <v>1.9366271945767803</v>
      </c>
      <c r="Q370" s="12">
        <v>1</v>
      </c>
      <c r="V370" s="7">
        <v>0.59794770210585113</v>
      </c>
      <c r="W370" s="7">
        <v>0.4386704574738185</v>
      </c>
      <c r="X370" s="7">
        <v>0.5910387104485767</v>
      </c>
      <c r="Y370" s="7">
        <v>0.10000135466478818</v>
      </c>
      <c r="Z370" s="4">
        <v>1.0093219256799895</v>
      </c>
      <c r="AA370" s="4">
        <v>0.81450948062654571</v>
      </c>
      <c r="AB370" s="4">
        <v>1.0030456852791878</v>
      </c>
      <c r="AC370" s="4">
        <v>0.51403887688984884</v>
      </c>
      <c r="AD370" s="40">
        <v>0.92159534506886642</v>
      </c>
      <c r="AE370" s="40">
        <v>0.71910919540229878</v>
      </c>
      <c r="AF370" s="40">
        <v>0.90917347865576736</v>
      </c>
      <c r="AG370" s="40">
        <v>0.50817610062893082</v>
      </c>
      <c r="AH370" s="20">
        <v>1.215486194477791</v>
      </c>
      <c r="AI370" s="20">
        <v>0.82442748091603058</v>
      </c>
      <c r="AJ370" s="20">
        <v>1.2607003891050583</v>
      </c>
      <c r="AK370" s="20">
        <v>0.63684210526315788</v>
      </c>
      <c r="AL370" s="21">
        <v>1.0158457407651302</v>
      </c>
      <c r="AM370" s="21">
        <v>0.70905609922733137</v>
      </c>
      <c r="AN370" s="21">
        <v>1.0054658612687237</v>
      </c>
      <c r="AO370" s="21">
        <v>0.45388872149507981</v>
      </c>
      <c r="AP370" s="22">
        <v>0.54293088253808386</v>
      </c>
      <c r="AQ370" s="22">
        <v>0.3023663453111306</v>
      </c>
      <c r="AR370" s="22">
        <v>0.48591549295774644</v>
      </c>
      <c r="AS370" s="22">
        <v>0.24621212121212119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0"/>
  <sheetViews>
    <sheetView workbookViewId="0"/>
  </sheetViews>
  <sheetFormatPr defaultRowHeight="15" x14ac:dyDescent="0.25"/>
  <sheetData>
    <row r="1" spans="1:3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206</v>
      </c>
      <c r="R1" t="s">
        <v>120</v>
      </c>
      <c r="S1" t="s">
        <v>121</v>
      </c>
      <c r="T1" t="s">
        <v>207</v>
      </c>
      <c r="U1" t="s">
        <v>122</v>
      </c>
      <c r="V1" t="s">
        <v>123</v>
      </c>
      <c r="X1" s="24" t="s">
        <v>124</v>
      </c>
      <c r="Y1" s="24" t="s">
        <v>125</v>
      </c>
      <c r="Z1" s="24" t="s">
        <v>126</v>
      </c>
      <c r="AA1" s="24" t="s">
        <v>127</v>
      </c>
      <c r="AB1" s="24" t="s">
        <v>128</v>
      </c>
      <c r="AC1" s="24" t="s">
        <v>129</v>
      </c>
      <c r="AD1" s="24" t="s">
        <v>130</v>
      </c>
      <c r="AE1" s="24" t="s">
        <v>131</v>
      </c>
      <c r="AF1" s="24" t="s">
        <v>132</v>
      </c>
      <c r="AG1" s="24" t="s">
        <v>133</v>
      </c>
      <c r="AH1" s="24" t="s">
        <v>134</v>
      </c>
    </row>
    <row r="2" spans="1:34" x14ac:dyDescent="0.25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>
        <v>0.43478260869565216</v>
      </c>
      <c r="G2">
        <v>0.34782608695652173</v>
      </c>
      <c r="I2">
        <v>8.6956521739130432E-2</v>
      </c>
      <c r="J2">
        <v>8.6956521739130432E-2</v>
      </c>
      <c r="K2">
        <v>0.68181818181818177</v>
      </c>
      <c r="L2">
        <v>8.6956521739130432E-2</v>
      </c>
      <c r="M2">
        <v>0.31818181818181818</v>
      </c>
      <c r="O2">
        <v>0.44444444444444442</v>
      </c>
      <c r="P2">
        <v>0.17391304347826086</v>
      </c>
      <c r="Q2">
        <f>COUNT(F2:P2)</f>
        <v>9</v>
      </c>
      <c r="R2">
        <f>AVERAGE(F2:P2)</f>
        <v>0.29575952764358554</v>
      </c>
      <c r="S2">
        <f>_xlfn.STDEV.P(F2:P2)</f>
        <v>0.19417410379225125</v>
      </c>
      <c r="T2">
        <f>S2/(SQRT(Q2))</f>
        <v>6.472470126408375E-2</v>
      </c>
      <c r="U2">
        <f>VAR(F2:P2)</f>
        <v>4.2416530406464439E-2</v>
      </c>
      <c r="V2">
        <f>S2/R2</f>
        <v>0.65652696073496219</v>
      </c>
      <c r="W2">
        <f>AVERAGE(T2:T370)</f>
        <v>7.0306257318475437E-2</v>
      </c>
      <c r="X2" s="24">
        <f>F2</f>
        <v>0.43478260869565216</v>
      </c>
      <c r="Y2" s="24">
        <f>AVERAGE(F2:G2)</f>
        <v>0.39130434782608692</v>
      </c>
      <c r="Z2" s="24">
        <f>AVERAGE(F2:H2)</f>
        <v>0.39130434782608692</v>
      </c>
      <c r="AA2" s="24">
        <f>AVERAGE(F2:I2)</f>
        <v>0.28985507246376807</v>
      </c>
      <c r="AB2" s="24">
        <f>AVERAGE(F2:J2)</f>
        <v>0.23913043478260865</v>
      </c>
      <c r="AC2" s="24">
        <f>AVERAGE(F2:K2)</f>
        <v>0.32766798418972326</v>
      </c>
      <c r="AD2" s="24">
        <f>AVERAGE(F2:L2)</f>
        <v>0.28754940711462446</v>
      </c>
      <c r="AE2" s="24">
        <f>AVERAGE(F2:M2)</f>
        <v>0.29192546583850926</v>
      </c>
      <c r="AF2" s="24">
        <f>AVERAGE(F2:N2)</f>
        <v>0.29192546583850926</v>
      </c>
      <c r="AG2" s="24">
        <f>AVERAGE(F2:O2)</f>
        <v>0.31099033816425115</v>
      </c>
      <c r="AH2" s="24">
        <f>AVERAGE(F2:P2)</f>
        <v>0.29575952764358554</v>
      </c>
    </row>
    <row r="3" spans="1:34" x14ac:dyDescent="0.25">
      <c r="A3">
        <v>2</v>
      </c>
      <c r="B3" t="s">
        <v>9</v>
      </c>
      <c r="C3">
        <v>5</v>
      </c>
      <c r="D3">
        <v>493353.58603200002</v>
      </c>
      <c r="E3">
        <v>5180575.07118</v>
      </c>
      <c r="F3">
        <v>0.4</v>
      </c>
      <c r="G3">
        <v>0.05</v>
      </c>
      <c r="H3">
        <v>0.15</v>
      </c>
      <c r="I3">
        <v>0.15</v>
      </c>
      <c r="J3">
        <v>0.1</v>
      </c>
      <c r="L3">
        <v>0.3</v>
      </c>
      <c r="M3">
        <v>0.15</v>
      </c>
      <c r="N3">
        <v>0.1</v>
      </c>
      <c r="O3">
        <v>0.4</v>
      </c>
      <c r="P3">
        <v>0.10526315789473684</v>
      </c>
      <c r="Q3">
        <f t="shared" ref="Q3:Q66" si="0">COUNT(F3:P3)</f>
        <v>10</v>
      </c>
      <c r="R3">
        <f t="shared" ref="R3:R66" si="1">AVERAGE(F3:P3)</f>
        <v>0.19052631578947365</v>
      </c>
      <c r="S3">
        <f t="shared" ref="S3:S66" si="2">_xlfn.STDEV.P(F3:P3)</f>
        <v>0.12168712435047098</v>
      </c>
      <c r="T3">
        <f t="shared" ref="T3:T66" si="3">S3/(SQRT(Q3))</f>
        <v>3.8480847486362595E-2</v>
      </c>
      <c r="U3">
        <f t="shared" ref="U3:U66" si="4">VAR(F3:P3)</f>
        <v>1.6453062480763322E-2</v>
      </c>
      <c r="V3">
        <f t="shared" ref="V3:V66" si="5">S3/R3</f>
        <v>0.63868932670136713</v>
      </c>
      <c r="X3" s="24">
        <f t="shared" ref="X3:X37" si="6">F3</f>
        <v>0.4</v>
      </c>
      <c r="Y3" s="24">
        <f t="shared" ref="Y3:Y37" si="7">AVERAGE(F3:G3)</f>
        <v>0.22500000000000001</v>
      </c>
      <c r="Z3" s="24">
        <f t="shared" ref="Z3:Z37" si="8">AVERAGE(F3:H3)</f>
        <v>0.19999999999999998</v>
      </c>
      <c r="AA3" s="24">
        <f t="shared" ref="AA3:AA37" si="9">AVERAGE(F3:I3)</f>
        <v>0.1875</v>
      </c>
      <c r="AB3" s="24">
        <f t="shared" ref="AB3:AB37" si="10">AVERAGE(F3:J3)</f>
        <v>0.16999999999999998</v>
      </c>
      <c r="AC3" s="24">
        <f t="shared" ref="AC3:AC37" si="11">AVERAGE(F3:K3)</f>
        <v>0.16999999999999998</v>
      </c>
      <c r="AD3" s="24">
        <f t="shared" ref="AD3:AD37" si="12">AVERAGE(F3:L3)</f>
        <v>0.19166666666666665</v>
      </c>
      <c r="AE3" s="24">
        <f t="shared" ref="AE3:AE37" si="13">AVERAGE(F3:M3)</f>
        <v>0.18571428571428569</v>
      </c>
      <c r="AF3" s="24">
        <f t="shared" ref="AF3:AF37" si="14">AVERAGE(F3:N3)</f>
        <v>0.17499999999999999</v>
      </c>
      <c r="AG3" s="24">
        <f t="shared" ref="AG3:AG37" si="15">AVERAGE(F3:O3)</f>
        <v>0.19999999999999998</v>
      </c>
      <c r="AH3" s="24">
        <f t="shared" ref="AH3:AH37" si="16">AVERAGE(F3:P3)</f>
        <v>0.19052631578947365</v>
      </c>
    </row>
    <row r="4" spans="1:34" x14ac:dyDescent="0.25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>
        <v>0.45</v>
      </c>
      <c r="G4">
        <v>0.9</v>
      </c>
      <c r="H4">
        <v>0.4</v>
      </c>
      <c r="I4">
        <v>0.35</v>
      </c>
      <c r="J4">
        <v>0.5</v>
      </c>
      <c r="K4">
        <v>0.31578947368421051</v>
      </c>
      <c r="L4">
        <v>0.5</v>
      </c>
      <c r="M4">
        <v>0.4</v>
      </c>
      <c r="N4">
        <v>0.4</v>
      </c>
      <c r="O4">
        <v>0.8</v>
      </c>
      <c r="P4">
        <v>0.31578947368421051</v>
      </c>
      <c r="Q4">
        <f t="shared" si="0"/>
        <v>11</v>
      </c>
      <c r="R4">
        <f t="shared" si="1"/>
        <v>0.48468899521531106</v>
      </c>
      <c r="S4">
        <f t="shared" si="2"/>
        <v>0.1834736395404469</v>
      </c>
      <c r="T4">
        <f t="shared" si="3"/>
        <v>5.5319383752416081E-2</v>
      </c>
      <c r="U4">
        <f t="shared" si="4"/>
        <v>3.7028834046839612E-2</v>
      </c>
      <c r="V4">
        <f t="shared" si="5"/>
        <v>0.37853890092747677</v>
      </c>
      <c r="X4" s="24">
        <f t="shared" si="6"/>
        <v>0.45</v>
      </c>
      <c r="Y4" s="24">
        <f t="shared" si="7"/>
        <v>0.67500000000000004</v>
      </c>
      <c r="Z4" s="24">
        <f t="shared" si="8"/>
        <v>0.58333333333333337</v>
      </c>
      <c r="AA4" s="24">
        <f t="shared" si="9"/>
        <v>0.52500000000000002</v>
      </c>
      <c r="AB4" s="24">
        <f t="shared" si="10"/>
        <v>0.52</v>
      </c>
      <c r="AC4" s="24">
        <f t="shared" si="11"/>
        <v>0.48596491228070177</v>
      </c>
      <c r="AD4" s="24">
        <f t="shared" si="12"/>
        <v>0.48796992481203011</v>
      </c>
      <c r="AE4" s="24">
        <f t="shared" si="13"/>
        <v>0.47697368421052633</v>
      </c>
      <c r="AF4" s="24">
        <f t="shared" si="14"/>
        <v>0.46842105263157902</v>
      </c>
      <c r="AG4" s="24">
        <f t="shared" si="15"/>
        <v>0.50157894736842112</v>
      </c>
      <c r="AH4" s="24">
        <f t="shared" si="16"/>
        <v>0.48468899521531106</v>
      </c>
    </row>
    <row r="5" spans="1:34" x14ac:dyDescent="0.25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>
        <v>0.5714285714285714</v>
      </c>
      <c r="G5">
        <v>0.66666666666666663</v>
      </c>
      <c r="I5">
        <v>0.14285714285714285</v>
      </c>
      <c r="J5">
        <v>0.76190476190476186</v>
      </c>
      <c r="K5">
        <v>0.13636363636363635</v>
      </c>
      <c r="L5">
        <v>0.30434782608695654</v>
      </c>
      <c r="M5">
        <v>0.1</v>
      </c>
      <c r="N5">
        <v>0.6</v>
      </c>
      <c r="O5">
        <v>0.60869565217391308</v>
      </c>
      <c r="P5">
        <v>0.66666666666666663</v>
      </c>
      <c r="Q5">
        <f t="shared" si="0"/>
        <v>10</v>
      </c>
      <c r="R5">
        <f t="shared" si="1"/>
        <v>0.45589309241483156</v>
      </c>
      <c r="S5">
        <f t="shared" si="2"/>
        <v>0.24283213358990594</v>
      </c>
      <c r="T5">
        <f t="shared" si="3"/>
        <v>7.67902631222383E-2</v>
      </c>
      <c r="U5">
        <f t="shared" si="4"/>
        <v>6.5519383448695512E-2</v>
      </c>
      <c r="V5">
        <f t="shared" si="5"/>
        <v>0.53265148700464471</v>
      </c>
      <c r="X5" s="24">
        <f t="shared" si="6"/>
        <v>0.5714285714285714</v>
      </c>
      <c r="Y5" s="24">
        <f t="shared" si="7"/>
        <v>0.61904761904761907</v>
      </c>
      <c r="Z5" s="24">
        <f t="shared" si="8"/>
        <v>0.61904761904761907</v>
      </c>
      <c r="AA5" s="24">
        <f t="shared" si="9"/>
        <v>0.46031746031746029</v>
      </c>
      <c r="AB5" s="24">
        <f t="shared" si="10"/>
        <v>0.5357142857142857</v>
      </c>
      <c r="AC5" s="24">
        <f t="shared" si="11"/>
        <v>0.45584415584415583</v>
      </c>
      <c r="AD5" s="24">
        <f t="shared" si="12"/>
        <v>0.43059476755128928</v>
      </c>
      <c r="AE5" s="24">
        <f t="shared" si="13"/>
        <v>0.38336694361539081</v>
      </c>
      <c r="AF5" s="24">
        <f t="shared" si="14"/>
        <v>0.41044607566346697</v>
      </c>
      <c r="AG5" s="24">
        <f t="shared" si="15"/>
        <v>0.43247380638684985</v>
      </c>
      <c r="AH5" s="24">
        <f t="shared" si="16"/>
        <v>0.45589309241483156</v>
      </c>
    </row>
    <row r="6" spans="1:34" x14ac:dyDescent="0.25">
      <c r="A6">
        <v>5</v>
      </c>
      <c r="B6" t="s">
        <v>15</v>
      </c>
      <c r="C6">
        <v>1</v>
      </c>
      <c r="D6">
        <v>493446.911100998</v>
      </c>
      <c r="E6">
        <v>5180572.1204000004</v>
      </c>
      <c r="F6">
        <v>0.86956521739130432</v>
      </c>
      <c r="G6">
        <v>1</v>
      </c>
      <c r="I6">
        <v>0.29166666666666669</v>
      </c>
      <c r="K6">
        <v>0.66666666666666663</v>
      </c>
      <c r="L6">
        <v>0.24</v>
      </c>
      <c r="M6">
        <v>0.84</v>
      </c>
      <c r="N6">
        <v>0.6</v>
      </c>
      <c r="O6">
        <v>0.48</v>
      </c>
      <c r="P6">
        <v>0.54166666666666663</v>
      </c>
      <c r="Q6">
        <f t="shared" si="0"/>
        <v>9</v>
      </c>
      <c r="R6">
        <f t="shared" si="1"/>
        <v>0.61439613526570047</v>
      </c>
      <c r="S6">
        <f t="shared" si="2"/>
        <v>0.24388449786701014</v>
      </c>
      <c r="T6">
        <f t="shared" si="3"/>
        <v>8.1294832622336707E-2</v>
      </c>
      <c r="U6">
        <f t="shared" si="4"/>
        <v>6.6914604337324102E-2</v>
      </c>
      <c r="V6">
        <f t="shared" si="5"/>
        <v>0.39694992183103556</v>
      </c>
      <c r="X6" s="24">
        <f t="shared" si="6"/>
        <v>0.86956521739130432</v>
      </c>
      <c r="Y6" s="24">
        <f t="shared" si="7"/>
        <v>0.93478260869565211</v>
      </c>
      <c r="Z6" s="24">
        <f t="shared" si="8"/>
        <v>0.93478260869565211</v>
      </c>
      <c r="AA6" s="24">
        <f t="shared" si="9"/>
        <v>0.72041062801932354</v>
      </c>
      <c r="AB6" s="24">
        <f t="shared" si="10"/>
        <v>0.72041062801932354</v>
      </c>
      <c r="AC6" s="24">
        <f t="shared" si="11"/>
        <v>0.70697463768115931</v>
      </c>
      <c r="AD6" s="24">
        <f t="shared" si="12"/>
        <v>0.6135797101449274</v>
      </c>
      <c r="AE6" s="24">
        <f t="shared" si="13"/>
        <v>0.65131642512077281</v>
      </c>
      <c r="AF6" s="24">
        <f t="shared" si="14"/>
        <v>0.6439855072463766</v>
      </c>
      <c r="AG6" s="24">
        <f t="shared" si="15"/>
        <v>0.62348731884057962</v>
      </c>
      <c r="AH6" s="24">
        <f t="shared" si="16"/>
        <v>0.61439613526570047</v>
      </c>
    </row>
    <row r="7" spans="1:34" x14ac:dyDescent="0.25">
      <c r="A7">
        <v>6</v>
      </c>
      <c r="B7" t="s">
        <v>15</v>
      </c>
      <c r="C7">
        <v>2</v>
      </c>
      <c r="D7">
        <v>493479.23487300001</v>
      </c>
      <c r="E7">
        <v>5180583.9985100003</v>
      </c>
      <c r="F7">
        <v>0.58823529411764708</v>
      </c>
      <c r="G7">
        <v>0.55555555555555558</v>
      </c>
      <c r="I7">
        <v>0.66666666666666663</v>
      </c>
      <c r="J7">
        <v>0.5</v>
      </c>
      <c r="K7">
        <v>0.35294117647058826</v>
      </c>
      <c r="L7">
        <v>0.1111111111111111</v>
      </c>
      <c r="N7">
        <v>0.33333333333333331</v>
      </c>
      <c r="O7">
        <v>0.61111111111111116</v>
      </c>
      <c r="P7">
        <v>0.61111111111111116</v>
      </c>
      <c r="Q7">
        <f t="shared" si="0"/>
        <v>9</v>
      </c>
      <c r="R7">
        <f t="shared" si="1"/>
        <v>0.4811183732752361</v>
      </c>
      <c r="S7">
        <f t="shared" si="2"/>
        <v>0.17021914747057695</v>
      </c>
      <c r="T7">
        <f t="shared" si="3"/>
        <v>5.6739715823525654E-2</v>
      </c>
      <c r="U7">
        <f t="shared" si="4"/>
        <v>3.259637793631126E-2</v>
      </c>
      <c r="V7">
        <f t="shared" si="5"/>
        <v>0.35379889217658028</v>
      </c>
      <c r="X7" s="24">
        <f t="shared" si="6"/>
        <v>0.58823529411764708</v>
      </c>
      <c r="Y7" s="24">
        <f t="shared" si="7"/>
        <v>0.57189542483660127</v>
      </c>
      <c r="Z7" s="24">
        <f t="shared" si="8"/>
        <v>0.57189542483660127</v>
      </c>
      <c r="AA7" s="24">
        <f t="shared" si="9"/>
        <v>0.60348583877995632</v>
      </c>
      <c r="AB7" s="24">
        <f t="shared" si="10"/>
        <v>0.57761437908496727</v>
      </c>
      <c r="AC7" s="24">
        <f t="shared" si="11"/>
        <v>0.5326797385620915</v>
      </c>
      <c r="AD7" s="24">
        <f t="shared" si="12"/>
        <v>0.46241830065359474</v>
      </c>
      <c r="AE7" s="24">
        <f t="shared" si="13"/>
        <v>0.46241830065359474</v>
      </c>
      <c r="AF7" s="24">
        <f t="shared" si="14"/>
        <v>0.4439775910364146</v>
      </c>
      <c r="AG7" s="24">
        <f t="shared" si="15"/>
        <v>0.46486928104575165</v>
      </c>
      <c r="AH7" s="24">
        <f t="shared" si="16"/>
        <v>0.4811183732752361</v>
      </c>
    </row>
    <row r="8" spans="1:34" x14ac:dyDescent="0.25">
      <c r="A8">
        <v>7</v>
      </c>
      <c r="B8" t="s">
        <v>15</v>
      </c>
      <c r="C8">
        <v>3</v>
      </c>
      <c r="D8">
        <v>493510.72638299799</v>
      </c>
      <c r="E8">
        <v>5180568.2729099803</v>
      </c>
      <c r="F8">
        <v>0.63636363636363635</v>
      </c>
      <c r="G8">
        <v>0.72727272727272729</v>
      </c>
      <c r="H8">
        <v>0.80952380952380953</v>
      </c>
      <c r="I8">
        <v>1</v>
      </c>
      <c r="K8">
        <v>0.22727272727272727</v>
      </c>
      <c r="L8">
        <v>0.13636363636363635</v>
      </c>
      <c r="M8">
        <v>0.40909090909090912</v>
      </c>
      <c r="N8">
        <v>0.45454545454545453</v>
      </c>
      <c r="O8">
        <v>0.27272727272727271</v>
      </c>
      <c r="P8">
        <v>0.14285714285714285</v>
      </c>
      <c r="Q8">
        <f t="shared" si="0"/>
        <v>10</v>
      </c>
      <c r="R8">
        <f t="shared" si="1"/>
        <v>0.48160173160173159</v>
      </c>
      <c r="S8">
        <f t="shared" si="2"/>
        <v>0.2843965579039871</v>
      </c>
      <c r="T8">
        <f t="shared" si="3"/>
        <v>8.9934088168856133E-2</v>
      </c>
      <c r="U8">
        <f t="shared" si="4"/>
        <v>8.9868224608484315E-2</v>
      </c>
      <c r="V8">
        <f t="shared" si="5"/>
        <v>0.59052229101861597</v>
      </c>
      <c r="X8" s="24">
        <f t="shared" si="6"/>
        <v>0.63636363636363635</v>
      </c>
      <c r="Y8" s="24">
        <f t="shared" si="7"/>
        <v>0.68181818181818188</v>
      </c>
      <c r="Z8" s="24">
        <f t="shared" si="8"/>
        <v>0.72438672438672447</v>
      </c>
      <c r="AA8" s="24">
        <f t="shared" si="9"/>
        <v>0.79329004329004338</v>
      </c>
      <c r="AB8" s="24">
        <f t="shared" si="10"/>
        <v>0.79329004329004338</v>
      </c>
      <c r="AC8" s="24">
        <f t="shared" si="11"/>
        <v>0.68008658008658007</v>
      </c>
      <c r="AD8" s="24">
        <f t="shared" si="12"/>
        <v>0.58946608946608947</v>
      </c>
      <c r="AE8" s="24">
        <f t="shared" si="13"/>
        <v>0.56369820655534941</v>
      </c>
      <c r="AF8" s="24">
        <f t="shared" si="14"/>
        <v>0.55005411255411252</v>
      </c>
      <c r="AG8" s="24">
        <f t="shared" si="15"/>
        <v>0.51924001924001917</v>
      </c>
      <c r="AH8" s="24">
        <f t="shared" si="16"/>
        <v>0.48160173160173159</v>
      </c>
    </row>
    <row r="9" spans="1:34" x14ac:dyDescent="0.25">
      <c r="A9">
        <v>8</v>
      </c>
      <c r="B9" t="s">
        <v>15</v>
      </c>
      <c r="C9">
        <v>3</v>
      </c>
      <c r="D9">
        <v>493542.64672600001</v>
      </c>
      <c r="E9">
        <v>5180578.1283600004</v>
      </c>
      <c r="F9">
        <v>0.18181818181818182</v>
      </c>
      <c r="G9">
        <v>9.0909090909090912E-2</v>
      </c>
      <c r="H9">
        <v>0.52380952380952384</v>
      </c>
      <c r="J9">
        <v>0.42857142857142855</v>
      </c>
      <c r="K9">
        <v>0.59090909090909094</v>
      </c>
      <c r="L9">
        <v>0.40909090909090912</v>
      </c>
      <c r="M9">
        <v>0.5</v>
      </c>
      <c r="N9">
        <v>0.63636363636363635</v>
      </c>
      <c r="O9">
        <v>0.45454545454545453</v>
      </c>
      <c r="P9">
        <v>0.33333333333333331</v>
      </c>
      <c r="Q9">
        <f t="shared" si="0"/>
        <v>10</v>
      </c>
      <c r="R9">
        <f t="shared" si="1"/>
        <v>0.41493506493506488</v>
      </c>
      <c r="S9">
        <f t="shared" si="2"/>
        <v>0.16336199197153142</v>
      </c>
      <c r="T9">
        <f t="shared" si="3"/>
        <v>5.1659597773217991E-2</v>
      </c>
      <c r="U9">
        <f t="shared" si="4"/>
        <v>2.9652378245451909E-2</v>
      </c>
      <c r="V9">
        <f t="shared" si="5"/>
        <v>0.39370495717708676</v>
      </c>
      <c r="X9" s="24">
        <f t="shared" si="6"/>
        <v>0.18181818181818182</v>
      </c>
      <c r="Y9" s="24">
        <f t="shared" si="7"/>
        <v>0.13636363636363635</v>
      </c>
      <c r="Z9" s="24">
        <f t="shared" si="8"/>
        <v>0.26551226551226553</v>
      </c>
      <c r="AA9" s="24">
        <f t="shared" si="9"/>
        <v>0.26551226551226553</v>
      </c>
      <c r="AB9" s="24">
        <f t="shared" si="10"/>
        <v>0.30627705627705626</v>
      </c>
      <c r="AC9" s="24">
        <f t="shared" si="11"/>
        <v>0.36320346320346319</v>
      </c>
      <c r="AD9" s="24">
        <f t="shared" si="12"/>
        <v>0.37085137085137082</v>
      </c>
      <c r="AE9" s="24">
        <f t="shared" si="13"/>
        <v>0.38930117501546074</v>
      </c>
      <c r="AF9" s="24">
        <f t="shared" si="14"/>
        <v>0.42018398268398266</v>
      </c>
      <c r="AG9" s="24">
        <f t="shared" si="15"/>
        <v>0.42400192400192399</v>
      </c>
      <c r="AH9" s="24">
        <f t="shared" si="16"/>
        <v>0.41493506493506488</v>
      </c>
    </row>
    <row r="10" spans="1:34" x14ac:dyDescent="0.25">
      <c r="A10">
        <v>9</v>
      </c>
      <c r="B10" t="s">
        <v>15</v>
      </c>
      <c r="C10">
        <v>4</v>
      </c>
      <c r="D10">
        <v>493574.550785998</v>
      </c>
      <c r="E10">
        <v>5180572.8713800004</v>
      </c>
      <c r="F10">
        <v>0.375</v>
      </c>
      <c r="G10">
        <v>0.52941176470588236</v>
      </c>
      <c r="H10">
        <v>0.52941176470588236</v>
      </c>
      <c r="I10">
        <v>0.58823529411764708</v>
      </c>
      <c r="K10">
        <v>0.76470588235294112</v>
      </c>
      <c r="L10">
        <v>0.25</v>
      </c>
      <c r="M10">
        <v>0.29411764705882354</v>
      </c>
      <c r="N10">
        <v>0.29411764705882354</v>
      </c>
      <c r="O10">
        <v>0.70588235294117652</v>
      </c>
      <c r="P10">
        <v>0.4375</v>
      </c>
      <c r="Q10">
        <f t="shared" si="0"/>
        <v>10</v>
      </c>
      <c r="R10">
        <f t="shared" si="1"/>
        <v>0.47683823529411756</v>
      </c>
      <c r="S10">
        <f t="shared" si="2"/>
        <v>0.16834903664749165</v>
      </c>
      <c r="T10">
        <f t="shared" si="3"/>
        <v>5.3236639770123058E-2</v>
      </c>
      <c r="U10">
        <f t="shared" si="4"/>
        <v>3.1490442377931666E-2</v>
      </c>
      <c r="V10">
        <f t="shared" si="5"/>
        <v>0.35305272141956623</v>
      </c>
      <c r="X10" s="24">
        <f t="shared" si="6"/>
        <v>0.375</v>
      </c>
      <c r="Y10" s="24">
        <f t="shared" si="7"/>
        <v>0.45220588235294118</v>
      </c>
      <c r="Z10" s="24">
        <f t="shared" si="8"/>
        <v>0.47794117647058826</v>
      </c>
      <c r="AA10" s="24">
        <f t="shared" si="9"/>
        <v>0.50551470588235292</v>
      </c>
      <c r="AB10" s="24">
        <f t="shared" si="10"/>
        <v>0.50551470588235292</v>
      </c>
      <c r="AC10" s="24">
        <f t="shared" si="11"/>
        <v>0.55735294117647061</v>
      </c>
      <c r="AD10" s="24">
        <f t="shared" si="12"/>
        <v>0.50612745098039214</v>
      </c>
      <c r="AE10" s="24">
        <f t="shared" si="13"/>
        <v>0.47584033613445376</v>
      </c>
      <c r="AF10" s="24">
        <f t="shared" si="14"/>
        <v>0.45312499999999994</v>
      </c>
      <c r="AG10" s="24">
        <f t="shared" si="15"/>
        <v>0.48120915032679729</v>
      </c>
      <c r="AH10" s="24">
        <f t="shared" si="16"/>
        <v>0.47683823529411756</v>
      </c>
    </row>
    <row r="11" spans="1:34" x14ac:dyDescent="0.25">
      <c r="A11">
        <v>10</v>
      </c>
      <c r="B11" t="s">
        <v>15</v>
      </c>
      <c r="C11">
        <v>5</v>
      </c>
      <c r="D11">
        <v>493606.467921998</v>
      </c>
      <c r="E11">
        <v>5180579.8379899804</v>
      </c>
      <c r="F11">
        <v>0.3</v>
      </c>
      <c r="G11">
        <v>0.5</v>
      </c>
      <c r="H11">
        <v>0.42857142857142855</v>
      </c>
      <c r="I11">
        <v>0.65</v>
      </c>
      <c r="J11">
        <v>9.5238095238095233E-2</v>
      </c>
      <c r="K11">
        <v>0.14285714285714285</v>
      </c>
      <c r="L11">
        <v>9.5238095238095233E-2</v>
      </c>
      <c r="M11">
        <v>0.15</v>
      </c>
      <c r="N11">
        <v>9.5238095238095233E-2</v>
      </c>
      <c r="O11">
        <v>0.42857142857142855</v>
      </c>
      <c r="P11">
        <v>0.3</v>
      </c>
      <c r="Q11">
        <f t="shared" si="0"/>
        <v>11</v>
      </c>
      <c r="R11">
        <f t="shared" si="1"/>
        <v>0.2896103896103896</v>
      </c>
      <c r="S11">
        <f t="shared" si="2"/>
        <v>0.18274424028268668</v>
      </c>
      <c r="T11">
        <f t="shared" si="3"/>
        <v>5.5099461601474775E-2</v>
      </c>
      <c r="U11">
        <f t="shared" si="4"/>
        <v>3.673500309214596E-2</v>
      </c>
      <c r="V11">
        <f t="shared" si="5"/>
        <v>0.63100029155905268</v>
      </c>
      <c r="X11" s="24">
        <f t="shared" si="6"/>
        <v>0.3</v>
      </c>
      <c r="Y11" s="24">
        <f t="shared" si="7"/>
        <v>0.4</v>
      </c>
      <c r="Z11" s="24">
        <f t="shared" si="8"/>
        <v>0.40952380952380957</v>
      </c>
      <c r="AA11" s="24">
        <f t="shared" si="9"/>
        <v>0.46964285714285714</v>
      </c>
      <c r="AB11" s="24">
        <f t="shared" si="10"/>
        <v>0.39476190476190476</v>
      </c>
      <c r="AC11" s="24">
        <f t="shared" si="11"/>
        <v>0.3527777777777778</v>
      </c>
      <c r="AD11" s="24">
        <f t="shared" si="12"/>
        <v>0.31598639455782312</v>
      </c>
      <c r="AE11" s="24">
        <f t="shared" si="13"/>
        <v>0.29523809523809524</v>
      </c>
      <c r="AF11" s="24">
        <f t="shared" si="14"/>
        <v>0.27301587301587305</v>
      </c>
      <c r="AG11" s="24">
        <f t="shared" si="15"/>
        <v>0.28857142857142859</v>
      </c>
      <c r="AH11" s="24">
        <f t="shared" si="16"/>
        <v>0.2896103896103896</v>
      </c>
    </row>
    <row r="12" spans="1:34" x14ac:dyDescent="0.25">
      <c r="A12">
        <v>11</v>
      </c>
      <c r="B12" t="s">
        <v>15</v>
      </c>
      <c r="C12">
        <v>6</v>
      </c>
      <c r="D12">
        <v>493638.36825900001</v>
      </c>
      <c r="E12">
        <v>5180571.02544</v>
      </c>
      <c r="F12">
        <v>0.47619047619047616</v>
      </c>
      <c r="G12">
        <v>0.66666666666666663</v>
      </c>
      <c r="H12">
        <v>0.42857142857142855</v>
      </c>
      <c r="I12">
        <v>0.33333333333333331</v>
      </c>
      <c r="K12">
        <v>9.5238095238095233E-2</v>
      </c>
      <c r="L12">
        <v>0.19047619047619047</v>
      </c>
      <c r="M12">
        <v>1</v>
      </c>
      <c r="N12">
        <v>0.52380952380952384</v>
      </c>
      <c r="O12">
        <v>4.7619047619047616E-2</v>
      </c>
      <c r="P12">
        <v>0.23809523809523808</v>
      </c>
      <c r="Q12">
        <f t="shared" si="0"/>
        <v>10</v>
      </c>
      <c r="R12">
        <f t="shared" si="1"/>
        <v>0.4</v>
      </c>
      <c r="S12">
        <f t="shared" si="2"/>
        <v>0.27288664346465524</v>
      </c>
      <c r="T12">
        <f t="shared" si="3"/>
        <v>8.6294333638661264E-2</v>
      </c>
      <c r="U12">
        <f t="shared" si="4"/>
        <v>8.2741244646006518E-2</v>
      </c>
      <c r="V12">
        <f t="shared" si="5"/>
        <v>0.68221660866163802</v>
      </c>
      <c r="X12" s="24">
        <f t="shared" si="6"/>
        <v>0.47619047619047616</v>
      </c>
      <c r="Y12" s="24">
        <f t="shared" si="7"/>
        <v>0.5714285714285714</v>
      </c>
      <c r="Z12" s="24">
        <f t="shared" si="8"/>
        <v>0.52380952380952384</v>
      </c>
      <c r="AA12" s="24">
        <f t="shared" si="9"/>
        <v>0.47619047619047616</v>
      </c>
      <c r="AB12" s="24">
        <f t="shared" si="10"/>
        <v>0.47619047619047616</v>
      </c>
      <c r="AC12" s="24">
        <f t="shared" si="11"/>
        <v>0.4</v>
      </c>
      <c r="AD12" s="24">
        <f t="shared" si="12"/>
        <v>0.36507936507936511</v>
      </c>
      <c r="AE12" s="24">
        <f t="shared" si="13"/>
        <v>0.45578231292517007</v>
      </c>
      <c r="AF12" s="24">
        <f t="shared" si="14"/>
        <v>0.4642857142857143</v>
      </c>
      <c r="AG12" s="24">
        <f t="shared" si="15"/>
        <v>0.41798941798941797</v>
      </c>
      <c r="AH12" s="24">
        <f t="shared" si="16"/>
        <v>0.4</v>
      </c>
    </row>
    <row r="13" spans="1:34" x14ac:dyDescent="0.25">
      <c r="A13">
        <v>12</v>
      </c>
      <c r="B13" t="s">
        <v>15</v>
      </c>
      <c r="C13">
        <v>6</v>
      </c>
      <c r="D13">
        <v>493668.466732</v>
      </c>
      <c r="E13">
        <v>5180579.1139500001</v>
      </c>
      <c r="F13">
        <v>0.42857142857142855</v>
      </c>
      <c r="G13">
        <v>0.33333333333333331</v>
      </c>
      <c r="H13">
        <v>0.2857142857142857</v>
      </c>
      <c r="I13">
        <v>0.14285714285714285</v>
      </c>
      <c r="J13">
        <v>0.25</v>
      </c>
      <c r="K13">
        <v>0.19047619047619047</v>
      </c>
      <c r="L13">
        <v>1</v>
      </c>
      <c r="M13">
        <v>0.61904761904761907</v>
      </c>
      <c r="N13">
        <v>0.23809523809523808</v>
      </c>
      <c r="O13">
        <v>0.2857142857142857</v>
      </c>
      <c r="P13">
        <v>0.14285714285714285</v>
      </c>
      <c r="Q13">
        <f t="shared" si="0"/>
        <v>11</v>
      </c>
      <c r="R13">
        <f t="shared" si="1"/>
        <v>0.35606060606060602</v>
      </c>
      <c r="S13">
        <f t="shared" si="2"/>
        <v>0.24177111307103832</v>
      </c>
      <c r="T13">
        <f t="shared" si="3"/>
        <v>7.2896733382111292E-2</v>
      </c>
      <c r="U13">
        <f t="shared" si="4"/>
        <v>6.4298598227169684E-2</v>
      </c>
      <c r="V13">
        <f t="shared" si="5"/>
        <v>0.67901674309312898</v>
      </c>
      <c r="X13" s="24">
        <f t="shared" si="6"/>
        <v>0.42857142857142855</v>
      </c>
      <c r="Y13" s="24">
        <f t="shared" si="7"/>
        <v>0.38095238095238093</v>
      </c>
      <c r="Z13" s="24">
        <f t="shared" si="8"/>
        <v>0.34920634920634913</v>
      </c>
      <c r="AA13" s="24">
        <f t="shared" si="9"/>
        <v>0.29761904761904756</v>
      </c>
      <c r="AB13" s="24">
        <f t="shared" si="10"/>
        <v>0.28809523809523807</v>
      </c>
      <c r="AC13" s="24">
        <f t="shared" si="11"/>
        <v>0.2718253968253968</v>
      </c>
      <c r="AD13" s="24">
        <f t="shared" si="12"/>
        <v>0.37585034013605434</v>
      </c>
      <c r="AE13" s="24">
        <f t="shared" si="13"/>
        <v>0.40624999999999994</v>
      </c>
      <c r="AF13" s="24">
        <f t="shared" si="14"/>
        <v>0.3875661375661375</v>
      </c>
      <c r="AG13" s="24">
        <f t="shared" si="15"/>
        <v>0.37738095238095232</v>
      </c>
      <c r="AH13" s="24">
        <f t="shared" si="16"/>
        <v>0.35606060606060602</v>
      </c>
    </row>
    <row r="14" spans="1:34" x14ac:dyDescent="0.25">
      <c r="A14">
        <v>13</v>
      </c>
      <c r="B14" t="s">
        <v>24</v>
      </c>
      <c r="C14">
        <v>1</v>
      </c>
      <c r="D14">
        <v>493702.19999400002</v>
      </c>
      <c r="E14">
        <v>5180582.7370800003</v>
      </c>
      <c r="F14">
        <v>0.61111111111111116</v>
      </c>
      <c r="G14">
        <v>5.8823529411764705E-2</v>
      </c>
      <c r="H14">
        <v>6.6666666666666666E-2</v>
      </c>
      <c r="I14">
        <v>6.25E-2</v>
      </c>
      <c r="J14">
        <v>0.3888888888888889</v>
      </c>
      <c r="K14">
        <v>0.17647058823529413</v>
      </c>
      <c r="L14">
        <v>0.44444444444444442</v>
      </c>
      <c r="M14">
        <v>0.16666666666666666</v>
      </c>
      <c r="N14">
        <v>0.22222222222222221</v>
      </c>
      <c r="P14">
        <v>0.83333333333333337</v>
      </c>
      <c r="Q14">
        <f t="shared" si="0"/>
        <v>10</v>
      </c>
      <c r="R14">
        <f t="shared" si="1"/>
        <v>0.3031127450980392</v>
      </c>
      <c r="S14">
        <f t="shared" si="2"/>
        <v>0.24859737903971357</v>
      </c>
      <c r="T14">
        <f t="shared" si="3"/>
        <v>7.8613393811369711E-2</v>
      </c>
      <c r="U14">
        <f t="shared" si="4"/>
        <v>6.8667396517127791E-2</v>
      </c>
      <c r="V14">
        <f t="shared" si="5"/>
        <v>0.82014822227058415</v>
      </c>
      <c r="X14" s="24">
        <f t="shared" si="6"/>
        <v>0.61111111111111116</v>
      </c>
      <c r="Y14" s="24">
        <f t="shared" si="7"/>
        <v>0.33496732026143794</v>
      </c>
      <c r="Z14" s="24">
        <f t="shared" si="8"/>
        <v>0.24553376906318083</v>
      </c>
      <c r="AA14" s="24">
        <f t="shared" si="9"/>
        <v>0.19977532679738563</v>
      </c>
      <c r="AB14" s="24">
        <f t="shared" si="10"/>
        <v>0.23759803921568629</v>
      </c>
      <c r="AC14" s="24">
        <f t="shared" si="11"/>
        <v>0.22741013071895425</v>
      </c>
      <c r="AD14" s="24">
        <f t="shared" si="12"/>
        <v>0.25841503267973859</v>
      </c>
      <c r="AE14" s="24">
        <f t="shared" si="13"/>
        <v>0.24694648692810459</v>
      </c>
      <c r="AF14" s="24">
        <f t="shared" si="14"/>
        <v>0.24419934640522875</v>
      </c>
      <c r="AG14" s="24">
        <f t="shared" si="15"/>
        <v>0.24419934640522875</v>
      </c>
      <c r="AH14" s="24">
        <f t="shared" si="16"/>
        <v>0.3031127450980392</v>
      </c>
    </row>
    <row r="15" spans="1:34" x14ac:dyDescent="0.25">
      <c r="A15">
        <v>14</v>
      </c>
      <c r="B15" t="s">
        <v>24</v>
      </c>
      <c r="C15">
        <v>3</v>
      </c>
      <c r="D15">
        <v>493768.28853800002</v>
      </c>
      <c r="E15">
        <v>5180574.2933700001</v>
      </c>
      <c r="F15">
        <v>0.5</v>
      </c>
      <c r="G15">
        <v>0.13333333333333333</v>
      </c>
      <c r="H15">
        <v>0.47368421052631576</v>
      </c>
      <c r="J15">
        <v>5.8823529411764705E-2</v>
      </c>
      <c r="K15">
        <v>0.21052631578947367</v>
      </c>
      <c r="L15">
        <v>0.47368421052631576</v>
      </c>
      <c r="N15">
        <v>5.5555555555555552E-2</v>
      </c>
      <c r="O15">
        <v>0.84210526315789469</v>
      </c>
      <c r="P15">
        <v>0.35294117647058826</v>
      </c>
      <c r="Q15">
        <f t="shared" si="0"/>
        <v>9</v>
      </c>
      <c r="R15">
        <f t="shared" si="1"/>
        <v>0.34451706608569355</v>
      </c>
      <c r="S15">
        <f t="shared" si="2"/>
        <v>0.24332873654450615</v>
      </c>
      <c r="T15">
        <f t="shared" si="3"/>
        <v>8.1109578848168717E-2</v>
      </c>
      <c r="U15">
        <f t="shared" si="4"/>
        <v>6.6609983281888885E-2</v>
      </c>
      <c r="V15">
        <f t="shared" si="5"/>
        <v>0.70628935544221116</v>
      </c>
      <c r="X15" s="24">
        <f t="shared" si="6"/>
        <v>0.5</v>
      </c>
      <c r="Y15" s="24">
        <f t="shared" si="7"/>
        <v>0.31666666666666665</v>
      </c>
      <c r="Z15" s="24">
        <f t="shared" si="8"/>
        <v>0.36900584795321634</v>
      </c>
      <c r="AA15" s="24">
        <f t="shared" si="9"/>
        <v>0.36900584795321634</v>
      </c>
      <c r="AB15" s="24">
        <f t="shared" si="10"/>
        <v>0.29146026831785343</v>
      </c>
      <c r="AC15" s="24">
        <f t="shared" si="11"/>
        <v>0.27527347781217748</v>
      </c>
      <c r="AD15" s="24">
        <f t="shared" si="12"/>
        <v>0.30834193326453385</v>
      </c>
      <c r="AE15" s="24">
        <f t="shared" si="13"/>
        <v>0.30834193326453385</v>
      </c>
      <c r="AF15" s="24">
        <f t="shared" si="14"/>
        <v>0.27222959359182269</v>
      </c>
      <c r="AG15" s="24">
        <f t="shared" si="15"/>
        <v>0.3434640522875817</v>
      </c>
      <c r="AH15" s="24">
        <f t="shared" si="16"/>
        <v>0.34451706608569355</v>
      </c>
    </row>
    <row r="16" spans="1:34" x14ac:dyDescent="0.25">
      <c r="A16">
        <v>15</v>
      </c>
      <c r="B16" t="s">
        <v>24</v>
      </c>
      <c r="C16">
        <v>3</v>
      </c>
      <c r="D16">
        <v>493797.922326</v>
      </c>
      <c r="E16">
        <v>5180576.3034399804</v>
      </c>
      <c r="F16">
        <v>0.4375</v>
      </c>
      <c r="G16">
        <v>6.6666666666666666E-2</v>
      </c>
      <c r="H16">
        <v>0.21052631578947367</v>
      </c>
      <c r="J16">
        <v>1</v>
      </c>
      <c r="K16">
        <v>0.73684210526315785</v>
      </c>
      <c r="L16">
        <v>5.2631578947368418E-2</v>
      </c>
      <c r="M16">
        <v>0.625</v>
      </c>
      <c r="N16">
        <v>0.55555555555555558</v>
      </c>
      <c r="O16">
        <v>0.36842105263157893</v>
      </c>
      <c r="P16">
        <v>0.41176470588235292</v>
      </c>
      <c r="Q16">
        <f t="shared" si="0"/>
        <v>10</v>
      </c>
      <c r="R16">
        <f t="shared" si="1"/>
        <v>0.44649079807361547</v>
      </c>
      <c r="S16">
        <f t="shared" si="2"/>
        <v>0.28229227548278968</v>
      </c>
      <c r="T16">
        <f t="shared" si="3"/>
        <v>8.9268655639732367E-2</v>
      </c>
      <c r="U16">
        <f t="shared" si="4"/>
        <v>8.8543254219168033E-2</v>
      </c>
      <c r="V16">
        <f t="shared" si="5"/>
        <v>0.63224656969581383</v>
      </c>
      <c r="X16" s="24">
        <f t="shared" si="6"/>
        <v>0.4375</v>
      </c>
      <c r="Y16" s="24">
        <f t="shared" si="7"/>
        <v>0.25208333333333333</v>
      </c>
      <c r="Z16" s="24">
        <f t="shared" si="8"/>
        <v>0.23823099415204677</v>
      </c>
      <c r="AA16" s="24">
        <f t="shared" si="9"/>
        <v>0.23823099415204677</v>
      </c>
      <c r="AB16" s="24">
        <f t="shared" si="10"/>
        <v>0.42867324561403508</v>
      </c>
      <c r="AC16" s="24">
        <f t="shared" si="11"/>
        <v>0.49030701754385964</v>
      </c>
      <c r="AD16" s="24">
        <f t="shared" si="12"/>
        <v>0.41736111111111113</v>
      </c>
      <c r="AE16" s="24">
        <f t="shared" si="13"/>
        <v>0.44702380952380955</v>
      </c>
      <c r="AF16" s="24">
        <f t="shared" si="14"/>
        <v>0.46059027777777783</v>
      </c>
      <c r="AG16" s="24">
        <f t="shared" si="15"/>
        <v>0.45034925276153348</v>
      </c>
      <c r="AH16" s="24">
        <f t="shared" si="16"/>
        <v>0.44649079807361547</v>
      </c>
    </row>
    <row r="17" spans="1:34" x14ac:dyDescent="0.25">
      <c r="A17">
        <v>16</v>
      </c>
      <c r="B17" t="s">
        <v>24</v>
      </c>
      <c r="C17">
        <v>4</v>
      </c>
      <c r="D17">
        <v>493861.755168</v>
      </c>
      <c r="E17">
        <v>5180589.4613600001</v>
      </c>
      <c r="F17">
        <v>0.8666666666666667</v>
      </c>
      <c r="G17">
        <v>6.25E-2</v>
      </c>
      <c r="H17">
        <v>0.5</v>
      </c>
      <c r="I17">
        <v>0.58823529411764708</v>
      </c>
      <c r="J17">
        <v>0.52941176470588236</v>
      </c>
      <c r="K17">
        <v>0.88888888888888884</v>
      </c>
      <c r="L17">
        <v>0.52941176470588236</v>
      </c>
      <c r="M17">
        <v>0.6875</v>
      </c>
      <c r="N17">
        <v>0.94444444444444442</v>
      </c>
      <c r="O17">
        <v>0.55555555555555558</v>
      </c>
      <c r="P17">
        <v>0.94117647058823528</v>
      </c>
      <c r="Q17">
        <f t="shared" si="0"/>
        <v>11</v>
      </c>
      <c r="R17">
        <f t="shared" si="1"/>
        <v>0.6448900772430185</v>
      </c>
      <c r="S17">
        <f t="shared" si="2"/>
        <v>0.24974287979892762</v>
      </c>
      <c r="T17">
        <f t="shared" si="3"/>
        <v>7.5300311486897462E-2</v>
      </c>
      <c r="U17">
        <f t="shared" si="4"/>
        <v>6.8608656611287788E-2</v>
      </c>
      <c r="V17">
        <f t="shared" si="5"/>
        <v>0.38726426194462166</v>
      </c>
      <c r="X17" s="24">
        <f t="shared" si="6"/>
        <v>0.8666666666666667</v>
      </c>
      <c r="Y17" s="24">
        <f t="shared" si="7"/>
        <v>0.46458333333333335</v>
      </c>
      <c r="Z17" s="24">
        <f t="shared" si="8"/>
        <v>0.47638888888888892</v>
      </c>
      <c r="AA17" s="24">
        <f t="shared" si="9"/>
        <v>0.50435049019607847</v>
      </c>
      <c r="AB17" s="24">
        <f t="shared" si="10"/>
        <v>0.50936274509803925</v>
      </c>
      <c r="AC17" s="24">
        <f t="shared" si="11"/>
        <v>0.5726171023965142</v>
      </c>
      <c r="AD17" s="24">
        <f t="shared" si="12"/>
        <v>0.56644491129785246</v>
      </c>
      <c r="AE17" s="24">
        <f t="shared" si="13"/>
        <v>0.58157679738562096</v>
      </c>
      <c r="AF17" s="24">
        <f t="shared" si="14"/>
        <v>0.62189542483660132</v>
      </c>
      <c r="AG17" s="24">
        <f t="shared" si="15"/>
        <v>0.61526143790849674</v>
      </c>
      <c r="AH17" s="24">
        <f t="shared" si="16"/>
        <v>0.6448900772430185</v>
      </c>
    </row>
    <row r="18" spans="1:34" x14ac:dyDescent="0.25">
      <c r="A18">
        <v>17</v>
      </c>
      <c r="B18" t="s">
        <v>24</v>
      </c>
      <c r="C18">
        <v>5</v>
      </c>
      <c r="D18">
        <v>493893.661479</v>
      </c>
      <c r="E18">
        <v>5180586.20627</v>
      </c>
      <c r="F18">
        <v>1</v>
      </c>
      <c r="G18">
        <v>0.66666666666666663</v>
      </c>
      <c r="H18">
        <v>1</v>
      </c>
      <c r="I18">
        <v>1</v>
      </c>
      <c r="J18">
        <v>1</v>
      </c>
      <c r="K18">
        <v>0.73333333333333328</v>
      </c>
      <c r="M18">
        <v>1</v>
      </c>
      <c r="N18">
        <v>1</v>
      </c>
      <c r="O18">
        <v>1</v>
      </c>
      <c r="P18">
        <v>1</v>
      </c>
      <c r="Q18">
        <f t="shared" si="0"/>
        <v>10</v>
      </c>
      <c r="R18">
        <f t="shared" si="1"/>
        <v>0.93999999999999984</v>
      </c>
      <c r="S18">
        <f t="shared" si="2"/>
        <v>0.12092238098144825</v>
      </c>
      <c r="T18">
        <f t="shared" si="3"/>
        <v>3.8239014399200348E-2</v>
      </c>
      <c r="U18">
        <f t="shared" si="4"/>
        <v>1.6246913580247362E-2</v>
      </c>
      <c r="V18">
        <f t="shared" si="5"/>
        <v>0.12864083083132796</v>
      </c>
      <c r="X18" s="24">
        <f t="shared" si="6"/>
        <v>1</v>
      </c>
      <c r="Y18" s="24">
        <f t="shared" si="7"/>
        <v>0.83333333333333326</v>
      </c>
      <c r="Z18" s="24">
        <f t="shared" si="8"/>
        <v>0.88888888888888884</v>
      </c>
      <c r="AA18" s="24">
        <f t="shared" si="9"/>
        <v>0.91666666666666663</v>
      </c>
      <c r="AB18" s="24">
        <f t="shared" si="10"/>
        <v>0.93333333333333324</v>
      </c>
      <c r="AC18" s="24">
        <f t="shared" si="11"/>
        <v>0.89999999999999991</v>
      </c>
      <c r="AD18" s="24">
        <f t="shared" si="12"/>
        <v>0.89999999999999991</v>
      </c>
      <c r="AE18" s="24">
        <f t="shared" si="13"/>
        <v>0.91428571428571426</v>
      </c>
      <c r="AF18" s="24">
        <f t="shared" si="14"/>
        <v>0.92499999999999993</v>
      </c>
      <c r="AG18" s="24">
        <f t="shared" si="15"/>
        <v>0.93333333333333313</v>
      </c>
      <c r="AH18" s="24">
        <f t="shared" si="16"/>
        <v>0.93999999999999984</v>
      </c>
    </row>
    <row r="19" spans="1:34" x14ac:dyDescent="0.25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>
        <v>0.3</v>
      </c>
      <c r="G19">
        <v>0.3</v>
      </c>
      <c r="H19">
        <v>0.36842105263157893</v>
      </c>
      <c r="I19">
        <v>0.8571428571428571</v>
      </c>
      <c r="J19">
        <v>0.14285714285714285</v>
      </c>
      <c r="K19">
        <v>0.3</v>
      </c>
      <c r="Q19">
        <f t="shared" si="0"/>
        <v>6</v>
      </c>
      <c r="R19">
        <f t="shared" si="1"/>
        <v>0.37807017543859645</v>
      </c>
      <c r="S19">
        <f t="shared" si="2"/>
        <v>0.22480130764056977</v>
      </c>
      <c r="T19">
        <f t="shared" si="3"/>
        <v>9.1774749538303557E-2</v>
      </c>
      <c r="U19">
        <f t="shared" si="4"/>
        <v>6.0642753500292114E-2</v>
      </c>
      <c r="V19">
        <f t="shared" si="5"/>
        <v>0.59460206661310799</v>
      </c>
      <c r="X19" s="24">
        <f t="shared" si="6"/>
        <v>0.3</v>
      </c>
      <c r="Y19" s="24">
        <f t="shared" si="7"/>
        <v>0.3</v>
      </c>
      <c r="Z19" s="24">
        <f t="shared" si="8"/>
        <v>0.3228070175438596</v>
      </c>
      <c r="AA19" s="24">
        <f t="shared" si="9"/>
        <v>0.45639097744360901</v>
      </c>
      <c r="AB19" s="24">
        <f t="shared" si="10"/>
        <v>0.39368421052631575</v>
      </c>
      <c r="AC19" s="24">
        <f t="shared" si="11"/>
        <v>0.37807017543859645</v>
      </c>
      <c r="AD19" s="24">
        <f t="shared" si="12"/>
        <v>0.37807017543859645</v>
      </c>
      <c r="AE19" s="24">
        <f t="shared" si="13"/>
        <v>0.37807017543859645</v>
      </c>
      <c r="AF19" s="24">
        <f t="shared" si="14"/>
        <v>0.37807017543859645</v>
      </c>
      <c r="AG19" s="24">
        <f t="shared" si="15"/>
        <v>0.37807017543859645</v>
      </c>
      <c r="AH19" s="24">
        <f t="shared" si="16"/>
        <v>0.37807017543859645</v>
      </c>
    </row>
    <row r="20" spans="1:34" x14ac:dyDescent="0.25">
      <c r="A20">
        <v>19</v>
      </c>
      <c r="B20" t="s">
        <v>9</v>
      </c>
      <c r="C20">
        <v>2</v>
      </c>
      <c r="D20">
        <v>493246.597671</v>
      </c>
      <c r="E20">
        <v>5180590.1908</v>
      </c>
      <c r="F20">
        <v>0.15789473684210525</v>
      </c>
      <c r="G20">
        <v>0.76190476190476186</v>
      </c>
      <c r="H20">
        <v>0.52941176470588236</v>
      </c>
      <c r="I20">
        <v>0.33333333333333331</v>
      </c>
      <c r="J20">
        <v>0.2857142857142857</v>
      </c>
      <c r="K20">
        <v>0.21052631578947367</v>
      </c>
      <c r="L20">
        <v>9.5238095238095233E-2</v>
      </c>
      <c r="M20">
        <v>9.5238095238095233E-2</v>
      </c>
      <c r="N20">
        <v>0.05</v>
      </c>
      <c r="O20">
        <v>0.42857142857142855</v>
      </c>
      <c r="P20">
        <v>0.26315789473684209</v>
      </c>
      <c r="Q20">
        <f t="shared" si="0"/>
        <v>11</v>
      </c>
      <c r="R20">
        <f t="shared" si="1"/>
        <v>0.29190824655220937</v>
      </c>
      <c r="S20">
        <f t="shared" si="2"/>
        <v>0.20427766144482093</v>
      </c>
      <c r="T20">
        <f t="shared" si="3"/>
        <v>6.1592032369429145E-2</v>
      </c>
      <c r="U20">
        <f t="shared" si="4"/>
        <v>4.5902299261901369E-2</v>
      </c>
      <c r="V20">
        <f t="shared" si="5"/>
        <v>0.69980092668702587</v>
      </c>
      <c r="X20" s="24">
        <f t="shared" si="6"/>
        <v>0.15789473684210525</v>
      </c>
      <c r="Y20" s="24">
        <f t="shared" si="7"/>
        <v>0.45989974937343359</v>
      </c>
      <c r="Z20" s="24">
        <f t="shared" si="8"/>
        <v>0.48307042115091647</v>
      </c>
      <c r="AA20" s="24">
        <f t="shared" si="9"/>
        <v>0.44563614919652067</v>
      </c>
      <c r="AB20" s="24">
        <f t="shared" si="10"/>
        <v>0.41365177650007368</v>
      </c>
      <c r="AC20" s="24">
        <f t="shared" si="11"/>
        <v>0.37979753304830705</v>
      </c>
      <c r="AD20" s="24">
        <f t="shared" si="12"/>
        <v>0.33914618478970537</v>
      </c>
      <c r="AE20" s="24">
        <f t="shared" si="13"/>
        <v>0.30865767359575413</v>
      </c>
      <c r="AF20" s="24">
        <f t="shared" si="14"/>
        <v>0.27991793208511478</v>
      </c>
      <c r="AG20" s="24">
        <f t="shared" si="15"/>
        <v>0.29478328173374613</v>
      </c>
      <c r="AH20" s="24">
        <f t="shared" si="16"/>
        <v>0.29190824655220937</v>
      </c>
    </row>
    <row r="21" spans="1:34" x14ac:dyDescent="0.25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>
        <v>0.10526315789473684</v>
      </c>
      <c r="G21">
        <v>0.14285714285714285</v>
      </c>
      <c r="H21">
        <v>0.35294117647058826</v>
      </c>
      <c r="I21">
        <v>4.7619047619047616E-2</v>
      </c>
      <c r="J21">
        <v>0.61904761904761907</v>
      </c>
      <c r="K21">
        <v>0.94736842105263153</v>
      </c>
      <c r="L21">
        <v>0.19047619047619047</v>
      </c>
      <c r="M21">
        <v>0.42857142857142855</v>
      </c>
      <c r="N21">
        <v>0.45</v>
      </c>
      <c r="O21">
        <v>0.47619047619047616</v>
      </c>
      <c r="Q21">
        <f t="shared" si="0"/>
        <v>10</v>
      </c>
      <c r="R21">
        <f t="shared" si="1"/>
        <v>0.37603346601798615</v>
      </c>
      <c r="S21">
        <f t="shared" si="2"/>
        <v>0.25966339090479013</v>
      </c>
      <c r="T21">
        <f t="shared" si="3"/>
        <v>8.2112774022178689E-2</v>
      </c>
      <c r="U21">
        <f t="shared" si="4"/>
        <v>7.4916751751304272E-2</v>
      </c>
      <c r="V21">
        <f t="shared" si="5"/>
        <v>0.69053266363364074</v>
      </c>
      <c r="X21" s="24">
        <f t="shared" si="6"/>
        <v>0.10526315789473684</v>
      </c>
      <c r="Y21" s="24">
        <f t="shared" si="7"/>
        <v>0.12406015037593984</v>
      </c>
      <c r="Z21" s="24">
        <f t="shared" si="8"/>
        <v>0.20035382574082264</v>
      </c>
      <c r="AA21" s="24">
        <f t="shared" si="9"/>
        <v>0.16217013121037888</v>
      </c>
      <c r="AB21" s="24">
        <f t="shared" si="10"/>
        <v>0.25354562877782694</v>
      </c>
      <c r="AC21" s="24">
        <f t="shared" si="11"/>
        <v>0.36918276082362772</v>
      </c>
      <c r="AD21" s="24">
        <f t="shared" si="12"/>
        <v>0.34365325077399383</v>
      </c>
      <c r="AE21" s="24">
        <f t="shared" si="13"/>
        <v>0.35426802299867316</v>
      </c>
      <c r="AF21" s="24">
        <f t="shared" si="14"/>
        <v>0.36490490933215392</v>
      </c>
      <c r="AG21" s="24">
        <f t="shared" si="15"/>
        <v>0.37603346601798615</v>
      </c>
      <c r="AH21" s="24">
        <f t="shared" si="16"/>
        <v>0.37603346601798615</v>
      </c>
    </row>
    <row r="22" spans="1:34" x14ac:dyDescent="0.25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>
        <v>0.66666666666666663</v>
      </c>
      <c r="G22">
        <v>0.5714285714285714</v>
      </c>
      <c r="I22">
        <v>0.52380952380952384</v>
      </c>
      <c r="J22">
        <v>0.5714285714285714</v>
      </c>
      <c r="K22">
        <v>0.33333333333333331</v>
      </c>
      <c r="L22">
        <v>0.23809523809523808</v>
      </c>
      <c r="M22">
        <v>0.7142857142857143</v>
      </c>
      <c r="N22">
        <v>0.42857142857142855</v>
      </c>
      <c r="O22">
        <v>0.23809523809523808</v>
      </c>
      <c r="Q22">
        <f t="shared" si="0"/>
        <v>9</v>
      </c>
      <c r="R22">
        <f t="shared" si="1"/>
        <v>0.47619047619047616</v>
      </c>
      <c r="S22">
        <f t="shared" si="2"/>
        <v>0.166477594947643</v>
      </c>
      <c r="T22">
        <f t="shared" si="3"/>
        <v>5.5492531649214333E-2</v>
      </c>
      <c r="U22">
        <f t="shared" si="4"/>
        <v>3.1179138321995481E-2</v>
      </c>
      <c r="V22">
        <f t="shared" si="5"/>
        <v>0.34960294939005032</v>
      </c>
      <c r="X22" s="24">
        <f t="shared" si="6"/>
        <v>0.66666666666666663</v>
      </c>
      <c r="Y22" s="24">
        <f t="shared" si="7"/>
        <v>0.61904761904761907</v>
      </c>
      <c r="Z22" s="24">
        <f t="shared" si="8"/>
        <v>0.61904761904761907</v>
      </c>
      <c r="AA22" s="24">
        <f t="shared" si="9"/>
        <v>0.58730158730158732</v>
      </c>
      <c r="AB22" s="24">
        <f t="shared" si="10"/>
        <v>0.58333333333333326</v>
      </c>
      <c r="AC22" s="24">
        <f t="shared" si="11"/>
        <v>0.53333333333333333</v>
      </c>
      <c r="AD22" s="24">
        <f t="shared" si="12"/>
        <v>0.48412698412698413</v>
      </c>
      <c r="AE22" s="24">
        <f t="shared" si="13"/>
        <v>0.51700680272108845</v>
      </c>
      <c r="AF22" s="24">
        <f t="shared" si="14"/>
        <v>0.50595238095238093</v>
      </c>
      <c r="AG22" s="24">
        <f t="shared" si="15"/>
        <v>0.47619047619047616</v>
      </c>
      <c r="AH22" s="24">
        <f t="shared" si="16"/>
        <v>0.47619047619047616</v>
      </c>
    </row>
    <row r="23" spans="1:34" x14ac:dyDescent="0.25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>
        <v>0.21739130434782608</v>
      </c>
      <c r="G23">
        <v>0.47826086956521741</v>
      </c>
      <c r="H23">
        <v>9.5238095238095233E-2</v>
      </c>
      <c r="I23">
        <v>0.21739130434782608</v>
      </c>
      <c r="J23">
        <v>0.86956521739130432</v>
      </c>
      <c r="K23">
        <v>0.22727272727272727</v>
      </c>
      <c r="L23">
        <v>0.13043478260869565</v>
      </c>
      <c r="M23">
        <v>4.5454545454545456E-2</v>
      </c>
      <c r="P23">
        <v>0.13043478260869565</v>
      </c>
      <c r="Q23">
        <f t="shared" si="0"/>
        <v>9</v>
      </c>
      <c r="R23">
        <f t="shared" si="1"/>
        <v>0.26793818098165922</v>
      </c>
      <c r="S23">
        <f t="shared" si="2"/>
        <v>0.24269162730916083</v>
      </c>
      <c r="T23">
        <f t="shared" si="3"/>
        <v>8.0897209103053605E-2</v>
      </c>
      <c r="U23">
        <f t="shared" si="4"/>
        <v>6.6261629211714704E-2</v>
      </c>
      <c r="V23">
        <f t="shared" si="5"/>
        <v>0.90577470676257754</v>
      </c>
      <c r="X23" s="24">
        <f t="shared" si="6"/>
        <v>0.21739130434782608</v>
      </c>
      <c r="Y23" s="24">
        <f t="shared" si="7"/>
        <v>0.34782608695652173</v>
      </c>
      <c r="Z23" s="24">
        <f t="shared" si="8"/>
        <v>0.26363008971704621</v>
      </c>
      <c r="AA23" s="24">
        <f t="shared" si="9"/>
        <v>0.25207039337474119</v>
      </c>
      <c r="AB23" s="24">
        <f t="shared" si="10"/>
        <v>0.37556935817805381</v>
      </c>
      <c r="AC23" s="24">
        <f t="shared" si="11"/>
        <v>0.35085325302716602</v>
      </c>
      <c r="AD23" s="24">
        <f t="shared" si="12"/>
        <v>0.31936490011024171</v>
      </c>
      <c r="AE23" s="24">
        <f t="shared" si="13"/>
        <v>0.28512610577827968</v>
      </c>
      <c r="AF23" s="24">
        <f t="shared" si="14"/>
        <v>0.28512610577827968</v>
      </c>
      <c r="AG23" s="24">
        <f t="shared" si="15"/>
        <v>0.28512610577827968</v>
      </c>
      <c r="AH23" s="24">
        <f t="shared" si="16"/>
        <v>0.26793818098165922</v>
      </c>
    </row>
    <row r="24" spans="1:34" x14ac:dyDescent="0.25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>
        <v>0.34782608695652173</v>
      </c>
      <c r="G24">
        <v>0.21739130434782608</v>
      </c>
      <c r="I24">
        <v>0.69565217391304346</v>
      </c>
      <c r="J24">
        <v>0.56521739130434778</v>
      </c>
      <c r="K24">
        <v>0.36363636363636365</v>
      </c>
      <c r="L24">
        <v>0.73913043478260865</v>
      </c>
      <c r="M24">
        <v>0.68181818181818177</v>
      </c>
      <c r="P24">
        <v>0.47826086956521741</v>
      </c>
      <c r="Q24">
        <f t="shared" si="0"/>
        <v>8</v>
      </c>
      <c r="R24">
        <f t="shared" si="1"/>
        <v>0.5111166007905138</v>
      </c>
      <c r="S24">
        <f t="shared" si="2"/>
        <v>0.17814245445812113</v>
      </c>
      <c r="T24">
        <f t="shared" si="3"/>
        <v>6.2982868782276574E-2</v>
      </c>
      <c r="U24">
        <f t="shared" si="4"/>
        <v>3.6268267520415724E-2</v>
      </c>
      <c r="V24">
        <f t="shared" si="5"/>
        <v>0.34853584129844095</v>
      </c>
      <c r="X24" s="24">
        <f t="shared" si="6"/>
        <v>0.34782608695652173</v>
      </c>
      <c r="Y24" s="24">
        <f t="shared" si="7"/>
        <v>0.28260869565217389</v>
      </c>
      <c r="Z24" s="24">
        <f t="shared" si="8"/>
        <v>0.28260869565217389</v>
      </c>
      <c r="AA24" s="24">
        <f t="shared" si="9"/>
        <v>0.42028985507246369</v>
      </c>
      <c r="AB24" s="24">
        <f t="shared" si="10"/>
        <v>0.4565217391304347</v>
      </c>
      <c r="AC24" s="24">
        <f t="shared" si="11"/>
        <v>0.43794466403162052</v>
      </c>
      <c r="AD24" s="24">
        <f t="shared" si="12"/>
        <v>0.48814229249011848</v>
      </c>
      <c r="AE24" s="24">
        <f t="shared" si="13"/>
        <v>0.51581027667984181</v>
      </c>
      <c r="AF24" s="24">
        <f t="shared" si="14"/>
        <v>0.51581027667984181</v>
      </c>
      <c r="AG24" s="24">
        <f t="shared" si="15"/>
        <v>0.51581027667984181</v>
      </c>
      <c r="AH24" s="24">
        <f t="shared" si="16"/>
        <v>0.5111166007905138</v>
      </c>
    </row>
    <row r="25" spans="1:34" x14ac:dyDescent="0.25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>
        <v>0.25</v>
      </c>
      <c r="G25">
        <v>0.75</v>
      </c>
      <c r="H25">
        <v>0.2</v>
      </c>
      <c r="I25">
        <v>0.1</v>
      </c>
      <c r="J25">
        <v>1</v>
      </c>
      <c r="K25">
        <v>0.15789473684210525</v>
      </c>
      <c r="L25">
        <v>0.25</v>
      </c>
      <c r="M25">
        <v>0.2</v>
      </c>
      <c r="N25">
        <v>0.2</v>
      </c>
      <c r="O25">
        <v>0.9</v>
      </c>
      <c r="P25">
        <v>0.15789473684210525</v>
      </c>
      <c r="Q25">
        <f t="shared" si="0"/>
        <v>11</v>
      </c>
      <c r="R25">
        <f t="shared" si="1"/>
        <v>0.37870813397129194</v>
      </c>
      <c r="S25">
        <f t="shared" si="2"/>
        <v>0.3161908425085132</v>
      </c>
      <c r="T25">
        <f t="shared" si="3"/>
        <v>9.5335126067917719E-2</v>
      </c>
      <c r="U25">
        <f t="shared" si="4"/>
        <v>0.10997431377486774</v>
      </c>
      <c r="V25">
        <f t="shared" si="5"/>
        <v>0.83491959676916294</v>
      </c>
      <c r="X25" s="24">
        <f t="shared" si="6"/>
        <v>0.25</v>
      </c>
      <c r="Y25" s="24">
        <f t="shared" si="7"/>
        <v>0.5</v>
      </c>
      <c r="Z25" s="24">
        <f t="shared" si="8"/>
        <v>0.39999999999999997</v>
      </c>
      <c r="AA25" s="24">
        <f t="shared" si="9"/>
        <v>0.32500000000000001</v>
      </c>
      <c r="AB25" s="24">
        <f t="shared" si="10"/>
        <v>0.45999999999999996</v>
      </c>
      <c r="AC25" s="24">
        <f t="shared" si="11"/>
        <v>0.40964912280701754</v>
      </c>
      <c r="AD25" s="24">
        <f t="shared" si="12"/>
        <v>0.38684210526315788</v>
      </c>
      <c r="AE25" s="24">
        <f t="shared" si="13"/>
        <v>0.36348684210526316</v>
      </c>
      <c r="AF25" s="24">
        <f t="shared" si="14"/>
        <v>0.34532163742690059</v>
      </c>
      <c r="AG25" s="24">
        <f t="shared" si="15"/>
        <v>0.40078947368421058</v>
      </c>
      <c r="AH25" s="24">
        <f t="shared" si="16"/>
        <v>0.37870813397129194</v>
      </c>
    </row>
    <row r="26" spans="1:34" x14ac:dyDescent="0.25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>
        <v>0.80952380952380953</v>
      </c>
      <c r="G26">
        <v>0.8571428571428571</v>
      </c>
      <c r="I26">
        <v>9.5238095238095233E-2</v>
      </c>
      <c r="J26">
        <v>0.47619047619047616</v>
      </c>
      <c r="K26">
        <v>0.45454545454545453</v>
      </c>
      <c r="L26">
        <v>8.6956521739130432E-2</v>
      </c>
      <c r="M26">
        <v>0.7</v>
      </c>
      <c r="N26">
        <v>0.9</v>
      </c>
      <c r="O26">
        <v>0.39130434782608697</v>
      </c>
      <c r="P26">
        <v>0.61904761904761907</v>
      </c>
      <c r="Q26">
        <f t="shared" si="0"/>
        <v>10</v>
      </c>
      <c r="R26">
        <f t="shared" si="1"/>
        <v>0.53899491812535294</v>
      </c>
      <c r="S26">
        <f t="shared" si="2"/>
        <v>0.27770617146248699</v>
      </c>
      <c r="T26">
        <f t="shared" si="3"/>
        <v>8.7818402210671206E-2</v>
      </c>
      <c r="U26">
        <f t="shared" si="4"/>
        <v>8.5689686298169115E-2</v>
      </c>
      <c r="V26">
        <f t="shared" si="5"/>
        <v>0.5152296656680192</v>
      </c>
      <c r="X26" s="24">
        <f t="shared" si="6"/>
        <v>0.80952380952380953</v>
      </c>
      <c r="Y26" s="24">
        <f t="shared" si="7"/>
        <v>0.83333333333333326</v>
      </c>
      <c r="Z26" s="24">
        <f t="shared" si="8"/>
        <v>0.83333333333333326</v>
      </c>
      <c r="AA26" s="24">
        <f t="shared" si="9"/>
        <v>0.58730158730158732</v>
      </c>
      <c r="AB26" s="24">
        <f t="shared" si="10"/>
        <v>0.55952380952380953</v>
      </c>
      <c r="AC26" s="24">
        <f t="shared" si="11"/>
        <v>0.53852813852813852</v>
      </c>
      <c r="AD26" s="24">
        <f t="shared" si="12"/>
        <v>0.46326620239663718</v>
      </c>
      <c r="AE26" s="24">
        <f t="shared" si="13"/>
        <v>0.49708531633997477</v>
      </c>
      <c r="AF26" s="24">
        <f t="shared" si="14"/>
        <v>0.54744965179747795</v>
      </c>
      <c r="AG26" s="24">
        <f t="shared" si="15"/>
        <v>0.53010017357843453</v>
      </c>
      <c r="AH26" s="24">
        <f t="shared" si="16"/>
        <v>0.53899491812535294</v>
      </c>
    </row>
    <row r="27" spans="1:34" x14ac:dyDescent="0.25">
      <c r="A27">
        <v>26</v>
      </c>
      <c r="B27" t="s">
        <v>15</v>
      </c>
      <c r="C27">
        <v>1</v>
      </c>
      <c r="D27">
        <v>493468.77862400003</v>
      </c>
      <c r="E27">
        <v>5180603.8775000004</v>
      </c>
      <c r="F27">
        <v>0.82608695652173914</v>
      </c>
      <c r="G27">
        <v>0.91666666666666663</v>
      </c>
      <c r="I27">
        <v>1</v>
      </c>
      <c r="J27">
        <v>0.95833333333333337</v>
      </c>
      <c r="K27">
        <v>0.58333333333333337</v>
      </c>
      <c r="L27">
        <v>0.96</v>
      </c>
      <c r="M27">
        <v>0.96</v>
      </c>
      <c r="N27">
        <v>0.48</v>
      </c>
      <c r="O27">
        <v>0.68</v>
      </c>
      <c r="P27">
        <v>1</v>
      </c>
      <c r="Q27">
        <f t="shared" si="0"/>
        <v>10</v>
      </c>
      <c r="R27">
        <f t="shared" si="1"/>
        <v>0.83644202898550724</v>
      </c>
      <c r="S27">
        <f t="shared" si="2"/>
        <v>0.17917179313015824</v>
      </c>
      <c r="T27">
        <f t="shared" si="3"/>
        <v>5.6659095874780969E-2</v>
      </c>
      <c r="U27">
        <f t="shared" si="4"/>
        <v>3.5669479392751273E-2</v>
      </c>
      <c r="V27">
        <f t="shared" si="5"/>
        <v>0.21420706626551245</v>
      </c>
      <c r="X27" s="24">
        <f t="shared" si="6"/>
        <v>0.82608695652173914</v>
      </c>
      <c r="Y27" s="24">
        <f t="shared" si="7"/>
        <v>0.87137681159420288</v>
      </c>
      <c r="Z27" s="24">
        <f t="shared" si="8"/>
        <v>0.87137681159420288</v>
      </c>
      <c r="AA27" s="24">
        <f t="shared" si="9"/>
        <v>0.91425120772946855</v>
      </c>
      <c r="AB27" s="24">
        <f t="shared" si="10"/>
        <v>0.92527173913043481</v>
      </c>
      <c r="AC27" s="24">
        <f t="shared" si="11"/>
        <v>0.85688405797101441</v>
      </c>
      <c r="AD27" s="24">
        <f t="shared" si="12"/>
        <v>0.87407004830917867</v>
      </c>
      <c r="AE27" s="24">
        <f t="shared" si="13"/>
        <v>0.88634575569358176</v>
      </c>
      <c r="AF27" s="24">
        <f t="shared" si="14"/>
        <v>0.83555253623188408</v>
      </c>
      <c r="AG27" s="24">
        <f t="shared" si="15"/>
        <v>0.81826892109500804</v>
      </c>
      <c r="AH27" s="24">
        <f t="shared" si="16"/>
        <v>0.83644202898550724</v>
      </c>
    </row>
    <row r="28" spans="1:34" x14ac:dyDescent="0.25">
      <c r="A28">
        <v>27</v>
      </c>
      <c r="B28" t="s">
        <v>15</v>
      </c>
      <c r="C28">
        <v>2</v>
      </c>
      <c r="D28">
        <v>493502.30170800001</v>
      </c>
      <c r="E28">
        <v>5180616.15558</v>
      </c>
      <c r="F28">
        <v>0.94117647058823528</v>
      </c>
      <c r="G28">
        <v>0.94444444444444442</v>
      </c>
      <c r="H28">
        <v>0.17647058823529413</v>
      </c>
      <c r="I28">
        <v>0.88888888888888884</v>
      </c>
      <c r="J28">
        <v>0.55555555555555558</v>
      </c>
      <c r="L28">
        <v>1</v>
      </c>
      <c r="M28">
        <v>0.75</v>
      </c>
      <c r="N28">
        <v>0.44444444444444442</v>
      </c>
      <c r="O28">
        <v>0.72222222222222221</v>
      </c>
      <c r="P28">
        <v>0.88888888888888884</v>
      </c>
      <c r="Q28">
        <f t="shared" si="0"/>
        <v>10</v>
      </c>
      <c r="R28">
        <f t="shared" si="1"/>
        <v>0.73120915032679734</v>
      </c>
      <c r="S28">
        <f t="shared" si="2"/>
        <v>0.25155253965815361</v>
      </c>
      <c r="T28">
        <f t="shared" si="3"/>
        <v>7.9547897651959937E-2</v>
      </c>
      <c r="U28">
        <f t="shared" si="4"/>
        <v>7.0309644676074354E-2</v>
      </c>
      <c r="V28">
        <f t="shared" si="5"/>
        <v>0.34402269110791067</v>
      </c>
      <c r="X28" s="24">
        <f t="shared" si="6"/>
        <v>0.94117647058823528</v>
      </c>
      <c r="Y28" s="24">
        <f t="shared" si="7"/>
        <v>0.94281045751633985</v>
      </c>
      <c r="Z28" s="24">
        <f t="shared" si="8"/>
        <v>0.68736383442265792</v>
      </c>
      <c r="AA28" s="24">
        <f t="shared" si="9"/>
        <v>0.73774509803921562</v>
      </c>
      <c r="AB28" s="24">
        <f t="shared" si="10"/>
        <v>0.70130718954248361</v>
      </c>
      <c r="AC28" s="24">
        <f t="shared" si="11"/>
        <v>0.70130718954248361</v>
      </c>
      <c r="AD28" s="24">
        <f t="shared" si="12"/>
        <v>0.75108932461873634</v>
      </c>
      <c r="AE28" s="24">
        <f t="shared" si="13"/>
        <v>0.75093370681605975</v>
      </c>
      <c r="AF28" s="24">
        <f t="shared" si="14"/>
        <v>0.71262254901960786</v>
      </c>
      <c r="AG28" s="24">
        <f t="shared" si="15"/>
        <v>0.71368917937545395</v>
      </c>
      <c r="AH28" s="24">
        <f t="shared" si="16"/>
        <v>0.73120915032679734</v>
      </c>
    </row>
    <row r="29" spans="1:34" x14ac:dyDescent="0.25">
      <c r="A29">
        <v>28</v>
      </c>
      <c r="B29" t="s">
        <v>15</v>
      </c>
      <c r="C29">
        <v>3</v>
      </c>
      <c r="D29">
        <v>493532.593582</v>
      </c>
      <c r="E29">
        <v>5180600.0302499803</v>
      </c>
      <c r="F29">
        <v>0.54545454545454541</v>
      </c>
      <c r="G29">
        <v>0.81818181818181823</v>
      </c>
      <c r="I29">
        <v>0.1</v>
      </c>
      <c r="J29">
        <v>0.19047619047619047</v>
      </c>
      <c r="K29">
        <v>0.40909090909090912</v>
      </c>
      <c r="L29">
        <v>0.27272727272727271</v>
      </c>
      <c r="M29">
        <v>0.63636363636363635</v>
      </c>
      <c r="N29">
        <v>0.59090909090909094</v>
      </c>
      <c r="O29">
        <v>0.77272727272727271</v>
      </c>
      <c r="P29">
        <v>0.42857142857142855</v>
      </c>
      <c r="Q29">
        <f t="shared" si="0"/>
        <v>10</v>
      </c>
      <c r="R29">
        <f t="shared" si="1"/>
        <v>0.47645021645021651</v>
      </c>
      <c r="S29">
        <f t="shared" si="2"/>
        <v>0.22799647285504143</v>
      </c>
      <c r="T29">
        <f t="shared" si="3"/>
        <v>7.2098815270668373E-2</v>
      </c>
      <c r="U29">
        <f t="shared" si="4"/>
        <v>5.7758212927044049E-2</v>
      </c>
      <c r="V29">
        <f t="shared" si="5"/>
        <v>0.47853157577243832</v>
      </c>
      <c r="X29" s="24">
        <f t="shared" si="6"/>
        <v>0.54545454545454541</v>
      </c>
      <c r="Y29" s="24">
        <f t="shared" si="7"/>
        <v>0.68181818181818188</v>
      </c>
      <c r="Z29" s="24">
        <f t="shared" si="8"/>
        <v>0.68181818181818188</v>
      </c>
      <c r="AA29" s="24">
        <f t="shared" si="9"/>
        <v>0.48787878787878797</v>
      </c>
      <c r="AB29" s="24">
        <f t="shared" si="10"/>
        <v>0.41352813852813858</v>
      </c>
      <c r="AC29" s="24">
        <f t="shared" si="11"/>
        <v>0.41264069264069264</v>
      </c>
      <c r="AD29" s="24">
        <f t="shared" si="12"/>
        <v>0.38932178932178935</v>
      </c>
      <c r="AE29" s="24">
        <f t="shared" si="13"/>
        <v>0.4246134817563389</v>
      </c>
      <c r="AF29" s="24">
        <f t="shared" si="14"/>
        <v>0.44540043290043291</v>
      </c>
      <c r="AG29" s="24">
        <f t="shared" si="15"/>
        <v>0.48177008177008179</v>
      </c>
      <c r="AH29" s="24">
        <f t="shared" si="16"/>
        <v>0.47645021645021651</v>
      </c>
    </row>
    <row r="30" spans="1:34" x14ac:dyDescent="0.25">
      <c r="A30">
        <v>29</v>
      </c>
      <c r="B30" t="s">
        <v>15</v>
      </c>
      <c r="C30">
        <v>3</v>
      </c>
      <c r="D30">
        <v>493564.513719999</v>
      </c>
      <c r="E30">
        <v>5180609.8858099803</v>
      </c>
      <c r="F30">
        <v>0.5</v>
      </c>
      <c r="G30">
        <v>0.54545454545454541</v>
      </c>
      <c r="H30">
        <v>0.2857142857142857</v>
      </c>
      <c r="I30">
        <v>0.75</v>
      </c>
      <c r="J30">
        <v>0.76190476190476186</v>
      </c>
      <c r="K30">
        <v>0.18181818181818182</v>
      </c>
      <c r="L30">
        <v>0.5</v>
      </c>
      <c r="M30">
        <v>0.59090909090909094</v>
      </c>
      <c r="N30">
        <v>0.13636363636363635</v>
      </c>
      <c r="O30">
        <v>0.59090909090909094</v>
      </c>
      <c r="P30">
        <v>0.5714285714285714</v>
      </c>
      <c r="Q30">
        <f>COUNT(F30:P30)</f>
        <v>11</v>
      </c>
      <c r="R30">
        <f t="shared" si="1"/>
        <v>0.49222746950019675</v>
      </c>
      <c r="S30">
        <f t="shared" si="2"/>
        <v>0.1985209156922218</v>
      </c>
      <c r="T30">
        <f t="shared" si="3"/>
        <v>5.9856308217170646E-2</v>
      </c>
      <c r="U30">
        <f t="shared" si="4"/>
        <v>4.3351609364006061E-2</v>
      </c>
      <c r="V30">
        <f t="shared" si="5"/>
        <v>0.40331133062077601</v>
      </c>
      <c r="X30" s="24">
        <f t="shared" si="6"/>
        <v>0.5</v>
      </c>
      <c r="Y30" s="24">
        <f t="shared" si="7"/>
        <v>0.52272727272727271</v>
      </c>
      <c r="Z30" s="24">
        <f t="shared" si="8"/>
        <v>0.44372294372294369</v>
      </c>
      <c r="AA30" s="24">
        <f t="shared" si="9"/>
        <v>0.52029220779220775</v>
      </c>
      <c r="AB30" s="24">
        <f t="shared" si="10"/>
        <v>0.56861471861471857</v>
      </c>
      <c r="AC30" s="24">
        <f t="shared" si="11"/>
        <v>0.50414862914862912</v>
      </c>
      <c r="AD30" s="24">
        <f t="shared" si="12"/>
        <v>0.50355596784168211</v>
      </c>
      <c r="AE30" s="24">
        <f t="shared" si="13"/>
        <v>0.51447510822510822</v>
      </c>
      <c r="AF30" s="24">
        <f t="shared" si="14"/>
        <v>0.47246272246272247</v>
      </c>
      <c r="AG30" s="24">
        <f t="shared" si="15"/>
        <v>0.48430735930735935</v>
      </c>
      <c r="AH30" s="24">
        <f t="shared" si="16"/>
        <v>0.49222746950019675</v>
      </c>
    </row>
    <row r="31" spans="1:34" x14ac:dyDescent="0.25">
      <c r="A31">
        <v>30</v>
      </c>
      <c r="B31" t="s">
        <v>15</v>
      </c>
      <c r="C31">
        <v>4</v>
      </c>
      <c r="D31">
        <v>493596.417629998</v>
      </c>
      <c r="E31">
        <v>5180604.6289499803</v>
      </c>
      <c r="F31">
        <v>0.5625</v>
      </c>
      <c r="G31">
        <v>0.82352941176470584</v>
      </c>
      <c r="H31">
        <v>0.11764705882352941</v>
      </c>
      <c r="I31">
        <v>0.76470588235294112</v>
      </c>
      <c r="J31">
        <v>0.375</v>
      </c>
      <c r="K31">
        <v>0.17647058823529413</v>
      </c>
      <c r="L31">
        <v>6.25E-2</v>
      </c>
      <c r="M31">
        <v>0.17647058823529413</v>
      </c>
      <c r="N31">
        <v>0.47058823529411764</v>
      </c>
      <c r="O31">
        <v>0.82352941176470584</v>
      </c>
      <c r="P31">
        <v>0.125</v>
      </c>
      <c r="Q31">
        <f t="shared" si="0"/>
        <v>11</v>
      </c>
      <c r="R31">
        <f t="shared" si="1"/>
        <v>0.40708556149732616</v>
      </c>
      <c r="S31">
        <f t="shared" si="2"/>
        <v>0.28483035255202016</v>
      </c>
      <c r="T31">
        <f t="shared" si="3"/>
        <v>8.587958257451804E-2</v>
      </c>
      <c r="U31">
        <f t="shared" si="4"/>
        <v>8.9241162708398908E-2</v>
      </c>
      <c r="V31">
        <f t="shared" si="5"/>
        <v>0.69968178557934679</v>
      </c>
      <c r="X31" s="24">
        <f t="shared" si="6"/>
        <v>0.5625</v>
      </c>
      <c r="Y31" s="24">
        <f t="shared" si="7"/>
        <v>0.69301470588235292</v>
      </c>
      <c r="Z31" s="24">
        <f t="shared" si="8"/>
        <v>0.50122549019607843</v>
      </c>
      <c r="AA31" s="24">
        <f t="shared" si="9"/>
        <v>0.56709558823529416</v>
      </c>
      <c r="AB31" s="24">
        <f t="shared" si="10"/>
        <v>0.5286764705882353</v>
      </c>
      <c r="AC31" s="24">
        <f t="shared" si="11"/>
        <v>0.46997549019607843</v>
      </c>
      <c r="AD31" s="24">
        <f t="shared" si="12"/>
        <v>0.41176470588235292</v>
      </c>
      <c r="AE31" s="24">
        <f t="shared" si="13"/>
        <v>0.38235294117647056</v>
      </c>
      <c r="AF31" s="24">
        <f t="shared" si="14"/>
        <v>0.39215686274509803</v>
      </c>
      <c r="AG31" s="24">
        <f t="shared" si="15"/>
        <v>0.43529411764705878</v>
      </c>
      <c r="AH31" s="24">
        <f t="shared" si="16"/>
        <v>0.40708556149732616</v>
      </c>
    </row>
    <row r="32" spans="1:34" x14ac:dyDescent="0.25">
      <c r="A32">
        <v>31</v>
      </c>
      <c r="B32" t="s">
        <v>15</v>
      </c>
      <c r="C32">
        <v>5</v>
      </c>
      <c r="D32">
        <v>493628.33457200002</v>
      </c>
      <c r="E32">
        <v>5180611.5956800003</v>
      </c>
      <c r="F32">
        <v>0.7</v>
      </c>
      <c r="G32">
        <v>0.85</v>
      </c>
      <c r="H32">
        <v>0.8571428571428571</v>
      </c>
      <c r="I32">
        <v>0.8</v>
      </c>
      <c r="J32">
        <v>0.19047619047619047</v>
      </c>
      <c r="K32">
        <v>0.5714285714285714</v>
      </c>
      <c r="L32">
        <v>0.5714285714285714</v>
      </c>
      <c r="M32">
        <v>0.35</v>
      </c>
      <c r="N32">
        <v>4.7619047619047616E-2</v>
      </c>
      <c r="O32">
        <v>0.61904761904761907</v>
      </c>
      <c r="P32">
        <v>0.45</v>
      </c>
      <c r="Q32">
        <f t="shared" si="0"/>
        <v>11</v>
      </c>
      <c r="R32">
        <f t="shared" si="1"/>
        <v>0.54610389610389609</v>
      </c>
      <c r="S32">
        <f t="shared" si="2"/>
        <v>0.25343094644667019</v>
      </c>
      <c r="T32">
        <f t="shared" si="3"/>
        <v>7.641230542075074E-2</v>
      </c>
      <c r="U32">
        <f t="shared" si="4"/>
        <v>7.0649969078540528E-2</v>
      </c>
      <c r="V32">
        <f t="shared" si="5"/>
        <v>0.46407093641839725</v>
      </c>
      <c r="X32" s="24">
        <f t="shared" si="6"/>
        <v>0.7</v>
      </c>
      <c r="Y32" s="24">
        <f t="shared" si="7"/>
        <v>0.77499999999999991</v>
      </c>
      <c r="Z32" s="24">
        <f t="shared" si="8"/>
        <v>0.80238095238095231</v>
      </c>
      <c r="AA32" s="24">
        <f t="shared" si="9"/>
        <v>0.80178571428571432</v>
      </c>
      <c r="AB32" s="24">
        <f t="shared" si="10"/>
        <v>0.67952380952380964</v>
      </c>
      <c r="AC32" s="24">
        <f t="shared" si="11"/>
        <v>0.66150793650793649</v>
      </c>
      <c r="AD32" s="24">
        <f t="shared" si="12"/>
        <v>0.64863945578231286</v>
      </c>
      <c r="AE32" s="24">
        <f t="shared" si="13"/>
        <v>0.61130952380952375</v>
      </c>
      <c r="AF32" s="24">
        <f t="shared" si="14"/>
        <v>0.54867724867724865</v>
      </c>
      <c r="AG32" s="24">
        <f t="shared" si="15"/>
        <v>0.55571428571428572</v>
      </c>
      <c r="AH32" s="24">
        <f t="shared" si="16"/>
        <v>0.54610389610389609</v>
      </c>
    </row>
    <row r="33" spans="1:34" x14ac:dyDescent="0.25">
      <c r="A33">
        <v>32</v>
      </c>
      <c r="B33" t="s">
        <v>15</v>
      </c>
      <c r="C33">
        <v>6</v>
      </c>
      <c r="D33">
        <v>493660.234772</v>
      </c>
      <c r="E33">
        <v>5180602.7832500003</v>
      </c>
      <c r="F33">
        <v>0.52380952380952384</v>
      </c>
      <c r="G33">
        <v>0.7142857142857143</v>
      </c>
      <c r="H33">
        <v>0.47619047619047616</v>
      </c>
      <c r="I33">
        <v>0.52380952380952384</v>
      </c>
      <c r="J33">
        <v>0.35</v>
      </c>
      <c r="K33">
        <v>0.47619047619047616</v>
      </c>
      <c r="L33">
        <v>0.42857142857142855</v>
      </c>
      <c r="M33">
        <v>0.95238095238095233</v>
      </c>
      <c r="N33">
        <v>0.5714285714285714</v>
      </c>
      <c r="O33">
        <v>0.5714285714285714</v>
      </c>
      <c r="P33">
        <v>0.2857142857142857</v>
      </c>
      <c r="Q33">
        <f t="shared" si="0"/>
        <v>11</v>
      </c>
      <c r="R33">
        <f t="shared" si="1"/>
        <v>0.53398268398268389</v>
      </c>
      <c r="S33">
        <f t="shared" si="2"/>
        <v>0.17158509842025224</v>
      </c>
      <c r="T33">
        <f t="shared" si="3"/>
        <v>5.1734853734198158E-2</v>
      </c>
      <c r="U33">
        <f t="shared" si="4"/>
        <v>3.2385590599876404E-2</v>
      </c>
      <c r="V33">
        <f t="shared" si="5"/>
        <v>0.32133082882106423</v>
      </c>
      <c r="X33" s="24">
        <f t="shared" si="6"/>
        <v>0.52380952380952384</v>
      </c>
      <c r="Y33" s="24">
        <f t="shared" si="7"/>
        <v>0.61904761904761907</v>
      </c>
      <c r="Z33" s="24">
        <f t="shared" si="8"/>
        <v>0.57142857142857151</v>
      </c>
      <c r="AA33" s="24">
        <f t="shared" si="9"/>
        <v>0.55952380952380953</v>
      </c>
      <c r="AB33" s="24">
        <f t="shared" si="10"/>
        <v>0.51761904761904765</v>
      </c>
      <c r="AC33" s="24">
        <f t="shared" si="11"/>
        <v>0.51071428571428579</v>
      </c>
      <c r="AD33" s="24">
        <f t="shared" si="12"/>
        <v>0.49897959183673468</v>
      </c>
      <c r="AE33" s="24">
        <f t="shared" si="13"/>
        <v>0.55565476190476193</v>
      </c>
      <c r="AF33" s="24">
        <f t="shared" si="14"/>
        <v>0.55740740740740735</v>
      </c>
      <c r="AG33" s="24">
        <f t="shared" si="15"/>
        <v>0.55880952380952376</v>
      </c>
      <c r="AH33" s="24">
        <f t="shared" si="16"/>
        <v>0.53398268398268389</v>
      </c>
    </row>
    <row r="34" spans="1:34" x14ac:dyDescent="0.25">
      <c r="A34">
        <v>33</v>
      </c>
      <c r="B34" t="s">
        <v>15</v>
      </c>
      <c r="C34">
        <v>6</v>
      </c>
      <c r="D34">
        <v>493692.152348998</v>
      </c>
      <c r="E34">
        <v>5180610.4170500003</v>
      </c>
      <c r="F34">
        <v>0.19047619047619047</v>
      </c>
      <c r="G34">
        <v>0.19047619047619047</v>
      </c>
      <c r="H34">
        <v>4.7619047619047616E-2</v>
      </c>
      <c r="I34">
        <v>4.7619047619047616E-2</v>
      </c>
      <c r="J34">
        <v>0.1</v>
      </c>
      <c r="K34">
        <v>4.7619047619047616E-2</v>
      </c>
      <c r="L34">
        <v>4.7619047619047616E-2</v>
      </c>
      <c r="M34">
        <v>0.19047619047619047</v>
      </c>
      <c r="N34">
        <v>9.5238095238095233E-2</v>
      </c>
      <c r="O34">
        <v>9.5238095238095233E-2</v>
      </c>
      <c r="P34">
        <v>9.5238095238095233E-2</v>
      </c>
      <c r="Q34">
        <f t="shared" si="0"/>
        <v>11</v>
      </c>
      <c r="R34">
        <f t="shared" si="1"/>
        <v>0.10432900432900433</v>
      </c>
      <c r="S34">
        <f t="shared" si="2"/>
        <v>5.6724825386319261E-2</v>
      </c>
      <c r="T34">
        <f t="shared" si="3"/>
        <v>1.7103178373167979E-2</v>
      </c>
      <c r="U34">
        <f t="shared" si="4"/>
        <v>3.5394763966192524E-3</v>
      </c>
      <c r="V34">
        <f t="shared" si="5"/>
        <v>0.54371098191866185</v>
      </c>
      <c r="X34" s="24">
        <f t="shared" si="6"/>
        <v>0.19047619047619047</v>
      </c>
      <c r="Y34" s="24">
        <f t="shared" si="7"/>
        <v>0.19047619047619047</v>
      </c>
      <c r="Z34" s="24">
        <f t="shared" si="8"/>
        <v>0.14285714285714285</v>
      </c>
      <c r="AA34" s="24">
        <f t="shared" si="9"/>
        <v>0.11904761904761904</v>
      </c>
      <c r="AB34" s="24">
        <f t="shared" si="10"/>
        <v>0.11523809523809522</v>
      </c>
      <c r="AC34" s="24">
        <f t="shared" si="11"/>
        <v>0.10396825396825397</v>
      </c>
      <c r="AD34" s="24">
        <f t="shared" si="12"/>
        <v>9.5918367346938788E-2</v>
      </c>
      <c r="AE34" s="24">
        <f t="shared" si="13"/>
        <v>0.10773809523809524</v>
      </c>
      <c r="AF34" s="24">
        <f t="shared" si="14"/>
        <v>0.10634920634920636</v>
      </c>
      <c r="AG34" s="24">
        <f t="shared" si="15"/>
        <v>0.10523809523809524</v>
      </c>
      <c r="AH34" s="24">
        <f t="shared" si="16"/>
        <v>0.10432900432900433</v>
      </c>
    </row>
    <row r="35" spans="1:34" x14ac:dyDescent="0.25">
      <c r="A35">
        <v>34</v>
      </c>
      <c r="B35" t="s">
        <v>24</v>
      </c>
      <c r="C35">
        <v>1</v>
      </c>
      <c r="D35">
        <v>493724.06612700003</v>
      </c>
      <c r="E35">
        <v>5180614.4951200001</v>
      </c>
      <c r="F35">
        <v>0.66666666666666663</v>
      </c>
      <c r="G35">
        <v>0.6470588235294118</v>
      </c>
      <c r="I35">
        <v>0.3125</v>
      </c>
      <c r="J35">
        <v>0.22222222222222221</v>
      </c>
      <c r="K35">
        <v>1</v>
      </c>
      <c r="L35">
        <v>0.66666666666666663</v>
      </c>
      <c r="M35">
        <v>0.1111111111111111</v>
      </c>
      <c r="N35">
        <v>0.27777777777777779</v>
      </c>
      <c r="P35">
        <v>0.88888888888888884</v>
      </c>
      <c r="Q35">
        <f t="shared" si="0"/>
        <v>9</v>
      </c>
      <c r="R35">
        <f t="shared" si="1"/>
        <v>0.53254357298474941</v>
      </c>
      <c r="S35">
        <f t="shared" si="2"/>
        <v>0.29473503949006646</v>
      </c>
      <c r="T35">
        <f t="shared" si="3"/>
        <v>9.8245013163355488E-2</v>
      </c>
      <c r="U35">
        <f t="shared" si="4"/>
        <v>9.7727336441112367E-2</v>
      </c>
      <c r="V35">
        <f t="shared" si="5"/>
        <v>0.55344774482614378</v>
      </c>
      <c r="X35" s="24">
        <f t="shared" si="6"/>
        <v>0.66666666666666663</v>
      </c>
      <c r="Y35" s="24">
        <f t="shared" si="7"/>
        <v>0.65686274509803921</v>
      </c>
      <c r="Z35" s="24">
        <f t="shared" si="8"/>
        <v>0.65686274509803921</v>
      </c>
      <c r="AA35" s="24">
        <f t="shared" si="9"/>
        <v>0.54207516339869277</v>
      </c>
      <c r="AB35" s="24">
        <f t="shared" si="10"/>
        <v>0.46211192810457513</v>
      </c>
      <c r="AC35" s="24">
        <f t="shared" si="11"/>
        <v>0.56968954248366011</v>
      </c>
      <c r="AD35" s="24">
        <f t="shared" si="12"/>
        <v>0.58585239651416121</v>
      </c>
      <c r="AE35" s="24">
        <f t="shared" si="13"/>
        <v>0.518032212885154</v>
      </c>
      <c r="AF35" s="24">
        <f t="shared" si="14"/>
        <v>0.48800040849673199</v>
      </c>
      <c r="AG35" s="24">
        <f t="shared" si="15"/>
        <v>0.48800040849673199</v>
      </c>
      <c r="AH35" s="24">
        <f t="shared" si="16"/>
        <v>0.53254357298474941</v>
      </c>
    </row>
    <row r="36" spans="1:34" x14ac:dyDescent="0.25">
      <c r="A36">
        <v>35</v>
      </c>
      <c r="B36" t="s">
        <v>24</v>
      </c>
      <c r="C36">
        <v>2</v>
      </c>
      <c r="D36">
        <v>493755.952693998</v>
      </c>
      <c r="E36">
        <v>5180592.4596699905</v>
      </c>
      <c r="F36">
        <v>0.2</v>
      </c>
      <c r="G36">
        <v>0.23529411764705882</v>
      </c>
      <c r="H36">
        <v>0.72222222222222221</v>
      </c>
      <c r="I36">
        <v>0.17647058823529413</v>
      </c>
      <c r="J36">
        <v>0.44444444444444442</v>
      </c>
      <c r="K36">
        <v>0.23529411764705882</v>
      </c>
      <c r="L36">
        <v>0.23529411764705882</v>
      </c>
      <c r="M36">
        <v>0.33333333333333331</v>
      </c>
      <c r="N36">
        <v>0.33333333333333331</v>
      </c>
      <c r="O36">
        <v>0.9375</v>
      </c>
      <c r="P36">
        <v>0.55555555555555558</v>
      </c>
      <c r="Q36">
        <f t="shared" si="0"/>
        <v>11</v>
      </c>
      <c r="R36">
        <f t="shared" si="1"/>
        <v>0.40079471182412357</v>
      </c>
      <c r="S36">
        <f t="shared" si="2"/>
        <v>0.23338179266484604</v>
      </c>
      <c r="T36">
        <f t="shared" si="3"/>
        <v>7.0367258106346586E-2</v>
      </c>
      <c r="U36">
        <f t="shared" si="4"/>
        <v>5.9913767262202919E-2</v>
      </c>
      <c r="V36">
        <f t="shared" si="5"/>
        <v>0.5822975847227706</v>
      </c>
      <c r="X36" s="24">
        <f t="shared" si="6"/>
        <v>0.2</v>
      </c>
      <c r="Y36" s="24">
        <f t="shared" si="7"/>
        <v>0.21764705882352942</v>
      </c>
      <c r="Z36" s="24">
        <f t="shared" si="8"/>
        <v>0.38583877995642696</v>
      </c>
      <c r="AA36" s="24">
        <f t="shared" si="9"/>
        <v>0.33349673202614377</v>
      </c>
      <c r="AB36" s="24">
        <f t="shared" si="10"/>
        <v>0.35568627450980389</v>
      </c>
      <c r="AC36" s="24">
        <f t="shared" si="11"/>
        <v>0.33562091503267971</v>
      </c>
      <c r="AD36" s="24">
        <f t="shared" si="12"/>
        <v>0.32128851540616249</v>
      </c>
      <c r="AE36" s="24">
        <f t="shared" si="13"/>
        <v>0.32279411764705884</v>
      </c>
      <c r="AF36" s="24">
        <f t="shared" si="14"/>
        <v>0.32396514161220047</v>
      </c>
      <c r="AG36" s="24">
        <f t="shared" si="15"/>
        <v>0.38531862745098044</v>
      </c>
      <c r="AH36" s="24">
        <f t="shared" si="16"/>
        <v>0.40079471182412357</v>
      </c>
    </row>
    <row r="37" spans="1:34" x14ac:dyDescent="0.25">
      <c r="A37">
        <v>36</v>
      </c>
      <c r="B37" t="s">
        <v>24</v>
      </c>
      <c r="C37">
        <v>2</v>
      </c>
      <c r="D37">
        <v>493785.60215200001</v>
      </c>
      <c r="E37">
        <v>5180609.6934099803</v>
      </c>
      <c r="G37">
        <v>0.94117647058823528</v>
      </c>
      <c r="H37">
        <v>0.83333333333333337</v>
      </c>
      <c r="I37">
        <v>0.70588235294117652</v>
      </c>
      <c r="J37">
        <v>1</v>
      </c>
      <c r="K37">
        <v>0.94117647058823528</v>
      </c>
      <c r="L37">
        <v>5.8823529411764705E-2</v>
      </c>
      <c r="M37">
        <v>0.94444444444444442</v>
      </c>
      <c r="N37">
        <v>1</v>
      </c>
      <c r="O37">
        <v>0.4375</v>
      </c>
      <c r="P37">
        <v>0.83333333333333337</v>
      </c>
      <c r="Q37">
        <f t="shared" si="0"/>
        <v>10</v>
      </c>
      <c r="R37">
        <f t="shared" si="1"/>
        <v>0.76956699346405233</v>
      </c>
      <c r="S37">
        <f t="shared" si="2"/>
        <v>0.28693087575615511</v>
      </c>
      <c r="T37">
        <f t="shared" si="3"/>
        <v>9.0735509841623804E-2</v>
      </c>
      <c r="U37">
        <f t="shared" si="4"/>
        <v>9.1477030513548982E-2</v>
      </c>
      <c r="V37">
        <f t="shared" si="5"/>
        <v>0.3728471701529103</v>
      </c>
      <c r="X37" s="24">
        <f t="shared" si="6"/>
        <v>0</v>
      </c>
      <c r="Y37" s="24">
        <f t="shared" si="7"/>
        <v>0.94117647058823528</v>
      </c>
      <c r="Z37" s="24">
        <f t="shared" si="8"/>
        <v>0.88725490196078427</v>
      </c>
      <c r="AA37" s="24">
        <f t="shared" si="9"/>
        <v>0.82679738562091509</v>
      </c>
      <c r="AB37" s="24">
        <f t="shared" si="10"/>
        <v>0.87009803921568629</v>
      </c>
      <c r="AC37" s="24">
        <f t="shared" si="11"/>
        <v>0.88431372549019616</v>
      </c>
      <c r="AD37" s="24">
        <f t="shared" si="12"/>
        <v>0.74673202614379086</v>
      </c>
      <c r="AE37" s="24">
        <f t="shared" si="13"/>
        <v>0.77497665732959853</v>
      </c>
      <c r="AF37" s="24">
        <f t="shared" si="14"/>
        <v>0.80310457516339873</v>
      </c>
      <c r="AG37" s="24">
        <f t="shared" si="15"/>
        <v>0.76248184458968771</v>
      </c>
      <c r="AH37" s="24">
        <f t="shared" si="16"/>
        <v>0.76956699346405233</v>
      </c>
    </row>
    <row r="38" spans="1:34" x14ac:dyDescent="0.25">
      <c r="A38">
        <v>37</v>
      </c>
      <c r="B38" t="s">
        <v>24</v>
      </c>
      <c r="C38">
        <v>3</v>
      </c>
      <c r="D38">
        <v>493819.787974999</v>
      </c>
      <c r="E38">
        <v>5180608.06183</v>
      </c>
      <c r="H38">
        <v>5.2631578947368418E-2</v>
      </c>
      <c r="K38">
        <v>0.10526315789473684</v>
      </c>
      <c r="L38">
        <v>0.15789473684210525</v>
      </c>
      <c r="N38">
        <v>0.3888888888888889</v>
      </c>
      <c r="O38">
        <v>0.10526315789473684</v>
      </c>
      <c r="Q38">
        <f t="shared" si="0"/>
        <v>5</v>
      </c>
      <c r="R38">
        <f t="shared" si="1"/>
        <v>0.16198830409356726</v>
      </c>
      <c r="S38">
        <f t="shared" si="2"/>
        <v>0.11823282998436588</v>
      </c>
      <c r="T38">
        <f t="shared" si="3"/>
        <v>5.2875329003443494E-2</v>
      </c>
      <c r="U38">
        <f t="shared" si="4"/>
        <v>1.7473752607639954E-2</v>
      </c>
      <c r="V38">
        <f t="shared" si="5"/>
        <v>0.72988497932586871</v>
      </c>
      <c r="X38" s="24">
        <f>F38</f>
        <v>0</v>
      </c>
      <c r="Z38" s="24">
        <f>AVERAGE(F38:H38)</f>
        <v>5.2631578947368418E-2</v>
      </c>
      <c r="AA38" s="24">
        <f>AVERAGE(F38:I38)</f>
        <v>5.2631578947368418E-2</v>
      </c>
      <c r="AB38" s="24">
        <f>AVERAGE(F38:J38)</f>
        <v>5.2631578947368418E-2</v>
      </c>
      <c r="AC38" s="24">
        <f>AVERAGE(F38:K38)</f>
        <v>7.8947368421052627E-2</v>
      </c>
      <c r="AD38" s="24">
        <f>AVERAGE(F38:L38)</f>
        <v>0.10526315789473684</v>
      </c>
      <c r="AE38" s="24">
        <f>AVERAGE(F38:M38)</f>
        <v>0.10526315789473684</v>
      </c>
      <c r="AF38" s="24">
        <f>AVERAGE(F38:N38)</f>
        <v>0.17616959064327486</v>
      </c>
      <c r="AG38" s="24">
        <f>AVERAGE(F38:O38)</f>
        <v>0.16198830409356726</v>
      </c>
      <c r="AH38" s="24">
        <f>AVERAGE(F38:P38)</f>
        <v>0.16198830409356726</v>
      </c>
    </row>
    <row r="39" spans="1:34" x14ac:dyDescent="0.25">
      <c r="A39">
        <v>38</v>
      </c>
      <c r="B39" t="s">
        <v>24</v>
      </c>
      <c r="C39">
        <v>4</v>
      </c>
      <c r="D39">
        <v>493851.68107400002</v>
      </c>
      <c r="E39">
        <v>5180592.0274799904</v>
      </c>
      <c r="F39">
        <v>0.73333333333333328</v>
      </c>
      <c r="G39">
        <v>0.5</v>
      </c>
      <c r="H39">
        <v>0.3888888888888889</v>
      </c>
      <c r="I39">
        <v>0.29411764705882354</v>
      </c>
      <c r="J39">
        <v>0.82352941176470584</v>
      </c>
      <c r="K39">
        <v>0.55555555555555558</v>
      </c>
      <c r="L39">
        <v>0.17647058823529413</v>
      </c>
      <c r="M39">
        <v>0.625</v>
      </c>
      <c r="N39">
        <v>0.77777777777777779</v>
      </c>
      <c r="O39">
        <v>0.3888888888888889</v>
      </c>
      <c r="P39">
        <v>0.76470588235294112</v>
      </c>
      <c r="Q39">
        <f t="shared" si="0"/>
        <v>11</v>
      </c>
      <c r="R39">
        <f t="shared" si="1"/>
        <v>0.54802436125965537</v>
      </c>
      <c r="S39">
        <f t="shared" si="2"/>
        <v>0.20702158253526975</v>
      </c>
      <c r="T39">
        <f t="shared" si="3"/>
        <v>6.2419355706825649E-2</v>
      </c>
      <c r="U39">
        <f t="shared" si="4"/>
        <v>4.714372919894827E-2</v>
      </c>
      <c r="V39">
        <f t="shared" si="5"/>
        <v>0.37775981720853169</v>
      </c>
      <c r="X39" s="24">
        <f t="shared" ref="X39:X102" si="17">F39</f>
        <v>0.73333333333333328</v>
      </c>
      <c r="Y39" s="24">
        <f t="shared" ref="Y39:Y102" si="18">AVERAGE(F39:G39)</f>
        <v>0.6166666666666667</v>
      </c>
      <c r="Z39" s="24">
        <f t="shared" ref="Z39:Z102" si="19">AVERAGE(F39:H39)</f>
        <v>0.54074074074074074</v>
      </c>
      <c r="AA39" s="24">
        <f t="shared" ref="AA39:AA102" si="20">AVERAGE(F39:I39)</f>
        <v>0.47908496732026146</v>
      </c>
      <c r="AB39" s="24">
        <f t="shared" ref="AB39:AB102" si="21">AVERAGE(F39:J39)</f>
        <v>0.54797385620915029</v>
      </c>
      <c r="AC39" s="24">
        <f t="shared" ref="AC39:AC102" si="22">AVERAGE(F39:K39)</f>
        <v>0.5492374727668845</v>
      </c>
      <c r="AD39" s="24">
        <f t="shared" ref="AD39:AD102" si="23">AVERAGE(F39:L39)</f>
        <v>0.495985060690943</v>
      </c>
      <c r="AE39" s="24">
        <f t="shared" ref="AE39:AE102" si="24">AVERAGE(F39:M39)</f>
        <v>0.51211192810457518</v>
      </c>
      <c r="AF39" s="24">
        <f t="shared" ref="AF39:AF102" si="25">AVERAGE(F39:N39)</f>
        <v>0.54163035584604213</v>
      </c>
      <c r="AG39" s="24">
        <f t="shared" ref="AG39:AG102" si="26">AVERAGE(F39:O39)</f>
        <v>0.52635620915032688</v>
      </c>
      <c r="AH39" s="24">
        <f t="shared" ref="AH39:AH102" si="27">AVERAGE(F39:P39)</f>
        <v>0.54802436125965537</v>
      </c>
    </row>
    <row r="40" spans="1:34" x14ac:dyDescent="0.25">
      <c r="A40">
        <v>39</v>
      </c>
      <c r="B40" t="s">
        <v>24</v>
      </c>
      <c r="C40">
        <v>4</v>
      </c>
      <c r="D40">
        <v>493883.62043100002</v>
      </c>
      <c r="E40">
        <v>5180621.2199799903</v>
      </c>
      <c r="H40">
        <v>0.16666666666666666</v>
      </c>
      <c r="I40">
        <v>0.76470588235294112</v>
      </c>
      <c r="K40">
        <v>0.22222222222222221</v>
      </c>
      <c r="L40">
        <v>0.11764705882352941</v>
      </c>
      <c r="N40">
        <v>0.44444444444444442</v>
      </c>
      <c r="O40">
        <v>0.27777777777777779</v>
      </c>
      <c r="Q40">
        <f t="shared" si="0"/>
        <v>6</v>
      </c>
      <c r="R40">
        <f t="shared" si="1"/>
        <v>0.33224400871459697</v>
      </c>
      <c r="S40">
        <f t="shared" si="2"/>
        <v>0.21914655706718206</v>
      </c>
      <c r="T40">
        <f t="shared" si="3"/>
        <v>8.9466207283718485E-2</v>
      </c>
      <c r="U40">
        <f t="shared" si="4"/>
        <v>5.7630256169279616E-2</v>
      </c>
      <c r="V40">
        <f t="shared" si="5"/>
        <v>0.65959521110712493</v>
      </c>
      <c r="X40" s="24">
        <f t="shared" si="17"/>
        <v>0</v>
      </c>
      <c r="Z40" s="24">
        <f t="shared" si="19"/>
        <v>0.16666666666666666</v>
      </c>
      <c r="AA40" s="24">
        <f t="shared" si="20"/>
        <v>0.46568627450980388</v>
      </c>
      <c r="AB40" s="24">
        <f t="shared" si="21"/>
        <v>0.46568627450980388</v>
      </c>
      <c r="AC40" s="24">
        <f t="shared" si="22"/>
        <v>0.3845315904139433</v>
      </c>
      <c r="AD40" s="24">
        <f t="shared" si="23"/>
        <v>0.31781045751633985</v>
      </c>
      <c r="AE40" s="24">
        <f t="shared" si="24"/>
        <v>0.31781045751633985</v>
      </c>
      <c r="AF40" s="24">
        <f t="shared" si="25"/>
        <v>0.34313725490196079</v>
      </c>
      <c r="AG40" s="24">
        <f t="shared" si="26"/>
        <v>0.33224400871459697</v>
      </c>
      <c r="AH40" s="24">
        <f t="shared" si="27"/>
        <v>0.33224400871459697</v>
      </c>
    </row>
    <row r="41" spans="1:34" x14ac:dyDescent="0.25">
      <c r="A41">
        <v>40</v>
      </c>
      <c r="B41" t="s">
        <v>24</v>
      </c>
      <c r="C41">
        <v>5</v>
      </c>
      <c r="D41">
        <v>493915.526583998</v>
      </c>
      <c r="E41">
        <v>5180617.9650100004</v>
      </c>
      <c r="H41">
        <v>6.25E-2</v>
      </c>
      <c r="K41">
        <v>0.2</v>
      </c>
      <c r="L41">
        <v>6.6666666666666666E-2</v>
      </c>
      <c r="N41">
        <v>6.25E-2</v>
      </c>
      <c r="O41">
        <v>6.25E-2</v>
      </c>
      <c r="Q41">
        <f t="shared" si="0"/>
        <v>5</v>
      </c>
      <c r="R41">
        <f t="shared" si="1"/>
        <v>9.0833333333333335E-2</v>
      </c>
      <c r="S41">
        <f t="shared" si="2"/>
        <v>5.4607183084686269E-2</v>
      </c>
      <c r="T41">
        <f t="shared" si="3"/>
        <v>2.4421074687427029E-2</v>
      </c>
      <c r="U41">
        <f t="shared" si="4"/>
        <v>3.7274305555555585E-3</v>
      </c>
      <c r="V41">
        <f t="shared" si="5"/>
        <v>0.60117999726260107</v>
      </c>
      <c r="X41" s="24">
        <f t="shared" si="17"/>
        <v>0</v>
      </c>
      <c r="Z41" s="24">
        <f t="shared" si="19"/>
        <v>6.25E-2</v>
      </c>
      <c r="AA41" s="24">
        <f t="shared" si="20"/>
        <v>6.25E-2</v>
      </c>
      <c r="AB41" s="24">
        <f t="shared" si="21"/>
        <v>6.25E-2</v>
      </c>
      <c r="AC41" s="24">
        <f t="shared" si="22"/>
        <v>0.13125000000000001</v>
      </c>
      <c r="AD41" s="24">
        <f t="shared" si="23"/>
        <v>0.10972222222222222</v>
      </c>
      <c r="AE41" s="24">
        <f t="shared" si="24"/>
        <v>0.10972222222222222</v>
      </c>
      <c r="AF41" s="24">
        <f t="shared" si="25"/>
        <v>9.7916666666666666E-2</v>
      </c>
      <c r="AG41" s="24">
        <f t="shared" si="26"/>
        <v>9.0833333333333335E-2</v>
      </c>
      <c r="AH41" s="24">
        <f t="shared" si="27"/>
        <v>9.0833333333333335E-2</v>
      </c>
    </row>
    <row r="42" spans="1:34" x14ac:dyDescent="0.25">
      <c r="A42">
        <v>41</v>
      </c>
      <c r="B42" t="s">
        <v>24</v>
      </c>
      <c r="C42">
        <v>6</v>
      </c>
      <c r="D42">
        <v>493947.431986999</v>
      </c>
      <c r="E42">
        <v>5180613.9323500004</v>
      </c>
      <c r="F42">
        <v>1</v>
      </c>
      <c r="G42">
        <v>1</v>
      </c>
      <c r="H42">
        <v>0.69230769230769229</v>
      </c>
      <c r="I42">
        <v>0.69230769230769229</v>
      </c>
      <c r="J42">
        <v>0.38461538461538464</v>
      </c>
      <c r="K42">
        <v>7.6923076923076927E-2</v>
      </c>
      <c r="M42">
        <v>0.66666666666666663</v>
      </c>
      <c r="N42">
        <v>0.76923076923076927</v>
      </c>
      <c r="O42">
        <v>0.53846153846153844</v>
      </c>
      <c r="P42">
        <v>0.69230769230769229</v>
      </c>
      <c r="Q42">
        <f t="shared" si="0"/>
        <v>10</v>
      </c>
      <c r="R42">
        <f t="shared" si="1"/>
        <v>0.65128205128205141</v>
      </c>
      <c r="S42">
        <f t="shared" si="2"/>
        <v>0.2600257914684555</v>
      </c>
      <c r="T42">
        <f t="shared" si="3"/>
        <v>8.2227375142829837E-2</v>
      </c>
      <c r="U42">
        <f t="shared" si="4"/>
        <v>7.5126013587551846E-2</v>
      </c>
      <c r="V42">
        <f t="shared" si="5"/>
        <v>0.39925219949880958</v>
      </c>
      <c r="X42" s="24">
        <f t="shared" si="17"/>
        <v>1</v>
      </c>
      <c r="Y42" s="24">
        <f t="shared" si="18"/>
        <v>1</v>
      </c>
      <c r="Z42" s="24">
        <f t="shared" si="19"/>
        <v>0.89743589743589747</v>
      </c>
      <c r="AA42" s="24">
        <f t="shared" si="20"/>
        <v>0.84615384615384626</v>
      </c>
      <c r="AB42" s="24">
        <f t="shared" si="21"/>
        <v>0.75384615384615394</v>
      </c>
      <c r="AC42" s="24">
        <f t="shared" si="22"/>
        <v>0.64102564102564108</v>
      </c>
      <c r="AD42" s="24">
        <f t="shared" si="23"/>
        <v>0.64102564102564108</v>
      </c>
      <c r="AE42" s="24">
        <f t="shared" si="24"/>
        <v>0.64468864468864484</v>
      </c>
      <c r="AF42" s="24">
        <f t="shared" si="25"/>
        <v>0.66025641025641035</v>
      </c>
      <c r="AG42" s="24">
        <f t="shared" si="26"/>
        <v>0.64672364672364679</v>
      </c>
      <c r="AH42" s="24">
        <f t="shared" si="27"/>
        <v>0.65128205128205141</v>
      </c>
    </row>
    <row r="43" spans="1:34" x14ac:dyDescent="0.25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>
        <v>0.6</v>
      </c>
      <c r="G43">
        <v>0.95</v>
      </c>
      <c r="H43">
        <v>0.94736842105263153</v>
      </c>
      <c r="I43">
        <v>0.66666666666666663</v>
      </c>
      <c r="J43">
        <v>0.47619047619047616</v>
      </c>
      <c r="K43">
        <v>0.25</v>
      </c>
      <c r="Q43">
        <f t="shared" si="0"/>
        <v>6</v>
      </c>
      <c r="R43">
        <f t="shared" si="1"/>
        <v>0.64837092731829571</v>
      </c>
      <c r="S43">
        <f t="shared" si="2"/>
        <v>0.24879696639267687</v>
      </c>
      <c r="T43">
        <f t="shared" si="3"/>
        <v>0.10157093620240552</v>
      </c>
      <c r="U43">
        <f t="shared" si="4"/>
        <v>7.4279916583438604E-2</v>
      </c>
      <c r="V43">
        <f t="shared" si="5"/>
        <v>0.38372628369029022</v>
      </c>
      <c r="X43" s="24">
        <f t="shared" si="17"/>
        <v>0.6</v>
      </c>
      <c r="Y43" s="24">
        <f t="shared" si="18"/>
        <v>0.77499999999999991</v>
      </c>
      <c r="Z43" s="24">
        <f t="shared" si="19"/>
        <v>0.83245614035087712</v>
      </c>
      <c r="AA43" s="24">
        <f t="shared" si="20"/>
        <v>0.79100877192982444</v>
      </c>
      <c r="AB43" s="24">
        <f t="shared" si="21"/>
        <v>0.72804511278195483</v>
      </c>
      <c r="AC43" s="24">
        <f t="shared" si="22"/>
        <v>0.64837092731829571</v>
      </c>
      <c r="AD43" s="24">
        <f t="shared" si="23"/>
        <v>0.64837092731829571</v>
      </c>
      <c r="AE43" s="24">
        <f t="shared" si="24"/>
        <v>0.64837092731829571</v>
      </c>
      <c r="AF43" s="24">
        <f t="shared" si="25"/>
        <v>0.64837092731829571</v>
      </c>
      <c r="AG43" s="24">
        <f t="shared" si="26"/>
        <v>0.64837092731829571</v>
      </c>
      <c r="AH43" s="24">
        <f t="shared" si="27"/>
        <v>0.64837092731829571</v>
      </c>
    </row>
    <row r="44" spans="1:34" x14ac:dyDescent="0.25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>
        <v>0.7</v>
      </c>
      <c r="G44">
        <v>0.8</v>
      </c>
      <c r="H44">
        <v>0.89473684210526316</v>
      </c>
      <c r="I44">
        <v>0.95238095238095233</v>
      </c>
      <c r="J44">
        <v>0.7142857142857143</v>
      </c>
      <c r="K44">
        <v>0.7</v>
      </c>
      <c r="L44">
        <v>0.3</v>
      </c>
      <c r="M44">
        <v>1</v>
      </c>
      <c r="N44">
        <v>0.35714285714285715</v>
      </c>
      <c r="O44">
        <v>0.8571428571428571</v>
      </c>
      <c r="P44">
        <v>0.25</v>
      </c>
      <c r="Q44">
        <f t="shared" si="0"/>
        <v>11</v>
      </c>
      <c r="R44">
        <f t="shared" si="1"/>
        <v>0.68415356573251307</v>
      </c>
      <c r="S44">
        <f t="shared" si="2"/>
        <v>0.25294723814207726</v>
      </c>
      <c r="T44">
        <f t="shared" si="3"/>
        <v>7.6266461879449493E-2</v>
      </c>
      <c r="U44">
        <f t="shared" si="4"/>
        <v>7.0380535812075262E-2</v>
      </c>
      <c r="V44">
        <f t="shared" si="5"/>
        <v>0.3697228967465081</v>
      </c>
      <c r="X44" s="24">
        <f t="shared" si="17"/>
        <v>0.7</v>
      </c>
      <c r="Y44" s="24">
        <f t="shared" si="18"/>
        <v>0.75</v>
      </c>
      <c r="Z44" s="24">
        <f t="shared" si="19"/>
        <v>0.79824561403508776</v>
      </c>
      <c r="AA44" s="24">
        <f t="shared" si="20"/>
        <v>0.83677944862155385</v>
      </c>
      <c r="AB44" s="24">
        <f t="shared" si="21"/>
        <v>0.81228070175438594</v>
      </c>
      <c r="AC44" s="24">
        <f t="shared" si="22"/>
        <v>0.79356725146198837</v>
      </c>
      <c r="AD44" s="24">
        <f t="shared" si="23"/>
        <v>0.72305764411027573</v>
      </c>
      <c r="AE44" s="24">
        <f t="shared" si="24"/>
        <v>0.75767543859649122</v>
      </c>
      <c r="AF44" s="24">
        <f t="shared" si="25"/>
        <v>0.71317181843497623</v>
      </c>
      <c r="AG44" s="24">
        <f t="shared" si="26"/>
        <v>0.72756892230576431</v>
      </c>
      <c r="AH44" s="24">
        <f t="shared" si="27"/>
        <v>0.68415356573251307</v>
      </c>
    </row>
    <row r="45" spans="1:34" x14ac:dyDescent="0.25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>
        <v>0.26315789473684209</v>
      </c>
      <c r="G45">
        <v>0.2857142857142857</v>
      </c>
      <c r="H45">
        <v>0.41176470588235292</v>
      </c>
      <c r="I45">
        <v>0.14285714285714285</v>
      </c>
      <c r="J45">
        <v>9.5238095238095233E-2</v>
      </c>
      <c r="K45">
        <v>0.57894736842105265</v>
      </c>
      <c r="L45">
        <v>0.2857142857142857</v>
      </c>
      <c r="M45">
        <v>0.2857142857142857</v>
      </c>
      <c r="N45">
        <v>0.6</v>
      </c>
      <c r="O45">
        <v>0.38095238095238093</v>
      </c>
      <c r="Q45">
        <f t="shared" si="0"/>
        <v>10</v>
      </c>
      <c r="R45">
        <f t="shared" si="1"/>
        <v>0.33300604452307236</v>
      </c>
      <c r="S45">
        <f t="shared" si="2"/>
        <v>0.1563819627937291</v>
      </c>
      <c r="T45">
        <f t="shared" si="3"/>
        <v>4.9452318739589218E-2</v>
      </c>
      <c r="U45">
        <f t="shared" si="4"/>
        <v>2.7172575874688083E-2</v>
      </c>
      <c r="V45">
        <f t="shared" si="5"/>
        <v>0.46960697971022614</v>
      </c>
      <c r="X45" s="24">
        <f t="shared" si="17"/>
        <v>0.26315789473684209</v>
      </c>
      <c r="Y45" s="24">
        <f t="shared" si="18"/>
        <v>0.27443609022556392</v>
      </c>
      <c r="Z45" s="24">
        <f t="shared" si="19"/>
        <v>0.32021229544449359</v>
      </c>
      <c r="AA45" s="24">
        <f t="shared" si="20"/>
        <v>0.27587350729765592</v>
      </c>
      <c r="AB45" s="24">
        <f t="shared" si="21"/>
        <v>0.2397464248857438</v>
      </c>
      <c r="AC45" s="24">
        <f t="shared" si="22"/>
        <v>0.29627991547496196</v>
      </c>
      <c r="AD45" s="24">
        <f t="shared" si="23"/>
        <v>0.29477053979486534</v>
      </c>
      <c r="AE45" s="24">
        <f t="shared" si="24"/>
        <v>0.29363850803479286</v>
      </c>
      <c r="AF45" s="24">
        <f t="shared" si="25"/>
        <v>0.32767867380870475</v>
      </c>
      <c r="AG45" s="24">
        <f t="shared" si="26"/>
        <v>0.33300604452307236</v>
      </c>
      <c r="AH45" s="24">
        <f t="shared" si="27"/>
        <v>0.33300604452307236</v>
      </c>
    </row>
    <row r="46" spans="1:34" x14ac:dyDescent="0.25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>
        <v>0.19047619047619047</v>
      </c>
      <c r="G46">
        <v>0.19047619047619047</v>
      </c>
      <c r="I46">
        <v>0.23809523809523808</v>
      </c>
      <c r="J46">
        <v>4.7619047619047616E-2</v>
      </c>
      <c r="K46">
        <v>0.14285714285714285</v>
      </c>
      <c r="L46">
        <v>0.2857142857142857</v>
      </c>
      <c r="M46">
        <v>0.14285714285714285</v>
      </c>
      <c r="N46">
        <v>0.14285714285714285</v>
      </c>
      <c r="O46">
        <v>0.38095238095238093</v>
      </c>
      <c r="P46">
        <v>0.10526315789473684</v>
      </c>
      <c r="Q46">
        <f t="shared" si="0"/>
        <v>10</v>
      </c>
      <c r="R46">
        <f t="shared" si="1"/>
        <v>0.18671679197994986</v>
      </c>
      <c r="S46">
        <f t="shared" si="2"/>
        <v>9.0526163137505E-2</v>
      </c>
      <c r="T46">
        <f t="shared" si="3"/>
        <v>2.8626886335049027E-2</v>
      </c>
      <c r="U46">
        <f t="shared" si="4"/>
        <v>9.1055402359979665E-3</v>
      </c>
      <c r="V46">
        <f t="shared" si="5"/>
        <v>0.48483139720623486</v>
      </c>
      <c r="X46" s="24">
        <f t="shared" si="17"/>
        <v>0.19047619047619047</v>
      </c>
      <c r="Y46" s="24">
        <f t="shared" si="18"/>
        <v>0.19047619047619047</v>
      </c>
      <c r="Z46" s="24">
        <f t="shared" si="19"/>
        <v>0.19047619047619047</v>
      </c>
      <c r="AA46" s="24">
        <f t="shared" si="20"/>
        <v>0.20634920634920637</v>
      </c>
      <c r="AB46" s="24">
        <f t="shared" si="21"/>
        <v>0.16666666666666669</v>
      </c>
      <c r="AC46" s="24">
        <f t="shared" si="22"/>
        <v>0.16190476190476191</v>
      </c>
      <c r="AD46" s="24">
        <f t="shared" si="23"/>
        <v>0.18253968253968256</v>
      </c>
      <c r="AE46" s="24">
        <f t="shared" si="24"/>
        <v>0.17687074829931973</v>
      </c>
      <c r="AF46" s="24">
        <f t="shared" si="25"/>
        <v>0.17261904761904762</v>
      </c>
      <c r="AG46" s="24">
        <f t="shared" si="26"/>
        <v>0.19576719576719576</v>
      </c>
      <c r="AH46" s="24">
        <f t="shared" si="27"/>
        <v>0.18671679197994986</v>
      </c>
    </row>
    <row r="47" spans="1:34" x14ac:dyDescent="0.25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>
        <v>0.42857142857142855</v>
      </c>
      <c r="G47">
        <v>0.14285714285714285</v>
      </c>
      <c r="I47">
        <v>0.19047619047619047</v>
      </c>
      <c r="J47">
        <v>0.33333333333333331</v>
      </c>
      <c r="K47">
        <v>0.47619047619047616</v>
      </c>
      <c r="L47">
        <v>0.52380952380952384</v>
      </c>
      <c r="M47">
        <v>0.38095238095238093</v>
      </c>
      <c r="N47">
        <v>0.38095238095238093</v>
      </c>
      <c r="O47">
        <v>1</v>
      </c>
      <c r="P47">
        <v>0.89473684210526316</v>
      </c>
      <c r="Q47">
        <f t="shared" si="0"/>
        <v>10</v>
      </c>
      <c r="R47">
        <f t="shared" si="1"/>
        <v>0.47518796992481194</v>
      </c>
      <c r="S47">
        <f t="shared" si="2"/>
        <v>0.26179669437657183</v>
      </c>
      <c r="T47">
        <f t="shared" si="3"/>
        <v>8.2787383813296186E-2</v>
      </c>
      <c r="U47">
        <f t="shared" si="4"/>
        <v>7.6152787985000164E-2</v>
      </c>
      <c r="V47">
        <f t="shared" si="5"/>
        <v>0.55093291696335533</v>
      </c>
      <c r="X47" s="24">
        <f t="shared" si="17"/>
        <v>0.42857142857142855</v>
      </c>
      <c r="Y47" s="24">
        <f t="shared" si="18"/>
        <v>0.2857142857142857</v>
      </c>
      <c r="Z47" s="24">
        <f t="shared" si="19"/>
        <v>0.2857142857142857</v>
      </c>
      <c r="AA47" s="24">
        <f t="shared" si="20"/>
        <v>0.25396825396825395</v>
      </c>
      <c r="AB47" s="24">
        <f t="shared" si="21"/>
        <v>0.27380952380952378</v>
      </c>
      <c r="AC47" s="24">
        <f t="shared" si="22"/>
        <v>0.31428571428571422</v>
      </c>
      <c r="AD47" s="24">
        <f t="shared" si="23"/>
        <v>0.34920634920634913</v>
      </c>
      <c r="AE47" s="24">
        <f t="shared" si="24"/>
        <v>0.3537414965986394</v>
      </c>
      <c r="AF47" s="24">
        <f t="shared" si="25"/>
        <v>0.3571428571428571</v>
      </c>
      <c r="AG47" s="24">
        <f t="shared" si="26"/>
        <v>0.42857142857142855</v>
      </c>
      <c r="AH47" s="24">
        <f t="shared" si="27"/>
        <v>0.47518796992481194</v>
      </c>
    </row>
    <row r="48" spans="1:34" x14ac:dyDescent="0.25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>
        <v>0.60869565217391308</v>
      </c>
      <c r="G48">
        <v>0.95652173913043481</v>
      </c>
      <c r="H48">
        <v>0.90476190476190477</v>
      </c>
      <c r="I48">
        <v>0.30434782608695654</v>
      </c>
      <c r="J48">
        <v>0.34782608695652173</v>
      </c>
      <c r="K48">
        <v>0.77272727272727271</v>
      </c>
      <c r="L48">
        <v>0.34782608695652173</v>
      </c>
      <c r="M48">
        <v>0.59090909090909094</v>
      </c>
      <c r="P48">
        <v>0.69565217391304346</v>
      </c>
      <c r="Q48">
        <f t="shared" si="0"/>
        <v>9</v>
      </c>
      <c r="R48">
        <f t="shared" si="1"/>
        <v>0.61436309262396216</v>
      </c>
      <c r="S48">
        <f t="shared" si="2"/>
        <v>0.22897519615571271</v>
      </c>
      <c r="T48">
        <f t="shared" si="3"/>
        <v>7.6325065385237575E-2</v>
      </c>
      <c r="U48">
        <f t="shared" si="4"/>
        <v>5.898334551136547E-2</v>
      </c>
      <c r="V48">
        <f t="shared" si="5"/>
        <v>0.37270337184115859</v>
      </c>
      <c r="X48" s="24">
        <f t="shared" si="17"/>
        <v>0.60869565217391308</v>
      </c>
      <c r="Y48" s="24">
        <f t="shared" si="18"/>
        <v>0.78260869565217395</v>
      </c>
      <c r="Z48" s="24">
        <f t="shared" si="19"/>
        <v>0.82332643202208422</v>
      </c>
      <c r="AA48" s="24">
        <f t="shared" si="20"/>
        <v>0.69358178053830233</v>
      </c>
      <c r="AB48" s="24">
        <f t="shared" si="21"/>
        <v>0.6244306418219463</v>
      </c>
      <c r="AC48" s="24">
        <f t="shared" si="22"/>
        <v>0.64914674697283392</v>
      </c>
      <c r="AD48" s="24">
        <f t="shared" si="23"/>
        <v>0.60610093839907508</v>
      </c>
      <c r="AE48" s="24">
        <f t="shared" si="24"/>
        <v>0.60420195746282701</v>
      </c>
      <c r="AF48" s="24">
        <f t="shared" si="25"/>
        <v>0.60420195746282701</v>
      </c>
      <c r="AG48" s="24">
        <f t="shared" si="26"/>
        <v>0.60420195746282701</v>
      </c>
      <c r="AH48" s="24">
        <f t="shared" si="27"/>
        <v>0.61436309262396216</v>
      </c>
    </row>
    <row r="49" spans="1:34" x14ac:dyDescent="0.25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>
        <v>0.95</v>
      </c>
      <c r="G49">
        <v>1</v>
      </c>
      <c r="H49">
        <v>0.6</v>
      </c>
      <c r="I49">
        <v>0.95</v>
      </c>
      <c r="J49">
        <v>0.9</v>
      </c>
      <c r="K49">
        <v>0.52631578947368418</v>
      </c>
      <c r="L49">
        <v>0.2</v>
      </c>
      <c r="M49">
        <v>0.95</v>
      </c>
      <c r="N49">
        <v>0.65</v>
      </c>
      <c r="O49">
        <v>0.55000000000000004</v>
      </c>
      <c r="P49">
        <v>0.78947368421052633</v>
      </c>
      <c r="Q49">
        <f t="shared" si="0"/>
        <v>11</v>
      </c>
      <c r="R49">
        <f t="shared" si="1"/>
        <v>0.73325358851674638</v>
      </c>
      <c r="S49">
        <f t="shared" si="2"/>
        <v>0.2390336477856207</v>
      </c>
      <c r="T49">
        <f t="shared" si="3"/>
        <v>7.2071356543170068E-2</v>
      </c>
      <c r="U49">
        <f t="shared" si="4"/>
        <v>6.2850793251070236E-2</v>
      </c>
      <c r="V49">
        <f t="shared" si="5"/>
        <v>0.3259904234074697</v>
      </c>
      <c r="X49" s="24">
        <f t="shared" si="17"/>
        <v>0.95</v>
      </c>
      <c r="Y49" s="24">
        <f t="shared" si="18"/>
        <v>0.97499999999999998</v>
      </c>
      <c r="Z49" s="24">
        <f t="shared" si="19"/>
        <v>0.85</v>
      </c>
      <c r="AA49" s="24">
        <f t="shared" si="20"/>
        <v>0.875</v>
      </c>
      <c r="AB49" s="24">
        <f t="shared" si="21"/>
        <v>0.88000000000000012</v>
      </c>
      <c r="AC49" s="24">
        <f t="shared" si="22"/>
        <v>0.82105263157894737</v>
      </c>
      <c r="AD49" s="24">
        <f t="shared" si="23"/>
        <v>0.73233082706766928</v>
      </c>
      <c r="AE49" s="24">
        <f t="shared" si="24"/>
        <v>0.7595394736842106</v>
      </c>
      <c r="AF49" s="24">
        <f t="shared" si="25"/>
        <v>0.74736842105263168</v>
      </c>
      <c r="AG49" s="24">
        <f t="shared" si="26"/>
        <v>0.72763157894736852</v>
      </c>
      <c r="AH49" s="24">
        <f t="shared" si="27"/>
        <v>0.73325358851674638</v>
      </c>
    </row>
    <row r="50" spans="1:34" x14ac:dyDescent="0.25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>
        <v>1</v>
      </c>
      <c r="G50">
        <v>0.90476190476190477</v>
      </c>
      <c r="I50">
        <v>0.38095238095238093</v>
      </c>
      <c r="J50">
        <v>0.19047619047619047</v>
      </c>
      <c r="K50">
        <v>0.59090909090909094</v>
      </c>
      <c r="L50">
        <v>0.39130434782608697</v>
      </c>
      <c r="M50">
        <v>1</v>
      </c>
      <c r="N50">
        <v>0.95</v>
      </c>
      <c r="O50">
        <v>0.65217391304347827</v>
      </c>
      <c r="P50">
        <v>0.95238095238095233</v>
      </c>
      <c r="Q50">
        <f t="shared" si="0"/>
        <v>10</v>
      </c>
      <c r="R50">
        <f t="shared" si="1"/>
        <v>0.70129587803500848</v>
      </c>
      <c r="S50">
        <f t="shared" si="2"/>
        <v>0.28618068631026844</v>
      </c>
      <c r="T50">
        <f t="shared" si="3"/>
        <v>9.0498279109061663E-2</v>
      </c>
      <c r="U50">
        <f t="shared" si="4"/>
        <v>9.0999316907795863E-2</v>
      </c>
      <c r="V50">
        <f t="shared" si="5"/>
        <v>0.4080741029194847</v>
      </c>
      <c r="X50" s="24">
        <f t="shared" si="17"/>
        <v>1</v>
      </c>
      <c r="Y50" s="24">
        <f t="shared" si="18"/>
        <v>0.95238095238095233</v>
      </c>
      <c r="Z50" s="24">
        <f t="shared" si="19"/>
        <v>0.95238095238095233</v>
      </c>
      <c r="AA50" s="24">
        <f t="shared" si="20"/>
        <v>0.76190476190476186</v>
      </c>
      <c r="AB50" s="24">
        <f t="shared" si="21"/>
        <v>0.61904761904761907</v>
      </c>
      <c r="AC50" s="24">
        <f t="shared" si="22"/>
        <v>0.61341991341991342</v>
      </c>
      <c r="AD50" s="24">
        <f t="shared" si="23"/>
        <v>0.57640065248760897</v>
      </c>
      <c r="AE50" s="24">
        <f t="shared" si="24"/>
        <v>0.63691484498937911</v>
      </c>
      <c r="AF50" s="24">
        <f t="shared" si="25"/>
        <v>0.67605048936570677</v>
      </c>
      <c r="AG50" s="24">
        <f t="shared" si="26"/>
        <v>0.67339753644101474</v>
      </c>
      <c r="AH50" s="24">
        <f t="shared" si="27"/>
        <v>0.70129587803500848</v>
      </c>
    </row>
    <row r="51" spans="1:34" x14ac:dyDescent="0.25">
      <c r="A51">
        <v>50</v>
      </c>
      <c r="B51" t="s">
        <v>15</v>
      </c>
      <c r="C51">
        <v>1</v>
      </c>
      <c r="D51">
        <v>493485.65363100002</v>
      </c>
      <c r="E51">
        <v>5180644.8884500004</v>
      </c>
      <c r="F51">
        <v>1</v>
      </c>
      <c r="G51">
        <v>0.79166666666666663</v>
      </c>
      <c r="H51">
        <v>0.83333333333333337</v>
      </c>
      <c r="I51">
        <v>0.20833333333333334</v>
      </c>
      <c r="J51">
        <v>1</v>
      </c>
      <c r="K51">
        <v>0.33333333333333331</v>
      </c>
      <c r="L51">
        <v>0.12</v>
      </c>
      <c r="M51">
        <v>0.04</v>
      </c>
      <c r="N51">
        <v>0.68</v>
      </c>
      <c r="O51">
        <v>0.52</v>
      </c>
      <c r="P51">
        <v>0.625</v>
      </c>
      <c r="Q51">
        <f t="shared" si="0"/>
        <v>11</v>
      </c>
      <c r="R51">
        <f t="shared" si="1"/>
        <v>0.55924242424242432</v>
      </c>
      <c r="S51">
        <f t="shared" si="2"/>
        <v>0.3268091554084272</v>
      </c>
      <c r="T51">
        <f t="shared" si="3"/>
        <v>9.8536667867518191E-2</v>
      </c>
      <c r="U51">
        <f t="shared" si="4"/>
        <v>0.11748464646464644</v>
      </c>
      <c r="V51">
        <f t="shared" si="5"/>
        <v>0.58437833261869931</v>
      </c>
      <c r="X51" s="24">
        <f t="shared" si="17"/>
        <v>1</v>
      </c>
      <c r="Y51" s="24">
        <f t="shared" si="18"/>
        <v>0.89583333333333326</v>
      </c>
      <c r="Z51" s="24">
        <f t="shared" si="19"/>
        <v>0.875</v>
      </c>
      <c r="AA51" s="24">
        <f t="shared" si="20"/>
        <v>0.70833333333333337</v>
      </c>
      <c r="AB51" s="24">
        <f t="shared" si="21"/>
        <v>0.76666666666666672</v>
      </c>
      <c r="AC51" s="24">
        <f t="shared" si="22"/>
        <v>0.69444444444444453</v>
      </c>
      <c r="AD51" s="24">
        <f t="shared" si="23"/>
        <v>0.61238095238095247</v>
      </c>
      <c r="AE51" s="24">
        <f t="shared" si="24"/>
        <v>0.54083333333333339</v>
      </c>
      <c r="AF51" s="24">
        <f t="shared" si="25"/>
        <v>0.55629629629629629</v>
      </c>
      <c r="AG51" s="24">
        <f t="shared" si="26"/>
        <v>0.55266666666666675</v>
      </c>
      <c r="AH51" s="24">
        <f t="shared" si="27"/>
        <v>0.55924242424242432</v>
      </c>
    </row>
    <row r="52" spans="1:34" x14ac:dyDescent="0.25">
      <c r="A52">
        <v>51</v>
      </c>
      <c r="B52" t="s">
        <v>15</v>
      </c>
      <c r="C52">
        <v>2</v>
      </c>
      <c r="D52">
        <v>493514.03761100001</v>
      </c>
      <c r="E52">
        <v>5180631.0323999804</v>
      </c>
      <c r="F52">
        <v>0.6470588235294118</v>
      </c>
      <c r="G52">
        <v>1</v>
      </c>
      <c r="H52">
        <v>1</v>
      </c>
      <c r="I52">
        <v>0.55555555555555558</v>
      </c>
      <c r="J52">
        <v>0.1111111111111111</v>
      </c>
      <c r="K52">
        <v>0.11764705882352941</v>
      </c>
      <c r="L52">
        <v>0.3888888888888889</v>
      </c>
      <c r="N52">
        <v>0.22222222222222221</v>
      </c>
      <c r="O52">
        <v>0.88888888888888884</v>
      </c>
      <c r="P52">
        <v>0.66666666666666663</v>
      </c>
      <c r="Q52">
        <f t="shared" si="0"/>
        <v>10</v>
      </c>
      <c r="R52">
        <f t="shared" si="1"/>
        <v>0.55980392156862746</v>
      </c>
      <c r="S52">
        <f t="shared" si="2"/>
        <v>0.32479139228543702</v>
      </c>
      <c r="T52">
        <f t="shared" si="3"/>
        <v>0.10270805640392219</v>
      </c>
      <c r="U52">
        <f t="shared" si="4"/>
        <v>0.11721049833634739</v>
      </c>
      <c r="V52">
        <f t="shared" si="5"/>
        <v>0.58018777606155125</v>
      </c>
      <c r="X52" s="24">
        <f t="shared" si="17"/>
        <v>0.6470588235294118</v>
      </c>
      <c r="Y52" s="24">
        <f t="shared" si="18"/>
        <v>0.82352941176470584</v>
      </c>
      <c r="Z52" s="24">
        <f t="shared" si="19"/>
        <v>0.88235294117647056</v>
      </c>
      <c r="AA52" s="24">
        <f t="shared" si="20"/>
        <v>0.80065359477124187</v>
      </c>
      <c r="AB52" s="24">
        <f t="shared" si="21"/>
        <v>0.66274509803921577</v>
      </c>
      <c r="AC52" s="24">
        <f t="shared" si="22"/>
        <v>0.57189542483660138</v>
      </c>
      <c r="AD52" s="24">
        <f t="shared" si="23"/>
        <v>0.54575163398692816</v>
      </c>
      <c r="AE52" s="24">
        <f t="shared" si="24"/>
        <v>0.54575163398692816</v>
      </c>
      <c r="AF52" s="24">
        <f t="shared" si="25"/>
        <v>0.50531045751633985</v>
      </c>
      <c r="AG52" s="24">
        <f t="shared" si="26"/>
        <v>0.54793028322440085</v>
      </c>
      <c r="AH52" s="24">
        <f t="shared" si="27"/>
        <v>0.55980392156862746</v>
      </c>
    </row>
    <row r="53" spans="1:34" x14ac:dyDescent="0.25">
      <c r="A53">
        <v>52</v>
      </c>
      <c r="B53" t="s">
        <v>15</v>
      </c>
      <c r="C53">
        <v>2</v>
      </c>
      <c r="D53">
        <v>493545.15792600001</v>
      </c>
      <c r="E53">
        <v>5180641.6875400003</v>
      </c>
      <c r="F53">
        <v>1</v>
      </c>
      <c r="G53">
        <v>0.83333333333333337</v>
      </c>
      <c r="H53">
        <v>0.35294117647058826</v>
      </c>
      <c r="I53">
        <v>0.22222222222222221</v>
      </c>
      <c r="J53">
        <v>0.88888888888888884</v>
      </c>
      <c r="K53">
        <v>0.47058823529411764</v>
      </c>
      <c r="L53">
        <v>0.27777777777777779</v>
      </c>
      <c r="N53">
        <v>0.61111111111111116</v>
      </c>
      <c r="O53">
        <v>0.77777777777777779</v>
      </c>
      <c r="P53">
        <v>0.77777777777777779</v>
      </c>
      <c r="Q53">
        <f t="shared" si="0"/>
        <v>10</v>
      </c>
      <c r="R53">
        <f t="shared" si="1"/>
        <v>0.6212418300653596</v>
      </c>
      <c r="S53">
        <f t="shared" si="2"/>
        <v>0.26096955597551003</v>
      </c>
      <c r="T53">
        <f t="shared" si="3"/>
        <v>8.2525819684541674E-2</v>
      </c>
      <c r="U53">
        <f t="shared" si="4"/>
        <v>7.5672343495616551E-2</v>
      </c>
      <c r="V53">
        <f t="shared" si="5"/>
        <v>0.42007724423201498</v>
      </c>
      <c r="X53" s="24">
        <f t="shared" si="17"/>
        <v>1</v>
      </c>
      <c r="Y53" s="24">
        <f t="shared" si="18"/>
        <v>0.91666666666666674</v>
      </c>
      <c r="Z53" s="24">
        <f t="shared" si="19"/>
        <v>0.7287581699346406</v>
      </c>
      <c r="AA53" s="24">
        <f t="shared" si="20"/>
        <v>0.60212418300653603</v>
      </c>
      <c r="AB53" s="24">
        <f t="shared" si="21"/>
        <v>0.65947712418300664</v>
      </c>
      <c r="AC53" s="24">
        <f t="shared" si="22"/>
        <v>0.62799564270152508</v>
      </c>
      <c r="AD53" s="24">
        <f t="shared" si="23"/>
        <v>0.57796451914098979</v>
      </c>
      <c r="AE53" s="24">
        <f t="shared" si="24"/>
        <v>0.57796451914098979</v>
      </c>
      <c r="AF53" s="24">
        <f t="shared" si="25"/>
        <v>0.58210784313725505</v>
      </c>
      <c r="AG53" s="24">
        <f t="shared" si="26"/>
        <v>0.60384894698620206</v>
      </c>
      <c r="AH53" s="24">
        <f t="shared" si="27"/>
        <v>0.6212418300653596</v>
      </c>
    </row>
    <row r="54" spans="1:34" x14ac:dyDescent="0.25">
      <c r="A54">
        <v>53</v>
      </c>
      <c r="B54" t="s">
        <v>15</v>
      </c>
      <c r="C54">
        <v>3</v>
      </c>
      <c r="D54">
        <v>493577.061649999</v>
      </c>
      <c r="E54">
        <v>5180636.4305800004</v>
      </c>
      <c r="F54">
        <v>0.81818181818181823</v>
      </c>
      <c r="G54">
        <v>0.59090909090909094</v>
      </c>
      <c r="H54">
        <v>0.23809523809523808</v>
      </c>
      <c r="I54">
        <v>0.4</v>
      </c>
      <c r="J54">
        <v>0.7142857142857143</v>
      </c>
      <c r="K54">
        <v>0.90909090909090906</v>
      </c>
      <c r="L54">
        <v>0.36363636363636365</v>
      </c>
      <c r="M54">
        <v>0.86363636363636365</v>
      </c>
      <c r="N54">
        <v>0.68181818181818177</v>
      </c>
      <c r="O54">
        <v>0.63636363636363635</v>
      </c>
      <c r="P54">
        <v>0.76190476190476186</v>
      </c>
      <c r="Q54">
        <f t="shared" si="0"/>
        <v>11</v>
      </c>
      <c r="R54">
        <f t="shared" si="1"/>
        <v>0.63435655253837075</v>
      </c>
      <c r="S54">
        <f t="shared" si="2"/>
        <v>0.20755654292679987</v>
      </c>
      <c r="T54">
        <f t="shared" si="3"/>
        <v>6.2580652333771747E-2</v>
      </c>
      <c r="U54">
        <f t="shared" si="4"/>
        <v>4.7387690362896959E-2</v>
      </c>
      <c r="V54">
        <f t="shared" si="5"/>
        <v>0.32719224243253209</v>
      </c>
      <c r="X54" s="24">
        <f t="shared" si="17"/>
        <v>0.81818181818181823</v>
      </c>
      <c r="Y54" s="24">
        <f t="shared" si="18"/>
        <v>0.70454545454545459</v>
      </c>
      <c r="Z54" s="24">
        <f t="shared" si="19"/>
        <v>0.54906204906204914</v>
      </c>
      <c r="AA54" s="24">
        <f t="shared" si="20"/>
        <v>0.51179653679653681</v>
      </c>
      <c r="AB54" s="24">
        <f t="shared" si="21"/>
        <v>0.55229437229437228</v>
      </c>
      <c r="AC54" s="24">
        <f t="shared" si="22"/>
        <v>0.61176046176046184</v>
      </c>
      <c r="AD54" s="24">
        <f t="shared" si="23"/>
        <v>0.57631416202844776</v>
      </c>
      <c r="AE54" s="24">
        <f t="shared" si="24"/>
        <v>0.61222943722943723</v>
      </c>
      <c r="AF54" s="24">
        <f t="shared" si="25"/>
        <v>0.61996151996151994</v>
      </c>
      <c r="AG54" s="24">
        <f t="shared" si="26"/>
        <v>0.6216017316017316</v>
      </c>
      <c r="AH54" s="24">
        <f t="shared" si="27"/>
        <v>0.63435655253837075</v>
      </c>
    </row>
    <row r="55" spans="1:34" x14ac:dyDescent="0.25">
      <c r="A55">
        <v>54</v>
      </c>
      <c r="B55" t="s">
        <v>15</v>
      </c>
      <c r="C55">
        <v>4</v>
      </c>
      <c r="D55">
        <v>493608.97844500002</v>
      </c>
      <c r="E55">
        <v>5180643.3971999902</v>
      </c>
      <c r="F55">
        <v>0.5</v>
      </c>
      <c r="G55">
        <v>0.94117647058823528</v>
      </c>
      <c r="H55">
        <v>0.23529411764705882</v>
      </c>
      <c r="I55">
        <v>1</v>
      </c>
      <c r="J55">
        <v>0.875</v>
      </c>
      <c r="K55">
        <v>0.94117647058823528</v>
      </c>
      <c r="L55">
        <v>0.8125</v>
      </c>
      <c r="M55">
        <v>0.88235294117647056</v>
      </c>
      <c r="N55">
        <v>0.58823529411764708</v>
      </c>
      <c r="O55">
        <v>0.35294117647058826</v>
      </c>
      <c r="P55">
        <v>0.375</v>
      </c>
      <c r="Q55">
        <f t="shared" si="0"/>
        <v>11</v>
      </c>
      <c r="R55">
        <f t="shared" si="1"/>
        <v>0.68215240641711228</v>
      </c>
      <c r="S55">
        <f t="shared" si="2"/>
        <v>0.26524086070911301</v>
      </c>
      <c r="T55">
        <f t="shared" si="3"/>
        <v>7.9973128549367986E-2</v>
      </c>
      <c r="U55">
        <f t="shared" si="4"/>
        <v>7.7387985608682097E-2</v>
      </c>
      <c r="V55">
        <f t="shared" si="5"/>
        <v>0.38882932642903778</v>
      </c>
      <c r="X55" s="24">
        <f t="shared" si="17"/>
        <v>0.5</v>
      </c>
      <c r="Y55" s="24">
        <f t="shared" si="18"/>
        <v>0.72058823529411764</v>
      </c>
      <c r="Z55" s="24">
        <f t="shared" si="19"/>
        <v>0.55882352941176472</v>
      </c>
      <c r="AA55" s="24">
        <f t="shared" si="20"/>
        <v>0.66911764705882359</v>
      </c>
      <c r="AB55" s="24">
        <f t="shared" si="21"/>
        <v>0.71029411764705885</v>
      </c>
      <c r="AC55" s="24">
        <f t="shared" si="22"/>
        <v>0.74877450980392168</v>
      </c>
      <c r="AD55" s="24">
        <f t="shared" si="23"/>
        <v>0.75787815126050428</v>
      </c>
      <c r="AE55" s="24">
        <f t="shared" si="24"/>
        <v>0.7734375</v>
      </c>
      <c r="AF55" s="24">
        <f t="shared" si="25"/>
        <v>0.752859477124183</v>
      </c>
      <c r="AG55" s="24">
        <f t="shared" si="26"/>
        <v>0.71286764705882344</v>
      </c>
      <c r="AH55" s="24">
        <f t="shared" si="27"/>
        <v>0.68215240641711228</v>
      </c>
    </row>
    <row r="56" spans="1:34" x14ac:dyDescent="0.25">
      <c r="A56">
        <v>55</v>
      </c>
      <c r="B56" t="s">
        <v>15</v>
      </c>
      <c r="C56">
        <v>5</v>
      </c>
      <c r="D56">
        <v>493640.878448</v>
      </c>
      <c r="E56">
        <v>5180634.5846699905</v>
      </c>
      <c r="F56">
        <v>0.35</v>
      </c>
      <c r="G56">
        <v>0.45</v>
      </c>
      <c r="H56">
        <v>0.52380952380952384</v>
      </c>
      <c r="I56">
        <v>0.75</v>
      </c>
      <c r="J56">
        <v>0.5714285714285714</v>
      </c>
      <c r="K56">
        <v>0.76190476190476186</v>
      </c>
      <c r="L56">
        <v>0.95238095238095233</v>
      </c>
      <c r="M56">
        <v>0.8</v>
      </c>
      <c r="N56">
        <v>0.8571428571428571</v>
      </c>
      <c r="O56">
        <v>0.76190476190476186</v>
      </c>
      <c r="P56">
        <v>0.35</v>
      </c>
      <c r="Q56">
        <f t="shared" si="0"/>
        <v>11</v>
      </c>
      <c r="R56">
        <f t="shared" si="1"/>
        <v>0.64805194805194799</v>
      </c>
      <c r="S56">
        <f t="shared" si="2"/>
        <v>0.19861875696479855</v>
      </c>
      <c r="T56">
        <f t="shared" si="3"/>
        <v>5.9885808470820465E-2</v>
      </c>
      <c r="U56">
        <f t="shared" si="4"/>
        <v>4.3394351680065849E-2</v>
      </c>
      <c r="V56">
        <f t="shared" si="5"/>
        <v>0.30648585744067114</v>
      </c>
      <c r="X56" s="24">
        <f t="shared" si="17"/>
        <v>0.35</v>
      </c>
      <c r="Y56" s="24">
        <f t="shared" si="18"/>
        <v>0.4</v>
      </c>
      <c r="Z56" s="24">
        <f t="shared" si="19"/>
        <v>0.44126984126984131</v>
      </c>
      <c r="AA56" s="24">
        <f t="shared" si="20"/>
        <v>0.518452380952381</v>
      </c>
      <c r="AB56" s="24">
        <f t="shared" si="21"/>
        <v>0.5290476190476191</v>
      </c>
      <c r="AC56" s="24">
        <f t="shared" si="22"/>
        <v>0.56785714285714295</v>
      </c>
      <c r="AD56" s="24">
        <f t="shared" si="23"/>
        <v>0.62278911564625861</v>
      </c>
      <c r="AE56" s="24">
        <f t="shared" si="24"/>
        <v>0.64494047619047623</v>
      </c>
      <c r="AF56" s="24">
        <f t="shared" si="25"/>
        <v>0.66851851851851851</v>
      </c>
      <c r="AG56" s="24">
        <f t="shared" si="26"/>
        <v>0.67785714285714282</v>
      </c>
      <c r="AH56" s="24">
        <f t="shared" si="27"/>
        <v>0.64805194805194799</v>
      </c>
    </row>
    <row r="57" spans="1:34" x14ac:dyDescent="0.25">
      <c r="A57">
        <v>56</v>
      </c>
      <c r="B57" t="s">
        <v>15</v>
      </c>
      <c r="C57">
        <v>5</v>
      </c>
      <c r="D57">
        <v>493671.430219998</v>
      </c>
      <c r="E57">
        <v>5180643.5840299902</v>
      </c>
      <c r="F57">
        <v>0.9</v>
      </c>
      <c r="G57">
        <v>0.75</v>
      </c>
      <c r="H57">
        <v>0.80952380952380953</v>
      </c>
      <c r="I57">
        <v>0.7</v>
      </c>
      <c r="J57">
        <v>0.8571428571428571</v>
      </c>
      <c r="K57">
        <v>0.90476190476190477</v>
      </c>
      <c r="L57">
        <v>0.23809523809523808</v>
      </c>
      <c r="M57">
        <v>0.85</v>
      </c>
      <c r="N57">
        <v>0.66666666666666663</v>
      </c>
      <c r="O57">
        <v>1</v>
      </c>
      <c r="P57">
        <v>1</v>
      </c>
      <c r="Q57">
        <f t="shared" si="0"/>
        <v>11</v>
      </c>
      <c r="R57">
        <f t="shared" si="1"/>
        <v>0.78874458874458886</v>
      </c>
      <c r="S57">
        <f t="shared" si="2"/>
        <v>0.20258607101917497</v>
      </c>
      <c r="T57">
        <f t="shared" si="3"/>
        <v>6.1081998665717757E-2</v>
      </c>
      <c r="U57">
        <f t="shared" si="4"/>
        <v>4.5145227788084788E-2</v>
      </c>
      <c r="V57">
        <f t="shared" si="5"/>
        <v>0.25684622615493641</v>
      </c>
      <c r="X57" s="24">
        <f t="shared" si="17"/>
        <v>0.9</v>
      </c>
      <c r="Y57" s="24">
        <f t="shared" si="18"/>
        <v>0.82499999999999996</v>
      </c>
      <c r="Z57" s="24">
        <f t="shared" si="19"/>
        <v>0.81984126984126993</v>
      </c>
      <c r="AA57" s="24">
        <f t="shared" si="20"/>
        <v>0.78988095238095246</v>
      </c>
      <c r="AB57" s="24">
        <f t="shared" si="21"/>
        <v>0.80333333333333334</v>
      </c>
      <c r="AC57" s="24">
        <f t="shared" si="22"/>
        <v>0.82023809523809532</v>
      </c>
      <c r="AD57" s="24">
        <f t="shared" si="23"/>
        <v>0.73707482993197282</v>
      </c>
      <c r="AE57" s="24">
        <f t="shared" si="24"/>
        <v>0.75119047619047619</v>
      </c>
      <c r="AF57" s="24">
        <f t="shared" si="25"/>
        <v>0.74179894179894179</v>
      </c>
      <c r="AG57" s="24">
        <f t="shared" si="26"/>
        <v>0.76761904761904765</v>
      </c>
      <c r="AH57" s="24">
        <f t="shared" si="27"/>
        <v>0.78874458874458886</v>
      </c>
    </row>
    <row r="58" spans="1:34" x14ac:dyDescent="0.25">
      <c r="A58">
        <v>57</v>
      </c>
      <c r="B58" t="s">
        <v>15</v>
      </c>
      <c r="C58">
        <v>6</v>
      </c>
      <c r="D58">
        <v>493704.70950300002</v>
      </c>
      <c r="E58">
        <v>5180646.2963300003</v>
      </c>
      <c r="F58">
        <v>0.33333333333333331</v>
      </c>
      <c r="G58">
        <v>0.52380952380952384</v>
      </c>
      <c r="H58">
        <v>0.19047619047619047</v>
      </c>
      <c r="I58">
        <v>0.38095238095238093</v>
      </c>
      <c r="J58">
        <v>0.3</v>
      </c>
      <c r="K58">
        <v>0.23809523809523808</v>
      </c>
      <c r="L58">
        <v>0.8571428571428571</v>
      </c>
      <c r="M58">
        <v>0.76190476190476186</v>
      </c>
      <c r="N58">
        <v>0.66666666666666663</v>
      </c>
      <c r="O58">
        <v>0.7142857142857143</v>
      </c>
      <c r="P58">
        <v>0.38095238095238093</v>
      </c>
      <c r="Q58">
        <f t="shared" si="0"/>
        <v>11</v>
      </c>
      <c r="R58">
        <f t="shared" si="1"/>
        <v>0.48614718614718622</v>
      </c>
      <c r="S58">
        <f t="shared" si="2"/>
        <v>0.2192588342259546</v>
      </c>
      <c r="T58">
        <f t="shared" si="3"/>
        <v>6.610902591802055E-2</v>
      </c>
      <c r="U58">
        <f t="shared" si="4"/>
        <v>5.288188002473708E-2</v>
      </c>
      <c r="V58">
        <f t="shared" si="5"/>
        <v>0.4510132743205299</v>
      </c>
      <c r="X58" s="24">
        <f t="shared" si="17"/>
        <v>0.33333333333333331</v>
      </c>
      <c r="Y58" s="24">
        <f t="shared" si="18"/>
        <v>0.4285714285714286</v>
      </c>
      <c r="Z58" s="24">
        <f t="shared" si="19"/>
        <v>0.34920634920634924</v>
      </c>
      <c r="AA58" s="24">
        <f t="shared" si="20"/>
        <v>0.35714285714285715</v>
      </c>
      <c r="AB58" s="24">
        <f t="shared" si="21"/>
        <v>0.34571428571428575</v>
      </c>
      <c r="AC58" s="24">
        <f t="shared" si="22"/>
        <v>0.32777777777777778</v>
      </c>
      <c r="AD58" s="24">
        <f t="shared" si="23"/>
        <v>0.40340136054421771</v>
      </c>
      <c r="AE58" s="24">
        <f t="shared" si="24"/>
        <v>0.44821428571428573</v>
      </c>
      <c r="AF58" s="24">
        <f t="shared" si="25"/>
        <v>0.47248677248677251</v>
      </c>
      <c r="AG58" s="24">
        <f t="shared" si="26"/>
        <v>0.4966666666666667</v>
      </c>
      <c r="AH58" s="24">
        <f t="shared" si="27"/>
        <v>0.48614718614718622</v>
      </c>
    </row>
    <row r="59" spans="1:34" x14ac:dyDescent="0.25">
      <c r="A59">
        <v>58</v>
      </c>
      <c r="B59" t="s">
        <v>24</v>
      </c>
      <c r="C59">
        <v>1</v>
      </c>
      <c r="D59">
        <v>493736.59583100001</v>
      </c>
      <c r="E59">
        <v>5180624.2607800001</v>
      </c>
      <c r="F59">
        <v>0.77777777777777779</v>
      </c>
      <c r="G59">
        <v>0.70588235294117652</v>
      </c>
      <c r="I59">
        <v>0.625</v>
      </c>
      <c r="J59">
        <v>0.94444444444444442</v>
      </c>
      <c r="K59">
        <v>0.52941176470588236</v>
      </c>
      <c r="L59">
        <v>0.3888888888888889</v>
      </c>
      <c r="M59">
        <v>0.55555555555555558</v>
      </c>
      <c r="N59">
        <v>0.1111111111111111</v>
      </c>
      <c r="P59">
        <v>0.22222222222222221</v>
      </c>
      <c r="Q59">
        <f t="shared" si="0"/>
        <v>9</v>
      </c>
      <c r="R59">
        <f t="shared" si="1"/>
        <v>0.54003267973856206</v>
      </c>
      <c r="S59">
        <f t="shared" si="2"/>
        <v>0.25010499454135371</v>
      </c>
      <c r="T59">
        <f t="shared" si="3"/>
        <v>8.3368331513784574E-2</v>
      </c>
      <c r="U59">
        <f t="shared" si="4"/>
        <v>7.0371571831346902E-2</v>
      </c>
      <c r="V59">
        <f t="shared" si="5"/>
        <v>0.46312936961969281</v>
      </c>
      <c r="X59" s="24">
        <f t="shared" si="17"/>
        <v>0.77777777777777779</v>
      </c>
      <c r="Y59" s="24">
        <f t="shared" si="18"/>
        <v>0.74183006535947715</v>
      </c>
      <c r="Z59" s="24">
        <f t="shared" si="19"/>
        <v>0.74183006535947715</v>
      </c>
      <c r="AA59" s="24">
        <f t="shared" si="20"/>
        <v>0.70288671023965144</v>
      </c>
      <c r="AB59" s="24">
        <f t="shared" si="21"/>
        <v>0.76327614379084974</v>
      </c>
      <c r="AC59" s="24">
        <f t="shared" si="22"/>
        <v>0.71650326797385622</v>
      </c>
      <c r="AD59" s="24">
        <f t="shared" si="23"/>
        <v>0.66190087145969501</v>
      </c>
      <c r="AE59" s="24">
        <f t="shared" si="24"/>
        <v>0.64670868347338939</v>
      </c>
      <c r="AF59" s="24">
        <f t="shared" si="25"/>
        <v>0.57975898692810457</v>
      </c>
      <c r="AG59" s="24">
        <f t="shared" si="26"/>
        <v>0.57975898692810457</v>
      </c>
      <c r="AH59" s="24">
        <f t="shared" si="27"/>
        <v>0.54003267973856206</v>
      </c>
    </row>
    <row r="60" spans="1:34" x14ac:dyDescent="0.25">
      <c r="A60">
        <v>59</v>
      </c>
      <c r="B60" t="s">
        <v>24</v>
      </c>
      <c r="C60">
        <v>2</v>
      </c>
      <c r="D60">
        <v>493770.79737400002</v>
      </c>
      <c r="E60">
        <v>5180636.94221</v>
      </c>
      <c r="F60">
        <v>6.6666666666666666E-2</v>
      </c>
      <c r="G60">
        <v>0.17647058823529413</v>
      </c>
      <c r="H60">
        <v>0.22222222222222221</v>
      </c>
      <c r="I60">
        <v>0.29411764705882354</v>
      </c>
      <c r="J60">
        <v>0.33333333333333331</v>
      </c>
      <c r="K60">
        <v>0.82352941176470584</v>
      </c>
      <c r="L60">
        <v>0.52941176470588236</v>
      </c>
      <c r="M60">
        <v>0.77777777777777779</v>
      </c>
      <c r="N60">
        <v>0.94444444444444442</v>
      </c>
      <c r="O60">
        <v>0.8125</v>
      </c>
      <c r="P60">
        <v>0.61111111111111116</v>
      </c>
      <c r="Q60">
        <f t="shared" si="0"/>
        <v>11</v>
      </c>
      <c r="R60">
        <f t="shared" si="1"/>
        <v>0.50832590612002371</v>
      </c>
      <c r="S60">
        <f t="shared" si="2"/>
        <v>0.29064848564564644</v>
      </c>
      <c r="T60">
        <f t="shared" si="3"/>
        <v>8.7633815706509688E-2</v>
      </c>
      <c r="U60">
        <f t="shared" si="4"/>
        <v>9.2924196428918249E-2</v>
      </c>
      <c r="V60">
        <f t="shared" si="5"/>
        <v>0.57177586691208249</v>
      </c>
      <c r="X60" s="24">
        <f t="shared" si="17"/>
        <v>6.6666666666666666E-2</v>
      </c>
      <c r="Y60" s="24">
        <f t="shared" si="18"/>
        <v>0.1215686274509804</v>
      </c>
      <c r="Z60" s="24">
        <f t="shared" si="19"/>
        <v>0.15511982570806102</v>
      </c>
      <c r="AA60" s="24">
        <f t="shared" si="20"/>
        <v>0.18986928104575163</v>
      </c>
      <c r="AB60" s="24">
        <f t="shared" si="21"/>
        <v>0.21856209150326794</v>
      </c>
      <c r="AC60" s="24">
        <f t="shared" si="22"/>
        <v>0.31938997821350762</v>
      </c>
      <c r="AD60" s="24">
        <f t="shared" si="23"/>
        <v>0.34939309056956114</v>
      </c>
      <c r="AE60" s="24">
        <f t="shared" si="24"/>
        <v>0.40294117647058819</v>
      </c>
      <c r="AF60" s="24">
        <f t="shared" si="25"/>
        <v>0.46310820624546106</v>
      </c>
      <c r="AG60" s="24">
        <f t="shared" si="26"/>
        <v>0.498047385620915</v>
      </c>
      <c r="AH60" s="24">
        <f t="shared" si="27"/>
        <v>0.50832590612002371</v>
      </c>
    </row>
    <row r="61" spans="1:34" x14ac:dyDescent="0.25">
      <c r="A61">
        <v>60</v>
      </c>
      <c r="B61" t="s">
        <v>24</v>
      </c>
      <c r="C61">
        <v>2</v>
      </c>
      <c r="D61">
        <v>493800.430823998</v>
      </c>
      <c r="E61">
        <v>5180639.8627300002</v>
      </c>
      <c r="G61">
        <v>1</v>
      </c>
      <c r="H61">
        <v>0.66666666666666663</v>
      </c>
      <c r="I61">
        <v>0.82352941176470584</v>
      </c>
      <c r="J61">
        <v>0.27777777777777779</v>
      </c>
      <c r="K61">
        <v>0.70588235294117652</v>
      </c>
      <c r="L61">
        <v>0.47058823529411764</v>
      </c>
      <c r="M61">
        <v>0.55555555555555558</v>
      </c>
      <c r="N61">
        <v>0.88888888888888884</v>
      </c>
      <c r="O61">
        <v>0.1875</v>
      </c>
      <c r="P61">
        <v>0.3888888888888889</v>
      </c>
      <c r="Q61">
        <f t="shared" si="0"/>
        <v>10</v>
      </c>
      <c r="R61">
        <f t="shared" si="1"/>
        <v>0.59652777777777788</v>
      </c>
      <c r="S61">
        <f t="shared" si="2"/>
        <v>0.25421077221455274</v>
      </c>
      <c r="T61">
        <f t="shared" si="3"/>
        <v>8.038850459482326E-2</v>
      </c>
      <c r="U61">
        <f t="shared" si="4"/>
        <v>7.1803463011021335E-2</v>
      </c>
      <c r="V61">
        <f t="shared" si="5"/>
        <v>0.42615077065070534</v>
      </c>
      <c r="X61" s="24">
        <f t="shared" si="17"/>
        <v>0</v>
      </c>
      <c r="Y61" s="24">
        <f t="shared" si="18"/>
        <v>1</v>
      </c>
      <c r="Z61" s="24">
        <f t="shared" si="19"/>
        <v>0.83333333333333326</v>
      </c>
      <c r="AA61" s="24">
        <f t="shared" si="20"/>
        <v>0.83006535947712423</v>
      </c>
      <c r="AB61" s="24">
        <f t="shared" si="21"/>
        <v>0.69199346405228757</v>
      </c>
      <c r="AC61" s="24">
        <f t="shared" si="22"/>
        <v>0.69477124183006533</v>
      </c>
      <c r="AD61" s="24">
        <f t="shared" si="23"/>
        <v>0.65740740740740744</v>
      </c>
      <c r="AE61" s="24">
        <f t="shared" si="24"/>
        <v>0.6428571428571429</v>
      </c>
      <c r="AF61" s="24">
        <f t="shared" si="25"/>
        <v>0.67361111111111116</v>
      </c>
      <c r="AG61" s="24">
        <f t="shared" si="26"/>
        <v>0.6195987654320988</v>
      </c>
      <c r="AH61" s="24">
        <f t="shared" si="27"/>
        <v>0.59652777777777788</v>
      </c>
    </row>
    <row r="62" spans="1:34" x14ac:dyDescent="0.25">
      <c r="A62">
        <v>61</v>
      </c>
      <c r="B62" t="s">
        <v>24</v>
      </c>
      <c r="C62">
        <v>3</v>
      </c>
      <c r="D62">
        <v>493832.32370200002</v>
      </c>
      <c r="E62">
        <v>5180623.82828</v>
      </c>
      <c r="H62">
        <v>0.78947368421052633</v>
      </c>
      <c r="K62">
        <v>0.26315789473684209</v>
      </c>
      <c r="L62">
        <v>0.94736842105263153</v>
      </c>
      <c r="N62">
        <v>0.5</v>
      </c>
      <c r="O62">
        <v>5.2631578947368418E-2</v>
      </c>
      <c r="Q62">
        <f t="shared" si="0"/>
        <v>5</v>
      </c>
      <c r="R62">
        <f t="shared" si="1"/>
        <v>0.51052631578947372</v>
      </c>
      <c r="S62">
        <f t="shared" si="2"/>
        <v>0.3285155059858364</v>
      </c>
      <c r="T62">
        <f t="shared" si="3"/>
        <v>0.14691660060941383</v>
      </c>
      <c r="U62">
        <f t="shared" si="4"/>
        <v>0.13490304709141265</v>
      </c>
      <c r="V62">
        <f t="shared" si="5"/>
        <v>0.64348398079699909</v>
      </c>
      <c r="X62" s="24">
        <f t="shared" si="17"/>
        <v>0</v>
      </c>
      <c r="Z62" s="24">
        <f t="shared" si="19"/>
        <v>0.78947368421052633</v>
      </c>
      <c r="AA62" s="24">
        <f t="shared" si="20"/>
        <v>0.78947368421052633</v>
      </c>
      <c r="AB62" s="24">
        <f t="shared" si="21"/>
        <v>0.78947368421052633</v>
      </c>
      <c r="AC62" s="24">
        <f t="shared" si="22"/>
        <v>0.52631578947368418</v>
      </c>
      <c r="AD62" s="24">
        <f t="shared" si="23"/>
        <v>0.66666666666666663</v>
      </c>
      <c r="AE62" s="24">
        <f t="shared" si="24"/>
        <v>0.66666666666666663</v>
      </c>
      <c r="AF62" s="24">
        <f t="shared" si="25"/>
        <v>0.625</v>
      </c>
      <c r="AG62" s="24">
        <f t="shared" si="26"/>
        <v>0.51052631578947372</v>
      </c>
      <c r="AH62" s="24">
        <f t="shared" si="27"/>
        <v>0.51052631578947372</v>
      </c>
    </row>
    <row r="63" spans="1:34" x14ac:dyDescent="0.25">
      <c r="A63">
        <v>62</v>
      </c>
      <c r="B63" t="s">
        <v>24</v>
      </c>
      <c r="C63">
        <v>3</v>
      </c>
      <c r="D63">
        <v>493862.44210400002</v>
      </c>
      <c r="E63">
        <v>5180655.2967800004</v>
      </c>
      <c r="F63">
        <v>0.25</v>
      </c>
      <c r="G63">
        <v>0.66666666666666663</v>
      </c>
      <c r="H63">
        <v>0.57894736842105265</v>
      </c>
      <c r="I63">
        <v>0.5</v>
      </c>
      <c r="J63">
        <v>0.23529411764705882</v>
      </c>
      <c r="K63">
        <v>1</v>
      </c>
      <c r="L63">
        <v>0.57894736842105265</v>
      </c>
      <c r="M63">
        <v>0.9375</v>
      </c>
      <c r="N63">
        <v>0.94444444444444442</v>
      </c>
      <c r="O63">
        <v>0.89473684210526316</v>
      </c>
      <c r="P63">
        <v>0.76470588235294112</v>
      </c>
      <c r="Q63">
        <f t="shared" si="0"/>
        <v>11</v>
      </c>
      <c r="R63">
        <f t="shared" si="1"/>
        <v>0.66829479000531622</v>
      </c>
      <c r="S63">
        <f t="shared" si="2"/>
        <v>0.25691904437425661</v>
      </c>
      <c r="T63">
        <f t="shared" si="3"/>
        <v>7.7464006516916234E-2</v>
      </c>
      <c r="U63">
        <f t="shared" si="4"/>
        <v>7.2608134898399346E-2</v>
      </c>
      <c r="V63">
        <f t="shared" si="5"/>
        <v>0.38443969370494846</v>
      </c>
      <c r="X63" s="24">
        <f t="shared" si="17"/>
        <v>0.25</v>
      </c>
      <c r="Y63" s="24">
        <f t="shared" si="18"/>
        <v>0.45833333333333331</v>
      </c>
      <c r="Z63" s="24">
        <f t="shared" si="19"/>
        <v>0.49853801169590639</v>
      </c>
      <c r="AA63" s="24">
        <f t="shared" si="20"/>
        <v>0.49890350877192979</v>
      </c>
      <c r="AB63" s="24">
        <f t="shared" si="21"/>
        <v>0.44618163054695559</v>
      </c>
      <c r="AC63" s="24">
        <f t="shared" si="22"/>
        <v>0.53848469212246297</v>
      </c>
      <c r="AD63" s="24">
        <f t="shared" si="23"/>
        <v>0.54426507445083294</v>
      </c>
      <c r="AE63" s="24">
        <f t="shared" si="24"/>
        <v>0.59341944014447878</v>
      </c>
      <c r="AF63" s="24">
        <f t="shared" si="25"/>
        <v>0.63242221840003054</v>
      </c>
      <c r="AG63" s="24">
        <f t="shared" si="26"/>
        <v>0.65865368077055375</v>
      </c>
      <c r="AH63" s="24">
        <f t="shared" si="27"/>
        <v>0.66829479000531622</v>
      </c>
    </row>
    <row r="64" spans="1:34" x14ac:dyDescent="0.25">
      <c r="A64">
        <v>63</v>
      </c>
      <c r="B64" t="s">
        <v>24</v>
      </c>
      <c r="C64">
        <v>4</v>
      </c>
      <c r="D64">
        <v>493896.16895899799</v>
      </c>
      <c r="E64">
        <v>5180649.7655999903</v>
      </c>
      <c r="F64">
        <v>0.66666666666666663</v>
      </c>
      <c r="G64">
        <v>1</v>
      </c>
      <c r="H64">
        <v>0.61111111111111116</v>
      </c>
      <c r="I64">
        <v>0.82352941176470584</v>
      </c>
      <c r="J64">
        <v>0.88235294117647056</v>
      </c>
      <c r="K64">
        <v>1</v>
      </c>
      <c r="L64">
        <v>0.76470588235294112</v>
      </c>
      <c r="M64">
        <v>0.75</v>
      </c>
      <c r="N64">
        <v>0.61111111111111116</v>
      </c>
      <c r="O64">
        <v>0.94444444444444442</v>
      </c>
      <c r="P64">
        <v>0.70588235294117652</v>
      </c>
      <c r="Q64">
        <f t="shared" si="0"/>
        <v>11</v>
      </c>
      <c r="R64">
        <f t="shared" si="1"/>
        <v>0.79634581105169344</v>
      </c>
      <c r="S64">
        <f t="shared" si="2"/>
        <v>0.13810159708812933</v>
      </c>
      <c r="T64">
        <f t="shared" si="3"/>
        <v>4.1639198226378439E-2</v>
      </c>
      <c r="U64">
        <f t="shared" si="4"/>
        <v>2.0979256230121202E-2</v>
      </c>
      <c r="V64">
        <f t="shared" si="5"/>
        <v>0.17341912919180874</v>
      </c>
      <c r="X64" s="24">
        <f t="shared" si="17"/>
        <v>0.66666666666666663</v>
      </c>
      <c r="Y64" s="24">
        <f t="shared" si="18"/>
        <v>0.83333333333333326</v>
      </c>
      <c r="Z64" s="24">
        <f t="shared" si="19"/>
        <v>0.75925925925925919</v>
      </c>
      <c r="AA64" s="24">
        <f t="shared" si="20"/>
        <v>0.77532679738562083</v>
      </c>
      <c r="AB64" s="24">
        <f t="shared" si="21"/>
        <v>0.79673202614379079</v>
      </c>
      <c r="AC64" s="24">
        <f t="shared" si="22"/>
        <v>0.83061002178649235</v>
      </c>
      <c r="AD64" s="24">
        <f t="shared" si="23"/>
        <v>0.82119514472455646</v>
      </c>
      <c r="AE64" s="24">
        <f t="shared" si="24"/>
        <v>0.81229575163398693</v>
      </c>
      <c r="AF64" s="24">
        <f t="shared" si="25"/>
        <v>0.78994190268700082</v>
      </c>
      <c r="AG64" s="24">
        <f t="shared" si="26"/>
        <v>0.80539215686274512</v>
      </c>
      <c r="AH64" s="24">
        <f t="shared" si="27"/>
        <v>0.79634581105169344</v>
      </c>
    </row>
    <row r="65" spans="1:34" x14ac:dyDescent="0.25">
      <c r="A65">
        <v>64</v>
      </c>
      <c r="B65" t="s">
        <v>24</v>
      </c>
      <c r="C65">
        <v>5</v>
      </c>
      <c r="D65">
        <v>493928.07418</v>
      </c>
      <c r="E65">
        <v>5180645.7328500003</v>
      </c>
      <c r="F65">
        <v>0.53333333333333333</v>
      </c>
      <c r="G65">
        <v>0.46666666666666667</v>
      </c>
      <c r="H65">
        <v>0.5625</v>
      </c>
      <c r="I65">
        <v>0.8666666666666667</v>
      </c>
      <c r="J65">
        <v>0.46666666666666667</v>
      </c>
      <c r="K65">
        <v>1</v>
      </c>
      <c r="L65">
        <v>0.66666666666666663</v>
      </c>
      <c r="M65">
        <v>0.8</v>
      </c>
      <c r="N65">
        <v>0.625</v>
      </c>
      <c r="O65">
        <v>0.375</v>
      </c>
      <c r="P65">
        <v>0.73333333333333328</v>
      </c>
      <c r="Q65">
        <f t="shared" si="0"/>
        <v>11</v>
      </c>
      <c r="R65">
        <f t="shared" si="1"/>
        <v>0.64507575757575752</v>
      </c>
      <c r="S65">
        <f t="shared" si="2"/>
        <v>0.1818189709578833</v>
      </c>
      <c r="T65">
        <f t="shared" si="3"/>
        <v>5.4820482403256751E-2</v>
      </c>
      <c r="U65">
        <f t="shared" si="4"/>
        <v>3.6363952020201928E-2</v>
      </c>
      <c r="V65">
        <f t="shared" si="5"/>
        <v>0.28185677235984258</v>
      </c>
      <c r="X65" s="24">
        <f t="shared" si="17"/>
        <v>0.53333333333333333</v>
      </c>
      <c r="Y65" s="24">
        <f t="shared" si="18"/>
        <v>0.5</v>
      </c>
      <c r="Z65" s="24">
        <f t="shared" si="19"/>
        <v>0.52083333333333337</v>
      </c>
      <c r="AA65" s="24">
        <f t="shared" si="20"/>
        <v>0.60729166666666667</v>
      </c>
      <c r="AB65" s="24">
        <f t="shared" si="21"/>
        <v>0.57916666666666672</v>
      </c>
      <c r="AC65" s="24">
        <f t="shared" si="22"/>
        <v>0.64930555555555558</v>
      </c>
      <c r="AD65" s="24">
        <f t="shared" si="23"/>
        <v>0.6517857142857143</v>
      </c>
      <c r="AE65" s="24">
        <f t="shared" si="24"/>
        <v>0.67031249999999998</v>
      </c>
      <c r="AF65" s="24">
        <f t="shared" si="25"/>
        <v>0.66527777777777775</v>
      </c>
      <c r="AG65" s="24">
        <f t="shared" si="26"/>
        <v>0.63624999999999998</v>
      </c>
      <c r="AH65" s="24">
        <f t="shared" si="27"/>
        <v>0.64507575757575752</v>
      </c>
    </row>
    <row r="66" spans="1:34" x14ac:dyDescent="0.25">
      <c r="A66">
        <v>65</v>
      </c>
      <c r="B66" t="s">
        <v>24</v>
      </c>
      <c r="C66">
        <v>6</v>
      </c>
      <c r="D66">
        <v>493959.974636</v>
      </c>
      <c r="E66">
        <v>5180636.9220099803</v>
      </c>
      <c r="F66">
        <v>0.84615384615384615</v>
      </c>
      <c r="G66">
        <v>7.6923076923076927E-2</v>
      </c>
      <c r="H66">
        <v>0.84615384615384615</v>
      </c>
      <c r="I66">
        <v>0.84615384615384615</v>
      </c>
      <c r="J66">
        <v>0.84615384615384615</v>
      </c>
      <c r="K66">
        <v>0.46153846153846156</v>
      </c>
      <c r="M66">
        <v>0.91666666666666663</v>
      </c>
      <c r="N66">
        <v>0.69230769230769229</v>
      </c>
      <c r="O66">
        <v>0.61538461538461542</v>
      </c>
      <c r="P66">
        <v>0.92307692307692313</v>
      </c>
      <c r="Q66">
        <f t="shared" si="0"/>
        <v>10</v>
      </c>
      <c r="R66">
        <f t="shared" si="1"/>
        <v>0.70705128205128209</v>
      </c>
      <c r="S66">
        <f t="shared" si="2"/>
        <v>0.25178602653010435</v>
      </c>
      <c r="T66">
        <f t="shared" si="3"/>
        <v>7.9621732683871183E-2</v>
      </c>
      <c r="U66">
        <f t="shared" si="4"/>
        <v>7.0440225728687106E-2</v>
      </c>
      <c r="V66">
        <f t="shared" si="5"/>
        <v>0.35610716354212396</v>
      </c>
      <c r="X66" s="24">
        <f t="shared" si="17"/>
        <v>0.84615384615384615</v>
      </c>
      <c r="Y66" s="24">
        <f t="shared" si="18"/>
        <v>0.46153846153846156</v>
      </c>
      <c r="Z66" s="24">
        <f t="shared" si="19"/>
        <v>0.58974358974358976</v>
      </c>
      <c r="AA66" s="24">
        <f t="shared" si="20"/>
        <v>0.65384615384615385</v>
      </c>
      <c r="AB66" s="24">
        <f t="shared" si="21"/>
        <v>0.69230769230769229</v>
      </c>
      <c r="AC66" s="24">
        <f t="shared" si="22"/>
        <v>0.65384615384615385</v>
      </c>
      <c r="AD66" s="24">
        <f t="shared" si="23"/>
        <v>0.65384615384615385</v>
      </c>
      <c r="AE66" s="24">
        <f t="shared" si="24"/>
        <v>0.69139194139194149</v>
      </c>
      <c r="AF66" s="24">
        <f t="shared" si="25"/>
        <v>0.69150641025641035</v>
      </c>
      <c r="AG66" s="24">
        <f t="shared" si="26"/>
        <v>0.6830484330484331</v>
      </c>
      <c r="AH66" s="24">
        <f t="shared" si="27"/>
        <v>0.70705128205128209</v>
      </c>
    </row>
    <row r="67" spans="1:34" x14ac:dyDescent="0.25">
      <c r="A67">
        <v>66</v>
      </c>
      <c r="B67" t="s">
        <v>24</v>
      </c>
      <c r="C67">
        <v>6</v>
      </c>
      <c r="D67">
        <v>493989.609204999</v>
      </c>
      <c r="E67">
        <v>5180640.4995499803</v>
      </c>
      <c r="F67">
        <v>0.69230769230769229</v>
      </c>
      <c r="G67">
        <v>0.69230769230769229</v>
      </c>
      <c r="H67">
        <v>0.76923076923076927</v>
      </c>
      <c r="I67">
        <v>0.76923076923076927</v>
      </c>
      <c r="J67">
        <v>0.76923076923076927</v>
      </c>
      <c r="K67">
        <v>0.61538461538461542</v>
      </c>
      <c r="M67">
        <v>0.83333333333333337</v>
      </c>
      <c r="N67">
        <v>0.61538461538461542</v>
      </c>
      <c r="O67">
        <v>0.84615384615384615</v>
      </c>
      <c r="P67">
        <v>0.15384615384615385</v>
      </c>
      <c r="Q67">
        <f t="shared" ref="Q67:Q130" si="28">COUNT(F67:P67)</f>
        <v>10</v>
      </c>
      <c r="R67">
        <f t="shared" ref="R67:R130" si="29">AVERAGE(F67:P67)</f>
        <v>0.67564102564102557</v>
      </c>
      <c r="S67">
        <f t="shared" ref="S67:S130" si="30">_xlfn.STDEV.P(F67:P67)</f>
        <v>0.18981720678618852</v>
      </c>
      <c r="T67">
        <f t="shared" ref="T67:T130" si="31">S67/(SQRT(Q67))</f>
        <v>6.0025471253552558E-2</v>
      </c>
      <c r="U67">
        <f t="shared" ref="U67:U130" si="32">VAR(F67:P67)</f>
        <v>4.0033968880122908E-2</v>
      </c>
      <c r="V67">
        <f t="shared" ref="V67:V130" si="33">S67/R67</f>
        <v>0.2809438734216832</v>
      </c>
      <c r="X67" s="24">
        <f t="shared" si="17"/>
        <v>0.69230769230769229</v>
      </c>
      <c r="Y67" s="24">
        <f t="shared" si="18"/>
        <v>0.69230769230769229</v>
      </c>
      <c r="Z67" s="24">
        <f t="shared" si="19"/>
        <v>0.71794871794871795</v>
      </c>
      <c r="AA67" s="24">
        <f t="shared" si="20"/>
        <v>0.73076923076923073</v>
      </c>
      <c r="AB67" s="24">
        <f t="shared" si="21"/>
        <v>0.73846153846153839</v>
      </c>
      <c r="AC67" s="24">
        <f t="shared" si="22"/>
        <v>0.71794871794871795</v>
      </c>
      <c r="AD67" s="24">
        <f t="shared" si="23"/>
        <v>0.71794871794871795</v>
      </c>
      <c r="AE67" s="24">
        <f t="shared" si="24"/>
        <v>0.73443223443223438</v>
      </c>
      <c r="AF67" s="24">
        <f t="shared" si="25"/>
        <v>0.71955128205128194</v>
      </c>
      <c r="AG67" s="24">
        <f t="shared" si="26"/>
        <v>0.73361823361823353</v>
      </c>
      <c r="AH67" s="24">
        <f t="shared" si="27"/>
        <v>0.67564102564102557</v>
      </c>
    </row>
    <row r="68" spans="1:34" x14ac:dyDescent="0.25">
      <c r="A68">
        <v>67</v>
      </c>
      <c r="B68" t="s">
        <v>24</v>
      </c>
      <c r="C68">
        <v>7</v>
      </c>
      <c r="D68">
        <v>494023.79518900003</v>
      </c>
      <c r="E68">
        <v>5180638.7472000001</v>
      </c>
      <c r="F68">
        <v>0.88888888888888884</v>
      </c>
      <c r="G68">
        <v>1</v>
      </c>
      <c r="H68">
        <v>0.33333333333333331</v>
      </c>
      <c r="I68">
        <v>0.55555555555555558</v>
      </c>
      <c r="J68">
        <v>0.22222222222222221</v>
      </c>
      <c r="K68">
        <v>0.66666666666666663</v>
      </c>
      <c r="M68">
        <v>0.77777777777777779</v>
      </c>
      <c r="N68">
        <v>0.22222222222222221</v>
      </c>
      <c r="O68">
        <v>0.875</v>
      </c>
      <c r="P68">
        <v>0.33333333333333331</v>
      </c>
      <c r="Q68">
        <f t="shared" si="28"/>
        <v>10</v>
      </c>
      <c r="R68">
        <f t="shared" si="29"/>
        <v>0.58750000000000002</v>
      </c>
      <c r="S68">
        <f t="shared" si="30"/>
        <v>0.27985680310993621</v>
      </c>
      <c r="T68">
        <f t="shared" si="31"/>
        <v>8.8498491652069189E-2</v>
      </c>
      <c r="U68">
        <f t="shared" si="32"/>
        <v>8.7022033607681779E-2</v>
      </c>
      <c r="V68">
        <f t="shared" si="33"/>
        <v>0.47635200529350841</v>
      </c>
      <c r="X68" s="24">
        <f t="shared" si="17"/>
        <v>0.88888888888888884</v>
      </c>
      <c r="Y68" s="24">
        <f t="shared" si="18"/>
        <v>0.94444444444444442</v>
      </c>
      <c r="Z68" s="24">
        <f t="shared" si="19"/>
        <v>0.74074074074074081</v>
      </c>
      <c r="AA68" s="24">
        <f t="shared" si="20"/>
        <v>0.69444444444444442</v>
      </c>
      <c r="AB68" s="24">
        <f t="shared" si="21"/>
        <v>0.6</v>
      </c>
      <c r="AC68" s="24">
        <f t="shared" si="22"/>
        <v>0.61111111111111105</v>
      </c>
      <c r="AD68" s="24">
        <f t="shared" si="23"/>
        <v>0.61111111111111105</v>
      </c>
      <c r="AE68" s="24">
        <f t="shared" si="24"/>
        <v>0.634920634920635</v>
      </c>
      <c r="AF68" s="24">
        <f t="shared" si="25"/>
        <v>0.58333333333333337</v>
      </c>
      <c r="AG68" s="24">
        <f t="shared" si="26"/>
        <v>0.61574074074074081</v>
      </c>
      <c r="AH68" s="24">
        <f t="shared" si="27"/>
        <v>0.58750000000000002</v>
      </c>
    </row>
    <row r="69" spans="1:34" x14ac:dyDescent="0.25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>
        <v>0.4</v>
      </c>
      <c r="G69">
        <v>0.4</v>
      </c>
      <c r="H69">
        <v>0.63157894736842102</v>
      </c>
      <c r="I69">
        <v>9.5238095238095233E-2</v>
      </c>
      <c r="J69">
        <v>0.33333333333333331</v>
      </c>
      <c r="K69">
        <v>0.45</v>
      </c>
      <c r="M69">
        <v>0.875</v>
      </c>
      <c r="N69">
        <v>0.5714285714285714</v>
      </c>
      <c r="O69">
        <v>0.6428571428571429</v>
      </c>
      <c r="P69">
        <v>0.16666666666666666</v>
      </c>
      <c r="Q69">
        <f t="shared" si="28"/>
        <v>10</v>
      </c>
      <c r="R69">
        <f t="shared" si="29"/>
        <v>0.45661027568922313</v>
      </c>
      <c r="S69">
        <f t="shared" si="30"/>
        <v>0.22132388713149226</v>
      </c>
      <c r="T69">
        <f t="shared" si="31"/>
        <v>6.9988758393754583E-2</v>
      </c>
      <c r="U69">
        <f t="shared" si="32"/>
        <v>5.4426958905548356E-2</v>
      </c>
      <c r="V69">
        <f t="shared" si="33"/>
        <v>0.48471070169723718</v>
      </c>
      <c r="X69" s="24">
        <f t="shared" si="17"/>
        <v>0.4</v>
      </c>
      <c r="Y69" s="24">
        <f t="shared" si="18"/>
        <v>0.4</v>
      </c>
      <c r="Z69" s="24">
        <f t="shared" si="19"/>
        <v>0.47719298245614034</v>
      </c>
      <c r="AA69" s="24">
        <f t="shared" si="20"/>
        <v>0.3817042606516291</v>
      </c>
      <c r="AB69" s="24">
        <f t="shared" si="21"/>
        <v>0.37203007518796993</v>
      </c>
      <c r="AC69" s="24">
        <f t="shared" si="22"/>
        <v>0.3850250626566416</v>
      </c>
      <c r="AD69" s="24">
        <f t="shared" si="23"/>
        <v>0.3850250626566416</v>
      </c>
      <c r="AE69" s="24">
        <f t="shared" si="24"/>
        <v>0.45502148227712136</v>
      </c>
      <c r="AF69" s="24">
        <f t="shared" si="25"/>
        <v>0.46957236842105265</v>
      </c>
      <c r="AG69" s="24">
        <f t="shared" si="26"/>
        <v>0.48882623224728494</v>
      </c>
      <c r="AH69" s="24">
        <f t="shared" si="27"/>
        <v>0.45661027568922313</v>
      </c>
    </row>
    <row r="70" spans="1:34" x14ac:dyDescent="0.25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>
        <v>0.36842105263157893</v>
      </c>
      <c r="G70">
        <v>0.38095238095238093</v>
      </c>
      <c r="H70">
        <v>0.6470588235294118</v>
      </c>
      <c r="I70">
        <v>0.5714285714285714</v>
      </c>
      <c r="J70">
        <v>0.52380952380952384</v>
      </c>
      <c r="K70">
        <v>0.42105263157894735</v>
      </c>
      <c r="L70">
        <v>0.38095238095238093</v>
      </c>
      <c r="M70">
        <v>4.7619047619047616E-2</v>
      </c>
      <c r="N70">
        <v>0.3</v>
      </c>
      <c r="O70">
        <v>0.2857142857142857</v>
      </c>
      <c r="P70">
        <v>0.15789473684210525</v>
      </c>
      <c r="Q70">
        <f t="shared" si="28"/>
        <v>11</v>
      </c>
      <c r="R70">
        <f t="shared" si="29"/>
        <v>0.37135485773256671</v>
      </c>
      <c r="S70">
        <f t="shared" si="30"/>
        <v>0.16644497179016082</v>
      </c>
      <c r="T70">
        <f t="shared" si="31"/>
        <v>5.0185047242659327E-2</v>
      </c>
      <c r="U70">
        <f t="shared" si="32"/>
        <v>3.047432149765017E-2</v>
      </c>
      <c r="V70">
        <f t="shared" si="33"/>
        <v>0.44821002963700857</v>
      </c>
      <c r="X70" s="24">
        <f t="shared" si="17"/>
        <v>0.36842105263157893</v>
      </c>
      <c r="Y70" s="24">
        <f t="shared" si="18"/>
        <v>0.37468671679197996</v>
      </c>
      <c r="Z70" s="24">
        <f t="shared" si="19"/>
        <v>0.46547741903779061</v>
      </c>
      <c r="AA70" s="24">
        <f t="shared" si="20"/>
        <v>0.4919652071354858</v>
      </c>
      <c r="AB70" s="24">
        <f t="shared" si="21"/>
        <v>0.49833407047029343</v>
      </c>
      <c r="AC70" s="24">
        <f t="shared" si="22"/>
        <v>0.48545383065506909</v>
      </c>
      <c r="AD70" s="24">
        <f t="shared" si="23"/>
        <v>0.47052505212611362</v>
      </c>
      <c r="AE70" s="24">
        <f t="shared" si="24"/>
        <v>0.41766180156273036</v>
      </c>
      <c r="AF70" s="24">
        <f t="shared" si="25"/>
        <v>0.40458826805576031</v>
      </c>
      <c r="AG70" s="24">
        <f t="shared" si="26"/>
        <v>0.39270086982161284</v>
      </c>
      <c r="AH70" s="24">
        <f t="shared" si="27"/>
        <v>0.37135485773256671</v>
      </c>
    </row>
    <row r="71" spans="1:34" x14ac:dyDescent="0.25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>
        <v>0.47368421052631576</v>
      </c>
      <c r="G71">
        <v>0.19047619047619047</v>
      </c>
      <c r="H71">
        <v>0.23529411764705882</v>
      </c>
      <c r="I71">
        <v>0.47619047619047616</v>
      </c>
      <c r="J71">
        <v>0.14285714285714285</v>
      </c>
      <c r="K71">
        <v>0.47368421052631576</v>
      </c>
      <c r="L71">
        <v>0.66666666666666663</v>
      </c>
      <c r="M71">
        <v>0.5714285714285714</v>
      </c>
      <c r="N71">
        <v>0.8</v>
      </c>
      <c r="O71">
        <v>0.90476190476190477</v>
      </c>
      <c r="P71">
        <v>0.21052631578947367</v>
      </c>
      <c r="Q71">
        <f t="shared" si="28"/>
        <v>11</v>
      </c>
      <c r="R71">
        <f t="shared" si="29"/>
        <v>0.46777907335182878</v>
      </c>
      <c r="S71">
        <f t="shared" si="30"/>
        <v>0.2439195304965249</v>
      </c>
      <c r="T71">
        <f t="shared" si="31"/>
        <v>7.3544505608784047E-2</v>
      </c>
      <c r="U71">
        <f t="shared" si="32"/>
        <v>6.5446411093409651E-2</v>
      </c>
      <c r="V71">
        <f t="shared" si="33"/>
        <v>0.5214417326297679</v>
      </c>
      <c r="X71" s="24">
        <f t="shared" si="17"/>
        <v>0.47368421052631576</v>
      </c>
      <c r="Y71" s="24">
        <f t="shared" si="18"/>
        <v>0.33208020050125309</v>
      </c>
      <c r="Z71" s="24">
        <f t="shared" si="19"/>
        <v>0.29981817288318835</v>
      </c>
      <c r="AA71" s="24">
        <f t="shared" si="20"/>
        <v>0.34391124871001033</v>
      </c>
      <c r="AB71" s="24">
        <f t="shared" si="21"/>
        <v>0.30370042753943682</v>
      </c>
      <c r="AC71" s="24">
        <f t="shared" si="22"/>
        <v>0.33203105803724997</v>
      </c>
      <c r="AD71" s="24">
        <f t="shared" si="23"/>
        <v>0.37983614498430951</v>
      </c>
      <c r="AE71" s="24">
        <f t="shared" si="24"/>
        <v>0.40378519828984227</v>
      </c>
      <c r="AF71" s="24">
        <f t="shared" si="25"/>
        <v>0.44780906514652646</v>
      </c>
      <c r="AG71" s="24">
        <f t="shared" si="26"/>
        <v>0.49350434910806429</v>
      </c>
      <c r="AH71" s="24">
        <f t="shared" si="27"/>
        <v>0.46777907335182878</v>
      </c>
    </row>
    <row r="72" spans="1:34" x14ac:dyDescent="0.25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>
        <v>0.2857142857142857</v>
      </c>
      <c r="G72">
        <v>0.90476190476190477</v>
      </c>
      <c r="I72">
        <v>0.14285714285714285</v>
      </c>
      <c r="J72">
        <v>0.38095238095238093</v>
      </c>
      <c r="K72">
        <v>0.38095238095238093</v>
      </c>
      <c r="L72">
        <v>9.5238095238095233E-2</v>
      </c>
      <c r="M72">
        <v>0.2857142857142857</v>
      </c>
      <c r="N72">
        <v>0.5714285714285714</v>
      </c>
      <c r="O72">
        <v>0.7142857142857143</v>
      </c>
      <c r="P72">
        <v>1</v>
      </c>
      <c r="Q72">
        <f t="shared" si="28"/>
        <v>10</v>
      </c>
      <c r="R72">
        <f t="shared" si="29"/>
        <v>0.47619047619047616</v>
      </c>
      <c r="S72">
        <f t="shared" si="30"/>
        <v>0.29508444542532702</v>
      </c>
      <c r="T72">
        <f t="shared" si="31"/>
        <v>9.3313894963168692E-2</v>
      </c>
      <c r="U72">
        <f t="shared" si="32"/>
        <v>9.6749811035525324E-2</v>
      </c>
      <c r="V72">
        <f t="shared" si="33"/>
        <v>0.61967733539318681</v>
      </c>
      <c r="X72" s="24">
        <f t="shared" si="17"/>
        <v>0.2857142857142857</v>
      </c>
      <c r="Y72" s="24">
        <f t="shared" si="18"/>
        <v>0.59523809523809523</v>
      </c>
      <c r="Z72" s="24">
        <f t="shared" si="19"/>
        <v>0.59523809523809523</v>
      </c>
      <c r="AA72" s="24">
        <f t="shared" si="20"/>
        <v>0.44444444444444442</v>
      </c>
      <c r="AB72" s="24">
        <f t="shared" si="21"/>
        <v>0.42857142857142855</v>
      </c>
      <c r="AC72" s="24">
        <f t="shared" si="22"/>
        <v>0.419047619047619</v>
      </c>
      <c r="AD72" s="24">
        <f t="shared" si="23"/>
        <v>0.36507936507936506</v>
      </c>
      <c r="AE72" s="24">
        <f t="shared" si="24"/>
        <v>0.3537414965986394</v>
      </c>
      <c r="AF72" s="24">
        <f t="shared" si="25"/>
        <v>0.38095238095238093</v>
      </c>
      <c r="AG72" s="24">
        <f t="shared" si="26"/>
        <v>0.41798941798941797</v>
      </c>
      <c r="AH72" s="24">
        <f t="shared" si="27"/>
        <v>0.47619047619047616</v>
      </c>
    </row>
    <row r="73" spans="1:34" x14ac:dyDescent="0.25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>
        <v>0.56521739130434778</v>
      </c>
      <c r="G73">
        <v>0.78260869565217395</v>
      </c>
      <c r="H73">
        <v>0.5714285714285714</v>
      </c>
      <c r="I73">
        <v>0.73913043478260865</v>
      </c>
      <c r="J73">
        <v>0.95652173913043481</v>
      </c>
      <c r="K73">
        <v>0.72727272727272729</v>
      </c>
      <c r="L73">
        <v>0.56521739130434778</v>
      </c>
      <c r="M73">
        <v>0.45454545454545453</v>
      </c>
      <c r="P73">
        <v>0.43478260869565216</v>
      </c>
      <c r="Q73">
        <f t="shared" si="28"/>
        <v>9</v>
      </c>
      <c r="R73">
        <f t="shared" si="29"/>
        <v>0.64408055712403534</v>
      </c>
      <c r="S73">
        <f t="shared" si="30"/>
        <v>0.15993444802727078</v>
      </c>
      <c r="T73">
        <f t="shared" si="31"/>
        <v>5.3311482675756923E-2</v>
      </c>
      <c r="U73">
        <f t="shared" si="32"/>
        <v>2.8776406124011222E-2</v>
      </c>
      <c r="V73">
        <f t="shared" si="33"/>
        <v>0.24831435487109577</v>
      </c>
      <c r="X73" s="24">
        <f t="shared" si="17"/>
        <v>0.56521739130434778</v>
      </c>
      <c r="Y73" s="24">
        <f t="shared" si="18"/>
        <v>0.67391304347826086</v>
      </c>
      <c r="Z73" s="24">
        <f t="shared" si="19"/>
        <v>0.63975155279503104</v>
      </c>
      <c r="AA73" s="24">
        <f t="shared" si="20"/>
        <v>0.6645962732919255</v>
      </c>
      <c r="AB73" s="24">
        <f t="shared" si="21"/>
        <v>0.72298136645962729</v>
      </c>
      <c r="AC73" s="24">
        <f t="shared" si="22"/>
        <v>0.72369659326181068</v>
      </c>
      <c r="AD73" s="24">
        <f t="shared" si="23"/>
        <v>0.70105670726788738</v>
      </c>
      <c r="AE73" s="24">
        <f t="shared" si="24"/>
        <v>0.67024280067758324</v>
      </c>
      <c r="AF73" s="24">
        <f t="shared" si="25"/>
        <v>0.67024280067758324</v>
      </c>
      <c r="AG73" s="24">
        <f t="shared" si="26"/>
        <v>0.67024280067758324</v>
      </c>
      <c r="AH73" s="24">
        <f t="shared" si="27"/>
        <v>0.64408055712403534</v>
      </c>
    </row>
    <row r="74" spans="1:34" x14ac:dyDescent="0.25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>
        <v>0.86956521739130432</v>
      </c>
      <c r="G74">
        <v>0.65217391304347827</v>
      </c>
      <c r="H74">
        <v>0.80952380952380953</v>
      </c>
      <c r="I74">
        <v>0.95652173913043481</v>
      </c>
      <c r="J74">
        <v>0.47826086956521741</v>
      </c>
      <c r="K74">
        <v>0.40909090909090912</v>
      </c>
      <c r="L74">
        <v>0.39130434782608697</v>
      </c>
      <c r="M74">
        <v>0.5</v>
      </c>
      <c r="P74">
        <v>0.56521739130434778</v>
      </c>
      <c r="Q74">
        <f t="shared" si="28"/>
        <v>9</v>
      </c>
      <c r="R74">
        <f t="shared" si="29"/>
        <v>0.6257397996528431</v>
      </c>
      <c r="S74">
        <f t="shared" si="30"/>
        <v>0.19620371138710097</v>
      </c>
      <c r="T74">
        <f t="shared" si="31"/>
        <v>6.540123712903366E-2</v>
      </c>
      <c r="U74">
        <f t="shared" si="32"/>
        <v>4.3307883407331937E-2</v>
      </c>
      <c r="V74">
        <f t="shared" si="33"/>
        <v>0.31355478985986457</v>
      </c>
      <c r="X74" s="24">
        <f t="shared" si="17"/>
        <v>0.86956521739130432</v>
      </c>
      <c r="Y74" s="24">
        <f t="shared" si="18"/>
        <v>0.76086956521739135</v>
      </c>
      <c r="Z74" s="24">
        <f t="shared" si="19"/>
        <v>0.77708764665286412</v>
      </c>
      <c r="AA74" s="24">
        <f t="shared" si="20"/>
        <v>0.82194616977225676</v>
      </c>
      <c r="AB74" s="24">
        <f t="shared" si="21"/>
        <v>0.75320910973084887</v>
      </c>
      <c r="AC74" s="24">
        <f t="shared" si="22"/>
        <v>0.69585607629085888</v>
      </c>
      <c r="AD74" s="24">
        <f t="shared" si="23"/>
        <v>0.65234868651017719</v>
      </c>
      <c r="AE74" s="24">
        <f t="shared" si="24"/>
        <v>0.633305100696405</v>
      </c>
      <c r="AF74" s="24">
        <f t="shared" si="25"/>
        <v>0.633305100696405</v>
      </c>
      <c r="AG74" s="24">
        <f t="shared" si="26"/>
        <v>0.633305100696405</v>
      </c>
      <c r="AH74" s="24">
        <f t="shared" si="27"/>
        <v>0.6257397996528431</v>
      </c>
    </row>
    <row r="75" spans="1:34" x14ac:dyDescent="0.25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>
        <v>0.95238095238095233</v>
      </c>
      <c r="G75">
        <v>1</v>
      </c>
      <c r="H75">
        <v>5.5555555555555552E-2</v>
      </c>
      <c r="I75">
        <v>0.95238095238095233</v>
      </c>
      <c r="J75">
        <v>0.95238095238095233</v>
      </c>
      <c r="K75">
        <v>0.95454545454545459</v>
      </c>
      <c r="L75">
        <v>0.82608695652173914</v>
      </c>
      <c r="M75">
        <v>0.95</v>
      </c>
      <c r="N75">
        <v>1</v>
      </c>
      <c r="O75">
        <v>0.47826086956521741</v>
      </c>
      <c r="P75">
        <v>0.90476190476190477</v>
      </c>
      <c r="Q75">
        <f t="shared" si="28"/>
        <v>11</v>
      </c>
      <c r="R75">
        <f t="shared" si="29"/>
        <v>0.82057759982661171</v>
      </c>
      <c r="S75">
        <f t="shared" si="30"/>
        <v>0.27973291362434338</v>
      </c>
      <c r="T75">
        <f t="shared" si="31"/>
        <v>8.4342646909531194E-2</v>
      </c>
      <c r="U75">
        <f t="shared" si="32"/>
        <v>8.6075553261240764E-2</v>
      </c>
      <c r="V75">
        <f t="shared" si="33"/>
        <v>0.34089757468818432</v>
      </c>
      <c r="X75" s="24">
        <f t="shared" si="17"/>
        <v>0.95238095238095233</v>
      </c>
      <c r="Y75" s="24">
        <f t="shared" si="18"/>
        <v>0.97619047619047616</v>
      </c>
      <c r="Z75" s="24">
        <f t="shared" si="19"/>
        <v>0.6693121693121693</v>
      </c>
      <c r="AA75" s="24">
        <f t="shared" si="20"/>
        <v>0.74007936507936511</v>
      </c>
      <c r="AB75" s="24">
        <f t="shared" si="21"/>
        <v>0.78253968253968265</v>
      </c>
      <c r="AC75" s="24">
        <f t="shared" si="22"/>
        <v>0.81120731120731138</v>
      </c>
      <c r="AD75" s="24">
        <f t="shared" si="23"/>
        <v>0.81333297482365818</v>
      </c>
      <c r="AE75" s="24">
        <f t="shared" si="24"/>
        <v>0.83041635297070093</v>
      </c>
      <c r="AF75" s="24">
        <f t="shared" si="25"/>
        <v>0.84925898041840087</v>
      </c>
      <c r="AG75" s="24">
        <f t="shared" si="26"/>
        <v>0.81215916933308241</v>
      </c>
      <c r="AH75" s="24">
        <f t="shared" si="27"/>
        <v>0.82057759982661171</v>
      </c>
    </row>
    <row r="76" spans="1:34" x14ac:dyDescent="0.25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>
        <v>0.66666666666666663</v>
      </c>
      <c r="G76">
        <v>0.14285714285714285</v>
      </c>
      <c r="H76">
        <v>0.88888888888888884</v>
      </c>
      <c r="I76">
        <v>0.76190476190476186</v>
      </c>
      <c r="J76">
        <v>0.2857142857142857</v>
      </c>
      <c r="K76">
        <v>0.31818181818181818</v>
      </c>
      <c r="L76">
        <v>0.52173913043478259</v>
      </c>
      <c r="M76">
        <v>0.8</v>
      </c>
      <c r="N76">
        <v>0.85</v>
      </c>
      <c r="O76">
        <v>0.86956521739130432</v>
      </c>
      <c r="P76">
        <v>0.38095238095238093</v>
      </c>
      <c r="Q76">
        <f t="shared" si="28"/>
        <v>11</v>
      </c>
      <c r="R76">
        <f t="shared" si="29"/>
        <v>0.58967911754473024</v>
      </c>
      <c r="S76">
        <f t="shared" si="30"/>
        <v>0.25750397683089826</v>
      </c>
      <c r="T76">
        <f t="shared" si="31"/>
        <v>7.7640370288405425E-2</v>
      </c>
      <c r="U76">
        <f t="shared" si="32"/>
        <v>7.2939127892100594E-2</v>
      </c>
      <c r="V76">
        <f t="shared" si="33"/>
        <v>0.43668491755834521</v>
      </c>
      <c r="X76" s="24">
        <f t="shared" si="17"/>
        <v>0.66666666666666663</v>
      </c>
      <c r="Y76" s="24">
        <f t="shared" si="18"/>
        <v>0.40476190476190477</v>
      </c>
      <c r="Z76" s="24">
        <f t="shared" si="19"/>
        <v>0.56613756613756616</v>
      </c>
      <c r="AA76" s="24">
        <f t="shared" si="20"/>
        <v>0.61507936507936511</v>
      </c>
      <c r="AB76" s="24">
        <f t="shared" si="21"/>
        <v>0.54920634920634925</v>
      </c>
      <c r="AC76" s="24">
        <f t="shared" si="22"/>
        <v>0.51070226070226077</v>
      </c>
      <c r="AD76" s="24">
        <f t="shared" si="23"/>
        <v>0.51227895637833532</v>
      </c>
      <c r="AE76" s="24">
        <f t="shared" si="24"/>
        <v>0.54824408683104342</v>
      </c>
      <c r="AF76" s="24">
        <f t="shared" si="25"/>
        <v>0.58177252162759407</v>
      </c>
      <c r="AG76" s="24">
        <f t="shared" si="26"/>
        <v>0.61055179120396519</v>
      </c>
      <c r="AH76" s="24">
        <f t="shared" si="27"/>
        <v>0.58967911754473024</v>
      </c>
    </row>
    <row r="77" spans="1:34" x14ac:dyDescent="0.25">
      <c r="A77">
        <v>76</v>
      </c>
      <c r="B77" t="s">
        <v>15</v>
      </c>
      <c r="C77">
        <v>1</v>
      </c>
      <c r="D77">
        <v>493519.91366000002</v>
      </c>
      <c r="E77">
        <v>5180663.6058200002</v>
      </c>
      <c r="F77">
        <v>0.78260869565217395</v>
      </c>
      <c r="G77">
        <v>0.75</v>
      </c>
      <c r="H77">
        <v>0.88888888888888884</v>
      </c>
      <c r="I77">
        <v>0.70833333333333337</v>
      </c>
      <c r="J77">
        <v>0.75</v>
      </c>
      <c r="K77">
        <v>0.95833333333333337</v>
      </c>
      <c r="L77">
        <v>0.04</v>
      </c>
      <c r="M77">
        <v>0.56000000000000005</v>
      </c>
      <c r="N77">
        <v>1</v>
      </c>
      <c r="O77">
        <v>0.44</v>
      </c>
      <c r="P77">
        <v>0.875</v>
      </c>
      <c r="Q77">
        <f t="shared" si="28"/>
        <v>11</v>
      </c>
      <c r="R77">
        <f t="shared" si="29"/>
        <v>0.7048331137461572</v>
      </c>
      <c r="S77">
        <f t="shared" si="30"/>
        <v>0.26241480273263279</v>
      </c>
      <c r="T77">
        <f t="shared" si="31"/>
        <v>7.9121040009024715E-2</v>
      </c>
      <c r="U77">
        <f t="shared" si="32"/>
        <v>7.5747681562527175E-2</v>
      </c>
      <c r="V77">
        <f t="shared" si="33"/>
        <v>0.37230771031444532</v>
      </c>
      <c r="X77" s="24">
        <f t="shared" si="17"/>
        <v>0.78260869565217395</v>
      </c>
      <c r="Y77" s="24">
        <f t="shared" si="18"/>
        <v>0.76630434782608692</v>
      </c>
      <c r="Z77" s="24">
        <f t="shared" si="19"/>
        <v>0.80716586151368752</v>
      </c>
      <c r="AA77" s="24">
        <f t="shared" si="20"/>
        <v>0.78245772946859904</v>
      </c>
      <c r="AB77" s="24">
        <f t="shared" si="21"/>
        <v>0.77596618357487923</v>
      </c>
      <c r="AC77" s="24">
        <f t="shared" si="22"/>
        <v>0.8063607085346215</v>
      </c>
      <c r="AD77" s="24">
        <f t="shared" si="23"/>
        <v>0.69688060731538992</v>
      </c>
      <c r="AE77" s="24">
        <f t="shared" si="24"/>
        <v>0.6797705314009661</v>
      </c>
      <c r="AF77" s="24">
        <f t="shared" si="25"/>
        <v>0.71535158346752548</v>
      </c>
      <c r="AG77" s="24">
        <f t="shared" si="26"/>
        <v>0.6878164251207729</v>
      </c>
      <c r="AH77" s="24">
        <f t="shared" si="27"/>
        <v>0.7048331137461572</v>
      </c>
    </row>
    <row r="78" spans="1:34" x14ac:dyDescent="0.25">
      <c r="A78">
        <v>77</v>
      </c>
      <c r="B78" t="s">
        <v>15</v>
      </c>
      <c r="C78">
        <v>2</v>
      </c>
      <c r="D78">
        <v>493551.833480998</v>
      </c>
      <c r="E78">
        <v>5180673.4613199905</v>
      </c>
      <c r="F78">
        <v>0.41176470588235292</v>
      </c>
      <c r="G78">
        <v>0.72222222222222221</v>
      </c>
      <c r="H78">
        <v>0.88235294117647056</v>
      </c>
      <c r="I78">
        <v>0.83333333333333337</v>
      </c>
      <c r="J78">
        <v>0.83333333333333337</v>
      </c>
      <c r="K78">
        <v>1</v>
      </c>
      <c r="L78">
        <v>0.72222222222222221</v>
      </c>
      <c r="N78">
        <v>0.55555555555555558</v>
      </c>
      <c r="O78">
        <v>0.55555555555555558</v>
      </c>
      <c r="P78">
        <v>0.83333333333333337</v>
      </c>
      <c r="Q78">
        <f t="shared" si="28"/>
        <v>10</v>
      </c>
      <c r="R78">
        <f t="shared" si="29"/>
        <v>0.73496732026143785</v>
      </c>
      <c r="S78">
        <f t="shared" si="30"/>
        <v>0.17033919918333137</v>
      </c>
      <c r="T78">
        <f t="shared" si="31"/>
        <v>5.3865984422842059E-2</v>
      </c>
      <c r="U78">
        <f t="shared" si="32"/>
        <v>3.2239380864909566E-2</v>
      </c>
      <c r="V78">
        <f t="shared" si="33"/>
        <v>0.23176431725255406</v>
      </c>
      <c r="X78" s="24">
        <f t="shared" si="17"/>
        <v>0.41176470588235292</v>
      </c>
      <c r="Y78" s="24">
        <f t="shared" si="18"/>
        <v>0.56699346405228757</v>
      </c>
      <c r="Z78" s="24">
        <f t="shared" si="19"/>
        <v>0.67211328976034856</v>
      </c>
      <c r="AA78" s="24">
        <f t="shared" si="20"/>
        <v>0.71241830065359479</v>
      </c>
      <c r="AB78" s="24">
        <f t="shared" si="21"/>
        <v>0.73660130718954253</v>
      </c>
      <c r="AC78" s="24">
        <f t="shared" si="22"/>
        <v>0.78050108932461881</v>
      </c>
      <c r="AD78" s="24">
        <f t="shared" si="23"/>
        <v>0.77217553688141927</v>
      </c>
      <c r="AE78" s="24">
        <f t="shared" si="24"/>
        <v>0.77217553688141927</v>
      </c>
      <c r="AF78" s="24">
        <f t="shared" si="25"/>
        <v>0.74509803921568629</v>
      </c>
      <c r="AG78" s="24">
        <f t="shared" si="26"/>
        <v>0.72403776325344948</v>
      </c>
      <c r="AH78" s="24">
        <f t="shared" si="27"/>
        <v>0.73496732026143785</v>
      </c>
    </row>
    <row r="79" spans="1:34" x14ac:dyDescent="0.25">
      <c r="A79">
        <v>78</v>
      </c>
      <c r="B79" t="s">
        <v>15</v>
      </c>
      <c r="C79">
        <v>3</v>
      </c>
      <c r="D79">
        <v>493583.737041999</v>
      </c>
      <c r="E79">
        <v>5180668.20438</v>
      </c>
      <c r="F79">
        <v>0.77272727272727271</v>
      </c>
      <c r="G79">
        <v>0.22727272727272727</v>
      </c>
      <c r="H79">
        <v>0.90476190476190477</v>
      </c>
      <c r="I79">
        <v>0.7</v>
      </c>
      <c r="J79">
        <v>0.90476190476190477</v>
      </c>
      <c r="K79">
        <v>1</v>
      </c>
      <c r="L79">
        <v>1</v>
      </c>
      <c r="M79">
        <v>0.27272727272727271</v>
      </c>
      <c r="N79">
        <v>0.72727272727272729</v>
      </c>
      <c r="O79">
        <v>0.22727272727272727</v>
      </c>
      <c r="P79">
        <v>0.90476190476190477</v>
      </c>
      <c r="Q79">
        <f t="shared" si="28"/>
        <v>11</v>
      </c>
      <c r="R79">
        <f t="shared" si="29"/>
        <v>0.69468713105076751</v>
      </c>
      <c r="S79">
        <f t="shared" si="30"/>
        <v>0.29248294599337926</v>
      </c>
      <c r="T79">
        <f t="shared" si="31"/>
        <v>8.818692631252921E-2</v>
      </c>
      <c r="U79">
        <f t="shared" si="32"/>
        <v>9.410090106666251E-2</v>
      </c>
      <c r="V79">
        <f t="shared" si="33"/>
        <v>0.42102830601018387</v>
      </c>
      <c r="X79" s="24">
        <f t="shared" si="17"/>
        <v>0.77272727272727271</v>
      </c>
      <c r="Y79" s="24">
        <f t="shared" si="18"/>
        <v>0.5</v>
      </c>
      <c r="Z79" s="24">
        <f t="shared" si="19"/>
        <v>0.63492063492063489</v>
      </c>
      <c r="AA79" s="24">
        <f t="shared" si="20"/>
        <v>0.6511904761904761</v>
      </c>
      <c r="AB79" s="24">
        <f t="shared" si="21"/>
        <v>0.70190476190476181</v>
      </c>
      <c r="AC79" s="24">
        <f t="shared" si="22"/>
        <v>0.75158730158730158</v>
      </c>
      <c r="AD79" s="24">
        <f t="shared" si="23"/>
        <v>0.78707482993197275</v>
      </c>
      <c r="AE79" s="24">
        <f t="shared" si="24"/>
        <v>0.72278138528138525</v>
      </c>
      <c r="AF79" s="24">
        <f t="shared" si="25"/>
        <v>0.7232804232804233</v>
      </c>
      <c r="AG79" s="24">
        <f t="shared" si="26"/>
        <v>0.67367965367965366</v>
      </c>
      <c r="AH79" s="24">
        <f t="shared" si="27"/>
        <v>0.69468713105076751</v>
      </c>
    </row>
    <row r="80" spans="1:34" x14ac:dyDescent="0.25">
      <c r="A80">
        <v>79</v>
      </c>
      <c r="B80" t="s">
        <v>15</v>
      </c>
      <c r="C80">
        <v>3</v>
      </c>
      <c r="D80">
        <v>493615.65366100002</v>
      </c>
      <c r="E80">
        <v>5180675.17105</v>
      </c>
      <c r="F80">
        <v>0.31818181818181818</v>
      </c>
      <c r="G80">
        <v>0.13636363636363635</v>
      </c>
      <c r="H80">
        <v>0.66666666666666663</v>
      </c>
      <c r="I80">
        <v>0.8</v>
      </c>
      <c r="J80">
        <v>0.61904761904761907</v>
      </c>
      <c r="K80">
        <v>0.13636363636363635</v>
      </c>
      <c r="L80">
        <v>0.81818181818181823</v>
      </c>
      <c r="M80">
        <v>0.31818181818181818</v>
      </c>
      <c r="N80">
        <v>0.95454545454545459</v>
      </c>
      <c r="O80">
        <v>0.31818181818181818</v>
      </c>
      <c r="P80">
        <v>9.5238095238095233E-2</v>
      </c>
      <c r="Q80">
        <f t="shared" si="28"/>
        <v>11</v>
      </c>
      <c r="R80">
        <f t="shared" si="29"/>
        <v>0.47099567099567102</v>
      </c>
      <c r="S80">
        <f t="shared" si="30"/>
        <v>0.2951141773064746</v>
      </c>
      <c r="T80">
        <f t="shared" si="31"/>
        <v>8.8980272403635693E-2</v>
      </c>
      <c r="U80">
        <f t="shared" si="32"/>
        <v>9.5801615412005076E-2</v>
      </c>
      <c r="V80">
        <f t="shared" si="33"/>
        <v>0.62657513747973925</v>
      </c>
      <c r="X80" s="24">
        <f t="shared" si="17"/>
        <v>0.31818181818181818</v>
      </c>
      <c r="Y80" s="24">
        <f t="shared" si="18"/>
        <v>0.22727272727272727</v>
      </c>
      <c r="Z80" s="24">
        <f t="shared" si="19"/>
        <v>0.3737373737373737</v>
      </c>
      <c r="AA80" s="24">
        <f t="shared" si="20"/>
        <v>0.48030303030303029</v>
      </c>
      <c r="AB80" s="24">
        <f t="shared" si="21"/>
        <v>0.50805194805194809</v>
      </c>
      <c r="AC80" s="24">
        <f t="shared" si="22"/>
        <v>0.44610389610389611</v>
      </c>
      <c r="AD80" s="24">
        <f t="shared" si="23"/>
        <v>0.49925788497217072</v>
      </c>
      <c r="AE80" s="24">
        <f t="shared" si="24"/>
        <v>0.47662337662337667</v>
      </c>
      <c r="AF80" s="24">
        <f t="shared" si="25"/>
        <v>0.52972582972582982</v>
      </c>
      <c r="AG80" s="24">
        <f t="shared" si="26"/>
        <v>0.50857142857142867</v>
      </c>
      <c r="AH80" s="24">
        <f t="shared" si="27"/>
        <v>0.47099567099567102</v>
      </c>
    </row>
    <row r="81" spans="1:34" x14ac:dyDescent="0.25">
      <c r="A81">
        <v>80</v>
      </c>
      <c r="B81" t="s">
        <v>15</v>
      </c>
      <c r="C81">
        <v>4</v>
      </c>
      <c r="D81">
        <v>493647.55350400001</v>
      </c>
      <c r="E81">
        <v>5180666.35855</v>
      </c>
      <c r="F81">
        <v>0.6875</v>
      </c>
      <c r="G81">
        <v>0.58823529411764708</v>
      </c>
      <c r="H81">
        <v>0.17647058823529413</v>
      </c>
      <c r="I81">
        <v>0.41176470588235292</v>
      </c>
      <c r="J81">
        <v>0.9375</v>
      </c>
      <c r="K81">
        <v>0.70588235294117652</v>
      </c>
      <c r="L81">
        <v>0.9375</v>
      </c>
      <c r="M81">
        <v>0.58823529411764708</v>
      </c>
      <c r="N81">
        <v>0.82352941176470584</v>
      </c>
      <c r="O81">
        <v>0.6470588235294118</v>
      </c>
      <c r="P81">
        <v>0.875</v>
      </c>
      <c r="Q81">
        <f t="shared" si="28"/>
        <v>11</v>
      </c>
      <c r="R81">
        <f t="shared" si="29"/>
        <v>0.67078877005347592</v>
      </c>
      <c r="S81">
        <f t="shared" si="30"/>
        <v>0.22042308677714151</v>
      </c>
      <c r="T81">
        <f t="shared" si="31"/>
        <v>6.6460061270157009E-2</v>
      </c>
      <c r="U81">
        <f t="shared" si="32"/>
        <v>5.344497090279958E-2</v>
      </c>
      <c r="V81">
        <f t="shared" si="33"/>
        <v>0.32860282792088064</v>
      </c>
      <c r="X81" s="24">
        <f t="shared" si="17"/>
        <v>0.6875</v>
      </c>
      <c r="Y81" s="24">
        <f t="shared" si="18"/>
        <v>0.63786764705882359</v>
      </c>
      <c r="Z81" s="24">
        <f t="shared" si="19"/>
        <v>0.48406862745098045</v>
      </c>
      <c r="AA81" s="24">
        <f t="shared" si="20"/>
        <v>0.46599264705882359</v>
      </c>
      <c r="AB81" s="24">
        <f t="shared" si="21"/>
        <v>0.56029411764705883</v>
      </c>
      <c r="AC81" s="24">
        <f t="shared" si="22"/>
        <v>0.5845588235294118</v>
      </c>
      <c r="AD81" s="24">
        <f t="shared" si="23"/>
        <v>0.63497899159663873</v>
      </c>
      <c r="AE81" s="24">
        <f t="shared" si="24"/>
        <v>0.62913602941176472</v>
      </c>
      <c r="AF81" s="24">
        <f t="shared" si="25"/>
        <v>0.65073529411764708</v>
      </c>
      <c r="AG81" s="24">
        <f t="shared" si="26"/>
        <v>0.65036764705882355</v>
      </c>
      <c r="AH81" s="24">
        <f t="shared" si="27"/>
        <v>0.67078877005347592</v>
      </c>
    </row>
    <row r="82" spans="1:34" x14ac:dyDescent="0.25">
      <c r="A82">
        <v>81</v>
      </c>
      <c r="B82" t="s">
        <v>15</v>
      </c>
      <c r="C82">
        <v>5</v>
      </c>
      <c r="D82">
        <v>493679.47076</v>
      </c>
      <c r="E82">
        <v>5180673.9922799803</v>
      </c>
      <c r="F82">
        <v>0.75</v>
      </c>
      <c r="G82">
        <v>0.35</v>
      </c>
      <c r="H82">
        <v>0.61904761904761907</v>
      </c>
      <c r="I82">
        <v>0.1</v>
      </c>
      <c r="J82">
        <v>0.76190476190476186</v>
      </c>
      <c r="K82">
        <v>0.66666666666666663</v>
      </c>
      <c r="L82">
        <v>0.61904761904761907</v>
      </c>
      <c r="M82">
        <v>0.2</v>
      </c>
      <c r="N82">
        <v>0.80952380952380953</v>
      </c>
      <c r="O82">
        <v>0.5714285714285714</v>
      </c>
      <c r="P82">
        <v>0.55000000000000004</v>
      </c>
      <c r="Q82">
        <f t="shared" si="28"/>
        <v>11</v>
      </c>
      <c r="R82">
        <f t="shared" si="29"/>
        <v>0.54523809523809519</v>
      </c>
      <c r="S82">
        <f t="shared" si="30"/>
        <v>0.22169025174327436</v>
      </c>
      <c r="T82">
        <f t="shared" si="31"/>
        <v>6.6842125882897563E-2</v>
      </c>
      <c r="U82">
        <f t="shared" si="32"/>
        <v>5.4061224489796E-2</v>
      </c>
      <c r="V82">
        <f t="shared" si="33"/>
        <v>0.40659347481299229</v>
      </c>
      <c r="X82" s="24">
        <f t="shared" si="17"/>
        <v>0.75</v>
      </c>
      <c r="Y82" s="24">
        <f t="shared" si="18"/>
        <v>0.55000000000000004</v>
      </c>
      <c r="Z82" s="24">
        <f t="shared" si="19"/>
        <v>0.57301587301587309</v>
      </c>
      <c r="AA82" s="24">
        <f t="shared" si="20"/>
        <v>0.45476190476190481</v>
      </c>
      <c r="AB82" s="24">
        <f t="shared" si="21"/>
        <v>0.5161904761904762</v>
      </c>
      <c r="AC82" s="24">
        <f t="shared" si="22"/>
        <v>0.54126984126984123</v>
      </c>
      <c r="AD82" s="24">
        <f t="shared" si="23"/>
        <v>0.55238095238095242</v>
      </c>
      <c r="AE82" s="24">
        <f t="shared" si="24"/>
        <v>0.5083333333333333</v>
      </c>
      <c r="AF82" s="24">
        <f t="shared" si="25"/>
        <v>0.54179894179894172</v>
      </c>
      <c r="AG82" s="24">
        <f t="shared" si="26"/>
        <v>0.54476190476190467</v>
      </c>
      <c r="AH82" s="24">
        <f t="shared" si="27"/>
        <v>0.54523809523809519</v>
      </c>
    </row>
    <row r="83" spans="1:34" x14ac:dyDescent="0.25">
      <c r="A83">
        <v>82</v>
      </c>
      <c r="B83" t="s">
        <v>15</v>
      </c>
      <c r="C83">
        <v>6</v>
      </c>
      <c r="D83">
        <v>493711.38420799799</v>
      </c>
      <c r="E83">
        <v>5180678.0702799903</v>
      </c>
      <c r="F83">
        <v>0.2857142857142857</v>
      </c>
      <c r="G83">
        <v>0.23809523809523808</v>
      </c>
      <c r="H83">
        <v>1</v>
      </c>
      <c r="I83">
        <v>0.80952380952380953</v>
      </c>
      <c r="J83">
        <v>0.95</v>
      </c>
      <c r="K83">
        <v>0.90476190476190477</v>
      </c>
      <c r="L83">
        <v>0.33333333333333331</v>
      </c>
      <c r="M83">
        <v>0.5714285714285714</v>
      </c>
      <c r="N83">
        <v>0.95238095238095233</v>
      </c>
      <c r="O83">
        <v>0.66666666666666663</v>
      </c>
      <c r="P83">
        <v>0.47619047619047616</v>
      </c>
      <c r="Q83">
        <f t="shared" si="28"/>
        <v>11</v>
      </c>
      <c r="R83">
        <f t="shared" si="29"/>
        <v>0.65346320346320352</v>
      </c>
      <c r="S83">
        <f t="shared" si="30"/>
        <v>0.27526221758829539</v>
      </c>
      <c r="T83">
        <f t="shared" si="31"/>
        <v>8.2994681336503881E-2</v>
      </c>
      <c r="U83">
        <f t="shared" si="32"/>
        <v>8.3346217274788706E-2</v>
      </c>
      <c r="V83">
        <f t="shared" si="33"/>
        <v>0.42123598716724897</v>
      </c>
      <c r="X83" s="24">
        <f t="shared" si="17"/>
        <v>0.2857142857142857</v>
      </c>
      <c r="Y83" s="24">
        <f t="shared" si="18"/>
        <v>0.26190476190476186</v>
      </c>
      <c r="Z83" s="24">
        <f t="shared" si="19"/>
        <v>0.50793650793650791</v>
      </c>
      <c r="AA83" s="24">
        <f t="shared" si="20"/>
        <v>0.58333333333333326</v>
      </c>
      <c r="AB83" s="24">
        <f t="shared" si="21"/>
        <v>0.65666666666666662</v>
      </c>
      <c r="AC83" s="24">
        <f t="shared" si="22"/>
        <v>0.69801587301587309</v>
      </c>
      <c r="AD83" s="24">
        <f t="shared" si="23"/>
        <v>0.64591836734693875</v>
      </c>
      <c r="AE83" s="24">
        <f t="shared" si="24"/>
        <v>0.63660714285714282</v>
      </c>
      <c r="AF83" s="24">
        <f t="shared" si="25"/>
        <v>0.67169312169312168</v>
      </c>
      <c r="AG83" s="24">
        <f t="shared" si="26"/>
        <v>0.67119047619047623</v>
      </c>
      <c r="AH83" s="24">
        <f t="shared" si="27"/>
        <v>0.65346320346320352</v>
      </c>
    </row>
    <row r="84" spans="1:34" x14ac:dyDescent="0.25">
      <c r="A84">
        <v>83</v>
      </c>
      <c r="B84" t="s">
        <v>24</v>
      </c>
      <c r="C84">
        <v>1</v>
      </c>
      <c r="D84">
        <v>493743.27039100003</v>
      </c>
      <c r="E84">
        <v>5180656.0347600002</v>
      </c>
      <c r="F84">
        <v>0.3888888888888889</v>
      </c>
      <c r="G84">
        <v>0.35294117647058826</v>
      </c>
      <c r="I84">
        <v>0.8125</v>
      </c>
      <c r="J84">
        <v>5.5555555555555552E-2</v>
      </c>
      <c r="K84">
        <v>0.29411764705882354</v>
      </c>
      <c r="L84">
        <v>5.5555555555555552E-2</v>
      </c>
      <c r="M84">
        <v>0.44444444444444442</v>
      </c>
      <c r="N84">
        <v>0.72222222222222221</v>
      </c>
      <c r="P84">
        <v>0.33333333333333331</v>
      </c>
      <c r="Q84">
        <f t="shared" si="28"/>
        <v>9</v>
      </c>
      <c r="R84">
        <f t="shared" si="29"/>
        <v>0.38439542483660133</v>
      </c>
      <c r="S84">
        <f t="shared" si="30"/>
        <v>0.24245151900940598</v>
      </c>
      <c r="T84">
        <f t="shared" si="31"/>
        <v>8.0817173003135331E-2</v>
      </c>
      <c r="U84">
        <f t="shared" si="32"/>
        <v>6.6130581453714393E-2</v>
      </c>
      <c r="V84">
        <f t="shared" si="33"/>
        <v>0.63073466369290732</v>
      </c>
      <c r="X84" s="24">
        <f t="shared" si="17"/>
        <v>0.3888888888888889</v>
      </c>
      <c r="Y84" s="24">
        <f t="shared" si="18"/>
        <v>0.37091503267973858</v>
      </c>
      <c r="Z84" s="24">
        <f t="shared" si="19"/>
        <v>0.37091503267973858</v>
      </c>
      <c r="AA84" s="24">
        <f t="shared" si="20"/>
        <v>0.51811002178649235</v>
      </c>
      <c r="AB84" s="24">
        <f t="shared" si="21"/>
        <v>0.40247140522875818</v>
      </c>
      <c r="AC84" s="24">
        <f t="shared" si="22"/>
        <v>0.38080065359477128</v>
      </c>
      <c r="AD84" s="24">
        <f t="shared" si="23"/>
        <v>0.32659313725490197</v>
      </c>
      <c r="AE84" s="24">
        <f t="shared" si="24"/>
        <v>0.34342903828197946</v>
      </c>
      <c r="AF84" s="24">
        <f t="shared" si="25"/>
        <v>0.39077818627450983</v>
      </c>
      <c r="AG84" s="24">
        <f t="shared" si="26"/>
        <v>0.39077818627450983</v>
      </c>
      <c r="AH84" s="24">
        <f t="shared" si="27"/>
        <v>0.38439542483660133</v>
      </c>
    </row>
    <row r="85" spans="1:34" x14ac:dyDescent="0.25">
      <c r="A85">
        <v>84</v>
      </c>
      <c r="B85" t="s">
        <v>24</v>
      </c>
      <c r="C85">
        <v>1</v>
      </c>
      <c r="D85">
        <v>493775.195645998</v>
      </c>
      <c r="E85">
        <v>5180671.4475499904</v>
      </c>
      <c r="F85">
        <v>0.33333333333333331</v>
      </c>
      <c r="G85">
        <v>0.88235294117647056</v>
      </c>
      <c r="H85">
        <v>0.66666666666666663</v>
      </c>
      <c r="I85">
        <v>0.125</v>
      </c>
      <c r="J85">
        <v>0.27777777777777779</v>
      </c>
      <c r="K85">
        <v>0.70588235294117652</v>
      </c>
      <c r="L85">
        <v>0.61111111111111116</v>
      </c>
      <c r="M85">
        <v>5.5555555555555552E-2</v>
      </c>
      <c r="N85">
        <v>0.66666666666666663</v>
      </c>
      <c r="P85">
        <v>0.5</v>
      </c>
      <c r="Q85">
        <f t="shared" si="28"/>
        <v>10</v>
      </c>
      <c r="R85">
        <f t="shared" si="29"/>
        <v>0.48243464052287582</v>
      </c>
      <c r="S85">
        <f t="shared" si="30"/>
        <v>0.25859495140777189</v>
      </c>
      <c r="T85">
        <f t="shared" si="31"/>
        <v>8.1774903786912462E-2</v>
      </c>
      <c r="U85">
        <f t="shared" si="32"/>
        <v>7.4301498770653243E-2</v>
      </c>
      <c r="V85">
        <f t="shared" si="33"/>
        <v>0.53602069521272278</v>
      </c>
      <c r="X85" s="24">
        <f t="shared" si="17"/>
        <v>0.33333333333333331</v>
      </c>
      <c r="Y85" s="24">
        <f t="shared" si="18"/>
        <v>0.60784313725490191</v>
      </c>
      <c r="Z85" s="24">
        <f t="shared" si="19"/>
        <v>0.62745098039215685</v>
      </c>
      <c r="AA85" s="24">
        <f t="shared" si="20"/>
        <v>0.50183823529411764</v>
      </c>
      <c r="AB85" s="24">
        <f t="shared" si="21"/>
        <v>0.45702614379084966</v>
      </c>
      <c r="AC85" s="24">
        <f t="shared" si="22"/>
        <v>0.49850217864923746</v>
      </c>
      <c r="AD85" s="24">
        <f t="shared" si="23"/>
        <v>0.51458916900093377</v>
      </c>
      <c r="AE85" s="24">
        <f t="shared" si="24"/>
        <v>0.45720996732026142</v>
      </c>
      <c r="AF85" s="24">
        <f t="shared" si="25"/>
        <v>0.48048293391430646</v>
      </c>
      <c r="AG85" s="24">
        <f t="shared" si="26"/>
        <v>0.48048293391430646</v>
      </c>
      <c r="AH85" s="24">
        <f t="shared" si="27"/>
        <v>0.48243464052287582</v>
      </c>
    </row>
    <row r="86" spans="1:34" x14ac:dyDescent="0.25">
      <c r="A86">
        <v>85</v>
      </c>
      <c r="B86" t="s">
        <v>24</v>
      </c>
      <c r="C86">
        <v>2</v>
      </c>
      <c r="D86">
        <v>493807.10502900003</v>
      </c>
      <c r="E86">
        <v>5180671.6367899803</v>
      </c>
      <c r="F86">
        <v>0.53333333333333333</v>
      </c>
      <c r="G86">
        <v>0.58823529411764708</v>
      </c>
      <c r="H86">
        <v>0.77777777777777779</v>
      </c>
      <c r="I86">
        <v>0.58823529411764708</v>
      </c>
      <c r="J86">
        <v>0.5</v>
      </c>
      <c r="K86">
        <v>0.52941176470588236</v>
      </c>
      <c r="L86">
        <v>0.94117647058823528</v>
      </c>
      <c r="M86">
        <v>0.61111111111111116</v>
      </c>
      <c r="N86">
        <v>0.77777777777777779</v>
      </c>
      <c r="O86">
        <v>0.875</v>
      </c>
      <c r="P86">
        <v>0.66666666666666663</v>
      </c>
      <c r="Q86">
        <f t="shared" si="28"/>
        <v>11</v>
      </c>
      <c r="R86">
        <f t="shared" si="29"/>
        <v>0.67170231729055263</v>
      </c>
      <c r="S86">
        <f t="shared" si="30"/>
        <v>0.14236785787753398</v>
      </c>
      <c r="T86">
        <f t="shared" si="31"/>
        <v>4.2925524253311226E-2</v>
      </c>
      <c r="U86">
        <f t="shared" si="32"/>
        <v>2.2295467652301504E-2</v>
      </c>
      <c r="V86">
        <f t="shared" si="33"/>
        <v>0.21195082138737226</v>
      </c>
      <c r="X86" s="24">
        <f t="shared" si="17"/>
        <v>0.53333333333333333</v>
      </c>
      <c r="Y86" s="24">
        <f t="shared" si="18"/>
        <v>0.5607843137254902</v>
      </c>
      <c r="Z86" s="24">
        <f t="shared" si="19"/>
        <v>0.63311546840958599</v>
      </c>
      <c r="AA86" s="24">
        <f t="shared" si="20"/>
        <v>0.62189542483660132</v>
      </c>
      <c r="AB86" s="24">
        <f t="shared" si="21"/>
        <v>0.5975163398692811</v>
      </c>
      <c r="AC86" s="24">
        <f t="shared" si="22"/>
        <v>0.58616557734204788</v>
      </c>
      <c r="AD86" s="24">
        <f t="shared" si="23"/>
        <v>0.63688141923436048</v>
      </c>
      <c r="AE86" s="24">
        <f t="shared" si="24"/>
        <v>0.63366013071895422</v>
      </c>
      <c r="AF86" s="24">
        <f t="shared" si="25"/>
        <v>0.649673202614379</v>
      </c>
      <c r="AG86" s="24">
        <f t="shared" si="26"/>
        <v>0.6722058823529411</v>
      </c>
      <c r="AH86" s="24">
        <f t="shared" si="27"/>
        <v>0.67170231729055263</v>
      </c>
    </row>
    <row r="87" spans="1:34" x14ac:dyDescent="0.25">
      <c r="A87">
        <v>86</v>
      </c>
      <c r="B87" t="s">
        <v>24</v>
      </c>
      <c r="C87">
        <v>3</v>
      </c>
      <c r="D87">
        <v>493838.99775600003</v>
      </c>
      <c r="E87">
        <v>5180655.6023700004</v>
      </c>
      <c r="F87">
        <v>0.625</v>
      </c>
      <c r="G87">
        <v>0.46666666666666667</v>
      </c>
      <c r="H87">
        <v>0.10526315789473684</v>
      </c>
      <c r="I87">
        <v>0.8571428571428571</v>
      </c>
      <c r="J87">
        <v>0.76470588235294112</v>
      </c>
      <c r="K87">
        <v>0.47368421052631576</v>
      </c>
      <c r="L87">
        <v>0.31578947368421051</v>
      </c>
      <c r="M87">
        <v>0.875</v>
      </c>
      <c r="O87">
        <v>0.57894736842105265</v>
      </c>
      <c r="P87">
        <v>0.6470588235294118</v>
      </c>
      <c r="Q87">
        <f t="shared" si="28"/>
        <v>10</v>
      </c>
      <c r="R87">
        <f t="shared" si="29"/>
        <v>0.57092584402181934</v>
      </c>
      <c r="S87">
        <f t="shared" si="30"/>
        <v>0.22868729304976937</v>
      </c>
      <c r="T87">
        <f t="shared" si="31"/>
        <v>7.2317271797566515E-2</v>
      </c>
      <c r="U87">
        <f t="shared" si="32"/>
        <v>5.8108753336034519E-2</v>
      </c>
      <c r="V87">
        <f t="shared" si="33"/>
        <v>0.40055516043696476</v>
      </c>
      <c r="X87" s="24">
        <f t="shared" si="17"/>
        <v>0.625</v>
      </c>
      <c r="Y87" s="24">
        <f t="shared" si="18"/>
        <v>0.54583333333333339</v>
      </c>
      <c r="Z87" s="24">
        <f t="shared" si="19"/>
        <v>0.39897660818713448</v>
      </c>
      <c r="AA87" s="24">
        <f t="shared" si="20"/>
        <v>0.51351817042606518</v>
      </c>
      <c r="AB87" s="24">
        <f t="shared" si="21"/>
        <v>0.56375571281144032</v>
      </c>
      <c r="AC87" s="24">
        <f t="shared" si="22"/>
        <v>0.54874379576391963</v>
      </c>
      <c r="AD87" s="24">
        <f t="shared" si="23"/>
        <v>0.51546460689538975</v>
      </c>
      <c r="AE87" s="24">
        <f t="shared" si="24"/>
        <v>0.56040653103346605</v>
      </c>
      <c r="AF87" s="24">
        <f t="shared" si="25"/>
        <v>0.56040653103346605</v>
      </c>
      <c r="AG87" s="24">
        <f t="shared" si="26"/>
        <v>0.56246662407653125</v>
      </c>
      <c r="AH87" s="24">
        <f t="shared" si="27"/>
        <v>0.57092584402181934</v>
      </c>
    </row>
    <row r="88" spans="1:34" x14ac:dyDescent="0.25">
      <c r="A88">
        <v>87</v>
      </c>
      <c r="B88" t="s">
        <v>24</v>
      </c>
      <c r="C88">
        <v>3</v>
      </c>
      <c r="D88">
        <v>493870.93683800002</v>
      </c>
      <c r="E88">
        <v>5180684.7948000003</v>
      </c>
      <c r="F88">
        <v>0.375</v>
      </c>
      <c r="G88">
        <v>0.4</v>
      </c>
      <c r="H88">
        <v>0.36842105263157893</v>
      </c>
      <c r="I88">
        <v>0.2857142857142857</v>
      </c>
      <c r="J88">
        <v>0.82352941176470584</v>
      </c>
      <c r="K88">
        <v>0.63157894736842102</v>
      </c>
      <c r="L88">
        <v>0.63157894736842102</v>
      </c>
      <c r="M88">
        <v>0.3125</v>
      </c>
      <c r="N88">
        <v>0.22222222222222221</v>
      </c>
      <c r="O88">
        <v>0.78947368421052633</v>
      </c>
      <c r="P88">
        <v>0.70588235294117652</v>
      </c>
      <c r="Q88">
        <f t="shared" si="28"/>
        <v>11</v>
      </c>
      <c r="R88">
        <f t="shared" si="29"/>
        <v>0.50417280947466714</v>
      </c>
      <c r="S88">
        <f t="shared" si="30"/>
        <v>0.20592617189787404</v>
      </c>
      <c r="T88">
        <f t="shared" si="31"/>
        <v>6.2089076972679687E-2</v>
      </c>
      <c r="U88">
        <f t="shared" si="32"/>
        <v>4.6646147099764071E-2</v>
      </c>
      <c r="V88">
        <f t="shared" si="33"/>
        <v>0.40844362890661023</v>
      </c>
      <c r="X88" s="24">
        <f t="shared" si="17"/>
        <v>0.375</v>
      </c>
      <c r="Y88" s="24">
        <f t="shared" si="18"/>
        <v>0.38750000000000001</v>
      </c>
      <c r="Z88" s="24">
        <f t="shared" si="19"/>
        <v>0.38114035087719295</v>
      </c>
      <c r="AA88" s="24">
        <f t="shared" si="20"/>
        <v>0.35728383458646618</v>
      </c>
      <c r="AB88" s="24">
        <f t="shared" si="21"/>
        <v>0.45053295002211408</v>
      </c>
      <c r="AC88" s="24">
        <f t="shared" si="22"/>
        <v>0.48070728291316528</v>
      </c>
      <c r="AD88" s="24">
        <f t="shared" si="23"/>
        <v>0.50226037783534472</v>
      </c>
      <c r="AE88" s="24">
        <f t="shared" si="24"/>
        <v>0.4785403306059266</v>
      </c>
      <c r="AF88" s="24">
        <f t="shared" si="25"/>
        <v>0.450060540785515</v>
      </c>
      <c r="AG88" s="24">
        <f t="shared" si="26"/>
        <v>0.48400185512801619</v>
      </c>
      <c r="AH88" s="24">
        <f t="shared" si="27"/>
        <v>0.50417280947466714</v>
      </c>
    </row>
    <row r="89" spans="1:34" x14ac:dyDescent="0.25">
      <c r="A89">
        <v>88</v>
      </c>
      <c r="B89" t="s">
        <v>24</v>
      </c>
      <c r="C89">
        <v>4</v>
      </c>
      <c r="D89">
        <v>493902.842645998</v>
      </c>
      <c r="E89">
        <v>5180681.5397699904</v>
      </c>
      <c r="F89">
        <v>0.46666666666666667</v>
      </c>
      <c r="G89">
        <v>0.5625</v>
      </c>
      <c r="H89">
        <v>0.22222222222222221</v>
      </c>
      <c r="I89">
        <v>0.35294117647058826</v>
      </c>
      <c r="J89">
        <v>0.23529411764705882</v>
      </c>
      <c r="K89">
        <v>0.94444444444444442</v>
      </c>
      <c r="L89">
        <v>0.94117647058823528</v>
      </c>
      <c r="M89">
        <v>0.4375</v>
      </c>
      <c r="N89">
        <v>0.72222222222222221</v>
      </c>
      <c r="O89">
        <v>0.66666666666666663</v>
      </c>
      <c r="P89">
        <v>0.58823529411764708</v>
      </c>
      <c r="Q89">
        <f t="shared" si="28"/>
        <v>11</v>
      </c>
      <c r="R89">
        <f t="shared" si="29"/>
        <v>0.55816993464052289</v>
      </c>
      <c r="S89">
        <f t="shared" si="30"/>
        <v>0.23696412382178256</v>
      </c>
      <c r="T89">
        <f t="shared" si="31"/>
        <v>7.1447371590197331E-2</v>
      </c>
      <c r="U89">
        <f t="shared" si="32"/>
        <v>6.1767195576487577E-2</v>
      </c>
      <c r="V89">
        <f t="shared" si="33"/>
        <v>0.42453759888445819</v>
      </c>
      <c r="X89" s="24">
        <f t="shared" si="17"/>
        <v>0.46666666666666667</v>
      </c>
      <c r="Y89" s="24">
        <f t="shared" si="18"/>
        <v>0.51458333333333339</v>
      </c>
      <c r="Z89" s="24">
        <f t="shared" si="19"/>
        <v>0.41712962962962968</v>
      </c>
      <c r="AA89" s="24">
        <f t="shared" si="20"/>
        <v>0.40108251633986935</v>
      </c>
      <c r="AB89" s="24">
        <f t="shared" si="21"/>
        <v>0.36792483660130726</v>
      </c>
      <c r="AC89" s="24">
        <f t="shared" si="22"/>
        <v>0.46401143790849675</v>
      </c>
      <c r="AD89" s="24">
        <f t="shared" si="23"/>
        <v>0.53217787114845938</v>
      </c>
      <c r="AE89" s="24">
        <f t="shared" si="24"/>
        <v>0.520343137254902</v>
      </c>
      <c r="AF89" s="24">
        <f t="shared" si="25"/>
        <v>0.54277414669571533</v>
      </c>
      <c r="AG89" s="24">
        <f t="shared" si="26"/>
        <v>0.55516339869281051</v>
      </c>
      <c r="AH89" s="24">
        <f t="shared" si="27"/>
        <v>0.55816993464052289</v>
      </c>
    </row>
    <row r="90" spans="1:34" x14ac:dyDescent="0.25">
      <c r="A90">
        <v>89</v>
      </c>
      <c r="B90" t="s">
        <v>24</v>
      </c>
      <c r="C90">
        <v>5</v>
      </c>
      <c r="D90">
        <v>493935.202922998</v>
      </c>
      <c r="E90">
        <v>5180676.1413799804</v>
      </c>
      <c r="F90">
        <v>0.26666666666666666</v>
      </c>
      <c r="G90">
        <v>1</v>
      </c>
      <c r="H90">
        <v>0.5</v>
      </c>
      <c r="I90">
        <v>0.26666666666666666</v>
      </c>
      <c r="J90">
        <v>0.26666666666666666</v>
      </c>
      <c r="K90">
        <v>0.53333333333333333</v>
      </c>
      <c r="L90">
        <v>0.8666666666666667</v>
      </c>
      <c r="M90">
        <v>0.33333333333333331</v>
      </c>
      <c r="N90">
        <v>0.5</v>
      </c>
      <c r="O90">
        <v>0.4375</v>
      </c>
      <c r="P90">
        <v>0.46666666666666667</v>
      </c>
      <c r="Q90">
        <f t="shared" si="28"/>
        <v>11</v>
      </c>
      <c r="R90">
        <f t="shared" si="29"/>
        <v>0.49431818181818182</v>
      </c>
      <c r="S90">
        <f t="shared" si="30"/>
        <v>0.22988710947716254</v>
      </c>
      <c r="T90">
        <f t="shared" si="31"/>
        <v>6.9313571479554831E-2</v>
      </c>
      <c r="U90">
        <f t="shared" si="32"/>
        <v>5.8132891414141422E-2</v>
      </c>
      <c r="V90">
        <f t="shared" si="33"/>
        <v>0.46505898009173113</v>
      </c>
      <c r="X90" s="24">
        <f t="shared" si="17"/>
        <v>0.26666666666666666</v>
      </c>
      <c r="Y90" s="24">
        <f t="shared" si="18"/>
        <v>0.6333333333333333</v>
      </c>
      <c r="Z90" s="24">
        <f t="shared" si="19"/>
        <v>0.58888888888888891</v>
      </c>
      <c r="AA90" s="24">
        <f t="shared" si="20"/>
        <v>0.5083333333333333</v>
      </c>
      <c r="AB90" s="24">
        <f t="shared" si="21"/>
        <v>0.45999999999999996</v>
      </c>
      <c r="AC90" s="24">
        <f t="shared" si="22"/>
        <v>0.47222222222222215</v>
      </c>
      <c r="AD90" s="24">
        <f t="shared" si="23"/>
        <v>0.52857142857142858</v>
      </c>
      <c r="AE90" s="24">
        <f t="shared" si="24"/>
        <v>0.50416666666666665</v>
      </c>
      <c r="AF90" s="24">
        <f t="shared" si="25"/>
        <v>0.50370370370370365</v>
      </c>
      <c r="AG90" s="24">
        <f t="shared" si="26"/>
        <v>0.49708333333333332</v>
      </c>
      <c r="AH90" s="24">
        <f t="shared" si="27"/>
        <v>0.49431818181818182</v>
      </c>
    </row>
    <row r="91" spans="1:34" x14ac:dyDescent="0.25">
      <c r="A91">
        <v>90</v>
      </c>
      <c r="B91" t="s">
        <v>24</v>
      </c>
      <c r="C91">
        <v>5</v>
      </c>
      <c r="D91">
        <v>493966.647998998</v>
      </c>
      <c r="E91">
        <v>5180668.6962400004</v>
      </c>
      <c r="F91">
        <v>0.33333333333333331</v>
      </c>
      <c r="G91">
        <v>0.6</v>
      </c>
      <c r="H91">
        <v>0.375</v>
      </c>
      <c r="I91">
        <v>0.93333333333333335</v>
      </c>
      <c r="J91">
        <v>0.6</v>
      </c>
      <c r="K91">
        <v>6.6666666666666666E-2</v>
      </c>
      <c r="L91">
        <v>0.73333333333333328</v>
      </c>
      <c r="M91">
        <v>0.8666666666666667</v>
      </c>
      <c r="N91">
        <v>0.4375</v>
      </c>
      <c r="O91">
        <v>0.6875</v>
      </c>
      <c r="P91">
        <v>0.33333333333333331</v>
      </c>
      <c r="Q91">
        <f t="shared" si="28"/>
        <v>11</v>
      </c>
      <c r="R91">
        <f t="shared" si="29"/>
        <v>0.54242424242424248</v>
      </c>
      <c r="S91">
        <f t="shared" si="30"/>
        <v>0.24769657394812361</v>
      </c>
      <c r="T91">
        <f t="shared" si="31"/>
        <v>7.4683327058404206E-2</v>
      </c>
      <c r="U91">
        <f t="shared" si="32"/>
        <v>6.7488952020202039E-2</v>
      </c>
      <c r="V91">
        <f t="shared" si="33"/>
        <v>0.45664731509989265</v>
      </c>
      <c r="X91" s="24">
        <f t="shared" si="17"/>
        <v>0.33333333333333331</v>
      </c>
      <c r="Y91" s="24">
        <f t="shared" si="18"/>
        <v>0.46666666666666667</v>
      </c>
      <c r="Z91" s="24">
        <f t="shared" si="19"/>
        <v>0.43611111111111112</v>
      </c>
      <c r="AA91" s="24">
        <f t="shared" si="20"/>
        <v>0.56041666666666667</v>
      </c>
      <c r="AB91" s="24">
        <f t="shared" si="21"/>
        <v>0.56833333333333336</v>
      </c>
      <c r="AC91" s="24">
        <f t="shared" si="22"/>
        <v>0.48472222222222228</v>
      </c>
      <c r="AD91" s="24">
        <f t="shared" si="23"/>
        <v>0.52023809523809528</v>
      </c>
      <c r="AE91" s="24">
        <f t="shared" si="24"/>
        <v>0.56354166666666672</v>
      </c>
      <c r="AF91" s="24">
        <f t="shared" si="25"/>
        <v>0.54953703703703705</v>
      </c>
      <c r="AG91" s="24">
        <f t="shared" si="26"/>
        <v>0.56333333333333335</v>
      </c>
      <c r="AH91" s="24">
        <f t="shared" si="27"/>
        <v>0.54242424242424248</v>
      </c>
    </row>
    <row r="92" spans="1:34" x14ac:dyDescent="0.25">
      <c r="A92">
        <v>91</v>
      </c>
      <c r="B92" t="s">
        <v>24</v>
      </c>
      <c r="C92">
        <v>6</v>
      </c>
      <c r="D92">
        <v>493998.558499999</v>
      </c>
      <c r="E92">
        <v>5180669.9977099802</v>
      </c>
      <c r="F92">
        <v>0.92307692307692313</v>
      </c>
      <c r="G92">
        <v>0.84615384615384615</v>
      </c>
      <c r="H92">
        <v>0.23076923076923078</v>
      </c>
      <c r="I92">
        <v>0.92307692307692313</v>
      </c>
      <c r="J92">
        <v>0.46153846153846156</v>
      </c>
      <c r="K92">
        <v>0.92307692307692313</v>
      </c>
      <c r="M92">
        <v>0.75</v>
      </c>
      <c r="N92">
        <v>0.92307692307692313</v>
      </c>
      <c r="O92">
        <v>0.76923076923076927</v>
      </c>
      <c r="P92">
        <v>0.76923076923076927</v>
      </c>
      <c r="Q92">
        <f t="shared" si="28"/>
        <v>10</v>
      </c>
      <c r="R92">
        <f t="shared" si="29"/>
        <v>0.75192307692307703</v>
      </c>
      <c r="S92">
        <f t="shared" si="30"/>
        <v>0.21967734542886891</v>
      </c>
      <c r="T92">
        <f t="shared" si="31"/>
        <v>6.9468076189480435E-2</v>
      </c>
      <c r="U92">
        <f t="shared" si="32"/>
        <v>5.3620151216305111E-2</v>
      </c>
      <c r="V92">
        <f t="shared" si="33"/>
        <v>0.29215401438110439</v>
      </c>
      <c r="X92" s="24">
        <f t="shared" si="17"/>
        <v>0.92307692307692313</v>
      </c>
      <c r="Y92" s="24">
        <f t="shared" si="18"/>
        <v>0.88461538461538458</v>
      </c>
      <c r="Z92" s="24">
        <f t="shared" si="19"/>
        <v>0.66666666666666663</v>
      </c>
      <c r="AA92" s="24">
        <f t="shared" si="20"/>
        <v>0.73076923076923084</v>
      </c>
      <c r="AB92" s="24">
        <f t="shared" si="21"/>
        <v>0.67692307692307696</v>
      </c>
      <c r="AC92" s="24">
        <f t="shared" si="22"/>
        <v>0.71794871794871806</v>
      </c>
      <c r="AD92" s="24">
        <f t="shared" si="23"/>
        <v>0.71794871794871806</v>
      </c>
      <c r="AE92" s="24">
        <f t="shared" si="24"/>
        <v>0.72252747252747263</v>
      </c>
      <c r="AF92" s="24">
        <f t="shared" si="25"/>
        <v>0.74759615384615397</v>
      </c>
      <c r="AG92" s="24">
        <f t="shared" si="26"/>
        <v>0.75000000000000011</v>
      </c>
      <c r="AH92" s="24">
        <f t="shared" si="27"/>
        <v>0.75192307692307703</v>
      </c>
    </row>
    <row r="93" spans="1:34" x14ac:dyDescent="0.25">
      <c r="A93">
        <v>92</v>
      </c>
      <c r="B93" t="s">
        <v>24</v>
      </c>
      <c r="C93">
        <v>7</v>
      </c>
      <c r="D93">
        <v>494030.468212999</v>
      </c>
      <c r="E93">
        <v>5180670.5214999802</v>
      </c>
      <c r="F93">
        <v>1</v>
      </c>
      <c r="G93">
        <v>0.77777777777777779</v>
      </c>
      <c r="H93">
        <v>1</v>
      </c>
      <c r="I93">
        <v>0.33333333333333331</v>
      </c>
      <c r="J93">
        <v>1</v>
      </c>
      <c r="K93">
        <v>0.88888888888888884</v>
      </c>
      <c r="M93">
        <v>1</v>
      </c>
      <c r="N93">
        <v>1</v>
      </c>
      <c r="O93">
        <v>1</v>
      </c>
      <c r="P93">
        <v>1</v>
      </c>
      <c r="Q93">
        <f t="shared" si="28"/>
        <v>10</v>
      </c>
      <c r="R93">
        <f t="shared" si="29"/>
        <v>0.9</v>
      </c>
      <c r="S93">
        <f t="shared" si="30"/>
        <v>0.20153730163574485</v>
      </c>
      <c r="T93">
        <f t="shared" si="31"/>
        <v>6.3731690665333213E-2</v>
      </c>
      <c r="U93">
        <f t="shared" si="32"/>
        <v>4.5130315500685865E-2</v>
      </c>
      <c r="V93">
        <f t="shared" si="33"/>
        <v>0.22393033515082761</v>
      </c>
      <c r="X93" s="24">
        <f t="shared" si="17"/>
        <v>1</v>
      </c>
      <c r="Y93" s="24">
        <f t="shared" si="18"/>
        <v>0.88888888888888884</v>
      </c>
      <c r="Z93" s="24">
        <f t="shared" si="19"/>
        <v>0.92592592592592593</v>
      </c>
      <c r="AA93" s="24">
        <f t="shared" si="20"/>
        <v>0.77777777777777779</v>
      </c>
      <c r="AB93" s="24">
        <f t="shared" si="21"/>
        <v>0.82222222222222219</v>
      </c>
      <c r="AC93" s="24">
        <f t="shared" si="22"/>
        <v>0.83333333333333337</v>
      </c>
      <c r="AD93" s="24">
        <f t="shared" si="23"/>
        <v>0.83333333333333337</v>
      </c>
      <c r="AE93" s="24">
        <f t="shared" si="24"/>
        <v>0.8571428571428571</v>
      </c>
      <c r="AF93" s="24">
        <f t="shared" si="25"/>
        <v>0.875</v>
      </c>
      <c r="AG93" s="24">
        <f t="shared" si="26"/>
        <v>0.88888888888888884</v>
      </c>
      <c r="AH93" s="24">
        <f t="shared" si="27"/>
        <v>0.9</v>
      </c>
    </row>
    <row r="94" spans="1:34" x14ac:dyDescent="0.25">
      <c r="A94">
        <v>93</v>
      </c>
      <c r="B94" t="s">
        <v>24</v>
      </c>
      <c r="C94">
        <v>8</v>
      </c>
      <c r="D94">
        <v>494062.370444</v>
      </c>
      <c r="E94">
        <v>5180663.4891600003</v>
      </c>
      <c r="F94">
        <v>1</v>
      </c>
      <c r="G94">
        <v>1</v>
      </c>
      <c r="H94">
        <v>0.8</v>
      </c>
      <c r="I94">
        <v>1</v>
      </c>
      <c r="J94">
        <v>0.6</v>
      </c>
      <c r="K94">
        <v>0.6</v>
      </c>
      <c r="L94">
        <v>0.8</v>
      </c>
      <c r="M94">
        <v>0.6</v>
      </c>
      <c r="N94">
        <v>0.6</v>
      </c>
      <c r="O94">
        <v>0.8</v>
      </c>
      <c r="P94">
        <v>0.6</v>
      </c>
      <c r="Q94">
        <f t="shared" si="28"/>
        <v>11</v>
      </c>
      <c r="R94">
        <f t="shared" si="29"/>
        <v>0.76363636363636356</v>
      </c>
      <c r="S94">
        <f t="shared" si="30"/>
        <v>0.1666391161802134</v>
      </c>
      <c r="T94">
        <f t="shared" si="31"/>
        <v>5.0243583978746308E-2</v>
      </c>
      <c r="U94">
        <f t="shared" si="32"/>
        <v>3.054545454545492E-2</v>
      </c>
      <c r="V94">
        <f t="shared" si="33"/>
        <v>0.21821789023599378</v>
      </c>
      <c r="X94" s="24">
        <f t="shared" si="17"/>
        <v>1</v>
      </c>
      <c r="Y94" s="24">
        <f t="shared" si="18"/>
        <v>1</v>
      </c>
      <c r="Z94" s="24">
        <f t="shared" si="19"/>
        <v>0.93333333333333324</v>
      </c>
      <c r="AA94" s="24">
        <f t="shared" si="20"/>
        <v>0.95</v>
      </c>
      <c r="AB94" s="24">
        <f t="shared" si="21"/>
        <v>0.87999999999999989</v>
      </c>
      <c r="AC94" s="24">
        <f t="shared" si="22"/>
        <v>0.83333333333333315</v>
      </c>
      <c r="AD94" s="24">
        <f t="shared" si="23"/>
        <v>0.8285714285714284</v>
      </c>
      <c r="AE94" s="24">
        <f t="shared" si="24"/>
        <v>0.79999999999999982</v>
      </c>
      <c r="AF94" s="24">
        <f t="shared" si="25"/>
        <v>0.77777777777777757</v>
      </c>
      <c r="AG94" s="24">
        <f t="shared" si="26"/>
        <v>0.7799999999999998</v>
      </c>
      <c r="AH94" s="24">
        <f t="shared" si="27"/>
        <v>0.76363636363636356</v>
      </c>
    </row>
    <row r="95" spans="1:34" x14ac:dyDescent="0.25">
      <c r="A95">
        <v>94</v>
      </c>
      <c r="B95" t="s">
        <v>24</v>
      </c>
      <c r="C95">
        <v>8</v>
      </c>
      <c r="D95">
        <v>494094.297571</v>
      </c>
      <c r="E95">
        <v>5180681.6816999903</v>
      </c>
      <c r="F95">
        <v>0.4</v>
      </c>
      <c r="G95">
        <v>0.8</v>
      </c>
      <c r="H95">
        <v>0.6</v>
      </c>
      <c r="I95">
        <v>0.4</v>
      </c>
      <c r="J95">
        <v>0.4</v>
      </c>
      <c r="K95">
        <v>0.4</v>
      </c>
      <c r="L95">
        <v>0.6</v>
      </c>
      <c r="M95">
        <v>0.2</v>
      </c>
      <c r="N95">
        <v>0.4</v>
      </c>
      <c r="O95">
        <v>0.4</v>
      </c>
      <c r="P95">
        <v>0.4</v>
      </c>
      <c r="Q95">
        <f t="shared" si="28"/>
        <v>11</v>
      </c>
      <c r="R95">
        <f t="shared" si="29"/>
        <v>0.45454545454545464</v>
      </c>
      <c r="S95">
        <f t="shared" si="30"/>
        <v>0.14993111365882408</v>
      </c>
      <c r="T95">
        <f t="shared" si="31"/>
        <v>4.5205931673313549E-2</v>
      </c>
      <c r="U95">
        <f t="shared" si="32"/>
        <v>2.4727272727272754E-2</v>
      </c>
      <c r="V95">
        <f t="shared" si="33"/>
        <v>0.32984845004941293</v>
      </c>
      <c r="X95" s="24">
        <f t="shared" si="17"/>
        <v>0.4</v>
      </c>
      <c r="Y95" s="24">
        <f t="shared" si="18"/>
        <v>0.60000000000000009</v>
      </c>
      <c r="Z95" s="24">
        <f t="shared" si="19"/>
        <v>0.60000000000000009</v>
      </c>
      <c r="AA95" s="24">
        <f t="shared" si="20"/>
        <v>0.55000000000000004</v>
      </c>
      <c r="AB95" s="24">
        <f t="shared" si="21"/>
        <v>0.52</v>
      </c>
      <c r="AC95" s="24">
        <f t="shared" si="22"/>
        <v>0.5</v>
      </c>
      <c r="AD95" s="24">
        <f t="shared" si="23"/>
        <v>0.51428571428571435</v>
      </c>
      <c r="AE95" s="24">
        <f t="shared" si="24"/>
        <v>0.47500000000000003</v>
      </c>
      <c r="AF95" s="24">
        <f t="shared" si="25"/>
        <v>0.46666666666666667</v>
      </c>
      <c r="AG95" s="24">
        <f t="shared" si="26"/>
        <v>0.46000000000000008</v>
      </c>
      <c r="AH95" s="24">
        <f t="shared" si="27"/>
        <v>0.45454545454545464</v>
      </c>
    </row>
    <row r="96" spans="1:34" x14ac:dyDescent="0.25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>
        <v>0.35</v>
      </c>
      <c r="G96">
        <v>0.5</v>
      </c>
      <c r="H96">
        <v>0.57894736842105265</v>
      </c>
      <c r="I96">
        <v>4.7619047619047616E-2</v>
      </c>
      <c r="J96">
        <v>0.23809523809523808</v>
      </c>
      <c r="K96">
        <v>0.6</v>
      </c>
      <c r="Q96">
        <f t="shared" si="28"/>
        <v>6</v>
      </c>
      <c r="R96">
        <f t="shared" si="29"/>
        <v>0.38577694235588972</v>
      </c>
      <c r="S96">
        <f t="shared" si="30"/>
        <v>0.19735495770340572</v>
      </c>
      <c r="T96">
        <f t="shared" si="31"/>
        <v>8.0569824096983392E-2</v>
      </c>
      <c r="U96">
        <f t="shared" si="32"/>
        <v>4.6738775196135673E-2</v>
      </c>
      <c r="V96">
        <f t="shared" si="33"/>
        <v>0.51157789913047835</v>
      </c>
      <c r="X96" s="24">
        <f t="shared" si="17"/>
        <v>0.35</v>
      </c>
      <c r="Y96" s="24">
        <f t="shared" si="18"/>
        <v>0.42499999999999999</v>
      </c>
      <c r="Z96" s="24">
        <f t="shared" si="19"/>
        <v>0.47631578947368425</v>
      </c>
      <c r="AA96" s="24">
        <f t="shared" si="20"/>
        <v>0.3691416040100251</v>
      </c>
      <c r="AB96" s="24">
        <f t="shared" si="21"/>
        <v>0.3429323308270677</v>
      </c>
      <c r="AC96" s="24">
        <f t="shared" si="22"/>
        <v>0.38577694235588972</v>
      </c>
      <c r="AD96" s="24">
        <f t="shared" si="23"/>
        <v>0.38577694235588972</v>
      </c>
      <c r="AE96" s="24">
        <f t="shared" si="24"/>
        <v>0.38577694235588972</v>
      </c>
      <c r="AF96" s="24">
        <f t="shared" si="25"/>
        <v>0.38577694235588972</v>
      </c>
      <c r="AG96" s="24">
        <f t="shared" si="26"/>
        <v>0.38577694235588972</v>
      </c>
      <c r="AH96" s="24">
        <f t="shared" si="27"/>
        <v>0.38577694235588972</v>
      </c>
    </row>
    <row r="97" spans="1:34" x14ac:dyDescent="0.25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>
        <v>0.45</v>
      </c>
      <c r="G97">
        <v>0.6</v>
      </c>
      <c r="H97">
        <v>0.73684210526315785</v>
      </c>
      <c r="I97">
        <v>0.61904761904761907</v>
      </c>
      <c r="J97">
        <v>0.42857142857142855</v>
      </c>
      <c r="K97">
        <v>0.55000000000000004</v>
      </c>
      <c r="L97">
        <v>0.2</v>
      </c>
      <c r="M97">
        <v>0.125</v>
      </c>
      <c r="N97">
        <v>7.1428571428571425E-2</v>
      </c>
      <c r="O97">
        <v>0.2857142857142857</v>
      </c>
      <c r="P97">
        <v>0.41666666666666669</v>
      </c>
      <c r="Q97">
        <f t="shared" si="28"/>
        <v>11</v>
      </c>
      <c r="R97">
        <f t="shared" si="29"/>
        <v>0.40757006151743003</v>
      </c>
      <c r="S97">
        <f t="shared" si="30"/>
        <v>0.20528331013394574</v>
      </c>
      <c r="T97">
        <f t="shared" si="31"/>
        <v>6.1895246857860027E-2</v>
      </c>
      <c r="U97">
        <f t="shared" si="32"/>
        <v>4.6355361161504738E-2</v>
      </c>
      <c r="V97">
        <f t="shared" si="33"/>
        <v>0.50367612716609378</v>
      </c>
      <c r="X97" s="24">
        <f t="shared" si="17"/>
        <v>0.45</v>
      </c>
      <c r="Y97" s="24">
        <f t="shared" si="18"/>
        <v>0.52500000000000002</v>
      </c>
      <c r="Z97" s="24">
        <f t="shared" si="19"/>
        <v>0.59561403508771926</v>
      </c>
      <c r="AA97" s="24">
        <f t="shared" si="20"/>
        <v>0.60147243107769421</v>
      </c>
      <c r="AB97" s="24">
        <f t="shared" si="21"/>
        <v>0.566892230576441</v>
      </c>
      <c r="AC97" s="24">
        <f t="shared" si="22"/>
        <v>0.56407685881370095</v>
      </c>
      <c r="AD97" s="24">
        <f t="shared" si="23"/>
        <v>0.51206587898317224</v>
      </c>
      <c r="AE97" s="24">
        <f t="shared" si="24"/>
        <v>0.46368264411027571</v>
      </c>
      <c r="AF97" s="24">
        <f t="shared" si="25"/>
        <v>0.42009885825675303</v>
      </c>
      <c r="AG97" s="24">
        <f t="shared" si="26"/>
        <v>0.40666040100250633</v>
      </c>
      <c r="AH97" s="24">
        <f t="shared" si="27"/>
        <v>0.40757006151743003</v>
      </c>
    </row>
    <row r="98" spans="1:34" x14ac:dyDescent="0.25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>
        <v>0.63157894736842102</v>
      </c>
      <c r="G98">
        <v>0.23809523809523808</v>
      </c>
      <c r="I98">
        <v>0.23809523809523808</v>
      </c>
      <c r="J98">
        <v>0.33333333333333331</v>
      </c>
      <c r="K98">
        <v>0.68421052631578949</v>
      </c>
      <c r="L98">
        <v>0.90476190476190477</v>
      </c>
      <c r="M98">
        <v>0.33333333333333331</v>
      </c>
      <c r="N98">
        <v>0.2</v>
      </c>
      <c r="O98">
        <v>9.5238095238095233E-2</v>
      </c>
      <c r="P98">
        <v>5.2631578947368418E-2</v>
      </c>
      <c r="Q98">
        <f t="shared" si="28"/>
        <v>10</v>
      </c>
      <c r="R98">
        <f t="shared" si="29"/>
        <v>0.3711278195488722</v>
      </c>
      <c r="S98">
        <f t="shared" si="30"/>
        <v>0.26376368511875781</v>
      </c>
      <c r="T98">
        <f t="shared" si="31"/>
        <v>8.340940090147346E-2</v>
      </c>
      <c r="U98">
        <f t="shared" si="32"/>
        <v>7.7301423986030252E-2</v>
      </c>
      <c r="V98">
        <f t="shared" si="33"/>
        <v>0.71070847084268207</v>
      </c>
      <c r="X98" s="24">
        <f t="shared" si="17"/>
        <v>0.63157894736842102</v>
      </c>
      <c r="Y98" s="24">
        <f t="shared" si="18"/>
        <v>0.43483709273182958</v>
      </c>
      <c r="Z98" s="24">
        <f t="shared" si="19"/>
        <v>0.43483709273182958</v>
      </c>
      <c r="AA98" s="24">
        <f t="shared" si="20"/>
        <v>0.36925647451963245</v>
      </c>
      <c r="AB98" s="24">
        <f t="shared" si="21"/>
        <v>0.36027568922305764</v>
      </c>
      <c r="AC98" s="24">
        <f t="shared" si="22"/>
        <v>0.42506265664160398</v>
      </c>
      <c r="AD98" s="24">
        <f t="shared" si="23"/>
        <v>0.5050125313283208</v>
      </c>
      <c r="AE98" s="24">
        <f t="shared" si="24"/>
        <v>0.48048693161475114</v>
      </c>
      <c r="AF98" s="24">
        <f t="shared" si="25"/>
        <v>0.44542606516290728</v>
      </c>
      <c r="AG98" s="24">
        <f t="shared" si="26"/>
        <v>0.40651629072681705</v>
      </c>
      <c r="AH98" s="24">
        <f t="shared" si="27"/>
        <v>0.3711278195488722</v>
      </c>
    </row>
    <row r="99" spans="1:34" x14ac:dyDescent="0.25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>
        <v>0.76190476190476186</v>
      </c>
      <c r="G99">
        <v>0.66666666666666663</v>
      </c>
      <c r="I99">
        <v>0.47619047619047616</v>
      </c>
      <c r="J99">
        <v>0.47619047619047616</v>
      </c>
      <c r="K99">
        <v>0.76190476190476186</v>
      </c>
      <c r="L99">
        <v>0.7142857142857143</v>
      </c>
      <c r="M99">
        <v>0.19047619047619047</v>
      </c>
      <c r="N99">
        <v>0.33333333333333331</v>
      </c>
      <c r="O99">
        <v>0.42857142857142855</v>
      </c>
      <c r="P99">
        <v>0.52631578947368418</v>
      </c>
      <c r="Q99">
        <f t="shared" si="28"/>
        <v>10</v>
      </c>
      <c r="R99">
        <f t="shared" si="29"/>
        <v>0.53358395989974938</v>
      </c>
      <c r="S99">
        <f t="shared" si="30"/>
        <v>0.18169112388775321</v>
      </c>
      <c r="T99">
        <f t="shared" si="31"/>
        <v>5.7455778212112736E-2</v>
      </c>
      <c r="U99">
        <f t="shared" si="32"/>
        <v>3.6679627221772107E-2</v>
      </c>
      <c r="V99">
        <f t="shared" si="33"/>
        <v>0.34051084279574229</v>
      </c>
      <c r="X99" s="24">
        <f t="shared" si="17"/>
        <v>0.76190476190476186</v>
      </c>
      <c r="Y99" s="24">
        <f t="shared" si="18"/>
        <v>0.71428571428571419</v>
      </c>
      <c r="Z99" s="24">
        <f t="shared" si="19"/>
        <v>0.71428571428571419</v>
      </c>
      <c r="AA99" s="24">
        <f t="shared" si="20"/>
        <v>0.63492063492063489</v>
      </c>
      <c r="AB99" s="24">
        <f t="shared" si="21"/>
        <v>0.59523809523809523</v>
      </c>
      <c r="AC99" s="24">
        <f t="shared" si="22"/>
        <v>0.62857142857142856</v>
      </c>
      <c r="AD99" s="24">
        <f t="shared" si="23"/>
        <v>0.6428571428571429</v>
      </c>
      <c r="AE99" s="24">
        <f t="shared" si="24"/>
        <v>0.57823129251700678</v>
      </c>
      <c r="AF99" s="24">
        <f t="shared" si="25"/>
        <v>0.54761904761904756</v>
      </c>
      <c r="AG99" s="24">
        <f t="shared" si="26"/>
        <v>0.53439153439153442</v>
      </c>
      <c r="AH99" s="24">
        <f t="shared" si="27"/>
        <v>0.53358395989974938</v>
      </c>
    </row>
    <row r="100" spans="1:34" x14ac:dyDescent="0.25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>
        <v>0.5714285714285714</v>
      </c>
      <c r="G100">
        <v>0.95238095238095233</v>
      </c>
      <c r="I100">
        <v>0.42857142857142855</v>
      </c>
      <c r="J100">
        <v>0.7142857142857143</v>
      </c>
      <c r="K100">
        <v>0.95238095238095233</v>
      </c>
      <c r="L100">
        <v>0.42857142857142855</v>
      </c>
      <c r="M100">
        <v>0.66666666666666663</v>
      </c>
      <c r="N100">
        <v>0.47619047619047616</v>
      </c>
      <c r="O100">
        <v>0.61904761904761907</v>
      </c>
      <c r="P100">
        <v>0.31578947368421051</v>
      </c>
      <c r="Q100">
        <f t="shared" si="28"/>
        <v>10</v>
      </c>
      <c r="R100">
        <f t="shared" si="29"/>
        <v>0.61253132832080204</v>
      </c>
      <c r="S100">
        <f t="shared" si="30"/>
        <v>0.20502172280564113</v>
      </c>
      <c r="T100">
        <f t="shared" si="31"/>
        <v>6.4833561387751287E-2</v>
      </c>
      <c r="U100">
        <f t="shared" si="32"/>
        <v>4.6704340913547943E-2</v>
      </c>
      <c r="V100">
        <f t="shared" si="33"/>
        <v>0.33471222340200818</v>
      </c>
      <c r="X100" s="24">
        <f t="shared" si="17"/>
        <v>0.5714285714285714</v>
      </c>
      <c r="Y100" s="24">
        <f t="shared" si="18"/>
        <v>0.76190476190476186</v>
      </c>
      <c r="Z100" s="24">
        <f t="shared" si="19"/>
        <v>0.76190476190476186</v>
      </c>
      <c r="AA100" s="24">
        <f t="shared" si="20"/>
        <v>0.65079365079365081</v>
      </c>
      <c r="AB100" s="24">
        <f t="shared" si="21"/>
        <v>0.66666666666666663</v>
      </c>
      <c r="AC100" s="24">
        <f t="shared" si="22"/>
        <v>0.72380952380952368</v>
      </c>
      <c r="AD100" s="24">
        <f t="shared" si="23"/>
        <v>0.67460317460317454</v>
      </c>
      <c r="AE100" s="24">
        <f t="shared" si="24"/>
        <v>0.67346938775510201</v>
      </c>
      <c r="AF100" s="24">
        <f t="shared" si="25"/>
        <v>0.64880952380952384</v>
      </c>
      <c r="AG100" s="24">
        <f t="shared" si="26"/>
        <v>0.64550264550264558</v>
      </c>
      <c r="AH100" s="24">
        <f t="shared" si="27"/>
        <v>0.61253132832080204</v>
      </c>
    </row>
    <row r="101" spans="1:34" x14ac:dyDescent="0.25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>
        <v>0.82608695652173914</v>
      </c>
      <c r="G101">
        <v>1</v>
      </c>
      <c r="H101">
        <v>0.7142857142857143</v>
      </c>
      <c r="I101">
        <v>0.86956521739130432</v>
      </c>
      <c r="J101">
        <v>1</v>
      </c>
      <c r="K101">
        <v>0.54545454545454541</v>
      </c>
      <c r="L101">
        <v>0.91304347826086951</v>
      </c>
      <c r="M101">
        <v>0.18181818181818182</v>
      </c>
      <c r="O101">
        <v>1</v>
      </c>
      <c r="P101">
        <v>0.60869565217391308</v>
      </c>
      <c r="Q101">
        <f t="shared" si="28"/>
        <v>10</v>
      </c>
      <c r="R101">
        <f t="shared" si="29"/>
        <v>0.76589497459062672</v>
      </c>
      <c r="S101">
        <f t="shared" si="30"/>
        <v>0.24850625549467537</v>
      </c>
      <c r="T101">
        <f t="shared" si="31"/>
        <v>7.8584578016290749E-2</v>
      </c>
      <c r="U101">
        <f t="shared" si="32"/>
        <v>6.86170655777609E-2</v>
      </c>
      <c r="V101">
        <f t="shared" si="33"/>
        <v>0.32446518614057068</v>
      </c>
      <c r="X101" s="24">
        <f t="shared" si="17"/>
        <v>0.82608695652173914</v>
      </c>
      <c r="Y101" s="24">
        <f t="shared" si="18"/>
        <v>0.91304347826086962</v>
      </c>
      <c r="Z101" s="24">
        <f t="shared" si="19"/>
        <v>0.84679089026915122</v>
      </c>
      <c r="AA101" s="24">
        <f t="shared" si="20"/>
        <v>0.85248447204968947</v>
      </c>
      <c r="AB101" s="24">
        <f t="shared" si="21"/>
        <v>0.88198757763975166</v>
      </c>
      <c r="AC101" s="24">
        <f t="shared" si="22"/>
        <v>0.82589873894221721</v>
      </c>
      <c r="AD101" s="24">
        <f t="shared" si="23"/>
        <v>0.83834798741631034</v>
      </c>
      <c r="AE101" s="24">
        <f t="shared" si="24"/>
        <v>0.75628176171654427</v>
      </c>
      <c r="AF101" s="24">
        <f t="shared" si="25"/>
        <v>0.75628176171654427</v>
      </c>
      <c r="AG101" s="24">
        <f t="shared" si="26"/>
        <v>0.78336156597026152</v>
      </c>
      <c r="AH101" s="24">
        <f t="shared" si="27"/>
        <v>0.76589497459062672</v>
      </c>
    </row>
    <row r="102" spans="1:34" x14ac:dyDescent="0.25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>
        <v>0.35</v>
      </c>
      <c r="G102">
        <v>0.45</v>
      </c>
      <c r="H102">
        <v>0.95</v>
      </c>
      <c r="I102">
        <v>0.8</v>
      </c>
      <c r="J102">
        <v>0.8</v>
      </c>
      <c r="K102">
        <v>0.47368421052631576</v>
      </c>
      <c r="L102">
        <v>0.95</v>
      </c>
      <c r="M102">
        <v>0.85</v>
      </c>
      <c r="N102">
        <v>0.5</v>
      </c>
      <c r="O102">
        <v>0.75</v>
      </c>
      <c r="P102">
        <v>1</v>
      </c>
      <c r="Q102">
        <f t="shared" si="28"/>
        <v>11</v>
      </c>
      <c r="R102">
        <f t="shared" si="29"/>
        <v>0.71578947368421053</v>
      </c>
      <c r="S102">
        <f t="shared" si="30"/>
        <v>0.2202222956043258</v>
      </c>
      <c r="T102">
        <f t="shared" si="31"/>
        <v>6.6399520453662E-2</v>
      </c>
      <c r="U102">
        <f t="shared" si="32"/>
        <v>5.3347645429362878E-2</v>
      </c>
      <c r="V102">
        <f t="shared" si="33"/>
        <v>0.30766350121192576</v>
      </c>
      <c r="X102" s="24">
        <f t="shared" si="17"/>
        <v>0.35</v>
      </c>
      <c r="Y102" s="24">
        <f t="shared" si="18"/>
        <v>0.4</v>
      </c>
      <c r="Z102" s="24">
        <f t="shared" si="19"/>
        <v>0.58333333333333337</v>
      </c>
      <c r="AA102" s="24">
        <f t="shared" si="20"/>
        <v>0.63749999999999996</v>
      </c>
      <c r="AB102" s="24">
        <f t="shared" si="21"/>
        <v>0.66999999999999993</v>
      </c>
      <c r="AC102" s="24">
        <f t="shared" si="22"/>
        <v>0.63728070175438589</v>
      </c>
      <c r="AD102" s="24">
        <f t="shared" si="23"/>
        <v>0.68195488721804509</v>
      </c>
      <c r="AE102" s="24">
        <f t="shared" si="24"/>
        <v>0.70296052631578942</v>
      </c>
      <c r="AF102" s="24">
        <f t="shared" si="25"/>
        <v>0.68040935672514613</v>
      </c>
      <c r="AG102" s="24">
        <f t="shared" si="26"/>
        <v>0.68736842105263152</v>
      </c>
      <c r="AH102" s="24">
        <f t="shared" si="27"/>
        <v>0.71578947368421053</v>
      </c>
    </row>
    <row r="103" spans="1:34" x14ac:dyDescent="0.25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>
        <v>9.5238095238095233E-2</v>
      </c>
      <c r="G103">
        <v>0.61904761904761907</v>
      </c>
      <c r="H103">
        <v>0.61111111111111116</v>
      </c>
      <c r="I103">
        <v>0.5714285714285714</v>
      </c>
      <c r="J103">
        <v>0.38095238095238093</v>
      </c>
      <c r="K103">
        <v>0.81818181818181823</v>
      </c>
      <c r="L103">
        <v>0.17391304347826086</v>
      </c>
      <c r="M103">
        <v>0.4</v>
      </c>
      <c r="N103">
        <v>0.3</v>
      </c>
      <c r="O103">
        <v>0.21739130434782608</v>
      </c>
      <c r="P103">
        <v>0.14285714285714285</v>
      </c>
      <c r="Q103">
        <f t="shared" si="28"/>
        <v>11</v>
      </c>
      <c r="R103">
        <f t="shared" si="29"/>
        <v>0.39364737151298412</v>
      </c>
      <c r="S103">
        <f t="shared" si="30"/>
        <v>0.22364662894668672</v>
      </c>
      <c r="T103">
        <f t="shared" si="31"/>
        <v>6.7431995803999709E-2</v>
      </c>
      <c r="U103">
        <f t="shared" si="32"/>
        <v>5.5019596103138668E-2</v>
      </c>
      <c r="V103">
        <f t="shared" si="33"/>
        <v>0.56813952062502193</v>
      </c>
      <c r="X103" s="24">
        <f t="shared" ref="X103:X166" si="34">F103</f>
        <v>9.5238095238095233E-2</v>
      </c>
      <c r="Y103" s="24">
        <f t="shared" ref="Y103:Y166" si="35">AVERAGE(F103:G103)</f>
        <v>0.35714285714285715</v>
      </c>
      <c r="Z103" s="24">
        <f t="shared" ref="Z103:Z166" si="36">AVERAGE(F103:H103)</f>
        <v>0.44179894179894186</v>
      </c>
      <c r="AA103" s="24">
        <f t="shared" ref="AA103:AA166" si="37">AVERAGE(F103:I103)</f>
        <v>0.47420634920634924</v>
      </c>
      <c r="AB103" s="24">
        <f t="shared" ref="AB103:AB166" si="38">AVERAGE(F103:J103)</f>
        <v>0.45555555555555555</v>
      </c>
      <c r="AC103" s="24">
        <f t="shared" ref="AC103:AC166" si="39">AVERAGE(F103:K103)</f>
        <v>0.515993265993266</v>
      </c>
      <c r="AD103" s="24">
        <f t="shared" ref="AD103:AD166" si="40">AVERAGE(F103:L103)</f>
        <v>0.46712466277683667</v>
      </c>
      <c r="AE103" s="24">
        <f t="shared" ref="AE103:AE166" si="41">AVERAGE(F103:M103)</f>
        <v>0.45873407992973209</v>
      </c>
      <c r="AF103" s="24">
        <f t="shared" ref="AF103:AF166" si="42">AVERAGE(F103:N103)</f>
        <v>0.44109695993753961</v>
      </c>
      <c r="AG103" s="24">
        <f t="shared" ref="AG103:AG166" si="43">AVERAGE(F103:O103)</f>
        <v>0.41872639437856823</v>
      </c>
      <c r="AH103" s="24">
        <f t="shared" ref="AH103:AH166" si="44">AVERAGE(F103:P103)</f>
        <v>0.39364737151298412</v>
      </c>
    </row>
    <row r="104" spans="1:34" x14ac:dyDescent="0.25">
      <c r="A104">
        <v>103</v>
      </c>
      <c r="B104" t="s">
        <v>15</v>
      </c>
      <c r="C104">
        <v>1</v>
      </c>
      <c r="D104">
        <v>493531.398579998</v>
      </c>
      <c r="E104">
        <v>5180695.3743799804</v>
      </c>
      <c r="F104">
        <v>0.39130434782608697</v>
      </c>
      <c r="G104">
        <v>0.5</v>
      </c>
      <c r="H104">
        <v>0.72222222222222221</v>
      </c>
      <c r="I104">
        <v>0.79166666666666663</v>
      </c>
      <c r="J104">
        <v>0.41666666666666669</v>
      </c>
      <c r="K104">
        <v>0.375</v>
      </c>
      <c r="L104">
        <v>0.56000000000000005</v>
      </c>
      <c r="M104">
        <v>0.48</v>
      </c>
      <c r="N104">
        <v>0.72</v>
      </c>
      <c r="O104">
        <v>0.2</v>
      </c>
      <c r="P104">
        <v>0.5</v>
      </c>
      <c r="Q104">
        <f t="shared" si="28"/>
        <v>11</v>
      </c>
      <c r="R104">
        <f t="shared" si="29"/>
        <v>0.51425999121651289</v>
      </c>
      <c r="S104">
        <f t="shared" si="30"/>
        <v>0.16760330027541998</v>
      </c>
      <c r="T104">
        <f t="shared" si="31"/>
        <v>5.0534296421712539E-2</v>
      </c>
      <c r="U104">
        <f t="shared" si="32"/>
        <v>3.0899952889533865E-2</v>
      </c>
      <c r="V104">
        <f t="shared" si="33"/>
        <v>0.32591160723770152</v>
      </c>
      <c r="X104" s="24">
        <f t="shared" si="34"/>
        <v>0.39130434782608697</v>
      </c>
      <c r="Y104" s="24">
        <f t="shared" si="35"/>
        <v>0.44565217391304346</v>
      </c>
      <c r="Z104" s="24">
        <f t="shared" si="36"/>
        <v>0.53784219001610312</v>
      </c>
      <c r="AA104" s="24">
        <f t="shared" si="37"/>
        <v>0.60129830917874394</v>
      </c>
      <c r="AB104" s="24">
        <f t="shared" si="38"/>
        <v>0.56437198067632843</v>
      </c>
      <c r="AC104" s="24">
        <f t="shared" si="39"/>
        <v>0.53280998389694034</v>
      </c>
      <c r="AD104" s="24">
        <f t="shared" si="40"/>
        <v>0.53669427191166319</v>
      </c>
      <c r="AE104" s="24">
        <f t="shared" si="41"/>
        <v>0.52960748792270529</v>
      </c>
      <c r="AF104" s="24">
        <f t="shared" si="42"/>
        <v>0.55076221148684912</v>
      </c>
      <c r="AG104" s="24">
        <f t="shared" si="43"/>
        <v>0.5156859903381642</v>
      </c>
      <c r="AH104" s="24">
        <f t="shared" si="44"/>
        <v>0.51425999121651289</v>
      </c>
    </row>
    <row r="105" spans="1:34" x14ac:dyDescent="0.25">
      <c r="A105">
        <v>104</v>
      </c>
      <c r="B105" t="s">
        <v>15</v>
      </c>
      <c r="C105">
        <v>1</v>
      </c>
      <c r="D105">
        <v>493561.31900000002</v>
      </c>
      <c r="E105">
        <v>5180707.22915</v>
      </c>
      <c r="F105">
        <v>0.73913043478260865</v>
      </c>
      <c r="G105">
        <v>0.25</v>
      </c>
      <c r="H105">
        <v>0.94444444444444442</v>
      </c>
      <c r="I105">
        <v>0.83333333333333337</v>
      </c>
      <c r="J105">
        <v>0.33333333333333331</v>
      </c>
      <c r="K105">
        <v>0.20833333333333334</v>
      </c>
      <c r="L105">
        <v>1</v>
      </c>
      <c r="M105">
        <v>0.2</v>
      </c>
      <c r="N105">
        <v>0.52</v>
      </c>
      <c r="O105">
        <v>0.64</v>
      </c>
      <c r="P105">
        <v>0.45833333333333331</v>
      </c>
      <c r="Q105">
        <f t="shared" si="28"/>
        <v>11</v>
      </c>
      <c r="R105">
        <f t="shared" si="29"/>
        <v>0.55699165568730791</v>
      </c>
      <c r="S105">
        <f t="shared" si="30"/>
        <v>0.28077492384851066</v>
      </c>
      <c r="T105">
        <f t="shared" si="31"/>
        <v>8.465682481328364E-2</v>
      </c>
      <c r="U105">
        <f t="shared" si="32"/>
        <v>8.6718013648350661E-2</v>
      </c>
      <c r="V105">
        <f t="shared" si="33"/>
        <v>0.50409179559798678</v>
      </c>
      <c r="X105" s="24">
        <f t="shared" si="34"/>
        <v>0.73913043478260865</v>
      </c>
      <c r="Y105" s="24">
        <f t="shared" si="35"/>
        <v>0.49456521739130432</v>
      </c>
      <c r="Z105" s="24">
        <f t="shared" si="36"/>
        <v>0.64452495974235102</v>
      </c>
      <c r="AA105" s="24">
        <f t="shared" si="37"/>
        <v>0.69172705314009664</v>
      </c>
      <c r="AB105" s="24">
        <f t="shared" si="38"/>
        <v>0.62004830917874398</v>
      </c>
      <c r="AC105" s="24">
        <f t="shared" si="39"/>
        <v>0.55142914653784225</v>
      </c>
      <c r="AD105" s="24">
        <f t="shared" si="40"/>
        <v>0.61551069703243633</v>
      </c>
      <c r="AE105" s="24">
        <f t="shared" si="41"/>
        <v>0.56357185990338177</v>
      </c>
      <c r="AF105" s="24">
        <f t="shared" si="42"/>
        <v>0.55873054213633944</v>
      </c>
      <c r="AG105" s="24">
        <f t="shared" si="43"/>
        <v>0.56685748792270541</v>
      </c>
      <c r="AH105" s="24">
        <f t="shared" si="44"/>
        <v>0.55699165568730791</v>
      </c>
    </row>
    <row r="106" spans="1:34" x14ac:dyDescent="0.25">
      <c r="A106">
        <v>105</v>
      </c>
      <c r="B106" t="s">
        <v>15</v>
      </c>
      <c r="C106">
        <v>2</v>
      </c>
      <c r="D106">
        <v>493595.221616</v>
      </c>
      <c r="E106">
        <v>5180699.9730599904</v>
      </c>
      <c r="G106">
        <v>0.3888888888888889</v>
      </c>
      <c r="H106">
        <v>0.52941176470588236</v>
      </c>
      <c r="I106">
        <v>0.5</v>
      </c>
      <c r="J106">
        <v>0.27777777777777779</v>
      </c>
      <c r="K106">
        <v>0.52941176470588236</v>
      </c>
      <c r="L106">
        <v>0.88888888888888884</v>
      </c>
      <c r="N106">
        <v>0.16666666666666666</v>
      </c>
      <c r="O106">
        <v>0.22222222222222221</v>
      </c>
      <c r="P106">
        <v>0.44444444444444442</v>
      </c>
      <c r="Q106">
        <f t="shared" si="28"/>
        <v>9</v>
      </c>
      <c r="R106">
        <f t="shared" si="29"/>
        <v>0.43863471314451707</v>
      </c>
      <c r="S106">
        <f t="shared" si="30"/>
        <v>0.20334967299999596</v>
      </c>
      <c r="T106">
        <f t="shared" si="31"/>
        <v>6.778322433333199E-2</v>
      </c>
      <c r="U106">
        <f t="shared" si="32"/>
        <v>4.6519975697855959E-2</v>
      </c>
      <c r="V106">
        <f t="shared" si="33"/>
        <v>0.46359685384270599</v>
      </c>
      <c r="X106" s="24">
        <f t="shared" si="34"/>
        <v>0</v>
      </c>
      <c r="Y106" s="24">
        <f t="shared" si="35"/>
        <v>0.3888888888888889</v>
      </c>
      <c r="Z106" s="24">
        <f t="shared" si="36"/>
        <v>0.45915032679738566</v>
      </c>
      <c r="AA106" s="24">
        <f t="shared" si="37"/>
        <v>0.47276688453159044</v>
      </c>
      <c r="AB106" s="24">
        <f t="shared" si="38"/>
        <v>0.4240196078431373</v>
      </c>
      <c r="AC106" s="24">
        <f t="shared" si="39"/>
        <v>0.4450980392156863</v>
      </c>
      <c r="AD106" s="24">
        <f t="shared" si="40"/>
        <v>0.51906318082788672</v>
      </c>
      <c r="AE106" s="24">
        <f t="shared" si="41"/>
        <v>0.51906318082788672</v>
      </c>
      <c r="AF106" s="24">
        <f t="shared" si="42"/>
        <v>0.46872082166199813</v>
      </c>
      <c r="AG106" s="24">
        <f t="shared" si="43"/>
        <v>0.43790849673202614</v>
      </c>
      <c r="AH106" s="24">
        <f t="shared" si="44"/>
        <v>0.43863471314451707</v>
      </c>
    </row>
    <row r="107" spans="1:34" x14ac:dyDescent="0.25">
      <c r="A107">
        <v>106</v>
      </c>
      <c r="B107" t="s">
        <v>15</v>
      </c>
      <c r="C107">
        <v>3</v>
      </c>
      <c r="D107">
        <v>493627.13805200002</v>
      </c>
      <c r="E107">
        <v>5180706.9397900002</v>
      </c>
      <c r="F107">
        <v>0.40909090909090912</v>
      </c>
      <c r="G107">
        <v>0.18181818181818182</v>
      </c>
      <c r="H107">
        <v>1</v>
      </c>
      <c r="I107">
        <v>0.25</v>
      </c>
      <c r="J107">
        <v>0.95238095238095233</v>
      </c>
      <c r="K107">
        <v>0.54545454545454541</v>
      </c>
      <c r="L107">
        <v>0.45454545454545453</v>
      </c>
      <c r="M107">
        <v>0.18181818181818182</v>
      </c>
      <c r="N107">
        <v>0.54545454545454541</v>
      </c>
      <c r="O107">
        <v>0.40909090909090912</v>
      </c>
      <c r="P107">
        <v>0.61904761904761907</v>
      </c>
      <c r="Q107">
        <f t="shared" si="28"/>
        <v>11</v>
      </c>
      <c r="R107">
        <f t="shared" si="29"/>
        <v>0.50442739079102727</v>
      </c>
      <c r="S107">
        <f t="shared" si="30"/>
        <v>0.26221293456184347</v>
      </c>
      <c r="T107">
        <f t="shared" si="31"/>
        <v>7.9060174465422572E-2</v>
      </c>
      <c r="U107">
        <f t="shared" si="32"/>
        <v>7.5631185356686975E-2</v>
      </c>
      <c r="V107">
        <f t="shared" si="33"/>
        <v>0.51982295043623494</v>
      </c>
      <c r="X107" s="24">
        <f t="shared" si="34"/>
        <v>0.40909090909090912</v>
      </c>
      <c r="Y107" s="24">
        <f t="shared" si="35"/>
        <v>0.29545454545454547</v>
      </c>
      <c r="Z107" s="24">
        <f t="shared" si="36"/>
        <v>0.53030303030303028</v>
      </c>
      <c r="AA107" s="24">
        <f t="shared" si="37"/>
        <v>0.46022727272727271</v>
      </c>
      <c r="AB107" s="24">
        <f t="shared" si="38"/>
        <v>0.55865800865800863</v>
      </c>
      <c r="AC107" s="24">
        <f t="shared" si="39"/>
        <v>0.55645743145743143</v>
      </c>
      <c r="AD107" s="24">
        <f t="shared" si="40"/>
        <v>0.54189857761286331</v>
      </c>
      <c r="AE107" s="24">
        <f t="shared" si="41"/>
        <v>0.49688852813852813</v>
      </c>
      <c r="AF107" s="24">
        <f t="shared" si="42"/>
        <v>0.50228475228475233</v>
      </c>
      <c r="AG107" s="24">
        <f t="shared" si="43"/>
        <v>0.492965367965368</v>
      </c>
      <c r="AH107" s="24">
        <f t="shared" si="44"/>
        <v>0.50442739079102727</v>
      </c>
    </row>
    <row r="108" spans="1:34" x14ac:dyDescent="0.25">
      <c r="A108">
        <v>107</v>
      </c>
      <c r="B108" t="s">
        <v>15</v>
      </c>
      <c r="C108">
        <v>4</v>
      </c>
      <c r="D108">
        <v>493659.03774300002</v>
      </c>
      <c r="E108">
        <v>5180698.1273499904</v>
      </c>
      <c r="G108">
        <v>0.11764705882352941</v>
      </c>
      <c r="H108">
        <v>5.8823529411764705E-2</v>
      </c>
      <c r="I108">
        <v>0.11764705882352941</v>
      </c>
      <c r="J108">
        <v>6.25E-2</v>
      </c>
      <c r="K108">
        <v>5.8823529411764705E-2</v>
      </c>
      <c r="L108">
        <v>0.1875</v>
      </c>
      <c r="M108">
        <v>0.11764705882352941</v>
      </c>
      <c r="N108">
        <v>5.8823529411764705E-2</v>
      </c>
      <c r="O108">
        <v>0.29411764705882354</v>
      </c>
      <c r="P108">
        <v>6.25E-2</v>
      </c>
      <c r="Q108">
        <f t="shared" si="28"/>
        <v>10</v>
      </c>
      <c r="R108">
        <f t="shared" si="29"/>
        <v>0.11360294117647059</v>
      </c>
      <c r="S108">
        <f t="shared" si="30"/>
        <v>7.2333098965012929E-2</v>
      </c>
      <c r="T108">
        <f t="shared" si="31"/>
        <v>2.287373429478089E-2</v>
      </c>
      <c r="U108">
        <f t="shared" si="32"/>
        <v>5.8134191176470607E-3</v>
      </c>
      <c r="V108">
        <f t="shared" si="33"/>
        <v>0.63671854105124648</v>
      </c>
      <c r="X108" s="24">
        <f t="shared" si="34"/>
        <v>0</v>
      </c>
      <c r="Y108" s="24">
        <f t="shared" si="35"/>
        <v>0.11764705882352941</v>
      </c>
      <c r="Z108" s="24">
        <f t="shared" si="36"/>
        <v>8.8235294117647051E-2</v>
      </c>
      <c r="AA108" s="24">
        <f t="shared" si="37"/>
        <v>9.8039215686274495E-2</v>
      </c>
      <c r="AB108" s="24">
        <f t="shared" si="38"/>
        <v>8.9154411764705871E-2</v>
      </c>
      <c r="AC108" s="24">
        <f t="shared" si="39"/>
        <v>8.3088235294117643E-2</v>
      </c>
      <c r="AD108" s="24">
        <f t="shared" si="40"/>
        <v>0.10049019607843136</v>
      </c>
      <c r="AE108" s="24">
        <f t="shared" si="41"/>
        <v>0.10294117647058823</v>
      </c>
      <c r="AF108" s="24">
        <f t="shared" si="42"/>
        <v>9.7426470588235295E-2</v>
      </c>
      <c r="AG108" s="24">
        <f t="shared" si="43"/>
        <v>0.11928104575163398</v>
      </c>
      <c r="AH108" s="24">
        <f t="shared" si="44"/>
        <v>0.11360294117647059</v>
      </c>
    </row>
    <row r="109" spans="1:34" x14ac:dyDescent="0.25">
      <c r="A109">
        <v>108</v>
      </c>
      <c r="B109" t="s">
        <v>15</v>
      </c>
      <c r="C109">
        <v>5</v>
      </c>
      <c r="D109">
        <v>493690.954815</v>
      </c>
      <c r="E109">
        <v>5180705.7611499904</v>
      </c>
      <c r="F109">
        <v>0.65</v>
      </c>
      <c r="G109">
        <v>0.3</v>
      </c>
      <c r="H109">
        <v>0.90476190476190477</v>
      </c>
      <c r="I109">
        <v>0.6</v>
      </c>
      <c r="J109">
        <v>0.2857142857142857</v>
      </c>
      <c r="K109">
        <v>0.23809523809523808</v>
      </c>
      <c r="L109">
        <v>0.66666666666666663</v>
      </c>
      <c r="M109">
        <v>0.55000000000000004</v>
      </c>
      <c r="N109">
        <v>0.76190476190476186</v>
      </c>
      <c r="O109">
        <v>0.2857142857142857</v>
      </c>
      <c r="P109">
        <v>0.75</v>
      </c>
      <c r="Q109">
        <f t="shared" si="28"/>
        <v>11</v>
      </c>
      <c r="R109">
        <f t="shared" si="29"/>
        <v>0.54480519480519485</v>
      </c>
      <c r="S109">
        <f t="shared" si="30"/>
        <v>0.2207533301175926</v>
      </c>
      <c r="T109">
        <f t="shared" si="31"/>
        <v>6.6559633383774269E-2</v>
      </c>
      <c r="U109">
        <f t="shared" si="32"/>
        <v>5.3605236033807471E-2</v>
      </c>
      <c r="V109">
        <f t="shared" si="33"/>
        <v>0.40519681571047983</v>
      </c>
      <c r="X109" s="24">
        <f t="shared" si="34"/>
        <v>0.65</v>
      </c>
      <c r="Y109" s="24">
        <f t="shared" si="35"/>
        <v>0.47499999999999998</v>
      </c>
      <c r="Z109" s="24">
        <f t="shared" si="36"/>
        <v>0.61825396825396828</v>
      </c>
      <c r="AA109" s="24">
        <f t="shared" si="37"/>
        <v>0.61369047619047623</v>
      </c>
      <c r="AB109" s="24">
        <f t="shared" si="38"/>
        <v>0.54809523809523808</v>
      </c>
      <c r="AC109" s="24">
        <f t="shared" si="39"/>
        <v>0.49642857142857144</v>
      </c>
      <c r="AD109" s="24">
        <f t="shared" si="40"/>
        <v>0.52074829931972788</v>
      </c>
      <c r="AE109" s="24">
        <f t="shared" si="41"/>
        <v>0.52440476190476193</v>
      </c>
      <c r="AF109" s="24">
        <f t="shared" si="42"/>
        <v>0.55079365079365084</v>
      </c>
      <c r="AG109" s="24">
        <f t="shared" si="43"/>
        <v>0.52428571428571424</v>
      </c>
      <c r="AH109" s="24">
        <f t="shared" si="44"/>
        <v>0.54480519480519485</v>
      </c>
    </row>
    <row r="110" spans="1:34" x14ac:dyDescent="0.25">
      <c r="A110">
        <v>109</v>
      </c>
      <c r="B110" t="s">
        <v>15</v>
      </c>
      <c r="C110">
        <v>6</v>
      </c>
      <c r="D110">
        <v>493725.57659200003</v>
      </c>
      <c r="E110">
        <v>5180706.6988500003</v>
      </c>
      <c r="F110">
        <v>0.80952380952380953</v>
      </c>
      <c r="G110">
        <v>0.80952380952380953</v>
      </c>
      <c r="H110">
        <v>0.5714285714285714</v>
      </c>
      <c r="I110">
        <v>0.23809523809523808</v>
      </c>
      <c r="J110">
        <v>1</v>
      </c>
      <c r="K110">
        <v>0.38095238095238093</v>
      </c>
      <c r="L110">
        <v>0.76190476190476186</v>
      </c>
      <c r="M110">
        <v>0.66666666666666663</v>
      </c>
      <c r="N110">
        <v>0.7142857142857143</v>
      </c>
      <c r="O110">
        <v>0.38095238095238093</v>
      </c>
      <c r="P110">
        <v>0.66666666666666663</v>
      </c>
      <c r="Q110">
        <f t="shared" si="28"/>
        <v>11</v>
      </c>
      <c r="R110">
        <f t="shared" si="29"/>
        <v>0.63636363636363646</v>
      </c>
      <c r="S110">
        <f t="shared" si="30"/>
        <v>0.21514759549418472</v>
      </c>
      <c r="T110">
        <f t="shared" si="31"/>
        <v>6.4869440800124439E-2</v>
      </c>
      <c r="U110">
        <f t="shared" si="32"/>
        <v>5.0917336631622234E-2</v>
      </c>
      <c r="V110">
        <f t="shared" si="33"/>
        <v>0.33808907863371879</v>
      </c>
      <c r="X110" s="24">
        <f t="shared" si="34"/>
        <v>0.80952380952380953</v>
      </c>
      <c r="Y110" s="24">
        <f t="shared" si="35"/>
        <v>0.80952380952380953</v>
      </c>
      <c r="Z110" s="24">
        <f t="shared" si="36"/>
        <v>0.73015873015873023</v>
      </c>
      <c r="AA110" s="24">
        <f t="shared" si="37"/>
        <v>0.60714285714285721</v>
      </c>
      <c r="AB110" s="24">
        <f t="shared" si="38"/>
        <v>0.68571428571428572</v>
      </c>
      <c r="AC110" s="24">
        <f t="shared" si="39"/>
        <v>0.634920634920635</v>
      </c>
      <c r="AD110" s="24">
        <f t="shared" si="40"/>
        <v>0.65306122448979587</v>
      </c>
      <c r="AE110" s="24">
        <f t="shared" si="41"/>
        <v>0.65476190476190477</v>
      </c>
      <c r="AF110" s="24">
        <f t="shared" si="42"/>
        <v>0.66137566137566139</v>
      </c>
      <c r="AG110" s="24">
        <f t="shared" si="43"/>
        <v>0.63333333333333341</v>
      </c>
      <c r="AH110" s="24">
        <f t="shared" si="44"/>
        <v>0.63636363636363646</v>
      </c>
    </row>
    <row r="111" spans="1:34" x14ac:dyDescent="0.25">
      <c r="A111">
        <v>110</v>
      </c>
      <c r="B111" t="s">
        <v>24</v>
      </c>
      <c r="C111">
        <v>1</v>
      </c>
      <c r="D111">
        <v>493759.15355300001</v>
      </c>
      <c r="E111">
        <v>5180683.4043399803</v>
      </c>
      <c r="F111">
        <v>0.27777777777777779</v>
      </c>
      <c r="G111">
        <v>0.41176470588235292</v>
      </c>
      <c r="H111">
        <v>1</v>
      </c>
      <c r="I111">
        <v>0.4375</v>
      </c>
      <c r="J111">
        <v>0.33333333333333331</v>
      </c>
      <c r="K111">
        <v>5.8823529411764705E-2</v>
      </c>
      <c r="L111">
        <v>0.1111111111111111</v>
      </c>
      <c r="M111">
        <v>0.3888888888888889</v>
      </c>
      <c r="N111">
        <v>0.77777777777777779</v>
      </c>
      <c r="P111">
        <v>0.55555555555555558</v>
      </c>
      <c r="Q111">
        <f t="shared" si="28"/>
        <v>10</v>
      </c>
      <c r="R111">
        <f t="shared" si="29"/>
        <v>0.43525326797385622</v>
      </c>
      <c r="S111">
        <f t="shared" si="30"/>
        <v>0.27118161010087954</v>
      </c>
      <c r="T111">
        <f t="shared" si="31"/>
        <v>8.5755154747050311E-2</v>
      </c>
      <c r="U111">
        <f t="shared" si="32"/>
        <v>8.1710517396561613E-2</v>
      </c>
      <c r="V111">
        <f t="shared" si="33"/>
        <v>0.62304324873482231</v>
      </c>
      <c r="X111" s="24">
        <f t="shared" si="34"/>
        <v>0.27777777777777779</v>
      </c>
      <c r="Y111" s="24">
        <f t="shared" si="35"/>
        <v>0.34477124183006536</v>
      </c>
      <c r="Z111" s="24">
        <f t="shared" si="36"/>
        <v>0.5631808278867102</v>
      </c>
      <c r="AA111" s="24">
        <f t="shared" si="37"/>
        <v>0.53176062091503273</v>
      </c>
      <c r="AB111" s="24">
        <f t="shared" si="38"/>
        <v>0.49207516339869289</v>
      </c>
      <c r="AC111" s="24">
        <f t="shared" si="39"/>
        <v>0.41986655773420484</v>
      </c>
      <c r="AD111" s="24">
        <f t="shared" si="40"/>
        <v>0.37575863678804861</v>
      </c>
      <c r="AE111" s="24">
        <f t="shared" si="41"/>
        <v>0.37739991830065361</v>
      </c>
      <c r="AF111" s="24">
        <f t="shared" si="42"/>
        <v>0.42188634713144518</v>
      </c>
      <c r="AG111" s="24">
        <f t="shared" si="43"/>
        <v>0.42188634713144518</v>
      </c>
      <c r="AH111" s="24">
        <f t="shared" si="44"/>
        <v>0.43525326797385622</v>
      </c>
    </row>
    <row r="112" spans="1:34" x14ac:dyDescent="0.25">
      <c r="A112">
        <v>111</v>
      </c>
      <c r="B112" t="s">
        <v>24</v>
      </c>
      <c r="C112">
        <v>1</v>
      </c>
      <c r="D112">
        <v>493786.67919900001</v>
      </c>
      <c r="E112">
        <v>5180703.2165999804</v>
      </c>
      <c r="F112">
        <v>0.22222222222222221</v>
      </c>
      <c r="G112">
        <v>0.23529411764705882</v>
      </c>
      <c r="H112">
        <v>0.2</v>
      </c>
      <c r="I112">
        <v>0.25</v>
      </c>
      <c r="J112">
        <v>0.1111111111111111</v>
      </c>
      <c r="K112">
        <v>0.11764705882352941</v>
      </c>
      <c r="L112">
        <v>0.22222222222222221</v>
      </c>
      <c r="M112">
        <v>0.33333333333333331</v>
      </c>
      <c r="N112">
        <v>5.5555555555555552E-2</v>
      </c>
      <c r="P112">
        <v>5.5555555555555552E-2</v>
      </c>
      <c r="Q112">
        <f t="shared" si="28"/>
        <v>10</v>
      </c>
      <c r="R112">
        <f t="shared" si="29"/>
        <v>0.18029411764705883</v>
      </c>
      <c r="S112">
        <f t="shared" si="30"/>
        <v>8.6625357370815559E-2</v>
      </c>
      <c r="T112">
        <f t="shared" si="31"/>
        <v>2.7393343241783229E-2</v>
      </c>
      <c r="U112">
        <f t="shared" si="32"/>
        <v>8.3377250440239015E-3</v>
      </c>
      <c r="V112">
        <f t="shared" si="33"/>
        <v>0.48046690874514336</v>
      </c>
      <c r="X112" s="24">
        <f t="shared" si="34"/>
        <v>0.22222222222222221</v>
      </c>
      <c r="Y112" s="24">
        <f t="shared" si="35"/>
        <v>0.22875816993464052</v>
      </c>
      <c r="Z112" s="24">
        <f t="shared" si="36"/>
        <v>0.21917211328976036</v>
      </c>
      <c r="AA112" s="24">
        <f t="shared" si="37"/>
        <v>0.22687908496732026</v>
      </c>
      <c r="AB112" s="24">
        <f t="shared" si="38"/>
        <v>0.20372549019607841</v>
      </c>
      <c r="AC112" s="24">
        <f t="shared" si="39"/>
        <v>0.18937908496732025</v>
      </c>
      <c r="AD112" s="24">
        <f t="shared" si="40"/>
        <v>0.19407096171802055</v>
      </c>
      <c r="AE112" s="24">
        <f t="shared" si="41"/>
        <v>0.21147875816993464</v>
      </c>
      <c r="AF112" s="24">
        <f t="shared" si="42"/>
        <v>0.19415395787944809</v>
      </c>
      <c r="AG112" s="24">
        <f t="shared" si="43"/>
        <v>0.19415395787944809</v>
      </c>
      <c r="AH112" s="24">
        <f t="shared" si="44"/>
        <v>0.18029411764705883</v>
      </c>
    </row>
    <row r="113" spans="1:34" x14ac:dyDescent="0.25">
      <c r="A113">
        <v>112</v>
      </c>
      <c r="B113" t="s">
        <v>24</v>
      </c>
      <c r="C113">
        <v>2</v>
      </c>
      <c r="D113">
        <v>493818.588412999</v>
      </c>
      <c r="E113">
        <v>5180703.4058999904</v>
      </c>
      <c r="F113">
        <v>0.6</v>
      </c>
      <c r="G113">
        <v>0.35294117647058826</v>
      </c>
      <c r="H113">
        <v>0.27777777777777779</v>
      </c>
      <c r="I113">
        <v>0.52941176470588236</v>
      </c>
      <c r="J113">
        <v>0.22222222222222221</v>
      </c>
      <c r="K113">
        <v>0.29411764705882354</v>
      </c>
      <c r="L113">
        <v>0.6470588235294118</v>
      </c>
      <c r="M113">
        <v>0.16666666666666666</v>
      </c>
      <c r="N113">
        <v>0.3888888888888889</v>
      </c>
      <c r="O113">
        <v>0.5625</v>
      </c>
      <c r="P113">
        <v>0.27777777777777779</v>
      </c>
      <c r="Q113">
        <f t="shared" si="28"/>
        <v>11</v>
      </c>
      <c r="R113">
        <f t="shared" si="29"/>
        <v>0.39266934046345808</v>
      </c>
      <c r="S113">
        <f t="shared" si="30"/>
        <v>0.15755968021349348</v>
      </c>
      <c r="T113">
        <f t="shared" si="31"/>
        <v>4.7506031032412875E-2</v>
      </c>
      <c r="U113">
        <f t="shared" si="32"/>
        <v>2.730755811187615E-2</v>
      </c>
      <c r="V113">
        <f t="shared" si="33"/>
        <v>0.40125282006364343</v>
      </c>
      <c r="X113" s="24">
        <f t="shared" si="34"/>
        <v>0.6</v>
      </c>
      <c r="Y113" s="24">
        <f t="shared" si="35"/>
        <v>0.47647058823529409</v>
      </c>
      <c r="Z113" s="24">
        <f t="shared" si="36"/>
        <v>0.41023965141612201</v>
      </c>
      <c r="AA113" s="24">
        <f t="shared" si="37"/>
        <v>0.44003267973856208</v>
      </c>
      <c r="AB113" s="24">
        <f t="shared" si="38"/>
        <v>0.39647058823529413</v>
      </c>
      <c r="AC113" s="24">
        <f t="shared" si="39"/>
        <v>0.37941176470588234</v>
      </c>
      <c r="AD113" s="24">
        <f t="shared" si="40"/>
        <v>0.41764705882352937</v>
      </c>
      <c r="AE113" s="24">
        <f t="shared" si="41"/>
        <v>0.38627450980392153</v>
      </c>
      <c r="AF113" s="24">
        <f t="shared" si="42"/>
        <v>0.38656499636891789</v>
      </c>
      <c r="AG113" s="24">
        <f t="shared" si="43"/>
        <v>0.40415849673202614</v>
      </c>
      <c r="AH113" s="24">
        <f t="shared" si="44"/>
        <v>0.39266934046345808</v>
      </c>
    </row>
    <row r="114" spans="1:34" x14ac:dyDescent="0.25">
      <c r="A114">
        <v>113</v>
      </c>
      <c r="B114" t="s">
        <v>24</v>
      </c>
      <c r="C114">
        <v>3</v>
      </c>
      <c r="D114">
        <v>493851.846663</v>
      </c>
      <c r="E114">
        <v>5180685.5506600002</v>
      </c>
      <c r="F114">
        <v>0.3125</v>
      </c>
      <c r="G114">
        <v>0.33333333333333331</v>
      </c>
      <c r="H114">
        <v>0.68421052631578949</v>
      </c>
      <c r="I114">
        <v>0.35714285714285715</v>
      </c>
      <c r="J114">
        <v>0.52941176470588236</v>
      </c>
      <c r="K114">
        <v>0.57894736842105265</v>
      </c>
      <c r="L114">
        <v>0.84210526315789469</v>
      </c>
      <c r="M114">
        <v>0.25</v>
      </c>
      <c r="N114">
        <v>0.27777777777777779</v>
      </c>
      <c r="O114">
        <v>0.42105263157894735</v>
      </c>
      <c r="P114">
        <v>0.29411764705882354</v>
      </c>
      <c r="Q114">
        <f t="shared" si="28"/>
        <v>11</v>
      </c>
      <c r="R114">
        <f t="shared" si="29"/>
        <v>0.44369083359021444</v>
      </c>
      <c r="S114">
        <f t="shared" si="30"/>
        <v>0.1826657306905537</v>
      </c>
      <c r="T114">
        <f t="shared" si="31"/>
        <v>5.5075790068788509E-2</v>
      </c>
      <c r="U114">
        <f t="shared" si="32"/>
        <v>3.670344608558529E-2</v>
      </c>
      <c r="V114">
        <f t="shared" si="33"/>
        <v>0.41169597580476669</v>
      </c>
      <c r="X114" s="24">
        <f t="shared" si="34"/>
        <v>0.3125</v>
      </c>
      <c r="Y114" s="24">
        <f t="shared" si="35"/>
        <v>0.32291666666666663</v>
      </c>
      <c r="Z114" s="24">
        <f t="shared" si="36"/>
        <v>0.44334795321637427</v>
      </c>
      <c r="AA114" s="24">
        <f t="shared" si="37"/>
        <v>0.42179667919799502</v>
      </c>
      <c r="AB114" s="24">
        <f t="shared" si="38"/>
        <v>0.44331969629957246</v>
      </c>
      <c r="AC114" s="24">
        <f t="shared" si="39"/>
        <v>0.46592430831981918</v>
      </c>
      <c r="AD114" s="24">
        <f t="shared" si="40"/>
        <v>0.51966444472525852</v>
      </c>
      <c r="AE114" s="24">
        <f t="shared" si="41"/>
        <v>0.48595638913460121</v>
      </c>
      <c r="AF114" s="24">
        <f t="shared" si="42"/>
        <v>0.46282543231717643</v>
      </c>
      <c r="AG114" s="24">
        <f t="shared" si="43"/>
        <v>0.45864815224335354</v>
      </c>
      <c r="AH114" s="24">
        <f t="shared" si="44"/>
        <v>0.44369083359021444</v>
      </c>
    </row>
    <row r="115" spans="1:34" x14ac:dyDescent="0.25">
      <c r="A115">
        <v>114</v>
      </c>
      <c r="B115" t="s">
        <v>24</v>
      </c>
      <c r="C115">
        <v>3</v>
      </c>
      <c r="D115">
        <v>493882.41985800001</v>
      </c>
      <c r="E115">
        <v>5180716.5640399903</v>
      </c>
      <c r="F115">
        <v>6.25E-2</v>
      </c>
      <c r="H115">
        <v>0.26315789473684209</v>
      </c>
      <c r="I115">
        <v>7.1428571428571425E-2</v>
      </c>
      <c r="J115">
        <v>0.11764705882352941</v>
      </c>
      <c r="K115">
        <v>0.52631578947368418</v>
      </c>
      <c r="L115">
        <v>0.21052631578947367</v>
      </c>
      <c r="M115">
        <v>6.25E-2</v>
      </c>
      <c r="N115">
        <v>0.1111111111111111</v>
      </c>
      <c r="O115">
        <v>0.15789473684210525</v>
      </c>
      <c r="P115">
        <v>0.17647058823529413</v>
      </c>
      <c r="Q115">
        <f t="shared" si="28"/>
        <v>10</v>
      </c>
      <c r="R115">
        <f t="shared" si="29"/>
        <v>0.17595520664406114</v>
      </c>
      <c r="S115">
        <f t="shared" si="30"/>
        <v>0.13272265696294228</v>
      </c>
      <c r="T115">
        <f t="shared" si="31"/>
        <v>4.1970589311210352E-2</v>
      </c>
      <c r="U115">
        <f t="shared" si="32"/>
        <v>1.9572559634780946E-2</v>
      </c>
      <c r="V115">
        <f t="shared" si="33"/>
        <v>0.75429798011846416</v>
      </c>
      <c r="X115" s="24">
        <f t="shared" si="34"/>
        <v>6.25E-2</v>
      </c>
      <c r="Y115" s="24">
        <f t="shared" si="35"/>
        <v>6.25E-2</v>
      </c>
      <c r="Z115" s="24">
        <f t="shared" si="36"/>
        <v>0.16282894736842105</v>
      </c>
      <c r="AA115" s="24">
        <f t="shared" si="37"/>
        <v>0.13236215538847118</v>
      </c>
      <c r="AB115" s="24">
        <f t="shared" si="38"/>
        <v>0.12868338124723575</v>
      </c>
      <c r="AC115" s="24">
        <f t="shared" si="39"/>
        <v>0.20820986289252544</v>
      </c>
      <c r="AD115" s="24">
        <f t="shared" si="40"/>
        <v>0.20859593837535015</v>
      </c>
      <c r="AE115" s="24">
        <f t="shared" si="41"/>
        <v>0.1877250900360144</v>
      </c>
      <c r="AF115" s="24">
        <f t="shared" si="42"/>
        <v>0.1781483426704015</v>
      </c>
      <c r="AG115" s="24">
        <f t="shared" si="43"/>
        <v>0.17589794202281303</v>
      </c>
      <c r="AH115" s="24">
        <f t="shared" si="44"/>
        <v>0.17595520664406114</v>
      </c>
    </row>
    <row r="116" spans="1:34" x14ac:dyDescent="0.25">
      <c r="A116">
        <v>115</v>
      </c>
      <c r="B116" t="s">
        <v>24</v>
      </c>
      <c r="C116">
        <v>4</v>
      </c>
      <c r="D116">
        <v>493915.69116500003</v>
      </c>
      <c r="E116">
        <v>5180711.4881800003</v>
      </c>
      <c r="F116">
        <v>0.6</v>
      </c>
      <c r="G116">
        <v>0.25</v>
      </c>
      <c r="H116">
        <v>0.33333333333333331</v>
      </c>
      <c r="I116">
        <v>5.8823529411764705E-2</v>
      </c>
      <c r="J116">
        <v>0.17647058823529413</v>
      </c>
      <c r="K116">
        <v>0.27777777777777779</v>
      </c>
      <c r="L116">
        <v>0.29411764705882354</v>
      </c>
      <c r="M116">
        <v>0.125</v>
      </c>
      <c r="N116">
        <v>0.22222222222222221</v>
      </c>
      <c r="O116">
        <v>0.16666666666666666</v>
      </c>
      <c r="P116">
        <v>0.23529411764705882</v>
      </c>
      <c r="Q116">
        <f t="shared" si="28"/>
        <v>11</v>
      </c>
      <c r="R116">
        <f t="shared" si="29"/>
        <v>0.24906417112299464</v>
      </c>
      <c r="S116">
        <f t="shared" si="30"/>
        <v>0.13405057128890444</v>
      </c>
      <c r="T116">
        <f t="shared" si="31"/>
        <v>4.0417767990734932E-2</v>
      </c>
      <c r="U116">
        <f t="shared" si="32"/>
        <v>1.9766511229169816E-2</v>
      </c>
      <c r="V116">
        <f t="shared" si="33"/>
        <v>0.53821700120290139</v>
      </c>
      <c r="X116" s="24">
        <f t="shared" si="34"/>
        <v>0.6</v>
      </c>
      <c r="Y116" s="24">
        <f t="shared" si="35"/>
        <v>0.42499999999999999</v>
      </c>
      <c r="Z116" s="24">
        <f t="shared" si="36"/>
        <v>0.39444444444444443</v>
      </c>
      <c r="AA116" s="24">
        <f t="shared" si="37"/>
        <v>0.31053921568627452</v>
      </c>
      <c r="AB116" s="24">
        <f t="shared" si="38"/>
        <v>0.28372549019607846</v>
      </c>
      <c r="AC116" s="24">
        <f t="shared" si="39"/>
        <v>0.28273420479302835</v>
      </c>
      <c r="AD116" s="24">
        <f t="shared" si="40"/>
        <v>0.28436041083099911</v>
      </c>
      <c r="AE116" s="24">
        <f t="shared" si="41"/>
        <v>0.26444035947712419</v>
      </c>
      <c r="AF116" s="24">
        <f t="shared" si="42"/>
        <v>0.25974945533769067</v>
      </c>
      <c r="AG116" s="24">
        <f t="shared" si="43"/>
        <v>0.25044117647058822</v>
      </c>
      <c r="AH116" s="24">
        <f t="shared" si="44"/>
        <v>0.24906417112299464</v>
      </c>
    </row>
    <row r="117" spans="1:34" x14ac:dyDescent="0.25">
      <c r="A117">
        <v>116</v>
      </c>
      <c r="B117" t="s">
        <v>24</v>
      </c>
      <c r="C117">
        <v>4</v>
      </c>
      <c r="D117">
        <v>493946.230398999</v>
      </c>
      <c r="E117">
        <v>5180709.2763900002</v>
      </c>
      <c r="F117">
        <v>0.53333333333333333</v>
      </c>
      <c r="G117">
        <v>0.75</v>
      </c>
      <c r="H117">
        <v>0.83333333333333337</v>
      </c>
      <c r="I117">
        <v>1</v>
      </c>
      <c r="J117">
        <v>0.35294117647058826</v>
      </c>
      <c r="K117">
        <v>0.66666666666666663</v>
      </c>
      <c r="L117">
        <v>0.70588235294117652</v>
      </c>
      <c r="M117">
        <v>0.1875</v>
      </c>
      <c r="N117">
        <v>0.55555555555555558</v>
      </c>
      <c r="O117">
        <v>0.1111111111111111</v>
      </c>
      <c r="P117">
        <v>0.52941176470588236</v>
      </c>
      <c r="Q117">
        <f t="shared" si="28"/>
        <v>11</v>
      </c>
      <c r="R117">
        <f t="shared" si="29"/>
        <v>0.56597593582887695</v>
      </c>
      <c r="S117">
        <f t="shared" si="30"/>
        <v>0.25610279633460192</v>
      </c>
      <c r="T117">
        <f t="shared" si="31"/>
        <v>7.7217898472970975E-2</v>
      </c>
      <c r="U117">
        <f t="shared" si="32"/>
        <v>7.2147506519442836E-2</v>
      </c>
      <c r="V117">
        <f t="shared" si="33"/>
        <v>0.45249767723699602</v>
      </c>
      <c r="X117" s="24">
        <f t="shared" si="34"/>
        <v>0.53333333333333333</v>
      </c>
      <c r="Y117" s="24">
        <f t="shared" si="35"/>
        <v>0.64166666666666661</v>
      </c>
      <c r="Z117" s="24">
        <f t="shared" si="36"/>
        <v>0.7055555555555556</v>
      </c>
      <c r="AA117" s="24">
        <f t="shared" si="37"/>
        <v>0.77916666666666667</v>
      </c>
      <c r="AB117" s="24">
        <f t="shared" si="38"/>
        <v>0.69392156862745102</v>
      </c>
      <c r="AC117" s="24">
        <f t="shared" si="39"/>
        <v>0.68937908496732037</v>
      </c>
      <c r="AD117" s="24">
        <f t="shared" si="40"/>
        <v>0.69173669467787124</v>
      </c>
      <c r="AE117" s="24">
        <f t="shared" si="41"/>
        <v>0.62870710784313732</v>
      </c>
      <c r="AF117" s="24">
        <f t="shared" si="42"/>
        <v>0.62057915758896154</v>
      </c>
      <c r="AG117" s="24">
        <f t="shared" si="43"/>
        <v>0.56963235294117642</v>
      </c>
      <c r="AH117" s="24">
        <f t="shared" si="44"/>
        <v>0.56597593582887695</v>
      </c>
    </row>
    <row r="118" spans="1:34" x14ac:dyDescent="0.25">
      <c r="A118">
        <v>117</v>
      </c>
      <c r="B118" t="s">
        <v>24</v>
      </c>
      <c r="C118">
        <v>5</v>
      </c>
      <c r="D118">
        <v>493978.13054300001</v>
      </c>
      <c r="E118">
        <v>5180700.4656499904</v>
      </c>
      <c r="F118">
        <v>0.6</v>
      </c>
      <c r="G118">
        <v>0.73333333333333328</v>
      </c>
      <c r="H118">
        <v>0.4375</v>
      </c>
      <c r="I118">
        <v>0.2</v>
      </c>
      <c r="J118">
        <v>0.4</v>
      </c>
      <c r="L118">
        <v>1</v>
      </c>
      <c r="M118">
        <v>0.46666666666666667</v>
      </c>
      <c r="N118">
        <v>0.1875</v>
      </c>
      <c r="O118">
        <v>0.5625</v>
      </c>
      <c r="P118">
        <v>0.8666666666666667</v>
      </c>
      <c r="Q118">
        <f t="shared" si="28"/>
        <v>10</v>
      </c>
      <c r="R118">
        <f t="shared" si="29"/>
        <v>0.54541666666666677</v>
      </c>
      <c r="S118">
        <f t="shared" si="30"/>
        <v>0.25196071397916148</v>
      </c>
      <c r="T118">
        <f t="shared" si="31"/>
        <v>7.9676973705637699E-2</v>
      </c>
      <c r="U118">
        <f t="shared" si="32"/>
        <v>7.05380015432098E-2</v>
      </c>
      <c r="V118">
        <f t="shared" si="33"/>
        <v>0.46196005618792013</v>
      </c>
      <c r="X118" s="24">
        <f t="shared" si="34"/>
        <v>0.6</v>
      </c>
      <c r="Y118" s="24">
        <f t="shared" si="35"/>
        <v>0.66666666666666663</v>
      </c>
      <c r="Z118" s="24">
        <f t="shared" si="36"/>
        <v>0.59027777777777779</v>
      </c>
      <c r="AA118" s="24">
        <f t="shared" si="37"/>
        <v>0.4927083333333333</v>
      </c>
      <c r="AB118" s="24">
        <f t="shared" si="38"/>
        <v>0.47416666666666663</v>
      </c>
      <c r="AC118" s="24">
        <f t="shared" si="39"/>
        <v>0.47416666666666663</v>
      </c>
      <c r="AD118" s="24">
        <f t="shared" si="40"/>
        <v>0.56180555555555556</v>
      </c>
      <c r="AE118" s="24">
        <f t="shared" si="41"/>
        <v>0.54821428571428565</v>
      </c>
      <c r="AF118" s="24">
        <f t="shared" si="42"/>
        <v>0.50312500000000004</v>
      </c>
      <c r="AG118" s="24">
        <f t="shared" si="43"/>
        <v>0.5097222222222223</v>
      </c>
      <c r="AH118" s="24">
        <f t="shared" si="44"/>
        <v>0.54541666666666677</v>
      </c>
    </row>
    <row r="119" spans="1:34" x14ac:dyDescent="0.25">
      <c r="A119">
        <v>118</v>
      </c>
      <c r="B119" t="s">
        <v>24</v>
      </c>
      <c r="C119">
        <v>6</v>
      </c>
      <c r="D119">
        <v>494010.040872999</v>
      </c>
      <c r="E119">
        <v>5180701.7671800004</v>
      </c>
      <c r="F119">
        <v>0.38461538461538464</v>
      </c>
      <c r="G119">
        <v>0.76923076923076927</v>
      </c>
      <c r="H119">
        <v>0.61538461538461542</v>
      </c>
      <c r="I119">
        <v>1</v>
      </c>
      <c r="J119">
        <v>0.53846153846153844</v>
      </c>
      <c r="K119">
        <v>0.69230769230769229</v>
      </c>
      <c r="M119">
        <v>0.41666666666666669</v>
      </c>
      <c r="N119">
        <v>0.84615384615384615</v>
      </c>
      <c r="O119">
        <v>0.92307692307692313</v>
      </c>
      <c r="P119">
        <v>0.84615384615384615</v>
      </c>
      <c r="Q119">
        <f t="shared" si="28"/>
        <v>10</v>
      </c>
      <c r="R119">
        <f t="shared" si="29"/>
        <v>0.70320512820512815</v>
      </c>
      <c r="S119">
        <f t="shared" si="30"/>
        <v>0.20005854665754685</v>
      </c>
      <c r="T119">
        <f t="shared" si="31"/>
        <v>6.3264067282091371E-2</v>
      </c>
      <c r="U119">
        <f t="shared" si="32"/>
        <v>4.4470468989699877E-2</v>
      </c>
      <c r="V119">
        <f t="shared" si="33"/>
        <v>0.28449528968621068</v>
      </c>
      <c r="X119" s="24">
        <f t="shared" si="34"/>
        <v>0.38461538461538464</v>
      </c>
      <c r="Y119" s="24">
        <f t="shared" si="35"/>
        <v>0.57692307692307698</v>
      </c>
      <c r="Z119" s="24">
        <f t="shared" si="36"/>
        <v>0.58974358974358976</v>
      </c>
      <c r="AA119" s="24">
        <f t="shared" si="37"/>
        <v>0.69230769230769229</v>
      </c>
      <c r="AB119" s="24">
        <f t="shared" si="38"/>
        <v>0.66153846153846152</v>
      </c>
      <c r="AC119" s="24">
        <f t="shared" si="39"/>
        <v>0.66666666666666663</v>
      </c>
      <c r="AD119" s="24">
        <f t="shared" si="40"/>
        <v>0.66666666666666663</v>
      </c>
      <c r="AE119" s="24">
        <f t="shared" si="41"/>
        <v>0.63095238095238104</v>
      </c>
      <c r="AF119" s="24">
        <f t="shared" si="42"/>
        <v>0.6578525641025641</v>
      </c>
      <c r="AG119" s="24">
        <f t="shared" si="43"/>
        <v>0.68732193732193736</v>
      </c>
      <c r="AH119" s="24">
        <f t="shared" si="44"/>
        <v>0.70320512820512815</v>
      </c>
    </row>
    <row r="120" spans="1:34" x14ac:dyDescent="0.25">
      <c r="A120">
        <v>119</v>
      </c>
      <c r="B120" t="s">
        <v>24</v>
      </c>
      <c r="C120">
        <v>7</v>
      </c>
      <c r="D120">
        <v>494044.226517</v>
      </c>
      <c r="E120">
        <v>5180700.4701500004</v>
      </c>
      <c r="F120">
        <v>0.77777777777777779</v>
      </c>
      <c r="G120">
        <v>0.66666666666666663</v>
      </c>
      <c r="H120">
        <v>0.77777777777777779</v>
      </c>
      <c r="I120">
        <v>0.22222222222222221</v>
      </c>
      <c r="J120">
        <v>0.88888888888888884</v>
      </c>
      <c r="K120">
        <v>1</v>
      </c>
      <c r="M120">
        <v>0.22222222222222221</v>
      </c>
      <c r="N120">
        <v>0.88888888888888884</v>
      </c>
      <c r="O120">
        <v>0.5</v>
      </c>
      <c r="P120">
        <v>0.88888888888888884</v>
      </c>
      <c r="Q120">
        <f t="shared" si="28"/>
        <v>10</v>
      </c>
      <c r="R120">
        <f t="shared" si="29"/>
        <v>0.68333333333333335</v>
      </c>
      <c r="S120">
        <f t="shared" si="30"/>
        <v>0.26533230969465654</v>
      </c>
      <c r="T120">
        <f t="shared" si="31"/>
        <v>8.3905443546829023E-2</v>
      </c>
      <c r="U120">
        <f t="shared" si="32"/>
        <v>7.8223593964334592E-2</v>
      </c>
      <c r="V120">
        <f t="shared" si="33"/>
        <v>0.38829118491900955</v>
      </c>
      <c r="X120" s="24">
        <f t="shared" si="34"/>
        <v>0.77777777777777779</v>
      </c>
      <c r="Y120" s="24">
        <f t="shared" si="35"/>
        <v>0.72222222222222221</v>
      </c>
      <c r="Z120" s="24">
        <f t="shared" si="36"/>
        <v>0.74074074074074081</v>
      </c>
      <c r="AA120" s="24">
        <f t="shared" si="37"/>
        <v>0.61111111111111116</v>
      </c>
      <c r="AB120" s="24">
        <f t="shared" si="38"/>
        <v>0.66666666666666674</v>
      </c>
      <c r="AC120" s="24">
        <f t="shared" si="39"/>
        <v>0.72222222222222232</v>
      </c>
      <c r="AD120" s="24">
        <f t="shared" si="40"/>
        <v>0.72222222222222232</v>
      </c>
      <c r="AE120" s="24">
        <f t="shared" si="41"/>
        <v>0.65079365079365092</v>
      </c>
      <c r="AF120" s="24">
        <f t="shared" si="42"/>
        <v>0.68055555555555558</v>
      </c>
      <c r="AG120" s="24">
        <f t="shared" si="43"/>
        <v>0.66049382716049387</v>
      </c>
      <c r="AH120" s="24">
        <f t="shared" si="44"/>
        <v>0.68333333333333335</v>
      </c>
    </row>
    <row r="121" spans="1:34" x14ac:dyDescent="0.25">
      <c r="A121">
        <v>120</v>
      </c>
      <c r="B121" t="s">
        <v>24</v>
      </c>
      <c r="C121">
        <v>7</v>
      </c>
      <c r="D121">
        <v>494073.852491998</v>
      </c>
      <c r="E121">
        <v>5180695.25875</v>
      </c>
      <c r="F121">
        <v>0.66666666666666663</v>
      </c>
      <c r="G121">
        <v>0.88888888888888884</v>
      </c>
      <c r="H121">
        <v>0.66666666666666663</v>
      </c>
      <c r="I121">
        <v>0.1111111111111111</v>
      </c>
      <c r="J121">
        <v>0.44444444444444442</v>
      </c>
      <c r="K121">
        <v>0.44444444444444442</v>
      </c>
      <c r="M121">
        <v>0.44444444444444442</v>
      </c>
      <c r="N121">
        <v>0.55555555555555558</v>
      </c>
      <c r="O121">
        <v>0.375</v>
      </c>
      <c r="P121">
        <v>0.44444444444444442</v>
      </c>
      <c r="Q121">
        <f t="shared" si="28"/>
        <v>10</v>
      </c>
      <c r="R121">
        <f t="shared" si="29"/>
        <v>0.50416666666666665</v>
      </c>
      <c r="S121">
        <f t="shared" si="30"/>
        <v>0.19720755031497786</v>
      </c>
      <c r="T121">
        <f t="shared" si="31"/>
        <v>6.2362503077758612E-2</v>
      </c>
      <c r="U121">
        <f t="shared" si="32"/>
        <v>4.3212019890260578E-2</v>
      </c>
      <c r="V121">
        <f t="shared" si="33"/>
        <v>0.39115547169912968</v>
      </c>
      <c r="X121" s="24">
        <f t="shared" si="34"/>
        <v>0.66666666666666663</v>
      </c>
      <c r="Y121" s="24">
        <f t="shared" si="35"/>
        <v>0.77777777777777768</v>
      </c>
      <c r="Z121" s="24">
        <f t="shared" si="36"/>
        <v>0.74074074074074059</v>
      </c>
      <c r="AA121" s="24">
        <f t="shared" si="37"/>
        <v>0.58333333333333326</v>
      </c>
      <c r="AB121" s="24">
        <f t="shared" si="38"/>
        <v>0.55555555555555558</v>
      </c>
      <c r="AC121" s="24">
        <f t="shared" si="39"/>
        <v>0.53703703703703709</v>
      </c>
      <c r="AD121" s="24">
        <f t="shared" si="40"/>
        <v>0.53703703703703709</v>
      </c>
      <c r="AE121" s="24">
        <f t="shared" si="41"/>
        <v>0.52380952380952384</v>
      </c>
      <c r="AF121" s="24">
        <f t="shared" si="42"/>
        <v>0.52777777777777779</v>
      </c>
      <c r="AG121" s="24">
        <f t="shared" si="43"/>
        <v>0.51080246913580252</v>
      </c>
      <c r="AH121" s="24">
        <f t="shared" si="44"/>
        <v>0.50416666666666665</v>
      </c>
    </row>
    <row r="122" spans="1:34" x14ac:dyDescent="0.25">
      <c r="A122">
        <v>121</v>
      </c>
      <c r="B122" t="s">
        <v>24</v>
      </c>
      <c r="C122">
        <v>8</v>
      </c>
      <c r="D122">
        <v>494105.779413999</v>
      </c>
      <c r="E122">
        <v>5180713.4513499904</v>
      </c>
      <c r="F122">
        <v>0.2</v>
      </c>
      <c r="G122">
        <v>0.2</v>
      </c>
      <c r="H122">
        <v>0.2</v>
      </c>
      <c r="I122">
        <v>0.2</v>
      </c>
      <c r="J122">
        <v>0.2</v>
      </c>
      <c r="K122">
        <v>0.2</v>
      </c>
      <c r="L122">
        <v>0.2</v>
      </c>
      <c r="M122">
        <v>0.4</v>
      </c>
      <c r="N122">
        <v>0.2</v>
      </c>
      <c r="O122">
        <v>0.2</v>
      </c>
      <c r="P122">
        <v>0.2</v>
      </c>
      <c r="Q122">
        <f t="shared" si="28"/>
        <v>11</v>
      </c>
      <c r="R122">
        <f t="shared" si="29"/>
        <v>0.21818181818181817</v>
      </c>
      <c r="S122">
        <f t="shared" si="30"/>
        <v>5.749595745760705E-2</v>
      </c>
      <c r="T122">
        <f t="shared" si="31"/>
        <v>1.7335683440828996E-2</v>
      </c>
      <c r="U122">
        <f t="shared" si="32"/>
        <v>3.6363636363636598E-3</v>
      </c>
      <c r="V122">
        <f t="shared" si="33"/>
        <v>0.26352313834736568</v>
      </c>
      <c r="X122" s="24">
        <f t="shared" si="34"/>
        <v>0.2</v>
      </c>
      <c r="Y122" s="24">
        <f t="shared" si="35"/>
        <v>0.2</v>
      </c>
      <c r="Z122" s="24">
        <f t="shared" si="36"/>
        <v>0.20000000000000004</v>
      </c>
      <c r="AA122" s="24">
        <f t="shared" si="37"/>
        <v>0.2</v>
      </c>
      <c r="AB122" s="24">
        <f t="shared" si="38"/>
        <v>0.2</v>
      </c>
      <c r="AC122" s="24">
        <f t="shared" si="39"/>
        <v>0.19999999999999998</v>
      </c>
      <c r="AD122" s="24">
        <f t="shared" si="40"/>
        <v>0.19999999999999998</v>
      </c>
      <c r="AE122" s="24">
        <f t="shared" si="41"/>
        <v>0.22499999999999998</v>
      </c>
      <c r="AF122" s="24">
        <f t="shared" si="42"/>
        <v>0.22222222222222221</v>
      </c>
      <c r="AG122" s="24">
        <f t="shared" si="43"/>
        <v>0.21999999999999997</v>
      </c>
      <c r="AH122" s="24">
        <f t="shared" si="44"/>
        <v>0.21818181818181817</v>
      </c>
    </row>
    <row r="123" spans="1:34" x14ac:dyDescent="0.25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>
        <v>0.75</v>
      </c>
      <c r="I123">
        <v>0.7142857142857143</v>
      </c>
      <c r="J123">
        <v>0.76190476190476186</v>
      </c>
      <c r="K123">
        <v>0.1</v>
      </c>
      <c r="M123">
        <v>0.3125</v>
      </c>
      <c r="N123">
        <v>0.6428571428571429</v>
      </c>
      <c r="O123">
        <v>0.35714285714285715</v>
      </c>
      <c r="Q123">
        <f t="shared" si="28"/>
        <v>7</v>
      </c>
      <c r="R123">
        <f t="shared" si="29"/>
        <v>0.51981292517006805</v>
      </c>
      <c r="S123">
        <f t="shared" si="30"/>
        <v>0.24208534037146529</v>
      </c>
      <c r="T123">
        <f t="shared" si="31"/>
        <v>9.1499658096760278E-2</v>
      </c>
      <c r="U123">
        <f t="shared" si="32"/>
        <v>6.837286402656291E-2</v>
      </c>
      <c r="V123">
        <f t="shared" si="33"/>
        <v>0.46571627724005099</v>
      </c>
      <c r="X123" s="24">
        <f t="shared" si="34"/>
        <v>0.75</v>
      </c>
      <c r="Y123" s="24">
        <f t="shared" si="35"/>
        <v>0.75</v>
      </c>
      <c r="Z123" s="24">
        <f t="shared" si="36"/>
        <v>0.75</v>
      </c>
      <c r="AA123" s="24">
        <f t="shared" si="37"/>
        <v>0.73214285714285721</v>
      </c>
      <c r="AB123" s="24">
        <f t="shared" si="38"/>
        <v>0.74206349206349209</v>
      </c>
      <c r="AC123" s="24">
        <f t="shared" si="39"/>
        <v>0.58154761904761909</v>
      </c>
      <c r="AD123" s="24">
        <f t="shared" si="40"/>
        <v>0.58154761904761909</v>
      </c>
      <c r="AE123" s="24">
        <f t="shared" si="41"/>
        <v>0.52773809523809523</v>
      </c>
      <c r="AF123" s="24">
        <f t="shared" si="42"/>
        <v>0.54692460317460323</v>
      </c>
      <c r="AG123" s="24">
        <f t="shared" si="43"/>
        <v>0.51981292517006805</v>
      </c>
      <c r="AH123" s="24">
        <f t="shared" si="44"/>
        <v>0.51981292517006805</v>
      </c>
    </row>
    <row r="124" spans="1:34" x14ac:dyDescent="0.25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>
        <v>0.55000000000000004</v>
      </c>
      <c r="G124">
        <v>1</v>
      </c>
      <c r="H124">
        <v>0.84210526315789469</v>
      </c>
      <c r="I124">
        <v>0.2857142857142857</v>
      </c>
      <c r="J124">
        <v>0.95238095238095233</v>
      </c>
      <c r="K124">
        <v>0.65</v>
      </c>
      <c r="L124">
        <v>0.6</v>
      </c>
      <c r="M124">
        <v>0.75</v>
      </c>
      <c r="N124">
        <v>0.21428571428571427</v>
      </c>
      <c r="O124">
        <v>0.9285714285714286</v>
      </c>
      <c r="P124">
        <v>0.33333333333333331</v>
      </c>
      <c r="Q124">
        <f t="shared" si="28"/>
        <v>11</v>
      </c>
      <c r="R124">
        <f t="shared" si="29"/>
        <v>0.64603554340396441</v>
      </c>
      <c r="S124">
        <f t="shared" si="30"/>
        <v>0.26519231879403404</v>
      </c>
      <c r="T124">
        <f t="shared" si="31"/>
        <v>7.995849261128414E-2</v>
      </c>
      <c r="U124">
        <f t="shared" si="32"/>
        <v>7.7359662542092256E-2</v>
      </c>
      <c r="V124">
        <f t="shared" si="33"/>
        <v>0.41049183980920684</v>
      </c>
      <c r="X124" s="24">
        <f t="shared" si="34"/>
        <v>0.55000000000000004</v>
      </c>
      <c r="Y124" s="24">
        <f t="shared" si="35"/>
        <v>0.77500000000000002</v>
      </c>
      <c r="Z124" s="24">
        <f t="shared" si="36"/>
        <v>0.7973684210526315</v>
      </c>
      <c r="AA124" s="24">
        <f t="shared" si="37"/>
        <v>0.66945488721804502</v>
      </c>
      <c r="AB124" s="24">
        <f t="shared" si="38"/>
        <v>0.72604010025062649</v>
      </c>
      <c r="AC124" s="24">
        <f t="shared" si="39"/>
        <v>0.71336675020885554</v>
      </c>
      <c r="AD124" s="24">
        <f t="shared" si="40"/>
        <v>0.69717150017901897</v>
      </c>
      <c r="AE124" s="24">
        <f t="shared" si="41"/>
        <v>0.70377506265664158</v>
      </c>
      <c r="AF124" s="24">
        <f t="shared" si="42"/>
        <v>0.64938735728209407</v>
      </c>
      <c r="AG124" s="24">
        <f t="shared" si="43"/>
        <v>0.67730576441102763</v>
      </c>
      <c r="AH124" s="24">
        <f t="shared" si="44"/>
        <v>0.64603554340396441</v>
      </c>
    </row>
    <row r="125" spans="1:34" x14ac:dyDescent="0.25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>
        <v>0.42105263157894735</v>
      </c>
      <c r="G125">
        <v>0.66666666666666663</v>
      </c>
      <c r="H125">
        <v>0.29411764705882354</v>
      </c>
      <c r="I125">
        <v>0.38095238095238093</v>
      </c>
      <c r="J125">
        <v>0.23809523809523808</v>
      </c>
      <c r="K125">
        <v>0.26315789473684209</v>
      </c>
      <c r="L125">
        <v>0.33333333333333331</v>
      </c>
      <c r="M125">
        <v>0.76190476190476186</v>
      </c>
      <c r="N125">
        <v>0.5</v>
      </c>
      <c r="O125">
        <v>0.7142857142857143</v>
      </c>
      <c r="P125">
        <v>0.31578947368421051</v>
      </c>
      <c r="Q125">
        <f t="shared" si="28"/>
        <v>11</v>
      </c>
      <c r="R125">
        <f t="shared" si="29"/>
        <v>0.4444868856633562</v>
      </c>
      <c r="S125">
        <f t="shared" si="30"/>
        <v>0.18029864964137216</v>
      </c>
      <c r="T125">
        <f t="shared" si="31"/>
        <v>5.436208827892524E-2</v>
      </c>
      <c r="U125">
        <f t="shared" si="32"/>
        <v>3.5758363368752509E-2</v>
      </c>
      <c r="V125">
        <f t="shared" si="33"/>
        <v>0.40563322666380325</v>
      </c>
      <c r="X125" s="24">
        <f t="shared" si="34"/>
        <v>0.42105263157894735</v>
      </c>
      <c r="Y125" s="24">
        <f t="shared" si="35"/>
        <v>0.54385964912280693</v>
      </c>
      <c r="Z125" s="24">
        <f t="shared" si="36"/>
        <v>0.46061231510147915</v>
      </c>
      <c r="AA125" s="24">
        <f t="shared" si="37"/>
        <v>0.4406973315642046</v>
      </c>
      <c r="AB125" s="24">
        <f t="shared" si="38"/>
        <v>0.40017691287041124</v>
      </c>
      <c r="AC125" s="24">
        <f t="shared" si="39"/>
        <v>0.3773404098481497</v>
      </c>
      <c r="AD125" s="24">
        <f t="shared" si="40"/>
        <v>0.37105368463174743</v>
      </c>
      <c r="AE125" s="24">
        <f t="shared" si="41"/>
        <v>0.41991006929087421</v>
      </c>
      <c r="AF125" s="24">
        <f t="shared" si="42"/>
        <v>0.42880895048077705</v>
      </c>
      <c r="AG125" s="24">
        <f t="shared" si="43"/>
        <v>0.45735662686127077</v>
      </c>
      <c r="AH125" s="24">
        <f t="shared" si="44"/>
        <v>0.4444868856633562</v>
      </c>
    </row>
    <row r="126" spans="1:34" x14ac:dyDescent="0.25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>
        <v>0.7142857142857143</v>
      </c>
      <c r="G126">
        <v>0.76190476190476186</v>
      </c>
      <c r="I126">
        <v>0.66666666666666663</v>
      </c>
      <c r="J126">
        <v>0.66666666666666663</v>
      </c>
      <c r="K126">
        <v>0.5714285714285714</v>
      </c>
      <c r="L126">
        <v>0.61904761904761907</v>
      </c>
      <c r="M126">
        <v>0.90476190476190477</v>
      </c>
      <c r="N126">
        <v>0.52380952380952384</v>
      </c>
      <c r="O126">
        <v>0.90476190476190477</v>
      </c>
      <c r="P126">
        <v>0.78947368421052633</v>
      </c>
      <c r="Q126">
        <f t="shared" si="28"/>
        <v>10</v>
      </c>
      <c r="R126">
        <f t="shared" si="29"/>
        <v>0.71228070175438596</v>
      </c>
      <c r="S126">
        <f t="shared" si="30"/>
        <v>0.12277530151548993</v>
      </c>
      <c r="T126">
        <f t="shared" si="31"/>
        <v>3.8824959320287074E-2</v>
      </c>
      <c r="U126">
        <f t="shared" si="32"/>
        <v>1.6748638513577181E-2</v>
      </c>
      <c r="V126">
        <f t="shared" si="33"/>
        <v>0.17236926567445632</v>
      </c>
      <c r="X126" s="24">
        <f t="shared" si="34"/>
        <v>0.7142857142857143</v>
      </c>
      <c r="Y126" s="24">
        <f t="shared" si="35"/>
        <v>0.73809523809523814</v>
      </c>
      <c r="Z126" s="24">
        <f t="shared" si="36"/>
        <v>0.73809523809523814</v>
      </c>
      <c r="AA126" s="24">
        <f t="shared" si="37"/>
        <v>0.7142857142857143</v>
      </c>
      <c r="AB126" s="24">
        <f t="shared" si="38"/>
        <v>0.70238095238095233</v>
      </c>
      <c r="AC126" s="24">
        <f t="shared" si="39"/>
        <v>0.67619047619047612</v>
      </c>
      <c r="AD126" s="24">
        <f t="shared" si="40"/>
        <v>0.66666666666666663</v>
      </c>
      <c r="AE126" s="24">
        <f t="shared" si="41"/>
        <v>0.70068027210884343</v>
      </c>
      <c r="AF126" s="24">
        <f t="shared" si="42"/>
        <v>0.67857142857142849</v>
      </c>
      <c r="AG126" s="24">
        <f t="shared" si="43"/>
        <v>0.70370370370370372</v>
      </c>
      <c r="AH126" s="24">
        <f t="shared" si="44"/>
        <v>0.71228070175438596</v>
      </c>
    </row>
    <row r="127" spans="1:34" x14ac:dyDescent="0.25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>
        <v>0.30434782608695654</v>
      </c>
      <c r="G127">
        <v>0.56521739130434778</v>
      </c>
      <c r="H127">
        <v>0.2857142857142857</v>
      </c>
      <c r="I127">
        <v>4.3478260869565216E-2</v>
      </c>
      <c r="J127">
        <v>0.17391304347826086</v>
      </c>
      <c r="K127">
        <v>0.18181818181818182</v>
      </c>
      <c r="L127">
        <v>0.17391304347826086</v>
      </c>
      <c r="M127">
        <v>0.27272727272727271</v>
      </c>
      <c r="O127">
        <v>0.88888888888888884</v>
      </c>
      <c r="P127">
        <v>4.3478260869565216E-2</v>
      </c>
      <c r="Q127">
        <f t="shared" si="28"/>
        <v>10</v>
      </c>
      <c r="R127">
        <f t="shared" si="29"/>
        <v>0.29334964552355858</v>
      </c>
      <c r="S127">
        <f t="shared" si="30"/>
        <v>0.24393123856719831</v>
      </c>
      <c r="T127">
        <f t="shared" si="31"/>
        <v>7.7137830633825455E-2</v>
      </c>
      <c r="U127">
        <f t="shared" si="32"/>
        <v>6.6113832387697136E-2</v>
      </c>
      <c r="V127">
        <f t="shared" si="33"/>
        <v>0.83153752625758148</v>
      </c>
      <c r="X127" s="24">
        <f t="shared" si="34"/>
        <v>0.30434782608695654</v>
      </c>
      <c r="Y127" s="24">
        <f t="shared" si="35"/>
        <v>0.43478260869565216</v>
      </c>
      <c r="Z127" s="24">
        <f t="shared" si="36"/>
        <v>0.38509316770186336</v>
      </c>
      <c r="AA127" s="24">
        <f t="shared" si="37"/>
        <v>0.2996894409937888</v>
      </c>
      <c r="AB127" s="24">
        <f t="shared" si="38"/>
        <v>0.27453416149068322</v>
      </c>
      <c r="AC127" s="24">
        <f t="shared" si="39"/>
        <v>0.25908149821193299</v>
      </c>
      <c r="AD127" s="24">
        <f t="shared" si="40"/>
        <v>0.2469145761071227</v>
      </c>
      <c r="AE127" s="24">
        <f t="shared" si="41"/>
        <v>0.25014116318464141</v>
      </c>
      <c r="AF127" s="24">
        <f t="shared" si="42"/>
        <v>0.25014116318464141</v>
      </c>
      <c r="AG127" s="24">
        <f t="shared" si="43"/>
        <v>0.32111313270733555</v>
      </c>
      <c r="AH127" s="24">
        <f t="shared" si="44"/>
        <v>0.29334964552355858</v>
      </c>
    </row>
    <row r="128" spans="1:34" x14ac:dyDescent="0.25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>
        <v>0.2</v>
      </c>
      <c r="G128">
        <v>0.8</v>
      </c>
      <c r="H128">
        <v>0.9</v>
      </c>
      <c r="I128">
        <v>0.9</v>
      </c>
      <c r="J128">
        <v>0.55000000000000004</v>
      </c>
      <c r="K128">
        <v>0.78947368421052633</v>
      </c>
      <c r="L128">
        <v>0.7</v>
      </c>
      <c r="M128">
        <v>0.7</v>
      </c>
      <c r="N128">
        <v>0.55000000000000004</v>
      </c>
      <c r="O128">
        <v>0.15</v>
      </c>
      <c r="P128">
        <v>0.57894736842105265</v>
      </c>
      <c r="Q128">
        <f t="shared" si="28"/>
        <v>11</v>
      </c>
      <c r="R128">
        <f t="shared" si="29"/>
        <v>0.61985645933014366</v>
      </c>
      <c r="S128">
        <f t="shared" si="30"/>
        <v>0.24111604553452579</v>
      </c>
      <c r="T128">
        <f t="shared" si="31"/>
        <v>7.2699223088388151E-2</v>
      </c>
      <c r="U128">
        <f t="shared" si="32"/>
        <v>6.3950642155628318E-2</v>
      </c>
      <c r="V128">
        <f t="shared" si="33"/>
        <v>0.38898690479904191</v>
      </c>
      <c r="X128" s="24">
        <f t="shared" si="34"/>
        <v>0.2</v>
      </c>
      <c r="Y128" s="24">
        <f t="shared" si="35"/>
        <v>0.5</v>
      </c>
      <c r="Z128" s="24">
        <f t="shared" si="36"/>
        <v>0.6333333333333333</v>
      </c>
      <c r="AA128" s="24">
        <f t="shared" si="37"/>
        <v>0.7</v>
      </c>
      <c r="AB128" s="24">
        <f t="shared" si="38"/>
        <v>0.66999999999999993</v>
      </c>
      <c r="AC128" s="24">
        <f t="shared" si="39"/>
        <v>0.68991228070175437</v>
      </c>
      <c r="AD128" s="24">
        <f t="shared" si="40"/>
        <v>0.69135338345864661</v>
      </c>
      <c r="AE128" s="24">
        <f t="shared" si="41"/>
        <v>0.69243421052631582</v>
      </c>
      <c r="AF128" s="24">
        <f t="shared" si="42"/>
        <v>0.67660818713450288</v>
      </c>
      <c r="AG128" s="24">
        <f t="shared" si="43"/>
        <v>0.62394736842105269</v>
      </c>
      <c r="AH128" s="24">
        <f t="shared" si="44"/>
        <v>0.61985645933014366</v>
      </c>
    </row>
    <row r="129" spans="1:34" x14ac:dyDescent="0.25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>
        <v>0.55000000000000004</v>
      </c>
      <c r="G129">
        <v>0.65</v>
      </c>
      <c r="H129">
        <v>1</v>
      </c>
      <c r="I129">
        <v>0.65</v>
      </c>
      <c r="J129">
        <v>0.3</v>
      </c>
      <c r="K129">
        <v>0.21052631578947367</v>
      </c>
      <c r="L129">
        <v>0.15</v>
      </c>
      <c r="M129">
        <v>0.5</v>
      </c>
      <c r="N129">
        <v>0.85</v>
      </c>
      <c r="O129">
        <v>0.2</v>
      </c>
      <c r="P129">
        <v>0.26315789473684209</v>
      </c>
      <c r="Q129">
        <f t="shared" si="28"/>
        <v>11</v>
      </c>
      <c r="R129">
        <f t="shared" si="29"/>
        <v>0.48397129186602866</v>
      </c>
      <c r="S129">
        <f t="shared" si="30"/>
        <v>0.2712870137874806</v>
      </c>
      <c r="T129">
        <f t="shared" si="31"/>
        <v>8.1796112293549578E-2</v>
      </c>
      <c r="U129">
        <f t="shared" si="32"/>
        <v>8.0956308234701568E-2</v>
      </c>
      <c r="V129">
        <f t="shared" si="33"/>
        <v>0.56054360733152198</v>
      </c>
      <c r="X129" s="24">
        <f t="shared" si="34"/>
        <v>0.55000000000000004</v>
      </c>
      <c r="Y129" s="24">
        <f t="shared" si="35"/>
        <v>0.60000000000000009</v>
      </c>
      <c r="Z129" s="24">
        <f t="shared" si="36"/>
        <v>0.73333333333333339</v>
      </c>
      <c r="AA129" s="24">
        <f t="shared" si="37"/>
        <v>0.71250000000000002</v>
      </c>
      <c r="AB129" s="24">
        <f t="shared" si="38"/>
        <v>0.63</v>
      </c>
      <c r="AC129" s="24">
        <f t="shared" si="39"/>
        <v>0.56008771929824563</v>
      </c>
      <c r="AD129" s="24">
        <f t="shared" si="40"/>
        <v>0.50150375939849623</v>
      </c>
      <c r="AE129" s="24">
        <f t="shared" si="41"/>
        <v>0.50131578947368416</v>
      </c>
      <c r="AF129" s="24">
        <f t="shared" si="42"/>
        <v>0.54005847953216368</v>
      </c>
      <c r="AG129" s="24">
        <f t="shared" si="43"/>
        <v>0.50605263157894731</v>
      </c>
      <c r="AH129" s="24">
        <f t="shared" si="44"/>
        <v>0.48397129186602866</v>
      </c>
    </row>
    <row r="130" spans="1:34" x14ac:dyDescent="0.25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>
        <v>0.2857142857142857</v>
      </c>
      <c r="G130">
        <v>0.7142857142857143</v>
      </c>
      <c r="H130">
        <v>0.16666666666666666</v>
      </c>
      <c r="I130">
        <v>0.90476190476190477</v>
      </c>
      <c r="J130">
        <v>0.66666666666666663</v>
      </c>
      <c r="K130">
        <v>4.5454545454545456E-2</v>
      </c>
      <c r="L130">
        <v>0.21739130434782608</v>
      </c>
      <c r="M130">
        <v>0.5</v>
      </c>
      <c r="N130">
        <v>0.7</v>
      </c>
      <c r="O130">
        <v>0.2608695652173913</v>
      </c>
      <c r="P130">
        <v>0.33333333333333331</v>
      </c>
      <c r="Q130">
        <f t="shared" si="28"/>
        <v>11</v>
      </c>
      <c r="R130">
        <f t="shared" si="29"/>
        <v>0.43592218058621218</v>
      </c>
      <c r="S130">
        <f t="shared" si="30"/>
        <v>0.2629954328161026</v>
      </c>
      <c r="T130">
        <f t="shared" si="31"/>
        <v>7.9296106566194E-2</v>
      </c>
      <c r="U130">
        <f t="shared" si="32"/>
        <v>7.6083257450342057E-2</v>
      </c>
      <c r="V130">
        <f t="shared" si="33"/>
        <v>0.60330821538476431</v>
      </c>
      <c r="X130" s="24">
        <f t="shared" si="34"/>
        <v>0.2857142857142857</v>
      </c>
      <c r="Y130" s="24">
        <f t="shared" si="35"/>
        <v>0.5</v>
      </c>
      <c r="Z130" s="24">
        <f t="shared" si="36"/>
        <v>0.3888888888888889</v>
      </c>
      <c r="AA130" s="24">
        <f t="shared" si="37"/>
        <v>0.5178571428571429</v>
      </c>
      <c r="AB130" s="24">
        <f t="shared" si="38"/>
        <v>0.54761904761904767</v>
      </c>
      <c r="AC130" s="24">
        <f t="shared" si="39"/>
        <v>0.46392496392496391</v>
      </c>
      <c r="AD130" s="24">
        <f t="shared" si="40"/>
        <v>0.42870586969965851</v>
      </c>
      <c r="AE130" s="24">
        <f t="shared" si="41"/>
        <v>0.43761763598720121</v>
      </c>
      <c r="AF130" s="24">
        <f t="shared" si="42"/>
        <v>0.46677123198862325</v>
      </c>
      <c r="AG130" s="24">
        <f t="shared" si="43"/>
        <v>0.44618106531150009</v>
      </c>
      <c r="AH130" s="24">
        <f t="shared" si="44"/>
        <v>0.43592218058621218</v>
      </c>
    </row>
    <row r="131" spans="1:34" x14ac:dyDescent="0.25">
      <c r="A131">
        <v>130</v>
      </c>
      <c r="B131" t="s">
        <v>15</v>
      </c>
      <c r="C131">
        <v>1</v>
      </c>
      <c r="D131">
        <v>493560.60417000001</v>
      </c>
      <c r="E131">
        <v>5180737.0137999803</v>
      </c>
      <c r="G131">
        <v>0.375</v>
      </c>
      <c r="H131">
        <v>0.22222222222222221</v>
      </c>
      <c r="I131">
        <v>0.45833333333333331</v>
      </c>
      <c r="J131">
        <v>0.20833333333333334</v>
      </c>
      <c r="K131">
        <v>0.25</v>
      </c>
      <c r="L131">
        <v>0.64</v>
      </c>
      <c r="M131">
        <v>0.16</v>
      </c>
      <c r="N131">
        <v>0.84</v>
      </c>
      <c r="O131">
        <v>0.24</v>
      </c>
      <c r="P131">
        <v>4.1666666666666664E-2</v>
      </c>
      <c r="Q131">
        <f t="shared" ref="Q131:Q194" si="45">COUNT(F131:P131)</f>
        <v>10</v>
      </c>
      <c r="R131">
        <f t="shared" ref="R131:R194" si="46">AVERAGE(F131:P131)</f>
        <v>0.34355555555555556</v>
      </c>
      <c r="S131">
        <f t="shared" ref="S131:S194" si="47">_xlfn.STDEV.P(F131:P131)</f>
        <v>0.22930587690939186</v>
      </c>
      <c r="T131">
        <f t="shared" ref="T131:T194" si="48">S131/(SQRT(Q131))</f>
        <v>7.251288518958901E-2</v>
      </c>
      <c r="U131">
        <f t="shared" ref="U131:U194" si="49">VAR(F131:P131)</f>
        <v>5.8423539094650194E-2</v>
      </c>
      <c r="V131">
        <f t="shared" ref="V131:V194" si="50">S131/R131</f>
        <v>0.66744918893419358</v>
      </c>
      <c r="X131" s="24">
        <f t="shared" si="34"/>
        <v>0</v>
      </c>
      <c r="Y131" s="24">
        <f t="shared" si="35"/>
        <v>0.375</v>
      </c>
      <c r="Z131" s="24">
        <f t="shared" si="36"/>
        <v>0.2986111111111111</v>
      </c>
      <c r="AA131" s="24">
        <f t="shared" si="37"/>
        <v>0.35185185185185186</v>
      </c>
      <c r="AB131" s="24">
        <f t="shared" si="38"/>
        <v>0.31597222222222221</v>
      </c>
      <c r="AC131" s="24">
        <f t="shared" si="39"/>
        <v>0.30277777777777776</v>
      </c>
      <c r="AD131" s="24">
        <f t="shared" si="40"/>
        <v>0.35898148148148151</v>
      </c>
      <c r="AE131" s="24">
        <f t="shared" si="41"/>
        <v>0.3305555555555556</v>
      </c>
      <c r="AF131" s="24">
        <f t="shared" si="42"/>
        <v>0.39423611111111112</v>
      </c>
      <c r="AG131" s="24">
        <f t="shared" si="43"/>
        <v>0.3770987654320988</v>
      </c>
      <c r="AH131" s="24">
        <f t="shared" si="44"/>
        <v>0.34355555555555556</v>
      </c>
    </row>
    <row r="132" spans="1:34" x14ac:dyDescent="0.25">
      <c r="A132">
        <v>131</v>
      </c>
      <c r="B132" t="s">
        <v>15</v>
      </c>
      <c r="C132">
        <v>2</v>
      </c>
      <c r="D132">
        <v>493592.5074</v>
      </c>
      <c r="E132">
        <v>5180731.75691</v>
      </c>
      <c r="F132">
        <v>5.8823529411764705E-2</v>
      </c>
      <c r="G132">
        <v>0.16666666666666666</v>
      </c>
      <c r="H132">
        <v>0.70588235294117652</v>
      </c>
      <c r="I132">
        <v>0.44444444444444442</v>
      </c>
      <c r="J132">
        <v>0.33333333333333331</v>
      </c>
      <c r="K132">
        <v>0.41176470588235292</v>
      </c>
      <c r="L132">
        <v>0.66666666666666663</v>
      </c>
      <c r="N132">
        <v>0.72222222222222221</v>
      </c>
      <c r="O132">
        <v>0.16666666666666666</v>
      </c>
      <c r="P132">
        <v>0.27777777777777779</v>
      </c>
      <c r="Q132">
        <f t="shared" si="45"/>
        <v>10</v>
      </c>
      <c r="R132">
        <f t="shared" si="46"/>
        <v>0.39542483660130717</v>
      </c>
      <c r="S132">
        <f t="shared" si="47"/>
        <v>0.22695366712444015</v>
      </c>
      <c r="T132">
        <f t="shared" si="48"/>
        <v>7.1769051144090781E-2</v>
      </c>
      <c r="U132">
        <f t="shared" si="49"/>
        <v>5.7231074468034659E-2</v>
      </c>
      <c r="V132">
        <f t="shared" si="50"/>
        <v>0.57394894330643542</v>
      </c>
      <c r="X132" s="24">
        <f t="shared" si="34"/>
        <v>5.8823529411764705E-2</v>
      </c>
      <c r="Y132" s="24">
        <f t="shared" si="35"/>
        <v>0.11274509803921567</v>
      </c>
      <c r="Z132" s="24">
        <f t="shared" si="36"/>
        <v>0.31045751633986929</v>
      </c>
      <c r="AA132" s="24">
        <f t="shared" si="37"/>
        <v>0.34395424836601307</v>
      </c>
      <c r="AB132" s="24">
        <f t="shared" si="38"/>
        <v>0.34183006535947713</v>
      </c>
      <c r="AC132" s="24">
        <f t="shared" si="39"/>
        <v>0.35348583877995643</v>
      </c>
      <c r="AD132" s="24">
        <f t="shared" si="40"/>
        <v>0.39822595704948643</v>
      </c>
      <c r="AE132" s="24">
        <f t="shared" si="41"/>
        <v>0.39822595704948643</v>
      </c>
      <c r="AF132" s="24">
        <f t="shared" si="42"/>
        <v>0.43872549019607843</v>
      </c>
      <c r="AG132" s="24">
        <f t="shared" si="43"/>
        <v>0.40849673202614378</v>
      </c>
      <c r="AH132" s="24">
        <f t="shared" si="44"/>
        <v>0.39542483660130717</v>
      </c>
    </row>
    <row r="133" spans="1:34" x14ac:dyDescent="0.25">
      <c r="A133">
        <v>132</v>
      </c>
      <c r="B133" t="s">
        <v>15</v>
      </c>
      <c r="C133">
        <v>2</v>
      </c>
      <c r="D133">
        <v>493624.423671</v>
      </c>
      <c r="E133">
        <v>5180738.7236200003</v>
      </c>
      <c r="F133">
        <v>0.47058823529411764</v>
      </c>
      <c r="G133">
        <v>0.5</v>
      </c>
      <c r="H133">
        <v>5.8823529411764705E-2</v>
      </c>
      <c r="I133">
        <v>0.1111111111111111</v>
      </c>
      <c r="J133">
        <v>0.72222222222222221</v>
      </c>
      <c r="K133">
        <v>0.6470588235294118</v>
      </c>
      <c r="L133">
        <v>0.55555555555555558</v>
      </c>
      <c r="N133">
        <v>0.83333333333333337</v>
      </c>
      <c r="O133">
        <v>0.1111111111111111</v>
      </c>
      <c r="P133">
        <v>0.5</v>
      </c>
      <c r="Q133">
        <f t="shared" si="45"/>
        <v>10</v>
      </c>
      <c r="R133">
        <f t="shared" si="46"/>
        <v>0.45098039215686275</v>
      </c>
      <c r="S133">
        <f t="shared" si="47"/>
        <v>0.25673881492029232</v>
      </c>
      <c r="T133">
        <f t="shared" si="48"/>
        <v>8.1187941892054458E-2</v>
      </c>
      <c r="U133">
        <f t="shared" si="49"/>
        <v>7.3238687874084565E-2</v>
      </c>
      <c r="V133">
        <f t="shared" si="50"/>
        <v>0.56929041569282213</v>
      </c>
      <c r="X133" s="24">
        <f t="shared" si="34"/>
        <v>0.47058823529411764</v>
      </c>
      <c r="Y133" s="24">
        <f t="shared" si="35"/>
        <v>0.48529411764705882</v>
      </c>
      <c r="Z133" s="24">
        <f t="shared" si="36"/>
        <v>0.34313725490196073</v>
      </c>
      <c r="AA133" s="24">
        <f t="shared" si="37"/>
        <v>0.28513071895424835</v>
      </c>
      <c r="AB133" s="24">
        <f t="shared" si="38"/>
        <v>0.37254901960784315</v>
      </c>
      <c r="AC133" s="24">
        <f t="shared" si="39"/>
        <v>0.41830065359477125</v>
      </c>
      <c r="AD133" s="24">
        <f t="shared" si="40"/>
        <v>0.43790849673202609</v>
      </c>
      <c r="AE133" s="24">
        <f t="shared" si="41"/>
        <v>0.43790849673202609</v>
      </c>
      <c r="AF133" s="24">
        <f t="shared" si="42"/>
        <v>0.48733660130718953</v>
      </c>
      <c r="AG133" s="24">
        <f t="shared" si="43"/>
        <v>0.44553376906318082</v>
      </c>
      <c r="AH133" s="24">
        <f t="shared" si="44"/>
        <v>0.45098039215686275</v>
      </c>
    </row>
    <row r="134" spans="1:34" x14ac:dyDescent="0.25">
      <c r="A134">
        <v>133</v>
      </c>
      <c r="B134" t="s">
        <v>15</v>
      </c>
      <c r="C134">
        <v>3</v>
      </c>
      <c r="D134">
        <v>493656.32318900002</v>
      </c>
      <c r="E134">
        <v>5180729.9111700002</v>
      </c>
      <c r="F134">
        <v>0.59090909090909094</v>
      </c>
      <c r="G134">
        <v>0.77272727272727271</v>
      </c>
      <c r="H134">
        <v>0.95238095238095233</v>
      </c>
      <c r="I134">
        <v>0.15</v>
      </c>
      <c r="J134">
        <v>0.66666666666666663</v>
      </c>
      <c r="K134">
        <v>0.95454545454545459</v>
      </c>
      <c r="L134">
        <v>0.95454545454545459</v>
      </c>
      <c r="M134">
        <v>4.5454545454545456E-2</v>
      </c>
      <c r="N134">
        <v>9.0909090909090912E-2</v>
      </c>
      <c r="O134">
        <v>9.0909090909090912E-2</v>
      </c>
      <c r="P134">
        <v>1</v>
      </c>
      <c r="Q134">
        <f t="shared" si="45"/>
        <v>11</v>
      </c>
      <c r="R134">
        <f t="shared" si="46"/>
        <v>0.56991341991342004</v>
      </c>
      <c r="S134">
        <f t="shared" si="47"/>
        <v>0.37999397571488014</v>
      </c>
      <c r="T134">
        <f t="shared" si="48"/>
        <v>0.11457249454924356</v>
      </c>
      <c r="U134">
        <f t="shared" si="49"/>
        <v>0.15883496373756101</v>
      </c>
      <c r="V134">
        <f t="shared" si="50"/>
        <v>0.66675737478266084</v>
      </c>
      <c r="X134" s="24">
        <f t="shared" si="34"/>
        <v>0.59090909090909094</v>
      </c>
      <c r="Y134" s="24">
        <f t="shared" si="35"/>
        <v>0.68181818181818188</v>
      </c>
      <c r="Z134" s="24">
        <f t="shared" si="36"/>
        <v>0.77200577200577192</v>
      </c>
      <c r="AA134" s="24">
        <f t="shared" si="37"/>
        <v>0.61650432900432894</v>
      </c>
      <c r="AB134" s="24">
        <f t="shared" si="38"/>
        <v>0.6265367965367965</v>
      </c>
      <c r="AC134" s="24">
        <f t="shared" si="39"/>
        <v>0.68120490620490626</v>
      </c>
      <c r="AD134" s="24">
        <f t="shared" si="40"/>
        <v>0.7202535559678418</v>
      </c>
      <c r="AE134" s="24">
        <f t="shared" si="41"/>
        <v>0.63590367965367978</v>
      </c>
      <c r="AF134" s="24">
        <f t="shared" si="42"/>
        <v>0.5753487253487255</v>
      </c>
      <c r="AG134" s="24">
        <f t="shared" si="43"/>
        <v>0.52690476190476199</v>
      </c>
      <c r="AH134" s="24">
        <f t="shared" si="44"/>
        <v>0.56991341991342004</v>
      </c>
    </row>
    <row r="135" spans="1:34" x14ac:dyDescent="0.25">
      <c r="A135">
        <v>134</v>
      </c>
      <c r="B135" t="s">
        <v>15</v>
      </c>
      <c r="C135">
        <v>4</v>
      </c>
      <c r="D135">
        <v>493688.24009600002</v>
      </c>
      <c r="E135">
        <v>5180737.54495</v>
      </c>
      <c r="F135">
        <v>0.4375</v>
      </c>
      <c r="G135">
        <v>0.88235294117647056</v>
      </c>
      <c r="H135">
        <v>0.76470588235294112</v>
      </c>
      <c r="I135">
        <v>0.35294117647058826</v>
      </c>
      <c r="J135">
        <v>0.3125</v>
      </c>
      <c r="K135">
        <v>0.82352941176470584</v>
      </c>
      <c r="L135">
        <v>0.625</v>
      </c>
      <c r="M135">
        <v>0.94117647058823528</v>
      </c>
      <c r="N135">
        <v>0.88235294117647056</v>
      </c>
      <c r="O135">
        <v>0.23529411764705882</v>
      </c>
      <c r="P135">
        <v>0.25</v>
      </c>
      <c r="Q135">
        <f t="shared" si="45"/>
        <v>11</v>
      </c>
      <c r="R135">
        <f t="shared" si="46"/>
        <v>0.59157754010695185</v>
      </c>
      <c r="S135">
        <f t="shared" si="47"/>
        <v>0.26601380744068925</v>
      </c>
      <c r="T135">
        <f t="shared" si="48"/>
        <v>8.0206180757692522E-2</v>
      </c>
      <c r="U135">
        <f t="shared" si="49"/>
        <v>7.7839680324001348E-2</v>
      </c>
      <c r="V135">
        <f t="shared" si="50"/>
        <v>0.44966853777544763</v>
      </c>
      <c r="X135" s="24">
        <f t="shared" si="34"/>
        <v>0.4375</v>
      </c>
      <c r="Y135" s="24">
        <f t="shared" si="35"/>
        <v>0.65992647058823528</v>
      </c>
      <c r="Z135" s="24">
        <f t="shared" si="36"/>
        <v>0.69485294117647056</v>
      </c>
      <c r="AA135" s="24">
        <f t="shared" si="37"/>
        <v>0.609375</v>
      </c>
      <c r="AB135" s="24">
        <f t="shared" si="38"/>
        <v>0.55000000000000004</v>
      </c>
      <c r="AC135" s="24">
        <f t="shared" si="39"/>
        <v>0.59558823529411764</v>
      </c>
      <c r="AD135" s="24">
        <f t="shared" si="40"/>
        <v>0.59978991596638653</v>
      </c>
      <c r="AE135" s="24">
        <f t="shared" si="41"/>
        <v>0.64246323529411764</v>
      </c>
      <c r="AF135" s="24">
        <f t="shared" si="42"/>
        <v>0.66911764705882348</v>
      </c>
      <c r="AG135" s="24">
        <f t="shared" si="43"/>
        <v>0.62573529411764706</v>
      </c>
      <c r="AH135" s="24">
        <f t="shared" si="44"/>
        <v>0.59157754010695185</v>
      </c>
    </row>
    <row r="136" spans="1:34" x14ac:dyDescent="0.25">
      <c r="A136">
        <v>135</v>
      </c>
      <c r="B136" t="s">
        <v>15</v>
      </c>
      <c r="C136">
        <v>5</v>
      </c>
      <c r="D136">
        <v>493720.1532</v>
      </c>
      <c r="E136">
        <v>5180741.6229999904</v>
      </c>
      <c r="F136">
        <v>0.55000000000000004</v>
      </c>
      <c r="G136">
        <v>0.25</v>
      </c>
      <c r="H136">
        <v>0.38095238095238093</v>
      </c>
      <c r="I136">
        <v>0.45</v>
      </c>
      <c r="J136">
        <v>0.66666666666666663</v>
      </c>
      <c r="K136">
        <v>0.52380952380952384</v>
      </c>
      <c r="L136">
        <v>4.7619047619047616E-2</v>
      </c>
      <c r="M136">
        <v>0.5</v>
      </c>
      <c r="N136">
        <v>0.42857142857142855</v>
      </c>
      <c r="O136">
        <v>0.33333333333333331</v>
      </c>
      <c r="P136">
        <v>0.85</v>
      </c>
      <c r="Q136">
        <f t="shared" si="45"/>
        <v>11</v>
      </c>
      <c r="R136">
        <f t="shared" si="46"/>
        <v>0.45281385281385272</v>
      </c>
      <c r="S136">
        <f t="shared" si="47"/>
        <v>0.20125820008701703</v>
      </c>
      <c r="T136">
        <f t="shared" si="48"/>
        <v>6.0681630515537092E-2</v>
      </c>
      <c r="U136">
        <f t="shared" si="49"/>
        <v>4.4555349412492354E-2</v>
      </c>
      <c r="V136">
        <f t="shared" si="50"/>
        <v>0.44446122581358455</v>
      </c>
      <c r="X136" s="24">
        <f t="shared" si="34"/>
        <v>0.55000000000000004</v>
      </c>
      <c r="Y136" s="24">
        <f t="shared" si="35"/>
        <v>0.4</v>
      </c>
      <c r="Z136" s="24">
        <f t="shared" si="36"/>
        <v>0.39365079365079364</v>
      </c>
      <c r="AA136" s="24">
        <f t="shared" si="37"/>
        <v>0.40773809523809523</v>
      </c>
      <c r="AB136" s="24">
        <f t="shared" si="38"/>
        <v>0.4595238095238095</v>
      </c>
      <c r="AC136" s="24">
        <f t="shared" si="39"/>
        <v>0.47023809523809518</v>
      </c>
      <c r="AD136" s="24">
        <f t="shared" si="40"/>
        <v>0.40986394557823125</v>
      </c>
      <c r="AE136" s="24">
        <f t="shared" si="41"/>
        <v>0.42113095238095233</v>
      </c>
      <c r="AF136" s="24">
        <f t="shared" si="42"/>
        <v>0.42195767195767186</v>
      </c>
      <c r="AG136" s="24">
        <f t="shared" si="43"/>
        <v>0.41309523809523807</v>
      </c>
      <c r="AH136" s="24">
        <f t="shared" si="44"/>
        <v>0.45281385281385272</v>
      </c>
    </row>
    <row r="137" spans="1:34" x14ac:dyDescent="0.25">
      <c r="A137">
        <v>136</v>
      </c>
      <c r="B137" t="s">
        <v>15</v>
      </c>
      <c r="C137">
        <v>6</v>
      </c>
      <c r="D137">
        <v>493752.039076999</v>
      </c>
      <c r="E137">
        <v>5180719.5875199903</v>
      </c>
      <c r="F137">
        <v>0.76190476190476186</v>
      </c>
      <c r="G137">
        <v>0.38095238095238093</v>
      </c>
      <c r="H137">
        <v>0.7142857142857143</v>
      </c>
      <c r="I137">
        <v>0.90476190476190477</v>
      </c>
      <c r="J137">
        <v>0.85</v>
      </c>
      <c r="K137">
        <v>0.8571428571428571</v>
      </c>
      <c r="L137">
        <v>0.90476190476190477</v>
      </c>
      <c r="M137">
        <v>0.2857142857142857</v>
      </c>
      <c r="N137">
        <v>0.38095238095238093</v>
      </c>
      <c r="O137">
        <v>0.90476190476190477</v>
      </c>
      <c r="P137">
        <v>0.76190476190476186</v>
      </c>
      <c r="Q137">
        <f t="shared" si="45"/>
        <v>11</v>
      </c>
      <c r="R137">
        <f t="shared" si="46"/>
        <v>0.70064935064935074</v>
      </c>
      <c r="S137">
        <f t="shared" si="47"/>
        <v>0.22483437388523517</v>
      </c>
      <c r="T137">
        <f t="shared" si="48"/>
        <v>6.7790114377436886E-2</v>
      </c>
      <c r="U137">
        <f t="shared" si="49"/>
        <v>5.5605545248402333E-2</v>
      </c>
      <c r="V137">
        <f t="shared" si="50"/>
        <v>0.32089428710218915</v>
      </c>
      <c r="X137" s="24">
        <f t="shared" si="34"/>
        <v>0.76190476190476186</v>
      </c>
      <c r="Y137" s="24">
        <f t="shared" si="35"/>
        <v>0.5714285714285714</v>
      </c>
      <c r="Z137" s="24">
        <f t="shared" si="36"/>
        <v>0.61904761904761907</v>
      </c>
      <c r="AA137" s="24">
        <f t="shared" si="37"/>
        <v>0.69047619047619047</v>
      </c>
      <c r="AB137" s="24">
        <f t="shared" si="38"/>
        <v>0.72238095238095235</v>
      </c>
      <c r="AC137" s="24">
        <f t="shared" si="39"/>
        <v>0.74484126984126986</v>
      </c>
      <c r="AD137" s="24">
        <f t="shared" si="40"/>
        <v>0.76768707482993204</v>
      </c>
      <c r="AE137" s="24">
        <f t="shared" si="41"/>
        <v>0.70744047619047623</v>
      </c>
      <c r="AF137" s="24">
        <f t="shared" si="42"/>
        <v>0.6711640211640213</v>
      </c>
      <c r="AG137" s="24">
        <f t="shared" si="43"/>
        <v>0.69452380952380965</v>
      </c>
      <c r="AH137" s="24">
        <f t="shared" si="44"/>
        <v>0.70064935064935074</v>
      </c>
    </row>
    <row r="138" spans="1:34" x14ac:dyDescent="0.25">
      <c r="A138">
        <v>137</v>
      </c>
      <c r="B138" t="s">
        <v>15</v>
      </c>
      <c r="C138">
        <v>6</v>
      </c>
      <c r="D138">
        <v>493782.143090998</v>
      </c>
      <c r="E138">
        <v>5180736.3660199903</v>
      </c>
      <c r="F138">
        <v>0.66666666666666663</v>
      </c>
      <c r="G138">
        <v>0.76190476190476186</v>
      </c>
      <c r="H138">
        <v>0.38095238095238093</v>
      </c>
      <c r="I138">
        <v>0.66666666666666663</v>
      </c>
      <c r="J138">
        <v>0.55000000000000004</v>
      </c>
      <c r="K138">
        <v>0.2857142857142857</v>
      </c>
      <c r="L138">
        <v>0.38095238095238093</v>
      </c>
      <c r="M138">
        <v>0.14285714285714285</v>
      </c>
      <c r="N138">
        <v>0.47619047619047616</v>
      </c>
      <c r="O138">
        <v>0.23809523809523808</v>
      </c>
      <c r="P138">
        <v>0.42857142857142855</v>
      </c>
      <c r="Q138">
        <f t="shared" si="45"/>
        <v>11</v>
      </c>
      <c r="R138">
        <f t="shared" si="46"/>
        <v>0.45259740259740261</v>
      </c>
      <c r="S138">
        <f t="shared" si="47"/>
        <v>0.18537668989580353</v>
      </c>
      <c r="T138">
        <f t="shared" si="48"/>
        <v>5.5893175023858849E-2</v>
      </c>
      <c r="U138">
        <f t="shared" si="49"/>
        <v>3.7800968872397388E-2</v>
      </c>
      <c r="V138">
        <f t="shared" si="50"/>
        <v>0.40958407810550562</v>
      </c>
      <c r="X138" s="24">
        <f t="shared" si="34"/>
        <v>0.66666666666666663</v>
      </c>
      <c r="Y138" s="24">
        <f t="shared" si="35"/>
        <v>0.71428571428571419</v>
      </c>
      <c r="Z138" s="24">
        <f t="shared" si="36"/>
        <v>0.60317460317460314</v>
      </c>
      <c r="AA138" s="24">
        <f t="shared" si="37"/>
        <v>0.61904761904761896</v>
      </c>
      <c r="AB138" s="24">
        <f t="shared" si="38"/>
        <v>0.60523809523809524</v>
      </c>
      <c r="AC138" s="24">
        <f t="shared" si="39"/>
        <v>0.55198412698412691</v>
      </c>
      <c r="AD138" s="24">
        <f t="shared" si="40"/>
        <v>0.52755102040816326</v>
      </c>
      <c r="AE138" s="24">
        <f t="shared" si="41"/>
        <v>0.47946428571428568</v>
      </c>
      <c r="AF138" s="24">
        <f t="shared" si="42"/>
        <v>0.47910052910052908</v>
      </c>
      <c r="AG138" s="24">
        <f t="shared" si="43"/>
        <v>0.45499999999999996</v>
      </c>
      <c r="AH138" s="24">
        <f t="shared" si="44"/>
        <v>0.45259740259740261</v>
      </c>
    </row>
    <row r="139" spans="1:34" x14ac:dyDescent="0.25">
      <c r="A139">
        <v>138</v>
      </c>
      <c r="B139" t="s">
        <v>24</v>
      </c>
      <c r="C139">
        <v>1</v>
      </c>
      <c r="D139">
        <v>493815.87301600003</v>
      </c>
      <c r="E139">
        <v>5180735.1896400005</v>
      </c>
      <c r="F139">
        <v>0.1111111111111111</v>
      </c>
      <c r="G139">
        <v>0.17647058823529413</v>
      </c>
      <c r="H139">
        <v>0.4</v>
      </c>
      <c r="I139">
        <v>0.5625</v>
      </c>
      <c r="J139">
        <v>0.88888888888888884</v>
      </c>
      <c r="K139">
        <v>0.82352941176470584</v>
      </c>
      <c r="L139">
        <v>1</v>
      </c>
      <c r="M139">
        <v>0.77777777777777779</v>
      </c>
      <c r="N139">
        <v>0.44444444444444442</v>
      </c>
      <c r="P139">
        <v>0.77777777777777779</v>
      </c>
      <c r="Q139">
        <f t="shared" si="45"/>
        <v>10</v>
      </c>
      <c r="R139">
        <f t="shared" si="46"/>
        <v>0.59624999999999995</v>
      </c>
      <c r="S139">
        <f t="shared" si="47"/>
        <v>0.28991114651967259</v>
      </c>
      <c r="T139">
        <f t="shared" si="48"/>
        <v>9.1677954207296242E-2</v>
      </c>
      <c r="U139">
        <f t="shared" si="49"/>
        <v>9.3387192084834536E-2</v>
      </c>
      <c r="V139">
        <f t="shared" si="50"/>
        <v>0.48622414510636919</v>
      </c>
      <c r="X139" s="24">
        <f t="shared" si="34"/>
        <v>0.1111111111111111</v>
      </c>
      <c r="Y139" s="24">
        <f t="shared" si="35"/>
        <v>0.1437908496732026</v>
      </c>
      <c r="Z139" s="24">
        <f t="shared" si="36"/>
        <v>0.22919389978213509</v>
      </c>
      <c r="AA139" s="24">
        <f t="shared" si="37"/>
        <v>0.31252042483660131</v>
      </c>
      <c r="AB139" s="24">
        <f t="shared" si="38"/>
        <v>0.42779411764705877</v>
      </c>
      <c r="AC139" s="24">
        <f t="shared" si="39"/>
        <v>0.49374999999999991</v>
      </c>
      <c r="AD139" s="24">
        <f t="shared" si="40"/>
        <v>0.56607142857142845</v>
      </c>
      <c r="AE139" s="24">
        <f t="shared" si="41"/>
        <v>0.59253472222222214</v>
      </c>
      <c r="AF139" s="24">
        <f t="shared" si="42"/>
        <v>0.57608024691358017</v>
      </c>
      <c r="AG139" s="24">
        <f t="shared" si="43"/>
        <v>0.57608024691358017</v>
      </c>
      <c r="AH139" s="24">
        <f t="shared" si="44"/>
        <v>0.59624999999999995</v>
      </c>
    </row>
    <row r="140" spans="1:34" x14ac:dyDescent="0.25">
      <c r="A140">
        <v>139</v>
      </c>
      <c r="B140" t="s">
        <v>24</v>
      </c>
      <c r="C140">
        <v>2</v>
      </c>
      <c r="D140">
        <v>493847.76542900002</v>
      </c>
      <c r="E140">
        <v>5180719.15527</v>
      </c>
      <c r="F140">
        <v>0.26666666666666666</v>
      </c>
      <c r="G140">
        <v>0.11764705882352941</v>
      </c>
      <c r="H140">
        <v>0.44444444444444442</v>
      </c>
      <c r="I140">
        <v>0.35294117647058826</v>
      </c>
      <c r="J140">
        <v>5.5555555555555552E-2</v>
      </c>
      <c r="L140">
        <v>0.58823529411764708</v>
      </c>
      <c r="M140">
        <v>5.5555555555555552E-2</v>
      </c>
      <c r="N140">
        <v>5.5555555555555552E-2</v>
      </c>
      <c r="O140">
        <v>0.3125</v>
      </c>
      <c r="P140">
        <v>0.1111111111111111</v>
      </c>
      <c r="Q140">
        <f t="shared" si="45"/>
        <v>10</v>
      </c>
      <c r="R140">
        <f t="shared" si="46"/>
        <v>0.2360212418300654</v>
      </c>
      <c r="S140">
        <f t="shared" si="47"/>
        <v>0.17755899396373301</v>
      </c>
      <c r="T140">
        <f t="shared" si="48"/>
        <v>5.6149083997348498E-2</v>
      </c>
      <c r="U140">
        <f t="shared" si="49"/>
        <v>3.5030218152681071E-2</v>
      </c>
      <c r="V140">
        <f t="shared" si="50"/>
        <v>0.75230090557516416</v>
      </c>
      <c r="X140" s="24">
        <f t="shared" si="34"/>
        <v>0.26666666666666666</v>
      </c>
      <c r="Y140" s="24">
        <f t="shared" si="35"/>
        <v>0.19215686274509802</v>
      </c>
      <c r="Z140" s="24">
        <f t="shared" si="36"/>
        <v>0.27625272331154682</v>
      </c>
      <c r="AA140" s="24">
        <f t="shared" si="37"/>
        <v>0.29542483660130719</v>
      </c>
      <c r="AB140" s="24">
        <f t="shared" si="38"/>
        <v>0.24745098039215688</v>
      </c>
      <c r="AC140" s="24">
        <f t="shared" si="39"/>
        <v>0.24745098039215688</v>
      </c>
      <c r="AD140" s="24">
        <f t="shared" si="40"/>
        <v>0.30424836601307192</v>
      </c>
      <c r="AE140" s="24">
        <f t="shared" si="41"/>
        <v>0.26872082166199818</v>
      </c>
      <c r="AF140" s="24">
        <f t="shared" si="42"/>
        <v>0.24207516339869284</v>
      </c>
      <c r="AG140" s="24">
        <f t="shared" si="43"/>
        <v>0.24990014524328252</v>
      </c>
      <c r="AH140" s="24">
        <f t="shared" si="44"/>
        <v>0.2360212418300654</v>
      </c>
    </row>
    <row r="141" spans="1:34" x14ac:dyDescent="0.25">
      <c r="A141">
        <v>140</v>
      </c>
      <c r="B141" t="s">
        <v>24</v>
      </c>
      <c r="C141">
        <v>2</v>
      </c>
      <c r="D141">
        <v>493879.70413000003</v>
      </c>
      <c r="E141">
        <v>5180748.3477499904</v>
      </c>
      <c r="F141">
        <v>0.13333333333333333</v>
      </c>
      <c r="G141">
        <v>5.8823529411764705E-2</v>
      </c>
      <c r="H141">
        <v>0.16666666666666666</v>
      </c>
      <c r="I141">
        <v>0.23529411764705882</v>
      </c>
      <c r="J141">
        <v>0.1111111111111111</v>
      </c>
      <c r="K141">
        <v>0.35294117647058826</v>
      </c>
      <c r="L141">
        <v>0.17647058823529413</v>
      </c>
      <c r="M141">
        <v>0.1111111111111111</v>
      </c>
      <c r="N141">
        <v>0.1111111111111111</v>
      </c>
      <c r="O141">
        <v>0.25</v>
      </c>
      <c r="P141">
        <v>0.16666666666666666</v>
      </c>
      <c r="Q141">
        <f t="shared" si="45"/>
        <v>11</v>
      </c>
      <c r="R141">
        <f t="shared" si="46"/>
        <v>0.17032085561497329</v>
      </c>
      <c r="S141">
        <f t="shared" si="47"/>
        <v>7.8799002019007136E-2</v>
      </c>
      <c r="T141">
        <f t="shared" si="48"/>
        <v>2.3758793050136753E-2</v>
      </c>
      <c r="U141">
        <f t="shared" si="49"/>
        <v>6.8302109911106412E-3</v>
      </c>
      <c r="V141">
        <f t="shared" si="50"/>
        <v>0.46265034152446882</v>
      </c>
      <c r="X141" s="24">
        <f t="shared" si="34"/>
        <v>0.13333333333333333</v>
      </c>
      <c r="Y141" s="24">
        <f t="shared" si="35"/>
        <v>9.6078431372549011E-2</v>
      </c>
      <c r="Z141" s="24">
        <f t="shared" si="36"/>
        <v>0.11960784313725488</v>
      </c>
      <c r="AA141" s="24">
        <f t="shared" si="37"/>
        <v>0.14852941176470585</v>
      </c>
      <c r="AB141" s="24">
        <f t="shared" si="38"/>
        <v>0.14104575163398692</v>
      </c>
      <c r="AC141" s="24">
        <f t="shared" si="39"/>
        <v>0.17636165577342047</v>
      </c>
      <c r="AD141" s="24">
        <f t="shared" si="40"/>
        <v>0.17637721755368815</v>
      </c>
      <c r="AE141" s="24">
        <f t="shared" si="41"/>
        <v>0.16821895424836603</v>
      </c>
      <c r="AF141" s="24">
        <f t="shared" si="42"/>
        <v>0.16187363834422661</v>
      </c>
      <c r="AG141" s="24">
        <f t="shared" si="43"/>
        <v>0.17068627450980395</v>
      </c>
      <c r="AH141" s="24">
        <f t="shared" si="44"/>
        <v>0.17032085561497329</v>
      </c>
    </row>
    <row r="142" spans="1:34" x14ac:dyDescent="0.25">
      <c r="A142">
        <v>141</v>
      </c>
      <c r="B142" t="s">
        <v>24</v>
      </c>
      <c r="C142">
        <v>3</v>
      </c>
      <c r="D142">
        <v>493911.60960500001</v>
      </c>
      <c r="E142">
        <v>5180745.0927600004</v>
      </c>
      <c r="F142">
        <v>0.125</v>
      </c>
      <c r="G142">
        <v>0.2</v>
      </c>
      <c r="H142">
        <v>0.15789473684210525</v>
      </c>
      <c r="I142">
        <v>0.21428571428571427</v>
      </c>
      <c r="J142">
        <v>0.41176470588235292</v>
      </c>
      <c r="K142">
        <v>0.15789473684210525</v>
      </c>
      <c r="L142">
        <v>0.36842105263157893</v>
      </c>
      <c r="M142">
        <v>0.125</v>
      </c>
      <c r="N142">
        <v>0.16666666666666666</v>
      </c>
      <c r="O142">
        <v>0.31578947368421051</v>
      </c>
      <c r="P142">
        <v>0.11764705882352941</v>
      </c>
      <c r="Q142">
        <f t="shared" si="45"/>
        <v>11</v>
      </c>
      <c r="R142">
        <f t="shared" si="46"/>
        <v>0.21457855869620576</v>
      </c>
      <c r="S142">
        <f t="shared" si="47"/>
        <v>9.8706254645773747E-2</v>
      </c>
      <c r="T142">
        <f t="shared" si="48"/>
        <v>2.9761055556482369E-2</v>
      </c>
      <c r="U142">
        <f t="shared" si="49"/>
        <v>1.0717217176815962E-2</v>
      </c>
      <c r="V142">
        <f t="shared" si="50"/>
        <v>0.46000054826316206</v>
      </c>
      <c r="X142" s="24">
        <f t="shared" si="34"/>
        <v>0.125</v>
      </c>
      <c r="Y142" s="24">
        <f t="shared" si="35"/>
        <v>0.16250000000000001</v>
      </c>
      <c r="Z142" s="24">
        <f t="shared" si="36"/>
        <v>0.16096491228070176</v>
      </c>
      <c r="AA142" s="24">
        <f t="shared" si="37"/>
        <v>0.17429511278195489</v>
      </c>
      <c r="AB142" s="24">
        <f t="shared" si="38"/>
        <v>0.22178903140203449</v>
      </c>
      <c r="AC142" s="24">
        <f t="shared" si="39"/>
        <v>0.21113998230871298</v>
      </c>
      <c r="AD142" s="24">
        <f t="shared" si="40"/>
        <v>0.23360870664055097</v>
      </c>
      <c r="AE142" s="24">
        <f t="shared" si="41"/>
        <v>0.2200326183104821</v>
      </c>
      <c r="AF142" s="24">
        <f t="shared" si="42"/>
        <v>0.21410306812783594</v>
      </c>
      <c r="AG142" s="24">
        <f t="shared" si="43"/>
        <v>0.2242717086834734</v>
      </c>
      <c r="AH142" s="24">
        <f t="shared" si="44"/>
        <v>0.21457855869620576</v>
      </c>
    </row>
    <row r="143" spans="1:34" x14ac:dyDescent="0.25">
      <c r="A143">
        <v>142</v>
      </c>
      <c r="B143" t="s">
        <v>24</v>
      </c>
      <c r="C143">
        <v>4</v>
      </c>
      <c r="D143">
        <v>493943.514329998</v>
      </c>
      <c r="E143">
        <v>5180741.0600800002</v>
      </c>
      <c r="F143">
        <v>0.4</v>
      </c>
      <c r="G143">
        <v>0.4375</v>
      </c>
      <c r="H143">
        <v>0.1111111111111111</v>
      </c>
      <c r="I143">
        <v>0.6470588235294118</v>
      </c>
      <c r="J143">
        <v>0.41176470588235292</v>
      </c>
      <c r="K143">
        <v>0.44444444444444442</v>
      </c>
      <c r="L143">
        <v>0.41176470588235292</v>
      </c>
      <c r="M143">
        <v>0.25</v>
      </c>
      <c r="N143">
        <v>0.33333333333333331</v>
      </c>
      <c r="O143">
        <v>0.22222222222222221</v>
      </c>
      <c r="P143">
        <v>0.29411764705882354</v>
      </c>
      <c r="Q143">
        <f t="shared" si="45"/>
        <v>11</v>
      </c>
      <c r="R143">
        <f t="shared" si="46"/>
        <v>0.36030154486036836</v>
      </c>
      <c r="S143">
        <f t="shared" si="47"/>
        <v>0.13503468991786999</v>
      </c>
      <c r="T143">
        <f t="shared" si="48"/>
        <v>4.0714490921778361E-2</v>
      </c>
      <c r="U143">
        <f t="shared" si="49"/>
        <v>2.0057804229336829E-2</v>
      </c>
      <c r="V143">
        <f t="shared" si="50"/>
        <v>0.37478243389214849</v>
      </c>
      <c r="X143" s="24">
        <f t="shared" si="34"/>
        <v>0.4</v>
      </c>
      <c r="Y143" s="24">
        <f t="shared" si="35"/>
        <v>0.41875000000000001</v>
      </c>
      <c r="Z143" s="24">
        <f t="shared" si="36"/>
        <v>0.31620370370370371</v>
      </c>
      <c r="AA143" s="24">
        <f t="shared" si="37"/>
        <v>0.39891748366013069</v>
      </c>
      <c r="AB143" s="24">
        <f t="shared" si="38"/>
        <v>0.40148692810457509</v>
      </c>
      <c r="AC143" s="24">
        <f t="shared" si="39"/>
        <v>0.40864651416122005</v>
      </c>
      <c r="AD143" s="24">
        <f t="shared" si="40"/>
        <v>0.40909197012138188</v>
      </c>
      <c r="AE143" s="24">
        <f t="shared" si="41"/>
        <v>0.38920547385620913</v>
      </c>
      <c r="AF143" s="24">
        <f t="shared" si="42"/>
        <v>0.38299745824255627</v>
      </c>
      <c r="AG143" s="24">
        <f t="shared" si="43"/>
        <v>0.36691993464052286</v>
      </c>
      <c r="AH143" s="24">
        <f t="shared" si="44"/>
        <v>0.36030154486036836</v>
      </c>
    </row>
    <row r="144" spans="1:34" x14ac:dyDescent="0.25">
      <c r="A144">
        <v>143</v>
      </c>
      <c r="B144" t="s">
        <v>24</v>
      </c>
      <c r="C144">
        <v>5</v>
      </c>
      <c r="D144">
        <v>493976.77996199799</v>
      </c>
      <c r="E144">
        <v>5180731.3388799904</v>
      </c>
      <c r="F144">
        <v>0.2</v>
      </c>
      <c r="G144">
        <v>6.6666666666666666E-2</v>
      </c>
      <c r="H144">
        <v>0.625</v>
      </c>
      <c r="I144">
        <v>0.46666666666666667</v>
      </c>
      <c r="J144">
        <v>0.13333333333333333</v>
      </c>
      <c r="K144">
        <v>0.26666666666666666</v>
      </c>
      <c r="L144">
        <v>0.6</v>
      </c>
      <c r="M144">
        <v>0.4</v>
      </c>
      <c r="N144">
        <v>0.375</v>
      </c>
      <c r="O144">
        <v>0.25</v>
      </c>
      <c r="P144">
        <v>0.13333333333333333</v>
      </c>
      <c r="Q144">
        <f t="shared" si="45"/>
        <v>11</v>
      </c>
      <c r="R144">
        <f t="shared" si="46"/>
        <v>0.3196969696969697</v>
      </c>
      <c r="S144">
        <f t="shared" si="47"/>
        <v>0.1804970944417898</v>
      </c>
      <c r="T144">
        <f t="shared" si="48"/>
        <v>5.4421921637523629E-2</v>
      </c>
      <c r="U144">
        <f t="shared" si="49"/>
        <v>3.5837121212121237E-2</v>
      </c>
      <c r="V144">
        <f t="shared" si="50"/>
        <v>0.56458806792218608</v>
      </c>
      <c r="X144" s="24">
        <f t="shared" si="34"/>
        <v>0.2</v>
      </c>
      <c r="Y144" s="24">
        <f t="shared" si="35"/>
        <v>0.13333333333333333</v>
      </c>
      <c r="Z144" s="24">
        <f t="shared" si="36"/>
        <v>0.29722222222222222</v>
      </c>
      <c r="AA144" s="24">
        <f t="shared" si="37"/>
        <v>0.33958333333333335</v>
      </c>
      <c r="AB144" s="24">
        <f t="shared" si="38"/>
        <v>0.29833333333333334</v>
      </c>
      <c r="AC144" s="24">
        <f t="shared" si="39"/>
        <v>0.29305555555555557</v>
      </c>
      <c r="AD144" s="24">
        <f t="shared" si="40"/>
        <v>0.33690476190476193</v>
      </c>
      <c r="AE144" s="24">
        <f t="shared" si="41"/>
        <v>0.34479166666666666</v>
      </c>
      <c r="AF144" s="24">
        <f t="shared" si="42"/>
        <v>0.34814814814814815</v>
      </c>
      <c r="AG144" s="24">
        <f t="shared" si="43"/>
        <v>0.33833333333333332</v>
      </c>
      <c r="AH144" s="24">
        <f t="shared" si="44"/>
        <v>0.3196969696969697</v>
      </c>
    </row>
    <row r="145" spans="1:34" x14ac:dyDescent="0.25">
      <c r="A145">
        <v>144</v>
      </c>
      <c r="B145" t="s">
        <v>24</v>
      </c>
      <c r="C145">
        <v>5</v>
      </c>
      <c r="D145">
        <v>494007.324461999</v>
      </c>
      <c r="E145">
        <v>5180733.5508399904</v>
      </c>
      <c r="F145">
        <v>0.13333333333333333</v>
      </c>
      <c r="G145">
        <v>0.26666666666666666</v>
      </c>
      <c r="H145">
        <v>0.25</v>
      </c>
      <c r="I145">
        <v>0.13333333333333333</v>
      </c>
      <c r="J145">
        <v>0.2</v>
      </c>
      <c r="K145">
        <v>0.4</v>
      </c>
      <c r="L145">
        <v>0.33333333333333331</v>
      </c>
      <c r="M145">
        <v>6.6666666666666666E-2</v>
      </c>
      <c r="N145">
        <v>0.25</v>
      </c>
      <c r="O145">
        <v>0.3125</v>
      </c>
      <c r="P145">
        <v>0.2</v>
      </c>
      <c r="Q145">
        <f t="shared" si="45"/>
        <v>11</v>
      </c>
      <c r="R145">
        <f t="shared" si="46"/>
        <v>0.23143939393939394</v>
      </c>
      <c r="S145">
        <f t="shared" si="47"/>
        <v>9.3260314313727888E-2</v>
      </c>
      <c r="T145">
        <f t="shared" si="48"/>
        <v>2.8119042764476951E-2</v>
      </c>
      <c r="U145">
        <f t="shared" si="49"/>
        <v>9.5672348484848509E-3</v>
      </c>
      <c r="V145">
        <f t="shared" si="50"/>
        <v>0.40295782289401244</v>
      </c>
      <c r="X145" s="24">
        <f t="shared" si="34"/>
        <v>0.13333333333333333</v>
      </c>
      <c r="Y145" s="24">
        <f t="shared" si="35"/>
        <v>0.2</v>
      </c>
      <c r="Z145" s="24">
        <f t="shared" si="36"/>
        <v>0.21666666666666667</v>
      </c>
      <c r="AA145" s="24">
        <f t="shared" si="37"/>
        <v>0.19583333333333333</v>
      </c>
      <c r="AB145" s="24">
        <f t="shared" si="38"/>
        <v>0.19666666666666668</v>
      </c>
      <c r="AC145" s="24">
        <f t="shared" si="39"/>
        <v>0.23055555555555554</v>
      </c>
      <c r="AD145" s="24">
        <f t="shared" si="40"/>
        <v>0.24523809523809523</v>
      </c>
      <c r="AE145" s="24">
        <f t="shared" si="41"/>
        <v>0.22291666666666665</v>
      </c>
      <c r="AF145" s="24">
        <f t="shared" si="42"/>
        <v>0.22592592592592592</v>
      </c>
      <c r="AG145" s="24">
        <f t="shared" si="43"/>
        <v>0.23458333333333331</v>
      </c>
      <c r="AH145" s="24">
        <f t="shared" si="44"/>
        <v>0.23143939393939394</v>
      </c>
    </row>
    <row r="146" spans="1:34" x14ac:dyDescent="0.25">
      <c r="A146">
        <v>145</v>
      </c>
      <c r="B146" t="s">
        <v>24</v>
      </c>
      <c r="C146">
        <v>6</v>
      </c>
      <c r="D146">
        <v>494039.23383600003</v>
      </c>
      <c r="E146">
        <v>5180734.0746799903</v>
      </c>
      <c r="F146">
        <v>0.23076923076923078</v>
      </c>
      <c r="G146">
        <v>0.23076923076923078</v>
      </c>
      <c r="H146">
        <v>0.53846153846153844</v>
      </c>
      <c r="I146">
        <v>0.46153846153846156</v>
      </c>
      <c r="J146">
        <v>0.30769230769230771</v>
      </c>
      <c r="K146">
        <v>0.38461538461538464</v>
      </c>
      <c r="M146">
        <v>0.16666666666666666</v>
      </c>
      <c r="N146">
        <v>0.46153846153846156</v>
      </c>
      <c r="O146">
        <v>0.46153846153846156</v>
      </c>
      <c r="P146">
        <v>7.6923076923076927E-2</v>
      </c>
      <c r="Q146">
        <f t="shared" si="45"/>
        <v>10</v>
      </c>
      <c r="R146">
        <f t="shared" si="46"/>
        <v>0.33205128205128209</v>
      </c>
      <c r="S146">
        <f t="shared" si="47"/>
        <v>0.14464470515640387</v>
      </c>
      <c r="T146">
        <f t="shared" si="48"/>
        <v>4.5740671977773796E-2</v>
      </c>
      <c r="U146">
        <f t="shared" si="49"/>
        <v>2.3246767477536661E-2</v>
      </c>
      <c r="V146">
        <f t="shared" si="50"/>
        <v>0.43560953676445952</v>
      </c>
      <c r="X146" s="24">
        <f t="shared" si="34"/>
        <v>0.23076923076923078</v>
      </c>
      <c r="Y146" s="24">
        <f t="shared" si="35"/>
        <v>0.23076923076923078</v>
      </c>
      <c r="Z146" s="24">
        <f t="shared" si="36"/>
        <v>0.33333333333333331</v>
      </c>
      <c r="AA146" s="24">
        <f t="shared" si="37"/>
        <v>0.36538461538461542</v>
      </c>
      <c r="AB146" s="24">
        <f t="shared" si="38"/>
        <v>0.35384615384615387</v>
      </c>
      <c r="AC146" s="24">
        <f t="shared" si="39"/>
        <v>0.35897435897435903</v>
      </c>
      <c r="AD146" s="24">
        <f t="shared" si="40"/>
        <v>0.35897435897435903</v>
      </c>
      <c r="AE146" s="24">
        <f t="shared" si="41"/>
        <v>0.33150183150183155</v>
      </c>
      <c r="AF146" s="24">
        <f t="shared" si="42"/>
        <v>0.3477564102564103</v>
      </c>
      <c r="AG146" s="24">
        <f t="shared" si="43"/>
        <v>0.36039886039886043</v>
      </c>
      <c r="AH146" s="24">
        <f t="shared" si="44"/>
        <v>0.33205128205128209</v>
      </c>
    </row>
    <row r="147" spans="1:34" x14ac:dyDescent="0.25">
      <c r="A147">
        <v>146</v>
      </c>
      <c r="B147" t="s">
        <v>24</v>
      </c>
      <c r="C147">
        <v>7</v>
      </c>
      <c r="D147">
        <v>494071.13574</v>
      </c>
      <c r="E147">
        <v>5180727.0423800005</v>
      </c>
      <c r="F147">
        <v>0.44444444444444442</v>
      </c>
      <c r="G147">
        <v>0.33333333333333331</v>
      </c>
      <c r="H147">
        <v>0.22222222222222221</v>
      </c>
      <c r="I147">
        <v>0.44444444444444442</v>
      </c>
      <c r="J147">
        <v>0.33333333333333331</v>
      </c>
      <c r="K147">
        <v>0.22222222222222221</v>
      </c>
      <c r="M147">
        <v>0.33333333333333331</v>
      </c>
      <c r="N147">
        <v>0.33333333333333331</v>
      </c>
      <c r="P147">
        <v>0.1111111111111111</v>
      </c>
      <c r="Q147">
        <f t="shared" si="45"/>
        <v>9</v>
      </c>
      <c r="R147">
        <f t="shared" si="46"/>
        <v>0.30864197530864196</v>
      </c>
      <c r="S147">
        <f t="shared" si="47"/>
        <v>0.10180507717574483</v>
      </c>
      <c r="T147">
        <f t="shared" si="48"/>
        <v>3.3935025725248279E-2</v>
      </c>
      <c r="U147">
        <f t="shared" si="49"/>
        <v>1.1659807956104287E-2</v>
      </c>
      <c r="V147">
        <f t="shared" si="50"/>
        <v>0.32984845004941327</v>
      </c>
      <c r="X147" s="24">
        <f t="shared" si="34"/>
        <v>0.44444444444444442</v>
      </c>
      <c r="Y147" s="24">
        <f t="shared" si="35"/>
        <v>0.38888888888888884</v>
      </c>
      <c r="Z147" s="24">
        <f t="shared" si="36"/>
        <v>0.33333333333333331</v>
      </c>
      <c r="AA147" s="24">
        <f t="shared" si="37"/>
        <v>0.36111111111111105</v>
      </c>
      <c r="AB147" s="24">
        <f t="shared" si="38"/>
        <v>0.35555555555555551</v>
      </c>
      <c r="AC147" s="24">
        <f t="shared" si="39"/>
        <v>0.33333333333333326</v>
      </c>
      <c r="AD147" s="24">
        <f t="shared" si="40"/>
        <v>0.33333333333333326</v>
      </c>
      <c r="AE147" s="24">
        <f t="shared" si="41"/>
        <v>0.33333333333333331</v>
      </c>
      <c r="AF147" s="24">
        <f t="shared" si="42"/>
        <v>0.33333333333333331</v>
      </c>
      <c r="AG147" s="24">
        <f t="shared" si="43"/>
        <v>0.33333333333333331</v>
      </c>
      <c r="AH147" s="24">
        <f t="shared" si="44"/>
        <v>0.30864197530864196</v>
      </c>
    </row>
    <row r="148" spans="1:34" x14ac:dyDescent="0.25">
      <c r="A148">
        <v>147</v>
      </c>
      <c r="B148" t="s">
        <v>24</v>
      </c>
      <c r="C148">
        <v>7</v>
      </c>
      <c r="D148">
        <v>494103.06250200002</v>
      </c>
      <c r="E148">
        <v>5180745.2349699903</v>
      </c>
      <c r="F148">
        <v>0.22222222222222221</v>
      </c>
      <c r="G148">
        <v>0.22222222222222221</v>
      </c>
      <c r="H148">
        <v>0.1111111111111111</v>
      </c>
      <c r="I148">
        <v>1</v>
      </c>
      <c r="J148">
        <v>0.1111111111111111</v>
      </c>
      <c r="K148">
        <v>0.1111111111111111</v>
      </c>
      <c r="M148">
        <v>0.1111111111111111</v>
      </c>
      <c r="N148">
        <v>0.1111111111111111</v>
      </c>
      <c r="O148">
        <v>0.125</v>
      </c>
      <c r="P148">
        <v>0.22222222222222221</v>
      </c>
      <c r="Q148">
        <f t="shared" si="45"/>
        <v>10</v>
      </c>
      <c r="R148" s="25">
        <f>AVERAGE(F148:P148)</f>
        <v>0.23472222222222222</v>
      </c>
      <c r="S148" s="25">
        <f>_xlfn.STDEV.P(F148:P148)</f>
        <v>0.25972222222222224</v>
      </c>
      <c r="T148">
        <f t="shared" si="48"/>
        <v>8.2131378118262072E-2</v>
      </c>
      <c r="U148">
        <f t="shared" si="49"/>
        <v>7.4950703017832673E-2</v>
      </c>
      <c r="V148" s="25">
        <f>S148/R148</f>
        <v>1.1065088757396451</v>
      </c>
      <c r="X148" s="24">
        <f t="shared" si="34"/>
        <v>0.22222222222222221</v>
      </c>
      <c r="Y148" s="24">
        <f t="shared" si="35"/>
        <v>0.22222222222222221</v>
      </c>
      <c r="Z148" s="24">
        <f t="shared" si="36"/>
        <v>0.1851851851851852</v>
      </c>
      <c r="AA148" s="24">
        <f t="shared" si="37"/>
        <v>0.3888888888888889</v>
      </c>
      <c r="AB148" s="24">
        <f t="shared" si="38"/>
        <v>0.33333333333333337</v>
      </c>
      <c r="AC148" s="24">
        <f t="shared" si="39"/>
        <v>0.29629629629629634</v>
      </c>
      <c r="AD148" s="24">
        <f t="shared" si="40"/>
        <v>0.29629629629629634</v>
      </c>
      <c r="AE148" s="24">
        <f t="shared" si="41"/>
        <v>0.26984126984126988</v>
      </c>
      <c r="AF148" s="24">
        <f t="shared" si="42"/>
        <v>0.25</v>
      </c>
      <c r="AG148" s="24">
        <f t="shared" si="43"/>
        <v>0.2361111111111111</v>
      </c>
      <c r="AH148" s="24">
        <f t="shared" si="44"/>
        <v>0.23472222222222222</v>
      </c>
    </row>
    <row r="149" spans="1:34" x14ac:dyDescent="0.25">
      <c r="A149">
        <v>148</v>
      </c>
      <c r="B149" t="s">
        <v>24</v>
      </c>
      <c r="C149">
        <v>8</v>
      </c>
      <c r="D149">
        <v>494134.94672100001</v>
      </c>
      <c r="E149">
        <v>5180720.0901100002</v>
      </c>
      <c r="F149">
        <v>0.6</v>
      </c>
      <c r="G149">
        <v>0.6</v>
      </c>
      <c r="H149">
        <v>1</v>
      </c>
      <c r="I149">
        <v>0.6</v>
      </c>
      <c r="J149">
        <v>1</v>
      </c>
      <c r="K149">
        <v>0.8</v>
      </c>
      <c r="L149">
        <v>0.4</v>
      </c>
      <c r="M149">
        <v>1</v>
      </c>
      <c r="N149">
        <v>1</v>
      </c>
      <c r="O149">
        <v>0.6</v>
      </c>
      <c r="P149">
        <v>1</v>
      </c>
      <c r="Q149">
        <f t="shared" si="45"/>
        <v>11</v>
      </c>
      <c r="R149">
        <f t="shared" si="46"/>
        <v>0.78181818181818197</v>
      </c>
      <c r="S149">
        <f t="shared" si="47"/>
        <v>0.21666136886932685</v>
      </c>
      <c r="T149">
        <f t="shared" si="48"/>
        <v>6.5325860645849554E-2</v>
      </c>
      <c r="U149">
        <f t="shared" si="49"/>
        <v>5.1636363636363571E-2</v>
      </c>
      <c r="V149">
        <f t="shared" si="50"/>
        <v>0.27712500669332502</v>
      </c>
      <c r="X149" s="24">
        <f t="shared" si="34"/>
        <v>0.6</v>
      </c>
      <c r="Y149" s="24">
        <f t="shared" si="35"/>
        <v>0.6</v>
      </c>
      <c r="Z149" s="24">
        <f t="shared" si="36"/>
        <v>0.73333333333333339</v>
      </c>
      <c r="AA149" s="24">
        <f t="shared" si="37"/>
        <v>0.70000000000000007</v>
      </c>
      <c r="AB149" s="24">
        <f t="shared" si="38"/>
        <v>0.76</v>
      </c>
      <c r="AC149" s="24">
        <f t="shared" si="39"/>
        <v>0.76666666666666672</v>
      </c>
      <c r="AD149" s="24">
        <f t="shared" si="40"/>
        <v>0.71428571428571441</v>
      </c>
      <c r="AE149" s="24">
        <f t="shared" si="41"/>
        <v>0.75000000000000011</v>
      </c>
      <c r="AF149" s="24">
        <f t="shared" si="42"/>
        <v>0.7777777777777779</v>
      </c>
      <c r="AG149" s="24">
        <f t="shared" si="43"/>
        <v>0.76</v>
      </c>
      <c r="AH149" s="24">
        <f t="shared" si="44"/>
        <v>0.78181818181818197</v>
      </c>
    </row>
    <row r="150" spans="1:34" x14ac:dyDescent="0.25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>
        <v>0.95</v>
      </c>
      <c r="G150">
        <v>0.85</v>
      </c>
      <c r="H150">
        <v>1</v>
      </c>
      <c r="I150">
        <v>0.90476190476190477</v>
      </c>
      <c r="J150">
        <v>0.5714285714285714</v>
      </c>
      <c r="K150">
        <v>0.85</v>
      </c>
      <c r="M150">
        <v>0.8125</v>
      </c>
      <c r="N150">
        <v>0.8571428571428571</v>
      </c>
      <c r="O150">
        <v>0.5</v>
      </c>
      <c r="P150">
        <v>1</v>
      </c>
      <c r="Q150">
        <f t="shared" si="45"/>
        <v>10</v>
      </c>
      <c r="R150">
        <f t="shared" si="46"/>
        <v>0.82958333333333323</v>
      </c>
      <c r="S150">
        <f t="shared" si="47"/>
        <v>0.15980919080574341</v>
      </c>
      <c r="T150">
        <f t="shared" si="48"/>
        <v>5.0536103397458829E-2</v>
      </c>
      <c r="U150">
        <f t="shared" si="49"/>
        <v>2.8376641628873916E-2</v>
      </c>
      <c r="V150">
        <f t="shared" si="50"/>
        <v>0.19263789951470831</v>
      </c>
      <c r="X150" s="24">
        <f t="shared" si="34"/>
        <v>0.95</v>
      </c>
      <c r="Y150" s="24">
        <f t="shared" si="35"/>
        <v>0.89999999999999991</v>
      </c>
      <c r="Z150" s="24">
        <f t="shared" si="36"/>
        <v>0.93333333333333324</v>
      </c>
      <c r="AA150" s="24">
        <f t="shared" si="37"/>
        <v>0.92619047619047612</v>
      </c>
      <c r="AB150" s="24">
        <f t="shared" si="38"/>
        <v>0.85523809523809524</v>
      </c>
      <c r="AC150" s="24">
        <f t="shared" si="39"/>
        <v>0.85436507936507933</v>
      </c>
      <c r="AD150" s="24">
        <f t="shared" si="40"/>
        <v>0.85436507936507933</v>
      </c>
      <c r="AE150" s="24">
        <f t="shared" si="41"/>
        <v>0.84838435374149657</v>
      </c>
      <c r="AF150" s="24">
        <f t="shared" si="42"/>
        <v>0.84947916666666656</v>
      </c>
      <c r="AG150" s="24">
        <f t="shared" si="43"/>
        <v>0.81064814814814801</v>
      </c>
      <c r="AH150" s="24">
        <f t="shared" si="44"/>
        <v>0.82958333333333323</v>
      </c>
    </row>
    <row r="151" spans="1:34" x14ac:dyDescent="0.25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>
        <v>0.94736842105263153</v>
      </c>
      <c r="G151">
        <v>0.8571428571428571</v>
      </c>
      <c r="H151">
        <v>0.76470588235294112</v>
      </c>
      <c r="I151">
        <v>0.52380952380952384</v>
      </c>
      <c r="J151">
        <v>0.80952380952380953</v>
      </c>
      <c r="K151">
        <v>0.31578947368421051</v>
      </c>
      <c r="L151">
        <v>0.14285714285714285</v>
      </c>
      <c r="M151">
        <v>0.19047619047619047</v>
      </c>
      <c r="N151">
        <v>0.15</v>
      </c>
      <c r="O151">
        <v>0.14285714285714285</v>
      </c>
      <c r="P151">
        <v>0.36842105263157893</v>
      </c>
      <c r="Q151">
        <f t="shared" si="45"/>
        <v>11</v>
      </c>
      <c r="R151">
        <f t="shared" si="46"/>
        <v>0.4739046814898209</v>
      </c>
      <c r="S151">
        <f t="shared" si="47"/>
        <v>0.30320913208043221</v>
      </c>
      <c r="T151">
        <f t="shared" si="48"/>
        <v>9.1420993101827844E-2</v>
      </c>
      <c r="U151">
        <f t="shared" si="49"/>
        <v>0.10112935555466587</v>
      </c>
      <c r="V151">
        <f t="shared" si="50"/>
        <v>0.63981037521560102</v>
      </c>
      <c r="X151" s="24">
        <f t="shared" si="34"/>
        <v>0.94736842105263153</v>
      </c>
      <c r="Y151" s="24">
        <f t="shared" si="35"/>
        <v>0.90225563909774431</v>
      </c>
      <c r="Z151" s="24">
        <f t="shared" si="36"/>
        <v>0.85640572018280992</v>
      </c>
      <c r="AA151" s="24">
        <f t="shared" si="37"/>
        <v>0.77325667108948837</v>
      </c>
      <c r="AB151" s="24">
        <f t="shared" si="38"/>
        <v>0.78051009877635258</v>
      </c>
      <c r="AC151" s="24">
        <f t="shared" si="39"/>
        <v>0.70305666126099553</v>
      </c>
      <c r="AD151" s="24">
        <f t="shared" si="40"/>
        <v>0.62302815863187377</v>
      </c>
      <c r="AE151" s="24">
        <f t="shared" si="41"/>
        <v>0.56895916261241342</v>
      </c>
      <c r="AF151" s="24">
        <f t="shared" si="42"/>
        <v>0.52240814454436757</v>
      </c>
      <c r="AG151" s="24">
        <f t="shared" si="43"/>
        <v>0.48445304437564507</v>
      </c>
      <c r="AH151" s="24">
        <f t="shared" si="44"/>
        <v>0.4739046814898209</v>
      </c>
    </row>
    <row r="152" spans="1:34" x14ac:dyDescent="0.25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>
        <v>0.47619047619047616</v>
      </c>
      <c r="G152">
        <v>0.52380952380952384</v>
      </c>
      <c r="I152">
        <v>0.76190476190476186</v>
      </c>
      <c r="J152">
        <v>0.8571428571428571</v>
      </c>
      <c r="K152">
        <v>0.42857142857142855</v>
      </c>
      <c r="L152">
        <v>0.66666666666666663</v>
      </c>
      <c r="M152">
        <v>0.5714285714285714</v>
      </c>
      <c r="N152">
        <v>0.2857142857142857</v>
      </c>
      <c r="O152">
        <v>0.2857142857142857</v>
      </c>
      <c r="P152">
        <v>0.73684210526315785</v>
      </c>
      <c r="Q152">
        <f t="shared" si="45"/>
        <v>10</v>
      </c>
      <c r="R152">
        <f t="shared" si="46"/>
        <v>0.55939849624060145</v>
      </c>
      <c r="S152">
        <f t="shared" si="47"/>
        <v>0.18652342344541392</v>
      </c>
      <c r="T152">
        <f t="shared" si="48"/>
        <v>5.898388550595593E-2</v>
      </c>
      <c r="U152">
        <f t="shared" si="49"/>
        <v>3.8656652770885813E-2</v>
      </c>
      <c r="V152">
        <f t="shared" si="50"/>
        <v>0.33343568976129107</v>
      </c>
      <c r="X152" s="24">
        <f t="shared" si="34"/>
        <v>0.47619047619047616</v>
      </c>
      <c r="Y152" s="24">
        <f t="shared" si="35"/>
        <v>0.5</v>
      </c>
      <c r="Z152" s="24">
        <f t="shared" si="36"/>
        <v>0.5</v>
      </c>
      <c r="AA152" s="24">
        <f t="shared" si="37"/>
        <v>0.58730158730158732</v>
      </c>
      <c r="AB152" s="24">
        <f t="shared" si="38"/>
        <v>0.65476190476190477</v>
      </c>
      <c r="AC152" s="24">
        <f t="shared" si="39"/>
        <v>0.60952380952380947</v>
      </c>
      <c r="AD152" s="24">
        <f t="shared" si="40"/>
        <v>0.61904761904761896</v>
      </c>
      <c r="AE152" s="24">
        <f t="shared" si="41"/>
        <v>0.61224489795918369</v>
      </c>
      <c r="AF152" s="24">
        <f t="shared" si="42"/>
        <v>0.5714285714285714</v>
      </c>
      <c r="AG152" s="24">
        <f t="shared" si="43"/>
        <v>0.53968253968253965</v>
      </c>
      <c r="AH152" s="24">
        <f t="shared" si="44"/>
        <v>0.55939849624060145</v>
      </c>
    </row>
    <row r="153" spans="1:34" x14ac:dyDescent="0.25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>
        <v>0.47826086956521741</v>
      </c>
      <c r="G153">
        <v>0.69565217391304346</v>
      </c>
      <c r="H153">
        <v>1</v>
      </c>
      <c r="I153">
        <v>0.17391304347826086</v>
      </c>
      <c r="J153">
        <v>0.78260869565217395</v>
      </c>
      <c r="K153">
        <v>0.90909090909090906</v>
      </c>
      <c r="L153">
        <v>0.21739130434782608</v>
      </c>
      <c r="M153">
        <v>0.40909090909090912</v>
      </c>
      <c r="O153">
        <v>0.94444444444444442</v>
      </c>
      <c r="P153">
        <v>0.52173913043478259</v>
      </c>
      <c r="Q153">
        <f t="shared" si="45"/>
        <v>10</v>
      </c>
      <c r="R153">
        <f t="shared" si="46"/>
        <v>0.6132191480017567</v>
      </c>
      <c r="S153">
        <f t="shared" si="47"/>
        <v>0.28288830831918721</v>
      </c>
      <c r="T153">
        <f t="shared" si="48"/>
        <v>8.9457137772059034E-2</v>
      </c>
      <c r="U153">
        <f t="shared" si="49"/>
        <v>8.8917549981879451E-2</v>
      </c>
      <c r="V153">
        <f t="shared" si="50"/>
        <v>0.46131682163058746</v>
      </c>
      <c r="X153" s="24">
        <f t="shared" si="34"/>
        <v>0.47826086956521741</v>
      </c>
      <c r="Y153" s="24">
        <f t="shared" si="35"/>
        <v>0.58695652173913038</v>
      </c>
      <c r="Z153" s="24">
        <f t="shared" si="36"/>
        <v>0.72463768115942029</v>
      </c>
      <c r="AA153" s="24">
        <f t="shared" si="37"/>
        <v>0.58695652173913038</v>
      </c>
      <c r="AB153" s="24">
        <f t="shared" si="38"/>
        <v>0.62608695652173907</v>
      </c>
      <c r="AC153" s="24">
        <f t="shared" si="39"/>
        <v>0.67325428194993409</v>
      </c>
      <c r="AD153" s="24">
        <f t="shared" si="40"/>
        <v>0.60813099943534721</v>
      </c>
      <c r="AE153" s="24">
        <f t="shared" si="41"/>
        <v>0.58325098814229248</v>
      </c>
      <c r="AF153" s="24">
        <f t="shared" si="42"/>
        <v>0.58325098814229248</v>
      </c>
      <c r="AG153" s="24">
        <f t="shared" si="43"/>
        <v>0.62338359439808722</v>
      </c>
      <c r="AH153" s="24">
        <f t="shared" si="44"/>
        <v>0.6132191480017567</v>
      </c>
    </row>
    <row r="154" spans="1:34" x14ac:dyDescent="0.25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>
        <v>8.6956521739130432E-2</v>
      </c>
      <c r="G154">
        <v>0.91304347826086951</v>
      </c>
      <c r="H154">
        <v>0.33333333333333331</v>
      </c>
      <c r="I154">
        <v>1</v>
      </c>
      <c r="J154">
        <v>0.91304347826086951</v>
      </c>
      <c r="K154">
        <v>0.95454545454545459</v>
      </c>
      <c r="L154">
        <v>0.69565217391304346</v>
      </c>
      <c r="M154">
        <v>0.86363636363636365</v>
      </c>
      <c r="O154">
        <v>0.83333333333333337</v>
      </c>
      <c r="P154">
        <v>0.95652173913043481</v>
      </c>
      <c r="Q154">
        <f t="shared" si="45"/>
        <v>10</v>
      </c>
      <c r="R154">
        <f t="shared" si="46"/>
        <v>0.75500658761528316</v>
      </c>
      <c r="S154">
        <f t="shared" si="47"/>
        <v>0.28912884378433767</v>
      </c>
      <c r="T154">
        <f t="shared" si="48"/>
        <v>9.1430568360952411E-2</v>
      </c>
      <c r="U154">
        <f t="shared" si="49"/>
        <v>9.2883875897853213E-2</v>
      </c>
      <c r="V154">
        <f t="shared" si="50"/>
        <v>0.38294876962274205</v>
      </c>
      <c r="X154" s="24">
        <f t="shared" si="34"/>
        <v>8.6956521739130432E-2</v>
      </c>
      <c r="Y154" s="24">
        <f t="shared" si="35"/>
        <v>0.5</v>
      </c>
      <c r="Z154" s="24">
        <f t="shared" si="36"/>
        <v>0.44444444444444442</v>
      </c>
      <c r="AA154" s="24">
        <f t="shared" si="37"/>
        <v>0.58333333333333326</v>
      </c>
      <c r="AB154" s="24">
        <f t="shared" si="38"/>
        <v>0.64927536231884053</v>
      </c>
      <c r="AC154" s="24">
        <f t="shared" si="39"/>
        <v>0.70015371102327617</v>
      </c>
      <c r="AD154" s="24">
        <f t="shared" si="40"/>
        <v>0.69951063429324301</v>
      </c>
      <c r="AE154" s="24">
        <f t="shared" si="41"/>
        <v>0.72002635046113306</v>
      </c>
      <c r="AF154" s="24">
        <f t="shared" si="42"/>
        <v>0.72002635046113306</v>
      </c>
      <c r="AG154" s="24">
        <f t="shared" si="43"/>
        <v>0.73261601522471087</v>
      </c>
      <c r="AH154" s="24">
        <f t="shared" si="44"/>
        <v>0.75500658761528316</v>
      </c>
    </row>
    <row r="155" spans="1:34" x14ac:dyDescent="0.25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>
        <v>0.1</v>
      </c>
      <c r="G155">
        <v>0.95</v>
      </c>
      <c r="H155">
        <v>0.85</v>
      </c>
      <c r="I155">
        <v>0.55000000000000004</v>
      </c>
      <c r="J155">
        <v>0.4</v>
      </c>
      <c r="K155">
        <v>0.26315789473684209</v>
      </c>
      <c r="L155">
        <v>0.85</v>
      </c>
      <c r="M155">
        <v>0.75</v>
      </c>
      <c r="N155">
        <v>0.25</v>
      </c>
      <c r="O155">
        <v>0.45</v>
      </c>
      <c r="P155">
        <v>0.36842105263157893</v>
      </c>
      <c r="Q155">
        <f t="shared" si="45"/>
        <v>11</v>
      </c>
      <c r="R155">
        <f t="shared" si="46"/>
        <v>0.52559808612440184</v>
      </c>
      <c r="S155">
        <f t="shared" si="47"/>
        <v>0.27197916365220981</v>
      </c>
      <c r="T155">
        <f t="shared" si="48"/>
        <v>8.2004803329913389E-2</v>
      </c>
      <c r="U155">
        <f t="shared" si="49"/>
        <v>8.1369932007051116E-2</v>
      </c>
      <c r="V155">
        <f t="shared" si="50"/>
        <v>0.51746604645709471</v>
      </c>
      <c r="X155" s="24">
        <f t="shared" si="34"/>
        <v>0.1</v>
      </c>
      <c r="Y155" s="24">
        <f t="shared" si="35"/>
        <v>0.52500000000000002</v>
      </c>
      <c r="Z155" s="24">
        <f t="shared" si="36"/>
        <v>0.6333333333333333</v>
      </c>
      <c r="AA155" s="24">
        <f t="shared" si="37"/>
        <v>0.61250000000000004</v>
      </c>
      <c r="AB155" s="24">
        <f t="shared" si="38"/>
        <v>0.57000000000000006</v>
      </c>
      <c r="AC155" s="24">
        <f t="shared" si="39"/>
        <v>0.51885964912280702</v>
      </c>
      <c r="AD155" s="24">
        <f t="shared" si="40"/>
        <v>0.56616541353383465</v>
      </c>
      <c r="AE155" s="24">
        <f t="shared" si="41"/>
        <v>0.58914473684210522</v>
      </c>
      <c r="AF155" s="24">
        <f t="shared" si="42"/>
        <v>0.55146198830409354</v>
      </c>
      <c r="AG155" s="24">
        <f t="shared" si="43"/>
        <v>0.54131578947368419</v>
      </c>
      <c r="AH155" s="24">
        <f t="shared" si="44"/>
        <v>0.52559808612440184</v>
      </c>
    </row>
    <row r="156" spans="1:34" x14ac:dyDescent="0.25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>
        <v>0.19047619047619047</v>
      </c>
      <c r="G156">
        <v>0.33333333333333331</v>
      </c>
      <c r="H156">
        <v>0.55555555555555558</v>
      </c>
      <c r="I156">
        <v>0.2857142857142857</v>
      </c>
      <c r="J156">
        <v>9.5238095238095233E-2</v>
      </c>
      <c r="K156">
        <v>0.27272727272727271</v>
      </c>
      <c r="L156">
        <v>0.2608695652173913</v>
      </c>
      <c r="M156">
        <v>0.05</v>
      </c>
      <c r="N156">
        <v>0.05</v>
      </c>
      <c r="O156">
        <v>0.17391304347826086</v>
      </c>
      <c r="P156">
        <v>4.7619047619047616E-2</v>
      </c>
      <c r="Q156">
        <f t="shared" si="45"/>
        <v>11</v>
      </c>
      <c r="R156">
        <f t="shared" si="46"/>
        <v>0.21049512630540293</v>
      </c>
      <c r="S156">
        <f t="shared" si="47"/>
        <v>0.14749220286209913</v>
      </c>
      <c r="T156">
        <f t="shared" si="48"/>
        <v>4.4470572399687783E-2</v>
      </c>
      <c r="U156">
        <f t="shared" si="49"/>
        <v>2.3929344895626065E-2</v>
      </c>
      <c r="V156">
        <f t="shared" si="50"/>
        <v>0.70069177111543102</v>
      </c>
      <c r="X156" s="24">
        <f t="shared" si="34"/>
        <v>0.19047619047619047</v>
      </c>
      <c r="Y156" s="24">
        <f t="shared" si="35"/>
        <v>0.26190476190476186</v>
      </c>
      <c r="Z156" s="24">
        <f t="shared" si="36"/>
        <v>0.35978835978835977</v>
      </c>
      <c r="AA156" s="24">
        <f t="shared" si="37"/>
        <v>0.34126984126984128</v>
      </c>
      <c r="AB156" s="24">
        <f t="shared" si="38"/>
        <v>0.29206349206349208</v>
      </c>
      <c r="AC156" s="24">
        <f t="shared" si="39"/>
        <v>0.28884078884078884</v>
      </c>
      <c r="AD156" s="24">
        <f t="shared" si="40"/>
        <v>0.28484489975173205</v>
      </c>
      <c r="AE156" s="24">
        <f t="shared" si="41"/>
        <v>0.25548928728276554</v>
      </c>
      <c r="AF156" s="24">
        <f t="shared" si="42"/>
        <v>0.23265714425134712</v>
      </c>
      <c r="AG156" s="24">
        <f t="shared" si="43"/>
        <v>0.22678273417403849</v>
      </c>
      <c r="AH156" s="24">
        <f t="shared" si="44"/>
        <v>0.21049512630540293</v>
      </c>
    </row>
    <row r="157" spans="1:34" x14ac:dyDescent="0.25">
      <c r="A157">
        <v>156</v>
      </c>
      <c r="B157" t="s">
        <v>15</v>
      </c>
      <c r="C157">
        <v>1</v>
      </c>
      <c r="D157">
        <v>493574.22056400002</v>
      </c>
      <c r="E157">
        <v>5180763.5574099803</v>
      </c>
      <c r="F157">
        <v>0.60869565217391308</v>
      </c>
      <c r="G157">
        <v>0.58333333333333337</v>
      </c>
      <c r="I157">
        <v>0.33333333333333331</v>
      </c>
      <c r="J157">
        <v>0.91666666666666663</v>
      </c>
      <c r="K157">
        <v>0.91666666666666663</v>
      </c>
      <c r="L157">
        <v>0.72</v>
      </c>
      <c r="M157">
        <v>0.12</v>
      </c>
      <c r="N157">
        <v>0.92</v>
      </c>
      <c r="O157">
        <v>0.04</v>
      </c>
      <c r="P157">
        <v>0.33333333333333331</v>
      </c>
      <c r="Q157">
        <f t="shared" si="45"/>
        <v>10</v>
      </c>
      <c r="R157">
        <f t="shared" si="46"/>
        <v>0.54920289855072457</v>
      </c>
      <c r="S157">
        <f t="shared" si="47"/>
        <v>0.31275033409507436</v>
      </c>
      <c r="T157">
        <f t="shared" si="48"/>
        <v>9.890033947190506E-2</v>
      </c>
      <c r="U157">
        <f t="shared" si="49"/>
        <v>0.10868085719620064</v>
      </c>
      <c r="V157">
        <f t="shared" si="50"/>
        <v>0.56946227873229005</v>
      </c>
      <c r="X157" s="24">
        <f t="shared" si="34"/>
        <v>0.60869565217391308</v>
      </c>
      <c r="Y157" s="24">
        <f t="shared" si="35"/>
        <v>0.59601449275362328</v>
      </c>
      <c r="Z157" s="24">
        <f t="shared" si="36"/>
        <v>0.59601449275362328</v>
      </c>
      <c r="AA157" s="24">
        <f t="shared" si="37"/>
        <v>0.50845410628019327</v>
      </c>
      <c r="AB157" s="24">
        <f t="shared" si="38"/>
        <v>0.61050724637681164</v>
      </c>
      <c r="AC157" s="24">
        <f t="shared" si="39"/>
        <v>0.67173913043478262</v>
      </c>
      <c r="AD157" s="24">
        <f t="shared" si="40"/>
        <v>0.6797826086956521</v>
      </c>
      <c r="AE157" s="24">
        <f t="shared" si="41"/>
        <v>0.59981366459627328</v>
      </c>
      <c r="AF157" s="24">
        <f t="shared" si="42"/>
        <v>0.63983695652173911</v>
      </c>
      <c r="AG157" s="24">
        <f t="shared" si="43"/>
        <v>0.5731884057971014</v>
      </c>
      <c r="AH157" s="24">
        <f t="shared" si="44"/>
        <v>0.54920289855072457</v>
      </c>
    </row>
    <row r="158" spans="1:34" x14ac:dyDescent="0.25">
      <c r="A158">
        <v>157</v>
      </c>
      <c r="B158" t="s">
        <v>15</v>
      </c>
      <c r="C158">
        <v>1</v>
      </c>
      <c r="D158">
        <v>493606.136686999</v>
      </c>
      <c r="E158">
        <v>5180770.52403</v>
      </c>
      <c r="F158">
        <v>0.21739130434782608</v>
      </c>
      <c r="G158">
        <v>0.45833333333333331</v>
      </c>
      <c r="H158">
        <v>0.1111111111111111</v>
      </c>
      <c r="I158">
        <v>8.3333333333333329E-2</v>
      </c>
      <c r="J158">
        <v>8.3333333333333329E-2</v>
      </c>
      <c r="K158">
        <v>8.3333333333333329E-2</v>
      </c>
      <c r="L158">
        <v>0.48</v>
      </c>
      <c r="M158">
        <v>0.4</v>
      </c>
      <c r="N158">
        <v>0.12</v>
      </c>
      <c r="O158">
        <v>0.12</v>
      </c>
      <c r="P158">
        <v>8.3333333333333329E-2</v>
      </c>
      <c r="Q158">
        <f t="shared" si="45"/>
        <v>11</v>
      </c>
      <c r="R158">
        <f t="shared" si="46"/>
        <v>0.2036517347386913</v>
      </c>
      <c r="S158">
        <f t="shared" si="47"/>
        <v>0.15387053612393994</v>
      </c>
      <c r="T158">
        <f t="shared" si="48"/>
        <v>4.6393712237630481E-2</v>
      </c>
      <c r="U158">
        <f t="shared" si="49"/>
        <v>2.6043756075775575E-2</v>
      </c>
      <c r="V158">
        <f t="shared" si="50"/>
        <v>0.75555720810025806</v>
      </c>
      <c r="X158" s="24">
        <f t="shared" si="34"/>
        <v>0.21739130434782608</v>
      </c>
      <c r="Y158" s="24">
        <f t="shared" si="35"/>
        <v>0.33786231884057971</v>
      </c>
      <c r="Z158" s="24">
        <f t="shared" si="36"/>
        <v>0.26227858293075684</v>
      </c>
      <c r="AA158" s="24">
        <f t="shared" si="37"/>
        <v>0.21754227053140099</v>
      </c>
      <c r="AB158" s="24">
        <f t="shared" si="38"/>
        <v>0.19070048309178747</v>
      </c>
      <c r="AC158" s="24">
        <f t="shared" si="39"/>
        <v>0.17280595813204511</v>
      </c>
      <c r="AD158" s="24">
        <f t="shared" si="40"/>
        <v>0.21669082125603864</v>
      </c>
      <c r="AE158" s="24">
        <f t="shared" si="41"/>
        <v>0.23960446859903384</v>
      </c>
      <c r="AF158" s="24">
        <f t="shared" si="42"/>
        <v>0.2263150831991412</v>
      </c>
      <c r="AG158" s="24">
        <f t="shared" si="43"/>
        <v>0.2156835748792271</v>
      </c>
      <c r="AH158" s="24">
        <f t="shared" si="44"/>
        <v>0.2036517347386913</v>
      </c>
    </row>
    <row r="159" spans="1:34" x14ac:dyDescent="0.25">
      <c r="A159">
        <v>158</v>
      </c>
      <c r="B159" t="s">
        <v>15</v>
      </c>
      <c r="C159">
        <v>2</v>
      </c>
      <c r="D159">
        <v>493638.036009998</v>
      </c>
      <c r="E159">
        <v>5180761.7114700004</v>
      </c>
      <c r="F159">
        <v>0.11764705882352941</v>
      </c>
      <c r="G159">
        <v>0.1111111111111111</v>
      </c>
      <c r="H159">
        <v>0.11764705882352941</v>
      </c>
      <c r="I159">
        <v>0.16666666666666666</v>
      </c>
      <c r="J159">
        <v>0.44444444444444442</v>
      </c>
      <c r="K159">
        <v>5.8823529411764705E-2</v>
      </c>
      <c r="L159">
        <v>0.61111111111111116</v>
      </c>
      <c r="N159">
        <v>0.1111111111111111</v>
      </c>
      <c r="O159">
        <v>0.33333333333333331</v>
      </c>
      <c r="P159">
        <v>0.3888888888888889</v>
      </c>
      <c r="Q159">
        <f t="shared" si="45"/>
        <v>10</v>
      </c>
      <c r="R159">
        <f t="shared" si="46"/>
        <v>0.24607843137254903</v>
      </c>
      <c r="S159">
        <f t="shared" si="47"/>
        <v>0.17646483892837408</v>
      </c>
      <c r="T159">
        <f t="shared" si="48"/>
        <v>5.5803081794840871E-2</v>
      </c>
      <c r="U159">
        <f t="shared" si="49"/>
        <v>3.4599821531130025E-2</v>
      </c>
      <c r="V159">
        <f t="shared" si="50"/>
        <v>0.71710811038622135</v>
      </c>
      <c r="X159" s="24">
        <f t="shared" si="34"/>
        <v>0.11764705882352941</v>
      </c>
      <c r="Y159" s="24">
        <f t="shared" si="35"/>
        <v>0.11437908496732026</v>
      </c>
      <c r="Z159" s="24">
        <f t="shared" si="36"/>
        <v>0.11546840958605664</v>
      </c>
      <c r="AA159" s="24">
        <f t="shared" si="37"/>
        <v>0.12826797385620914</v>
      </c>
      <c r="AB159" s="24">
        <f t="shared" si="38"/>
        <v>0.19150326797385619</v>
      </c>
      <c r="AC159" s="24">
        <f t="shared" si="39"/>
        <v>0.16938997821350762</v>
      </c>
      <c r="AD159" s="24">
        <f t="shared" si="40"/>
        <v>0.23249299719887956</v>
      </c>
      <c r="AE159" s="24">
        <f t="shared" si="41"/>
        <v>0.23249299719887956</v>
      </c>
      <c r="AF159" s="24">
        <f t="shared" si="42"/>
        <v>0.2173202614379085</v>
      </c>
      <c r="AG159" s="24">
        <f t="shared" si="43"/>
        <v>0.23021060275962238</v>
      </c>
      <c r="AH159" s="24">
        <f t="shared" si="44"/>
        <v>0.24607843137254903</v>
      </c>
    </row>
    <row r="160" spans="1:34" x14ac:dyDescent="0.25">
      <c r="A160">
        <v>159</v>
      </c>
      <c r="B160" t="s">
        <v>15</v>
      </c>
      <c r="C160">
        <v>3</v>
      </c>
      <c r="D160">
        <v>493669.952770998</v>
      </c>
      <c r="E160">
        <v>5180769.34516</v>
      </c>
      <c r="F160">
        <v>0.27272727272727271</v>
      </c>
      <c r="G160">
        <v>0.40909090909090912</v>
      </c>
      <c r="H160">
        <v>0.14285714285714285</v>
      </c>
      <c r="I160">
        <v>0.05</v>
      </c>
      <c r="J160">
        <v>0.14285714285714285</v>
      </c>
      <c r="K160">
        <v>0.5</v>
      </c>
      <c r="L160">
        <v>9.0909090909090912E-2</v>
      </c>
      <c r="M160">
        <v>0.68181818181818177</v>
      </c>
      <c r="N160">
        <v>0.18181818181818182</v>
      </c>
      <c r="O160">
        <v>0.5</v>
      </c>
      <c r="P160">
        <v>0.19047619047619047</v>
      </c>
      <c r="Q160">
        <f t="shared" si="45"/>
        <v>11</v>
      </c>
      <c r="R160">
        <f t="shared" si="46"/>
        <v>0.28750491932310107</v>
      </c>
      <c r="S160">
        <f t="shared" si="47"/>
        <v>0.1950015209688104</v>
      </c>
      <c r="T160">
        <f t="shared" si="48"/>
        <v>5.8795170782014995E-2</v>
      </c>
      <c r="U160">
        <f t="shared" si="49"/>
        <v>4.182815249816435E-2</v>
      </c>
      <c r="V160">
        <f t="shared" si="50"/>
        <v>0.67825455448873773</v>
      </c>
      <c r="X160" s="24">
        <f t="shared" si="34"/>
        <v>0.27272727272727271</v>
      </c>
      <c r="Y160" s="24">
        <f t="shared" si="35"/>
        <v>0.34090909090909094</v>
      </c>
      <c r="Z160" s="24">
        <f t="shared" si="36"/>
        <v>0.27489177489177491</v>
      </c>
      <c r="AA160" s="24">
        <f t="shared" si="37"/>
        <v>0.21866883116883118</v>
      </c>
      <c r="AB160" s="24">
        <f t="shared" si="38"/>
        <v>0.2035064935064935</v>
      </c>
      <c r="AC160" s="24">
        <f t="shared" si="39"/>
        <v>0.25292207792207794</v>
      </c>
      <c r="AD160" s="24">
        <f t="shared" si="40"/>
        <v>0.2297773654916512</v>
      </c>
      <c r="AE160" s="24">
        <f t="shared" si="41"/>
        <v>0.2862824675324675</v>
      </c>
      <c r="AF160" s="24">
        <f t="shared" si="42"/>
        <v>0.27467532467532463</v>
      </c>
      <c r="AG160" s="24">
        <f t="shared" si="43"/>
        <v>0.29720779220779214</v>
      </c>
      <c r="AH160" s="24">
        <f t="shared" si="44"/>
        <v>0.28750491932310107</v>
      </c>
    </row>
    <row r="161" spans="1:34" x14ac:dyDescent="0.25">
      <c r="A161">
        <v>160</v>
      </c>
      <c r="B161" t="s">
        <v>15</v>
      </c>
      <c r="C161">
        <v>4</v>
      </c>
      <c r="D161">
        <v>493701.865718999</v>
      </c>
      <c r="E161">
        <v>5180773.4231099803</v>
      </c>
      <c r="F161">
        <v>0.125</v>
      </c>
      <c r="G161">
        <v>0.41176470588235292</v>
      </c>
      <c r="H161">
        <v>0.6470588235294118</v>
      </c>
      <c r="I161">
        <v>0.17647058823529413</v>
      </c>
      <c r="J161">
        <v>0.4375</v>
      </c>
      <c r="K161">
        <v>0.11764705882352941</v>
      </c>
      <c r="L161">
        <v>0.125</v>
      </c>
      <c r="M161">
        <v>5.8823529411764705E-2</v>
      </c>
      <c r="N161">
        <v>0.17647058823529413</v>
      </c>
      <c r="O161">
        <v>0.76470588235294112</v>
      </c>
      <c r="P161">
        <v>0.1875</v>
      </c>
      <c r="Q161">
        <f t="shared" si="45"/>
        <v>11</v>
      </c>
      <c r="R161">
        <f t="shared" si="46"/>
        <v>0.29344919786096252</v>
      </c>
      <c r="S161">
        <f t="shared" si="47"/>
        <v>0.22626832557259349</v>
      </c>
      <c r="T161">
        <f t="shared" si="48"/>
        <v>6.8222467078751847E-2</v>
      </c>
      <c r="U161">
        <f t="shared" si="49"/>
        <v>5.6317090673167688E-2</v>
      </c>
      <c r="V161">
        <f t="shared" si="50"/>
        <v>0.77106472678040983</v>
      </c>
      <c r="X161" s="24">
        <f t="shared" si="34"/>
        <v>0.125</v>
      </c>
      <c r="Y161" s="24">
        <f t="shared" si="35"/>
        <v>0.26838235294117646</v>
      </c>
      <c r="Z161" s="24">
        <f t="shared" si="36"/>
        <v>0.39460784313725489</v>
      </c>
      <c r="AA161" s="24">
        <f t="shared" si="37"/>
        <v>0.34007352941176472</v>
      </c>
      <c r="AB161" s="24">
        <f t="shared" si="38"/>
        <v>0.35955882352941176</v>
      </c>
      <c r="AC161" s="24">
        <f t="shared" si="39"/>
        <v>0.3192401960784314</v>
      </c>
      <c r="AD161" s="24">
        <f t="shared" si="40"/>
        <v>0.29149159663865548</v>
      </c>
      <c r="AE161" s="24">
        <f t="shared" si="41"/>
        <v>0.2624080882352941</v>
      </c>
      <c r="AF161" s="24">
        <f t="shared" si="42"/>
        <v>0.252859477124183</v>
      </c>
      <c r="AG161" s="24">
        <f t="shared" si="43"/>
        <v>0.3040441176470588</v>
      </c>
      <c r="AH161" s="24">
        <f t="shared" si="44"/>
        <v>0.29344919786096252</v>
      </c>
    </row>
    <row r="162" spans="1:34" x14ac:dyDescent="0.25">
      <c r="A162">
        <v>161</v>
      </c>
      <c r="B162" t="s">
        <v>15</v>
      </c>
      <c r="C162">
        <v>5</v>
      </c>
      <c r="D162">
        <v>493733.751358999</v>
      </c>
      <c r="E162">
        <v>5180751.3875399902</v>
      </c>
      <c r="F162">
        <v>0.15</v>
      </c>
      <c r="G162">
        <v>0.55000000000000004</v>
      </c>
      <c r="H162">
        <v>0.66666666666666663</v>
      </c>
      <c r="I162">
        <v>0.5</v>
      </c>
      <c r="J162">
        <v>0.95238095238095233</v>
      </c>
      <c r="K162">
        <v>0.7142857142857143</v>
      </c>
      <c r="L162">
        <v>0.47619047619047616</v>
      </c>
      <c r="M162">
        <v>0.9</v>
      </c>
      <c r="N162">
        <v>0.38095238095238093</v>
      </c>
      <c r="O162">
        <v>0.19047619047619047</v>
      </c>
      <c r="P162">
        <v>0.7</v>
      </c>
      <c r="Q162">
        <f t="shared" si="45"/>
        <v>11</v>
      </c>
      <c r="R162">
        <f t="shared" si="46"/>
        <v>0.56190476190476202</v>
      </c>
      <c r="S162">
        <f t="shared" si="47"/>
        <v>0.24711695682915916</v>
      </c>
      <c r="T162">
        <f t="shared" si="48"/>
        <v>7.4508565921524939E-2</v>
      </c>
      <c r="U162">
        <f t="shared" si="49"/>
        <v>6.7173469387754953E-2</v>
      </c>
      <c r="V162">
        <f t="shared" si="50"/>
        <v>0.43978441469596113</v>
      </c>
      <c r="X162" s="24">
        <f t="shared" si="34"/>
        <v>0.15</v>
      </c>
      <c r="Y162" s="24">
        <f t="shared" si="35"/>
        <v>0.35000000000000003</v>
      </c>
      <c r="Z162" s="24">
        <f t="shared" si="36"/>
        <v>0.45555555555555555</v>
      </c>
      <c r="AA162" s="24">
        <f t="shared" si="37"/>
        <v>0.46666666666666667</v>
      </c>
      <c r="AB162" s="24">
        <f t="shared" si="38"/>
        <v>0.56380952380952376</v>
      </c>
      <c r="AC162" s="24">
        <f t="shared" si="39"/>
        <v>0.58888888888888891</v>
      </c>
      <c r="AD162" s="24">
        <f t="shared" si="40"/>
        <v>0.57278911564625845</v>
      </c>
      <c r="AE162" s="24">
        <f t="shared" si="41"/>
        <v>0.61369047619047623</v>
      </c>
      <c r="AF162" s="24">
        <f t="shared" si="42"/>
        <v>0.58783068783068793</v>
      </c>
      <c r="AG162" s="24">
        <f t="shared" si="43"/>
        <v>0.54809523809523819</v>
      </c>
      <c r="AH162" s="24">
        <f t="shared" si="44"/>
        <v>0.56190476190476202</v>
      </c>
    </row>
    <row r="163" spans="1:34" x14ac:dyDescent="0.25">
      <c r="A163">
        <v>162</v>
      </c>
      <c r="B163" t="s">
        <v>15</v>
      </c>
      <c r="C163">
        <v>6</v>
      </c>
      <c r="D163">
        <v>493767.49701400002</v>
      </c>
      <c r="E163">
        <v>5180765.4346099803</v>
      </c>
      <c r="F163">
        <v>9.5238095238095233E-2</v>
      </c>
      <c r="G163">
        <v>0.14285714285714285</v>
      </c>
      <c r="H163">
        <v>0.76190476190476186</v>
      </c>
      <c r="I163">
        <v>0.42857142857142855</v>
      </c>
      <c r="J163">
        <v>0.9</v>
      </c>
      <c r="K163">
        <v>0.42857142857142855</v>
      </c>
      <c r="L163">
        <v>0.2857142857142857</v>
      </c>
      <c r="M163">
        <v>0.42857142857142855</v>
      </c>
      <c r="N163">
        <v>0.42857142857142855</v>
      </c>
      <c r="O163">
        <v>0.52380952380952384</v>
      </c>
      <c r="P163">
        <v>1</v>
      </c>
      <c r="Q163">
        <f t="shared" si="45"/>
        <v>11</v>
      </c>
      <c r="R163">
        <f t="shared" si="46"/>
        <v>0.493073593073593</v>
      </c>
      <c r="S163">
        <f t="shared" si="47"/>
        <v>0.27573752704953253</v>
      </c>
      <c r="T163">
        <f t="shared" si="48"/>
        <v>8.3137992531252022E-2</v>
      </c>
      <c r="U163">
        <f t="shared" si="49"/>
        <v>8.363430220573087E-2</v>
      </c>
      <c r="V163">
        <f t="shared" si="50"/>
        <v>0.5592218502936086</v>
      </c>
      <c r="X163" s="24">
        <f t="shared" si="34"/>
        <v>9.5238095238095233E-2</v>
      </c>
      <c r="Y163" s="24">
        <f t="shared" si="35"/>
        <v>0.11904761904761904</v>
      </c>
      <c r="Z163" s="24">
        <f t="shared" si="36"/>
        <v>0.33333333333333331</v>
      </c>
      <c r="AA163" s="24">
        <f t="shared" si="37"/>
        <v>0.35714285714285715</v>
      </c>
      <c r="AB163" s="24">
        <f t="shared" si="38"/>
        <v>0.46571428571428575</v>
      </c>
      <c r="AC163" s="24">
        <f t="shared" si="39"/>
        <v>0.4595238095238095</v>
      </c>
      <c r="AD163" s="24">
        <f t="shared" si="40"/>
        <v>0.4346938775510204</v>
      </c>
      <c r="AE163" s="24">
        <f t="shared" si="41"/>
        <v>0.43392857142857139</v>
      </c>
      <c r="AF163" s="24">
        <f t="shared" si="42"/>
        <v>0.43333333333333329</v>
      </c>
      <c r="AG163" s="24">
        <f t="shared" si="43"/>
        <v>0.44238095238095232</v>
      </c>
      <c r="AH163" s="24">
        <f t="shared" si="44"/>
        <v>0.493073593073593</v>
      </c>
    </row>
    <row r="164" spans="1:34" x14ac:dyDescent="0.25">
      <c r="A164">
        <v>163</v>
      </c>
      <c r="B164" t="s">
        <v>15</v>
      </c>
      <c r="C164">
        <v>6</v>
      </c>
      <c r="D164">
        <v>493797.58500899799</v>
      </c>
      <c r="E164">
        <v>5180766.9894599803</v>
      </c>
      <c r="F164">
        <v>0.14285714285714285</v>
      </c>
      <c r="G164">
        <v>0.42857142857142855</v>
      </c>
      <c r="H164">
        <v>0.80952380952380953</v>
      </c>
      <c r="I164">
        <v>0.61904761904761907</v>
      </c>
      <c r="J164">
        <v>0.4</v>
      </c>
      <c r="K164">
        <v>0.76190476190476186</v>
      </c>
      <c r="L164">
        <v>0.5714285714285714</v>
      </c>
      <c r="M164">
        <v>4.7619047619047616E-2</v>
      </c>
      <c r="N164">
        <v>0.33333333333333331</v>
      </c>
      <c r="O164">
        <v>0.61904761904761907</v>
      </c>
      <c r="P164">
        <v>0.52380952380952384</v>
      </c>
      <c r="Q164">
        <f t="shared" si="45"/>
        <v>11</v>
      </c>
      <c r="R164">
        <f t="shared" si="46"/>
        <v>0.47792207792207786</v>
      </c>
      <c r="S164">
        <f t="shared" si="47"/>
        <v>0.22726241988583021</v>
      </c>
      <c r="T164">
        <f t="shared" si="48"/>
        <v>6.8522197791772946E-2</v>
      </c>
      <c r="U164">
        <f t="shared" si="49"/>
        <v>5.6813028241599728E-2</v>
      </c>
      <c r="V164">
        <f t="shared" si="50"/>
        <v>0.47552191117415565</v>
      </c>
      <c r="X164" s="24">
        <f t="shared" si="34"/>
        <v>0.14285714285714285</v>
      </c>
      <c r="Y164" s="24">
        <f t="shared" si="35"/>
        <v>0.2857142857142857</v>
      </c>
      <c r="Z164" s="24">
        <f t="shared" si="36"/>
        <v>0.46031746031746029</v>
      </c>
      <c r="AA164" s="24">
        <f t="shared" si="37"/>
        <v>0.5</v>
      </c>
      <c r="AB164" s="24">
        <f t="shared" si="38"/>
        <v>0.48</v>
      </c>
      <c r="AC164" s="24">
        <f t="shared" si="39"/>
        <v>0.526984126984127</v>
      </c>
      <c r="AD164" s="24">
        <f t="shared" si="40"/>
        <v>0.53333333333333333</v>
      </c>
      <c r="AE164" s="24">
        <f t="shared" si="41"/>
        <v>0.47261904761904761</v>
      </c>
      <c r="AF164" s="24">
        <f t="shared" si="42"/>
        <v>0.45714285714285707</v>
      </c>
      <c r="AG164" s="24">
        <f t="shared" si="43"/>
        <v>0.47333333333333327</v>
      </c>
      <c r="AH164" s="24">
        <f t="shared" si="44"/>
        <v>0.47792207792207786</v>
      </c>
    </row>
    <row r="165" spans="1:34" x14ac:dyDescent="0.25">
      <c r="A165">
        <v>164</v>
      </c>
      <c r="B165" t="s">
        <v>24</v>
      </c>
      <c r="C165">
        <v>1</v>
      </c>
      <c r="D165">
        <v>493829.477202999</v>
      </c>
      <c r="E165">
        <v>5180750.9549900005</v>
      </c>
      <c r="F165">
        <v>5.5555555555555552E-2</v>
      </c>
      <c r="G165">
        <v>0.11764705882352941</v>
      </c>
      <c r="H165">
        <v>0.53333333333333333</v>
      </c>
      <c r="I165">
        <v>0.5</v>
      </c>
      <c r="J165">
        <v>0.16666666666666666</v>
      </c>
      <c r="K165">
        <v>0.94117647058823528</v>
      </c>
      <c r="L165">
        <v>0.55555555555555558</v>
      </c>
      <c r="M165">
        <v>0.22222222222222221</v>
      </c>
      <c r="N165">
        <v>0.55555555555555558</v>
      </c>
      <c r="P165">
        <v>0.1111111111111111</v>
      </c>
      <c r="Q165">
        <f t="shared" si="45"/>
        <v>10</v>
      </c>
      <c r="R165">
        <f t="shared" si="46"/>
        <v>0.37588235294117645</v>
      </c>
      <c r="S165">
        <f t="shared" si="47"/>
        <v>0.27038852312313932</v>
      </c>
      <c r="T165">
        <f t="shared" si="48"/>
        <v>8.5504358623822468E-2</v>
      </c>
      <c r="U165">
        <f t="shared" si="49"/>
        <v>8.1233281596347184E-2</v>
      </c>
      <c r="V165">
        <f t="shared" si="50"/>
        <v>0.71934348874700604</v>
      </c>
      <c r="X165" s="24">
        <f t="shared" si="34"/>
        <v>5.5555555555555552E-2</v>
      </c>
      <c r="Y165" s="24">
        <f t="shared" si="35"/>
        <v>8.6601307189542481E-2</v>
      </c>
      <c r="Z165" s="24">
        <f t="shared" si="36"/>
        <v>0.23551198257080608</v>
      </c>
      <c r="AA165" s="24">
        <f t="shared" si="37"/>
        <v>0.30163398692810456</v>
      </c>
      <c r="AB165" s="24">
        <f t="shared" si="38"/>
        <v>0.27464052287581697</v>
      </c>
      <c r="AC165" s="24">
        <f t="shared" si="39"/>
        <v>0.38572984749455336</v>
      </c>
      <c r="AD165" s="24">
        <f t="shared" si="40"/>
        <v>0.40999066293183933</v>
      </c>
      <c r="AE165" s="24">
        <f t="shared" si="41"/>
        <v>0.38651960784313721</v>
      </c>
      <c r="AF165" s="24">
        <f t="shared" si="42"/>
        <v>0.40530137981118369</v>
      </c>
      <c r="AG165" s="24">
        <f t="shared" si="43"/>
        <v>0.40530137981118369</v>
      </c>
      <c r="AH165" s="24">
        <f t="shared" si="44"/>
        <v>0.37588235294117645</v>
      </c>
    </row>
    <row r="166" spans="1:34" x14ac:dyDescent="0.25">
      <c r="A166">
        <v>165</v>
      </c>
      <c r="B166" t="s">
        <v>24</v>
      </c>
      <c r="C166">
        <v>1</v>
      </c>
      <c r="D166">
        <v>493861.415824998</v>
      </c>
      <c r="E166">
        <v>5180780.14738</v>
      </c>
      <c r="F166">
        <v>0.16666666666666666</v>
      </c>
      <c r="G166">
        <v>0.47058823529411764</v>
      </c>
      <c r="H166">
        <v>0.73333333333333328</v>
      </c>
      <c r="I166">
        <v>0.875</v>
      </c>
      <c r="J166">
        <v>0.44444444444444442</v>
      </c>
      <c r="K166">
        <v>0.47058823529411764</v>
      </c>
      <c r="L166">
        <v>0.83333333333333337</v>
      </c>
      <c r="M166">
        <v>0.27777777777777779</v>
      </c>
      <c r="N166">
        <v>0.94444444444444442</v>
      </c>
      <c r="P166">
        <v>0.16666666666666666</v>
      </c>
      <c r="Q166">
        <f t="shared" si="45"/>
        <v>10</v>
      </c>
      <c r="R166">
        <f t="shared" si="46"/>
        <v>0.53828431372549024</v>
      </c>
      <c r="S166">
        <f t="shared" si="47"/>
        <v>0.27667236848114912</v>
      </c>
      <c r="T166">
        <f t="shared" si="48"/>
        <v>8.7491485003381192E-2</v>
      </c>
      <c r="U166">
        <f t="shared" si="49"/>
        <v>8.5052888312187491E-2</v>
      </c>
      <c r="V166">
        <f t="shared" si="50"/>
        <v>0.51398928303573821</v>
      </c>
      <c r="X166" s="24">
        <f t="shared" si="34"/>
        <v>0.16666666666666666</v>
      </c>
      <c r="Y166" s="24">
        <f t="shared" si="35"/>
        <v>0.31862745098039214</v>
      </c>
      <c r="Z166" s="24">
        <f t="shared" si="36"/>
        <v>0.4568627450980392</v>
      </c>
      <c r="AA166" s="24">
        <f t="shared" si="37"/>
        <v>0.56139705882352942</v>
      </c>
      <c r="AB166" s="24">
        <f t="shared" si="38"/>
        <v>0.53800653594771242</v>
      </c>
      <c r="AC166" s="24">
        <f t="shared" si="39"/>
        <v>0.52677015250544656</v>
      </c>
      <c r="AD166" s="24">
        <f t="shared" si="40"/>
        <v>0.57056489262371612</v>
      </c>
      <c r="AE166" s="24">
        <f t="shared" si="41"/>
        <v>0.5339665032679739</v>
      </c>
      <c r="AF166" s="24">
        <f t="shared" si="42"/>
        <v>0.57957516339869286</v>
      </c>
      <c r="AG166" s="24">
        <f t="shared" si="43"/>
        <v>0.57957516339869286</v>
      </c>
      <c r="AH166" s="24">
        <f t="shared" si="44"/>
        <v>0.53828431372549024</v>
      </c>
    </row>
    <row r="167" spans="1:34" x14ac:dyDescent="0.25">
      <c r="A167">
        <v>166</v>
      </c>
      <c r="B167" t="s">
        <v>24</v>
      </c>
      <c r="C167">
        <v>2</v>
      </c>
      <c r="D167">
        <v>493893.321120999</v>
      </c>
      <c r="E167">
        <v>5180776.8922899803</v>
      </c>
      <c r="F167">
        <v>0.33333333333333331</v>
      </c>
      <c r="G167">
        <v>0.70588235294117652</v>
      </c>
      <c r="H167">
        <v>0.3888888888888889</v>
      </c>
      <c r="I167">
        <v>5.8823529411764705E-2</v>
      </c>
      <c r="J167">
        <v>0.3888888888888889</v>
      </c>
      <c r="K167">
        <v>0.41176470588235292</v>
      </c>
      <c r="L167">
        <v>0.35294117647058826</v>
      </c>
      <c r="M167">
        <v>0.3888888888888889</v>
      </c>
      <c r="N167">
        <v>0.5</v>
      </c>
      <c r="O167">
        <v>0.375</v>
      </c>
      <c r="P167">
        <v>0.22222222222222221</v>
      </c>
      <c r="Q167">
        <f t="shared" si="45"/>
        <v>11</v>
      </c>
      <c r="R167">
        <f t="shared" si="46"/>
        <v>0.37514854426619132</v>
      </c>
      <c r="S167">
        <f t="shared" si="47"/>
        <v>0.15152843981899961</v>
      </c>
      <c r="T167">
        <f t="shared" si="48"/>
        <v>4.5687543631597306E-2</v>
      </c>
      <c r="U167">
        <f t="shared" si="49"/>
        <v>2.5256954881378201E-2</v>
      </c>
      <c r="V167">
        <f t="shared" si="50"/>
        <v>0.40391584116472196</v>
      </c>
      <c r="X167" s="24">
        <f t="shared" ref="X167:X230" si="51">F167</f>
        <v>0.33333333333333331</v>
      </c>
      <c r="Y167" s="24">
        <f t="shared" ref="Y167:Y230" si="52">AVERAGE(F167:G167)</f>
        <v>0.51960784313725494</v>
      </c>
      <c r="Z167" s="24">
        <f t="shared" ref="Z167:Z230" si="53">AVERAGE(F167:H167)</f>
        <v>0.47603485838779958</v>
      </c>
      <c r="AA167" s="24">
        <f t="shared" ref="AA167:AA230" si="54">AVERAGE(F167:I167)</f>
        <v>0.37173202614379086</v>
      </c>
      <c r="AB167" s="24">
        <f t="shared" ref="AB167:AB230" si="55">AVERAGE(F167:J167)</f>
        <v>0.37516339869281046</v>
      </c>
      <c r="AC167" s="24">
        <f t="shared" ref="AC167:AC230" si="56">AVERAGE(F167:K167)</f>
        <v>0.38126361655773416</v>
      </c>
      <c r="AD167" s="24">
        <f t="shared" ref="AD167:AD230" si="57">AVERAGE(F167:L167)</f>
        <v>0.37721755368814192</v>
      </c>
      <c r="AE167" s="24">
        <f t="shared" ref="AE167:AE230" si="58">AVERAGE(F167:M167)</f>
        <v>0.37867647058823528</v>
      </c>
      <c r="AF167" s="24">
        <f t="shared" ref="AF167:AF230" si="59">AVERAGE(F167:N167)</f>
        <v>0.39215686274509803</v>
      </c>
      <c r="AG167" s="24">
        <f t="shared" ref="AG167:AG230" si="60">AVERAGE(F167:O167)</f>
        <v>0.39044117647058824</v>
      </c>
      <c r="AH167" s="24">
        <f t="shared" ref="AH167:AH230" si="61">AVERAGE(F167:P167)</f>
        <v>0.37514854426619132</v>
      </c>
    </row>
    <row r="168" spans="1:34" x14ac:dyDescent="0.25">
      <c r="A168">
        <v>167</v>
      </c>
      <c r="B168" t="s">
        <v>24</v>
      </c>
      <c r="C168">
        <v>3</v>
      </c>
      <c r="D168">
        <v>493925.225664998</v>
      </c>
      <c r="E168">
        <v>5180772.8595099803</v>
      </c>
      <c r="F168">
        <v>0.1875</v>
      </c>
      <c r="G168">
        <v>0.26666666666666666</v>
      </c>
      <c r="H168">
        <v>0.42105263157894735</v>
      </c>
      <c r="I168">
        <v>0.14285714285714285</v>
      </c>
      <c r="J168">
        <v>0.35294117647058826</v>
      </c>
      <c r="K168">
        <v>5.2631578947368418E-2</v>
      </c>
      <c r="L168">
        <v>0.26315789473684209</v>
      </c>
      <c r="M168">
        <v>0.1875</v>
      </c>
      <c r="N168">
        <v>0.33333333333333331</v>
      </c>
      <c r="O168">
        <v>0.21052631578947367</v>
      </c>
      <c r="P168">
        <v>0.23529411764705882</v>
      </c>
      <c r="Q168">
        <f t="shared" si="45"/>
        <v>11</v>
      </c>
      <c r="R168">
        <f t="shared" si="46"/>
        <v>0.24122371436612922</v>
      </c>
      <c r="S168">
        <f t="shared" si="47"/>
        <v>9.8361488260504171E-2</v>
      </c>
      <c r="T168">
        <f t="shared" si="48"/>
        <v>2.9657104580094525E-2</v>
      </c>
      <c r="U168">
        <f t="shared" si="49"/>
        <v>1.0642480610103432E-2</v>
      </c>
      <c r="V168">
        <f t="shared" si="50"/>
        <v>0.40776044145979429</v>
      </c>
      <c r="X168" s="24">
        <f t="shared" si="51"/>
        <v>0.1875</v>
      </c>
      <c r="Y168" s="24">
        <f t="shared" si="52"/>
        <v>0.22708333333333333</v>
      </c>
      <c r="Z168" s="24">
        <f t="shared" si="53"/>
        <v>0.2917397660818713</v>
      </c>
      <c r="AA168" s="24">
        <f t="shared" si="54"/>
        <v>0.25451911027568919</v>
      </c>
      <c r="AB168" s="24">
        <f t="shared" si="55"/>
        <v>0.27420352351466903</v>
      </c>
      <c r="AC168" s="24">
        <f t="shared" si="56"/>
        <v>0.23727486608678558</v>
      </c>
      <c r="AD168" s="24">
        <f t="shared" si="57"/>
        <v>0.2409724416082222</v>
      </c>
      <c r="AE168" s="24">
        <f t="shared" si="58"/>
        <v>0.23428838640719443</v>
      </c>
      <c r="AF168" s="24">
        <f t="shared" si="59"/>
        <v>0.24529338051009875</v>
      </c>
      <c r="AG168" s="24">
        <f t="shared" si="60"/>
        <v>0.24181667403803625</v>
      </c>
      <c r="AH168" s="24">
        <f t="shared" si="61"/>
        <v>0.24122371436612922</v>
      </c>
    </row>
    <row r="169" spans="1:34" x14ac:dyDescent="0.25">
      <c r="A169">
        <v>168</v>
      </c>
      <c r="B169" t="s">
        <v>24</v>
      </c>
      <c r="C169">
        <v>4</v>
      </c>
      <c r="D169">
        <v>493957.125439998</v>
      </c>
      <c r="E169">
        <v>5180764.0486500002</v>
      </c>
      <c r="F169">
        <v>0.26666666666666666</v>
      </c>
      <c r="G169">
        <v>0.3125</v>
      </c>
      <c r="H169">
        <v>0.27777777777777779</v>
      </c>
      <c r="I169">
        <v>0.41176470588235292</v>
      </c>
      <c r="J169">
        <v>0.11764705882352941</v>
      </c>
      <c r="K169">
        <v>0.61111111111111116</v>
      </c>
      <c r="L169">
        <v>0.58823529411764708</v>
      </c>
      <c r="M169">
        <v>0.3125</v>
      </c>
      <c r="N169">
        <v>5.5555555555555552E-2</v>
      </c>
      <c r="O169">
        <v>0.44444444444444442</v>
      </c>
      <c r="P169">
        <v>0.47058823529411764</v>
      </c>
      <c r="Q169">
        <f t="shared" si="45"/>
        <v>11</v>
      </c>
      <c r="R169">
        <f t="shared" si="46"/>
        <v>0.35170825906120023</v>
      </c>
      <c r="S169">
        <f t="shared" si="47"/>
        <v>0.16728786743623489</v>
      </c>
      <c r="T169">
        <f t="shared" si="48"/>
        <v>5.0439189842245859E-2</v>
      </c>
      <c r="U169">
        <f t="shared" si="49"/>
        <v>3.0783753650499634E-2</v>
      </c>
      <c r="V169">
        <f t="shared" si="50"/>
        <v>0.47564384152584083</v>
      </c>
      <c r="X169" s="24">
        <f t="shared" si="51"/>
        <v>0.26666666666666666</v>
      </c>
      <c r="Y169" s="24">
        <f t="shared" si="52"/>
        <v>0.2895833333333333</v>
      </c>
      <c r="Z169" s="24">
        <f t="shared" si="53"/>
        <v>0.28564814814814815</v>
      </c>
      <c r="AA169" s="24">
        <f t="shared" si="54"/>
        <v>0.31717728758169933</v>
      </c>
      <c r="AB169" s="24">
        <f t="shared" si="55"/>
        <v>0.27727124183006535</v>
      </c>
      <c r="AC169" s="24">
        <f t="shared" si="56"/>
        <v>0.33291122004357299</v>
      </c>
      <c r="AD169" s="24">
        <f t="shared" si="57"/>
        <v>0.36938608776844067</v>
      </c>
      <c r="AE169" s="24">
        <f t="shared" si="58"/>
        <v>0.36227532679738561</v>
      </c>
      <c r="AF169" s="24">
        <f t="shared" si="59"/>
        <v>0.32819535221496005</v>
      </c>
      <c r="AG169" s="24">
        <f t="shared" si="60"/>
        <v>0.3398202614379085</v>
      </c>
      <c r="AH169" s="24">
        <f t="shared" si="61"/>
        <v>0.35170825906120023</v>
      </c>
    </row>
    <row r="170" spans="1:34" x14ac:dyDescent="0.25">
      <c r="A170">
        <v>169</v>
      </c>
      <c r="B170" t="s">
        <v>24</v>
      </c>
      <c r="C170">
        <v>4</v>
      </c>
      <c r="D170">
        <v>493989.035435998</v>
      </c>
      <c r="E170">
        <v>5180765.3500800002</v>
      </c>
      <c r="F170">
        <v>6.6666666666666666E-2</v>
      </c>
      <c r="G170">
        <v>0.375</v>
      </c>
      <c r="H170">
        <v>5.5555555555555552E-2</v>
      </c>
      <c r="I170">
        <v>0.94117647058823528</v>
      </c>
      <c r="J170">
        <v>0.29411764705882354</v>
      </c>
      <c r="K170">
        <v>0.5</v>
      </c>
      <c r="L170">
        <v>1</v>
      </c>
      <c r="M170">
        <v>0.5625</v>
      </c>
      <c r="N170">
        <v>0.1111111111111111</v>
      </c>
      <c r="O170">
        <v>0.33333333333333331</v>
      </c>
      <c r="P170">
        <v>0.17647058823529413</v>
      </c>
      <c r="Q170">
        <f t="shared" si="45"/>
        <v>11</v>
      </c>
      <c r="R170">
        <f t="shared" si="46"/>
        <v>0.4014483065953654</v>
      </c>
      <c r="S170">
        <f t="shared" si="47"/>
        <v>0.31169783450443456</v>
      </c>
      <c r="T170">
        <f t="shared" si="48"/>
        <v>9.3980433183409304E-2</v>
      </c>
      <c r="U170">
        <f t="shared" si="49"/>
        <v>0.10687109403822928</v>
      </c>
      <c r="V170">
        <f t="shared" si="50"/>
        <v>0.77643330257862153</v>
      </c>
      <c r="X170" s="24">
        <f t="shared" si="51"/>
        <v>6.6666666666666666E-2</v>
      </c>
      <c r="Y170" s="24">
        <f t="shared" si="52"/>
        <v>0.22083333333333333</v>
      </c>
      <c r="Z170" s="24">
        <f t="shared" si="53"/>
        <v>0.16574074074074074</v>
      </c>
      <c r="AA170" s="24">
        <f t="shared" si="54"/>
        <v>0.35959967320261438</v>
      </c>
      <c r="AB170" s="24">
        <f t="shared" si="55"/>
        <v>0.34650326797385622</v>
      </c>
      <c r="AC170" s="24">
        <f t="shared" si="56"/>
        <v>0.3720860566448802</v>
      </c>
      <c r="AD170" s="24">
        <f t="shared" si="57"/>
        <v>0.46178804855275446</v>
      </c>
      <c r="AE170" s="24">
        <f t="shared" si="58"/>
        <v>0.47437704248366014</v>
      </c>
      <c r="AF170" s="24">
        <f t="shared" si="59"/>
        <v>0.4340141612200436</v>
      </c>
      <c r="AG170" s="24">
        <f t="shared" si="60"/>
        <v>0.42394607843137255</v>
      </c>
      <c r="AH170" s="24">
        <f t="shared" si="61"/>
        <v>0.4014483065953654</v>
      </c>
    </row>
    <row r="171" spans="1:34" x14ac:dyDescent="0.25">
      <c r="A171">
        <v>170</v>
      </c>
      <c r="B171" t="s">
        <v>24</v>
      </c>
      <c r="C171">
        <v>5</v>
      </c>
      <c r="D171">
        <v>494020.94464300002</v>
      </c>
      <c r="E171">
        <v>5180765.8738200003</v>
      </c>
      <c r="F171">
        <v>6.6666666666666666E-2</v>
      </c>
      <c r="G171">
        <v>0.2</v>
      </c>
      <c r="H171">
        <v>0.125</v>
      </c>
      <c r="I171">
        <v>6.6666666666666666E-2</v>
      </c>
      <c r="J171">
        <v>6.6666666666666666E-2</v>
      </c>
      <c r="K171">
        <v>0.13333333333333333</v>
      </c>
      <c r="L171">
        <v>0.53333333333333333</v>
      </c>
      <c r="M171">
        <v>0.2</v>
      </c>
      <c r="N171">
        <v>0.125</v>
      </c>
      <c r="O171">
        <v>0.125</v>
      </c>
      <c r="P171">
        <v>6.6666666666666666E-2</v>
      </c>
      <c r="Q171">
        <f t="shared" si="45"/>
        <v>11</v>
      </c>
      <c r="R171">
        <f t="shared" si="46"/>
        <v>0.1553030303030303</v>
      </c>
      <c r="S171">
        <f t="shared" si="47"/>
        <v>0.128475557125455</v>
      </c>
      <c r="T171">
        <f t="shared" si="48"/>
        <v>3.8736837974273214E-2</v>
      </c>
      <c r="U171">
        <f t="shared" si="49"/>
        <v>1.8156565656565656E-2</v>
      </c>
      <c r="V171">
        <f t="shared" si="50"/>
        <v>0.82725724588097849</v>
      </c>
      <c r="X171" s="24">
        <f t="shared" si="51"/>
        <v>6.6666666666666666E-2</v>
      </c>
      <c r="Y171" s="24">
        <f t="shared" si="52"/>
        <v>0.13333333333333333</v>
      </c>
      <c r="Z171" s="24">
        <f t="shared" si="53"/>
        <v>0.13055555555555556</v>
      </c>
      <c r="AA171" s="24">
        <f t="shared" si="54"/>
        <v>0.11458333333333333</v>
      </c>
      <c r="AB171" s="24">
        <f t="shared" si="55"/>
        <v>0.10500000000000001</v>
      </c>
      <c r="AC171" s="24">
        <f t="shared" si="56"/>
        <v>0.10972222222222222</v>
      </c>
      <c r="AD171" s="24">
        <f t="shared" si="57"/>
        <v>0.17023809523809524</v>
      </c>
      <c r="AE171" s="24">
        <f t="shared" si="58"/>
        <v>0.17395833333333333</v>
      </c>
      <c r="AF171" s="24">
        <f t="shared" si="59"/>
        <v>0.16851851851851851</v>
      </c>
      <c r="AG171" s="24">
        <f t="shared" si="60"/>
        <v>0.16416666666666666</v>
      </c>
      <c r="AH171" s="24">
        <f t="shared" si="61"/>
        <v>0.1553030303030303</v>
      </c>
    </row>
    <row r="172" spans="1:34" x14ac:dyDescent="0.25">
      <c r="A172">
        <v>171</v>
      </c>
      <c r="B172" t="s">
        <v>24</v>
      </c>
      <c r="C172">
        <v>6</v>
      </c>
      <c r="D172">
        <v>494052.84635599901</v>
      </c>
      <c r="E172">
        <v>5180758.8414200004</v>
      </c>
      <c r="F172">
        <v>0.15384615384615385</v>
      </c>
      <c r="G172">
        <v>0.30769230769230771</v>
      </c>
      <c r="H172">
        <v>0.15384615384615385</v>
      </c>
      <c r="I172">
        <v>0.38461538461538464</v>
      </c>
      <c r="J172">
        <v>0.23076923076923078</v>
      </c>
      <c r="K172">
        <v>0.53846153846153844</v>
      </c>
      <c r="M172">
        <v>8.3333333333333329E-2</v>
      </c>
      <c r="N172">
        <v>7.6923076923076927E-2</v>
      </c>
      <c r="O172">
        <v>0.23076923076923078</v>
      </c>
      <c r="P172">
        <v>0.46153846153846156</v>
      </c>
      <c r="Q172">
        <f t="shared" si="45"/>
        <v>10</v>
      </c>
      <c r="R172">
        <f t="shared" si="46"/>
        <v>0.26217948717948719</v>
      </c>
      <c r="S172">
        <f t="shared" si="47"/>
        <v>0.14996301319139929</v>
      </c>
      <c r="T172">
        <f t="shared" si="48"/>
        <v>4.742246864666979E-2</v>
      </c>
      <c r="U172">
        <f t="shared" si="49"/>
        <v>2.4987672583826455E-2</v>
      </c>
      <c r="V172">
        <f t="shared" si="50"/>
        <v>0.57198606498431026</v>
      </c>
      <c r="X172" s="24">
        <f t="shared" si="51"/>
        <v>0.15384615384615385</v>
      </c>
      <c r="Y172" s="24">
        <f t="shared" si="52"/>
        <v>0.23076923076923078</v>
      </c>
      <c r="Z172" s="24">
        <f t="shared" si="53"/>
        <v>0.20512820512820515</v>
      </c>
      <c r="AA172" s="24">
        <f t="shared" si="54"/>
        <v>0.25</v>
      </c>
      <c r="AB172" s="24">
        <f t="shared" si="55"/>
        <v>0.24615384615384617</v>
      </c>
      <c r="AC172" s="24">
        <f t="shared" si="56"/>
        <v>0.29487179487179488</v>
      </c>
      <c r="AD172" s="24">
        <f t="shared" si="57"/>
        <v>0.29487179487179488</v>
      </c>
      <c r="AE172" s="24">
        <f t="shared" si="58"/>
        <v>0.26465201465201466</v>
      </c>
      <c r="AF172" s="24">
        <f t="shared" si="59"/>
        <v>0.24118589743589741</v>
      </c>
      <c r="AG172" s="24">
        <f t="shared" si="60"/>
        <v>0.24002849002849003</v>
      </c>
      <c r="AH172" s="24">
        <f t="shared" si="61"/>
        <v>0.26217948717948719</v>
      </c>
    </row>
    <row r="173" spans="1:34" x14ac:dyDescent="0.25">
      <c r="A173">
        <v>172</v>
      </c>
      <c r="B173" t="s">
        <v>24</v>
      </c>
      <c r="C173">
        <v>6</v>
      </c>
      <c r="D173">
        <v>494084.77300500002</v>
      </c>
      <c r="E173">
        <v>5180777.0339099905</v>
      </c>
      <c r="F173">
        <v>0.30769230769230771</v>
      </c>
      <c r="G173">
        <v>0.38461538461538464</v>
      </c>
      <c r="H173">
        <v>7.6923076923076927E-2</v>
      </c>
      <c r="I173">
        <v>0.15384615384615385</v>
      </c>
      <c r="J173">
        <v>0.15384615384615385</v>
      </c>
      <c r="K173">
        <v>0.30769230769230771</v>
      </c>
      <c r="N173">
        <v>0.23076923076923078</v>
      </c>
      <c r="O173">
        <v>0.15384615384615385</v>
      </c>
      <c r="P173">
        <v>0.30769230769230771</v>
      </c>
      <c r="Q173">
        <f t="shared" si="45"/>
        <v>9</v>
      </c>
      <c r="R173">
        <f t="shared" si="46"/>
        <v>0.23076923076923073</v>
      </c>
      <c r="S173">
        <f t="shared" si="47"/>
        <v>9.5939932994203669E-2</v>
      </c>
      <c r="T173">
        <f t="shared" si="48"/>
        <v>3.1979977664734559E-2</v>
      </c>
      <c r="U173">
        <f t="shared" si="49"/>
        <v>1.0355029585798828E-2</v>
      </c>
      <c r="V173">
        <f t="shared" si="50"/>
        <v>0.41573970964154933</v>
      </c>
      <c r="X173" s="24">
        <f t="shared" si="51"/>
        <v>0.30769230769230771</v>
      </c>
      <c r="Y173" s="24">
        <f t="shared" si="52"/>
        <v>0.34615384615384615</v>
      </c>
      <c r="Z173" s="24">
        <f t="shared" si="53"/>
        <v>0.25641025641025639</v>
      </c>
      <c r="AA173" s="24">
        <f t="shared" si="54"/>
        <v>0.23076923076923075</v>
      </c>
      <c r="AB173" s="24">
        <f t="shared" si="55"/>
        <v>0.21538461538461537</v>
      </c>
      <c r="AC173" s="24">
        <f t="shared" si="56"/>
        <v>0.23076923076923075</v>
      </c>
      <c r="AD173" s="24">
        <f t="shared" si="57"/>
        <v>0.23076923076923075</v>
      </c>
      <c r="AE173" s="24">
        <f t="shared" si="58"/>
        <v>0.23076923076923075</v>
      </c>
      <c r="AF173" s="24">
        <f t="shared" si="59"/>
        <v>0.23076923076923078</v>
      </c>
      <c r="AG173" s="24">
        <f t="shared" si="60"/>
        <v>0.22115384615384615</v>
      </c>
      <c r="AH173" s="24">
        <f t="shared" si="61"/>
        <v>0.23076923076923073</v>
      </c>
    </row>
    <row r="174" spans="1:34" x14ac:dyDescent="0.25">
      <c r="A174">
        <v>173</v>
      </c>
      <c r="B174" t="s">
        <v>24</v>
      </c>
      <c r="C174">
        <v>7</v>
      </c>
      <c r="D174">
        <v>494116.65697800001</v>
      </c>
      <c r="E174">
        <v>5180751.8889600001</v>
      </c>
      <c r="F174">
        <v>0.33333333333333331</v>
      </c>
      <c r="G174">
        <v>0.44444444444444442</v>
      </c>
      <c r="H174">
        <v>0.55555555555555558</v>
      </c>
      <c r="I174">
        <v>0.66666666666666663</v>
      </c>
      <c r="J174">
        <v>0.55555555555555558</v>
      </c>
      <c r="K174">
        <v>0.33333333333333331</v>
      </c>
      <c r="M174">
        <v>0.55555555555555558</v>
      </c>
      <c r="N174">
        <v>0.44444444444444442</v>
      </c>
      <c r="O174">
        <v>0.25</v>
      </c>
      <c r="P174">
        <v>0.55555555555555558</v>
      </c>
      <c r="Q174">
        <f t="shared" si="45"/>
        <v>10</v>
      </c>
      <c r="R174">
        <f t="shared" si="46"/>
        <v>0.46944444444444444</v>
      </c>
      <c r="S174">
        <f t="shared" si="47"/>
        <v>0.12450519350563861</v>
      </c>
      <c r="T174">
        <f t="shared" si="48"/>
        <v>3.9371999199782216E-2</v>
      </c>
      <c r="U174">
        <f t="shared" si="49"/>
        <v>1.7223936899862815E-2</v>
      </c>
      <c r="V174">
        <f t="shared" si="50"/>
        <v>0.26521816368065032</v>
      </c>
      <c r="X174" s="24">
        <f t="shared" si="51"/>
        <v>0.33333333333333331</v>
      </c>
      <c r="Y174" s="24">
        <f t="shared" si="52"/>
        <v>0.38888888888888884</v>
      </c>
      <c r="Z174" s="24">
        <f t="shared" si="53"/>
        <v>0.44444444444444442</v>
      </c>
      <c r="AA174" s="24">
        <f t="shared" si="54"/>
        <v>0.5</v>
      </c>
      <c r="AB174" s="24">
        <f t="shared" si="55"/>
        <v>0.51111111111111107</v>
      </c>
      <c r="AC174" s="24">
        <f t="shared" si="56"/>
        <v>0.48148148148148145</v>
      </c>
      <c r="AD174" s="24">
        <f t="shared" si="57"/>
        <v>0.48148148148148145</v>
      </c>
      <c r="AE174" s="24">
        <f t="shared" si="58"/>
        <v>0.49206349206349209</v>
      </c>
      <c r="AF174" s="24">
        <f t="shared" si="59"/>
        <v>0.48611111111111116</v>
      </c>
      <c r="AG174" s="24">
        <f t="shared" si="60"/>
        <v>0.45987654320987659</v>
      </c>
      <c r="AH174" s="24">
        <f t="shared" si="61"/>
        <v>0.46944444444444444</v>
      </c>
    </row>
    <row r="175" spans="1:34" x14ac:dyDescent="0.25">
      <c r="A175">
        <v>174</v>
      </c>
      <c r="B175" t="s">
        <v>24</v>
      </c>
      <c r="C175">
        <v>8</v>
      </c>
      <c r="D175">
        <v>494148.57913600001</v>
      </c>
      <c r="E175">
        <v>5180765.6369000003</v>
      </c>
      <c r="F175">
        <v>0.8</v>
      </c>
      <c r="G175">
        <v>0.4</v>
      </c>
      <c r="H175">
        <v>0.4</v>
      </c>
      <c r="I175">
        <v>0.8</v>
      </c>
      <c r="J175">
        <v>0.8</v>
      </c>
      <c r="K175">
        <v>1</v>
      </c>
      <c r="L175">
        <v>1</v>
      </c>
      <c r="M175">
        <v>0.8</v>
      </c>
      <c r="N175">
        <v>0.8</v>
      </c>
      <c r="O175">
        <v>1</v>
      </c>
      <c r="P175">
        <v>0.8</v>
      </c>
      <c r="Q175">
        <f t="shared" si="45"/>
        <v>11</v>
      </c>
      <c r="R175">
        <f t="shared" si="46"/>
        <v>0.78181818181818175</v>
      </c>
      <c r="S175">
        <f t="shared" si="47"/>
        <v>0.19917183909278821</v>
      </c>
      <c r="T175">
        <f t="shared" si="48"/>
        <v>6.0052569006892556E-2</v>
      </c>
      <c r="U175">
        <f t="shared" si="49"/>
        <v>4.3636363636363917E-2</v>
      </c>
      <c r="V175">
        <f t="shared" si="50"/>
        <v>0.25475467790938028</v>
      </c>
      <c r="X175" s="24">
        <f t="shared" si="51"/>
        <v>0.8</v>
      </c>
      <c r="Y175" s="24">
        <f t="shared" si="52"/>
        <v>0.60000000000000009</v>
      </c>
      <c r="Z175" s="24">
        <f t="shared" si="53"/>
        <v>0.53333333333333333</v>
      </c>
      <c r="AA175" s="24">
        <f t="shared" si="54"/>
        <v>0.60000000000000009</v>
      </c>
      <c r="AB175" s="24">
        <f t="shared" si="55"/>
        <v>0.64</v>
      </c>
      <c r="AC175" s="24">
        <f t="shared" si="56"/>
        <v>0.70000000000000007</v>
      </c>
      <c r="AD175" s="24">
        <f t="shared" si="57"/>
        <v>0.74285714285714288</v>
      </c>
      <c r="AE175" s="24">
        <f t="shared" si="58"/>
        <v>0.75</v>
      </c>
      <c r="AF175" s="24">
        <f t="shared" si="59"/>
        <v>0.75555555555555554</v>
      </c>
      <c r="AG175" s="24">
        <f t="shared" si="60"/>
        <v>0.78</v>
      </c>
      <c r="AH175" s="24">
        <f t="shared" si="61"/>
        <v>0.78181818181818175</v>
      </c>
    </row>
    <row r="176" spans="1:34" x14ac:dyDescent="0.25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>
        <v>0.9</v>
      </c>
      <c r="G176">
        <v>0.65</v>
      </c>
      <c r="H176">
        <v>0.78947368421052633</v>
      </c>
      <c r="I176">
        <v>0.52380952380952384</v>
      </c>
      <c r="J176">
        <v>0.61904761904761907</v>
      </c>
      <c r="K176">
        <v>0.35</v>
      </c>
      <c r="M176">
        <v>0.6875</v>
      </c>
      <c r="N176">
        <v>0.5</v>
      </c>
      <c r="O176">
        <v>0.21428571428571427</v>
      </c>
      <c r="Q176">
        <f t="shared" si="45"/>
        <v>9</v>
      </c>
      <c r="R176">
        <f t="shared" si="46"/>
        <v>0.58156850459482046</v>
      </c>
      <c r="S176">
        <f t="shared" si="47"/>
        <v>0.2001228393484768</v>
      </c>
      <c r="T176">
        <f t="shared" si="48"/>
        <v>6.6707613116158929E-2</v>
      </c>
      <c r="U176">
        <f t="shared" si="49"/>
        <v>4.5055294682508296E-2</v>
      </c>
      <c r="V176">
        <f t="shared" si="50"/>
        <v>0.34410879847749432</v>
      </c>
      <c r="X176" s="24">
        <f t="shared" si="51"/>
        <v>0.9</v>
      </c>
      <c r="Y176" s="24">
        <f t="shared" si="52"/>
        <v>0.77500000000000002</v>
      </c>
      <c r="Z176" s="24">
        <f t="shared" si="53"/>
        <v>0.77982456140350875</v>
      </c>
      <c r="AA176" s="24">
        <f t="shared" si="54"/>
        <v>0.71582080200501252</v>
      </c>
      <c r="AB176" s="24">
        <f t="shared" si="55"/>
        <v>0.69646616541353379</v>
      </c>
      <c r="AC176" s="24">
        <f t="shared" si="56"/>
        <v>0.63872180451127825</v>
      </c>
      <c r="AD176" s="24">
        <f t="shared" si="57"/>
        <v>0.63872180451127825</v>
      </c>
      <c r="AE176" s="24">
        <f t="shared" si="58"/>
        <v>0.6456901181525242</v>
      </c>
      <c r="AF176" s="24">
        <f t="shared" si="59"/>
        <v>0.62747885338345866</v>
      </c>
      <c r="AG176" s="24">
        <f t="shared" si="60"/>
        <v>0.58156850459482046</v>
      </c>
      <c r="AH176" s="24">
        <f t="shared" si="61"/>
        <v>0.58156850459482046</v>
      </c>
    </row>
    <row r="177" spans="1:34" x14ac:dyDescent="0.25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>
        <v>0.65</v>
      </c>
      <c r="G177">
        <v>0.25</v>
      </c>
      <c r="I177">
        <v>0.80952380952380953</v>
      </c>
      <c r="J177">
        <v>1</v>
      </c>
      <c r="K177">
        <v>0.75</v>
      </c>
      <c r="L177">
        <v>0.9</v>
      </c>
      <c r="M177">
        <v>0.625</v>
      </c>
      <c r="N177">
        <v>0.9285714285714286</v>
      </c>
      <c r="O177">
        <v>0.5714285714285714</v>
      </c>
      <c r="P177">
        <v>0.75</v>
      </c>
      <c r="Q177">
        <f t="shared" si="45"/>
        <v>10</v>
      </c>
      <c r="R177">
        <f t="shared" si="46"/>
        <v>0.72345238095238096</v>
      </c>
      <c r="S177">
        <f t="shared" si="47"/>
        <v>0.20515745985299524</v>
      </c>
      <c r="T177">
        <f t="shared" si="48"/>
        <v>6.4876485211001797E-2</v>
      </c>
      <c r="U177">
        <f t="shared" si="49"/>
        <v>4.676620370370374E-2</v>
      </c>
      <c r="V177">
        <f t="shared" si="50"/>
        <v>0.28358115233917391</v>
      </c>
      <c r="X177" s="24">
        <f t="shared" si="51"/>
        <v>0.65</v>
      </c>
      <c r="Y177" s="24">
        <f t="shared" si="52"/>
        <v>0.45</v>
      </c>
      <c r="Z177" s="24">
        <f t="shared" si="53"/>
        <v>0.45</v>
      </c>
      <c r="AA177" s="24">
        <f t="shared" si="54"/>
        <v>0.56984126984126993</v>
      </c>
      <c r="AB177" s="24">
        <f t="shared" si="55"/>
        <v>0.67738095238095242</v>
      </c>
      <c r="AC177" s="24">
        <f t="shared" si="56"/>
        <v>0.69190476190476191</v>
      </c>
      <c r="AD177" s="24">
        <f t="shared" si="57"/>
        <v>0.72658730158730167</v>
      </c>
      <c r="AE177" s="24">
        <f t="shared" si="58"/>
        <v>0.71207482993197291</v>
      </c>
      <c r="AF177" s="24">
        <f t="shared" si="59"/>
        <v>0.73913690476190486</v>
      </c>
      <c r="AG177" s="24">
        <f t="shared" si="60"/>
        <v>0.72050264550264553</v>
      </c>
      <c r="AH177" s="24">
        <f t="shared" si="61"/>
        <v>0.72345238095238096</v>
      </c>
    </row>
    <row r="178" spans="1:34" x14ac:dyDescent="0.25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>
        <v>0.57894736842105265</v>
      </c>
      <c r="G178">
        <v>9.5238095238095233E-2</v>
      </c>
      <c r="I178">
        <v>0.90476190476190477</v>
      </c>
      <c r="J178">
        <v>0.5714285714285714</v>
      </c>
      <c r="K178">
        <v>0.84210526315789469</v>
      </c>
      <c r="L178">
        <v>0.8571428571428571</v>
      </c>
      <c r="M178">
        <v>0.38095238095238093</v>
      </c>
      <c r="N178">
        <v>0.85</v>
      </c>
      <c r="O178">
        <v>0.95238095238095233</v>
      </c>
      <c r="P178">
        <v>0.52631578947368418</v>
      </c>
      <c r="Q178">
        <f t="shared" si="45"/>
        <v>10</v>
      </c>
      <c r="R178">
        <f t="shared" si="46"/>
        <v>0.65592731829573936</v>
      </c>
      <c r="S178">
        <f t="shared" si="47"/>
        <v>0.26124055101056226</v>
      </c>
      <c r="T178">
        <f t="shared" si="48"/>
        <v>8.2611515839077887E-2</v>
      </c>
      <c r="U178">
        <f t="shared" si="49"/>
        <v>7.5829583880335782E-2</v>
      </c>
      <c r="V178">
        <f t="shared" si="50"/>
        <v>0.39827667444821407</v>
      </c>
      <c r="X178" s="24">
        <f t="shared" si="51"/>
        <v>0.57894736842105265</v>
      </c>
      <c r="Y178" s="24">
        <f t="shared" si="52"/>
        <v>0.33709273182957394</v>
      </c>
      <c r="Z178" s="24">
        <f t="shared" si="53"/>
        <v>0.33709273182957394</v>
      </c>
      <c r="AA178" s="24">
        <f t="shared" si="54"/>
        <v>0.52631578947368418</v>
      </c>
      <c r="AB178" s="24">
        <f t="shared" si="55"/>
        <v>0.53759398496240607</v>
      </c>
      <c r="AC178" s="24">
        <f t="shared" si="56"/>
        <v>0.59849624060150375</v>
      </c>
      <c r="AD178" s="24">
        <f t="shared" si="57"/>
        <v>0.64160401002506273</v>
      </c>
      <c r="AE178" s="24">
        <f t="shared" si="58"/>
        <v>0.6043680630146796</v>
      </c>
      <c r="AF178" s="24">
        <f t="shared" si="59"/>
        <v>0.63507205513784459</v>
      </c>
      <c r="AG178" s="24">
        <f t="shared" si="60"/>
        <v>0.67032859927596766</v>
      </c>
      <c r="AH178" s="24">
        <f t="shared" si="61"/>
        <v>0.65592731829573936</v>
      </c>
    </row>
    <row r="179" spans="1:34" x14ac:dyDescent="0.25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>
        <v>0.80952380952380953</v>
      </c>
      <c r="G179">
        <v>0.23809523809523808</v>
      </c>
      <c r="I179">
        <v>1</v>
      </c>
      <c r="J179">
        <v>0.95238095238095233</v>
      </c>
      <c r="K179">
        <v>0.8571428571428571</v>
      </c>
      <c r="L179">
        <v>0.95238095238095233</v>
      </c>
      <c r="M179">
        <v>0.23809523809523808</v>
      </c>
      <c r="N179">
        <v>0.95238095238095233</v>
      </c>
      <c r="O179">
        <v>0.66666666666666663</v>
      </c>
      <c r="P179">
        <v>0.63157894736842102</v>
      </c>
      <c r="Q179">
        <f t="shared" si="45"/>
        <v>10</v>
      </c>
      <c r="R179">
        <f t="shared" si="46"/>
        <v>0.72982456140350882</v>
      </c>
      <c r="S179">
        <f t="shared" si="47"/>
        <v>0.27228428211036615</v>
      </c>
      <c r="T179">
        <f t="shared" si="48"/>
        <v>8.6103850253259548E-2</v>
      </c>
      <c r="U179">
        <f t="shared" si="49"/>
        <v>8.2376366982619409E-2</v>
      </c>
      <c r="V179">
        <f t="shared" si="50"/>
        <v>0.37308182885314589</v>
      </c>
      <c r="X179" s="24">
        <f t="shared" si="51"/>
        <v>0.80952380952380953</v>
      </c>
      <c r="Y179" s="24">
        <f t="shared" si="52"/>
        <v>0.52380952380952384</v>
      </c>
      <c r="Z179" s="24">
        <f t="shared" si="53"/>
        <v>0.52380952380952384</v>
      </c>
      <c r="AA179" s="24">
        <f t="shared" si="54"/>
        <v>0.68253968253968245</v>
      </c>
      <c r="AB179" s="24">
        <f t="shared" si="55"/>
        <v>0.75</v>
      </c>
      <c r="AC179" s="24">
        <f t="shared" si="56"/>
        <v>0.77142857142857146</v>
      </c>
      <c r="AD179" s="24">
        <f t="shared" si="57"/>
        <v>0.80158730158730152</v>
      </c>
      <c r="AE179" s="24">
        <f t="shared" si="58"/>
        <v>0.72108843537414968</v>
      </c>
      <c r="AF179" s="24">
        <f t="shared" si="59"/>
        <v>0.75</v>
      </c>
      <c r="AG179" s="24">
        <f t="shared" si="60"/>
        <v>0.74074074074074081</v>
      </c>
      <c r="AH179" s="24">
        <f t="shared" si="61"/>
        <v>0.72982456140350882</v>
      </c>
    </row>
    <row r="180" spans="1:34" x14ac:dyDescent="0.25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>
        <v>0.69565217391304346</v>
      </c>
      <c r="G180">
        <v>0.52173913043478259</v>
      </c>
      <c r="H180">
        <v>0.52380952380952384</v>
      </c>
      <c r="I180">
        <v>0.82608695652173914</v>
      </c>
      <c r="J180">
        <v>0.43478260869565216</v>
      </c>
      <c r="K180">
        <v>1</v>
      </c>
      <c r="L180">
        <v>1</v>
      </c>
      <c r="M180">
        <v>0.72727272727272729</v>
      </c>
      <c r="O180">
        <v>5.5555555555555552E-2</v>
      </c>
      <c r="P180">
        <v>1</v>
      </c>
      <c r="Q180">
        <f t="shared" si="45"/>
        <v>10</v>
      </c>
      <c r="R180">
        <f t="shared" si="46"/>
        <v>0.67848986762030239</v>
      </c>
      <c r="S180">
        <f t="shared" si="47"/>
        <v>0.28818443678372607</v>
      </c>
      <c r="T180">
        <f t="shared" si="48"/>
        <v>9.1131920644938344E-2</v>
      </c>
      <c r="U180">
        <f t="shared" si="49"/>
        <v>9.227807733817045E-2</v>
      </c>
      <c r="V180">
        <f t="shared" si="50"/>
        <v>0.42474390633789144</v>
      </c>
      <c r="X180" s="24">
        <f t="shared" si="51"/>
        <v>0.69565217391304346</v>
      </c>
      <c r="Y180" s="24">
        <f t="shared" si="52"/>
        <v>0.60869565217391308</v>
      </c>
      <c r="Z180" s="24">
        <f t="shared" si="53"/>
        <v>0.58040027605244993</v>
      </c>
      <c r="AA180" s="24">
        <f t="shared" si="54"/>
        <v>0.64182194616977228</v>
      </c>
      <c r="AB180" s="24">
        <f t="shared" si="55"/>
        <v>0.60041407867494834</v>
      </c>
      <c r="AC180" s="24">
        <f t="shared" si="56"/>
        <v>0.66701173222912358</v>
      </c>
      <c r="AD180" s="24">
        <f t="shared" si="57"/>
        <v>0.71458148476782024</v>
      </c>
      <c r="AE180" s="24">
        <f t="shared" si="58"/>
        <v>0.71616789008093362</v>
      </c>
      <c r="AF180" s="24">
        <f t="shared" si="59"/>
        <v>0.71616789008093362</v>
      </c>
      <c r="AG180" s="24">
        <f t="shared" si="60"/>
        <v>0.64276651957811382</v>
      </c>
      <c r="AH180" s="24">
        <f t="shared" si="61"/>
        <v>0.67848986762030239</v>
      </c>
    </row>
    <row r="181" spans="1:34" x14ac:dyDescent="0.25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>
        <v>0.5</v>
      </c>
      <c r="G181">
        <v>0.3</v>
      </c>
      <c r="H181">
        <v>0.1</v>
      </c>
      <c r="I181">
        <v>0.2</v>
      </c>
      <c r="J181">
        <v>0.05</v>
      </c>
      <c r="K181">
        <v>0.10526315789473684</v>
      </c>
      <c r="L181">
        <v>0.1</v>
      </c>
      <c r="M181">
        <v>0.1</v>
      </c>
      <c r="N181">
        <v>0.05</v>
      </c>
      <c r="O181">
        <v>0.25</v>
      </c>
      <c r="Q181">
        <f t="shared" si="45"/>
        <v>10</v>
      </c>
      <c r="R181">
        <f t="shared" si="46"/>
        <v>0.17552631578947372</v>
      </c>
      <c r="S181">
        <f t="shared" si="47"/>
        <v>0.13434487599596487</v>
      </c>
      <c r="T181">
        <f t="shared" si="48"/>
        <v>4.2483580012013085E-2</v>
      </c>
      <c r="U181">
        <f t="shared" si="49"/>
        <v>2.0053939673745753E-2</v>
      </c>
      <c r="V181">
        <f t="shared" si="50"/>
        <v>0.7653831016261865</v>
      </c>
      <c r="X181" s="24">
        <f t="shared" si="51"/>
        <v>0.5</v>
      </c>
      <c r="Y181" s="24">
        <f t="shared" si="52"/>
        <v>0.4</v>
      </c>
      <c r="Z181" s="24">
        <f t="shared" si="53"/>
        <v>0.3</v>
      </c>
      <c r="AA181" s="24">
        <f t="shared" si="54"/>
        <v>0.27500000000000002</v>
      </c>
      <c r="AB181" s="24">
        <f t="shared" si="55"/>
        <v>0.23000000000000004</v>
      </c>
      <c r="AC181" s="24">
        <f t="shared" si="56"/>
        <v>0.20921052631578951</v>
      </c>
      <c r="AD181" s="24">
        <f t="shared" si="57"/>
        <v>0.19360902255639104</v>
      </c>
      <c r="AE181" s="24">
        <f t="shared" si="58"/>
        <v>0.18190789473684216</v>
      </c>
      <c r="AF181" s="24">
        <f t="shared" si="59"/>
        <v>0.16725146198830415</v>
      </c>
      <c r="AG181" s="24">
        <f t="shared" si="60"/>
        <v>0.17552631578947372</v>
      </c>
      <c r="AH181" s="24">
        <f t="shared" si="61"/>
        <v>0.17552631578947372</v>
      </c>
    </row>
    <row r="182" spans="1:34" x14ac:dyDescent="0.25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>
        <v>0.76190476190476186</v>
      </c>
      <c r="G182">
        <v>0.38095238095238093</v>
      </c>
      <c r="H182">
        <v>0.3888888888888889</v>
      </c>
      <c r="I182">
        <v>0.23809523809523808</v>
      </c>
      <c r="J182">
        <v>0.23809523809523808</v>
      </c>
      <c r="K182">
        <v>0.22727272727272727</v>
      </c>
      <c r="L182">
        <v>4.3478260869565216E-2</v>
      </c>
      <c r="M182">
        <v>0.55000000000000004</v>
      </c>
      <c r="N182">
        <v>0.4</v>
      </c>
      <c r="O182">
        <v>4.3478260869565216E-2</v>
      </c>
      <c r="P182">
        <v>9.5238095238095233E-2</v>
      </c>
      <c r="Q182">
        <f t="shared" si="45"/>
        <v>11</v>
      </c>
      <c r="R182">
        <f t="shared" si="46"/>
        <v>0.30612762292604195</v>
      </c>
      <c r="S182">
        <f t="shared" si="47"/>
        <v>0.21027804200761965</v>
      </c>
      <c r="T182">
        <f t="shared" si="48"/>
        <v>6.3401215180896864E-2</v>
      </c>
      <c r="U182">
        <f t="shared" si="49"/>
        <v>4.8638540445614067E-2</v>
      </c>
      <c r="V182">
        <f t="shared" si="50"/>
        <v>0.6868966609341921</v>
      </c>
      <c r="X182" s="24">
        <f t="shared" si="51"/>
        <v>0.76190476190476186</v>
      </c>
      <c r="Y182" s="24">
        <f t="shared" si="52"/>
        <v>0.5714285714285714</v>
      </c>
      <c r="Z182" s="24">
        <f t="shared" si="53"/>
        <v>0.51058201058201058</v>
      </c>
      <c r="AA182" s="24">
        <f t="shared" si="54"/>
        <v>0.44246031746031744</v>
      </c>
      <c r="AB182" s="24">
        <f t="shared" si="55"/>
        <v>0.4015873015873016</v>
      </c>
      <c r="AC182" s="24">
        <f t="shared" si="56"/>
        <v>0.3725348725348725</v>
      </c>
      <c r="AD182" s="24">
        <f t="shared" si="57"/>
        <v>0.32552678515411432</v>
      </c>
      <c r="AE182" s="24">
        <f t="shared" si="58"/>
        <v>0.35358593700985008</v>
      </c>
      <c r="AF182" s="24">
        <f t="shared" si="59"/>
        <v>0.35874305511986671</v>
      </c>
      <c r="AG182" s="24">
        <f t="shared" si="60"/>
        <v>0.32721657569483659</v>
      </c>
      <c r="AH182" s="24">
        <f t="shared" si="61"/>
        <v>0.30612762292604195</v>
      </c>
    </row>
    <row r="183" spans="1:34" x14ac:dyDescent="0.25">
      <c r="A183">
        <v>182</v>
      </c>
      <c r="B183" t="s">
        <v>15</v>
      </c>
      <c r="C183">
        <v>1</v>
      </c>
      <c r="D183">
        <v>493593.77961500001</v>
      </c>
      <c r="E183">
        <v>5180793.1975299902</v>
      </c>
      <c r="F183">
        <v>0.34782608695652173</v>
      </c>
      <c r="G183">
        <v>0.54166666666666663</v>
      </c>
      <c r="I183">
        <v>0.125</v>
      </c>
      <c r="J183">
        <v>0.58333333333333337</v>
      </c>
      <c r="K183">
        <v>0.29166666666666669</v>
      </c>
      <c r="L183">
        <v>0.68</v>
      </c>
      <c r="M183">
        <v>0.68</v>
      </c>
      <c r="N183">
        <v>0.28000000000000003</v>
      </c>
      <c r="O183">
        <v>0.16</v>
      </c>
      <c r="P183">
        <v>0.125</v>
      </c>
      <c r="Q183">
        <f t="shared" si="45"/>
        <v>10</v>
      </c>
      <c r="R183">
        <f t="shared" si="46"/>
        <v>0.38144927536231893</v>
      </c>
      <c r="S183">
        <f t="shared" si="47"/>
        <v>0.21089037200002855</v>
      </c>
      <c r="T183">
        <f t="shared" si="48"/>
        <v>6.6689391212028937E-2</v>
      </c>
      <c r="U183">
        <f t="shared" si="49"/>
        <v>4.9416387780344927E-2</v>
      </c>
      <c r="V183">
        <f t="shared" si="50"/>
        <v>0.55286609680858534</v>
      </c>
      <c r="X183" s="24">
        <f t="shared" si="51"/>
        <v>0.34782608695652173</v>
      </c>
      <c r="Y183" s="24">
        <f t="shared" si="52"/>
        <v>0.44474637681159418</v>
      </c>
      <c r="Z183" s="24">
        <f t="shared" si="53"/>
        <v>0.44474637681159418</v>
      </c>
      <c r="AA183" s="24">
        <f t="shared" si="54"/>
        <v>0.33816425120772947</v>
      </c>
      <c r="AB183" s="24">
        <f t="shared" si="55"/>
        <v>0.39945652173913049</v>
      </c>
      <c r="AC183" s="24">
        <f t="shared" si="56"/>
        <v>0.37789855072463774</v>
      </c>
      <c r="AD183" s="24">
        <f t="shared" si="57"/>
        <v>0.42824879227053142</v>
      </c>
      <c r="AE183" s="24">
        <f t="shared" si="58"/>
        <v>0.46421325051759837</v>
      </c>
      <c r="AF183" s="24">
        <f t="shared" si="59"/>
        <v>0.44118659420289863</v>
      </c>
      <c r="AG183" s="24">
        <f t="shared" si="60"/>
        <v>0.40994363929146549</v>
      </c>
      <c r="AH183" s="24">
        <f t="shared" si="61"/>
        <v>0.38144927536231893</v>
      </c>
    </row>
    <row r="184" spans="1:34" x14ac:dyDescent="0.25">
      <c r="A184">
        <v>183</v>
      </c>
      <c r="B184" t="s">
        <v>15</v>
      </c>
      <c r="C184">
        <v>1</v>
      </c>
      <c r="D184">
        <v>493623.269814</v>
      </c>
      <c r="E184">
        <v>5180802.28675</v>
      </c>
      <c r="F184">
        <v>0.95652173913043481</v>
      </c>
      <c r="G184">
        <v>0.66666666666666663</v>
      </c>
      <c r="H184">
        <v>0.5</v>
      </c>
      <c r="I184">
        <v>0.95833333333333337</v>
      </c>
      <c r="J184">
        <v>0.45833333333333331</v>
      </c>
      <c r="K184">
        <v>0.5</v>
      </c>
      <c r="L184">
        <v>0.88</v>
      </c>
      <c r="M184">
        <v>0.44</v>
      </c>
      <c r="N184">
        <v>0.96</v>
      </c>
      <c r="O184">
        <v>0.08</v>
      </c>
      <c r="P184">
        <v>0.91666666666666663</v>
      </c>
      <c r="Q184">
        <f t="shared" si="45"/>
        <v>11</v>
      </c>
      <c r="R184">
        <f t="shared" si="46"/>
        <v>0.66513833992094873</v>
      </c>
      <c r="S184">
        <f t="shared" si="47"/>
        <v>0.27922443861407609</v>
      </c>
      <c r="T184">
        <f t="shared" si="48"/>
        <v>8.4189335925501305E-2</v>
      </c>
      <c r="U184">
        <f t="shared" si="49"/>
        <v>8.5762915831280484E-2</v>
      </c>
      <c r="V184">
        <f t="shared" si="50"/>
        <v>0.41979904307916116</v>
      </c>
      <c r="X184" s="24">
        <f t="shared" si="51"/>
        <v>0.95652173913043481</v>
      </c>
      <c r="Y184" s="24">
        <f t="shared" si="52"/>
        <v>0.81159420289855078</v>
      </c>
      <c r="Z184" s="24">
        <f t="shared" si="53"/>
        <v>0.70772946859903385</v>
      </c>
      <c r="AA184" s="24">
        <f t="shared" si="54"/>
        <v>0.77038043478260876</v>
      </c>
      <c r="AB184" s="24">
        <f t="shared" si="55"/>
        <v>0.70797101449275368</v>
      </c>
      <c r="AC184" s="24">
        <f t="shared" si="56"/>
        <v>0.67330917874396146</v>
      </c>
      <c r="AD184" s="24">
        <f t="shared" si="57"/>
        <v>0.70283643892339553</v>
      </c>
      <c r="AE184" s="24">
        <f t="shared" si="58"/>
        <v>0.6699818840579711</v>
      </c>
      <c r="AF184" s="24">
        <f t="shared" si="59"/>
        <v>0.70220611916264097</v>
      </c>
      <c r="AG184" s="24">
        <f t="shared" si="60"/>
        <v>0.63998550724637693</v>
      </c>
      <c r="AH184" s="24">
        <f t="shared" si="61"/>
        <v>0.66513833992094873</v>
      </c>
    </row>
    <row r="185" spans="1:34" x14ac:dyDescent="0.25">
      <c r="A185">
        <v>184</v>
      </c>
      <c r="B185" t="s">
        <v>15</v>
      </c>
      <c r="C185">
        <v>2</v>
      </c>
      <c r="D185">
        <v>493655.168991999</v>
      </c>
      <c r="E185">
        <v>5180793.4742900003</v>
      </c>
      <c r="F185">
        <v>0.17647058823529413</v>
      </c>
      <c r="G185">
        <v>0.22222222222222221</v>
      </c>
      <c r="H185">
        <v>0.82352941176470584</v>
      </c>
      <c r="I185">
        <v>0.61111111111111116</v>
      </c>
      <c r="J185">
        <v>1</v>
      </c>
      <c r="K185">
        <v>0.82352941176470584</v>
      </c>
      <c r="L185">
        <v>0.83333333333333337</v>
      </c>
      <c r="N185">
        <v>1</v>
      </c>
      <c r="O185">
        <v>5.5555555555555552E-2</v>
      </c>
      <c r="P185">
        <v>0.72222222222222221</v>
      </c>
      <c r="Q185">
        <f t="shared" si="45"/>
        <v>10</v>
      </c>
      <c r="R185">
        <f t="shared" si="46"/>
        <v>0.62679738562091503</v>
      </c>
      <c r="S185">
        <f t="shared" si="47"/>
        <v>0.33177838010108351</v>
      </c>
      <c r="T185">
        <f t="shared" si="48"/>
        <v>0.10491753595205094</v>
      </c>
      <c r="U185">
        <f t="shared" si="49"/>
        <v>0.12230765944722115</v>
      </c>
      <c r="V185">
        <f t="shared" si="50"/>
        <v>0.52932317158984132</v>
      </c>
      <c r="X185" s="24">
        <f t="shared" si="51"/>
        <v>0.17647058823529413</v>
      </c>
      <c r="Y185" s="24">
        <f t="shared" si="52"/>
        <v>0.19934640522875818</v>
      </c>
      <c r="Z185" s="24">
        <f t="shared" si="53"/>
        <v>0.40740740740740744</v>
      </c>
      <c r="AA185" s="24">
        <f t="shared" si="54"/>
        <v>0.45833333333333337</v>
      </c>
      <c r="AB185" s="24">
        <f t="shared" si="55"/>
        <v>0.56666666666666665</v>
      </c>
      <c r="AC185" s="24">
        <f t="shared" si="56"/>
        <v>0.60947712418300659</v>
      </c>
      <c r="AD185" s="24">
        <f t="shared" si="57"/>
        <v>0.64145658263305327</v>
      </c>
      <c r="AE185" s="24">
        <f t="shared" si="58"/>
        <v>0.64145658263305327</v>
      </c>
      <c r="AF185" s="24">
        <f t="shared" si="59"/>
        <v>0.68627450980392157</v>
      </c>
      <c r="AG185" s="24">
        <f t="shared" si="60"/>
        <v>0.61619462599854757</v>
      </c>
      <c r="AH185" s="24">
        <f t="shared" si="61"/>
        <v>0.62679738562091503</v>
      </c>
    </row>
    <row r="186" spans="1:34" x14ac:dyDescent="0.25">
      <c r="A186">
        <v>185</v>
      </c>
      <c r="B186" t="s">
        <v>15</v>
      </c>
      <c r="C186">
        <v>3</v>
      </c>
      <c r="D186">
        <v>493687.085563</v>
      </c>
      <c r="E186">
        <v>5180801.1080700001</v>
      </c>
      <c r="F186">
        <v>0.45454545454545453</v>
      </c>
      <c r="G186">
        <v>0.31818181818181818</v>
      </c>
      <c r="H186">
        <v>0.7142857142857143</v>
      </c>
      <c r="I186">
        <v>0.35</v>
      </c>
      <c r="J186">
        <v>1</v>
      </c>
      <c r="K186">
        <v>0.81818181818181823</v>
      </c>
      <c r="L186">
        <v>0.77272727272727271</v>
      </c>
      <c r="M186">
        <v>0.13636363636363635</v>
      </c>
      <c r="N186">
        <v>1</v>
      </c>
      <c r="O186">
        <v>4.5454545454545456E-2</v>
      </c>
      <c r="Q186">
        <f t="shared" si="45"/>
        <v>10</v>
      </c>
      <c r="R186">
        <f t="shared" si="46"/>
        <v>0.56097402597402612</v>
      </c>
      <c r="S186">
        <f t="shared" si="47"/>
        <v>0.32875930797037983</v>
      </c>
      <c r="T186">
        <f t="shared" si="48"/>
        <v>0.10396282151671483</v>
      </c>
      <c r="U186">
        <f t="shared" si="49"/>
        <v>0.12009186953018119</v>
      </c>
      <c r="V186">
        <f t="shared" si="50"/>
        <v>0.58605085574069316</v>
      </c>
      <c r="X186" s="24">
        <f t="shared" si="51"/>
        <v>0.45454545454545453</v>
      </c>
      <c r="Y186" s="24">
        <f t="shared" si="52"/>
        <v>0.38636363636363635</v>
      </c>
      <c r="Z186" s="24">
        <f t="shared" si="53"/>
        <v>0.49567099567099565</v>
      </c>
      <c r="AA186" s="24">
        <f t="shared" si="54"/>
        <v>0.45925324675324675</v>
      </c>
      <c r="AB186" s="24">
        <f t="shared" si="55"/>
        <v>0.56740259740259735</v>
      </c>
      <c r="AC186" s="24">
        <f t="shared" si="56"/>
        <v>0.60919913419913418</v>
      </c>
      <c r="AD186" s="24">
        <f t="shared" si="57"/>
        <v>0.63256029684601123</v>
      </c>
      <c r="AE186" s="24">
        <f t="shared" si="58"/>
        <v>0.57053571428571437</v>
      </c>
      <c r="AF186" s="24">
        <f t="shared" si="59"/>
        <v>0.61825396825396828</v>
      </c>
      <c r="AG186" s="24">
        <f t="shared" si="60"/>
        <v>0.56097402597402612</v>
      </c>
      <c r="AH186" s="24">
        <f t="shared" si="61"/>
        <v>0.56097402597402612</v>
      </c>
    </row>
    <row r="187" spans="1:34" x14ac:dyDescent="0.25">
      <c r="A187">
        <v>186</v>
      </c>
      <c r="B187" t="s">
        <v>15</v>
      </c>
      <c r="C187">
        <v>4</v>
      </c>
      <c r="D187">
        <v>493718.99832999799</v>
      </c>
      <c r="E187">
        <v>5180805.1860999903</v>
      </c>
      <c r="F187">
        <v>0.625</v>
      </c>
      <c r="G187">
        <v>0.17647058823529413</v>
      </c>
      <c r="H187">
        <v>0.70588235294117652</v>
      </c>
      <c r="I187">
        <v>0.52941176470588236</v>
      </c>
      <c r="J187">
        <v>0.5625</v>
      </c>
      <c r="K187">
        <v>0.6470588235294118</v>
      </c>
      <c r="L187">
        <v>1</v>
      </c>
      <c r="M187">
        <v>1</v>
      </c>
      <c r="N187">
        <v>0.52941176470588236</v>
      </c>
      <c r="O187">
        <v>0.11764705882352941</v>
      </c>
      <c r="P187">
        <v>0.5</v>
      </c>
      <c r="Q187">
        <f t="shared" si="45"/>
        <v>11</v>
      </c>
      <c r="R187">
        <f t="shared" si="46"/>
        <v>0.58121657754010692</v>
      </c>
      <c r="S187">
        <f t="shared" si="47"/>
        <v>0.26347033460734726</v>
      </c>
      <c r="T187">
        <f t="shared" si="48"/>
        <v>7.9439294843814554E-2</v>
      </c>
      <c r="U187">
        <f t="shared" si="49"/>
        <v>7.6358278939918339E-2</v>
      </c>
      <c r="V187">
        <f t="shared" si="50"/>
        <v>0.45330836178561418</v>
      </c>
      <c r="X187" s="24">
        <f t="shared" si="51"/>
        <v>0.625</v>
      </c>
      <c r="Y187" s="24">
        <f t="shared" si="52"/>
        <v>0.40073529411764708</v>
      </c>
      <c r="Z187" s="24">
        <f t="shared" si="53"/>
        <v>0.50245098039215685</v>
      </c>
      <c r="AA187" s="24">
        <f t="shared" si="54"/>
        <v>0.5091911764705882</v>
      </c>
      <c r="AB187" s="24">
        <f t="shared" si="55"/>
        <v>0.51985294117647052</v>
      </c>
      <c r="AC187" s="24">
        <f t="shared" si="56"/>
        <v>0.54105392156862742</v>
      </c>
      <c r="AD187" s="24">
        <f t="shared" si="57"/>
        <v>0.60661764705882348</v>
      </c>
      <c r="AE187" s="24">
        <f t="shared" si="58"/>
        <v>0.65579044117647056</v>
      </c>
      <c r="AF187" s="24">
        <f t="shared" si="59"/>
        <v>0.64174836601307184</v>
      </c>
      <c r="AG187" s="24">
        <f t="shared" si="60"/>
        <v>0.58933823529411755</v>
      </c>
      <c r="AH187" s="24">
        <f t="shared" si="61"/>
        <v>0.58121657754010692</v>
      </c>
    </row>
    <row r="188" spans="1:34" x14ac:dyDescent="0.25">
      <c r="A188">
        <v>187</v>
      </c>
      <c r="B188" t="s">
        <v>15</v>
      </c>
      <c r="C188">
        <v>5</v>
      </c>
      <c r="D188">
        <v>493750.88386399799</v>
      </c>
      <c r="E188">
        <v>5180783.1506200004</v>
      </c>
      <c r="F188">
        <v>0.05</v>
      </c>
      <c r="G188">
        <v>0.15</v>
      </c>
      <c r="H188">
        <v>4.7619047619047616E-2</v>
      </c>
      <c r="I188">
        <v>0.05</v>
      </c>
      <c r="J188">
        <v>4.7619047619047616E-2</v>
      </c>
      <c r="K188">
        <v>4.7619047619047616E-2</v>
      </c>
      <c r="L188">
        <v>0.19047619047619047</v>
      </c>
      <c r="M188">
        <v>0.05</v>
      </c>
      <c r="N188">
        <v>0.47619047619047616</v>
      </c>
      <c r="O188">
        <v>4.7619047619047616E-2</v>
      </c>
      <c r="P188">
        <v>0.05</v>
      </c>
      <c r="Q188">
        <f t="shared" si="45"/>
        <v>11</v>
      </c>
      <c r="R188" s="25">
        <f t="shared" si="46"/>
        <v>0.10974025974025975</v>
      </c>
      <c r="S188" s="25">
        <f t="shared" si="47"/>
        <v>0.12509511757457292</v>
      </c>
      <c r="T188">
        <f t="shared" si="48"/>
        <v>3.7717597100022912E-2</v>
      </c>
      <c r="U188">
        <f t="shared" si="49"/>
        <v>1.7213667285095848E-2</v>
      </c>
      <c r="V188" s="25">
        <f t="shared" si="50"/>
        <v>1.1399200063008419</v>
      </c>
      <c r="X188" s="24">
        <f t="shared" si="51"/>
        <v>0.05</v>
      </c>
      <c r="Y188" s="24">
        <f t="shared" si="52"/>
        <v>0.1</v>
      </c>
      <c r="Z188" s="24">
        <f t="shared" si="53"/>
        <v>8.2539682539682538E-2</v>
      </c>
      <c r="AA188" s="24">
        <f t="shared" si="54"/>
        <v>7.4404761904761904E-2</v>
      </c>
      <c r="AB188" s="24">
        <f t="shared" si="55"/>
        <v>6.9047619047619052E-2</v>
      </c>
      <c r="AC188" s="24">
        <f t="shared" si="56"/>
        <v>6.5476190476190479E-2</v>
      </c>
      <c r="AD188" s="24">
        <f t="shared" si="57"/>
        <v>8.3333333333333329E-2</v>
      </c>
      <c r="AE188" s="24">
        <f t="shared" si="58"/>
        <v>7.9166666666666663E-2</v>
      </c>
      <c r="AF188" s="24">
        <f t="shared" si="59"/>
        <v>0.12328042328042328</v>
      </c>
      <c r="AG188" s="24">
        <f t="shared" si="60"/>
        <v>0.11571428571428573</v>
      </c>
      <c r="AH188" s="24">
        <f t="shared" si="61"/>
        <v>0.10974025974025975</v>
      </c>
    </row>
    <row r="189" spans="1:34" x14ac:dyDescent="0.25">
      <c r="A189">
        <v>188</v>
      </c>
      <c r="B189" t="s">
        <v>15</v>
      </c>
      <c r="C189">
        <v>5</v>
      </c>
      <c r="D189">
        <v>493782.808423999</v>
      </c>
      <c r="E189">
        <v>5180798.5634500002</v>
      </c>
      <c r="F189">
        <v>0.1</v>
      </c>
      <c r="G189">
        <v>0.05</v>
      </c>
      <c r="H189">
        <v>0.5714285714285714</v>
      </c>
      <c r="I189">
        <v>0.2</v>
      </c>
      <c r="J189">
        <v>0.14285714285714285</v>
      </c>
      <c r="K189">
        <v>9.5238095238095233E-2</v>
      </c>
      <c r="L189">
        <v>0.14285714285714285</v>
      </c>
      <c r="M189">
        <v>0.4</v>
      </c>
      <c r="N189">
        <v>0.19047619047619047</v>
      </c>
      <c r="O189">
        <v>0.38095238095238093</v>
      </c>
      <c r="P189">
        <v>0.1</v>
      </c>
      <c r="Q189">
        <f t="shared" si="45"/>
        <v>11</v>
      </c>
      <c r="R189">
        <f t="shared" si="46"/>
        <v>0.2158008658008658</v>
      </c>
      <c r="S189">
        <f t="shared" si="47"/>
        <v>0.15610398013889926</v>
      </c>
      <c r="T189">
        <f t="shared" si="48"/>
        <v>4.7067120945620024E-2</v>
      </c>
      <c r="U189">
        <f t="shared" si="49"/>
        <v>2.680529787672644E-2</v>
      </c>
      <c r="V189">
        <f t="shared" si="50"/>
        <v>0.72337049974093737</v>
      </c>
      <c r="X189" s="24">
        <f t="shared" si="51"/>
        <v>0.1</v>
      </c>
      <c r="Y189" s="24">
        <f t="shared" si="52"/>
        <v>7.5000000000000011E-2</v>
      </c>
      <c r="Z189" s="24">
        <f t="shared" si="53"/>
        <v>0.24047619047619048</v>
      </c>
      <c r="AA189" s="24">
        <f t="shared" si="54"/>
        <v>0.23035714285714287</v>
      </c>
      <c r="AB189" s="24">
        <f t="shared" si="55"/>
        <v>0.21285714285714286</v>
      </c>
      <c r="AC189" s="24">
        <f t="shared" si="56"/>
        <v>0.19325396825396823</v>
      </c>
      <c r="AD189" s="24">
        <f t="shared" si="57"/>
        <v>0.18605442176870746</v>
      </c>
      <c r="AE189" s="24">
        <f t="shared" si="58"/>
        <v>0.21279761904761901</v>
      </c>
      <c r="AF189" s="24">
        <f t="shared" si="59"/>
        <v>0.21031746031746029</v>
      </c>
      <c r="AG189" s="24">
        <f t="shared" si="60"/>
        <v>0.22738095238095238</v>
      </c>
      <c r="AH189" s="24">
        <f t="shared" si="61"/>
        <v>0.2158008658008658</v>
      </c>
    </row>
    <row r="190" spans="1:34" x14ac:dyDescent="0.25">
      <c r="A190">
        <v>189</v>
      </c>
      <c r="B190" t="s">
        <v>15</v>
      </c>
      <c r="C190">
        <v>6</v>
      </c>
      <c r="D190">
        <v>493814.71713100001</v>
      </c>
      <c r="E190">
        <v>5180798.7527299803</v>
      </c>
      <c r="F190">
        <v>0.7142857142857143</v>
      </c>
      <c r="G190">
        <v>0.47619047619047616</v>
      </c>
      <c r="H190">
        <v>0.66666666666666663</v>
      </c>
      <c r="I190">
        <v>0.95238095238095233</v>
      </c>
      <c r="J190">
        <v>0.5</v>
      </c>
      <c r="K190">
        <v>0.7142857142857143</v>
      </c>
      <c r="L190">
        <v>0.66666666666666663</v>
      </c>
      <c r="M190">
        <v>0.52380952380952384</v>
      </c>
      <c r="N190">
        <v>0.90476190476190477</v>
      </c>
      <c r="O190">
        <v>1</v>
      </c>
      <c r="P190">
        <v>0.61904761904761907</v>
      </c>
      <c r="Q190">
        <f t="shared" si="45"/>
        <v>11</v>
      </c>
      <c r="R190">
        <f t="shared" si="46"/>
        <v>0.70346320346320357</v>
      </c>
      <c r="S190">
        <f t="shared" si="47"/>
        <v>0.17210174356609687</v>
      </c>
      <c r="T190">
        <f t="shared" si="48"/>
        <v>5.1890628106791348E-2</v>
      </c>
      <c r="U190">
        <f t="shared" si="49"/>
        <v>3.2580911152339631E-2</v>
      </c>
      <c r="V190">
        <f t="shared" si="50"/>
        <v>0.24464924777703612</v>
      </c>
      <c r="X190" s="24">
        <f t="shared" si="51"/>
        <v>0.7142857142857143</v>
      </c>
      <c r="Y190" s="24">
        <f t="shared" si="52"/>
        <v>0.59523809523809523</v>
      </c>
      <c r="Z190" s="24">
        <f t="shared" si="53"/>
        <v>0.61904761904761907</v>
      </c>
      <c r="AA190" s="24">
        <f t="shared" si="54"/>
        <v>0.70238095238095233</v>
      </c>
      <c r="AB190" s="24">
        <f t="shared" si="55"/>
        <v>0.66190476190476188</v>
      </c>
      <c r="AC190" s="24">
        <f t="shared" si="56"/>
        <v>0.67063492063492058</v>
      </c>
      <c r="AD190" s="24">
        <f t="shared" si="57"/>
        <v>0.67006802721088443</v>
      </c>
      <c r="AE190" s="24">
        <f t="shared" si="58"/>
        <v>0.6517857142857143</v>
      </c>
      <c r="AF190" s="24">
        <f t="shared" si="59"/>
        <v>0.67989417989418</v>
      </c>
      <c r="AG190" s="24">
        <f t="shared" si="60"/>
        <v>0.71190476190476193</v>
      </c>
      <c r="AH190" s="24">
        <f t="shared" si="61"/>
        <v>0.70346320346320357</v>
      </c>
    </row>
    <row r="191" spans="1:34" x14ac:dyDescent="0.25">
      <c r="A191">
        <v>190</v>
      </c>
      <c r="B191" t="s">
        <v>24</v>
      </c>
      <c r="C191">
        <v>1</v>
      </c>
      <c r="D191">
        <v>493846.60920200002</v>
      </c>
      <c r="E191">
        <v>5180782.7183499904</v>
      </c>
      <c r="F191">
        <v>0.44444444444444442</v>
      </c>
      <c r="G191">
        <v>0.58823529411764708</v>
      </c>
      <c r="H191">
        <v>0.8666666666666667</v>
      </c>
      <c r="I191">
        <v>0.75</v>
      </c>
      <c r="J191">
        <v>0.83333333333333337</v>
      </c>
      <c r="K191">
        <v>0.41176470588235292</v>
      </c>
      <c r="L191">
        <v>0.77777777777777779</v>
      </c>
      <c r="M191">
        <v>0.66666666666666663</v>
      </c>
      <c r="N191">
        <v>0.3888888888888889</v>
      </c>
      <c r="P191">
        <v>0.44444444444444442</v>
      </c>
      <c r="Q191">
        <f t="shared" si="45"/>
        <v>10</v>
      </c>
      <c r="R191">
        <f t="shared" si="46"/>
        <v>0.61722222222222234</v>
      </c>
      <c r="S191">
        <f t="shared" si="47"/>
        <v>0.1759752215818767</v>
      </c>
      <c r="T191">
        <f t="shared" si="48"/>
        <v>5.5648251195154909E-2</v>
      </c>
      <c r="U191">
        <f t="shared" si="49"/>
        <v>3.440808734532292E-2</v>
      </c>
      <c r="V191">
        <f t="shared" si="50"/>
        <v>0.28510836979962018</v>
      </c>
      <c r="X191" s="24">
        <f t="shared" si="51"/>
        <v>0.44444444444444442</v>
      </c>
      <c r="Y191" s="24">
        <f t="shared" si="52"/>
        <v>0.51633986928104569</v>
      </c>
      <c r="Z191" s="24">
        <f t="shared" si="53"/>
        <v>0.63311546840958599</v>
      </c>
      <c r="AA191" s="24">
        <f t="shared" si="54"/>
        <v>0.66233660130718952</v>
      </c>
      <c r="AB191" s="24">
        <f t="shared" si="55"/>
        <v>0.69653594771241834</v>
      </c>
      <c r="AC191" s="24">
        <f t="shared" si="56"/>
        <v>0.64907407407407403</v>
      </c>
      <c r="AD191" s="24">
        <f t="shared" si="57"/>
        <v>0.66746031746031753</v>
      </c>
      <c r="AE191" s="24">
        <f t="shared" si="58"/>
        <v>0.66736111111111118</v>
      </c>
      <c r="AF191" s="24">
        <f t="shared" si="59"/>
        <v>0.63641975308641985</v>
      </c>
      <c r="AG191" s="24">
        <f t="shared" si="60"/>
        <v>0.63641975308641985</v>
      </c>
      <c r="AH191" s="24">
        <f t="shared" si="61"/>
        <v>0.61722222222222234</v>
      </c>
    </row>
    <row r="192" spans="1:34" x14ac:dyDescent="0.25">
      <c r="A192">
        <v>191</v>
      </c>
      <c r="B192" t="s">
        <v>24</v>
      </c>
      <c r="C192">
        <v>1</v>
      </c>
      <c r="D192">
        <v>493878.54757200001</v>
      </c>
      <c r="E192">
        <v>5180811.9108300004</v>
      </c>
      <c r="F192">
        <v>0.5</v>
      </c>
      <c r="G192">
        <v>0.76470588235294112</v>
      </c>
      <c r="H192">
        <v>0.8</v>
      </c>
      <c r="I192">
        <v>0.6875</v>
      </c>
      <c r="J192">
        <v>0.55555555555555558</v>
      </c>
      <c r="K192">
        <v>0.23529411764705882</v>
      </c>
      <c r="L192">
        <v>0.5</v>
      </c>
      <c r="M192">
        <v>0.88888888888888884</v>
      </c>
      <c r="N192">
        <v>0.5</v>
      </c>
      <c r="P192">
        <v>0.94444444444444442</v>
      </c>
      <c r="Q192">
        <f t="shared" si="45"/>
        <v>10</v>
      </c>
      <c r="R192">
        <f t="shared" si="46"/>
        <v>0.63763888888888887</v>
      </c>
      <c r="S192">
        <f t="shared" si="47"/>
        <v>0.20680954349610459</v>
      </c>
      <c r="T192">
        <f t="shared" si="48"/>
        <v>6.5398919930735225E-2</v>
      </c>
      <c r="U192">
        <f t="shared" si="49"/>
        <v>4.7522430312296846E-2</v>
      </c>
      <c r="V192">
        <f t="shared" si="50"/>
        <v>0.32433646551338557</v>
      </c>
      <c r="X192" s="24">
        <f t="shared" si="51"/>
        <v>0.5</v>
      </c>
      <c r="Y192" s="24">
        <f t="shared" si="52"/>
        <v>0.63235294117647056</v>
      </c>
      <c r="Z192" s="24">
        <f t="shared" si="53"/>
        <v>0.68823529411764695</v>
      </c>
      <c r="AA192" s="24">
        <f t="shared" si="54"/>
        <v>0.68805147058823524</v>
      </c>
      <c r="AB192" s="24">
        <f t="shared" si="55"/>
        <v>0.66155228758169926</v>
      </c>
      <c r="AC192" s="24">
        <f t="shared" si="56"/>
        <v>0.59050925925925923</v>
      </c>
      <c r="AD192" s="24">
        <f t="shared" si="57"/>
        <v>0.57757936507936503</v>
      </c>
      <c r="AE192" s="24">
        <f t="shared" si="58"/>
        <v>0.61649305555555545</v>
      </c>
      <c r="AF192" s="24">
        <f t="shared" si="59"/>
        <v>0.6035493827160493</v>
      </c>
      <c r="AG192" s="24">
        <f t="shared" si="60"/>
        <v>0.6035493827160493</v>
      </c>
      <c r="AH192" s="24">
        <f t="shared" si="61"/>
        <v>0.63763888888888887</v>
      </c>
    </row>
    <row r="193" spans="1:34" x14ac:dyDescent="0.25">
      <c r="A193">
        <v>192</v>
      </c>
      <c r="B193" t="s">
        <v>24</v>
      </c>
      <c r="C193">
        <v>2</v>
      </c>
      <c r="D193">
        <v>493910.45270800003</v>
      </c>
      <c r="E193">
        <v>5180808.6558299903</v>
      </c>
      <c r="F193">
        <v>0.4</v>
      </c>
      <c r="G193">
        <v>0.29411764705882354</v>
      </c>
      <c r="H193">
        <v>0.33333333333333331</v>
      </c>
      <c r="I193">
        <v>0.47058823529411764</v>
      </c>
      <c r="J193">
        <v>0.61111111111111116</v>
      </c>
      <c r="K193">
        <v>0.17647058823529413</v>
      </c>
      <c r="L193">
        <v>0.70588235294117652</v>
      </c>
      <c r="M193">
        <v>0.44444444444444442</v>
      </c>
      <c r="N193">
        <v>0.16666666666666666</v>
      </c>
      <c r="P193">
        <v>0.5</v>
      </c>
      <c r="Q193">
        <f t="shared" si="45"/>
        <v>10</v>
      </c>
      <c r="R193">
        <f t="shared" si="46"/>
        <v>0.41026143790849667</v>
      </c>
      <c r="S193">
        <f t="shared" si="47"/>
        <v>0.16556035487910037</v>
      </c>
      <c r="T193">
        <f t="shared" si="48"/>
        <v>5.2354781164372803E-2</v>
      </c>
      <c r="U193">
        <f t="shared" si="49"/>
        <v>3.0455812341881834E-2</v>
      </c>
      <c r="V193">
        <f t="shared" si="50"/>
        <v>0.4035484195714889</v>
      </c>
      <c r="X193" s="24">
        <f t="shared" si="51"/>
        <v>0.4</v>
      </c>
      <c r="Y193" s="24">
        <f t="shared" si="52"/>
        <v>0.34705882352941175</v>
      </c>
      <c r="Z193" s="24">
        <f t="shared" si="53"/>
        <v>0.3424836601307189</v>
      </c>
      <c r="AA193" s="24">
        <f t="shared" si="54"/>
        <v>0.37450980392156863</v>
      </c>
      <c r="AB193" s="24">
        <f t="shared" si="55"/>
        <v>0.42183006535947715</v>
      </c>
      <c r="AC193" s="24">
        <f t="shared" si="56"/>
        <v>0.38093681917211325</v>
      </c>
      <c r="AD193" s="24">
        <f t="shared" si="57"/>
        <v>0.42735760971055087</v>
      </c>
      <c r="AE193" s="24">
        <f t="shared" si="58"/>
        <v>0.42949346405228761</v>
      </c>
      <c r="AF193" s="24">
        <f t="shared" si="59"/>
        <v>0.40029048656499638</v>
      </c>
      <c r="AG193" s="24">
        <f t="shared" si="60"/>
        <v>0.40029048656499638</v>
      </c>
      <c r="AH193" s="24">
        <f t="shared" si="61"/>
        <v>0.41026143790849667</v>
      </c>
    </row>
    <row r="194" spans="1:34" x14ac:dyDescent="0.25">
      <c r="A194">
        <v>193</v>
      </c>
      <c r="B194" t="s">
        <v>24</v>
      </c>
      <c r="C194">
        <v>3</v>
      </c>
      <c r="D194">
        <v>493942.357093998</v>
      </c>
      <c r="E194">
        <v>5180804.6231500003</v>
      </c>
      <c r="F194">
        <v>0.5625</v>
      </c>
      <c r="G194">
        <v>0.53333333333333333</v>
      </c>
      <c r="H194">
        <v>0.84210526315789469</v>
      </c>
      <c r="I194">
        <v>0.42857142857142855</v>
      </c>
      <c r="J194">
        <v>0.17647058823529413</v>
      </c>
      <c r="K194">
        <v>0.42105263157894735</v>
      </c>
      <c r="L194">
        <v>0.78947368421052633</v>
      </c>
      <c r="M194">
        <v>0.5</v>
      </c>
      <c r="N194">
        <v>0.44444444444444442</v>
      </c>
      <c r="O194">
        <v>0.47368421052631576</v>
      </c>
      <c r="P194">
        <v>0.82352941176470584</v>
      </c>
      <c r="Q194">
        <f t="shared" si="45"/>
        <v>11</v>
      </c>
      <c r="R194">
        <f t="shared" si="46"/>
        <v>0.54501499962026267</v>
      </c>
      <c r="S194">
        <f t="shared" si="47"/>
        <v>0.19259348682043972</v>
      </c>
      <c r="T194">
        <f t="shared" si="48"/>
        <v>5.8069121168150578E-2</v>
      </c>
      <c r="U194">
        <f t="shared" si="49"/>
        <v>4.0801476282220375E-2</v>
      </c>
      <c r="V194">
        <f t="shared" si="50"/>
        <v>0.35337281901347406</v>
      </c>
      <c r="X194" s="24">
        <f t="shared" si="51"/>
        <v>0.5625</v>
      </c>
      <c r="Y194" s="24">
        <f t="shared" si="52"/>
        <v>0.54791666666666661</v>
      </c>
      <c r="Z194" s="24">
        <f t="shared" si="53"/>
        <v>0.6459795321637426</v>
      </c>
      <c r="AA194" s="24">
        <f t="shared" si="54"/>
        <v>0.59162750626566407</v>
      </c>
      <c r="AB194" s="24">
        <f t="shared" si="55"/>
        <v>0.50859612265959009</v>
      </c>
      <c r="AC194" s="24">
        <f t="shared" si="56"/>
        <v>0.49400554081281628</v>
      </c>
      <c r="AD194" s="24">
        <f t="shared" si="57"/>
        <v>0.53621527558391768</v>
      </c>
      <c r="AE194" s="24">
        <f t="shared" si="58"/>
        <v>0.53168836613592796</v>
      </c>
      <c r="AF194" s="24">
        <f t="shared" si="59"/>
        <v>0.52199459705909645</v>
      </c>
      <c r="AG194" s="24">
        <f t="shared" si="60"/>
        <v>0.5171635584058184</v>
      </c>
      <c r="AH194" s="24">
        <f t="shared" si="61"/>
        <v>0.54501499962026267</v>
      </c>
    </row>
    <row r="195" spans="1:34" x14ac:dyDescent="0.25">
      <c r="A195">
        <v>194</v>
      </c>
      <c r="B195" t="s">
        <v>24</v>
      </c>
      <c r="C195">
        <v>4</v>
      </c>
      <c r="D195">
        <v>493976.07760600001</v>
      </c>
      <c r="E195">
        <v>5180793.5362799903</v>
      </c>
      <c r="F195">
        <v>0.33333333333333331</v>
      </c>
      <c r="G195">
        <v>0.6875</v>
      </c>
      <c r="H195">
        <v>0.55555555555555558</v>
      </c>
      <c r="I195">
        <v>0.17647058823529413</v>
      </c>
      <c r="J195">
        <v>5.8823529411764705E-2</v>
      </c>
      <c r="K195">
        <v>0.77777777777777779</v>
      </c>
      <c r="L195">
        <v>0.6470588235294118</v>
      </c>
      <c r="M195">
        <v>6.25E-2</v>
      </c>
      <c r="N195">
        <v>0.5</v>
      </c>
      <c r="O195">
        <v>0.61111111111111116</v>
      </c>
      <c r="P195">
        <v>5.8823529411764705E-2</v>
      </c>
      <c r="Q195">
        <f t="shared" ref="Q195:Q258" si="62">COUNT(F195:P195)</f>
        <v>11</v>
      </c>
      <c r="R195">
        <f t="shared" ref="R195:R258" si="63">AVERAGE(F195:P195)</f>
        <v>0.40626856803327382</v>
      </c>
      <c r="S195">
        <f t="shared" ref="S195:S258" si="64">_xlfn.STDEV.P(F195:P195)</f>
        <v>0.26386332720877975</v>
      </c>
      <c r="T195">
        <f t="shared" ref="T195:T258" si="65">S195/(SQRT(Q195))</f>
        <v>7.955778657148159E-2</v>
      </c>
      <c r="U195">
        <f t="shared" ref="U195:U258" si="66">VAR(F195:P195)</f>
        <v>7.6586240990256349E-2</v>
      </c>
      <c r="V195">
        <f t="shared" ref="V195:V258" si="67">S195/R195</f>
        <v>0.64948004342577903</v>
      </c>
      <c r="X195" s="24">
        <f t="shared" si="51"/>
        <v>0.33333333333333331</v>
      </c>
      <c r="Y195" s="24">
        <f t="shared" si="52"/>
        <v>0.51041666666666663</v>
      </c>
      <c r="Z195" s="24">
        <f t="shared" si="53"/>
        <v>0.52546296296296291</v>
      </c>
      <c r="AA195" s="24">
        <f t="shared" si="54"/>
        <v>0.43821486928104575</v>
      </c>
      <c r="AB195" s="24">
        <f t="shared" si="55"/>
        <v>0.36233660130718953</v>
      </c>
      <c r="AC195" s="24">
        <f t="shared" si="56"/>
        <v>0.43157679738562088</v>
      </c>
      <c r="AD195" s="24">
        <f t="shared" si="57"/>
        <v>0.462359943977591</v>
      </c>
      <c r="AE195" s="24">
        <f t="shared" si="58"/>
        <v>0.41237745098039214</v>
      </c>
      <c r="AF195" s="24">
        <f t="shared" si="59"/>
        <v>0.42211328976034856</v>
      </c>
      <c r="AG195" s="24">
        <f t="shared" si="60"/>
        <v>0.44101307189542477</v>
      </c>
      <c r="AH195" s="24">
        <f t="shared" si="61"/>
        <v>0.40626856803327382</v>
      </c>
    </row>
    <row r="196" spans="1:34" x14ac:dyDescent="0.25">
      <c r="A196">
        <v>195</v>
      </c>
      <c r="B196" t="s">
        <v>24</v>
      </c>
      <c r="C196">
        <v>4</v>
      </c>
      <c r="D196">
        <v>494006.16654900002</v>
      </c>
      <c r="E196">
        <v>5180797.1138899904</v>
      </c>
      <c r="F196">
        <v>0.2</v>
      </c>
      <c r="G196">
        <v>0.625</v>
      </c>
      <c r="H196">
        <v>0.77777777777777779</v>
      </c>
      <c r="I196">
        <v>0.23529411764705882</v>
      </c>
      <c r="J196">
        <v>0.47058823529411764</v>
      </c>
      <c r="K196">
        <v>0.3888888888888889</v>
      </c>
      <c r="L196">
        <v>0.35294117647058826</v>
      </c>
      <c r="M196">
        <v>0.875</v>
      </c>
      <c r="N196">
        <v>0.3888888888888889</v>
      </c>
      <c r="O196">
        <v>0.72222222222222221</v>
      </c>
      <c r="P196">
        <v>0.11764705882352941</v>
      </c>
      <c r="Q196">
        <f t="shared" si="62"/>
        <v>11</v>
      </c>
      <c r="R196">
        <f t="shared" si="63"/>
        <v>0.46856803327391566</v>
      </c>
      <c r="S196">
        <f t="shared" si="64"/>
        <v>0.23843642936007137</v>
      </c>
      <c r="T196">
        <f t="shared" si="65"/>
        <v>7.1891288412676072E-2</v>
      </c>
      <c r="U196">
        <f t="shared" si="66"/>
        <v>6.2537123930578351E-2</v>
      </c>
      <c r="V196">
        <f t="shared" si="67"/>
        <v>0.50886192063530322</v>
      </c>
      <c r="X196" s="24">
        <f t="shared" si="51"/>
        <v>0.2</v>
      </c>
      <c r="Y196" s="24">
        <f t="shared" si="52"/>
        <v>0.41249999999999998</v>
      </c>
      <c r="Z196" s="24">
        <f t="shared" si="53"/>
        <v>0.53425925925925932</v>
      </c>
      <c r="AA196" s="24">
        <f t="shared" si="54"/>
        <v>0.45951797385620918</v>
      </c>
      <c r="AB196" s="24">
        <f t="shared" si="55"/>
        <v>0.46173202614379089</v>
      </c>
      <c r="AC196" s="24">
        <f t="shared" si="56"/>
        <v>0.44959150326797387</v>
      </c>
      <c r="AD196" s="24">
        <f t="shared" si="57"/>
        <v>0.43578431372549026</v>
      </c>
      <c r="AE196" s="24">
        <f t="shared" si="58"/>
        <v>0.49068627450980395</v>
      </c>
      <c r="AF196" s="24">
        <f t="shared" si="59"/>
        <v>0.47937545388525787</v>
      </c>
      <c r="AG196" s="24">
        <f t="shared" si="60"/>
        <v>0.50366013071895432</v>
      </c>
      <c r="AH196" s="24">
        <f t="shared" si="61"/>
        <v>0.46856803327391566</v>
      </c>
    </row>
    <row r="197" spans="1:34" x14ac:dyDescent="0.25">
      <c r="A197">
        <v>196</v>
      </c>
      <c r="B197" t="s">
        <v>24</v>
      </c>
      <c r="C197">
        <v>5</v>
      </c>
      <c r="D197">
        <v>494038.07558499801</v>
      </c>
      <c r="E197">
        <v>5180797.63772</v>
      </c>
      <c r="F197">
        <v>0.4</v>
      </c>
      <c r="G197">
        <v>0.33333333333333331</v>
      </c>
      <c r="H197">
        <v>0.3125</v>
      </c>
      <c r="I197">
        <v>0.66666666666666663</v>
      </c>
      <c r="J197">
        <v>0.53333333333333333</v>
      </c>
      <c r="K197">
        <v>0.8666666666666667</v>
      </c>
      <c r="L197">
        <v>0.13333333333333333</v>
      </c>
      <c r="M197">
        <v>0.73333333333333328</v>
      </c>
      <c r="N197">
        <v>0.6875</v>
      </c>
      <c r="O197">
        <v>0.5</v>
      </c>
      <c r="P197">
        <v>0.8</v>
      </c>
      <c r="Q197">
        <f t="shared" si="62"/>
        <v>11</v>
      </c>
      <c r="R197">
        <f t="shared" si="63"/>
        <v>0.54242424242424236</v>
      </c>
      <c r="S197">
        <f t="shared" si="64"/>
        <v>0.2196100925404802</v>
      </c>
      <c r="T197">
        <f t="shared" si="65"/>
        <v>6.6214934284727286E-2</v>
      </c>
      <c r="U197">
        <f t="shared" si="66"/>
        <v>5.3051452020202117E-2</v>
      </c>
      <c r="V197">
        <f t="shared" si="67"/>
        <v>0.4048677683707177</v>
      </c>
      <c r="X197" s="24">
        <f t="shared" si="51"/>
        <v>0.4</v>
      </c>
      <c r="Y197" s="24">
        <f t="shared" si="52"/>
        <v>0.3666666666666667</v>
      </c>
      <c r="Z197" s="24">
        <f t="shared" si="53"/>
        <v>0.34861111111111115</v>
      </c>
      <c r="AA197" s="24">
        <f t="shared" si="54"/>
        <v>0.42812499999999998</v>
      </c>
      <c r="AB197" s="24">
        <f t="shared" si="55"/>
        <v>0.4491666666666666</v>
      </c>
      <c r="AC197" s="24">
        <f t="shared" si="56"/>
        <v>0.51874999999999993</v>
      </c>
      <c r="AD197" s="24">
        <f t="shared" si="57"/>
        <v>0.46369047619047615</v>
      </c>
      <c r="AE197" s="24">
        <f t="shared" si="58"/>
        <v>0.49739583333333331</v>
      </c>
      <c r="AF197" s="24">
        <f t="shared" si="59"/>
        <v>0.51851851851851849</v>
      </c>
      <c r="AG197" s="24">
        <f t="shared" si="60"/>
        <v>0.51666666666666661</v>
      </c>
      <c r="AH197" s="24">
        <f t="shared" si="61"/>
        <v>0.54242424242424236</v>
      </c>
    </row>
    <row r="198" spans="1:34" x14ac:dyDescent="0.25">
      <c r="A198">
        <v>197</v>
      </c>
      <c r="B198" t="s">
        <v>24</v>
      </c>
      <c r="C198">
        <v>6</v>
      </c>
      <c r="D198">
        <v>494069.977149999</v>
      </c>
      <c r="E198">
        <v>5180790.6054199804</v>
      </c>
      <c r="F198">
        <v>7.6923076923076927E-2</v>
      </c>
      <c r="G198">
        <v>0.53846153846153844</v>
      </c>
      <c r="H198">
        <v>0.46153846153846156</v>
      </c>
      <c r="I198">
        <v>0.30769230769230771</v>
      </c>
      <c r="J198">
        <v>0.69230769230769229</v>
      </c>
      <c r="K198">
        <v>0.84615384615384615</v>
      </c>
      <c r="M198">
        <v>0.5</v>
      </c>
      <c r="N198">
        <v>0.30769230769230771</v>
      </c>
      <c r="O198">
        <v>0.30769230769230771</v>
      </c>
      <c r="P198">
        <v>0.23076923076923078</v>
      </c>
      <c r="Q198">
        <f t="shared" si="62"/>
        <v>10</v>
      </c>
      <c r="R198">
        <f t="shared" si="63"/>
        <v>0.42692307692307691</v>
      </c>
      <c r="S198">
        <f t="shared" si="64"/>
        <v>0.21651489146211647</v>
      </c>
      <c r="T198">
        <f t="shared" si="65"/>
        <v>6.8468020436443219E-2</v>
      </c>
      <c r="U198">
        <f t="shared" si="66"/>
        <v>5.2087442472057877E-2</v>
      </c>
      <c r="V198">
        <f t="shared" si="67"/>
        <v>0.50715199801937194</v>
      </c>
      <c r="X198" s="24">
        <f t="shared" si="51"/>
        <v>7.6923076923076927E-2</v>
      </c>
      <c r="Y198" s="24">
        <f t="shared" si="52"/>
        <v>0.30769230769230771</v>
      </c>
      <c r="Z198" s="24">
        <f t="shared" si="53"/>
        <v>0.35897435897435903</v>
      </c>
      <c r="AA198" s="24">
        <f t="shared" si="54"/>
        <v>0.3461538461538462</v>
      </c>
      <c r="AB198" s="24">
        <f t="shared" si="55"/>
        <v>0.41538461538461541</v>
      </c>
      <c r="AC198" s="24">
        <f t="shared" si="56"/>
        <v>0.48717948717948723</v>
      </c>
      <c r="AD198" s="24">
        <f t="shared" si="57"/>
        <v>0.48717948717948723</v>
      </c>
      <c r="AE198" s="24">
        <f t="shared" si="58"/>
        <v>0.48901098901098905</v>
      </c>
      <c r="AF198" s="24">
        <f t="shared" si="59"/>
        <v>0.46634615384615385</v>
      </c>
      <c r="AG198" s="24">
        <f t="shared" si="60"/>
        <v>0.44871794871794868</v>
      </c>
      <c r="AH198" s="24">
        <f t="shared" si="61"/>
        <v>0.42692307692307691</v>
      </c>
    </row>
    <row r="199" spans="1:34" x14ac:dyDescent="0.25">
      <c r="A199">
        <v>198</v>
      </c>
      <c r="B199" t="s">
        <v>24</v>
      </c>
      <c r="C199">
        <v>6</v>
      </c>
      <c r="D199">
        <v>494101.90357700002</v>
      </c>
      <c r="E199">
        <v>5180808.7980000004</v>
      </c>
      <c r="F199">
        <v>0.61538461538461542</v>
      </c>
      <c r="G199">
        <v>0.61538461538461542</v>
      </c>
      <c r="H199">
        <v>0.38461538461538464</v>
      </c>
      <c r="I199">
        <v>7.6923076923076927E-2</v>
      </c>
      <c r="J199">
        <v>0.61538461538461542</v>
      </c>
      <c r="K199">
        <v>0.76923076923076927</v>
      </c>
      <c r="M199">
        <v>0.58333333333333337</v>
      </c>
      <c r="N199">
        <v>0.53846153846153844</v>
      </c>
      <c r="O199">
        <v>0.38461538461538464</v>
      </c>
      <c r="P199">
        <v>0.61538461538461542</v>
      </c>
      <c r="Q199">
        <f t="shared" si="62"/>
        <v>10</v>
      </c>
      <c r="R199">
        <f t="shared" si="63"/>
        <v>0.51987179487179491</v>
      </c>
      <c r="S199">
        <f t="shared" si="64"/>
        <v>0.18325823278002226</v>
      </c>
      <c r="T199">
        <f t="shared" si="65"/>
        <v>5.7951341556220094E-2</v>
      </c>
      <c r="U199">
        <f t="shared" si="66"/>
        <v>3.7315088757396482E-2</v>
      </c>
      <c r="V199">
        <f t="shared" si="67"/>
        <v>0.35250658833148546</v>
      </c>
      <c r="X199" s="24">
        <f t="shared" si="51"/>
        <v>0.61538461538461542</v>
      </c>
      <c r="Y199" s="24">
        <f t="shared" si="52"/>
        <v>0.61538461538461542</v>
      </c>
      <c r="Z199" s="24">
        <f t="shared" si="53"/>
        <v>0.53846153846153844</v>
      </c>
      <c r="AA199" s="24">
        <f t="shared" si="54"/>
        <v>0.42307692307692307</v>
      </c>
      <c r="AB199" s="24">
        <f t="shared" si="55"/>
        <v>0.46153846153846151</v>
      </c>
      <c r="AC199" s="24">
        <f t="shared" si="56"/>
        <v>0.51282051282051277</v>
      </c>
      <c r="AD199" s="24">
        <f t="shared" si="57"/>
        <v>0.51282051282051277</v>
      </c>
      <c r="AE199" s="24">
        <f t="shared" si="58"/>
        <v>0.52289377289377292</v>
      </c>
      <c r="AF199" s="24">
        <f t="shared" si="59"/>
        <v>0.52483974358974361</v>
      </c>
      <c r="AG199" s="24">
        <f t="shared" si="60"/>
        <v>0.5092592592592593</v>
      </c>
      <c r="AH199" s="24">
        <f t="shared" si="61"/>
        <v>0.51987179487179491</v>
      </c>
    </row>
    <row r="200" spans="1:34" x14ac:dyDescent="0.25">
      <c r="A200">
        <v>199</v>
      </c>
      <c r="B200" t="s">
        <v>24</v>
      </c>
      <c r="C200">
        <v>7</v>
      </c>
      <c r="D200">
        <v>494133.78745300003</v>
      </c>
      <c r="E200">
        <v>5180783.6531300005</v>
      </c>
      <c r="F200">
        <v>0.55555555555555558</v>
      </c>
      <c r="G200">
        <v>0.55555555555555558</v>
      </c>
      <c r="H200">
        <v>0.44444444444444442</v>
      </c>
      <c r="I200">
        <v>0.77777777777777779</v>
      </c>
      <c r="J200">
        <v>0.77777777777777779</v>
      </c>
      <c r="K200">
        <v>0.77777777777777779</v>
      </c>
      <c r="M200">
        <v>0.88888888888888884</v>
      </c>
      <c r="N200">
        <v>0.77777777777777779</v>
      </c>
      <c r="O200">
        <v>0.75</v>
      </c>
      <c r="P200">
        <v>0.77777777777777779</v>
      </c>
      <c r="Q200">
        <f t="shared" si="62"/>
        <v>10</v>
      </c>
      <c r="R200">
        <f t="shared" si="63"/>
        <v>0.70833333333333326</v>
      </c>
      <c r="S200">
        <f t="shared" si="64"/>
        <v>0.13220004482545344</v>
      </c>
      <c r="T200">
        <f t="shared" si="65"/>
        <v>4.1805324842478973E-2</v>
      </c>
      <c r="U200">
        <f t="shared" si="66"/>
        <v>1.9418724279835448E-2</v>
      </c>
      <c r="V200">
        <f t="shared" si="67"/>
        <v>0.18663535740064019</v>
      </c>
      <c r="X200" s="24">
        <f t="shared" si="51"/>
        <v>0.55555555555555558</v>
      </c>
      <c r="Y200" s="24">
        <f t="shared" si="52"/>
        <v>0.55555555555555558</v>
      </c>
      <c r="Z200" s="24">
        <f t="shared" si="53"/>
        <v>0.51851851851851849</v>
      </c>
      <c r="AA200" s="24">
        <f t="shared" si="54"/>
        <v>0.58333333333333337</v>
      </c>
      <c r="AB200" s="24">
        <f t="shared" si="55"/>
        <v>0.62222222222222223</v>
      </c>
      <c r="AC200" s="24">
        <f t="shared" si="56"/>
        <v>0.64814814814814814</v>
      </c>
      <c r="AD200" s="24">
        <f t="shared" si="57"/>
        <v>0.64814814814814814</v>
      </c>
      <c r="AE200" s="24">
        <f t="shared" si="58"/>
        <v>0.68253968253968256</v>
      </c>
      <c r="AF200" s="24">
        <f t="shared" si="59"/>
        <v>0.69444444444444442</v>
      </c>
      <c r="AG200" s="24">
        <f t="shared" si="60"/>
        <v>0.70061728395061729</v>
      </c>
      <c r="AH200" s="24">
        <f t="shared" si="61"/>
        <v>0.70833333333333326</v>
      </c>
    </row>
    <row r="201" spans="1:34" x14ac:dyDescent="0.25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>
        <v>0.5</v>
      </c>
      <c r="G201">
        <v>0.45</v>
      </c>
      <c r="H201">
        <v>0.52631578947368418</v>
      </c>
      <c r="I201">
        <v>0.42857142857142855</v>
      </c>
      <c r="J201">
        <v>4.7619047619047616E-2</v>
      </c>
      <c r="M201">
        <v>0.1875</v>
      </c>
      <c r="Q201">
        <f t="shared" si="62"/>
        <v>6</v>
      </c>
      <c r="R201">
        <f t="shared" si="63"/>
        <v>0.35666771094402677</v>
      </c>
      <c r="S201">
        <f t="shared" si="64"/>
        <v>0.1766986451338817</v>
      </c>
      <c r="T201">
        <f t="shared" si="65"/>
        <v>7.2136919803187996E-2</v>
      </c>
      <c r="U201">
        <f t="shared" si="66"/>
        <v>3.7466893430579337E-2</v>
      </c>
      <c r="V201">
        <f t="shared" si="67"/>
        <v>0.49541531154080748</v>
      </c>
      <c r="X201" s="24">
        <f t="shared" si="51"/>
        <v>0.5</v>
      </c>
      <c r="Y201" s="24">
        <f t="shared" si="52"/>
        <v>0.47499999999999998</v>
      </c>
      <c r="Z201" s="24">
        <f t="shared" si="53"/>
        <v>0.49210526315789477</v>
      </c>
      <c r="AA201" s="24">
        <f t="shared" si="54"/>
        <v>0.47622180451127821</v>
      </c>
      <c r="AB201" s="24">
        <f t="shared" si="55"/>
        <v>0.39050125313283213</v>
      </c>
      <c r="AC201" s="24">
        <f t="shared" si="56"/>
        <v>0.39050125313283213</v>
      </c>
      <c r="AD201" s="24">
        <f t="shared" si="57"/>
        <v>0.39050125313283213</v>
      </c>
      <c r="AE201" s="24">
        <f t="shared" si="58"/>
        <v>0.35666771094402677</v>
      </c>
      <c r="AF201" s="24">
        <f t="shared" si="59"/>
        <v>0.35666771094402677</v>
      </c>
      <c r="AG201" s="24">
        <f t="shared" si="60"/>
        <v>0.35666771094402677</v>
      </c>
      <c r="AH201" s="24">
        <f t="shared" si="61"/>
        <v>0.35666771094402677</v>
      </c>
    </row>
    <row r="202" spans="1:34" x14ac:dyDescent="0.25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>
        <v>0.2</v>
      </c>
      <c r="G202">
        <v>0.2</v>
      </c>
      <c r="H202">
        <v>0.42105263157894735</v>
      </c>
      <c r="I202">
        <v>0.38095238095238093</v>
      </c>
      <c r="J202">
        <v>0.2857142857142857</v>
      </c>
      <c r="K202">
        <v>0.5</v>
      </c>
      <c r="L202">
        <v>0.4</v>
      </c>
      <c r="M202">
        <v>0.375</v>
      </c>
      <c r="N202">
        <v>0.42857142857142855</v>
      </c>
      <c r="O202">
        <v>7.1428571428571425E-2</v>
      </c>
      <c r="P202">
        <v>8.3333333333333329E-2</v>
      </c>
      <c r="Q202">
        <f t="shared" si="62"/>
        <v>11</v>
      </c>
      <c r="R202">
        <f t="shared" si="63"/>
        <v>0.30418660287081339</v>
      </c>
      <c r="S202">
        <f t="shared" si="64"/>
        <v>0.13901054891156797</v>
      </c>
      <c r="T202">
        <f t="shared" si="65"/>
        <v>4.1913257512819838E-2</v>
      </c>
      <c r="U202">
        <f t="shared" si="66"/>
        <v>2.125632597956497E-2</v>
      </c>
      <c r="V202">
        <f t="shared" si="67"/>
        <v>0.45699102984691636</v>
      </c>
      <c r="X202" s="24">
        <f t="shared" si="51"/>
        <v>0.2</v>
      </c>
      <c r="Y202" s="24">
        <f t="shared" si="52"/>
        <v>0.2</v>
      </c>
      <c r="Z202" s="24">
        <f t="shared" si="53"/>
        <v>0.27368421052631581</v>
      </c>
      <c r="AA202" s="24">
        <f t="shared" si="54"/>
        <v>0.30050125313283205</v>
      </c>
      <c r="AB202" s="24">
        <f t="shared" si="55"/>
        <v>0.29754385964912278</v>
      </c>
      <c r="AC202" s="24">
        <f t="shared" si="56"/>
        <v>0.3312865497076023</v>
      </c>
      <c r="AD202" s="24">
        <f t="shared" si="57"/>
        <v>0.34110275689223052</v>
      </c>
      <c r="AE202" s="24">
        <f t="shared" si="58"/>
        <v>0.34533991228070171</v>
      </c>
      <c r="AF202" s="24">
        <f t="shared" si="59"/>
        <v>0.3545878585352269</v>
      </c>
      <c r="AG202" s="24">
        <f t="shared" si="60"/>
        <v>0.32627192982456138</v>
      </c>
      <c r="AH202" s="24">
        <f t="shared" si="61"/>
        <v>0.30418660287081339</v>
      </c>
    </row>
    <row r="203" spans="1:34" x14ac:dyDescent="0.25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>
        <v>0.21052631578947367</v>
      </c>
      <c r="G203">
        <v>0.42857142857142855</v>
      </c>
      <c r="I203">
        <v>0.95238095238095233</v>
      </c>
      <c r="J203">
        <v>0.95238095238095233</v>
      </c>
      <c r="K203">
        <v>0.15789473684210525</v>
      </c>
      <c r="L203">
        <v>1</v>
      </c>
      <c r="M203">
        <v>0.80952380952380953</v>
      </c>
      <c r="O203">
        <v>4.7619047619047616E-2</v>
      </c>
      <c r="P203">
        <v>0.63157894736842102</v>
      </c>
      <c r="Q203">
        <f t="shared" si="62"/>
        <v>9</v>
      </c>
      <c r="R203">
        <f t="shared" si="63"/>
        <v>0.57671957671957674</v>
      </c>
      <c r="S203">
        <f t="shared" si="64"/>
        <v>0.35434189562605595</v>
      </c>
      <c r="T203">
        <f t="shared" si="65"/>
        <v>0.11811396520868532</v>
      </c>
      <c r="U203">
        <f t="shared" si="66"/>
        <v>0.1412529513703501</v>
      </c>
      <c r="V203">
        <f t="shared" si="67"/>
        <v>0.61440934195710617</v>
      </c>
      <c r="X203" s="24">
        <f t="shared" si="51"/>
        <v>0.21052631578947367</v>
      </c>
      <c r="Y203" s="24">
        <f t="shared" si="52"/>
        <v>0.31954887218045114</v>
      </c>
      <c r="Z203" s="24">
        <f t="shared" si="53"/>
        <v>0.31954887218045114</v>
      </c>
      <c r="AA203" s="24">
        <f t="shared" si="54"/>
        <v>0.53049289891395157</v>
      </c>
      <c r="AB203" s="24">
        <f t="shared" si="55"/>
        <v>0.63596491228070173</v>
      </c>
      <c r="AC203" s="24">
        <f t="shared" si="56"/>
        <v>0.54035087719298247</v>
      </c>
      <c r="AD203" s="24">
        <f t="shared" si="57"/>
        <v>0.61695906432748537</v>
      </c>
      <c r="AE203" s="24">
        <f t="shared" si="58"/>
        <v>0.64446831364124602</v>
      </c>
      <c r="AF203" s="24">
        <f t="shared" si="59"/>
        <v>0.64446831364124602</v>
      </c>
      <c r="AG203" s="24">
        <f t="shared" si="60"/>
        <v>0.56986215538847118</v>
      </c>
      <c r="AH203" s="24">
        <f t="shared" si="61"/>
        <v>0.57671957671957674</v>
      </c>
    </row>
    <row r="204" spans="1:34" x14ac:dyDescent="0.25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>
        <v>0.33333333333333331</v>
      </c>
      <c r="G204">
        <v>0.38095238095238093</v>
      </c>
      <c r="I204">
        <v>0.38095238095238093</v>
      </c>
      <c r="J204">
        <v>0.2857142857142857</v>
      </c>
      <c r="K204">
        <v>0.19047619047619047</v>
      </c>
      <c r="L204">
        <v>0.76190476190476186</v>
      </c>
      <c r="M204">
        <v>0.61904761904761907</v>
      </c>
      <c r="N204">
        <v>0.23809523809523808</v>
      </c>
      <c r="O204">
        <v>9.5238095238095233E-2</v>
      </c>
      <c r="P204">
        <v>0.21052631578947367</v>
      </c>
      <c r="Q204">
        <f t="shared" si="62"/>
        <v>10</v>
      </c>
      <c r="R204">
        <f t="shared" si="63"/>
        <v>0.34962406015037589</v>
      </c>
      <c r="S204">
        <f t="shared" si="64"/>
        <v>0.19253683537096805</v>
      </c>
      <c r="T204">
        <f t="shared" si="65"/>
        <v>6.0885493325312928E-2</v>
      </c>
      <c r="U204">
        <f t="shared" si="66"/>
        <v>4.1189369971852505E-2</v>
      </c>
      <c r="V204">
        <f t="shared" si="67"/>
        <v>0.5506967549320162</v>
      </c>
      <c r="X204" s="24">
        <f t="shared" si="51"/>
        <v>0.33333333333333331</v>
      </c>
      <c r="Y204" s="24">
        <f t="shared" si="52"/>
        <v>0.3571428571428571</v>
      </c>
      <c r="Z204" s="24">
        <f t="shared" si="53"/>
        <v>0.3571428571428571</v>
      </c>
      <c r="AA204" s="24">
        <f t="shared" si="54"/>
        <v>0.36507936507936506</v>
      </c>
      <c r="AB204" s="24">
        <f t="shared" si="55"/>
        <v>0.34523809523809523</v>
      </c>
      <c r="AC204" s="24">
        <f t="shared" si="56"/>
        <v>0.31428571428571428</v>
      </c>
      <c r="AD204" s="24">
        <f t="shared" si="57"/>
        <v>0.38888888888888884</v>
      </c>
      <c r="AE204" s="24">
        <f t="shared" si="58"/>
        <v>0.42176870748299317</v>
      </c>
      <c r="AF204" s="24">
        <f t="shared" si="59"/>
        <v>0.39880952380952378</v>
      </c>
      <c r="AG204" s="24">
        <f t="shared" si="60"/>
        <v>0.36507936507936506</v>
      </c>
      <c r="AH204" s="24">
        <f t="shared" si="61"/>
        <v>0.34962406015037589</v>
      </c>
    </row>
    <row r="205" spans="1:34" x14ac:dyDescent="0.25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>
        <v>0.95652173913043481</v>
      </c>
      <c r="G205">
        <v>0.2608695652173913</v>
      </c>
      <c r="H205">
        <v>0.42857142857142855</v>
      </c>
      <c r="I205">
        <v>0.13043478260869565</v>
      </c>
      <c r="J205">
        <v>0.21739130434782608</v>
      </c>
      <c r="K205">
        <v>0.13636363636363635</v>
      </c>
      <c r="L205">
        <v>0.86956521739130432</v>
      </c>
      <c r="M205">
        <v>1</v>
      </c>
      <c r="O205">
        <v>0.27777777777777779</v>
      </c>
      <c r="P205">
        <v>0.2608695652173913</v>
      </c>
      <c r="Q205">
        <f t="shared" si="62"/>
        <v>10</v>
      </c>
      <c r="R205">
        <f t="shared" si="63"/>
        <v>0.4538365016625886</v>
      </c>
      <c r="S205">
        <f t="shared" si="64"/>
        <v>0.33033450904854134</v>
      </c>
      <c r="T205">
        <f t="shared" si="65"/>
        <v>0.10446094383468915</v>
      </c>
      <c r="U205">
        <f t="shared" si="66"/>
        <v>0.12124543096482318</v>
      </c>
      <c r="V205">
        <f t="shared" si="67"/>
        <v>0.72787117792066314</v>
      </c>
      <c r="X205" s="24">
        <f t="shared" si="51"/>
        <v>0.95652173913043481</v>
      </c>
      <c r="Y205" s="24">
        <f t="shared" si="52"/>
        <v>0.60869565217391308</v>
      </c>
      <c r="Z205" s="24">
        <f t="shared" si="53"/>
        <v>0.54865424430641829</v>
      </c>
      <c r="AA205" s="24">
        <f t="shared" si="54"/>
        <v>0.44409937888198758</v>
      </c>
      <c r="AB205" s="24">
        <f t="shared" si="55"/>
        <v>0.39875776397515528</v>
      </c>
      <c r="AC205" s="24">
        <f t="shared" si="56"/>
        <v>0.35502540937323546</v>
      </c>
      <c r="AD205" s="24">
        <f t="shared" si="57"/>
        <v>0.42853109623295954</v>
      </c>
      <c r="AE205" s="24">
        <f t="shared" si="58"/>
        <v>0.49996470920383962</v>
      </c>
      <c r="AF205" s="24">
        <f t="shared" si="59"/>
        <v>0.49996470920383962</v>
      </c>
      <c r="AG205" s="24">
        <f t="shared" si="60"/>
        <v>0.47527727237872164</v>
      </c>
      <c r="AH205" s="24">
        <f t="shared" si="61"/>
        <v>0.4538365016625886</v>
      </c>
    </row>
    <row r="206" spans="1:34" x14ac:dyDescent="0.25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>
        <v>0.9</v>
      </c>
      <c r="G206">
        <v>0.5</v>
      </c>
      <c r="H206">
        <v>0.35</v>
      </c>
      <c r="I206">
        <v>0.75</v>
      </c>
      <c r="J206">
        <v>0.65</v>
      </c>
      <c r="K206">
        <v>5.2631578947368418E-2</v>
      </c>
      <c r="L206">
        <v>1</v>
      </c>
      <c r="M206">
        <v>1</v>
      </c>
      <c r="N206">
        <v>0.95</v>
      </c>
      <c r="O206">
        <v>0.1</v>
      </c>
      <c r="P206">
        <v>0.21052631578947367</v>
      </c>
      <c r="Q206">
        <f t="shared" si="62"/>
        <v>11</v>
      </c>
      <c r="R206">
        <f t="shared" si="63"/>
        <v>0.58755980861244017</v>
      </c>
      <c r="S206">
        <f t="shared" si="64"/>
        <v>0.34766750012552106</v>
      </c>
      <c r="T206">
        <f t="shared" si="65"/>
        <v>0.10482569542883566</v>
      </c>
      <c r="U206">
        <f t="shared" si="66"/>
        <v>0.1329599597078821</v>
      </c>
      <c r="V206">
        <f t="shared" si="67"/>
        <v>0.59171423066965723</v>
      </c>
      <c r="X206" s="24">
        <f t="shared" si="51"/>
        <v>0.9</v>
      </c>
      <c r="Y206" s="24">
        <f t="shared" si="52"/>
        <v>0.7</v>
      </c>
      <c r="Z206" s="24">
        <f t="shared" si="53"/>
        <v>0.58333333333333337</v>
      </c>
      <c r="AA206" s="24">
        <f t="shared" si="54"/>
        <v>0.625</v>
      </c>
      <c r="AB206" s="24">
        <f t="shared" si="55"/>
        <v>0.63</v>
      </c>
      <c r="AC206" s="24">
        <f t="shared" si="56"/>
        <v>0.53377192982456145</v>
      </c>
      <c r="AD206" s="24">
        <f t="shared" si="57"/>
        <v>0.60037593984962412</v>
      </c>
      <c r="AE206" s="24">
        <f t="shared" si="58"/>
        <v>0.65032894736842106</v>
      </c>
      <c r="AF206" s="24">
        <f t="shared" si="59"/>
        <v>0.68362573099415203</v>
      </c>
      <c r="AG206" s="24">
        <f t="shared" si="60"/>
        <v>0.62526315789473685</v>
      </c>
      <c r="AH206" s="24">
        <f t="shared" si="61"/>
        <v>0.58755980861244017</v>
      </c>
    </row>
    <row r="207" spans="1:34" x14ac:dyDescent="0.25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>
        <v>0.38095238095238093</v>
      </c>
      <c r="G207">
        <v>9.5238095238095233E-2</v>
      </c>
      <c r="H207">
        <v>0.83333333333333337</v>
      </c>
      <c r="I207">
        <v>0.8571428571428571</v>
      </c>
      <c r="J207">
        <v>0.61904761904761907</v>
      </c>
      <c r="K207">
        <v>0.63636363636363635</v>
      </c>
      <c r="L207">
        <v>0.78260869565217395</v>
      </c>
      <c r="M207">
        <v>0.75</v>
      </c>
      <c r="N207">
        <v>0.8</v>
      </c>
      <c r="O207">
        <v>8.6956521739130432E-2</v>
      </c>
      <c r="P207">
        <v>0.76190476190476186</v>
      </c>
      <c r="Q207">
        <f t="shared" si="62"/>
        <v>11</v>
      </c>
      <c r="R207">
        <f t="shared" si="63"/>
        <v>0.60032253648854439</v>
      </c>
      <c r="S207">
        <f t="shared" si="64"/>
        <v>0.27140878479248853</v>
      </c>
      <c r="T207">
        <f t="shared" si="65"/>
        <v>8.1832827633000108E-2</v>
      </c>
      <c r="U207">
        <f t="shared" si="66"/>
        <v>8.1029001308788914E-2</v>
      </c>
      <c r="V207">
        <f t="shared" si="67"/>
        <v>0.45210494075407359</v>
      </c>
      <c r="X207" s="24">
        <f t="shared" si="51"/>
        <v>0.38095238095238093</v>
      </c>
      <c r="Y207" s="24">
        <f t="shared" si="52"/>
        <v>0.23809523809523808</v>
      </c>
      <c r="Z207" s="24">
        <f t="shared" si="53"/>
        <v>0.43650793650793651</v>
      </c>
      <c r="AA207" s="24">
        <f t="shared" si="54"/>
        <v>0.54166666666666663</v>
      </c>
      <c r="AB207" s="24">
        <f t="shared" si="55"/>
        <v>0.55714285714285716</v>
      </c>
      <c r="AC207" s="24">
        <f t="shared" si="56"/>
        <v>0.57034632034632027</v>
      </c>
      <c r="AD207" s="24">
        <f t="shared" si="57"/>
        <v>0.60066951681858516</v>
      </c>
      <c r="AE207" s="24">
        <f t="shared" si="58"/>
        <v>0.61933582721626201</v>
      </c>
      <c r="AF207" s="24">
        <f t="shared" si="59"/>
        <v>0.63940962419223291</v>
      </c>
      <c r="AG207" s="24">
        <f t="shared" si="60"/>
        <v>0.5841643139469227</v>
      </c>
      <c r="AH207" s="24">
        <f t="shared" si="61"/>
        <v>0.60032253648854439</v>
      </c>
    </row>
    <row r="208" spans="1:34" x14ac:dyDescent="0.25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>
        <v>0.47619047619047616</v>
      </c>
      <c r="G208">
        <v>0.80952380952380953</v>
      </c>
      <c r="H208">
        <v>0.66666666666666663</v>
      </c>
      <c r="I208">
        <v>1</v>
      </c>
      <c r="J208">
        <v>0.7142857142857143</v>
      </c>
      <c r="K208">
        <v>0.5</v>
      </c>
      <c r="L208">
        <v>0.95652173913043481</v>
      </c>
      <c r="M208">
        <v>0.35</v>
      </c>
      <c r="N208">
        <v>0.5</v>
      </c>
      <c r="O208">
        <v>0.13043478260869565</v>
      </c>
      <c r="P208">
        <v>0.8571428571428571</v>
      </c>
      <c r="Q208">
        <f t="shared" si="62"/>
        <v>11</v>
      </c>
      <c r="R208">
        <f t="shared" si="63"/>
        <v>0.63279691323169562</v>
      </c>
      <c r="S208">
        <f t="shared" si="64"/>
        <v>0.25604054615354754</v>
      </c>
      <c r="T208">
        <f t="shared" si="65"/>
        <v>7.7199129337181066E-2</v>
      </c>
      <c r="U208">
        <f t="shared" si="66"/>
        <v>7.2112437402067631E-2</v>
      </c>
      <c r="V208">
        <f t="shared" si="67"/>
        <v>0.4046172489147391</v>
      </c>
      <c r="X208" s="24">
        <f t="shared" si="51"/>
        <v>0.47619047619047616</v>
      </c>
      <c r="Y208" s="24">
        <f t="shared" si="52"/>
        <v>0.64285714285714279</v>
      </c>
      <c r="Z208" s="24">
        <f t="shared" si="53"/>
        <v>0.6507936507936507</v>
      </c>
      <c r="AA208" s="24">
        <f t="shared" si="54"/>
        <v>0.73809523809523803</v>
      </c>
      <c r="AB208" s="24">
        <f t="shared" si="55"/>
        <v>0.73333333333333328</v>
      </c>
      <c r="AC208" s="24">
        <f t="shared" si="56"/>
        <v>0.69444444444444431</v>
      </c>
      <c r="AD208" s="24">
        <f t="shared" si="57"/>
        <v>0.73188405797101441</v>
      </c>
      <c r="AE208" s="24">
        <f t="shared" si="58"/>
        <v>0.68414855072463754</v>
      </c>
      <c r="AF208" s="24">
        <f t="shared" si="59"/>
        <v>0.66368760064412224</v>
      </c>
      <c r="AG208" s="24">
        <f t="shared" si="60"/>
        <v>0.61036231884057957</v>
      </c>
      <c r="AH208" s="24">
        <f t="shared" si="61"/>
        <v>0.63279691323169562</v>
      </c>
    </row>
    <row r="209" spans="1:34" x14ac:dyDescent="0.25">
      <c r="A209">
        <v>208</v>
      </c>
      <c r="B209" t="s">
        <v>15</v>
      </c>
      <c r="C209">
        <v>1</v>
      </c>
      <c r="D209">
        <v>493640.011778999</v>
      </c>
      <c r="E209">
        <v>5180825.2712899903</v>
      </c>
      <c r="F209">
        <v>0.17391304347826086</v>
      </c>
      <c r="G209">
        <v>0.20833333333333334</v>
      </c>
      <c r="H209">
        <v>0.27777777777777779</v>
      </c>
      <c r="I209">
        <v>0.16666666666666666</v>
      </c>
      <c r="J209">
        <v>0.16666666666666666</v>
      </c>
      <c r="K209">
        <v>0.125</v>
      </c>
      <c r="L209">
        <v>0.8</v>
      </c>
      <c r="M209">
        <v>0.08</v>
      </c>
      <c r="N209">
        <v>0.24</v>
      </c>
      <c r="O209">
        <v>0.32</v>
      </c>
      <c r="P209">
        <v>0.20833333333333334</v>
      </c>
      <c r="Q209">
        <f t="shared" si="62"/>
        <v>11</v>
      </c>
      <c r="R209">
        <f t="shared" si="63"/>
        <v>0.25151734738691262</v>
      </c>
      <c r="S209">
        <f t="shared" si="64"/>
        <v>0.18486398322405617</v>
      </c>
      <c r="T209">
        <f t="shared" si="65"/>
        <v>5.5738588145886316E-2</v>
      </c>
      <c r="U209">
        <f t="shared" si="66"/>
        <v>3.7592161522810544E-2</v>
      </c>
      <c r="V209">
        <f t="shared" si="67"/>
        <v>0.73499496215534332</v>
      </c>
      <c r="X209" s="24">
        <f t="shared" si="51"/>
        <v>0.17391304347826086</v>
      </c>
      <c r="Y209" s="24">
        <f t="shared" si="52"/>
        <v>0.19112318840579712</v>
      </c>
      <c r="Z209" s="24">
        <f t="shared" si="53"/>
        <v>0.22000805152979067</v>
      </c>
      <c r="AA209" s="24">
        <f t="shared" si="54"/>
        <v>0.20667270531400966</v>
      </c>
      <c r="AB209" s="24">
        <f t="shared" si="55"/>
        <v>0.19867149758454106</v>
      </c>
      <c r="AC209" s="24">
        <f t="shared" si="56"/>
        <v>0.18639291465378424</v>
      </c>
      <c r="AD209" s="24">
        <f t="shared" si="57"/>
        <v>0.27405106970324361</v>
      </c>
      <c r="AE209" s="24">
        <f t="shared" si="58"/>
        <v>0.24979468599033819</v>
      </c>
      <c r="AF209" s="24">
        <f t="shared" si="59"/>
        <v>0.24870638754696728</v>
      </c>
      <c r="AG209" s="24">
        <f t="shared" si="60"/>
        <v>0.25583574879227056</v>
      </c>
      <c r="AH209" s="24">
        <f t="shared" si="61"/>
        <v>0.25151734738691262</v>
      </c>
    </row>
    <row r="210" spans="1:34" x14ac:dyDescent="0.25">
      <c r="A210">
        <v>209</v>
      </c>
      <c r="B210" t="s">
        <v>15</v>
      </c>
      <c r="C210">
        <v>2</v>
      </c>
      <c r="D210">
        <v>493671.92820000002</v>
      </c>
      <c r="E210">
        <v>5180832.9049800001</v>
      </c>
      <c r="F210">
        <v>0.23529411764705882</v>
      </c>
      <c r="G210">
        <v>5.5555555555555552E-2</v>
      </c>
      <c r="H210">
        <v>0.29411764705882354</v>
      </c>
      <c r="I210">
        <v>0.3888888888888889</v>
      </c>
      <c r="J210">
        <v>0.61111111111111116</v>
      </c>
      <c r="K210">
        <v>0.29411764705882354</v>
      </c>
      <c r="L210">
        <v>0.5</v>
      </c>
      <c r="M210">
        <v>0.5</v>
      </c>
      <c r="N210">
        <v>0.27777777777777779</v>
      </c>
      <c r="O210">
        <v>0.83333333333333337</v>
      </c>
      <c r="P210">
        <v>0.55555555555555558</v>
      </c>
      <c r="Q210">
        <f t="shared" si="62"/>
        <v>11</v>
      </c>
      <c r="R210">
        <f t="shared" si="63"/>
        <v>0.41325014854426617</v>
      </c>
      <c r="S210">
        <f t="shared" si="64"/>
        <v>0.20402002036113365</v>
      </c>
      <c r="T210">
        <f t="shared" si="65"/>
        <v>6.1514350659868121E-2</v>
      </c>
      <c r="U210">
        <f t="shared" si="66"/>
        <v>4.5786585578973152E-2</v>
      </c>
      <c r="V210">
        <f t="shared" si="67"/>
        <v>0.49369618154965916</v>
      </c>
      <c r="X210" s="24">
        <f t="shared" si="51"/>
        <v>0.23529411764705882</v>
      </c>
      <c r="Y210" s="24">
        <f t="shared" si="52"/>
        <v>0.14542483660130717</v>
      </c>
      <c r="Z210" s="24">
        <f t="shared" si="53"/>
        <v>0.19498910675381262</v>
      </c>
      <c r="AA210" s="24">
        <f t="shared" si="54"/>
        <v>0.24346405228758167</v>
      </c>
      <c r="AB210" s="24">
        <f t="shared" si="55"/>
        <v>0.31699346405228757</v>
      </c>
      <c r="AC210" s="24">
        <f t="shared" si="56"/>
        <v>0.31318082788671026</v>
      </c>
      <c r="AD210" s="24">
        <f t="shared" si="57"/>
        <v>0.33986928104575165</v>
      </c>
      <c r="AE210" s="24">
        <f t="shared" si="58"/>
        <v>0.35988562091503268</v>
      </c>
      <c r="AF210" s="24">
        <f t="shared" si="59"/>
        <v>0.35076252723311546</v>
      </c>
      <c r="AG210" s="24">
        <f t="shared" si="60"/>
        <v>0.39901960784313728</v>
      </c>
      <c r="AH210" s="24">
        <f t="shared" si="61"/>
        <v>0.41325014854426617</v>
      </c>
    </row>
    <row r="211" spans="1:34" x14ac:dyDescent="0.25">
      <c r="A211">
        <v>210</v>
      </c>
      <c r="B211" t="s">
        <v>15</v>
      </c>
      <c r="C211">
        <v>3</v>
      </c>
      <c r="D211">
        <v>493703.84080900002</v>
      </c>
      <c r="E211">
        <v>5180836.9829399902</v>
      </c>
      <c r="F211">
        <v>0.86363636363636365</v>
      </c>
      <c r="G211">
        <v>0.36363636363636365</v>
      </c>
      <c r="H211">
        <v>0.8571428571428571</v>
      </c>
      <c r="I211">
        <v>0.95</v>
      </c>
      <c r="J211">
        <v>0.33333333333333331</v>
      </c>
      <c r="K211">
        <v>0.77272727272727271</v>
      </c>
      <c r="L211">
        <v>0.90909090909090906</v>
      </c>
      <c r="M211">
        <v>0.95454545454545459</v>
      </c>
      <c r="N211">
        <v>0.86363636363636365</v>
      </c>
      <c r="O211">
        <v>0.36363636363636365</v>
      </c>
      <c r="P211">
        <v>0.7142857142857143</v>
      </c>
      <c r="Q211">
        <f t="shared" si="62"/>
        <v>11</v>
      </c>
      <c r="R211">
        <f t="shared" si="63"/>
        <v>0.7223337268791814</v>
      </c>
      <c r="S211">
        <f t="shared" si="64"/>
        <v>0.23548634748016317</v>
      </c>
      <c r="T211">
        <f t="shared" si="65"/>
        <v>7.1001805258450457E-2</v>
      </c>
      <c r="U211">
        <f t="shared" si="66"/>
        <v>6.0999201834503046E-2</v>
      </c>
      <c r="V211">
        <f t="shared" si="67"/>
        <v>0.32600768691443222</v>
      </c>
      <c r="X211" s="24">
        <f t="shared" si="51"/>
        <v>0.86363636363636365</v>
      </c>
      <c r="Y211" s="24">
        <f t="shared" si="52"/>
        <v>0.61363636363636365</v>
      </c>
      <c r="Z211" s="24">
        <f t="shared" si="53"/>
        <v>0.69480519480519476</v>
      </c>
      <c r="AA211" s="24">
        <f t="shared" si="54"/>
        <v>0.75860389610389611</v>
      </c>
      <c r="AB211" s="24">
        <f t="shared" si="55"/>
        <v>0.67354978354978357</v>
      </c>
      <c r="AC211" s="24">
        <f t="shared" si="56"/>
        <v>0.69007936507936518</v>
      </c>
      <c r="AD211" s="24">
        <f t="shared" si="57"/>
        <v>0.72136672850958572</v>
      </c>
      <c r="AE211" s="24">
        <f t="shared" si="58"/>
        <v>0.75051406926406927</v>
      </c>
      <c r="AF211" s="24">
        <f t="shared" si="59"/>
        <v>0.76308321308321303</v>
      </c>
      <c r="AG211" s="24">
        <f t="shared" si="60"/>
        <v>0.72313852813852808</v>
      </c>
      <c r="AH211" s="24">
        <f t="shared" si="61"/>
        <v>0.7223337268791814</v>
      </c>
    </row>
    <row r="212" spans="1:34" x14ac:dyDescent="0.25">
      <c r="A212">
        <v>211</v>
      </c>
      <c r="B212" t="s">
        <v>15</v>
      </c>
      <c r="C212">
        <v>4</v>
      </c>
      <c r="D212">
        <v>493735.726117999</v>
      </c>
      <c r="E212">
        <v>5180814.9473799802</v>
      </c>
      <c r="F212">
        <v>0.3125</v>
      </c>
      <c r="G212">
        <v>0.23529411764705882</v>
      </c>
      <c r="H212">
        <v>0.94117647058823528</v>
      </c>
      <c r="I212">
        <v>0.47058823529411764</v>
      </c>
      <c r="J212">
        <v>1</v>
      </c>
      <c r="K212">
        <v>1</v>
      </c>
      <c r="L212">
        <v>0.5625</v>
      </c>
      <c r="M212">
        <v>0.6470588235294118</v>
      </c>
      <c r="N212">
        <v>0.70588235294117652</v>
      </c>
      <c r="O212">
        <v>5.8823529411764705E-2</v>
      </c>
      <c r="P212">
        <v>0.9375</v>
      </c>
      <c r="Q212">
        <f t="shared" si="62"/>
        <v>11</v>
      </c>
      <c r="R212">
        <f t="shared" si="63"/>
        <v>0.62466577540106949</v>
      </c>
      <c r="S212">
        <f t="shared" si="64"/>
        <v>0.31388085350500711</v>
      </c>
      <c r="T212">
        <f t="shared" si="65"/>
        <v>9.4638638177510739E-2</v>
      </c>
      <c r="U212">
        <f t="shared" si="66"/>
        <v>0.10837330921673489</v>
      </c>
      <c r="V212">
        <f t="shared" si="67"/>
        <v>0.502478070458524</v>
      </c>
      <c r="X212" s="24">
        <f t="shared" si="51"/>
        <v>0.3125</v>
      </c>
      <c r="Y212" s="24">
        <f t="shared" si="52"/>
        <v>0.27389705882352944</v>
      </c>
      <c r="Z212" s="24">
        <f t="shared" si="53"/>
        <v>0.49632352941176472</v>
      </c>
      <c r="AA212" s="24">
        <f t="shared" si="54"/>
        <v>0.48988970588235292</v>
      </c>
      <c r="AB212" s="24">
        <f t="shared" si="55"/>
        <v>0.59191176470588236</v>
      </c>
      <c r="AC212" s="24">
        <f t="shared" si="56"/>
        <v>0.65992647058823528</v>
      </c>
      <c r="AD212" s="24">
        <f t="shared" si="57"/>
        <v>0.64600840336134446</v>
      </c>
      <c r="AE212" s="24">
        <f t="shared" si="58"/>
        <v>0.64613970588235292</v>
      </c>
      <c r="AF212" s="24">
        <f t="shared" si="59"/>
        <v>0.65277777777777779</v>
      </c>
      <c r="AG212" s="24">
        <f t="shared" si="60"/>
        <v>0.59338235294117647</v>
      </c>
      <c r="AH212" s="24">
        <f t="shared" si="61"/>
        <v>0.62466577540106949</v>
      </c>
    </row>
    <row r="213" spans="1:34" x14ac:dyDescent="0.25">
      <c r="A213">
        <v>212</v>
      </c>
      <c r="B213" t="s">
        <v>15</v>
      </c>
      <c r="C213">
        <v>4</v>
      </c>
      <c r="D213">
        <v>493767.65054800001</v>
      </c>
      <c r="E213">
        <v>5180830.3601299804</v>
      </c>
      <c r="F213">
        <v>0.9375</v>
      </c>
      <c r="G213">
        <v>0.6470588235294118</v>
      </c>
      <c r="H213">
        <v>1</v>
      </c>
      <c r="I213">
        <v>0.29411764705882354</v>
      </c>
      <c r="J213">
        <v>0.75</v>
      </c>
      <c r="K213">
        <v>0.88235294117647056</v>
      </c>
      <c r="M213">
        <v>0.23529411764705882</v>
      </c>
      <c r="N213">
        <v>1</v>
      </c>
      <c r="O213">
        <v>0.17647058823529413</v>
      </c>
      <c r="P213">
        <v>0.625</v>
      </c>
      <c r="Q213">
        <f t="shared" si="62"/>
        <v>10</v>
      </c>
      <c r="R213">
        <f t="shared" si="63"/>
        <v>0.65477941176470589</v>
      </c>
      <c r="S213">
        <f t="shared" si="64"/>
        <v>0.30247523598197751</v>
      </c>
      <c r="T213">
        <f t="shared" si="65"/>
        <v>9.5651068149996618E-2</v>
      </c>
      <c r="U213">
        <f t="shared" si="66"/>
        <v>0.10165696486928105</v>
      </c>
      <c r="V213">
        <f t="shared" si="67"/>
        <v>0.4619498269910044</v>
      </c>
      <c r="X213" s="24">
        <f t="shared" si="51"/>
        <v>0.9375</v>
      </c>
      <c r="Y213" s="24">
        <f t="shared" si="52"/>
        <v>0.79227941176470584</v>
      </c>
      <c r="Z213" s="24">
        <f t="shared" si="53"/>
        <v>0.86151960784313719</v>
      </c>
      <c r="AA213" s="24">
        <f t="shared" si="54"/>
        <v>0.71966911764705876</v>
      </c>
      <c r="AB213" s="24">
        <f t="shared" si="55"/>
        <v>0.72573529411764703</v>
      </c>
      <c r="AC213" s="24">
        <f t="shared" si="56"/>
        <v>0.75183823529411764</v>
      </c>
      <c r="AD213" s="24">
        <f t="shared" si="57"/>
        <v>0.75183823529411764</v>
      </c>
      <c r="AE213" s="24">
        <f t="shared" si="58"/>
        <v>0.67804621848739488</v>
      </c>
      <c r="AF213" s="24">
        <f t="shared" si="59"/>
        <v>0.71829044117647056</v>
      </c>
      <c r="AG213" s="24">
        <f t="shared" si="60"/>
        <v>0.65808823529411764</v>
      </c>
      <c r="AH213" s="24">
        <f t="shared" si="61"/>
        <v>0.65477941176470589</v>
      </c>
    </row>
    <row r="214" spans="1:34" x14ac:dyDescent="0.25">
      <c r="A214">
        <v>213</v>
      </c>
      <c r="B214" t="s">
        <v>15</v>
      </c>
      <c r="C214">
        <v>5</v>
      </c>
      <c r="D214">
        <v>493799.55908699799</v>
      </c>
      <c r="E214">
        <v>5180830.5493200002</v>
      </c>
      <c r="H214">
        <v>1</v>
      </c>
      <c r="I214">
        <v>1</v>
      </c>
      <c r="J214">
        <v>0.90476190476190477</v>
      </c>
      <c r="K214">
        <v>1</v>
      </c>
      <c r="L214">
        <v>1</v>
      </c>
      <c r="N214">
        <v>1</v>
      </c>
      <c r="O214">
        <v>9.5238095238095233E-2</v>
      </c>
      <c r="Q214">
        <f t="shared" si="62"/>
        <v>7</v>
      </c>
      <c r="R214">
        <f t="shared" si="63"/>
        <v>0.8571428571428571</v>
      </c>
      <c r="S214">
        <f t="shared" si="64"/>
        <v>0.31277724986592259</v>
      </c>
      <c r="T214">
        <f t="shared" si="65"/>
        <v>0.11821868841484881</v>
      </c>
      <c r="U214">
        <f t="shared" si="66"/>
        <v>0.11413454270597123</v>
      </c>
      <c r="V214">
        <f t="shared" si="67"/>
        <v>0.36490679151024302</v>
      </c>
      <c r="Z214" s="24">
        <f t="shared" si="53"/>
        <v>1</v>
      </c>
      <c r="AA214" s="24">
        <f t="shared" si="54"/>
        <v>1</v>
      </c>
      <c r="AB214" s="24">
        <f t="shared" si="55"/>
        <v>0.96825396825396826</v>
      </c>
      <c r="AC214" s="24">
        <f t="shared" si="56"/>
        <v>0.97619047619047616</v>
      </c>
      <c r="AD214" s="24">
        <f t="shared" si="57"/>
        <v>0.98095238095238102</v>
      </c>
      <c r="AE214" s="24">
        <f t="shared" si="58"/>
        <v>0.98095238095238102</v>
      </c>
      <c r="AF214" s="24">
        <f t="shared" si="59"/>
        <v>0.98412698412698418</v>
      </c>
      <c r="AG214" s="24">
        <f t="shared" si="60"/>
        <v>0.8571428571428571</v>
      </c>
      <c r="AH214" s="24">
        <f t="shared" si="61"/>
        <v>0.8571428571428571</v>
      </c>
    </row>
    <row r="215" spans="1:34" x14ac:dyDescent="0.25">
      <c r="A215">
        <v>214</v>
      </c>
      <c r="B215" t="s">
        <v>15</v>
      </c>
      <c r="C215">
        <v>6</v>
      </c>
      <c r="D215">
        <v>493831.45094800001</v>
      </c>
      <c r="E215">
        <v>5180814.5148600005</v>
      </c>
      <c r="F215">
        <v>0.61904761904761907</v>
      </c>
      <c r="G215">
        <v>4.7619047619047616E-2</v>
      </c>
      <c r="H215">
        <v>0.95238095238095233</v>
      </c>
      <c r="I215">
        <v>0.47619047619047616</v>
      </c>
      <c r="J215">
        <v>0.65</v>
      </c>
      <c r="K215">
        <v>1</v>
      </c>
      <c r="L215">
        <v>0.7142857142857143</v>
      </c>
      <c r="M215">
        <v>9.5238095238095233E-2</v>
      </c>
      <c r="N215">
        <v>0.76190476190476186</v>
      </c>
      <c r="O215">
        <v>0.8571428571428571</v>
      </c>
      <c r="P215">
        <v>0.7142857142857143</v>
      </c>
      <c r="Q215">
        <f t="shared" si="62"/>
        <v>11</v>
      </c>
      <c r="R215">
        <f t="shared" si="63"/>
        <v>0.62619047619047619</v>
      </c>
      <c r="S215">
        <f t="shared" si="64"/>
        <v>0.29744150548592735</v>
      </c>
      <c r="T215">
        <f t="shared" si="65"/>
        <v>8.9681988252296216E-2</v>
      </c>
      <c r="U215">
        <f t="shared" si="66"/>
        <v>9.7318594104308431E-2</v>
      </c>
      <c r="V215">
        <f t="shared" si="67"/>
        <v>0.47500164374178511</v>
      </c>
      <c r="X215" s="24">
        <f t="shared" si="51"/>
        <v>0.61904761904761907</v>
      </c>
      <c r="Y215" s="24">
        <f t="shared" si="52"/>
        <v>0.33333333333333337</v>
      </c>
      <c r="Z215" s="24">
        <f t="shared" si="53"/>
        <v>0.53968253968253965</v>
      </c>
      <c r="AA215" s="24">
        <f t="shared" si="54"/>
        <v>0.52380952380952384</v>
      </c>
      <c r="AB215" s="24">
        <f t="shared" si="55"/>
        <v>0.54904761904761901</v>
      </c>
      <c r="AC215" s="24">
        <f t="shared" si="56"/>
        <v>0.62420634920634921</v>
      </c>
      <c r="AD215" s="24">
        <f t="shared" si="57"/>
        <v>0.63707482993197284</v>
      </c>
      <c r="AE215" s="24">
        <f t="shared" si="58"/>
        <v>0.56934523809523807</v>
      </c>
      <c r="AF215" s="24">
        <f t="shared" si="59"/>
        <v>0.59074074074074068</v>
      </c>
      <c r="AG215" s="24">
        <f t="shared" si="60"/>
        <v>0.61738095238095236</v>
      </c>
      <c r="AH215" s="24">
        <f t="shared" si="61"/>
        <v>0.62619047619047619</v>
      </c>
    </row>
    <row r="216" spans="1:34" x14ac:dyDescent="0.25">
      <c r="A216">
        <v>215</v>
      </c>
      <c r="B216" t="s">
        <v>15</v>
      </c>
      <c r="C216">
        <v>6</v>
      </c>
      <c r="D216">
        <v>493859.74745999801</v>
      </c>
      <c r="E216">
        <v>5180844.1624800004</v>
      </c>
      <c r="F216">
        <v>0.38095238095238093</v>
      </c>
      <c r="G216">
        <v>0.2857142857142857</v>
      </c>
      <c r="H216">
        <v>9.5238095238095233E-2</v>
      </c>
      <c r="I216">
        <v>0.76190476190476186</v>
      </c>
      <c r="J216">
        <v>0.7</v>
      </c>
      <c r="K216">
        <v>0.95238095238095233</v>
      </c>
      <c r="L216">
        <v>9.5238095238095233E-2</v>
      </c>
      <c r="M216">
        <v>0.33333333333333331</v>
      </c>
      <c r="N216">
        <v>0.8571428571428571</v>
      </c>
      <c r="O216">
        <v>0.95238095238095233</v>
      </c>
      <c r="P216">
        <v>0.95238095238095233</v>
      </c>
      <c r="Q216">
        <f t="shared" si="62"/>
        <v>11</v>
      </c>
      <c r="R216">
        <f t="shared" si="63"/>
        <v>0.57878787878787885</v>
      </c>
      <c r="S216">
        <f t="shared" si="64"/>
        <v>0.32992295994445442</v>
      </c>
      <c r="T216">
        <f t="shared" si="65"/>
        <v>9.9475515259928107E-2</v>
      </c>
      <c r="U216">
        <f t="shared" si="66"/>
        <v>0.11973407544836108</v>
      </c>
      <c r="V216">
        <f t="shared" si="67"/>
        <v>0.57002396220769602</v>
      </c>
      <c r="X216" s="24">
        <f t="shared" si="51"/>
        <v>0.38095238095238093</v>
      </c>
      <c r="Y216" s="24">
        <f t="shared" si="52"/>
        <v>0.33333333333333331</v>
      </c>
      <c r="Z216" s="24">
        <f t="shared" si="53"/>
        <v>0.25396825396825395</v>
      </c>
      <c r="AA216" s="24">
        <f t="shared" si="54"/>
        <v>0.38095238095238093</v>
      </c>
      <c r="AB216" s="24">
        <f t="shared" si="55"/>
        <v>0.4447619047619048</v>
      </c>
      <c r="AC216" s="24">
        <f t="shared" si="56"/>
        <v>0.52936507936507937</v>
      </c>
      <c r="AD216" s="24">
        <f t="shared" si="57"/>
        <v>0.46734693877551026</v>
      </c>
      <c r="AE216" s="24">
        <f t="shared" si="58"/>
        <v>0.45059523809523816</v>
      </c>
      <c r="AF216" s="24">
        <f t="shared" si="59"/>
        <v>0.4957671957671958</v>
      </c>
      <c r="AG216" s="24">
        <f t="shared" si="60"/>
        <v>0.54142857142857148</v>
      </c>
      <c r="AH216" s="24">
        <f t="shared" si="61"/>
        <v>0.57878787878787885</v>
      </c>
    </row>
    <row r="217" spans="1:34" x14ac:dyDescent="0.25">
      <c r="A217">
        <v>216</v>
      </c>
      <c r="B217" t="s">
        <v>24</v>
      </c>
      <c r="C217">
        <v>1</v>
      </c>
      <c r="D217">
        <v>493895.294181998</v>
      </c>
      <c r="E217">
        <v>5180840.45218</v>
      </c>
      <c r="F217">
        <v>0.55555555555555558</v>
      </c>
      <c r="G217">
        <v>0.29411764705882354</v>
      </c>
      <c r="H217">
        <v>0.13333333333333333</v>
      </c>
      <c r="I217">
        <v>0.9375</v>
      </c>
      <c r="J217">
        <v>0.66666666666666663</v>
      </c>
      <c r="K217">
        <v>0.58823529411764708</v>
      </c>
      <c r="L217">
        <v>0.16666666666666666</v>
      </c>
      <c r="M217">
        <v>0.83333333333333337</v>
      </c>
      <c r="N217">
        <v>0.16666666666666666</v>
      </c>
      <c r="P217">
        <v>0.66666666666666663</v>
      </c>
      <c r="Q217">
        <f t="shared" si="62"/>
        <v>10</v>
      </c>
      <c r="R217">
        <f t="shared" si="63"/>
        <v>0.50087418300653597</v>
      </c>
      <c r="S217">
        <f t="shared" si="64"/>
        <v>0.27712657243717226</v>
      </c>
      <c r="T217">
        <f t="shared" si="65"/>
        <v>8.7635116905710395E-2</v>
      </c>
      <c r="U217">
        <f t="shared" si="66"/>
        <v>8.5332374611972545E-2</v>
      </c>
      <c r="V217">
        <f t="shared" si="67"/>
        <v>0.55328579878822781</v>
      </c>
      <c r="X217" s="24">
        <f t="shared" si="51"/>
        <v>0.55555555555555558</v>
      </c>
      <c r="Y217" s="24">
        <f t="shared" si="52"/>
        <v>0.42483660130718959</v>
      </c>
      <c r="Z217" s="24">
        <f t="shared" si="53"/>
        <v>0.32766884531590418</v>
      </c>
      <c r="AA217" s="24">
        <f t="shared" si="54"/>
        <v>0.48012663398692812</v>
      </c>
      <c r="AB217" s="24">
        <f t="shared" si="55"/>
        <v>0.5174346405228758</v>
      </c>
      <c r="AC217" s="24">
        <f t="shared" si="56"/>
        <v>0.52923474945533766</v>
      </c>
      <c r="AD217" s="24">
        <f t="shared" si="57"/>
        <v>0.47743930905695608</v>
      </c>
      <c r="AE217" s="24">
        <f t="shared" si="58"/>
        <v>0.52192606209150327</v>
      </c>
      <c r="AF217" s="24">
        <f t="shared" si="59"/>
        <v>0.48245279593318813</v>
      </c>
      <c r="AG217" s="24">
        <f t="shared" si="60"/>
        <v>0.48245279593318813</v>
      </c>
      <c r="AH217" s="24">
        <f t="shared" si="61"/>
        <v>0.50087418300653597</v>
      </c>
    </row>
    <row r="218" spans="1:34" x14ac:dyDescent="0.25">
      <c r="A218">
        <v>217</v>
      </c>
      <c r="B218" t="s">
        <v>24</v>
      </c>
      <c r="C218">
        <v>2</v>
      </c>
      <c r="D218">
        <v>493927.19838900003</v>
      </c>
      <c r="E218">
        <v>5180836.4194099903</v>
      </c>
      <c r="F218">
        <v>0.66666666666666663</v>
      </c>
      <c r="G218">
        <v>0.6470588235294118</v>
      </c>
      <c r="H218">
        <v>0.1111111111111111</v>
      </c>
      <c r="I218">
        <v>0.6470588235294118</v>
      </c>
      <c r="J218">
        <v>0.55555555555555558</v>
      </c>
      <c r="K218">
        <v>0.47058823529411764</v>
      </c>
      <c r="L218">
        <v>1</v>
      </c>
      <c r="M218">
        <v>0.22222222222222221</v>
      </c>
      <c r="N218">
        <v>0.66666666666666663</v>
      </c>
      <c r="O218">
        <v>0.625</v>
      </c>
      <c r="P218">
        <v>1</v>
      </c>
      <c r="Q218">
        <f t="shared" si="62"/>
        <v>11</v>
      </c>
      <c r="R218">
        <f t="shared" si="63"/>
        <v>0.60108437314319674</v>
      </c>
      <c r="S218">
        <f t="shared" si="64"/>
        <v>0.25838328271714633</v>
      </c>
      <c r="T218">
        <f t="shared" si="65"/>
        <v>7.7905490988463222E-2</v>
      </c>
      <c r="U218">
        <f t="shared" si="66"/>
        <v>7.3438112866457628E-2</v>
      </c>
      <c r="V218">
        <f t="shared" si="67"/>
        <v>0.42986191999303819</v>
      </c>
      <c r="X218" s="24">
        <f t="shared" si="51"/>
        <v>0.66666666666666663</v>
      </c>
      <c r="Y218" s="24">
        <f t="shared" si="52"/>
        <v>0.65686274509803921</v>
      </c>
      <c r="Z218" s="24">
        <f t="shared" si="53"/>
        <v>0.47494553376906318</v>
      </c>
      <c r="AA218" s="24">
        <f t="shared" si="54"/>
        <v>0.51797385620915037</v>
      </c>
      <c r="AB218" s="24">
        <f t="shared" si="55"/>
        <v>0.5254901960784315</v>
      </c>
      <c r="AC218" s="24">
        <f t="shared" si="56"/>
        <v>0.5163398692810458</v>
      </c>
      <c r="AD218" s="24">
        <f t="shared" si="57"/>
        <v>0.58543417366946782</v>
      </c>
      <c r="AE218" s="24">
        <f t="shared" si="58"/>
        <v>0.54003267973856217</v>
      </c>
      <c r="AF218" s="24">
        <f t="shared" si="59"/>
        <v>0.55410312273057383</v>
      </c>
      <c r="AG218" s="24">
        <f t="shared" si="60"/>
        <v>0.56119281045751646</v>
      </c>
      <c r="AH218" s="24">
        <f t="shared" si="61"/>
        <v>0.60108437314319674</v>
      </c>
    </row>
    <row r="219" spans="1:34" x14ac:dyDescent="0.25">
      <c r="A219">
        <v>218</v>
      </c>
      <c r="B219" t="s">
        <v>24</v>
      </c>
      <c r="C219">
        <v>3</v>
      </c>
      <c r="D219">
        <v>493959.097828998</v>
      </c>
      <c r="E219">
        <v>5180827.6085700002</v>
      </c>
      <c r="F219">
        <v>0.8125</v>
      </c>
      <c r="G219">
        <v>0.8</v>
      </c>
      <c r="H219">
        <v>0.63157894736842102</v>
      </c>
      <c r="I219">
        <v>0.5714285714285714</v>
      </c>
      <c r="J219">
        <v>0.29411764705882354</v>
      </c>
      <c r="K219">
        <v>0.36842105263157893</v>
      </c>
      <c r="L219">
        <v>0.89473684210526316</v>
      </c>
      <c r="M219">
        <v>0.75</v>
      </c>
      <c r="N219">
        <v>0.77777777777777779</v>
      </c>
      <c r="O219">
        <v>0.52631578947368418</v>
      </c>
      <c r="P219">
        <v>0.47058823529411764</v>
      </c>
      <c r="Q219">
        <f t="shared" si="62"/>
        <v>11</v>
      </c>
      <c r="R219">
        <f t="shared" si="63"/>
        <v>0.6270422602852942</v>
      </c>
      <c r="S219">
        <f t="shared" si="64"/>
        <v>0.18811747272500157</v>
      </c>
      <c r="T219">
        <f t="shared" si="65"/>
        <v>5.6719552139885998E-2</v>
      </c>
      <c r="U219">
        <f t="shared" si="66"/>
        <v>3.8927001898885913E-2</v>
      </c>
      <c r="V219">
        <f t="shared" si="67"/>
        <v>0.30000764643743649</v>
      </c>
      <c r="X219" s="24">
        <f t="shared" si="51"/>
        <v>0.8125</v>
      </c>
      <c r="Y219" s="24">
        <f t="shared" si="52"/>
        <v>0.80625000000000002</v>
      </c>
      <c r="Z219" s="24">
        <f t="shared" si="53"/>
        <v>0.74802631578947365</v>
      </c>
      <c r="AA219" s="24">
        <f t="shared" si="54"/>
        <v>0.70387687969924806</v>
      </c>
      <c r="AB219" s="24">
        <f t="shared" si="55"/>
        <v>0.6219250331711631</v>
      </c>
      <c r="AC219" s="24">
        <f t="shared" si="56"/>
        <v>0.5796743697478991</v>
      </c>
      <c r="AD219" s="24">
        <f t="shared" si="57"/>
        <v>0.62468329437037962</v>
      </c>
      <c r="AE219" s="24">
        <f t="shared" si="58"/>
        <v>0.64034788257408215</v>
      </c>
      <c r="AF219" s="24">
        <f t="shared" si="59"/>
        <v>0.65561787093004831</v>
      </c>
      <c r="AG219" s="24">
        <f t="shared" si="60"/>
        <v>0.64268766278441192</v>
      </c>
      <c r="AH219" s="24">
        <f t="shared" si="61"/>
        <v>0.6270422602852942</v>
      </c>
    </row>
    <row r="220" spans="1:34" x14ac:dyDescent="0.25">
      <c r="A220">
        <v>219</v>
      </c>
      <c r="B220" t="s">
        <v>24</v>
      </c>
      <c r="C220">
        <v>3</v>
      </c>
      <c r="D220">
        <v>493991.00748700002</v>
      </c>
      <c r="E220">
        <v>5180828.91</v>
      </c>
      <c r="F220">
        <v>0.9375</v>
      </c>
      <c r="G220">
        <v>0.8666666666666667</v>
      </c>
      <c r="H220">
        <v>0.94736842105263153</v>
      </c>
      <c r="I220">
        <v>0.9285714285714286</v>
      </c>
      <c r="J220">
        <v>0.88235294117647056</v>
      </c>
      <c r="K220">
        <v>0.89473684210526316</v>
      </c>
      <c r="L220">
        <v>0.52631578947368418</v>
      </c>
      <c r="M220">
        <v>0.8125</v>
      </c>
      <c r="N220">
        <v>1</v>
      </c>
      <c r="O220">
        <v>0.68421052631578949</v>
      </c>
      <c r="P220">
        <v>0.88235294117647056</v>
      </c>
      <c r="Q220">
        <f t="shared" si="62"/>
        <v>11</v>
      </c>
      <c r="R220">
        <f t="shared" si="63"/>
        <v>0.85114323241258216</v>
      </c>
      <c r="S220">
        <f t="shared" si="64"/>
        <v>0.12927504440870313</v>
      </c>
      <c r="T220">
        <f t="shared" si="65"/>
        <v>3.8977892460018183E-2</v>
      </c>
      <c r="U220">
        <f t="shared" si="66"/>
        <v>1.8383240817559442E-2</v>
      </c>
      <c r="V220">
        <f t="shared" si="67"/>
        <v>0.15188400669329238</v>
      </c>
      <c r="X220" s="24">
        <f t="shared" si="51"/>
        <v>0.9375</v>
      </c>
      <c r="Y220" s="24">
        <f t="shared" si="52"/>
        <v>0.90208333333333335</v>
      </c>
      <c r="Z220" s="24">
        <f t="shared" si="53"/>
        <v>0.91717836257309937</v>
      </c>
      <c r="AA220" s="24">
        <f t="shared" si="54"/>
        <v>0.92002662907268173</v>
      </c>
      <c r="AB220" s="24">
        <f t="shared" si="55"/>
        <v>0.91249189149343946</v>
      </c>
      <c r="AC220" s="24">
        <f t="shared" si="56"/>
        <v>0.90953271659541002</v>
      </c>
      <c r="AD220" s="24">
        <f t="shared" si="57"/>
        <v>0.85478744129230633</v>
      </c>
      <c r="AE220" s="24">
        <f t="shared" si="58"/>
        <v>0.84950151113076799</v>
      </c>
      <c r="AF220" s="24">
        <f t="shared" si="59"/>
        <v>0.86622356544957158</v>
      </c>
      <c r="AG220" s="24">
        <f t="shared" si="60"/>
        <v>0.84802226153619331</v>
      </c>
      <c r="AH220" s="24">
        <f t="shared" si="61"/>
        <v>0.85114323241258216</v>
      </c>
    </row>
    <row r="221" spans="1:34" x14ac:dyDescent="0.25">
      <c r="A221">
        <v>220</v>
      </c>
      <c r="B221" t="s">
        <v>24</v>
      </c>
      <c r="C221">
        <v>4</v>
      </c>
      <c r="D221">
        <v>494022.916354999</v>
      </c>
      <c r="E221">
        <v>5180829.4337499803</v>
      </c>
      <c r="F221">
        <v>0.93333333333333335</v>
      </c>
      <c r="G221">
        <v>0.875</v>
      </c>
      <c r="H221">
        <v>0.88888888888888884</v>
      </c>
      <c r="I221">
        <v>0.47058823529411764</v>
      </c>
      <c r="J221">
        <v>0.76470588235294112</v>
      </c>
      <c r="K221">
        <v>0.83333333333333337</v>
      </c>
      <c r="L221">
        <v>5.8823529411764705E-2</v>
      </c>
      <c r="M221">
        <v>1</v>
      </c>
      <c r="N221">
        <v>0.83333333333333337</v>
      </c>
      <c r="O221">
        <v>0.83333333333333337</v>
      </c>
      <c r="P221">
        <v>1</v>
      </c>
      <c r="Q221">
        <f t="shared" si="62"/>
        <v>11</v>
      </c>
      <c r="R221">
        <f t="shared" si="63"/>
        <v>0.7719399881164587</v>
      </c>
      <c r="S221">
        <f t="shared" si="64"/>
        <v>0.26372793914870013</v>
      </c>
      <c r="T221">
        <f t="shared" si="65"/>
        <v>7.9516965535447209E-2</v>
      </c>
      <c r="U221">
        <f t="shared" si="66"/>
        <v>7.6507668476382573E-2</v>
      </c>
      <c r="V221">
        <f t="shared" si="67"/>
        <v>0.34164305931630634</v>
      </c>
      <c r="X221" s="24">
        <f t="shared" si="51"/>
        <v>0.93333333333333335</v>
      </c>
      <c r="Y221" s="24">
        <f t="shared" si="52"/>
        <v>0.90416666666666667</v>
      </c>
      <c r="Z221" s="24">
        <f t="shared" si="53"/>
        <v>0.89907407407407403</v>
      </c>
      <c r="AA221" s="24">
        <f t="shared" si="54"/>
        <v>0.79195261437908493</v>
      </c>
      <c r="AB221" s="24">
        <f t="shared" si="55"/>
        <v>0.78650326797385617</v>
      </c>
      <c r="AC221" s="24">
        <f t="shared" si="56"/>
        <v>0.79430827886710231</v>
      </c>
      <c r="AD221" s="24">
        <f t="shared" si="57"/>
        <v>0.68923902894491118</v>
      </c>
      <c r="AE221" s="24">
        <f t="shared" si="58"/>
        <v>0.7280841503267973</v>
      </c>
      <c r="AF221" s="24">
        <f t="shared" si="59"/>
        <v>0.73977850399419021</v>
      </c>
      <c r="AG221" s="24">
        <f t="shared" si="60"/>
        <v>0.7491339869281044</v>
      </c>
      <c r="AH221" s="24">
        <f t="shared" si="61"/>
        <v>0.7719399881164587</v>
      </c>
    </row>
    <row r="222" spans="1:34" x14ac:dyDescent="0.25">
      <c r="A222">
        <v>221</v>
      </c>
      <c r="B222" t="s">
        <v>24</v>
      </c>
      <c r="C222">
        <v>5</v>
      </c>
      <c r="D222">
        <v>494054.817732998</v>
      </c>
      <c r="E222">
        <v>5180822.4013599902</v>
      </c>
      <c r="F222">
        <v>0.73333333333333328</v>
      </c>
      <c r="G222">
        <v>0.93333333333333335</v>
      </c>
      <c r="H222">
        <v>0.6875</v>
      </c>
      <c r="I222">
        <v>0.8</v>
      </c>
      <c r="J222">
        <v>0.73333333333333328</v>
      </c>
      <c r="K222">
        <v>0.6</v>
      </c>
      <c r="L222">
        <v>0.2</v>
      </c>
      <c r="M222">
        <v>0.6</v>
      </c>
      <c r="N222">
        <v>0.75</v>
      </c>
      <c r="O222">
        <v>0.75</v>
      </c>
      <c r="P222">
        <v>0.6</v>
      </c>
      <c r="Q222">
        <f t="shared" si="62"/>
        <v>11</v>
      </c>
      <c r="R222">
        <f t="shared" si="63"/>
        <v>0.67159090909090902</v>
      </c>
      <c r="S222">
        <f t="shared" si="64"/>
        <v>0.17656960403441654</v>
      </c>
      <c r="T222">
        <f t="shared" si="65"/>
        <v>5.323773872398025E-2</v>
      </c>
      <c r="U222">
        <f t="shared" si="66"/>
        <v>3.4294507575757652E-2</v>
      </c>
      <c r="V222">
        <f t="shared" si="67"/>
        <v>0.26291243917138168</v>
      </c>
      <c r="X222" s="24">
        <f t="shared" si="51"/>
        <v>0.73333333333333328</v>
      </c>
      <c r="Y222" s="24">
        <f t="shared" si="52"/>
        <v>0.83333333333333326</v>
      </c>
      <c r="Z222" s="24">
        <f t="shared" si="53"/>
        <v>0.78472222222222221</v>
      </c>
      <c r="AA222" s="24">
        <f t="shared" si="54"/>
        <v>0.7885416666666667</v>
      </c>
      <c r="AB222" s="24">
        <f t="shared" si="55"/>
        <v>0.77750000000000008</v>
      </c>
      <c r="AC222" s="24">
        <f t="shared" si="56"/>
        <v>0.74791666666666667</v>
      </c>
      <c r="AD222" s="24">
        <f t="shared" si="57"/>
        <v>0.6696428571428571</v>
      </c>
      <c r="AE222" s="24">
        <f t="shared" si="58"/>
        <v>0.66093749999999996</v>
      </c>
      <c r="AF222" s="24">
        <f t="shared" si="59"/>
        <v>0.67083333333333328</v>
      </c>
      <c r="AG222" s="24">
        <f t="shared" si="60"/>
        <v>0.67874999999999996</v>
      </c>
      <c r="AH222" s="24">
        <f t="shared" si="61"/>
        <v>0.67159090909090902</v>
      </c>
    </row>
    <row r="223" spans="1:34" x14ac:dyDescent="0.25">
      <c r="A223">
        <v>222</v>
      </c>
      <c r="B223" t="s">
        <v>24</v>
      </c>
      <c r="C223">
        <v>5</v>
      </c>
      <c r="D223">
        <v>494086.744038</v>
      </c>
      <c r="E223">
        <v>5180840.59387</v>
      </c>
      <c r="F223">
        <v>0.66666666666666663</v>
      </c>
      <c r="G223">
        <v>0.4</v>
      </c>
      <c r="H223">
        <v>0.9375</v>
      </c>
      <c r="I223">
        <v>0.33333333333333331</v>
      </c>
      <c r="J223">
        <v>0.8</v>
      </c>
      <c r="K223">
        <v>0.46666666666666667</v>
      </c>
      <c r="L223">
        <v>0.4</v>
      </c>
      <c r="M223">
        <v>0.66666666666666663</v>
      </c>
      <c r="N223">
        <v>0.9375</v>
      </c>
      <c r="O223">
        <v>0.9375</v>
      </c>
      <c r="P223">
        <v>0.4</v>
      </c>
      <c r="Q223">
        <f t="shared" si="62"/>
        <v>11</v>
      </c>
      <c r="R223">
        <f t="shared" si="63"/>
        <v>0.63143939393939408</v>
      </c>
      <c r="S223">
        <f t="shared" si="64"/>
        <v>0.23132498536076432</v>
      </c>
      <c r="T223">
        <f t="shared" si="65"/>
        <v>6.9747107370555533E-2</v>
      </c>
      <c r="U223">
        <f t="shared" si="66"/>
        <v>5.8862373737373554E-2</v>
      </c>
      <c r="V223">
        <f t="shared" si="67"/>
        <v>0.36634550770990859</v>
      </c>
      <c r="X223" s="24">
        <f t="shared" si="51"/>
        <v>0.66666666666666663</v>
      </c>
      <c r="Y223" s="24">
        <f t="shared" si="52"/>
        <v>0.53333333333333333</v>
      </c>
      <c r="Z223" s="24">
        <f t="shared" si="53"/>
        <v>0.66805555555555551</v>
      </c>
      <c r="AA223" s="24">
        <f t="shared" si="54"/>
        <v>0.58437499999999998</v>
      </c>
      <c r="AB223" s="24">
        <f t="shared" si="55"/>
        <v>0.62750000000000006</v>
      </c>
      <c r="AC223" s="24">
        <f t="shared" si="56"/>
        <v>0.60069444444444453</v>
      </c>
      <c r="AD223" s="24">
        <f t="shared" si="57"/>
        <v>0.5720238095238096</v>
      </c>
      <c r="AE223" s="24">
        <f t="shared" si="58"/>
        <v>0.58385416666666679</v>
      </c>
      <c r="AF223" s="24">
        <f t="shared" si="59"/>
        <v>0.62314814814814823</v>
      </c>
      <c r="AG223" s="24">
        <f t="shared" si="60"/>
        <v>0.65458333333333341</v>
      </c>
      <c r="AH223" s="24">
        <f t="shared" si="61"/>
        <v>0.63143939393939408</v>
      </c>
    </row>
    <row r="224" spans="1:34" x14ac:dyDescent="0.25">
      <c r="A224">
        <v>223</v>
      </c>
      <c r="B224" t="s">
        <v>24</v>
      </c>
      <c r="C224">
        <v>6</v>
      </c>
      <c r="D224">
        <v>494118.627680998</v>
      </c>
      <c r="E224">
        <v>5180815.4489200003</v>
      </c>
      <c r="F224">
        <v>0.46153846153846156</v>
      </c>
      <c r="G224">
        <v>0.92307692307692313</v>
      </c>
      <c r="H224">
        <v>0.30769230769230771</v>
      </c>
      <c r="I224">
        <v>0.53846153846153844</v>
      </c>
      <c r="J224">
        <v>7.6923076923076927E-2</v>
      </c>
      <c r="K224">
        <v>0.23076923076923078</v>
      </c>
      <c r="M224">
        <v>0.33333333333333331</v>
      </c>
      <c r="N224">
        <v>0.38461538461538464</v>
      </c>
      <c r="O224">
        <v>0.69230769230769229</v>
      </c>
      <c r="P224">
        <v>0.38461538461538464</v>
      </c>
      <c r="Q224">
        <f t="shared" si="62"/>
        <v>10</v>
      </c>
      <c r="R224">
        <f t="shared" si="63"/>
        <v>0.4333333333333334</v>
      </c>
      <c r="S224">
        <f t="shared" si="64"/>
        <v>0.22745483111430861</v>
      </c>
      <c r="T224">
        <f t="shared" si="65"/>
        <v>7.1927533113014974E-2</v>
      </c>
      <c r="U224">
        <f t="shared" si="66"/>
        <v>5.7484111330265146E-2</v>
      </c>
      <c r="V224">
        <f t="shared" si="67"/>
        <v>0.52489576410994288</v>
      </c>
      <c r="X224" s="24">
        <f t="shared" si="51"/>
        <v>0.46153846153846156</v>
      </c>
      <c r="Y224" s="24">
        <f t="shared" si="52"/>
        <v>0.69230769230769229</v>
      </c>
      <c r="Z224" s="24">
        <f t="shared" si="53"/>
        <v>0.5641025641025641</v>
      </c>
      <c r="AA224" s="24">
        <f t="shared" si="54"/>
        <v>0.55769230769230771</v>
      </c>
      <c r="AB224" s="24">
        <f t="shared" si="55"/>
        <v>0.46153846153846156</v>
      </c>
      <c r="AC224" s="24">
        <f t="shared" si="56"/>
        <v>0.42307692307692313</v>
      </c>
      <c r="AD224" s="24">
        <f t="shared" si="57"/>
        <v>0.42307692307692313</v>
      </c>
      <c r="AE224" s="24">
        <f t="shared" si="58"/>
        <v>0.4102564102564103</v>
      </c>
      <c r="AF224" s="24">
        <f t="shared" si="59"/>
        <v>0.4070512820512821</v>
      </c>
      <c r="AG224" s="24">
        <f t="shared" si="60"/>
        <v>0.43874643874643876</v>
      </c>
      <c r="AH224" s="24">
        <f t="shared" si="61"/>
        <v>0.4333333333333334</v>
      </c>
    </row>
    <row r="225" spans="1:34" x14ac:dyDescent="0.25">
      <c r="A225">
        <v>224</v>
      </c>
      <c r="B225" t="s">
        <v>24</v>
      </c>
      <c r="C225">
        <v>7</v>
      </c>
      <c r="D225">
        <v>494150.549497</v>
      </c>
      <c r="E225">
        <v>5180829.1968799904</v>
      </c>
      <c r="F225">
        <v>0.1111111111111111</v>
      </c>
      <c r="G225">
        <v>0.1111111111111111</v>
      </c>
      <c r="H225">
        <v>0.88888888888888884</v>
      </c>
      <c r="I225">
        <v>0.88888888888888884</v>
      </c>
      <c r="J225">
        <v>0.66666666666666663</v>
      </c>
      <c r="K225">
        <v>0.55555555555555558</v>
      </c>
      <c r="M225">
        <v>0.66666666666666663</v>
      </c>
      <c r="N225">
        <v>0.66666666666666663</v>
      </c>
      <c r="O225">
        <v>0.625</v>
      </c>
      <c r="P225">
        <v>0.66666666666666663</v>
      </c>
      <c r="Q225">
        <f t="shared" si="62"/>
        <v>10</v>
      </c>
      <c r="R225">
        <f t="shared" si="63"/>
        <v>0.58472222222222225</v>
      </c>
      <c r="S225">
        <f t="shared" si="64"/>
        <v>0.25748441760355512</v>
      </c>
      <c r="T225">
        <f t="shared" si="65"/>
        <v>8.1423722162918807E-2</v>
      </c>
      <c r="U225">
        <f t="shared" si="66"/>
        <v>7.366469478737997E-2</v>
      </c>
      <c r="V225">
        <f t="shared" si="67"/>
        <v>0.44035339827686382</v>
      </c>
      <c r="X225" s="24">
        <f t="shared" si="51"/>
        <v>0.1111111111111111</v>
      </c>
      <c r="Y225" s="24">
        <f t="shared" si="52"/>
        <v>0.1111111111111111</v>
      </c>
      <c r="Z225" s="24">
        <f t="shared" si="53"/>
        <v>0.37037037037037041</v>
      </c>
      <c r="AA225" s="24">
        <f t="shared" si="54"/>
        <v>0.5</v>
      </c>
      <c r="AB225" s="24">
        <f t="shared" si="55"/>
        <v>0.53333333333333333</v>
      </c>
      <c r="AC225" s="24">
        <f t="shared" si="56"/>
        <v>0.53703703703703709</v>
      </c>
      <c r="AD225" s="24">
        <f t="shared" si="57"/>
        <v>0.53703703703703709</v>
      </c>
      <c r="AE225" s="24">
        <f t="shared" si="58"/>
        <v>0.55555555555555558</v>
      </c>
      <c r="AF225" s="24">
        <f t="shared" si="59"/>
        <v>0.56944444444444442</v>
      </c>
      <c r="AG225" s="24">
        <f t="shared" si="60"/>
        <v>0.57561728395061729</v>
      </c>
      <c r="AH225" s="24">
        <f t="shared" si="61"/>
        <v>0.58472222222222225</v>
      </c>
    </row>
    <row r="226" spans="1:34" x14ac:dyDescent="0.25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>
        <v>0.25</v>
      </c>
      <c r="G226">
        <v>0.05</v>
      </c>
      <c r="H226">
        <v>5.2631578947368418E-2</v>
      </c>
      <c r="I226">
        <v>0.33333333333333331</v>
      </c>
      <c r="J226">
        <v>0.19047619047619047</v>
      </c>
      <c r="K226">
        <v>0.2</v>
      </c>
      <c r="M226">
        <v>0.25</v>
      </c>
      <c r="Q226">
        <f t="shared" si="62"/>
        <v>7</v>
      </c>
      <c r="R226">
        <f t="shared" si="63"/>
        <v>0.18949158610812744</v>
      </c>
      <c r="S226">
        <f t="shared" si="64"/>
        <v>9.733076514905907E-2</v>
      </c>
      <c r="T226">
        <f t="shared" si="65"/>
        <v>3.6787571357148968E-2</v>
      </c>
      <c r="U226">
        <f t="shared" si="66"/>
        <v>1.1052157485251504E-2</v>
      </c>
      <c r="V226">
        <f t="shared" si="67"/>
        <v>0.51364161938842134</v>
      </c>
      <c r="X226" s="24">
        <f t="shared" si="51"/>
        <v>0.25</v>
      </c>
      <c r="Y226" s="24">
        <f t="shared" si="52"/>
        <v>0.15</v>
      </c>
      <c r="Z226" s="24">
        <f t="shared" si="53"/>
        <v>0.1175438596491228</v>
      </c>
      <c r="AA226" s="24">
        <f t="shared" si="54"/>
        <v>0.17149122807017542</v>
      </c>
      <c r="AB226" s="24">
        <f t="shared" si="55"/>
        <v>0.17528822055137844</v>
      </c>
      <c r="AC226" s="24">
        <f t="shared" si="56"/>
        <v>0.17940685045948201</v>
      </c>
      <c r="AD226" s="24">
        <f t="shared" si="57"/>
        <v>0.17940685045948201</v>
      </c>
      <c r="AE226" s="24">
        <f t="shared" si="58"/>
        <v>0.18949158610812744</v>
      </c>
      <c r="AF226" s="24">
        <f t="shared" si="59"/>
        <v>0.18949158610812744</v>
      </c>
      <c r="AG226" s="24">
        <f t="shared" si="60"/>
        <v>0.18949158610812744</v>
      </c>
      <c r="AH226" s="24">
        <f t="shared" si="61"/>
        <v>0.18949158610812744</v>
      </c>
    </row>
    <row r="227" spans="1:34" x14ac:dyDescent="0.25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>
        <v>0.84210526315789469</v>
      </c>
      <c r="G227">
        <v>1</v>
      </c>
      <c r="H227">
        <v>0.94117647058823528</v>
      </c>
      <c r="I227">
        <v>0.2857142857142857</v>
      </c>
      <c r="J227">
        <v>0.8571428571428571</v>
      </c>
      <c r="K227">
        <v>0.63157894736842102</v>
      </c>
      <c r="L227">
        <v>0.80952380952380953</v>
      </c>
      <c r="M227">
        <v>0.47619047619047616</v>
      </c>
      <c r="N227">
        <v>0.35</v>
      </c>
      <c r="O227">
        <v>0.23809523809523808</v>
      </c>
      <c r="P227">
        <v>0.73684210526315785</v>
      </c>
      <c r="Q227">
        <f t="shared" si="62"/>
        <v>11</v>
      </c>
      <c r="R227">
        <f t="shared" si="63"/>
        <v>0.65166995027676133</v>
      </c>
      <c r="S227">
        <f t="shared" si="64"/>
        <v>0.25989049331317915</v>
      </c>
      <c r="T227">
        <f t="shared" si="65"/>
        <v>7.8359932081834935E-2</v>
      </c>
      <c r="U227">
        <f t="shared" si="66"/>
        <v>7.4297375366024362E-2</v>
      </c>
      <c r="V227">
        <f t="shared" si="67"/>
        <v>0.3988069316420142</v>
      </c>
      <c r="X227" s="24">
        <f t="shared" si="51"/>
        <v>0.84210526315789469</v>
      </c>
      <c r="Y227" s="24">
        <f t="shared" si="52"/>
        <v>0.92105263157894735</v>
      </c>
      <c r="Z227" s="24">
        <f t="shared" si="53"/>
        <v>0.92776057791537669</v>
      </c>
      <c r="AA227" s="24">
        <f t="shared" si="54"/>
        <v>0.76724900486510395</v>
      </c>
      <c r="AB227" s="24">
        <f t="shared" si="55"/>
        <v>0.78522777532065458</v>
      </c>
      <c r="AC227" s="24">
        <f t="shared" si="56"/>
        <v>0.75961963732861559</v>
      </c>
      <c r="AD227" s="24">
        <f t="shared" si="57"/>
        <v>0.7667488047850719</v>
      </c>
      <c r="AE227" s="24">
        <f t="shared" si="58"/>
        <v>0.73042901371074742</v>
      </c>
      <c r="AF227" s="24">
        <f t="shared" si="59"/>
        <v>0.68815912329844209</v>
      </c>
      <c r="AG227" s="24">
        <f t="shared" si="60"/>
        <v>0.64315273477812174</v>
      </c>
      <c r="AH227" s="24">
        <f t="shared" si="61"/>
        <v>0.65166995027676133</v>
      </c>
    </row>
    <row r="228" spans="1:34" x14ac:dyDescent="0.25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>
        <v>0.23809523809523808</v>
      </c>
      <c r="G228">
        <v>0.2857142857142857</v>
      </c>
      <c r="I228">
        <v>0.33333333333333331</v>
      </c>
      <c r="J228">
        <v>0.42857142857142855</v>
      </c>
      <c r="K228">
        <v>0.2857142857142857</v>
      </c>
      <c r="L228">
        <v>0.38095238095238093</v>
      </c>
      <c r="M228">
        <v>0.33333333333333331</v>
      </c>
      <c r="N228">
        <v>0.19047619047619047</v>
      </c>
      <c r="O228">
        <v>0.33333333333333331</v>
      </c>
      <c r="P228">
        <v>0.15789473684210525</v>
      </c>
      <c r="Q228">
        <f t="shared" si="62"/>
        <v>10</v>
      </c>
      <c r="R228">
        <f t="shared" si="63"/>
        <v>0.29674185463659153</v>
      </c>
      <c r="S228">
        <f t="shared" si="64"/>
        <v>7.9209097917835786E-2</v>
      </c>
      <c r="T228">
        <f t="shared" si="65"/>
        <v>2.5048116082766178E-2</v>
      </c>
      <c r="U228">
        <f t="shared" si="66"/>
        <v>6.971201325508115E-3</v>
      </c>
      <c r="V228">
        <f t="shared" si="67"/>
        <v>0.26692930801703102</v>
      </c>
      <c r="X228" s="24">
        <f t="shared" si="51"/>
        <v>0.23809523809523808</v>
      </c>
      <c r="Y228" s="24">
        <f t="shared" si="52"/>
        <v>0.26190476190476186</v>
      </c>
      <c r="Z228" s="24">
        <f t="shared" si="53"/>
        <v>0.26190476190476186</v>
      </c>
      <c r="AA228" s="24">
        <f t="shared" si="54"/>
        <v>0.28571428571428564</v>
      </c>
      <c r="AB228" s="24">
        <f t="shared" si="55"/>
        <v>0.3214285714285714</v>
      </c>
      <c r="AC228" s="24">
        <f t="shared" si="56"/>
        <v>0.31428571428571422</v>
      </c>
      <c r="AD228" s="24">
        <f t="shared" si="57"/>
        <v>0.32539682539682535</v>
      </c>
      <c r="AE228" s="24">
        <f t="shared" si="58"/>
        <v>0.32653061224489793</v>
      </c>
      <c r="AF228" s="24">
        <f t="shared" si="59"/>
        <v>0.30952380952380953</v>
      </c>
      <c r="AG228" s="24">
        <f t="shared" si="60"/>
        <v>0.31216931216931221</v>
      </c>
      <c r="AH228" s="24">
        <f t="shared" si="61"/>
        <v>0.29674185463659153</v>
      </c>
    </row>
    <row r="229" spans="1:34" x14ac:dyDescent="0.25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>
        <v>4.7619047619047616E-2</v>
      </c>
      <c r="G229">
        <v>4.7619047619047616E-2</v>
      </c>
      <c r="I229">
        <v>9.5238095238095233E-2</v>
      </c>
      <c r="J229">
        <v>0.19047619047619047</v>
      </c>
      <c r="K229">
        <v>9.5238095238095233E-2</v>
      </c>
      <c r="L229">
        <v>4.7619047619047616E-2</v>
      </c>
      <c r="M229">
        <v>4.7619047619047616E-2</v>
      </c>
      <c r="N229">
        <v>4.7619047619047616E-2</v>
      </c>
      <c r="O229">
        <v>0.14285714285714285</v>
      </c>
      <c r="P229">
        <v>5.2631578947368418E-2</v>
      </c>
      <c r="Q229">
        <f t="shared" si="62"/>
        <v>10</v>
      </c>
      <c r="R229">
        <f t="shared" si="63"/>
        <v>8.1453634085213028E-2</v>
      </c>
      <c r="S229">
        <f t="shared" si="64"/>
        <v>4.7529925835340867E-2</v>
      </c>
      <c r="T229">
        <f t="shared" si="65"/>
        <v>1.5030282265855831E-2</v>
      </c>
      <c r="U229">
        <f t="shared" si="66"/>
        <v>2.5101042776811151E-3</v>
      </c>
      <c r="V229">
        <f t="shared" si="67"/>
        <v>0.58352124333233868</v>
      </c>
      <c r="X229" s="24">
        <f t="shared" si="51"/>
        <v>4.7619047619047616E-2</v>
      </c>
      <c r="Y229" s="24">
        <f t="shared" si="52"/>
        <v>4.7619047619047616E-2</v>
      </c>
      <c r="Z229" s="24">
        <f t="shared" si="53"/>
        <v>4.7619047619047616E-2</v>
      </c>
      <c r="AA229" s="24">
        <f t="shared" si="54"/>
        <v>6.3492063492063489E-2</v>
      </c>
      <c r="AB229" s="24">
        <f t="shared" si="55"/>
        <v>9.5238095238095233E-2</v>
      </c>
      <c r="AC229" s="24">
        <f t="shared" si="56"/>
        <v>9.5238095238095233E-2</v>
      </c>
      <c r="AD229" s="24">
        <f t="shared" si="57"/>
        <v>8.7301587301587283E-2</v>
      </c>
      <c r="AE229" s="24">
        <f t="shared" si="58"/>
        <v>8.1632653061224483E-2</v>
      </c>
      <c r="AF229" s="24">
        <f t="shared" si="59"/>
        <v>7.7380952380952384E-2</v>
      </c>
      <c r="AG229" s="24">
        <f t="shared" si="60"/>
        <v>8.4656084656084651E-2</v>
      </c>
      <c r="AH229" s="24">
        <f t="shared" si="61"/>
        <v>8.1453634085213028E-2</v>
      </c>
    </row>
    <row r="230" spans="1:34" x14ac:dyDescent="0.25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>
        <v>0.2608695652173913</v>
      </c>
      <c r="G230">
        <v>0.82608695652173914</v>
      </c>
      <c r="H230">
        <v>0.47619047619047616</v>
      </c>
      <c r="I230">
        <v>0.65217391304347827</v>
      </c>
      <c r="J230">
        <v>0.65217391304347827</v>
      </c>
      <c r="K230">
        <v>0.31818181818181818</v>
      </c>
      <c r="L230">
        <v>0.95652173913043481</v>
      </c>
      <c r="M230">
        <v>0.90909090909090906</v>
      </c>
      <c r="O230">
        <v>0.16666666666666666</v>
      </c>
      <c r="P230">
        <v>0.65217391304347827</v>
      </c>
      <c r="Q230">
        <f t="shared" si="62"/>
        <v>10</v>
      </c>
      <c r="R230">
        <f t="shared" si="63"/>
        <v>0.5870129870129871</v>
      </c>
      <c r="S230">
        <f t="shared" si="64"/>
        <v>0.26034160143375451</v>
      </c>
      <c r="T230">
        <f t="shared" si="65"/>
        <v>8.2327243022642202E-2</v>
      </c>
      <c r="U230">
        <f t="shared" si="66"/>
        <v>7.5308610485657637E-2</v>
      </c>
      <c r="V230">
        <f t="shared" si="67"/>
        <v>0.44350228562829858</v>
      </c>
      <c r="X230" s="24">
        <f t="shared" si="51"/>
        <v>0.2608695652173913</v>
      </c>
      <c r="Y230" s="24">
        <f t="shared" si="52"/>
        <v>0.54347826086956519</v>
      </c>
      <c r="Z230" s="24">
        <f t="shared" si="53"/>
        <v>0.52104899930986892</v>
      </c>
      <c r="AA230" s="24">
        <f t="shared" si="54"/>
        <v>0.55383022774327118</v>
      </c>
      <c r="AB230" s="24">
        <f t="shared" si="55"/>
        <v>0.57349896480331264</v>
      </c>
      <c r="AC230" s="24">
        <f t="shared" si="56"/>
        <v>0.53094610703306355</v>
      </c>
      <c r="AD230" s="24">
        <f t="shared" si="57"/>
        <v>0.59174262590411664</v>
      </c>
      <c r="AE230" s="24">
        <f t="shared" si="58"/>
        <v>0.63141116130246566</v>
      </c>
      <c r="AF230" s="24">
        <f t="shared" si="59"/>
        <v>0.63141116130246566</v>
      </c>
      <c r="AG230" s="24">
        <f t="shared" si="60"/>
        <v>0.57977288412071026</v>
      </c>
      <c r="AH230" s="24">
        <f t="shared" si="61"/>
        <v>0.5870129870129871</v>
      </c>
    </row>
    <row r="231" spans="1:34" x14ac:dyDescent="0.25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>
        <v>0.15</v>
      </c>
      <c r="G231">
        <v>0.2</v>
      </c>
      <c r="H231">
        <v>0.3</v>
      </c>
      <c r="I231">
        <v>0.3</v>
      </c>
      <c r="J231">
        <v>0.15</v>
      </c>
      <c r="K231">
        <v>0.36842105263157893</v>
      </c>
      <c r="L231">
        <v>0.4</v>
      </c>
      <c r="M231">
        <v>0.6</v>
      </c>
      <c r="N231">
        <v>0.45</v>
      </c>
      <c r="O231">
        <v>0.7</v>
      </c>
      <c r="P231">
        <v>0.47368421052631576</v>
      </c>
      <c r="Q231">
        <f t="shared" si="62"/>
        <v>11</v>
      </c>
      <c r="R231">
        <f t="shared" si="63"/>
        <v>0.3720095693779904</v>
      </c>
      <c r="S231">
        <f t="shared" si="64"/>
        <v>0.16930566401074806</v>
      </c>
      <c r="T231">
        <f t="shared" si="65"/>
        <v>5.1047578400511731E-2</v>
      </c>
      <c r="U231">
        <f t="shared" si="66"/>
        <v>3.1530848652732327E-2</v>
      </c>
      <c r="V231">
        <f t="shared" si="67"/>
        <v>0.45511104537937425</v>
      </c>
      <c r="X231" s="24">
        <f t="shared" ref="X231:X294" si="68">F231</f>
        <v>0.15</v>
      </c>
      <c r="Y231" s="24">
        <f t="shared" ref="Y231:Y294" si="69">AVERAGE(F231:G231)</f>
        <v>0.17499999999999999</v>
      </c>
      <c r="Z231" s="24">
        <f t="shared" ref="Z231:Z294" si="70">AVERAGE(F231:H231)</f>
        <v>0.21666666666666665</v>
      </c>
      <c r="AA231" s="24">
        <f t="shared" ref="AA231:AA294" si="71">AVERAGE(F231:I231)</f>
        <v>0.23749999999999999</v>
      </c>
      <c r="AB231" s="24">
        <f t="shared" ref="AB231:AB294" si="72">AVERAGE(F231:J231)</f>
        <v>0.21999999999999997</v>
      </c>
      <c r="AC231" s="24">
        <f t="shared" ref="AC231:AC294" si="73">AVERAGE(F231:K231)</f>
        <v>0.24473684210526314</v>
      </c>
      <c r="AD231" s="24">
        <f t="shared" ref="AD231:AD294" si="74">AVERAGE(F231:L231)</f>
        <v>0.26691729323308266</v>
      </c>
      <c r="AE231" s="24">
        <f t="shared" ref="AE231:AE294" si="75">AVERAGE(F231:M231)</f>
        <v>0.30855263157894736</v>
      </c>
      <c r="AF231" s="24">
        <f t="shared" ref="AF231:AF294" si="76">AVERAGE(F231:N231)</f>
        <v>0.32426900584795321</v>
      </c>
      <c r="AG231" s="24">
        <f t="shared" ref="AG231:AG294" si="77">AVERAGE(F231:O231)</f>
        <v>0.36184210526315785</v>
      </c>
      <c r="AH231" s="24">
        <f t="shared" ref="AH231:AH294" si="78">AVERAGE(F231:P231)</f>
        <v>0.3720095693779904</v>
      </c>
    </row>
    <row r="232" spans="1:34" x14ac:dyDescent="0.25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>
        <v>4.7619047619047616E-2</v>
      </c>
      <c r="G232">
        <v>0.23809523809523808</v>
      </c>
      <c r="H232">
        <v>0.1111111111111111</v>
      </c>
      <c r="I232">
        <v>4.7619047619047616E-2</v>
      </c>
      <c r="J232">
        <v>4.7619047619047616E-2</v>
      </c>
      <c r="K232">
        <v>9.0909090909090912E-2</v>
      </c>
      <c r="L232">
        <v>0.56521739130434778</v>
      </c>
      <c r="N232">
        <v>0.2</v>
      </c>
      <c r="O232">
        <v>0.30434782608695654</v>
      </c>
      <c r="P232">
        <v>0.2857142857142857</v>
      </c>
      <c r="Q232">
        <f t="shared" si="62"/>
        <v>10</v>
      </c>
      <c r="R232">
        <f t="shared" si="63"/>
        <v>0.1938252086078173</v>
      </c>
      <c r="S232">
        <f t="shared" si="64"/>
        <v>0.15561203106882857</v>
      </c>
      <c r="T232">
        <f t="shared" si="65"/>
        <v>4.9208844950238431E-2</v>
      </c>
      <c r="U232">
        <f t="shared" si="66"/>
        <v>2.6905671348184518E-2</v>
      </c>
      <c r="V232">
        <f t="shared" si="67"/>
        <v>0.80284722604731651</v>
      </c>
      <c r="X232" s="24">
        <f t="shared" si="68"/>
        <v>4.7619047619047616E-2</v>
      </c>
      <c r="Y232" s="24">
        <f t="shared" si="69"/>
        <v>0.14285714285714285</v>
      </c>
      <c r="Z232" s="24">
        <f t="shared" si="70"/>
        <v>0.13227513227513227</v>
      </c>
      <c r="AA232" s="24">
        <f t="shared" si="71"/>
        <v>0.1111111111111111</v>
      </c>
      <c r="AB232" s="24">
        <f t="shared" si="72"/>
        <v>9.841269841269841E-2</v>
      </c>
      <c r="AC232" s="24">
        <f t="shared" si="73"/>
        <v>9.7162097162097158E-2</v>
      </c>
      <c r="AD232" s="24">
        <f t="shared" si="74"/>
        <v>0.16402713918241865</v>
      </c>
      <c r="AE232" s="24">
        <f t="shared" si="75"/>
        <v>0.16402713918241865</v>
      </c>
      <c r="AF232" s="24">
        <f t="shared" si="76"/>
        <v>0.16852374678461632</v>
      </c>
      <c r="AG232" s="24">
        <f t="shared" si="77"/>
        <v>0.183615311151543</v>
      </c>
      <c r="AH232" s="24">
        <f t="shared" si="78"/>
        <v>0.1938252086078173</v>
      </c>
    </row>
    <row r="233" spans="1:34" x14ac:dyDescent="0.25">
      <c r="A233">
        <v>232</v>
      </c>
      <c r="B233" t="s">
        <v>15</v>
      </c>
      <c r="C233">
        <v>1</v>
      </c>
      <c r="D233">
        <v>493642.625925</v>
      </c>
      <c r="E233">
        <v>5180861.3212599903</v>
      </c>
      <c r="F233">
        <v>4.3478260869565216E-2</v>
      </c>
      <c r="G233">
        <v>4.1666666666666664E-2</v>
      </c>
      <c r="I233">
        <v>0.66666666666666663</v>
      </c>
      <c r="J233">
        <v>0.625</v>
      </c>
      <c r="K233">
        <v>4.1666666666666664E-2</v>
      </c>
      <c r="L233">
        <v>0.32</v>
      </c>
      <c r="M233">
        <v>0.28000000000000003</v>
      </c>
      <c r="N233">
        <v>0.08</v>
      </c>
      <c r="O233">
        <v>0.4</v>
      </c>
      <c r="P233">
        <v>0.75</v>
      </c>
      <c r="Q233">
        <f t="shared" si="62"/>
        <v>10</v>
      </c>
      <c r="R233">
        <f t="shared" si="63"/>
        <v>0.3248478260869565</v>
      </c>
      <c r="S233">
        <f t="shared" si="64"/>
        <v>0.26360404486666988</v>
      </c>
      <c r="T233">
        <f t="shared" si="65"/>
        <v>8.3358918221189321E-2</v>
      </c>
      <c r="U233">
        <f t="shared" si="66"/>
        <v>7.7207880522299252E-2</v>
      </c>
      <c r="V233">
        <f t="shared" si="67"/>
        <v>0.8114693210109627</v>
      </c>
      <c r="X233" s="24">
        <f t="shared" si="68"/>
        <v>4.3478260869565216E-2</v>
      </c>
      <c r="Y233" s="24">
        <f t="shared" si="69"/>
        <v>4.2572463768115937E-2</v>
      </c>
      <c r="Z233" s="24">
        <f t="shared" si="70"/>
        <v>4.2572463768115937E-2</v>
      </c>
      <c r="AA233" s="24">
        <f t="shared" si="71"/>
        <v>0.25060386473429946</v>
      </c>
      <c r="AB233" s="24">
        <f t="shared" si="72"/>
        <v>0.34420289855072461</v>
      </c>
      <c r="AC233" s="24">
        <f t="shared" si="73"/>
        <v>0.28369565217391302</v>
      </c>
      <c r="AD233" s="24">
        <f t="shared" si="74"/>
        <v>0.28974637681159421</v>
      </c>
      <c r="AE233" s="24">
        <f t="shared" si="75"/>
        <v>0.2883540372670807</v>
      </c>
      <c r="AF233" s="24">
        <f t="shared" si="76"/>
        <v>0.26230978260869564</v>
      </c>
      <c r="AG233" s="24">
        <f t="shared" si="77"/>
        <v>0.27760869565217389</v>
      </c>
      <c r="AH233" s="24">
        <f t="shared" si="78"/>
        <v>0.3248478260869565</v>
      </c>
    </row>
    <row r="234" spans="1:34" x14ac:dyDescent="0.25">
      <c r="A234">
        <v>233</v>
      </c>
      <c r="B234" t="s">
        <v>15</v>
      </c>
      <c r="C234">
        <v>1</v>
      </c>
      <c r="D234">
        <v>493667.907851998</v>
      </c>
      <c r="E234">
        <v>5180857.0227399804</v>
      </c>
      <c r="F234">
        <v>0.13043478260869565</v>
      </c>
      <c r="G234">
        <v>0.125</v>
      </c>
      <c r="H234">
        <v>0.55555555555555558</v>
      </c>
      <c r="I234">
        <v>0.25</v>
      </c>
      <c r="J234">
        <v>0.5</v>
      </c>
      <c r="L234">
        <v>0.76</v>
      </c>
      <c r="M234">
        <v>1</v>
      </c>
      <c r="N234">
        <v>0.16</v>
      </c>
      <c r="O234">
        <v>0.6</v>
      </c>
      <c r="P234">
        <v>0.70833333333333337</v>
      </c>
      <c r="Q234">
        <f t="shared" si="62"/>
        <v>10</v>
      </c>
      <c r="R234">
        <f t="shared" si="63"/>
        <v>0.4789323671497584</v>
      </c>
      <c r="S234">
        <f t="shared" si="64"/>
        <v>0.28722015874538132</v>
      </c>
      <c r="T234">
        <f t="shared" si="65"/>
        <v>9.0826989155053481E-2</v>
      </c>
      <c r="U234">
        <f t="shared" si="66"/>
        <v>9.1661577321913407E-2</v>
      </c>
      <c r="V234">
        <f t="shared" si="67"/>
        <v>0.59970922503045154</v>
      </c>
      <c r="X234" s="24">
        <f t="shared" si="68"/>
        <v>0.13043478260869565</v>
      </c>
      <c r="Y234" s="24">
        <f t="shared" si="69"/>
        <v>0.12771739130434784</v>
      </c>
      <c r="Z234" s="24">
        <f t="shared" si="70"/>
        <v>0.2703301127214171</v>
      </c>
      <c r="AA234" s="24">
        <f t="shared" si="71"/>
        <v>0.26524758454106279</v>
      </c>
      <c r="AB234" s="24">
        <f t="shared" si="72"/>
        <v>0.31219806763285024</v>
      </c>
      <c r="AC234" s="24">
        <f t="shared" si="73"/>
        <v>0.31219806763285024</v>
      </c>
      <c r="AD234" s="24">
        <f t="shared" si="74"/>
        <v>0.38683172302737523</v>
      </c>
      <c r="AE234" s="24">
        <f t="shared" si="75"/>
        <v>0.47442719116632165</v>
      </c>
      <c r="AF234" s="24">
        <f t="shared" si="76"/>
        <v>0.43512379227053144</v>
      </c>
      <c r="AG234" s="24">
        <f t="shared" si="77"/>
        <v>0.45344337090713904</v>
      </c>
      <c r="AH234" s="24">
        <f t="shared" si="78"/>
        <v>0.4789323671497584</v>
      </c>
    </row>
    <row r="235" spans="1:34" x14ac:dyDescent="0.25">
      <c r="A235">
        <v>234</v>
      </c>
      <c r="B235" t="s">
        <v>15</v>
      </c>
      <c r="C235">
        <v>2</v>
      </c>
      <c r="D235">
        <v>493699.82406800002</v>
      </c>
      <c r="E235">
        <v>5180864.6565899802</v>
      </c>
      <c r="F235">
        <v>0.29411764705882354</v>
      </c>
      <c r="G235">
        <v>0.44444444444444442</v>
      </c>
      <c r="H235">
        <v>0.6470588235294118</v>
      </c>
      <c r="I235">
        <v>0.27777777777777779</v>
      </c>
      <c r="J235">
        <v>0.94444444444444442</v>
      </c>
      <c r="K235">
        <v>0.23529411764705882</v>
      </c>
      <c r="L235">
        <v>0.33333333333333331</v>
      </c>
      <c r="M235">
        <v>0.25</v>
      </c>
      <c r="N235">
        <v>0.88888888888888884</v>
      </c>
      <c r="O235">
        <v>0.94444444444444442</v>
      </c>
      <c r="P235">
        <v>1</v>
      </c>
      <c r="Q235">
        <f t="shared" si="62"/>
        <v>11</v>
      </c>
      <c r="R235">
        <f t="shared" si="63"/>
        <v>0.56907308377896615</v>
      </c>
      <c r="S235">
        <f t="shared" si="64"/>
        <v>0.30460768433707491</v>
      </c>
      <c r="T235">
        <f t="shared" si="65"/>
        <v>9.1842672473190445E-2</v>
      </c>
      <c r="U235">
        <f t="shared" si="66"/>
        <v>0.10206442549291457</v>
      </c>
      <c r="V235">
        <f t="shared" si="67"/>
        <v>0.53526988539733444</v>
      </c>
      <c r="X235" s="24">
        <f t="shared" si="68"/>
        <v>0.29411764705882354</v>
      </c>
      <c r="Y235" s="24">
        <f t="shared" si="69"/>
        <v>0.36928104575163401</v>
      </c>
      <c r="Z235" s="24">
        <f t="shared" si="70"/>
        <v>0.46187363834422657</v>
      </c>
      <c r="AA235" s="24">
        <f t="shared" si="71"/>
        <v>0.41584967320261434</v>
      </c>
      <c r="AB235" s="24">
        <f t="shared" si="72"/>
        <v>0.52156862745098032</v>
      </c>
      <c r="AC235" s="24">
        <f t="shared" si="73"/>
        <v>0.47385620915032672</v>
      </c>
      <c r="AD235" s="24">
        <f t="shared" si="74"/>
        <v>0.45378151260504201</v>
      </c>
      <c r="AE235" s="24">
        <f t="shared" si="75"/>
        <v>0.42830882352941174</v>
      </c>
      <c r="AF235" s="24">
        <f t="shared" si="76"/>
        <v>0.47948438634713142</v>
      </c>
      <c r="AG235" s="24">
        <f t="shared" si="77"/>
        <v>0.52598039215686276</v>
      </c>
      <c r="AH235" s="24">
        <f t="shared" si="78"/>
        <v>0.56907308377896615</v>
      </c>
    </row>
    <row r="236" spans="1:34" x14ac:dyDescent="0.25">
      <c r="A236">
        <v>235</v>
      </c>
      <c r="B236" t="s">
        <v>15</v>
      </c>
      <c r="C236">
        <v>3</v>
      </c>
      <c r="D236">
        <v>493731.73648899799</v>
      </c>
      <c r="E236">
        <v>5180868.7346999804</v>
      </c>
      <c r="F236">
        <v>4.5454545454545456E-2</v>
      </c>
      <c r="G236">
        <v>0.45454545454545453</v>
      </c>
      <c r="H236">
        <v>0.76190476190476186</v>
      </c>
      <c r="I236">
        <v>0.6</v>
      </c>
      <c r="J236">
        <v>0.80952380952380953</v>
      </c>
      <c r="K236">
        <v>0.36363636363636365</v>
      </c>
      <c r="L236">
        <v>0.54545454545454541</v>
      </c>
      <c r="M236">
        <v>0.36363636363636365</v>
      </c>
      <c r="N236">
        <v>0.36363636363636365</v>
      </c>
      <c r="O236">
        <v>0.68181818181818177</v>
      </c>
      <c r="P236">
        <v>0.66666666666666663</v>
      </c>
      <c r="Q236">
        <f t="shared" si="62"/>
        <v>11</v>
      </c>
      <c r="R236">
        <f t="shared" si="63"/>
        <v>0.51420700511609607</v>
      </c>
      <c r="S236">
        <f t="shared" si="64"/>
        <v>0.21310335065616876</v>
      </c>
      <c r="T236">
        <f t="shared" si="65"/>
        <v>6.4253077790368082E-2</v>
      </c>
      <c r="U236">
        <f t="shared" si="66"/>
        <v>4.9954341866974603E-2</v>
      </c>
      <c r="V236">
        <f t="shared" si="67"/>
        <v>0.41443105312821427</v>
      </c>
      <c r="X236" s="24">
        <f t="shared" si="68"/>
        <v>4.5454545454545456E-2</v>
      </c>
      <c r="Y236" s="24">
        <f t="shared" si="69"/>
        <v>0.25</v>
      </c>
      <c r="Z236" s="24">
        <f t="shared" si="70"/>
        <v>0.42063492063492064</v>
      </c>
      <c r="AA236" s="24">
        <f t="shared" si="71"/>
        <v>0.46547619047619049</v>
      </c>
      <c r="AB236" s="24">
        <f t="shared" si="72"/>
        <v>0.53428571428571436</v>
      </c>
      <c r="AC236" s="24">
        <f t="shared" si="73"/>
        <v>0.50584415584415587</v>
      </c>
      <c r="AD236" s="24">
        <f t="shared" si="74"/>
        <v>0.51150278293135443</v>
      </c>
      <c r="AE236" s="24">
        <f t="shared" si="75"/>
        <v>0.49301948051948058</v>
      </c>
      <c r="AF236" s="24">
        <f t="shared" si="76"/>
        <v>0.4786435786435787</v>
      </c>
      <c r="AG236" s="24">
        <f t="shared" si="77"/>
        <v>0.49896103896103899</v>
      </c>
      <c r="AH236" s="24">
        <f t="shared" si="78"/>
        <v>0.51420700511609607</v>
      </c>
    </row>
    <row r="237" spans="1:34" x14ac:dyDescent="0.25">
      <c r="A237">
        <v>236</v>
      </c>
      <c r="B237" t="s">
        <v>15</v>
      </c>
      <c r="C237">
        <v>4</v>
      </c>
      <c r="D237">
        <v>493763.62173200003</v>
      </c>
      <c r="E237">
        <v>5180846.6992800003</v>
      </c>
      <c r="F237">
        <v>0.1875</v>
      </c>
      <c r="G237">
        <v>0.35294117647058826</v>
      </c>
      <c r="H237">
        <v>0.41176470588235292</v>
      </c>
      <c r="I237">
        <v>0.70588235294117652</v>
      </c>
      <c r="J237">
        <v>0.625</v>
      </c>
      <c r="K237">
        <v>0.58823529411764708</v>
      </c>
      <c r="L237">
        <v>0.875</v>
      </c>
      <c r="M237">
        <v>0.76470588235294112</v>
      </c>
      <c r="N237">
        <v>0.94117647058823528</v>
      </c>
      <c r="O237">
        <v>0.41176470588235292</v>
      </c>
      <c r="P237">
        <v>0.5625</v>
      </c>
      <c r="Q237">
        <f t="shared" si="62"/>
        <v>11</v>
      </c>
      <c r="R237">
        <f t="shared" si="63"/>
        <v>0.5842245989304814</v>
      </c>
      <c r="S237">
        <f t="shared" si="64"/>
        <v>0.21988778354020577</v>
      </c>
      <c r="T237">
        <f t="shared" si="65"/>
        <v>6.6298661271431678E-2</v>
      </c>
      <c r="U237">
        <f t="shared" si="66"/>
        <v>5.3185701085246784E-2</v>
      </c>
      <c r="V237">
        <f t="shared" si="67"/>
        <v>0.37637542811916219</v>
      </c>
      <c r="X237" s="24">
        <f t="shared" si="68"/>
        <v>0.1875</v>
      </c>
      <c r="Y237" s="24">
        <f t="shared" si="69"/>
        <v>0.27022058823529416</v>
      </c>
      <c r="Z237" s="24">
        <f t="shared" si="70"/>
        <v>0.31740196078431376</v>
      </c>
      <c r="AA237" s="24">
        <f t="shared" si="71"/>
        <v>0.41452205882352944</v>
      </c>
      <c r="AB237" s="24">
        <f t="shared" si="72"/>
        <v>0.45661764705882357</v>
      </c>
      <c r="AC237" s="24">
        <f t="shared" si="73"/>
        <v>0.47855392156862747</v>
      </c>
      <c r="AD237" s="24">
        <f t="shared" si="74"/>
        <v>0.53518907563025209</v>
      </c>
      <c r="AE237" s="24">
        <f t="shared" si="75"/>
        <v>0.56387867647058831</v>
      </c>
      <c r="AF237" s="24">
        <f t="shared" si="76"/>
        <v>0.60580065359477131</v>
      </c>
      <c r="AG237" s="24">
        <f t="shared" si="77"/>
        <v>0.58639705882352955</v>
      </c>
      <c r="AH237" s="24">
        <f t="shared" si="78"/>
        <v>0.5842245989304814</v>
      </c>
    </row>
    <row r="238" spans="1:34" x14ac:dyDescent="0.25">
      <c r="A238">
        <v>237</v>
      </c>
      <c r="B238" t="s">
        <v>15</v>
      </c>
      <c r="C238">
        <v>5</v>
      </c>
      <c r="D238">
        <v>493798.241069999</v>
      </c>
      <c r="E238">
        <v>5180860.3842399903</v>
      </c>
      <c r="F238">
        <v>0.2</v>
      </c>
      <c r="G238">
        <v>0.2</v>
      </c>
      <c r="H238">
        <v>0.2857142857142857</v>
      </c>
      <c r="I238">
        <v>0.15</v>
      </c>
      <c r="J238">
        <v>0.23809523809523808</v>
      </c>
      <c r="K238">
        <v>0.42857142857142855</v>
      </c>
      <c r="L238">
        <v>0.7142857142857143</v>
      </c>
      <c r="M238">
        <v>0.65</v>
      </c>
      <c r="N238">
        <v>0.14285714285714285</v>
      </c>
      <c r="O238">
        <v>0.8571428571428571</v>
      </c>
      <c r="P238">
        <v>0.15</v>
      </c>
      <c r="Q238">
        <f t="shared" si="62"/>
        <v>11</v>
      </c>
      <c r="R238">
        <f t="shared" si="63"/>
        <v>0.36515151515151517</v>
      </c>
      <c r="S238">
        <f t="shared" si="64"/>
        <v>0.24644926974009146</v>
      </c>
      <c r="T238">
        <f t="shared" si="65"/>
        <v>7.4307250689542928E-2</v>
      </c>
      <c r="U238">
        <f t="shared" si="66"/>
        <v>6.6810966810966807E-2</v>
      </c>
      <c r="V238">
        <f t="shared" si="67"/>
        <v>0.67492331132141226</v>
      </c>
      <c r="X238" s="24">
        <f t="shared" si="68"/>
        <v>0.2</v>
      </c>
      <c r="Y238" s="24">
        <f t="shared" si="69"/>
        <v>0.2</v>
      </c>
      <c r="Z238" s="24">
        <f t="shared" si="70"/>
        <v>0.22857142857142856</v>
      </c>
      <c r="AA238" s="24">
        <f t="shared" si="71"/>
        <v>0.20892857142857144</v>
      </c>
      <c r="AB238" s="24">
        <f t="shared" si="72"/>
        <v>0.21476190476190476</v>
      </c>
      <c r="AC238" s="24">
        <f t="shared" si="73"/>
        <v>0.2503968253968254</v>
      </c>
      <c r="AD238" s="24">
        <f t="shared" si="74"/>
        <v>0.31666666666666671</v>
      </c>
      <c r="AE238" s="24">
        <f t="shared" si="75"/>
        <v>0.35833333333333334</v>
      </c>
      <c r="AF238" s="24">
        <f t="shared" si="76"/>
        <v>0.33439153439153441</v>
      </c>
      <c r="AG238" s="24">
        <f t="shared" si="77"/>
        <v>0.38666666666666666</v>
      </c>
      <c r="AH238" s="24">
        <f t="shared" si="78"/>
        <v>0.36515151515151517</v>
      </c>
    </row>
    <row r="239" spans="1:34" x14ac:dyDescent="0.25">
      <c r="A239">
        <v>238</v>
      </c>
      <c r="B239" t="s">
        <v>15</v>
      </c>
      <c r="C239">
        <v>5</v>
      </c>
      <c r="D239">
        <v>493827.45429000002</v>
      </c>
      <c r="E239">
        <v>5180862.3015200002</v>
      </c>
      <c r="F239">
        <v>0.5</v>
      </c>
      <c r="G239">
        <v>0.65</v>
      </c>
      <c r="H239">
        <v>0.76190476190476186</v>
      </c>
      <c r="I239">
        <v>0.95</v>
      </c>
      <c r="J239">
        <v>1</v>
      </c>
      <c r="K239">
        <v>0.8571428571428571</v>
      </c>
      <c r="L239">
        <v>0.90476190476190477</v>
      </c>
      <c r="M239">
        <v>1</v>
      </c>
      <c r="N239">
        <v>0.61904761904761907</v>
      </c>
      <c r="O239">
        <v>0.90476190476190477</v>
      </c>
      <c r="P239">
        <v>0.9</v>
      </c>
      <c r="Q239">
        <f t="shared" si="62"/>
        <v>11</v>
      </c>
      <c r="R239">
        <f t="shared" si="63"/>
        <v>0.82251082251082253</v>
      </c>
      <c r="S239">
        <f t="shared" si="64"/>
        <v>0.15921292844025819</v>
      </c>
      <c r="T239">
        <f t="shared" si="65"/>
        <v>4.8004504128185514E-2</v>
      </c>
      <c r="U239">
        <f t="shared" si="66"/>
        <v>2.7883632240775037E-2</v>
      </c>
      <c r="V239">
        <f t="shared" si="67"/>
        <v>0.19356940247210339</v>
      </c>
      <c r="X239" s="24">
        <f t="shared" si="68"/>
        <v>0.5</v>
      </c>
      <c r="Y239" s="24">
        <f t="shared" si="69"/>
        <v>0.57499999999999996</v>
      </c>
      <c r="Z239" s="24">
        <f t="shared" si="70"/>
        <v>0.63730158730158726</v>
      </c>
      <c r="AA239" s="24">
        <f t="shared" si="71"/>
        <v>0.71547619047619038</v>
      </c>
      <c r="AB239" s="24">
        <f t="shared" si="72"/>
        <v>0.77238095238095228</v>
      </c>
      <c r="AC239" s="24">
        <f t="shared" si="73"/>
        <v>0.78650793650793638</v>
      </c>
      <c r="AD239" s="24">
        <f t="shared" si="74"/>
        <v>0.80340136054421762</v>
      </c>
      <c r="AE239" s="24">
        <f t="shared" si="75"/>
        <v>0.82797619047619042</v>
      </c>
      <c r="AF239" s="24">
        <f t="shared" si="76"/>
        <v>0.80476190476190468</v>
      </c>
      <c r="AG239" s="24">
        <f t="shared" si="77"/>
        <v>0.81476190476190469</v>
      </c>
      <c r="AH239" s="24">
        <f t="shared" si="78"/>
        <v>0.82251082251082253</v>
      </c>
    </row>
    <row r="240" spans="1:34" x14ac:dyDescent="0.25">
      <c r="A240">
        <v>239</v>
      </c>
      <c r="B240" t="s">
        <v>15</v>
      </c>
      <c r="C240">
        <v>6</v>
      </c>
      <c r="D240">
        <v>493858.43561599799</v>
      </c>
      <c r="E240">
        <v>5180848.0880899904</v>
      </c>
      <c r="F240">
        <v>0.23809523809523808</v>
      </c>
      <c r="G240">
        <v>9.5238095238095233E-2</v>
      </c>
      <c r="H240">
        <v>0.33333333333333331</v>
      </c>
      <c r="I240">
        <v>0.8571428571428571</v>
      </c>
      <c r="J240">
        <v>0.8</v>
      </c>
      <c r="K240">
        <v>0.61904761904761907</v>
      </c>
      <c r="L240">
        <v>0.52380952380952384</v>
      </c>
      <c r="M240">
        <v>0.47619047619047616</v>
      </c>
      <c r="N240">
        <v>1</v>
      </c>
      <c r="O240">
        <v>0.76190476190476186</v>
      </c>
      <c r="P240">
        <v>0.90476190476190477</v>
      </c>
      <c r="Q240">
        <f t="shared" si="62"/>
        <v>11</v>
      </c>
      <c r="R240">
        <f t="shared" si="63"/>
        <v>0.60086580086580088</v>
      </c>
      <c r="S240">
        <f t="shared" si="64"/>
        <v>0.2801906040727824</v>
      </c>
      <c r="T240">
        <f t="shared" si="65"/>
        <v>8.4480645772040439E-2</v>
      </c>
      <c r="U240">
        <f t="shared" si="66"/>
        <v>8.6357452071737756E-2</v>
      </c>
      <c r="V240">
        <f t="shared" si="67"/>
        <v>0.4663114520231465</v>
      </c>
      <c r="X240" s="24">
        <f t="shared" si="68"/>
        <v>0.23809523809523808</v>
      </c>
      <c r="Y240" s="24">
        <f t="shared" si="69"/>
        <v>0.16666666666666666</v>
      </c>
      <c r="Z240" s="24">
        <f t="shared" si="70"/>
        <v>0.22222222222222221</v>
      </c>
      <c r="AA240" s="24">
        <f t="shared" si="71"/>
        <v>0.38095238095238093</v>
      </c>
      <c r="AB240" s="24">
        <f t="shared" si="72"/>
        <v>0.46476190476190471</v>
      </c>
      <c r="AC240" s="24">
        <f t="shared" si="73"/>
        <v>0.49047619047619045</v>
      </c>
      <c r="AD240" s="24">
        <f t="shared" si="74"/>
        <v>0.4952380952380952</v>
      </c>
      <c r="AE240" s="24">
        <f t="shared" si="75"/>
        <v>0.49285714285714283</v>
      </c>
      <c r="AF240" s="24">
        <f t="shared" si="76"/>
        <v>0.54920634920634925</v>
      </c>
      <c r="AG240" s="24">
        <f t="shared" si="77"/>
        <v>0.57047619047619047</v>
      </c>
      <c r="AH240" s="24">
        <f t="shared" si="78"/>
        <v>0.60086580086580088</v>
      </c>
    </row>
    <row r="241" spans="1:34" x14ac:dyDescent="0.25">
      <c r="A241">
        <v>240</v>
      </c>
      <c r="B241" t="s">
        <v>15</v>
      </c>
      <c r="C241">
        <v>6</v>
      </c>
      <c r="D241">
        <v>493884.760519</v>
      </c>
      <c r="E241">
        <v>5180880.6179999802</v>
      </c>
      <c r="F241">
        <v>4.7619047619047616E-2</v>
      </c>
      <c r="G241">
        <v>1</v>
      </c>
      <c r="H241">
        <v>0.14285714285714285</v>
      </c>
      <c r="I241">
        <v>9.5238095238095233E-2</v>
      </c>
      <c r="J241">
        <v>0.15</v>
      </c>
      <c r="K241">
        <v>0.14285714285714285</v>
      </c>
      <c r="L241">
        <v>0.23809523809523808</v>
      </c>
      <c r="M241">
        <v>0.7142857142857143</v>
      </c>
      <c r="N241">
        <v>0.19047619047619047</v>
      </c>
      <c r="O241">
        <v>0.14285714285714285</v>
      </c>
      <c r="P241">
        <v>4.7619047619047616E-2</v>
      </c>
      <c r="Q241">
        <f t="shared" si="62"/>
        <v>11</v>
      </c>
      <c r="R241" s="25">
        <f t="shared" si="63"/>
        <v>0.26471861471861469</v>
      </c>
      <c r="S241" s="25">
        <f t="shared" si="64"/>
        <v>0.29071528408133834</v>
      </c>
      <c r="T241">
        <f t="shared" si="65"/>
        <v>8.7653956192670843E-2</v>
      </c>
      <c r="U241">
        <f t="shared" si="66"/>
        <v>9.2966914038342605E-2</v>
      </c>
      <c r="V241" s="25">
        <f t="shared" si="67"/>
        <v>1.0982049161535432</v>
      </c>
      <c r="X241" s="24">
        <f t="shared" si="68"/>
        <v>4.7619047619047616E-2</v>
      </c>
      <c r="Y241" s="24">
        <f t="shared" si="69"/>
        <v>0.52380952380952384</v>
      </c>
      <c r="Z241" s="24">
        <f t="shared" si="70"/>
        <v>0.3968253968253968</v>
      </c>
      <c r="AA241" s="24">
        <f t="shared" si="71"/>
        <v>0.3214285714285714</v>
      </c>
      <c r="AB241" s="24">
        <f t="shared" si="72"/>
        <v>0.28714285714285709</v>
      </c>
      <c r="AC241" s="24">
        <f t="shared" si="73"/>
        <v>0.26309523809523805</v>
      </c>
      <c r="AD241" s="24">
        <f t="shared" si="74"/>
        <v>0.25952380952380949</v>
      </c>
      <c r="AE241" s="24">
        <f t="shared" si="75"/>
        <v>0.31636904761904761</v>
      </c>
      <c r="AF241" s="24">
        <f t="shared" si="76"/>
        <v>0.30238095238095242</v>
      </c>
      <c r="AG241" s="24">
        <f t="shared" si="77"/>
        <v>0.28642857142857142</v>
      </c>
      <c r="AH241" s="24">
        <f t="shared" si="78"/>
        <v>0.26471861471861469</v>
      </c>
    </row>
    <row r="242" spans="1:34" x14ac:dyDescent="0.25">
      <c r="A242">
        <v>241</v>
      </c>
      <c r="B242" t="s">
        <v>24</v>
      </c>
      <c r="C242">
        <v>1</v>
      </c>
      <c r="D242">
        <v>493923.18883200001</v>
      </c>
      <c r="E242">
        <v>5180872.2048300002</v>
      </c>
      <c r="F242">
        <v>0.88888888888888884</v>
      </c>
      <c r="H242">
        <v>0.46666666666666667</v>
      </c>
      <c r="I242">
        <v>1</v>
      </c>
      <c r="J242">
        <v>0.77777777777777779</v>
      </c>
      <c r="K242">
        <v>0.76470588235294112</v>
      </c>
      <c r="L242">
        <v>0.33333333333333331</v>
      </c>
      <c r="M242">
        <v>0.5</v>
      </c>
      <c r="N242">
        <v>1</v>
      </c>
      <c r="P242">
        <v>0.27777777777777779</v>
      </c>
      <c r="Q242">
        <f t="shared" si="62"/>
        <v>9</v>
      </c>
      <c r="R242">
        <f t="shared" si="63"/>
        <v>0.66768336964415398</v>
      </c>
      <c r="S242">
        <f t="shared" si="64"/>
        <v>0.26324396346818563</v>
      </c>
      <c r="T242">
        <f t="shared" si="65"/>
        <v>8.7747987822728538E-2</v>
      </c>
      <c r="U242">
        <f t="shared" si="66"/>
        <v>7.7959557340244401E-2</v>
      </c>
      <c r="V242">
        <f t="shared" si="67"/>
        <v>0.39426467010625582</v>
      </c>
      <c r="X242" s="24">
        <f t="shared" si="68"/>
        <v>0.88888888888888884</v>
      </c>
      <c r="Y242" s="24">
        <f t="shared" si="69"/>
        <v>0.88888888888888884</v>
      </c>
      <c r="Z242" s="24">
        <f t="shared" si="70"/>
        <v>0.67777777777777781</v>
      </c>
      <c r="AA242" s="24">
        <f t="shared" si="71"/>
        <v>0.78518518518518521</v>
      </c>
      <c r="AB242" s="24">
        <f t="shared" si="72"/>
        <v>0.78333333333333333</v>
      </c>
      <c r="AC242" s="24">
        <f t="shared" si="73"/>
        <v>0.77960784313725484</v>
      </c>
      <c r="AD242" s="24">
        <f t="shared" si="74"/>
        <v>0.70522875816993469</v>
      </c>
      <c r="AE242" s="24">
        <f t="shared" si="75"/>
        <v>0.6759103641456583</v>
      </c>
      <c r="AF242" s="24">
        <f t="shared" si="76"/>
        <v>0.71642156862745099</v>
      </c>
      <c r="AG242" s="24">
        <f t="shared" si="77"/>
        <v>0.71642156862745099</v>
      </c>
      <c r="AH242" s="24">
        <f t="shared" si="78"/>
        <v>0.66768336964415398</v>
      </c>
    </row>
    <row r="243" spans="1:34" x14ac:dyDescent="0.25">
      <c r="A243">
        <v>242</v>
      </c>
      <c r="B243" t="s">
        <v>24</v>
      </c>
      <c r="C243">
        <v>2</v>
      </c>
      <c r="D243">
        <v>493955.09288900002</v>
      </c>
      <c r="E243">
        <v>5180868.1722100005</v>
      </c>
      <c r="F243">
        <v>0.8</v>
      </c>
      <c r="G243">
        <v>0.52941176470588236</v>
      </c>
      <c r="H243">
        <v>0.61111111111111116</v>
      </c>
      <c r="I243">
        <v>0.94117647058823528</v>
      </c>
      <c r="J243">
        <v>0.72222222222222221</v>
      </c>
      <c r="K243">
        <v>0.58823529411764708</v>
      </c>
      <c r="L243">
        <v>0.82352941176470584</v>
      </c>
      <c r="M243">
        <v>0.83333333333333337</v>
      </c>
      <c r="N243">
        <v>0.72222222222222221</v>
      </c>
      <c r="O243">
        <v>1</v>
      </c>
      <c r="P243">
        <v>0.88888888888888884</v>
      </c>
      <c r="Q243">
        <f t="shared" si="62"/>
        <v>11</v>
      </c>
      <c r="R243">
        <f t="shared" si="63"/>
        <v>0.76910279263220438</v>
      </c>
      <c r="S243">
        <f t="shared" si="64"/>
        <v>0.14296720049944847</v>
      </c>
      <c r="T243">
        <f t="shared" si="65"/>
        <v>4.3106232853107426E-2</v>
      </c>
      <c r="U243">
        <f t="shared" si="66"/>
        <v>2.2483582460514472E-2</v>
      </c>
      <c r="V243">
        <f t="shared" si="67"/>
        <v>0.18588828680513889</v>
      </c>
      <c r="X243" s="24">
        <f t="shared" si="68"/>
        <v>0.8</v>
      </c>
      <c r="Y243" s="24">
        <f t="shared" si="69"/>
        <v>0.66470588235294126</v>
      </c>
      <c r="Z243" s="24">
        <f t="shared" si="70"/>
        <v>0.6468409586056646</v>
      </c>
      <c r="AA243" s="24">
        <f t="shared" si="71"/>
        <v>0.72042483660130729</v>
      </c>
      <c r="AB243" s="24">
        <f t="shared" si="72"/>
        <v>0.72078431372549034</v>
      </c>
      <c r="AC243" s="24">
        <f t="shared" si="73"/>
        <v>0.69869281045751641</v>
      </c>
      <c r="AD243" s="24">
        <f t="shared" si="74"/>
        <v>0.71652661064425771</v>
      </c>
      <c r="AE243" s="24">
        <f t="shared" si="75"/>
        <v>0.73112745098039211</v>
      </c>
      <c r="AF243" s="24">
        <f t="shared" si="76"/>
        <v>0.73013798111837325</v>
      </c>
      <c r="AG243" s="24">
        <f t="shared" si="77"/>
        <v>0.75712418300653594</v>
      </c>
      <c r="AH243" s="24">
        <f t="shared" si="78"/>
        <v>0.76910279263220438</v>
      </c>
    </row>
    <row r="244" spans="1:34" x14ac:dyDescent="0.25">
      <c r="A244">
        <v>243</v>
      </c>
      <c r="B244" t="s">
        <v>24</v>
      </c>
      <c r="C244">
        <v>3</v>
      </c>
      <c r="D244">
        <v>493986.992199998</v>
      </c>
      <c r="E244">
        <v>5180859.3615100002</v>
      </c>
      <c r="F244">
        <v>1</v>
      </c>
      <c r="G244">
        <v>1</v>
      </c>
      <c r="H244">
        <v>0.52631578947368418</v>
      </c>
      <c r="I244">
        <v>0.6428571428571429</v>
      </c>
      <c r="J244">
        <v>0.58823529411764708</v>
      </c>
      <c r="K244">
        <v>0.68421052631578949</v>
      </c>
      <c r="L244">
        <v>0.10526315789473684</v>
      </c>
      <c r="M244">
        <v>0.375</v>
      </c>
      <c r="N244">
        <v>0.83333333333333337</v>
      </c>
      <c r="O244">
        <v>0.94736842105263153</v>
      </c>
      <c r="P244">
        <v>0.52941176470588236</v>
      </c>
      <c r="Q244">
        <f t="shared" si="62"/>
        <v>11</v>
      </c>
      <c r="R244">
        <f t="shared" si="63"/>
        <v>0.65745412997734975</v>
      </c>
      <c r="S244">
        <f t="shared" si="64"/>
        <v>0.26520432557539747</v>
      </c>
      <c r="T244">
        <f t="shared" si="65"/>
        <v>7.9962112792077072E-2</v>
      </c>
      <c r="U244">
        <f t="shared" si="66"/>
        <v>7.7366667734291544E-2</v>
      </c>
      <c r="V244">
        <f t="shared" si="67"/>
        <v>0.40338072799776031</v>
      </c>
      <c r="X244" s="24">
        <f t="shared" si="68"/>
        <v>1</v>
      </c>
      <c r="Y244" s="24">
        <f t="shared" si="69"/>
        <v>1</v>
      </c>
      <c r="Z244" s="24">
        <f t="shared" si="70"/>
        <v>0.84210526315789469</v>
      </c>
      <c r="AA244" s="24">
        <f t="shared" si="71"/>
        <v>0.79229323308270672</v>
      </c>
      <c r="AB244" s="24">
        <f t="shared" si="72"/>
        <v>0.75148164528969486</v>
      </c>
      <c r="AC244" s="24">
        <f t="shared" si="73"/>
        <v>0.7402697921273772</v>
      </c>
      <c r="AD244" s="24">
        <f t="shared" si="74"/>
        <v>0.64955455866557155</v>
      </c>
      <c r="AE244" s="24">
        <f t="shared" si="75"/>
        <v>0.61523523883237508</v>
      </c>
      <c r="AF244" s="24">
        <f t="shared" si="76"/>
        <v>0.63946836044359268</v>
      </c>
      <c r="AG244" s="24">
        <f t="shared" si="77"/>
        <v>0.67025836650449655</v>
      </c>
      <c r="AH244" s="24">
        <f t="shared" si="78"/>
        <v>0.65745412997734975</v>
      </c>
    </row>
    <row r="245" spans="1:34" x14ac:dyDescent="0.25">
      <c r="A245">
        <v>244</v>
      </c>
      <c r="B245" t="s">
        <v>24</v>
      </c>
      <c r="C245">
        <v>3</v>
      </c>
      <c r="D245">
        <v>494016.170361</v>
      </c>
      <c r="E245">
        <v>5180863.3944100002</v>
      </c>
      <c r="F245">
        <v>0.75</v>
      </c>
      <c r="G245">
        <v>0.6</v>
      </c>
      <c r="H245">
        <v>0.73684210526315785</v>
      </c>
      <c r="I245">
        <v>1</v>
      </c>
      <c r="J245">
        <v>0.47058823529411764</v>
      </c>
      <c r="K245">
        <v>0.94736842105263153</v>
      </c>
      <c r="L245">
        <v>0.42105263157894735</v>
      </c>
      <c r="M245">
        <v>1</v>
      </c>
      <c r="N245">
        <v>0.72222222222222221</v>
      </c>
      <c r="O245">
        <v>1</v>
      </c>
      <c r="P245">
        <v>0.58823529411764708</v>
      </c>
      <c r="Q245">
        <f t="shared" si="62"/>
        <v>11</v>
      </c>
      <c r="R245">
        <f t="shared" si="63"/>
        <v>0.74875535541170235</v>
      </c>
      <c r="S245">
        <f t="shared" si="64"/>
        <v>0.20501155482639952</v>
      </c>
      <c r="T245">
        <f t="shared" si="65"/>
        <v>6.1813309549685627E-2</v>
      </c>
      <c r="U245">
        <f t="shared" si="66"/>
        <v>4.6232711373571614E-2</v>
      </c>
      <c r="V245">
        <f t="shared" si="67"/>
        <v>0.27380312320260353</v>
      </c>
      <c r="X245" s="24">
        <f t="shared" si="68"/>
        <v>0.75</v>
      </c>
      <c r="Y245" s="24">
        <f t="shared" si="69"/>
        <v>0.67500000000000004</v>
      </c>
      <c r="Z245" s="24">
        <f t="shared" si="70"/>
        <v>0.69561403508771935</v>
      </c>
      <c r="AA245" s="24">
        <f t="shared" si="71"/>
        <v>0.77171052631578951</v>
      </c>
      <c r="AB245" s="24">
        <f t="shared" si="72"/>
        <v>0.71148606811145521</v>
      </c>
      <c r="AC245" s="24">
        <f t="shared" si="73"/>
        <v>0.75079979360165128</v>
      </c>
      <c r="AD245" s="24">
        <f t="shared" si="74"/>
        <v>0.70369305616983646</v>
      </c>
      <c r="AE245" s="24">
        <f t="shared" si="75"/>
        <v>0.74073142414860693</v>
      </c>
      <c r="AF245" s="24">
        <f t="shared" si="76"/>
        <v>0.73867484615678647</v>
      </c>
      <c r="AG245" s="24">
        <f t="shared" si="77"/>
        <v>0.76480736154110773</v>
      </c>
      <c r="AH245" s="24">
        <f t="shared" si="78"/>
        <v>0.74875535541170235</v>
      </c>
    </row>
    <row r="246" spans="1:34" x14ac:dyDescent="0.25">
      <c r="A246">
        <v>245</v>
      </c>
      <c r="B246" t="s">
        <v>24</v>
      </c>
      <c r="C246">
        <v>4</v>
      </c>
      <c r="D246">
        <v>494050.810379998</v>
      </c>
      <c r="E246">
        <v>5180861.1869900003</v>
      </c>
      <c r="F246">
        <v>0.8</v>
      </c>
      <c r="G246">
        <v>0.125</v>
      </c>
      <c r="H246">
        <v>0.66666666666666663</v>
      </c>
      <c r="I246">
        <v>0.88235294117647056</v>
      </c>
      <c r="J246">
        <v>0.70588235294117652</v>
      </c>
      <c r="K246">
        <v>0.72222222222222221</v>
      </c>
      <c r="L246">
        <v>0.82352941176470584</v>
      </c>
      <c r="M246">
        <v>0.9375</v>
      </c>
      <c r="N246">
        <v>0.27777777777777779</v>
      </c>
      <c r="O246">
        <v>0.77777777777777779</v>
      </c>
      <c r="P246">
        <v>0.6470588235294118</v>
      </c>
      <c r="Q246">
        <f t="shared" si="62"/>
        <v>11</v>
      </c>
      <c r="R246">
        <f t="shared" si="63"/>
        <v>0.66961527035056456</v>
      </c>
      <c r="S246">
        <f t="shared" si="64"/>
        <v>0.23820371479055502</v>
      </c>
      <c r="T246">
        <f t="shared" si="65"/>
        <v>7.1821122329918372E-2</v>
      </c>
      <c r="U246">
        <f t="shared" si="66"/>
        <v>6.241511071402206E-2</v>
      </c>
      <c r="V246">
        <f t="shared" si="67"/>
        <v>0.35573220226272306</v>
      </c>
      <c r="X246" s="24">
        <f t="shared" si="68"/>
        <v>0.8</v>
      </c>
      <c r="Y246" s="24">
        <f t="shared" si="69"/>
        <v>0.46250000000000002</v>
      </c>
      <c r="Z246" s="24">
        <f t="shared" si="70"/>
        <v>0.53055555555555556</v>
      </c>
      <c r="AA246" s="24">
        <f t="shared" si="71"/>
        <v>0.61850490196078434</v>
      </c>
      <c r="AB246" s="24">
        <f t="shared" si="72"/>
        <v>0.63598039215686275</v>
      </c>
      <c r="AC246" s="24">
        <f t="shared" si="73"/>
        <v>0.65035403050108942</v>
      </c>
      <c r="AD246" s="24">
        <f t="shared" si="74"/>
        <v>0.67509337068160602</v>
      </c>
      <c r="AE246" s="24">
        <f t="shared" si="75"/>
        <v>0.7078941993464053</v>
      </c>
      <c r="AF246" s="24">
        <f t="shared" si="76"/>
        <v>0.66010348583877998</v>
      </c>
      <c r="AG246" s="24">
        <f t="shared" si="77"/>
        <v>0.67187091503267982</v>
      </c>
      <c r="AH246" s="24">
        <f t="shared" si="78"/>
        <v>0.66961527035056456</v>
      </c>
    </row>
    <row r="247" spans="1:34" x14ac:dyDescent="0.25">
      <c r="A247">
        <v>246</v>
      </c>
      <c r="B247" t="s">
        <v>24</v>
      </c>
      <c r="C247">
        <v>5</v>
      </c>
      <c r="D247">
        <v>494082.71162100002</v>
      </c>
      <c r="E247">
        <v>5180854.1547499904</v>
      </c>
      <c r="F247">
        <v>0.8</v>
      </c>
      <c r="G247">
        <v>0.53333333333333333</v>
      </c>
      <c r="H247">
        <v>0.8125</v>
      </c>
      <c r="I247">
        <v>0.73333333333333328</v>
      </c>
      <c r="J247">
        <v>0.8666666666666667</v>
      </c>
      <c r="K247">
        <v>0.66666666666666663</v>
      </c>
      <c r="L247">
        <v>0.46666666666666667</v>
      </c>
      <c r="M247">
        <v>0.93333333333333335</v>
      </c>
      <c r="N247">
        <v>0.5625</v>
      </c>
      <c r="O247">
        <v>0.8125</v>
      </c>
      <c r="P247">
        <v>0.93333333333333335</v>
      </c>
      <c r="Q247">
        <f t="shared" si="62"/>
        <v>11</v>
      </c>
      <c r="R247">
        <f t="shared" si="63"/>
        <v>0.73825757575757578</v>
      </c>
      <c r="S247">
        <f t="shared" si="64"/>
        <v>0.15351333906501682</v>
      </c>
      <c r="T247">
        <f t="shared" si="65"/>
        <v>4.6286013272115352E-2</v>
      </c>
      <c r="U247">
        <f t="shared" si="66"/>
        <v>2.5922979797979907E-2</v>
      </c>
      <c r="V247">
        <f t="shared" si="67"/>
        <v>0.20794007959550764</v>
      </c>
      <c r="X247" s="24">
        <f t="shared" si="68"/>
        <v>0.8</v>
      </c>
      <c r="Y247" s="24">
        <f t="shared" si="69"/>
        <v>0.66666666666666674</v>
      </c>
      <c r="Z247" s="24">
        <f t="shared" si="70"/>
        <v>0.71527777777777779</v>
      </c>
      <c r="AA247" s="24">
        <f t="shared" si="71"/>
        <v>0.71979166666666672</v>
      </c>
      <c r="AB247" s="24">
        <f t="shared" si="72"/>
        <v>0.74916666666666676</v>
      </c>
      <c r="AC247" s="24">
        <f t="shared" si="73"/>
        <v>0.73541666666666672</v>
      </c>
      <c r="AD247" s="24">
        <f t="shared" si="74"/>
        <v>0.6970238095238096</v>
      </c>
      <c r="AE247" s="24">
        <f t="shared" si="75"/>
        <v>0.72656250000000011</v>
      </c>
      <c r="AF247" s="24">
        <f t="shared" si="76"/>
        <v>0.70833333333333348</v>
      </c>
      <c r="AG247" s="24">
        <f t="shared" si="77"/>
        <v>0.71875000000000011</v>
      </c>
      <c r="AH247" s="24">
        <f t="shared" si="78"/>
        <v>0.73825757575757578</v>
      </c>
    </row>
    <row r="248" spans="1:34" x14ac:dyDescent="0.25">
      <c r="A248">
        <v>247</v>
      </c>
      <c r="B248" t="s">
        <v>24</v>
      </c>
      <c r="C248">
        <v>5</v>
      </c>
      <c r="D248">
        <v>494114.637672999</v>
      </c>
      <c r="E248">
        <v>5180872.3474000003</v>
      </c>
      <c r="F248">
        <v>0.8666666666666667</v>
      </c>
      <c r="G248">
        <v>0.8666666666666667</v>
      </c>
      <c r="H248">
        <v>0.75</v>
      </c>
      <c r="I248">
        <v>0.4</v>
      </c>
      <c r="J248">
        <v>0.66666666666666663</v>
      </c>
      <c r="K248">
        <v>0.93333333333333335</v>
      </c>
      <c r="L248">
        <v>0.93333333333333335</v>
      </c>
      <c r="M248">
        <v>0.53333333333333333</v>
      </c>
      <c r="N248">
        <v>0.875</v>
      </c>
      <c r="O248">
        <v>0.875</v>
      </c>
      <c r="P248">
        <v>0.53333333333333333</v>
      </c>
      <c r="Q248">
        <f t="shared" si="62"/>
        <v>11</v>
      </c>
      <c r="R248">
        <f t="shared" si="63"/>
        <v>0.74848484848484853</v>
      </c>
      <c r="S248">
        <f t="shared" si="64"/>
        <v>0.17812215554412111</v>
      </c>
      <c r="T248">
        <f t="shared" si="65"/>
        <v>5.3705850617197508E-2</v>
      </c>
      <c r="U248">
        <f t="shared" si="66"/>
        <v>3.4900252525252549E-2</v>
      </c>
      <c r="V248">
        <f t="shared" si="67"/>
        <v>0.2379769689455869</v>
      </c>
      <c r="X248" s="24">
        <f t="shared" si="68"/>
        <v>0.8666666666666667</v>
      </c>
      <c r="Y248" s="24">
        <f t="shared" si="69"/>
        <v>0.8666666666666667</v>
      </c>
      <c r="Z248" s="24">
        <f t="shared" si="70"/>
        <v>0.82777777777777783</v>
      </c>
      <c r="AA248" s="24">
        <f t="shared" si="71"/>
        <v>0.72083333333333333</v>
      </c>
      <c r="AB248" s="24">
        <f t="shared" si="72"/>
        <v>0.71</v>
      </c>
      <c r="AC248" s="24">
        <f t="shared" si="73"/>
        <v>0.74722222222222223</v>
      </c>
      <c r="AD248" s="24">
        <f t="shared" si="74"/>
        <v>0.77380952380952384</v>
      </c>
      <c r="AE248" s="24">
        <f t="shared" si="75"/>
        <v>0.74375000000000002</v>
      </c>
      <c r="AF248" s="24">
        <f t="shared" si="76"/>
        <v>0.7583333333333333</v>
      </c>
      <c r="AG248" s="24">
        <f t="shared" si="77"/>
        <v>0.77</v>
      </c>
      <c r="AH248" s="24">
        <f t="shared" si="78"/>
        <v>0.74848484848484853</v>
      </c>
    </row>
    <row r="249" spans="1:34" x14ac:dyDescent="0.25">
      <c r="A249">
        <v>248</v>
      </c>
      <c r="B249" t="s">
        <v>24</v>
      </c>
      <c r="C249">
        <v>6</v>
      </c>
      <c r="D249">
        <v>494145.15560300002</v>
      </c>
      <c r="E249">
        <v>5180849.02348</v>
      </c>
      <c r="F249">
        <v>0.76923076923076927</v>
      </c>
      <c r="G249">
        <v>0.15384615384615385</v>
      </c>
      <c r="H249">
        <v>1</v>
      </c>
      <c r="I249">
        <v>0.23076923076923078</v>
      </c>
      <c r="J249">
        <v>1</v>
      </c>
      <c r="K249">
        <v>1</v>
      </c>
      <c r="M249">
        <v>1</v>
      </c>
      <c r="N249">
        <v>1</v>
      </c>
      <c r="O249">
        <v>1</v>
      </c>
      <c r="P249">
        <v>1</v>
      </c>
      <c r="Q249">
        <f t="shared" si="62"/>
        <v>10</v>
      </c>
      <c r="R249">
        <f t="shared" si="63"/>
        <v>0.81538461538461537</v>
      </c>
      <c r="S249">
        <f t="shared" si="64"/>
        <v>0.3193929152619493</v>
      </c>
      <c r="T249">
        <f t="shared" si="65"/>
        <v>0.10100090807489144</v>
      </c>
      <c r="U249">
        <f t="shared" si="66"/>
        <v>0.11334648257725188</v>
      </c>
      <c r="V249">
        <f t="shared" si="67"/>
        <v>0.39170829230239063</v>
      </c>
      <c r="X249" s="24">
        <f t="shared" si="68"/>
        <v>0.76923076923076927</v>
      </c>
      <c r="Y249" s="24">
        <f t="shared" si="69"/>
        <v>0.46153846153846156</v>
      </c>
      <c r="Z249" s="24">
        <f t="shared" si="70"/>
        <v>0.64102564102564108</v>
      </c>
      <c r="AA249" s="24">
        <f t="shared" si="71"/>
        <v>0.53846153846153844</v>
      </c>
      <c r="AB249" s="24">
        <f t="shared" si="72"/>
        <v>0.63076923076923075</v>
      </c>
      <c r="AC249" s="24">
        <f t="shared" si="73"/>
        <v>0.69230769230769218</v>
      </c>
      <c r="AD249" s="24">
        <f t="shared" si="74"/>
        <v>0.69230769230769218</v>
      </c>
      <c r="AE249" s="24">
        <f t="shared" si="75"/>
        <v>0.7362637362637362</v>
      </c>
      <c r="AF249" s="24">
        <f t="shared" si="76"/>
        <v>0.76923076923076916</v>
      </c>
      <c r="AG249" s="24">
        <f t="shared" si="77"/>
        <v>0.79487179487179482</v>
      </c>
      <c r="AH249" s="24">
        <f t="shared" si="78"/>
        <v>0.81538461538461537</v>
      </c>
    </row>
    <row r="250" spans="1:34" x14ac:dyDescent="0.25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>
        <v>0.85</v>
      </c>
      <c r="G250">
        <v>0.75</v>
      </c>
      <c r="H250">
        <v>0.47368421052631576</v>
      </c>
      <c r="I250">
        <v>0.14285714285714285</v>
      </c>
      <c r="J250">
        <v>0.90476190476190477</v>
      </c>
      <c r="K250">
        <v>0.9</v>
      </c>
      <c r="L250">
        <v>1</v>
      </c>
      <c r="M250">
        <v>0.9375</v>
      </c>
      <c r="N250">
        <v>1</v>
      </c>
      <c r="O250">
        <v>0.42857142857142855</v>
      </c>
      <c r="P250">
        <v>0.66666666666666663</v>
      </c>
      <c r="Q250">
        <f t="shared" si="62"/>
        <v>11</v>
      </c>
      <c r="R250">
        <f t="shared" si="63"/>
        <v>0.73218557758031444</v>
      </c>
      <c r="S250">
        <f t="shared" si="64"/>
        <v>0.26429154743905447</v>
      </c>
      <c r="T250">
        <f t="shared" si="65"/>
        <v>7.9686899828887117E-2</v>
      </c>
      <c r="U250">
        <f t="shared" si="66"/>
        <v>7.683502425250302E-2</v>
      </c>
      <c r="V250">
        <f t="shared" si="67"/>
        <v>0.36096251487562792</v>
      </c>
      <c r="X250" s="24">
        <f t="shared" si="68"/>
        <v>0.85</v>
      </c>
      <c r="Y250" s="24">
        <f t="shared" si="69"/>
        <v>0.8</v>
      </c>
      <c r="Z250" s="24">
        <f t="shared" si="70"/>
        <v>0.69122807017543864</v>
      </c>
      <c r="AA250" s="24">
        <f t="shared" si="71"/>
        <v>0.5541353383458647</v>
      </c>
      <c r="AB250" s="24">
        <f t="shared" si="72"/>
        <v>0.62426065162907274</v>
      </c>
      <c r="AC250" s="24">
        <f t="shared" si="73"/>
        <v>0.67021720969089393</v>
      </c>
      <c r="AD250" s="24">
        <f t="shared" si="74"/>
        <v>0.71732903687790905</v>
      </c>
      <c r="AE250" s="24">
        <f t="shared" si="75"/>
        <v>0.74485040726817042</v>
      </c>
      <c r="AF250" s="24">
        <f t="shared" si="76"/>
        <v>0.7732003620161515</v>
      </c>
      <c r="AG250" s="24">
        <f t="shared" si="77"/>
        <v>0.73873746867167922</v>
      </c>
      <c r="AH250" s="24">
        <f t="shared" si="78"/>
        <v>0.73218557758031444</v>
      </c>
    </row>
    <row r="251" spans="1:34" x14ac:dyDescent="0.25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>
        <v>0.52631578947368418</v>
      </c>
      <c r="G251">
        <v>0.33333333333333331</v>
      </c>
      <c r="H251">
        <v>0.82352941176470584</v>
      </c>
      <c r="I251">
        <v>0.7142857142857143</v>
      </c>
      <c r="J251">
        <v>0.76190476190476186</v>
      </c>
      <c r="K251">
        <v>0.73684210526315785</v>
      </c>
      <c r="L251">
        <v>0.95238095238095233</v>
      </c>
      <c r="M251">
        <v>1</v>
      </c>
      <c r="N251">
        <v>0.95</v>
      </c>
      <c r="O251">
        <v>0.66666666666666663</v>
      </c>
      <c r="P251">
        <v>0.42105263157894735</v>
      </c>
      <c r="Q251">
        <f t="shared" si="62"/>
        <v>11</v>
      </c>
      <c r="R251">
        <f t="shared" si="63"/>
        <v>0.71693739696835668</v>
      </c>
      <c r="S251">
        <f t="shared" si="64"/>
        <v>0.20828892693237541</v>
      </c>
      <c r="T251">
        <f t="shared" si="65"/>
        <v>6.2801474420040068E-2</v>
      </c>
      <c r="U251">
        <f t="shared" si="66"/>
        <v>4.7722704790904479E-2</v>
      </c>
      <c r="V251">
        <f t="shared" si="67"/>
        <v>0.29052596197819575</v>
      </c>
      <c r="X251" s="24">
        <f t="shared" si="68"/>
        <v>0.52631578947368418</v>
      </c>
      <c r="Y251" s="24">
        <f t="shared" si="69"/>
        <v>0.42982456140350878</v>
      </c>
      <c r="Z251" s="24">
        <f t="shared" si="70"/>
        <v>0.56105951152390776</v>
      </c>
      <c r="AA251" s="24">
        <f t="shared" si="71"/>
        <v>0.5993660622143594</v>
      </c>
      <c r="AB251" s="24">
        <f t="shared" si="72"/>
        <v>0.63187380215243993</v>
      </c>
      <c r="AC251" s="24">
        <f t="shared" si="73"/>
        <v>0.64936851933755957</v>
      </c>
      <c r="AD251" s="24">
        <f t="shared" si="74"/>
        <v>0.69265600977232999</v>
      </c>
      <c r="AE251" s="24">
        <f t="shared" si="75"/>
        <v>0.73107400855078875</v>
      </c>
      <c r="AF251" s="24">
        <f t="shared" si="76"/>
        <v>0.7553991187118122</v>
      </c>
      <c r="AG251" s="24">
        <f t="shared" si="77"/>
        <v>0.74652587350729771</v>
      </c>
      <c r="AH251" s="24">
        <f t="shared" si="78"/>
        <v>0.71693739696835668</v>
      </c>
    </row>
    <row r="252" spans="1:34" x14ac:dyDescent="0.25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>
        <v>9.5238095238095233E-2</v>
      </c>
      <c r="G252">
        <v>0.42857142857142855</v>
      </c>
      <c r="I252">
        <v>4.7619047619047616E-2</v>
      </c>
      <c r="J252">
        <v>9.5238095238095233E-2</v>
      </c>
      <c r="K252">
        <v>4.7619047619047616E-2</v>
      </c>
      <c r="L252">
        <v>0.47619047619047616</v>
      </c>
      <c r="M252">
        <v>9.5238095238095233E-2</v>
      </c>
      <c r="N252">
        <v>9.5238095238095233E-2</v>
      </c>
      <c r="O252">
        <v>0.47619047619047616</v>
      </c>
      <c r="P252">
        <v>0.36842105263157893</v>
      </c>
      <c r="Q252">
        <f t="shared" si="62"/>
        <v>10</v>
      </c>
      <c r="R252">
        <f t="shared" si="63"/>
        <v>0.22255639097744359</v>
      </c>
      <c r="S252">
        <f t="shared" si="64"/>
        <v>0.17844470726824754</v>
      </c>
      <c r="T252">
        <f t="shared" si="65"/>
        <v>5.6429171136966522E-2</v>
      </c>
      <c r="U252">
        <f t="shared" si="66"/>
        <v>3.5380570613389506E-2</v>
      </c>
      <c r="V252">
        <f t="shared" si="67"/>
        <v>0.80179547522557182</v>
      </c>
      <c r="X252" s="24">
        <f t="shared" si="68"/>
        <v>9.5238095238095233E-2</v>
      </c>
      <c r="Y252" s="24">
        <f t="shared" si="69"/>
        <v>0.26190476190476186</v>
      </c>
      <c r="Z252" s="24">
        <f t="shared" si="70"/>
        <v>0.26190476190476186</v>
      </c>
      <c r="AA252" s="24">
        <f t="shared" si="71"/>
        <v>0.19047619047619047</v>
      </c>
      <c r="AB252" s="24">
        <f t="shared" si="72"/>
        <v>0.16666666666666666</v>
      </c>
      <c r="AC252" s="24">
        <f t="shared" si="73"/>
        <v>0.14285714285714285</v>
      </c>
      <c r="AD252" s="24">
        <f t="shared" si="74"/>
        <v>0.19841269841269837</v>
      </c>
      <c r="AE252" s="24">
        <f t="shared" si="75"/>
        <v>0.18367346938775508</v>
      </c>
      <c r="AF252" s="24">
        <f t="shared" si="76"/>
        <v>0.17261904761904762</v>
      </c>
      <c r="AG252" s="24">
        <f t="shared" si="77"/>
        <v>0.20634920634920637</v>
      </c>
      <c r="AH252" s="24">
        <f t="shared" si="78"/>
        <v>0.22255639097744359</v>
      </c>
    </row>
    <row r="253" spans="1:34" x14ac:dyDescent="0.25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>
        <v>0.17391304347826086</v>
      </c>
      <c r="G253">
        <v>0.13043478260869565</v>
      </c>
      <c r="H253">
        <v>0.19047619047619047</v>
      </c>
      <c r="I253">
        <v>0.39130434782608697</v>
      </c>
      <c r="J253">
        <v>0.2608695652173913</v>
      </c>
      <c r="K253">
        <v>9.0909090909090912E-2</v>
      </c>
      <c r="L253">
        <v>0.2608695652173913</v>
      </c>
      <c r="O253">
        <v>0.33333333333333331</v>
      </c>
      <c r="P253">
        <v>0.21739130434782608</v>
      </c>
      <c r="Q253">
        <f t="shared" si="62"/>
        <v>9</v>
      </c>
      <c r="R253">
        <f t="shared" si="63"/>
        <v>0.22772235815714076</v>
      </c>
      <c r="S253">
        <f t="shared" si="64"/>
        <v>8.9865586399681507E-2</v>
      </c>
      <c r="T253">
        <f t="shared" si="65"/>
        <v>2.9955195466560502E-2</v>
      </c>
      <c r="U253">
        <f t="shared" si="66"/>
        <v>9.0853015713284468E-3</v>
      </c>
      <c r="V253">
        <f t="shared" si="67"/>
        <v>0.39462785791841037</v>
      </c>
      <c r="X253" s="24">
        <f t="shared" si="68"/>
        <v>0.17391304347826086</v>
      </c>
      <c r="Y253" s="24">
        <f t="shared" si="69"/>
        <v>0.15217391304347827</v>
      </c>
      <c r="Z253" s="24">
        <f t="shared" si="70"/>
        <v>0.16494133885438234</v>
      </c>
      <c r="AA253" s="24">
        <f t="shared" si="71"/>
        <v>0.22153209109730848</v>
      </c>
      <c r="AB253" s="24">
        <f t="shared" si="72"/>
        <v>0.22939958592132506</v>
      </c>
      <c r="AC253" s="24">
        <f t="shared" si="73"/>
        <v>0.20631783675261936</v>
      </c>
      <c r="AD253" s="24">
        <f t="shared" si="74"/>
        <v>0.21411094081901536</v>
      </c>
      <c r="AE253" s="24">
        <f t="shared" si="75"/>
        <v>0.21411094081901536</v>
      </c>
      <c r="AF253" s="24">
        <f t="shared" si="76"/>
        <v>0.21411094081901536</v>
      </c>
      <c r="AG253" s="24">
        <f t="shared" si="77"/>
        <v>0.22901373988330509</v>
      </c>
      <c r="AH253" s="24">
        <f t="shared" si="78"/>
        <v>0.22772235815714076</v>
      </c>
    </row>
    <row r="254" spans="1:34" x14ac:dyDescent="0.25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>
        <v>0.52173913043478259</v>
      </c>
      <c r="G254">
        <v>8.6956521739130432E-2</v>
      </c>
      <c r="H254">
        <v>0.38095238095238093</v>
      </c>
      <c r="I254">
        <v>0.2608695652173913</v>
      </c>
      <c r="J254">
        <v>0.39130434782608697</v>
      </c>
      <c r="K254">
        <v>4.5454545454545456E-2</v>
      </c>
      <c r="L254">
        <v>0.43478260869565216</v>
      </c>
      <c r="M254">
        <v>0.22727272727272727</v>
      </c>
      <c r="O254">
        <v>0.77777777777777779</v>
      </c>
      <c r="P254">
        <v>0.39130434782608697</v>
      </c>
      <c r="Q254">
        <f t="shared" si="62"/>
        <v>10</v>
      </c>
      <c r="R254">
        <f t="shared" si="63"/>
        <v>0.35184139531965614</v>
      </c>
      <c r="S254">
        <f t="shared" si="64"/>
        <v>0.20222722637018503</v>
      </c>
      <c r="T254">
        <f t="shared" si="65"/>
        <v>6.3949864022824987E-2</v>
      </c>
      <c r="U254">
        <f t="shared" si="66"/>
        <v>4.543983453930895E-2</v>
      </c>
      <c r="V254">
        <f t="shared" si="67"/>
        <v>0.57476814570513191</v>
      </c>
      <c r="X254" s="24">
        <f t="shared" si="68"/>
        <v>0.52173913043478259</v>
      </c>
      <c r="Y254" s="24">
        <f t="shared" si="69"/>
        <v>0.30434782608695654</v>
      </c>
      <c r="Z254" s="24">
        <f t="shared" si="70"/>
        <v>0.32988267770876467</v>
      </c>
      <c r="AA254" s="24">
        <f t="shared" si="71"/>
        <v>0.31262939958592134</v>
      </c>
      <c r="AB254" s="24">
        <f t="shared" si="72"/>
        <v>0.32836438923395445</v>
      </c>
      <c r="AC254" s="24">
        <f t="shared" si="73"/>
        <v>0.28121274860405293</v>
      </c>
      <c r="AD254" s="24">
        <f t="shared" si="74"/>
        <v>0.30315130004570995</v>
      </c>
      <c r="AE254" s="24">
        <f t="shared" si="75"/>
        <v>0.29366647844908711</v>
      </c>
      <c r="AF254" s="24">
        <f t="shared" si="76"/>
        <v>0.29366647844908711</v>
      </c>
      <c r="AG254" s="24">
        <f t="shared" si="77"/>
        <v>0.34745662281894163</v>
      </c>
      <c r="AH254" s="24">
        <f t="shared" si="78"/>
        <v>0.35184139531965614</v>
      </c>
    </row>
    <row r="255" spans="1:34" x14ac:dyDescent="0.25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>
        <v>0.65</v>
      </c>
      <c r="G255">
        <v>0.1</v>
      </c>
      <c r="H255">
        <v>0.25</v>
      </c>
      <c r="I255">
        <v>1</v>
      </c>
      <c r="J255">
        <v>0.6</v>
      </c>
      <c r="K255">
        <v>0.84210526315789469</v>
      </c>
      <c r="L255">
        <v>0.6</v>
      </c>
      <c r="M255">
        <v>0.9</v>
      </c>
      <c r="N255">
        <v>0.6</v>
      </c>
      <c r="O255">
        <v>0.3</v>
      </c>
      <c r="P255">
        <v>0.94736842105263153</v>
      </c>
      <c r="Q255">
        <f t="shared" si="62"/>
        <v>11</v>
      </c>
      <c r="R255">
        <f t="shared" si="63"/>
        <v>0.61722488038277512</v>
      </c>
      <c r="S255">
        <f t="shared" si="64"/>
        <v>0.28460756344117405</v>
      </c>
      <c r="T255">
        <f t="shared" si="65"/>
        <v>8.581240913014955E-2</v>
      </c>
      <c r="U255">
        <f t="shared" si="66"/>
        <v>8.9101611684714047E-2</v>
      </c>
      <c r="V255">
        <f t="shared" si="67"/>
        <v>0.46110837797833626</v>
      </c>
      <c r="X255" s="24">
        <f t="shared" si="68"/>
        <v>0.65</v>
      </c>
      <c r="Y255" s="24">
        <f t="shared" si="69"/>
        <v>0.375</v>
      </c>
      <c r="Z255" s="24">
        <f t="shared" si="70"/>
        <v>0.33333333333333331</v>
      </c>
      <c r="AA255" s="24">
        <f t="shared" si="71"/>
        <v>0.5</v>
      </c>
      <c r="AB255" s="24">
        <f t="shared" si="72"/>
        <v>0.52</v>
      </c>
      <c r="AC255" s="24">
        <f t="shared" si="73"/>
        <v>0.5736842105263158</v>
      </c>
      <c r="AD255" s="24">
        <f t="shared" si="74"/>
        <v>0.57744360902255643</v>
      </c>
      <c r="AE255" s="24">
        <f t="shared" si="75"/>
        <v>0.6177631578947369</v>
      </c>
      <c r="AF255" s="24">
        <f t="shared" si="76"/>
        <v>0.61578947368421055</v>
      </c>
      <c r="AG255" s="24">
        <f t="shared" si="77"/>
        <v>0.58421052631578951</v>
      </c>
      <c r="AH255" s="24">
        <f t="shared" si="78"/>
        <v>0.61722488038277512</v>
      </c>
    </row>
    <row r="256" spans="1:34" x14ac:dyDescent="0.25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>
        <v>0.42857142857142855</v>
      </c>
      <c r="G256">
        <v>0.42857142857142855</v>
      </c>
      <c r="H256">
        <v>0.22222222222222221</v>
      </c>
      <c r="I256">
        <v>0.52380952380952384</v>
      </c>
      <c r="J256">
        <v>0.5714285714285714</v>
      </c>
      <c r="K256">
        <v>1</v>
      </c>
      <c r="L256">
        <v>0.34782608695652173</v>
      </c>
      <c r="M256">
        <v>0.6</v>
      </c>
      <c r="N256">
        <v>0.75</v>
      </c>
      <c r="O256">
        <v>0.52173913043478259</v>
      </c>
      <c r="P256">
        <v>0.80952380952380953</v>
      </c>
      <c r="Q256">
        <f t="shared" si="62"/>
        <v>11</v>
      </c>
      <c r="R256">
        <f t="shared" si="63"/>
        <v>0.56397201831984434</v>
      </c>
      <c r="S256">
        <f t="shared" si="64"/>
        <v>0.21104746936051938</v>
      </c>
      <c r="T256">
        <f t="shared" si="65"/>
        <v>6.3633206256624567E-2</v>
      </c>
      <c r="U256">
        <f t="shared" si="66"/>
        <v>4.8995137755827312E-2</v>
      </c>
      <c r="V256">
        <f t="shared" si="67"/>
        <v>0.37421620666440308</v>
      </c>
      <c r="X256" s="24">
        <f t="shared" si="68"/>
        <v>0.42857142857142855</v>
      </c>
      <c r="Y256" s="24">
        <f t="shared" si="69"/>
        <v>0.42857142857142855</v>
      </c>
      <c r="Z256" s="24">
        <f t="shared" si="70"/>
        <v>0.35978835978835977</v>
      </c>
      <c r="AA256" s="24">
        <f t="shared" si="71"/>
        <v>0.40079365079365081</v>
      </c>
      <c r="AB256" s="24">
        <f t="shared" si="72"/>
        <v>0.43492063492063499</v>
      </c>
      <c r="AC256" s="24">
        <f t="shared" si="73"/>
        <v>0.52910052910052918</v>
      </c>
      <c r="AD256" s="24">
        <f t="shared" si="74"/>
        <v>0.50320418022281377</v>
      </c>
      <c r="AE256" s="24">
        <f t="shared" si="75"/>
        <v>0.515303657694962</v>
      </c>
      <c r="AF256" s="24">
        <f t="shared" si="76"/>
        <v>0.54138102906218843</v>
      </c>
      <c r="AG256" s="24">
        <f t="shared" si="77"/>
        <v>0.53941683919944783</v>
      </c>
      <c r="AH256" s="24">
        <f t="shared" si="78"/>
        <v>0.56397201831984434</v>
      </c>
    </row>
    <row r="257" spans="1:34" x14ac:dyDescent="0.25">
      <c r="A257">
        <v>256</v>
      </c>
      <c r="B257" t="s">
        <v>15</v>
      </c>
      <c r="C257">
        <v>1</v>
      </c>
      <c r="D257">
        <v>493668.941824999</v>
      </c>
      <c r="E257">
        <v>5180896.47004</v>
      </c>
      <c r="F257">
        <v>8.6956521739130432E-2</v>
      </c>
      <c r="G257">
        <v>0.29166666666666669</v>
      </c>
      <c r="I257">
        <v>0.5</v>
      </c>
      <c r="J257">
        <v>4.1666666666666664E-2</v>
      </c>
      <c r="K257">
        <v>0.83333333333333337</v>
      </c>
      <c r="L257">
        <v>0.6</v>
      </c>
      <c r="M257">
        <v>0.24</v>
      </c>
      <c r="N257">
        <v>0.8</v>
      </c>
      <c r="O257">
        <v>0.88</v>
      </c>
      <c r="P257">
        <v>0.95833333333333337</v>
      </c>
      <c r="Q257">
        <f t="shared" si="62"/>
        <v>10</v>
      </c>
      <c r="R257">
        <f t="shared" si="63"/>
        <v>0.52319565217391295</v>
      </c>
      <c r="S257">
        <f t="shared" si="64"/>
        <v>0.32432658076603654</v>
      </c>
      <c r="T257">
        <f t="shared" si="65"/>
        <v>0.10256107009552329</v>
      </c>
      <c r="U257">
        <f t="shared" si="66"/>
        <v>0.11687525665709828</v>
      </c>
      <c r="V257">
        <f t="shared" si="67"/>
        <v>0.61989540512891861</v>
      </c>
      <c r="X257" s="24">
        <f t="shared" si="68"/>
        <v>8.6956521739130432E-2</v>
      </c>
      <c r="Y257" s="24">
        <f t="shared" si="69"/>
        <v>0.18931159420289856</v>
      </c>
      <c r="Z257" s="24">
        <f t="shared" si="70"/>
        <v>0.18931159420289856</v>
      </c>
      <c r="AA257" s="24">
        <f t="shared" si="71"/>
        <v>0.29287439613526572</v>
      </c>
      <c r="AB257" s="24">
        <f t="shared" si="72"/>
        <v>0.23007246376811594</v>
      </c>
      <c r="AC257" s="24">
        <f t="shared" si="73"/>
        <v>0.35072463768115941</v>
      </c>
      <c r="AD257" s="24">
        <f t="shared" si="74"/>
        <v>0.39227053140096618</v>
      </c>
      <c r="AE257" s="24">
        <f t="shared" si="75"/>
        <v>0.37051759834368525</v>
      </c>
      <c r="AF257" s="24">
        <f t="shared" si="76"/>
        <v>0.42420289855072457</v>
      </c>
      <c r="AG257" s="24">
        <f t="shared" si="77"/>
        <v>0.4748470209339774</v>
      </c>
      <c r="AH257" s="24">
        <f t="shared" si="78"/>
        <v>0.52319565217391295</v>
      </c>
    </row>
    <row r="258" spans="1:34" x14ac:dyDescent="0.25">
      <c r="A258">
        <v>257</v>
      </c>
      <c r="B258" t="s">
        <v>15</v>
      </c>
      <c r="C258">
        <v>1</v>
      </c>
      <c r="D258">
        <v>493700.854097998</v>
      </c>
      <c r="E258">
        <v>5180900.5479899803</v>
      </c>
      <c r="F258">
        <v>0.2608695652173913</v>
      </c>
      <c r="G258">
        <v>0.70833333333333337</v>
      </c>
      <c r="H258">
        <v>0.3888888888888889</v>
      </c>
      <c r="I258">
        <v>0.625</v>
      </c>
      <c r="J258">
        <v>0.29166666666666669</v>
      </c>
      <c r="K258">
        <v>0.16666666666666666</v>
      </c>
      <c r="L258">
        <v>0.36</v>
      </c>
      <c r="M258">
        <v>0.32</v>
      </c>
      <c r="N258">
        <v>0.2</v>
      </c>
      <c r="O258">
        <v>0.84</v>
      </c>
      <c r="P258">
        <v>0.83333333333333337</v>
      </c>
      <c r="Q258">
        <f t="shared" si="62"/>
        <v>11</v>
      </c>
      <c r="R258">
        <f t="shared" si="63"/>
        <v>0.45406895037329814</v>
      </c>
      <c r="S258">
        <f t="shared" si="64"/>
        <v>0.23904650500602051</v>
      </c>
      <c r="T258">
        <f t="shared" si="65"/>
        <v>7.2075233140980341E-2</v>
      </c>
      <c r="U258">
        <f t="shared" si="66"/>
        <v>6.285755471115273E-2</v>
      </c>
      <c r="V258">
        <f t="shared" si="67"/>
        <v>0.52645419778096725</v>
      </c>
      <c r="X258" s="24">
        <f t="shared" si="68"/>
        <v>0.2608695652173913</v>
      </c>
      <c r="Y258" s="24">
        <f t="shared" si="69"/>
        <v>0.48460144927536231</v>
      </c>
      <c r="Z258" s="24">
        <f t="shared" si="70"/>
        <v>0.45269726247987113</v>
      </c>
      <c r="AA258" s="24">
        <f t="shared" si="71"/>
        <v>0.49577294685990336</v>
      </c>
      <c r="AB258" s="24">
        <f t="shared" si="72"/>
        <v>0.45495169082125597</v>
      </c>
      <c r="AC258" s="24">
        <f t="shared" si="73"/>
        <v>0.40690418679549106</v>
      </c>
      <c r="AD258" s="24">
        <f t="shared" si="74"/>
        <v>0.40020358868184946</v>
      </c>
      <c r="AE258" s="24">
        <f t="shared" si="75"/>
        <v>0.39017814009661828</v>
      </c>
      <c r="AF258" s="24">
        <f t="shared" si="76"/>
        <v>0.36904723564143849</v>
      </c>
      <c r="AG258" s="24">
        <f t="shared" si="77"/>
        <v>0.41614251207729469</v>
      </c>
      <c r="AH258" s="24">
        <f t="shared" si="78"/>
        <v>0.45406895037329814</v>
      </c>
    </row>
    <row r="259" spans="1:34" x14ac:dyDescent="0.25">
      <c r="A259">
        <v>258</v>
      </c>
      <c r="B259" t="s">
        <v>15</v>
      </c>
      <c r="C259">
        <v>3</v>
      </c>
      <c r="D259">
        <v>493732.739057998</v>
      </c>
      <c r="E259">
        <v>5180878.5124000004</v>
      </c>
      <c r="F259">
        <v>0.13636363636363635</v>
      </c>
      <c r="G259">
        <v>4.5454545454545456E-2</v>
      </c>
      <c r="H259">
        <v>0.42857142857142855</v>
      </c>
      <c r="I259">
        <v>0.85</v>
      </c>
      <c r="J259">
        <v>0.8571428571428571</v>
      </c>
      <c r="K259">
        <v>0.86363636363636365</v>
      </c>
      <c r="L259">
        <v>0.86363636363636365</v>
      </c>
      <c r="M259">
        <v>0.72727272727272729</v>
      </c>
      <c r="N259">
        <v>0.31818181818181818</v>
      </c>
      <c r="O259">
        <v>0.72727272727272729</v>
      </c>
      <c r="P259">
        <v>0.23809523809523808</v>
      </c>
      <c r="Q259">
        <f t="shared" ref="Q259:Q322" si="79">COUNT(F259:P259)</f>
        <v>11</v>
      </c>
      <c r="R259">
        <f t="shared" ref="R259:R322" si="80">AVERAGE(F259:P259)</f>
        <v>0.55051160960251877</v>
      </c>
      <c r="S259">
        <f t="shared" ref="S259:S322" si="81">_xlfn.STDEV.P(F259:P259)</f>
        <v>0.30679441402842245</v>
      </c>
      <c r="T259">
        <f t="shared" ref="T259:T322" si="82">S259/(SQRT(Q259))</f>
        <v>9.2501996282656762E-2</v>
      </c>
      <c r="U259">
        <f t="shared" ref="U259:U322" si="83">VAR(F259:P259)</f>
        <v>0.10353509372694739</v>
      </c>
      <c r="V259">
        <f t="shared" ref="V259:V322" si="84">S259/R259</f>
        <v>0.55728963509041096</v>
      </c>
      <c r="X259" s="24">
        <f t="shared" si="68"/>
        <v>0.13636363636363635</v>
      </c>
      <c r="Y259" s="24">
        <f t="shared" si="69"/>
        <v>9.0909090909090912E-2</v>
      </c>
      <c r="Z259" s="24">
        <f t="shared" si="70"/>
        <v>0.20346320346320346</v>
      </c>
      <c r="AA259" s="24">
        <f t="shared" si="71"/>
        <v>0.36509740259740259</v>
      </c>
      <c r="AB259" s="24">
        <f t="shared" si="72"/>
        <v>0.46350649350649348</v>
      </c>
      <c r="AC259" s="24">
        <f t="shared" si="73"/>
        <v>0.53019480519480522</v>
      </c>
      <c r="AD259" s="24">
        <f t="shared" si="74"/>
        <v>0.57782931354359923</v>
      </c>
      <c r="AE259" s="24">
        <f t="shared" si="75"/>
        <v>0.59650974025974024</v>
      </c>
      <c r="AF259" s="24">
        <f t="shared" si="76"/>
        <v>0.56558441558441563</v>
      </c>
      <c r="AG259" s="24">
        <f t="shared" si="77"/>
        <v>0.5817532467532468</v>
      </c>
      <c r="AH259" s="24">
        <f t="shared" si="78"/>
        <v>0.55051160960251877</v>
      </c>
    </row>
    <row r="260" spans="1:34" x14ac:dyDescent="0.25">
      <c r="A260">
        <v>259</v>
      </c>
      <c r="B260" t="s">
        <v>15</v>
      </c>
      <c r="C260">
        <v>3</v>
      </c>
      <c r="D260">
        <v>493764.663158999</v>
      </c>
      <c r="E260">
        <v>5180893.9251399804</v>
      </c>
      <c r="F260">
        <v>9.0909090909090912E-2</v>
      </c>
      <c r="G260">
        <v>0.90909090909090906</v>
      </c>
      <c r="H260">
        <v>0.38095238095238093</v>
      </c>
      <c r="I260">
        <v>0.9</v>
      </c>
      <c r="J260">
        <v>0.2857142857142857</v>
      </c>
      <c r="K260">
        <v>0.68181818181818177</v>
      </c>
      <c r="L260">
        <v>0.31818181818181818</v>
      </c>
      <c r="M260">
        <v>0.90909090909090906</v>
      </c>
      <c r="N260">
        <v>0.77272727272727271</v>
      </c>
      <c r="O260">
        <v>0.81818181818181823</v>
      </c>
      <c r="P260">
        <v>4.7619047619047616E-2</v>
      </c>
      <c r="Q260">
        <f t="shared" si="79"/>
        <v>11</v>
      </c>
      <c r="R260">
        <f t="shared" si="80"/>
        <v>0.55584415584415581</v>
      </c>
      <c r="S260">
        <f t="shared" si="81"/>
        <v>0.3211112260935165</v>
      </c>
      <c r="T260">
        <f t="shared" si="82"/>
        <v>9.6818677538470413E-2</v>
      </c>
      <c r="U260">
        <f t="shared" si="83"/>
        <v>0.11342366147560963</v>
      </c>
      <c r="V260">
        <f t="shared" si="84"/>
        <v>0.57770010301870967</v>
      </c>
      <c r="X260" s="24">
        <f t="shared" si="68"/>
        <v>9.0909090909090912E-2</v>
      </c>
      <c r="Y260" s="24">
        <f t="shared" si="69"/>
        <v>0.5</v>
      </c>
      <c r="Z260" s="24">
        <f t="shared" si="70"/>
        <v>0.46031746031746029</v>
      </c>
      <c r="AA260" s="24">
        <f t="shared" si="71"/>
        <v>0.57023809523809521</v>
      </c>
      <c r="AB260" s="24">
        <f t="shared" si="72"/>
        <v>0.51333333333333331</v>
      </c>
      <c r="AC260" s="24">
        <f t="shared" si="73"/>
        <v>0.54141414141414135</v>
      </c>
      <c r="AD260" s="24">
        <f t="shared" si="74"/>
        <v>0.50952380952380949</v>
      </c>
      <c r="AE260" s="24">
        <f t="shared" si="75"/>
        <v>0.55946969696969695</v>
      </c>
      <c r="AF260" s="24">
        <f t="shared" si="76"/>
        <v>0.58316498316498311</v>
      </c>
      <c r="AG260" s="24">
        <f t="shared" si="77"/>
        <v>0.60666666666666669</v>
      </c>
      <c r="AH260" s="24">
        <f t="shared" si="78"/>
        <v>0.55584415584415581</v>
      </c>
    </row>
    <row r="261" spans="1:34" x14ac:dyDescent="0.25">
      <c r="A261">
        <v>260</v>
      </c>
      <c r="B261" t="s">
        <v>15</v>
      </c>
      <c r="C261">
        <v>4</v>
      </c>
      <c r="D261">
        <v>493796.571358999</v>
      </c>
      <c r="E261">
        <v>5180894.1143199904</v>
      </c>
      <c r="F261">
        <v>6.25E-2</v>
      </c>
      <c r="G261">
        <v>5.8823529411764705E-2</v>
      </c>
      <c r="H261">
        <v>0.58823529411764708</v>
      </c>
      <c r="I261">
        <v>0.6470588235294118</v>
      </c>
      <c r="J261">
        <v>0.6875</v>
      </c>
      <c r="K261">
        <v>0.29411764705882354</v>
      </c>
      <c r="L261">
        <v>0.5</v>
      </c>
      <c r="M261">
        <v>0.70588235294117652</v>
      </c>
      <c r="N261">
        <v>0.76470588235294112</v>
      </c>
      <c r="O261">
        <v>0.88235294117647056</v>
      </c>
      <c r="P261">
        <v>0.75</v>
      </c>
      <c r="Q261">
        <f t="shared" si="79"/>
        <v>11</v>
      </c>
      <c r="R261">
        <f t="shared" si="80"/>
        <v>0.5401069518716578</v>
      </c>
      <c r="S261">
        <f t="shared" si="81"/>
        <v>0.26908173170610528</v>
      </c>
      <c r="T261">
        <f t="shared" si="82"/>
        <v>8.1131194728020856E-2</v>
      </c>
      <c r="U261">
        <f t="shared" si="83"/>
        <v>7.9645476171752078E-2</v>
      </c>
      <c r="V261">
        <f t="shared" si="84"/>
        <v>0.49820082999051168</v>
      </c>
      <c r="X261" s="24">
        <f t="shared" si="68"/>
        <v>6.25E-2</v>
      </c>
      <c r="Y261" s="24">
        <f t="shared" si="69"/>
        <v>6.0661764705882353E-2</v>
      </c>
      <c r="Z261" s="24">
        <f t="shared" si="70"/>
        <v>0.23651960784313728</v>
      </c>
      <c r="AA261" s="24">
        <f t="shared" si="71"/>
        <v>0.3391544117647059</v>
      </c>
      <c r="AB261" s="24">
        <f t="shared" si="72"/>
        <v>0.4088235294117647</v>
      </c>
      <c r="AC261" s="24">
        <f t="shared" si="73"/>
        <v>0.38970588235294112</v>
      </c>
      <c r="AD261" s="24">
        <f t="shared" si="74"/>
        <v>0.40546218487394953</v>
      </c>
      <c r="AE261" s="24">
        <f t="shared" si="75"/>
        <v>0.44301470588235292</v>
      </c>
      <c r="AF261" s="24">
        <f t="shared" si="76"/>
        <v>0.47875816993464049</v>
      </c>
      <c r="AG261" s="24">
        <f t="shared" si="77"/>
        <v>0.51911764705882357</v>
      </c>
      <c r="AH261" s="24">
        <f t="shared" si="78"/>
        <v>0.5401069518716578</v>
      </c>
    </row>
    <row r="262" spans="1:34" x14ac:dyDescent="0.25">
      <c r="A262">
        <v>261</v>
      </c>
      <c r="B262" t="s">
        <v>15</v>
      </c>
      <c r="C262">
        <v>5</v>
      </c>
      <c r="D262">
        <v>493828.46287400002</v>
      </c>
      <c r="E262">
        <v>5180878.0798399802</v>
      </c>
      <c r="F262">
        <v>0.45</v>
      </c>
      <c r="G262">
        <v>0.8</v>
      </c>
      <c r="H262">
        <v>0.47619047619047616</v>
      </c>
      <c r="I262">
        <v>0.85</v>
      </c>
      <c r="J262">
        <v>0.61904761904761907</v>
      </c>
      <c r="K262">
        <v>0.80952380952380953</v>
      </c>
      <c r="L262">
        <v>0.2857142857142857</v>
      </c>
      <c r="M262">
        <v>0.3</v>
      </c>
      <c r="N262">
        <v>0.5714285714285714</v>
      </c>
      <c r="O262">
        <v>0.95238095238095233</v>
      </c>
      <c r="P262">
        <v>0.4</v>
      </c>
      <c r="Q262">
        <f t="shared" si="79"/>
        <v>11</v>
      </c>
      <c r="R262">
        <f t="shared" si="80"/>
        <v>0.59220779220779218</v>
      </c>
      <c r="S262">
        <f t="shared" si="81"/>
        <v>0.22108988413708561</v>
      </c>
      <c r="T262">
        <f t="shared" si="82"/>
        <v>6.6661108238714656E-2</v>
      </c>
      <c r="U262">
        <f t="shared" si="83"/>
        <v>5.3768810554524961E-2</v>
      </c>
      <c r="V262">
        <f t="shared" si="84"/>
        <v>0.37333160259990333</v>
      </c>
      <c r="X262" s="24">
        <f t="shared" si="68"/>
        <v>0.45</v>
      </c>
      <c r="Y262" s="24">
        <f t="shared" si="69"/>
        <v>0.625</v>
      </c>
      <c r="Z262" s="24">
        <f t="shared" si="70"/>
        <v>0.57539682539682546</v>
      </c>
      <c r="AA262" s="24">
        <f t="shared" si="71"/>
        <v>0.64404761904761909</v>
      </c>
      <c r="AB262" s="24">
        <f t="shared" si="72"/>
        <v>0.63904761904761909</v>
      </c>
      <c r="AC262" s="24">
        <f t="shared" si="73"/>
        <v>0.66746031746031742</v>
      </c>
      <c r="AD262" s="24">
        <f t="shared" si="74"/>
        <v>0.61292517006802716</v>
      </c>
      <c r="AE262" s="24">
        <f t="shared" si="75"/>
        <v>0.57380952380952377</v>
      </c>
      <c r="AF262" s="24">
        <f t="shared" si="76"/>
        <v>0.57354497354497347</v>
      </c>
      <c r="AG262" s="24">
        <f t="shared" si="77"/>
        <v>0.61142857142857143</v>
      </c>
      <c r="AH262" s="24">
        <f t="shared" si="78"/>
        <v>0.59220779220779218</v>
      </c>
    </row>
    <row r="263" spans="1:34" x14ac:dyDescent="0.25">
      <c r="A263">
        <v>262</v>
      </c>
      <c r="B263" t="s">
        <v>15</v>
      </c>
      <c r="C263">
        <v>5</v>
      </c>
      <c r="D263">
        <v>493860.40082600003</v>
      </c>
      <c r="E263">
        <v>5180907.2722300002</v>
      </c>
      <c r="F263">
        <v>0.4</v>
      </c>
      <c r="G263">
        <v>0.7</v>
      </c>
      <c r="H263">
        <v>0.23809523809523808</v>
      </c>
      <c r="I263">
        <v>0.25</v>
      </c>
      <c r="J263">
        <v>0.47619047619047616</v>
      </c>
      <c r="K263">
        <v>0.38095238095238093</v>
      </c>
      <c r="L263">
        <v>0.76190476190476186</v>
      </c>
      <c r="M263">
        <v>0.1</v>
      </c>
      <c r="N263">
        <v>0.23809523809523808</v>
      </c>
      <c r="O263">
        <v>0.47619047619047616</v>
      </c>
      <c r="P263">
        <v>0.6</v>
      </c>
      <c r="Q263">
        <f t="shared" si="79"/>
        <v>11</v>
      </c>
      <c r="R263">
        <f t="shared" si="80"/>
        <v>0.42012987012987008</v>
      </c>
      <c r="S263">
        <f t="shared" si="81"/>
        <v>0.19849818439150527</v>
      </c>
      <c r="T263">
        <f t="shared" si="82"/>
        <v>5.9849454472127604E-2</v>
      </c>
      <c r="U263">
        <f t="shared" si="83"/>
        <v>4.334168212739644E-2</v>
      </c>
      <c r="V263">
        <f t="shared" si="84"/>
        <v>0.47246863054546856</v>
      </c>
      <c r="X263" s="24">
        <f t="shared" si="68"/>
        <v>0.4</v>
      </c>
      <c r="Y263" s="24">
        <f t="shared" si="69"/>
        <v>0.55000000000000004</v>
      </c>
      <c r="Z263" s="24">
        <f t="shared" si="70"/>
        <v>0.44603174603174606</v>
      </c>
      <c r="AA263" s="24">
        <f t="shared" si="71"/>
        <v>0.39702380952380956</v>
      </c>
      <c r="AB263" s="24">
        <f t="shared" si="72"/>
        <v>0.41285714285714292</v>
      </c>
      <c r="AC263" s="24">
        <f t="shared" si="73"/>
        <v>0.40753968253968259</v>
      </c>
      <c r="AD263" s="24">
        <f t="shared" si="74"/>
        <v>0.45816326530612245</v>
      </c>
      <c r="AE263" s="24">
        <f t="shared" si="75"/>
        <v>0.41339285714285717</v>
      </c>
      <c r="AF263" s="24">
        <f t="shared" si="76"/>
        <v>0.39391534391534394</v>
      </c>
      <c r="AG263" s="24">
        <f t="shared" si="77"/>
        <v>0.40214285714285714</v>
      </c>
      <c r="AH263" s="24">
        <f t="shared" si="78"/>
        <v>0.42012987012987008</v>
      </c>
    </row>
    <row r="264" spans="1:34" x14ac:dyDescent="0.25">
      <c r="A264">
        <v>263</v>
      </c>
      <c r="B264" t="s">
        <v>15</v>
      </c>
      <c r="C264">
        <v>6</v>
      </c>
      <c r="D264">
        <v>493892.30544600001</v>
      </c>
      <c r="E264">
        <v>5180904.0171299903</v>
      </c>
      <c r="F264">
        <v>0.5714285714285714</v>
      </c>
      <c r="G264">
        <v>0.61904761904761907</v>
      </c>
      <c r="H264">
        <v>0.23809523809523808</v>
      </c>
      <c r="I264">
        <v>0.19047619047619047</v>
      </c>
      <c r="J264">
        <v>0.2</v>
      </c>
      <c r="K264">
        <v>0.5714285714285714</v>
      </c>
      <c r="L264">
        <v>0.14285714285714285</v>
      </c>
      <c r="M264">
        <v>0.80952380952380953</v>
      </c>
      <c r="N264">
        <v>0.2857142857142857</v>
      </c>
      <c r="O264">
        <v>0.80952380952380953</v>
      </c>
      <c r="P264">
        <v>0.33333333333333331</v>
      </c>
      <c r="Q264">
        <f t="shared" si="79"/>
        <v>11</v>
      </c>
      <c r="R264">
        <f t="shared" si="80"/>
        <v>0.43376623376623369</v>
      </c>
      <c r="S264">
        <f t="shared" si="81"/>
        <v>0.23805588025744642</v>
      </c>
      <c r="T264">
        <f t="shared" si="82"/>
        <v>7.1776548541065771E-2</v>
      </c>
      <c r="U264">
        <f t="shared" si="83"/>
        <v>6.2337662337662449E-2</v>
      </c>
      <c r="V264">
        <f t="shared" si="84"/>
        <v>0.54881146047375384</v>
      </c>
      <c r="X264" s="24">
        <f t="shared" si="68"/>
        <v>0.5714285714285714</v>
      </c>
      <c r="Y264" s="24">
        <f t="shared" si="69"/>
        <v>0.59523809523809523</v>
      </c>
      <c r="Z264" s="24">
        <f t="shared" si="70"/>
        <v>0.47619047619047622</v>
      </c>
      <c r="AA264" s="24">
        <f t="shared" si="71"/>
        <v>0.40476190476190477</v>
      </c>
      <c r="AB264" s="24">
        <f t="shared" si="72"/>
        <v>0.3638095238095238</v>
      </c>
      <c r="AC264" s="24">
        <f t="shared" si="73"/>
        <v>0.39841269841269839</v>
      </c>
      <c r="AD264" s="24">
        <f t="shared" si="74"/>
        <v>0.3619047619047619</v>
      </c>
      <c r="AE264" s="24">
        <f t="shared" si="75"/>
        <v>0.41785714285714282</v>
      </c>
      <c r="AF264" s="24">
        <f t="shared" si="76"/>
        <v>0.40317460317460313</v>
      </c>
      <c r="AG264" s="24">
        <f t="shared" si="77"/>
        <v>0.44380952380952376</v>
      </c>
      <c r="AH264" s="24">
        <f t="shared" si="78"/>
        <v>0.43376623376623369</v>
      </c>
    </row>
    <row r="265" spans="1:34" x14ac:dyDescent="0.25">
      <c r="A265">
        <v>264</v>
      </c>
      <c r="B265" t="s">
        <v>24</v>
      </c>
      <c r="C265">
        <v>1</v>
      </c>
      <c r="D265">
        <v>493924.20931300003</v>
      </c>
      <c r="E265">
        <v>5180899.9843499903</v>
      </c>
      <c r="F265">
        <v>0.72222222222222221</v>
      </c>
      <c r="G265">
        <v>1</v>
      </c>
      <c r="H265">
        <v>0.6</v>
      </c>
      <c r="I265">
        <v>0.1875</v>
      </c>
      <c r="J265">
        <v>0.5</v>
      </c>
      <c r="K265">
        <v>0.6470588235294118</v>
      </c>
      <c r="L265">
        <v>0.94444444444444442</v>
      </c>
      <c r="M265">
        <v>0.94444444444444442</v>
      </c>
      <c r="N265">
        <v>0.83333333333333337</v>
      </c>
      <c r="P265">
        <v>0.3888888888888889</v>
      </c>
      <c r="Q265">
        <f t="shared" si="79"/>
        <v>10</v>
      </c>
      <c r="R265">
        <f t="shared" si="80"/>
        <v>0.67678921568627459</v>
      </c>
      <c r="S265">
        <f t="shared" si="81"/>
        <v>0.2519205260228064</v>
      </c>
      <c r="T265">
        <f t="shared" si="82"/>
        <v>7.9664265157978753E-2</v>
      </c>
      <c r="U265">
        <f t="shared" si="83"/>
        <v>7.0515501590675003E-2</v>
      </c>
      <c r="V265">
        <f t="shared" si="84"/>
        <v>0.37222893063884765</v>
      </c>
      <c r="X265" s="24">
        <f t="shared" si="68"/>
        <v>0.72222222222222221</v>
      </c>
      <c r="Y265" s="24">
        <f t="shared" si="69"/>
        <v>0.86111111111111116</v>
      </c>
      <c r="Z265" s="24">
        <f t="shared" si="70"/>
        <v>0.77407407407407414</v>
      </c>
      <c r="AA265" s="24">
        <f t="shared" si="71"/>
        <v>0.6274305555555556</v>
      </c>
      <c r="AB265" s="24">
        <f t="shared" si="72"/>
        <v>0.6019444444444445</v>
      </c>
      <c r="AC265" s="24">
        <f t="shared" si="73"/>
        <v>0.60946350762527235</v>
      </c>
      <c r="AD265" s="24">
        <f t="shared" si="74"/>
        <v>0.65731792717086834</v>
      </c>
      <c r="AE265" s="24">
        <f t="shared" si="75"/>
        <v>0.69320874183006542</v>
      </c>
      <c r="AF265" s="24">
        <f t="shared" si="76"/>
        <v>0.70877814088598401</v>
      </c>
      <c r="AG265" s="24">
        <f t="shared" si="77"/>
        <v>0.70877814088598401</v>
      </c>
      <c r="AH265" s="24">
        <f t="shared" si="78"/>
        <v>0.67678921568627459</v>
      </c>
    </row>
    <row r="266" spans="1:34" x14ac:dyDescent="0.25">
      <c r="A266">
        <v>265</v>
      </c>
      <c r="B266" t="s">
        <v>24</v>
      </c>
      <c r="C266">
        <v>2</v>
      </c>
      <c r="D266">
        <v>493957.474071</v>
      </c>
      <c r="E266">
        <v>5180890.2630399903</v>
      </c>
      <c r="F266">
        <v>0.93333333333333335</v>
      </c>
      <c r="G266">
        <v>0.82352941176470584</v>
      </c>
      <c r="H266">
        <v>0.5</v>
      </c>
      <c r="I266">
        <v>0.88235294117647056</v>
      </c>
      <c r="J266">
        <v>0.66666666666666663</v>
      </c>
      <c r="K266">
        <v>1</v>
      </c>
      <c r="L266">
        <v>0.76470588235294112</v>
      </c>
      <c r="M266">
        <v>0.66666666666666663</v>
      </c>
      <c r="N266">
        <v>0.55555555555555558</v>
      </c>
      <c r="O266">
        <v>0.125</v>
      </c>
      <c r="P266">
        <v>0.77777777777777779</v>
      </c>
      <c r="Q266">
        <f t="shared" si="79"/>
        <v>11</v>
      </c>
      <c r="R266">
        <f t="shared" si="80"/>
        <v>0.69959893048128341</v>
      </c>
      <c r="S266">
        <f t="shared" si="81"/>
        <v>0.23294604124071883</v>
      </c>
      <c r="T266">
        <f t="shared" si="82"/>
        <v>7.0235874108556307E-2</v>
      </c>
      <c r="U266">
        <f t="shared" si="83"/>
        <v>5.9690243942694995E-2</v>
      </c>
      <c r="V266">
        <f t="shared" si="84"/>
        <v>0.33297083670563288</v>
      </c>
      <c r="X266" s="24">
        <f t="shared" si="68"/>
        <v>0.93333333333333335</v>
      </c>
      <c r="Y266" s="24">
        <f t="shared" si="69"/>
        <v>0.8784313725490196</v>
      </c>
      <c r="Z266" s="24">
        <f t="shared" si="70"/>
        <v>0.7522875816993464</v>
      </c>
      <c r="AA266" s="24">
        <f t="shared" si="71"/>
        <v>0.78480392156862744</v>
      </c>
      <c r="AB266" s="24">
        <f t="shared" si="72"/>
        <v>0.76117647058823523</v>
      </c>
      <c r="AC266" s="24">
        <f t="shared" si="73"/>
        <v>0.80098039215686268</v>
      </c>
      <c r="AD266" s="24">
        <f t="shared" si="74"/>
        <v>0.79579831932773104</v>
      </c>
      <c r="AE266" s="24">
        <f t="shared" si="75"/>
        <v>0.77965686274509804</v>
      </c>
      <c r="AF266" s="24">
        <f t="shared" si="76"/>
        <v>0.7547567175018155</v>
      </c>
      <c r="AG266" s="24">
        <f t="shared" si="77"/>
        <v>0.69178104575163402</v>
      </c>
      <c r="AH266" s="24">
        <f t="shared" si="78"/>
        <v>0.69959893048128341</v>
      </c>
    </row>
    <row r="267" spans="1:34" x14ac:dyDescent="0.25">
      <c r="A267">
        <v>266</v>
      </c>
      <c r="B267" t="s">
        <v>24</v>
      </c>
      <c r="C267">
        <v>2</v>
      </c>
      <c r="D267">
        <v>493988.01773100003</v>
      </c>
      <c r="E267">
        <v>5180892.4748999802</v>
      </c>
      <c r="F267">
        <v>0.73333333333333328</v>
      </c>
      <c r="G267">
        <v>0.41176470588235292</v>
      </c>
      <c r="H267">
        <v>0.94444444444444442</v>
      </c>
      <c r="I267">
        <v>0.76470588235294112</v>
      </c>
      <c r="J267">
        <v>0.16666666666666666</v>
      </c>
      <c r="K267">
        <v>0.6470588235294118</v>
      </c>
      <c r="L267">
        <v>0.11764705882352941</v>
      </c>
      <c r="M267">
        <v>0.72222222222222221</v>
      </c>
      <c r="N267">
        <v>0.22222222222222221</v>
      </c>
      <c r="O267">
        <v>0.5</v>
      </c>
      <c r="P267">
        <v>0.44444444444444442</v>
      </c>
      <c r="Q267">
        <f t="shared" si="79"/>
        <v>11</v>
      </c>
      <c r="R267">
        <f t="shared" si="80"/>
        <v>0.5158645276292334</v>
      </c>
      <c r="S267">
        <f t="shared" si="81"/>
        <v>0.25860153171543482</v>
      </c>
      <c r="T267">
        <f t="shared" si="82"/>
        <v>7.7971295537389934E-2</v>
      </c>
      <c r="U267">
        <f t="shared" si="83"/>
        <v>7.3562227426125976E-2</v>
      </c>
      <c r="V267">
        <f t="shared" si="84"/>
        <v>0.50129737143178632</v>
      </c>
      <c r="X267" s="24">
        <f t="shared" si="68"/>
        <v>0.73333333333333328</v>
      </c>
      <c r="Y267" s="24">
        <f t="shared" si="69"/>
        <v>0.5725490196078431</v>
      </c>
      <c r="Z267" s="24">
        <f t="shared" si="70"/>
        <v>0.6965141612200435</v>
      </c>
      <c r="AA267" s="24">
        <f t="shared" si="71"/>
        <v>0.71356209150326788</v>
      </c>
      <c r="AB267" s="24">
        <f t="shared" si="72"/>
        <v>0.60418300653594759</v>
      </c>
      <c r="AC267" s="24">
        <f t="shared" si="73"/>
        <v>0.61132897603485825</v>
      </c>
      <c r="AD267" s="24">
        <f t="shared" si="74"/>
        <v>0.54080298786181136</v>
      </c>
      <c r="AE267" s="24">
        <f t="shared" si="75"/>
        <v>0.56348039215686263</v>
      </c>
      <c r="AF267" s="24">
        <f t="shared" si="76"/>
        <v>0.52556281771968039</v>
      </c>
      <c r="AG267" s="24">
        <f t="shared" si="77"/>
        <v>0.52300653594771229</v>
      </c>
      <c r="AH267" s="24">
        <f t="shared" si="78"/>
        <v>0.5158645276292334</v>
      </c>
    </row>
    <row r="268" spans="1:34" x14ac:dyDescent="0.25">
      <c r="A268">
        <v>267</v>
      </c>
      <c r="B268" t="s">
        <v>24</v>
      </c>
      <c r="C268">
        <v>3</v>
      </c>
      <c r="D268">
        <v>494019.926261999</v>
      </c>
      <c r="E268">
        <v>5180892.9986300003</v>
      </c>
      <c r="F268">
        <v>0.875</v>
      </c>
      <c r="G268">
        <v>0.93333333333333335</v>
      </c>
      <c r="H268">
        <v>0.89473684210526316</v>
      </c>
      <c r="I268">
        <v>0.7857142857142857</v>
      </c>
      <c r="J268">
        <v>0.6470588235294118</v>
      </c>
      <c r="K268">
        <v>0.84210526315789469</v>
      </c>
      <c r="L268">
        <v>1</v>
      </c>
      <c r="M268">
        <v>0.6875</v>
      </c>
      <c r="N268">
        <v>0.88888888888888884</v>
      </c>
      <c r="O268">
        <v>0.63157894736842102</v>
      </c>
      <c r="P268">
        <v>0.94117647058823528</v>
      </c>
      <c r="Q268">
        <f t="shared" si="79"/>
        <v>11</v>
      </c>
      <c r="R268">
        <f t="shared" si="80"/>
        <v>0.82973571406233948</v>
      </c>
      <c r="S268">
        <f t="shared" si="81"/>
        <v>0.11942033369372322</v>
      </c>
      <c r="T268">
        <f t="shared" si="82"/>
        <v>3.6006585381919698E-2</v>
      </c>
      <c r="U268">
        <f t="shared" si="83"/>
        <v>1.5687337709472261E-2</v>
      </c>
      <c r="V268">
        <f t="shared" si="84"/>
        <v>0.14392574848809142</v>
      </c>
      <c r="X268" s="24">
        <f t="shared" si="68"/>
        <v>0.875</v>
      </c>
      <c r="Y268" s="24">
        <f t="shared" si="69"/>
        <v>0.90416666666666667</v>
      </c>
      <c r="Z268" s="24">
        <f t="shared" si="70"/>
        <v>0.9010233918128655</v>
      </c>
      <c r="AA268" s="24">
        <f t="shared" si="71"/>
        <v>0.8721961152882205</v>
      </c>
      <c r="AB268" s="24">
        <f t="shared" si="72"/>
        <v>0.8271686569364588</v>
      </c>
      <c r="AC268" s="24">
        <f t="shared" si="73"/>
        <v>0.8296580913066981</v>
      </c>
      <c r="AD268" s="24">
        <f t="shared" si="74"/>
        <v>0.8539926496914555</v>
      </c>
      <c r="AE268" s="24">
        <f t="shared" si="75"/>
        <v>0.8331810684800236</v>
      </c>
      <c r="AF268" s="24">
        <f t="shared" si="76"/>
        <v>0.8393708263032309</v>
      </c>
      <c r="AG268" s="24">
        <f t="shared" si="77"/>
        <v>0.81859163840974991</v>
      </c>
      <c r="AH268" s="24">
        <f t="shared" si="78"/>
        <v>0.82973571406233948</v>
      </c>
    </row>
    <row r="269" spans="1:34" x14ac:dyDescent="0.25">
      <c r="A269">
        <v>268</v>
      </c>
      <c r="B269" t="s">
        <v>24</v>
      </c>
      <c r="C269">
        <v>4</v>
      </c>
      <c r="D269">
        <v>494051.827297999</v>
      </c>
      <c r="E269">
        <v>5180885.9662300004</v>
      </c>
      <c r="F269">
        <v>1</v>
      </c>
      <c r="G269">
        <v>0.8125</v>
      </c>
      <c r="H269">
        <v>0.44444444444444442</v>
      </c>
      <c r="I269">
        <v>0.70588235294117652</v>
      </c>
      <c r="J269">
        <v>0.94117647058823528</v>
      </c>
      <c r="K269">
        <v>0.16666666666666666</v>
      </c>
      <c r="L269">
        <v>0.88235294117647056</v>
      </c>
      <c r="M269">
        <v>0.8125</v>
      </c>
      <c r="N269">
        <v>0.88888888888888884</v>
      </c>
      <c r="O269">
        <v>1</v>
      </c>
      <c r="P269">
        <v>0.82352941176470584</v>
      </c>
      <c r="Q269">
        <f t="shared" si="79"/>
        <v>11</v>
      </c>
      <c r="R269">
        <f t="shared" si="80"/>
        <v>0.77072192513369009</v>
      </c>
      <c r="S269">
        <f t="shared" si="81"/>
        <v>0.24166842496822111</v>
      </c>
      <c r="T269">
        <f t="shared" si="82"/>
        <v>7.2865771754158731E-2</v>
      </c>
      <c r="U269">
        <f t="shared" si="83"/>
        <v>6.4243990389282774E-2</v>
      </c>
      <c r="V269">
        <f t="shared" si="84"/>
        <v>0.31356111340195897</v>
      </c>
      <c r="X269" s="24">
        <f t="shared" si="68"/>
        <v>1</v>
      </c>
      <c r="Y269" s="24">
        <f t="shared" si="69"/>
        <v>0.90625</v>
      </c>
      <c r="Z269" s="24">
        <f t="shared" si="70"/>
        <v>0.75231481481481488</v>
      </c>
      <c r="AA269" s="24">
        <f t="shared" si="71"/>
        <v>0.74070669934640532</v>
      </c>
      <c r="AB269" s="24">
        <f t="shared" si="72"/>
        <v>0.78080065359477135</v>
      </c>
      <c r="AC269" s="24">
        <f t="shared" si="73"/>
        <v>0.67844498910675399</v>
      </c>
      <c r="AD269" s="24">
        <f t="shared" si="74"/>
        <v>0.70757469654528493</v>
      </c>
      <c r="AE269" s="24">
        <f t="shared" si="75"/>
        <v>0.72069035947712434</v>
      </c>
      <c r="AF269" s="24">
        <f t="shared" si="76"/>
        <v>0.73937908496732041</v>
      </c>
      <c r="AG269" s="24">
        <f t="shared" si="77"/>
        <v>0.7654411764705884</v>
      </c>
      <c r="AH269" s="24">
        <f t="shared" si="78"/>
        <v>0.77072192513369009</v>
      </c>
    </row>
    <row r="270" spans="1:34" x14ac:dyDescent="0.25">
      <c r="A270">
        <v>269</v>
      </c>
      <c r="B270" t="s">
        <v>24</v>
      </c>
      <c r="C270">
        <v>4</v>
      </c>
      <c r="D270">
        <v>494083.75327500002</v>
      </c>
      <c r="E270">
        <v>5180904.1587199904</v>
      </c>
      <c r="G270">
        <v>0.9375</v>
      </c>
      <c r="H270">
        <v>1</v>
      </c>
      <c r="I270">
        <v>0.11764705882352941</v>
      </c>
      <c r="J270">
        <v>1</v>
      </c>
      <c r="K270">
        <v>5.5555555555555552E-2</v>
      </c>
      <c r="L270">
        <v>0.47058823529411764</v>
      </c>
      <c r="N270">
        <v>1</v>
      </c>
      <c r="O270">
        <v>5.5555555555555552E-2</v>
      </c>
      <c r="P270">
        <v>0.88235294117647056</v>
      </c>
      <c r="Q270">
        <f t="shared" si="79"/>
        <v>9</v>
      </c>
      <c r="R270">
        <f t="shared" si="80"/>
        <v>0.61324437182280311</v>
      </c>
      <c r="S270">
        <f t="shared" si="81"/>
        <v>0.41018992671483562</v>
      </c>
      <c r="T270">
        <f t="shared" si="82"/>
        <v>0.13672997557161187</v>
      </c>
      <c r="U270">
        <f t="shared" si="83"/>
        <v>0.18928774797561243</v>
      </c>
      <c r="V270">
        <f t="shared" si="84"/>
        <v>0.66888494303761825</v>
      </c>
      <c r="X270" s="24">
        <f t="shared" si="68"/>
        <v>0</v>
      </c>
      <c r="Y270" s="24">
        <f t="shared" si="69"/>
        <v>0.9375</v>
      </c>
      <c r="Z270" s="24">
        <f t="shared" si="70"/>
        <v>0.96875</v>
      </c>
      <c r="AA270" s="24">
        <f t="shared" si="71"/>
        <v>0.68504901960784315</v>
      </c>
      <c r="AB270" s="24">
        <f t="shared" si="72"/>
        <v>0.76378676470588236</v>
      </c>
      <c r="AC270" s="24">
        <f t="shared" si="73"/>
        <v>0.622140522875817</v>
      </c>
      <c r="AD270" s="24">
        <f t="shared" si="74"/>
        <v>0.59688180827886705</v>
      </c>
      <c r="AE270" s="24">
        <f t="shared" si="75"/>
        <v>0.59688180827886705</v>
      </c>
      <c r="AF270" s="24">
        <f t="shared" si="76"/>
        <v>0.65447012138188598</v>
      </c>
      <c r="AG270" s="24">
        <f t="shared" si="77"/>
        <v>0.57960580065359468</v>
      </c>
      <c r="AH270" s="24">
        <f t="shared" si="78"/>
        <v>0.61324437182280311</v>
      </c>
    </row>
    <row r="271" spans="1:34" x14ac:dyDescent="0.25">
      <c r="A271">
        <v>270</v>
      </c>
      <c r="B271" t="s">
        <v>24</v>
      </c>
      <c r="C271">
        <v>5</v>
      </c>
      <c r="D271">
        <v>494115.63656700001</v>
      </c>
      <c r="E271">
        <v>5180879.0137499804</v>
      </c>
      <c r="F271">
        <v>0.93333333333333335</v>
      </c>
      <c r="G271">
        <v>0.8</v>
      </c>
      <c r="H271">
        <v>0.875</v>
      </c>
      <c r="I271">
        <v>0.53333333333333333</v>
      </c>
      <c r="J271">
        <v>0.93333333333333335</v>
      </c>
      <c r="K271">
        <v>0.8</v>
      </c>
      <c r="L271">
        <v>0.26666666666666666</v>
      </c>
      <c r="M271">
        <v>0.26666666666666666</v>
      </c>
      <c r="N271">
        <v>0.8125</v>
      </c>
      <c r="O271">
        <v>0.625</v>
      </c>
      <c r="P271">
        <v>0.66666666666666663</v>
      </c>
      <c r="Q271">
        <f t="shared" si="79"/>
        <v>11</v>
      </c>
      <c r="R271">
        <f t="shared" si="80"/>
        <v>0.68295454545454548</v>
      </c>
      <c r="S271">
        <f t="shared" si="81"/>
        <v>0.22943479180686607</v>
      </c>
      <c r="T271">
        <f t="shared" si="82"/>
        <v>6.9177192570607449E-2</v>
      </c>
      <c r="U271">
        <f t="shared" si="83"/>
        <v>5.7904356060605976E-2</v>
      </c>
      <c r="V271">
        <f t="shared" si="84"/>
        <v>0.33594445389358091</v>
      </c>
      <c r="X271" s="24">
        <f t="shared" si="68"/>
        <v>0.93333333333333335</v>
      </c>
      <c r="Y271" s="24">
        <f t="shared" si="69"/>
        <v>0.8666666666666667</v>
      </c>
      <c r="Z271" s="24">
        <f t="shared" si="70"/>
        <v>0.86944444444444446</v>
      </c>
      <c r="AA271" s="24">
        <f t="shared" si="71"/>
        <v>0.78541666666666665</v>
      </c>
      <c r="AB271" s="24">
        <f t="shared" si="72"/>
        <v>0.81500000000000006</v>
      </c>
      <c r="AC271" s="24">
        <f t="shared" si="73"/>
        <v>0.8125</v>
      </c>
      <c r="AD271" s="24">
        <f t="shared" si="74"/>
        <v>0.73452380952380947</v>
      </c>
      <c r="AE271" s="24">
        <f t="shared" si="75"/>
        <v>0.67604166666666665</v>
      </c>
      <c r="AF271" s="24">
        <f t="shared" si="76"/>
        <v>0.69120370370370365</v>
      </c>
      <c r="AG271" s="24">
        <f t="shared" si="77"/>
        <v>0.68458333333333332</v>
      </c>
      <c r="AH271" s="24">
        <f t="shared" si="78"/>
        <v>0.68295454545454548</v>
      </c>
    </row>
    <row r="272" spans="1:34" x14ac:dyDescent="0.25">
      <c r="A272">
        <v>271</v>
      </c>
      <c r="B272" t="s">
        <v>24</v>
      </c>
      <c r="C272">
        <v>6</v>
      </c>
      <c r="D272">
        <v>494147.55805200001</v>
      </c>
      <c r="E272">
        <v>5180892.7616900001</v>
      </c>
      <c r="F272">
        <v>0.53846153846153844</v>
      </c>
      <c r="G272">
        <v>0.46153846153846156</v>
      </c>
      <c r="H272">
        <v>0.92307692307692313</v>
      </c>
      <c r="I272">
        <v>0.61538461538461542</v>
      </c>
      <c r="J272">
        <v>0.92307692307692313</v>
      </c>
      <c r="K272">
        <v>0.15384615384615385</v>
      </c>
      <c r="M272">
        <v>0.25</v>
      </c>
      <c r="N272">
        <v>0.15384615384615385</v>
      </c>
      <c r="O272">
        <v>7.6923076923076927E-2</v>
      </c>
      <c r="P272">
        <v>0.53846153846153844</v>
      </c>
      <c r="Q272">
        <f t="shared" si="79"/>
        <v>10</v>
      </c>
      <c r="R272">
        <f t="shared" si="80"/>
        <v>0.46346153846153842</v>
      </c>
      <c r="S272">
        <f t="shared" si="81"/>
        <v>0.29043555335200893</v>
      </c>
      <c r="T272">
        <f t="shared" si="82"/>
        <v>9.1843786208369929E-2</v>
      </c>
      <c r="U272">
        <f t="shared" si="83"/>
        <v>9.3725345167652893E-2</v>
      </c>
      <c r="V272">
        <f t="shared" si="84"/>
        <v>0.62666592424499856</v>
      </c>
      <c r="X272" s="24">
        <f t="shared" si="68"/>
        <v>0.53846153846153844</v>
      </c>
      <c r="Y272" s="24">
        <f t="shared" si="69"/>
        <v>0.5</v>
      </c>
      <c r="Z272" s="24">
        <f t="shared" si="70"/>
        <v>0.64102564102564108</v>
      </c>
      <c r="AA272" s="24">
        <f t="shared" si="71"/>
        <v>0.63461538461538458</v>
      </c>
      <c r="AB272" s="24">
        <f t="shared" si="72"/>
        <v>0.69230769230769229</v>
      </c>
      <c r="AC272" s="24">
        <f t="shared" si="73"/>
        <v>0.60256410256410253</v>
      </c>
      <c r="AD272" s="24">
        <f t="shared" si="74"/>
        <v>0.60256410256410253</v>
      </c>
      <c r="AE272" s="24">
        <f t="shared" si="75"/>
        <v>0.55219780219780223</v>
      </c>
      <c r="AF272" s="24">
        <f t="shared" si="76"/>
        <v>0.50240384615384615</v>
      </c>
      <c r="AG272" s="24">
        <f t="shared" si="77"/>
        <v>0.45512820512820507</v>
      </c>
      <c r="AH272" s="24">
        <f t="shared" si="78"/>
        <v>0.46346153846153842</v>
      </c>
    </row>
    <row r="273" spans="1:34" x14ac:dyDescent="0.25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>
        <v>1</v>
      </c>
      <c r="G273">
        <v>0.9</v>
      </c>
      <c r="H273">
        <v>0.10526315789473684</v>
      </c>
      <c r="I273">
        <v>0.19047619047619047</v>
      </c>
      <c r="J273">
        <v>0.66666666666666663</v>
      </c>
      <c r="K273">
        <v>0.4</v>
      </c>
      <c r="L273">
        <v>0.5</v>
      </c>
      <c r="M273">
        <v>6.25E-2</v>
      </c>
      <c r="N273">
        <v>0.7857142857142857</v>
      </c>
      <c r="O273">
        <v>0.14285714285714285</v>
      </c>
      <c r="P273">
        <v>0.5</v>
      </c>
      <c r="Q273">
        <f t="shared" si="79"/>
        <v>11</v>
      </c>
      <c r="R273">
        <f t="shared" si="80"/>
        <v>0.47758885850991112</v>
      </c>
      <c r="S273">
        <f t="shared" si="81"/>
        <v>0.31543116415655503</v>
      </c>
      <c r="T273">
        <f t="shared" si="82"/>
        <v>9.5106074426572193E-2</v>
      </c>
      <c r="U273">
        <f t="shared" si="83"/>
        <v>0.10944650125327557</v>
      </c>
      <c r="V273">
        <f t="shared" si="84"/>
        <v>0.66046591861608317</v>
      </c>
      <c r="X273" s="24">
        <f t="shared" si="68"/>
        <v>1</v>
      </c>
      <c r="Y273" s="24">
        <f t="shared" si="69"/>
        <v>0.95</v>
      </c>
      <c r="Z273" s="24">
        <f t="shared" si="70"/>
        <v>0.66842105263157892</v>
      </c>
      <c r="AA273" s="24">
        <f t="shared" si="71"/>
        <v>0.54893483709273183</v>
      </c>
      <c r="AB273" s="24">
        <f t="shared" si="72"/>
        <v>0.57248120300751881</v>
      </c>
      <c r="AC273" s="24">
        <f t="shared" si="73"/>
        <v>0.54373433583959896</v>
      </c>
      <c r="AD273" s="24">
        <f t="shared" si="74"/>
        <v>0.53748657357679908</v>
      </c>
      <c r="AE273" s="24">
        <f t="shared" si="75"/>
        <v>0.47811325187969922</v>
      </c>
      <c r="AF273" s="24">
        <f t="shared" si="76"/>
        <v>0.51229114452798663</v>
      </c>
      <c r="AG273" s="24">
        <f t="shared" si="77"/>
        <v>0.47534774436090227</v>
      </c>
      <c r="AH273" s="24">
        <f t="shared" si="78"/>
        <v>0.47758885850991112</v>
      </c>
    </row>
    <row r="274" spans="1:34" x14ac:dyDescent="0.25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>
        <v>1</v>
      </c>
      <c r="G274">
        <v>0.52380952380952384</v>
      </c>
      <c r="H274">
        <v>0.58823529411764708</v>
      </c>
      <c r="I274">
        <v>9.5238095238095233E-2</v>
      </c>
      <c r="J274">
        <v>4.7619047619047616E-2</v>
      </c>
      <c r="K274">
        <v>0.78947368421052633</v>
      </c>
      <c r="L274">
        <v>0.7142857142857143</v>
      </c>
      <c r="M274">
        <v>0.61904761904761907</v>
      </c>
      <c r="N274">
        <v>0.4</v>
      </c>
      <c r="O274">
        <v>0.61904761904761907</v>
      </c>
      <c r="P274">
        <v>0.10526315789473684</v>
      </c>
      <c r="Q274">
        <f t="shared" si="79"/>
        <v>11</v>
      </c>
      <c r="R274">
        <f t="shared" si="80"/>
        <v>0.50018361411550272</v>
      </c>
      <c r="S274">
        <f t="shared" si="81"/>
        <v>0.2939863853116132</v>
      </c>
      <c r="T274">
        <f t="shared" si="82"/>
        <v>8.8640230322860988E-2</v>
      </c>
      <c r="U274">
        <f t="shared" si="83"/>
        <v>9.5070794223447136E-2</v>
      </c>
      <c r="V274">
        <f t="shared" si="84"/>
        <v>0.58775692968567672</v>
      </c>
      <c r="X274" s="24">
        <f t="shared" si="68"/>
        <v>1</v>
      </c>
      <c r="Y274" s="24">
        <f t="shared" si="69"/>
        <v>0.76190476190476186</v>
      </c>
      <c r="Z274" s="24">
        <f t="shared" si="70"/>
        <v>0.70401493930905701</v>
      </c>
      <c r="AA274" s="24">
        <f t="shared" si="71"/>
        <v>0.55182072829131656</v>
      </c>
      <c r="AB274" s="24">
        <f t="shared" si="72"/>
        <v>0.45098039215686275</v>
      </c>
      <c r="AC274" s="24">
        <f t="shared" si="73"/>
        <v>0.50739594083247341</v>
      </c>
      <c r="AD274" s="24">
        <f t="shared" si="74"/>
        <v>0.53695162275436492</v>
      </c>
      <c r="AE274" s="24">
        <f t="shared" si="75"/>
        <v>0.54721362229102177</v>
      </c>
      <c r="AF274" s="24">
        <f t="shared" si="76"/>
        <v>0.53085655314757496</v>
      </c>
      <c r="AG274" s="24">
        <f t="shared" si="77"/>
        <v>0.53967565973757936</v>
      </c>
      <c r="AH274" s="24">
        <f t="shared" si="78"/>
        <v>0.50018361411550272</v>
      </c>
    </row>
    <row r="275" spans="1:34" x14ac:dyDescent="0.25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>
        <v>1</v>
      </c>
      <c r="G275">
        <v>0.33333333333333331</v>
      </c>
      <c r="I275">
        <v>0.80952380952380953</v>
      </c>
      <c r="J275">
        <v>0.80952380952380953</v>
      </c>
      <c r="K275">
        <v>1</v>
      </c>
      <c r="L275">
        <v>0.19047619047619047</v>
      </c>
      <c r="M275">
        <v>0.47619047619047616</v>
      </c>
      <c r="N275">
        <v>0.7142857142857143</v>
      </c>
      <c r="O275">
        <v>0.95238095238095233</v>
      </c>
      <c r="Q275">
        <f t="shared" si="79"/>
        <v>9</v>
      </c>
      <c r="R275">
        <f t="shared" si="80"/>
        <v>0.69841269841269848</v>
      </c>
      <c r="S275">
        <f t="shared" si="81"/>
        <v>0.28127055788364019</v>
      </c>
      <c r="T275">
        <f t="shared" si="82"/>
        <v>9.3756852627880069E-2</v>
      </c>
      <c r="U275">
        <f t="shared" si="83"/>
        <v>8.9002267573696003E-2</v>
      </c>
      <c r="V275">
        <f t="shared" si="84"/>
        <v>0.40272829878793931</v>
      </c>
      <c r="X275" s="24">
        <f t="shared" si="68"/>
        <v>1</v>
      </c>
      <c r="Y275" s="24">
        <f t="shared" si="69"/>
        <v>0.66666666666666663</v>
      </c>
      <c r="Z275" s="24">
        <f t="shared" si="70"/>
        <v>0.66666666666666663</v>
      </c>
      <c r="AA275" s="24">
        <f t="shared" si="71"/>
        <v>0.7142857142857143</v>
      </c>
      <c r="AB275" s="24">
        <f t="shared" si="72"/>
        <v>0.73809523809523814</v>
      </c>
      <c r="AC275" s="24">
        <f t="shared" si="73"/>
        <v>0.79047619047619055</v>
      </c>
      <c r="AD275" s="24">
        <f t="shared" si="74"/>
        <v>0.69047619047619058</v>
      </c>
      <c r="AE275" s="24">
        <f t="shared" si="75"/>
        <v>0.65986394557823136</v>
      </c>
      <c r="AF275" s="24">
        <f t="shared" si="76"/>
        <v>0.66666666666666674</v>
      </c>
      <c r="AG275" s="24">
        <f t="shared" si="77"/>
        <v>0.69841269841269848</v>
      </c>
      <c r="AH275" s="24">
        <f t="shared" si="78"/>
        <v>0.69841269841269848</v>
      </c>
    </row>
    <row r="276" spans="1:34" x14ac:dyDescent="0.25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>
        <v>0.90476190476190477</v>
      </c>
      <c r="G276">
        <v>1</v>
      </c>
      <c r="I276">
        <v>0.8571428571428571</v>
      </c>
      <c r="J276">
        <v>1</v>
      </c>
      <c r="K276">
        <v>0.90476190476190477</v>
      </c>
      <c r="L276">
        <v>1</v>
      </c>
      <c r="M276">
        <v>0.95238095238095233</v>
      </c>
      <c r="N276">
        <v>1</v>
      </c>
      <c r="O276">
        <v>0.8571428571428571</v>
      </c>
      <c r="P276">
        <v>0.84210526315789469</v>
      </c>
      <c r="Q276">
        <f t="shared" si="79"/>
        <v>10</v>
      </c>
      <c r="R276">
        <f t="shared" si="80"/>
        <v>0.93182957393483723</v>
      </c>
      <c r="S276">
        <f t="shared" si="81"/>
        <v>6.2994577400993526E-2</v>
      </c>
      <c r="T276">
        <f t="shared" si="82"/>
        <v>1.9920634482690967E-2</v>
      </c>
      <c r="U276">
        <f t="shared" si="83"/>
        <v>4.4092408688108488E-3</v>
      </c>
      <c r="V276">
        <f t="shared" si="84"/>
        <v>6.7603110228607891E-2</v>
      </c>
      <c r="X276" s="24">
        <f t="shared" si="68"/>
        <v>0.90476190476190477</v>
      </c>
      <c r="Y276" s="24">
        <f t="shared" si="69"/>
        <v>0.95238095238095233</v>
      </c>
      <c r="Z276" s="24">
        <f t="shared" si="70"/>
        <v>0.95238095238095233</v>
      </c>
      <c r="AA276" s="24">
        <f t="shared" si="71"/>
        <v>0.92063492063492058</v>
      </c>
      <c r="AB276" s="24">
        <f t="shared" si="72"/>
        <v>0.94047619047619047</v>
      </c>
      <c r="AC276" s="24">
        <f t="shared" si="73"/>
        <v>0.93333333333333335</v>
      </c>
      <c r="AD276" s="24">
        <f t="shared" si="74"/>
        <v>0.94444444444444453</v>
      </c>
      <c r="AE276" s="24">
        <f t="shared" si="75"/>
        <v>0.94557823129251706</v>
      </c>
      <c r="AF276" s="24">
        <f t="shared" si="76"/>
        <v>0.95238095238095244</v>
      </c>
      <c r="AG276" s="24">
        <f t="shared" si="77"/>
        <v>0.94179894179894186</v>
      </c>
      <c r="AH276" s="24">
        <f t="shared" si="78"/>
        <v>0.93182957393483723</v>
      </c>
    </row>
    <row r="277" spans="1:34" x14ac:dyDescent="0.25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>
        <v>0.13043478260869565</v>
      </c>
      <c r="G277">
        <v>0.43478260869565216</v>
      </c>
      <c r="H277">
        <v>0.76190476190476186</v>
      </c>
      <c r="I277">
        <v>0.52173913043478259</v>
      </c>
      <c r="J277">
        <v>0.69565217391304346</v>
      </c>
      <c r="K277">
        <v>0.81818181818181823</v>
      </c>
      <c r="L277">
        <v>0.60869565217391308</v>
      </c>
      <c r="M277">
        <v>0.36363636363636365</v>
      </c>
      <c r="O277">
        <v>0.55555555555555558</v>
      </c>
      <c r="P277">
        <v>0.78260869565217395</v>
      </c>
      <c r="Q277">
        <f t="shared" si="79"/>
        <v>10</v>
      </c>
      <c r="R277">
        <f t="shared" si="80"/>
        <v>0.56731915427567592</v>
      </c>
      <c r="S277">
        <f t="shared" si="81"/>
        <v>0.2043191352086432</v>
      </c>
      <c r="T277">
        <f t="shared" si="82"/>
        <v>6.4611383681521486E-2</v>
      </c>
      <c r="U277">
        <f t="shared" si="83"/>
        <v>4.6384787791564186E-2</v>
      </c>
      <c r="V277">
        <f t="shared" si="84"/>
        <v>0.36014848726464632</v>
      </c>
      <c r="X277" s="24">
        <f t="shared" si="68"/>
        <v>0.13043478260869565</v>
      </c>
      <c r="Y277" s="24">
        <f t="shared" si="69"/>
        <v>0.28260869565217389</v>
      </c>
      <c r="Z277" s="24">
        <f t="shared" si="70"/>
        <v>0.44237405106970318</v>
      </c>
      <c r="AA277" s="24">
        <f t="shared" si="71"/>
        <v>0.46221532091097306</v>
      </c>
      <c r="AB277" s="24">
        <f t="shared" si="72"/>
        <v>0.50890269151138712</v>
      </c>
      <c r="AC277" s="24">
        <f t="shared" si="73"/>
        <v>0.56044921262312564</v>
      </c>
      <c r="AD277" s="24">
        <f t="shared" si="74"/>
        <v>0.56734156113038103</v>
      </c>
      <c r="AE277" s="24">
        <f t="shared" si="75"/>
        <v>0.5418784114436288</v>
      </c>
      <c r="AF277" s="24">
        <f t="shared" si="76"/>
        <v>0.5418784114436288</v>
      </c>
      <c r="AG277" s="24">
        <f t="shared" si="77"/>
        <v>0.54339809412273177</v>
      </c>
      <c r="AH277" s="24">
        <f t="shared" si="78"/>
        <v>0.56731915427567592</v>
      </c>
    </row>
    <row r="278" spans="1:34" x14ac:dyDescent="0.25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>
        <v>0.05</v>
      </c>
      <c r="G278">
        <v>0.15</v>
      </c>
      <c r="H278">
        <v>0.05</v>
      </c>
      <c r="I278">
        <v>0.05</v>
      </c>
      <c r="J278">
        <v>0.25</v>
      </c>
      <c r="K278">
        <v>0.57894736842105265</v>
      </c>
      <c r="L278">
        <v>0.05</v>
      </c>
      <c r="M278">
        <v>0.05</v>
      </c>
      <c r="N278">
        <v>0.15</v>
      </c>
      <c r="O278">
        <v>0.65</v>
      </c>
      <c r="P278">
        <v>5.2631578947368418E-2</v>
      </c>
      <c r="Q278">
        <f t="shared" si="79"/>
        <v>11</v>
      </c>
      <c r="R278">
        <f t="shared" si="80"/>
        <v>0.18923444976076559</v>
      </c>
      <c r="S278" s="25">
        <f t="shared" si="81"/>
        <v>0.21031225524428246</v>
      </c>
      <c r="T278">
        <f t="shared" si="82"/>
        <v>6.341153085988542E-2</v>
      </c>
      <c r="U278">
        <f t="shared" si="83"/>
        <v>4.8654369176529835E-2</v>
      </c>
      <c r="V278" s="25">
        <f t="shared" si="84"/>
        <v>1.1113846105197225</v>
      </c>
      <c r="X278" s="24">
        <f t="shared" si="68"/>
        <v>0.05</v>
      </c>
      <c r="Y278" s="24">
        <f t="shared" si="69"/>
        <v>0.1</v>
      </c>
      <c r="Z278" s="24">
        <f t="shared" si="70"/>
        <v>8.3333333333333329E-2</v>
      </c>
      <c r="AA278" s="24">
        <f t="shared" si="71"/>
        <v>7.4999999999999997E-2</v>
      </c>
      <c r="AB278" s="24">
        <f t="shared" si="72"/>
        <v>0.11000000000000001</v>
      </c>
      <c r="AC278" s="24">
        <f t="shared" si="73"/>
        <v>0.18815789473684211</v>
      </c>
      <c r="AD278" s="24">
        <f t="shared" si="74"/>
        <v>0.16842105263157897</v>
      </c>
      <c r="AE278" s="24">
        <f t="shared" si="75"/>
        <v>0.1536184210526316</v>
      </c>
      <c r="AF278" s="24">
        <f t="shared" si="76"/>
        <v>0.15321637426900586</v>
      </c>
      <c r="AG278" s="24">
        <f t="shared" si="77"/>
        <v>0.20289473684210529</v>
      </c>
      <c r="AH278" s="24">
        <f t="shared" si="78"/>
        <v>0.18923444976076559</v>
      </c>
    </row>
    <row r="279" spans="1:34" x14ac:dyDescent="0.25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>
        <v>0.23809523809523808</v>
      </c>
      <c r="G279">
        <v>0.47619047619047616</v>
      </c>
      <c r="H279">
        <v>0.44444444444444442</v>
      </c>
      <c r="I279">
        <v>0.66666666666666663</v>
      </c>
      <c r="J279">
        <v>0.8571428571428571</v>
      </c>
      <c r="K279">
        <v>0.36363636363636365</v>
      </c>
      <c r="L279">
        <v>0.86956521739130432</v>
      </c>
      <c r="M279">
        <v>0.65</v>
      </c>
      <c r="N279">
        <v>0.65</v>
      </c>
      <c r="O279">
        <v>0.82608695652173914</v>
      </c>
      <c r="P279">
        <v>0.19047619047619047</v>
      </c>
      <c r="Q279">
        <f t="shared" si="79"/>
        <v>11</v>
      </c>
      <c r="R279">
        <f t="shared" si="80"/>
        <v>0.56657312823320727</v>
      </c>
      <c r="S279">
        <f t="shared" si="81"/>
        <v>0.22984888382363619</v>
      </c>
      <c r="T279">
        <f t="shared" si="82"/>
        <v>6.9302046011362736E-2</v>
      </c>
      <c r="U279">
        <f t="shared" si="83"/>
        <v>5.8113560334468552E-2</v>
      </c>
      <c r="V279">
        <f t="shared" si="84"/>
        <v>0.40568264248675778</v>
      </c>
      <c r="X279" s="24">
        <f t="shared" si="68"/>
        <v>0.23809523809523808</v>
      </c>
      <c r="Y279" s="24">
        <f t="shared" si="69"/>
        <v>0.3571428571428571</v>
      </c>
      <c r="Z279" s="24">
        <f t="shared" si="70"/>
        <v>0.38624338624338622</v>
      </c>
      <c r="AA279" s="24">
        <f t="shared" si="71"/>
        <v>0.45634920634920628</v>
      </c>
      <c r="AB279" s="24">
        <f t="shared" si="72"/>
        <v>0.53650793650793649</v>
      </c>
      <c r="AC279" s="24">
        <f t="shared" si="73"/>
        <v>0.50769600769600765</v>
      </c>
      <c r="AD279" s="24">
        <f t="shared" si="74"/>
        <v>0.55939160908105001</v>
      </c>
      <c r="AE279" s="24">
        <f t="shared" si="75"/>
        <v>0.57071765794591878</v>
      </c>
      <c r="AF279" s="24">
        <f t="shared" si="76"/>
        <v>0.57952680706303894</v>
      </c>
      <c r="AG279" s="24">
        <f t="shared" si="77"/>
        <v>0.60418282200890894</v>
      </c>
      <c r="AH279" s="24">
        <f t="shared" si="78"/>
        <v>0.56657312823320727</v>
      </c>
    </row>
    <row r="280" spans="1:34" x14ac:dyDescent="0.25">
      <c r="A280">
        <v>279</v>
      </c>
      <c r="B280" t="s">
        <v>15</v>
      </c>
      <c r="C280">
        <v>1</v>
      </c>
      <c r="D280">
        <v>493690.95224100002</v>
      </c>
      <c r="E280">
        <v>5180926.7128600003</v>
      </c>
      <c r="F280">
        <v>0.47826086956521741</v>
      </c>
      <c r="G280">
        <v>0.875</v>
      </c>
      <c r="I280">
        <v>0.91666666666666663</v>
      </c>
      <c r="J280">
        <v>0.54166666666666663</v>
      </c>
      <c r="K280">
        <v>1</v>
      </c>
      <c r="L280">
        <v>0.08</v>
      </c>
      <c r="M280">
        <v>0.36</v>
      </c>
      <c r="N280">
        <v>0.88</v>
      </c>
      <c r="O280">
        <v>0.8</v>
      </c>
      <c r="P280">
        <v>0.41666666666666669</v>
      </c>
      <c r="Q280">
        <f t="shared" si="79"/>
        <v>10</v>
      </c>
      <c r="R280">
        <f t="shared" si="80"/>
        <v>0.63482608695652165</v>
      </c>
      <c r="S280">
        <f t="shared" si="81"/>
        <v>0.28670690944214322</v>
      </c>
      <c r="T280">
        <f t="shared" si="82"/>
        <v>9.0664685474480797E-2</v>
      </c>
      <c r="U280">
        <f t="shared" si="83"/>
        <v>9.1334279913183603E-2</v>
      </c>
      <c r="V280">
        <f t="shared" si="84"/>
        <v>0.45163063606391995</v>
      </c>
      <c r="X280" s="24">
        <f t="shared" si="68"/>
        <v>0.47826086956521741</v>
      </c>
      <c r="Y280" s="24">
        <f t="shared" si="69"/>
        <v>0.67663043478260865</v>
      </c>
      <c r="Z280" s="24">
        <f t="shared" si="70"/>
        <v>0.67663043478260865</v>
      </c>
      <c r="AA280" s="24">
        <f t="shared" si="71"/>
        <v>0.7566425120772946</v>
      </c>
      <c r="AB280" s="24">
        <f t="shared" si="72"/>
        <v>0.70289855072463758</v>
      </c>
      <c r="AC280" s="24">
        <f t="shared" si="73"/>
        <v>0.76231884057971011</v>
      </c>
      <c r="AD280" s="24">
        <f t="shared" si="74"/>
        <v>0.64859903381642503</v>
      </c>
      <c r="AE280" s="24">
        <f t="shared" si="75"/>
        <v>0.60737060041407864</v>
      </c>
      <c r="AF280" s="24">
        <f t="shared" si="76"/>
        <v>0.64144927536231877</v>
      </c>
      <c r="AG280" s="24">
        <f t="shared" si="77"/>
        <v>0.65906602254428337</v>
      </c>
      <c r="AH280" s="24">
        <f t="shared" si="78"/>
        <v>0.63482608695652165</v>
      </c>
    </row>
    <row r="281" spans="1:34" x14ac:dyDescent="0.25">
      <c r="A281">
        <v>280</v>
      </c>
      <c r="B281" t="s">
        <v>15</v>
      </c>
      <c r="C281">
        <v>1</v>
      </c>
      <c r="D281">
        <v>493721.803071998</v>
      </c>
      <c r="E281">
        <v>5180932.3069900004</v>
      </c>
      <c r="F281">
        <v>0.43478260869565216</v>
      </c>
      <c r="G281">
        <v>0.33333333333333331</v>
      </c>
      <c r="H281">
        <v>0.66666666666666663</v>
      </c>
      <c r="I281">
        <v>0.875</v>
      </c>
      <c r="J281">
        <v>0.66666666666666663</v>
      </c>
      <c r="K281">
        <v>0.70833333333333337</v>
      </c>
      <c r="L281">
        <v>0.2</v>
      </c>
      <c r="M281">
        <v>0.64</v>
      </c>
      <c r="N281">
        <v>0.4</v>
      </c>
      <c r="O281">
        <v>0.96</v>
      </c>
      <c r="P281">
        <v>0.58333333333333337</v>
      </c>
      <c r="Q281">
        <f t="shared" si="79"/>
        <v>11</v>
      </c>
      <c r="R281">
        <f t="shared" si="80"/>
        <v>0.5880105401844532</v>
      </c>
      <c r="S281">
        <f t="shared" si="81"/>
        <v>0.21837300379791111</v>
      </c>
      <c r="T281">
        <f t="shared" si="82"/>
        <v>6.5841937994593258E-2</v>
      </c>
      <c r="U281">
        <f t="shared" si="83"/>
        <v>5.2455445666494779E-2</v>
      </c>
      <c r="V281">
        <f t="shared" si="84"/>
        <v>0.37137600242575519</v>
      </c>
      <c r="X281" s="24">
        <f t="shared" si="68"/>
        <v>0.43478260869565216</v>
      </c>
      <c r="Y281" s="24">
        <f t="shared" si="69"/>
        <v>0.38405797101449274</v>
      </c>
      <c r="Z281" s="24">
        <f t="shared" si="70"/>
        <v>0.47826086956521735</v>
      </c>
      <c r="AA281" s="24">
        <f t="shared" si="71"/>
        <v>0.57744565217391308</v>
      </c>
      <c r="AB281" s="24">
        <f t="shared" si="72"/>
        <v>0.59528985507246379</v>
      </c>
      <c r="AC281" s="24">
        <f t="shared" si="73"/>
        <v>0.61413043478260876</v>
      </c>
      <c r="AD281" s="24">
        <f t="shared" si="74"/>
        <v>0.55496894409937891</v>
      </c>
      <c r="AE281" s="24">
        <f t="shared" si="75"/>
        <v>0.56559782608695652</v>
      </c>
      <c r="AF281" s="24">
        <f t="shared" si="76"/>
        <v>0.54719806763285028</v>
      </c>
      <c r="AG281" s="24">
        <f t="shared" si="77"/>
        <v>0.58847826086956523</v>
      </c>
      <c r="AH281" s="24">
        <f t="shared" si="78"/>
        <v>0.5880105401844532</v>
      </c>
    </row>
    <row r="282" spans="1:34" x14ac:dyDescent="0.25">
      <c r="A282">
        <v>281</v>
      </c>
      <c r="B282" t="s">
        <v>15</v>
      </c>
      <c r="C282">
        <v>3</v>
      </c>
      <c r="D282">
        <v>493754.887468</v>
      </c>
      <c r="E282">
        <v>5180909.4718399802</v>
      </c>
      <c r="F282">
        <v>0.22727272727272727</v>
      </c>
      <c r="G282">
        <v>0.5</v>
      </c>
      <c r="H282">
        <v>9.5238095238095233E-2</v>
      </c>
      <c r="I282">
        <v>0.5</v>
      </c>
      <c r="J282">
        <v>0.23809523809523808</v>
      </c>
      <c r="K282">
        <v>9.0909090909090912E-2</v>
      </c>
      <c r="L282">
        <v>0.22727272727272727</v>
      </c>
      <c r="M282">
        <v>0.81818181818181823</v>
      </c>
      <c r="N282">
        <v>0.27272727272727271</v>
      </c>
      <c r="O282">
        <v>0.54545454545454541</v>
      </c>
      <c r="P282">
        <v>0.47619047619047616</v>
      </c>
      <c r="Q282">
        <f t="shared" si="79"/>
        <v>11</v>
      </c>
      <c r="R282">
        <f t="shared" si="80"/>
        <v>0.36284927194018102</v>
      </c>
      <c r="S282">
        <f t="shared" si="81"/>
        <v>0.21259308830881549</v>
      </c>
      <c r="T282">
        <f t="shared" si="82"/>
        <v>6.4099227903930203E-2</v>
      </c>
      <c r="U282">
        <f t="shared" si="83"/>
        <v>4.9715403316347807E-2</v>
      </c>
      <c r="V282">
        <f t="shared" si="84"/>
        <v>0.58589917287711513</v>
      </c>
      <c r="X282" s="24">
        <f t="shared" si="68"/>
        <v>0.22727272727272727</v>
      </c>
      <c r="Y282" s="24">
        <f t="shared" si="69"/>
        <v>0.36363636363636365</v>
      </c>
      <c r="Z282" s="24">
        <f t="shared" si="70"/>
        <v>0.27417027417027418</v>
      </c>
      <c r="AA282" s="24">
        <f t="shared" si="71"/>
        <v>0.3306277056277056</v>
      </c>
      <c r="AB282" s="24">
        <f t="shared" si="72"/>
        <v>0.31212121212121213</v>
      </c>
      <c r="AC282" s="24">
        <f t="shared" si="73"/>
        <v>0.27525252525252525</v>
      </c>
      <c r="AD282" s="24">
        <f t="shared" si="74"/>
        <v>0.26839826839826836</v>
      </c>
      <c r="AE282" s="24">
        <f t="shared" si="75"/>
        <v>0.3371212121212121</v>
      </c>
      <c r="AF282" s="24">
        <f t="shared" si="76"/>
        <v>0.32996632996632996</v>
      </c>
      <c r="AG282" s="24">
        <f t="shared" si="77"/>
        <v>0.3515151515151515</v>
      </c>
      <c r="AH282" s="24">
        <f t="shared" si="78"/>
        <v>0.36284927194018102</v>
      </c>
    </row>
    <row r="283" spans="1:34" x14ac:dyDescent="0.25">
      <c r="A283">
        <v>282</v>
      </c>
      <c r="B283" t="s">
        <v>15</v>
      </c>
      <c r="C283">
        <v>3</v>
      </c>
      <c r="D283">
        <v>493785.611817998</v>
      </c>
      <c r="E283">
        <v>5180925.6843699804</v>
      </c>
      <c r="F283">
        <v>0.36363636363636365</v>
      </c>
      <c r="G283">
        <v>0.86363636363636365</v>
      </c>
      <c r="H283">
        <v>0.19047619047619047</v>
      </c>
      <c r="I283">
        <v>0.3</v>
      </c>
      <c r="J283">
        <v>0.38095238095238093</v>
      </c>
      <c r="K283">
        <v>0.63636363636363635</v>
      </c>
      <c r="L283">
        <v>0.68181818181818177</v>
      </c>
      <c r="M283">
        <v>0.45454545454545453</v>
      </c>
      <c r="N283">
        <v>0.5</v>
      </c>
      <c r="O283">
        <v>0.86363636363636365</v>
      </c>
      <c r="P283">
        <v>0.38095238095238093</v>
      </c>
      <c r="Q283">
        <f t="shared" si="79"/>
        <v>11</v>
      </c>
      <c r="R283">
        <f t="shared" si="80"/>
        <v>0.51054702872884683</v>
      </c>
      <c r="S283">
        <f t="shared" si="81"/>
        <v>0.2131373610444684</v>
      </c>
      <c r="T283">
        <f t="shared" si="82"/>
        <v>6.4263332308273927E-2</v>
      </c>
      <c r="U283">
        <f t="shared" si="83"/>
        <v>4.9970288140300093E-2</v>
      </c>
      <c r="V283">
        <f t="shared" si="84"/>
        <v>0.41746861513450573</v>
      </c>
      <c r="X283" s="24">
        <f t="shared" si="68"/>
        <v>0.36363636363636365</v>
      </c>
      <c r="Y283" s="24">
        <f t="shared" si="69"/>
        <v>0.61363636363636365</v>
      </c>
      <c r="Z283" s="24">
        <f t="shared" si="70"/>
        <v>0.4725829725829726</v>
      </c>
      <c r="AA283" s="24">
        <f t="shared" si="71"/>
        <v>0.42943722943722945</v>
      </c>
      <c r="AB283" s="24">
        <f t="shared" si="72"/>
        <v>0.41974025974025969</v>
      </c>
      <c r="AC283" s="24">
        <f t="shared" si="73"/>
        <v>0.45584415584415577</v>
      </c>
      <c r="AD283" s="24">
        <f t="shared" si="74"/>
        <v>0.48812615955473093</v>
      </c>
      <c r="AE283" s="24">
        <f t="shared" si="75"/>
        <v>0.48392857142857137</v>
      </c>
      <c r="AF283" s="24">
        <f t="shared" si="76"/>
        <v>0.48571428571428565</v>
      </c>
      <c r="AG283" s="24">
        <f t="shared" si="77"/>
        <v>0.52350649350649348</v>
      </c>
      <c r="AH283" s="24">
        <f t="shared" si="78"/>
        <v>0.51054702872884683</v>
      </c>
    </row>
    <row r="284" spans="1:34" x14ac:dyDescent="0.25">
      <c r="A284">
        <v>283</v>
      </c>
      <c r="B284" t="s">
        <v>15</v>
      </c>
      <c r="C284">
        <v>4</v>
      </c>
      <c r="D284">
        <v>493817.519848998</v>
      </c>
      <c r="E284">
        <v>5180925.87366</v>
      </c>
      <c r="F284">
        <v>0.25</v>
      </c>
      <c r="G284">
        <v>0.76470588235294112</v>
      </c>
      <c r="H284">
        <v>0.47058823529411764</v>
      </c>
      <c r="I284">
        <v>0.88235294117647056</v>
      </c>
      <c r="J284">
        <v>0.1875</v>
      </c>
      <c r="K284">
        <v>0.23529411764705882</v>
      </c>
      <c r="L284">
        <v>0.4375</v>
      </c>
      <c r="M284">
        <v>0.47058823529411764</v>
      </c>
      <c r="N284">
        <v>0.11764705882352941</v>
      </c>
      <c r="O284">
        <v>0.94117647058823528</v>
      </c>
      <c r="P284">
        <v>0.3125</v>
      </c>
      <c r="Q284">
        <f t="shared" si="79"/>
        <v>11</v>
      </c>
      <c r="R284">
        <f t="shared" si="80"/>
        <v>0.46089572192513373</v>
      </c>
      <c r="S284">
        <f t="shared" si="81"/>
        <v>0.27157635681043107</v>
      </c>
      <c r="T284">
        <f t="shared" si="82"/>
        <v>8.1883352497443565E-2</v>
      </c>
      <c r="U284">
        <f t="shared" si="83"/>
        <v>8.1129089336269236E-2</v>
      </c>
      <c r="V284">
        <f t="shared" si="84"/>
        <v>0.58923601129572856</v>
      </c>
      <c r="X284" s="24">
        <f t="shared" si="68"/>
        <v>0.25</v>
      </c>
      <c r="Y284" s="24">
        <f t="shared" si="69"/>
        <v>0.50735294117647056</v>
      </c>
      <c r="Z284" s="24">
        <f t="shared" si="70"/>
        <v>0.49509803921568629</v>
      </c>
      <c r="AA284" s="24">
        <f t="shared" si="71"/>
        <v>0.59191176470588236</v>
      </c>
      <c r="AB284" s="24">
        <f t="shared" si="72"/>
        <v>0.51102941176470584</v>
      </c>
      <c r="AC284" s="24">
        <f t="shared" si="73"/>
        <v>0.46507352941176472</v>
      </c>
      <c r="AD284" s="24">
        <f t="shared" si="74"/>
        <v>0.46113445378151263</v>
      </c>
      <c r="AE284" s="24">
        <f t="shared" si="75"/>
        <v>0.46231617647058826</v>
      </c>
      <c r="AF284" s="24">
        <f t="shared" si="76"/>
        <v>0.4240196078431373</v>
      </c>
      <c r="AG284" s="24">
        <f t="shared" si="77"/>
        <v>0.47573529411764709</v>
      </c>
      <c r="AH284" s="24">
        <f t="shared" si="78"/>
        <v>0.46089572192513373</v>
      </c>
    </row>
    <row r="285" spans="1:34" x14ac:dyDescent="0.25">
      <c r="A285">
        <v>284</v>
      </c>
      <c r="B285" t="s">
        <v>15</v>
      </c>
      <c r="C285">
        <v>5</v>
      </c>
      <c r="D285">
        <v>493849.41125</v>
      </c>
      <c r="E285">
        <v>5180909.8392899903</v>
      </c>
      <c r="F285">
        <v>0.25</v>
      </c>
      <c r="G285">
        <v>0.1</v>
      </c>
      <c r="H285">
        <v>0.14285714285714285</v>
      </c>
      <c r="I285">
        <v>0.3</v>
      </c>
      <c r="J285">
        <v>0.33333333333333331</v>
      </c>
      <c r="K285">
        <v>0.2857142857142857</v>
      </c>
      <c r="L285">
        <v>0.38095238095238093</v>
      </c>
      <c r="M285">
        <v>0.25</v>
      </c>
      <c r="N285">
        <v>0.2857142857142857</v>
      </c>
      <c r="O285">
        <v>0.7142857142857143</v>
      </c>
      <c r="P285">
        <v>0.2</v>
      </c>
      <c r="Q285">
        <f t="shared" si="79"/>
        <v>11</v>
      </c>
      <c r="R285">
        <f t="shared" si="80"/>
        <v>0.29480519480519479</v>
      </c>
      <c r="S285">
        <f t="shared" si="81"/>
        <v>0.15347556718768263</v>
      </c>
      <c r="T285">
        <f t="shared" si="82"/>
        <v>4.6274624622593089E-2</v>
      </c>
      <c r="U285">
        <f t="shared" si="83"/>
        <v>2.5910224695938965E-2</v>
      </c>
      <c r="V285">
        <f t="shared" si="84"/>
        <v>0.52059994156174283</v>
      </c>
      <c r="X285" s="24">
        <f t="shared" si="68"/>
        <v>0.25</v>
      </c>
      <c r="Y285" s="24">
        <f t="shared" si="69"/>
        <v>0.17499999999999999</v>
      </c>
      <c r="Z285" s="24">
        <f t="shared" si="70"/>
        <v>0.16428571428571428</v>
      </c>
      <c r="AA285" s="24">
        <f t="shared" si="71"/>
        <v>0.1982142857142857</v>
      </c>
      <c r="AB285" s="24">
        <f t="shared" si="72"/>
        <v>0.22523809523809524</v>
      </c>
      <c r="AC285" s="24">
        <f t="shared" si="73"/>
        <v>0.23531746031746029</v>
      </c>
      <c r="AD285" s="24">
        <f t="shared" si="74"/>
        <v>0.2561224489795918</v>
      </c>
      <c r="AE285" s="24">
        <f t="shared" si="75"/>
        <v>0.25535714285714284</v>
      </c>
      <c r="AF285" s="24">
        <f t="shared" si="76"/>
        <v>0.2587301587301587</v>
      </c>
      <c r="AG285" s="24">
        <f t="shared" si="77"/>
        <v>0.30428571428571427</v>
      </c>
      <c r="AH285" s="24">
        <f t="shared" si="78"/>
        <v>0.29480519480519479</v>
      </c>
    </row>
    <row r="286" spans="1:34" x14ac:dyDescent="0.25">
      <c r="A286">
        <v>285</v>
      </c>
      <c r="B286" t="s">
        <v>15</v>
      </c>
      <c r="C286">
        <v>5</v>
      </c>
      <c r="D286">
        <v>493881.348931999</v>
      </c>
      <c r="E286">
        <v>5180939.0317900004</v>
      </c>
      <c r="F286">
        <v>0.8</v>
      </c>
      <c r="G286">
        <v>0.9</v>
      </c>
      <c r="H286">
        <v>0.7142857142857143</v>
      </c>
      <c r="I286">
        <v>0.4</v>
      </c>
      <c r="J286">
        <v>0.52380952380952384</v>
      </c>
      <c r="K286">
        <v>0.61904761904761907</v>
      </c>
      <c r="L286">
        <v>0.52380952380952384</v>
      </c>
      <c r="M286">
        <v>0.6</v>
      </c>
      <c r="N286">
        <v>0.90476190476190477</v>
      </c>
      <c r="O286">
        <v>0.52380952380952384</v>
      </c>
      <c r="P286">
        <v>0.5</v>
      </c>
      <c r="Q286">
        <f t="shared" si="79"/>
        <v>11</v>
      </c>
      <c r="R286">
        <f t="shared" si="80"/>
        <v>0.63722943722943726</v>
      </c>
      <c r="S286">
        <f t="shared" si="81"/>
        <v>0.16194064005090134</v>
      </c>
      <c r="T286">
        <f t="shared" si="82"/>
        <v>4.88269401235309E-2</v>
      </c>
      <c r="U286">
        <f t="shared" si="83"/>
        <v>2.8847247990105095E-2</v>
      </c>
      <c r="V286">
        <f t="shared" si="84"/>
        <v>0.25413239029727042</v>
      </c>
      <c r="X286" s="24">
        <f t="shared" si="68"/>
        <v>0.8</v>
      </c>
      <c r="Y286" s="24">
        <f t="shared" si="69"/>
        <v>0.85000000000000009</v>
      </c>
      <c r="Z286" s="24">
        <f t="shared" si="70"/>
        <v>0.8047619047619049</v>
      </c>
      <c r="AA286" s="24">
        <f t="shared" si="71"/>
        <v>0.70357142857142863</v>
      </c>
      <c r="AB286" s="24">
        <f t="shared" si="72"/>
        <v>0.66761904761904767</v>
      </c>
      <c r="AC286" s="24">
        <f t="shared" si="73"/>
        <v>0.65952380952380951</v>
      </c>
      <c r="AD286" s="24">
        <f t="shared" si="74"/>
        <v>0.64013605442176869</v>
      </c>
      <c r="AE286" s="24">
        <f t="shared" si="75"/>
        <v>0.63511904761904758</v>
      </c>
      <c r="AF286" s="24">
        <f t="shared" si="76"/>
        <v>0.66507936507936505</v>
      </c>
      <c r="AG286" s="24">
        <f t="shared" si="77"/>
        <v>0.65095238095238095</v>
      </c>
      <c r="AH286" s="24">
        <f t="shared" si="78"/>
        <v>0.63722943722943726</v>
      </c>
    </row>
    <row r="287" spans="1:34" x14ac:dyDescent="0.25">
      <c r="A287">
        <v>286</v>
      </c>
      <c r="B287" t="s">
        <v>15</v>
      </c>
      <c r="C287">
        <v>6</v>
      </c>
      <c r="D287">
        <v>493913.253394</v>
      </c>
      <c r="E287">
        <v>5180935.7768099904</v>
      </c>
      <c r="F287">
        <v>0.90476190476190477</v>
      </c>
      <c r="G287">
        <v>0.90476190476190477</v>
      </c>
      <c r="H287">
        <v>0.61904761904761907</v>
      </c>
      <c r="I287">
        <v>0.7142857142857143</v>
      </c>
      <c r="J287">
        <v>0.6</v>
      </c>
      <c r="K287">
        <v>0.80952380952380953</v>
      </c>
      <c r="L287">
        <v>0.95238095238095233</v>
      </c>
      <c r="M287">
        <v>0.90476190476190477</v>
      </c>
      <c r="N287">
        <v>0.61904761904761907</v>
      </c>
      <c r="O287">
        <v>0.42857142857142855</v>
      </c>
      <c r="P287">
        <v>0.8571428571428571</v>
      </c>
      <c r="Q287">
        <f t="shared" si="79"/>
        <v>11</v>
      </c>
      <c r="R287">
        <f t="shared" si="80"/>
        <v>0.7558441558441561</v>
      </c>
      <c r="S287">
        <f t="shared" si="81"/>
        <v>0.16204591388532408</v>
      </c>
      <c r="T287">
        <f t="shared" si="82"/>
        <v>4.8858681378896561E-2</v>
      </c>
      <c r="U287">
        <f t="shared" si="83"/>
        <v>2.8884766027622799E-2</v>
      </c>
      <c r="V287">
        <f t="shared" si="84"/>
        <v>0.21439064208195791</v>
      </c>
      <c r="X287" s="24">
        <f t="shared" si="68"/>
        <v>0.90476190476190477</v>
      </c>
      <c r="Y287" s="24">
        <f t="shared" si="69"/>
        <v>0.90476190476190477</v>
      </c>
      <c r="Z287" s="24">
        <f t="shared" si="70"/>
        <v>0.80952380952380965</v>
      </c>
      <c r="AA287" s="24">
        <f t="shared" si="71"/>
        <v>0.78571428571428581</v>
      </c>
      <c r="AB287" s="24">
        <f t="shared" si="72"/>
        <v>0.74857142857142867</v>
      </c>
      <c r="AC287" s="24">
        <f t="shared" si="73"/>
        <v>0.75873015873015881</v>
      </c>
      <c r="AD287" s="24">
        <f t="shared" si="74"/>
        <v>0.78639455782312939</v>
      </c>
      <c r="AE287" s="24">
        <f t="shared" si="75"/>
        <v>0.80119047619047634</v>
      </c>
      <c r="AF287" s="24">
        <f t="shared" si="76"/>
        <v>0.78095238095238118</v>
      </c>
      <c r="AG287" s="24">
        <f t="shared" si="77"/>
        <v>0.74571428571428588</v>
      </c>
      <c r="AH287" s="24">
        <f t="shared" si="78"/>
        <v>0.7558441558441561</v>
      </c>
    </row>
    <row r="288" spans="1:34" x14ac:dyDescent="0.25">
      <c r="A288">
        <v>287</v>
      </c>
      <c r="B288" t="s">
        <v>24</v>
      </c>
      <c r="C288">
        <v>1</v>
      </c>
      <c r="D288">
        <v>493945.157106</v>
      </c>
      <c r="E288">
        <v>5180931.7441299902</v>
      </c>
      <c r="F288">
        <v>0.94444444444444442</v>
      </c>
      <c r="G288">
        <v>0.52941176470588236</v>
      </c>
      <c r="H288">
        <v>0.33333333333333331</v>
      </c>
      <c r="J288">
        <v>0.61111111111111116</v>
      </c>
      <c r="K288">
        <v>0.88235294117647056</v>
      </c>
      <c r="L288">
        <v>0.27777777777777779</v>
      </c>
      <c r="M288">
        <v>1</v>
      </c>
      <c r="N288">
        <v>0.88888888888888884</v>
      </c>
      <c r="P288">
        <v>1</v>
      </c>
      <c r="Q288">
        <f t="shared" si="79"/>
        <v>9</v>
      </c>
      <c r="R288">
        <f t="shared" si="80"/>
        <v>0.71859114015976766</v>
      </c>
      <c r="S288">
        <f t="shared" si="81"/>
        <v>0.26983362146588674</v>
      </c>
      <c r="T288">
        <f t="shared" si="82"/>
        <v>8.9944540488628918E-2</v>
      </c>
      <c r="U288">
        <f t="shared" si="83"/>
        <v>8.1911456182569897E-2</v>
      </c>
      <c r="V288">
        <f t="shared" si="84"/>
        <v>0.37550368545581203</v>
      </c>
      <c r="X288" s="24">
        <f t="shared" si="68"/>
        <v>0.94444444444444442</v>
      </c>
      <c r="Y288" s="24">
        <f t="shared" si="69"/>
        <v>0.73692810457516345</v>
      </c>
      <c r="Z288" s="24">
        <f t="shared" si="70"/>
        <v>0.60239651416122009</v>
      </c>
      <c r="AA288" s="24">
        <f t="shared" si="71"/>
        <v>0.60239651416122009</v>
      </c>
      <c r="AB288" s="24">
        <f t="shared" si="72"/>
        <v>0.60457516339869288</v>
      </c>
      <c r="AC288" s="24">
        <f t="shared" si="73"/>
        <v>0.66013071895424846</v>
      </c>
      <c r="AD288" s="24">
        <f t="shared" si="74"/>
        <v>0.59640522875816993</v>
      </c>
      <c r="AE288" s="24">
        <f t="shared" si="75"/>
        <v>0.65406162464985995</v>
      </c>
      <c r="AF288" s="24">
        <f t="shared" si="76"/>
        <v>0.68341503267973858</v>
      </c>
      <c r="AG288" s="24">
        <f t="shared" si="77"/>
        <v>0.68341503267973858</v>
      </c>
      <c r="AH288" s="24">
        <f t="shared" si="78"/>
        <v>0.71859114015976766</v>
      </c>
    </row>
    <row r="289" spans="1:34" x14ac:dyDescent="0.25">
      <c r="A289">
        <v>288</v>
      </c>
      <c r="B289" t="s">
        <v>24</v>
      </c>
      <c r="C289">
        <v>2</v>
      </c>
      <c r="D289">
        <v>493979.78699200001</v>
      </c>
      <c r="E289">
        <v>5180920.0508399904</v>
      </c>
      <c r="F289">
        <v>0.8666666666666667</v>
      </c>
      <c r="G289">
        <v>0.88235294117647056</v>
      </c>
      <c r="H289">
        <v>0.88888888888888884</v>
      </c>
      <c r="I289">
        <v>1</v>
      </c>
      <c r="J289">
        <v>0.83333333333333337</v>
      </c>
      <c r="K289">
        <v>0.76470588235294112</v>
      </c>
      <c r="L289">
        <v>0.88235294117647056</v>
      </c>
      <c r="M289">
        <v>0.5</v>
      </c>
      <c r="N289">
        <v>0.61111111111111116</v>
      </c>
      <c r="O289">
        <v>0.6875</v>
      </c>
      <c r="P289">
        <v>0.72222222222222221</v>
      </c>
      <c r="Q289">
        <f t="shared" si="79"/>
        <v>11</v>
      </c>
      <c r="R289">
        <f t="shared" si="80"/>
        <v>0.78537581699346393</v>
      </c>
      <c r="S289">
        <f t="shared" si="81"/>
        <v>0.13826804986619534</v>
      </c>
      <c r="T289">
        <f t="shared" si="82"/>
        <v>4.1689385627301831E-2</v>
      </c>
      <c r="U289">
        <f t="shared" si="83"/>
        <v>2.1029858975180726E-2</v>
      </c>
      <c r="V289">
        <f t="shared" si="84"/>
        <v>0.17605335799045368</v>
      </c>
      <c r="X289" s="24">
        <f t="shared" si="68"/>
        <v>0.8666666666666667</v>
      </c>
      <c r="Y289" s="24">
        <f t="shared" si="69"/>
        <v>0.87450980392156863</v>
      </c>
      <c r="Z289" s="24">
        <f t="shared" si="70"/>
        <v>0.87930283224400874</v>
      </c>
      <c r="AA289" s="24">
        <f t="shared" si="71"/>
        <v>0.90947712418300652</v>
      </c>
      <c r="AB289" s="24">
        <f t="shared" si="72"/>
        <v>0.89424836601307189</v>
      </c>
      <c r="AC289" s="24">
        <f t="shared" si="73"/>
        <v>0.87265795206971675</v>
      </c>
      <c r="AD289" s="24">
        <f t="shared" si="74"/>
        <v>0.87404295051353864</v>
      </c>
      <c r="AE289" s="24">
        <f t="shared" si="75"/>
        <v>0.82728758169934635</v>
      </c>
      <c r="AF289" s="24">
        <f t="shared" si="76"/>
        <v>0.80326797385620907</v>
      </c>
      <c r="AG289" s="24">
        <f t="shared" si="77"/>
        <v>0.79169117647058818</v>
      </c>
      <c r="AH289" s="24">
        <f t="shared" si="78"/>
        <v>0.78537581699346393</v>
      </c>
    </row>
    <row r="290" spans="1:34" x14ac:dyDescent="0.25">
      <c r="A290">
        <v>289</v>
      </c>
      <c r="B290" t="s">
        <v>24</v>
      </c>
      <c r="C290">
        <v>2</v>
      </c>
      <c r="D290">
        <v>494008.965211</v>
      </c>
      <c r="E290">
        <v>5180924.2349100001</v>
      </c>
      <c r="F290">
        <v>1</v>
      </c>
      <c r="G290">
        <v>0.76470588235294112</v>
      </c>
      <c r="H290">
        <v>5.5555555555555552E-2</v>
      </c>
      <c r="I290">
        <v>0.41176470588235292</v>
      </c>
      <c r="J290">
        <v>0.88888888888888884</v>
      </c>
      <c r="K290">
        <v>0.88235294117647056</v>
      </c>
      <c r="L290">
        <v>0.41176470588235292</v>
      </c>
      <c r="M290">
        <v>0.88888888888888884</v>
      </c>
      <c r="N290">
        <v>0.83333333333333337</v>
      </c>
      <c r="O290">
        <v>6.25E-2</v>
      </c>
      <c r="P290">
        <v>0.33333333333333331</v>
      </c>
      <c r="Q290">
        <f t="shared" si="79"/>
        <v>11</v>
      </c>
      <c r="R290">
        <f t="shared" si="80"/>
        <v>0.5939171122994652</v>
      </c>
      <c r="S290">
        <f t="shared" si="81"/>
        <v>0.33236130191460939</v>
      </c>
      <c r="T290">
        <f t="shared" si="82"/>
        <v>0.10021070302588991</v>
      </c>
      <c r="U290">
        <f t="shared" si="83"/>
        <v>0.12151043851141159</v>
      </c>
      <c r="V290">
        <f t="shared" si="84"/>
        <v>0.55960890001604469</v>
      </c>
      <c r="X290" s="24">
        <f t="shared" si="68"/>
        <v>1</v>
      </c>
      <c r="Y290" s="24">
        <f t="shared" si="69"/>
        <v>0.88235294117647056</v>
      </c>
      <c r="Z290" s="24">
        <f t="shared" si="70"/>
        <v>0.60675381263616557</v>
      </c>
      <c r="AA290" s="24">
        <f t="shared" si="71"/>
        <v>0.55800653594771243</v>
      </c>
      <c r="AB290" s="24">
        <f t="shared" si="72"/>
        <v>0.62418300653594772</v>
      </c>
      <c r="AC290" s="24">
        <f t="shared" si="73"/>
        <v>0.66721132897603486</v>
      </c>
      <c r="AD290" s="24">
        <f t="shared" si="74"/>
        <v>0.6307189542483661</v>
      </c>
      <c r="AE290" s="24">
        <f t="shared" si="75"/>
        <v>0.66299019607843146</v>
      </c>
      <c r="AF290" s="24">
        <f t="shared" si="76"/>
        <v>0.68191721132897609</v>
      </c>
      <c r="AG290" s="24">
        <f t="shared" si="77"/>
        <v>0.61997549019607845</v>
      </c>
      <c r="AH290" s="24">
        <f t="shared" si="78"/>
        <v>0.5939171122994652</v>
      </c>
    </row>
    <row r="291" spans="1:34" x14ac:dyDescent="0.25">
      <c r="A291">
        <v>290</v>
      </c>
      <c r="B291" t="s">
        <v>24</v>
      </c>
      <c r="C291">
        <v>3</v>
      </c>
      <c r="D291">
        <v>494040.87357200001</v>
      </c>
      <c r="E291">
        <v>5180924.75875</v>
      </c>
      <c r="F291">
        <v>0.6875</v>
      </c>
      <c r="G291">
        <v>0.73333333333333328</v>
      </c>
      <c r="H291">
        <v>0.31578947368421051</v>
      </c>
      <c r="I291">
        <v>0.7142857142857143</v>
      </c>
      <c r="J291">
        <v>0.70588235294117652</v>
      </c>
      <c r="K291">
        <v>0.78947368421052633</v>
      </c>
      <c r="L291">
        <v>0.73684210526315785</v>
      </c>
      <c r="M291">
        <v>0.4375</v>
      </c>
      <c r="N291">
        <v>0.66666666666666663</v>
      </c>
      <c r="O291">
        <v>0.73684210526315785</v>
      </c>
      <c r="P291">
        <v>1</v>
      </c>
      <c r="Q291">
        <f t="shared" si="79"/>
        <v>11</v>
      </c>
      <c r="R291">
        <f t="shared" si="80"/>
        <v>0.68401049414981308</v>
      </c>
      <c r="S291">
        <f t="shared" si="81"/>
        <v>0.16977232047626159</v>
      </c>
      <c r="T291">
        <f t="shared" si="82"/>
        <v>5.1188280618884627E-2</v>
      </c>
      <c r="U291">
        <f t="shared" si="83"/>
        <v>3.1704904879883866E-2</v>
      </c>
      <c r="V291">
        <f t="shared" si="84"/>
        <v>0.24820133890968898</v>
      </c>
      <c r="X291" s="24">
        <f t="shared" si="68"/>
        <v>0.6875</v>
      </c>
      <c r="Y291" s="24">
        <f t="shared" si="69"/>
        <v>0.7104166666666667</v>
      </c>
      <c r="Z291" s="24">
        <f t="shared" si="70"/>
        <v>0.57887426900584804</v>
      </c>
      <c r="AA291" s="24">
        <f t="shared" si="71"/>
        <v>0.61272713032581461</v>
      </c>
      <c r="AB291" s="24">
        <f t="shared" si="72"/>
        <v>0.63135817484888701</v>
      </c>
      <c r="AC291" s="24">
        <f t="shared" si="73"/>
        <v>0.6577107597424936</v>
      </c>
      <c r="AD291" s="24">
        <f t="shared" si="74"/>
        <v>0.66901523767401705</v>
      </c>
      <c r="AE291" s="24">
        <f t="shared" si="75"/>
        <v>0.64007583296476489</v>
      </c>
      <c r="AF291" s="24">
        <f t="shared" si="76"/>
        <v>0.64303037004275398</v>
      </c>
      <c r="AG291" s="24">
        <f t="shared" si="77"/>
        <v>0.65241154356479436</v>
      </c>
      <c r="AH291" s="24">
        <f t="shared" si="78"/>
        <v>0.68401049414981308</v>
      </c>
    </row>
    <row r="292" spans="1:34" x14ac:dyDescent="0.25">
      <c r="A292">
        <v>291</v>
      </c>
      <c r="B292" t="s">
        <v>24</v>
      </c>
      <c r="C292">
        <v>4</v>
      </c>
      <c r="D292">
        <v>494072.77446300001</v>
      </c>
      <c r="E292">
        <v>5180917.7264599903</v>
      </c>
      <c r="F292">
        <v>0.13333333333333333</v>
      </c>
      <c r="G292">
        <v>0.1875</v>
      </c>
      <c r="H292">
        <v>0.94444444444444442</v>
      </c>
      <c r="I292">
        <v>0.52941176470588236</v>
      </c>
      <c r="J292">
        <v>0.58823529411764708</v>
      </c>
      <c r="K292">
        <v>0.33333333333333331</v>
      </c>
      <c r="L292">
        <v>0.23529411764705882</v>
      </c>
      <c r="M292">
        <v>0.5</v>
      </c>
      <c r="N292">
        <v>0.16666666666666666</v>
      </c>
      <c r="O292">
        <v>0.5</v>
      </c>
      <c r="P292">
        <v>0.41176470588235292</v>
      </c>
      <c r="Q292">
        <f t="shared" si="79"/>
        <v>11</v>
      </c>
      <c r="R292">
        <f t="shared" si="80"/>
        <v>0.41181669637551993</v>
      </c>
      <c r="S292">
        <f t="shared" si="81"/>
        <v>0.2275334925242041</v>
      </c>
      <c r="T292">
        <f t="shared" si="82"/>
        <v>6.8603929267447308E-2</v>
      </c>
      <c r="U292">
        <f t="shared" si="83"/>
        <v>5.6948639242288282E-2</v>
      </c>
      <c r="V292">
        <f t="shared" si="84"/>
        <v>0.55251157742454671</v>
      </c>
      <c r="X292" s="24">
        <f t="shared" si="68"/>
        <v>0.13333333333333333</v>
      </c>
      <c r="Y292" s="24">
        <f t="shared" si="69"/>
        <v>0.16041666666666665</v>
      </c>
      <c r="Z292" s="24">
        <f t="shared" si="70"/>
        <v>0.42175925925925922</v>
      </c>
      <c r="AA292" s="24">
        <f t="shared" si="71"/>
        <v>0.44867238562091505</v>
      </c>
      <c r="AB292" s="24">
        <f t="shared" si="72"/>
        <v>0.47658496732026145</v>
      </c>
      <c r="AC292" s="24">
        <f t="shared" si="73"/>
        <v>0.45270969498910679</v>
      </c>
      <c r="AD292" s="24">
        <f t="shared" si="74"/>
        <v>0.42165032679738568</v>
      </c>
      <c r="AE292" s="24">
        <f t="shared" si="75"/>
        <v>0.43144403594771247</v>
      </c>
      <c r="AF292" s="24">
        <f t="shared" si="76"/>
        <v>0.40202432824981849</v>
      </c>
      <c r="AG292" s="24">
        <f t="shared" si="77"/>
        <v>0.4118218954248366</v>
      </c>
      <c r="AH292" s="24">
        <f t="shared" si="78"/>
        <v>0.41181669637551993</v>
      </c>
    </row>
    <row r="293" spans="1:34" x14ac:dyDescent="0.25">
      <c r="A293">
        <v>292</v>
      </c>
      <c r="B293" t="s">
        <v>24</v>
      </c>
      <c r="C293">
        <v>4</v>
      </c>
      <c r="D293">
        <v>494104.70020800002</v>
      </c>
      <c r="E293">
        <v>5180935.9190600002</v>
      </c>
      <c r="H293">
        <v>0.72222222222222221</v>
      </c>
      <c r="J293">
        <v>0.6470588235294118</v>
      </c>
      <c r="K293">
        <v>0.1111111111111111</v>
      </c>
      <c r="M293">
        <v>0.375</v>
      </c>
      <c r="N293">
        <v>0.66666666666666663</v>
      </c>
      <c r="O293">
        <v>0.88888888888888884</v>
      </c>
      <c r="P293">
        <v>0.35294117647058826</v>
      </c>
      <c r="Q293">
        <f t="shared" si="79"/>
        <v>7</v>
      </c>
      <c r="R293">
        <f t="shared" si="80"/>
        <v>0.53769841269841268</v>
      </c>
      <c r="S293">
        <f t="shared" si="81"/>
        <v>0.24743225120236162</v>
      </c>
      <c r="T293">
        <f t="shared" si="82"/>
        <v>9.3520600431187331E-2</v>
      </c>
      <c r="U293">
        <f t="shared" si="83"/>
        <v>7.1426505424246736E-2</v>
      </c>
      <c r="V293">
        <f t="shared" si="84"/>
        <v>0.46016920518815596</v>
      </c>
      <c r="X293" s="24">
        <f t="shared" si="68"/>
        <v>0</v>
      </c>
      <c r="Z293" s="24">
        <f t="shared" si="70"/>
        <v>0.72222222222222221</v>
      </c>
      <c r="AA293" s="24">
        <f t="shared" si="71"/>
        <v>0.72222222222222221</v>
      </c>
      <c r="AB293" s="24">
        <f t="shared" si="72"/>
        <v>0.684640522875817</v>
      </c>
      <c r="AC293" s="24">
        <f t="shared" si="73"/>
        <v>0.49346405228758172</v>
      </c>
      <c r="AD293" s="24">
        <f t="shared" si="74"/>
        <v>0.49346405228758172</v>
      </c>
      <c r="AE293" s="24">
        <f t="shared" si="75"/>
        <v>0.46384803921568629</v>
      </c>
      <c r="AF293" s="24">
        <f t="shared" si="76"/>
        <v>0.50441176470588234</v>
      </c>
      <c r="AG293" s="24">
        <f t="shared" si="77"/>
        <v>0.56849128540305005</v>
      </c>
      <c r="AH293" s="24">
        <f t="shared" si="78"/>
        <v>0.53769841269841268</v>
      </c>
    </row>
    <row r="294" spans="1:34" x14ac:dyDescent="0.25">
      <c r="A294">
        <v>293</v>
      </c>
      <c r="B294" t="s">
        <v>24</v>
      </c>
      <c r="C294">
        <v>5</v>
      </c>
      <c r="D294">
        <v>494136.58341800002</v>
      </c>
      <c r="E294">
        <v>5180910.7742100004</v>
      </c>
      <c r="F294">
        <v>0.46666666666666667</v>
      </c>
      <c r="G294">
        <v>0.13333333333333333</v>
      </c>
      <c r="H294">
        <v>0.1875</v>
      </c>
      <c r="I294">
        <v>0.6</v>
      </c>
      <c r="J294">
        <v>0.33333333333333331</v>
      </c>
      <c r="K294">
        <v>0.33333333333333331</v>
      </c>
      <c r="L294">
        <v>0.8</v>
      </c>
      <c r="M294">
        <v>0.13333333333333333</v>
      </c>
      <c r="N294">
        <v>0.3125</v>
      </c>
      <c r="O294">
        <v>0.1875</v>
      </c>
      <c r="P294">
        <v>0.26666666666666666</v>
      </c>
      <c r="Q294">
        <f t="shared" si="79"/>
        <v>11</v>
      </c>
      <c r="R294">
        <f t="shared" si="80"/>
        <v>0.34128787878787881</v>
      </c>
      <c r="S294">
        <f t="shared" si="81"/>
        <v>0.1984906314216546</v>
      </c>
      <c r="T294">
        <f t="shared" si="82"/>
        <v>5.9847177166032377E-2</v>
      </c>
      <c r="U294">
        <f t="shared" si="83"/>
        <v>4.3338383838383843E-2</v>
      </c>
      <c r="V294">
        <f t="shared" si="84"/>
        <v>0.58159297109119656</v>
      </c>
      <c r="X294" s="24">
        <f t="shared" si="68"/>
        <v>0.46666666666666667</v>
      </c>
      <c r="Y294" s="24">
        <f t="shared" si="69"/>
        <v>0.3</v>
      </c>
      <c r="Z294" s="24">
        <f t="shared" si="70"/>
        <v>0.26250000000000001</v>
      </c>
      <c r="AA294" s="24">
        <f t="shared" si="71"/>
        <v>0.34687499999999999</v>
      </c>
      <c r="AB294" s="24">
        <f t="shared" si="72"/>
        <v>0.34416666666666662</v>
      </c>
      <c r="AC294" s="24">
        <f t="shared" si="73"/>
        <v>0.34236111111111112</v>
      </c>
      <c r="AD294" s="24">
        <f t="shared" si="74"/>
        <v>0.40773809523809529</v>
      </c>
      <c r="AE294" s="24">
        <f t="shared" si="75"/>
        <v>0.37343750000000003</v>
      </c>
      <c r="AF294" s="24">
        <f t="shared" si="76"/>
        <v>0.3666666666666667</v>
      </c>
      <c r="AG294" s="24">
        <f t="shared" si="77"/>
        <v>0.34875</v>
      </c>
      <c r="AH294" s="24">
        <f t="shared" si="78"/>
        <v>0.34128787878787881</v>
      </c>
    </row>
    <row r="295" spans="1:34" x14ac:dyDescent="0.25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>
        <v>0.05</v>
      </c>
      <c r="G295">
        <v>0.1</v>
      </c>
      <c r="H295">
        <v>0.26315789473684209</v>
      </c>
      <c r="I295">
        <v>0.5714285714285714</v>
      </c>
      <c r="J295">
        <v>9.5238095238095233E-2</v>
      </c>
      <c r="K295">
        <v>0.05</v>
      </c>
      <c r="Q295">
        <f t="shared" si="79"/>
        <v>6</v>
      </c>
      <c r="R295">
        <f t="shared" si="80"/>
        <v>0.1883040935672515</v>
      </c>
      <c r="S295">
        <f t="shared" si="81"/>
        <v>0.18578769005987275</v>
      </c>
      <c r="T295">
        <f t="shared" si="82"/>
        <v>7.58475068561731E-2</v>
      </c>
      <c r="U295">
        <f t="shared" si="83"/>
        <v>4.1420478933340013E-2</v>
      </c>
      <c r="V295">
        <f t="shared" si="84"/>
        <v>0.98663649069062842</v>
      </c>
      <c r="X295" s="24">
        <f t="shared" ref="X295:X358" si="85">F295</f>
        <v>0.05</v>
      </c>
      <c r="Y295" s="24">
        <f t="shared" ref="Y295:Y358" si="86">AVERAGE(F295:G295)</f>
        <v>7.5000000000000011E-2</v>
      </c>
      <c r="Z295" s="24">
        <f t="shared" ref="Z295:Z358" si="87">AVERAGE(F295:H295)</f>
        <v>0.13771929824561405</v>
      </c>
      <c r="AA295" s="24">
        <f t="shared" ref="AA295:AA358" si="88">AVERAGE(F295:I295)</f>
        <v>0.24614661654135339</v>
      </c>
      <c r="AB295" s="24">
        <f t="shared" ref="AB295:AB358" si="89">AVERAGE(F295:J295)</f>
        <v>0.21596491228070178</v>
      </c>
      <c r="AC295" s="24">
        <f t="shared" ref="AC295:AC358" si="90">AVERAGE(F295:K295)</f>
        <v>0.1883040935672515</v>
      </c>
      <c r="AD295" s="24">
        <f t="shared" ref="AD295:AD358" si="91">AVERAGE(F295:L295)</f>
        <v>0.1883040935672515</v>
      </c>
      <c r="AE295" s="24">
        <f t="shared" ref="AE295:AE358" si="92">AVERAGE(F295:M295)</f>
        <v>0.1883040935672515</v>
      </c>
      <c r="AF295" s="24">
        <f t="shared" ref="AF295:AF358" si="93">AVERAGE(F295:N295)</f>
        <v>0.1883040935672515</v>
      </c>
      <c r="AG295" s="24">
        <f t="shared" ref="AG295:AG358" si="94">AVERAGE(F295:O295)</f>
        <v>0.1883040935672515</v>
      </c>
      <c r="AH295" s="24">
        <f t="shared" ref="AH295:AH358" si="95">AVERAGE(F295:P295)</f>
        <v>0.1883040935672515</v>
      </c>
    </row>
    <row r="296" spans="1:34" x14ac:dyDescent="0.25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G296">
        <v>0.55000000000000004</v>
      </c>
      <c r="H296">
        <v>0.21052631578947367</v>
      </c>
      <c r="I296">
        <v>1</v>
      </c>
      <c r="J296">
        <v>0.80952380952380953</v>
      </c>
      <c r="K296">
        <v>0.8</v>
      </c>
      <c r="L296">
        <v>0.1</v>
      </c>
      <c r="M296">
        <v>0.5625</v>
      </c>
      <c r="N296">
        <v>0.2857142857142857</v>
      </c>
      <c r="O296">
        <v>1</v>
      </c>
      <c r="P296">
        <v>0.83333333333333337</v>
      </c>
      <c r="Q296">
        <f t="shared" si="79"/>
        <v>10</v>
      </c>
      <c r="R296">
        <f t="shared" si="80"/>
        <v>0.61515977443609027</v>
      </c>
      <c r="S296">
        <f t="shared" si="81"/>
        <v>0.30990611392627998</v>
      </c>
      <c r="T296">
        <f t="shared" si="82"/>
        <v>9.8000918081867186E-2</v>
      </c>
      <c r="U296">
        <f t="shared" si="83"/>
        <v>0.10671311049876496</v>
      </c>
      <c r="V296">
        <f t="shared" si="84"/>
        <v>0.50378150003447031</v>
      </c>
      <c r="X296" s="24">
        <f t="shared" si="85"/>
        <v>0</v>
      </c>
      <c r="Y296" s="24">
        <f t="shared" si="86"/>
        <v>0.55000000000000004</v>
      </c>
      <c r="Z296" s="24">
        <f t="shared" si="87"/>
        <v>0.38026315789473686</v>
      </c>
      <c r="AA296" s="24">
        <f t="shared" si="88"/>
        <v>0.58684210526315794</v>
      </c>
      <c r="AB296" s="24">
        <f t="shared" si="89"/>
        <v>0.64251253132832087</v>
      </c>
      <c r="AC296" s="24">
        <f t="shared" si="90"/>
        <v>0.67401002506265661</v>
      </c>
      <c r="AD296" s="24">
        <f t="shared" si="91"/>
        <v>0.57834168755221393</v>
      </c>
      <c r="AE296" s="24">
        <f t="shared" si="92"/>
        <v>0.57607858933046907</v>
      </c>
      <c r="AF296" s="24">
        <f t="shared" si="93"/>
        <v>0.53978305137844618</v>
      </c>
      <c r="AG296" s="24">
        <f t="shared" si="94"/>
        <v>0.59091826789195212</v>
      </c>
      <c r="AH296" s="24">
        <f t="shared" si="95"/>
        <v>0.61515977443609027</v>
      </c>
    </row>
    <row r="297" spans="1:34" x14ac:dyDescent="0.25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>
        <v>0.89473684210526316</v>
      </c>
      <c r="G297">
        <v>0.90476190476190477</v>
      </c>
      <c r="I297">
        <v>0.42857142857142855</v>
      </c>
      <c r="J297">
        <v>0.66666666666666663</v>
      </c>
      <c r="K297">
        <v>5.2631578947368418E-2</v>
      </c>
      <c r="L297">
        <v>0.76190476190476186</v>
      </c>
      <c r="M297">
        <v>0.7142857142857143</v>
      </c>
      <c r="N297">
        <v>0.9</v>
      </c>
      <c r="O297">
        <v>0.8571428571428571</v>
      </c>
      <c r="P297">
        <v>0.78947368421052633</v>
      </c>
      <c r="Q297">
        <f t="shared" si="79"/>
        <v>10</v>
      </c>
      <c r="R297">
        <f t="shared" si="80"/>
        <v>0.69701754385964909</v>
      </c>
      <c r="S297">
        <f t="shared" si="81"/>
        <v>0.25502295520991247</v>
      </c>
      <c r="T297">
        <f t="shared" si="82"/>
        <v>8.0645339409042741E-2</v>
      </c>
      <c r="U297">
        <f t="shared" si="83"/>
        <v>7.2263008537774454E-2</v>
      </c>
      <c r="V297">
        <f t="shared" si="84"/>
        <v>0.36587738351283694</v>
      </c>
      <c r="X297" s="24">
        <f t="shared" si="85"/>
        <v>0.89473684210526316</v>
      </c>
      <c r="Y297" s="24">
        <f t="shared" si="86"/>
        <v>0.89974937343358397</v>
      </c>
      <c r="Z297" s="24">
        <f t="shared" si="87"/>
        <v>0.89974937343358397</v>
      </c>
      <c r="AA297" s="24">
        <f t="shared" si="88"/>
        <v>0.74269005847953207</v>
      </c>
      <c r="AB297" s="24">
        <f t="shared" si="89"/>
        <v>0.72368421052631571</v>
      </c>
      <c r="AC297" s="24">
        <f t="shared" si="90"/>
        <v>0.58947368421052626</v>
      </c>
      <c r="AD297" s="24">
        <f t="shared" si="91"/>
        <v>0.61821219715956555</v>
      </c>
      <c r="AE297" s="24">
        <f t="shared" si="92"/>
        <v>0.63193698532044384</v>
      </c>
      <c r="AF297" s="24">
        <f t="shared" si="93"/>
        <v>0.66544486215538845</v>
      </c>
      <c r="AG297" s="24">
        <f t="shared" si="94"/>
        <v>0.68674463937621821</v>
      </c>
      <c r="AH297" s="24">
        <f t="shared" si="95"/>
        <v>0.69701754385964909</v>
      </c>
    </row>
    <row r="298" spans="1:34" x14ac:dyDescent="0.25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>
        <v>0.61904761904761907</v>
      </c>
      <c r="G298">
        <v>0.80952380952380953</v>
      </c>
      <c r="I298">
        <v>0.61904761904761907</v>
      </c>
      <c r="J298">
        <v>0.76190476190476186</v>
      </c>
      <c r="K298">
        <v>0.23809523809523808</v>
      </c>
      <c r="L298">
        <v>0.8571428571428571</v>
      </c>
      <c r="M298">
        <v>0.80952380952380953</v>
      </c>
      <c r="N298">
        <v>0.8571428571428571</v>
      </c>
      <c r="O298">
        <v>0.76190476190476186</v>
      </c>
      <c r="P298">
        <v>0.47368421052631576</v>
      </c>
      <c r="Q298">
        <f t="shared" si="79"/>
        <v>10</v>
      </c>
      <c r="R298">
        <f t="shared" si="80"/>
        <v>0.68070175438596492</v>
      </c>
      <c r="S298">
        <f t="shared" si="81"/>
        <v>0.18841451182473781</v>
      </c>
      <c r="T298">
        <f t="shared" si="82"/>
        <v>5.9581900159489928E-2</v>
      </c>
      <c r="U298">
        <f t="shared" si="83"/>
        <v>3.9444475851282509E-2</v>
      </c>
      <c r="V298">
        <f t="shared" si="84"/>
        <v>0.27679451479407358</v>
      </c>
      <c r="X298" s="24">
        <f t="shared" si="85"/>
        <v>0.61904761904761907</v>
      </c>
      <c r="Y298" s="24">
        <f t="shared" si="86"/>
        <v>0.7142857142857143</v>
      </c>
      <c r="Z298" s="24">
        <f t="shared" si="87"/>
        <v>0.7142857142857143</v>
      </c>
      <c r="AA298" s="24">
        <f t="shared" si="88"/>
        <v>0.68253968253968245</v>
      </c>
      <c r="AB298" s="24">
        <f t="shared" si="89"/>
        <v>0.70238095238095233</v>
      </c>
      <c r="AC298" s="24">
        <f t="shared" si="90"/>
        <v>0.60952380952380947</v>
      </c>
      <c r="AD298" s="24">
        <f t="shared" si="91"/>
        <v>0.65079365079365081</v>
      </c>
      <c r="AE298" s="24">
        <f t="shared" si="92"/>
        <v>0.67346938775510201</v>
      </c>
      <c r="AF298" s="24">
        <f t="shared" si="93"/>
        <v>0.6964285714285714</v>
      </c>
      <c r="AG298" s="24">
        <f t="shared" si="94"/>
        <v>0.70370370370370372</v>
      </c>
      <c r="AH298" s="24">
        <f t="shared" si="95"/>
        <v>0.68070175438596492</v>
      </c>
    </row>
    <row r="299" spans="1:34" x14ac:dyDescent="0.25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>
        <v>0.91304347826086951</v>
      </c>
      <c r="G299">
        <v>0.60869565217391308</v>
      </c>
      <c r="H299">
        <v>0.23809523809523808</v>
      </c>
      <c r="I299">
        <v>0.60869565217391308</v>
      </c>
      <c r="J299">
        <v>0.30434782608695654</v>
      </c>
      <c r="K299">
        <v>0.86363636363636365</v>
      </c>
      <c r="L299">
        <v>0.82608695652173914</v>
      </c>
      <c r="M299">
        <v>0.77272727272727271</v>
      </c>
      <c r="O299">
        <v>0.5</v>
      </c>
      <c r="P299">
        <v>0.86956521739130432</v>
      </c>
      <c r="Q299">
        <f t="shared" si="79"/>
        <v>10</v>
      </c>
      <c r="R299">
        <f t="shared" si="80"/>
        <v>0.65048936570675697</v>
      </c>
      <c r="S299">
        <f t="shared" si="81"/>
        <v>0.22894552047615124</v>
      </c>
      <c r="T299">
        <f t="shared" si="82"/>
        <v>7.2398930479735529E-2</v>
      </c>
      <c r="U299">
        <f t="shared" si="83"/>
        <v>5.82400570512175E-2</v>
      </c>
      <c r="V299">
        <f t="shared" si="84"/>
        <v>0.35195889824793958</v>
      </c>
      <c r="X299" s="24">
        <f t="shared" si="85"/>
        <v>0.91304347826086951</v>
      </c>
      <c r="Y299" s="24">
        <f t="shared" si="86"/>
        <v>0.76086956521739135</v>
      </c>
      <c r="Z299" s="24">
        <f t="shared" si="87"/>
        <v>0.58661145617667365</v>
      </c>
      <c r="AA299" s="24">
        <f t="shared" si="88"/>
        <v>0.59213250517598348</v>
      </c>
      <c r="AB299" s="24">
        <f t="shared" si="89"/>
        <v>0.53457556935817807</v>
      </c>
      <c r="AC299" s="24">
        <f t="shared" si="90"/>
        <v>0.58941903507120907</v>
      </c>
      <c r="AD299" s="24">
        <f t="shared" si="91"/>
        <v>0.62322873813557045</v>
      </c>
      <c r="AE299" s="24">
        <f t="shared" si="92"/>
        <v>0.64191605495953319</v>
      </c>
      <c r="AF299" s="24">
        <f t="shared" si="93"/>
        <v>0.64191605495953319</v>
      </c>
      <c r="AG299" s="24">
        <f t="shared" si="94"/>
        <v>0.62614760440847395</v>
      </c>
      <c r="AH299" s="24">
        <f t="shared" si="95"/>
        <v>0.65048936570675697</v>
      </c>
    </row>
    <row r="300" spans="1:34" x14ac:dyDescent="0.25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>
        <v>1</v>
      </c>
      <c r="G300">
        <v>0.85</v>
      </c>
      <c r="H300">
        <v>0.8</v>
      </c>
      <c r="I300">
        <v>0.5</v>
      </c>
      <c r="J300">
        <v>0.95</v>
      </c>
      <c r="K300">
        <v>0.94736842105263153</v>
      </c>
      <c r="L300">
        <v>0.35</v>
      </c>
      <c r="M300">
        <v>0.25</v>
      </c>
      <c r="N300">
        <v>1</v>
      </c>
      <c r="O300">
        <v>0.35</v>
      </c>
      <c r="P300">
        <v>0.84210526315789469</v>
      </c>
      <c r="Q300">
        <f t="shared" si="79"/>
        <v>11</v>
      </c>
      <c r="R300">
        <f t="shared" si="80"/>
        <v>0.71267942583732058</v>
      </c>
      <c r="S300">
        <f t="shared" si="81"/>
        <v>0.27668764721186956</v>
      </c>
      <c r="T300">
        <f t="shared" si="82"/>
        <v>8.3424464538908699E-2</v>
      </c>
      <c r="U300">
        <f t="shared" si="83"/>
        <v>8.4211659531604074E-2</v>
      </c>
      <c r="V300">
        <f t="shared" si="84"/>
        <v>0.38823577218718186</v>
      </c>
      <c r="X300" s="24">
        <f t="shared" si="85"/>
        <v>1</v>
      </c>
      <c r="Y300" s="24">
        <f t="shared" si="86"/>
        <v>0.92500000000000004</v>
      </c>
      <c r="Z300" s="24">
        <f t="shared" si="87"/>
        <v>0.88333333333333341</v>
      </c>
      <c r="AA300" s="24">
        <f t="shared" si="88"/>
        <v>0.78750000000000009</v>
      </c>
      <c r="AB300" s="24">
        <f t="shared" si="89"/>
        <v>0.82000000000000006</v>
      </c>
      <c r="AC300" s="24">
        <f t="shared" si="90"/>
        <v>0.84122807017543877</v>
      </c>
      <c r="AD300" s="24">
        <f t="shared" si="91"/>
        <v>0.77105263157894743</v>
      </c>
      <c r="AE300" s="24">
        <f t="shared" si="92"/>
        <v>0.705921052631579</v>
      </c>
      <c r="AF300" s="24">
        <f t="shared" si="93"/>
        <v>0.73859649122807025</v>
      </c>
      <c r="AG300" s="24">
        <f t="shared" si="94"/>
        <v>0.69973684210526321</v>
      </c>
      <c r="AH300" s="24">
        <f t="shared" si="95"/>
        <v>0.71267942583732058</v>
      </c>
    </row>
    <row r="301" spans="1:34" x14ac:dyDescent="0.25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>
        <v>0.61904761904761907</v>
      </c>
      <c r="G301">
        <v>0.52380952380952384</v>
      </c>
      <c r="H301">
        <v>0.72222222222222221</v>
      </c>
      <c r="I301">
        <v>0.33333333333333331</v>
      </c>
      <c r="J301">
        <v>0.90476190476190477</v>
      </c>
      <c r="K301">
        <v>0.72727272727272729</v>
      </c>
      <c r="L301">
        <v>0.73913043478260865</v>
      </c>
      <c r="M301">
        <v>0.15</v>
      </c>
      <c r="N301">
        <v>0.25</v>
      </c>
      <c r="O301">
        <v>0.69565217391304346</v>
      </c>
      <c r="P301">
        <v>0.5714285714285714</v>
      </c>
      <c r="Q301">
        <f t="shared" si="79"/>
        <v>11</v>
      </c>
      <c r="R301">
        <f t="shared" si="80"/>
        <v>0.56696895550650483</v>
      </c>
      <c r="S301">
        <f t="shared" si="81"/>
        <v>0.22230542927880367</v>
      </c>
      <c r="T301">
        <f t="shared" si="82"/>
        <v>6.7027608888789031E-2</v>
      </c>
      <c r="U301">
        <f t="shared" si="83"/>
        <v>5.4361674275516546E-2</v>
      </c>
      <c r="V301">
        <f t="shared" si="84"/>
        <v>0.39209453554684648</v>
      </c>
      <c r="X301" s="24">
        <f t="shared" si="85"/>
        <v>0.61904761904761907</v>
      </c>
      <c r="Y301" s="24">
        <f t="shared" si="86"/>
        <v>0.5714285714285714</v>
      </c>
      <c r="Z301" s="24">
        <f t="shared" si="87"/>
        <v>0.62169312169312174</v>
      </c>
      <c r="AA301" s="24">
        <f t="shared" si="88"/>
        <v>0.54960317460317465</v>
      </c>
      <c r="AB301" s="24">
        <f t="shared" si="89"/>
        <v>0.62063492063492065</v>
      </c>
      <c r="AC301" s="24">
        <f t="shared" si="90"/>
        <v>0.63840788840788842</v>
      </c>
      <c r="AD301" s="24">
        <f t="shared" si="91"/>
        <v>0.65279682360427693</v>
      </c>
      <c r="AE301" s="24">
        <f t="shared" si="92"/>
        <v>0.58994722065374239</v>
      </c>
      <c r="AF301" s="24">
        <f t="shared" si="93"/>
        <v>0.55217530724777097</v>
      </c>
      <c r="AG301" s="24">
        <f t="shared" si="94"/>
        <v>0.56652299391429817</v>
      </c>
      <c r="AH301" s="24">
        <f t="shared" si="95"/>
        <v>0.56696895550650483</v>
      </c>
    </row>
    <row r="302" spans="1:34" x14ac:dyDescent="0.25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>
        <v>0.14285714285714285</v>
      </c>
      <c r="G302">
        <v>0.2857142857142857</v>
      </c>
      <c r="H302">
        <v>0.33333333333333331</v>
      </c>
      <c r="I302">
        <v>0.42857142857142855</v>
      </c>
      <c r="J302">
        <v>0.80952380952380953</v>
      </c>
      <c r="K302">
        <v>0.40909090909090912</v>
      </c>
      <c r="L302">
        <v>0.47826086956521741</v>
      </c>
      <c r="M302">
        <v>0.2</v>
      </c>
      <c r="O302">
        <v>0.43478260869565216</v>
      </c>
      <c r="P302">
        <v>0.47619047619047616</v>
      </c>
      <c r="Q302">
        <f t="shared" si="79"/>
        <v>10</v>
      </c>
      <c r="R302">
        <f t="shared" si="80"/>
        <v>0.39983248635422552</v>
      </c>
      <c r="S302">
        <f t="shared" si="81"/>
        <v>0.17475014771556899</v>
      </c>
      <c r="T302">
        <f t="shared" si="82"/>
        <v>5.526084882320681E-2</v>
      </c>
      <c r="U302">
        <f t="shared" si="83"/>
        <v>3.393068236290353E-2</v>
      </c>
      <c r="V302">
        <f t="shared" si="84"/>
        <v>0.43705840240493049</v>
      </c>
      <c r="X302" s="24">
        <f t="shared" si="85"/>
        <v>0.14285714285714285</v>
      </c>
      <c r="Y302" s="24">
        <f t="shared" si="86"/>
        <v>0.21428571428571427</v>
      </c>
      <c r="Z302" s="24">
        <f t="shared" si="87"/>
        <v>0.25396825396825395</v>
      </c>
      <c r="AA302" s="24">
        <f t="shared" si="88"/>
        <v>0.29761904761904762</v>
      </c>
      <c r="AB302" s="24">
        <f t="shared" si="89"/>
        <v>0.4</v>
      </c>
      <c r="AC302" s="24">
        <f t="shared" si="90"/>
        <v>0.40151515151515155</v>
      </c>
      <c r="AD302" s="24">
        <f t="shared" si="91"/>
        <v>0.4124788255223038</v>
      </c>
      <c r="AE302" s="24">
        <f t="shared" si="92"/>
        <v>0.38591897233201583</v>
      </c>
      <c r="AF302" s="24">
        <f t="shared" si="93"/>
        <v>0.38591897233201583</v>
      </c>
      <c r="AG302" s="24">
        <f t="shared" si="94"/>
        <v>0.39134826526130878</v>
      </c>
      <c r="AH302" s="24">
        <f t="shared" si="95"/>
        <v>0.39983248635422552</v>
      </c>
    </row>
    <row r="303" spans="1:34" x14ac:dyDescent="0.25">
      <c r="A303">
        <v>305</v>
      </c>
      <c r="B303" t="s">
        <v>15</v>
      </c>
      <c r="C303">
        <v>1</v>
      </c>
      <c r="D303">
        <v>493725.95835299901</v>
      </c>
      <c r="E303">
        <v>5180964.0836100001</v>
      </c>
      <c r="F303">
        <v>0.52173913043478259</v>
      </c>
      <c r="G303">
        <v>0.83333333333333337</v>
      </c>
      <c r="H303">
        <v>0.44444444444444442</v>
      </c>
      <c r="I303">
        <v>0.54166666666666663</v>
      </c>
      <c r="J303">
        <v>0.70833333333333337</v>
      </c>
      <c r="K303">
        <v>0.41666666666666669</v>
      </c>
      <c r="L303">
        <v>0.52</v>
      </c>
      <c r="M303">
        <v>0.88</v>
      </c>
      <c r="N303">
        <v>0.44</v>
      </c>
      <c r="O303">
        <v>0.56000000000000005</v>
      </c>
      <c r="P303">
        <v>0.66666666666666663</v>
      </c>
      <c r="Q303">
        <f t="shared" si="79"/>
        <v>11</v>
      </c>
      <c r="R303">
        <f t="shared" si="80"/>
        <v>0.59389547650417229</v>
      </c>
      <c r="S303">
        <f t="shared" si="81"/>
        <v>0.15062031318395722</v>
      </c>
      <c r="T303">
        <f t="shared" si="82"/>
        <v>4.5413733148818795E-2</v>
      </c>
      <c r="U303">
        <f t="shared" si="83"/>
        <v>2.4955126617996683E-2</v>
      </c>
      <c r="V303">
        <f t="shared" si="84"/>
        <v>0.25361417815563891</v>
      </c>
      <c r="X303" s="24">
        <f t="shared" si="85"/>
        <v>0.52173913043478259</v>
      </c>
      <c r="Y303" s="24">
        <f t="shared" si="86"/>
        <v>0.67753623188405798</v>
      </c>
      <c r="Z303" s="24">
        <f t="shared" si="87"/>
        <v>0.59983896940418679</v>
      </c>
      <c r="AA303" s="24">
        <f t="shared" si="88"/>
        <v>0.58529589371980673</v>
      </c>
      <c r="AB303" s="24">
        <f t="shared" si="89"/>
        <v>0.60990338164251212</v>
      </c>
      <c r="AC303" s="24">
        <f t="shared" si="90"/>
        <v>0.57769726247987119</v>
      </c>
      <c r="AD303" s="24">
        <f t="shared" si="91"/>
        <v>0.56945479641131813</v>
      </c>
      <c r="AE303" s="24">
        <f t="shared" si="92"/>
        <v>0.60827294685990341</v>
      </c>
      <c r="AF303" s="24">
        <f t="shared" si="93"/>
        <v>0.58957595276435859</v>
      </c>
      <c r="AG303" s="24">
        <f t="shared" si="94"/>
        <v>0.58661835748792279</v>
      </c>
      <c r="AH303" s="24">
        <f t="shared" si="95"/>
        <v>0.59389547650417229</v>
      </c>
    </row>
    <row r="304" spans="1:34" x14ac:dyDescent="0.25">
      <c r="A304">
        <v>306</v>
      </c>
      <c r="B304" t="s">
        <v>15</v>
      </c>
      <c r="C304">
        <v>2</v>
      </c>
      <c r="D304">
        <v>493757.84306599799</v>
      </c>
      <c r="E304">
        <v>5180942.0481599905</v>
      </c>
      <c r="F304">
        <v>0.35294117647058826</v>
      </c>
      <c r="G304">
        <v>0.77777777777777779</v>
      </c>
      <c r="H304">
        <v>0.41176470588235292</v>
      </c>
      <c r="I304">
        <v>0.77777777777777779</v>
      </c>
      <c r="J304">
        <v>0.66666666666666663</v>
      </c>
      <c r="K304">
        <v>0.58823529411764708</v>
      </c>
      <c r="L304">
        <v>0.77777777777777779</v>
      </c>
      <c r="M304">
        <v>1</v>
      </c>
      <c r="N304">
        <v>0.66666666666666663</v>
      </c>
      <c r="O304">
        <v>0.27777777777777779</v>
      </c>
      <c r="P304">
        <v>0.94444444444444442</v>
      </c>
      <c r="Q304">
        <f t="shared" si="79"/>
        <v>11</v>
      </c>
      <c r="R304">
        <f t="shared" si="80"/>
        <v>0.65834818775995252</v>
      </c>
      <c r="S304">
        <f t="shared" si="81"/>
        <v>0.22265591368386994</v>
      </c>
      <c r="T304">
        <f t="shared" si="82"/>
        <v>6.7133283913014111E-2</v>
      </c>
      <c r="U304">
        <f t="shared" si="83"/>
        <v>5.4533221488238845E-2</v>
      </c>
      <c r="V304">
        <f t="shared" si="84"/>
        <v>0.33820388333028256</v>
      </c>
      <c r="X304" s="24">
        <f t="shared" si="85"/>
        <v>0.35294117647058826</v>
      </c>
      <c r="Y304" s="24">
        <f t="shared" si="86"/>
        <v>0.565359477124183</v>
      </c>
      <c r="Z304" s="24">
        <f t="shared" si="87"/>
        <v>0.5141612200435729</v>
      </c>
      <c r="AA304" s="24">
        <f t="shared" si="88"/>
        <v>0.58006535947712412</v>
      </c>
      <c r="AB304" s="24">
        <f t="shared" si="89"/>
        <v>0.59738562091503256</v>
      </c>
      <c r="AC304" s="24">
        <f t="shared" si="90"/>
        <v>0.5958605664488017</v>
      </c>
      <c r="AD304" s="24">
        <f t="shared" si="91"/>
        <v>0.62184873949579822</v>
      </c>
      <c r="AE304" s="24">
        <f t="shared" si="92"/>
        <v>0.66911764705882348</v>
      </c>
      <c r="AF304" s="24">
        <f t="shared" si="93"/>
        <v>0.66884531590413943</v>
      </c>
      <c r="AG304" s="24">
        <f t="shared" si="94"/>
        <v>0.62973856209150325</v>
      </c>
      <c r="AH304" s="24">
        <f t="shared" si="95"/>
        <v>0.65834818775995252</v>
      </c>
    </row>
    <row r="305" spans="1:34" x14ac:dyDescent="0.25">
      <c r="A305">
        <v>307</v>
      </c>
      <c r="B305" t="s">
        <v>15</v>
      </c>
      <c r="C305">
        <v>3</v>
      </c>
      <c r="D305">
        <v>493789.76676500001</v>
      </c>
      <c r="E305">
        <v>5180957.4610299803</v>
      </c>
      <c r="F305">
        <v>0.68181818181818177</v>
      </c>
      <c r="G305">
        <v>1</v>
      </c>
      <c r="H305">
        <v>0.47619047619047616</v>
      </c>
      <c r="I305">
        <v>0.55000000000000004</v>
      </c>
      <c r="J305">
        <v>0.47619047619047616</v>
      </c>
      <c r="K305">
        <v>0.31818181818181818</v>
      </c>
      <c r="L305">
        <v>4.5454545454545456E-2</v>
      </c>
      <c r="M305">
        <v>0.77272727272727271</v>
      </c>
      <c r="N305">
        <v>0.90909090909090906</v>
      </c>
      <c r="O305">
        <v>0.90909090909090906</v>
      </c>
      <c r="P305">
        <v>0.52380952380952384</v>
      </c>
      <c r="Q305">
        <f t="shared" si="79"/>
        <v>11</v>
      </c>
      <c r="R305">
        <f t="shared" si="80"/>
        <v>0.6056867375049193</v>
      </c>
      <c r="S305">
        <f t="shared" si="81"/>
        <v>0.27188772929640687</v>
      </c>
      <c r="T305">
        <f t="shared" si="82"/>
        <v>8.1977234834354651E-2</v>
      </c>
      <c r="U305">
        <f t="shared" si="83"/>
        <v>8.1315231076151837E-2</v>
      </c>
      <c r="V305">
        <f t="shared" si="84"/>
        <v>0.44889166702977151</v>
      </c>
      <c r="X305" s="24">
        <f t="shared" si="85"/>
        <v>0.68181818181818177</v>
      </c>
      <c r="Y305" s="24">
        <f t="shared" si="86"/>
        <v>0.84090909090909083</v>
      </c>
      <c r="Z305" s="24">
        <f t="shared" si="87"/>
        <v>0.71933621933621927</v>
      </c>
      <c r="AA305" s="24">
        <f t="shared" si="88"/>
        <v>0.67700216450216444</v>
      </c>
      <c r="AB305" s="24">
        <f t="shared" si="89"/>
        <v>0.63683982683982676</v>
      </c>
      <c r="AC305" s="24">
        <f t="shared" si="90"/>
        <v>0.58373015873015877</v>
      </c>
      <c r="AD305" s="24">
        <f t="shared" si="91"/>
        <v>0.50683364254792829</v>
      </c>
      <c r="AE305" s="24">
        <f t="shared" si="92"/>
        <v>0.54007034632034634</v>
      </c>
      <c r="AF305" s="24">
        <f t="shared" si="93"/>
        <v>0.58107263107263107</v>
      </c>
      <c r="AG305" s="24">
        <f t="shared" si="94"/>
        <v>0.61387445887445891</v>
      </c>
      <c r="AH305" s="24">
        <f t="shared" si="95"/>
        <v>0.6056867375049193</v>
      </c>
    </row>
    <row r="306" spans="1:34" x14ac:dyDescent="0.25">
      <c r="A306">
        <v>308</v>
      </c>
      <c r="B306" t="s">
        <v>15</v>
      </c>
      <c r="C306">
        <v>3</v>
      </c>
      <c r="D306">
        <v>493821.674625999</v>
      </c>
      <c r="E306">
        <v>5180957.6503400002</v>
      </c>
      <c r="F306">
        <v>0.72727272727272729</v>
      </c>
      <c r="G306">
        <v>0.95454545454545459</v>
      </c>
      <c r="H306">
        <v>0.33333333333333331</v>
      </c>
      <c r="I306">
        <v>0.2</v>
      </c>
      <c r="J306">
        <v>0.5714285714285714</v>
      </c>
      <c r="K306">
        <v>0.45454545454545453</v>
      </c>
      <c r="L306">
        <v>0.59090909090909094</v>
      </c>
      <c r="M306">
        <v>0.54545454545454541</v>
      </c>
      <c r="N306">
        <v>4.5454545454545456E-2</v>
      </c>
      <c r="O306">
        <v>1</v>
      </c>
      <c r="P306">
        <v>0.2857142857142857</v>
      </c>
      <c r="Q306">
        <f t="shared" si="79"/>
        <v>11</v>
      </c>
      <c r="R306">
        <f t="shared" si="80"/>
        <v>0.51896890987800082</v>
      </c>
      <c r="S306">
        <f t="shared" si="81"/>
        <v>0.28478267603276536</v>
      </c>
      <c r="T306">
        <f t="shared" si="82"/>
        <v>8.5865207563092738E-2</v>
      </c>
      <c r="U306">
        <f t="shared" si="83"/>
        <v>8.9211289825221307E-2</v>
      </c>
      <c r="V306">
        <f t="shared" si="84"/>
        <v>0.54874708409741169</v>
      </c>
      <c r="X306" s="24">
        <f t="shared" si="85"/>
        <v>0.72727272727272729</v>
      </c>
      <c r="Y306" s="24">
        <f t="shared" si="86"/>
        <v>0.84090909090909094</v>
      </c>
      <c r="Z306" s="24">
        <f t="shared" si="87"/>
        <v>0.67171717171717171</v>
      </c>
      <c r="AA306" s="24">
        <f t="shared" si="88"/>
        <v>0.55378787878787883</v>
      </c>
      <c r="AB306" s="24">
        <f t="shared" si="89"/>
        <v>0.55731601731601743</v>
      </c>
      <c r="AC306" s="24">
        <f t="shared" si="90"/>
        <v>0.54018759018759022</v>
      </c>
      <c r="AD306" s="24">
        <f t="shared" si="91"/>
        <v>0.54743351886209035</v>
      </c>
      <c r="AE306" s="24">
        <f t="shared" si="92"/>
        <v>0.54718614718614722</v>
      </c>
      <c r="AF306" s="24">
        <f t="shared" si="93"/>
        <v>0.49143819143819151</v>
      </c>
      <c r="AG306" s="24">
        <f t="shared" si="94"/>
        <v>0.54229437229437238</v>
      </c>
      <c r="AH306" s="24">
        <f t="shared" si="95"/>
        <v>0.51896890987800082</v>
      </c>
    </row>
    <row r="307" spans="1:34" x14ac:dyDescent="0.25">
      <c r="A307">
        <v>309</v>
      </c>
      <c r="B307" t="s">
        <v>15</v>
      </c>
      <c r="C307">
        <v>5</v>
      </c>
      <c r="D307">
        <v>493855.16524100001</v>
      </c>
      <c r="E307">
        <v>5180939.6167799802</v>
      </c>
      <c r="F307">
        <v>0.6</v>
      </c>
      <c r="G307">
        <v>0.4</v>
      </c>
      <c r="H307">
        <v>0.19047619047619047</v>
      </c>
      <c r="I307">
        <v>0.35</v>
      </c>
      <c r="J307">
        <v>0.7142857142857143</v>
      </c>
      <c r="K307">
        <v>0.95238095238095233</v>
      </c>
      <c r="L307">
        <v>0.33333333333333331</v>
      </c>
      <c r="M307">
        <v>0.95</v>
      </c>
      <c r="N307">
        <v>0.52380952380952384</v>
      </c>
      <c r="O307">
        <v>0.80952380952380953</v>
      </c>
      <c r="P307">
        <v>0.95</v>
      </c>
      <c r="Q307">
        <f t="shared" si="79"/>
        <v>11</v>
      </c>
      <c r="R307">
        <f t="shared" si="80"/>
        <v>0.61580086580086579</v>
      </c>
      <c r="S307">
        <f t="shared" si="81"/>
        <v>0.26466330175038727</v>
      </c>
      <c r="T307">
        <f t="shared" si="82"/>
        <v>7.9798987971149649E-2</v>
      </c>
      <c r="U307">
        <f t="shared" si="83"/>
        <v>7.7051329622758222E-2</v>
      </c>
      <c r="V307">
        <f t="shared" si="84"/>
        <v>0.42978715433630554</v>
      </c>
      <c r="X307" s="24">
        <f t="shared" si="85"/>
        <v>0.6</v>
      </c>
      <c r="Y307" s="24">
        <f t="shared" si="86"/>
        <v>0.5</v>
      </c>
      <c r="Z307" s="24">
        <f t="shared" si="87"/>
        <v>0.3968253968253968</v>
      </c>
      <c r="AA307" s="24">
        <f t="shared" si="88"/>
        <v>0.38511904761904758</v>
      </c>
      <c r="AB307" s="24">
        <f t="shared" si="89"/>
        <v>0.45095238095238094</v>
      </c>
      <c r="AC307" s="24">
        <f t="shared" si="90"/>
        <v>0.53452380952380951</v>
      </c>
      <c r="AD307" s="24">
        <f t="shared" si="91"/>
        <v>0.50578231292517006</v>
      </c>
      <c r="AE307" s="24">
        <f t="shared" si="92"/>
        <v>0.56130952380952381</v>
      </c>
      <c r="AF307" s="24">
        <f t="shared" si="93"/>
        <v>0.55714285714285716</v>
      </c>
      <c r="AG307" s="24">
        <f t="shared" si="94"/>
        <v>0.58238095238095233</v>
      </c>
      <c r="AH307" s="24">
        <f t="shared" si="95"/>
        <v>0.61580086580086579</v>
      </c>
    </row>
    <row r="308" spans="1:34" x14ac:dyDescent="0.25">
      <c r="A308">
        <v>310</v>
      </c>
      <c r="B308" t="s">
        <v>15</v>
      </c>
      <c r="C308">
        <v>5</v>
      </c>
      <c r="D308">
        <v>493885.503361999</v>
      </c>
      <c r="E308">
        <v>5180970.8085200004</v>
      </c>
      <c r="F308">
        <v>1</v>
      </c>
      <c r="G308">
        <v>0.95</v>
      </c>
      <c r="H308">
        <v>9.5238095238095233E-2</v>
      </c>
      <c r="I308">
        <v>0.9</v>
      </c>
      <c r="J308">
        <v>0.42857142857142855</v>
      </c>
      <c r="K308">
        <v>0.33333333333333331</v>
      </c>
      <c r="L308">
        <v>0.8571428571428571</v>
      </c>
      <c r="M308">
        <v>0.7</v>
      </c>
      <c r="N308">
        <v>0.7142857142857143</v>
      </c>
      <c r="O308">
        <v>0.23809523809523808</v>
      </c>
      <c r="P308">
        <v>0.8</v>
      </c>
      <c r="Q308">
        <f t="shared" si="79"/>
        <v>11</v>
      </c>
      <c r="R308">
        <f t="shared" si="80"/>
        <v>0.63787878787878782</v>
      </c>
      <c r="S308">
        <f t="shared" si="81"/>
        <v>0.29728458183851691</v>
      </c>
      <c r="T308">
        <f t="shared" si="82"/>
        <v>8.9634673992369449E-2</v>
      </c>
      <c r="U308">
        <f t="shared" si="83"/>
        <v>9.7215934858792069E-2</v>
      </c>
      <c r="V308">
        <f t="shared" si="84"/>
        <v>0.46605183851168924</v>
      </c>
      <c r="X308" s="24">
        <f t="shared" si="85"/>
        <v>1</v>
      </c>
      <c r="Y308" s="24">
        <f t="shared" si="86"/>
        <v>0.97499999999999998</v>
      </c>
      <c r="Z308" s="24">
        <f t="shared" si="87"/>
        <v>0.68174603174603166</v>
      </c>
      <c r="AA308" s="24">
        <f t="shared" si="88"/>
        <v>0.73630952380952375</v>
      </c>
      <c r="AB308" s="24">
        <f t="shared" si="89"/>
        <v>0.67476190476190467</v>
      </c>
      <c r="AC308" s="24">
        <f t="shared" si="90"/>
        <v>0.61785714285714277</v>
      </c>
      <c r="AD308" s="24">
        <f t="shared" si="91"/>
        <v>0.65204081632653055</v>
      </c>
      <c r="AE308" s="24">
        <f t="shared" si="92"/>
        <v>0.65803571428571428</v>
      </c>
      <c r="AF308" s="24">
        <f t="shared" si="93"/>
        <v>0.66428571428571426</v>
      </c>
      <c r="AG308" s="24">
        <f t="shared" si="94"/>
        <v>0.6216666666666667</v>
      </c>
      <c r="AH308" s="24">
        <f t="shared" si="95"/>
        <v>0.63787878787878782</v>
      </c>
    </row>
    <row r="309" spans="1:34" x14ac:dyDescent="0.25">
      <c r="A309">
        <v>311</v>
      </c>
      <c r="B309" t="s">
        <v>15</v>
      </c>
      <c r="C309">
        <v>6</v>
      </c>
      <c r="D309">
        <v>493917.40765800001</v>
      </c>
      <c r="E309">
        <v>5180967.5535500003</v>
      </c>
      <c r="F309">
        <v>1</v>
      </c>
      <c r="G309">
        <v>0.95238095238095233</v>
      </c>
      <c r="H309">
        <v>0.90476190476190477</v>
      </c>
      <c r="I309">
        <v>1</v>
      </c>
      <c r="J309">
        <v>0.45</v>
      </c>
      <c r="K309">
        <v>0.52380952380952384</v>
      </c>
      <c r="L309">
        <v>0.80952380952380953</v>
      </c>
      <c r="M309">
        <v>0.38095238095238093</v>
      </c>
      <c r="N309">
        <v>0.80952380952380953</v>
      </c>
      <c r="O309">
        <v>0.33333333333333331</v>
      </c>
      <c r="P309">
        <v>0.5714285714285714</v>
      </c>
      <c r="Q309">
        <f t="shared" si="79"/>
        <v>11</v>
      </c>
      <c r="R309">
        <f t="shared" si="80"/>
        <v>0.70324675324675312</v>
      </c>
      <c r="S309">
        <f t="shared" si="81"/>
        <v>0.24416985161378643</v>
      </c>
      <c r="T309">
        <f t="shared" si="82"/>
        <v>7.361998026542578E-2</v>
      </c>
      <c r="U309">
        <f t="shared" si="83"/>
        <v>6.5580808080808323E-2</v>
      </c>
      <c r="V309">
        <f t="shared" si="84"/>
        <v>0.34720366711471023</v>
      </c>
      <c r="X309" s="24">
        <f t="shared" si="85"/>
        <v>1</v>
      </c>
      <c r="Y309" s="24">
        <f t="shared" si="86"/>
        <v>0.97619047619047616</v>
      </c>
      <c r="Z309" s="24">
        <f t="shared" si="87"/>
        <v>0.95238095238095244</v>
      </c>
      <c r="AA309" s="24">
        <f t="shared" si="88"/>
        <v>0.9642857142857143</v>
      </c>
      <c r="AB309" s="24">
        <f t="shared" si="89"/>
        <v>0.86142857142857143</v>
      </c>
      <c r="AC309" s="24">
        <f t="shared" si="90"/>
        <v>0.80515873015873007</v>
      </c>
      <c r="AD309" s="24">
        <f t="shared" si="91"/>
        <v>0.80578231292517</v>
      </c>
      <c r="AE309" s="24">
        <f t="shared" si="92"/>
        <v>0.75267857142857131</v>
      </c>
      <c r="AF309" s="24">
        <f t="shared" si="93"/>
        <v>0.75899470899470889</v>
      </c>
      <c r="AG309" s="24">
        <f t="shared" si="94"/>
        <v>0.7164285714285713</v>
      </c>
      <c r="AH309" s="24">
        <f t="shared" si="95"/>
        <v>0.70324675324675312</v>
      </c>
    </row>
    <row r="310" spans="1:34" x14ac:dyDescent="0.25">
      <c r="A310">
        <v>312</v>
      </c>
      <c r="B310" t="s">
        <v>15</v>
      </c>
      <c r="C310">
        <v>6</v>
      </c>
      <c r="D310">
        <v>493946.579880998</v>
      </c>
      <c r="E310">
        <v>5180965.7970000003</v>
      </c>
      <c r="F310">
        <v>0.95238095238095233</v>
      </c>
      <c r="G310">
        <v>0.8571428571428571</v>
      </c>
      <c r="H310">
        <v>0.8571428571428571</v>
      </c>
      <c r="I310">
        <v>0.5714285714285714</v>
      </c>
      <c r="J310">
        <v>0.75</v>
      </c>
      <c r="K310">
        <v>0.33333333333333331</v>
      </c>
      <c r="L310">
        <v>0.61904761904761907</v>
      </c>
      <c r="M310">
        <v>0.23809523809523808</v>
      </c>
      <c r="N310">
        <v>0.14285714285714285</v>
      </c>
      <c r="O310">
        <v>0.47619047619047616</v>
      </c>
      <c r="P310">
        <v>0.80952380952380953</v>
      </c>
      <c r="Q310">
        <f t="shared" si="79"/>
        <v>11</v>
      </c>
      <c r="R310">
        <f t="shared" si="80"/>
        <v>0.60064935064935066</v>
      </c>
      <c r="S310">
        <f t="shared" si="81"/>
        <v>0.26118375945676492</v>
      </c>
      <c r="T310">
        <f t="shared" si="82"/>
        <v>7.874986649568437E-2</v>
      </c>
      <c r="U310">
        <f t="shared" si="83"/>
        <v>7.5038651824366157E-2</v>
      </c>
      <c r="V310">
        <f t="shared" si="84"/>
        <v>0.43483566439288429</v>
      </c>
      <c r="X310" s="24">
        <f t="shared" si="85"/>
        <v>0.95238095238095233</v>
      </c>
      <c r="Y310" s="24">
        <f t="shared" si="86"/>
        <v>0.90476190476190466</v>
      </c>
      <c r="Z310" s="24">
        <f t="shared" si="87"/>
        <v>0.88888888888888884</v>
      </c>
      <c r="AA310" s="24">
        <f t="shared" si="88"/>
        <v>0.80952380952380953</v>
      </c>
      <c r="AB310" s="24">
        <f t="shared" si="89"/>
        <v>0.79761904761904767</v>
      </c>
      <c r="AC310" s="24">
        <f t="shared" si="90"/>
        <v>0.72023809523809523</v>
      </c>
      <c r="AD310" s="24">
        <f t="shared" si="91"/>
        <v>0.70578231292517002</v>
      </c>
      <c r="AE310" s="24">
        <f t="shared" si="92"/>
        <v>0.64732142857142849</v>
      </c>
      <c r="AF310" s="24">
        <f t="shared" si="93"/>
        <v>0.59126984126984128</v>
      </c>
      <c r="AG310" s="24">
        <f t="shared" si="94"/>
        <v>0.5797619047619047</v>
      </c>
      <c r="AH310" s="24">
        <f t="shared" si="95"/>
        <v>0.60064935064935066</v>
      </c>
    </row>
    <row r="311" spans="1:34" x14ac:dyDescent="0.25">
      <c r="A311">
        <v>313</v>
      </c>
      <c r="B311" t="s">
        <v>24</v>
      </c>
      <c r="C311">
        <v>1</v>
      </c>
      <c r="D311">
        <v>493981.20999900001</v>
      </c>
      <c r="E311">
        <v>5180954.7101699803</v>
      </c>
      <c r="F311">
        <v>0.83333333333333337</v>
      </c>
      <c r="G311">
        <v>0.82352941176470584</v>
      </c>
      <c r="H311">
        <v>0.93333333333333335</v>
      </c>
      <c r="I311">
        <v>0.375</v>
      </c>
      <c r="J311">
        <v>1</v>
      </c>
      <c r="L311">
        <v>0.88888888888888884</v>
      </c>
      <c r="M311">
        <v>0.61111111111111116</v>
      </c>
      <c r="N311">
        <v>0.61111111111111116</v>
      </c>
      <c r="P311">
        <v>0.72222222222222221</v>
      </c>
      <c r="Q311">
        <f t="shared" si="79"/>
        <v>9</v>
      </c>
      <c r="R311">
        <f t="shared" si="80"/>
        <v>0.75539215686274508</v>
      </c>
      <c r="S311">
        <f t="shared" si="81"/>
        <v>0.18483248483663689</v>
      </c>
      <c r="T311">
        <f t="shared" si="82"/>
        <v>6.1610828278878961E-2</v>
      </c>
      <c r="U311">
        <f t="shared" si="83"/>
        <v>3.8433428382246282E-2</v>
      </c>
      <c r="V311">
        <f t="shared" si="84"/>
        <v>0.24468414605239408</v>
      </c>
      <c r="X311" s="24">
        <f t="shared" si="85"/>
        <v>0.83333333333333337</v>
      </c>
      <c r="Y311" s="24">
        <f t="shared" si="86"/>
        <v>0.82843137254901955</v>
      </c>
      <c r="Z311" s="24">
        <f t="shared" si="87"/>
        <v>0.86339869281045745</v>
      </c>
      <c r="AA311" s="24">
        <f t="shared" si="88"/>
        <v>0.74129901960784306</v>
      </c>
      <c r="AB311" s="24">
        <f t="shared" si="89"/>
        <v>0.79303921568627445</v>
      </c>
      <c r="AC311" s="24">
        <f t="shared" si="90"/>
        <v>0.79303921568627445</v>
      </c>
      <c r="AD311" s="24">
        <f t="shared" si="91"/>
        <v>0.80901416122004355</v>
      </c>
      <c r="AE311" s="24">
        <f t="shared" si="92"/>
        <v>0.78074229691876751</v>
      </c>
      <c r="AF311" s="24">
        <f t="shared" si="93"/>
        <v>0.75953839869281037</v>
      </c>
      <c r="AG311" s="24">
        <f t="shared" si="94"/>
        <v>0.75953839869281037</v>
      </c>
      <c r="AH311" s="24">
        <f t="shared" si="95"/>
        <v>0.75539215686274508</v>
      </c>
    </row>
    <row r="312" spans="1:34" x14ac:dyDescent="0.25">
      <c r="A312">
        <v>314</v>
      </c>
      <c r="B312" t="s">
        <v>24</v>
      </c>
      <c r="C312">
        <v>2</v>
      </c>
      <c r="D312">
        <v>494013.118976</v>
      </c>
      <c r="E312">
        <v>5180956.0117199803</v>
      </c>
      <c r="F312">
        <v>0.46666666666666667</v>
      </c>
      <c r="G312">
        <v>0.47058823529411764</v>
      </c>
      <c r="H312">
        <v>0.55555555555555558</v>
      </c>
      <c r="I312">
        <v>0.11764705882352941</v>
      </c>
      <c r="J312">
        <v>0.77777777777777779</v>
      </c>
      <c r="K312">
        <v>5.8823529411764705E-2</v>
      </c>
      <c r="L312">
        <v>0.29411764705882354</v>
      </c>
      <c r="M312">
        <v>0.27777777777777779</v>
      </c>
      <c r="N312">
        <v>0.27777777777777779</v>
      </c>
      <c r="O312">
        <v>0.75</v>
      </c>
      <c r="P312">
        <v>5.5555555555555552E-2</v>
      </c>
      <c r="Q312">
        <f t="shared" si="79"/>
        <v>11</v>
      </c>
      <c r="R312">
        <f t="shared" si="80"/>
        <v>0.37293523469994044</v>
      </c>
      <c r="S312">
        <f t="shared" si="81"/>
        <v>0.24245662509593216</v>
      </c>
      <c r="T312">
        <f t="shared" si="82"/>
        <v>7.3103423034461254E-2</v>
      </c>
      <c r="U312">
        <f t="shared" si="83"/>
        <v>6.4663736558200319E-2</v>
      </c>
      <c r="V312">
        <f t="shared" si="84"/>
        <v>0.65013064611878268</v>
      </c>
      <c r="X312" s="24">
        <f t="shared" si="85"/>
        <v>0.46666666666666667</v>
      </c>
      <c r="Y312" s="24">
        <f t="shared" si="86"/>
        <v>0.46862745098039216</v>
      </c>
      <c r="Z312" s="24">
        <f t="shared" si="87"/>
        <v>0.49760348583877995</v>
      </c>
      <c r="AA312" s="24">
        <f t="shared" si="88"/>
        <v>0.40261437908496733</v>
      </c>
      <c r="AB312" s="24">
        <f t="shared" si="89"/>
        <v>0.47764705882352942</v>
      </c>
      <c r="AC312" s="24">
        <f t="shared" si="90"/>
        <v>0.4078431372549019</v>
      </c>
      <c r="AD312" s="24">
        <f t="shared" si="91"/>
        <v>0.39159663865546213</v>
      </c>
      <c r="AE312" s="24">
        <f t="shared" si="92"/>
        <v>0.37736928104575157</v>
      </c>
      <c r="AF312" s="24">
        <f t="shared" si="93"/>
        <v>0.36630355846042112</v>
      </c>
      <c r="AG312" s="24">
        <f t="shared" si="94"/>
        <v>0.404673202614379</v>
      </c>
      <c r="AH312" s="24">
        <f t="shared" si="95"/>
        <v>0.37293523469994044</v>
      </c>
    </row>
    <row r="313" spans="1:34" x14ac:dyDescent="0.25">
      <c r="A313">
        <v>315</v>
      </c>
      <c r="B313" t="s">
        <v>24</v>
      </c>
      <c r="C313">
        <v>2</v>
      </c>
      <c r="D313">
        <v>494042.75106500002</v>
      </c>
      <c r="E313">
        <v>5180958.35647</v>
      </c>
      <c r="H313">
        <v>1</v>
      </c>
      <c r="J313">
        <v>0.94444444444444442</v>
      </c>
      <c r="K313">
        <v>0.11764705882352941</v>
      </c>
      <c r="M313">
        <v>1</v>
      </c>
      <c r="N313">
        <v>0.44444444444444442</v>
      </c>
      <c r="P313">
        <v>0.94444444444444442</v>
      </c>
      <c r="Q313">
        <f t="shared" si="79"/>
        <v>6</v>
      </c>
      <c r="R313">
        <f t="shared" si="80"/>
        <v>0.74183006535947715</v>
      </c>
      <c r="S313">
        <f t="shared" si="81"/>
        <v>0.33996353645252209</v>
      </c>
      <c r="T313">
        <f t="shared" si="82"/>
        <v>0.13878953257679133</v>
      </c>
      <c r="U313">
        <f t="shared" si="83"/>
        <v>0.13869024734076635</v>
      </c>
      <c r="V313">
        <f t="shared" si="84"/>
        <v>0.45827683768489758</v>
      </c>
      <c r="X313" s="24">
        <f t="shared" si="85"/>
        <v>0</v>
      </c>
      <c r="Z313" s="24">
        <f t="shared" si="87"/>
        <v>1</v>
      </c>
      <c r="AA313" s="24">
        <f t="shared" si="88"/>
        <v>1</v>
      </c>
      <c r="AB313" s="24">
        <f t="shared" si="89"/>
        <v>0.97222222222222221</v>
      </c>
      <c r="AC313" s="24">
        <f t="shared" si="90"/>
        <v>0.68736383442265792</v>
      </c>
      <c r="AD313" s="24">
        <f t="shared" si="91"/>
        <v>0.68736383442265792</v>
      </c>
      <c r="AE313" s="24">
        <f t="shared" si="92"/>
        <v>0.76552287581699341</v>
      </c>
      <c r="AF313" s="24">
        <f t="shared" si="93"/>
        <v>0.70130718954248361</v>
      </c>
      <c r="AG313" s="24">
        <f t="shared" si="94"/>
        <v>0.70130718954248361</v>
      </c>
      <c r="AH313" s="24">
        <f t="shared" si="95"/>
        <v>0.74183006535947715</v>
      </c>
    </row>
    <row r="314" spans="1:34" x14ac:dyDescent="0.25">
      <c r="A314">
        <v>316</v>
      </c>
      <c r="B314" t="s">
        <v>24</v>
      </c>
      <c r="C314">
        <v>3</v>
      </c>
      <c r="D314">
        <v>494076.92789499799</v>
      </c>
      <c r="E314">
        <v>5180949.5033200001</v>
      </c>
      <c r="H314">
        <v>1</v>
      </c>
      <c r="J314">
        <v>0.94117647058823528</v>
      </c>
      <c r="K314">
        <v>0.31578947368421051</v>
      </c>
      <c r="L314">
        <v>0.68421052631578949</v>
      </c>
      <c r="M314">
        <v>0.5625</v>
      </c>
      <c r="N314">
        <v>0.61111111111111116</v>
      </c>
      <c r="O314">
        <v>0.26315789473684209</v>
      </c>
      <c r="P314">
        <v>5.8823529411764705E-2</v>
      </c>
      <c r="Q314">
        <f t="shared" si="79"/>
        <v>8</v>
      </c>
      <c r="R314">
        <f t="shared" si="80"/>
        <v>0.55459612573099415</v>
      </c>
      <c r="S314">
        <f t="shared" si="81"/>
        <v>0.30733544554192299</v>
      </c>
      <c r="T314">
        <f t="shared" si="82"/>
        <v>0.10865948882084131</v>
      </c>
      <c r="U314">
        <f t="shared" si="83"/>
        <v>0.10794865838451694</v>
      </c>
      <c r="V314">
        <f t="shared" si="84"/>
        <v>0.55416082313383397</v>
      </c>
      <c r="X314" s="24">
        <f t="shared" si="85"/>
        <v>0</v>
      </c>
      <c r="Z314" s="24">
        <f t="shared" si="87"/>
        <v>1</v>
      </c>
      <c r="AA314" s="24">
        <f t="shared" si="88"/>
        <v>1</v>
      </c>
      <c r="AB314" s="24">
        <f t="shared" si="89"/>
        <v>0.97058823529411764</v>
      </c>
      <c r="AC314" s="24">
        <f t="shared" si="90"/>
        <v>0.75232198142414852</v>
      </c>
      <c r="AD314" s="24">
        <f t="shared" si="91"/>
        <v>0.73529411764705876</v>
      </c>
      <c r="AE314" s="24">
        <f t="shared" si="92"/>
        <v>0.70073529411764701</v>
      </c>
      <c r="AF314" s="24">
        <f t="shared" si="93"/>
        <v>0.68579793028322433</v>
      </c>
      <c r="AG314" s="24">
        <f t="shared" si="94"/>
        <v>0.625420782348027</v>
      </c>
      <c r="AH314" s="24">
        <f t="shared" si="95"/>
        <v>0.55459612573099415</v>
      </c>
    </row>
    <row r="315" spans="1:34" x14ac:dyDescent="0.25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>
        <v>0.15</v>
      </c>
      <c r="G315">
        <v>0.7</v>
      </c>
      <c r="H315">
        <v>0.68421052631578949</v>
      </c>
      <c r="I315">
        <v>0.23809523809523808</v>
      </c>
      <c r="J315">
        <v>0.52380952380952384</v>
      </c>
      <c r="K315">
        <v>0.15</v>
      </c>
      <c r="Q315">
        <f t="shared" si="79"/>
        <v>6</v>
      </c>
      <c r="R315">
        <f t="shared" si="80"/>
        <v>0.40768588137009187</v>
      </c>
      <c r="S315">
        <f t="shared" si="81"/>
        <v>0.23698211491849824</v>
      </c>
      <c r="T315">
        <f t="shared" si="82"/>
        <v>9.6747543285987642E-2</v>
      </c>
      <c r="U315">
        <f t="shared" si="83"/>
        <v>6.7392627349493181E-2</v>
      </c>
      <c r="V315">
        <f t="shared" si="84"/>
        <v>0.58128604827344754</v>
      </c>
      <c r="X315" s="24">
        <f t="shared" si="85"/>
        <v>0.15</v>
      </c>
      <c r="Y315" s="24">
        <f t="shared" si="86"/>
        <v>0.42499999999999999</v>
      </c>
      <c r="Z315" s="24">
        <f t="shared" si="87"/>
        <v>0.51140350877192986</v>
      </c>
      <c r="AA315" s="24">
        <f t="shared" si="88"/>
        <v>0.4430764411027569</v>
      </c>
      <c r="AB315" s="24">
        <f t="shared" si="89"/>
        <v>0.45922305764411026</v>
      </c>
      <c r="AC315" s="24">
        <f t="shared" si="90"/>
        <v>0.40768588137009187</v>
      </c>
      <c r="AD315" s="24">
        <f t="shared" si="91"/>
        <v>0.40768588137009187</v>
      </c>
      <c r="AE315" s="24">
        <f t="shared" si="92"/>
        <v>0.40768588137009187</v>
      </c>
      <c r="AF315" s="24">
        <f t="shared" si="93"/>
        <v>0.40768588137009187</v>
      </c>
      <c r="AG315" s="24">
        <f t="shared" si="94"/>
        <v>0.40768588137009187</v>
      </c>
      <c r="AH315" s="24">
        <f t="shared" si="95"/>
        <v>0.40768588137009187</v>
      </c>
    </row>
    <row r="316" spans="1:34" x14ac:dyDescent="0.25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>
        <v>0.31578947368421051</v>
      </c>
      <c r="G316">
        <v>0.47619047619047616</v>
      </c>
      <c r="H316">
        <v>0.70588235294117652</v>
      </c>
      <c r="I316">
        <v>0.61904761904761907</v>
      </c>
      <c r="J316">
        <v>0.47619047619047616</v>
      </c>
      <c r="K316">
        <v>0.36842105263157893</v>
      </c>
      <c r="L316">
        <v>4.7619047619047616E-2</v>
      </c>
      <c r="M316">
        <v>0.14285714285714285</v>
      </c>
      <c r="N316">
        <v>0.55000000000000004</v>
      </c>
      <c r="O316">
        <v>0.76190476190476186</v>
      </c>
      <c r="P316">
        <v>0.89473684210526316</v>
      </c>
      <c r="Q316">
        <f t="shared" si="79"/>
        <v>11</v>
      </c>
      <c r="R316">
        <f t="shared" si="80"/>
        <v>0.48714902228834112</v>
      </c>
      <c r="S316">
        <f t="shared" si="81"/>
        <v>0.24610315732468813</v>
      </c>
      <c r="T316">
        <f t="shared" si="82"/>
        <v>7.4202893869799613E-2</v>
      </c>
      <c r="U316">
        <f t="shared" si="83"/>
        <v>6.6623440449698229E-2</v>
      </c>
      <c r="V316">
        <f t="shared" si="84"/>
        <v>0.50519070359340856</v>
      </c>
      <c r="X316" s="24">
        <f t="shared" si="85"/>
        <v>0.31578947368421051</v>
      </c>
      <c r="Y316" s="24">
        <f t="shared" si="86"/>
        <v>0.39598997493734334</v>
      </c>
      <c r="Z316" s="24">
        <f t="shared" si="87"/>
        <v>0.49928743427195438</v>
      </c>
      <c r="AA316" s="24">
        <f t="shared" si="88"/>
        <v>0.52922748046587054</v>
      </c>
      <c r="AB316" s="24">
        <f t="shared" si="89"/>
        <v>0.51862007961079171</v>
      </c>
      <c r="AC316" s="24">
        <f t="shared" si="90"/>
        <v>0.49358690844758951</v>
      </c>
      <c r="AD316" s="24">
        <f t="shared" si="91"/>
        <v>0.42987721404351209</v>
      </c>
      <c r="AE316" s="24">
        <f t="shared" si="92"/>
        <v>0.39399970514521593</v>
      </c>
      <c r="AF316" s="24">
        <f t="shared" si="93"/>
        <v>0.41133307124019197</v>
      </c>
      <c r="AG316" s="24">
        <f t="shared" si="94"/>
        <v>0.44639024030664898</v>
      </c>
      <c r="AH316" s="24">
        <f t="shared" si="95"/>
        <v>0.48714902228834112</v>
      </c>
    </row>
    <row r="317" spans="1:34" x14ac:dyDescent="0.25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>
        <v>0.73684210526315785</v>
      </c>
      <c r="G317">
        <v>0.80952380952380953</v>
      </c>
      <c r="H317">
        <v>0.88235294117647056</v>
      </c>
      <c r="I317">
        <v>0.66666666666666663</v>
      </c>
      <c r="J317">
        <v>1</v>
      </c>
      <c r="K317">
        <v>0.52631578947368418</v>
      </c>
      <c r="L317">
        <v>0.42857142857142855</v>
      </c>
      <c r="M317">
        <v>0.66666666666666663</v>
      </c>
      <c r="N317">
        <v>0.75</v>
      </c>
      <c r="O317">
        <v>0.80952380952380953</v>
      </c>
      <c r="P317">
        <v>1</v>
      </c>
      <c r="Q317">
        <f t="shared" si="79"/>
        <v>11</v>
      </c>
      <c r="R317">
        <f t="shared" si="80"/>
        <v>0.75240574698779028</v>
      </c>
      <c r="S317">
        <f t="shared" si="81"/>
        <v>0.16974654279152998</v>
      </c>
      <c r="T317">
        <f t="shared" si="82"/>
        <v>5.1180508354501095E-2</v>
      </c>
      <c r="U317">
        <f t="shared" si="83"/>
        <v>3.169527766864437E-2</v>
      </c>
      <c r="V317">
        <f t="shared" si="84"/>
        <v>0.22560505880118503</v>
      </c>
      <c r="X317" s="24">
        <f t="shared" si="85"/>
        <v>0.73684210526315785</v>
      </c>
      <c r="Y317" s="24">
        <f t="shared" si="86"/>
        <v>0.77318295739348364</v>
      </c>
      <c r="Z317" s="24">
        <f t="shared" si="87"/>
        <v>0.80957295198781265</v>
      </c>
      <c r="AA317" s="24">
        <f t="shared" si="88"/>
        <v>0.77384638065752609</v>
      </c>
      <c r="AB317" s="24">
        <f t="shared" si="89"/>
        <v>0.819077104526021</v>
      </c>
      <c r="AC317" s="24">
        <f t="shared" si="90"/>
        <v>0.77028355201729815</v>
      </c>
      <c r="AD317" s="24">
        <f t="shared" si="91"/>
        <v>0.72146753438217393</v>
      </c>
      <c r="AE317" s="24">
        <f t="shared" si="92"/>
        <v>0.71461742591773558</v>
      </c>
      <c r="AF317" s="24">
        <f t="shared" si="93"/>
        <v>0.71854882303798717</v>
      </c>
      <c r="AG317" s="24">
        <f t="shared" si="94"/>
        <v>0.7276463216865694</v>
      </c>
      <c r="AH317" s="24">
        <f t="shared" si="95"/>
        <v>0.75240574698779028</v>
      </c>
    </row>
    <row r="318" spans="1:34" x14ac:dyDescent="0.25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>
        <v>0.52380952380952384</v>
      </c>
      <c r="G318">
        <v>0.7142857142857143</v>
      </c>
      <c r="I318">
        <v>0.95238095238095233</v>
      </c>
      <c r="J318">
        <v>0.90476190476190477</v>
      </c>
      <c r="K318">
        <v>0.7142857142857143</v>
      </c>
      <c r="L318">
        <v>0.90476190476190477</v>
      </c>
      <c r="M318">
        <v>0.8571428571428571</v>
      </c>
      <c r="N318">
        <v>0.90476190476190477</v>
      </c>
      <c r="O318">
        <v>0.80952380952380953</v>
      </c>
      <c r="P318">
        <v>0.94736842105263153</v>
      </c>
      <c r="Q318">
        <f t="shared" si="79"/>
        <v>10</v>
      </c>
      <c r="R318">
        <f t="shared" si="80"/>
        <v>0.82330827067669166</v>
      </c>
      <c r="S318">
        <f t="shared" si="81"/>
        <v>0.12913593116571259</v>
      </c>
      <c r="T318">
        <f t="shared" si="82"/>
        <v>4.083636702503745E-2</v>
      </c>
      <c r="U318">
        <f t="shared" si="83"/>
        <v>1.8528987464484083E-2</v>
      </c>
      <c r="V318">
        <f t="shared" si="84"/>
        <v>0.1568500351145185</v>
      </c>
      <c r="X318" s="24">
        <f t="shared" si="85"/>
        <v>0.52380952380952384</v>
      </c>
      <c r="Y318" s="24">
        <f t="shared" si="86"/>
        <v>0.61904761904761907</v>
      </c>
      <c r="Z318" s="24">
        <f t="shared" si="87"/>
        <v>0.61904761904761907</v>
      </c>
      <c r="AA318" s="24">
        <f t="shared" si="88"/>
        <v>0.73015873015873023</v>
      </c>
      <c r="AB318" s="24">
        <f t="shared" si="89"/>
        <v>0.77380952380952384</v>
      </c>
      <c r="AC318" s="24">
        <f t="shared" si="90"/>
        <v>0.76190476190476197</v>
      </c>
      <c r="AD318" s="24">
        <f t="shared" si="91"/>
        <v>0.7857142857142857</v>
      </c>
      <c r="AE318" s="24">
        <f t="shared" si="92"/>
        <v>0.79591836734693877</v>
      </c>
      <c r="AF318" s="24">
        <f t="shared" si="93"/>
        <v>0.80952380952380953</v>
      </c>
      <c r="AG318" s="24">
        <f t="shared" si="94"/>
        <v>0.80952380952380953</v>
      </c>
      <c r="AH318" s="24">
        <f t="shared" si="95"/>
        <v>0.82330827067669166</v>
      </c>
    </row>
    <row r="319" spans="1:34" x14ac:dyDescent="0.25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>
        <v>0.73913043478260865</v>
      </c>
      <c r="G319">
        <v>0.73913043478260865</v>
      </c>
      <c r="H319">
        <v>0.95238095238095233</v>
      </c>
      <c r="I319">
        <v>0.47826086956521741</v>
      </c>
      <c r="J319">
        <v>0.82608695652173914</v>
      </c>
      <c r="K319">
        <v>0.59090909090909094</v>
      </c>
      <c r="L319">
        <v>0.52173913043478259</v>
      </c>
      <c r="M319">
        <v>0.81818181818181823</v>
      </c>
      <c r="O319">
        <v>0.72222222222222221</v>
      </c>
      <c r="P319">
        <v>0.82608695652173914</v>
      </c>
      <c r="Q319">
        <f t="shared" si="79"/>
        <v>10</v>
      </c>
      <c r="R319">
        <f t="shared" si="80"/>
        <v>0.72141288663027792</v>
      </c>
      <c r="S319">
        <f t="shared" si="81"/>
        <v>0.14187178239112347</v>
      </c>
      <c r="T319">
        <f t="shared" si="82"/>
        <v>4.4863796806371939E-2</v>
      </c>
      <c r="U319">
        <f t="shared" si="83"/>
        <v>2.2364002932038121E-2</v>
      </c>
      <c r="V319">
        <f t="shared" si="84"/>
        <v>0.19665823139618013</v>
      </c>
      <c r="X319" s="24">
        <f t="shared" si="85"/>
        <v>0.73913043478260865</v>
      </c>
      <c r="Y319" s="24">
        <f t="shared" si="86"/>
        <v>0.73913043478260865</v>
      </c>
      <c r="Z319" s="24">
        <f t="shared" si="87"/>
        <v>0.8102139406487231</v>
      </c>
      <c r="AA319" s="24">
        <f t="shared" si="88"/>
        <v>0.72722567287784667</v>
      </c>
      <c r="AB319" s="24">
        <f t="shared" si="89"/>
        <v>0.74699792960662514</v>
      </c>
      <c r="AC319" s="24">
        <f t="shared" si="90"/>
        <v>0.72098312315703617</v>
      </c>
      <c r="AD319" s="24">
        <f t="shared" si="91"/>
        <v>0.69251969562528559</v>
      </c>
      <c r="AE319" s="24">
        <f t="shared" si="92"/>
        <v>0.70822746094485223</v>
      </c>
      <c r="AF319" s="24">
        <f t="shared" si="93"/>
        <v>0.70822746094485223</v>
      </c>
      <c r="AG319" s="24">
        <f t="shared" si="94"/>
        <v>0.70978243442011557</v>
      </c>
      <c r="AH319" s="24">
        <f t="shared" si="95"/>
        <v>0.72141288663027792</v>
      </c>
    </row>
    <row r="320" spans="1:34" x14ac:dyDescent="0.25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>
        <v>0.7</v>
      </c>
      <c r="G320">
        <v>0.55000000000000004</v>
      </c>
      <c r="H320">
        <v>0.7</v>
      </c>
      <c r="I320">
        <v>0.7</v>
      </c>
      <c r="J320">
        <v>0.45</v>
      </c>
      <c r="K320">
        <v>0.63157894736842102</v>
      </c>
      <c r="L320">
        <v>0.75</v>
      </c>
      <c r="M320">
        <v>0.8</v>
      </c>
      <c r="N320">
        <v>0.35</v>
      </c>
      <c r="O320">
        <v>1</v>
      </c>
      <c r="P320">
        <v>0.52631578947368418</v>
      </c>
      <c r="Q320">
        <f t="shared" si="79"/>
        <v>11</v>
      </c>
      <c r="R320">
        <f t="shared" si="80"/>
        <v>0.65071770334928225</v>
      </c>
      <c r="S320">
        <f t="shared" si="81"/>
        <v>0.17006187457791572</v>
      </c>
      <c r="T320">
        <f t="shared" si="82"/>
        <v>5.1275584465402368E-2</v>
      </c>
      <c r="U320">
        <f t="shared" si="83"/>
        <v>3.1813145303450162E-2</v>
      </c>
      <c r="V320">
        <f t="shared" si="84"/>
        <v>0.26134508666753226</v>
      </c>
      <c r="X320" s="24">
        <f t="shared" si="85"/>
        <v>0.7</v>
      </c>
      <c r="Y320" s="24">
        <f t="shared" si="86"/>
        <v>0.625</v>
      </c>
      <c r="Z320" s="24">
        <f t="shared" si="87"/>
        <v>0.65</v>
      </c>
      <c r="AA320" s="24">
        <f t="shared" si="88"/>
        <v>0.66249999999999998</v>
      </c>
      <c r="AB320" s="24">
        <f t="shared" si="89"/>
        <v>0.62</v>
      </c>
      <c r="AC320" s="24">
        <f t="shared" si="90"/>
        <v>0.62192982456140344</v>
      </c>
      <c r="AD320" s="24">
        <f t="shared" si="91"/>
        <v>0.64022556390977436</v>
      </c>
      <c r="AE320" s="24">
        <f t="shared" si="92"/>
        <v>0.66019736842105259</v>
      </c>
      <c r="AF320" s="24">
        <f t="shared" si="93"/>
        <v>0.62573099415204669</v>
      </c>
      <c r="AG320" s="24">
        <f t="shared" si="94"/>
        <v>0.66315789473684206</v>
      </c>
      <c r="AH320" s="24">
        <f t="shared" si="95"/>
        <v>0.65071770334928225</v>
      </c>
    </row>
    <row r="321" spans="1:34" x14ac:dyDescent="0.25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>
        <v>0.7142857142857143</v>
      </c>
      <c r="G321">
        <v>0.95238095238095233</v>
      </c>
      <c r="H321">
        <v>1</v>
      </c>
      <c r="I321">
        <v>0.80952380952380953</v>
      </c>
      <c r="J321">
        <v>0.33333333333333331</v>
      </c>
      <c r="K321">
        <v>0.77272727272727271</v>
      </c>
      <c r="L321">
        <v>0.60869565217391308</v>
      </c>
      <c r="M321">
        <v>0.85</v>
      </c>
      <c r="N321">
        <v>0.45</v>
      </c>
      <c r="O321">
        <v>0.73913043478260865</v>
      </c>
      <c r="P321">
        <v>0.52380952380952384</v>
      </c>
      <c r="Q321">
        <f t="shared" si="79"/>
        <v>11</v>
      </c>
      <c r="R321">
        <f t="shared" si="80"/>
        <v>0.70489879027428437</v>
      </c>
      <c r="S321">
        <f t="shared" si="81"/>
        <v>0.19800738540026788</v>
      </c>
      <c r="T321">
        <f t="shared" si="82"/>
        <v>5.9701473008362212E-2</v>
      </c>
      <c r="U321">
        <f t="shared" si="83"/>
        <v>4.3127617140355311E-2</v>
      </c>
      <c r="V321">
        <f t="shared" si="84"/>
        <v>0.28090186581710674</v>
      </c>
      <c r="X321" s="24">
        <f t="shared" si="85"/>
        <v>0.7142857142857143</v>
      </c>
      <c r="Y321" s="24">
        <f t="shared" si="86"/>
        <v>0.83333333333333326</v>
      </c>
      <c r="Z321" s="24">
        <f t="shared" si="87"/>
        <v>0.88888888888888884</v>
      </c>
      <c r="AA321" s="24">
        <f t="shared" si="88"/>
        <v>0.86904761904761907</v>
      </c>
      <c r="AB321" s="24">
        <f t="shared" si="89"/>
        <v>0.76190476190476197</v>
      </c>
      <c r="AC321" s="24">
        <f t="shared" si="90"/>
        <v>0.76370851370851378</v>
      </c>
      <c r="AD321" s="24">
        <f t="shared" si="91"/>
        <v>0.74156381920357084</v>
      </c>
      <c r="AE321" s="24">
        <f t="shared" si="92"/>
        <v>0.75511834180312443</v>
      </c>
      <c r="AF321" s="24">
        <f t="shared" si="93"/>
        <v>0.72121630382499946</v>
      </c>
      <c r="AG321" s="24">
        <f t="shared" si="94"/>
        <v>0.72300771692076038</v>
      </c>
      <c r="AH321" s="24">
        <f t="shared" si="95"/>
        <v>0.70489879027428437</v>
      </c>
    </row>
    <row r="322" spans="1:34" x14ac:dyDescent="0.25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>
        <v>0.8571428571428571</v>
      </c>
      <c r="G322">
        <v>0.76190476190476186</v>
      </c>
      <c r="H322">
        <v>0.94444444444444442</v>
      </c>
      <c r="I322">
        <v>0.7142857142857143</v>
      </c>
      <c r="J322">
        <v>0.42857142857142855</v>
      </c>
      <c r="K322">
        <v>0.90909090909090906</v>
      </c>
      <c r="L322">
        <v>0.69565217391304346</v>
      </c>
      <c r="M322">
        <v>0.45</v>
      </c>
      <c r="N322">
        <v>0.55000000000000004</v>
      </c>
      <c r="O322">
        <v>0.78260869565217395</v>
      </c>
      <c r="P322">
        <v>0.7142857142857143</v>
      </c>
      <c r="Q322">
        <f t="shared" si="79"/>
        <v>11</v>
      </c>
      <c r="R322">
        <f t="shared" si="80"/>
        <v>0.7098169726628224</v>
      </c>
      <c r="S322">
        <f t="shared" si="81"/>
        <v>0.1642788101615193</v>
      </c>
      <c r="T322">
        <f t="shared" si="82"/>
        <v>4.9531924937434864E-2</v>
      </c>
      <c r="U322">
        <f t="shared" si="83"/>
        <v>2.9686280214892946E-2</v>
      </c>
      <c r="V322">
        <f t="shared" si="84"/>
        <v>0.2314382671708177</v>
      </c>
      <c r="X322" s="24">
        <f t="shared" si="85"/>
        <v>0.8571428571428571</v>
      </c>
      <c r="Y322" s="24">
        <f t="shared" si="86"/>
        <v>0.80952380952380953</v>
      </c>
      <c r="Z322" s="24">
        <f t="shared" si="87"/>
        <v>0.85449735449735442</v>
      </c>
      <c r="AA322" s="24">
        <f t="shared" si="88"/>
        <v>0.81944444444444442</v>
      </c>
      <c r="AB322" s="24">
        <f t="shared" si="89"/>
        <v>0.74126984126984119</v>
      </c>
      <c r="AC322" s="24">
        <f t="shared" si="90"/>
        <v>0.76924001924001917</v>
      </c>
      <c r="AD322" s="24">
        <f t="shared" si="91"/>
        <v>0.7587274699075941</v>
      </c>
      <c r="AE322" s="24">
        <f t="shared" si="92"/>
        <v>0.72013653616914486</v>
      </c>
      <c r="AF322" s="24">
        <f t="shared" si="93"/>
        <v>0.70123247659479537</v>
      </c>
      <c r="AG322" s="24">
        <f t="shared" si="94"/>
        <v>0.70937009850053323</v>
      </c>
      <c r="AH322" s="24">
        <f t="shared" si="95"/>
        <v>0.7098169726628224</v>
      </c>
    </row>
    <row r="323" spans="1:34" x14ac:dyDescent="0.25">
      <c r="A323">
        <v>331</v>
      </c>
      <c r="B323" t="s">
        <v>15</v>
      </c>
      <c r="C323">
        <v>1</v>
      </c>
      <c r="D323">
        <v>493753.983095998</v>
      </c>
      <c r="E323">
        <v>5180973.8331300002</v>
      </c>
      <c r="F323">
        <v>0.30434782608695654</v>
      </c>
      <c r="G323">
        <v>0.625</v>
      </c>
      <c r="H323">
        <v>0.33333333333333331</v>
      </c>
      <c r="I323">
        <v>0.375</v>
      </c>
      <c r="J323">
        <v>0.375</v>
      </c>
      <c r="K323">
        <v>0.45833333333333331</v>
      </c>
      <c r="L323">
        <v>0.4</v>
      </c>
      <c r="M323">
        <v>0.6</v>
      </c>
      <c r="N323">
        <v>0.04</v>
      </c>
      <c r="O323">
        <v>0.76</v>
      </c>
      <c r="P323">
        <v>0.16666666666666666</v>
      </c>
      <c r="Q323">
        <f t="shared" ref="Q323:Q370" si="96">COUNT(F323:P323)</f>
        <v>11</v>
      </c>
      <c r="R323">
        <f t="shared" ref="R323:R370" si="97">AVERAGE(F323:P323)</f>
        <v>0.40342555994729917</v>
      </c>
      <c r="S323">
        <f t="shared" ref="S323:S370" si="98">_xlfn.STDEV.P(F323:P323)</f>
        <v>0.19595614675702769</v>
      </c>
      <c r="T323">
        <f t="shared" ref="T323:T370" si="99">S323/(SQRT(Q323))</f>
        <v>5.9083001286988991E-2</v>
      </c>
      <c r="U323">
        <f t="shared" ref="U323:U370" si="100">VAR(F323:P323)</f>
        <v>4.2238692597047933E-2</v>
      </c>
      <c r="V323">
        <f t="shared" ref="V323:V370" si="101">S323/R323</f>
        <v>0.48573061851268445</v>
      </c>
      <c r="X323" s="24">
        <f t="shared" si="85"/>
        <v>0.30434782608695654</v>
      </c>
      <c r="Y323" s="24">
        <f t="shared" si="86"/>
        <v>0.46467391304347827</v>
      </c>
      <c r="Z323" s="24">
        <f t="shared" si="87"/>
        <v>0.42089371980676327</v>
      </c>
      <c r="AA323" s="24">
        <f t="shared" si="88"/>
        <v>0.40942028985507245</v>
      </c>
      <c r="AB323" s="24">
        <f t="shared" si="89"/>
        <v>0.40253623188405802</v>
      </c>
      <c r="AC323" s="24">
        <f t="shared" si="90"/>
        <v>0.41183574879227058</v>
      </c>
      <c r="AD323" s="24">
        <f t="shared" si="91"/>
        <v>0.41014492753623194</v>
      </c>
      <c r="AE323" s="24">
        <f t="shared" si="92"/>
        <v>0.43387681159420294</v>
      </c>
      <c r="AF323" s="24">
        <f t="shared" si="93"/>
        <v>0.39011272141706926</v>
      </c>
      <c r="AG323" s="24">
        <f t="shared" si="94"/>
        <v>0.42710144927536237</v>
      </c>
      <c r="AH323" s="24">
        <f t="shared" si="95"/>
        <v>0.40342555994729917</v>
      </c>
    </row>
    <row r="324" spans="1:34" x14ac:dyDescent="0.25">
      <c r="A324">
        <v>332</v>
      </c>
      <c r="B324" t="s">
        <v>15</v>
      </c>
      <c r="C324">
        <v>2</v>
      </c>
      <c r="D324">
        <v>493785.90663500002</v>
      </c>
      <c r="E324">
        <v>5180989.2459899904</v>
      </c>
      <c r="F324">
        <v>0.76470588235294112</v>
      </c>
      <c r="G324">
        <v>0.88888888888888884</v>
      </c>
      <c r="H324">
        <v>0.58823529411764708</v>
      </c>
      <c r="I324">
        <v>0.72222222222222221</v>
      </c>
      <c r="J324">
        <v>0.16666666666666666</v>
      </c>
      <c r="K324">
        <v>0.17647058823529413</v>
      </c>
      <c r="L324">
        <v>0.44444444444444442</v>
      </c>
      <c r="N324">
        <v>5.5555555555555552E-2</v>
      </c>
      <c r="O324">
        <v>0.66666666666666663</v>
      </c>
      <c r="P324">
        <v>0.33333333333333331</v>
      </c>
      <c r="Q324">
        <f t="shared" si="96"/>
        <v>10</v>
      </c>
      <c r="R324">
        <f t="shared" si="97"/>
        <v>0.48071895424836597</v>
      </c>
      <c r="S324">
        <f t="shared" si="98"/>
        <v>0.27325987610189467</v>
      </c>
      <c r="T324">
        <f t="shared" si="99"/>
        <v>8.6412360161740073E-2</v>
      </c>
      <c r="U324">
        <f t="shared" si="100"/>
        <v>8.2967733208025363E-2</v>
      </c>
      <c r="V324">
        <f t="shared" si="101"/>
        <v>0.56843998699646348</v>
      </c>
      <c r="X324" s="24">
        <f t="shared" si="85"/>
        <v>0.76470588235294112</v>
      </c>
      <c r="Y324" s="24">
        <f t="shared" si="86"/>
        <v>0.82679738562091498</v>
      </c>
      <c r="Z324" s="24">
        <f t="shared" si="87"/>
        <v>0.74727668845315909</v>
      </c>
      <c r="AA324" s="24">
        <f t="shared" si="88"/>
        <v>0.74101307189542487</v>
      </c>
      <c r="AB324" s="24">
        <f t="shared" si="89"/>
        <v>0.6261437908496732</v>
      </c>
      <c r="AC324" s="24">
        <f t="shared" si="90"/>
        <v>0.55119825708060999</v>
      </c>
      <c r="AD324" s="24">
        <f t="shared" si="91"/>
        <v>0.53594771241830064</v>
      </c>
      <c r="AE324" s="24">
        <f t="shared" si="92"/>
        <v>0.53594771241830064</v>
      </c>
      <c r="AF324" s="24">
        <f t="shared" si="93"/>
        <v>0.47589869281045749</v>
      </c>
      <c r="AG324" s="24">
        <f t="shared" si="94"/>
        <v>0.49709513435003633</v>
      </c>
      <c r="AH324" s="24">
        <f t="shared" si="95"/>
        <v>0.48071895424836597</v>
      </c>
    </row>
    <row r="325" spans="1:34" x14ac:dyDescent="0.25">
      <c r="A325">
        <v>333</v>
      </c>
      <c r="B325" t="s">
        <v>15</v>
      </c>
      <c r="C325">
        <v>3</v>
      </c>
      <c r="D325">
        <v>493817.81432800001</v>
      </c>
      <c r="E325">
        <v>5180989.4352799803</v>
      </c>
      <c r="F325">
        <v>0.95454545454545459</v>
      </c>
      <c r="G325">
        <v>0.68181818181818177</v>
      </c>
      <c r="H325">
        <v>0.5714285714285714</v>
      </c>
      <c r="I325">
        <v>0.45</v>
      </c>
      <c r="J325">
        <v>9.5238095238095233E-2</v>
      </c>
      <c r="K325">
        <v>0.27272727272727271</v>
      </c>
      <c r="L325">
        <v>0.63636363636363635</v>
      </c>
      <c r="M325">
        <v>0.22727272727272727</v>
      </c>
      <c r="N325">
        <v>0.81818181818181823</v>
      </c>
      <c r="O325">
        <v>0.95454545454545459</v>
      </c>
      <c r="P325">
        <v>0.80952380952380953</v>
      </c>
      <c r="Q325">
        <f t="shared" si="96"/>
        <v>11</v>
      </c>
      <c r="R325">
        <f t="shared" si="97"/>
        <v>0.58833136560409283</v>
      </c>
      <c r="S325">
        <f t="shared" si="98"/>
        <v>0.28180606769891814</v>
      </c>
      <c r="T325">
        <f t="shared" si="99"/>
        <v>8.4967726382073089E-2</v>
      </c>
      <c r="U325">
        <f t="shared" si="100"/>
        <v>8.7356125771119994E-2</v>
      </c>
      <c r="V325">
        <f t="shared" si="101"/>
        <v>0.4789920853693776</v>
      </c>
      <c r="X325" s="24">
        <f t="shared" si="85"/>
        <v>0.95454545454545459</v>
      </c>
      <c r="Y325" s="24">
        <f t="shared" si="86"/>
        <v>0.81818181818181812</v>
      </c>
      <c r="Z325" s="24">
        <f t="shared" si="87"/>
        <v>0.73593073593073599</v>
      </c>
      <c r="AA325" s="24">
        <f t="shared" si="88"/>
        <v>0.66444805194805201</v>
      </c>
      <c r="AB325" s="24">
        <f t="shared" si="89"/>
        <v>0.55060606060606065</v>
      </c>
      <c r="AC325" s="24">
        <f t="shared" si="90"/>
        <v>0.50429292929292935</v>
      </c>
      <c r="AD325" s="24">
        <f t="shared" si="91"/>
        <v>0.52316017316017327</v>
      </c>
      <c r="AE325" s="24">
        <f t="shared" si="92"/>
        <v>0.48617424242424245</v>
      </c>
      <c r="AF325" s="24">
        <f t="shared" si="93"/>
        <v>0.52306397306397312</v>
      </c>
      <c r="AG325" s="24">
        <f t="shared" si="94"/>
        <v>0.56621212121212117</v>
      </c>
      <c r="AH325" s="24">
        <f t="shared" si="95"/>
        <v>0.58833136560409283</v>
      </c>
    </row>
    <row r="326" spans="1:34" x14ac:dyDescent="0.25">
      <c r="A326">
        <v>334</v>
      </c>
      <c r="B326" t="s">
        <v>15</v>
      </c>
      <c r="C326">
        <v>4</v>
      </c>
      <c r="D326">
        <v>493849.705391998</v>
      </c>
      <c r="E326">
        <v>5180973.4009100003</v>
      </c>
      <c r="F326">
        <v>0.75</v>
      </c>
      <c r="G326">
        <v>0.70588235294117652</v>
      </c>
      <c r="H326">
        <v>0.29411764705882354</v>
      </c>
      <c r="I326">
        <v>0.82352941176470584</v>
      </c>
      <c r="J326">
        <v>0.8125</v>
      </c>
      <c r="K326">
        <v>0.52941176470588236</v>
      </c>
      <c r="L326">
        <v>0.75</v>
      </c>
      <c r="M326">
        <v>0.82352941176470584</v>
      </c>
      <c r="N326">
        <v>0.23529411764705882</v>
      </c>
      <c r="O326">
        <v>1</v>
      </c>
      <c r="P326">
        <v>0.6875</v>
      </c>
      <c r="Q326">
        <f t="shared" si="96"/>
        <v>11</v>
      </c>
      <c r="R326">
        <f t="shared" si="97"/>
        <v>0.6737967914438503</v>
      </c>
      <c r="S326">
        <f t="shared" si="98"/>
        <v>0.22168893670600651</v>
      </c>
      <c r="T326">
        <f t="shared" si="99"/>
        <v>6.6841729384242765E-2</v>
      </c>
      <c r="U326">
        <f t="shared" si="100"/>
        <v>5.4060583123623739E-2</v>
      </c>
      <c r="V326">
        <f t="shared" si="101"/>
        <v>0.32901453304780331</v>
      </c>
      <c r="X326" s="24">
        <f t="shared" si="85"/>
        <v>0.75</v>
      </c>
      <c r="Y326" s="24">
        <f t="shared" si="86"/>
        <v>0.72794117647058831</v>
      </c>
      <c r="Z326" s="24">
        <f t="shared" si="87"/>
        <v>0.58333333333333337</v>
      </c>
      <c r="AA326" s="24">
        <f t="shared" si="88"/>
        <v>0.64338235294117652</v>
      </c>
      <c r="AB326" s="24">
        <f t="shared" si="89"/>
        <v>0.67720588235294121</v>
      </c>
      <c r="AC326" s="24">
        <f t="shared" si="90"/>
        <v>0.65257352941176472</v>
      </c>
      <c r="AD326" s="24">
        <f t="shared" si="91"/>
        <v>0.66649159663865554</v>
      </c>
      <c r="AE326" s="24">
        <f t="shared" si="92"/>
        <v>0.6861213235294118</v>
      </c>
      <c r="AF326" s="24">
        <f t="shared" si="93"/>
        <v>0.63602941176470595</v>
      </c>
      <c r="AG326" s="24">
        <f t="shared" si="94"/>
        <v>0.67242647058823535</v>
      </c>
      <c r="AH326" s="24">
        <f t="shared" si="95"/>
        <v>0.6737967914438503</v>
      </c>
    </row>
    <row r="327" spans="1:34" x14ac:dyDescent="0.25">
      <c r="A327">
        <v>335</v>
      </c>
      <c r="B327" t="s">
        <v>15</v>
      </c>
      <c r="C327">
        <v>4</v>
      </c>
      <c r="D327">
        <v>493881.642735</v>
      </c>
      <c r="E327">
        <v>5181002.5934100002</v>
      </c>
      <c r="F327">
        <v>1</v>
      </c>
      <c r="G327">
        <v>1</v>
      </c>
      <c r="H327">
        <v>0.88235294117647056</v>
      </c>
      <c r="I327">
        <v>0.23529411764705882</v>
      </c>
      <c r="J327">
        <v>0.25</v>
      </c>
      <c r="K327">
        <v>0.35294117647058826</v>
      </c>
      <c r="L327">
        <v>0.6875</v>
      </c>
      <c r="M327">
        <v>0.35294117647058826</v>
      </c>
      <c r="N327">
        <v>0.41176470588235292</v>
      </c>
      <c r="O327">
        <v>0.47058823529411764</v>
      </c>
      <c r="P327">
        <v>0.8125</v>
      </c>
      <c r="Q327">
        <f t="shared" si="96"/>
        <v>11</v>
      </c>
      <c r="R327">
        <f t="shared" si="97"/>
        <v>0.58689839572192515</v>
      </c>
      <c r="S327">
        <f t="shared" si="98"/>
        <v>0.28290922845514033</v>
      </c>
      <c r="T327">
        <f t="shared" si="99"/>
        <v>8.5300341864967072E-2</v>
      </c>
      <c r="U327">
        <f t="shared" si="100"/>
        <v>8.804139469959113E-2</v>
      </c>
      <c r="V327">
        <f t="shared" si="101"/>
        <v>0.48204123663882681</v>
      </c>
      <c r="X327" s="24">
        <f t="shared" si="85"/>
        <v>1</v>
      </c>
      <c r="Y327" s="24">
        <f t="shared" si="86"/>
        <v>1</v>
      </c>
      <c r="Z327" s="24">
        <f t="shared" si="87"/>
        <v>0.96078431372549022</v>
      </c>
      <c r="AA327" s="24">
        <f t="shared" si="88"/>
        <v>0.77941176470588236</v>
      </c>
      <c r="AB327" s="24">
        <f t="shared" si="89"/>
        <v>0.67352941176470593</v>
      </c>
      <c r="AC327" s="24">
        <f t="shared" si="90"/>
        <v>0.62009803921568629</v>
      </c>
      <c r="AD327" s="24">
        <f t="shared" si="91"/>
        <v>0.6297268907563025</v>
      </c>
      <c r="AE327" s="24">
        <f t="shared" si="92"/>
        <v>0.5951286764705882</v>
      </c>
      <c r="AF327" s="24">
        <f t="shared" si="93"/>
        <v>0.57475490196078427</v>
      </c>
      <c r="AG327" s="24">
        <f t="shared" si="94"/>
        <v>0.56433823529411764</v>
      </c>
      <c r="AH327" s="24">
        <f t="shared" si="95"/>
        <v>0.58689839572192515</v>
      </c>
    </row>
    <row r="328" spans="1:34" x14ac:dyDescent="0.25">
      <c r="A328">
        <v>336</v>
      </c>
      <c r="B328" t="s">
        <v>15</v>
      </c>
      <c r="C328">
        <v>5</v>
      </c>
      <c r="D328">
        <v>493913.54685899901</v>
      </c>
      <c r="E328">
        <v>5180999.3384299902</v>
      </c>
      <c r="F328">
        <v>0.95</v>
      </c>
      <c r="G328">
        <v>1</v>
      </c>
      <c r="H328">
        <v>0.95238095238095233</v>
      </c>
      <c r="I328">
        <v>0.55000000000000004</v>
      </c>
      <c r="J328">
        <v>0.80952380952380953</v>
      </c>
      <c r="K328">
        <v>0.47619047619047616</v>
      </c>
      <c r="L328">
        <v>0.80952380952380953</v>
      </c>
      <c r="M328">
        <v>0.75</v>
      </c>
      <c r="N328">
        <v>0.95238095238095233</v>
      </c>
      <c r="O328">
        <v>0.66666666666666663</v>
      </c>
      <c r="P328">
        <v>0.65</v>
      </c>
      <c r="Q328">
        <f t="shared" si="96"/>
        <v>11</v>
      </c>
      <c r="R328">
        <f t="shared" si="97"/>
        <v>0.77878787878787881</v>
      </c>
      <c r="S328">
        <f t="shared" si="98"/>
        <v>0.16903528564683495</v>
      </c>
      <c r="T328">
        <f t="shared" si="99"/>
        <v>5.0966056256463554E-2</v>
      </c>
      <c r="U328">
        <f t="shared" si="100"/>
        <v>3.1430220573077872E-2</v>
      </c>
      <c r="V328">
        <f t="shared" si="101"/>
        <v>0.21704919946869858</v>
      </c>
      <c r="X328" s="24">
        <f t="shared" si="85"/>
        <v>0.95</v>
      </c>
      <c r="Y328" s="24">
        <f t="shared" si="86"/>
        <v>0.97499999999999998</v>
      </c>
      <c r="Z328" s="24">
        <f t="shared" si="87"/>
        <v>0.96746031746031746</v>
      </c>
      <c r="AA328" s="24">
        <f t="shared" si="88"/>
        <v>0.86309523809523814</v>
      </c>
      <c r="AB328" s="24">
        <f t="shared" si="89"/>
        <v>0.85238095238095235</v>
      </c>
      <c r="AC328" s="24">
        <f t="shared" si="90"/>
        <v>0.78968253968253965</v>
      </c>
      <c r="AD328" s="24">
        <f t="shared" si="91"/>
        <v>0.79251700680272108</v>
      </c>
      <c r="AE328" s="24">
        <f t="shared" si="92"/>
        <v>0.78720238095238093</v>
      </c>
      <c r="AF328" s="24">
        <f t="shared" si="93"/>
        <v>0.80555555555555558</v>
      </c>
      <c r="AG328" s="24">
        <f t="shared" si="94"/>
        <v>0.79166666666666674</v>
      </c>
      <c r="AH328" s="24">
        <f t="shared" si="95"/>
        <v>0.77878787878787881</v>
      </c>
    </row>
    <row r="329" spans="1:34" x14ac:dyDescent="0.25">
      <c r="A329">
        <v>337</v>
      </c>
      <c r="B329" t="s">
        <v>15</v>
      </c>
      <c r="C329">
        <v>6</v>
      </c>
      <c r="D329">
        <v>493945.450232998</v>
      </c>
      <c r="E329">
        <v>5180995.3057500003</v>
      </c>
      <c r="F329">
        <v>0.8571428571428571</v>
      </c>
      <c r="G329">
        <v>0.5714285714285714</v>
      </c>
      <c r="H329">
        <v>0.52380952380952384</v>
      </c>
      <c r="I329">
        <v>0.2857142857142857</v>
      </c>
      <c r="J329">
        <v>0.05</v>
      </c>
      <c r="K329">
        <v>0.66666666666666663</v>
      </c>
      <c r="L329">
        <v>0.47619047619047616</v>
      </c>
      <c r="M329">
        <v>0.8571428571428571</v>
      </c>
      <c r="N329">
        <v>4.7619047619047616E-2</v>
      </c>
      <c r="O329">
        <v>0.19047619047619047</v>
      </c>
      <c r="P329">
        <v>0.19047619047619047</v>
      </c>
      <c r="Q329">
        <f t="shared" si="96"/>
        <v>11</v>
      </c>
      <c r="R329">
        <f t="shared" si="97"/>
        <v>0.42878787878787872</v>
      </c>
      <c r="S329">
        <f t="shared" si="98"/>
        <v>0.28252267627797673</v>
      </c>
      <c r="T329">
        <f t="shared" si="99"/>
        <v>8.5183791998281008E-2</v>
      </c>
      <c r="U329">
        <f t="shared" si="100"/>
        <v>8.7800968872397522E-2</v>
      </c>
      <c r="V329">
        <f t="shared" si="101"/>
        <v>0.65888680686736634</v>
      </c>
      <c r="X329" s="24">
        <f t="shared" si="85"/>
        <v>0.8571428571428571</v>
      </c>
      <c r="Y329" s="24">
        <f t="shared" si="86"/>
        <v>0.71428571428571419</v>
      </c>
      <c r="Z329" s="24">
        <f t="shared" si="87"/>
        <v>0.6507936507936507</v>
      </c>
      <c r="AA329" s="24">
        <f t="shared" si="88"/>
        <v>0.55952380952380942</v>
      </c>
      <c r="AB329" s="24">
        <f t="shared" si="89"/>
        <v>0.45761904761904748</v>
      </c>
      <c r="AC329" s="24">
        <f t="shared" si="90"/>
        <v>0.49246031746031732</v>
      </c>
      <c r="AD329" s="24">
        <f t="shared" si="91"/>
        <v>0.49013605442176861</v>
      </c>
      <c r="AE329" s="24">
        <f t="shared" si="92"/>
        <v>0.53601190476190463</v>
      </c>
      <c r="AF329" s="24">
        <f t="shared" si="93"/>
        <v>0.48174603174603159</v>
      </c>
      <c r="AG329" s="24">
        <f t="shared" si="94"/>
        <v>0.45261904761904753</v>
      </c>
      <c r="AH329" s="24">
        <f t="shared" si="95"/>
        <v>0.42878787878787872</v>
      </c>
    </row>
    <row r="330" spans="1:34" x14ac:dyDescent="0.25">
      <c r="A330">
        <v>338</v>
      </c>
      <c r="B330" t="s">
        <v>24</v>
      </c>
      <c r="C330">
        <v>1</v>
      </c>
      <c r="D330">
        <v>493977.955288</v>
      </c>
      <c r="E330">
        <v>5180985.8885700004</v>
      </c>
      <c r="F330">
        <v>1</v>
      </c>
      <c r="G330">
        <v>0.94117647058823528</v>
      </c>
      <c r="H330">
        <v>0.26666666666666666</v>
      </c>
      <c r="J330">
        <v>0.72222222222222221</v>
      </c>
      <c r="K330">
        <v>0.35294117647058826</v>
      </c>
      <c r="L330">
        <v>0.72222222222222221</v>
      </c>
      <c r="M330">
        <v>0.72222222222222221</v>
      </c>
      <c r="N330">
        <v>0.33333333333333331</v>
      </c>
      <c r="P330">
        <v>0.61111111111111116</v>
      </c>
      <c r="Q330">
        <f t="shared" si="96"/>
        <v>9</v>
      </c>
      <c r="R330">
        <f t="shared" si="97"/>
        <v>0.63021060275962226</v>
      </c>
      <c r="S330">
        <f t="shared" si="98"/>
        <v>0.24863757996150979</v>
      </c>
      <c r="T330">
        <f t="shared" si="99"/>
        <v>8.2879193320503267E-2</v>
      </c>
      <c r="U330">
        <f t="shared" si="100"/>
        <v>6.9548226940255753E-2</v>
      </c>
      <c r="V330">
        <f t="shared" si="101"/>
        <v>0.39453093755127799</v>
      </c>
      <c r="X330" s="24">
        <f t="shared" si="85"/>
        <v>1</v>
      </c>
      <c r="Y330" s="24">
        <f t="shared" si="86"/>
        <v>0.97058823529411764</v>
      </c>
      <c r="Z330" s="24">
        <f t="shared" si="87"/>
        <v>0.7359477124183007</v>
      </c>
      <c r="AA330" s="24">
        <f t="shared" si="88"/>
        <v>0.7359477124183007</v>
      </c>
      <c r="AB330" s="24">
        <f t="shared" si="89"/>
        <v>0.73251633986928111</v>
      </c>
      <c r="AC330" s="24">
        <f t="shared" si="90"/>
        <v>0.65660130718954257</v>
      </c>
      <c r="AD330" s="24">
        <f t="shared" si="91"/>
        <v>0.66753812636165577</v>
      </c>
      <c r="AE330" s="24">
        <f t="shared" si="92"/>
        <v>0.67535014005602245</v>
      </c>
      <c r="AF330" s="24">
        <f t="shared" si="93"/>
        <v>0.63259803921568625</v>
      </c>
      <c r="AG330" s="24">
        <f t="shared" si="94"/>
        <v>0.63259803921568625</v>
      </c>
      <c r="AH330" s="24">
        <f t="shared" si="95"/>
        <v>0.63021060275962226</v>
      </c>
    </row>
    <row r="331" spans="1:34" x14ac:dyDescent="0.25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>
        <v>0.8</v>
      </c>
      <c r="G331">
        <v>0.35</v>
      </c>
      <c r="H331">
        <v>0.15789473684210525</v>
      </c>
      <c r="I331">
        <v>0.47619047619047616</v>
      </c>
      <c r="J331">
        <v>0.8571428571428571</v>
      </c>
      <c r="K331">
        <v>1</v>
      </c>
      <c r="L331">
        <v>0.7</v>
      </c>
      <c r="M331">
        <v>0.4375</v>
      </c>
      <c r="N331">
        <v>0.7142857142857143</v>
      </c>
      <c r="O331">
        <v>0.7142857142857143</v>
      </c>
      <c r="P331">
        <v>0.91666666666666663</v>
      </c>
      <c r="Q331">
        <f t="shared" si="96"/>
        <v>11</v>
      </c>
      <c r="R331">
        <f t="shared" si="97"/>
        <v>0.64763328776486684</v>
      </c>
      <c r="S331">
        <f t="shared" si="98"/>
        <v>0.24813056616126622</v>
      </c>
      <c r="T331">
        <f t="shared" si="99"/>
        <v>7.4814180634125108E-2</v>
      </c>
      <c r="U331">
        <f t="shared" si="100"/>
        <v>6.7725655649861508E-2</v>
      </c>
      <c r="V331">
        <f t="shared" si="101"/>
        <v>0.38313436144955199</v>
      </c>
      <c r="X331" s="24">
        <f t="shared" si="85"/>
        <v>0.8</v>
      </c>
      <c r="Y331" s="24">
        <f t="shared" si="86"/>
        <v>0.57499999999999996</v>
      </c>
      <c r="Z331" s="24">
        <f t="shared" si="87"/>
        <v>0.43596491228070172</v>
      </c>
      <c r="AA331" s="24">
        <f t="shared" si="88"/>
        <v>0.44602130325814537</v>
      </c>
      <c r="AB331" s="24">
        <f t="shared" si="89"/>
        <v>0.52824561403508774</v>
      </c>
      <c r="AC331" s="24">
        <f t="shared" si="90"/>
        <v>0.60687134502923978</v>
      </c>
      <c r="AD331" s="24">
        <f t="shared" si="91"/>
        <v>0.62017543859649127</v>
      </c>
      <c r="AE331" s="24">
        <f t="shared" si="92"/>
        <v>0.59734100877192986</v>
      </c>
      <c r="AF331" s="24">
        <f t="shared" si="93"/>
        <v>0.61033486494012812</v>
      </c>
      <c r="AG331" s="24">
        <f t="shared" si="94"/>
        <v>0.62072994987468677</v>
      </c>
      <c r="AH331" s="24">
        <f t="shared" si="95"/>
        <v>0.64763328776486684</v>
      </c>
    </row>
    <row r="332" spans="1:34" x14ac:dyDescent="0.25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G332">
        <v>0.95238095238095233</v>
      </c>
      <c r="I332">
        <v>0.76190476190476186</v>
      </c>
      <c r="J332">
        <v>0.38095238095238093</v>
      </c>
      <c r="K332">
        <v>0.89473684210526316</v>
      </c>
      <c r="L332">
        <v>0.61904761904761907</v>
      </c>
      <c r="M332">
        <v>0.23809523809523808</v>
      </c>
      <c r="N332">
        <v>0.25</v>
      </c>
      <c r="O332">
        <v>0.33333333333333331</v>
      </c>
      <c r="P332">
        <v>0.68421052631578949</v>
      </c>
      <c r="Q332">
        <f t="shared" si="96"/>
        <v>9</v>
      </c>
      <c r="R332">
        <f t="shared" si="97"/>
        <v>0.56829573934837085</v>
      </c>
      <c r="S332">
        <f t="shared" si="98"/>
        <v>0.25996390862237007</v>
      </c>
      <c r="T332">
        <f t="shared" si="99"/>
        <v>8.6654636207456684E-2</v>
      </c>
      <c r="U332">
        <f t="shared" si="100"/>
        <v>7.6028888009497475E-2</v>
      </c>
      <c r="V332">
        <f t="shared" si="101"/>
        <v>0.45744476092756636</v>
      </c>
      <c r="X332" s="24">
        <f t="shared" si="85"/>
        <v>0</v>
      </c>
      <c r="Y332" s="24">
        <f t="shared" si="86"/>
        <v>0.95238095238095233</v>
      </c>
      <c r="Z332" s="24">
        <f t="shared" si="87"/>
        <v>0.95238095238095233</v>
      </c>
      <c r="AA332" s="24">
        <f t="shared" si="88"/>
        <v>0.8571428571428571</v>
      </c>
      <c r="AB332" s="24">
        <f t="shared" si="89"/>
        <v>0.69841269841269826</v>
      </c>
      <c r="AC332" s="24">
        <f t="shared" si="90"/>
        <v>0.74749373433583954</v>
      </c>
      <c r="AD332" s="24">
        <f t="shared" si="91"/>
        <v>0.72180451127819545</v>
      </c>
      <c r="AE332" s="24">
        <f t="shared" si="92"/>
        <v>0.64118629908103586</v>
      </c>
      <c r="AF332" s="24">
        <f t="shared" si="93"/>
        <v>0.58530254206945931</v>
      </c>
      <c r="AG332" s="24">
        <f t="shared" si="94"/>
        <v>0.55380639097744355</v>
      </c>
      <c r="AH332" s="24">
        <f t="shared" si="95"/>
        <v>0.56829573934837085</v>
      </c>
    </row>
    <row r="333" spans="1:34" x14ac:dyDescent="0.25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>
        <v>0.8571428571428571</v>
      </c>
      <c r="G333">
        <v>0.47619047619047616</v>
      </c>
      <c r="I333">
        <v>0.7142857142857143</v>
      </c>
      <c r="J333">
        <v>0.52380952380952384</v>
      </c>
      <c r="K333">
        <v>0.66666666666666663</v>
      </c>
      <c r="L333">
        <v>0.80952380952380953</v>
      </c>
      <c r="M333">
        <v>0.52380952380952384</v>
      </c>
      <c r="N333">
        <v>0.66666666666666663</v>
      </c>
      <c r="O333">
        <v>0.19047619047619047</v>
      </c>
      <c r="P333">
        <v>0.68421052631578949</v>
      </c>
      <c r="Q333">
        <f t="shared" si="96"/>
        <v>10</v>
      </c>
      <c r="R333">
        <f t="shared" si="97"/>
        <v>0.61127819548872186</v>
      </c>
      <c r="S333">
        <f t="shared" si="98"/>
        <v>0.18232957823685869</v>
      </c>
      <c r="T333">
        <f t="shared" si="99"/>
        <v>5.7657675204634093E-2</v>
      </c>
      <c r="U333">
        <f t="shared" si="100"/>
        <v>3.6937861222256424E-2</v>
      </c>
      <c r="V333">
        <f t="shared" si="101"/>
        <v>0.29827593979707506</v>
      </c>
      <c r="X333" s="24">
        <f t="shared" si="85"/>
        <v>0.8571428571428571</v>
      </c>
      <c r="Y333" s="24">
        <f t="shared" si="86"/>
        <v>0.66666666666666663</v>
      </c>
      <c r="Z333" s="24">
        <f t="shared" si="87"/>
        <v>0.66666666666666663</v>
      </c>
      <c r="AA333" s="24">
        <f t="shared" si="88"/>
        <v>0.68253968253968245</v>
      </c>
      <c r="AB333" s="24">
        <f t="shared" si="89"/>
        <v>0.64285714285714279</v>
      </c>
      <c r="AC333" s="24">
        <f t="shared" si="90"/>
        <v>0.64761904761904754</v>
      </c>
      <c r="AD333" s="24">
        <f t="shared" si="91"/>
        <v>0.67460317460317454</v>
      </c>
      <c r="AE333" s="24">
        <f t="shared" si="92"/>
        <v>0.65306122448979587</v>
      </c>
      <c r="AF333" s="24">
        <f t="shared" si="93"/>
        <v>0.65476190476190477</v>
      </c>
      <c r="AG333" s="24">
        <f t="shared" si="94"/>
        <v>0.60317460317460325</v>
      </c>
      <c r="AH333" s="24">
        <f t="shared" si="95"/>
        <v>0.61127819548872186</v>
      </c>
    </row>
    <row r="334" spans="1:34" x14ac:dyDescent="0.25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>
        <v>4.3478260869565216E-2</v>
      </c>
      <c r="G334">
        <v>0.17391304347826086</v>
      </c>
      <c r="H334">
        <v>0.8571428571428571</v>
      </c>
      <c r="I334">
        <v>0.56521739130434778</v>
      </c>
      <c r="J334">
        <v>0.73913043478260865</v>
      </c>
      <c r="K334">
        <v>0.63636363636363635</v>
      </c>
      <c r="L334">
        <v>0.30434782608695654</v>
      </c>
      <c r="M334">
        <v>0.63636363636363635</v>
      </c>
      <c r="O334">
        <v>0.61111111111111116</v>
      </c>
      <c r="P334">
        <v>0.91304347826086951</v>
      </c>
      <c r="Q334">
        <f t="shared" si="96"/>
        <v>10</v>
      </c>
      <c r="R334">
        <f t="shared" si="97"/>
        <v>0.54801116757638491</v>
      </c>
      <c r="S334">
        <f t="shared" si="98"/>
        <v>0.27186434531132414</v>
      </c>
      <c r="T334">
        <f t="shared" si="99"/>
        <v>8.5971054577430234E-2</v>
      </c>
      <c r="U334">
        <f t="shared" si="100"/>
        <v>8.2122469168394288E-2</v>
      </c>
      <c r="V334">
        <f t="shared" si="101"/>
        <v>0.49609271014249934</v>
      </c>
      <c r="X334" s="24">
        <f t="shared" si="85"/>
        <v>4.3478260869565216E-2</v>
      </c>
      <c r="Y334" s="24">
        <f t="shared" si="86"/>
        <v>0.10869565217391304</v>
      </c>
      <c r="Z334" s="24">
        <f t="shared" si="87"/>
        <v>0.35817805383022772</v>
      </c>
      <c r="AA334" s="24">
        <f t="shared" si="88"/>
        <v>0.40993788819875776</v>
      </c>
      <c r="AB334" s="24">
        <f t="shared" si="89"/>
        <v>0.47577639751552797</v>
      </c>
      <c r="AC334" s="24">
        <f t="shared" si="90"/>
        <v>0.50254093732354599</v>
      </c>
      <c r="AD334" s="24">
        <f t="shared" si="91"/>
        <v>0.47422763571831894</v>
      </c>
      <c r="AE334" s="24">
        <f t="shared" si="92"/>
        <v>0.49449463579898362</v>
      </c>
      <c r="AF334" s="24">
        <f t="shared" si="93"/>
        <v>0.49449463579898362</v>
      </c>
      <c r="AG334" s="24">
        <f t="shared" si="94"/>
        <v>0.50745202194477557</v>
      </c>
      <c r="AH334" s="24">
        <f t="shared" si="95"/>
        <v>0.54801116757638491</v>
      </c>
    </row>
    <row r="335" spans="1:34" x14ac:dyDescent="0.25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>
        <v>0.75</v>
      </c>
      <c r="G335">
        <v>0.6</v>
      </c>
      <c r="H335">
        <v>0.5</v>
      </c>
      <c r="I335">
        <v>0.25</v>
      </c>
      <c r="J335">
        <v>0.7</v>
      </c>
      <c r="K335">
        <v>0.42105263157894735</v>
      </c>
      <c r="L335">
        <v>0.55000000000000004</v>
      </c>
      <c r="M335">
        <v>0.65</v>
      </c>
      <c r="N335">
        <v>0.7</v>
      </c>
      <c r="O335">
        <v>0.6</v>
      </c>
      <c r="P335">
        <v>0.73684210526315785</v>
      </c>
      <c r="Q335">
        <f t="shared" si="96"/>
        <v>11</v>
      </c>
      <c r="R335">
        <f t="shared" si="97"/>
        <v>0.58708133971291865</v>
      </c>
      <c r="S335">
        <f t="shared" si="98"/>
        <v>0.14425738135137919</v>
      </c>
      <c r="T335">
        <f t="shared" si="99"/>
        <v>4.3495237016521547E-2</v>
      </c>
      <c r="U335">
        <f t="shared" si="100"/>
        <v>2.2891211281792945E-2</v>
      </c>
      <c r="V335">
        <f t="shared" si="101"/>
        <v>0.24571958192696211</v>
      </c>
      <c r="X335" s="24">
        <f t="shared" si="85"/>
        <v>0.75</v>
      </c>
      <c r="Y335" s="24">
        <f t="shared" si="86"/>
        <v>0.67500000000000004</v>
      </c>
      <c r="Z335" s="24">
        <f t="shared" si="87"/>
        <v>0.6166666666666667</v>
      </c>
      <c r="AA335" s="24">
        <f t="shared" si="88"/>
        <v>0.52500000000000002</v>
      </c>
      <c r="AB335" s="24">
        <f t="shared" si="89"/>
        <v>0.55999999999999994</v>
      </c>
      <c r="AC335" s="24">
        <f t="shared" si="90"/>
        <v>0.5368421052631579</v>
      </c>
      <c r="AD335" s="24">
        <f t="shared" si="91"/>
        <v>0.53872180451127816</v>
      </c>
      <c r="AE335" s="24">
        <f t="shared" si="92"/>
        <v>0.55263157894736847</v>
      </c>
      <c r="AF335" s="24">
        <f t="shared" si="93"/>
        <v>0.5690058479532164</v>
      </c>
      <c r="AG335" s="24">
        <f t="shared" si="94"/>
        <v>0.57210526315789478</v>
      </c>
      <c r="AH335" s="24">
        <f t="shared" si="95"/>
        <v>0.58708133971291865</v>
      </c>
    </row>
    <row r="336" spans="1:34" x14ac:dyDescent="0.25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>
        <v>0.8</v>
      </c>
      <c r="G336">
        <v>0.7</v>
      </c>
      <c r="H336">
        <v>0.55000000000000004</v>
      </c>
      <c r="I336">
        <v>0.6</v>
      </c>
      <c r="J336">
        <v>0.75</v>
      </c>
      <c r="K336">
        <v>0.89473684210526316</v>
      </c>
      <c r="L336">
        <v>0.8</v>
      </c>
      <c r="M336">
        <v>0.45</v>
      </c>
      <c r="N336">
        <v>0.75</v>
      </c>
      <c r="O336">
        <v>0.85</v>
      </c>
      <c r="P336">
        <v>0.68421052631578949</v>
      </c>
      <c r="Q336">
        <f t="shared" si="96"/>
        <v>11</v>
      </c>
      <c r="R336">
        <f t="shared" si="97"/>
        <v>0.71172248803827742</v>
      </c>
      <c r="S336">
        <f t="shared" si="98"/>
        <v>0.1276216571705287</v>
      </c>
      <c r="T336">
        <f t="shared" si="99"/>
        <v>3.8479377450728498E-2</v>
      </c>
      <c r="U336">
        <f t="shared" si="100"/>
        <v>1.7916016116847188E-2</v>
      </c>
      <c r="V336">
        <f t="shared" si="101"/>
        <v>0.1793137905790958</v>
      </c>
      <c r="X336" s="24">
        <f t="shared" si="85"/>
        <v>0.8</v>
      </c>
      <c r="Y336" s="24">
        <f t="shared" si="86"/>
        <v>0.75</v>
      </c>
      <c r="Z336" s="24">
        <f t="shared" si="87"/>
        <v>0.68333333333333324</v>
      </c>
      <c r="AA336" s="24">
        <f t="shared" si="88"/>
        <v>0.66249999999999998</v>
      </c>
      <c r="AB336" s="24">
        <f t="shared" si="89"/>
        <v>0.67999999999999994</v>
      </c>
      <c r="AC336" s="24">
        <f t="shared" si="90"/>
        <v>0.71578947368421053</v>
      </c>
      <c r="AD336" s="24">
        <f t="shared" si="91"/>
        <v>0.72781954887218048</v>
      </c>
      <c r="AE336" s="24">
        <f t="shared" si="92"/>
        <v>0.6930921052631579</v>
      </c>
      <c r="AF336" s="24">
        <f t="shared" si="93"/>
        <v>0.6994152046783626</v>
      </c>
      <c r="AG336" s="24">
        <f t="shared" si="94"/>
        <v>0.71447368421052626</v>
      </c>
      <c r="AH336" s="24">
        <f t="shared" si="95"/>
        <v>0.71172248803827742</v>
      </c>
    </row>
    <row r="337" spans="1:34" x14ac:dyDescent="0.25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>
        <v>0.52380952380952384</v>
      </c>
      <c r="G337">
        <v>0.5714285714285714</v>
      </c>
      <c r="H337">
        <v>0.27777777777777779</v>
      </c>
      <c r="I337">
        <v>0.47619047619047616</v>
      </c>
      <c r="J337">
        <v>1</v>
      </c>
      <c r="K337">
        <v>0.18181818181818182</v>
      </c>
      <c r="L337">
        <v>0.65217391304347827</v>
      </c>
      <c r="M337">
        <v>0.3</v>
      </c>
      <c r="N337">
        <v>0.35</v>
      </c>
      <c r="O337">
        <v>0.34782608695652173</v>
      </c>
      <c r="P337">
        <v>1</v>
      </c>
      <c r="Q337">
        <f t="shared" si="96"/>
        <v>11</v>
      </c>
      <c r="R337">
        <f t="shared" si="97"/>
        <v>0.51645677554768454</v>
      </c>
      <c r="S337">
        <f t="shared" si="98"/>
        <v>0.26331676960053996</v>
      </c>
      <c r="T337">
        <f t="shared" si="99"/>
        <v>7.9392993252131991E-2</v>
      </c>
      <c r="U337">
        <f t="shared" si="100"/>
        <v>7.6269293268150268E-2</v>
      </c>
      <c r="V337">
        <f t="shared" si="101"/>
        <v>0.50985248343639533</v>
      </c>
      <c r="X337" s="24">
        <f t="shared" si="85"/>
        <v>0.52380952380952384</v>
      </c>
      <c r="Y337" s="24">
        <f t="shared" si="86"/>
        <v>0.54761904761904767</v>
      </c>
      <c r="Z337" s="24">
        <f t="shared" si="87"/>
        <v>0.45767195767195767</v>
      </c>
      <c r="AA337" s="24">
        <f t="shared" si="88"/>
        <v>0.46230158730158732</v>
      </c>
      <c r="AB337" s="24">
        <f t="shared" si="89"/>
        <v>0.56984126984126982</v>
      </c>
      <c r="AC337" s="24">
        <f t="shared" si="90"/>
        <v>0.50517075517075516</v>
      </c>
      <c r="AD337" s="24">
        <f t="shared" si="91"/>
        <v>0.52617120629542991</v>
      </c>
      <c r="AE337" s="24">
        <f t="shared" si="92"/>
        <v>0.4978998055085011</v>
      </c>
      <c r="AF337" s="24">
        <f t="shared" si="93"/>
        <v>0.48146649378533429</v>
      </c>
      <c r="AG337" s="24">
        <f t="shared" si="94"/>
        <v>0.46810245310245302</v>
      </c>
      <c r="AH337" s="24">
        <f t="shared" si="95"/>
        <v>0.51645677554768454</v>
      </c>
    </row>
    <row r="338" spans="1:34" x14ac:dyDescent="0.25">
      <c r="A338">
        <v>355</v>
      </c>
      <c r="B338" t="s">
        <v>15</v>
      </c>
      <c r="C338">
        <v>1</v>
      </c>
      <c r="D338">
        <v>493764.244851998</v>
      </c>
      <c r="E338">
        <v>5181005.6034199903</v>
      </c>
      <c r="F338">
        <v>0.91304347826086951</v>
      </c>
      <c r="G338">
        <v>0.95833333333333337</v>
      </c>
      <c r="H338">
        <v>0.61111111111111116</v>
      </c>
      <c r="I338">
        <v>0.58333333333333337</v>
      </c>
      <c r="J338">
        <v>0.83333333333333337</v>
      </c>
      <c r="K338">
        <v>0.75</v>
      </c>
      <c r="L338">
        <v>0.92</v>
      </c>
      <c r="M338">
        <v>0.72</v>
      </c>
      <c r="N338">
        <v>0.76</v>
      </c>
      <c r="O338">
        <v>0.72</v>
      </c>
      <c r="P338">
        <v>0.79166666666666663</v>
      </c>
      <c r="Q338">
        <f t="shared" si="96"/>
        <v>11</v>
      </c>
      <c r="R338">
        <f t="shared" si="97"/>
        <v>0.77825647782169516</v>
      </c>
      <c r="S338">
        <f t="shared" si="98"/>
        <v>0.11589638650086494</v>
      </c>
      <c r="T338">
        <f t="shared" si="99"/>
        <v>3.4944075325579964E-2</v>
      </c>
      <c r="U338">
        <f t="shared" si="100"/>
        <v>1.4775169644353704E-2</v>
      </c>
      <c r="V338">
        <f t="shared" si="101"/>
        <v>0.14891798501344147</v>
      </c>
      <c r="X338" s="24">
        <f t="shared" si="85"/>
        <v>0.91304347826086951</v>
      </c>
      <c r="Y338" s="24">
        <f t="shared" si="86"/>
        <v>0.93568840579710144</v>
      </c>
      <c r="Z338" s="24">
        <f t="shared" si="87"/>
        <v>0.82749597423510457</v>
      </c>
      <c r="AA338" s="24">
        <f t="shared" si="88"/>
        <v>0.76645531400966183</v>
      </c>
      <c r="AB338" s="24">
        <f t="shared" si="89"/>
        <v>0.77983091787439618</v>
      </c>
      <c r="AC338" s="24">
        <f t="shared" si="90"/>
        <v>0.7748590982286635</v>
      </c>
      <c r="AD338" s="24">
        <f t="shared" si="91"/>
        <v>0.79559351276742585</v>
      </c>
      <c r="AE338" s="24">
        <f t="shared" si="92"/>
        <v>0.78614432367149756</v>
      </c>
      <c r="AF338" s="24">
        <f t="shared" si="93"/>
        <v>0.78323939881910887</v>
      </c>
      <c r="AG338" s="24">
        <f t="shared" si="94"/>
        <v>0.77691545893719804</v>
      </c>
      <c r="AH338" s="24">
        <f t="shared" si="95"/>
        <v>0.77825647782169516</v>
      </c>
    </row>
    <row r="339" spans="1:34" x14ac:dyDescent="0.25">
      <c r="A339">
        <v>356</v>
      </c>
      <c r="B339" t="s">
        <v>15</v>
      </c>
      <c r="C339">
        <v>2</v>
      </c>
      <c r="D339">
        <v>493796.168196999</v>
      </c>
      <c r="E339">
        <v>5181021.01633</v>
      </c>
      <c r="F339">
        <v>0.70588235294117652</v>
      </c>
      <c r="G339">
        <v>0.66666666666666663</v>
      </c>
      <c r="H339">
        <v>0.47058823529411764</v>
      </c>
      <c r="I339">
        <v>1</v>
      </c>
      <c r="J339">
        <v>0.22222222222222221</v>
      </c>
      <c r="K339">
        <v>0.76470588235294112</v>
      </c>
      <c r="L339">
        <v>5.5555555555555552E-2</v>
      </c>
      <c r="N339">
        <v>0.94444444444444442</v>
      </c>
      <c r="O339">
        <v>1</v>
      </c>
      <c r="P339">
        <v>0.22222222222222221</v>
      </c>
      <c r="Q339">
        <f t="shared" si="96"/>
        <v>10</v>
      </c>
      <c r="R339">
        <f t="shared" si="97"/>
        <v>0.6052287581699346</v>
      </c>
      <c r="S339">
        <f t="shared" si="98"/>
        <v>0.32859570564376722</v>
      </c>
      <c r="T339">
        <f t="shared" si="99"/>
        <v>0.10391108591845497</v>
      </c>
      <c r="U339">
        <f t="shared" si="100"/>
        <v>0.11997237529725036</v>
      </c>
      <c r="V339">
        <f t="shared" si="101"/>
        <v>0.54292810975698047</v>
      </c>
      <c r="X339" s="24">
        <f t="shared" si="85"/>
        <v>0.70588235294117652</v>
      </c>
      <c r="Y339" s="24">
        <f t="shared" si="86"/>
        <v>0.68627450980392157</v>
      </c>
      <c r="Z339" s="24">
        <f t="shared" si="87"/>
        <v>0.6143790849673203</v>
      </c>
      <c r="AA339" s="24">
        <f t="shared" si="88"/>
        <v>0.71078431372549022</v>
      </c>
      <c r="AB339" s="24">
        <f t="shared" si="89"/>
        <v>0.61307189542483664</v>
      </c>
      <c r="AC339" s="24">
        <f t="shared" si="90"/>
        <v>0.63834422657952072</v>
      </c>
      <c r="AD339" s="24">
        <f t="shared" si="91"/>
        <v>0.5550887021475257</v>
      </c>
      <c r="AE339" s="24">
        <f t="shared" si="92"/>
        <v>0.5550887021475257</v>
      </c>
      <c r="AF339" s="24">
        <f t="shared" si="93"/>
        <v>0.60375816993464049</v>
      </c>
      <c r="AG339" s="24">
        <f t="shared" si="94"/>
        <v>0.64778503994190262</v>
      </c>
      <c r="AH339" s="24">
        <f t="shared" si="95"/>
        <v>0.6052287581699346</v>
      </c>
    </row>
    <row r="340" spans="1:34" x14ac:dyDescent="0.25">
      <c r="A340">
        <v>357</v>
      </c>
      <c r="B340" t="s">
        <v>15</v>
      </c>
      <c r="C340">
        <v>2</v>
      </c>
      <c r="D340">
        <v>493828.07572000002</v>
      </c>
      <c r="E340">
        <v>5181021.2056799904</v>
      </c>
      <c r="F340">
        <v>0.52941176470588236</v>
      </c>
      <c r="G340">
        <v>0.33333333333333331</v>
      </c>
      <c r="H340">
        <v>0.94117647058823528</v>
      </c>
      <c r="I340">
        <v>0.94444444444444442</v>
      </c>
      <c r="J340">
        <v>0.77777777777777779</v>
      </c>
      <c r="K340">
        <v>0.88235294117647056</v>
      </c>
      <c r="L340">
        <v>0.16666666666666666</v>
      </c>
      <c r="N340">
        <v>0.77777777777777779</v>
      </c>
      <c r="O340">
        <v>0.3888888888888889</v>
      </c>
      <c r="P340">
        <v>0.1111111111111111</v>
      </c>
      <c r="Q340">
        <f t="shared" si="96"/>
        <v>10</v>
      </c>
      <c r="R340">
        <f t="shared" si="97"/>
        <v>0.58529411764705885</v>
      </c>
      <c r="S340">
        <f t="shared" si="98"/>
        <v>0.30385286313156923</v>
      </c>
      <c r="T340">
        <f t="shared" si="99"/>
        <v>9.6086712105916156E-2</v>
      </c>
      <c r="U340">
        <f t="shared" si="100"/>
        <v>0.10258506937028017</v>
      </c>
      <c r="V340">
        <f t="shared" si="101"/>
        <v>0.51914559530016846</v>
      </c>
      <c r="X340" s="24">
        <f t="shared" si="85"/>
        <v>0.52941176470588236</v>
      </c>
      <c r="Y340" s="24">
        <f t="shared" si="86"/>
        <v>0.43137254901960786</v>
      </c>
      <c r="Z340" s="24">
        <f t="shared" si="87"/>
        <v>0.60130718954248363</v>
      </c>
      <c r="AA340" s="24">
        <f t="shared" si="88"/>
        <v>0.68709150326797386</v>
      </c>
      <c r="AB340" s="24">
        <f t="shared" si="89"/>
        <v>0.70522875816993458</v>
      </c>
      <c r="AC340" s="24">
        <f t="shared" si="90"/>
        <v>0.73474945533769065</v>
      </c>
      <c r="AD340" s="24">
        <f t="shared" si="91"/>
        <v>0.65359477124183019</v>
      </c>
      <c r="AE340" s="24">
        <f t="shared" si="92"/>
        <v>0.65359477124183019</v>
      </c>
      <c r="AF340" s="24">
        <f t="shared" si="93"/>
        <v>0.66911764705882359</v>
      </c>
      <c r="AG340" s="24">
        <f t="shared" si="94"/>
        <v>0.63798111837327531</v>
      </c>
      <c r="AH340" s="24">
        <f t="shared" si="95"/>
        <v>0.58529411764705885</v>
      </c>
    </row>
    <row r="341" spans="1:34" x14ac:dyDescent="0.25">
      <c r="A341">
        <v>358</v>
      </c>
      <c r="B341" t="s">
        <v>15</v>
      </c>
      <c r="C341">
        <v>4</v>
      </c>
      <c r="D341">
        <v>493861.715192998</v>
      </c>
      <c r="E341">
        <v>5181003.9557499904</v>
      </c>
      <c r="F341">
        <v>0.8125</v>
      </c>
      <c r="G341">
        <v>0.29411764705882354</v>
      </c>
      <c r="H341">
        <v>0.82352941176470584</v>
      </c>
      <c r="I341">
        <v>0.94117647058823528</v>
      </c>
      <c r="J341">
        <v>0.5</v>
      </c>
      <c r="K341">
        <v>0.41176470588235292</v>
      </c>
      <c r="L341">
        <v>0.3125</v>
      </c>
      <c r="M341">
        <v>0.52941176470588236</v>
      </c>
      <c r="N341">
        <v>0.35294117647058826</v>
      </c>
      <c r="O341">
        <v>0.52941176470588236</v>
      </c>
      <c r="Q341">
        <f t="shared" si="96"/>
        <v>10</v>
      </c>
      <c r="R341">
        <f t="shared" si="97"/>
        <v>0.55073529411764699</v>
      </c>
      <c r="S341">
        <f t="shared" si="98"/>
        <v>0.2190682929020478</v>
      </c>
      <c r="T341">
        <f t="shared" si="99"/>
        <v>6.9275476869536889E-2</v>
      </c>
      <c r="U341">
        <f t="shared" si="100"/>
        <v>5.3323241061130448E-2</v>
      </c>
      <c r="V341">
        <f t="shared" si="101"/>
        <v>0.39777420340024705</v>
      </c>
      <c r="X341" s="24">
        <f t="shared" si="85"/>
        <v>0.8125</v>
      </c>
      <c r="Y341" s="24">
        <f t="shared" si="86"/>
        <v>0.5533088235294118</v>
      </c>
      <c r="Z341" s="24">
        <f t="shared" si="87"/>
        <v>0.64338235294117652</v>
      </c>
      <c r="AA341" s="24">
        <f t="shared" si="88"/>
        <v>0.71783088235294112</v>
      </c>
      <c r="AB341" s="24">
        <f t="shared" si="89"/>
        <v>0.67426470588235288</v>
      </c>
      <c r="AC341" s="24">
        <f t="shared" si="90"/>
        <v>0.63051470588235292</v>
      </c>
      <c r="AD341" s="24">
        <f t="shared" si="91"/>
        <v>0.58508403361344541</v>
      </c>
      <c r="AE341" s="24">
        <f t="shared" si="92"/>
        <v>0.578125</v>
      </c>
      <c r="AF341" s="24">
        <f t="shared" si="93"/>
        <v>0.55310457516339862</v>
      </c>
      <c r="AG341" s="24">
        <f t="shared" si="94"/>
        <v>0.55073529411764699</v>
      </c>
      <c r="AH341" s="24">
        <f t="shared" si="95"/>
        <v>0.55073529411764699</v>
      </c>
    </row>
    <row r="342" spans="1:34" x14ac:dyDescent="0.25">
      <c r="A342">
        <v>359</v>
      </c>
      <c r="B342" t="s">
        <v>15</v>
      </c>
      <c r="C342">
        <v>4</v>
      </c>
      <c r="D342">
        <v>493891.90376700001</v>
      </c>
      <c r="E342">
        <v>5181034.3639200004</v>
      </c>
      <c r="F342">
        <v>0.875</v>
      </c>
      <c r="G342">
        <v>0.47058823529411764</v>
      </c>
      <c r="H342">
        <v>0.35294117647058826</v>
      </c>
      <c r="I342">
        <v>5.8823529411764705E-2</v>
      </c>
      <c r="J342">
        <v>0.125</v>
      </c>
      <c r="K342">
        <v>0.47058823529411764</v>
      </c>
      <c r="L342">
        <v>0.375</v>
      </c>
      <c r="M342">
        <v>0.41176470588235292</v>
      </c>
      <c r="N342">
        <v>0.6470588235294118</v>
      </c>
      <c r="O342">
        <v>0.58823529411764708</v>
      </c>
      <c r="P342">
        <v>1</v>
      </c>
      <c r="Q342">
        <f t="shared" si="96"/>
        <v>11</v>
      </c>
      <c r="R342">
        <f t="shared" si="97"/>
        <v>0.48863636363636365</v>
      </c>
      <c r="S342">
        <f t="shared" si="98"/>
        <v>0.26978861369484186</v>
      </c>
      <c r="T342">
        <f t="shared" si="99"/>
        <v>8.1344327666902624E-2</v>
      </c>
      <c r="U342">
        <f t="shared" si="100"/>
        <v>8.0064485687323078E-2</v>
      </c>
      <c r="V342">
        <f t="shared" si="101"/>
        <v>0.55212553500339734</v>
      </c>
      <c r="X342" s="24">
        <f t="shared" si="85"/>
        <v>0.875</v>
      </c>
      <c r="Y342" s="24">
        <f t="shared" si="86"/>
        <v>0.67279411764705888</v>
      </c>
      <c r="Z342" s="24">
        <f t="shared" si="87"/>
        <v>0.56617647058823539</v>
      </c>
      <c r="AA342" s="24">
        <f t="shared" si="88"/>
        <v>0.4393382352941177</v>
      </c>
      <c r="AB342" s="24">
        <f t="shared" si="89"/>
        <v>0.37647058823529417</v>
      </c>
      <c r="AC342" s="24">
        <f t="shared" si="90"/>
        <v>0.39215686274509803</v>
      </c>
      <c r="AD342" s="24">
        <f t="shared" si="91"/>
        <v>0.38970588235294118</v>
      </c>
      <c r="AE342" s="24">
        <f t="shared" si="92"/>
        <v>0.39246323529411764</v>
      </c>
      <c r="AF342" s="24">
        <f t="shared" si="93"/>
        <v>0.42075163398692811</v>
      </c>
      <c r="AG342" s="24">
        <f t="shared" si="94"/>
        <v>0.4375</v>
      </c>
      <c r="AH342" s="24">
        <f t="shared" si="95"/>
        <v>0.48863636363636365</v>
      </c>
    </row>
    <row r="343" spans="1:34" x14ac:dyDescent="0.25">
      <c r="A343">
        <v>360</v>
      </c>
      <c r="B343" t="s">
        <v>15</v>
      </c>
      <c r="C343">
        <v>5</v>
      </c>
      <c r="D343">
        <v>493923.807727999</v>
      </c>
      <c r="E343">
        <v>5181031.1089899903</v>
      </c>
      <c r="F343">
        <v>0.85</v>
      </c>
      <c r="G343">
        <v>0.6</v>
      </c>
      <c r="H343">
        <v>0.33333333333333331</v>
      </c>
      <c r="J343">
        <v>0.38095238095238093</v>
      </c>
      <c r="K343">
        <v>0.19047619047619047</v>
      </c>
      <c r="L343">
        <v>0.42857142857142855</v>
      </c>
      <c r="M343">
        <v>0.45</v>
      </c>
      <c r="N343">
        <v>0.33333333333333331</v>
      </c>
      <c r="O343">
        <v>0.14285714285714285</v>
      </c>
      <c r="P343">
        <v>0.25</v>
      </c>
      <c r="Q343">
        <f t="shared" si="96"/>
        <v>10</v>
      </c>
      <c r="R343">
        <f t="shared" si="97"/>
        <v>0.39595238095238094</v>
      </c>
      <c r="S343">
        <f t="shared" si="98"/>
        <v>0.19683162112534139</v>
      </c>
      <c r="T343">
        <f t="shared" si="99"/>
        <v>6.2243623829939344E-2</v>
      </c>
      <c r="U343">
        <f t="shared" si="100"/>
        <v>4.3047430083144392E-2</v>
      </c>
      <c r="V343">
        <f t="shared" si="101"/>
        <v>0.49710932575251582</v>
      </c>
      <c r="X343" s="24">
        <f t="shared" si="85"/>
        <v>0.85</v>
      </c>
      <c r="Y343" s="24">
        <f t="shared" si="86"/>
        <v>0.72499999999999998</v>
      </c>
      <c r="Z343" s="24">
        <f t="shared" si="87"/>
        <v>0.59444444444444444</v>
      </c>
      <c r="AA343" s="24">
        <f t="shared" si="88"/>
        <v>0.59444444444444444</v>
      </c>
      <c r="AB343" s="24">
        <f t="shared" si="89"/>
        <v>0.54107142857142854</v>
      </c>
      <c r="AC343" s="24">
        <f t="shared" si="90"/>
        <v>0.4709523809523809</v>
      </c>
      <c r="AD343" s="24">
        <f t="shared" si="91"/>
        <v>0.4638888888888888</v>
      </c>
      <c r="AE343" s="24">
        <f t="shared" si="92"/>
        <v>0.46190476190476187</v>
      </c>
      <c r="AF343" s="24">
        <f t="shared" si="93"/>
        <v>0.4458333333333333</v>
      </c>
      <c r="AG343" s="24">
        <f t="shared" si="94"/>
        <v>0.41216931216931213</v>
      </c>
      <c r="AH343" s="24">
        <f t="shared" si="95"/>
        <v>0.39595238095238094</v>
      </c>
    </row>
    <row r="344" spans="1:34" x14ac:dyDescent="0.25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>
        <v>0.1</v>
      </c>
      <c r="G344">
        <v>0.15</v>
      </c>
      <c r="H344">
        <v>0.31578947368421051</v>
      </c>
      <c r="I344">
        <v>0.76190476190476186</v>
      </c>
      <c r="J344">
        <v>0.38095238095238093</v>
      </c>
      <c r="K344">
        <v>0.95</v>
      </c>
      <c r="L344">
        <v>0.8</v>
      </c>
      <c r="M344">
        <v>0.5</v>
      </c>
      <c r="N344">
        <v>0.14285714285714285</v>
      </c>
      <c r="O344">
        <v>0.7857142857142857</v>
      </c>
      <c r="P344">
        <v>0.58333333333333337</v>
      </c>
      <c r="Q344">
        <f t="shared" si="96"/>
        <v>11</v>
      </c>
      <c r="R344">
        <f t="shared" si="97"/>
        <v>0.49732285258601044</v>
      </c>
      <c r="S344">
        <f t="shared" si="98"/>
        <v>0.28726757205966941</v>
      </c>
      <c r="T344">
        <f t="shared" si="99"/>
        <v>8.6614431905300521E-2</v>
      </c>
      <c r="U344">
        <f t="shared" si="100"/>
        <v>9.0774923752763081E-2</v>
      </c>
      <c r="V344">
        <f t="shared" si="101"/>
        <v>0.57762793438089066</v>
      </c>
      <c r="X344" s="24">
        <f t="shared" si="85"/>
        <v>0.1</v>
      </c>
      <c r="Y344" s="24">
        <f t="shared" si="86"/>
        <v>0.125</v>
      </c>
      <c r="Z344" s="24">
        <f t="shared" si="87"/>
        <v>0.18859649122807018</v>
      </c>
      <c r="AA344" s="24">
        <f t="shared" si="88"/>
        <v>0.33192355889724312</v>
      </c>
      <c r="AB344" s="24">
        <f t="shared" si="89"/>
        <v>0.34172932330827066</v>
      </c>
      <c r="AC344" s="24">
        <f t="shared" si="90"/>
        <v>0.44310776942355884</v>
      </c>
      <c r="AD344" s="24">
        <f t="shared" si="91"/>
        <v>0.49409237379162185</v>
      </c>
      <c r="AE344" s="24">
        <f t="shared" si="92"/>
        <v>0.49483082706766912</v>
      </c>
      <c r="AF344" s="24">
        <f t="shared" si="93"/>
        <v>0.45572263993316625</v>
      </c>
      <c r="AG344" s="24">
        <f t="shared" si="94"/>
        <v>0.48872180451127817</v>
      </c>
      <c r="AH344" s="24">
        <f t="shared" si="95"/>
        <v>0.49732285258601044</v>
      </c>
    </row>
    <row r="345" spans="1:34" x14ac:dyDescent="0.25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>
        <v>0.78947368421052633</v>
      </c>
      <c r="G345">
        <v>0.5714285714285714</v>
      </c>
      <c r="H345">
        <v>0.47058823529411764</v>
      </c>
      <c r="I345">
        <v>1</v>
      </c>
      <c r="J345">
        <v>0.90476190476190477</v>
      </c>
      <c r="K345">
        <v>0.10526315789473684</v>
      </c>
      <c r="L345">
        <v>0.47619047619047616</v>
      </c>
      <c r="M345">
        <v>0.8571428571428571</v>
      </c>
      <c r="N345">
        <v>0.65</v>
      </c>
      <c r="O345">
        <v>1</v>
      </c>
      <c r="P345">
        <v>0.84210526315789469</v>
      </c>
      <c r="Q345">
        <f t="shared" si="96"/>
        <v>11</v>
      </c>
      <c r="R345">
        <f t="shared" si="97"/>
        <v>0.69699583182555314</v>
      </c>
      <c r="S345">
        <f t="shared" si="98"/>
        <v>0.26114859410288571</v>
      </c>
      <c r="T345">
        <f t="shared" si="99"/>
        <v>7.8739263742553703E-2</v>
      </c>
      <c r="U345">
        <f t="shared" si="100"/>
        <v>7.5018447022105056E-2</v>
      </c>
      <c r="V345">
        <f t="shared" si="101"/>
        <v>0.37467741151176209</v>
      </c>
      <c r="X345" s="24">
        <f t="shared" si="85"/>
        <v>0.78947368421052633</v>
      </c>
      <c r="Y345" s="24">
        <f t="shared" si="86"/>
        <v>0.68045112781954886</v>
      </c>
      <c r="Z345" s="24">
        <f t="shared" si="87"/>
        <v>0.61049683031107183</v>
      </c>
      <c r="AA345" s="24">
        <f t="shared" si="88"/>
        <v>0.70787262273330387</v>
      </c>
      <c r="AB345" s="24">
        <f t="shared" si="89"/>
        <v>0.74725047913902398</v>
      </c>
      <c r="AC345" s="24">
        <f t="shared" si="90"/>
        <v>0.64025259226497611</v>
      </c>
      <c r="AD345" s="24">
        <f t="shared" si="91"/>
        <v>0.61681514711147611</v>
      </c>
      <c r="AE345" s="24">
        <f t="shared" si="92"/>
        <v>0.64685611086539874</v>
      </c>
      <c r="AF345" s="24">
        <f t="shared" si="93"/>
        <v>0.64720543188035451</v>
      </c>
      <c r="AG345" s="24">
        <f t="shared" si="94"/>
        <v>0.68248488869231905</v>
      </c>
      <c r="AH345" s="24">
        <f t="shared" si="95"/>
        <v>0.69699583182555314</v>
      </c>
    </row>
    <row r="346" spans="1:34" x14ac:dyDescent="0.25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>
        <v>0.95238095238095233</v>
      </c>
      <c r="G346">
        <v>0.8571428571428571</v>
      </c>
      <c r="I346">
        <v>0.90476190476190477</v>
      </c>
      <c r="J346">
        <v>0.61904761904761907</v>
      </c>
      <c r="K346">
        <v>0.80952380952380953</v>
      </c>
      <c r="L346">
        <v>0.5714285714285714</v>
      </c>
      <c r="M346">
        <v>0.42857142857142855</v>
      </c>
      <c r="N346">
        <v>0.80952380952380953</v>
      </c>
      <c r="O346">
        <v>0.52380952380952384</v>
      </c>
      <c r="P346">
        <v>0.57894736842105265</v>
      </c>
      <c r="Q346">
        <f t="shared" si="96"/>
        <v>10</v>
      </c>
      <c r="R346">
        <f t="shared" si="97"/>
        <v>0.70551378446115276</v>
      </c>
      <c r="S346">
        <f t="shared" si="98"/>
        <v>0.17217972150017086</v>
      </c>
      <c r="T346">
        <f t="shared" si="99"/>
        <v>5.4448008683400349E-2</v>
      </c>
      <c r="U346">
        <f t="shared" si="100"/>
        <v>3.2939840550973841E-2</v>
      </c>
      <c r="V346">
        <f t="shared" si="101"/>
        <v>0.24404869939100599</v>
      </c>
      <c r="X346" s="24">
        <f t="shared" si="85"/>
        <v>0.95238095238095233</v>
      </c>
      <c r="Y346" s="24">
        <f t="shared" si="86"/>
        <v>0.90476190476190466</v>
      </c>
      <c r="Z346" s="24">
        <f t="shared" si="87"/>
        <v>0.90476190476190466</v>
      </c>
      <c r="AA346" s="24">
        <f t="shared" si="88"/>
        <v>0.90476190476190466</v>
      </c>
      <c r="AB346" s="24">
        <f t="shared" si="89"/>
        <v>0.83333333333333326</v>
      </c>
      <c r="AC346" s="24">
        <f t="shared" si="90"/>
        <v>0.82857142857142851</v>
      </c>
      <c r="AD346" s="24">
        <f t="shared" si="91"/>
        <v>0.78571428571428559</v>
      </c>
      <c r="AE346" s="24">
        <f t="shared" si="92"/>
        <v>0.73469387755102034</v>
      </c>
      <c r="AF346" s="24">
        <f t="shared" si="93"/>
        <v>0.74404761904761896</v>
      </c>
      <c r="AG346" s="24">
        <f t="shared" si="94"/>
        <v>0.71957671957671954</v>
      </c>
      <c r="AH346" s="24">
        <f t="shared" si="95"/>
        <v>0.70551378446115276</v>
      </c>
    </row>
    <row r="347" spans="1:34" x14ac:dyDescent="0.25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>
        <v>1</v>
      </c>
      <c r="G347">
        <v>0.39130434782608697</v>
      </c>
      <c r="H347">
        <v>0.66666666666666663</v>
      </c>
      <c r="I347">
        <v>0.91304347826086951</v>
      </c>
      <c r="J347">
        <v>0.60869565217391308</v>
      </c>
      <c r="K347">
        <v>0.5</v>
      </c>
      <c r="L347">
        <v>0.78260869565217395</v>
      </c>
      <c r="M347">
        <v>0.95454545454545459</v>
      </c>
      <c r="O347">
        <v>0.66666666666666663</v>
      </c>
      <c r="P347">
        <v>0.73913043478260865</v>
      </c>
      <c r="Q347">
        <f t="shared" si="96"/>
        <v>10</v>
      </c>
      <c r="R347">
        <f t="shared" si="97"/>
        <v>0.72226613965744391</v>
      </c>
      <c r="S347">
        <f t="shared" si="98"/>
        <v>0.18693052229522916</v>
      </c>
      <c r="T347">
        <f t="shared" si="99"/>
        <v>5.9112621465781029E-2</v>
      </c>
      <c r="U347">
        <f t="shared" si="100"/>
        <v>3.8825577961741291E-2</v>
      </c>
      <c r="V347">
        <f t="shared" si="101"/>
        <v>0.25881113904064018</v>
      </c>
      <c r="X347" s="24">
        <f t="shared" si="85"/>
        <v>1</v>
      </c>
      <c r="Y347" s="24">
        <f t="shared" si="86"/>
        <v>0.69565217391304346</v>
      </c>
      <c r="Z347" s="24">
        <f t="shared" si="87"/>
        <v>0.68599033816425115</v>
      </c>
      <c r="AA347" s="24">
        <f t="shared" si="88"/>
        <v>0.74275362318840576</v>
      </c>
      <c r="AB347" s="24">
        <f t="shared" si="89"/>
        <v>0.71594202898550718</v>
      </c>
      <c r="AC347" s="24">
        <f t="shared" si="90"/>
        <v>0.67995169082125606</v>
      </c>
      <c r="AD347" s="24">
        <f t="shared" si="91"/>
        <v>0.69461697722567284</v>
      </c>
      <c r="AE347" s="24">
        <f t="shared" si="92"/>
        <v>0.72710803689064551</v>
      </c>
      <c r="AF347" s="24">
        <f t="shared" si="93"/>
        <v>0.72710803689064551</v>
      </c>
      <c r="AG347" s="24">
        <f t="shared" si="94"/>
        <v>0.72039232908798123</v>
      </c>
      <c r="AH347" s="24">
        <f t="shared" si="95"/>
        <v>0.72226613965744391</v>
      </c>
    </row>
    <row r="348" spans="1:34" x14ac:dyDescent="0.25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>
        <v>0.6</v>
      </c>
      <c r="G348">
        <v>0.4</v>
      </c>
      <c r="H348">
        <v>0.75</v>
      </c>
      <c r="I348">
        <v>0.4</v>
      </c>
      <c r="J348">
        <v>0.35</v>
      </c>
      <c r="K348">
        <v>1</v>
      </c>
      <c r="L348">
        <v>0.9</v>
      </c>
      <c r="M348">
        <v>0.35</v>
      </c>
      <c r="N348">
        <v>0.8</v>
      </c>
      <c r="O348">
        <v>0.5</v>
      </c>
      <c r="P348">
        <v>0.89473684210526316</v>
      </c>
      <c r="Q348">
        <f t="shared" si="96"/>
        <v>11</v>
      </c>
      <c r="R348">
        <f t="shared" si="97"/>
        <v>0.6313397129186602</v>
      </c>
      <c r="S348">
        <f t="shared" si="98"/>
        <v>0.23424265825889329</v>
      </c>
      <c r="T348">
        <f t="shared" si="99"/>
        <v>7.06268188491085E-2</v>
      </c>
      <c r="U348">
        <f t="shared" si="100"/>
        <v>6.0356585243011907E-2</v>
      </c>
      <c r="V348">
        <f t="shared" si="101"/>
        <v>0.37102474858740964</v>
      </c>
      <c r="X348" s="24">
        <f t="shared" si="85"/>
        <v>0.6</v>
      </c>
      <c r="Y348" s="24">
        <f t="shared" si="86"/>
        <v>0.5</v>
      </c>
      <c r="Z348" s="24">
        <f t="shared" si="87"/>
        <v>0.58333333333333337</v>
      </c>
      <c r="AA348" s="24">
        <f t="shared" si="88"/>
        <v>0.53749999999999998</v>
      </c>
      <c r="AB348" s="24">
        <f t="shared" si="89"/>
        <v>0.5</v>
      </c>
      <c r="AC348" s="24">
        <f t="shared" si="90"/>
        <v>0.58333333333333337</v>
      </c>
      <c r="AD348" s="24">
        <f t="shared" si="91"/>
        <v>0.62857142857142867</v>
      </c>
      <c r="AE348" s="24">
        <f t="shared" si="92"/>
        <v>0.59375</v>
      </c>
      <c r="AF348" s="24">
        <f t="shared" si="93"/>
        <v>0.6166666666666667</v>
      </c>
      <c r="AG348" s="24">
        <f t="shared" si="94"/>
        <v>0.60499999999999998</v>
      </c>
      <c r="AH348" s="24">
        <f t="shared" si="95"/>
        <v>0.6313397129186602</v>
      </c>
    </row>
    <row r="349" spans="1:34" x14ac:dyDescent="0.25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>
        <v>0.3</v>
      </c>
      <c r="G349">
        <v>0.35</v>
      </c>
      <c r="H349">
        <v>0.65</v>
      </c>
      <c r="I349">
        <v>0.45</v>
      </c>
      <c r="J349">
        <v>0.85</v>
      </c>
      <c r="K349">
        <v>0.68421052631578949</v>
      </c>
      <c r="L349">
        <v>0.65</v>
      </c>
      <c r="M349">
        <v>0.55000000000000004</v>
      </c>
      <c r="N349">
        <v>0.9</v>
      </c>
      <c r="O349">
        <v>0.95</v>
      </c>
      <c r="P349">
        <v>0.63157894736842102</v>
      </c>
      <c r="Q349">
        <f t="shared" si="96"/>
        <v>11</v>
      </c>
      <c r="R349">
        <f t="shared" si="97"/>
        <v>0.6332535885167464</v>
      </c>
      <c r="S349">
        <f t="shared" si="98"/>
        <v>0.20302817314971722</v>
      </c>
      <c r="T349">
        <f t="shared" si="99"/>
        <v>6.1215297473538245E-2</v>
      </c>
      <c r="U349">
        <f t="shared" si="100"/>
        <v>4.5342483001762711E-2</v>
      </c>
      <c r="V349">
        <f t="shared" si="101"/>
        <v>0.32061116878194862</v>
      </c>
      <c r="X349" s="24">
        <f t="shared" si="85"/>
        <v>0.3</v>
      </c>
      <c r="Y349" s="24">
        <f t="shared" si="86"/>
        <v>0.32499999999999996</v>
      </c>
      <c r="Z349" s="24">
        <f t="shared" si="87"/>
        <v>0.43333333333333329</v>
      </c>
      <c r="AA349" s="24">
        <f t="shared" si="88"/>
        <v>0.43749999999999994</v>
      </c>
      <c r="AB349" s="24">
        <f t="shared" si="89"/>
        <v>0.51999999999999991</v>
      </c>
      <c r="AC349" s="24">
        <f t="shared" si="90"/>
        <v>0.5473684210526315</v>
      </c>
      <c r="AD349" s="24">
        <f t="shared" si="91"/>
        <v>0.56203007518796988</v>
      </c>
      <c r="AE349" s="24">
        <f t="shared" si="92"/>
        <v>0.56052631578947365</v>
      </c>
      <c r="AF349" s="24">
        <f t="shared" si="93"/>
        <v>0.59824561403508769</v>
      </c>
      <c r="AG349" s="24">
        <f t="shared" si="94"/>
        <v>0.633421052631579</v>
      </c>
      <c r="AH349" s="24">
        <f t="shared" si="95"/>
        <v>0.6332535885167464</v>
      </c>
    </row>
    <row r="350" spans="1:34" x14ac:dyDescent="0.25">
      <c r="A350">
        <v>377</v>
      </c>
      <c r="B350" t="s">
        <v>15</v>
      </c>
      <c r="C350">
        <v>1</v>
      </c>
      <c r="D350">
        <v>493767.37831900001</v>
      </c>
      <c r="E350">
        <v>5181033.5277100001</v>
      </c>
      <c r="F350">
        <v>0.56521739130434778</v>
      </c>
      <c r="G350">
        <v>0.16666666666666666</v>
      </c>
      <c r="H350">
        <v>0.16666666666666666</v>
      </c>
      <c r="I350">
        <v>0.75</v>
      </c>
      <c r="J350">
        <v>0.875</v>
      </c>
      <c r="K350">
        <v>0.875</v>
      </c>
      <c r="L350">
        <v>0.84</v>
      </c>
      <c r="M350">
        <v>0.76</v>
      </c>
      <c r="N350">
        <v>0.36</v>
      </c>
      <c r="O350">
        <v>1</v>
      </c>
      <c r="P350">
        <v>0.375</v>
      </c>
      <c r="Q350">
        <f t="shared" si="96"/>
        <v>11</v>
      </c>
      <c r="R350">
        <f t="shared" si="97"/>
        <v>0.61214097496706199</v>
      </c>
      <c r="S350">
        <f t="shared" si="98"/>
        <v>0.28608945667372998</v>
      </c>
      <c r="T350">
        <f t="shared" si="99"/>
        <v>8.6259216751218185E-2</v>
      </c>
      <c r="U350">
        <f t="shared" si="100"/>
        <v>9.0031894941856996E-2</v>
      </c>
      <c r="V350">
        <f t="shared" si="101"/>
        <v>0.46735877579363783</v>
      </c>
      <c r="X350" s="24">
        <f t="shared" si="85"/>
        <v>0.56521739130434778</v>
      </c>
      <c r="Y350" s="24">
        <f t="shared" si="86"/>
        <v>0.36594202898550721</v>
      </c>
      <c r="Z350" s="24">
        <f t="shared" si="87"/>
        <v>0.29951690821256033</v>
      </c>
      <c r="AA350" s="24">
        <f t="shared" si="88"/>
        <v>0.41213768115942029</v>
      </c>
      <c r="AB350" s="24">
        <f t="shared" si="89"/>
        <v>0.50471014492753619</v>
      </c>
      <c r="AC350" s="24">
        <f t="shared" si="90"/>
        <v>0.56642512077294682</v>
      </c>
      <c r="AD350" s="24">
        <f t="shared" si="91"/>
        <v>0.60550724637681164</v>
      </c>
      <c r="AE350" s="24">
        <f t="shared" si="92"/>
        <v>0.62481884057971016</v>
      </c>
      <c r="AF350" s="24">
        <f t="shared" si="93"/>
        <v>0.59539452495974243</v>
      </c>
      <c r="AG350" s="24">
        <f t="shared" si="94"/>
        <v>0.63585507246376816</v>
      </c>
      <c r="AH350" s="24">
        <f t="shared" si="95"/>
        <v>0.61214097496706199</v>
      </c>
    </row>
    <row r="351" spans="1:34" x14ac:dyDescent="0.25">
      <c r="A351">
        <v>378</v>
      </c>
      <c r="B351" t="s">
        <v>15</v>
      </c>
      <c r="C351">
        <v>1</v>
      </c>
      <c r="D351">
        <v>493794.903391</v>
      </c>
      <c r="E351">
        <v>5181052.7986000003</v>
      </c>
      <c r="F351">
        <v>0.65217391304347827</v>
      </c>
      <c r="G351">
        <v>0.41666666666666669</v>
      </c>
      <c r="H351">
        <v>0.77777777777777779</v>
      </c>
      <c r="I351">
        <v>0.41666666666666669</v>
      </c>
      <c r="J351">
        <v>0.79166666666666663</v>
      </c>
      <c r="K351">
        <v>0.79166666666666663</v>
      </c>
      <c r="L351">
        <v>0.16</v>
      </c>
      <c r="M351">
        <v>0.52</v>
      </c>
      <c r="N351">
        <v>0.64</v>
      </c>
      <c r="O351">
        <v>0.92</v>
      </c>
      <c r="P351">
        <v>0.25</v>
      </c>
      <c r="Q351">
        <f t="shared" si="96"/>
        <v>11</v>
      </c>
      <c r="R351">
        <f t="shared" si="97"/>
        <v>0.57605621431708387</v>
      </c>
      <c r="S351">
        <f t="shared" si="98"/>
        <v>0.23261656829860081</v>
      </c>
      <c r="T351">
        <f t="shared" si="99"/>
        <v>7.0136534278776308E-2</v>
      </c>
      <c r="U351">
        <f t="shared" si="100"/>
        <v>5.9521514631719397E-2</v>
      </c>
      <c r="V351">
        <f t="shared" si="101"/>
        <v>0.40380879941442582</v>
      </c>
      <c r="X351" s="24">
        <f t="shared" si="85"/>
        <v>0.65217391304347827</v>
      </c>
      <c r="Y351" s="24">
        <f t="shared" si="86"/>
        <v>0.53442028985507251</v>
      </c>
      <c r="Z351" s="24">
        <f t="shared" si="87"/>
        <v>0.61553945249597419</v>
      </c>
      <c r="AA351" s="24">
        <f t="shared" si="88"/>
        <v>0.5658212560386473</v>
      </c>
      <c r="AB351" s="24">
        <f t="shared" si="89"/>
        <v>0.61099033816425119</v>
      </c>
      <c r="AC351" s="24">
        <f t="shared" si="90"/>
        <v>0.64110305958132041</v>
      </c>
      <c r="AD351" s="24">
        <f t="shared" si="91"/>
        <v>0.57237405106970318</v>
      </c>
      <c r="AE351" s="24">
        <f t="shared" si="92"/>
        <v>0.56582729468599036</v>
      </c>
      <c r="AF351" s="24">
        <f t="shared" si="93"/>
        <v>0.57406870638754692</v>
      </c>
      <c r="AG351" s="24">
        <f t="shared" si="94"/>
        <v>0.60866183574879229</v>
      </c>
      <c r="AH351" s="24">
        <f t="shared" si="95"/>
        <v>0.57605621431708387</v>
      </c>
    </row>
    <row r="352" spans="1:34" x14ac:dyDescent="0.25">
      <c r="A352">
        <v>379</v>
      </c>
      <c r="B352" t="s">
        <v>15</v>
      </c>
      <c r="C352">
        <v>2</v>
      </c>
      <c r="D352">
        <v>493826.81074599799</v>
      </c>
      <c r="E352">
        <v>5181052.9879400004</v>
      </c>
      <c r="F352">
        <v>0.88235294117647056</v>
      </c>
      <c r="G352">
        <v>0.27777777777777779</v>
      </c>
      <c r="H352">
        <v>0.76470588235294112</v>
      </c>
      <c r="I352">
        <v>5.5555555555555552E-2</v>
      </c>
      <c r="J352">
        <v>0.3888888888888889</v>
      </c>
      <c r="K352">
        <v>0.94117647058823528</v>
      </c>
      <c r="L352">
        <v>0.94444444444444442</v>
      </c>
      <c r="N352">
        <v>0.5</v>
      </c>
      <c r="O352">
        <v>0.5</v>
      </c>
      <c r="P352">
        <v>0.16666666666666666</v>
      </c>
      <c r="Q352">
        <f t="shared" si="96"/>
        <v>10</v>
      </c>
      <c r="R352">
        <f t="shared" si="97"/>
        <v>0.54215686274509811</v>
      </c>
      <c r="S352">
        <f t="shared" si="98"/>
        <v>0.31000465767179203</v>
      </c>
      <c r="T352">
        <f t="shared" si="99"/>
        <v>9.8032080350365383E-2</v>
      </c>
      <c r="U352">
        <f t="shared" si="100"/>
        <v>0.10678098642022772</v>
      </c>
      <c r="V352">
        <f t="shared" si="101"/>
        <v>0.57179882608540289</v>
      </c>
      <c r="X352" s="24">
        <f t="shared" si="85"/>
        <v>0.88235294117647056</v>
      </c>
      <c r="Y352" s="24">
        <f t="shared" si="86"/>
        <v>0.58006535947712412</v>
      </c>
      <c r="Z352" s="24">
        <f t="shared" si="87"/>
        <v>0.64161220043572975</v>
      </c>
      <c r="AA352" s="24">
        <f t="shared" si="88"/>
        <v>0.49509803921568624</v>
      </c>
      <c r="AB352" s="24">
        <f t="shared" si="89"/>
        <v>0.47385620915032678</v>
      </c>
      <c r="AC352" s="24">
        <f t="shared" si="90"/>
        <v>0.55174291938997821</v>
      </c>
      <c r="AD352" s="24">
        <f t="shared" si="91"/>
        <v>0.60784313725490191</v>
      </c>
      <c r="AE352" s="24">
        <f t="shared" si="92"/>
        <v>0.60784313725490191</v>
      </c>
      <c r="AF352" s="24">
        <f t="shared" si="93"/>
        <v>0.59436274509803921</v>
      </c>
      <c r="AG352" s="24">
        <f t="shared" si="94"/>
        <v>0.58387799564270149</v>
      </c>
      <c r="AH352" s="24">
        <f t="shared" si="95"/>
        <v>0.54215686274509811</v>
      </c>
    </row>
    <row r="353" spans="1:34" x14ac:dyDescent="0.25">
      <c r="A353">
        <v>380</v>
      </c>
      <c r="B353" t="s">
        <v>15</v>
      </c>
      <c r="C353">
        <v>3</v>
      </c>
      <c r="D353">
        <v>493858.701495999</v>
      </c>
      <c r="E353">
        <v>5181036.9536199803</v>
      </c>
      <c r="F353">
        <v>1</v>
      </c>
      <c r="G353">
        <v>0.63636363636363635</v>
      </c>
      <c r="H353">
        <v>0.61904761904761907</v>
      </c>
      <c r="I353">
        <v>0.65</v>
      </c>
      <c r="J353">
        <v>0.52380952380952384</v>
      </c>
      <c r="K353">
        <v>0.72727272727272729</v>
      </c>
      <c r="L353">
        <v>0.72727272727272729</v>
      </c>
      <c r="M353">
        <v>1</v>
      </c>
      <c r="N353">
        <v>0.40909090909090912</v>
      </c>
      <c r="O353">
        <v>0.18181818181818182</v>
      </c>
      <c r="P353">
        <v>0.8571428571428571</v>
      </c>
      <c r="Q353">
        <f t="shared" si="96"/>
        <v>11</v>
      </c>
      <c r="R353">
        <f t="shared" si="97"/>
        <v>0.66652892561983468</v>
      </c>
      <c r="S353">
        <f t="shared" si="98"/>
        <v>0.23181977607257614</v>
      </c>
      <c r="T353">
        <f t="shared" si="99"/>
        <v>6.989629238335851E-2</v>
      </c>
      <c r="U353">
        <f t="shared" si="100"/>
        <v>5.9114449436173278E-2</v>
      </c>
      <c r="V353">
        <f t="shared" si="101"/>
        <v>0.34780152392785757</v>
      </c>
      <c r="X353" s="24">
        <f t="shared" si="85"/>
        <v>1</v>
      </c>
      <c r="Y353" s="24">
        <f t="shared" si="86"/>
        <v>0.81818181818181812</v>
      </c>
      <c r="Z353" s="24">
        <f t="shared" si="87"/>
        <v>0.75180375180375181</v>
      </c>
      <c r="AA353" s="24">
        <f t="shared" si="88"/>
        <v>0.72635281385281381</v>
      </c>
      <c r="AB353" s="24">
        <f t="shared" si="89"/>
        <v>0.68584415584415581</v>
      </c>
      <c r="AC353" s="24">
        <f t="shared" si="90"/>
        <v>0.69274891774891767</v>
      </c>
      <c r="AD353" s="24">
        <f t="shared" si="91"/>
        <v>0.69768089053803339</v>
      </c>
      <c r="AE353" s="24">
        <f t="shared" si="92"/>
        <v>0.73547077922077919</v>
      </c>
      <c r="AF353" s="24">
        <f t="shared" si="93"/>
        <v>0.69920634920634916</v>
      </c>
      <c r="AG353" s="24">
        <f t="shared" si="94"/>
        <v>0.64746753246753241</v>
      </c>
      <c r="AH353" s="24">
        <f t="shared" si="95"/>
        <v>0.66652892561983468</v>
      </c>
    </row>
    <row r="354" spans="1:34" x14ac:dyDescent="0.25">
      <c r="A354">
        <v>381</v>
      </c>
      <c r="B354" t="s">
        <v>15</v>
      </c>
      <c r="C354">
        <v>3</v>
      </c>
      <c r="D354">
        <v>493890.63845799799</v>
      </c>
      <c r="E354">
        <v>5181066.1461699903</v>
      </c>
      <c r="F354">
        <v>0.90909090909090906</v>
      </c>
      <c r="G354">
        <v>0.27272727272727271</v>
      </c>
      <c r="H354">
        <v>4.7619047619047616E-2</v>
      </c>
      <c r="J354">
        <v>4.7619047619047616E-2</v>
      </c>
      <c r="K354">
        <v>4.5454545454545456E-2</v>
      </c>
      <c r="L354">
        <v>0.18181818181818182</v>
      </c>
      <c r="M354">
        <v>9.0909090909090912E-2</v>
      </c>
      <c r="N354">
        <v>0.22727272727272727</v>
      </c>
      <c r="O354">
        <v>0.13636363636363635</v>
      </c>
      <c r="P354">
        <v>0.95238095238095233</v>
      </c>
      <c r="Q354">
        <f t="shared" si="96"/>
        <v>10</v>
      </c>
      <c r="R354" s="25">
        <f t="shared" si="97"/>
        <v>0.29112554112554107</v>
      </c>
      <c r="S354" s="25">
        <f t="shared" si="98"/>
        <v>0.32840320169135145</v>
      </c>
      <c r="T354">
        <f t="shared" si="99"/>
        <v>0.10385021082363312</v>
      </c>
      <c r="U354">
        <f t="shared" si="100"/>
        <v>0.11983184764570051</v>
      </c>
      <c r="V354" s="25">
        <f t="shared" si="101"/>
        <v>1.1280466853636015</v>
      </c>
      <c r="X354" s="24">
        <f t="shared" si="85"/>
        <v>0.90909090909090906</v>
      </c>
      <c r="Y354" s="24">
        <f t="shared" si="86"/>
        <v>0.59090909090909083</v>
      </c>
      <c r="Z354" s="24">
        <f t="shared" si="87"/>
        <v>0.40981240981240979</v>
      </c>
      <c r="AA354" s="24">
        <f t="shared" si="88"/>
        <v>0.40981240981240979</v>
      </c>
      <c r="AB354" s="24">
        <f t="shared" si="89"/>
        <v>0.31926406926406925</v>
      </c>
      <c r="AC354" s="24">
        <f t="shared" si="90"/>
        <v>0.26450216450216446</v>
      </c>
      <c r="AD354" s="24">
        <f t="shared" si="91"/>
        <v>0.25072150072150073</v>
      </c>
      <c r="AE354" s="24">
        <f t="shared" si="92"/>
        <v>0.22789115646258501</v>
      </c>
      <c r="AF354" s="24">
        <f t="shared" si="93"/>
        <v>0.2278138528138528</v>
      </c>
      <c r="AG354" s="24">
        <f t="shared" si="94"/>
        <v>0.21765271765271763</v>
      </c>
      <c r="AH354" s="24">
        <f t="shared" si="95"/>
        <v>0.29112554112554107</v>
      </c>
    </row>
    <row r="355" spans="1:34" x14ac:dyDescent="0.25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G355">
        <v>0.7142857142857143</v>
      </c>
      <c r="I355">
        <v>0.19047619047619047</v>
      </c>
      <c r="J355">
        <v>0.7142857142857143</v>
      </c>
      <c r="K355">
        <v>1</v>
      </c>
      <c r="L355">
        <v>0.23809523809523808</v>
      </c>
      <c r="M355">
        <v>0.90476190476190477</v>
      </c>
      <c r="N355">
        <v>0.1</v>
      </c>
      <c r="O355">
        <v>0.5714285714285714</v>
      </c>
      <c r="P355">
        <v>0.57894736842105265</v>
      </c>
      <c r="Q355">
        <f t="shared" si="96"/>
        <v>9</v>
      </c>
      <c r="R355">
        <f t="shared" si="97"/>
        <v>0.55692007797270959</v>
      </c>
      <c r="S355">
        <f t="shared" si="98"/>
        <v>0.30041521220545647</v>
      </c>
      <c r="T355">
        <f t="shared" si="99"/>
        <v>0.1001384040684855</v>
      </c>
      <c r="U355">
        <f t="shared" si="100"/>
        <v>0.10153046219000561</v>
      </c>
      <c r="V355">
        <f t="shared" si="101"/>
        <v>0.53942248463912901</v>
      </c>
      <c r="X355" s="24">
        <f t="shared" si="85"/>
        <v>0</v>
      </c>
      <c r="Y355" s="24">
        <f t="shared" si="86"/>
        <v>0.7142857142857143</v>
      </c>
      <c r="Z355" s="24">
        <f t="shared" si="87"/>
        <v>0.7142857142857143</v>
      </c>
      <c r="AA355" s="24">
        <f t="shared" si="88"/>
        <v>0.45238095238095238</v>
      </c>
      <c r="AB355" s="24">
        <f t="shared" si="89"/>
        <v>0.53968253968253965</v>
      </c>
      <c r="AC355" s="24">
        <f t="shared" si="90"/>
        <v>0.65476190476190477</v>
      </c>
      <c r="AD355" s="24">
        <f t="shared" si="91"/>
        <v>0.5714285714285714</v>
      </c>
      <c r="AE355" s="24">
        <f t="shared" si="92"/>
        <v>0.62698412698412698</v>
      </c>
      <c r="AF355" s="24">
        <f t="shared" si="93"/>
        <v>0.55170068027210883</v>
      </c>
      <c r="AG355" s="24">
        <f t="shared" si="94"/>
        <v>0.5541666666666667</v>
      </c>
      <c r="AH355" s="24">
        <f t="shared" si="95"/>
        <v>0.55692007797270959</v>
      </c>
    </row>
    <row r="356" spans="1:34" x14ac:dyDescent="0.25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>
        <v>5.2631578947368418E-2</v>
      </c>
      <c r="G356">
        <v>0.61904761904761907</v>
      </c>
      <c r="I356">
        <v>0.80952380952380953</v>
      </c>
      <c r="J356">
        <v>0.42857142857142855</v>
      </c>
      <c r="L356">
        <v>0.5714285714285714</v>
      </c>
      <c r="M356">
        <v>0.95238095238095233</v>
      </c>
      <c r="N356">
        <v>1</v>
      </c>
      <c r="O356">
        <v>0.52380952380952384</v>
      </c>
      <c r="P356">
        <v>0.94736842105263153</v>
      </c>
      <c r="Q356">
        <f t="shared" si="96"/>
        <v>9</v>
      </c>
      <c r="R356">
        <f t="shared" si="97"/>
        <v>0.65608465608465616</v>
      </c>
      <c r="S356">
        <f t="shared" si="98"/>
        <v>0.28990650886133101</v>
      </c>
      <c r="T356">
        <f t="shared" si="99"/>
        <v>9.6635502953777E-2</v>
      </c>
      <c r="U356">
        <f t="shared" si="100"/>
        <v>9.4551506865185653E-2</v>
      </c>
      <c r="V356">
        <f t="shared" si="101"/>
        <v>0.44187363044186739</v>
      </c>
      <c r="X356" s="24">
        <f t="shared" si="85"/>
        <v>5.2631578947368418E-2</v>
      </c>
      <c r="Y356" s="24">
        <f t="shared" si="86"/>
        <v>0.33583959899749372</v>
      </c>
      <c r="Z356" s="24">
        <f t="shared" si="87"/>
        <v>0.33583959899749372</v>
      </c>
      <c r="AA356" s="24">
        <f t="shared" si="88"/>
        <v>0.49373433583959897</v>
      </c>
      <c r="AB356" s="24">
        <f t="shared" si="89"/>
        <v>0.47744360902255639</v>
      </c>
      <c r="AC356" s="24">
        <f t="shared" si="90"/>
        <v>0.47744360902255639</v>
      </c>
      <c r="AD356" s="24">
        <f t="shared" si="91"/>
        <v>0.49624060150375937</v>
      </c>
      <c r="AE356" s="24">
        <f t="shared" si="92"/>
        <v>0.57226399331662492</v>
      </c>
      <c r="AF356" s="24">
        <f t="shared" si="93"/>
        <v>0.6333691371285356</v>
      </c>
      <c r="AG356" s="24">
        <f t="shared" si="94"/>
        <v>0.61967418546365916</v>
      </c>
      <c r="AH356" s="24">
        <f t="shared" si="95"/>
        <v>0.65608465608465616</v>
      </c>
    </row>
    <row r="357" spans="1:34" x14ac:dyDescent="0.25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>
        <v>0.14285714285714285</v>
      </c>
      <c r="G357">
        <v>9.5238095238095233E-2</v>
      </c>
      <c r="I357">
        <v>0.5714285714285714</v>
      </c>
      <c r="J357">
        <v>0.23809523809523808</v>
      </c>
      <c r="K357">
        <v>0.61904761904761907</v>
      </c>
      <c r="L357">
        <v>0.33333333333333331</v>
      </c>
      <c r="M357">
        <v>1</v>
      </c>
      <c r="N357">
        <v>0.76190476190476186</v>
      </c>
      <c r="O357">
        <v>0.5714285714285714</v>
      </c>
      <c r="P357">
        <v>0.26315789473684209</v>
      </c>
      <c r="Q357">
        <f t="shared" si="96"/>
        <v>10</v>
      </c>
      <c r="R357">
        <f t="shared" si="97"/>
        <v>0.45964912280701753</v>
      </c>
      <c r="S357">
        <f t="shared" si="98"/>
        <v>0.27758563966924149</v>
      </c>
      <c r="T357">
        <f t="shared" si="99"/>
        <v>8.7780286710959179E-2</v>
      </c>
      <c r="U357">
        <f t="shared" si="100"/>
        <v>8.5615319278424418E-2</v>
      </c>
      <c r="V357">
        <f t="shared" si="101"/>
        <v>0.60390768935674677</v>
      </c>
      <c r="X357" s="24">
        <f t="shared" si="85"/>
        <v>0.14285714285714285</v>
      </c>
      <c r="Y357" s="24">
        <f t="shared" si="86"/>
        <v>0.11904761904761904</v>
      </c>
      <c r="Z357" s="24">
        <f t="shared" si="87"/>
        <v>0.11904761904761904</v>
      </c>
      <c r="AA357" s="24">
        <f t="shared" si="88"/>
        <v>0.26984126984126983</v>
      </c>
      <c r="AB357" s="24">
        <f t="shared" si="89"/>
        <v>0.26190476190476192</v>
      </c>
      <c r="AC357" s="24">
        <f t="shared" si="90"/>
        <v>0.33333333333333337</v>
      </c>
      <c r="AD357" s="24">
        <f t="shared" si="91"/>
        <v>0.33333333333333331</v>
      </c>
      <c r="AE357" s="24">
        <f t="shared" si="92"/>
        <v>0.42857142857142855</v>
      </c>
      <c r="AF357" s="24">
        <f t="shared" si="93"/>
        <v>0.47023809523809523</v>
      </c>
      <c r="AG357" s="24">
        <f t="shared" si="94"/>
        <v>0.48148148148148145</v>
      </c>
      <c r="AH357" s="24">
        <f t="shared" si="95"/>
        <v>0.45964912280701753</v>
      </c>
    </row>
    <row r="358" spans="1:34" x14ac:dyDescent="0.25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>
        <v>0.39130434782608697</v>
      </c>
      <c r="G358">
        <v>4.3478260869565216E-2</v>
      </c>
      <c r="H358">
        <v>0.61904761904761907</v>
      </c>
      <c r="I358">
        <v>0.43478260869565216</v>
      </c>
      <c r="J358">
        <v>0.13043478260869565</v>
      </c>
      <c r="K358">
        <v>0.45454545454545453</v>
      </c>
      <c r="L358">
        <v>0.47826086956521741</v>
      </c>
      <c r="M358">
        <v>0.13636363636363635</v>
      </c>
      <c r="O358">
        <v>0.22222222222222221</v>
      </c>
      <c r="P358">
        <v>0.34782608695652173</v>
      </c>
      <c r="Q358">
        <f t="shared" si="96"/>
        <v>10</v>
      </c>
      <c r="R358">
        <f t="shared" si="97"/>
        <v>0.3258265888700671</v>
      </c>
      <c r="S358">
        <f t="shared" si="98"/>
        <v>0.17520121842615677</v>
      </c>
      <c r="T358">
        <f t="shared" si="99"/>
        <v>5.5403489906331614E-2</v>
      </c>
      <c r="U358">
        <f t="shared" si="100"/>
        <v>3.4106074375566536E-2</v>
      </c>
      <c r="V358">
        <f t="shared" si="101"/>
        <v>0.53771307932153867</v>
      </c>
      <c r="X358" s="24">
        <f t="shared" si="85"/>
        <v>0.39130434782608697</v>
      </c>
      <c r="Y358" s="24">
        <f t="shared" si="86"/>
        <v>0.21739130434782611</v>
      </c>
      <c r="Z358" s="24">
        <f t="shared" si="87"/>
        <v>0.35127674258109048</v>
      </c>
      <c r="AA358" s="24">
        <f t="shared" si="88"/>
        <v>0.37215320910973088</v>
      </c>
      <c r="AB358" s="24">
        <f t="shared" si="89"/>
        <v>0.32380952380952382</v>
      </c>
      <c r="AC358" s="24">
        <f t="shared" si="90"/>
        <v>0.34559884559884563</v>
      </c>
      <c r="AD358" s="24">
        <f t="shared" si="91"/>
        <v>0.3645505633083273</v>
      </c>
      <c r="AE358" s="24">
        <f t="shared" si="92"/>
        <v>0.3360271974402409</v>
      </c>
      <c r="AF358" s="24">
        <f t="shared" si="93"/>
        <v>0.3360271974402409</v>
      </c>
      <c r="AG358" s="24">
        <f t="shared" si="94"/>
        <v>0.32338220019379438</v>
      </c>
      <c r="AH358" s="24">
        <f t="shared" si="95"/>
        <v>0.3258265888700671</v>
      </c>
    </row>
    <row r="359" spans="1:34" x14ac:dyDescent="0.25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>
        <v>0.65217391304347827</v>
      </c>
      <c r="G359">
        <v>0.30434782608695654</v>
      </c>
      <c r="H359">
        <v>0.14285714285714285</v>
      </c>
      <c r="I359">
        <v>0.78260869565217395</v>
      </c>
      <c r="J359">
        <v>0.52173913043478259</v>
      </c>
      <c r="K359">
        <v>0.27272727272727271</v>
      </c>
      <c r="L359">
        <v>0.65217391304347827</v>
      </c>
      <c r="M359">
        <v>9.0909090909090912E-2</v>
      </c>
      <c r="O359">
        <v>0.3888888888888889</v>
      </c>
      <c r="P359">
        <v>0.30434782608695654</v>
      </c>
      <c r="Q359">
        <f t="shared" si="96"/>
        <v>10</v>
      </c>
      <c r="R359">
        <f t="shared" si="97"/>
        <v>0.41127736997302222</v>
      </c>
      <c r="S359">
        <f t="shared" si="98"/>
        <v>0.21986394058150824</v>
      </c>
      <c r="T359">
        <f t="shared" si="99"/>
        <v>6.9527082757749145E-2</v>
      </c>
      <c r="U359">
        <f t="shared" si="100"/>
        <v>5.3711280408921085E-2</v>
      </c>
      <c r="V359">
        <f t="shared" si="101"/>
        <v>0.53458798522255246</v>
      </c>
      <c r="X359" s="24">
        <f t="shared" ref="X359:X367" si="102">F359</f>
        <v>0.65217391304347827</v>
      </c>
      <c r="Y359" s="24">
        <f t="shared" ref="Y359:Y367" si="103">AVERAGE(F359:G359)</f>
        <v>0.47826086956521741</v>
      </c>
      <c r="Z359" s="24">
        <f t="shared" ref="Z359:Z367" si="104">AVERAGE(F359:H359)</f>
        <v>0.36645962732919252</v>
      </c>
      <c r="AA359" s="24">
        <f t="shared" ref="AA359:AA367" si="105">AVERAGE(F359:I359)</f>
        <v>0.47049689440993792</v>
      </c>
      <c r="AB359" s="24">
        <f t="shared" ref="AB359:AB367" si="106">AVERAGE(F359:J359)</f>
        <v>0.4807453416149069</v>
      </c>
      <c r="AC359" s="24">
        <f t="shared" ref="AC359:AC367" si="107">AVERAGE(F359:K359)</f>
        <v>0.44607566346696786</v>
      </c>
      <c r="AD359" s="24">
        <f t="shared" ref="AD359:AD367" si="108">AVERAGE(F359:L359)</f>
        <v>0.47551827054932655</v>
      </c>
      <c r="AE359" s="24">
        <f t="shared" ref="AE359:AE367" si="109">AVERAGE(F359:M359)</f>
        <v>0.42744212309429708</v>
      </c>
      <c r="AF359" s="24">
        <f t="shared" ref="AF359:AF367" si="110">AVERAGE(F359:N359)</f>
        <v>0.42744212309429708</v>
      </c>
      <c r="AG359" s="24">
        <f t="shared" ref="AG359:AG367" si="111">AVERAGE(F359:O359)</f>
        <v>0.42315843040480727</v>
      </c>
      <c r="AH359" s="24">
        <f t="shared" ref="AH359:AH367" si="112">AVERAGE(F359:P359)</f>
        <v>0.41127736997302222</v>
      </c>
    </row>
    <row r="360" spans="1:34" x14ac:dyDescent="0.25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>
        <v>0.90476190476190477</v>
      </c>
      <c r="G360">
        <v>0.19047619047619047</v>
      </c>
      <c r="H360">
        <v>0.77777777777777779</v>
      </c>
      <c r="I360">
        <v>0.19047619047619047</v>
      </c>
      <c r="J360">
        <v>0.52380952380952384</v>
      </c>
      <c r="K360">
        <v>0.86363636363636365</v>
      </c>
      <c r="L360">
        <v>0.43478260869565216</v>
      </c>
      <c r="M360">
        <v>0.9</v>
      </c>
      <c r="N360">
        <v>0.1</v>
      </c>
      <c r="O360">
        <v>0.56521739130434778</v>
      </c>
      <c r="P360">
        <v>0.42857142857142855</v>
      </c>
      <c r="Q360">
        <f t="shared" si="96"/>
        <v>11</v>
      </c>
      <c r="R360">
        <f t="shared" si="97"/>
        <v>0.53450085268267078</v>
      </c>
      <c r="S360">
        <f t="shared" si="98"/>
        <v>0.28379189381720182</v>
      </c>
      <c r="T360">
        <f t="shared" si="99"/>
        <v>8.556647548509444E-2</v>
      </c>
      <c r="U360">
        <f t="shared" si="100"/>
        <v>8.8591622895989361E-2</v>
      </c>
      <c r="V360">
        <f t="shared" si="101"/>
        <v>0.53094750437318194</v>
      </c>
      <c r="X360" s="24">
        <f t="shared" si="102"/>
        <v>0.90476190476190477</v>
      </c>
      <c r="Y360" s="24">
        <f t="shared" si="103"/>
        <v>0.54761904761904767</v>
      </c>
      <c r="Z360" s="24">
        <f t="shared" si="104"/>
        <v>0.6243386243386243</v>
      </c>
      <c r="AA360" s="24">
        <f t="shared" si="105"/>
        <v>0.51587301587301582</v>
      </c>
      <c r="AB360" s="24">
        <f t="shared" si="106"/>
        <v>0.5174603174603174</v>
      </c>
      <c r="AC360" s="24">
        <f t="shared" si="107"/>
        <v>0.57515632515632509</v>
      </c>
      <c r="AD360" s="24">
        <f t="shared" si="108"/>
        <v>0.55510293709051473</v>
      </c>
      <c r="AE360" s="24">
        <f t="shared" si="109"/>
        <v>0.59821506995420037</v>
      </c>
      <c r="AF360" s="24">
        <f t="shared" si="110"/>
        <v>0.54285783995928916</v>
      </c>
      <c r="AG360" s="24">
        <f t="shared" si="111"/>
        <v>0.54509379509379507</v>
      </c>
      <c r="AH360" s="24">
        <f t="shared" si="112"/>
        <v>0.53450085268267078</v>
      </c>
    </row>
    <row r="361" spans="1:34" x14ac:dyDescent="0.25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>
        <v>0.33333333333333331</v>
      </c>
      <c r="G361">
        <v>4.7619047619047616E-2</v>
      </c>
      <c r="H361">
        <v>0.5</v>
      </c>
      <c r="I361">
        <v>0.61904761904761907</v>
      </c>
      <c r="J361">
        <v>0.14285714285714285</v>
      </c>
      <c r="K361">
        <v>0.54545454545454541</v>
      </c>
      <c r="L361">
        <v>0.13043478260869565</v>
      </c>
      <c r="M361">
        <v>0.25</v>
      </c>
      <c r="N361">
        <v>0.15</v>
      </c>
      <c r="O361">
        <v>0.95652173913043481</v>
      </c>
      <c r="P361">
        <v>0.23809523809523808</v>
      </c>
      <c r="Q361">
        <f t="shared" si="96"/>
        <v>11</v>
      </c>
      <c r="R361">
        <f t="shared" si="97"/>
        <v>0.35576031346782333</v>
      </c>
      <c r="S361">
        <f t="shared" si="98"/>
        <v>0.26040954967810143</v>
      </c>
      <c r="T361">
        <f t="shared" si="99"/>
        <v>7.851643346433429E-2</v>
      </c>
      <c r="U361">
        <f t="shared" si="100"/>
        <v>7.4594446919906729E-2</v>
      </c>
      <c r="V361">
        <f t="shared" si="101"/>
        <v>0.73198032444856753</v>
      </c>
      <c r="X361" s="24">
        <f t="shared" si="102"/>
        <v>0.33333333333333331</v>
      </c>
      <c r="Y361" s="24">
        <f t="shared" si="103"/>
        <v>0.19047619047619047</v>
      </c>
      <c r="Z361" s="24">
        <f t="shared" si="104"/>
        <v>0.29365079365079366</v>
      </c>
      <c r="AA361" s="24">
        <f t="shared" si="105"/>
        <v>0.375</v>
      </c>
      <c r="AB361" s="24">
        <f t="shared" si="106"/>
        <v>0.32857142857142857</v>
      </c>
      <c r="AC361" s="24">
        <f t="shared" si="107"/>
        <v>0.36471861471861472</v>
      </c>
      <c r="AD361" s="24">
        <f t="shared" si="108"/>
        <v>0.33124949584576913</v>
      </c>
      <c r="AE361" s="24">
        <f t="shared" si="109"/>
        <v>0.321093308865048</v>
      </c>
      <c r="AF361" s="24">
        <f t="shared" si="110"/>
        <v>0.30208294121337598</v>
      </c>
      <c r="AG361" s="24">
        <f t="shared" si="111"/>
        <v>0.36752682100508183</v>
      </c>
      <c r="AH361" s="24">
        <f t="shared" si="112"/>
        <v>0.35576031346782333</v>
      </c>
    </row>
    <row r="362" spans="1:34" x14ac:dyDescent="0.25">
      <c r="A362">
        <v>401</v>
      </c>
      <c r="B362" t="s">
        <v>15</v>
      </c>
      <c r="C362">
        <v>1</v>
      </c>
      <c r="D362">
        <v>493817.836210999</v>
      </c>
      <c r="E362">
        <v>5181084.7781400001</v>
      </c>
      <c r="F362">
        <v>0.69565217391304346</v>
      </c>
      <c r="G362">
        <v>8.3333333333333329E-2</v>
      </c>
      <c r="H362">
        <v>5.5555555555555552E-2</v>
      </c>
      <c r="I362">
        <v>4.1666666666666664E-2</v>
      </c>
      <c r="J362">
        <v>0.25</v>
      </c>
      <c r="K362">
        <v>0.625</v>
      </c>
      <c r="L362">
        <v>0.44</v>
      </c>
      <c r="M362">
        <v>0.8</v>
      </c>
      <c r="N362">
        <v>0.32</v>
      </c>
      <c r="O362">
        <v>0.36</v>
      </c>
      <c r="P362">
        <v>0.29166666666666669</v>
      </c>
      <c r="Q362">
        <f t="shared" si="96"/>
        <v>11</v>
      </c>
      <c r="R362">
        <f t="shared" si="97"/>
        <v>0.36026130873956963</v>
      </c>
      <c r="S362">
        <f t="shared" si="98"/>
        <v>0.24713320855927209</v>
      </c>
      <c r="T362">
        <f t="shared" si="99"/>
        <v>7.451346600252301E-2</v>
      </c>
      <c r="U362">
        <f t="shared" si="100"/>
        <v>6.7182305050080757E-2</v>
      </c>
      <c r="V362">
        <f t="shared" si="101"/>
        <v>0.68598320875451813</v>
      </c>
      <c r="X362" s="24">
        <f t="shared" si="102"/>
        <v>0.69565217391304346</v>
      </c>
      <c r="Y362" s="24">
        <f t="shared" si="103"/>
        <v>0.38949275362318841</v>
      </c>
      <c r="Z362" s="24">
        <f t="shared" si="104"/>
        <v>0.2781803542673108</v>
      </c>
      <c r="AA362" s="24">
        <f t="shared" si="105"/>
        <v>0.21905193236714976</v>
      </c>
      <c r="AB362" s="24">
        <f t="shared" si="106"/>
        <v>0.22524154589371981</v>
      </c>
      <c r="AC362" s="24">
        <f t="shared" si="107"/>
        <v>0.29186795491143319</v>
      </c>
      <c r="AD362" s="24">
        <f t="shared" si="108"/>
        <v>0.31302967563837131</v>
      </c>
      <c r="AE362" s="24">
        <f t="shared" si="109"/>
        <v>0.37390096618357493</v>
      </c>
      <c r="AF362" s="24">
        <f t="shared" si="110"/>
        <v>0.36791196994095549</v>
      </c>
      <c r="AG362" s="24">
        <f t="shared" si="111"/>
        <v>0.36712077294685991</v>
      </c>
      <c r="AH362" s="24">
        <f t="shared" si="112"/>
        <v>0.36026130873956963</v>
      </c>
    </row>
    <row r="363" spans="1:34" x14ac:dyDescent="0.25">
      <c r="A363">
        <v>402</v>
      </c>
      <c r="B363" t="s">
        <v>15</v>
      </c>
      <c r="C363">
        <v>2</v>
      </c>
      <c r="D363">
        <v>493849.726767999</v>
      </c>
      <c r="E363">
        <v>5181068.7437699903</v>
      </c>
      <c r="F363">
        <v>0.82352941176470584</v>
      </c>
      <c r="G363">
        <v>0.61111111111111116</v>
      </c>
      <c r="H363">
        <v>0.23529411764705882</v>
      </c>
      <c r="I363">
        <v>0.33333333333333331</v>
      </c>
      <c r="J363">
        <v>5.5555555555555552E-2</v>
      </c>
      <c r="K363">
        <v>0.70588235294117652</v>
      </c>
      <c r="L363">
        <v>0.22222222222222221</v>
      </c>
      <c r="N363">
        <v>0.3888888888888889</v>
      </c>
      <c r="O363">
        <v>0.44444444444444442</v>
      </c>
      <c r="P363">
        <v>5.5555555555555552E-2</v>
      </c>
      <c r="Q363">
        <f t="shared" si="96"/>
        <v>10</v>
      </c>
      <c r="R363">
        <f t="shared" si="97"/>
        <v>0.38758169934640518</v>
      </c>
      <c r="S363">
        <f t="shared" si="98"/>
        <v>0.24870204306378721</v>
      </c>
      <c r="T363">
        <f t="shared" si="99"/>
        <v>7.864649148188485E-2</v>
      </c>
      <c r="U363">
        <f t="shared" si="100"/>
        <v>6.8725229137890934E-2</v>
      </c>
      <c r="V363">
        <f t="shared" si="101"/>
        <v>0.6416764348863313</v>
      </c>
      <c r="X363" s="24">
        <f t="shared" si="102"/>
        <v>0.82352941176470584</v>
      </c>
      <c r="Y363" s="24">
        <f t="shared" si="103"/>
        <v>0.7173202614379085</v>
      </c>
      <c r="Z363" s="24">
        <f t="shared" si="104"/>
        <v>0.55664488017429192</v>
      </c>
      <c r="AA363" s="24">
        <f t="shared" si="105"/>
        <v>0.50081699346405228</v>
      </c>
      <c r="AB363" s="24">
        <f t="shared" si="106"/>
        <v>0.41176470588235292</v>
      </c>
      <c r="AC363" s="24">
        <f t="shared" si="107"/>
        <v>0.46078431372549017</v>
      </c>
      <c r="AD363" s="24">
        <f t="shared" si="108"/>
        <v>0.42670401493930904</v>
      </c>
      <c r="AE363" s="24">
        <f t="shared" si="109"/>
        <v>0.42670401493930904</v>
      </c>
      <c r="AF363" s="24">
        <f t="shared" si="110"/>
        <v>0.42197712418300654</v>
      </c>
      <c r="AG363" s="24">
        <f t="shared" si="111"/>
        <v>0.42447349310094407</v>
      </c>
      <c r="AH363" s="24">
        <f t="shared" si="112"/>
        <v>0.38758169934640518</v>
      </c>
    </row>
    <row r="364" spans="1:34" x14ac:dyDescent="0.25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>
        <v>0.68421052631578949</v>
      </c>
      <c r="G364">
        <v>4.7619047619047616E-2</v>
      </c>
      <c r="I364">
        <v>0.8571428571428571</v>
      </c>
      <c r="J364">
        <v>0.19047619047619047</v>
      </c>
      <c r="L364">
        <v>0.52380952380952384</v>
      </c>
      <c r="M364">
        <v>0.52380952380952384</v>
      </c>
      <c r="N364">
        <v>0.7</v>
      </c>
      <c r="O364">
        <v>0.19047619047619047</v>
      </c>
      <c r="P364">
        <v>0.47368421052631576</v>
      </c>
      <c r="Q364">
        <f t="shared" si="96"/>
        <v>9</v>
      </c>
      <c r="R364">
        <f t="shared" si="97"/>
        <v>0.46569200779727093</v>
      </c>
      <c r="S364">
        <f t="shared" si="98"/>
        <v>0.25581590700213336</v>
      </c>
      <c r="T364">
        <f t="shared" si="99"/>
        <v>8.5271969000711115E-2</v>
      </c>
      <c r="U364">
        <f t="shared" si="100"/>
        <v>7.3622000559739692E-2</v>
      </c>
      <c r="V364">
        <f t="shared" si="101"/>
        <v>0.5493242373047067</v>
      </c>
      <c r="X364" s="24">
        <f t="shared" si="102"/>
        <v>0.68421052631578949</v>
      </c>
      <c r="Y364" s="24">
        <f t="shared" si="103"/>
        <v>0.36591478696741853</v>
      </c>
      <c r="Z364" s="24">
        <f t="shared" si="104"/>
        <v>0.36591478696741853</v>
      </c>
      <c r="AA364" s="24">
        <f t="shared" si="105"/>
        <v>0.52965747702589805</v>
      </c>
      <c r="AB364" s="24">
        <f t="shared" si="106"/>
        <v>0.44486215538847113</v>
      </c>
      <c r="AC364" s="24">
        <f t="shared" si="107"/>
        <v>0.44486215538847113</v>
      </c>
      <c r="AD364" s="24">
        <f t="shared" si="108"/>
        <v>0.4606516290726817</v>
      </c>
      <c r="AE364" s="24">
        <f t="shared" si="109"/>
        <v>0.47117794486215536</v>
      </c>
      <c r="AF364" s="24">
        <f t="shared" si="110"/>
        <v>0.5038668098818474</v>
      </c>
      <c r="AG364" s="24">
        <f t="shared" si="111"/>
        <v>0.46469298245614032</v>
      </c>
      <c r="AH364" s="24">
        <f t="shared" si="112"/>
        <v>0.46569200779727093</v>
      </c>
    </row>
    <row r="365" spans="1:34" x14ac:dyDescent="0.25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>
        <v>0.38095238095238093</v>
      </c>
      <c r="G365">
        <v>0.61904761904761907</v>
      </c>
      <c r="I365">
        <v>0.2857142857142857</v>
      </c>
      <c r="J365">
        <v>0.14285714285714285</v>
      </c>
      <c r="K365">
        <v>0.52380952380952384</v>
      </c>
      <c r="L365">
        <v>0.14285714285714285</v>
      </c>
      <c r="M365">
        <v>0.76190476190476186</v>
      </c>
      <c r="N365">
        <v>0.61904761904761907</v>
      </c>
      <c r="O365">
        <v>4.7619047619047616E-2</v>
      </c>
      <c r="P365">
        <v>0.42105263157894735</v>
      </c>
      <c r="Q365">
        <f t="shared" si="96"/>
        <v>10</v>
      </c>
      <c r="R365">
        <f t="shared" si="97"/>
        <v>0.39448621553884705</v>
      </c>
      <c r="S365">
        <f t="shared" si="98"/>
        <v>0.22632897265771648</v>
      </c>
      <c r="T365">
        <f t="shared" si="99"/>
        <v>7.1571505408435668E-2</v>
      </c>
      <c r="U365">
        <f t="shared" si="100"/>
        <v>5.6916448738108194E-2</v>
      </c>
      <c r="V365">
        <f t="shared" si="101"/>
        <v>0.57373100438646052</v>
      </c>
      <c r="X365" s="24">
        <f t="shared" si="102"/>
        <v>0.38095238095238093</v>
      </c>
      <c r="Y365" s="24">
        <f t="shared" si="103"/>
        <v>0.5</v>
      </c>
      <c r="Z365" s="24">
        <f t="shared" si="104"/>
        <v>0.5</v>
      </c>
      <c r="AA365" s="24">
        <f t="shared" si="105"/>
        <v>0.42857142857142855</v>
      </c>
      <c r="AB365" s="24">
        <f t="shared" si="106"/>
        <v>0.3571428571428571</v>
      </c>
      <c r="AC365" s="24">
        <f t="shared" si="107"/>
        <v>0.39047619047619042</v>
      </c>
      <c r="AD365" s="24">
        <f t="shared" si="108"/>
        <v>0.34920634920634913</v>
      </c>
      <c r="AE365" s="24">
        <f t="shared" si="109"/>
        <v>0.4081632653061224</v>
      </c>
      <c r="AF365" s="24">
        <f t="shared" si="110"/>
        <v>0.43452380952380948</v>
      </c>
      <c r="AG365" s="24">
        <f t="shared" si="111"/>
        <v>0.39153439153439146</v>
      </c>
      <c r="AH365" s="24">
        <f t="shared" si="112"/>
        <v>0.39448621553884705</v>
      </c>
    </row>
    <row r="366" spans="1:34" x14ac:dyDescent="0.25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>
        <v>0.78260869565217395</v>
      </c>
      <c r="G366">
        <v>0.86956521739130432</v>
      </c>
      <c r="I366">
        <v>0.34782608695652173</v>
      </c>
      <c r="J366">
        <v>4.3478260869565216E-2</v>
      </c>
      <c r="L366">
        <v>4.3478260869565216E-2</v>
      </c>
      <c r="M366">
        <v>0.54545454545454541</v>
      </c>
      <c r="O366">
        <v>0.1111111111111111</v>
      </c>
      <c r="P366">
        <v>8.6956521739130432E-2</v>
      </c>
      <c r="Q366">
        <f t="shared" si="96"/>
        <v>8</v>
      </c>
      <c r="R366">
        <f t="shared" si="97"/>
        <v>0.35380983750548972</v>
      </c>
      <c r="S366">
        <f t="shared" si="98"/>
        <v>0.31807237989728915</v>
      </c>
      <c r="T366">
        <f t="shared" si="99"/>
        <v>0.11245556836675842</v>
      </c>
      <c r="U366">
        <f t="shared" si="100"/>
        <v>0.11562290154688622</v>
      </c>
      <c r="V366">
        <f t="shared" si="101"/>
        <v>0.89899247047463438</v>
      </c>
      <c r="X366" s="24">
        <f t="shared" si="102"/>
        <v>0.78260869565217395</v>
      </c>
      <c r="Y366" s="24">
        <f t="shared" si="103"/>
        <v>0.82608695652173914</v>
      </c>
      <c r="Z366" s="24">
        <f t="shared" si="104"/>
        <v>0.82608695652173914</v>
      </c>
      <c r="AA366" s="24">
        <f t="shared" si="105"/>
        <v>0.66666666666666663</v>
      </c>
      <c r="AB366" s="24">
        <f t="shared" si="106"/>
        <v>0.51086956521739135</v>
      </c>
      <c r="AC366" s="24">
        <f t="shared" si="107"/>
        <v>0.51086956521739135</v>
      </c>
      <c r="AD366" s="24">
        <f t="shared" si="108"/>
        <v>0.41739130434782618</v>
      </c>
      <c r="AE366" s="24">
        <f t="shared" si="109"/>
        <v>0.43873517786561272</v>
      </c>
      <c r="AF366" s="24">
        <f t="shared" si="110"/>
        <v>0.43873517786561272</v>
      </c>
      <c r="AG366" s="24">
        <f t="shared" si="111"/>
        <v>0.39193173975782675</v>
      </c>
      <c r="AH366" s="24">
        <f t="shared" si="112"/>
        <v>0.35380983750548972</v>
      </c>
    </row>
    <row r="367" spans="1:34" x14ac:dyDescent="0.25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>
        <v>0.85</v>
      </c>
      <c r="G367">
        <v>0.25</v>
      </c>
      <c r="H367">
        <v>0.45</v>
      </c>
      <c r="I367">
        <v>0.85</v>
      </c>
      <c r="J367">
        <v>0.2</v>
      </c>
      <c r="K367">
        <v>0.73684210526315785</v>
      </c>
      <c r="L367">
        <v>0.45</v>
      </c>
      <c r="M367">
        <v>0.3</v>
      </c>
      <c r="N367">
        <v>0.3</v>
      </c>
      <c r="O367">
        <v>0.05</v>
      </c>
      <c r="P367">
        <v>0.42105263157894735</v>
      </c>
      <c r="Q367">
        <f t="shared" si="96"/>
        <v>11</v>
      </c>
      <c r="R367">
        <f t="shared" si="97"/>
        <v>0.4416267942583732</v>
      </c>
      <c r="S367">
        <f t="shared" si="98"/>
        <v>0.2540302643337094</v>
      </c>
      <c r="T367">
        <f t="shared" si="99"/>
        <v>7.6593006562701432E-2</v>
      </c>
      <c r="U367">
        <f t="shared" si="100"/>
        <v>7.0984512717199702E-2</v>
      </c>
      <c r="V367">
        <f t="shared" si="101"/>
        <v>0.57521479139485665</v>
      </c>
      <c r="X367" s="24">
        <f t="shared" si="102"/>
        <v>0.85</v>
      </c>
      <c r="Y367" s="24">
        <f t="shared" si="103"/>
        <v>0.55000000000000004</v>
      </c>
      <c r="Z367" s="24">
        <f t="shared" si="104"/>
        <v>0.51666666666666672</v>
      </c>
      <c r="AA367" s="24">
        <f t="shared" si="105"/>
        <v>0.6</v>
      </c>
      <c r="AB367" s="24">
        <f t="shared" si="106"/>
        <v>0.52</v>
      </c>
      <c r="AC367" s="24">
        <f t="shared" si="107"/>
        <v>0.55614035087719305</v>
      </c>
      <c r="AD367" s="24">
        <f t="shared" si="108"/>
        <v>0.54097744360902256</v>
      </c>
      <c r="AE367" s="24">
        <f t="shared" si="109"/>
        <v>0.51085526315789476</v>
      </c>
      <c r="AF367" s="24">
        <f t="shared" si="110"/>
        <v>0.48742690058479532</v>
      </c>
      <c r="AG367" s="24">
        <f t="shared" si="111"/>
        <v>0.44368421052631579</v>
      </c>
      <c r="AH367" s="24">
        <f t="shared" si="112"/>
        <v>0.4416267942583732</v>
      </c>
    </row>
    <row r="368" spans="1:34" x14ac:dyDescent="0.25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K368">
        <v>0.68181818181818177</v>
      </c>
      <c r="L368">
        <v>1</v>
      </c>
      <c r="O368">
        <v>0.91304347826086951</v>
      </c>
      <c r="Q368">
        <f t="shared" si="96"/>
        <v>3</v>
      </c>
      <c r="R368">
        <f t="shared" si="97"/>
        <v>0.86495388669301709</v>
      </c>
      <c r="S368">
        <f t="shared" si="98"/>
        <v>0.13427428140003617</v>
      </c>
      <c r="T368">
        <f t="shared" si="99"/>
        <v>7.7523292511554445E-2</v>
      </c>
      <c r="U368">
        <f t="shared" si="100"/>
        <v>2.7044373968244217E-2</v>
      </c>
      <c r="V368">
        <f t="shared" si="101"/>
        <v>0.15523865892250946</v>
      </c>
      <c r="X368" s="24">
        <f>F368</f>
        <v>0</v>
      </c>
      <c r="AC368" s="24">
        <f>AVERAGE(F368:K368)</f>
        <v>0.68181818181818177</v>
      </c>
      <c r="AD368" s="24">
        <f>AVERAGE(F368:L368)</f>
        <v>0.84090909090909083</v>
      </c>
      <c r="AE368" s="24">
        <f>AVERAGE(F368:M368)</f>
        <v>0.84090909090909083</v>
      </c>
      <c r="AF368" s="24">
        <f>AVERAGE(F368:N368)</f>
        <v>0.84090909090909083</v>
      </c>
      <c r="AG368" s="24">
        <f>AVERAGE(F368:O368)</f>
        <v>0.86495388669301709</v>
      </c>
      <c r="AH368" s="24">
        <f>AVERAGE(F368:P368)</f>
        <v>0.86495388669301709</v>
      </c>
    </row>
    <row r="369" spans="1:34" x14ac:dyDescent="0.25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L369">
        <v>0.91304347826086951</v>
      </c>
      <c r="O369">
        <v>1</v>
      </c>
      <c r="Q369">
        <f t="shared" si="96"/>
        <v>2</v>
      </c>
      <c r="R369">
        <f t="shared" si="97"/>
        <v>0.95652173913043481</v>
      </c>
      <c r="S369">
        <f t="shared" si="98"/>
        <v>4.3478260869565244E-2</v>
      </c>
      <c r="T369">
        <f t="shared" si="99"/>
        <v>3.07437730950673E-2</v>
      </c>
      <c r="U369">
        <f t="shared" si="100"/>
        <v>3.7807183364839368E-3</v>
      </c>
      <c r="V369">
        <f t="shared" si="101"/>
        <v>4.5454545454545484E-2</v>
      </c>
      <c r="X369" s="24">
        <f t="shared" ref="X369:X370" si="113">F369</f>
        <v>0</v>
      </c>
      <c r="AD369" s="24">
        <f t="shared" ref="AD369:AD370" si="114">AVERAGE(F369:L369)</f>
        <v>0.91304347826086951</v>
      </c>
      <c r="AE369" s="24">
        <f t="shared" ref="AE369:AE370" si="115">AVERAGE(F369:M369)</f>
        <v>0.91304347826086951</v>
      </c>
      <c r="AF369" s="24">
        <f t="shared" ref="AF369:AF370" si="116">AVERAGE(F369:N369)</f>
        <v>0.91304347826086951</v>
      </c>
      <c r="AG369" s="24">
        <f t="shared" ref="AG369:AG370" si="117">AVERAGE(F369:O369)</f>
        <v>0.95652173913043481</v>
      </c>
      <c r="AH369" s="24">
        <f t="shared" ref="AH369:AH370" si="118">AVERAGE(F369:P369)</f>
        <v>0.95652173913043481</v>
      </c>
    </row>
    <row r="370" spans="1:34" x14ac:dyDescent="0.25">
      <c r="A370">
        <v>425</v>
      </c>
      <c r="B370" t="s">
        <v>15</v>
      </c>
      <c r="C370">
        <v>1</v>
      </c>
      <c r="D370">
        <v>493841.59178900003</v>
      </c>
      <c r="E370">
        <v>5181100.5330800004</v>
      </c>
      <c r="H370">
        <v>1</v>
      </c>
      <c r="J370">
        <v>0.125</v>
      </c>
      <c r="K370">
        <v>0.54166666666666663</v>
      </c>
      <c r="L370">
        <v>0.28000000000000003</v>
      </c>
      <c r="M370">
        <v>0.92</v>
      </c>
      <c r="N370">
        <v>0.56000000000000005</v>
      </c>
      <c r="O370">
        <v>0.28000000000000003</v>
      </c>
      <c r="Q370">
        <f t="shared" si="96"/>
        <v>7</v>
      </c>
      <c r="R370">
        <f t="shared" si="97"/>
        <v>0.52952380952380962</v>
      </c>
      <c r="S370">
        <f t="shared" si="98"/>
        <v>0.30777067617894688</v>
      </c>
      <c r="T370">
        <f t="shared" si="99"/>
        <v>0.11632638142966918</v>
      </c>
      <c r="U370">
        <f t="shared" si="100"/>
        <v>0.11050992063492056</v>
      </c>
      <c r="V370">
        <f t="shared" si="101"/>
        <v>0.58122160069765139</v>
      </c>
      <c r="X370" s="24">
        <f t="shared" si="113"/>
        <v>0</v>
      </c>
      <c r="AB370" s="24">
        <f t="shared" ref="AB370" si="119">AVERAGE(F370:J370)</f>
        <v>0.5625</v>
      </c>
      <c r="AC370" s="24">
        <f t="shared" ref="AC370" si="120">AVERAGE(F370:K370)</f>
        <v>0.55555555555555547</v>
      </c>
      <c r="AD370" s="24">
        <f t="shared" si="114"/>
        <v>0.48666666666666664</v>
      </c>
      <c r="AE370" s="24">
        <f t="shared" si="115"/>
        <v>0.57333333333333336</v>
      </c>
      <c r="AF370" s="24">
        <f t="shared" si="116"/>
        <v>0.57111111111111112</v>
      </c>
      <c r="AG370" s="24">
        <f t="shared" si="117"/>
        <v>0.52952380952380962</v>
      </c>
      <c r="AH370" s="24">
        <f t="shared" si="118"/>
        <v>0.52952380952380962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70"/>
  <sheetViews>
    <sheetView workbookViewId="0"/>
  </sheetViews>
  <sheetFormatPr defaultRowHeight="15" x14ac:dyDescent="0.25"/>
  <sheetData>
    <row r="1" spans="1:35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34</v>
      </c>
      <c r="G1" t="s">
        <v>39</v>
      </c>
      <c r="H1" t="s">
        <v>51</v>
      </c>
      <c r="I1" t="s">
        <v>64</v>
      </c>
      <c r="J1" t="s">
        <v>69</v>
      </c>
      <c r="K1" t="s">
        <v>76</v>
      </c>
      <c r="L1" t="s">
        <v>80</v>
      </c>
      <c r="M1" t="s">
        <v>85</v>
      </c>
      <c r="N1" t="s">
        <v>96</v>
      </c>
      <c r="O1" t="s">
        <v>99</v>
      </c>
      <c r="P1" t="s">
        <v>108</v>
      </c>
      <c r="Q1" t="s">
        <v>120</v>
      </c>
      <c r="R1" t="s">
        <v>121</v>
      </c>
      <c r="S1" t="s">
        <v>122</v>
      </c>
      <c r="T1" t="s">
        <v>123</v>
      </c>
      <c r="V1" s="24" t="s">
        <v>124</v>
      </c>
      <c r="W1" s="24" t="s">
        <v>125</v>
      </c>
      <c r="X1" s="24" t="s">
        <v>126</v>
      </c>
      <c r="Y1" s="24" t="s">
        <v>127</v>
      </c>
      <c r="Z1" s="24" t="s">
        <v>128</v>
      </c>
      <c r="AA1" s="24" t="s">
        <v>129</v>
      </c>
      <c r="AB1" s="24" t="s">
        <v>130</v>
      </c>
      <c r="AC1" s="24" t="s">
        <v>131</v>
      </c>
      <c r="AD1" s="24" t="s">
        <v>132</v>
      </c>
      <c r="AE1" s="24" t="s">
        <v>133</v>
      </c>
      <c r="AF1" s="24" t="s">
        <v>134</v>
      </c>
      <c r="AG1" s="24" t="s">
        <v>206</v>
      </c>
      <c r="AH1" s="24" t="s">
        <v>207</v>
      </c>
      <c r="AI1" s="24" t="s">
        <v>208</v>
      </c>
    </row>
    <row r="2" spans="1:35" x14ac:dyDescent="0.25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>
        <v>0.94384494672192631</v>
      </c>
      <c r="G2">
        <v>0.91062146124215515</v>
      </c>
      <c r="I2">
        <v>0.7376445885259969</v>
      </c>
      <c r="J2">
        <v>0.81016388384239579</v>
      </c>
      <c r="K2">
        <v>1.0781039136302295</v>
      </c>
      <c r="L2">
        <v>0.70591447763639326</v>
      </c>
      <c r="M2">
        <v>0.92173347577685905</v>
      </c>
      <c r="O2">
        <v>0.74975206611570266</v>
      </c>
      <c r="P2">
        <v>0.76114362899594767</v>
      </c>
      <c r="Q2">
        <f>AVERAGE(F2:P2)</f>
        <v>0.84654693805417858</v>
      </c>
      <c r="R2">
        <f>_xlfn.STDEV.P(F2:P2)</f>
        <v>0.11665143001766951</v>
      </c>
      <c r="S2">
        <f>VAR(F2:P2)</f>
        <v>1.5308500640813127E-2</v>
      </c>
      <c r="T2">
        <f>R2/Q2</f>
        <v>0.13779676562979179</v>
      </c>
      <c r="V2" s="24">
        <f>F2</f>
        <v>0.94384494672192631</v>
      </c>
      <c r="W2" s="24">
        <f>AVERAGE(F2:G2)</f>
        <v>0.92723320398204079</v>
      </c>
      <c r="X2" s="24">
        <f>AVERAGE(F2:H2)</f>
        <v>0.92723320398204079</v>
      </c>
      <c r="Y2" s="24">
        <f>AVERAGE(F2:I2)</f>
        <v>0.86403699883002616</v>
      </c>
      <c r="Z2" s="24">
        <f>AVERAGE(F2:J2)</f>
        <v>0.85056872008311857</v>
      </c>
      <c r="AA2" s="24">
        <f>AVERAGE(F2:K2)</f>
        <v>0.89607575879254076</v>
      </c>
      <c r="AB2" s="24">
        <f>AVERAGE(F2:L2)</f>
        <v>0.86438221193318288</v>
      </c>
      <c r="AC2" s="24">
        <f>AVERAGE(F2:M2)</f>
        <v>0.87257524962513666</v>
      </c>
      <c r="AD2" s="24">
        <f>AVERAGE(F2:N2)</f>
        <v>0.87257524962513666</v>
      </c>
      <c r="AE2" s="24">
        <f>AVERAGE(F2:O2)</f>
        <v>0.85722235168645744</v>
      </c>
      <c r="AF2" s="24">
        <f>AVERAGE(F2:P2)</f>
        <v>0.84654693805417858</v>
      </c>
      <c r="AG2">
        <f>COUNT(G2:P2)</f>
        <v>8</v>
      </c>
      <c r="AH2">
        <f>R2/(SQRT(AG2))</f>
        <v>4.1242508600301042E-2</v>
      </c>
      <c r="AI2">
        <f>AVERAGE(AH2:AH370)</f>
        <v>6.4987485995996755E-2</v>
      </c>
    </row>
    <row r="3" spans="1:35" x14ac:dyDescent="0.25">
      <c r="A3">
        <v>2</v>
      </c>
      <c r="B3" t="s">
        <v>9</v>
      </c>
      <c r="C3">
        <v>5</v>
      </c>
      <c r="D3">
        <v>493353.58603200002</v>
      </c>
      <c r="E3">
        <v>5180575.07118</v>
      </c>
      <c r="F3">
        <v>0.93103939702533256</v>
      </c>
      <c r="G3">
        <v>0.69239582350248963</v>
      </c>
      <c r="H3">
        <v>0.59779545831261383</v>
      </c>
      <c r="I3">
        <v>0.7452719049625226</v>
      </c>
      <c r="J3">
        <v>0.74414023879837943</v>
      </c>
      <c r="L3">
        <v>0.86203340895029901</v>
      </c>
      <c r="M3">
        <v>0.86960784313725492</v>
      </c>
      <c r="N3">
        <v>0.62278630460448636</v>
      </c>
      <c r="O3">
        <v>0.94766619519094775</v>
      </c>
      <c r="P3">
        <v>0.69770944787825284</v>
      </c>
      <c r="Q3">
        <f t="shared" ref="Q3:Q66" si="0">AVERAGE(F3:P3)</f>
        <v>0.77104460223625781</v>
      </c>
      <c r="R3">
        <f t="shared" ref="R3:R66" si="1">_xlfn.STDEV.P(F3:P3)</f>
        <v>0.11820944865210123</v>
      </c>
      <c r="S3">
        <f t="shared" ref="S3:S66" si="2">VAR(F3:P3)</f>
        <v>1.552608194514862E-2</v>
      </c>
      <c r="T3">
        <f t="shared" ref="T3:T66" si="3">R3/Q3</f>
        <v>0.15331077905124918</v>
      </c>
      <c r="V3" s="24">
        <f t="shared" ref="V3:V36" si="4">F3</f>
        <v>0.93103939702533256</v>
      </c>
      <c r="W3" s="24">
        <f t="shared" ref="W3:W37" si="5">AVERAGE(F3:G3)</f>
        <v>0.81171761026391109</v>
      </c>
      <c r="X3" s="24">
        <f t="shared" ref="X3:X37" si="6">AVERAGE(F3:H3)</f>
        <v>0.74041022628014541</v>
      </c>
      <c r="Y3" s="24">
        <f t="shared" ref="Y3:Y37" si="7">AVERAGE(F3:I3)</f>
        <v>0.74162564595073965</v>
      </c>
      <c r="Z3" s="24">
        <f t="shared" ref="Z3:Z37" si="8">AVERAGE(F3:J3)</f>
        <v>0.74212856452026765</v>
      </c>
      <c r="AA3" s="24">
        <f t="shared" ref="AA3:AA37" si="9">AVERAGE(F3:K3)</f>
        <v>0.74212856452026765</v>
      </c>
      <c r="AB3" s="24">
        <f t="shared" ref="AB3:AB37" si="10">AVERAGE(F3:L3)</f>
        <v>0.76211270525860619</v>
      </c>
      <c r="AC3" s="24">
        <f t="shared" ref="AC3:AC37" si="11">AVERAGE(F3:M3)</f>
        <v>0.77746915352698465</v>
      </c>
      <c r="AD3" s="24">
        <f t="shared" ref="AD3:AD37" si="12">AVERAGE(F3:N3)</f>
        <v>0.75813379741167231</v>
      </c>
      <c r="AE3" s="24">
        <f t="shared" ref="AE3:AE37" si="13">AVERAGE(F3:O3)</f>
        <v>0.77919295272048072</v>
      </c>
      <c r="AF3" s="24">
        <f t="shared" ref="AF3:AF37" si="14">AVERAGE(F3:P3)</f>
        <v>0.77104460223625781</v>
      </c>
      <c r="AG3">
        <f t="shared" ref="AG3:AG66" si="15">COUNT(G3:P3)</f>
        <v>9</v>
      </c>
      <c r="AH3">
        <f t="shared" ref="AH3:AH66" si="16">R3/(SQRT(AG3))</f>
        <v>3.9403149550700407E-2</v>
      </c>
    </row>
    <row r="4" spans="1:35" x14ac:dyDescent="0.25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>
        <v>0.97939968684730372</v>
      </c>
      <c r="G4">
        <v>1.1318028168728225</v>
      </c>
      <c r="H4">
        <v>0.85195314658268395</v>
      </c>
      <c r="I4">
        <v>0.95291543270057477</v>
      </c>
      <c r="J4">
        <v>1.0076495056819799</v>
      </c>
      <c r="K4">
        <v>0.94593849124258722</v>
      </c>
      <c r="L4">
        <v>1.0077679246580051</v>
      </c>
      <c r="M4">
        <v>0.94803921568627447</v>
      </c>
      <c r="N4">
        <v>0.89433293978748518</v>
      </c>
      <c r="O4">
        <v>1.1509900990099009</v>
      </c>
      <c r="P4">
        <v>0.97106944372305626</v>
      </c>
      <c r="Q4">
        <f t="shared" si="0"/>
        <v>0.98562351843569762</v>
      </c>
      <c r="R4">
        <f t="shared" si="1"/>
        <v>8.5386611364828599E-2</v>
      </c>
      <c r="S4">
        <f t="shared" si="2"/>
        <v>8.0199607404051031E-3</v>
      </c>
      <c r="T4">
        <f t="shared" si="3"/>
        <v>8.6632075805523956E-2</v>
      </c>
      <c r="V4" s="24">
        <f t="shared" si="4"/>
        <v>0.97939968684730372</v>
      </c>
      <c r="W4" s="24">
        <f t="shared" si="5"/>
        <v>1.055601251860063</v>
      </c>
      <c r="X4" s="24">
        <f t="shared" si="6"/>
        <v>0.98771855010093679</v>
      </c>
      <c r="Y4" s="24">
        <f t="shared" si="7"/>
        <v>0.97901777075084628</v>
      </c>
      <c r="Z4" s="24">
        <f t="shared" si="8"/>
        <v>0.98474411773707293</v>
      </c>
      <c r="AA4" s="24">
        <f t="shared" si="9"/>
        <v>0.97827651332132526</v>
      </c>
      <c r="AB4" s="24">
        <f t="shared" si="10"/>
        <v>0.98248957208370824</v>
      </c>
      <c r="AC4" s="24">
        <f t="shared" si="11"/>
        <v>0.97818327753402901</v>
      </c>
      <c r="AD4" s="24">
        <f t="shared" si="12"/>
        <v>0.96886657333996851</v>
      </c>
      <c r="AE4" s="24">
        <f t="shared" si="13"/>
        <v>0.98707892590696178</v>
      </c>
      <c r="AF4" s="24">
        <f t="shared" si="14"/>
        <v>0.98562351843569762</v>
      </c>
      <c r="AG4">
        <f t="shared" si="15"/>
        <v>10</v>
      </c>
      <c r="AH4">
        <f t="shared" si="16"/>
        <v>2.7001617359647692E-2</v>
      </c>
    </row>
    <row r="5" spans="1:35" x14ac:dyDescent="0.25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>
        <v>1.0405588072347778</v>
      </c>
      <c r="G5">
        <v>1.0900450180868346</v>
      </c>
      <c r="I5">
        <v>0.94221387862656725</v>
      </c>
      <c r="J5">
        <v>1.0956519890548082</v>
      </c>
      <c r="K5">
        <v>0.84023781212841864</v>
      </c>
      <c r="L5">
        <v>0.96149756561643074</v>
      </c>
      <c r="M5">
        <v>0.85205824195577928</v>
      </c>
      <c r="N5">
        <v>1.0807167013840444</v>
      </c>
      <c r="O5">
        <v>1.099085116810979</v>
      </c>
      <c r="P5">
        <v>1.0412192587461031</v>
      </c>
      <c r="Q5">
        <f t="shared" si="0"/>
        <v>1.0043284389644744</v>
      </c>
      <c r="R5">
        <f t="shared" si="1"/>
        <v>9.4328966160419414E-2</v>
      </c>
      <c r="S5">
        <f t="shared" si="2"/>
        <v>9.8866153965483893E-3</v>
      </c>
      <c r="T5">
        <f t="shared" si="3"/>
        <v>9.3922428660566951E-2</v>
      </c>
      <c r="V5" s="24">
        <f t="shared" si="4"/>
        <v>1.0405588072347778</v>
      </c>
      <c r="W5" s="24">
        <f t="shared" si="5"/>
        <v>1.0653019126608063</v>
      </c>
      <c r="X5" s="24">
        <f t="shared" si="6"/>
        <v>1.0653019126608063</v>
      </c>
      <c r="Y5" s="24">
        <f t="shared" si="7"/>
        <v>1.0242725679827267</v>
      </c>
      <c r="Z5" s="24">
        <f t="shared" si="8"/>
        <v>1.0421174232507471</v>
      </c>
      <c r="AA5" s="24">
        <f t="shared" si="9"/>
        <v>1.0017415010262813</v>
      </c>
      <c r="AB5" s="24">
        <f t="shared" si="10"/>
        <v>0.99503417845797293</v>
      </c>
      <c r="AC5" s="24">
        <f t="shared" si="11"/>
        <v>0.97460904467194531</v>
      </c>
      <c r="AD5" s="24">
        <f t="shared" si="12"/>
        <v>0.98787250176095776</v>
      </c>
      <c r="AE5" s="24">
        <f t="shared" si="13"/>
        <v>1.0002294589887379</v>
      </c>
      <c r="AF5" s="24">
        <f t="shared" si="14"/>
        <v>1.0043284389644744</v>
      </c>
      <c r="AG5">
        <f t="shared" si="15"/>
        <v>9</v>
      </c>
      <c r="AH5">
        <f t="shared" si="16"/>
        <v>3.1442988720139807E-2</v>
      </c>
    </row>
    <row r="6" spans="1:35" x14ac:dyDescent="0.25">
      <c r="A6">
        <v>5</v>
      </c>
      <c r="B6" t="s">
        <v>15</v>
      </c>
      <c r="C6">
        <v>1</v>
      </c>
      <c r="D6">
        <v>493446.911100998</v>
      </c>
      <c r="E6">
        <v>5180572.1204000004</v>
      </c>
      <c r="F6">
        <v>1.2836341235291897</v>
      </c>
      <c r="G6">
        <v>1.2780420513961503</v>
      </c>
      <c r="I6">
        <v>0.92307692307692302</v>
      </c>
      <c r="K6">
        <v>1.0624441322947258</v>
      </c>
      <c r="L6">
        <v>0.90134050232010021</v>
      </c>
      <c r="M6">
        <v>1.1254501800720289</v>
      </c>
      <c r="N6">
        <v>1.022745094783662</v>
      </c>
      <c r="O6">
        <v>1.08271433967015</v>
      </c>
      <c r="P6">
        <v>1.012899607403253</v>
      </c>
      <c r="Q6">
        <f t="shared" si="0"/>
        <v>1.0769274393940205</v>
      </c>
      <c r="R6">
        <f t="shared" si="1"/>
        <v>0.12793596261329612</v>
      </c>
      <c r="S6">
        <f t="shared" si="2"/>
        <v>1.8413561846014614E-2</v>
      </c>
      <c r="T6">
        <f t="shared" si="3"/>
        <v>0.11879719833797232</v>
      </c>
      <c r="V6" s="24">
        <f t="shared" si="4"/>
        <v>1.2836341235291897</v>
      </c>
      <c r="W6" s="24">
        <f t="shared" si="5"/>
        <v>1.2808380874626701</v>
      </c>
      <c r="X6" s="24">
        <f t="shared" si="6"/>
        <v>1.2808380874626701</v>
      </c>
      <c r="Y6" s="24">
        <f t="shared" si="7"/>
        <v>1.1615843660007543</v>
      </c>
      <c r="Z6" s="24">
        <f t="shared" si="8"/>
        <v>1.1615843660007543</v>
      </c>
      <c r="AA6" s="24">
        <f t="shared" si="9"/>
        <v>1.1367993075742473</v>
      </c>
      <c r="AB6" s="24">
        <f t="shared" si="10"/>
        <v>1.0897075465234178</v>
      </c>
      <c r="AC6" s="24">
        <f t="shared" si="11"/>
        <v>1.0956646521148532</v>
      </c>
      <c r="AD6" s="24">
        <f t="shared" si="12"/>
        <v>1.0852475724961115</v>
      </c>
      <c r="AE6" s="24">
        <f t="shared" si="13"/>
        <v>1.0849309183928664</v>
      </c>
      <c r="AF6" s="24">
        <f t="shared" si="14"/>
        <v>1.0769274393940205</v>
      </c>
      <c r="AG6">
        <f t="shared" si="15"/>
        <v>8</v>
      </c>
      <c r="AH6">
        <f t="shared" si="16"/>
        <v>4.5232193360745153E-2</v>
      </c>
    </row>
    <row r="7" spans="1:35" x14ac:dyDescent="0.25">
      <c r="A7">
        <v>6</v>
      </c>
      <c r="B7" t="s">
        <v>15</v>
      </c>
      <c r="C7">
        <v>2</v>
      </c>
      <c r="D7">
        <v>493479.23487300001</v>
      </c>
      <c r="E7">
        <v>5180583.9985100003</v>
      </c>
      <c r="F7">
        <v>1.0105855943027444</v>
      </c>
      <c r="G7">
        <v>0.99522501077198011</v>
      </c>
      <c r="I7">
        <v>1.0786466310366616</v>
      </c>
      <c r="J7">
        <v>0.9308375634517766</v>
      </c>
      <c r="K7">
        <v>0.93833630686886715</v>
      </c>
      <c r="L7">
        <v>0.82191373326722839</v>
      </c>
      <c r="N7">
        <v>0.87898411360695161</v>
      </c>
      <c r="O7">
        <v>1.1561043802423112</v>
      </c>
      <c r="P7">
        <v>1.061242603550296</v>
      </c>
      <c r="Q7">
        <f t="shared" si="0"/>
        <v>0.98576399301097972</v>
      </c>
      <c r="R7">
        <f t="shared" si="1"/>
        <v>9.8635594040773975E-2</v>
      </c>
      <c r="S7">
        <f t="shared" si="2"/>
        <v>1.0945102963248412E-2</v>
      </c>
      <c r="T7">
        <f t="shared" si="3"/>
        <v>0.10006004960629085</v>
      </c>
      <c r="V7" s="24">
        <f t="shared" si="4"/>
        <v>1.0105855943027444</v>
      </c>
      <c r="W7" s="24">
        <f t="shared" si="5"/>
        <v>1.0029053025373622</v>
      </c>
      <c r="X7" s="24">
        <f t="shared" si="6"/>
        <v>1.0029053025373622</v>
      </c>
      <c r="Y7" s="24">
        <f t="shared" si="7"/>
        <v>1.0281524120371286</v>
      </c>
      <c r="Z7" s="24">
        <f t="shared" si="8"/>
        <v>1.0038236998907906</v>
      </c>
      <c r="AA7" s="24">
        <f t="shared" si="9"/>
        <v>0.99072622128640586</v>
      </c>
      <c r="AB7" s="24">
        <f t="shared" si="10"/>
        <v>0.96259080661654295</v>
      </c>
      <c r="AC7" s="24">
        <f t="shared" si="11"/>
        <v>0.96259080661654295</v>
      </c>
      <c r="AD7" s="24">
        <f t="shared" si="12"/>
        <v>0.95064699332945846</v>
      </c>
      <c r="AE7" s="24">
        <f t="shared" si="13"/>
        <v>0.97632916669356506</v>
      </c>
      <c r="AF7" s="24">
        <f t="shared" si="14"/>
        <v>0.98576399301097972</v>
      </c>
      <c r="AG7">
        <f t="shared" si="15"/>
        <v>8</v>
      </c>
      <c r="AH7">
        <f t="shared" si="16"/>
        <v>3.4872948706297348E-2</v>
      </c>
    </row>
    <row r="8" spans="1:35" x14ac:dyDescent="0.25">
      <c r="A8">
        <v>7</v>
      </c>
      <c r="B8" t="s">
        <v>15</v>
      </c>
      <c r="C8">
        <v>3</v>
      </c>
      <c r="D8">
        <v>493510.72638299799</v>
      </c>
      <c r="E8">
        <v>5180568.2729099803</v>
      </c>
      <c r="F8">
        <v>1.1237924285226977</v>
      </c>
      <c r="G8">
        <v>1.1074968542868238</v>
      </c>
      <c r="H8">
        <v>1.0996931275868469</v>
      </c>
      <c r="I8">
        <v>1.134647445327057</v>
      </c>
      <c r="J8">
        <v>0</v>
      </c>
      <c r="K8">
        <v>0.9253840526700805</v>
      </c>
      <c r="L8">
        <v>0.73467280813214719</v>
      </c>
      <c r="M8">
        <v>0.81724274930472784</v>
      </c>
      <c r="N8">
        <v>1.0176081951579321</v>
      </c>
      <c r="O8">
        <v>0.7905662856392065</v>
      </c>
      <c r="P8">
        <v>0.69587264150943395</v>
      </c>
      <c r="Q8">
        <f t="shared" si="0"/>
        <v>0.85881605346699574</v>
      </c>
      <c r="R8">
        <f t="shared" si="1"/>
        <v>0.31358905786939001</v>
      </c>
      <c r="S8">
        <f t="shared" si="2"/>
        <v>0.10817190693695285</v>
      </c>
      <c r="T8">
        <f t="shared" si="3"/>
        <v>0.36514112259947551</v>
      </c>
      <c r="V8" s="24">
        <f t="shared" si="4"/>
        <v>1.1237924285226977</v>
      </c>
      <c r="W8" s="24">
        <f t="shared" si="5"/>
        <v>1.1156446414047607</v>
      </c>
      <c r="X8" s="24">
        <f t="shared" si="6"/>
        <v>1.1103274701321226</v>
      </c>
      <c r="Y8" s="24">
        <f t="shared" si="7"/>
        <v>1.1164074639308563</v>
      </c>
      <c r="Z8" s="24">
        <f t="shared" si="8"/>
        <v>0.89312597114468506</v>
      </c>
      <c r="AA8" s="24">
        <f t="shared" si="9"/>
        <v>0.89850231806558423</v>
      </c>
      <c r="AB8" s="24">
        <f t="shared" si="10"/>
        <v>0.87509810236080754</v>
      </c>
      <c r="AC8" s="24">
        <f t="shared" si="11"/>
        <v>0.86786618322879761</v>
      </c>
      <c r="AD8" s="24">
        <f t="shared" si="12"/>
        <v>0.88450418455425706</v>
      </c>
      <c r="AE8" s="24">
        <f t="shared" si="13"/>
        <v>0.87511039466275198</v>
      </c>
      <c r="AF8" s="24">
        <f t="shared" si="14"/>
        <v>0.85881605346699574</v>
      </c>
      <c r="AG8">
        <f t="shared" si="15"/>
        <v>10</v>
      </c>
      <c r="AH8">
        <f t="shared" si="16"/>
        <v>9.9165567217362111E-2</v>
      </c>
    </row>
    <row r="9" spans="1:35" x14ac:dyDescent="0.25">
      <c r="A9">
        <v>8</v>
      </c>
      <c r="B9" t="s">
        <v>15</v>
      </c>
      <c r="C9">
        <v>3</v>
      </c>
      <c r="D9">
        <v>493542.64672600001</v>
      </c>
      <c r="E9">
        <v>5180578.1283600004</v>
      </c>
      <c r="F9">
        <v>0.67914614719704325</v>
      </c>
      <c r="G9">
        <v>0.72879508660651238</v>
      </c>
      <c r="H9">
        <v>0.98264041324028861</v>
      </c>
      <c r="J9">
        <v>0.92334866888083078</v>
      </c>
      <c r="K9">
        <v>0.99478785662033664</v>
      </c>
      <c r="L9">
        <v>0.92860546378653097</v>
      </c>
      <c r="M9">
        <v>0.85657528804131911</v>
      </c>
      <c r="N9">
        <v>1.0533659569022105</v>
      </c>
      <c r="O9">
        <v>1.0463802391275785</v>
      </c>
      <c r="P9">
        <v>0.85436320754716988</v>
      </c>
      <c r="Q9">
        <f t="shared" si="0"/>
        <v>0.90480083279498213</v>
      </c>
      <c r="R9">
        <f t="shared" si="1"/>
        <v>0.11997974364472244</v>
      </c>
      <c r="S9">
        <f t="shared" si="2"/>
        <v>1.5994598761170389E-2</v>
      </c>
      <c r="T9">
        <f t="shared" si="3"/>
        <v>0.13260348498364891</v>
      </c>
      <c r="V9" s="24">
        <f t="shared" si="4"/>
        <v>0.67914614719704325</v>
      </c>
      <c r="W9" s="24">
        <f t="shared" si="5"/>
        <v>0.70397061690177787</v>
      </c>
      <c r="X9" s="24">
        <f t="shared" si="6"/>
        <v>0.79686054901461478</v>
      </c>
      <c r="Y9" s="24">
        <f t="shared" si="7"/>
        <v>0.79686054901461478</v>
      </c>
      <c r="Z9" s="24">
        <f t="shared" si="8"/>
        <v>0.82848257898116873</v>
      </c>
      <c r="AA9" s="24">
        <f t="shared" si="9"/>
        <v>0.86174363450900238</v>
      </c>
      <c r="AB9" s="24">
        <f t="shared" si="10"/>
        <v>0.87288727272192379</v>
      </c>
      <c r="AC9" s="24">
        <f t="shared" si="11"/>
        <v>0.87055698919612312</v>
      </c>
      <c r="AD9" s="24">
        <f t="shared" si="12"/>
        <v>0.89340811015938404</v>
      </c>
      <c r="AE9" s="24">
        <f t="shared" si="13"/>
        <v>0.91040501337807234</v>
      </c>
      <c r="AF9" s="24">
        <f t="shared" si="14"/>
        <v>0.90480083279498213</v>
      </c>
      <c r="AG9">
        <f t="shared" si="15"/>
        <v>9</v>
      </c>
      <c r="AH9">
        <f t="shared" si="16"/>
        <v>3.999324788157415E-2</v>
      </c>
    </row>
    <row r="10" spans="1:35" x14ac:dyDescent="0.25">
      <c r="A10">
        <v>9</v>
      </c>
      <c r="B10" t="s">
        <v>15</v>
      </c>
      <c r="C10">
        <v>4</v>
      </c>
      <c r="D10">
        <v>493574.550785998</v>
      </c>
      <c r="E10">
        <v>5180572.8713800004</v>
      </c>
      <c r="F10">
        <v>0.90563725335676881</v>
      </c>
      <c r="G10">
        <v>1.0429399547973301</v>
      </c>
      <c r="H10">
        <v>0.9909363165940398</v>
      </c>
      <c r="I10">
        <v>1.0884754712347269</v>
      </c>
      <c r="K10">
        <v>1.0995778495157684</v>
      </c>
      <c r="L10">
        <v>0.82820333819889569</v>
      </c>
      <c r="M10">
        <v>0.86982995816909681</v>
      </c>
      <c r="N10">
        <v>0.89459184628317245</v>
      </c>
      <c r="O10">
        <v>1.2761840476672444</v>
      </c>
      <c r="P10">
        <v>1.0824310164163464</v>
      </c>
      <c r="Q10">
        <f t="shared" si="0"/>
        <v>1.0078807052233392</v>
      </c>
      <c r="R10">
        <f t="shared" si="1"/>
        <v>0.12984399575055314</v>
      </c>
      <c r="S10">
        <f t="shared" si="2"/>
        <v>1.8732736924966256E-2</v>
      </c>
      <c r="T10">
        <f t="shared" si="3"/>
        <v>0.12882873446990001</v>
      </c>
      <c r="V10" s="24">
        <f t="shared" si="4"/>
        <v>0.90563725335676881</v>
      </c>
      <c r="W10" s="24">
        <f t="shared" si="5"/>
        <v>0.97428860407704954</v>
      </c>
      <c r="X10" s="24">
        <f t="shared" si="6"/>
        <v>0.97983784158271303</v>
      </c>
      <c r="Y10" s="24">
        <f t="shared" si="7"/>
        <v>1.0069972489957164</v>
      </c>
      <c r="Z10" s="24">
        <f t="shared" si="8"/>
        <v>1.0069972489957164</v>
      </c>
      <c r="AA10" s="24">
        <f t="shared" si="9"/>
        <v>1.0255133690997269</v>
      </c>
      <c r="AB10" s="24">
        <f t="shared" si="10"/>
        <v>0.99262836394958842</v>
      </c>
      <c r="AC10" s="24">
        <f t="shared" si="11"/>
        <v>0.97508573455237535</v>
      </c>
      <c r="AD10" s="24">
        <f t="shared" si="12"/>
        <v>0.965023998518725</v>
      </c>
      <c r="AE10" s="24">
        <f t="shared" si="13"/>
        <v>0.99959733731300504</v>
      </c>
      <c r="AF10" s="24">
        <f t="shared" si="14"/>
        <v>1.0078807052233392</v>
      </c>
      <c r="AG10">
        <f t="shared" si="15"/>
        <v>9</v>
      </c>
      <c r="AH10">
        <f t="shared" si="16"/>
        <v>4.3281331916851046E-2</v>
      </c>
    </row>
    <row r="11" spans="1:35" x14ac:dyDescent="0.25">
      <c r="A11">
        <v>10</v>
      </c>
      <c r="B11" t="s">
        <v>15</v>
      </c>
      <c r="C11">
        <v>5</v>
      </c>
      <c r="D11">
        <v>493606.467921998</v>
      </c>
      <c r="E11">
        <v>5180579.8379899804</v>
      </c>
      <c r="F11">
        <v>0.87915280610553659</v>
      </c>
      <c r="G11">
        <v>0.99199192123201241</v>
      </c>
      <c r="H11">
        <v>0.96011109253224891</v>
      </c>
      <c r="I11">
        <v>1.0229779411764708</v>
      </c>
      <c r="J11">
        <v>0.63865297315292313</v>
      </c>
      <c r="K11">
        <v>0.76764386536373519</v>
      </c>
      <c r="L11">
        <v>0.75317989097516658</v>
      </c>
      <c r="M11">
        <v>0.8107396683337722</v>
      </c>
      <c r="N11">
        <v>0.73890140690345918</v>
      </c>
      <c r="O11">
        <v>0.8897831581748038</v>
      </c>
      <c r="P11">
        <v>0.88972431077694247</v>
      </c>
      <c r="Q11">
        <f t="shared" si="0"/>
        <v>0.84935082133882467</v>
      </c>
      <c r="R11">
        <f t="shared" si="1"/>
        <v>0.11318608998280368</v>
      </c>
      <c r="S11">
        <f t="shared" si="2"/>
        <v>1.4092200062154881E-2</v>
      </c>
      <c r="T11">
        <f t="shared" si="3"/>
        <v>0.13326188323970697</v>
      </c>
      <c r="V11" s="24">
        <f t="shared" si="4"/>
        <v>0.87915280610553659</v>
      </c>
      <c r="W11" s="24">
        <f t="shared" si="5"/>
        <v>0.9355723636687745</v>
      </c>
      <c r="X11" s="24">
        <f t="shared" si="6"/>
        <v>0.94375193995659934</v>
      </c>
      <c r="Y11" s="24">
        <f t="shared" si="7"/>
        <v>0.96355844026156712</v>
      </c>
      <c r="Z11" s="24">
        <f t="shared" si="8"/>
        <v>0.89857734683983836</v>
      </c>
      <c r="AA11" s="24">
        <f t="shared" si="9"/>
        <v>0.87675509992715439</v>
      </c>
      <c r="AB11" s="24">
        <f t="shared" si="10"/>
        <v>0.8591014986482991</v>
      </c>
      <c r="AC11" s="24">
        <f t="shared" si="11"/>
        <v>0.8530562698589832</v>
      </c>
      <c r="AD11" s="24">
        <f t="shared" si="12"/>
        <v>0.84037239619725823</v>
      </c>
      <c r="AE11" s="24">
        <f t="shared" si="13"/>
        <v>0.84531347239501287</v>
      </c>
      <c r="AF11" s="24">
        <f t="shared" si="14"/>
        <v>0.84935082133882467</v>
      </c>
      <c r="AG11">
        <f t="shared" si="15"/>
        <v>10</v>
      </c>
      <c r="AH11">
        <f t="shared" si="16"/>
        <v>3.5792584379442799E-2</v>
      </c>
    </row>
    <row r="12" spans="1:35" x14ac:dyDescent="0.25">
      <c r="A12">
        <v>11</v>
      </c>
      <c r="B12" t="s">
        <v>15</v>
      </c>
      <c r="C12">
        <v>6</v>
      </c>
      <c r="D12">
        <v>493638.36825900001</v>
      </c>
      <c r="E12">
        <v>5180571.02544</v>
      </c>
      <c r="F12">
        <v>0.9388212271567421</v>
      </c>
      <c r="G12">
        <v>1.1082403738108277</v>
      </c>
      <c r="H12">
        <v>0.9755799110328861</v>
      </c>
      <c r="I12">
        <v>0.96187840740128849</v>
      </c>
      <c r="K12">
        <v>0.59809797414433608</v>
      </c>
      <c r="L12">
        <v>0.79072647220693471</v>
      </c>
      <c r="M12">
        <v>2.0493297587131365</v>
      </c>
      <c r="N12">
        <v>1.1241494630108786</v>
      </c>
      <c r="O12">
        <v>0.59347045752378769</v>
      </c>
      <c r="P12">
        <v>0.75200974421437272</v>
      </c>
      <c r="Q12">
        <f t="shared" si="0"/>
        <v>0.9892303789215191</v>
      </c>
      <c r="R12">
        <f t="shared" si="1"/>
        <v>0.39559331204334564</v>
      </c>
      <c r="S12">
        <f t="shared" si="2"/>
        <v>0.17388229837047101</v>
      </c>
      <c r="T12">
        <f t="shared" si="3"/>
        <v>0.39990008442182118</v>
      </c>
      <c r="V12" s="24">
        <f t="shared" si="4"/>
        <v>0.9388212271567421</v>
      </c>
      <c r="W12" s="24">
        <f t="shared" si="5"/>
        <v>1.0235308004837849</v>
      </c>
      <c r="X12" s="24">
        <f t="shared" si="6"/>
        <v>1.0075471706668186</v>
      </c>
      <c r="Y12" s="24">
        <f t="shared" si="7"/>
        <v>0.99612997985043616</v>
      </c>
      <c r="Z12" s="24">
        <f t="shared" si="8"/>
        <v>0.99612997985043616</v>
      </c>
      <c r="AA12" s="24">
        <f t="shared" si="9"/>
        <v>0.91652357870921608</v>
      </c>
      <c r="AB12" s="24">
        <f t="shared" si="10"/>
        <v>0.89555739429216918</v>
      </c>
      <c r="AC12" s="24">
        <f t="shared" si="11"/>
        <v>1.0603820177808789</v>
      </c>
      <c r="AD12" s="24">
        <f t="shared" si="12"/>
        <v>1.0683529484346288</v>
      </c>
      <c r="AE12" s="24">
        <f t="shared" si="13"/>
        <v>1.0155882272223131</v>
      </c>
      <c r="AF12" s="24">
        <f t="shared" si="14"/>
        <v>0.9892303789215191</v>
      </c>
      <c r="AG12">
        <f t="shared" si="15"/>
        <v>9</v>
      </c>
      <c r="AH12">
        <f t="shared" si="16"/>
        <v>0.13186443734778189</v>
      </c>
    </row>
    <row r="13" spans="1:35" x14ac:dyDescent="0.25">
      <c r="A13">
        <v>12</v>
      </c>
      <c r="B13" t="s">
        <v>15</v>
      </c>
      <c r="C13">
        <v>6</v>
      </c>
      <c r="D13">
        <v>493668.466732</v>
      </c>
      <c r="E13">
        <v>5180579.1139500001</v>
      </c>
      <c r="F13">
        <v>0.9353294737063288</v>
      </c>
      <c r="G13">
        <v>0.91820381262663464</v>
      </c>
      <c r="H13">
        <v>0.90522328071285629</v>
      </c>
      <c r="I13">
        <v>0.87514455641830491</v>
      </c>
      <c r="J13">
        <v>0.68671812616449301</v>
      </c>
      <c r="K13">
        <v>0.79885085937886979</v>
      </c>
      <c r="L13">
        <v>1.2828838745184372</v>
      </c>
      <c r="M13">
        <v>1.0922252010723861</v>
      </c>
      <c r="N13">
        <v>0.70546979202467408</v>
      </c>
      <c r="O13">
        <v>0.83636260042162824</v>
      </c>
      <c r="P13">
        <v>0.64457978075517663</v>
      </c>
      <c r="Q13">
        <f t="shared" si="0"/>
        <v>0.88009012343634441</v>
      </c>
      <c r="R13">
        <f t="shared" si="1"/>
        <v>0.17690940046425052</v>
      </c>
      <c r="S13">
        <f t="shared" si="2"/>
        <v>3.4426629569882648E-2</v>
      </c>
      <c r="T13">
        <f t="shared" si="3"/>
        <v>0.20101282329302961</v>
      </c>
      <c r="V13" s="24">
        <f t="shared" si="4"/>
        <v>0.9353294737063288</v>
      </c>
      <c r="W13" s="24">
        <f t="shared" si="5"/>
        <v>0.92676664316648172</v>
      </c>
      <c r="X13" s="24">
        <f t="shared" si="6"/>
        <v>0.91958552234860658</v>
      </c>
      <c r="Y13" s="24">
        <f t="shared" si="7"/>
        <v>0.90847528086603113</v>
      </c>
      <c r="Z13" s="24">
        <f t="shared" si="8"/>
        <v>0.86412384992572344</v>
      </c>
      <c r="AA13" s="24">
        <f t="shared" si="9"/>
        <v>0.85324501816791454</v>
      </c>
      <c r="AB13" s="24">
        <f t="shared" si="10"/>
        <v>0.9146219976465606</v>
      </c>
      <c r="AC13" s="24">
        <f t="shared" si="11"/>
        <v>0.93682239807478884</v>
      </c>
      <c r="AD13" s="24">
        <f t="shared" si="12"/>
        <v>0.91111655295810934</v>
      </c>
      <c r="AE13" s="24">
        <f t="shared" si="13"/>
        <v>0.90364115770446118</v>
      </c>
      <c r="AF13" s="24">
        <f t="shared" si="14"/>
        <v>0.88009012343634441</v>
      </c>
      <c r="AG13">
        <f t="shared" si="15"/>
        <v>10</v>
      </c>
      <c r="AH13">
        <f t="shared" si="16"/>
        <v>5.5943664496188088E-2</v>
      </c>
    </row>
    <row r="14" spans="1:35" x14ac:dyDescent="0.25">
      <c r="A14">
        <v>13</v>
      </c>
      <c r="B14" t="s">
        <v>24</v>
      </c>
      <c r="C14">
        <v>1</v>
      </c>
      <c r="D14">
        <v>493702.19999400002</v>
      </c>
      <c r="E14">
        <v>5180582.7370800003</v>
      </c>
      <c r="F14">
        <v>1.0225795897543959</v>
      </c>
      <c r="G14">
        <v>0.62652435548235896</v>
      </c>
      <c r="H14">
        <v>0.57989970423114678</v>
      </c>
      <c r="J14">
        <v>0.94333429554646664</v>
      </c>
      <c r="K14">
        <v>0.87444202221530176</v>
      </c>
      <c r="L14">
        <v>0.84389027431421437</v>
      </c>
      <c r="M14">
        <v>0.81971198803067158</v>
      </c>
      <c r="N14">
        <v>0.84600465163312788</v>
      </c>
      <c r="P14">
        <v>1.1964363699886451</v>
      </c>
      <c r="Q14">
        <f t="shared" si="0"/>
        <v>0.8614248056884809</v>
      </c>
      <c r="R14">
        <f t="shared" si="1"/>
        <v>0.17695009637159123</v>
      </c>
      <c r="S14">
        <f t="shared" si="2"/>
        <v>3.5225253681654856E-2</v>
      </c>
      <c r="T14">
        <f t="shared" si="3"/>
        <v>0.20541560354785293</v>
      </c>
      <c r="V14" s="24">
        <f t="shared" si="4"/>
        <v>1.0225795897543959</v>
      </c>
      <c r="W14" s="24">
        <f t="shared" si="5"/>
        <v>0.82455197261837743</v>
      </c>
      <c r="X14" s="24">
        <f t="shared" si="6"/>
        <v>0.74300121648930062</v>
      </c>
      <c r="Y14" s="24">
        <f t="shared" si="7"/>
        <v>0.74300121648930062</v>
      </c>
      <c r="Z14" s="24">
        <f t="shared" si="8"/>
        <v>0.79308448625359207</v>
      </c>
      <c r="AA14" s="24">
        <f t="shared" si="9"/>
        <v>0.8093559934459339</v>
      </c>
      <c r="AB14" s="24">
        <f t="shared" si="10"/>
        <v>0.81511170692398061</v>
      </c>
      <c r="AC14" s="24">
        <f t="shared" si="11"/>
        <v>0.81576888993922214</v>
      </c>
      <c r="AD14" s="24">
        <f t="shared" si="12"/>
        <v>0.81954836015096033</v>
      </c>
      <c r="AE14" s="24">
        <f t="shared" si="13"/>
        <v>0.81954836015096033</v>
      </c>
      <c r="AF14" s="24">
        <f t="shared" si="14"/>
        <v>0.8614248056884809</v>
      </c>
      <c r="AG14">
        <f t="shared" si="15"/>
        <v>8</v>
      </c>
      <c r="AH14">
        <f t="shared" si="16"/>
        <v>6.2561306537982628E-2</v>
      </c>
    </row>
    <row r="15" spans="1:35" x14ac:dyDescent="0.25">
      <c r="A15">
        <v>14</v>
      </c>
      <c r="B15" t="s">
        <v>24</v>
      </c>
      <c r="C15">
        <v>3</v>
      </c>
      <c r="D15">
        <v>493768.28853800002</v>
      </c>
      <c r="E15">
        <v>5180574.2933700001</v>
      </c>
      <c r="F15">
        <v>0.9760810839305839</v>
      </c>
      <c r="G15">
        <v>0.77374084453686787</v>
      </c>
      <c r="H15">
        <v>1.0058386261631549</v>
      </c>
      <c r="J15">
        <v>0.66979794082997335</v>
      </c>
      <c r="K15">
        <v>0.81115696598833065</v>
      </c>
      <c r="L15">
        <v>0.97467333440877546</v>
      </c>
      <c r="N15">
        <v>0.51165720393765812</v>
      </c>
      <c r="O15">
        <v>1.2859895624247291</v>
      </c>
      <c r="P15">
        <v>0.95230171935662777</v>
      </c>
      <c r="Q15">
        <f t="shared" si="0"/>
        <v>0.884581920175189</v>
      </c>
      <c r="R15">
        <f t="shared" si="1"/>
        <v>0.21076257964336051</v>
      </c>
      <c r="S15">
        <f t="shared" si="2"/>
        <v>4.9973473100164423E-2</v>
      </c>
      <c r="T15">
        <f t="shared" si="3"/>
        <v>0.23826236421565067</v>
      </c>
      <c r="V15" s="24">
        <f t="shared" si="4"/>
        <v>0.9760810839305839</v>
      </c>
      <c r="W15" s="24">
        <f t="shared" si="5"/>
        <v>0.87491096423372583</v>
      </c>
      <c r="X15" s="24">
        <f t="shared" si="6"/>
        <v>0.91855351821020215</v>
      </c>
      <c r="Y15" s="24">
        <f t="shared" si="7"/>
        <v>0.91855351821020215</v>
      </c>
      <c r="Z15" s="24">
        <f t="shared" si="8"/>
        <v>0.856364623865145</v>
      </c>
      <c r="AA15" s="24">
        <f t="shared" si="9"/>
        <v>0.84732309228978209</v>
      </c>
      <c r="AB15" s="24">
        <f t="shared" si="10"/>
        <v>0.86854813264294772</v>
      </c>
      <c r="AC15" s="24">
        <f t="shared" si="11"/>
        <v>0.86854813264294772</v>
      </c>
      <c r="AD15" s="24">
        <f t="shared" si="12"/>
        <v>0.81756371425647778</v>
      </c>
      <c r="AE15" s="24">
        <f t="shared" si="13"/>
        <v>0.87611694527750916</v>
      </c>
      <c r="AF15" s="24">
        <f t="shared" si="14"/>
        <v>0.884581920175189</v>
      </c>
      <c r="AG15">
        <f t="shared" si="15"/>
        <v>8</v>
      </c>
      <c r="AH15">
        <f t="shared" si="16"/>
        <v>7.4515824643095002E-2</v>
      </c>
    </row>
    <row r="16" spans="1:35" x14ac:dyDescent="0.25">
      <c r="A16">
        <v>15</v>
      </c>
      <c r="B16" t="s">
        <v>24</v>
      </c>
      <c r="C16">
        <v>3</v>
      </c>
      <c r="D16">
        <v>493797.922326</v>
      </c>
      <c r="E16">
        <v>5180576.3034399804</v>
      </c>
      <c r="F16">
        <v>0.97428171792594964</v>
      </c>
      <c r="G16">
        <v>0.68540421428085518</v>
      </c>
      <c r="H16">
        <v>0.86185467891133571</v>
      </c>
      <c r="J16">
        <v>1.2476278477442049</v>
      </c>
      <c r="K16">
        <v>1.1275081827237794</v>
      </c>
      <c r="L16">
        <v>0.71721245362155173</v>
      </c>
      <c r="M16">
        <v>1.0783780845744102</v>
      </c>
      <c r="N16">
        <v>1.0496045013808837</v>
      </c>
      <c r="O16">
        <v>0.75511842633480541</v>
      </c>
      <c r="P16">
        <v>0.98687372897023484</v>
      </c>
      <c r="Q16">
        <f t="shared" si="0"/>
        <v>0.94838638364680106</v>
      </c>
      <c r="R16">
        <f t="shared" si="1"/>
        <v>0.17842816847981269</v>
      </c>
      <c r="S16">
        <f t="shared" si="2"/>
        <v>3.537401256340051E-2</v>
      </c>
      <c r="T16">
        <f t="shared" si="3"/>
        <v>0.18813868646416909</v>
      </c>
      <c r="V16" s="24">
        <f t="shared" si="4"/>
        <v>0.97428171792594964</v>
      </c>
      <c r="W16" s="24">
        <f t="shared" si="5"/>
        <v>0.82984296610340236</v>
      </c>
      <c r="X16" s="24">
        <f t="shared" si="6"/>
        <v>0.84051353703938014</v>
      </c>
      <c r="Y16" s="24">
        <f t="shared" si="7"/>
        <v>0.84051353703938014</v>
      </c>
      <c r="Z16" s="24">
        <f t="shared" si="8"/>
        <v>0.94229211471558627</v>
      </c>
      <c r="AA16" s="24">
        <f t="shared" si="9"/>
        <v>0.97933532831722481</v>
      </c>
      <c r="AB16" s="24">
        <f t="shared" si="10"/>
        <v>0.93564818253461268</v>
      </c>
      <c r="AC16" s="24">
        <f t="shared" si="11"/>
        <v>0.95603816854029799</v>
      </c>
      <c r="AD16" s="24">
        <f t="shared" si="12"/>
        <v>0.96773396014537127</v>
      </c>
      <c r="AE16" s="24">
        <f t="shared" si="13"/>
        <v>0.94411001194419741</v>
      </c>
      <c r="AF16" s="24">
        <f t="shared" si="14"/>
        <v>0.94838638364680106</v>
      </c>
      <c r="AG16">
        <f t="shared" si="15"/>
        <v>9</v>
      </c>
      <c r="AH16">
        <f t="shared" si="16"/>
        <v>5.9476056159937563E-2</v>
      </c>
    </row>
    <row r="17" spans="1:34" x14ac:dyDescent="0.25">
      <c r="A17">
        <v>16</v>
      </c>
      <c r="B17" t="s">
        <v>24</v>
      </c>
      <c r="C17">
        <v>4</v>
      </c>
      <c r="D17">
        <v>493861.755168</v>
      </c>
      <c r="E17">
        <v>5180589.4613600001</v>
      </c>
      <c r="F17">
        <v>1.3069410264008967</v>
      </c>
      <c r="H17">
        <v>0.99372123008118141</v>
      </c>
      <c r="I17">
        <v>1.0835670761195473</v>
      </c>
      <c r="J17">
        <v>0.94134565209635501</v>
      </c>
      <c r="K17">
        <v>1.1458096517515759</v>
      </c>
      <c r="L17">
        <v>0.99362669331001874</v>
      </c>
      <c r="M17">
        <v>1.1378908320084791</v>
      </c>
      <c r="N17">
        <v>1.2750843308391198</v>
      </c>
      <c r="O17">
        <v>1.0407680733682023</v>
      </c>
      <c r="P17">
        <v>1.3203394848514751</v>
      </c>
      <c r="Q17">
        <f t="shared" si="0"/>
        <v>1.1239094050826852</v>
      </c>
      <c r="R17">
        <f t="shared" si="1"/>
        <v>0.13092225336732971</v>
      </c>
      <c r="S17">
        <f t="shared" si="2"/>
        <v>1.9045151585310234E-2</v>
      </c>
      <c r="T17">
        <f t="shared" si="3"/>
        <v>0.11648826211014567</v>
      </c>
      <c r="V17" s="24">
        <f t="shared" si="4"/>
        <v>1.3069410264008967</v>
      </c>
      <c r="W17" s="24">
        <f t="shared" si="5"/>
        <v>1.3069410264008967</v>
      </c>
      <c r="X17" s="24">
        <f t="shared" si="6"/>
        <v>1.1503311282410391</v>
      </c>
      <c r="Y17" s="24">
        <f t="shared" si="7"/>
        <v>1.128076444200542</v>
      </c>
      <c r="Z17" s="24">
        <f t="shared" si="8"/>
        <v>1.0813937461744951</v>
      </c>
      <c r="AA17" s="24">
        <f t="shared" si="9"/>
        <v>1.0942769272899113</v>
      </c>
      <c r="AB17" s="24">
        <f t="shared" si="10"/>
        <v>1.0775018882932625</v>
      </c>
      <c r="AC17" s="24">
        <f t="shared" si="11"/>
        <v>1.0861288802525793</v>
      </c>
      <c r="AD17" s="24">
        <f t="shared" si="12"/>
        <v>1.1097483115758968</v>
      </c>
      <c r="AE17" s="24">
        <f t="shared" si="13"/>
        <v>1.1020838406639308</v>
      </c>
      <c r="AF17" s="24">
        <f t="shared" si="14"/>
        <v>1.1239094050826852</v>
      </c>
      <c r="AG17">
        <f t="shared" si="15"/>
        <v>9</v>
      </c>
      <c r="AH17">
        <f t="shared" si="16"/>
        <v>4.3640751122443235E-2</v>
      </c>
    </row>
    <row r="18" spans="1:34" x14ac:dyDescent="0.25">
      <c r="A18">
        <v>17</v>
      </c>
      <c r="B18" t="s">
        <v>24</v>
      </c>
      <c r="C18">
        <v>5</v>
      </c>
      <c r="D18">
        <v>493893.661479</v>
      </c>
      <c r="E18">
        <v>5180586.20627</v>
      </c>
      <c r="F18">
        <v>1.4656802674775717</v>
      </c>
      <c r="G18">
        <v>1.0546563938156055</v>
      </c>
      <c r="H18">
        <v>1.3489095854010962</v>
      </c>
      <c r="I18">
        <v>1.3127147766323024</v>
      </c>
      <c r="J18">
        <v>1.9359519151729629</v>
      </c>
      <c r="K18">
        <v>1.1461240659043848</v>
      </c>
      <c r="M18">
        <v>1.4583014537107879</v>
      </c>
      <c r="N18">
        <v>1.3395682070317572</v>
      </c>
      <c r="O18">
        <v>1.7561198114641932</v>
      </c>
      <c r="P18">
        <v>1.6690011057869518</v>
      </c>
      <c r="Q18">
        <f t="shared" si="0"/>
        <v>1.4487027582397614</v>
      </c>
      <c r="R18">
        <f t="shared" si="1"/>
        <v>0.25846022505939464</v>
      </c>
      <c r="S18">
        <f t="shared" si="2"/>
        <v>7.4224097708614697E-2</v>
      </c>
      <c r="T18">
        <f t="shared" si="3"/>
        <v>0.178408043740757</v>
      </c>
      <c r="V18" s="24">
        <f t="shared" si="4"/>
        <v>1.4656802674775717</v>
      </c>
      <c r="W18" s="24">
        <f t="shared" si="5"/>
        <v>1.2601683306465885</v>
      </c>
      <c r="X18" s="24">
        <f t="shared" si="6"/>
        <v>1.2897487488980912</v>
      </c>
      <c r="Y18" s="24">
        <f t="shared" si="7"/>
        <v>1.2954902558316439</v>
      </c>
      <c r="Z18" s="24">
        <f t="shared" si="8"/>
        <v>1.4235825876999075</v>
      </c>
      <c r="AA18" s="24">
        <f t="shared" si="9"/>
        <v>1.377339500733987</v>
      </c>
      <c r="AB18" s="24">
        <f t="shared" si="10"/>
        <v>1.377339500733987</v>
      </c>
      <c r="AC18" s="24">
        <f t="shared" si="11"/>
        <v>1.3889054940163874</v>
      </c>
      <c r="AD18" s="24">
        <f t="shared" si="12"/>
        <v>1.3827383331433085</v>
      </c>
      <c r="AE18" s="24">
        <f t="shared" si="13"/>
        <v>1.4242251640678514</v>
      </c>
      <c r="AF18" s="24">
        <f t="shared" si="14"/>
        <v>1.4487027582397614</v>
      </c>
      <c r="AG18">
        <f t="shared" si="15"/>
        <v>9</v>
      </c>
      <c r="AH18">
        <f t="shared" si="16"/>
        <v>8.6153408353131553E-2</v>
      </c>
    </row>
    <row r="19" spans="1:34" x14ac:dyDescent="0.25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>
        <v>0.85742863172963113</v>
      </c>
      <c r="G19">
        <v>0.94993558055172256</v>
      </c>
      <c r="H19">
        <v>0.89045477720367183</v>
      </c>
      <c r="I19">
        <v>1.1659839986607889</v>
      </c>
      <c r="J19">
        <v>0.71127356257778251</v>
      </c>
      <c r="K19">
        <v>0.89062989658414271</v>
      </c>
      <c r="O19">
        <v>0</v>
      </c>
      <c r="Q19">
        <f t="shared" si="0"/>
        <v>0.78081520675824845</v>
      </c>
      <c r="R19">
        <f t="shared" si="1"/>
        <v>0.34255653232356431</v>
      </c>
      <c r="S19">
        <f t="shared" si="2"/>
        <v>0.13690247414380266</v>
      </c>
      <c r="T19">
        <f t="shared" si="3"/>
        <v>0.43871652262738875</v>
      </c>
      <c r="V19" s="24">
        <f t="shared" si="4"/>
        <v>0.85742863172963113</v>
      </c>
      <c r="W19" s="24">
        <f t="shared" si="5"/>
        <v>0.90368210614067679</v>
      </c>
      <c r="X19" s="24">
        <f t="shared" si="6"/>
        <v>0.89927299649500847</v>
      </c>
      <c r="Y19" s="24">
        <f t="shared" si="7"/>
        <v>0.96595074703645356</v>
      </c>
      <c r="Z19" s="24">
        <f t="shared" si="8"/>
        <v>0.91501531014471937</v>
      </c>
      <c r="AA19" s="24">
        <f t="shared" si="9"/>
        <v>0.91095107455128987</v>
      </c>
      <c r="AB19" s="24">
        <f t="shared" si="10"/>
        <v>0.91095107455128987</v>
      </c>
      <c r="AC19" s="24">
        <f t="shared" si="11"/>
        <v>0.91095107455128987</v>
      </c>
      <c r="AD19" s="24">
        <f t="shared" si="12"/>
        <v>0.91095107455128987</v>
      </c>
      <c r="AE19" s="24">
        <f t="shared" si="13"/>
        <v>0.78081520675824845</v>
      </c>
      <c r="AF19" s="24">
        <f t="shared" si="14"/>
        <v>0.78081520675824845</v>
      </c>
      <c r="AG19">
        <f t="shared" si="15"/>
        <v>6</v>
      </c>
      <c r="AH19">
        <f t="shared" si="16"/>
        <v>0.13984811870832417</v>
      </c>
    </row>
    <row r="20" spans="1:34" x14ac:dyDescent="0.25">
      <c r="A20">
        <v>19</v>
      </c>
      <c r="B20" t="s">
        <v>9</v>
      </c>
      <c r="C20">
        <v>2</v>
      </c>
      <c r="D20">
        <v>493246.597671</v>
      </c>
      <c r="E20">
        <v>5180590.1908</v>
      </c>
      <c r="F20">
        <v>0.74889332799100028</v>
      </c>
      <c r="G20">
        <v>1.0720191903136831</v>
      </c>
      <c r="H20">
        <v>0.80886281422596717</v>
      </c>
      <c r="I20">
        <v>0.91399496773128819</v>
      </c>
      <c r="J20">
        <v>0.8743766606199096</v>
      </c>
      <c r="K20">
        <v>0.48061299852289519</v>
      </c>
      <c r="L20">
        <v>0.74775112443778102</v>
      </c>
      <c r="M20">
        <v>0.61573904392900158</v>
      </c>
      <c r="O20">
        <v>0.99096588178760192</v>
      </c>
      <c r="P20">
        <v>0.84582791932659174</v>
      </c>
      <c r="Q20">
        <f t="shared" si="0"/>
        <v>0.80990439288857208</v>
      </c>
      <c r="R20">
        <f t="shared" si="1"/>
        <v>0.16476920812634813</v>
      </c>
      <c r="S20">
        <f t="shared" si="2"/>
        <v>3.0165435496204158E-2</v>
      </c>
      <c r="T20">
        <f t="shared" si="3"/>
        <v>0.203442788523086</v>
      </c>
      <c r="V20" s="24">
        <f t="shared" si="4"/>
        <v>0.74889332799100028</v>
      </c>
      <c r="W20" s="24">
        <f t="shared" si="5"/>
        <v>0.91045625915234174</v>
      </c>
      <c r="X20" s="24">
        <f t="shared" si="6"/>
        <v>0.87659177751021689</v>
      </c>
      <c r="Y20" s="24">
        <f t="shared" si="7"/>
        <v>0.88594257506548468</v>
      </c>
      <c r="Z20" s="24">
        <f t="shared" si="8"/>
        <v>0.8836293921763696</v>
      </c>
      <c r="AA20" s="24">
        <f t="shared" si="9"/>
        <v>0.81645999323412388</v>
      </c>
      <c r="AB20" s="24">
        <f t="shared" si="10"/>
        <v>0.80664444054893203</v>
      </c>
      <c r="AC20" s="24">
        <f t="shared" si="11"/>
        <v>0.78278126597144071</v>
      </c>
      <c r="AD20" s="24">
        <f t="shared" si="12"/>
        <v>0.78278126597144071</v>
      </c>
      <c r="AE20" s="24">
        <f t="shared" si="13"/>
        <v>0.80591288995101418</v>
      </c>
      <c r="AF20" s="24">
        <f t="shared" si="14"/>
        <v>0.80990439288857208</v>
      </c>
      <c r="AG20">
        <f t="shared" si="15"/>
        <v>9</v>
      </c>
      <c r="AH20">
        <f t="shared" si="16"/>
        <v>5.4923069375449378E-2</v>
      </c>
    </row>
    <row r="21" spans="1:34" x14ac:dyDescent="0.25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>
        <v>0.72215694130882024</v>
      </c>
      <c r="G21">
        <v>0.82495266700948977</v>
      </c>
      <c r="H21">
        <v>0.6118282021527478</v>
      </c>
      <c r="I21">
        <v>0.69000183479432453</v>
      </c>
      <c r="J21">
        <v>1.1017791101763201</v>
      </c>
      <c r="K21">
        <v>1.86281388478582</v>
      </c>
      <c r="L21">
        <v>0.79655172413793096</v>
      </c>
      <c r="M21">
        <v>0.99177967432849901</v>
      </c>
      <c r="N21">
        <v>0.75789108567464447</v>
      </c>
      <c r="O21">
        <v>1.0091302258529551</v>
      </c>
      <c r="Q21">
        <f t="shared" si="0"/>
        <v>0.93688853502215519</v>
      </c>
      <c r="R21">
        <f t="shared" si="1"/>
        <v>0.34201602596678427</v>
      </c>
      <c r="S21">
        <f t="shared" si="2"/>
        <v>0.12997218002012445</v>
      </c>
      <c r="T21">
        <f t="shared" si="3"/>
        <v>0.3650551940617956</v>
      </c>
      <c r="V21" s="24">
        <f t="shared" si="4"/>
        <v>0.72215694130882024</v>
      </c>
      <c r="W21" s="24">
        <f t="shared" si="5"/>
        <v>0.77355480415915501</v>
      </c>
      <c r="X21" s="24">
        <f t="shared" si="6"/>
        <v>0.71964593682368594</v>
      </c>
      <c r="Y21" s="24">
        <f t="shared" si="7"/>
        <v>0.71223491131634553</v>
      </c>
      <c r="Z21" s="24">
        <f t="shared" si="8"/>
        <v>0.79014375108834045</v>
      </c>
      <c r="AA21" s="24">
        <f t="shared" si="9"/>
        <v>0.96892210670458701</v>
      </c>
      <c r="AB21" s="24">
        <f t="shared" si="10"/>
        <v>0.94429776633792184</v>
      </c>
      <c r="AC21" s="24">
        <f t="shared" si="11"/>
        <v>0.950233004836744</v>
      </c>
      <c r="AD21" s="24">
        <f t="shared" si="12"/>
        <v>0.92886168048539963</v>
      </c>
      <c r="AE21" s="24">
        <f t="shared" si="13"/>
        <v>0.93688853502215519</v>
      </c>
      <c r="AF21" s="24">
        <f t="shared" si="14"/>
        <v>0.93688853502215519</v>
      </c>
      <c r="AG21">
        <f t="shared" si="15"/>
        <v>9</v>
      </c>
      <c r="AH21">
        <f t="shared" si="16"/>
        <v>0.11400534198892809</v>
      </c>
    </row>
    <row r="22" spans="1:34" x14ac:dyDescent="0.25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>
        <v>1.1320284626377908</v>
      </c>
      <c r="G22">
        <v>1.0196184433284492</v>
      </c>
      <c r="I22">
        <v>1.0102040754968169</v>
      </c>
      <c r="J22">
        <v>1.0301061931849156</v>
      </c>
      <c r="K22">
        <v>0.85362188157499241</v>
      </c>
      <c r="L22">
        <v>0.84027916251246249</v>
      </c>
      <c r="M22">
        <v>1.0555582536059442</v>
      </c>
      <c r="N22">
        <v>0.94360283356477015</v>
      </c>
      <c r="O22">
        <v>0.88737373737373726</v>
      </c>
      <c r="Q22">
        <f t="shared" si="0"/>
        <v>0.97471033814220875</v>
      </c>
      <c r="R22">
        <f t="shared" si="1"/>
        <v>9.3666154066343973E-2</v>
      </c>
      <c r="S22">
        <f t="shared" si="2"/>
        <v>9.8700169697775956E-3</v>
      </c>
      <c r="T22">
        <f t="shared" si="3"/>
        <v>9.6096399515851055E-2</v>
      </c>
      <c r="V22" s="24">
        <f t="shared" si="4"/>
        <v>1.1320284626377908</v>
      </c>
      <c r="W22" s="24">
        <f t="shared" si="5"/>
        <v>1.0758234529831201</v>
      </c>
      <c r="X22" s="24">
        <f t="shared" si="6"/>
        <v>1.0758234529831201</v>
      </c>
      <c r="Y22" s="24">
        <f t="shared" si="7"/>
        <v>1.0539503271543522</v>
      </c>
      <c r="Z22" s="24">
        <f t="shared" si="8"/>
        <v>1.0479892936619932</v>
      </c>
      <c r="AA22" s="24">
        <f t="shared" si="9"/>
        <v>1.009115811244593</v>
      </c>
      <c r="AB22" s="24">
        <f t="shared" si="10"/>
        <v>0.98097636978923797</v>
      </c>
      <c r="AC22" s="24">
        <f t="shared" si="11"/>
        <v>0.99163092462019597</v>
      </c>
      <c r="AD22" s="24">
        <f t="shared" si="12"/>
        <v>0.98562741323826775</v>
      </c>
      <c r="AE22" s="24">
        <f t="shared" si="13"/>
        <v>0.97471033814220875</v>
      </c>
      <c r="AF22" s="24">
        <f t="shared" si="14"/>
        <v>0.97471033814220875</v>
      </c>
      <c r="AG22">
        <f t="shared" si="15"/>
        <v>8</v>
      </c>
      <c r="AH22">
        <f t="shared" si="16"/>
        <v>3.3115986353987867E-2</v>
      </c>
    </row>
    <row r="23" spans="1:34" x14ac:dyDescent="0.25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>
        <v>0.69434882963819211</v>
      </c>
      <c r="G23">
        <v>0.98391636194332388</v>
      </c>
      <c r="H23">
        <v>0.87355636451603669</v>
      </c>
      <c r="I23">
        <v>0.89726604046932745</v>
      </c>
      <c r="J23">
        <v>1.130601944862591</v>
      </c>
      <c r="K23">
        <v>0.88326585695006754</v>
      </c>
      <c r="L23">
        <v>0.74108459395991455</v>
      </c>
      <c r="M23">
        <v>0.77356124297459239</v>
      </c>
      <c r="P23">
        <v>0.75803692030616832</v>
      </c>
      <c r="Q23">
        <f t="shared" si="0"/>
        <v>0.85951535062446816</v>
      </c>
      <c r="R23">
        <f t="shared" si="1"/>
        <v>0.1291604121578058</v>
      </c>
      <c r="S23">
        <f t="shared" si="2"/>
        <v>1.8767713577371059E-2</v>
      </c>
      <c r="T23">
        <f t="shared" si="3"/>
        <v>0.15027121047223441</v>
      </c>
      <c r="V23" s="24">
        <f t="shared" si="4"/>
        <v>0.69434882963819211</v>
      </c>
      <c r="W23" s="24">
        <f t="shared" si="5"/>
        <v>0.83913259579075805</v>
      </c>
      <c r="X23" s="24">
        <f t="shared" si="6"/>
        <v>0.85060718536585089</v>
      </c>
      <c r="Y23" s="24">
        <f t="shared" si="7"/>
        <v>0.86227189914172009</v>
      </c>
      <c r="Z23" s="24">
        <f t="shared" si="8"/>
        <v>0.91593790828589428</v>
      </c>
      <c r="AA23" s="24">
        <f t="shared" si="9"/>
        <v>0.91049256639658971</v>
      </c>
      <c r="AB23" s="24">
        <f t="shared" si="10"/>
        <v>0.88629142747706469</v>
      </c>
      <c r="AC23" s="24">
        <f t="shared" si="11"/>
        <v>0.87220015441425569</v>
      </c>
      <c r="AD23" s="24">
        <f t="shared" si="12"/>
        <v>0.87220015441425569</v>
      </c>
      <c r="AE23" s="24">
        <f t="shared" si="13"/>
        <v>0.87220015441425569</v>
      </c>
      <c r="AF23" s="24">
        <f t="shared" si="14"/>
        <v>0.85951535062446816</v>
      </c>
      <c r="AG23">
        <f t="shared" si="15"/>
        <v>8</v>
      </c>
      <c r="AH23">
        <f t="shared" si="16"/>
        <v>4.5665101648816937E-2</v>
      </c>
    </row>
    <row r="24" spans="1:34" x14ac:dyDescent="0.25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>
        <v>0.88495191621826286</v>
      </c>
      <c r="G24">
        <v>0.84835588896387093</v>
      </c>
      <c r="H24">
        <v>0.83334995580897175</v>
      </c>
      <c r="I24">
        <v>1.0544689855650315</v>
      </c>
      <c r="J24">
        <v>1.0167360276932509</v>
      </c>
      <c r="K24">
        <v>0.92223346828609987</v>
      </c>
      <c r="L24">
        <v>1.1342362514335642</v>
      </c>
      <c r="M24">
        <v>1.0607088113707093</v>
      </c>
      <c r="P24">
        <v>1.0148581719945968</v>
      </c>
      <c r="Q24">
        <f t="shared" si="0"/>
        <v>0.97443327525937329</v>
      </c>
      <c r="R24">
        <f t="shared" si="1"/>
        <v>9.9633558165929698E-2</v>
      </c>
      <c r="S24">
        <f t="shared" si="2"/>
        <v>1.1167701651904061E-2</v>
      </c>
      <c r="T24">
        <f t="shared" si="3"/>
        <v>0.10224769688761848</v>
      </c>
      <c r="V24" s="24">
        <f t="shared" si="4"/>
        <v>0.88495191621826286</v>
      </c>
      <c r="W24" s="24">
        <f t="shared" si="5"/>
        <v>0.86665390259106689</v>
      </c>
      <c r="X24" s="24">
        <f t="shared" si="6"/>
        <v>0.85555258699703518</v>
      </c>
      <c r="Y24" s="24">
        <f t="shared" si="7"/>
        <v>0.9052816866390343</v>
      </c>
      <c r="Z24" s="24">
        <f t="shared" si="8"/>
        <v>0.92757255484987766</v>
      </c>
      <c r="AA24" s="24">
        <f t="shared" si="9"/>
        <v>0.92668270708924805</v>
      </c>
      <c r="AB24" s="24">
        <f t="shared" si="10"/>
        <v>0.95633321342415034</v>
      </c>
      <c r="AC24" s="24">
        <f t="shared" si="11"/>
        <v>0.96938016316747022</v>
      </c>
      <c r="AD24" s="24">
        <f t="shared" si="12"/>
        <v>0.96938016316747022</v>
      </c>
      <c r="AE24" s="24">
        <f t="shared" si="13"/>
        <v>0.96938016316747022</v>
      </c>
      <c r="AF24" s="24">
        <f t="shared" si="14"/>
        <v>0.97443327525937329</v>
      </c>
      <c r="AG24">
        <f t="shared" si="15"/>
        <v>8</v>
      </c>
      <c r="AH24">
        <f t="shared" si="16"/>
        <v>3.5225782306436602E-2</v>
      </c>
    </row>
    <row r="25" spans="1:34" x14ac:dyDescent="0.25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>
        <v>0.88921020020820218</v>
      </c>
      <c r="G25">
        <v>1.1191178574799143</v>
      </c>
      <c r="H25">
        <v>0.60774075915796444</v>
      </c>
      <c r="I25">
        <v>0.74302711006805722</v>
      </c>
      <c r="J25">
        <v>1.2376019409337193</v>
      </c>
      <c r="K25">
        <v>0.52930630257895461</v>
      </c>
      <c r="L25">
        <v>0.84965972365436171</v>
      </c>
      <c r="M25">
        <v>0.90490196078431373</v>
      </c>
      <c r="N25">
        <v>0.77331759149940971</v>
      </c>
      <c r="O25">
        <v>1.2959688826025462</v>
      </c>
      <c r="P25">
        <v>0.77567132394951444</v>
      </c>
      <c r="Q25">
        <f t="shared" si="0"/>
        <v>0.88413851390154186</v>
      </c>
      <c r="R25">
        <f t="shared" si="1"/>
        <v>0.23309421074223183</v>
      </c>
      <c r="S25">
        <f t="shared" si="2"/>
        <v>5.9766202189698345E-2</v>
      </c>
      <c r="T25">
        <f t="shared" si="3"/>
        <v>0.26363992414902232</v>
      </c>
      <c r="V25" s="24">
        <f t="shared" si="4"/>
        <v>0.88921020020820218</v>
      </c>
      <c r="W25" s="24">
        <f t="shared" si="5"/>
        <v>1.0041640288440583</v>
      </c>
      <c r="X25" s="24">
        <f t="shared" si="6"/>
        <v>0.87202293894869365</v>
      </c>
      <c r="Y25" s="24">
        <f t="shared" si="7"/>
        <v>0.83977398172853457</v>
      </c>
      <c r="Z25" s="24">
        <f t="shared" si="8"/>
        <v>0.91933957356957152</v>
      </c>
      <c r="AA25" s="24">
        <f t="shared" si="9"/>
        <v>0.8543340284044687</v>
      </c>
      <c r="AB25" s="24">
        <f t="shared" si="10"/>
        <v>0.85366627058302491</v>
      </c>
      <c r="AC25" s="24">
        <f t="shared" si="11"/>
        <v>0.86007073185818605</v>
      </c>
      <c r="AD25" s="24">
        <f t="shared" si="12"/>
        <v>0.8504314940405443</v>
      </c>
      <c r="AE25" s="24">
        <f t="shared" si="13"/>
        <v>0.89498523289674448</v>
      </c>
      <c r="AF25" s="24">
        <f t="shared" si="14"/>
        <v>0.88413851390154186</v>
      </c>
      <c r="AG25">
        <f t="shared" si="15"/>
        <v>10</v>
      </c>
      <c r="AH25">
        <f t="shared" si="16"/>
        <v>7.3710861534473995E-2</v>
      </c>
    </row>
    <row r="26" spans="1:34" x14ac:dyDescent="0.25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>
        <v>1.1397785447636908</v>
      </c>
      <c r="G26">
        <v>1.1523686825060362</v>
      </c>
      <c r="I26">
        <v>0.92195121457008189</v>
      </c>
      <c r="J26">
        <v>1.0024461305996308</v>
      </c>
      <c r="K26">
        <v>0.97940546967895359</v>
      </c>
      <c r="L26">
        <v>0.73109855056242667</v>
      </c>
      <c r="M26">
        <v>1.0785547366528851</v>
      </c>
      <c r="N26">
        <v>1.21594850603024</v>
      </c>
      <c r="O26">
        <v>0.93751021074987761</v>
      </c>
      <c r="P26">
        <v>1.0225147211638379</v>
      </c>
      <c r="Q26">
        <f t="shared" si="0"/>
        <v>1.018157676727766</v>
      </c>
      <c r="R26">
        <f t="shared" si="1"/>
        <v>0.13247771727013438</v>
      </c>
      <c r="S26">
        <f t="shared" si="2"/>
        <v>1.9500383970117479E-2</v>
      </c>
      <c r="T26">
        <f t="shared" si="3"/>
        <v>0.13011512882356446</v>
      </c>
      <c r="V26" s="24">
        <f t="shared" si="4"/>
        <v>1.1397785447636908</v>
      </c>
      <c r="W26" s="24">
        <f t="shared" si="5"/>
        <v>1.1460736136348635</v>
      </c>
      <c r="X26" s="24">
        <f t="shared" si="6"/>
        <v>1.1460736136348635</v>
      </c>
      <c r="Y26" s="24">
        <f t="shared" si="7"/>
        <v>1.0713661472799363</v>
      </c>
      <c r="Z26" s="24">
        <f t="shared" si="8"/>
        <v>1.0541361431098599</v>
      </c>
      <c r="AA26" s="24">
        <f t="shared" si="9"/>
        <v>1.0391900084236787</v>
      </c>
      <c r="AB26" s="24">
        <f t="shared" si="10"/>
        <v>0.98784143211346997</v>
      </c>
      <c r="AC26" s="24">
        <f t="shared" si="11"/>
        <v>1.0008004756191007</v>
      </c>
      <c r="AD26" s="24">
        <f t="shared" si="12"/>
        <v>1.0276939794204931</v>
      </c>
      <c r="AE26" s="24">
        <f t="shared" si="13"/>
        <v>1.0176735606793137</v>
      </c>
      <c r="AF26" s="24">
        <f t="shared" si="14"/>
        <v>1.018157676727766</v>
      </c>
      <c r="AG26">
        <f t="shared" si="15"/>
        <v>9</v>
      </c>
      <c r="AH26">
        <f t="shared" si="16"/>
        <v>4.4159239090044794E-2</v>
      </c>
    </row>
    <row r="27" spans="1:34" x14ac:dyDescent="0.25">
      <c r="A27">
        <v>26</v>
      </c>
      <c r="B27" t="s">
        <v>15</v>
      </c>
      <c r="C27">
        <v>1</v>
      </c>
      <c r="D27">
        <v>493468.77862400003</v>
      </c>
      <c r="E27">
        <v>5180603.8775000004</v>
      </c>
      <c r="F27">
        <v>1.2628990218320526</v>
      </c>
      <c r="G27">
        <v>1.1776526866169759</v>
      </c>
      <c r="I27">
        <v>1.2206602432475122</v>
      </c>
      <c r="J27">
        <v>1.3574188495845307</v>
      </c>
      <c r="K27">
        <v>1.0174945728514875</v>
      </c>
      <c r="L27">
        <v>1.2014804448700007</v>
      </c>
      <c r="M27">
        <v>1.3130252100840336</v>
      </c>
      <c r="N27">
        <v>1.002041423497158</v>
      </c>
      <c r="O27">
        <v>1.2479541734860886</v>
      </c>
      <c r="P27">
        <v>1.6455412226584407</v>
      </c>
      <c r="Q27">
        <f t="shared" si="0"/>
        <v>1.244616784872828</v>
      </c>
      <c r="R27">
        <f t="shared" si="1"/>
        <v>0.17199882468159752</v>
      </c>
      <c r="S27">
        <f t="shared" si="2"/>
        <v>3.2870661879834548E-2</v>
      </c>
      <c r="T27">
        <f t="shared" si="3"/>
        <v>0.13819420304473232</v>
      </c>
      <c r="V27" s="24">
        <f t="shared" si="4"/>
        <v>1.2628990218320526</v>
      </c>
      <c r="W27" s="24">
        <f t="shared" si="5"/>
        <v>1.2202758542245142</v>
      </c>
      <c r="X27" s="24">
        <f t="shared" si="6"/>
        <v>1.2202758542245142</v>
      </c>
      <c r="Y27" s="24">
        <f t="shared" si="7"/>
        <v>1.220403983898847</v>
      </c>
      <c r="Z27" s="24">
        <f t="shared" si="8"/>
        <v>1.2546577003202679</v>
      </c>
      <c r="AA27" s="24">
        <f t="shared" si="9"/>
        <v>1.2072250748265119</v>
      </c>
      <c r="AB27" s="24">
        <f t="shared" si="10"/>
        <v>1.2062676365004266</v>
      </c>
      <c r="AC27" s="24">
        <f t="shared" si="11"/>
        <v>1.221518718440942</v>
      </c>
      <c r="AD27" s="24">
        <f t="shared" si="12"/>
        <v>1.1940840565729689</v>
      </c>
      <c r="AE27" s="24">
        <f t="shared" si="13"/>
        <v>1.2000696251188709</v>
      </c>
      <c r="AF27" s="24">
        <f t="shared" si="14"/>
        <v>1.244616784872828</v>
      </c>
      <c r="AG27">
        <f t="shared" si="15"/>
        <v>9</v>
      </c>
      <c r="AH27">
        <f t="shared" si="16"/>
        <v>5.7332941560532508E-2</v>
      </c>
    </row>
    <row r="28" spans="1:34" x14ac:dyDescent="0.25">
      <c r="A28">
        <v>27</v>
      </c>
      <c r="B28" t="s">
        <v>15</v>
      </c>
      <c r="C28">
        <v>2</v>
      </c>
      <c r="D28">
        <v>493502.30170800001</v>
      </c>
      <c r="E28">
        <v>5180616.15558</v>
      </c>
      <c r="F28">
        <v>1.2915199133026283</v>
      </c>
      <c r="G28">
        <v>1.3295095747010335</v>
      </c>
      <c r="H28">
        <v>0.90880828719713314</v>
      </c>
      <c r="I28">
        <v>1.0969614531900991</v>
      </c>
      <c r="J28">
        <v>0.95939086294416243</v>
      </c>
      <c r="L28">
        <v>1.2529499256321266</v>
      </c>
      <c r="M28">
        <v>1.164021164021164</v>
      </c>
      <c r="N28">
        <v>0.96622072994713504</v>
      </c>
      <c r="O28">
        <v>1.2176141658900279</v>
      </c>
      <c r="P28">
        <v>1.4384615384615385</v>
      </c>
      <c r="Q28">
        <f t="shared" si="0"/>
        <v>1.1625457615287049</v>
      </c>
      <c r="R28">
        <f t="shared" si="1"/>
        <v>0.167435904088332</v>
      </c>
      <c r="S28">
        <f t="shared" si="2"/>
        <v>3.1149757753196679E-2</v>
      </c>
      <c r="T28">
        <f t="shared" si="3"/>
        <v>0.14402521571981816</v>
      </c>
      <c r="V28" s="24">
        <f t="shared" si="4"/>
        <v>1.2915199133026283</v>
      </c>
      <c r="W28" s="24">
        <f t="shared" si="5"/>
        <v>1.3105147440018308</v>
      </c>
      <c r="X28" s="24">
        <f t="shared" si="6"/>
        <v>1.1766125917335983</v>
      </c>
      <c r="Y28" s="24">
        <f t="shared" si="7"/>
        <v>1.1566998070977235</v>
      </c>
      <c r="Z28" s="24">
        <f t="shared" si="8"/>
        <v>1.1172380182670112</v>
      </c>
      <c r="AA28" s="24">
        <f t="shared" si="9"/>
        <v>1.1172380182670112</v>
      </c>
      <c r="AB28" s="24">
        <f t="shared" si="10"/>
        <v>1.1398566694945305</v>
      </c>
      <c r="AC28" s="24">
        <f t="shared" si="11"/>
        <v>1.1433087401411923</v>
      </c>
      <c r="AD28" s="24">
        <f t="shared" si="12"/>
        <v>1.1211727388669352</v>
      </c>
      <c r="AE28" s="24">
        <f t="shared" si="13"/>
        <v>1.1318884529806121</v>
      </c>
      <c r="AF28" s="24">
        <f t="shared" si="14"/>
        <v>1.1625457615287049</v>
      </c>
      <c r="AG28">
        <f t="shared" si="15"/>
        <v>9</v>
      </c>
      <c r="AH28">
        <f t="shared" si="16"/>
        <v>5.5811968029443999E-2</v>
      </c>
    </row>
    <row r="29" spans="1:34" x14ac:dyDescent="0.25">
      <c r="A29">
        <v>28</v>
      </c>
      <c r="B29" t="s">
        <v>15</v>
      </c>
      <c r="C29">
        <v>3</v>
      </c>
      <c r="D29">
        <v>493532.593582</v>
      </c>
      <c r="E29">
        <v>5180600.0302499803</v>
      </c>
      <c r="F29">
        <v>1.0397120043451045</v>
      </c>
      <c r="G29">
        <v>1.1343558655271937</v>
      </c>
      <c r="I29">
        <v>0.86594096302834156</v>
      </c>
      <c r="J29">
        <v>0.8433269521254545</v>
      </c>
      <c r="K29">
        <v>0.9776883686905633</v>
      </c>
      <c r="L29">
        <v>0.88929479034307479</v>
      </c>
      <c r="M29">
        <v>1.0576082638061184</v>
      </c>
      <c r="N29">
        <v>1.0429362312897272</v>
      </c>
      <c r="O29">
        <v>1.2588358954145316</v>
      </c>
      <c r="P29">
        <v>0.88903301886792463</v>
      </c>
      <c r="Q29">
        <f t="shared" si="0"/>
        <v>0.99987323534380346</v>
      </c>
      <c r="R29">
        <f t="shared" si="1"/>
        <v>0.12624263405504202</v>
      </c>
      <c r="S29">
        <f t="shared" si="2"/>
        <v>1.7708002947950361E-2</v>
      </c>
      <c r="T29">
        <f t="shared" si="3"/>
        <v>0.12625863918803054</v>
      </c>
      <c r="V29" s="24">
        <f t="shared" si="4"/>
        <v>1.0397120043451045</v>
      </c>
      <c r="W29" s="24">
        <f t="shared" si="5"/>
        <v>1.0870339349361491</v>
      </c>
      <c r="X29" s="24">
        <f t="shared" si="6"/>
        <v>1.0870339349361491</v>
      </c>
      <c r="Y29" s="24">
        <f t="shared" si="7"/>
        <v>1.0133362776335466</v>
      </c>
      <c r="Z29" s="24">
        <f t="shared" si="8"/>
        <v>0.97083394625652364</v>
      </c>
      <c r="AA29" s="24">
        <f t="shared" si="9"/>
        <v>0.97220483074333153</v>
      </c>
      <c r="AB29" s="24">
        <f t="shared" si="10"/>
        <v>0.95838649067662207</v>
      </c>
      <c r="AC29" s="24">
        <f t="shared" si="11"/>
        <v>0.97256102969512159</v>
      </c>
      <c r="AD29" s="24">
        <f t="shared" si="12"/>
        <v>0.98135792989444726</v>
      </c>
      <c r="AE29" s="24">
        <f t="shared" si="13"/>
        <v>1.0121888149522345</v>
      </c>
      <c r="AF29" s="24">
        <f t="shared" si="14"/>
        <v>0.99987323534380346</v>
      </c>
      <c r="AG29">
        <f t="shared" si="15"/>
        <v>9</v>
      </c>
      <c r="AH29">
        <f t="shared" si="16"/>
        <v>4.208087801834734E-2</v>
      </c>
    </row>
    <row r="30" spans="1:34" x14ac:dyDescent="0.25">
      <c r="A30">
        <v>29</v>
      </c>
      <c r="B30" t="s">
        <v>15</v>
      </c>
      <c r="C30">
        <v>3</v>
      </c>
      <c r="D30">
        <v>493564.513719999</v>
      </c>
      <c r="E30">
        <v>5180609.8858099803</v>
      </c>
      <c r="F30">
        <v>1.0296208962440678</v>
      </c>
      <c r="G30">
        <v>1.0488392435319931</v>
      </c>
      <c r="H30">
        <v>0.92384322205113079</v>
      </c>
      <c r="I30">
        <v>1.0463861920172599</v>
      </c>
      <c r="J30">
        <v>1.1110916868784579</v>
      </c>
      <c r="K30">
        <v>0.89822604242867599</v>
      </c>
      <c r="L30">
        <v>0.95918043202033021</v>
      </c>
      <c r="M30">
        <v>0.93961064759634483</v>
      </c>
      <c r="N30">
        <v>0.72856704459915256</v>
      </c>
      <c r="O30">
        <v>1.1446590461174617</v>
      </c>
      <c r="P30">
        <v>0.9410377358490567</v>
      </c>
      <c r="Q30">
        <f t="shared" si="0"/>
        <v>0.97918747175762999</v>
      </c>
      <c r="R30">
        <f t="shared" si="1"/>
        <v>0.10976854907748328</v>
      </c>
      <c r="S30">
        <f t="shared" si="2"/>
        <v>1.3254047803233426E-2</v>
      </c>
      <c r="T30">
        <f t="shared" si="3"/>
        <v>0.11210166821318703</v>
      </c>
      <c r="V30" s="24">
        <f t="shared" si="4"/>
        <v>1.0296208962440678</v>
      </c>
      <c r="W30" s="24">
        <f t="shared" si="5"/>
        <v>1.0392300698880304</v>
      </c>
      <c r="X30" s="24">
        <f t="shared" si="6"/>
        <v>1.0007677872757306</v>
      </c>
      <c r="Y30" s="24">
        <f t="shared" si="7"/>
        <v>1.0121723884611129</v>
      </c>
      <c r="Z30" s="24">
        <f t="shared" si="8"/>
        <v>1.0319562481445819</v>
      </c>
      <c r="AA30" s="24">
        <f t="shared" si="9"/>
        <v>1.0096678805252643</v>
      </c>
      <c r="AB30" s="24">
        <f t="shared" si="10"/>
        <v>1.0024553878817024</v>
      </c>
      <c r="AC30" s="24">
        <f t="shared" si="11"/>
        <v>0.9945997953460326</v>
      </c>
      <c r="AD30" s="24">
        <f t="shared" si="12"/>
        <v>0.96504060081860155</v>
      </c>
      <c r="AE30" s="24">
        <f t="shared" si="13"/>
        <v>0.98300244534848746</v>
      </c>
      <c r="AF30" s="24">
        <f t="shared" si="14"/>
        <v>0.97918747175762999</v>
      </c>
      <c r="AG30">
        <f t="shared" si="15"/>
        <v>10</v>
      </c>
      <c r="AH30">
        <f t="shared" si="16"/>
        <v>3.4711863053682172E-2</v>
      </c>
    </row>
    <row r="31" spans="1:34" x14ac:dyDescent="0.25">
      <c r="A31">
        <v>30</v>
      </c>
      <c r="B31" t="s">
        <v>15</v>
      </c>
      <c r="C31">
        <v>4</v>
      </c>
      <c r="D31">
        <v>493596.417629998</v>
      </c>
      <c r="E31">
        <v>5180604.6289499803</v>
      </c>
      <c r="F31">
        <v>1.0455378206251678</v>
      </c>
      <c r="G31">
        <v>1.1143968309081966</v>
      </c>
      <c r="H31">
        <v>0.90272317389368406</v>
      </c>
      <c r="I31">
        <v>1.1395591576103641</v>
      </c>
      <c r="J31">
        <v>0.89693442004913526</v>
      </c>
      <c r="K31">
        <v>0.89694561708467835</v>
      </c>
      <c r="L31">
        <v>0.55118360093926511</v>
      </c>
      <c r="M31">
        <v>0.7365716434863181</v>
      </c>
      <c r="N31">
        <v>1.0401160875808353</v>
      </c>
      <c r="O31">
        <v>1.4507818651901256</v>
      </c>
      <c r="P31">
        <v>0.6496681802305273</v>
      </c>
      <c r="Q31">
        <f t="shared" si="0"/>
        <v>0.94767439978166335</v>
      </c>
      <c r="R31">
        <f t="shared" si="1"/>
        <v>0.24000029690874536</v>
      </c>
      <c r="S31">
        <f t="shared" si="2"/>
        <v>6.3360156767914511E-2</v>
      </c>
      <c r="T31">
        <f t="shared" si="3"/>
        <v>0.25325185207497375</v>
      </c>
      <c r="V31" s="24">
        <f t="shared" si="4"/>
        <v>1.0455378206251678</v>
      </c>
      <c r="W31" s="24">
        <f t="shared" si="5"/>
        <v>1.0799673257666822</v>
      </c>
      <c r="X31" s="24">
        <f t="shared" si="6"/>
        <v>1.0208859418090162</v>
      </c>
      <c r="Y31" s="24">
        <f t="shared" si="7"/>
        <v>1.0505542457593531</v>
      </c>
      <c r="Z31" s="24">
        <f t="shared" si="8"/>
        <v>1.0198302806173094</v>
      </c>
      <c r="AA31" s="24">
        <f t="shared" si="9"/>
        <v>0.99934950336187089</v>
      </c>
      <c r="AB31" s="24">
        <f t="shared" si="10"/>
        <v>0.93532580301578438</v>
      </c>
      <c r="AC31" s="24">
        <f t="shared" si="11"/>
        <v>0.91048153307460111</v>
      </c>
      <c r="AD31" s="24">
        <f t="shared" si="12"/>
        <v>0.92488537246418268</v>
      </c>
      <c r="AE31" s="24">
        <f t="shared" si="13"/>
        <v>0.97747502173677692</v>
      </c>
      <c r="AF31" s="24">
        <f t="shared" si="14"/>
        <v>0.94767439978166335</v>
      </c>
      <c r="AG31">
        <f t="shared" si="15"/>
        <v>10</v>
      </c>
      <c r="AH31">
        <f t="shared" si="16"/>
        <v>7.5894757734830356E-2</v>
      </c>
    </row>
    <row r="32" spans="1:34" x14ac:dyDescent="0.25">
      <c r="A32">
        <v>31</v>
      </c>
      <c r="B32" t="s">
        <v>15</v>
      </c>
      <c r="C32">
        <v>5</v>
      </c>
      <c r="D32">
        <v>493628.33457200002</v>
      </c>
      <c r="E32">
        <v>5180611.5956800003</v>
      </c>
      <c r="F32">
        <v>1.1576184663622218</v>
      </c>
      <c r="G32">
        <v>1.1841656147437516</v>
      </c>
      <c r="H32">
        <v>1.124608790339354</v>
      </c>
      <c r="I32">
        <v>1.0404411764705883</v>
      </c>
      <c r="J32">
        <v>0.70389241168186989</v>
      </c>
      <c r="K32">
        <v>0.98697068403908805</v>
      </c>
      <c r="L32">
        <v>1.0202907328891582</v>
      </c>
      <c r="M32">
        <v>0.86601737299289294</v>
      </c>
      <c r="N32">
        <v>0.48995783493547901</v>
      </c>
      <c r="O32">
        <v>1.1356259145935879</v>
      </c>
      <c r="P32">
        <v>0.93845725424672799</v>
      </c>
      <c r="Q32">
        <f t="shared" si="0"/>
        <v>0.96800420484497463</v>
      </c>
      <c r="R32">
        <f t="shared" si="1"/>
        <v>0.20297778371841896</v>
      </c>
      <c r="S32">
        <f t="shared" si="2"/>
        <v>4.5319978751565418E-2</v>
      </c>
      <c r="T32">
        <f t="shared" si="3"/>
        <v>0.20968688224957219</v>
      </c>
      <c r="V32" s="24">
        <f t="shared" si="4"/>
        <v>1.1576184663622218</v>
      </c>
      <c r="W32" s="24">
        <f t="shared" si="5"/>
        <v>1.1708920405529866</v>
      </c>
      <c r="X32" s="24">
        <f t="shared" si="6"/>
        <v>1.1554642904817758</v>
      </c>
      <c r="Y32" s="24">
        <f t="shared" si="7"/>
        <v>1.126708511978979</v>
      </c>
      <c r="Z32" s="24">
        <f t="shared" si="8"/>
        <v>1.0421452919195571</v>
      </c>
      <c r="AA32" s="24">
        <f t="shared" si="9"/>
        <v>1.032949523939479</v>
      </c>
      <c r="AB32" s="24">
        <f t="shared" si="10"/>
        <v>1.0311411252180045</v>
      </c>
      <c r="AC32" s="24">
        <f t="shared" si="11"/>
        <v>1.0105006561898657</v>
      </c>
      <c r="AD32" s="24">
        <f t="shared" si="12"/>
        <v>0.9526625649393784</v>
      </c>
      <c r="AE32" s="24">
        <f t="shared" si="13"/>
        <v>0.97095889990479933</v>
      </c>
      <c r="AF32" s="24">
        <f t="shared" si="14"/>
        <v>0.96800420484497463</v>
      </c>
      <c r="AG32">
        <f t="shared" si="15"/>
        <v>10</v>
      </c>
      <c r="AH32">
        <f t="shared" si="16"/>
        <v>6.4187211096324526E-2</v>
      </c>
    </row>
    <row r="33" spans="1:34" x14ac:dyDescent="0.25">
      <c r="A33">
        <v>32</v>
      </c>
      <c r="B33" t="s">
        <v>15</v>
      </c>
      <c r="C33">
        <v>6</v>
      </c>
      <c r="D33">
        <v>493660.234772</v>
      </c>
      <c r="E33">
        <v>5180602.7832500003</v>
      </c>
      <c r="F33">
        <v>0.95921536956217845</v>
      </c>
      <c r="G33">
        <v>1.1134016057821527</v>
      </c>
      <c r="H33">
        <v>0.98384303103898108</v>
      </c>
      <c r="I33">
        <v>1.0217247645795473</v>
      </c>
      <c r="J33">
        <v>0.8890071865850413</v>
      </c>
      <c r="K33">
        <v>0.98920204071524098</v>
      </c>
      <c r="L33">
        <v>0.954457897633462</v>
      </c>
      <c r="M33">
        <v>1.767828418230563</v>
      </c>
      <c r="N33">
        <v>1.1609565012990666</v>
      </c>
      <c r="O33">
        <v>1.0122500142442024</v>
      </c>
      <c r="P33">
        <v>0.80316686967113271</v>
      </c>
      <c r="Q33">
        <f t="shared" si="0"/>
        <v>1.059550336303779</v>
      </c>
      <c r="R33">
        <f t="shared" si="1"/>
        <v>0.24217171932752021</v>
      </c>
      <c r="S33">
        <f t="shared" si="2"/>
        <v>6.4511855806251892E-2</v>
      </c>
      <c r="T33">
        <f t="shared" si="3"/>
        <v>0.22856084419012276</v>
      </c>
      <c r="V33" s="24">
        <f t="shared" si="4"/>
        <v>0.95921536956217845</v>
      </c>
      <c r="W33" s="24">
        <f t="shared" si="5"/>
        <v>1.0363084876721655</v>
      </c>
      <c r="X33" s="24">
        <f t="shared" si="6"/>
        <v>1.0188200021277707</v>
      </c>
      <c r="Y33" s="24">
        <f t="shared" si="7"/>
        <v>1.0195461927407148</v>
      </c>
      <c r="Z33" s="24">
        <f t="shared" si="8"/>
        <v>0.99343839150958002</v>
      </c>
      <c r="AA33" s="24">
        <f t="shared" si="9"/>
        <v>0.99273233304385677</v>
      </c>
      <c r="AB33" s="24">
        <f t="shared" si="10"/>
        <v>0.98726455655665757</v>
      </c>
      <c r="AC33" s="24">
        <f t="shared" si="11"/>
        <v>1.0848350392658959</v>
      </c>
      <c r="AD33" s="24">
        <f t="shared" si="12"/>
        <v>1.0932929794918038</v>
      </c>
      <c r="AE33" s="24">
        <f t="shared" si="13"/>
        <v>1.0851886829670436</v>
      </c>
      <c r="AF33" s="24">
        <f t="shared" si="14"/>
        <v>1.059550336303779</v>
      </c>
      <c r="AG33">
        <f t="shared" si="15"/>
        <v>10</v>
      </c>
      <c r="AH33">
        <f t="shared" si="16"/>
        <v>7.6581421795398411E-2</v>
      </c>
    </row>
    <row r="34" spans="1:34" x14ac:dyDescent="0.25">
      <c r="A34">
        <v>33</v>
      </c>
      <c r="B34" t="s">
        <v>15</v>
      </c>
      <c r="C34">
        <v>6</v>
      </c>
      <c r="D34">
        <v>493692.152348998</v>
      </c>
      <c r="E34">
        <v>5180610.4170500003</v>
      </c>
      <c r="F34">
        <v>0.5853291539486869</v>
      </c>
      <c r="G34">
        <v>0.78814076694924007</v>
      </c>
      <c r="H34">
        <v>0.65524232732496934</v>
      </c>
      <c r="I34">
        <v>0.62621840409714191</v>
      </c>
      <c r="J34">
        <v>0.43651849880223587</v>
      </c>
      <c r="K34">
        <v>0.58353558868690869</v>
      </c>
      <c r="L34">
        <v>0.66263070996147511</v>
      </c>
      <c r="M34">
        <v>0.52922252010723858</v>
      </c>
      <c r="N34">
        <v>0.44168445945825618</v>
      </c>
      <c r="O34">
        <v>0.60304256167739712</v>
      </c>
      <c r="P34">
        <v>0.60621193666260653</v>
      </c>
      <c r="Q34">
        <f t="shared" si="0"/>
        <v>0.59252517524328696</v>
      </c>
      <c r="R34">
        <f t="shared" si="1"/>
        <v>9.524021762073992E-2</v>
      </c>
      <c r="S34">
        <f t="shared" si="2"/>
        <v>9.9777689576904909E-3</v>
      </c>
      <c r="T34">
        <f t="shared" si="3"/>
        <v>0.16073615366914143</v>
      </c>
      <c r="V34" s="24">
        <f t="shared" si="4"/>
        <v>0.5853291539486869</v>
      </c>
      <c r="W34" s="24">
        <f t="shared" si="5"/>
        <v>0.68673496044896343</v>
      </c>
      <c r="X34" s="24">
        <f t="shared" si="6"/>
        <v>0.67623741607429866</v>
      </c>
      <c r="Y34" s="24">
        <f t="shared" si="7"/>
        <v>0.66373266308000956</v>
      </c>
      <c r="Z34" s="24">
        <f t="shared" si="8"/>
        <v>0.61828983022445483</v>
      </c>
      <c r="AA34" s="24">
        <f t="shared" si="9"/>
        <v>0.61249745663486388</v>
      </c>
      <c r="AB34" s="24">
        <f t="shared" si="10"/>
        <v>0.61965934996723693</v>
      </c>
      <c r="AC34" s="24">
        <f t="shared" si="11"/>
        <v>0.60835474623473718</v>
      </c>
      <c r="AD34" s="24">
        <f t="shared" si="12"/>
        <v>0.58983582548179481</v>
      </c>
      <c r="AE34" s="24">
        <f t="shared" si="13"/>
        <v>0.59115649910135504</v>
      </c>
      <c r="AF34" s="24">
        <f t="shared" si="14"/>
        <v>0.59252517524328696</v>
      </c>
      <c r="AG34">
        <f t="shared" si="15"/>
        <v>10</v>
      </c>
      <c r="AH34">
        <f t="shared" si="16"/>
        <v>3.0117601253164067E-2</v>
      </c>
    </row>
    <row r="35" spans="1:34" x14ac:dyDescent="0.25">
      <c r="A35">
        <v>34</v>
      </c>
      <c r="B35" t="s">
        <v>24</v>
      </c>
      <c r="C35">
        <v>1</v>
      </c>
      <c r="D35">
        <v>493724.06612700003</v>
      </c>
      <c r="E35">
        <v>5180614.4951200001</v>
      </c>
      <c r="F35">
        <v>1.0672574321664048</v>
      </c>
      <c r="G35">
        <v>1.0569354532210045</v>
      </c>
      <c r="I35">
        <v>0.5620707871104067</v>
      </c>
      <c r="J35">
        <v>0.84277869854727427</v>
      </c>
      <c r="K35">
        <v>1.1797467040382021</v>
      </c>
      <c r="L35">
        <v>0.98154613466334162</v>
      </c>
      <c r="M35">
        <v>0.7119880306714047</v>
      </c>
      <c r="N35">
        <v>0.85098189907978572</v>
      </c>
      <c r="P35">
        <v>1.2168748362302382</v>
      </c>
      <c r="Q35">
        <f t="shared" si="0"/>
        <v>0.94113110841422909</v>
      </c>
      <c r="R35">
        <f t="shared" si="1"/>
        <v>0.20491657646889982</v>
      </c>
      <c r="S35">
        <f t="shared" si="2"/>
        <v>4.7239653725701269E-2</v>
      </c>
      <c r="T35">
        <f t="shared" si="3"/>
        <v>0.21773435670846822</v>
      </c>
      <c r="V35" s="24">
        <f t="shared" si="4"/>
        <v>1.0672574321664048</v>
      </c>
      <c r="W35" s="24">
        <f t="shared" si="5"/>
        <v>1.0620964426937047</v>
      </c>
      <c r="X35" s="24">
        <f t="shared" si="6"/>
        <v>1.0620964426937047</v>
      </c>
      <c r="Y35" s="24">
        <f t="shared" si="7"/>
        <v>0.89542122416593861</v>
      </c>
      <c r="Z35" s="24">
        <f t="shared" si="8"/>
        <v>0.88226059276127256</v>
      </c>
      <c r="AA35" s="24">
        <f t="shared" si="9"/>
        <v>0.94175781501665834</v>
      </c>
      <c r="AB35" s="24">
        <f t="shared" si="10"/>
        <v>0.94838920162443896</v>
      </c>
      <c r="AC35" s="24">
        <f t="shared" si="11"/>
        <v>0.91461760577400553</v>
      </c>
      <c r="AD35" s="24">
        <f t="shared" si="12"/>
        <v>0.90666314243722801</v>
      </c>
      <c r="AE35" s="24">
        <f t="shared" si="13"/>
        <v>0.90666314243722801</v>
      </c>
      <c r="AF35" s="24">
        <f t="shared" si="14"/>
        <v>0.94113110841422909</v>
      </c>
      <c r="AG35">
        <f t="shared" si="15"/>
        <v>8</v>
      </c>
      <c r="AH35">
        <f t="shared" si="16"/>
        <v>7.2448950399345388E-2</v>
      </c>
    </row>
    <row r="36" spans="1:34" x14ac:dyDescent="0.25">
      <c r="A36">
        <v>35</v>
      </c>
      <c r="B36" t="s">
        <v>24</v>
      </c>
      <c r="C36">
        <v>2</v>
      </c>
      <c r="D36">
        <v>493755.952693998</v>
      </c>
      <c r="E36">
        <v>5180592.4596699905</v>
      </c>
      <c r="F36">
        <v>0.69214588843102276</v>
      </c>
      <c r="G36">
        <v>0.88973349402777302</v>
      </c>
      <c r="H36">
        <v>1.1024646202062525</v>
      </c>
      <c r="I36">
        <v>0.78748939265365503</v>
      </c>
      <c r="J36">
        <v>0.90805220110531182</v>
      </c>
      <c r="K36">
        <v>0.81188853340752076</v>
      </c>
      <c r="L36">
        <v>0.65371312309257379</v>
      </c>
      <c r="M36">
        <v>0.87498975325846362</v>
      </c>
      <c r="N36">
        <v>0.89764516242501668</v>
      </c>
      <c r="O36">
        <v>1.2312825860271115</v>
      </c>
      <c r="P36">
        <v>1.0461329715061058</v>
      </c>
      <c r="Q36">
        <f t="shared" si="0"/>
        <v>0.89959433874007333</v>
      </c>
      <c r="R36">
        <f t="shared" si="1"/>
        <v>0.16436578690743406</v>
      </c>
      <c r="S36">
        <f t="shared" si="2"/>
        <v>2.9717723096270098E-2</v>
      </c>
      <c r="T36">
        <f t="shared" si="3"/>
        <v>0.18271100631606524</v>
      </c>
      <c r="V36" s="24">
        <f t="shared" si="4"/>
        <v>0.69214588843102276</v>
      </c>
      <c r="W36" s="24">
        <f t="shared" si="5"/>
        <v>0.79093969122939789</v>
      </c>
      <c r="X36" s="24">
        <f t="shared" si="6"/>
        <v>0.89478133422168271</v>
      </c>
      <c r="Y36" s="24">
        <f t="shared" si="7"/>
        <v>0.86795834882967582</v>
      </c>
      <c r="Z36" s="24">
        <f t="shared" si="8"/>
        <v>0.87597711928480293</v>
      </c>
      <c r="AA36" s="24">
        <f t="shared" si="9"/>
        <v>0.86529568830525594</v>
      </c>
      <c r="AB36" s="24">
        <f t="shared" si="10"/>
        <v>0.83506960756058712</v>
      </c>
      <c r="AC36" s="24">
        <f t="shared" si="11"/>
        <v>0.84005962577282167</v>
      </c>
      <c r="AD36" s="24">
        <f t="shared" si="12"/>
        <v>0.84645801873417659</v>
      </c>
      <c r="AE36" s="24">
        <f t="shared" si="13"/>
        <v>0.8849404754634701</v>
      </c>
      <c r="AF36" s="24">
        <f t="shared" si="14"/>
        <v>0.89959433874007333</v>
      </c>
      <c r="AG36">
        <f t="shared" si="15"/>
        <v>10</v>
      </c>
      <c r="AH36">
        <f t="shared" si="16"/>
        <v>5.1977025603337501E-2</v>
      </c>
    </row>
    <row r="37" spans="1:34" x14ac:dyDescent="0.25">
      <c r="A37">
        <v>36</v>
      </c>
      <c r="B37" t="s">
        <v>24</v>
      </c>
      <c r="C37">
        <v>2</v>
      </c>
      <c r="D37">
        <v>493785.60215200001</v>
      </c>
      <c r="E37">
        <v>5180609.6934099803</v>
      </c>
      <c r="G37">
        <v>1.218173453010478</v>
      </c>
      <c r="H37">
        <v>1.1598989777063451</v>
      </c>
      <c r="I37">
        <v>1.1695963147048127</v>
      </c>
      <c r="J37">
        <v>1.4179921147251437</v>
      </c>
      <c r="K37">
        <v>1.1721148050261974</v>
      </c>
      <c r="L37">
        <v>0.36663275686673447</v>
      </c>
      <c r="M37">
        <v>1.2601032871546847</v>
      </c>
      <c r="N37">
        <v>1.3686586919123291</v>
      </c>
      <c r="O37">
        <v>1.0077163712200208</v>
      </c>
      <c r="P37">
        <v>1.180461329715061</v>
      </c>
      <c r="Q37">
        <f t="shared" si="0"/>
        <v>1.1321348102041806</v>
      </c>
      <c r="R37">
        <f t="shared" si="1"/>
        <v>0.27731172563180734</v>
      </c>
      <c r="S37">
        <f t="shared" si="2"/>
        <v>8.5446436858767461E-2</v>
      </c>
      <c r="T37">
        <f t="shared" si="3"/>
        <v>0.24494585197128083</v>
      </c>
      <c r="W37" s="24">
        <f t="shared" si="5"/>
        <v>1.218173453010478</v>
      </c>
      <c r="X37" s="24">
        <f t="shared" si="6"/>
        <v>1.1890362153584115</v>
      </c>
      <c r="Y37" s="24">
        <f t="shared" si="7"/>
        <v>1.1825562484738785</v>
      </c>
      <c r="Z37" s="24">
        <f t="shared" si="8"/>
        <v>1.2414152150366948</v>
      </c>
      <c r="AA37" s="24">
        <f t="shared" si="9"/>
        <v>1.2275551330345953</v>
      </c>
      <c r="AB37" s="24">
        <f t="shared" si="10"/>
        <v>1.0840680703399519</v>
      </c>
      <c r="AC37" s="24">
        <f t="shared" si="11"/>
        <v>1.1092159584563424</v>
      </c>
      <c r="AD37" s="24">
        <f t="shared" si="12"/>
        <v>1.1416463001383406</v>
      </c>
      <c r="AE37" s="24">
        <f t="shared" si="13"/>
        <v>1.1267651969251939</v>
      </c>
      <c r="AF37" s="24">
        <f t="shared" si="14"/>
        <v>1.1321348102041806</v>
      </c>
      <c r="AG37">
        <f t="shared" si="15"/>
        <v>10</v>
      </c>
      <c r="AH37">
        <f t="shared" si="16"/>
        <v>8.7693667486820726E-2</v>
      </c>
    </row>
    <row r="38" spans="1:34" x14ac:dyDescent="0.25">
      <c r="A38">
        <v>37</v>
      </c>
      <c r="B38" t="s">
        <v>24</v>
      </c>
      <c r="C38">
        <v>3</v>
      </c>
      <c r="D38">
        <v>493819.787974999</v>
      </c>
      <c r="E38">
        <v>5180608.06183</v>
      </c>
      <c r="G38">
        <v>0</v>
      </c>
      <c r="H38">
        <v>0.67947553777815939</v>
      </c>
      <c r="K38">
        <v>0.66424742659266633</v>
      </c>
      <c r="L38">
        <v>0.82755283110179034</v>
      </c>
      <c r="N38">
        <v>0.82512264943322944</v>
      </c>
      <c r="O38">
        <v>0.56138097149739075</v>
      </c>
      <c r="Q38">
        <f t="shared" si="0"/>
        <v>0.59296323606720602</v>
      </c>
      <c r="R38">
        <f t="shared" si="1"/>
        <v>0.28109871464244079</v>
      </c>
      <c r="S38">
        <f t="shared" si="2"/>
        <v>9.4819784848358873E-2</v>
      </c>
      <c r="T38">
        <f t="shared" si="3"/>
        <v>0.47405757649801628</v>
      </c>
      <c r="X38" s="24">
        <f>AVERAGE(F38:H38)</f>
        <v>0.33973776888907969</v>
      </c>
      <c r="Y38" s="24">
        <f>AVERAGE(F38:I38)</f>
        <v>0.33973776888907969</v>
      </c>
      <c r="Z38" s="24">
        <f>AVERAGE(F38:J38)</f>
        <v>0.33973776888907969</v>
      </c>
      <c r="AA38" s="24">
        <f>AVERAGE(F38:K38)</f>
        <v>0.44790765479027522</v>
      </c>
      <c r="AB38" s="24">
        <f>AVERAGE(F38:L38)</f>
        <v>0.54281894886815407</v>
      </c>
      <c r="AC38" s="24">
        <f>AVERAGE(F38:M38)</f>
        <v>0.54281894886815407</v>
      </c>
      <c r="AD38" s="24">
        <f>AVERAGE(F38:N38)</f>
        <v>0.59927968898116912</v>
      </c>
      <c r="AE38" s="24">
        <f>AVERAGE(F38:O38)</f>
        <v>0.59296323606720602</v>
      </c>
      <c r="AF38" s="24">
        <f>AVERAGE(F38:P38)</f>
        <v>0.59296323606720602</v>
      </c>
      <c r="AG38">
        <f t="shared" si="15"/>
        <v>6</v>
      </c>
      <c r="AH38">
        <f t="shared" si="16"/>
        <v>0.11475806970436572</v>
      </c>
    </row>
    <row r="39" spans="1:34" x14ac:dyDescent="0.25">
      <c r="A39">
        <v>38</v>
      </c>
      <c r="B39" t="s">
        <v>24</v>
      </c>
      <c r="C39">
        <v>4</v>
      </c>
      <c r="D39">
        <v>493851.68107400002</v>
      </c>
      <c r="E39">
        <v>5180592.0274799904</v>
      </c>
      <c r="F39">
        <v>1.2773898029918438</v>
      </c>
      <c r="G39">
        <v>1.0157102041139363</v>
      </c>
      <c r="H39">
        <v>0.96970073575458082</v>
      </c>
      <c r="I39">
        <v>0.96518038495018843</v>
      </c>
      <c r="J39">
        <v>1.133223807371263</v>
      </c>
      <c r="K39">
        <v>0.9942130825669111</v>
      </c>
      <c r="L39">
        <v>0.72317209039723263</v>
      </c>
      <c r="M39">
        <v>1.1073661897191307</v>
      </c>
      <c r="N39">
        <v>1.0468153507952898</v>
      </c>
      <c r="O39">
        <v>0.874399942681092</v>
      </c>
      <c r="P39">
        <v>1.1743807362084278</v>
      </c>
      <c r="Q39">
        <f t="shared" si="0"/>
        <v>1.0255956661408996</v>
      </c>
      <c r="R39">
        <f t="shared" si="1"/>
        <v>0.14347467279467546</v>
      </c>
      <c r="S39">
        <f t="shared" si="2"/>
        <v>2.2643479906893128E-2</v>
      </c>
      <c r="T39">
        <f t="shared" si="3"/>
        <v>0.1398939928583556</v>
      </c>
      <c r="V39" s="24">
        <f t="shared" ref="V39:V102" si="17">F39</f>
        <v>1.2773898029918438</v>
      </c>
      <c r="W39" s="24">
        <f t="shared" ref="W39:W102" si="18">AVERAGE(F39:G39)</f>
        <v>1.1465500035528899</v>
      </c>
      <c r="X39" s="24">
        <f t="shared" ref="X39:X102" si="19">AVERAGE(F39:H39)</f>
        <v>1.0876002476201203</v>
      </c>
      <c r="Y39" s="24">
        <f t="shared" ref="Y39:Y102" si="20">AVERAGE(F39:I39)</f>
        <v>1.0569952819526374</v>
      </c>
      <c r="Z39" s="24">
        <f t="shared" ref="Z39:Z102" si="21">AVERAGE(F39:J39)</f>
        <v>1.0722409870363625</v>
      </c>
      <c r="AA39" s="24">
        <f t="shared" ref="AA39:AA102" si="22">AVERAGE(F39:K39)</f>
        <v>1.0592363362914539</v>
      </c>
      <c r="AB39" s="24">
        <f t="shared" ref="AB39:AB102" si="23">AVERAGE(F39:L39)</f>
        <v>1.0112271583065653</v>
      </c>
      <c r="AC39" s="24">
        <f t="shared" ref="AC39:AC102" si="24">AVERAGE(F39:M39)</f>
        <v>1.0232445372331358</v>
      </c>
      <c r="AD39" s="24">
        <f t="shared" ref="AD39:AD102" si="25">AVERAGE(F39:N39)</f>
        <v>1.0258635165178196</v>
      </c>
      <c r="AE39" s="24">
        <f t="shared" ref="AE39:AE102" si="26">AVERAGE(F39:O39)</f>
        <v>1.0107171591341468</v>
      </c>
      <c r="AF39" s="24">
        <f t="shared" ref="AF39:AF102" si="27">AVERAGE(F39:P39)</f>
        <v>1.0255956661408996</v>
      </c>
      <c r="AG39">
        <f t="shared" si="15"/>
        <v>10</v>
      </c>
      <c r="AH39">
        <f t="shared" si="16"/>
        <v>4.5370675257857013E-2</v>
      </c>
    </row>
    <row r="40" spans="1:34" x14ac:dyDescent="0.25">
      <c r="A40">
        <v>39</v>
      </c>
      <c r="B40" t="s">
        <v>24</v>
      </c>
      <c r="C40">
        <v>4</v>
      </c>
      <c r="D40">
        <v>493883.62043100002</v>
      </c>
      <c r="E40">
        <v>5180621.2199799903</v>
      </c>
      <c r="H40">
        <v>0.87225321656585186</v>
      </c>
      <c r="I40">
        <v>1.1378276429055032</v>
      </c>
      <c r="K40">
        <v>0.87516792394337073</v>
      </c>
      <c r="L40">
        <v>0.69125508756901555</v>
      </c>
      <c r="N40">
        <v>0.99854729025985212</v>
      </c>
      <c r="O40">
        <v>0.84086838145733322</v>
      </c>
      <c r="Q40">
        <f t="shared" si="0"/>
        <v>0.90265325711682109</v>
      </c>
      <c r="R40">
        <f t="shared" si="1"/>
        <v>0.13825629598508876</v>
      </c>
      <c r="S40">
        <f t="shared" si="2"/>
        <v>2.2937764055419762E-2</v>
      </c>
      <c r="T40">
        <f t="shared" si="3"/>
        <v>0.15316656190517206</v>
      </c>
      <c r="X40" s="24">
        <f t="shared" si="19"/>
        <v>0.87225321656585186</v>
      </c>
      <c r="Y40" s="24">
        <f t="shared" si="20"/>
        <v>1.0050404297356774</v>
      </c>
      <c r="Z40" s="24">
        <f t="shared" si="21"/>
        <v>1.0050404297356774</v>
      </c>
      <c r="AA40" s="24">
        <f t="shared" si="22"/>
        <v>0.96174959447157526</v>
      </c>
      <c r="AB40" s="24">
        <f t="shared" si="23"/>
        <v>0.89412596774593533</v>
      </c>
      <c r="AC40" s="24">
        <f t="shared" si="24"/>
        <v>0.89412596774593533</v>
      </c>
      <c r="AD40" s="24">
        <f t="shared" si="25"/>
        <v>0.9150102322487188</v>
      </c>
      <c r="AE40" s="24">
        <f t="shared" si="26"/>
        <v>0.90265325711682109</v>
      </c>
      <c r="AF40" s="24">
        <f t="shared" si="27"/>
        <v>0.90265325711682109</v>
      </c>
      <c r="AG40">
        <f t="shared" si="15"/>
        <v>6</v>
      </c>
      <c r="AH40">
        <f t="shared" si="16"/>
        <v>5.6442896481778339E-2</v>
      </c>
    </row>
    <row r="41" spans="1:34" x14ac:dyDescent="0.25">
      <c r="A41">
        <v>40</v>
      </c>
      <c r="B41" t="s">
        <v>24</v>
      </c>
      <c r="C41">
        <v>5</v>
      </c>
      <c r="D41">
        <v>493915.526583998</v>
      </c>
      <c r="E41">
        <v>5180617.9650100004</v>
      </c>
      <c r="H41">
        <v>0.76837594631945427</v>
      </c>
      <c r="K41">
        <v>0.91203745385792756</v>
      </c>
      <c r="L41">
        <v>0.636668262326472</v>
      </c>
      <c r="N41">
        <v>0.55065392142286484</v>
      </c>
      <c r="O41">
        <v>0.15645431047590083</v>
      </c>
      <c r="Q41">
        <f t="shared" si="0"/>
        <v>0.60483797888052382</v>
      </c>
      <c r="R41">
        <f t="shared" si="1"/>
        <v>0.2553872265166216</v>
      </c>
      <c r="S41">
        <f t="shared" si="2"/>
        <v>8.1528294334815232E-2</v>
      </c>
      <c r="T41">
        <f t="shared" si="3"/>
        <v>0.42224072468020285</v>
      </c>
      <c r="X41" s="24">
        <f t="shared" si="19"/>
        <v>0.76837594631945427</v>
      </c>
      <c r="Y41" s="24">
        <f t="shared" si="20"/>
        <v>0.76837594631945427</v>
      </c>
      <c r="Z41" s="24">
        <f t="shared" si="21"/>
        <v>0.76837594631945427</v>
      </c>
      <c r="AA41" s="24">
        <f t="shared" si="22"/>
        <v>0.84020670008869092</v>
      </c>
      <c r="AB41" s="24">
        <f t="shared" si="23"/>
        <v>0.77236055416795135</v>
      </c>
      <c r="AC41" s="24">
        <f t="shared" si="24"/>
        <v>0.77236055416795135</v>
      </c>
      <c r="AD41" s="24">
        <f t="shared" si="25"/>
        <v>0.71693389598167967</v>
      </c>
      <c r="AE41" s="24">
        <f t="shared" si="26"/>
        <v>0.60483797888052382</v>
      </c>
      <c r="AF41" s="24">
        <f t="shared" si="27"/>
        <v>0.60483797888052382</v>
      </c>
      <c r="AG41">
        <f t="shared" si="15"/>
        <v>5</v>
      </c>
      <c r="AH41">
        <f t="shared" si="16"/>
        <v>0.11421263981526054</v>
      </c>
    </row>
    <row r="42" spans="1:34" x14ac:dyDescent="0.25">
      <c r="A42">
        <v>41</v>
      </c>
      <c r="B42" t="s">
        <v>24</v>
      </c>
      <c r="C42">
        <v>6</v>
      </c>
      <c r="D42">
        <v>493947.431986999</v>
      </c>
      <c r="E42">
        <v>5180613.9323500004</v>
      </c>
      <c r="F42">
        <v>1.4031373504236158</v>
      </c>
      <c r="G42">
        <v>1.2546405001401091</v>
      </c>
      <c r="H42">
        <v>1.1766863057420993</v>
      </c>
      <c r="I42">
        <v>1.2682038834951455</v>
      </c>
      <c r="J42">
        <v>0.91096632883704942</v>
      </c>
      <c r="K42">
        <v>0.63918409324648617</v>
      </c>
      <c r="M42">
        <v>1.0058007368503568</v>
      </c>
      <c r="N42">
        <v>1.2252569553577692</v>
      </c>
      <c r="O42">
        <v>1.1180821917808219</v>
      </c>
      <c r="P42">
        <v>1.0720605022831053</v>
      </c>
      <c r="Q42">
        <f t="shared" si="0"/>
        <v>1.1074018848156559</v>
      </c>
      <c r="R42">
        <f t="shared" si="1"/>
        <v>0.20571504816481409</v>
      </c>
      <c r="S42">
        <f t="shared" si="2"/>
        <v>4.7020756712724127E-2</v>
      </c>
      <c r="T42">
        <f t="shared" si="3"/>
        <v>0.18576367891865972</v>
      </c>
      <c r="V42" s="24">
        <f t="shared" si="17"/>
        <v>1.4031373504236158</v>
      </c>
      <c r="W42" s="24">
        <f t="shared" si="18"/>
        <v>1.3288889252818623</v>
      </c>
      <c r="X42" s="24">
        <f t="shared" si="19"/>
        <v>1.278154718768608</v>
      </c>
      <c r="Y42" s="24">
        <f t="shared" si="20"/>
        <v>1.2756670099502423</v>
      </c>
      <c r="Z42" s="24">
        <f t="shared" si="21"/>
        <v>1.2027268737276038</v>
      </c>
      <c r="AA42" s="24">
        <f t="shared" si="22"/>
        <v>1.1088030769807509</v>
      </c>
      <c r="AB42" s="24">
        <f t="shared" si="23"/>
        <v>1.1088030769807509</v>
      </c>
      <c r="AC42" s="24">
        <f t="shared" si="24"/>
        <v>1.094088456962123</v>
      </c>
      <c r="AD42" s="24">
        <f t="shared" si="25"/>
        <v>1.1104845192615789</v>
      </c>
      <c r="AE42" s="24">
        <f t="shared" si="26"/>
        <v>1.1113287050970504</v>
      </c>
      <c r="AF42" s="24">
        <f t="shared" si="27"/>
        <v>1.1074018848156559</v>
      </c>
      <c r="AG42">
        <f t="shared" si="15"/>
        <v>9</v>
      </c>
      <c r="AH42">
        <f t="shared" si="16"/>
        <v>6.8571682721604701E-2</v>
      </c>
    </row>
    <row r="43" spans="1:34" x14ac:dyDescent="0.25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>
        <v>1.0807938066442158</v>
      </c>
      <c r="G43">
        <v>1.2010343661765912</v>
      </c>
      <c r="H43">
        <v>1.4988570406425614</v>
      </c>
      <c r="I43">
        <v>1.1195630900490012</v>
      </c>
      <c r="J43">
        <v>0.97555528240996914</v>
      </c>
      <c r="K43">
        <v>0.87088686931996229</v>
      </c>
      <c r="Q43">
        <f t="shared" si="0"/>
        <v>1.1244484092070501</v>
      </c>
      <c r="R43">
        <f t="shared" si="1"/>
        <v>0.19766952238684921</v>
      </c>
      <c r="S43">
        <f t="shared" si="2"/>
        <v>4.688788809677398E-2</v>
      </c>
      <c r="T43">
        <f t="shared" si="3"/>
        <v>0.17579243366642655</v>
      </c>
      <c r="V43" s="24">
        <f t="shared" si="17"/>
        <v>1.0807938066442158</v>
      </c>
      <c r="W43" s="24">
        <f t="shared" si="18"/>
        <v>1.1409140864104035</v>
      </c>
      <c r="X43" s="24">
        <f t="shared" si="19"/>
        <v>1.2602284044877894</v>
      </c>
      <c r="Y43" s="24">
        <f t="shared" si="20"/>
        <v>1.2250620758780923</v>
      </c>
      <c r="Z43" s="24">
        <f t="shared" si="21"/>
        <v>1.1751607171844678</v>
      </c>
      <c r="AA43" s="24">
        <f t="shared" si="22"/>
        <v>1.1244484092070501</v>
      </c>
      <c r="AB43" s="24">
        <f t="shared" si="23"/>
        <v>1.1244484092070501</v>
      </c>
      <c r="AC43" s="24">
        <f t="shared" si="24"/>
        <v>1.1244484092070501</v>
      </c>
      <c r="AD43" s="24">
        <f t="shared" si="25"/>
        <v>1.1244484092070501</v>
      </c>
      <c r="AE43" s="24">
        <f t="shared" si="26"/>
        <v>1.1244484092070501</v>
      </c>
      <c r="AF43" s="24">
        <f t="shared" si="27"/>
        <v>1.1244484092070501</v>
      </c>
      <c r="AG43">
        <f t="shared" si="15"/>
        <v>5</v>
      </c>
      <c r="AH43">
        <f t="shared" si="16"/>
        <v>8.8400497827382254E-2</v>
      </c>
    </row>
    <row r="44" spans="1:34" x14ac:dyDescent="0.25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>
        <v>1.0921723544111757</v>
      </c>
      <c r="G44">
        <v>1.107923135262566</v>
      </c>
      <c r="H44">
        <v>1.4816319037816494</v>
      </c>
      <c r="I44">
        <v>1.2861322327148281</v>
      </c>
      <c r="J44">
        <v>1.1528311294483471</v>
      </c>
      <c r="K44">
        <v>1.0770918207458475</v>
      </c>
      <c r="L44">
        <v>0.86875581756127818</v>
      </c>
      <c r="M44">
        <v>1.5562348146406455</v>
      </c>
      <c r="N44">
        <v>0.90487775027296413</v>
      </c>
      <c r="O44">
        <v>1.3763686131386861</v>
      </c>
      <c r="P44">
        <v>0.88747913188647742</v>
      </c>
      <c r="Q44">
        <f t="shared" si="0"/>
        <v>1.1628635185331331</v>
      </c>
      <c r="R44">
        <f t="shared" si="1"/>
        <v>0.22593231841118352</v>
      </c>
      <c r="S44">
        <f t="shared" si="2"/>
        <v>5.6149953752917627E-2</v>
      </c>
      <c r="T44">
        <f t="shared" si="3"/>
        <v>0.19428962626343335</v>
      </c>
      <c r="V44" s="24">
        <f t="shared" si="17"/>
        <v>1.0921723544111757</v>
      </c>
      <c r="W44" s="24">
        <f t="shared" si="18"/>
        <v>1.1000477448368708</v>
      </c>
      <c r="X44" s="24">
        <f t="shared" si="19"/>
        <v>1.2272424644851305</v>
      </c>
      <c r="Y44" s="24">
        <f t="shared" si="20"/>
        <v>1.2419649065425549</v>
      </c>
      <c r="Z44" s="24">
        <f t="shared" si="21"/>
        <v>1.2241381511237133</v>
      </c>
      <c r="AA44" s="24">
        <f t="shared" si="22"/>
        <v>1.1996304293940689</v>
      </c>
      <c r="AB44" s="24">
        <f t="shared" si="23"/>
        <v>1.1523626277036703</v>
      </c>
      <c r="AC44" s="24">
        <f t="shared" si="24"/>
        <v>1.202846651070792</v>
      </c>
      <c r="AD44" s="24">
        <f t="shared" si="25"/>
        <v>1.1697389954265889</v>
      </c>
      <c r="AE44" s="24">
        <f t="shared" si="26"/>
        <v>1.1904019571977986</v>
      </c>
      <c r="AF44" s="24">
        <f t="shared" si="27"/>
        <v>1.1628635185331331</v>
      </c>
      <c r="AG44">
        <f t="shared" si="15"/>
        <v>10</v>
      </c>
      <c r="AH44">
        <f t="shared" si="16"/>
        <v>7.1446072322173468E-2</v>
      </c>
    </row>
    <row r="45" spans="1:34" x14ac:dyDescent="0.25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>
        <v>0.84720124671562091</v>
      </c>
      <c r="G45">
        <v>0.89561614697770064</v>
      </c>
      <c r="H45">
        <v>0.69418118336469792</v>
      </c>
      <c r="I45">
        <v>0.74793109331250485</v>
      </c>
      <c r="J45">
        <v>0.76334487588996824</v>
      </c>
      <c r="K45">
        <v>0.91562038404726742</v>
      </c>
      <c r="L45">
        <v>0.87683658170914525</v>
      </c>
      <c r="M45">
        <v>0.81145609717786293</v>
      </c>
      <c r="N45">
        <v>0.91605966007630946</v>
      </c>
      <c r="O45">
        <v>0.96674675636713103</v>
      </c>
      <c r="Q45">
        <f t="shared" si="0"/>
        <v>0.84349940256382094</v>
      </c>
      <c r="R45">
        <f t="shared" si="1"/>
        <v>8.2691182877042926E-2</v>
      </c>
      <c r="S45">
        <f t="shared" si="2"/>
        <v>7.597590806227285E-3</v>
      </c>
      <c r="T45">
        <f t="shared" si="3"/>
        <v>9.8033481263534547E-2</v>
      </c>
      <c r="V45" s="24">
        <f t="shared" si="17"/>
        <v>0.84720124671562091</v>
      </c>
      <c r="W45" s="24">
        <f t="shared" si="18"/>
        <v>0.87140869684666078</v>
      </c>
      <c r="X45" s="24">
        <f t="shared" si="19"/>
        <v>0.81233285901933983</v>
      </c>
      <c r="Y45" s="24">
        <f t="shared" si="20"/>
        <v>0.79623241759263108</v>
      </c>
      <c r="Z45" s="24">
        <f t="shared" si="21"/>
        <v>0.78965490925209847</v>
      </c>
      <c r="AA45" s="24">
        <f t="shared" si="22"/>
        <v>0.81064915505129331</v>
      </c>
      <c r="AB45" s="24">
        <f t="shared" si="23"/>
        <v>0.8201045017167008</v>
      </c>
      <c r="AC45" s="24">
        <f t="shared" si="24"/>
        <v>0.81902345114934605</v>
      </c>
      <c r="AD45" s="24">
        <f t="shared" si="25"/>
        <v>0.82980525214123091</v>
      </c>
      <c r="AE45" s="24">
        <f t="shared" si="26"/>
        <v>0.84349940256382094</v>
      </c>
      <c r="AF45" s="24">
        <f t="shared" si="27"/>
        <v>0.84349940256382094</v>
      </c>
      <c r="AG45">
        <f t="shared" si="15"/>
        <v>9</v>
      </c>
      <c r="AH45">
        <f t="shared" si="16"/>
        <v>2.7563727625680975E-2</v>
      </c>
    </row>
    <row r="46" spans="1:34" x14ac:dyDescent="0.25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>
        <v>0.78034598894674245</v>
      </c>
      <c r="G46">
        <v>0.8991549415999206</v>
      </c>
      <c r="I46">
        <v>0.76658162799695329</v>
      </c>
      <c r="J46">
        <v>0.70969111955176067</v>
      </c>
      <c r="K46">
        <v>0.78950005009518087</v>
      </c>
      <c r="L46">
        <v>0.84446660019940167</v>
      </c>
      <c r="M46">
        <v>0.85362537030741592</v>
      </c>
      <c r="N46">
        <v>0.6216985310382398</v>
      </c>
      <c r="O46">
        <v>0.92979797979797962</v>
      </c>
      <c r="P46">
        <v>0.59953498671390626</v>
      </c>
      <c r="Q46">
        <f t="shared" si="0"/>
        <v>0.77943971962475012</v>
      </c>
      <c r="R46">
        <f t="shared" si="1"/>
        <v>0.10442776045931564</v>
      </c>
      <c r="S46">
        <f t="shared" si="2"/>
        <v>1.211684128283134E-2</v>
      </c>
      <c r="T46">
        <f t="shared" si="3"/>
        <v>0.13397798165788993</v>
      </c>
      <c r="V46" s="24">
        <f t="shared" si="17"/>
        <v>0.78034598894674245</v>
      </c>
      <c r="W46" s="24">
        <f t="shared" si="18"/>
        <v>0.83975046527333153</v>
      </c>
      <c r="X46" s="24">
        <f t="shared" si="19"/>
        <v>0.83975046527333153</v>
      </c>
      <c r="Y46" s="24">
        <f t="shared" si="20"/>
        <v>0.81536085284787208</v>
      </c>
      <c r="Z46" s="24">
        <f t="shared" si="21"/>
        <v>0.78894341952384428</v>
      </c>
      <c r="AA46" s="24">
        <f t="shared" si="22"/>
        <v>0.78905474563811162</v>
      </c>
      <c r="AB46" s="24">
        <f t="shared" si="23"/>
        <v>0.79829005473165993</v>
      </c>
      <c r="AC46" s="24">
        <f t="shared" si="24"/>
        <v>0.8061950998139108</v>
      </c>
      <c r="AD46" s="24">
        <f t="shared" si="25"/>
        <v>0.7831330287169519</v>
      </c>
      <c r="AE46" s="24">
        <f t="shared" si="26"/>
        <v>0.79942913439262164</v>
      </c>
      <c r="AF46" s="24">
        <f t="shared" si="27"/>
        <v>0.77943971962475012</v>
      </c>
      <c r="AG46">
        <f t="shared" si="15"/>
        <v>9</v>
      </c>
      <c r="AH46">
        <f t="shared" si="16"/>
        <v>3.4809253486438547E-2</v>
      </c>
    </row>
    <row r="47" spans="1:34" x14ac:dyDescent="0.25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>
        <v>0.93355253295489737</v>
      </c>
      <c r="G47">
        <v>0.81763668179425542</v>
      </c>
      <c r="I47">
        <v>0.72831632210692232</v>
      </c>
      <c r="J47">
        <v>0.92585171898615848</v>
      </c>
      <c r="K47">
        <v>0.9297665564572688</v>
      </c>
      <c r="L47">
        <v>0.98125623130608164</v>
      </c>
      <c r="M47">
        <v>0.9239959205478121</v>
      </c>
      <c r="N47">
        <v>0.85268588964836101</v>
      </c>
      <c r="O47">
        <v>1.4176767676767676</v>
      </c>
      <c r="P47">
        <v>1.1980181576616475</v>
      </c>
      <c r="Q47">
        <f t="shared" si="0"/>
        <v>0.97087567791401741</v>
      </c>
      <c r="R47">
        <f t="shared" si="1"/>
        <v>0.18839495174347709</v>
      </c>
      <c r="S47">
        <f t="shared" si="2"/>
        <v>3.9436286491585669E-2</v>
      </c>
      <c r="T47">
        <f t="shared" si="3"/>
        <v>0.19404642224456023</v>
      </c>
      <c r="V47" s="24">
        <f t="shared" si="17"/>
        <v>0.93355253295489737</v>
      </c>
      <c r="W47" s="24">
        <f t="shared" si="18"/>
        <v>0.87559460737457639</v>
      </c>
      <c r="X47" s="24">
        <f t="shared" si="19"/>
        <v>0.87559460737457639</v>
      </c>
      <c r="Y47" s="24">
        <f t="shared" si="20"/>
        <v>0.82650184561869178</v>
      </c>
      <c r="Z47" s="24">
        <f t="shared" si="21"/>
        <v>0.8513393139605584</v>
      </c>
      <c r="AA47" s="24">
        <f t="shared" si="22"/>
        <v>0.86702476245990057</v>
      </c>
      <c r="AB47" s="24">
        <f t="shared" si="23"/>
        <v>0.88606334060093073</v>
      </c>
      <c r="AC47" s="24">
        <f t="shared" si="24"/>
        <v>0.89148228059334234</v>
      </c>
      <c r="AD47" s="24">
        <f t="shared" si="25"/>
        <v>0.88663273172521972</v>
      </c>
      <c r="AE47" s="24">
        <f t="shared" si="26"/>
        <v>0.94563762460872502</v>
      </c>
      <c r="AF47" s="24">
        <f t="shared" si="27"/>
        <v>0.97087567791401741</v>
      </c>
      <c r="AG47">
        <f t="shared" si="15"/>
        <v>9</v>
      </c>
      <c r="AH47">
        <f t="shared" si="16"/>
        <v>6.2798317247825697E-2</v>
      </c>
    </row>
    <row r="48" spans="1:34" x14ac:dyDescent="0.25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>
        <v>1.0905727255767677</v>
      </c>
      <c r="G48">
        <v>1.2238543884520749</v>
      </c>
      <c r="H48">
        <v>1.1604786848580211</v>
      </c>
      <c r="I48">
        <v>0.92507886921702898</v>
      </c>
      <c r="J48">
        <v>0.93914503569154306</v>
      </c>
      <c r="K48">
        <v>1.1634615384615385</v>
      </c>
      <c r="L48">
        <v>0.97094642564578648</v>
      </c>
      <c r="M48">
        <v>1.0372056296158669</v>
      </c>
      <c r="P48">
        <v>1.079063484916704</v>
      </c>
      <c r="Q48">
        <f t="shared" si="0"/>
        <v>1.0655340869372592</v>
      </c>
      <c r="R48">
        <f t="shared" si="1"/>
        <v>9.9961518131925428E-2</v>
      </c>
      <c r="S48">
        <f t="shared" si="2"/>
        <v>1.1241343245644164E-2</v>
      </c>
      <c r="T48">
        <f t="shared" si="3"/>
        <v>9.3813533848787489E-2</v>
      </c>
      <c r="V48" s="24">
        <f t="shared" si="17"/>
        <v>1.0905727255767677</v>
      </c>
      <c r="W48" s="24">
        <f t="shared" si="18"/>
        <v>1.1572135570144213</v>
      </c>
      <c r="X48" s="24">
        <f t="shared" si="19"/>
        <v>1.1583019329622879</v>
      </c>
      <c r="Y48" s="24">
        <f t="shared" si="20"/>
        <v>1.0999961670259732</v>
      </c>
      <c r="Z48" s="24">
        <f t="shared" si="21"/>
        <v>1.0678259407590871</v>
      </c>
      <c r="AA48" s="24">
        <f t="shared" si="22"/>
        <v>1.083765207042829</v>
      </c>
      <c r="AB48" s="24">
        <f t="shared" si="23"/>
        <v>1.0676482382718231</v>
      </c>
      <c r="AC48" s="24">
        <f t="shared" si="24"/>
        <v>1.0638429121898285</v>
      </c>
      <c r="AD48" s="24">
        <f t="shared" si="25"/>
        <v>1.0638429121898285</v>
      </c>
      <c r="AE48" s="24">
        <f t="shared" si="26"/>
        <v>1.0638429121898285</v>
      </c>
      <c r="AF48" s="24">
        <f t="shared" si="27"/>
        <v>1.0655340869372592</v>
      </c>
      <c r="AG48">
        <f t="shared" si="15"/>
        <v>8</v>
      </c>
      <c r="AH48">
        <f t="shared" si="16"/>
        <v>3.5341733664393249E-2</v>
      </c>
    </row>
    <row r="49" spans="1:34" x14ac:dyDescent="0.25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>
        <v>1.2454001568594879</v>
      </c>
      <c r="G49">
        <v>1.3371976793627887</v>
      </c>
      <c r="H49">
        <v>1.0804188076689316</v>
      </c>
      <c r="I49">
        <v>1.2380043842976844</v>
      </c>
      <c r="J49">
        <v>1.1191713730726329</v>
      </c>
      <c r="K49">
        <v>1.0900565439249759</v>
      </c>
      <c r="L49">
        <v>0.83728603835842452</v>
      </c>
      <c r="M49">
        <v>1.1774509803921569</v>
      </c>
      <c r="N49">
        <v>1.1038961038961039</v>
      </c>
      <c r="O49">
        <v>0.97241867043847252</v>
      </c>
      <c r="P49">
        <v>1.1181114631486004</v>
      </c>
      <c r="Q49">
        <f t="shared" si="0"/>
        <v>1.1199465637654782</v>
      </c>
      <c r="R49">
        <f t="shared" si="1"/>
        <v>0.12953060455027285</v>
      </c>
      <c r="S49">
        <f t="shared" si="2"/>
        <v>1.8455995266675095E-2</v>
      </c>
      <c r="T49">
        <f t="shared" si="3"/>
        <v>0.11565784363386568</v>
      </c>
      <c r="V49" s="24">
        <f t="shared" si="17"/>
        <v>1.2454001568594879</v>
      </c>
      <c r="W49" s="24">
        <f t="shared" si="18"/>
        <v>1.2912989181111383</v>
      </c>
      <c r="X49" s="24">
        <f t="shared" si="19"/>
        <v>1.2210055479637361</v>
      </c>
      <c r="Y49" s="24">
        <f t="shared" si="20"/>
        <v>1.2252552570472233</v>
      </c>
      <c r="Z49" s="24">
        <f t="shared" si="21"/>
        <v>1.2040384802523052</v>
      </c>
      <c r="AA49" s="24">
        <f t="shared" si="22"/>
        <v>1.1850414908644169</v>
      </c>
      <c r="AB49" s="24">
        <f t="shared" si="23"/>
        <v>1.135362140506418</v>
      </c>
      <c r="AC49" s="24">
        <f t="shared" si="24"/>
        <v>1.1406232454921355</v>
      </c>
      <c r="AD49" s="24">
        <f t="shared" si="25"/>
        <v>1.1365424519814651</v>
      </c>
      <c r="AE49" s="24">
        <f t="shared" si="26"/>
        <v>1.1201300738271658</v>
      </c>
      <c r="AF49" s="24">
        <f t="shared" si="27"/>
        <v>1.1199465637654782</v>
      </c>
      <c r="AG49">
        <f t="shared" si="15"/>
        <v>10</v>
      </c>
      <c r="AH49">
        <f t="shared" si="16"/>
        <v>4.0961173707743243E-2</v>
      </c>
    </row>
    <row r="50" spans="1:34" x14ac:dyDescent="0.25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>
        <v>1.3601409245262812</v>
      </c>
      <c r="G50">
        <v>1.2374962042706745</v>
      </c>
      <c r="I50">
        <v>0.96360224624174617</v>
      </c>
      <c r="J50">
        <v>0.87404939803376402</v>
      </c>
      <c r="K50">
        <v>1.0390487514863258</v>
      </c>
      <c r="L50">
        <v>0.99367619900386162</v>
      </c>
      <c r="M50">
        <v>1.3176343699442747</v>
      </c>
      <c r="N50">
        <v>1.2486277415102778</v>
      </c>
      <c r="O50">
        <v>1.1422970102924361</v>
      </c>
      <c r="P50">
        <v>1.1544856252164877</v>
      </c>
      <c r="Q50">
        <f t="shared" si="0"/>
        <v>1.133105847052613</v>
      </c>
      <c r="R50">
        <f t="shared" si="1"/>
        <v>0.1531368694295264</v>
      </c>
      <c r="S50">
        <f t="shared" si="2"/>
        <v>2.6056556420750984E-2</v>
      </c>
      <c r="T50">
        <f t="shared" si="3"/>
        <v>0.13514789446004496</v>
      </c>
      <c r="V50" s="24">
        <f t="shared" si="17"/>
        <v>1.3601409245262812</v>
      </c>
      <c r="W50" s="24">
        <f t="shared" si="18"/>
        <v>1.298818564398478</v>
      </c>
      <c r="X50" s="24">
        <f t="shared" si="19"/>
        <v>1.298818564398478</v>
      </c>
      <c r="Y50" s="24">
        <f t="shared" si="20"/>
        <v>1.1870797916795672</v>
      </c>
      <c r="Z50" s="24">
        <f t="shared" si="21"/>
        <v>1.1088221932681166</v>
      </c>
      <c r="AA50" s="24">
        <f t="shared" si="22"/>
        <v>1.0948675049117584</v>
      </c>
      <c r="AB50" s="24">
        <f t="shared" si="23"/>
        <v>1.0780022872604424</v>
      </c>
      <c r="AC50" s="24">
        <f t="shared" si="24"/>
        <v>1.1122354419295613</v>
      </c>
      <c r="AD50" s="24">
        <f t="shared" si="25"/>
        <v>1.1292844793771508</v>
      </c>
      <c r="AE50" s="24">
        <f t="shared" si="26"/>
        <v>1.1307303161455158</v>
      </c>
      <c r="AF50" s="24">
        <f t="shared" si="27"/>
        <v>1.133105847052613</v>
      </c>
      <c r="AG50">
        <f t="shared" si="15"/>
        <v>9</v>
      </c>
      <c r="AH50">
        <f t="shared" si="16"/>
        <v>5.1045623143175463E-2</v>
      </c>
    </row>
    <row r="51" spans="1:34" x14ac:dyDescent="0.25">
      <c r="A51">
        <v>50</v>
      </c>
      <c r="B51" t="s">
        <v>15</v>
      </c>
      <c r="C51">
        <v>1</v>
      </c>
      <c r="D51">
        <v>493485.65363100002</v>
      </c>
      <c r="E51">
        <v>5180644.8884500004</v>
      </c>
      <c r="F51">
        <v>1.4325717139532286</v>
      </c>
      <c r="G51">
        <v>1.1453999332517517</v>
      </c>
      <c r="H51">
        <v>1.0860444388665509</v>
      </c>
      <c r="I51">
        <v>0.86052756278628961</v>
      </c>
      <c r="J51">
        <v>1.3630908850102788</v>
      </c>
      <c r="K51">
        <v>0.95415655727237869</v>
      </c>
      <c r="L51">
        <v>0.85162407011858288</v>
      </c>
      <c r="M51">
        <v>0.76155462184873945</v>
      </c>
      <c r="N51">
        <v>1.0972777504919855</v>
      </c>
      <c r="O51">
        <v>1.1173360191363466</v>
      </c>
      <c r="P51">
        <v>1.0263600673022995</v>
      </c>
      <c r="Q51">
        <f t="shared" si="0"/>
        <v>1.0632676018216756</v>
      </c>
      <c r="R51">
        <f t="shared" si="1"/>
        <v>0.19721209922443358</v>
      </c>
      <c r="S51">
        <f t="shared" si="2"/>
        <v>4.2781873288558536E-2</v>
      </c>
      <c r="T51">
        <f t="shared" si="3"/>
        <v>0.18547738959275534</v>
      </c>
      <c r="V51" s="24">
        <f t="shared" si="17"/>
        <v>1.4325717139532286</v>
      </c>
      <c r="W51" s="24">
        <f t="shared" si="18"/>
        <v>1.28898582360249</v>
      </c>
      <c r="X51" s="24">
        <f t="shared" si="19"/>
        <v>1.221338695357177</v>
      </c>
      <c r="Y51" s="24">
        <f t="shared" si="20"/>
        <v>1.1311359122144551</v>
      </c>
      <c r="Z51" s="24">
        <f t="shared" si="21"/>
        <v>1.1775269067736198</v>
      </c>
      <c r="AA51" s="24">
        <f t="shared" si="22"/>
        <v>1.1402985151900797</v>
      </c>
      <c r="AB51" s="24">
        <f t="shared" si="23"/>
        <v>1.0990593087512945</v>
      </c>
      <c r="AC51" s="24">
        <f t="shared" si="24"/>
        <v>1.0568712228884751</v>
      </c>
      <c r="AD51" s="24">
        <f t="shared" si="25"/>
        <v>1.061360837066643</v>
      </c>
      <c r="AE51" s="24">
        <f t="shared" si="26"/>
        <v>1.0669583552736133</v>
      </c>
      <c r="AF51" s="24">
        <f t="shared" si="27"/>
        <v>1.0632676018216756</v>
      </c>
      <c r="AG51">
        <f t="shared" si="15"/>
        <v>10</v>
      </c>
      <c r="AH51">
        <f t="shared" si="16"/>
        <v>6.2363941569233604E-2</v>
      </c>
    </row>
    <row r="52" spans="1:34" x14ac:dyDescent="0.25">
      <c r="A52">
        <v>51</v>
      </c>
      <c r="B52" t="s">
        <v>15</v>
      </c>
      <c r="C52">
        <v>2</v>
      </c>
      <c r="D52">
        <v>493514.03761100001</v>
      </c>
      <c r="E52">
        <v>5180631.0323999804</v>
      </c>
      <c r="F52">
        <v>1.1147772574215273</v>
      </c>
      <c r="G52">
        <v>1.3444490750224269</v>
      </c>
      <c r="H52">
        <v>1.191087880863249</v>
      </c>
      <c r="I52">
        <v>0.99189221030985231</v>
      </c>
      <c r="J52">
        <v>0.36548223350253806</v>
      </c>
      <c r="K52">
        <v>0.83597234611953619</v>
      </c>
      <c r="L52">
        <v>0.92097174020822981</v>
      </c>
      <c r="N52">
        <v>0.83800868814864371</v>
      </c>
      <c r="O52">
        <v>1.2707362534948741</v>
      </c>
      <c r="P52">
        <v>1.0763313609467455</v>
      </c>
      <c r="Q52">
        <f t="shared" si="0"/>
        <v>0.99497090460376236</v>
      </c>
      <c r="R52">
        <f t="shared" si="1"/>
        <v>0.26632226613378623</v>
      </c>
      <c r="S52">
        <f t="shared" si="2"/>
        <v>7.8808388265150242E-2</v>
      </c>
      <c r="T52">
        <f t="shared" si="3"/>
        <v>0.267668396031989</v>
      </c>
      <c r="V52" s="24">
        <f t="shared" si="17"/>
        <v>1.1147772574215273</v>
      </c>
      <c r="W52" s="24">
        <f t="shared" si="18"/>
        <v>1.2296131662219771</v>
      </c>
      <c r="X52" s="24">
        <f t="shared" si="19"/>
        <v>1.2167714044357345</v>
      </c>
      <c r="Y52" s="24">
        <f t="shared" si="20"/>
        <v>1.160551605904264</v>
      </c>
      <c r="Z52" s="24">
        <f t="shared" si="21"/>
        <v>1.0015377314239189</v>
      </c>
      <c r="AA52" s="24">
        <f t="shared" si="22"/>
        <v>0.97394350053985512</v>
      </c>
      <c r="AB52" s="24">
        <f t="shared" si="23"/>
        <v>0.96637610620676573</v>
      </c>
      <c r="AC52" s="24">
        <f t="shared" si="24"/>
        <v>0.96637610620676573</v>
      </c>
      <c r="AD52" s="24">
        <f t="shared" si="25"/>
        <v>0.95033017894950045</v>
      </c>
      <c r="AE52" s="24">
        <f t="shared" si="26"/>
        <v>0.98593085389898638</v>
      </c>
      <c r="AF52" s="24">
        <f t="shared" si="27"/>
        <v>0.99497090460376236</v>
      </c>
      <c r="AG52">
        <f t="shared" si="15"/>
        <v>9</v>
      </c>
      <c r="AH52">
        <f t="shared" si="16"/>
        <v>8.8774088711262078E-2</v>
      </c>
    </row>
    <row r="53" spans="1:34" x14ac:dyDescent="0.25">
      <c r="A53">
        <v>52</v>
      </c>
      <c r="B53" t="s">
        <v>15</v>
      </c>
      <c r="C53">
        <v>2</v>
      </c>
      <c r="D53">
        <v>493545.15792600001</v>
      </c>
      <c r="E53">
        <v>5180641.6875400003</v>
      </c>
      <c r="F53">
        <v>1.4181212989124126</v>
      </c>
      <c r="G53">
        <v>1.0852858283122955</v>
      </c>
      <c r="H53">
        <v>0.96590158015409777</v>
      </c>
      <c r="I53">
        <v>0.88103933938115164</v>
      </c>
      <c r="J53">
        <v>1.4790609137055837</v>
      </c>
      <c r="K53">
        <v>1.0435437109723462</v>
      </c>
      <c r="L53">
        <v>0.8924144769459591</v>
      </c>
      <c r="N53">
        <v>1.0679985729149586</v>
      </c>
      <c r="O53">
        <v>1.2273998136067101</v>
      </c>
      <c r="P53">
        <v>1.1266272189349114</v>
      </c>
      <c r="Q53">
        <f t="shared" si="0"/>
        <v>1.1187392753840428</v>
      </c>
      <c r="R53">
        <f t="shared" si="1"/>
        <v>0.19281137705986398</v>
      </c>
      <c r="S53">
        <f t="shared" si="2"/>
        <v>4.1306919026356761E-2</v>
      </c>
      <c r="T53">
        <f t="shared" si="3"/>
        <v>0.17234701713111425</v>
      </c>
      <c r="V53" s="24">
        <f t="shared" si="17"/>
        <v>1.4181212989124126</v>
      </c>
      <c r="W53" s="24">
        <f t="shared" si="18"/>
        <v>1.2517035636123541</v>
      </c>
      <c r="X53" s="24">
        <f t="shared" si="19"/>
        <v>1.1564362357929354</v>
      </c>
      <c r="Y53" s="24">
        <f t="shared" si="20"/>
        <v>1.0875870116899895</v>
      </c>
      <c r="Z53" s="24">
        <f t="shared" si="21"/>
        <v>1.1658817920931084</v>
      </c>
      <c r="AA53" s="24">
        <f t="shared" si="22"/>
        <v>1.1454921119063146</v>
      </c>
      <c r="AB53" s="24">
        <f t="shared" si="23"/>
        <v>1.1093381640548352</v>
      </c>
      <c r="AC53" s="24">
        <f t="shared" si="24"/>
        <v>1.1093381640548352</v>
      </c>
      <c r="AD53" s="24">
        <f t="shared" si="25"/>
        <v>1.1041707151623508</v>
      </c>
      <c r="AE53" s="24">
        <f t="shared" si="26"/>
        <v>1.1178628372117241</v>
      </c>
      <c r="AF53" s="24">
        <f t="shared" si="27"/>
        <v>1.1187392753840428</v>
      </c>
      <c r="AG53">
        <f t="shared" si="15"/>
        <v>9</v>
      </c>
      <c r="AH53">
        <f t="shared" si="16"/>
        <v>6.4270459019954665E-2</v>
      </c>
    </row>
    <row r="54" spans="1:34" x14ac:dyDescent="0.25">
      <c r="A54">
        <v>53</v>
      </c>
      <c r="B54" t="s">
        <v>15</v>
      </c>
      <c r="C54">
        <v>3</v>
      </c>
      <c r="D54">
        <v>493577.061649999</v>
      </c>
      <c r="E54">
        <v>5180636.4305800004</v>
      </c>
      <c r="F54">
        <v>1.1964884798426225</v>
      </c>
      <c r="G54">
        <v>1.0525439347375611</v>
      </c>
      <c r="H54">
        <v>0.88751433345346131</v>
      </c>
      <c r="I54">
        <v>0.96989310581543586</v>
      </c>
      <c r="J54">
        <v>1.0987835400574666</v>
      </c>
      <c r="K54">
        <v>1.1396305779078275</v>
      </c>
      <c r="L54">
        <v>0.92860546378653097</v>
      </c>
      <c r="M54">
        <v>1.6781883194278904</v>
      </c>
      <c r="N54">
        <v>1.0652852108169699</v>
      </c>
      <c r="O54">
        <v>1.1706740244383129</v>
      </c>
      <c r="P54">
        <v>1.0301886792452832</v>
      </c>
      <c r="Q54">
        <f t="shared" si="0"/>
        <v>1.110708697229942</v>
      </c>
      <c r="R54">
        <f t="shared" si="1"/>
        <v>0.20196805917256327</v>
      </c>
      <c r="S54">
        <f t="shared" si="2"/>
        <v>4.4870206618525185E-2</v>
      </c>
      <c r="T54">
        <f t="shared" si="3"/>
        <v>0.18183710965463998</v>
      </c>
      <c r="V54" s="24">
        <f t="shared" si="17"/>
        <v>1.1964884798426225</v>
      </c>
      <c r="W54" s="24">
        <f t="shared" si="18"/>
        <v>1.1245162072900918</v>
      </c>
      <c r="X54" s="24">
        <f t="shared" si="19"/>
        <v>1.0455155826778817</v>
      </c>
      <c r="Y54" s="24">
        <f t="shared" si="20"/>
        <v>1.0266099634622701</v>
      </c>
      <c r="Z54" s="24">
        <f t="shared" si="21"/>
        <v>1.0410446787813092</v>
      </c>
      <c r="AA54" s="24">
        <f t="shared" si="22"/>
        <v>1.0574756619690624</v>
      </c>
      <c r="AB54" s="24">
        <f t="shared" si="23"/>
        <v>1.0390656336572721</v>
      </c>
      <c r="AC54" s="24">
        <f t="shared" si="24"/>
        <v>1.1189559693785995</v>
      </c>
      <c r="AD54" s="24">
        <f t="shared" si="25"/>
        <v>1.1129925517606407</v>
      </c>
      <c r="AE54" s="24">
        <f t="shared" si="26"/>
        <v>1.118760699028408</v>
      </c>
      <c r="AF54" s="24">
        <f t="shared" si="27"/>
        <v>1.110708697229942</v>
      </c>
      <c r="AG54">
        <f t="shared" si="15"/>
        <v>10</v>
      </c>
      <c r="AH54">
        <f t="shared" si="16"/>
        <v>6.3867908158896217E-2</v>
      </c>
    </row>
    <row r="55" spans="1:34" x14ac:dyDescent="0.25">
      <c r="A55">
        <v>54</v>
      </c>
      <c r="B55" t="s">
        <v>15</v>
      </c>
      <c r="C55">
        <v>4</v>
      </c>
      <c r="D55">
        <v>493608.97844500002</v>
      </c>
      <c r="E55">
        <v>5180643.3971999902</v>
      </c>
      <c r="F55">
        <v>0.98832554321717714</v>
      </c>
      <c r="G55">
        <v>1.2392604936152196</v>
      </c>
      <c r="H55">
        <v>0.9115878894639412</v>
      </c>
      <c r="I55">
        <v>1.2918278381531283</v>
      </c>
      <c r="J55">
        <v>1.1800627990237729</v>
      </c>
      <c r="K55">
        <v>1.1701018127638441</v>
      </c>
      <c r="L55">
        <v>1.2166021450783779</v>
      </c>
      <c r="M55">
        <v>1.2495248821967404</v>
      </c>
      <c r="N55">
        <v>1.0814743309527133</v>
      </c>
      <c r="O55">
        <v>1.0187872651335124</v>
      </c>
      <c r="P55">
        <v>1.0478519035976246</v>
      </c>
      <c r="Q55">
        <f t="shared" si="0"/>
        <v>1.1268551730178229</v>
      </c>
      <c r="R55">
        <f t="shared" si="1"/>
        <v>0.11800027273486186</v>
      </c>
      <c r="S55">
        <f t="shared" si="2"/>
        <v>1.5316470802052073E-2</v>
      </c>
      <c r="T55">
        <f t="shared" si="3"/>
        <v>0.1047164494252142</v>
      </c>
      <c r="V55" s="24">
        <f t="shared" si="17"/>
        <v>0.98832554321717714</v>
      </c>
      <c r="W55" s="24">
        <f t="shared" si="18"/>
        <v>1.1137930184161984</v>
      </c>
      <c r="X55" s="24">
        <f t="shared" si="19"/>
        <v>1.0463913087654459</v>
      </c>
      <c r="Y55" s="24">
        <f t="shared" si="20"/>
        <v>1.1077504411123664</v>
      </c>
      <c r="Z55" s="24">
        <f t="shared" si="21"/>
        <v>1.1222129126946476</v>
      </c>
      <c r="AA55" s="24">
        <f t="shared" si="22"/>
        <v>1.1301943960395138</v>
      </c>
      <c r="AB55" s="24">
        <f t="shared" si="23"/>
        <v>1.1425383601879229</v>
      </c>
      <c r="AC55" s="24">
        <f t="shared" si="24"/>
        <v>1.1559116754390251</v>
      </c>
      <c r="AD55" s="24">
        <f t="shared" si="25"/>
        <v>1.1476408593849905</v>
      </c>
      <c r="AE55" s="24">
        <f t="shared" si="26"/>
        <v>1.1347554999598428</v>
      </c>
      <c r="AF55" s="24">
        <f t="shared" si="27"/>
        <v>1.1268551730178229</v>
      </c>
      <c r="AG55">
        <f t="shared" si="15"/>
        <v>10</v>
      </c>
      <c r="AH55">
        <f t="shared" si="16"/>
        <v>3.7314962636322953E-2</v>
      </c>
    </row>
    <row r="56" spans="1:34" x14ac:dyDescent="0.25">
      <c r="A56">
        <v>55</v>
      </c>
      <c r="B56" t="s">
        <v>15</v>
      </c>
      <c r="C56">
        <v>5</v>
      </c>
      <c r="D56">
        <v>493640.878448</v>
      </c>
      <c r="E56">
        <v>5180634.5846699905</v>
      </c>
      <c r="F56">
        <v>0.93238516045752529</v>
      </c>
      <c r="G56">
        <v>0.97714718505427944</v>
      </c>
      <c r="H56">
        <v>0.98780836946015693</v>
      </c>
      <c r="I56">
        <v>1.0330882352941178</v>
      </c>
      <c r="J56">
        <v>0.99746465223191849</v>
      </c>
      <c r="K56">
        <v>1.0749185667752446</v>
      </c>
      <c r="L56">
        <v>1.1665657177468203</v>
      </c>
      <c r="M56">
        <v>1.2226901816267441</v>
      </c>
      <c r="N56">
        <v>1.1353056391823029</v>
      </c>
      <c r="O56">
        <v>1.2571504589596916</v>
      </c>
      <c r="P56">
        <v>0.90504037872458942</v>
      </c>
      <c r="Q56">
        <f t="shared" si="0"/>
        <v>1.0626876859557628</v>
      </c>
      <c r="R56">
        <f t="shared" si="1"/>
        <v>0.11261997979526046</v>
      </c>
      <c r="S56">
        <f t="shared" si="2"/>
        <v>1.3951585833993363E-2</v>
      </c>
      <c r="T56">
        <f t="shared" si="3"/>
        <v>0.10597655480873669</v>
      </c>
      <c r="V56" s="24">
        <f t="shared" si="17"/>
        <v>0.93238516045752529</v>
      </c>
      <c r="W56" s="24">
        <f t="shared" si="18"/>
        <v>0.95476617275590236</v>
      </c>
      <c r="X56" s="24">
        <f t="shared" si="19"/>
        <v>0.96578023832398718</v>
      </c>
      <c r="Y56" s="24">
        <f t="shared" si="20"/>
        <v>0.9826072375665198</v>
      </c>
      <c r="Z56" s="24">
        <f t="shared" si="21"/>
        <v>0.98557872049959949</v>
      </c>
      <c r="AA56" s="24">
        <f t="shared" si="22"/>
        <v>1.0004686948788737</v>
      </c>
      <c r="AB56" s="24">
        <f t="shared" si="23"/>
        <v>1.0241968410028661</v>
      </c>
      <c r="AC56" s="24">
        <f t="shared" si="24"/>
        <v>1.0490085085808509</v>
      </c>
      <c r="AD56" s="24">
        <f t="shared" si="25"/>
        <v>1.0585970786476788</v>
      </c>
      <c r="AE56" s="24">
        <f t="shared" si="26"/>
        <v>1.07845241667888</v>
      </c>
      <c r="AF56" s="24">
        <f t="shared" si="27"/>
        <v>1.0626876859557628</v>
      </c>
      <c r="AG56">
        <f t="shared" si="15"/>
        <v>10</v>
      </c>
      <c r="AH56">
        <f t="shared" si="16"/>
        <v>3.561356461951664E-2</v>
      </c>
    </row>
    <row r="57" spans="1:34" x14ac:dyDescent="0.25">
      <c r="A57">
        <v>56</v>
      </c>
      <c r="B57" t="s">
        <v>15</v>
      </c>
      <c r="C57">
        <v>5</v>
      </c>
      <c r="D57">
        <v>493671.430219998</v>
      </c>
      <c r="E57">
        <v>5180643.5840299902</v>
      </c>
      <c r="F57">
        <v>1.2950866341942804</v>
      </c>
      <c r="G57">
        <v>1.0824741226962891</v>
      </c>
      <c r="H57">
        <v>1.1019694046924766</v>
      </c>
      <c r="I57">
        <v>1.0248161764705883</v>
      </c>
      <c r="J57">
        <v>1.2223682061874648</v>
      </c>
      <c r="K57">
        <v>1.219326818675353</v>
      </c>
      <c r="L57">
        <v>0.8985463355542096</v>
      </c>
      <c r="M57">
        <v>1.2411160831797843</v>
      </c>
      <c r="N57">
        <v>1.0258998624978866</v>
      </c>
      <c r="O57">
        <v>1.5728349075429027</v>
      </c>
      <c r="P57">
        <v>1.4007240323029797</v>
      </c>
      <c r="Q57">
        <f t="shared" si="0"/>
        <v>1.1895602349085652</v>
      </c>
      <c r="R57">
        <f t="shared" si="1"/>
        <v>0.18215873792109513</v>
      </c>
      <c r="S57">
        <f t="shared" si="2"/>
        <v>3.6499986381106811E-2</v>
      </c>
      <c r="T57">
        <f t="shared" si="3"/>
        <v>0.15313115937764735</v>
      </c>
      <c r="V57" s="24">
        <f t="shared" si="17"/>
        <v>1.2950866341942804</v>
      </c>
      <c r="W57" s="24">
        <f t="shared" si="18"/>
        <v>1.1887803784452848</v>
      </c>
      <c r="X57" s="24">
        <f t="shared" si="19"/>
        <v>1.1598433871943488</v>
      </c>
      <c r="Y57" s="24">
        <f t="shared" si="20"/>
        <v>1.1260865845134087</v>
      </c>
      <c r="Z57" s="24">
        <f t="shared" si="21"/>
        <v>1.1453429088482199</v>
      </c>
      <c r="AA57" s="24">
        <f t="shared" si="22"/>
        <v>1.1576735604860755</v>
      </c>
      <c r="AB57" s="24">
        <f t="shared" si="23"/>
        <v>1.120655385495809</v>
      </c>
      <c r="AC57" s="24">
        <f t="shared" si="24"/>
        <v>1.1357129727063058</v>
      </c>
      <c r="AD57" s="24">
        <f t="shared" si="25"/>
        <v>1.1235115160164815</v>
      </c>
      <c r="AE57" s="24">
        <f t="shared" si="26"/>
        <v>1.1684438551691236</v>
      </c>
      <c r="AF57" s="24">
        <f t="shared" si="27"/>
        <v>1.1895602349085652</v>
      </c>
      <c r="AG57">
        <f t="shared" si="15"/>
        <v>10</v>
      </c>
      <c r="AH57">
        <f t="shared" si="16"/>
        <v>5.7603650753234571E-2</v>
      </c>
    </row>
    <row r="58" spans="1:34" x14ac:dyDescent="0.25">
      <c r="A58">
        <v>57</v>
      </c>
      <c r="B58" t="s">
        <v>15</v>
      </c>
      <c r="C58">
        <v>6</v>
      </c>
      <c r="D58">
        <v>493704.70950300002</v>
      </c>
      <c r="E58">
        <v>5180646.2963300003</v>
      </c>
      <c r="F58">
        <v>0.89195115199542452</v>
      </c>
      <c r="G58">
        <v>1.0375314958036728</v>
      </c>
      <c r="H58">
        <v>0.84599842340696463</v>
      </c>
      <c r="I58">
        <v>0.96361308442094817</v>
      </c>
      <c r="J58">
        <v>0.79318605270162368</v>
      </c>
      <c r="K58">
        <v>0.83213631185298931</v>
      </c>
      <c r="L58">
        <v>1.2000550357732527</v>
      </c>
      <c r="M58">
        <v>1.2611260053619302</v>
      </c>
      <c r="N58">
        <v>1.1670925658481683</v>
      </c>
      <c r="O58">
        <v>1.1534385505099423</v>
      </c>
      <c r="P58">
        <v>0.9285018270401949</v>
      </c>
      <c r="Q58">
        <f t="shared" si="0"/>
        <v>1.0067845913377373</v>
      </c>
      <c r="R58">
        <f t="shared" si="1"/>
        <v>0.15763930640603288</v>
      </c>
      <c r="S58">
        <f t="shared" si="2"/>
        <v>2.7335166016592714E-2</v>
      </c>
      <c r="T58">
        <f t="shared" si="3"/>
        <v>0.15657699547881834</v>
      </c>
      <c r="V58" s="24">
        <f t="shared" si="17"/>
        <v>0.89195115199542452</v>
      </c>
      <c r="W58" s="24">
        <f t="shared" si="18"/>
        <v>0.96474132389954859</v>
      </c>
      <c r="X58" s="24">
        <f t="shared" si="19"/>
        <v>0.92516035706868716</v>
      </c>
      <c r="Y58" s="24">
        <f t="shared" si="20"/>
        <v>0.93477353890675241</v>
      </c>
      <c r="Z58" s="24">
        <f t="shared" si="21"/>
        <v>0.90645604166572669</v>
      </c>
      <c r="AA58" s="24">
        <f t="shared" si="22"/>
        <v>0.89406942003027046</v>
      </c>
      <c r="AB58" s="24">
        <f t="shared" si="23"/>
        <v>0.93778165085069642</v>
      </c>
      <c r="AC58" s="24">
        <f t="shared" si="24"/>
        <v>0.9781996951646007</v>
      </c>
      <c r="AD58" s="24">
        <f t="shared" si="25"/>
        <v>0.99918779190721929</v>
      </c>
      <c r="AE58" s="24">
        <f t="shared" si="26"/>
        <v>1.0146128677674917</v>
      </c>
      <c r="AF58" s="24">
        <f t="shared" si="27"/>
        <v>1.0067845913377373</v>
      </c>
      <c r="AG58">
        <f t="shared" si="15"/>
        <v>10</v>
      </c>
      <c r="AH58">
        <f t="shared" si="16"/>
        <v>4.9849925701223582E-2</v>
      </c>
    </row>
    <row r="59" spans="1:34" x14ac:dyDescent="0.25">
      <c r="A59">
        <v>58</v>
      </c>
      <c r="B59" t="s">
        <v>24</v>
      </c>
      <c r="C59">
        <v>1</v>
      </c>
      <c r="D59">
        <v>493736.59583100001</v>
      </c>
      <c r="E59">
        <v>5180624.2607800001</v>
      </c>
      <c r="F59">
        <v>1.1815273025713824</v>
      </c>
      <c r="G59">
        <v>1.0656578197250901</v>
      </c>
      <c r="I59">
        <v>1.0279978869519282</v>
      </c>
      <c r="J59">
        <v>1.1620118254912959</v>
      </c>
      <c r="K59">
        <v>1.0138586110246031</v>
      </c>
      <c r="L59">
        <v>0.79900249376558596</v>
      </c>
      <c r="M59">
        <v>1.0132784739106044</v>
      </c>
      <c r="N59">
        <v>0.71163919506522411</v>
      </c>
      <c r="P59">
        <v>0.75150668180627112</v>
      </c>
      <c r="Q59">
        <f t="shared" si="0"/>
        <v>0.96960892114577613</v>
      </c>
      <c r="R59">
        <f t="shared" si="1"/>
        <v>0.16386021297581541</v>
      </c>
      <c r="S59">
        <f t="shared" si="2"/>
        <v>3.0206440571039606E-2</v>
      </c>
      <c r="T59">
        <f t="shared" si="3"/>
        <v>0.16899618949687839</v>
      </c>
      <c r="V59" s="24">
        <f t="shared" si="17"/>
        <v>1.1815273025713824</v>
      </c>
      <c r="W59" s="24">
        <f t="shared" si="18"/>
        <v>1.1235925611482362</v>
      </c>
      <c r="X59" s="24">
        <f t="shared" si="19"/>
        <v>1.1235925611482362</v>
      </c>
      <c r="Y59" s="24">
        <f t="shared" si="20"/>
        <v>1.0917276697494669</v>
      </c>
      <c r="Z59" s="24">
        <f t="shared" si="21"/>
        <v>1.109298708684924</v>
      </c>
      <c r="AA59" s="24">
        <f t="shared" si="22"/>
        <v>1.0902106891528598</v>
      </c>
      <c r="AB59" s="24">
        <f t="shared" si="23"/>
        <v>1.0416759899216474</v>
      </c>
      <c r="AC59" s="24">
        <f t="shared" si="24"/>
        <v>1.0376192019200698</v>
      </c>
      <c r="AD59" s="24">
        <f t="shared" si="25"/>
        <v>0.99687170106321421</v>
      </c>
      <c r="AE59" s="24">
        <f t="shared" si="26"/>
        <v>0.99687170106321421</v>
      </c>
      <c r="AF59" s="24">
        <f t="shared" si="27"/>
        <v>0.96960892114577613</v>
      </c>
      <c r="AG59">
        <f t="shared" si="15"/>
        <v>8</v>
      </c>
      <c r="AH59">
        <f t="shared" si="16"/>
        <v>5.7933333880935488E-2</v>
      </c>
    </row>
    <row r="60" spans="1:34" x14ac:dyDescent="0.25">
      <c r="A60">
        <v>59</v>
      </c>
      <c r="B60" t="s">
        <v>24</v>
      </c>
      <c r="C60">
        <v>2</v>
      </c>
      <c r="D60">
        <v>493770.79737400002</v>
      </c>
      <c r="E60">
        <v>5180636.94221</v>
      </c>
      <c r="F60">
        <v>0.60673473153330459</v>
      </c>
      <c r="G60">
        <v>0.85695987093981418</v>
      </c>
      <c r="H60">
        <v>0.79949240306602709</v>
      </c>
      <c r="I60">
        <v>0.81076494120499454</v>
      </c>
      <c r="J60">
        <v>0.89463312835478914</v>
      </c>
      <c r="K60">
        <v>1.1579264617239302</v>
      </c>
      <c r="L60">
        <v>0.940793489318413</v>
      </c>
      <c r="M60">
        <v>1.1228789245020081</v>
      </c>
      <c r="N60">
        <v>1.3278990560689634</v>
      </c>
      <c r="O60">
        <v>1.2279457768508864</v>
      </c>
      <c r="P60">
        <v>1.0705563093622794</v>
      </c>
      <c r="Q60">
        <f t="shared" si="0"/>
        <v>0.9833259175386736</v>
      </c>
      <c r="R60">
        <f t="shared" si="1"/>
        <v>0.2060837926265161</v>
      </c>
      <c r="S60">
        <f t="shared" si="2"/>
        <v>4.6717582541661785E-2</v>
      </c>
      <c r="T60">
        <f t="shared" si="3"/>
        <v>0.20957831879623059</v>
      </c>
      <c r="V60" s="24">
        <f t="shared" si="17"/>
        <v>0.60673473153330459</v>
      </c>
      <c r="W60" s="24">
        <f t="shared" si="18"/>
        <v>0.73184730123655939</v>
      </c>
      <c r="X60" s="24">
        <f t="shared" si="19"/>
        <v>0.75439566851304862</v>
      </c>
      <c r="Y60" s="24">
        <f t="shared" si="20"/>
        <v>0.76848798668603513</v>
      </c>
      <c r="Z60" s="24">
        <f t="shared" si="21"/>
        <v>0.79371701501978598</v>
      </c>
      <c r="AA60" s="24">
        <f t="shared" si="22"/>
        <v>0.85441858947047666</v>
      </c>
      <c r="AB60" s="24">
        <f t="shared" si="23"/>
        <v>0.86675786087732465</v>
      </c>
      <c r="AC60" s="24">
        <f t="shared" si="24"/>
        <v>0.89877299383041009</v>
      </c>
      <c r="AD60" s="24">
        <f t="shared" si="25"/>
        <v>0.9464536674124715</v>
      </c>
      <c r="AE60" s="24">
        <f t="shared" si="26"/>
        <v>0.97460287835631298</v>
      </c>
      <c r="AF60" s="24">
        <f t="shared" si="27"/>
        <v>0.9833259175386736</v>
      </c>
      <c r="AG60">
        <f t="shared" si="15"/>
        <v>10</v>
      </c>
      <c r="AH60">
        <f t="shared" si="16"/>
        <v>6.5169417354560485E-2</v>
      </c>
    </row>
    <row r="61" spans="1:34" x14ac:dyDescent="0.25">
      <c r="A61">
        <v>60</v>
      </c>
      <c r="B61" t="s">
        <v>24</v>
      </c>
      <c r="C61">
        <v>2</v>
      </c>
      <c r="D61">
        <v>493800.430823998</v>
      </c>
      <c r="E61">
        <v>5180639.8627300002</v>
      </c>
      <c r="G61">
        <v>1.284323894703352</v>
      </c>
      <c r="H61">
        <v>1.07049223783659</v>
      </c>
      <c r="I61">
        <v>1.260758879864226</v>
      </c>
      <c r="J61">
        <v>0.89015808422461917</v>
      </c>
      <c r="K61">
        <v>1.1051142949877129</v>
      </c>
      <c r="L61">
        <v>0.84394710071210577</v>
      </c>
      <c r="M61">
        <v>1.0564800393474874</v>
      </c>
      <c r="N61">
        <v>1.2318833792387525</v>
      </c>
      <c r="O61">
        <v>0.80417101147028158</v>
      </c>
      <c r="P61">
        <v>0.93215739484396198</v>
      </c>
      <c r="Q61">
        <f t="shared" si="0"/>
        <v>1.047948631722909</v>
      </c>
      <c r="R61">
        <f t="shared" si="1"/>
        <v>0.16679088415272597</v>
      </c>
      <c r="S61">
        <f t="shared" si="2"/>
        <v>3.0910221151609067E-2</v>
      </c>
      <c r="T61">
        <f t="shared" si="3"/>
        <v>0.15915940829896288</v>
      </c>
      <c r="W61" s="24">
        <f t="shared" si="18"/>
        <v>1.284323894703352</v>
      </c>
      <c r="X61" s="24">
        <f t="shared" si="19"/>
        <v>1.1774080662699711</v>
      </c>
      <c r="Y61" s="24">
        <f t="shared" si="20"/>
        <v>1.2051916708013894</v>
      </c>
      <c r="Z61" s="24">
        <f t="shared" si="21"/>
        <v>1.1264332741571967</v>
      </c>
      <c r="AA61" s="24">
        <f t="shared" si="22"/>
        <v>1.1221694783233001</v>
      </c>
      <c r="AB61" s="24">
        <f t="shared" si="23"/>
        <v>1.0757990820547676</v>
      </c>
      <c r="AC61" s="24">
        <f t="shared" si="24"/>
        <v>1.0730392188108706</v>
      </c>
      <c r="AD61" s="24">
        <f t="shared" si="25"/>
        <v>1.0928947388643557</v>
      </c>
      <c r="AE61" s="24">
        <f t="shared" si="26"/>
        <v>1.0608143247094586</v>
      </c>
      <c r="AF61" s="24">
        <f t="shared" si="27"/>
        <v>1.047948631722909</v>
      </c>
      <c r="AG61">
        <f t="shared" si="15"/>
        <v>10</v>
      </c>
      <c r="AH61">
        <f t="shared" si="16"/>
        <v>5.2743908687589748E-2</v>
      </c>
    </row>
    <row r="62" spans="1:34" x14ac:dyDescent="0.25">
      <c r="A62">
        <v>61</v>
      </c>
      <c r="B62" t="s">
        <v>24</v>
      </c>
      <c r="C62">
        <v>3</v>
      </c>
      <c r="D62">
        <v>493832.32370200002</v>
      </c>
      <c r="E62">
        <v>5180623.82828</v>
      </c>
      <c r="H62">
        <v>1.1053177994727545</v>
      </c>
      <c r="K62">
        <v>0.82647881979033244</v>
      </c>
      <c r="L62">
        <v>1.2178308329300422</v>
      </c>
      <c r="N62">
        <v>0.99297857821402713</v>
      </c>
      <c r="O62">
        <v>0.48358089120835013</v>
      </c>
      <c r="Q62">
        <f t="shared" si="0"/>
        <v>0.92523738432310121</v>
      </c>
      <c r="R62">
        <f t="shared" si="1"/>
        <v>0.25590719545059154</v>
      </c>
      <c r="S62">
        <f t="shared" si="2"/>
        <v>8.1860615854234098E-2</v>
      </c>
      <c r="T62">
        <f t="shared" si="3"/>
        <v>0.27658544692053477</v>
      </c>
      <c r="X62" s="24">
        <f t="shared" si="19"/>
        <v>1.1053177994727545</v>
      </c>
      <c r="Y62" s="24">
        <f t="shared" si="20"/>
        <v>1.1053177994727545</v>
      </c>
      <c r="Z62" s="24">
        <f t="shared" si="21"/>
        <v>1.1053177994727545</v>
      </c>
      <c r="AA62" s="24">
        <f t="shared" si="22"/>
        <v>0.96589830963154344</v>
      </c>
      <c r="AB62" s="24">
        <f t="shared" si="23"/>
        <v>1.0498758173977096</v>
      </c>
      <c r="AC62" s="24">
        <f t="shared" si="24"/>
        <v>1.0498758173977096</v>
      </c>
      <c r="AD62" s="24">
        <f t="shared" si="25"/>
        <v>1.0356515076017889</v>
      </c>
      <c r="AE62" s="24">
        <f t="shared" si="26"/>
        <v>0.92523738432310121</v>
      </c>
      <c r="AF62" s="24">
        <f t="shared" si="27"/>
        <v>0.92523738432310121</v>
      </c>
      <c r="AG62">
        <f t="shared" si="15"/>
        <v>5</v>
      </c>
      <c r="AH62">
        <f t="shared" si="16"/>
        <v>0.11444517699176951</v>
      </c>
    </row>
    <row r="63" spans="1:34" x14ac:dyDescent="0.25">
      <c r="A63">
        <v>62</v>
      </c>
      <c r="B63" t="s">
        <v>24</v>
      </c>
      <c r="C63">
        <v>3</v>
      </c>
      <c r="D63">
        <v>493862.44210400002</v>
      </c>
      <c r="E63">
        <v>5180655.2967800004</v>
      </c>
      <c r="F63">
        <v>0.81406316992997008</v>
      </c>
      <c r="G63">
        <v>1.0695435040396748</v>
      </c>
      <c r="H63">
        <v>1.0390935767749889</v>
      </c>
      <c r="I63">
        <v>1.0746644295302012</v>
      </c>
      <c r="J63">
        <v>0.85373048268538332</v>
      </c>
      <c r="K63">
        <v>1.3257909966320383</v>
      </c>
      <c r="L63">
        <v>1.0073667795881054</v>
      </c>
      <c r="M63">
        <v>1.2470920752255679</v>
      </c>
      <c r="N63">
        <v>1.2912761088789539</v>
      </c>
      <c r="O63">
        <v>1.3103974307507027</v>
      </c>
      <c r="P63">
        <v>1.1361619523017195</v>
      </c>
      <c r="Q63">
        <f t="shared" si="0"/>
        <v>1.1062891369397552</v>
      </c>
      <c r="R63">
        <f t="shared" si="1"/>
        <v>0.16804015313040763</v>
      </c>
      <c r="S63">
        <f t="shared" si="2"/>
        <v>3.1061242370500074E-2</v>
      </c>
      <c r="T63">
        <f t="shared" si="3"/>
        <v>0.15189532963800451</v>
      </c>
      <c r="V63" s="24">
        <f t="shared" si="17"/>
        <v>0.81406316992997008</v>
      </c>
      <c r="W63" s="24">
        <f t="shared" si="18"/>
        <v>0.94180333698482244</v>
      </c>
      <c r="X63" s="24">
        <f t="shared" si="19"/>
        <v>0.97423341691487797</v>
      </c>
      <c r="Y63" s="24">
        <f t="shared" si="20"/>
        <v>0.99934117006870871</v>
      </c>
      <c r="Z63" s="24">
        <f t="shared" si="21"/>
        <v>0.97021903259204367</v>
      </c>
      <c r="AA63" s="24">
        <f t="shared" si="22"/>
        <v>1.0294810265987095</v>
      </c>
      <c r="AB63" s="24">
        <f t="shared" si="23"/>
        <v>1.0263218484543375</v>
      </c>
      <c r="AC63" s="24">
        <f t="shared" si="24"/>
        <v>1.0539181268007414</v>
      </c>
      <c r="AD63" s="24">
        <f t="shared" si="25"/>
        <v>1.0802912359205428</v>
      </c>
      <c r="AE63" s="24">
        <f t="shared" si="26"/>
        <v>1.1033018554035587</v>
      </c>
      <c r="AF63" s="24">
        <f t="shared" si="27"/>
        <v>1.1062891369397552</v>
      </c>
      <c r="AG63">
        <f t="shared" si="15"/>
        <v>10</v>
      </c>
      <c r="AH63">
        <f t="shared" si="16"/>
        <v>5.3138962225556155E-2</v>
      </c>
    </row>
    <row r="64" spans="1:34" x14ac:dyDescent="0.25">
      <c r="A64">
        <v>63</v>
      </c>
      <c r="B64" t="s">
        <v>24</v>
      </c>
      <c r="C64">
        <v>4</v>
      </c>
      <c r="D64">
        <v>493896.16895899799</v>
      </c>
      <c r="E64">
        <v>5180649.7655999903</v>
      </c>
      <c r="F64">
        <v>1.2220174975196814</v>
      </c>
      <c r="G64">
        <v>1.2548113324521897</v>
      </c>
      <c r="H64">
        <v>1.0143387387039231</v>
      </c>
      <c r="I64">
        <v>1.2151078440855014</v>
      </c>
      <c r="J64">
        <v>1.1939040784666415</v>
      </c>
      <c r="K64">
        <v>1.301126382143226</v>
      </c>
      <c r="L64">
        <v>1.1708500511193289</v>
      </c>
      <c r="M64">
        <v>1.1395866454689985</v>
      </c>
      <c r="N64">
        <v>1.0156419729471553</v>
      </c>
      <c r="O64">
        <v>1.2948341334097586</v>
      </c>
      <c r="P64">
        <v>1.1425046876541989</v>
      </c>
      <c r="Q64">
        <f t="shared" si="0"/>
        <v>1.1786112149064183</v>
      </c>
      <c r="R64">
        <f t="shared" si="1"/>
        <v>9.2542582899045309E-2</v>
      </c>
      <c r="S64">
        <f t="shared" si="2"/>
        <v>9.4205426145893417E-3</v>
      </c>
      <c r="T64">
        <f t="shared" si="3"/>
        <v>7.8518328799707868E-2</v>
      </c>
      <c r="V64" s="24">
        <f t="shared" si="17"/>
        <v>1.2220174975196814</v>
      </c>
      <c r="W64" s="24">
        <f t="shared" si="18"/>
        <v>1.2384144149859355</v>
      </c>
      <c r="X64" s="24">
        <f t="shared" si="19"/>
        <v>1.1637225228919315</v>
      </c>
      <c r="Y64" s="24">
        <f t="shared" si="20"/>
        <v>1.176568853190324</v>
      </c>
      <c r="Z64" s="24">
        <f t="shared" si="21"/>
        <v>1.1800358982455876</v>
      </c>
      <c r="AA64" s="24">
        <f t="shared" si="22"/>
        <v>1.2002176455618605</v>
      </c>
      <c r="AB64" s="24">
        <f t="shared" si="23"/>
        <v>1.1960222749272131</v>
      </c>
      <c r="AC64" s="24">
        <f t="shared" si="24"/>
        <v>1.1889678212449364</v>
      </c>
      <c r="AD64" s="24">
        <f t="shared" si="25"/>
        <v>1.1697093936562939</v>
      </c>
      <c r="AE64" s="24">
        <f t="shared" si="26"/>
        <v>1.1822218676316403</v>
      </c>
      <c r="AF64" s="24">
        <f t="shared" si="27"/>
        <v>1.1786112149064183</v>
      </c>
      <c r="AG64">
        <f t="shared" si="15"/>
        <v>10</v>
      </c>
      <c r="AH64">
        <f t="shared" si="16"/>
        <v>2.9264534251593127E-2</v>
      </c>
    </row>
    <row r="65" spans="1:34" x14ac:dyDescent="0.25">
      <c r="A65">
        <v>64</v>
      </c>
      <c r="B65" t="s">
        <v>24</v>
      </c>
      <c r="C65">
        <v>5</v>
      </c>
      <c r="D65">
        <v>493928.07418</v>
      </c>
      <c r="E65">
        <v>5180645.7328500003</v>
      </c>
      <c r="F65">
        <v>1.0733520930725129</v>
      </c>
      <c r="G65">
        <v>1.0039815916024613</v>
      </c>
      <c r="H65">
        <v>1.0298808138221838</v>
      </c>
      <c r="I65">
        <v>1.2508591065292098</v>
      </c>
      <c r="J65">
        <v>0.98733544395608175</v>
      </c>
      <c r="K65">
        <v>1.3369946880345731</v>
      </c>
      <c r="L65">
        <v>1.1105792245093347</v>
      </c>
      <c r="M65">
        <v>1.2348890589135422</v>
      </c>
      <c r="N65">
        <v>1.1521350851844381</v>
      </c>
      <c r="O65">
        <v>0.87167401550859047</v>
      </c>
      <c r="P65">
        <v>1.1161076299299666</v>
      </c>
      <c r="Q65">
        <f t="shared" si="0"/>
        <v>1.1061626137329905</v>
      </c>
      <c r="R65">
        <f t="shared" si="1"/>
        <v>0.12772986434221931</v>
      </c>
      <c r="S65">
        <f t="shared" si="2"/>
        <v>1.7946410069369811E-2</v>
      </c>
      <c r="T65">
        <f t="shared" si="3"/>
        <v>0.11547114570358387</v>
      </c>
      <c r="V65" s="24">
        <f t="shared" si="17"/>
        <v>1.0733520930725129</v>
      </c>
      <c r="W65" s="24">
        <f t="shared" si="18"/>
        <v>1.038666842337487</v>
      </c>
      <c r="X65" s="24">
        <f t="shared" si="19"/>
        <v>1.0357381661657192</v>
      </c>
      <c r="Y65" s="24">
        <f t="shared" si="20"/>
        <v>1.0895184012565919</v>
      </c>
      <c r="Z65" s="24">
        <f t="shared" si="21"/>
        <v>1.0690818097964898</v>
      </c>
      <c r="AA65" s="24">
        <f t="shared" si="22"/>
        <v>1.1137339561695037</v>
      </c>
      <c r="AB65" s="24">
        <f t="shared" si="23"/>
        <v>1.113283280218051</v>
      </c>
      <c r="AC65" s="24">
        <f t="shared" si="24"/>
        <v>1.1284840025549874</v>
      </c>
      <c r="AD65" s="24">
        <f t="shared" si="25"/>
        <v>1.1311119006249264</v>
      </c>
      <c r="AE65" s="24">
        <f t="shared" si="26"/>
        <v>1.1051681121132928</v>
      </c>
      <c r="AF65" s="24">
        <f t="shared" si="27"/>
        <v>1.1061626137329905</v>
      </c>
      <c r="AG65">
        <f t="shared" si="15"/>
        <v>10</v>
      </c>
      <c r="AH65">
        <f t="shared" si="16"/>
        <v>4.0391729654573778E-2</v>
      </c>
    </row>
    <row r="66" spans="1:34" x14ac:dyDescent="0.25">
      <c r="A66">
        <v>65</v>
      </c>
      <c r="B66" t="s">
        <v>24</v>
      </c>
      <c r="C66">
        <v>6</v>
      </c>
      <c r="D66">
        <v>493959.974636</v>
      </c>
      <c r="E66">
        <v>5180636.9220099803</v>
      </c>
      <c r="F66">
        <v>1.2927304320016064</v>
      </c>
      <c r="G66">
        <v>0.80184750364766022</v>
      </c>
      <c r="H66">
        <v>1.2391261560962126</v>
      </c>
      <c r="I66">
        <v>1.4641990291262135</v>
      </c>
      <c r="J66">
        <v>1.3016360256550745</v>
      </c>
      <c r="K66">
        <v>0.94557764826876933</v>
      </c>
      <c r="M66">
        <v>1.1967547228972328</v>
      </c>
      <c r="N66">
        <v>1.1623962049025942</v>
      </c>
      <c r="O66">
        <v>1.1843835616438356</v>
      </c>
      <c r="P66">
        <v>1.2541381278538817</v>
      </c>
      <c r="Q66">
        <f t="shared" si="0"/>
        <v>1.1842789412093082</v>
      </c>
      <c r="R66">
        <f t="shared" si="1"/>
        <v>0.17766395571217125</v>
      </c>
      <c r="S66">
        <f t="shared" si="2"/>
        <v>3.507164573255158E-2</v>
      </c>
      <c r="T66">
        <f t="shared" si="3"/>
        <v>0.15001867341384323</v>
      </c>
      <c r="V66" s="24">
        <f t="shared" si="17"/>
        <v>1.2927304320016064</v>
      </c>
      <c r="W66" s="24">
        <f t="shared" si="18"/>
        <v>1.0472889678246333</v>
      </c>
      <c r="X66" s="24">
        <f t="shared" si="19"/>
        <v>1.111234697248493</v>
      </c>
      <c r="Y66" s="24">
        <f t="shared" si="20"/>
        <v>1.1994757802179232</v>
      </c>
      <c r="Z66" s="24">
        <f t="shared" si="21"/>
        <v>1.2199078293053536</v>
      </c>
      <c r="AA66" s="24">
        <f t="shared" si="22"/>
        <v>1.1741861324659228</v>
      </c>
      <c r="AB66" s="24">
        <f t="shared" si="23"/>
        <v>1.1741861324659228</v>
      </c>
      <c r="AC66" s="24">
        <f t="shared" si="24"/>
        <v>1.177410216813253</v>
      </c>
      <c r="AD66" s="24">
        <f t="shared" si="25"/>
        <v>1.1755334653244205</v>
      </c>
      <c r="AE66" s="24">
        <f t="shared" si="26"/>
        <v>1.176516809359911</v>
      </c>
      <c r="AF66" s="24">
        <f t="shared" si="27"/>
        <v>1.1842789412093082</v>
      </c>
      <c r="AG66">
        <f t="shared" si="15"/>
        <v>9</v>
      </c>
      <c r="AH66">
        <f t="shared" si="16"/>
        <v>5.9221318570723748E-2</v>
      </c>
    </row>
    <row r="67" spans="1:34" x14ac:dyDescent="0.25">
      <c r="A67">
        <v>66</v>
      </c>
      <c r="B67" t="s">
        <v>24</v>
      </c>
      <c r="C67">
        <v>6</v>
      </c>
      <c r="D67">
        <v>493989.609204999</v>
      </c>
      <c r="E67">
        <v>5180640.4995499803</v>
      </c>
      <c r="F67">
        <v>1.2261549374733296</v>
      </c>
      <c r="G67">
        <v>1.0841522451227645</v>
      </c>
      <c r="H67">
        <v>1.2248191495906651</v>
      </c>
      <c r="I67">
        <v>1.337378640776699</v>
      </c>
      <c r="J67">
        <v>1.0783941084652069</v>
      </c>
      <c r="K67">
        <v>0.98140212547137484</v>
      </c>
      <c r="M67">
        <v>1.1819393274280785</v>
      </c>
      <c r="N67">
        <v>1.099535454447419</v>
      </c>
      <c r="O67">
        <v>1.2416438356164383</v>
      </c>
      <c r="P67">
        <v>0.80365296803652986</v>
      </c>
      <c r="Q67">
        <f t="shared" ref="Q67:Q130" si="28">AVERAGE(F67:P67)</f>
        <v>1.1259072792428506</v>
      </c>
      <c r="R67">
        <f t="shared" ref="R67:R130" si="29">_xlfn.STDEV.P(F67:P67)</f>
        <v>0.14509095998812568</v>
      </c>
      <c r="S67">
        <f t="shared" ref="S67:S130" si="30">VAR(F67:P67)</f>
        <v>2.3390429633639995E-2</v>
      </c>
      <c r="T67">
        <f t="shared" ref="T67:T130" si="31">R67/Q67</f>
        <v>0.12886581574079203</v>
      </c>
      <c r="V67" s="24">
        <f t="shared" si="17"/>
        <v>1.2261549374733296</v>
      </c>
      <c r="W67" s="24">
        <f t="shared" si="18"/>
        <v>1.1551535912980471</v>
      </c>
      <c r="X67" s="24">
        <f t="shared" si="19"/>
        <v>1.1783754440622529</v>
      </c>
      <c r="Y67" s="24">
        <f t="shared" si="20"/>
        <v>1.2181262432408646</v>
      </c>
      <c r="Z67" s="24">
        <f t="shared" si="21"/>
        <v>1.1901798162857331</v>
      </c>
      <c r="AA67" s="24">
        <f t="shared" si="22"/>
        <v>1.1553835344833401</v>
      </c>
      <c r="AB67" s="24">
        <f t="shared" si="23"/>
        <v>1.1553835344833401</v>
      </c>
      <c r="AC67" s="24">
        <f t="shared" si="24"/>
        <v>1.1591772191897312</v>
      </c>
      <c r="AD67" s="24">
        <f t="shared" si="25"/>
        <v>1.1517219985969422</v>
      </c>
      <c r="AE67" s="24">
        <f t="shared" si="26"/>
        <v>1.1617133138213307</v>
      </c>
      <c r="AF67" s="24">
        <f t="shared" si="27"/>
        <v>1.1259072792428506</v>
      </c>
      <c r="AG67">
        <f t="shared" ref="AG67:AG130" si="32">COUNT(G67:P67)</f>
        <v>9</v>
      </c>
      <c r="AH67">
        <f t="shared" ref="AH67:AH130" si="33">R67/(SQRT(AG67))</f>
        <v>4.8363653329375228E-2</v>
      </c>
    </row>
    <row r="68" spans="1:34" x14ac:dyDescent="0.25">
      <c r="A68">
        <v>67</v>
      </c>
      <c r="B68" t="s">
        <v>24</v>
      </c>
      <c r="C68">
        <v>7</v>
      </c>
      <c r="D68">
        <v>494023.79518900003</v>
      </c>
      <c r="E68">
        <v>5180638.7472000001</v>
      </c>
      <c r="F68">
        <v>1.4754193159114595</v>
      </c>
      <c r="G68">
        <v>1.2101052265414385</v>
      </c>
      <c r="H68">
        <v>0.91802040289990738</v>
      </c>
      <c r="I68">
        <v>0.87621359223300965</v>
      </c>
      <c r="J68">
        <v>0.67332182532087548</v>
      </c>
      <c r="K68">
        <v>1.0502228316763798</v>
      </c>
      <c r="M68">
        <v>1.0173238222152543</v>
      </c>
      <c r="N68">
        <v>0.73886299937076427</v>
      </c>
      <c r="O68">
        <v>1.2476712328767123</v>
      </c>
      <c r="P68">
        <v>0.88998287671232912</v>
      </c>
      <c r="Q68">
        <f t="shared" si="28"/>
        <v>1.0097144125758128</v>
      </c>
      <c r="R68">
        <f t="shared" si="29"/>
        <v>0.23290474033209188</v>
      </c>
      <c r="S68">
        <f t="shared" si="30"/>
        <v>6.0271797854621272E-2</v>
      </c>
      <c r="T68">
        <f t="shared" si="31"/>
        <v>0.23066397530955773</v>
      </c>
      <c r="V68" s="24">
        <f t="shared" si="17"/>
        <v>1.4754193159114595</v>
      </c>
      <c r="W68" s="24">
        <f t="shared" si="18"/>
        <v>1.3427622712264489</v>
      </c>
      <c r="X68" s="24">
        <f t="shared" si="19"/>
        <v>1.201181648450935</v>
      </c>
      <c r="Y68" s="24">
        <f t="shared" si="20"/>
        <v>1.1199396343964536</v>
      </c>
      <c r="Z68" s="24">
        <f t="shared" si="21"/>
        <v>1.030616072581338</v>
      </c>
      <c r="AA68" s="24">
        <f t="shared" si="22"/>
        <v>1.0338838657638449</v>
      </c>
      <c r="AB68" s="24">
        <f t="shared" si="23"/>
        <v>1.0338838657638449</v>
      </c>
      <c r="AC68" s="24">
        <f t="shared" si="24"/>
        <v>1.0315181452569033</v>
      </c>
      <c r="AD68" s="24">
        <f t="shared" si="25"/>
        <v>0.994936252021136</v>
      </c>
      <c r="AE68" s="24">
        <f t="shared" si="26"/>
        <v>1.0230179165606446</v>
      </c>
      <c r="AF68" s="24">
        <f t="shared" si="27"/>
        <v>1.0097144125758128</v>
      </c>
      <c r="AG68">
        <f t="shared" si="32"/>
        <v>9</v>
      </c>
      <c r="AH68">
        <f t="shared" si="33"/>
        <v>7.7634913444030632E-2</v>
      </c>
    </row>
    <row r="69" spans="1:34" x14ac:dyDescent="0.25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>
        <v>0.94067249664302288</v>
      </c>
      <c r="G69">
        <v>0.96016959219291087</v>
      </c>
      <c r="H69">
        <v>1.2178333840910724</v>
      </c>
      <c r="I69">
        <v>0.68129509992006287</v>
      </c>
      <c r="J69">
        <v>0.93640153467596088</v>
      </c>
      <c r="K69">
        <v>0.97398934503290491</v>
      </c>
      <c r="M69">
        <v>1.3280037620503171</v>
      </c>
      <c r="N69">
        <v>0.93333346182476107</v>
      </c>
      <c r="O69">
        <v>1.1783759124087592</v>
      </c>
      <c r="P69">
        <v>0.72821368948247078</v>
      </c>
      <c r="Q69">
        <f t="shared" si="28"/>
        <v>0.98782882783222425</v>
      </c>
      <c r="R69">
        <f t="shared" si="29"/>
        <v>0.19367163323213249</v>
      </c>
      <c r="S69">
        <f t="shared" si="30"/>
        <v>4.1676335020890756E-2</v>
      </c>
      <c r="T69">
        <f t="shared" si="31"/>
        <v>0.19605788753618583</v>
      </c>
      <c r="V69" s="24">
        <f t="shared" si="17"/>
        <v>0.94067249664302288</v>
      </c>
      <c r="W69" s="24">
        <f t="shared" si="18"/>
        <v>0.95042104441796682</v>
      </c>
      <c r="X69" s="24">
        <f t="shared" si="19"/>
        <v>1.0395584909756688</v>
      </c>
      <c r="Y69" s="24">
        <f t="shared" si="20"/>
        <v>0.94999264321176724</v>
      </c>
      <c r="Z69" s="24">
        <f t="shared" si="21"/>
        <v>0.94727442150460595</v>
      </c>
      <c r="AA69" s="24">
        <f t="shared" si="22"/>
        <v>0.95172690875932242</v>
      </c>
      <c r="AB69" s="24">
        <f t="shared" si="23"/>
        <v>0.95172690875932242</v>
      </c>
      <c r="AC69" s="24">
        <f t="shared" si="24"/>
        <v>1.0054807449437502</v>
      </c>
      <c r="AD69" s="24">
        <f t="shared" si="25"/>
        <v>0.99646233455387656</v>
      </c>
      <c r="AE69" s="24">
        <f t="shared" si="26"/>
        <v>1.0166749543155302</v>
      </c>
      <c r="AF69" s="24">
        <f t="shared" si="27"/>
        <v>0.98782882783222425</v>
      </c>
      <c r="AG69">
        <f t="shared" si="32"/>
        <v>9</v>
      </c>
      <c r="AH69">
        <f t="shared" si="33"/>
        <v>6.4557211077377497E-2</v>
      </c>
    </row>
    <row r="70" spans="1:34" x14ac:dyDescent="0.25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>
        <v>0.89840481272297179</v>
      </c>
      <c r="G70">
        <v>0.94879271656304021</v>
      </c>
      <c r="H70">
        <v>0.92286384193672444</v>
      </c>
      <c r="I70">
        <v>1.0298534847676486</v>
      </c>
      <c r="J70">
        <v>1.0313171737540443</v>
      </c>
      <c r="K70">
        <v>0.68408419497784345</v>
      </c>
      <c r="L70">
        <v>0.9996251874062968</v>
      </c>
      <c r="M70">
        <v>0.58385255772553546</v>
      </c>
      <c r="N70">
        <v>0.58654179673950746</v>
      </c>
      <c r="O70">
        <v>0.87794329649207092</v>
      </c>
      <c r="P70">
        <v>0.72131517993333716</v>
      </c>
      <c r="Q70">
        <f t="shared" si="28"/>
        <v>0.84405402209263802</v>
      </c>
      <c r="R70">
        <f t="shared" si="29"/>
        <v>0.16229812808786401</v>
      </c>
      <c r="S70">
        <f t="shared" si="30"/>
        <v>2.8974750618907131E-2</v>
      </c>
      <c r="T70">
        <f t="shared" si="31"/>
        <v>0.19228405272624979</v>
      </c>
      <c r="V70" s="24">
        <f t="shared" si="17"/>
        <v>0.89840481272297179</v>
      </c>
      <c r="W70" s="24">
        <f t="shared" si="18"/>
        <v>0.92359876464300594</v>
      </c>
      <c r="X70" s="24">
        <f t="shared" si="19"/>
        <v>0.9233537904075787</v>
      </c>
      <c r="Y70" s="24">
        <f t="shared" si="20"/>
        <v>0.94997871399759615</v>
      </c>
      <c r="Z70" s="24">
        <f t="shared" si="21"/>
        <v>0.96624640594888578</v>
      </c>
      <c r="AA70" s="24">
        <f t="shared" si="22"/>
        <v>0.91921937078704541</v>
      </c>
      <c r="AB70" s="24">
        <f t="shared" si="23"/>
        <v>0.93070591601836694</v>
      </c>
      <c r="AC70" s="24">
        <f t="shared" si="24"/>
        <v>0.88734924623176303</v>
      </c>
      <c r="AD70" s="24">
        <f t="shared" si="25"/>
        <v>0.85392619628817912</v>
      </c>
      <c r="AE70" s="24">
        <f t="shared" si="26"/>
        <v>0.85632790630856825</v>
      </c>
      <c r="AF70" s="24">
        <f t="shared" si="27"/>
        <v>0.84405402209263802</v>
      </c>
      <c r="AG70">
        <f t="shared" si="32"/>
        <v>10</v>
      </c>
      <c r="AH70">
        <f t="shared" si="33"/>
        <v>5.1323174473939852E-2</v>
      </c>
    </row>
    <row r="71" spans="1:34" x14ac:dyDescent="0.25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>
        <v>0.96726793598446603</v>
      </c>
      <c r="G71">
        <v>0.82986127343275184</v>
      </c>
      <c r="H71">
        <v>0.27186692847201194</v>
      </c>
      <c r="I71">
        <v>1.0015325139365381</v>
      </c>
      <c r="J71">
        <v>0.78256137320611729</v>
      </c>
      <c r="K71">
        <v>0.85247415066469723</v>
      </c>
      <c r="L71">
        <v>1.0814842578710644</v>
      </c>
      <c r="M71">
        <v>1.0390596366301903</v>
      </c>
      <c r="N71">
        <v>1.5091918140825529</v>
      </c>
      <c r="O71">
        <v>1.2452666987025465</v>
      </c>
      <c r="P71">
        <v>0.83402067679792102</v>
      </c>
      <c r="Q71">
        <f t="shared" si="28"/>
        <v>0.94678065998007799</v>
      </c>
      <c r="R71">
        <f t="shared" si="29"/>
        <v>0.2943765952222383</v>
      </c>
      <c r="S71">
        <f t="shared" si="30"/>
        <v>9.5323337796101276E-2</v>
      </c>
      <c r="T71">
        <f t="shared" si="31"/>
        <v>0.31092375210582834</v>
      </c>
      <c r="V71" s="24">
        <f t="shared" si="17"/>
        <v>0.96726793598446603</v>
      </c>
      <c r="W71" s="24">
        <f t="shared" si="18"/>
        <v>0.89856460470860888</v>
      </c>
      <c r="X71" s="24">
        <f t="shared" si="19"/>
        <v>0.68966537929640992</v>
      </c>
      <c r="Y71" s="24">
        <f t="shared" si="20"/>
        <v>0.76763216295644199</v>
      </c>
      <c r="Z71" s="24">
        <f t="shared" si="21"/>
        <v>0.77061800500637712</v>
      </c>
      <c r="AA71" s="24">
        <f t="shared" si="22"/>
        <v>0.78426069594943038</v>
      </c>
      <c r="AB71" s="24">
        <f t="shared" si="23"/>
        <v>0.82672120479537814</v>
      </c>
      <c r="AC71" s="24">
        <f t="shared" si="24"/>
        <v>0.85326350877472967</v>
      </c>
      <c r="AD71" s="24">
        <f t="shared" si="25"/>
        <v>0.92614443158671</v>
      </c>
      <c r="AE71" s="24">
        <f t="shared" si="26"/>
        <v>0.95805665829829356</v>
      </c>
      <c r="AF71" s="24">
        <f t="shared" si="27"/>
        <v>0.94678065998007799</v>
      </c>
      <c r="AG71">
        <f t="shared" si="32"/>
        <v>10</v>
      </c>
      <c r="AH71">
        <f t="shared" si="33"/>
        <v>9.3090053074771376E-2</v>
      </c>
    </row>
    <row r="72" spans="1:34" x14ac:dyDescent="0.25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>
        <v>0.81140704170456013</v>
      </c>
      <c r="G72">
        <v>1.166223271827119</v>
      </c>
      <c r="I72">
        <v>0.6926020366095601</v>
      </c>
      <c r="J72">
        <v>0.93828638074231319</v>
      </c>
      <c r="K72">
        <v>0.87365995391243356</v>
      </c>
      <c r="L72">
        <v>0.77607178464606164</v>
      </c>
      <c r="M72">
        <v>0.86586372687096302</v>
      </c>
      <c r="N72">
        <v>0.99766466088149697</v>
      </c>
      <c r="O72">
        <v>1.1224747474747474</v>
      </c>
      <c r="P72">
        <v>1.2821634189548274</v>
      </c>
      <c r="Q72">
        <f t="shared" si="28"/>
        <v>0.9526417023624083</v>
      </c>
      <c r="R72">
        <f t="shared" si="29"/>
        <v>0.17826704136848645</v>
      </c>
      <c r="S72">
        <f t="shared" si="30"/>
        <v>3.5310153375859618E-2</v>
      </c>
      <c r="T72">
        <f t="shared" si="31"/>
        <v>0.18712915981571138</v>
      </c>
      <c r="V72" s="24">
        <f t="shared" si="17"/>
        <v>0.81140704170456013</v>
      </c>
      <c r="W72" s="24">
        <f t="shared" si="18"/>
        <v>0.98881515676583964</v>
      </c>
      <c r="X72" s="24">
        <f t="shared" si="19"/>
        <v>0.98881515676583964</v>
      </c>
      <c r="Y72" s="24">
        <f t="shared" si="20"/>
        <v>0.89007745004707983</v>
      </c>
      <c r="Z72" s="24">
        <f t="shared" si="21"/>
        <v>0.90212968272088823</v>
      </c>
      <c r="AA72" s="24">
        <f t="shared" si="22"/>
        <v>0.89643573695919732</v>
      </c>
      <c r="AB72" s="24">
        <f t="shared" si="23"/>
        <v>0.87637507824034133</v>
      </c>
      <c r="AC72" s="24">
        <f t="shared" si="24"/>
        <v>0.87487345661614435</v>
      </c>
      <c r="AD72" s="24">
        <f t="shared" si="25"/>
        <v>0.89022235714931353</v>
      </c>
      <c r="AE72" s="24">
        <f t="shared" si="26"/>
        <v>0.91602817829658401</v>
      </c>
      <c r="AF72" s="24">
        <f t="shared" si="27"/>
        <v>0.9526417023624083</v>
      </c>
      <c r="AG72">
        <f t="shared" si="32"/>
        <v>9</v>
      </c>
      <c r="AH72">
        <f t="shared" si="33"/>
        <v>5.9422347122828817E-2</v>
      </c>
    </row>
    <row r="73" spans="1:34" x14ac:dyDescent="0.25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>
        <v>1.0768169963091263</v>
      </c>
      <c r="G73">
        <v>1.1145637704434923</v>
      </c>
      <c r="H73">
        <v>1.0161039958663087</v>
      </c>
      <c r="I73">
        <v>1.102839122517556</v>
      </c>
      <c r="J73">
        <v>1.2404382248265857</v>
      </c>
      <c r="K73">
        <v>1.1244939271255061</v>
      </c>
      <c r="L73">
        <v>1.0676642455354701</v>
      </c>
      <c r="M73">
        <v>0.96056481954572892</v>
      </c>
      <c r="P73">
        <v>0.95375956776226911</v>
      </c>
      <c r="Q73">
        <f t="shared" si="28"/>
        <v>1.0730271855480049</v>
      </c>
      <c r="R73">
        <f t="shared" si="29"/>
        <v>8.3961130401998194E-2</v>
      </c>
      <c r="S73">
        <f t="shared" si="30"/>
        <v>7.9306553456790132E-3</v>
      </c>
      <c r="T73">
        <f t="shared" si="31"/>
        <v>7.8246974105430953E-2</v>
      </c>
      <c r="V73" s="24">
        <f t="shared" si="17"/>
        <v>1.0768169963091263</v>
      </c>
      <c r="W73" s="24">
        <f t="shared" si="18"/>
        <v>1.0956903833763092</v>
      </c>
      <c r="X73" s="24">
        <f t="shared" si="19"/>
        <v>1.0691615875396423</v>
      </c>
      <c r="Y73" s="24">
        <f t="shared" si="20"/>
        <v>1.0775809712841209</v>
      </c>
      <c r="Z73" s="24">
        <f t="shared" si="21"/>
        <v>1.110152421992614</v>
      </c>
      <c r="AA73" s="24">
        <f t="shared" si="22"/>
        <v>1.112542672848096</v>
      </c>
      <c r="AB73" s="24">
        <f t="shared" si="23"/>
        <v>1.1061314689462922</v>
      </c>
      <c r="AC73" s="24">
        <f t="shared" si="24"/>
        <v>1.0879356377712219</v>
      </c>
      <c r="AD73" s="24">
        <f t="shared" si="25"/>
        <v>1.0879356377712219</v>
      </c>
      <c r="AE73" s="24">
        <f t="shared" si="26"/>
        <v>1.0879356377712219</v>
      </c>
      <c r="AF73" s="24">
        <f t="shared" si="27"/>
        <v>1.0730271855480049</v>
      </c>
      <c r="AG73">
        <f t="shared" si="32"/>
        <v>8</v>
      </c>
      <c r="AH73">
        <f t="shared" si="33"/>
        <v>2.9684742331670459E-2</v>
      </c>
    </row>
    <row r="74" spans="1:34" x14ac:dyDescent="0.25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>
        <v>1.2336617564754901</v>
      </c>
      <c r="G74">
        <v>1.0884944487166743</v>
      </c>
      <c r="H74">
        <v>1.1129640455851944</v>
      </c>
      <c r="I74">
        <v>1.2201367046274276</v>
      </c>
      <c r="J74">
        <v>0.97945164564440146</v>
      </c>
      <c r="K74">
        <v>0.9315114709851553</v>
      </c>
      <c r="L74">
        <v>1.0111408443012395</v>
      </c>
      <c r="M74">
        <v>1.0126805703934227</v>
      </c>
      <c r="P74">
        <v>1.0469608284556504</v>
      </c>
      <c r="Q74">
        <f t="shared" si="28"/>
        <v>1.0707780350205174</v>
      </c>
      <c r="R74">
        <f t="shared" si="29"/>
        <v>9.7847673111273029E-2</v>
      </c>
      <c r="S74">
        <f t="shared" si="30"/>
        <v>1.0770938024951859E-2</v>
      </c>
      <c r="T74">
        <f t="shared" si="31"/>
        <v>9.1379977839569845E-2</v>
      </c>
      <c r="V74" s="24">
        <f t="shared" si="17"/>
        <v>1.2336617564754901</v>
      </c>
      <c r="W74" s="24">
        <f t="shared" si="18"/>
        <v>1.1610781025960821</v>
      </c>
      <c r="X74" s="24">
        <f t="shared" si="19"/>
        <v>1.1450400835924528</v>
      </c>
      <c r="Y74" s="24">
        <f t="shared" si="20"/>
        <v>1.1638142388511965</v>
      </c>
      <c r="Z74" s="24">
        <f t="shared" si="21"/>
        <v>1.1269417202098375</v>
      </c>
      <c r="AA74" s="24">
        <f t="shared" si="22"/>
        <v>1.0943700120057238</v>
      </c>
      <c r="AB74" s="24">
        <f t="shared" si="23"/>
        <v>1.0824801309050831</v>
      </c>
      <c r="AC74" s="24">
        <f t="shared" si="24"/>
        <v>1.0737551858411256</v>
      </c>
      <c r="AD74" s="24">
        <f t="shared" si="25"/>
        <v>1.0737551858411256</v>
      </c>
      <c r="AE74" s="24">
        <f t="shared" si="26"/>
        <v>1.0737551858411256</v>
      </c>
      <c r="AF74" s="24">
        <f t="shared" si="27"/>
        <v>1.0707780350205174</v>
      </c>
      <c r="AG74">
        <f t="shared" si="32"/>
        <v>8</v>
      </c>
      <c r="AH74">
        <f t="shared" si="33"/>
        <v>3.4594376590152881E-2</v>
      </c>
    </row>
    <row r="75" spans="1:34" x14ac:dyDescent="0.25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>
        <v>1.3271149008797662</v>
      </c>
      <c r="G75">
        <v>1.2537994144995386</v>
      </c>
      <c r="H75">
        <v>0.57132555770762017</v>
      </c>
      <c r="I75">
        <v>1.1200750409001605</v>
      </c>
      <c r="J75">
        <v>1.1422549182823971</v>
      </c>
      <c r="K75">
        <v>1.2117003567181928</v>
      </c>
      <c r="L75">
        <v>1.0966478258436398</v>
      </c>
      <c r="M75">
        <v>1.1666367068128707</v>
      </c>
      <c r="N75">
        <v>1.276801735708547</v>
      </c>
      <c r="O75">
        <v>1.0521156673746122</v>
      </c>
      <c r="P75">
        <v>1.1357810876342223</v>
      </c>
      <c r="Q75">
        <f t="shared" si="28"/>
        <v>1.1231139283965061</v>
      </c>
      <c r="R75">
        <f t="shared" si="29"/>
        <v>0.19135984798434449</v>
      </c>
      <c r="S75">
        <f t="shared" si="30"/>
        <v>4.0280450562650574E-2</v>
      </c>
      <c r="T75">
        <f t="shared" si="31"/>
        <v>0.17038329161989207</v>
      </c>
      <c r="V75" s="24">
        <f t="shared" si="17"/>
        <v>1.3271149008797662</v>
      </c>
      <c r="W75" s="24">
        <f t="shared" si="18"/>
        <v>1.2904571576896524</v>
      </c>
      <c r="X75" s="24">
        <f t="shared" si="19"/>
        <v>1.0507466243623085</v>
      </c>
      <c r="Y75" s="24">
        <f t="shared" si="20"/>
        <v>1.0680787284967714</v>
      </c>
      <c r="Z75" s="24">
        <f t="shared" si="21"/>
        <v>1.0829139664538965</v>
      </c>
      <c r="AA75" s="24">
        <f t="shared" si="22"/>
        <v>1.1043783648312793</v>
      </c>
      <c r="AB75" s="24">
        <f t="shared" si="23"/>
        <v>1.1032740021187593</v>
      </c>
      <c r="AC75" s="24">
        <f t="shared" si="24"/>
        <v>1.1111943402055231</v>
      </c>
      <c r="AD75" s="24">
        <f t="shared" si="25"/>
        <v>1.1295951619280813</v>
      </c>
      <c r="AE75" s="24">
        <f t="shared" si="26"/>
        <v>1.1218472124727346</v>
      </c>
      <c r="AF75" s="24">
        <f t="shared" si="27"/>
        <v>1.1231139283965061</v>
      </c>
      <c r="AG75">
        <f t="shared" si="32"/>
        <v>10</v>
      </c>
      <c r="AH75">
        <f t="shared" si="33"/>
        <v>6.0513297233410965E-2</v>
      </c>
    </row>
    <row r="76" spans="1:34" x14ac:dyDescent="0.25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>
        <v>1.0635265030361345</v>
      </c>
      <c r="G76">
        <v>0.81629554506673108</v>
      </c>
      <c r="H76">
        <v>1.1952137974865549</v>
      </c>
      <c r="I76">
        <v>1.0322701633220575</v>
      </c>
      <c r="J76">
        <v>0.93301715852941747</v>
      </c>
      <c r="K76">
        <v>0.91139120095124848</v>
      </c>
      <c r="L76">
        <v>1.018131960378309</v>
      </c>
      <c r="M76">
        <v>1.0974294445443107</v>
      </c>
      <c r="N76">
        <v>1.2114408593874022</v>
      </c>
      <c r="O76">
        <v>1.3978108152262705</v>
      </c>
      <c r="P76">
        <v>0.96224454450987196</v>
      </c>
      <c r="Q76">
        <f t="shared" si="28"/>
        <v>1.0580701811307553</v>
      </c>
      <c r="R76">
        <f t="shared" si="29"/>
        <v>0.1556174707820393</v>
      </c>
      <c r="S76">
        <f t="shared" si="30"/>
        <v>2.663847693385879E-2</v>
      </c>
      <c r="T76">
        <f t="shared" si="31"/>
        <v>0.14707670016343485</v>
      </c>
      <c r="V76" s="24">
        <f t="shared" si="17"/>
        <v>1.0635265030361345</v>
      </c>
      <c r="W76" s="24">
        <f t="shared" si="18"/>
        <v>0.93991102405143279</v>
      </c>
      <c r="X76" s="24">
        <f t="shared" si="19"/>
        <v>1.0250119485298068</v>
      </c>
      <c r="Y76" s="24">
        <f t="shared" si="20"/>
        <v>1.0268265022278695</v>
      </c>
      <c r="Z76" s="24">
        <f t="shared" si="21"/>
        <v>1.0080646334881791</v>
      </c>
      <c r="AA76" s="24">
        <f t="shared" si="22"/>
        <v>0.99195239473202401</v>
      </c>
      <c r="AB76" s="24">
        <f t="shared" si="23"/>
        <v>0.99569233268149326</v>
      </c>
      <c r="AC76" s="24">
        <f t="shared" si="24"/>
        <v>1.0084094716643455</v>
      </c>
      <c r="AD76" s="24">
        <f t="shared" si="25"/>
        <v>1.030968514744685</v>
      </c>
      <c r="AE76" s="24">
        <f t="shared" si="26"/>
        <v>1.0676527447928437</v>
      </c>
      <c r="AF76" s="24">
        <f t="shared" si="27"/>
        <v>1.0580701811307553</v>
      </c>
      <c r="AG76">
        <f t="shared" si="32"/>
        <v>10</v>
      </c>
      <c r="AH76">
        <f t="shared" si="33"/>
        <v>4.9210565138594835E-2</v>
      </c>
    </row>
    <row r="77" spans="1:34" x14ac:dyDescent="0.25">
      <c r="A77">
        <v>76</v>
      </c>
      <c r="B77" t="s">
        <v>15</v>
      </c>
      <c r="C77">
        <v>1</v>
      </c>
      <c r="D77">
        <v>493519.91366000002</v>
      </c>
      <c r="E77">
        <v>5180663.6058200002</v>
      </c>
      <c r="F77">
        <v>1.1960509776452075</v>
      </c>
      <c r="G77">
        <v>1.1419824229613968</v>
      </c>
      <c r="H77">
        <v>1.1002570006312828</v>
      </c>
      <c r="I77">
        <v>1.0642868425209286</v>
      </c>
      <c r="J77">
        <v>1.1845570917718058</v>
      </c>
      <c r="K77">
        <v>1.2228323330353719</v>
      </c>
      <c r="L77">
        <v>0.54964277822788543</v>
      </c>
      <c r="M77">
        <v>0.97914165666266506</v>
      </c>
      <c r="N77">
        <v>1.4326732988717141</v>
      </c>
      <c r="O77">
        <v>0.88127911368500578</v>
      </c>
      <c r="P77">
        <v>1.3359506449803702</v>
      </c>
      <c r="Q77">
        <f t="shared" si="28"/>
        <v>1.0989685600903305</v>
      </c>
      <c r="R77">
        <f t="shared" si="29"/>
        <v>0.22687053948285127</v>
      </c>
      <c r="S77">
        <f t="shared" si="30"/>
        <v>5.6617265853764032E-2</v>
      </c>
      <c r="T77">
        <f t="shared" si="31"/>
        <v>0.20643951767301102</v>
      </c>
      <c r="V77" s="24">
        <f t="shared" si="17"/>
        <v>1.1960509776452075</v>
      </c>
      <c r="W77" s="24">
        <f t="shared" si="18"/>
        <v>1.1690167003033021</v>
      </c>
      <c r="X77" s="24">
        <f t="shared" si="19"/>
        <v>1.1460968004126288</v>
      </c>
      <c r="Y77" s="24">
        <f t="shared" si="20"/>
        <v>1.1256443109397039</v>
      </c>
      <c r="Z77" s="24">
        <f t="shared" si="21"/>
        <v>1.1374268671061243</v>
      </c>
      <c r="AA77" s="24">
        <f t="shared" si="22"/>
        <v>1.1516611114276656</v>
      </c>
      <c r="AB77" s="24">
        <f t="shared" si="23"/>
        <v>1.0656584923991255</v>
      </c>
      <c r="AC77" s="24">
        <f t="shared" si="24"/>
        <v>1.0548438879320681</v>
      </c>
      <c r="AD77" s="24">
        <f t="shared" si="25"/>
        <v>1.0968249335920288</v>
      </c>
      <c r="AE77" s="24">
        <f t="shared" si="26"/>
        <v>1.0752703516013264</v>
      </c>
      <c r="AF77" s="24">
        <f t="shared" si="27"/>
        <v>1.0989685600903305</v>
      </c>
      <c r="AG77">
        <f t="shared" si="32"/>
        <v>10</v>
      </c>
      <c r="AH77">
        <f t="shared" si="33"/>
        <v>7.1742763875696877E-2</v>
      </c>
    </row>
    <row r="78" spans="1:34" x14ac:dyDescent="0.25">
      <c r="A78">
        <v>77</v>
      </c>
      <c r="B78" t="s">
        <v>15</v>
      </c>
      <c r="C78">
        <v>2</v>
      </c>
      <c r="D78">
        <v>493551.833480998</v>
      </c>
      <c r="E78">
        <v>5180673.4613199905</v>
      </c>
      <c r="F78">
        <v>0.93969888144908476</v>
      </c>
      <c r="G78">
        <v>1.0377125258704114</v>
      </c>
      <c r="H78">
        <v>1.1378608934766954</v>
      </c>
      <c r="I78">
        <v>1.0959975151820236</v>
      </c>
      <c r="J78">
        <v>1.4505076142131978</v>
      </c>
      <c r="K78">
        <v>1.1658117752007138</v>
      </c>
      <c r="L78">
        <v>1.0905304908279621</v>
      </c>
      <c r="N78">
        <v>1.0666771315590666</v>
      </c>
      <c r="O78">
        <v>1.1533084808946878</v>
      </c>
      <c r="P78">
        <v>1.2674556213017751</v>
      </c>
      <c r="Q78">
        <f t="shared" si="28"/>
        <v>1.1405560929975618</v>
      </c>
      <c r="R78">
        <f t="shared" si="29"/>
        <v>0.13185132542825467</v>
      </c>
      <c r="S78">
        <f t="shared" si="30"/>
        <v>1.931641335243069E-2</v>
      </c>
      <c r="T78">
        <f t="shared" si="31"/>
        <v>0.11560266631142055</v>
      </c>
      <c r="V78" s="24">
        <f t="shared" si="17"/>
        <v>0.93969888144908476</v>
      </c>
      <c r="W78" s="24">
        <f t="shared" si="18"/>
        <v>0.98870570365974808</v>
      </c>
      <c r="X78" s="24">
        <f t="shared" si="19"/>
        <v>1.0384241002653971</v>
      </c>
      <c r="Y78" s="24">
        <f t="shared" si="20"/>
        <v>1.0528174539945538</v>
      </c>
      <c r="Z78" s="24">
        <f t="shared" si="21"/>
        <v>1.1323554860382825</v>
      </c>
      <c r="AA78" s="24">
        <f t="shared" si="22"/>
        <v>1.1379315342320211</v>
      </c>
      <c r="AB78" s="24">
        <f t="shared" si="23"/>
        <v>1.1311599566028698</v>
      </c>
      <c r="AC78" s="24">
        <f t="shared" si="24"/>
        <v>1.1311599566028698</v>
      </c>
      <c r="AD78" s="24">
        <f t="shared" si="25"/>
        <v>1.1230996034723943</v>
      </c>
      <c r="AE78" s="24">
        <f t="shared" si="26"/>
        <v>1.1264561454082047</v>
      </c>
      <c r="AF78" s="24">
        <f t="shared" si="27"/>
        <v>1.1405560929975618</v>
      </c>
      <c r="AG78">
        <f t="shared" si="32"/>
        <v>9</v>
      </c>
      <c r="AH78">
        <f t="shared" si="33"/>
        <v>4.3950441809418227E-2</v>
      </c>
    </row>
    <row r="79" spans="1:34" x14ac:dyDescent="0.25">
      <c r="A79">
        <v>78</v>
      </c>
      <c r="B79" t="s">
        <v>15</v>
      </c>
      <c r="C79">
        <v>3</v>
      </c>
      <c r="D79">
        <v>493583.737041999</v>
      </c>
      <c r="E79">
        <v>5180668.20438</v>
      </c>
      <c r="F79">
        <v>1.1880185064365174</v>
      </c>
      <c r="G79">
        <v>0.85331387434922357</v>
      </c>
      <c r="H79">
        <v>1.207288492830543</v>
      </c>
      <c r="I79">
        <v>1.0463861920172599</v>
      </c>
      <c r="J79">
        <v>1.2095881321446103</v>
      </c>
      <c r="K79">
        <v>1.1698061448427215</v>
      </c>
      <c r="L79">
        <v>1.3846092757306223</v>
      </c>
      <c r="M79">
        <v>0.78665077473182365</v>
      </c>
      <c r="N79">
        <v>1.0742254081271767</v>
      </c>
      <c r="O79">
        <v>0.78912100906582594</v>
      </c>
      <c r="P79">
        <v>1.3001179245283019</v>
      </c>
      <c r="Q79">
        <f t="shared" si="28"/>
        <v>1.0917387031640566</v>
      </c>
      <c r="R79">
        <f t="shared" si="29"/>
        <v>0.19439082413002265</v>
      </c>
      <c r="S79">
        <f t="shared" si="30"/>
        <v>4.1566571756544234E-2</v>
      </c>
      <c r="T79">
        <f t="shared" si="31"/>
        <v>0.17805618099518025</v>
      </c>
      <c r="V79" s="24">
        <f t="shared" si="17"/>
        <v>1.1880185064365174</v>
      </c>
      <c r="W79" s="24">
        <f t="shared" si="18"/>
        <v>1.0206661903928704</v>
      </c>
      <c r="X79" s="24">
        <f t="shared" si="19"/>
        <v>1.0828736245387613</v>
      </c>
      <c r="Y79" s="24">
        <f t="shared" si="20"/>
        <v>1.073751766408386</v>
      </c>
      <c r="Z79" s="24">
        <f t="shared" si="21"/>
        <v>1.1009190395556308</v>
      </c>
      <c r="AA79" s="24">
        <f t="shared" si="22"/>
        <v>1.1124002237701458</v>
      </c>
      <c r="AB79" s="24">
        <f t="shared" si="23"/>
        <v>1.1512872311930711</v>
      </c>
      <c r="AC79" s="24">
        <f t="shared" si="24"/>
        <v>1.105707674135415</v>
      </c>
      <c r="AD79" s="24">
        <f t="shared" si="25"/>
        <v>1.1022096445789442</v>
      </c>
      <c r="AE79" s="24">
        <f t="shared" si="26"/>
        <v>1.0709007810276323</v>
      </c>
      <c r="AF79" s="24">
        <f t="shared" si="27"/>
        <v>1.0917387031640566</v>
      </c>
      <c r="AG79">
        <f t="shared" si="32"/>
        <v>10</v>
      </c>
      <c r="AH79">
        <f t="shared" si="33"/>
        <v>6.1471776048809094E-2</v>
      </c>
    </row>
    <row r="80" spans="1:34" x14ac:dyDescent="0.25">
      <c r="A80">
        <v>79</v>
      </c>
      <c r="B80" t="s">
        <v>15</v>
      </c>
      <c r="C80">
        <v>3</v>
      </c>
      <c r="D80">
        <v>493615.65366100002</v>
      </c>
      <c r="E80">
        <v>5180675.17105</v>
      </c>
      <c r="F80">
        <v>0.82247995522422668</v>
      </c>
      <c r="G80">
        <v>0.75155835590294851</v>
      </c>
      <c r="H80">
        <v>1.0277845122257532</v>
      </c>
      <c r="I80">
        <v>1.0630577620868882</v>
      </c>
      <c r="J80">
        <v>1.0926294666469714</v>
      </c>
      <c r="K80">
        <v>0.89520848573518663</v>
      </c>
      <c r="L80">
        <v>1.1312738246505716</v>
      </c>
      <c r="M80">
        <v>0.81287246722288442</v>
      </c>
      <c r="N80">
        <v>1.2574828017553974</v>
      </c>
      <c r="O80">
        <v>0.80646432794639344</v>
      </c>
      <c r="P80">
        <v>0.6537735849056604</v>
      </c>
      <c r="Q80">
        <f t="shared" si="28"/>
        <v>0.93768959493662574</v>
      </c>
      <c r="R80">
        <f t="shared" si="29"/>
        <v>0.17855827037389055</v>
      </c>
      <c r="S80">
        <f t="shared" si="30"/>
        <v>3.507136151080683E-2</v>
      </c>
      <c r="T80">
        <f t="shared" si="31"/>
        <v>0.19042364481602092</v>
      </c>
      <c r="V80" s="24">
        <f t="shared" si="17"/>
        <v>0.82247995522422668</v>
      </c>
      <c r="W80" s="24">
        <f t="shared" si="18"/>
        <v>0.78701915556358759</v>
      </c>
      <c r="X80" s="24">
        <f t="shared" si="19"/>
        <v>0.86727427445097616</v>
      </c>
      <c r="Y80" s="24">
        <f t="shared" si="20"/>
        <v>0.91622014635995419</v>
      </c>
      <c r="Z80" s="24">
        <f t="shared" si="21"/>
        <v>0.9515020104173576</v>
      </c>
      <c r="AA80" s="24">
        <f t="shared" si="22"/>
        <v>0.9421197563036624</v>
      </c>
      <c r="AB80" s="24">
        <f t="shared" si="23"/>
        <v>0.96914176606750657</v>
      </c>
      <c r="AC80" s="24">
        <f t="shared" si="24"/>
        <v>0.94960810371192883</v>
      </c>
      <c r="AD80" s="24">
        <f t="shared" si="25"/>
        <v>0.98381640349453647</v>
      </c>
      <c r="AE80" s="24">
        <f t="shared" si="26"/>
        <v>0.96608119593972219</v>
      </c>
      <c r="AF80" s="24">
        <f t="shared" si="27"/>
        <v>0.93768959493662574</v>
      </c>
      <c r="AG80">
        <f t="shared" si="32"/>
        <v>10</v>
      </c>
      <c r="AH80">
        <f t="shared" si="33"/>
        <v>5.646508294416594E-2</v>
      </c>
    </row>
    <row r="81" spans="1:34" x14ac:dyDescent="0.25">
      <c r="A81">
        <v>80</v>
      </c>
      <c r="B81" t="s">
        <v>15</v>
      </c>
      <c r="C81">
        <v>4</v>
      </c>
      <c r="D81">
        <v>493647.55350400001</v>
      </c>
      <c r="E81">
        <v>5180666.35855</v>
      </c>
      <c r="F81">
        <v>1.1737878877668488</v>
      </c>
      <c r="G81">
        <v>1.0447160505619355</v>
      </c>
      <c r="H81">
        <v>0.90646219590777288</v>
      </c>
      <c r="I81">
        <v>0.94406581936513789</v>
      </c>
      <c r="J81">
        <v>1.2254491541043688</v>
      </c>
      <c r="K81">
        <v>1.0995778495157684</v>
      </c>
      <c r="L81">
        <v>1.2308815129783588</v>
      </c>
      <c r="M81">
        <v>1.1026021138898803</v>
      </c>
      <c r="N81">
        <v>1.1519392901950236</v>
      </c>
      <c r="O81">
        <v>1.2581842726648855</v>
      </c>
      <c r="P81">
        <v>1.1976947258120849</v>
      </c>
      <c r="Q81">
        <f t="shared" si="28"/>
        <v>1.1213964429783696</v>
      </c>
      <c r="R81">
        <f t="shared" si="29"/>
        <v>0.11093653206184288</v>
      </c>
      <c r="S81">
        <f t="shared" si="30"/>
        <v>1.3537605560499122E-2</v>
      </c>
      <c r="T81">
        <f t="shared" si="31"/>
        <v>9.8927130326186274E-2</v>
      </c>
      <c r="V81" s="24">
        <f t="shared" si="17"/>
        <v>1.1737878877668488</v>
      </c>
      <c r="W81" s="24">
        <f t="shared" si="18"/>
        <v>1.1092519691643923</v>
      </c>
      <c r="X81" s="24">
        <f t="shared" si="19"/>
        <v>1.0416553780788524</v>
      </c>
      <c r="Y81" s="24">
        <f t="shared" si="20"/>
        <v>1.0172579884004238</v>
      </c>
      <c r="Z81" s="24">
        <f t="shared" si="21"/>
        <v>1.0588962215412128</v>
      </c>
      <c r="AA81" s="24">
        <f t="shared" si="22"/>
        <v>1.0656764928703053</v>
      </c>
      <c r="AB81" s="24">
        <f t="shared" si="23"/>
        <v>1.0892772100285986</v>
      </c>
      <c r="AC81" s="24">
        <f t="shared" si="24"/>
        <v>1.0909428230112588</v>
      </c>
      <c r="AD81" s="24">
        <f t="shared" si="25"/>
        <v>1.0977202082538993</v>
      </c>
      <c r="AE81" s="24">
        <f t="shared" si="26"/>
        <v>1.113766614694998</v>
      </c>
      <c r="AF81" s="24">
        <f t="shared" si="27"/>
        <v>1.1213964429783696</v>
      </c>
      <c r="AG81">
        <f t="shared" si="32"/>
        <v>10</v>
      </c>
      <c r="AH81">
        <f t="shared" si="33"/>
        <v>3.5081211703571889E-2</v>
      </c>
    </row>
    <row r="82" spans="1:34" x14ac:dyDescent="0.25">
      <c r="A82">
        <v>81</v>
      </c>
      <c r="B82" t="s">
        <v>15</v>
      </c>
      <c r="C82">
        <v>5</v>
      </c>
      <c r="D82">
        <v>493679.47076</v>
      </c>
      <c r="E82">
        <v>5180673.9922799803</v>
      </c>
      <c r="F82">
        <v>1.1879004613470712</v>
      </c>
      <c r="G82">
        <v>0.93432971471850557</v>
      </c>
      <c r="H82">
        <v>1.0040660519329039</v>
      </c>
      <c r="I82">
        <v>0.79503676470588247</v>
      </c>
      <c r="J82">
        <v>1.1777286759261738</v>
      </c>
      <c r="K82">
        <v>1.0401737242128124</v>
      </c>
      <c r="L82">
        <v>1.0221078134463961</v>
      </c>
      <c r="M82">
        <v>0.826533298236378</v>
      </c>
      <c r="N82">
        <v>1.0528550023182961</v>
      </c>
      <c r="O82">
        <v>0.98756152720500212</v>
      </c>
      <c r="P82">
        <v>0.95795043163464222</v>
      </c>
      <c r="Q82">
        <f t="shared" si="28"/>
        <v>0.9987494059712787</v>
      </c>
      <c r="R82">
        <f t="shared" si="29"/>
        <v>0.11682380749707597</v>
      </c>
      <c r="S82">
        <f t="shared" si="30"/>
        <v>1.5012582197925362E-2</v>
      </c>
      <c r="T82">
        <f t="shared" si="31"/>
        <v>0.11697008959265955</v>
      </c>
      <c r="V82" s="24">
        <f t="shared" si="17"/>
        <v>1.1879004613470712</v>
      </c>
      <c r="W82" s="24">
        <f t="shared" si="18"/>
        <v>1.0611150880327884</v>
      </c>
      <c r="X82" s="24">
        <f t="shared" si="19"/>
        <v>1.0420987426661601</v>
      </c>
      <c r="Y82" s="24">
        <f t="shared" si="20"/>
        <v>0.98033324817609069</v>
      </c>
      <c r="Z82" s="24">
        <f t="shared" si="21"/>
        <v>1.0198123337261074</v>
      </c>
      <c r="AA82" s="24">
        <f t="shared" si="22"/>
        <v>1.0232058988072248</v>
      </c>
      <c r="AB82" s="24">
        <f t="shared" si="23"/>
        <v>1.0230490294699635</v>
      </c>
      <c r="AC82" s="24">
        <f t="shared" si="24"/>
        <v>0.99848456306576538</v>
      </c>
      <c r="AD82" s="24">
        <f t="shared" si="25"/>
        <v>1.0045257229827134</v>
      </c>
      <c r="AE82" s="24">
        <f t="shared" si="26"/>
        <v>1.0028293034049423</v>
      </c>
      <c r="AF82" s="24">
        <f t="shared" si="27"/>
        <v>0.9987494059712787</v>
      </c>
      <c r="AG82">
        <f t="shared" si="32"/>
        <v>10</v>
      </c>
      <c r="AH82">
        <f t="shared" si="33"/>
        <v>3.6942931662381454E-2</v>
      </c>
    </row>
    <row r="83" spans="1:34" x14ac:dyDescent="0.25">
      <c r="A83">
        <v>82</v>
      </c>
      <c r="B83" t="s">
        <v>15</v>
      </c>
      <c r="C83">
        <v>6</v>
      </c>
      <c r="D83">
        <v>493711.38420799799</v>
      </c>
      <c r="E83">
        <v>5180678.0702799903</v>
      </c>
      <c r="F83">
        <v>0.79477680459793187</v>
      </c>
      <c r="G83">
        <v>0.8552367825764674</v>
      </c>
      <c r="H83">
        <v>1.3386161120345046</v>
      </c>
      <c r="I83">
        <v>1.1101932925821907</v>
      </c>
      <c r="J83">
        <v>1.8099547511312217</v>
      </c>
      <c r="K83">
        <v>1.1889147555599584</v>
      </c>
      <c r="L83">
        <v>0.88896532746285106</v>
      </c>
      <c r="M83">
        <v>1.0584450402144772</v>
      </c>
      <c r="N83">
        <v>1.2974519950779706</v>
      </c>
      <c r="O83">
        <v>1.0648965870890545</v>
      </c>
      <c r="P83">
        <v>0.99500609013398289</v>
      </c>
      <c r="Q83">
        <f t="shared" si="28"/>
        <v>1.1274961398600554</v>
      </c>
      <c r="R83">
        <f t="shared" si="29"/>
        <v>0.27156828375279146</v>
      </c>
      <c r="S83">
        <f t="shared" si="30"/>
        <v>8.1124266014480279E-2</v>
      </c>
      <c r="T83">
        <f t="shared" si="31"/>
        <v>0.24085961286439392</v>
      </c>
      <c r="V83" s="24">
        <f t="shared" si="17"/>
        <v>0.79477680459793187</v>
      </c>
      <c r="W83" s="24">
        <f t="shared" si="18"/>
        <v>0.82500679358719964</v>
      </c>
      <c r="X83" s="24">
        <f t="shared" si="19"/>
        <v>0.99620989973630125</v>
      </c>
      <c r="Y83" s="24">
        <f t="shared" si="20"/>
        <v>1.0247057479477735</v>
      </c>
      <c r="Z83" s="24">
        <f t="shared" si="21"/>
        <v>1.1817555485844631</v>
      </c>
      <c r="AA83" s="24">
        <f t="shared" si="22"/>
        <v>1.1829487497470457</v>
      </c>
      <c r="AB83" s="24">
        <f t="shared" si="23"/>
        <v>1.1409511179921608</v>
      </c>
      <c r="AC83" s="24">
        <f t="shared" si="24"/>
        <v>1.1306378582699503</v>
      </c>
      <c r="AD83" s="24">
        <f t="shared" si="25"/>
        <v>1.1491727623597303</v>
      </c>
      <c r="AE83" s="24">
        <f t="shared" si="26"/>
        <v>1.1407451448326626</v>
      </c>
      <c r="AF83" s="24">
        <f t="shared" si="27"/>
        <v>1.1274961398600554</v>
      </c>
      <c r="AG83">
        <f t="shared" si="32"/>
        <v>10</v>
      </c>
      <c r="AH83">
        <f t="shared" si="33"/>
        <v>8.587743169217199E-2</v>
      </c>
    </row>
    <row r="84" spans="1:34" x14ac:dyDescent="0.25">
      <c r="A84">
        <v>83</v>
      </c>
      <c r="B84" t="s">
        <v>24</v>
      </c>
      <c r="C84">
        <v>1</v>
      </c>
      <c r="D84">
        <v>493743.27039100003</v>
      </c>
      <c r="E84">
        <v>5180656.0347600002</v>
      </c>
      <c r="F84">
        <v>0.85089529809073294</v>
      </c>
      <c r="G84">
        <v>0.92588458858554501</v>
      </c>
      <c r="I84">
        <v>1.3534072900158478</v>
      </c>
      <c r="J84">
        <v>0.76615950466565241</v>
      </c>
      <c r="K84">
        <v>0.93444409841170983</v>
      </c>
      <c r="L84">
        <v>0.68229426433915208</v>
      </c>
      <c r="M84">
        <v>0.98634748457078758</v>
      </c>
      <c r="N84">
        <v>1.1286702396602288</v>
      </c>
      <c r="P84">
        <v>0.81911083937461771</v>
      </c>
      <c r="Q84">
        <f t="shared" si="28"/>
        <v>0.93857928974603055</v>
      </c>
      <c r="R84">
        <f t="shared" si="29"/>
        <v>0.19091844806112004</v>
      </c>
      <c r="S84">
        <f t="shared" si="30"/>
        <v>4.1006085536324899E-2</v>
      </c>
      <c r="T84">
        <f t="shared" si="31"/>
        <v>0.20341216788704183</v>
      </c>
      <c r="V84" s="24">
        <f t="shared" si="17"/>
        <v>0.85089529809073294</v>
      </c>
      <c r="W84" s="24">
        <f t="shared" si="18"/>
        <v>0.88838994333813903</v>
      </c>
      <c r="X84" s="24">
        <f t="shared" si="19"/>
        <v>0.88838994333813903</v>
      </c>
      <c r="Y84" s="24">
        <f t="shared" si="20"/>
        <v>1.043395725564042</v>
      </c>
      <c r="Z84" s="24">
        <f t="shared" si="21"/>
        <v>0.97408667033944463</v>
      </c>
      <c r="AA84" s="24">
        <f t="shared" si="22"/>
        <v>0.96615815595389765</v>
      </c>
      <c r="AB84" s="24">
        <f t="shared" si="23"/>
        <v>0.91884750735144005</v>
      </c>
      <c r="AC84" s="24">
        <f t="shared" si="24"/>
        <v>0.92849036123991824</v>
      </c>
      <c r="AD84" s="24">
        <f t="shared" si="25"/>
        <v>0.95351284604245712</v>
      </c>
      <c r="AE84" s="24">
        <f t="shared" si="26"/>
        <v>0.95351284604245712</v>
      </c>
      <c r="AF84" s="24">
        <f t="shared" si="27"/>
        <v>0.93857928974603055</v>
      </c>
      <c r="AG84">
        <f t="shared" si="32"/>
        <v>8</v>
      </c>
      <c r="AH84">
        <f t="shared" si="33"/>
        <v>6.7499864638814813E-2</v>
      </c>
    </row>
    <row r="85" spans="1:34" x14ac:dyDescent="0.25">
      <c r="A85">
        <v>84</v>
      </c>
      <c r="B85" t="s">
        <v>24</v>
      </c>
      <c r="C85">
        <v>1</v>
      </c>
      <c r="D85">
        <v>493775.195645998</v>
      </c>
      <c r="E85">
        <v>5180671.4475499904</v>
      </c>
      <c r="F85">
        <v>0.84800062108012464</v>
      </c>
      <c r="G85">
        <v>1.0949477418128839</v>
      </c>
      <c r="H85">
        <v>1.109890439182732</v>
      </c>
      <c r="J85">
        <v>0.85873954404071118</v>
      </c>
      <c r="K85">
        <v>1.0279767466002285</v>
      </c>
      <c r="L85">
        <v>0.94563591022443882</v>
      </c>
      <c r="M85">
        <v>0.69178978866654217</v>
      </c>
      <c r="N85">
        <v>1.1207078572150877</v>
      </c>
      <c r="P85">
        <v>0.93388068826971771</v>
      </c>
      <c r="Q85">
        <f t="shared" si="28"/>
        <v>0.95906325967694073</v>
      </c>
      <c r="R85">
        <f t="shared" si="29"/>
        <v>0.13611302357857377</v>
      </c>
      <c r="S85">
        <f t="shared" si="30"/>
        <v>2.0842599586164079E-2</v>
      </c>
      <c r="T85">
        <f t="shared" si="31"/>
        <v>0.14192288381938775</v>
      </c>
      <c r="V85" s="24">
        <f t="shared" si="17"/>
        <v>0.84800062108012464</v>
      </c>
      <c r="W85" s="24">
        <f t="shared" si="18"/>
        <v>0.97147418144650421</v>
      </c>
      <c r="X85" s="24">
        <f t="shared" si="19"/>
        <v>1.0176129340252469</v>
      </c>
      <c r="Y85" s="24">
        <f t="shared" si="20"/>
        <v>1.0176129340252469</v>
      </c>
      <c r="Z85" s="24">
        <f t="shared" si="21"/>
        <v>0.97789458652911287</v>
      </c>
      <c r="AA85" s="24">
        <f t="shared" si="22"/>
        <v>0.98791101854333596</v>
      </c>
      <c r="AB85" s="24">
        <f t="shared" si="23"/>
        <v>0.98086516715685323</v>
      </c>
      <c r="AC85" s="24">
        <f t="shared" si="24"/>
        <v>0.93956868451538011</v>
      </c>
      <c r="AD85" s="24">
        <f t="shared" si="25"/>
        <v>0.96221108110284359</v>
      </c>
      <c r="AE85" s="24">
        <f t="shared" si="26"/>
        <v>0.96221108110284359</v>
      </c>
      <c r="AF85" s="24">
        <f t="shared" si="27"/>
        <v>0.95906325967694073</v>
      </c>
      <c r="AG85">
        <f t="shared" si="32"/>
        <v>8</v>
      </c>
      <c r="AH85">
        <f t="shared" si="33"/>
        <v>4.812322099010697E-2</v>
      </c>
    </row>
    <row r="86" spans="1:34" x14ac:dyDescent="0.25">
      <c r="A86">
        <v>85</v>
      </c>
      <c r="B86" t="s">
        <v>24</v>
      </c>
      <c r="C86">
        <v>2</v>
      </c>
      <c r="D86">
        <v>493807.10502900003</v>
      </c>
      <c r="E86">
        <v>5180671.6367899803</v>
      </c>
      <c r="F86">
        <v>0.96275293683498364</v>
      </c>
      <c r="G86">
        <v>0.98805436329164986</v>
      </c>
      <c r="H86">
        <v>1.1400837645166053</v>
      </c>
      <c r="I86">
        <v>1.0784337495453995</v>
      </c>
      <c r="J86">
        <v>0.94085303235325934</v>
      </c>
      <c r="K86">
        <v>1.0554550934297771</v>
      </c>
      <c r="L86">
        <v>1.6187182095625636</v>
      </c>
      <c r="M86">
        <v>1.0682842855971799</v>
      </c>
      <c r="N86">
        <v>1.1068840950197185</v>
      </c>
      <c r="O86">
        <v>1.2312825860271115</v>
      </c>
      <c r="P86">
        <v>1.0963364993215738</v>
      </c>
      <c r="Q86">
        <f t="shared" si="28"/>
        <v>1.1170126014090747</v>
      </c>
      <c r="R86">
        <f t="shared" si="29"/>
        <v>0.17708217955309208</v>
      </c>
      <c r="S86">
        <f t="shared" si="30"/>
        <v>3.4493908146800936E-2</v>
      </c>
      <c r="T86">
        <f t="shared" si="31"/>
        <v>0.15853194433948975</v>
      </c>
      <c r="V86" s="24">
        <f t="shared" si="17"/>
        <v>0.96275293683498364</v>
      </c>
      <c r="W86" s="24">
        <f t="shared" si="18"/>
        <v>0.97540365006331675</v>
      </c>
      <c r="X86" s="24">
        <f t="shared" si="19"/>
        <v>1.0302970215477463</v>
      </c>
      <c r="Y86" s="24">
        <f t="shared" si="20"/>
        <v>1.0423312035471595</v>
      </c>
      <c r="Z86" s="24">
        <f t="shared" si="21"/>
        <v>1.0220355693083794</v>
      </c>
      <c r="AA86" s="24">
        <f t="shared" si="22"/>
        <v>1.0276054899952791</v>
      </c>
      <c r="AB86" s="24">
        <f t="shared" si="23"/>
        <v>1.1120501642191769</v>
      </c>
      <c r="AC86" s="24">
        <f t="shared" si="24"/>
        <v>1.1065794293914273</v>
      </c>
      <c r="AD86" s="24">
        <f t="shared" si="25"/>
        <v>1.1066132811279041</v>
      </c>
      <c r="AE86" s="24">
        <f t="shared" si="26"/>
        <v>1.1190802116178249</v>
      </c>
      <c r="AF86" s="24">
        <f t="shared" si="27"/>
        <v>1.1170126014090747</v>
      </c>
      <c r="AG86">
        <f t="shared" si="32"/>
        <v>10</v>
      </c>
      <c r="AH86">
        <f t="shared" si="33"/>
        <v>5.5998302041466878E-2</v>
      </c>
    </row>
    <row r="87" spans="1:34" x14ac:dyDescent="0.25">
      <c r="A87">
        <v>86</v>
      </c>
      <c r="B87" t="s">
        <v>24</v>
      </c>
      <c r="C87">
        <v>3</v>
      </c>
      <c r="D87">
        <v>493838.99775600003</v>
      </c>
      <c r="E87">
        <v>5180655.6023700004</v>
      </c>
      <c r="F87">
        <v>0.98736460825131156</v>
      </c>
      <c r="G87">
        <v>0.96902182104846146</v>
      </c>
      <c r="H87">
        <v>0.73910551201939245</v>
      </c>
      <c r="I87">
        <v>1.2214765100671139</v>
      </c>
      <c r="J87">
        <v>1.0723692070287223</v>
      </c>
      <c r="K87">
        <v>0.98871021298799855</v>
      </c>
      <c r="L87">
        <v>0.91030811421196955</v>
      </c>
      <c r="M87">
        <v>1.2349168387868248</v>
      </c>
      <c r="N87">
        <v>0</v>
      </c>
      <c r="O87">
        <v>1.1471698113207549</v>
      </c>
      <c r="P87">
        <v>1.0890183028286189</v>
      </c>
      <c r="Q87">
        <f t="shared" si="28"/>
        <v>0.94176917623192413</v>
      </c>
      <c r="R87">
        <f t="shared" si="29"/>
        <v>0.32740251712302276</v>
      </c>
      <c r="S87">
        <f t="shared" si="30"/>
        <v>0.11791164904034038</v>
      </c>
      <c r="T87">
        <f t="shared" si="31"/>
        <v>0.34764624430901442</v>
      </c>
      <c r="V87" s="24">
        <f t="shared" si="17"/>
        <v>0.98736460825131156</v>
      </c>
      <c r="W87" s="24">
        <f t="shared" si="18"/>
        <v>0.97819321464988651</v>
      </c>
      <c r="X87" s="24">
        <f t="shared" si="19"/>
        <v>0.89849731377305508</v>
      </c>
      <c r="Y87" s="24">
        <f t="shared" si="20"/>
        <v>0.97924211284656981</v>
      </c>
      <c r="Z87" s="24">
        <f t="shared" si="21"/>
        <v>0.99786753168300035</v>
      </c>
      <c r="AA87" s="24">
        <f t="shared" si="22"/>
        <v>0.9963413119004999</v>
      </c>
      <c r="AB87" s="24">
        <f t="shared" si="23"/>
        <v>0.98405085508785273</v>
      </c>
      <c r="AC87" s="24">
        <f t="shared" si="24"/>
        <v>1.0154091030502241</v>
      </c>
      <c r="AD87" s="24">
        <f t="shared" si="25"/>
        <v>0.90258586937797702</v>
      </c>
      <c r="AE87" s="24">
        <f t="shared" si="26"/>
        <v>0.92704426357225478</v>
      </c>
      <c r="AF87" s="24">
        <f t="shared" si="27"/>
        <v>0.94176917623192413</v>
      </c>
      <c r="AG87">
        <f t="shared" si="32"/>
        <v>10</v>
      </c>
      <c r="AH87">
        <f t="shared" si="33"/>
        <v>0.10353376657810301</v>
      </c>
    </row>
    <row r="88" spans="1:34" x14ac:dyDescent="0.25">
      <c r="A88">
        <v>87</v>
      </c>
      <c r="B88" t="s">
        <v>24</v>
      </c>
      <c r="C88">
        <v>3</v>
      </c>
      <c r="D88">
        <v>493870.93683800002</v>
      </c>
      <c r="E88">
        <v>5180684.7948000003</v>
      </c>
      <c r="F88">
        <v>0.88849319497583279</v>
      </c>
      <c r="G88">
        <v>0.95839741546161139</v>
      </c>
      <c r="H88">
        <v>0.91712066739480991</v>
      </c>
      <c r="I88">
        <v>0.80218120805369109</v>
      </c>
      <c r="J88">
        <v>1.0914553155126354</v>
      </c>
      <c r="K88">
        <v>1.071628480622361</v>
      </c>
      <c r="L88">
        <v>1.0114534602355216</v>
      </c>
      <c r="M88">
        <v>0.80530492444830959</v>
      </c>
      <c r="N88">
        <v>0.78467556145690343</v>
      </c>
      <c r="O88">
        <v>1.2768366118024892</v>
      </c>
      <c r="P88">
        <v>1.1251617674246626</v>
      </c>
      <c r="Q88">
        <f t="shared" si="28"/>
        <v>0.97570078248989345</v>
      </c>
      <c r="R88">
        <f t="shared" si="29"/>
        <v>0.1488963913109895</v>
      </c>
      <c r="S88">
        <f t="shared" si="30"/>
        <v>2.4387148879978858E-2</v>
      </c>
      <c r="T88">
        <f t="shared" si="31"/>
        <v>0.15260456277489129</v>
      </c>
      <c r="V88" s="24">
        <f t="shared" si="17"/>
        <v>0.88849319497583279</v>
      </c>
      <c r="W88" s="24">
        <f t="shared" si="18"/>
        <v>0.92344530521872215</v>
      </c>
      <c r="X88" s="24">
        <f t="shared" si="19"/>
        <v>0.92133709261075136</v>
      </c>
      <c r="Y88" s="24">
        <f t="shared" si="20"/>
        <v>0.89154812147148632</v>
      </c>
      <c r="Z88" s="24">
        <f t="shared" si="21"/>
        <v>0.93152956027971601</v>
      </c>
      <c r="AA88" s="24">
        <f t="shared" si="22"/>
        <v>0.95487938033682351</v>
      </c>
      <c r="AB88" s="24">
        <f t="shared" si="23"/>
        <v>0.96296139175092321</v>
      </c>
      <c r="AC88" s="24">
        <f t="shared" si="24"/>
        <v>0.9432543333380965</v>
      </c>
      <c r="AD88" s="24">
        <f t="shared" si="25"/>
        <v>0.92563446979574182</v>
      </c>
      <c r="AE88" s="24">
        <f t="shared" si="26"/>
        <v>0.9607546839964165</v>
      </c>
      <c r="AF88" s="24">
        <f t="shared" si="27"/>
        <v>0.97570078248989345</v>
      </c>
      <c r="AG88">
        <f t="shared" si="32"/>
        <v>10</v>
      </c>
      <c r="AH88">
        <f t="shared" si="33"/>
        <v>4.7085173192243125E-2</v>
      </c>
    </row>
    <row r="89" spans="1:34" x14ac:dyDescent="0.25">
      <c r="A89">
        <v>88</v>
      </c>
      <c r="B89" t="s">
        <v>24</v>
      </c>
      <c r="C89">
        <v>4</v>
      </c>
      <c r="D89">
        <v>493902.842645998</v>
      </c>
      <c r="E89">
        <v>5180681.5397699904</v>
      </c>
      <c r="F89">
        <v>0.87526896960482403</v>
      </c>
      <c r="G89">
        <v>1.0517790388151522</v>
      </c>
      <c r="H89">
        <v>0.93459188324891362</v>
      </c>
      <c r="I89">
        <v>1.001354096140826</v>
      </c>
      <c r="J89">
        <v>0.85114669016881306</v>
      </c>
      <c r="K89">
        <v>1.1476697323550684</v>
      </c>
      <c r="L89">
        <v>1.3371544342768806</v>
      </c>
      <c r="M89">
        <v>0.91404345521992569</v>
      </c>
      <c r="N89">
        <v>1.0347493573374218</v>
      </c>
      <c r="O89">
        <v>1.0626925557068139</v>
      </c>
      <c r="P89">
        <v>0.976413697819007</v>
      </c>
      <c r="Q89">
        <f t="shared" si="28"/>
        <v>1.0169876282448769</v>
      </c>
      <c r="R89">
        <f t="shared" si="29"/>
        <v>0.13144790372881529</v>
      </c>
      <c r="S89">
        <f t="shared" si="30"/>
        <v>1.9006406534169962E-2</v>
      </c>
      <c r="T89">
        <f t="shared" si="31"/>
        <v>0.12925221514805332</v>
      </c>
      <c r="V89" s="24">
        <f t="shared" si="17"/>
        <v>0.87526896960482403</v>
      </c>
      <c r="W89" s="24">
        <f t="shared" si="18"/>
        <v>0.96352400420998818</v>
      </c>
      <c r="X89" s="24">
        <f t="shared" si="19"/>
        <v>0.95387996388963003</v>
      </c>
      <c r="Y89" s="24">
        <f t="shared" si="20"/>
        <v>0.96574849695242904</v>
      </c>
      <c r="Z89" s="24">
        <f t="shared" si="21"/>
        <v>0.94282813559570577</v>
      </c>
      <c r="AA89" s="24">
        <f t="shared" si="22"/>
        <v>0.97696840172226629</v>
      </c>
      <c r="AB89" s="24">
        <f t="shared" si="23"/>
        <v>1.0284235492300682</v>
      </c>
      <c r="AC89" s="24">
        <f t="shared" si="24"/>
        <v>1.0141260374788004</v>
      </c>
      <c r="AD89" s="24">
        <f t="shared" si="25"/>
        <v>1.0164175174630916</v>
      </c>
      <c r="AE89" s="24">
        <f t="shared" si="26"/>
        <v>1.0210450212874638</v>
      </c>
      <c r="AF89" s="24">
        <f t="shared" si="27"/>
        <v>1.0169876282448769</v>
      </c>
      <c r="AG89">
        <f t="shared" si="32"/>
        <v>10</v>
      </c>
      <c r="AH89">
        <f t="shared" si="33"/>
        <v>4.1567476943759639E-2</v>
      </c>
    </row>
    <row r="90" spans="1:34" x14ac:dyDescent="0.25">
      <c r="A90">
        <v>89</v>
      </c>
      <c r="B90" t="s">
        <v>24</v>
      </c>
      <c r="C90">
        <v>5</v>
      </c>
      <c r="D90">
        <v>493935.202922998</v>
      </c>
      <c r="E90">
        <v>5180676.1413799804</v>
      </c>
      <c r="F90">
        <v>0.86300473532126076</v>
      </c>
      <c r="G90">
        <v>1.1763793370908524</v>
      </c>
      <c r="H90">
        <v>1.0293155201181139</v>
      </c>
      <c r="I90">
        <v>0.99427262313860265</v>
      </c>
      <c r="J90">
        <v>0.84536587724567847</v>
      </c>
      <c r="K90">
        <v>1.0011704330602322</v>
      </c>
      <c r="L90">
        <v>1.3212063188128291</v>
      </c>
      <c r="M90">
        <v>0.90436113236419269</v>
      </c>
      <c r="N90">
        <v>1.0885994184245618</v>
      </c>
      <c r="O90">
        <v>0.90360346662612112</v>
      </c>
      <c r="P90">
        <v>1.0276446737928491</v>
      </c>
      <c r="Q90">
        <f t="shared" si="28"/>
        <v>1.0140839578177541</v>
      </c>
      <c r="R90">
        <f t="shared" si="29"/>
        <v>0.1357562621287467</v>
      </c>
      <c r="S90">
        <f t="shared" si="30"/>
        <v>2.027273897788575E-2</v>
      </c>
      <c r="T90">
        <f t="shared" si="31"/>
        <v>0.13387083099202729</v>
      </c>
      <c r="V90" s="24">
        <f t="shared" si="17"/>
        <v>0.86300473532126076</v>
      </c>
      <c r="W90" s="24">
        <f t="shared" si="18"/>
        <v>1.0196920362060566</v>
      </c>
      <c r="X90" s="24">
        <f t="shared" si="19"/>
        <v>1.0228998641767424</v>
      </c>
      <c r="Y90" s="24">
        <f t="shared" si="20"/>
        <v>1.0157430539172074</v>
      </c>
      <c r="Z90" s="24">
        <f t="shared" si="21"/>
        <v>0.98166761858290175</v>
      </c>
      <c r="AA90" s="24">
        <f t="shared" si="22"/>
        <v>0.98491808766245681</v>
      </c>
      <c r="AB90" s="24">
        <f t="shared" si="23"/>
        <v>1.0329592635410816</v>
      </c>
      <c r="AC90" s="24">
        <f t="shared" si="24"/>
        <v>1.0168844971439703</v>
      </c>
      <c r="AD90" s="24">
        <f t="shared" si="25"/>
        <v>1.0248528217307027</v>
      </c>
      <c r="AE90" s="24">
        <f t="shared" si="26"/>
        <v>1.0127278862202445</v>
      </c>
      <c r="AF90" s="24">
        <f t="shared" si="27"/>
        <v>1.0140839578177541</v>
      </c>
      <c r="AG90">
        <f t="shared" si="32"/>
        <v>10</v>
      </c>
      <c r="AH90">
        <f t="shared" si="33"/>
        <v>4.2929899495769822E-2</v>
      </c>
    </row>
    <row r="91" spans="1:34" x14ac:dyDescent="0.25">
      <c r="A91">
        <v>90</v>
      </c>
      <c r="B91" t="s">
        <v>24</v>
      </c>
      <c r="C91">
        <v>5</v>
      </c>
      <c r="D91">
        <v>493966.647998998</v>
      </c>
      <c r="E91">
        <v>5180668.6962400004</v>
      </c>
      <c r="F91">
        <v>0.91968108443395524</v>
      </c>
      <c r="G91">
        <v>1.0325249495837425</v>
      </c>
      <c r="H91">
        <v>0.98272957015322238</v>
      </c>
      <c r="I91">
        <v>1.2852233676975946</v>
      </c>
      <c r="J91">
        <v>1.0744539521725127</v>
      </c>
      <c r="K91">
        <v>0.87332312955793656</v>
      </c>
      <c r="L91">
        <v>1.1153662039253232</v>
      </c>
      <c r="M91">
        <v>1.3190512624330526</v>
      </c>
      <c r="N91">
        <v>1.0695367817928096</v>
      </c>
      <c r="O91">
        <v>1.2069332522426637</v>
      </c>
      <c r="P91">
        <v>1.0055289347585696</v>
      </c>
      <c r="Q91">
        <f t="shared" si="28"/>
        <v>1.0803956807955801</v>
      </c>
      <c r="R91">
        <f t="shared" si="29"/>
        <v>0.1356607771302128</v>
      </c>
      <c r="S91">
        <f t="shared" si="30"/>
        <v>2.0244231096730479E-2</v>
      </c>
      <c r="T91">
        <f t="shared" si="31"/>
        <v>0.12556582698508673</v>
      </c>
      <c r="V91" s="24">
        <f t="shared" si="17"/>
        <v>0.91968108443395524</v>
      </c>
      <c r="W91" s="24">
        <f t="shared" si="18"/>
        <v>0.97610301700884894</v>
      </c>
      <c r="X91" s="24">
        <f t="shared" si="19"/>
        <v>0.97831186805697345</v>
      </c>
      <c r="Y91" s="24">
        <f t="shared" si="20"/>
        <v>1.0550397429671288</v>
      </c>
      <c r="Z91" s="24">
        <f t="shared" si="21"/>
        <v>1.0589225848082056</v>
      </c>
      <c r="AA91" s="24">
        <f t="shared" si="22"/>
        <v>1.0279893422664941</v>
      </c>
      <c r="AB91" s="24">
        <f t="shared" si="23"/>
        <v>1.0404717510748982</v>
      </c>
      <c r="AC91" s="24">
        <f t="shared" si="24"/>
        <v>1.0752941899946675</v>
      </c>
      <c r="AD91" s="24">
        <f t="shared" si="25"/>
        <v>1.0746544779722389</v>
      </c>
      <c r="AE91" s="24">
        <f t="shared" si="26"/>
        <v>1.0878823553992814</v>
      </c>
      <c r="AF91" s="24">
        <f t="shared" si="27"/>
        <v>1.0803956807955801</v>
      </c>
      <c r="AG91">
        <f t="shared" si="32"/>
        <v>10</v>
      </c>
      <c r="AH91">
        <f t="shared" si="33"/>
        <v>4.2899704487995328E-2</v>
      </c>
    </row>
    <row r="92" spans="1:34" x14ac:dyDescent="0.25">
      <c r="A92">
        <v>91</v>
      </c>
      <c r="B92" t="s">
        <v>24</v>
      </c>
      <c r="C92">
        <v>6</v>
      </c>
      <c r="D92">
        <v>493998.558499999</v>
      </c>
      <c r="E92">
        <v>5180669.9977099802</v>
      </c>
      <c r="F92">
        <v>1.3212218801975788</v>
      </c>
      <c r="G92">
        <v>1.1566416403358748</v>
      </c>
      <c r="H92">
        <v>0.85358977812421744</v>
      </c>
      <c r="I92">
        <v>1.8561893203883493</v>
      </c>
      <c r="J92">
        <v>0.95057435580045235</v>
      </c>
      <c r="K92">
        <v>1.152039766883785</v>
      </c>
      <c r="M92">
        <v>1.0683546288312298</v>
      </c>
      <c r="N92">
        <v>1.3860125407406554</v>
      </c>
      <c r="O92">
        <v>1.2205479452054795</v>
      </c>
      <c r="P92">
        <v>1.0814783105022834</v>
      </c>
      <c r="Q92">
        <f t="shared" si="28"/>
        <v>1.2046650167009907</v>
      </c>
      <c r="R92">
        <f t="shared" si="29"/>
        <v>0.26416957579107908</v>
      </c>
      <c r="S92">
        <f t="shared" si="30"/>
        <v>7.7539516415153997E-2</v>
      </c>
      <c r="T92">
        <f t="shared" si="31"/>
        <v>0.21928882480086867</v>
      </c>
      <c r="V92" s="24">
        <f t="shared" si="17"/>
        <v>1.3212218801975788</v>
      </c>
      <c r="W92" s="24">
        <f t="shared" si="18"/>
        <v>1.2389317602667269</v>
      </c>
      <c r="X92" s="24">
        <f t="shared" si="19"/>
        <v>1.1104844328858905</v>
      </c>
      <c r="Y92" s="24">
        <f t="shared" si="20"/>
        <v>1.296910654761505</v>
      </c>
      <c r="Z92" s="24">
        <f t="shared" si="21"/>
        <v>1.2276433949692946</v>
      </c>
      <c r="AA92" s="24">
        <f t="shared" si="22"/>
        <v>1.2150427902883763</v>
      </c>
      <c r="AB92" s="24">
        <f t="shared" si="23"/>
        <v>1.2150427902883763</v>
      </c>
      <c r="AC92" s="24">
        <f t="shared" si="24"/>
        <v>1.1940873386516411</v>
      </c>
      <c r="AD92" s="24">
        <f t="shared" si="25"/>
        <v>1.2180779889127678</v>
      </c>
      <c r="AE92" s="24">
        <f t="shared" si="26"/>
        <v>1.2183524285008469</v>
      </c>
      <c r="AF92" s="24">
        <f t="shared" si="27"/>
        <v>1.2046650167009907</v>
      </c>
      <c r="AG92">
        <f t="shared" si="32"/>
        <v>9</v>
      </c>
      <c r="AH92">
        <f t="shared" si="33"/>
        <v>8.8056525263693022E-2</v>
      </c>
    </row>
    <row r="93" spans="1:34" x14ac:dyDescent="0.25">
      <c r="A93">
        <v>92</v>
      </c>
      <c r="B93" t="s">
        <v>24</v>
      </c>
      <c r="C93">
        <v>7</v>
      </c>
      <c r="D93">
        <v>494030.468212999</v>
      </c>
      <c r="E93">
        <v>5180670.5214999802</v>
      </c>
      <c r="F93">
        <v>1.4913524373361993</v>
      </c>
      <c r="G93">
        <v>1.1203969427293197</v>
      </c>
      <c r="H93">
        <v>1.2948389601940504</v>
      </c>
      <c r="I93">
        <v>0.97997572815533973</v>
      </c>
      <c r="J93">
        <v>1.4870697818892971</v>
      </c>
      <c r="K93">
        <v>1.259513198491601</v>
      </c>
      <c r="M93">
        <v>1.4996472524888296</v>
      </c>
      <c r="N93">
        <v>1.5941733402992482</v>
      </c>
      <c r="O93">
        <v>1.3863013698630138</v>
      </c>
      <c r="P93">
        <v>1.2980878995433796</v>
      </c>
      <c r="Q93">
        <f t="shared" si="28"/>
        <v>1.3411356910990277</v>
      </c>
      <c r="R93">
        <f t="shared" si="29"/>
        <v>0.18024332999175063</v>
      </c>
      <c r="S93">
        <f t="shared" si="30"/>
        <v>3.6097397785016798E-2</v>
      </c>
      <c r="T93">
        <f t="shared" si="31"/>
        <v>0.13439604298655691</v>
      </c>
      <c r="V93" s="24">
        <f t="shared" si="17"/>
        <v>1.4913524373361993</v>
      </c>
      <c r="W93" s="24">
        <f t="shared" si="18"/>
        <v>1.3058746900327596</v>
      </c>
      <c r="X93" s="24">
        <f t="shared" si="19"/>
        <v>1.3021961134198565</v>
      </c>
      <c r="Y93" s="24">
        <f t="shared" si="20"/>
        <v>1.2216410171037273</v>
      </c>
      <c r="Z93" s="24">
        <f t="shared" si="21"/>
        <v>1.2747267700608413</v>
      </c>
      <c r="AA93" s="24">
        <f t="shared" si="22"/>
        <v>1.2721911747993013</v>
      </c>
      <c r="AB93" s="24">
        <f t="shared" si="23"/>
        <v>1.2721911747993013</v>
      </c>
      <c r="AC93" s="24">
        <f t="shared" si="24"/>
        <v>1.3046849001835195</v>
      </c>
      <c r="AD93" s="24">
        <f t="shared" si="25"/>
        <v>1.3408709551979856</v>
      </c>
      <c r="AE93" s="24">
        <f t="shared" si="26"/>
        <v>1.3459187790496554</v>
      </c>
      <c r="AF93" s="24">
        <f t="shared" si="27"/>
        <v>1.3411356910990277</v>
      </c>
      <c r="AG93">
        <f t="shared" si="32"/>
        <v>9</v>
      </c>
      <c r="AH93">
        <f t="shared" si="33"/>
        <v>6.0081109997250214E-2</v>
      </c>
    </row>
    <row r="94" spans="1:34" x14ac:dyDescent="0.25">
      <c r="A94">
        <v>93</v>
      </c>
      <c r="B94" t="s">
        <v>24</v>
      </c>
      <c r="C94">
        <v>8</v>
      </c>
      <c r="D94">
        <v>494062.370444</v>
      </c>
      <c r="E94">
        <v>5180663.4891600003</v>
      </c>
      <c r="F94">
        <v>1.1168285450611963</v>
      </c>
      <c r="G94">
        <v>1.1686229898133305</v>
      </c>
      <c r="H94">
        <v>1.0435551727111421</v>
      </c>
      <c r="I94">
        <v>1.2279495990836198</v>
      </c>
      <c r="J94">
        <v>0.72437031676551855</v>
      </c>
      <c r="K94">
        <v>0.77878815161609805</v>
      </c>
      <c r="L94">
        <v>0.8903781713738631</v>
      </c>
      <c r="M94">
        <v>0.61514919663351186</v>
      </c>
      <c r="N94">
        <v>0.65443006314045626</v>
      </c>
      <c r="O94">
        <v>1.0792154477725406</v>
      </c>
      <c r="P94">
        <v>0.8639882049391816</v>
      </c>
      <c r="Q94">
        <f t="shared" si="28"/>
        <v>0.92393416899185976</v>
      </c>
      <c r="R94">
        <f t="shared" si="29"/>
        <v>0.20483273540790808</v>
      </c>
      <c r="S94">
        <f t="shared" si="30"/>
        <v>4.6152094444154558E-2</v>
      </c>
      <c r="T94">
        <f t="shared" si="31"/>
        <v>0.22169624447530606</v>
      </c>
      <c r="V94" s="24">
        <f t="shared" si="17"/>
        <v>1.1168285450611963</v>
      </c>
      <c r="W94" s="24">
        <f t="shared" si="18"/>
        <v>1.1427257674372635</v>
      </c>
      <c r="X94" s="24">
        <f t="shared" si="19"/>
        <v>1.1096689025285562</v>
      </c>
      <c r="Y94" s="24">
        <f t="shared" si="20"/>
        <v>1.1392390766673222</v>
      </c>
      <c r="Z94" s="24">
        <f t="shared" si="21"/>
        <v>1.0562653246869613</v>
      </c>
      <c r="AA94" s="24">
        <f t="shared" si="22"/>
        <v>1.0100191291751508</v>
      </c>
      <c r="AB94" s="24">
        <f t="shared" si="23"/>
        <v>0.99292756377496683</v>
      </c>
      <c r="AC94" s="24">
        <f t="shared" si="24"/>
        <v>0.94570526788228493</v>
      </c>
      <c r="AD94" s="24">
        <f t="shared" si="25"/>
        <v>0.91334135624430401</v>
      </c>
      <c r="AE94" s="24">
        <f t="shared" si="26"/>
        <v>0.92992876539712765</v>
      </c>
      <c r="AF94" s="24">
        <f t="shared" si="27"/>
        <v>0.92393416899185976</v>
      </c>
      <c r="AG94">
        <f t="shared" si="32"/>
        <v>10</v>
      </c>
      <c r="AH94">
        <f t="shared" si="33"/>
        <v>6.4773798325160822E-2</v>
      </c>
    </row>
    <row r="95" spans="1:34" x14ac:dyDescent="0.25">
      <c r="A95">
        <v>94</v>
      </c>
      <c r="B95" t="s">
        <v>24</v>
      </c>
      <c r="C95">
        <v>8</v>
      </c>
      <c r="D95">
        <v>494094.297571</v>
      </c>
      <c r="E95">
        <v>5180681.6816999903</v>
      </c>
      <c r="F95">
        <v>0.74573745442442407</v>
      </c>
      <c r="G95">
        <v>1.1464915455814673</v>
      </c>
      <c r="H95">
        <v>0.98433155502306113</v>
      </c>
      <c r="I95">
        <v>0.72394043528064145</v>
      </c>
      <c r="J95">
        <v>0.67597078128828858</v>
      </c>
      <c r="K95">
        <v>0.71126316737192774</v>
      </c>
      <c r="L95">
        <v>0.83772139779798949</v>
      </c>
      <c r="M95">
        <v>0.45753634276970157</v>
      </c>
      <c r="N95">
        <v>0.56759705279643025</v>
      </c>
      <c r="O95">
        <v>0.81100805838528189</v>
      </c>
      <c r="P95">
        <v>0.72097309251750819</v>
      </c>
      <c r="Q95">
        <f t="shared" si="28"/>
        <v>0.76205189847606547</v>
      </c>
      <c r="R95">
        <f t="shared" si="29"/>
        <v>0.17818852231462548</v>
      </c>
      <c r="S95">
        <f t="shared" si="30"/>
        <v>3.4926264433136824E-2</v>
      </c>
      <c r="T95">
        <f t="shared" si="31"/>
        <v>0.2338272795736917</v>
      </c>
      <c r="V95" s="24">
        <f t="shared" si="17"/>
        <v>0.74573745442442407</v>
      </c>
      <c r="W95" s="24">
        <f t="shared" si="18"/>
        <v>0.94611450000294561</v>
      </c>
      <c r="X95" s="24">
        <f t="shared" si="19"/>
        <v>0.95885351834298405</v>
      </c>
      <c r="Y95" s="24">
        <f t="shared" si="20"/>
        <v>0.90012524757739842</v>
      </c>
      <c r="Z95" s="24">
        <f t="shared" si="21"/>
        <v>0.85529435431957646</v>
      </c>
      <c r="AA95" s="24">
        <f t="shared" si="22"/>
        <v>0.83128915649496837</v>
      </c>
      <c r="AB95" s="24">
        <f t="shared" si="23"/>
        <v>0.83220804810968563</v>
      </c>
      <c r="AC95" s="24">
        <f t="shared" si="24"/>
        <v>0.78537408494218763</v>
      </c>
      <c r="AD95" s="24">
        <f t="shared" si="25"/>
        <v>0.76117663692599236</v>
      </c>
      <c r="AE95" s="24">
        <f t="shared" si="26"/>
        <v>0.76615977907192134</v>
      </c>
      <c r="AF95" s="24">
        <f t="shared" si="27"/>
        <v>0.76205189847606547</v>
      </c>
      <c r="AG95">
        <f t="shared" si="32"/>
        <v>10</v>
      </c>
      <c r="AH95">
        <f t="shared" si="33"/>
        <v>5.6348158341395491E-2</v>
      </c>
    </row>
    <row r="96" spans="1:34" x14ac:dyDescent="0.25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>
        <v>0.90127580437462351</v>
      </c>
      <c r="G96">
        <v>0.9788101133965037</v>
      </c>
      <c r="H96">
        <v>1.0196938069255481</v>
      </c>
      <c r="I96">
        <v>0.6198556620515201</v>
      </c>
      <c r="J96">
        <v>0.79066835521152312</v>
      </c>
      <c r="K96">
        <v>1.056251958633657</v>
      </c>
      <c r="Q96">
        <f t="shared" si="28"/>
        <v>0.89442595009889592</v>
      </c>
      <c r="R96">
        <f t="shared" si="29"/>
        <v>0.15011205930154489</v>
      </c>
      <c r="S96">
        <f t="shared" si="30"/>
        <v>2.7040356417300692E-2</v>
      </c>
      <c r="T96">
        <f t="shared" si="31"/>
        <v>0.16783061726344939</v>
      </c>
      <c r="V96" s="24">
        <f t="shared" si="17"/>
        <v>0.90127580437462351</v>
      </c>
      <c r="W96" s="24">
        <f t="shared" si="18"/>
        <v>0.94004295888556366</v>
      </c>
      <c r="X96" s="24">
        <f t="shared" si="19"/>
        <v>0.96659324156555859</v>
      </c>
      <c r="Y96" s="24">
        <f t="shared" si="20"/>
        <v>0.87990884668704894</v>
      </c>
      <c r="Z96" s="24">
        <f t="shared" si="21"/>
        <v>0.8620607483919438</v>
      </c>
      <c r="AA96" s="24">
        <f t="shared" si="22"/>
        <v>0.89442595009889592</v>
      </c>
      <c r="AB96" s="24">
        <f t="shared" si="23"/>
        <v>0.89442595009889592</v>
      </c>
      <c r="AC96" s="24">
        <f t="shared" si="24"/>
        <v>0.89442595009889592</v>
      </c>
      <c r="AD96" s="24">
        <f t="shared" si="25"/>
        <v>0.89442595009889592</v>
      </c>
      <c r="AE96" s="24">
        <f t="shared" si="26"/>
        <v>0.89442595009889592</v>
      </c>
      <c r="AF96" s="24">
        <f t="shared" si="27"/>
        <v>0.89442595009889592</v>
      </c>
      <c r="AG96">
        <f t="shared" si="32"/>
        <v>5</v>
      </c>
      <c r="AH96">
        <f t="shared" si="33"/>
        <v>6.7132153768146796E-2</v>
      </c>
    </row>
    <row r="97" spans="1:34" x14ac:dyDescent="0.25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>
        <v>1.0474228506932659</v>
      </c>
      <c r="G97">
        <v>0.99416113085828617</v>
      </c>
      <c r="H97">
        <v>1.2404893836851671</v>
      </c>
      <c r="I97">
        <v>1.1086405233168157</v>
      </c>
      <c r="J97">
        <v>0.97120609374707312</v>
      </c>
      <c r="K97">
        <v>1.0452836101535568</v>
      </c>
      <c r="L97">
        <v>0.63915606577722617</v>
      </c>
      <c r="M97">
        <v>0.60443608433262785</v>
      </c>
      <c r="N97">
        <v>0.5567751992454617</v>
      </c>
      <c r="O97">
        <v>0.59078467153284675</v>
      </c>
      <c r="P97">
        <v>0.93656093489148573</v>
      </c>
      <c r="Q97">
        <f t="shared" si="28"/>
        <v>0.88499241347580115</v>
      </c>
      <c r="R97">
        <f t="shared" si="29"/>
        <v>0.23039797707854873</v>
      </c>
      <c r="S97">
        <f t="shared" si="30"/>
        <v>5.839155062607624E-2</v>
      </c>
      <c r="T97">
        <f t="shared" si="31"/>
        <v>0.26033892897868172</v>
      </c>
      <c r="V97" s="24">
        <f t="shared" si="17"/>
        <v>1.0474228506932659</v>
      </c>
      <c r="W97" s="24">
        <f t="shared" si="18"/>
        <v>1.0207919907757761</v>
      </c>
      <c r="X97" s="24">
        <f t="shared" si="19"/>
        <v>1.0940244550789064</v>
      </c>
      <c r="Y97" s="24">
        <f t="shared" si="20"/>
        <v>1.0976784721383839</v>
      </c>
      <c r="Z97" s="24">
        <f t="shared" si="21"/>
        <v>1.0723839964601216</v>
      </c>
      <c r="AA97" s="24">
        <f t="shared" si="22"/>
        <v>1.0678672654090275</v>
      </c>
      <c r="AB97" s="24">
        <f t="shared" si="23"/>
        <v>1.00662280831877</v>
      </c>
      <c r="AC97" s="24">
        <f t="shared" si="24"/>
        <v>0.95634946782050234</v>
      </c>
      <c r="AD97" s="24">
        <f t="shared" si="25"/>
        <v>0.9119523268677201</v>
      </c>
      <c r="AE97" s="24">
        <f t="shared" si="26"/>
        <v>0.87983556133423269</v>
      </c>
      <c r="AF97" s="24">
        <f t="shared" si="27"/>
        <v>0.88499241347580115</v>
      </c>
      <c r="AG97">
        <f t="shared" si="32"/>
        <v>10</v>
      </c>
      <c r="AH97">
        <f t="shared" si="33"/>
        <v>7.2858237586348087E-2</v>
      </c>
    </row>
    <row r="98" spans="1:34" x14ac:dyDescent="0.25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>
        <v>0.99155211471632987</v>
      </c>
      <c r="G98">
        <v>0.86626677107194594</v>
      </c>
      <c r="H98">
        <v>1.8716586639079554E-2</v>
      </c>
      <c r="I98">
        <v>0.83160668894987633</v>
      </c>
      <c r="J98">
        <v>0.89893203803258637</v>
      </c>
      <c r="K98">
        <v>1.1050590841949779</v>
      </c>
      <c r="L98">
        <v>1.1507496251874061</v>
      </c>
      <c r="M98">
        <v>0.96209225613906502</v>
      </c>
      <c r="N98">
        <v>0.30315643426985778</v>
      </c>
      <c r="O98">
        <v>0.63575204228736171</v>
      </c>
      <c r="P98">
        <v>0.68482006666290052</v>
      </c>
      <c r="Q98">
        <f t="shared" si="28"/>
        <v>0.76806397346830801</v>
      </c>
      <c r="R98">
        <f t="shared" si="29"/>
        <v>0.32759625569721307</v>
      </c>
      <c r="S98">
        <f t="shared" si="30"/>
        <v>0.1180512374215172</v>
      </c>
      <c r="T98">
        <f t="shared" si="31"/>
        <v>0.42652209583259459</v>
      </c>
      <c r="V98" s="24">
        <f t="shared" si="17"/>
        <v>0.99155211471632987</v>
      </c>
      <c r="W98" s="24">
        <f t="shared" si="18"/>
        <v>0.9289094428941379</v>
      </c>
      <c r="X98" s="24">
        <f t="shared" si="19"/>
        <v>0.62551182414245177</v>
      </c>
      <c r="Y98" s="24">
        <f t="shared" si="20"/>
        <v>0.67703554034430791</v>
      </c>
      <c r="Z98" s="24">
        <f t="shared" si="21"/>
        <v>0.72141483988196353</v>
      </c>
      <c r="AA98" s="24">
        <f t="shared" si="22"/>
        <v>0.78535554726746604</v>
      </c>
      <c r="AB98" s="24">
        <f t="shared" si="23"/>
        <v>0.83755470125602893</v>
      </c>
      <c r="AC98" s="24">
        <f t="shared" si="24"/>
        <v>0.85312189561640839</v>
      </c>
      <c r="AD98" s="24">
        <f t="shared" si="25"/>
        <v>0.7920146221334583</v>
      </c>
      <c r="AE98" s="24">
        <f t="shared" si="26"/>
        <v>0.77638836414884871</v>
      </c>
      <c r="AF98" s="24">
        <f t="shared" si="27"/>
        <v>0.76806397346830801</v>
      </c>
      <c r="AG98">
        <f t="shared" si="32"/>
        <v>10</v>
      </c>
      <c r="AH98">
        <f t="shared" si="33"/>
        <v>0.1035950320946105</v>
      </c>
    </row>
    <row r="99" spans="1:34" x14ac:dyDescent="0.25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>
        <v>1.1610117828124842</v>
      </c>
      <c r="G99">
        <v>1.0490674481797104</v>
      </c>
      <c r="I99">
        <v>1.0089285653004827</v>
      </c>
      <c r="J99">
        <v>1.0138466776719444</v>
      </c>
      <c r="K99">
        <v>1.0940787496242861</v>
      </c>
      <c r="L99">
        <v>1.1389830508474574</v>
      </c>
      <c r="M99">
        <v>0.85566509640134036</v>
      </c>
      <c r="N99">
        <v>0.84285419684457097</v>
      </c>
      <c r="O99">
        <v>0.95808080808080798</v>
      </c>
      <c r="P99">
        <v>1.0518157661647476</v>
      </c>
      <c r="Q99">
        <f t="shared" si="28"/>
        <v>1.0174332141927833</v>
      </c>
      <c r="R99">
        <f t="shared" si="29"/>
        <v>0.10183380997469228</v>
      </c>
      <c r="S99">
        <f t="shared" si="30"/>
        <v>1.1522360948846375E-2</v>
      </c>
      <c r="T99">
        <f t="shared" si="31"/>
        <v>0.10008893807883572</v>
      </c>
      <c r="V99" s="24">
        <f t="shared" si="17"/>
        <v>1.1610117828124842</v>
      </c>
      <c r="W99" s="24">
        <f t="shared" si="18"/>
        <v>1.1050396154960973</v>
      </c>
      <c r="X99" s="24">
        <f t="shared" si="19"/>
        <v>1.1050396154960973</v>
      </c>
      <c r="Y99" s="24">
        <f t="shared" si="20"/>
        <v>1.0730025987642258</v>
      </c>
      <c r="Z99" s="24">
        <f t="shared" si="21"/>
        <v>1.0582136184911555</v>
      </c>
      <c r="AA99" s="24">
        <f t="shared" si="22"/>
        <v>1.0653866447177816</v>
      </c>
      <c r="AB99" s="24">
        <f t="shared" si="23"/>
        <v>1.0776527124060609</v>
      </c>
      <c r="AC99" s="24">
        <f t="shared" si="24"/>
        <v>1.045940195833958</v>
      </c>
      <c r="AD99" s="24">
        <f t="shared" si="25"/>
        <v>1.0205544459602847</v>
      </c>
      <c r="AE99" s="24">
        <f t="shared" si="26"/>
        <v>1.0136129306403427</v>
      </c>
      <c r="AF99" s="24">
        <f t="shared" si="27"/>
        <v>1.0174332141927833</v>
      </c>
      <c r="AG99">
        <f t="shared" si="32"/>
        <v>9</v>
      </c>
      <c r="AH99">
        <f t="shared" si="33"/>
        <v>3.3944603324897425E-2</v>
      </c>
    </row>
    <row r="100" spans="1:34" x14ac:dyDescent="0.25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>
        <v>1.0956996232298297</v>
      </c>
      <c r="G100">
        <v>1.2248011836508235</v>
      </c>
      <c r="I100">
        <v>0.94897971362378697</v>
      </c>
      <c r="J100">
        <v>1.0807971666022376</v>
      </c>
      <c r="K100">
        <v>1.3365394249073239</v>
      </c>
      <c r="L100">
        <v>0.93519441674975068</v>
      </c>
      <c r="M100">
        <v>1.0514788014180951</v>
      </c>
      <c r="N100">
        <v>0.94852117658748902</v>
      </c>
      <c r="O100">
        <v>1.0535353535353533</v>
      </c>
      <c r="P100">
        <v>0.90456155890168299</v>
      </c>
      <c r="Q100">
        <f t="shared" si="28"/>
        <v>1.0580108419206373</v>
      </c>
      <c r="R100">
        <f t="shared" si="29"/>
        <v>0.13034794916559325</v>
      </c>
      <c r="S100">
        <f t="shared" si="30"/>
        <v>1.8878430946306837E-2</v>
      </c>
      <c r="T100">
        <f t="shared" si="31"/>
        <v>0.12320095787389938</v>
      </c>
      <c r="V100" s="24">
        <f t="shared" si="17"/>
        <v>1.0956996232298297</v>
      </c>
      <c r="W100" s="24">
        <f t="shared" si="18"/>
        <v>1.1602504034403265</v>
      </c>
      <c r="X100" s="24">
        <f t="shared" si="19"/>
        <v>1.1602504034403265</v>
      </c>
      <c r="Y100" s="24">
        <f t="shared" si="20"/>
        <v>1.0898268401681468</v>
      </c>
      <c r="Z100" s="24">
        <f t="shared" si="21"/>
        <v>1.0875694217766694</v>
      </c>
      <c r="AA100" s="24">
        <f t="shared" si="22"/>
        <v>1.1373634224028002</v>
      </c>
      <c r="AB100" s="24">
        <f t="shared" si="23"/>
        <v>1.1036685881272918</v>
      </c>
      <c r="AC100" s="24">
        <f t="shared" si="24"/>
        <v>1.0962129043116924</v>
      </c>
      <c r="AD100" s="24">
        <f t="shared" si="25"/>
        <v>1.077751438346167</v>
      </c>
      <c r="AE100" s="24">
        <f t="shared" si="26"/>
        <v>1.0750607622560766</v>
      </c>
      <c r="AF100" s="24">
        <f t="shared" si="27"/>
        <v>1.0580108419206373</v>
      </c>
      <c r="AG100">
        <f t="shared" si="32"/>
        <v>9</v>
      </c>
      <c r="AH100">
        <f t="shared" si="33"/>
        <v>4.3449316388531084E-2</v>
      </c>
    </row>
    <row r="101" spans="1:34" x14ac:dyDescent="0.25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>
        <v>1.1894919835977422</v>
      </c>
      <c r="G101">
        <v>1.2294693192855435</v>
      </c>
      <c r="H101">
        <v>1.0617915774976951</v>
      </c>
      <c r="I101">
        <v>1.1366982183843231</v>
      </c>
      <c r="J101">
        <v>1.2454773189131483</v>
      </c>
      <c r="K101">
        <v>1.0632591093117409</v>
      </c>
      <c r="L101">
        <v>1.1694063677570856</v>
      </c>
      <c r="M101">
        <v>0.83896140090111004</v>
      </c>
      <c r="O101">
        <v>2.3087603305785125</v>
      </c>
      <c r="P101">
        <v>1.0531742458352094</v>
      </c>
      <c r="Q101">
        <f t="shared" si="28"/>
        <v>1.2296489872062111</v>
      </c>
      <c r="R101">
        <f t="shared" si="29"/>
        <v>0.37659730339131475</v>
      </c>
      <c r="S101">
        <f t="shared" si="30"/>
        <v>0.15758392102401114</v>
      </c>
      <c r="T101">
        <f t="shared" si="31"/>
        <v>0.30626406991718175</v>
      </c>
      <c r="V101" s="24">
        <f t="shared" si="17"/>
        <v>1.1894919835977422</v>
      </c>
      <c r="W101" s="24">
        <f t="shared" si="18"/>
        <v>1.209480651441643</v>
      </c>
      <c r="X101" s="24">
        <f t="shared" si="19"/>
        <v>1.1602509601269937</v>
      </c>
      <c r="Y101" s="24">
        <f t="shared" si="20"/>
        <v>1.1543627746913261</v>
      </c>
      <c r="Z101" s="24">
        <f t="shared" si="21"/>
        <v>1.1725856835356905</v>
      </c>
      <c r="AA101" s="24">
        <f t="shared" si="22"/>
        <v>1.154364587831699</v>
      </c>
      <c r="AB101" s="24">
        <f t="shared" si="23"/>
        <v>1.1565134135353257</v>
      </c>
      <c r="AC101" s="24">
        <f t="shared" si="24"/>
        <v>1.1168194119560488</v>
      </c>
      <c r="AD101" s="24">
        <f t="shared" si="25"/>
        <v>1.1168194119560488</v>
      </c>
      <c r="AE101" s="24">
        <f t="shared" si="26"/>
        <v>1.2492572918029892</v>
      </c>
      <c r="AF101" s="24">
        <f t="shared" si="27"/>
        <v>1.2296489872062111</v>
      </c>
      <c r="AG101">
        <f t="shared" si="32"/>
        <v>9</v>
      </c>
      <c r="AH101">
        <f t="shared" si="33"/>
        <v>0.12553243446377157</v>
      </c>
    </row>
    <row r="102" spans="1:34" x14ac:dyDescent="0.25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>
        <v>0.92065760178642386</v>
      </c>
      <c r="G102">
        <v>0.95492374309811334</v>
      </c>
      <c r="H102">
        <v>1.5014365434554393</v>
      </c>
      <c r="I102">
        <v>1.1100509630734103</v>
      </c>
      <c r="J102">
        <v>1.1073273135723776</v>
      </c>
      <c r="K102">
        <v>1.0900565439249759</v>
      </c>
      <c r="L102">
        <v>1.2978621021516463</v>
      </c>
      <c r="M102">
        <v>1.1313725490196078</v>
      </c>
      <c r="N102">
        <v>0.97697756788665879</v>
      </c>
      <c r="O102">
        <v>1.1456859971711459</v>
      </c>
      <c r="P102">
        <v>1.2404820028047578</v>
      </c>
      <c r="Q102">
        <f t="shared" si="28"/>
        <v>1.1342575389040506</v>
      </c>
      <c r="R102">
        <f t="shared" si="29"/>
        <v>0.15920167315812911</v>
      </c>
      <c r="S102">
        <f t="shared" si="30"/>
        <v>2.7879690009982562E-2</v>
      </c>
      <c r="T102">
        <f t="shared" si="31"/>
        <v>0.14035760636156225</v>
      </c>
      <c r="V102" s="24">
        <f t="shared" si="17"/>
        <v>0.92065760178642386</v>
      </c>
      <c r="W102" s="24">
        <f t="shared" si="18"/>
        <v>0.93779067244226866</v>
      </c>
      <c r="X102" s="24">
        <f t="shared" si="19"/>
        <v>1.1256726294466588</v>
      </c>
      <c r="Y102" s="24">
        <f t="shared" si="20"/>
        <v>1.1217672128533467</v>
      </c>
      <c r="Z102" s="24">
        <f t="shared" si="21"/>
        <v>1.1188792329971529</v>
      </c>
      <c r="AA102" s="24">
        <f t="shared" si="22"/>
        <v>1.1140754514851234</v>
      </c>
      <c r="AB102" s="24">
        <f t="shared" si="23"/>
        <v>1.1403306872946266</v>
      </c>
      <c r="AC102" s="24">
        <f t="shared" si="24"/>
        <v>1.1392109200102494</v>
      </c>
      <c r="AD102" s="24">
        <f t="shared" si="25"/>
        <v>1.1211849919965171</v>
      </c>
      <c r="AE102" s="24">
        <f t="shared" si="26"/>
        <v>1.12363509251398</v>
      </c>
      <c r="AF102" s="24">
        <f t="shared" si="27"/>
        <v>1.1342575389040506</v>
      </c>
      <c r="AG102">
        <f t="shared" si="32"/>
        <v>10</v>
      </c>
      <c r="AH102">
        <f t="shared" si="33"/>
        <v>5.0343989448937955E-2</v>
      </c>
    </row>
    <row r="103" spans="1:34" x14ac:dyDescent="0.25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>
        <v>0.68200066954328542</v>
      </c>
      <c r="G103">
        <v>1.0498029168890053</v>
      </c>
      <c r="H103">
        <v>1.0593898957141423</v>
      </c>
      <c r="I103">
        <v>0.98273920673953774</v>
      </c>
      <c r="J103">
        <v>0.95489042522087675</v>
      </c>
      <c r="K103">
        <v>1.1133412604042805</v>
      </c>
      <c r="L103">
        <v>0.85209021209916624</v>
      </c>
      <c r="M103">
        <v>0.9302534603631134</v>
      </c>
      <c r="N103">
        <v>0.85871390154376048</v>
      </c>
      <c r="O103">
        <v>0.62563306649240336</v>
      </c>
      <c r="P103">
        <v>0.84066505022514726</v>
      </c>
      <c r="Q103">
        <f t="shared" si="28"/>
        <v>0.90450182411224733</v>
      </c>
      <c r="R103">
        <f t="shared" si="29"/>
        <v>0.14592434863103571</v>
      </c>
      <c r="S103">
        <f t="shared" si="30"/>
        <v>2.3423307075731259E-2</v>
      </c>
      <c r="T103">
        <f t="shared" si="31"/>
        <v>0.16133118224969628</v>
      </c>
      <c r="V103" s="24">
        <f t="shared" ref="V103:V166" si="34">F103</f>
        <v>0.68200066954328542</v>
      </c>
      <c r="W103" s="24">
        <f t="shared" ref="W103:W166" si="35">AVERAGE(F103:G103)</f>
        <v>0.86590179321614535</v>
      </c>
      <c r="X103" s="24">
        <f t="shared" ref="X103:X166" si="36">AVERAGE(F103:H103)</f>
        <v>0.93039782738214427</v>
      </c>
      <c r="Y103" s="24">
        <f t="shared" ref="Y103:Y166" si="37">AVERAGE(F103:I103)</f>
        <v>0.94348317222149269</v>
      </c>
      <c r="Z103" s="24">
        <f t="shared" ref="Z103:Z166" si="38">AVERAGE(F103:J103)</f>
        <v>0.94576462282136953</v>
      </c>
      <c r="AA103" s="24">
        <f t="shared" ref="AA103:AA166" si="39">AVERAGE(F103:K103)</f>
        <v>0.97369406241852141</v>
      </c>
      <c r="AB103" s="24">
        <f t="shared" ref="AB103:AB166" si="40">AVERAGE(F103:L103)</f>
        <v>0.95632208380147066</v>
      </c>
      <c r="AC103" s="24">
        <f t="shared" ref="AC103:AC166" si="41">AVERAGE(F103:M103)</f>
        <v>0.95306350587167599</v>
      </c>
      <c r="AD103" s="24">
        <f t="shared" ref="AD103:AD166" si="42">AVERAGE(F103:N103)</f>
        <v>0.94258021650190771</v>
      </c>
      <c r="AE103" s="24">
        <f t="shared" ref="AE103:AE166" si="43">AVERAGE(F103:O103)</f>
        <v>0.91088550150095726</v>
      </c>
      <c r="AF103" s="24">
        <f t="shared" ref="AF103:AF166" si="44">AVERAGE(F103:P103)</f>
        <v>0.90450182411224733</v>
      </c>
      <c r="AG103">
        <f t="shared" si="32"/>
        <v>10</v>
      </c>
      <c r="AH103">
        <f t="shared" si="33"/>
        <v>4.6145330775054644E-2</v>
      </c>
    </row>
    <row r="104" spans="1:34" x14ac:dyDescent="0.25">
      <c r="A104">
        <v>103</v>
      </c>
      <c r="B104" t="s">
        <v>15</v>
      </c>
      <c r="C104">
        <v>1</v>
      </c>
      <c r="D104">
        <v>493531.398579998</v>
      </c>
      <c r="E104">
        <v>5180695.3743799804</v>
      </c>
      <c r="F104">
        <v>0.9046867297118415</v>
      </c>
      <c r="G104">
        <v>0.97740794304149481</v>
      </c>
      <c r="H104">
        <v>1.0308924901163661</v>
      </c>
      <c r="I104">
        <v>1.0965092402464067</v>
      </c>
      <c r="J104">
        <v>0.96918098111816831</v>
      </c>
      <c r="K104">
        <v>0.98071766057974696</v>
      </c>
      <c r="L104">
        <v>1.0624585696398321</v>
      </c>
      <c r="M104">
        <v>0.95663265306122447</v>
      </c>
      <c r="N104">
        <v>1.1469671225026861</v>
      </c>
      <c r="O104">
        <v>0.37611733601913638</v>
      </c>
      <c r="P104">
        <v>0.96242288278182841</v>
      </c>
      <c r="Q104">
        <f t="shared" si="28"/>
        <v>0.95127214625624845</v>
      </c>
      <c r="R104">
        <f t="shared" si="29"/>
        <v>0.19378744972621501</v>
      </c>
      <c r="S104">
        <f t="shared" si="30"/>
        <v>4.1308933238529376E-2</v>
      </c>
      <c r="T104">
        <f t="shared" si="31"/>
        <v>0.20371399550472449</v>
      </c>
      <c r="V104" s="24">
        <f t="shared" si="34"/>
        <v>0.9046867297118415</v>
      </c>
      <c r="W104" s="24">
        <f t="shared" si="35"/>
        <v>0.94104733637666815</v>
      </c>
      <c r="X104" s="24">
        <f t="shared" si="36"/>
        <v>0.9709957209565675</v>
      </c>
      <c r="Y104" s="24">
        <f t="shared" si="37"/>
        <v>1.0023741007790272</v>
      </c>
      <c r="Z104" s="24">
        <f t="shared" si="38"/>
        <v>0.99573547684685548</v>
      </c>
      <c r="AA104" s="24">
        <f t="shared" si="39"/>
        <v>0.99323250746900404</v>
      </c>
      <c r="AB104" s="24">
        <f t="shared" si="40"/>
        <v>1.0031219449219795</v>
      </c>
      <c r="AC104" s="24">
        <f t="shared" si="41"/>
        <v>0.99731078343938517</v>
      </c>
      <c r="AD104" s="24">
        <f t="shared" si="42"/>
        <v>1.0139392655575297</v>
      </c>
      <c r="AE104" s="24">
        <f t="shared" si="43"/>
        <v>0.95015707260369042</v>
      </c>
      <c r="AF104" s="24">
        <f t="shared" si="44"/>
        <v>0.95127214625624845</v>
      </c>
      <c r="AG104">
        <f t="shared" si="32"/>
        <v>10</v>
      </c>
      <c r="AH104">
        <f t="shared" si="33"/>
        <v>6.1280972309021256E-2</v>
      </c>
    </row>
    <row r="105" spans="1:34" x14ac:dyDescent="0.25">
      <c r="A105">
        <v>104</v>
      </c>
      <c r="B105" t="s">
        <v>15</v>
      </c>
      <c r="C105">
        <v>1</v>
      </c>
      <c r="D105">
        <v>493561.31900000002</v>
      </c>
      <c r="E105">
        <v>5180707.22915</v>
      </c>
      <c r="F105">
        <v>1.1743540335856697</v>
      </c>
      <c r="G105">
        <v>0.86751362776727081</v>
      </c>
      <c r="H105">
        <v>1.2709371359649235</v>
      </c>
      <c r="I105">
        <v>1.1334702258726899</v>
      </c>
      <c r="J105">
        <v>0.95784842708987161</v>
      </c>
      <c r="K105">
        <v>0.88060273272889777</v>
      </c>
      <c r="L105">
        <v>1.2815791411946675</v>
      </c>
      <c r="M105">
        <v>0.85909363745498202</v>
      </c>
      <c r="N105">
        <v>1.0103234529348504</v>
      </c>
      <c r="O105">
        <v>1.2023165050988294</v>
      </c>
      <c r="P105">
        <v>0.94896242288278176</v>
      </c>
      <c r="Q105">
        <f t="shared" si="28"/>
        <v>1.0533637584159485</v>
      </c>
      <c r="R105">
        <f t="shared" si="29"/>
        <v>0.15569955256122797</v>
      </c>
      <c r="S105">
        <f t="shared" si="30"/>
        <v>2.6666585734543169E-2</v>
      </c>
      <c r="T105">
        <f t="shared" si="31"/>
        <v>0.14781176143307742</v>
      </c>
      <c r="V105" s="24">
        <f t="shared" si="34"/>
        <v>1.1743540335856697</v>
      </c>
      <c r="W105" s="24">
        <f t="shared" si="35"/>
        <v>1.0209338306764701</v>
      </c>
      <c r="X105" s="24">
        <f t="shared" si="36"/>
        <v>1.1042682657726213</v>
      </c>
      <c r="Y105" s="24">
        <f t="shared" si="37"/>
        <v>1.1115687557976384</v>
      </c>
      <c r="Z105" s="24">
        <f t="shared" si="38"/>
        <v>1.0808246900560849</v>
      </c>
      <c r="AA105" s="24">
        <f t="shared" si="39"/>
        <v>1.047454363834887</v>
      </c>
      <c r="AB105" s="24">
        <f t="shared" si="40"/>
        <v>1.0809007606005701</v>
      </c>
      <c r="AC105" s="24">
        <f t="shared" si="41"/>
        <v>1.0531748702073715</v>
      </c>
      <c r="AD105" s="24">
        <f t="shared" si="42"/>
        <v>1.0484136016215357</v>
      </c>
      <c r="AE105" s="24">
        <f t="shared" si="43"/>
        <v>1.0638038919692652</v>
      </c>
      <c r="AF105" s="24">
        <f t="shared" si="44"/>
        <v>1.0533637584159485</v>
      </c>
      <c r="AG105">
        <f t="shared" si="32"/>
        <v>10</v>
      </c>
      <c r="AH105">
        <f t="shared" si="33"/>
        <v>4.9236521676258353E-2</v>
      </c>
    </row>
    <row r="106" spans="1:34" x14ac:dyDescent="0.25">
      <c r="A106">
        <v>105</v>
      </c>
      <c r="B106" t="s">
        <v>15</v>
      </c>
      <c r="C106">
        <v>2</v>
      </c>
      <c r="D106">
        <v>493595.221616</v>
      </c>
      <c r="E106">
        <v>5180699.9730599904</v>
      </c>
      <c r="G106">
        <v>0.91575958353052522</v>
      </c>
      <c r="H106">
        <v>1.0022952323494541</v>
      </c>
      <c r="I106">
        <v>0.94947893795452343</v>
      </c>
      <c r="J106">
        <v>0.86230964467005078</v>
      </c>
      <c r="K106">
        <v>1.047334968777877</v>
      </c>
      <c r="L106">
        <v>1.1672781358453144</v>
      </c>
      <c r="N106">
        <v>0.83272023686866159</v>
      </c>
      <c r="O106">
        <v>0.6584342963653308</v>
      </c>
      <c r="P106">
        <v>0.65384615384615385</v>
      </c>
      <c r="Q106">
        <f t="shared" si="28"/>
        <v>0.89882857668976568</v>
      </c>
      <c r="R106">
        <f t="shared" si="29"/>
        <v>0.16027286584271108</v>
      </c>
      <c r="S106">
        <f t="shared" si="30"/>
        <v>2.889831546611521E-2</v>
      </c>
      <c r="T106">
        <f t="shared" si="31"/>
        <v>0.1783130510079787</v>
      </c>
      <c r="W106" s="24">
        <f t="shared" si="35"/>
        <v>0.91575958353052522</v>
      </c>
      <c r="X106" s="24">
        <f t="shared" si="36"/>
        <v>0.95902740793998964</v>
      </c>
      <c r="Y106" s="24">
        <f t="shared" si="37"/>
        <v>0.9558445846115009</v>
      </c>
      <c r="Z106" s="24">
        <f t="shared" si="38"/>
        <v>0.9324608496261384</v>
      </c>
      <c r="AA106" s="24">
        <f t="shared" si="39"/>
        <v>0.95543567345648606</v>
      </c>
      <c r="AB106" s="24">
        <f t="shared" si="40"/>
        <v>0.99074275052129079</v>
      </c>
      <c r="AC106" s="24">
        <f t="shared" si="41"/>
        <v>0.99074275052129079</v>
      </c>
      <c r="AD106" s="24">
        <f t="shared" si="42"/>
        <v>0.96816810571377232</v>
      </c>
      <c r="AE106" s="24">
        <f t="shared" si="43"/>
        <v>0.92945137954521717</v>
      </c>
      <c r="AF106" s="24">
        <f t="shared" si="44"/>
        <v>0.89882857668976568</v>
      </c>
      <c r="AG106">
        <f t="shared" si="32"/>
        <v>9</v>
      </c>
      <c r="AH106">
        <f t="shared" si="33"/>
        <v>5.342428861423703E-2</v>
      </c>
    </row>
    <row r="107" spans="1:34" x14ac:dyDescent="0.25">
      <c r="A107">
        <v>106</v>
      </c>
      <c r="B107" t="s">
        <v>15</v>
      </c>
      <c r="C107">
        <v>3</v>
      </c>
      <c r="D107">
        <v>493627.13805200002</v>
      </c>
      <c r="E107">
        <v>5180706.9397900002</v>
      </c>
      <c r="F107">
        <v>1.0085097152168081</v>
      </c>
      <c r="G107">
        <v>0.7607171758278255</v>
      </c>
      <c r="H107">
        <v>1.2780154855901014</v>
      </c>
      <c r="I107">
        <v>0.93851132686084138</v>
      </c>
      <c r="J107">
        <v>1.2157422055551055</v>
      </c>
      <c r="K107">
        <v>0.98875274323335782</v>
      </c>
      <c r="L107">
        <v>0.95219186785260468</v>
      </c>
      <c r="M107">
        <v>0.69487485101311086</v>
      </c>
      <c r="N107">
        <v>1.0310169773749678</v>
      </c>
      <c r="O107">
        <v>0.82669819997372229</v>
      </c>
      <c r="P107">
        <v>0.99799528301886808</v>
      </c>
      <c r="Q107">
        <f t="shared" si="28"/>
        <v>0.97209325741066477</v>
      </c>
      <c r="R107">
        <f t="shared" si="29"/>
        <v>0.16593899837591733</v>
      </c>
      <c r="S107">
        <f t="shared" si="30"/>
        <v>3.0289326300203E-2</v>
      </c>
      <c r="T107">
        <f t="shared" si="31"/>
        <v>0.1707027562539874</v>
      </c>
      <c r="V107" s="24">
        <f t="shared" si="34"/>
        <v>1.0085097152168081</v>
      </c>
      <c r="W107" s="24">
        <f t="shared" si="35"/>
        <v>0.8846134455223168</v>
      </c>
      <c r="X107" s="24">
        <f t="shared" si="36"/>
        <v>1.0157474588782449</v>
      </c>
      <c r="Y107" s="24">
        <f t="shared" si="37"/>
        <v>0.99643842587389408</v>
      </c>
      <c r="Z107" s="24">
        <f t="shared" si="38"/>
        <v>1.0402991818101364</v>
      </c>
      <c r="AA107" s="24">
        <f t="shared" si="39"/>
        <v>1.0317081087140065</v>
      </c>
      <c r="AB107" s="24">
        <f t="shared" si="40"/>
        <v>1.0203486457338062</v>
      </c>
      <c r="AC107" s="24">
        <f t="shared" si="41"/>
        <v>0.97966442139371934</v>
      </c>
      <c r="AD107" s="24">
        <f t="shared" si="42"/>
        <v>0.98537026094719138</v>
      </c>
      <c r="AE107" s="24">
        <f t="shared" si="43"/>
        <v>0.96950305484984445</v>
      </c>
      <c r="AF107" s="24">
        <f t="shared" si="44"/>
        <v>0.97209325741066477</v>
      </c>
      <c r="AG107">
        <f t="shared" si="32"/>
        <v>10</v>
      </c>
      <c r="AH107">
        <f t="shared" si="33"/>
        <v>5.2474518751488029E-2</v>
      </c>
    </row>
    <row r="108" spans="1:34" x14ac:dyDescent="0.25">
      <c r="A108">
        <v>107</v>
      </c>
      <c r="B108" t="s">
        <v>15</v>
      </c>
      <c r="C108">
        <v>4</v>
      </c>
      <c r="D108">
        <v>493659.03774300002</v>
      </c>
      <c r="E108">
        <v>5180698.1273499904</v>
      </c>
      <c r="G108">
        <v>0.82249755722293993</v>
      </c>
      <c r="H108">
        <v>0.84900538460943797</v>
      </c>
      <c r="I108">
        <v>0.78393811014919879</v>
      </c>
      <c r="J108">
        <v>0.56409602577068374</v>
      </c>
      <c r="K108">
        <v>0.58405761112490684</v>
      </c>
      <c r="L108">
        <v>0.72634384717903155</v>
      </c>
      <c r="M108">
        <v>0.6644661170483761</v>
      </c>
      <c r="N108">
        <v>0.5254180870723002</v>
      </c>
      <c r="O108">
        <v>0.69839127009152435</v>
      </c>
      <c r="P108">
        <v>0.27768075445337054</v>
      </c>
      <c r="Q108">
        <f t="shared" si="28"/>
        <v>0.64958947647217702</v>
      </c>
      <c r="R108">
        <f t="shared" si="29"/>
        <v>0.16172378119615161</v>
      </c>
      <c r="S108">
        <f t="shared" si="30"/>
        <v>2.9060646004867487E-2</v>
      </c>
      <c r="T108">
        <f t="shared" si="31"/>
        <v>0.24896305598183208</v>
      </c>
      <c r="W108" s="24">
        <f t="shared" si="35"/>
        <v>0.82249755722293993</v>
      </c>
      <c r="X108" s="24">
        <f t="shared" si="36"/>
        <v>0.83575147091618895</v>
      </c>
      <c r="Y108" s="24">
        <f t="shared" si="37"/>
        <v>0.8184803506605256</v>
      </c>
      <c r="Z108" s="24">
        <f t="shared" si="38"/>
        <v>0.75488426943806508</v>
      </c>
      <c r="AA108" s="24">
        <f t="shared" si="39"/>
        <v>0.72071893777543339</v>
      </c>
      <c r="AB108" s="24">
        <f t="shared" si="40"/>
        <v>0.72165642267603314</v>
      </c>
      <c r="AC108" s="24">
        <f t="shared" si="41"/>
        <v>0.71348637901493928</v>
      </c>
      <c r="AD108" s="24">
        <f t="shared" si="42"/>
        <v>0.68997784252210947</v>
      </c>
      <c r="AE108" s="24">
        <f t="shared" si="43"/>
        <v>0.69091266780759997</v>
      </c>
      <c r="AF108" s="24">
        <f t="shared" si="44"/>
        <v>0.64958947647217702</v>
      </c>
      <c r="AG108">
        <f t="shared" si="32"/>
        <v>10</v>
      </c>
      <c r="AH108">
        <f t="shared" si="33"/>
        <v>5.1141550039454919E-2</v>
      </c>
    </row>
    <row r="109" spans="1:34" x14ac:dyDescent="0.25">
      <c r="A109">
        <v>108</v>
      </c>
      <c r="B109" t="s">
        <v>15</v>
      </c>
      <c r="C109">
        <v>5</v>
      </c>
      <c r="D109">
        <v>493690.954815</v>
      </c>
      <c r="E109">
        <v>5180705.7611499904</v>
      </c>
      <c r="F109">
        <v>1.1297738502396431</v>
      </c>
      <c r="G109">
        <v>0.91675839434486261</v>
      </c>
      <c r="H109">
        <v>1.3029514561522995</v>
      </c>
      <c r="I109">
        <v>1.0202205882352942</v>
      </c>
      <c r="J109">
        <v>0.81205152360911803</v>
      </c>
      <c r="K109">
        <v>0.89793702497285566</v>
      </c>
      <c r="L109">
        <v>1.0557238037553001</v>
      </c>
      <c r="M109">
        <v>0.93840484337983676</v>
      </c>
      <c r="N109">
        <v>1.032240732108999</v>
      </c>
      <c r="O109">
        <v>0.73194093388319803</v>
      </c>
      <c r="P109">
        <v>1.1793372319688109</v>
      </c>
      <c r="Q109">
        <f t="shared" si="28"/>
        <v>1.001576398422747</v>
      </c>
      <c r="R109">
        <f t="shared" si="29"/>
        <v>0.15771928328440954</v>
      </c>
      <c r="S109">
        <f t="shared" si="30"/>
        <v>2.7362909551722582E-2</v>
      </c>
      <c r="T109">
        <f t="shared" si="31"/>
        <v>0.15747104617559002</v>
      </c>
      <c r="V109" s="24">
        <f t="shared" si="34"/>
        <v>1.1297738502396431</v>
      </c>
      <c r="W109" s="24">
        <f t="shared" si="35"/>
        <v>1.0232661222922528</v>
      </c>
      <c r="X109" s="24">
        <f t="shared" si="36"/>
        <v>1.1164945669122683</v>
      </c>
      <c r="Y109" s="24">
        <f t="shared" si="37"/>
        <v>1.0924260722430248</v>
      </c>
      <c r="Z109" s="24">
        <f t="shared" si="38"/>
        <v>1.0363511625162434</v>
      </c>
      <c r="AA109" s="24">
        <f t="shared" si="39"/>
        <v>1.0132821395923455</v>
      </c>
      <c r="AB109" s="24">
        <f t="shared" si="40"/>
        <v>1.0193452344727676</v>
      </c>
      <c r="AC109" s="24">
        <f t="shared" si="41"/>
        <v>1.0092276855861513</v>
      </c>
      <c r="AD109" s="24">
        <f t="shared" si="42"/>
        <v>1.0117846907553565</v>
      </c>
      <c r="AE109" s="24">
        <f t="shared" si="43"/>
        <v>0.9838003150681407</v>
      </c>
      <c r="AF109" s="24">
        <f t="shared" si="44"/>
        <v>1.001576398422747</v>
      </c>
      <c r="AG109">
        <f t="shared" si="32"/>
        <v>10</v>
      </c>
      <c r="AH109">
        <f t="shared" si="33"/>
        <v>4.9875216610805635E-2</v>
      </c>
    </row>
    <row r="110" spans="1:34" x14ac:dyDescent="0.25">
      <c r="A110">
        <v>109</v>
      </c>
      <c r="B110" t="s">
        <v>15</v>
      </c>
      <c r="C110">
        <v>6</v>
      </c>
      <c r="D110">
        <v>493725.57659200003</v>
      </c>
      <c r="E110">
        <v>5180706.6988500003</v>
      </c>
      <c r="F110">
        <v>1.331988828581582</v>
      </c>
      <c r="G110">
        <v>1.1440593236918244</v>
      </c>
      <c r="H110">
        <v>1.0327384052776996</v>
      </c>
      <c r="I110">
        <v>0.90029737320337011</v>
      </c>
      <c r="J110">
        <v>1.8951290923609263</v>
      </c>
      <c r="K110">
        <v>0.92887215810589929</v>
      </c>
      <c r="L110">
        <v>1.1499724821133739</v>
      </c>
      <c r="M110">
        <v>1.126005361930295</v>
      </c>
      <c r="N110">
        <v>1.1870308802134066</v>
      </c>
      <c r="O110">
        <v>0.97635462366816672</v>
      </c>
      <c r="P110">
        <v>1.1101096224116931</v>
      </c>
      <c r="Q110">
        <f t="shared" si="28"/>
        <v>1.1620507410507488</v>
      </c>
      <c r="R110">
        <f t="shared" si="29"/>
        <v>0.26032590763092067</v>
      </c>
      <c r="S110">
        <f t="shared" si="30"/>
        <v>7.4546536002248948E-2</v>
      </c>
      <c r="T110">
        <f t="shared" si="31"/>
        <v>0.22402284034131673</v>
      </c>
      <c r="V110" s="24">
        <f t="shared" si="34"/>
        <v>1.331988828581582</v>
      </c>
      <c r="W110" s="24">
        <f t="shared" si="35"/>
        <v>1.2380240761367032</v>
      </c>
      <c r="X110" s="24">
        <f t="shared" si="36"/>
        <v>1.169595519183702</v>
      </c>
      <c r="Y110" s="24">
        <f t="shared" si="37"/>
        <v>1.102270982688619</v>
      </c>
      <c r="Z110" s="24">
        <f t="shared" si="38"/>
        <v>1.2608426046230803</v>
      </c>
      <c r="AA110" s="24">
        <f t="shared" si="39"/>
        <v>1.2055141968702168</v>
      </c>
      <c r="AB110" s="24">
        <f t="shared" si="40"/>
        <v>1.1975796661906679</v>
      </c>
      <c r="AC110" s="24">
        <f t="shared" si="41"/>
        <v>1.1886328781581212</v>
      </c>
      <c r="AD110" s="24">
        <f t="shared" si="42"/>
        <v>1.1884548783864863</v>
      </c>
      <c r="AE110" s="24">
        <f t="shared" si="43"/>
        <v>1.1672448529146542</v>
      </c>
      <c r="AF110" s="24">
        <f t="shared" si="44"/>
        <v>1.1620507410507488</v>
      </c>
      <c r="AG110">
        <f t="shared" si="32"/>
        <v>10</v>
      </c>
      <c r="AH110">
        <f t="shared" si="33"/>
        <v>8.2322280206431744E-2</v>
      </c>
    </row>
    <row r="111" spans="1:34" x14ac:dyDescent="0.25">
      <c r="A111">
        <v>110</v>
      </c>
      <c r="B111" t="s">
        <v>24</v>
      </c>
      <c r="C111">
        <v>1</v>
      </c>
      <c r="D111">
        <v>493759.15355300001</v>
      </c>
      <c r="E111">
        <v>5180683.4043399803</v>
      </c>
      <c r="F111">
        <v>0.79921034098407906</v>
      </c>
      <c r="G111">
        <v>1.0081548109203775</v>
      </c>
      <c r="H111">
        <v>0.72577562385199246</v>
      </c>
      <c r="I111">
        <v>0.62863180137348118</v>
      </c>
      <c r="J111">
        <v>0.90981684435175469</v>
      </c>
      <c r="K111">
        <v>0.81620471296584673</v>
      </c>
      <c r="L111">
        <v>0.6882793017456359</v>
      </c>
      <c r="M111">
        <v>0.97119880306714079</v>
      </c>
      <c r="N111">
        <v>1.1386227121043584</v>
      </c>
      <c r="P111">
        <v>0.97947418988557933</v>
      </c>
      <c r="Q111">
        <f t="shared" si="28"/>
        <v>0.86653691412502476</v>
      </c>
      <c r="R111">
        <f t="shared" si="29"/>
        <v>0.15327196729234333</v>
      </c>
      <c r="S111">
        <f t="shared" si="30"/>
        <v>2.6102551064072346E-2</v>
      </c>
      <c r="T111">
        <f t="shared" si="31"/>
        <v>0.17687875126140223</v>
      </c>
      <c r="V111" s="24">
        <f t="shared" si="34"/>
        <v>0.79921034098407906</v>
      </c>
      <c r="W111" s="24">
        <f t="shared" si="35"/>
        <v>0.90368257595222823</v>
      </c>
      <c r="X111" s="24">
        <f t="shared" si="36"/>
        <v>0.84438025858548293</v>
      </c>
      <c r="Y111" s="24">
        <f t="shared" si="37"/>
        <v>0.79044314428248252</v>
      </c>
      <c r="Z111" s="24">
        <f t="shared" si="38"/>
        <v>0.81431788429633689</v>
      </c>
      <c r="AA111" s="24">
        <f t="shared" si="39"/>
        <v>0.81463235574125525</v>
      </c>
      <c r="AB111" s="24">
        <f t="shared" si="40"/>
        <v>0.79658191945616685</v>
      </c>
      <c r="AC111" s="24">
        <f t="shared" si="41"/>
        <v>0.81840902990753861</v>
      </c>
      <c r="AD111" s="24">
        <f t="shared" si="42"/>
        <v>0.85398832792940749</v>
      </c>
      <c r="AE111" s="24">
        <f t="shared" si="43"/>
        <v>0.85398832792940749</v>
      </c>
      <c r="AF111" s="24">
        <f t="shared" si="44"/>
        <v>0.86653691412502476</v>
      </c>
      <c r="AG111">
        <f t="shared" si="32"/>
        <v>9</v>
      </c>
      <c r="AH111">
        <f t="shared" si="33"/>
        <v>5.1090655764114444E-2</v>
      </c>
    </row>
    <row r="112" spans="1:34" x14ac:dyDescent="0.25">
      <c r="A112">
        <v>111</v>
      </c>
      <c r="B112" t="s">
        <v>24</v>
      </c>
      <c r="C112">
        <v>1</v>
      </c>
      <c r="D112">
        <v>493786.67919900001</v>
      </c>
      <c r="E112">
        <v>5180703.2165999804</v>
      </c>
      <c r="F112">
        <v>0.78459721290293938</v>
      </c>
      <c r="G112">
        <v>0.90467093177931202</v>
      </c>
      <c r="H112">
        <v>0.90443151153109791</v>
      </c>
      <c r="I112">
        <v>0.45853143159006865</v>
      </c>
      <c r="J112">
        <v>0.83958393471654158</v>
      </c>
      <c r="K112">
        <v>0.82238139728018289</v>
      </c>
      <c r="L112">
        <v>0.72418952618453858</v>
      </c>
      <c r="M112">
        <v>0.86179165887413534</v>
      </c>
      <c r="N112">
        <v>0.70367681262008297</v>
      </c>
      <c r="P112">
        <v>0.58328238274085054</v>
      </c>
      <c r="Q112">
        <f t="shared" si="28"/>
        <v>0.75871368002197492</v>
      </c>
      <c r="R112">
        <f t="shared" si="29"/>
        <v>0.13767073232358973</v>
      </c>
      <c r="S112">
        <f t="shared" si="30"/>
        <v>2.1059145042792753E-2</v>
      </c>
      <c r="T112">
        <f t="shared" si="31"/>
        <v>0.18145281408343963</v>
      </c>
      <c r="V112" s="24">
        <f t="shared" si="34"/>
        <v>0.78459721290293938</v>
      </c>
      <c r="W112" s="24">
        <f t="shared" si="35"/>
        <v>0.84463407234112564</v>
      </c>
      <c r="X112" s="24">
        <f t="shared" si="36"/>
        <v>0.86456655207111643</v>
      </c>
      <c r="Y112" s="24">
        <f t="shared" si="37"/>
        <v>0.76305777195085456</v>
      </c>
      <c r="Z112" s="24">
        <f t="shared" si="38"/>
        <v>0.77836300450399198</v>
      </c>
      <c r="AA112" s="24">
        <f t="shared" si="39"/>
        <v>0.78569940330002375</v>
      </c>
      <c r="AB112" s="24">
        <f t="shared" si="40"/>
        <v>0.7769122779978116</v>
      </c>
      <c r="AC112" s="24">
        <f t="shared" si="41"/>
        <v>0.78752220060735201</v>
      </c>
      <c r="AD112" s="24">
        <f t="shared" si="42"/>
        <v>0.77820604638654434</v>
      </c>
      <c r="AE112" s="24">
        <f t="shared" si="43"/>
        <v>0.77820604638654434</v>
      </c>
      <c r="AF112" s="24">
        <f t="shared" si="44"/>
        <v>0.75871368002197492</v>
      </c>
      <c r="AG112">
        <f t="shared" si="32"/>
        <v>9</v>
      </c>
      <c r="AH112">
        <f t="shared" si="33"/>
        <v>4.5890244107863243E-2</v>
      </c>
    </row>
    <row r="113" spans="1:34" x14ac:dyDescent="0.25">
      <c r="A113">
        <v>112</v>
      </c>
      <c r="B113" t="s">
        <v>24</v>
      </c>
      <c r="C113">
        <v>2</v>
      </c>
      <c r="D113">
        <v>493818.588412999</v>
      </c>
      <c r="E113">
        <v>5180703.4058999904</v>
      </c>
      <c r="F113">
        <v>0.97456178116735326</v>
      </c>
      <c r="G113">
        <v>0.91908900918631298</v>
      </c>
      <c r="H113">
        <v>0.80781957766750701</v>
      </c>
      <c r="I113">
        <v>1.049339313856225</v>
      </c>
      <c r="J113">
        <v>0.87375766860064563</v>
      </c>
      <c r="K113">
        <v>0.87415959567858303</v>
      </c>
      <c r="L113">
        <v>1.0653102746693794</v>
      </c>
      <c r="M113">
        <v>0.81596852201000081</v>
      </c>
      <c r="N113">
        <v>0.91847868322479354</v>
      </c>
      <c r="O113">
        <v>1.1445255474452554</v>
      </c>
      <c r="P113">
        <v>0.89687924016282228</v>
      </c>
      <c r="Q113">
        <f t="shared" si="28"/>
        <v>0.93998992851535235</v>
      </c>
      <c r="R113">
        <f t="shared" si="29"/>
        <v>0.10225693089824865</v>
      </c>
      <c r="S113">
        <f t="shared" si="30"/>
        <v>1.1502127908402215E-2</v>
      </c>
      <c r="T113">
        <f t="shared" si="31"/>
        <v>0.10878513460219329</v>
      </c>
      <c r="V113" s="24">
        <f t="shared" si="34"/>
        <v>0.97456178116735326</v>
      </c>
      <c r="W113" s="24">
        <f t="shared" si="35"/>
        <v>0.94682539517683306</v>
      </c>
      <c r="X113" s="24">
        <f t="shared" si="36"/>
        <v>0.90049012267372441</v>
      </c>
      <c r="Y113" s="24">
        <f t="shared" si="37"/>
        <v>0.9377024204693496</v>
      </c>
      <c r="Z113" s="24">
        <f t="shared" si="38"/>
        <v>0.92491347009560876</v>
      </c>
      <c r="AA113" s="24">
        <f t="shared" si="39"/>
        <v>0.91645449102610443</v>
      </c>
      <c r="AB113" s="24">
        <f t="shared" si="40"/>
        <v>0.93771960297514367</v>
      </c>
      <c r="AC113" s="24">
        <f t="shared" si="41"/>
        <v>0.92250071785450083</v>
      </c>
      <c r="AD113" s="24">
        <f t="shared" si="42"/>
        <v>0.9220538251178666</v>
      </c>
      <c r="AE113" s="24">
        <f t="shared" si="43"/>
        <v>0.94430099735060546</v>
      </c>
      <c r="AF113" s="24">
        <f t="shared" si="44"/>
        <v>0.93998992851535235</v>
      </c>
      <c r="AG113">
        <f t="shared" si="32"/>
        <v>10</v>
      </c>
      <c r="AH113">
        <f t="shared" si="33"/>
        <v>3.2336480817691339E-2</v>
      </c>
    </row>
    <row r="114" spans="1:34" x14ac:dyDescent="0.25">
      <c r="A114">
        <v>113</v>
      </c>
      <c r="B114" t="s">
        <v>24</v>
      </c>
      <c r="C114">
        <v>3</v>
      </c>
      <c r="D114">
        <v>493851.846663</v>
      </c>
      <c r="E114">
        <v>5180685.5506600002</v>
      </c>
      <c r="F114">
        <v>0.8817268290625726</v>
      </c>
      <c r="G114">
        <v>0.89929290679201634</v>
      </c>
      <c r="H114">
        <v>1.0774907408530765</v>
      </c>
      <c r="I114">
        <v>0.82214765100671128</v>
      </c>
      <c r="J114">
        <v>1.0289891234008661</v>
      </c>
      <c r="K114">
        <v>1.0283667757696502</v>
      </c>
      <c r="L114">
        <v>1.1585739635425065</v>
      </c>
      <c r="M114">
        <v>0.80182628546581158</v>
      </c>
      <c r="N114">
        <v>0.78568648181678935</v>
      </c>
      <c r="O114">
        <v>0.96563629064632694</v>
      </c>
      <c r="P114">
        <v>0.89101497504159743</v>
      </c>
      <c r="Q114">
        <f t="shared" si="28"/>
        <v>0.94006836576344777</v>
      </c>
      <c r="R114">
        <f t="shared" si="29"/>
        <v>0.11572277865353589</v>
      </c>
      <c r="S114">
        <f t="shared" si="30"/>
        <v>1.4730937649224706E-2</v>
      </c>
      <c r="T114">
        <f t="shared" si="31"/>
        <v>0.12310038595922242</v>
      </c>
      <c r="V114" s="24">
        <f t="shared" si="34"/>
        <v>0.8817268290625726</v>
      </c>
      <c r="W114" s="24">
        <f t="shared" si="35"/>
        <v>0.89050986792729447</v>
      </c>
      <c r="X114" s="24">
        <f t="shared" si="36"/>
        <v>0.95283682556922178</v>
      </c>
      <c r="Y114" s="24">
        <f t="shared" si="37"/>
        <v>0.92016453192859415</v>
      </c>
      <c r="Z114" s="24">
        <f t="shared" si="38"/>
        <v>0.94192945022304853</v>
      </c>
      <c r="AA114" s="24">
        <f t="shared" si="39"/>
        <v>0.95633567114748219</v>
      </c>
      <c r="AB114" s="24">
        <f t="shared" si="40"/>
        <v>0.98522685577534286</v>
      </c>
      <c r="AC114" s="24">
        <f t="shared" si="41"/>
        <v>0.96230178448665149</v>
      </c>
      <c r="AD114" s="24">
        <f t="shared" si="42"/>
        <v>0.94267786196777792</v>
      </c>
      <c r="AE114" s="24">
        <f t="shared" si="43"/>
        <v>0.94497370483563281</v>
      </c>
      <c r="AF114" s="24">
        <f t="shared" si="44"/>
        <v>0.94006836576344777</v>
      </c>
      <c r="AG114">
        <f t="shared" si="32"/>
        <v>10</v>
      </c>
      <c r="AH114">
        <f t="shared" si="33"/>
        <v>3.6594755770868674E-2</v>
      </c>
    </row>
    <row r="115" spans="1:34" x14ac:dyDescent="0.25">
      <c r="A115">
        <v>114</v>
      </c>
      <c r="B115" t="s">
        <v>24</v>
      </c>
      <c r="C115">
        <v>3</v>
      </c>
      <c r="D115">
        <v>493882.41985800001</v>
      </c>
      <c r="E115">
        <v>5180716.5640399903</v>
      </c>
      <c r="F115">
        <v>0.63751912412111056</v>
      </c>
      <c r="H115">
        <v>0.89666214454669768</v>
      </c>
      <c r="I115">
        <v>0.48859060402684557</v>
      </c>
      <c r="J115">
        <v>0.77911730300164261</v>
      </c>
      <c r="K115">
        <v>1.000426924718941</v>
      </c>
      <c r="L115">
        <v>0.84492122385330948</v>
      </c>
      <c r="M115">
        <v>0.60180454397217087</v>
      </c>
      <c r="N115">
        <v>0.64614454197750915</v>
      </c>
      <c r="O115">
        <v>0.56595744680851079</v>
      </c>
      <c r="P115">
        <v>0.726012201885746</v>
      </c>
      <c r="Q115">
        <f t="shared" si="28"/>
        <v>0.71871560589124839</v>
      </c>
      <c r="R115">
        <f t="shared" si="29"/>
        <v>0.15247160297088344</v>
      </c>
      <c r="S115">
        <f t="shared" si="30"/>
        <v>2.583065523612306E-2</v>
      </c>
      <c r="T115">
        <f t="shared" si="31"/>
        <v>0.21214455581747102</v>
      </c>
      <c r="V115" s="24">
        <f t="shared" si="34"/>
        <v>0.63751912412111056</v>
      </c>
      <c r="W115" s="24">
        <f t="shared" si="35"/>
        <v>0.63751912412111056</v>
      </c>
      <c r="X115" s="24">
        <f t="shared" si="36"/>
        <v>0.76709063433390412</v>
      </c>
      <c r="Y115" s="24">
        <f t="shared" si="37"/>
        <v>0.67425729089821795</v>
      </c>
      <c r="Z115" s="24">
        <f t="shared" si="38"/>
        <v>0.70047229392407417</v>
      </c>
      <c r="AA115" s="24">
        <f t="shared" si="39"/>
        <v>0.76046322008304756</v>
      </c>
      <c r="AB115" s="24">
        <f t="shared" si="40"/>
        <v>0.77453955404475783</v>
      </c>
      <c r="AC115" s="24">
        <f t="shared" si="41"/>
        <v>0.74986312403438826</v>
      </c>
      <c r="AD115" s="24">
        <f t="shared" si="42"/>
        <v>0.73689830127727829</v>
      </c>
      <c r="AE115" s="24">
        <f t="shared" si="43"/>
        <v>0.71790487300297079</v>
      </c>
      <c r="AF115" s="24">
        <f t="shared" si="44"/>
        <v>0.71871560589124839</v>
      </c>
      <c r="AG115">
        <f t="shared" si="32"/>
        <v>9</v>
      </c>
      <c r="AH115">
        <f t="shared" si="33"/>
        <v>5.0823867656961147E-2</v>
      </c>
    </row>
    <row r="116" spans="1:34" x14ac:dyDescent="0.25">
      <c r="A116">
        <v>115</v>
      </c>
      <c r="B116" t="s">
        <v>24</v>
      </c>
      <c r="C116">
        <v>4</v>
      </c>
      <c r="D116">
        <v>493915.69116500003</v>
      </c>
      <c r="E116">
        <v>5180711.4881800003</v>
      </c>
      <c r="F116">
        <v>0.98912525286364039</v>
      </c>
      <c r="G116">
        <v>0.82173205330125321</v>
      </c>
      <c r="H116">
        <v>0.94421984280129512</v>
      </c>
      <c r="I116">
        <v>0.37324692910339485</v>
      </c>
      <c r="J116">
        <v>0.76423017467045162</v>
      </c>
      <c r="K116">
        <v>0.91980985842719842</v>
      </c>
      <c r="L116">
        <v>0.83740136367716711</v>
      </c>
      <c r="M116">
        <v>0.72072072072072069</v>
      </c>
      <c r="N116">
        <v>0.80547504811810133</v>
      </c>
      <c r="O116">
        <v>0.77767428530486493</v>
      </c>
      <c r="P116">
        <v>0.71637224908714081</v>
      </c>
      <c r="Q116">
        <f t="shared" si="28"/>
        <v>0.78818252527956634</v>
      </c>
      <c r="R116">
        <f t="shared" si="29"/>
        <v>0.15622302627158649</v>
      </c>
      <c r="S116">
        <f t="shared" si="30"/>
        <v>2.6846197331198064E-2</v>
      </c>
      <c r="T116">
        <f t="shared" si="31"/>
        <v>0.19820666059067293</v>
      </c>
      <c r="V116" s="24">
        <f t="shared" si="34"/>
        <v>0.98912525286364039</v>
      </c>
      <c r="W116" s="24">
        <f t="shared" si="35"/>
        <v>0.9054286530824468</v>
      </c>
      <c r="X116" s="24">
        <f t="shared" si="36"/>
        <v>0.91835904965539628</v>
      </c>
      <c r="Y116" s="24">
        <f t="shared" si="37"/>
        <v>0.78208101951739595</v>
      </c>
      <c r="Z116" s="24">
        <f t="shared" si="38"/>
        <v>0.77851085054800717</v>
      </c>
      <c r="AA116" s="24">
        <f t="shared" si="39"/>
        <v>0.80206068519453899</v>
      </c>
      <c r="AB116" s="24">
        <f t="shared" si="40"/>
        <v>0.80710935354920021</v>
      </c>
      <c r="AC116" s="24">
        <f t="shared" si="41"/>
        <v>0.79631077444564025</v>
      </c>
      <c r="AD116" s="24">
        <f t="shared" si="42"/>
        <v>0.79732902707591369</v>
      </c>
      <c r="AE116" s="24">
        <f t="shared" si="43"/>
        <v>0.79536355289880878</v>
      </c>
      <c r="AF116" s="24">
        <f t="shared" si="44"/>
        <v>0.78818252527956634</v>
      </c>
      <c r="AG116">
        <f t="shared" si="32"/>
        <v>10</v>
      </c>
      <c r="AH116">
        <f t="shared" si="33"/>
        <v>4.9402058598253577E-2</v>
      </c>
    </row>
    <row r="117" spans="1:34" x14ac:dyDescent="0.25">
      <c r="A117">
        <v>116</v>
      </c>
      <c r="B117" t="s">
        <v>24</v>
      </c>
      <c r="C117">
        <v>4</v>
      </c>
      <c r="D117">
        <v>493946.230398999</v>
      </c>
      <c r="E117">
        <v>5180709.2763900002</v>
      </c>
      <c r="F117">
        <v>0.89523392302637506</v>
      </c>
      <c r="G117">
        <v>1.1107681511556429</v>
      </c>
      <c r="H117">
        <v>1.1177187567794027</v>
      </c>
      <c r="I117">
        <v>1.4321501112293256</v>
      </c>
      <c r="J117">
        <v>0.86918848201407517</v>
      </c>
      <c r="K117">
        <v>1.030484654335021</v>
      </c>
      <c r="L117">
        <v>1.0683798416024366</v>
      </c>
      <c r="M117">
        <v>0.78685744568097504</v>
      </c>
      <c r="N117">
        <v>1.0156419729471553</v>
      </c>
      <c r="O117">
        <v>0.74156337321774024</v>
      </c>
      <c r="P117">
        <v>0.96131451692489878</v>
      </c>
      <c r="Q117">
        <f t="shared" si="28"/>
        <v>1.0026637480830045</v>
      </c>
      <c r="R117">
        <f t="shared" si="29"/>
        <v>0.18102137844707897</v>
      </c>
      <c r="S117">
        <f t="shared" si="30"/>
        <v>3.6045613400368562E-2</v>
      </c>
      <c r="T117">
        <f t="shared" si="31"/>
        <v>0.18054046413184302</v>
      </c>
      <c r="V117" s="24">
        <f t="shared" si="34"/>
        <v>0.89523392302637506</v>
      </c>
      <c r="W117" s="24">
        <f t="shared" si="35"/>
        <v>1.003001037091009</v>
      </c>
      <c r="X117" s="24">
        <f t="shared" si="36"/>
        <v>1.0412402769871403</v>
      </c>
      <c r="Y117" s="24">
        <f t="shared" si="37"/>
        <v>1.1389677355476866</v>
      </c>
      <c r="Z117" s="24">
        <f t="shared" si="38"/>
        <v>1.0850118848409642</v>
      </c>
      <c r="AA117" s="24">
        <f t="shared" si="39"/>
        <v>1.0759240130899739</v>
      </c>
      <c r="AB117" s="24">
        <f t="shared" si="40"/>
        <v>1.0748462743060399</v>
      </c>
      <c r="AC117" s="24">
        <f t="shared" si="41"/>
        <v>1.0388476707279068</v>
      </c>
      <c r="AD117" s="24">
        <f t="shared" si="42"/>
        <v>1.0362692598633789</v>
      </c>
      <c r="AE117" s="24">
        <f t="shared" si="43"/>
        <v>1.0067986711988151</v>
      </c>
      <c r="AF117" s="24">
        <f t="shared" si="44"/>
        <v>1.0026637480830045</v>
      </c>
      <c r="AG117">
        <f t="shared" si="32"/>
        <v>10</v>
      </c>
      <c r="AH117">
        <f t="shared" si="33"/>
        <v>5.7243986107608356E-2</v>
      </c>
    </row>
    <row r="118" spans="1:34" x14ac:dyDescent="0.25">
      <c r="A118">
        <v>117</v>
      </c>
      <c r="B118" t="s">
        <v>24</v>
      </c>
      <c r="C118">
        <v>5</v>
      </c>
      <c r="D118">
        <v>493978.13054300001</v>
      </c>
      <c r="E118">
        <v>5180700.4656499904</v>
      </c>
      <c r="F118">
        <v>1.076680433894613</v>
      </c>
      <c r="G118">
        <v>1.0736852991364598</v>
      </c>
      <c r="H118">
        <v>1.0192245484380054</v>
      </c>
      <c r="I118">
        <v>0.8064146620847652</v>
      </c>
      <c r="J118">
        <v>0.95829703395490984</v>
      </c>
      <c r="L118">
        <v>1.5318334131163236</v>
      </c>
      <c r="M118">
        <v>1.0007651109410862</v>
      </c>
      <c r="N118">
        <v>0.98270377144878363</v>
      </c>
      <c r="O118">
        <v>1.0472859966550097</v>
      </c>
      <c r="P118">
        <v>1.142646516771102</v>
      </c>
      <c r="Q118">
        <f t="shared" si="28"/>
        <v>1.0639536786441057</v>
      </c>
      <c r="R118">
        <f t="shared" si="29"/>
        <v>0.17768601640976467</v>
      </c>
      <c r="S118">
        <f t="shared" si="30"/>
        <v>3.5080356030634578E-2</v>
      </c>
      <c r="T118">
        <f t="shared" si="31"/>
        <v>0.16700540632201802</v>
      </c>
      <c r="V118" s="24">
        <f t="shared" si="34"/>
        <v>1.076680433894613</v>
      </c>
      <c r="W118" s="24">
        <f t="shared" si="35"/>
        <v>1.0751828665155365</v>
      </c>
      <c r="X118" s="24">
        <f t="shared" si="36"/>
        <v>1.0565300938230262</v>
      </c>
      <c r="Y118" s="24">
        <f t="shared" si="37"/>
        <v>0.9940012358884609</v>
      </c>
      <c r="Z118" s="24">
        <f t="shared" si="38"/>
        <v>0.98686039550175075</v>
      </c>
      <c r="AA118" s="24">
        <f t="shared" si="39"/>
        <v>0.98686039550175075</v>
      </c>
      <c r="AB118" s="24">
        <f t="shared" si="40"/>
        <v>1.0776892317708462</v>
      </c>
      <c r="AC118" s="24">
        <f t="shared" si="41"/>
        <v>1.066700071652309</v>
      </c>
      <c r="AD118" s="24">
        <f t="shared" si="42"/>
        <v>1.0562005341268683</v>
      </c>
      <c r="AE118" s="24">
        <f t="shared" si="43"/>
        <v>1.0552100299633285</v>
      </c>
      <c r="AF118" s="24">
        <f t="shared" si="44"/>
        <v>1.0639536786441057</v>
      </c>
      <c r="AG118">
        <f t="shared" si="32"/>
        <v>9</v>
      </c>
      <c r="AH118">
        <f t="shared" si="33"/>
        <v>5.9228672136588223E-2</v>
      </c>
    </row>
    <row r="119" spans="1:34" x14ac:dyDescent="0.25">
      <c r="A119">
        <v>118</v>
      </c>
      <c r="B119" t="s">
        <v>24</v>
      </c>
      <c r="C119">
        <v>6</v>
      </c>
      <c r="D119">
        <v>494010.040872999</v>
      </c>
      <c r="E119">
        <v>5180701.7671800004</v>
      </c>
      <c r="F119">
        <v>0.88487115814957129</v>
      </c>
      <c r="G119">
        <v>1.1465441439352215</v>
      </c>
      <c r="H119">
        <v>1.0647870703629538</v>
      </c>
      <c r="I119">
        <v>1.8677184466019416</v>
      </c>
      <c r="J119">
        <v>0.98837885849185403</v>
      </c>
      <c r="K119">
        <v>1.0407953376756944</v>
      </c>
      <c r="M119">
        <v>0.96464686054715043</v>
      </c>
      <c r="N119">
        <v>1.2324706557347871</v>
      </c>
      <c r="O119">
        <v>1.2717808219178082</v>
      </c>
      <c r="P119">
        <v>1.16466894977169</v>
      </c>
      <c r="Q119">
        <f t="shared" si="28"/>
        <v>1.1626662303188673</v>
      </c>
      <c r="R119">
        <f t="shared" si="29"/>
        <v>0.26178844846167582</v>
      </c>
      <c r="S119">
        <f t="shared" si="30"/>
        <v>7.6147990831079246E-2</v>
      </c>
      <c r="T119">
        <f t="shared" si="31"/>
        <v>0.22516216746905857</v>
      </c>
      <c r="V119" s="24">
        <f t="shared" si="34"/>
        <v>0.88487115814957129</v>
      </c>
      <c r="W119" s="24">
        <f t="shared" si="35"/>
        <v>1.0157076510423964</v>
      </c>
      <c r="X119" s="24">
        <f t="shared" si="36"/>
        <v>1.0320674574825821</v>
      </c>
      <c r="Y119" s="24">
        <f t="shared" si="37"/>
        <v>1.2409802047624221</v>
      </c>
      <c r="Z119" s="24">
        <f t="shared" si="38"/>
        <v>1.1904599355083085</v>
      </c>
      <c r="AA119" s="24">
        <f t="shared" si="39"/>
        <v>1.1655158358695397</v>
      </c>
      <c r="AB119" s="24">
        <f t="shared" si="40"/>
        <v>1.1655158358695397</v>
      </c>
      <c r="AC119" s="24">
        <f t="shared" si="41"/>
        <v>1.1368202679663411</v>
      </c>
      <c r="AD119" s="24">
        <f t="shared" si="42"/>
        <v>1.1487765664373968</v>
      </c>
      <c r="AE119" s="24">
        <f t="shared" si="43"/>
        <v>1.1624437059352202</v>
      </c>
      <c r="AF119" s="24">
        <f t="shared" si="44"/>
        <v>1.1626662303188673</v>
      </c>
      <c r="AG119">
        <f t="shared" si="32"/>
        <v>9</v>
      </c>
      <c r="AH119">
        <f t="shared" si="33"/>
        <v>8.7262816153891934E-2</v>
      </c>
    </row>
    <row r="120" spans="1:34" x14ac:dyDescent="0.25">
      <c r="A120">
        <v>119</v>
      </c>
      <c r="B120" t="s">
        <v>24</v>
      </c>
      <c r="C120">
        <v>7</v>
      </c>
      <c r="D120">
        <v>494044.226517</v>
      </c>
      <c r="E120">
        <v>5180700.4701500004</v>
      </c>
      <c r="F120">
        <v>1.1263019223313788</v>
      </c>
      <c r="G120">
        <v>1.0719289600061843</v>
      </c>
      <c r="H120">
        <v>1.0597658520926714</v>
      </c>
      <c r="I120">
        <v>1.2451456310679612</v>
      </c>
      <c r="J120">
        <v>1.290833171344284</v>
      </c>
      <c r="K120">
        <v>1.2642269454919439</v>
      </c>
      <c r="M120">
        <v>0.76546209923963315</v>
      </c>
      <c r="N120">
        <v>1.3190308723342552</v>
      </c>
      <c r="O120">
        <v>1.1331506849315069</v>
      </c>
      <c r="P120">
        <v>1.282391552511416</v>
      </c>
      <c r="Q120">
        <f t="shared" si="28"/>
        <v>1.1558237691351236</v>
      </c>
      <c r="R120">
        <f t="shared" si="29"/>
        <v>0.15831817602746395</v>
      </c>
      <c r="S120">
        <f t="shared" si="30"/>
        <v>2.7849605400736936E-2</v>
      </c>
      <c r="T120">
        <f t="shared" si="31"/>
        <v>0.1369743210471695</v>
      </c>
      <c r="V120" s="24">
        <f t="shared" si="34"/>
        <v>1.1263019223313788</v>
      </c>
      <c r="W120" s="24">
        <f t="shared" si="35"/>
        <v>1.0991154411687816</v>
      </c>
      <c r="X120" s="24">
        <f t="shared" si="36"/>
        <v>1.0859989114767448</v>
      </c>
      <c r="Y120" s="24">
        <f t="shared" si="37"/>
        <v>1.1257855913745489</v>
      </c>
      <c r="Z120" s="24">
        <f t="shared" si="38"/>
        <v>1.1587951073684959</v>
      </c>
      <c r="AA120" s="24">
        <f t="shared" si="39"/>
        <v>1.1763670803890707</v>
      </c>
      <c r="AB120" s="24">
        <f t="shared" si="40"/>
        <v>1.1763670803890707</v>
      </c>
      <c r="AC120" s="24">
        <f t="shared" si="41"/>
        <v>1.1176663687962938</v>
      </c>
      <c r="AD120" s="24">
        <f t="shared" si="42"/>
        <v>1.142836931738539</v>
      </c>
      <c r="AE120" s="24">
        <f t="shared" si="43"/>
        <v>1.1417606820933133</v>
      </c>
      <c r="AF120" s="24">
        <f t="shared" si="44"/>
        <v>1.1558237691351236</v>
      </c>
      <c r="AG120">
        <f t="shared" si="32"/>
        <v>9</v>
      </c>
      <c r="AH120">
        <f t="shared" si="33"/>
        <v>5.2772725342487982E-2</v>
      </c>
    </row>
    <row r="121" spans="1:34" x14ac:dyDescent="0.25">
      <c r="A121">
        <v>120</v>
      </c>
      <c r="B121" t="s">
        <v>24</v>
      </c>
      <c r="C121">
        <v>7</v>
      </c>
      <c r="D121">
        <v>494073.852491998</v>
      </c>
      <c r="E121">
        <v>5180695.25875</v>
      </c>
      <c r="F121">
        <v>1.090038219781875</v>
      </c>
      <c r="G121">
        <v>1.1800253162110717</v>
      </c>
      <c r="H121">
        <v>1.0099271802581127</v>
      </c>
      <c r="I121">
        <v>1.441140776699029</v>
      </c>
      <c r="J121">
        <v>0.81374795656842169</v>
      </c>
      <c r="K121">
        <v>1.0351388412752831</v>
      </c>
      <c r="M121">
        <v>0.78850826996942858</v>
      </c>
      <c r="N121">
        <v>0.82130229801900689</v>
      </c>
      <c r="O121">
        <v>1.0276712328767124</v>
      </c>
      <c r="P121">
        <v>0.94648972602739756</v>
      </c>
      <c r="Q121">
        <f t="shared" si="28"/>
        <v>1.0153989817686337</v>
      </c>
      <c r="R121">
        <f t="shared" si="29"/>
        <v>0.18683245752292035</v>
      </c>
      <c r="S121">
        <f t="shared" si="30"/>
        <v>3.8784852426726642E-2</v>
      </c>
      <c r="T121">
        <f t="shared" si="31"/>
        <v>0.18399905936235372</v>
      </c>
      <c r="V121" s="24">
        <f t="shared" si="34"/>
        <v>1.090038219781875</v>
      </c>
      <c r="W121" s="24">
        <f t="shared" si="35"/>
        <v>1.1350317679964732</v>
      </c>
      <c r="X121" s="24">
        <f t="shared" si="36"/>
        <v>1.093330238750353</v>
      </c>
      <c r="Y121" s="24">
        <f t="shared" si="37"/>
        <v>1.1802828732375219</v>
      </c>
      <c r="Z121" s="24">
        <f t="shared" si="38"/>
        <v>1.1069758899037019</v>
      </c>
      <c r="AA121" s="24">
        <f t="shared" si="39"/>
        <v>1.0950030484656321</v>
      </c>
      <c r="AB121" s="24">
        <f t="shared" si="40"/>
        <v>1.0950030484656321</v>
      </c>
      <c r="AC121" s="24">
        <f t="shared" si="41"/>
        <v>1.0512180801090316</v>
      </c>
      <c r="AD121" s="24">
        <f t="shared" si="42"/>
        <v>1.0224786073477785</v>
      </c>
      <c r="AE121" s="24">
        <f t="shared" si="43"/>
        <v>1.0230555657398821</v>
      </c>
      <c r="AF121" s="24">
        <f t="shared" si="44"/>
        <v>1.0153989817686337</v>
      </c>
      <c r="AG121">
        <f t="shared" si="32"/>
        <v>9</v>
      </c>
      <c r="AH121">
        <f t="shared" si="33"/>
        <v>6.2277485840973451E-2</v>
      </c>
    </row>
    <row r="122" spans="1:34" x14ac:dyDescent="0.25">
      <c r="A122">
        <v>121</v>
      </c>
      <c r="B122" t="s">
        <v>24</v>
      </c>
      <c r="C122">
        <v>8</v>
      </c>
      <c r="D122">
        <v>494105.779413999</v>
      </c>
      <c r="E122">
        <v>5180713.4513499904</v>
      </c>
      <c r="F122">
        <v>0.48773430762946507</v>
      </c>
      <c r="G122">
        <v>0.65670406949687155</v>
      </c>
      <c r="H122">
        <v>0.61815153977518733</v>
      </c>
      <c r="I122">
        <v>0.57273768613974796</v>
      </c>
      <c r="J122">
        <v>0.62757124581105861</v>
      </c>
      <c r="K122">
        <v>0.52669487710452878</v>
      </c>
      <c r="L122">
        <v>0.33987553853518426</v>
      </c>
      <c r="M122">
        <v>0.57995409334353476</v>
      </c>
      <c r="N122">
        <v>0.5517125981609643</v>
      </c>
      <c r="O122">
        <v>0.42146875475140633</v>
      </c>
      <c r="P122">
        <v>0.47769996314043495</v>
      </c>
      <c r="Q122">
        <f t="shared" si="28"/>
        <v>0.53275497035348951</v>
      </c>
      <c r="R122">
        <f t="shared" si="29"/>
        <v>9.0711120590671129E-2</v>
      </c>
      <c r="S122">
        <f t="shared" si="30"/>
        <v>9.0513581386968411E-3</v>
      </c>
      <c r="T122">
        <f t="shared" si="31"/>
        <v>0.17026799492923206</v>
      </c>
      <c r="V122" s="24">
        <f t="shared" si="34"/>
        <v>0.48773430762946507</v>
      </c>
      <c r="W122" s="24">
        <f t="shared" si="35"/>
        <v>0.57221918856316834</v>
      </c>
      <c r="X122" s="24">
        <f t="shared" si="36"/>
        <v>0.58752997230050796</v>
      </c>
      <c r="Y122" s="24">
        <f t="shared" si="37"/>
        <v>0.58383190076031799</v>
      </c>
      <c r="Z122" s="24">
        <f t="shared" si="38"/>
        <v>0.59257976977046611</v>
      </c>
      <c r="AA122" s="24">
        <f t="shared" si="39"/>
        <v>0.58159895432614317</v>
      </c>
      <c r="AB122" s="24">
        <f t="shared" si="40"/>
        <v>0.54706703778457766</v>
      </c>
      <c r="AC122" s="24">
        <f t="shared" si="41"/>
        <v>0.5511779197294473</v>
      </c>
      <c r="AD122" s="24">
        <f t="shared" si="42"/>
        <v>0.55123732844406037</v>
      </c>
      <c r="AE122" s="24">
        <f t="shared" si="43"/>
        <v>0.53826047107479491</v>
      </c>
      <c r="AF122" s="24">
        <f t="shared" si="44"/>
        <v>0.53275497035348951</v>
      </c>
      <c r="AG122">
        <f t="shared" si="32"/>
        <v>10</v>
      </c>
      <c r="AH122">
        <f t="shared" si="33"/>
        <v>2.8685375017271919E-2</v>
      </c>
    </row>
    <row r="123" spans="1:34" x14ac:dyDescent="0.25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>
        <v>1.1266138726520276</v>
      </c>
      <c r="I123">
        <v>1.1250243734150938</v>
      </c>
      <c r="J123">
        <v>1.160442209608415</v>
      </c>
      <c r="K123">
        <v>0.68990911939830757</v>
      </c>
      <c r="M123">
        <v>0.73234579512500975</v>
      </c>
      <c r="N123">
        <v>1.0101623411174818</v>
      </c>
      <c r="O123">
        <v>0.94525547445255464</v>
      </c>
      <c r="Q123">
        <f t="shared" si="28"/>
        <v>0.9699647408241272</v>
      </c>
      <c r="R123">
        <f t="shared" si="29"/>
        <v>0.17807880103140458</v>
      </c>
      <c r="S123">
        <f t="shared" si="30"/>
        <v>3.6997402606246364E-2</v>
      </c>
      <c r="T123">
        <f t="shared" si="31"/>
        <v>0.18359306636249534</v>
      </c>
      <c r="V123" s="24">
        <f t="shared" si="34"/>
        <v>1.1266138726520276</v>
      </c>
      <c r="W123" s="24">
        <f t="shared" si="35"/>
        <v>1.1266138726520276</v>
      </c>
      <c r="X123" s="24">
        <f t="shared" si="36"/>
        <v>1.1266138726520276</v>
      </c>
      <c r="Y123" s="24">
        <f t="shared" si="37"/>
        <v>1.1258191230335606</v>
      </c>
      <c r="Z123" s="24">
        <f t="shared" si="38"/>
        <v>1.1373601518918453</v>
      </c>
      <c r="AA123" s="24">
        <f t="shared" si="39"/>
        <v>1.0254973937684608</v>
      </c>
      <c r="AB123" s="24">
        <f t="shared" si="40"/>
        <v>1.0254973937684608</v>
      </c>
      <c r="AC123" s="24">
        <f t="shared" si="41"/>
        <v>0.96686707403977068</v>
      </c>
      <c r="AD123" s="24">
        <f t="shared" si="42"/>
        <v>0.97408295188605587</v>
      </c>
      <c r="AE123" s="24">
        <f t="shared" si="43"/>
        <v>0.9699647408241272</v>
      </c>
      <c r="AF123" s="24">
        <f t="shared" si="44"/>
        <v>0.9699647408241272</v>
      </c>
      <c r="AG123">
        <f t="shared" si="32"/>
        <v>6</v>
      </c>
      <c r="AH123">
        <f t="shared" si="33"/>
        <v>7.2700366088925328E-2</v>
      </c>
    </row>
    <row r="124" spans="1:34" x14ac:dyDescent="0.25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>
        <v>1.072749295722951</v>
      </c>
      <c r="G124">
        <v>1.3006332294702982</v>
      </c>
      <c r="H124">
        <v>1.3224503103660536</v>
      </c>
      <c r="I124">
        <v>0.87380533857483023</v>
      </c>
      <c r="J124">
        <v>1.3257555778702406</v>
      </c>
      <c r="K124">
        <v>1.0628329677217172</v>
      </c>
      <c r="L124">
        <v>1.1278312131554451</v>
      </c>
      <c r="M124">
        <v>1.2452386550670114</v>
      </c>
      <c r="N124">
        <v>0.88875336102598945</v>
      </c>
      <c r="O124">
        <v>1.4019160583941606</v>
      </c>
      <c r="P124">
        <v>0.88948247078464104</v>
      </c>
      <c r="Q124">
        <f t="shared" si="28"/>
        <v>1.1374044071048488</v>
      </c>
      <c r="R124">
        <f t="shared" si="29"/>
        <v>0.1860025327763194</v>
      </c>
      <c r="S124">
        <f t="shared" si="30"/>
        <v>3.8056636419126377E-2</v>
      </c>
      <c r="T124">
        <f t="shared" si="31"/>
        <v>0.16353245302589478</v>
      </c>
      <c r="V124" s="24">
        <f t="shared" si="34"/>
        <v>1.072749295722951</v>
      </c>
      <c r="W124" s="24">
        <f t="shared" si="35"/>
        <v>1.1866912625966246</v>
      </c>
      <c r="X124" s="24">
        <f t="shared" si="36"/>
        <v>1.2319442785197676</v>
      </c>
      <c r="Y124" s="24">
        <f t="shared" si="37"/>
        <v>1.1424095435335333</v>
      </c>
      <c r="Z124" s="24">
        <f t="shared" si="38"/>
        <v>1.1790787504008748</v>
      </c>
      <c r="AA124" s="24">
        <f t="shared" si="39"/>
        <v>1.1597044532876819</v>
      </c>
      <c r="AB124" s="24">
        <f t="shared" si="40"/>
        <v>1.1551511332687909</v>
      </c>
      <c r="AC124" s="24">
        <f t="shared" si="41"/>
        <v>1.1664120734935683</v>
      </c>
      <c r="AD124" s="24">
        <f t="shared" si="42"/>
        <v>1.135561105441615</v>
      </c>
      <c r="AE124" s="24">
        <f t="shared" si="43"/>
        <v>1.1621966007368696</v>
      </c>
      <c r="AF124" s="24">
        <f t="shared" si="44"/>
        <v>1.1374044071048488</v>
      </c>
      <c r="AG124">
        <f t="shared" si="32"/>
        <v>10</v>
      </c>
      <c r="AH124">
        <f t="shared" si="33"/>
        <v>5.8819165413329155E-2</v>
      </c>
    </row>
    <row r="125" spans="1:34" x14ac:dyDescent="0.25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>
        <v>0.95550099783481401</v>
      </c>
      <c r="G125">
        <v>1.0513621382824549</v>
      </c>
      <c r="H125">
        <v>0.57320397336119278</v>
      </c>
      <c r="I125">
        <v>0.9539017902660345</v>
      </c>
      <c r="J125">
        <v>0.82740275946992392</v>
      </c>
      <c r="K125">
        <v>0.50516986706056133</v>
      </c>
      <c r="L125">
        <v>0.92878560719640169</v>
      </c>
      <c r="M125">
        <v>1.1929943976124406</v>
      </c>
      <c r="N125">
        <v>0.77107180020811661</v>
      </c>
      <c r="O125">
        <v>1.0777510812109561</v>
      </c>
      <c r="P125">
        <v>0.86622224733065933</v>
      </c>
      <c r="Q125">
        <f t="shared" si="28"/>
        <v>0.88212424180305049</v>
      </c>
      <c r="R125">
        <f t="shared" si="29"/>
        <v>0.19756962391124747</v>
      </c>
      <c r="S125">
        <f t="shared" si="30"/>
        <v>4.2937131921674879E-2</v>
      </c>
      <c r="T125">
        <f t="shared" si="31"/>
        <v>0.22397029188022055</v>
      </c>
      <c r="V125" s="24">
        <f t="shared" si="34"/>
        <v>0.95550099783481401</v>
      </c>
      <c r="W125" s="24">
        <f t="shared" si="35"/>
        <v>1.0034315680586345</v>
      </c>
      <c r="X125" s="24">
        <f t="shared" si="36"/>
        <v>0.86002236982615399</v>
      </c>
      <c r="Y125" s="24">
        <f t="shared" si="37"/>
        <v>0.88349222493612412</v>
      </c>
      <c r="Z125" s="24">
        <f t="shared" si="38"/>
        <v>0.87227433184288405</v>
      </c>
      <c r="AA125" s="24">
        <f t="shared" si="39"/>
        <v>0.8110902543791636</v>
      </c>
      <c r="AB125" s="24">
        <f t="shared" si="40"/>
        <v>0.82790387621019768</v>
      </c>
      <c r="AC125" s="24">
        <f t="shared" si="41"/>
        <v>0.873540191385478</v>
      </c>
      <c r="AD125" s="24">
        <f t="shared" si="42"/>
        <v>0.86215481458799337</v>
      </c>
      <c r="AE125" s="24">
        <f t="shared" si="43"/>
        <v>0.88371444125028964</v>
      </c>
      <c r="AF125" s="24">
        <f t="shared" si="44"/>
        <v>0.88212424180305049</v>
      </c>
      <c r="AG125">
        <f t="shared" si="32"/>
        <v>10</v>
      </c>
      <c r="AH125">
        <f t="shared" si="33"/>
        <v>6.2477000802240626E-2</v>
      </c>
    </row>
    <row r="126" spans="1:34" x14ac:dyDescent="0.25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>
        <v>1.1413677656629455</v>
      </c>
      <c r="G126">
        <v>1.0592038810089488</v>
      </c>
      <c r="I126">
        <v>1.2168367273029841</v>
      </c>
      <c r="J126">
        <v>1.0310624066241196</v>
      </c>
      <c r="K126">
        <v>1.001903616872057</v>
      </c>
      <c r="L126">
        <v>1.060817547357926</v>
      </c>
      <c r="M126">
        <v>1.16162401049002</v>
      </c>
      <c r="N126">
        <v>0.99029463620989</v>
      </c>
      <c r="O126">
        <v>1.2126262626262625</v>
      </c>
      <c r="P126">
        <v>1.1875</v>
      </c>
      <c r="Q126">
        <f t="shared" si="28"/>
        <v>1.1063236854155154</v>
      </c>
      <c r="R126">
        <f t="shared" si="29"/>
        <v>8.2891986066114587E-2</v>
      </c>
      <c r="S126">
        <f t="shared" si="30"/>
        <v>7.6345348377610377E-3</v>
      </c>
      <c r="T126">
        <f t="shared" si="31"/>
        <v>7.4925618206376776E-2</v>
      </c>
      <c r="V126" s="24">
        <f t="shared" si="34"/>
        <v>1.1413677656629455</v>
      </c>
      <c r="W126" s="24">
        <f t="shared" si="35"/>
        <v>1.1002858233359472</v>
      </c>
      <c r="X126" s="24">
        <f t="shared" si="36"/>
        <v>1.1002858233359472</v>
      </c>
      <c r="Y126" s="24">
        <f t="shared" si="37"/>
        <v>1.1391361246582929</v>
      </c>
      <c r="Z126" s="24">
        <f t="shared" si="38"/>
        <v>1.1121176951497496</v>
      </c>
      <c r="AA126" s="24">
        <f t="shared" si="39"/>
        <v>1.090074879494211</v>
      </c>
      <c r="AB126" s="24">
        <f t="shared" si="40"/>
        <v>1.0851986574714969</v>
      </c>
      <c r="AC126" s="24">
        <f t="shared" si="41"/>
        <v>1.0961165650455718</v>
      </c>
      <c r="AD126" s="24">
        <f t="shared" si="42"/>
        <v>1.0828888239411114</v>
      </c>
      <c r="AE126" s="24">
        <f t="shared" si="43"/>
        <v>1.0973040949061281</v>
      </c>
      <c r="AF126" s="24">
        <f t="shared" si="44"/>
        <v>1.1063236854155154</v>
      </c>
      <c r="AG126">
        <f t="shared" si="32"/>
        <v>9</v>
      </c>
      <c r="AH126">
        <f t="shared" si="33"/>
        <v>2.7630662022038194E-2</v>
      </c>
    </row>
    <row r="127" spans="1:34" x14ac:dyDescent="0.25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>
        <v>0.88183899889164052</v>
      </c>
      <c r="G127">
        <v>1.0630267267220139</v>
      </c>
      <c r="H127">
        <v>0.86076324749416189</v>
      </c>
      <c r="I127">
        <v>0.6336487940780694</v>
      </c>
      <c r="J127">
        <v>0.85147790309659077</v>
      </c>
      <c r="K127">
        <v>0.86842105263157898</v>
      </c>
      <c r="L127">
        <v>0.75238927420676072</v>
      </c>
      <c r="M127">
        <v>0.90742719123043336</v>
      </c>
      <c r="O127">
        <v>1.579834710743802</v>
      </c>
      <c r="P127">
        <v>0.57266996848266538</v>
      </c>
      <c r="Q127">
        <f t="shared" si="28"/>
        <v>0.89714978675777179</v>
      </c>
      <c r="R127">
        <f t="shared" si="29"/>
        <v>0.26340552061105116</v>
      </c>
      <c r="S127">
        <f t="shared" si="30"/>
        <v>7.7091631431532193E-2</v>
      </c>
      <c r="T127">
        <f t="shared" si="31"/>
        <v>0.29360261184810377</v>
      </c>
      <c r="V127" s="24">
        <f t="shared" si="34"/>
        <v>0.88183899889164052</v>
      </c>
      <c r="W127" s="24">
        <f t="shared" si="35"/>
        <v>0.97243286280682728</v>
      </c>
      <c r="X127" s="24">
        <f t="shared" si="36"/>
        <v>0.93520965770260556</v>
      </c>
      <c r="Y127" s="24">
        <f t="shared" si="37"/>
        <v>0.85981944179647152</v>
      </c>
      <c r="Z127" s="24">
        <f t="shared" si="38"/>
        <v>0.85815113405649535</v>
      </c>
      <c r="AA127" s="24">
        <f t="shared" si="39"/>
        <v>0.85986278715234254</v>
      </c>
      <c r="AB127" s="24">
        <f t="shared" si="40"/>
        <v>0.84450942816011654</v>
      </c>
      <c r="AC127" s="24">
        <f t="shared" si="41"/>
        <v>0.85237414854390614</v>
      </c>
      <c r="AD127" s="24">
        <f t="shared" si="42"/>
        <v>0.85237414854390614</v>
      </c>
      <c r="AE127" s="24">
        <f t="shared" si="43"/>
        <v>0.93320309989945016</v>
      </c>
      <c r="AF127" s="24">
        <f t="shared" si="44"/>
        <v>0.89714978675777179</v>
      </c>
      <c r="AG127">
        <f t="shared" si="32"/>
        <v>9</v>
      </c>
      <c r="AH127">
        <f t="shared" si="33"/>
        <v>8.7801840203683715E-2</v>
      </c>
    </row>
    <row r="128" spans="1:34" x14ac:dyDescent="0.25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>
        <v>0.78150379360236033</v>
      </c>
      <c r="G128">
        <v>1.1205385729319202</v>
      </c>
      <c r="H128">
        <v>1.3392728880048619</v>
      </c>
      <c r="I128">
        <v>1.2065772557751684</v>
      </c>
      <c r="J128">
        <v>1.0254135895040695</v>
      </c>
      <c r="K128">
        <v>1.2420355812991311</v>
      </c>
      <c r="L128">
        <v>1.0655117893723791</v>
      </c>
      <c r="M128">
        <v>1.0794117647058825</v>
      </c>
      <c r="N128">
        <v>1.0389610389610389</v>
      </c>
      <c r="O128">
        <v>0.65240452616690248</v>
      </c>
      <c r="P128">
        <v>1.0440970238404406</v>
      </c>
      <c r="Q128">
        <f t="shared" si="28"/>
        <v>1.0541570749240139</v>
      </c>
      <c r="R128">
        <f t="shared" si="29"/>
        <v>0.18632760447183375</v>
      </c>
      <c r="S128">
        <f t="shared" si="30"/>
        <v>3.8189773807033235E-2</v>
      </c>
      <c r="T128">
        <f t="shared" si="31"/>
        <v>0.17675506706177035</v>
      </c>
      <c r="V128" s="24">
        <f t="shared" si="34"/>
        <v>0.78150379360236033</v>
      </c>
      <c r="W128" s="24">
        <f t="shared" si="35"/>
        <v>0.95102118326714025</v>
      </c>
      <c r="X128" s="24">
        <f t="shared" si="36"/>
        <v>1.0804384181797142</v>
      </c>
      <c r="Y128" s="24">
        <f t="shared" si="37"/>
        <v>1.1119731275785778</v>
      </c>
      <c r="Z128" s="24">
        <f t="shared" si="38"/>
        <v>1.094661219963676</v>
      </c>
      <c r="AA128" s="24">
        <f t="shared" si="39"/>
        <v>1.1192236135195852</v>
      </c>
      <c r="AB128" s="24">
        <f t="shared" si="40"/>
        <v>1.1115504957842701</v>
      </c>
      <c r="AC128" s="24">
        <f t="shared" si="41"/>
        <v>1.1075331543994715</v>
      </c>
      <c r="AD128" s="24">
        <f t="shared" si="42"/>
        <v>1.099914030461868</v>
      </c>
      <c r="AE128" s="24">
        <f t="shared" si="43"/>
        <v>1.0551630800323715</v>
      </c>
      <c r="AF128" s="24">
        <f t="shared" si="44"/>
        <v>1.0541570749240139</v>
      </c>
      <c r="AG128">
        <f t="shared" si="32"/>
        <v>10</v>
      </c>
      <c r="AH128">
        <f t="shared" si="33"/>
        <v>5.8921962109396965E-2</v>
      </c>
    </row>
    <row r="129" spans="1:34" x14ac:dyDescent="0.25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>
        <v>1.0381606478995269</v>
      </c>
      <c r="G129">
        <v>1.100141158228124</v>
      </c>
      <c r="H129">
        <v>1.6426045637880544</v>
      </c>
      <c r="I129">
        <v>1.0741342447619633</v>
      </c>
      <c r="J129">
        <v>0.91685173427433375</v>
      </c>
      <c r="K129">
        <v>0.68128533995310991</v>
      </c>
      <c r="L129">
        <v>0.81528837561009138</v>
      </c>
      <c r="M129">
        <v>1.026470588235294</v>
      </c>
      <c r="N129">
        <v>1.2691853600944509</v>
      </c>
      <c r="O129">
        <v>0.79738330975954741</v>
      </c>
      <c r="P129">
        <v>0.93356879447358876</v>
      </c>
      <c r="Q129">
        <f t="shared" si="28"/>
        <v>1.0268249197343713</v>
      </c>
      <c r="R129">
        <f t="shared" si="29"/>
        <v>0.2492251245779564</v>
      </c>
      <c r="S129">
        <f t="shared" si="30"/>
        <v>6.8324478992987631E-2</v>
      </c>
      <c r="T129">
        <f t="shared" si="31"/>
        <v>0.24271433210096643</v>
      </c>
      <c r="V129" s="24">
        <f t="shared" si="34"/>
        <v>1.0381606478995269</v>
      </c>
      <c r="W129" s="24">
        <f t="shared" si="35"/>
        <v>1.0691509030638255</v>
      </c>
      <c r="X129" s="24">
        <f t="shared" si="36"/>
        <v>1.2603021233052352</v>
      </c>
      <c r="Y129" s="24">
        <f t="shared" si="37"/>
        <v>1.2137601536694171</v>
      </c>
      <c r="Z129" s="24">
        <f t="shared" si="38"/>
        <v>1.1543784697904005</v>
      </c>
      <c r="AA129" s="24">
        <f t="shared" si="39"/>
        <v>1.0755296148175189</v>
      </c>
      <c r="AB129" s="24">
        <f t="shared" si="40"/>
        <v>1.0383522949307433</v>
      </c>
      <c r="AC129" s="24">
        <f t="shared" si="41"/>
        <v>1.0368670815938121</v>
      </c>
      <c r="AD129" s="24">
        <f t="shared" si="42"/>
        <v>1.0626802236494386</v>
      </c>
      <c r="AE129" s="24">
        <f t="shared" si="43"/>
        <v>1.0361505322604496</v>
      </c>
      <c r="AF129" s="24">
        <f t="shared" si="44"/>
        <v>1.0268249197343713</v>
      </c>
      <c r="AG129">
        <f t="shared" si="32"/>
        <v>10</v>
      </c>
      <c r="AH129">
        <f t="shared" si="33"/>
        <v>7.881190438055527E-2</v>
      </c>
    </row>
    <row r="130" spans="1:34" x14ac:dyDescent="0.25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>
        <v>0.84573183020584664</v>
      </c>
      <c r="G130">
        <v>1.096648850078273</v>
      </c>
      <c r="H130">
        <v>0.82156594319435383</v>
      </c>
      <c r="I130">
        <v>1.0964352661675942</v>
      </c>
      <c r="J130">
        <v>1.0623647346376239</v>
      </c>
      <c r="K130">
        <v>0.60375743162901307</v>
      </c>
      <c r="L130">
        <v>0.89327886283507762</v>
      </c>
      <c r="M130">
        <v>0.99227035772065442</v>
      </c>
      <c r="N130">
        <v>1.1674901019392019</v>
      </c>
      <c r="O130">
        <v>0.67260251592876985</v>
      </c>
      <c r="P130">
        <v>0.95912712157949431</v>
      </c>
      <c r="Q130">
        <f t="shared" si="28"/>
        <v>0.92829754690144561</v>
      </c>
      <c r="R130">
        <f t="shared" si="29"/>
        <v>0.17241171723932019</v>
      </c>
      <c r="S130">
        <f t="shared" si="30"/>
        <v>3.2698380265552454E-2</v>
      </c>
      <c r="T130">
        <f t="shared" si="31"/>
        <v>0.18572893768254739</v>
      </c>
      <c r="V130" s="24">
        <f t="shared" si="34"/>
        <v>0.84573183020584664</v>
      </c>
      <c r="W130" s="24">
        <f t="shared" si="35"/>
        <v>0.97119034014205985</v>
      </c>
      <c r="X130" s="24">
        <f t="shared" si="36"/>
        <v>0.92131554115949121</v>
      </c>
      <c r="Y130" s="24">
        <f t="shared" si="37"/>
        <v>0.96509547241151694</v>
      </c>
      <c r="Z130" s="24">
        <f t="shared" si="38"/>
        <v>0.98454932485673829</v>
      </c>
      <c r="AA130" s="24">
        <f t="shared" si="39"/>
        <v>0.92108400931878409</v>
      </c>
      <c r="AB130" s="24">
        <f t="shared" si="40"/>
        <v>0.91711184553539749</v>
      </c>
      <c r="AC130" s="24">
        <f t="shared" si="41"/>
        <v>0.9265066595585546</v>
      </c>
      <c r="AD130" s="24">
        <f t="shared" si="42"/>
        <v>0.95328259760084877</v>
      </c>
      <c r="AE130" s="24">
        <f t="shared" si="43"/>
        <v>0.92521458943364077</v>
      </c>
      <c r="AF130" s="24">
        <f t="shared" si="44"/>
        <v>0.92829754690144561</v>
      </c>
      <c r="AG130">
        <f t="shared" si="32"/>
        <v>10</v>
      </c>
      <c r="AH130">
        <f t="shared" si="33"/>
        <v>5.4521372177716965E-2</v>
      </c>
    </row>
    <row r="131" spans="1:34" x14ac:dyDescent="0.25">
      <c r="A131">
        <v>130</v>
      </c>
      <c r="B131" t="s">
        <v>15</v>
      </c>
      <c r="C131">
        <v>1</v>
      </c>
      <c r="D131">
        <v>493560.60417000001</v>
      </c>
      <c r="E131">
        <v>5180737.0137999803</v>
      </c>
      <c r="G131">
        <v>0.94269885415507815</v>
      </c>
      <c r="H131">
        <v>0.85270749368504228</v>
      </c>
      <c r="I131">
        <v>1.0093192228715842</v>
      </c>
      <c r="J131">
        <v>0.71413517295389251</v>
      </c>
      <c r="K131">
        <v>0.89592644617545625</v>
      </c>
      <c r="L131">
        <v>1.0725859910142153</v>
      </c>
      <c r="M131">
        <v>0.84408763505402162</v>
      </c>
      <c r="N131">
        <v>1.222879649014716</v>
      </c>
      <c r="O131">
        <v>0.45322925846657441</v>
      </c>
      <c r="P131">
        <v>0.21873247335950644</v>
      </c>
      <c r="Q131">
        <f t="shared" ref="Q131:Q194" si="45">AVERAGE(F131:P131)</f>
        <v>0.82263021967500882</v>
      </c>
      <c r="R131">
        <f t="shared" ref="R131:R194" si="46">_xlfn.STDEV.P(F131:P131)</f>
        <v>0.28135473826265656</v>
      </c>
      <c r="S131">
        <f t="shared" ref="S131:S194" si="47">VAR(F131:P131)</f>
        <v>8.795609860316439E-2</v>
      </c>
      <c r="T131">
        <f t="shared" ref="T131:T194" si="48">R131/Q131</f>
        <v>0.34201848112729138</v>
      </c>
      <c r="W131" s="24">
        <f t="shared" si="35"/>
        <v>0.94269885415507815</v>
      </c>
      <c r="X131" s="24">
        <f t="shared" si="36"/>
        <v>0.89770317392006027</v>
      </c>
      <c r="Y131" s="24">
        <f t="shared" si="37"/>
        <v>0.93490852357056831</v>
      </c>
      <c r="Z131" s="24">
        <f t="shared" si="38"/>
        <v>0.87971518591639941</v>
      </c>
      <c r="AA131" s="24">
        <f t="shared" si="39"/>
        <v>0.88295743796821069</v>
      </c>
      <c r="AB131" s="24">
        <f t="shared" si="40"/>
        <v>0.91456219680921136</v>
      </c>
      <c r="AC131" s="24">
        <f t="shared" si="41"/>
        <v>0.90449440227275579</v>
      </c>
      <c r="AD131" s="24">
        <f t="shared" si="42"/>
        <v>0.94429255811550084</v>
      </c>
      <c r="AE131" s="24">
        <f t="shared" si="43"/>
        <v>0.8897299692656202</v>
      </c>
      <c r="AF131" s="24">
        <f t="shared" si="44"/>
        <v>0.82263021967500882</v>
      </c>
      <c r="AG131">
        <f t="shared" ref="AG131:AG194" si="49">COUNT(G131:P131)</f>
        <v>10</v>
      </c>
      <c r="AH131">
        <f t="shared" ref="AH131:AH194" si="50">R131/(SQRT(AG131))</f>
        <v>8.8972180339052034E-2</v>
      </c>
    </row>
    <row r="132" spans="1:34" x14ac:dyDescent="0.25">
      <c r="A132">
        <v>131</v>
      </c>
      <c r="B132" t="s">
        <v>15</v>
      </c>
      <c r="C132">
        <v>2</v>
      </c>
      <c r="D132">
        <v>493592.5074</v>
      </c>
      <c r="E132">
        <v>5180731.75691</v>
      </c>
      <c r="F132">
        <v>0.49552966675697652</v>
      </c>
      <c r="G132">
        <v>0.8455121458490793</v>
      </c>
      <c r="H132">
        <v>1.079290870537966</v>
      </c>
      <c r="I132">
        <v>0.94562318592222083</v>
      </c>
      <c r="J132">
        <v>0.87944162436548223</v>
      </c>
      <c r="K132">
        <v>0.98762265834076735</v>
      </c>
      <c r="L132">
        <v>1.0816063460585026</v>
      </c>
      <c r="N132">
        <v>1.1089739983732665</v>
      </c>
      <c r="O132">
        <v>0.6584342963653308</v>
      </c>
      <c r="P132">
        <v>0.45769230769230773</v>
      </c>
      <c r="Q132">
        <f t="shared" si="45"/>
        <v>0.85397271002618991</v>
      </c>
      <c r="R132">
        <f t="shared" si="46"/>
        <v>0.22767261839923864</v>
      </c>
      <c r="S132">
        <f t="shared" si="47"/>
        <v>5.7594245743072529E-2</v>
      </c>
      <c r="T132">
        <f t="shared" si="48"/>
        <v>0.26660409135586582</v>
      </c>
      <c r="V132" s="24">
        <f t="shared" si="34"/>
        <v>0.49552966675697652</v>
      </c>
      <c r="W132" s="24">
        <f t="shared" si="35"/>
        <v>0.67052090630302796</v>
      </c>
      <c r="X132" s="24">
        <f t="shared" si="36"/>
        <v>0.80677756104800735</v>
      </c>
      <c r="Y132" s="24">
        <f t="shared" si="37"/>
        <v>0.84148896726656064</v>
      </c>
      <c r="Z132" s="24">
        <f t="shared" si="38"/>
        <v>0.84907949868634491</v>
      </c>
      <c r="AA132" s="24">
        <f t="shared" si="39"/>
        <v>0.87217002529541532</v>
      </c>
      <c r="AB132" s="24">
        <f t="shared" si="40"/>
        <v>0.90208949969014207</v>
      </c>
      <c r="AC132" s="24">
        <f t="shared" si="41"/>
        <v>0.90208949969014207</v>
      </c>
      <c r="AD132" s="24">
        <f t="shared" si="42"/>
        <v>0.92795006202553265</v>
      </c>
      <c r="AE132" s="24">
        <f t="shared" si="43"/>
        <v>0.89800386584106584</v>
      </c>
      <c r="AF132" s="24">
        <f t="shared" si="44"/>
        <v>0.85397271002618991</v>
      </c>
      <c r="AG132">
        <f t="shared" si="49"/>
        <v>9</v>
      </c>
      <c r="AH132">
        <f t="shared" si="50"/>
        <v>7.5890872799746212E-2</v>
      </c>
    </row>
    <row r="133" spans="1:34" x14ac:dyDescent="0.25">
      <c r="A133">
        <v>132</v>
      </c>
      <c r="B133" t="s">
        <v>15</v>
      </c>
      <c r="C133">
        <v>2</v>
      </c>
      <c r="D133">
        <v>493624.423671</v>
      </c>
      <c r="E133">
        <v>5180738.7236200003</v>
      </c>
      <c r="F133">
        <v>0.9910399814219919</v>
      </c>
      <c r="G133">
        <v>0.9811543324550932</v>
      </c>
      <c r="H133">
        <v>0.62789449543903464</v>
      </c>
      <c r="I133">
        <v>0.84922938511465496</v>
      </c>
      <c r="J133">
        <v>1.1421319796954315</v>
      </c>
      <c r="K133">
        <v>1.059656556645852</v>
      </c>
      <c r="L133">
        <v>1.0030738720872581</v>
      </c>
      <c r="N133">
        <v>1.1261554218562762</v>
      </c>
      <c r="O133">
        <v>0.39282385834109973</v>
      </c>
      <c r="P133">
        <v>0.71420118343195271</v>
      </c>
      <c r="Q133">
        <f t="shared" si="45"/>
        <v>0.8887361066488646</v>
      </c>
      <c r="R133">
        <f t="shared" si="46"/>
        <v>0.22975248865396139</v>
      </c>
      <c r="S133">
        <f t="shared" si="47"/>
        <v>5.8651340047431826E-2</v>
      </c>
      <c r="T133">
        <f t="shared" si="48"/>
        <v>0.25851598346812243</v>
      </c>
      <c r="V133" s="24">
        <f t="shared" si="34"/>
        <v>0.9910399814219919</v>
      </c>
      <c r="W133" s="24">
        <f t="shared" si="35"/>
        <v>0.98609715693854261</v>
      </c>
      <c r="X133" s="24">
        <f t="shared" si="36"/>
        <v>0.86669626977203995</v>
      </c>
      <c r="Y133" s="24">
        <f t="shared" si="37"/>
        <v>0.86232954860769373</v>
      </c>
      <c r="Z133" s="24">
        <f t="shared" si="38"/>
        <v>0.91829003482524141</v>
      </c>
      <c r="AA133" s="24">
        <f t="shared" si="39"/>
        <v>0.94185112179534303</v>
      </c>
      <c r="AB133" s="24">
        <f t="shared" si="40"/>
        <v>0.9505972289799024</v>
      </c>
      <c r="AC133" s="24">
        <f t="shared" si="41"/>
        <v>0.9505972289799024</v>
      </c>
      <c r="AD133" s="24">
        <f t="shared" si="42"/>
        <v>0.97254200308944905</v>
      </c>
      <c r="AE133" s="24">
        <f t="shared" si="43"/>
        <v>0.90812887589518809</v>
      </c>
      <c r="AF133" s="24">
        <f t="shared" si="44"/>
        <v>0.8887361066488646</v>
      </c>
      <c r="AG133">
        <f t="shared" si="49"/>
        <v>9</v>
      </c>
      <c r="AH133">
        <f t="shared" si="50"/>
        <v>7.6584162884653792E-2</v>
      </c>
    </row>
    <row r="134" spans="1:34" x14ac:dyDescent="0.25">
      <c r="A134">
        <v>133</v>
      </c>
      <c r="B134" t="s">
        <v>15</v>
      </c>
      <c r="C134">
        <v>3</v>
      </c>
      <c r="D134">
        <v>493656.32318900002</v>
      </c>
      <c r="E134">
        <v>5180729.9111700002</v>
      </c>
      <c r="F134">
        <v>1.0628996949816027</v>
      </c>
      <c r="G134">
        <v>1.1119424837335057</v>
      </c>
      <c r="H134">
        <v>1.2450174185586824</v>
      </c>
      <c r="I134">
        <v>0.91105227027557123</v>
      </c>
      <c r="J134">
        <v>1.0957065033522191</v>
      </c>
      <c r="K134">
        <v>1.1607534747622532</v>
      </c>
      <c r="L134">
        <v>1.2011594663278269</v>
      </c>
      <c r="M134">
        <v>0.24910607866507747</v>
      </c>
      <c r="N134">
        <v>0.64363971139701082</v>
      </c>
      <c r="O134">
        <v>0.21679148600709502</v>
      </c>
      <c r="P134">
        <v>1.9712264150943399</v>
      </c>
      <c r="Q134">
        <f t="shared" si="45"/>
        <v>0.98811772755956218</v>
      </c>
      <c r="R134">
        <f t="shared" si="46"/>
        <v>0.46767090803216449</v>
      </c>
      <c r="S134">
        <f t="shared" si="47"/>
        <v>0.24058768604159225</v>
      </c>
      <c r="T134">
        <f t="shared" si="48"/>
        <v>0.47329472489802488</v>
      </c>
      <c r="V134" s="24">
        <f t="shared" si="34"/>
        <v>1.0628996949816027</v>
      </c>
      <c r="W134" s="24">
        <f t="shared" si="35"/>
        <v>1.0874210893575542</v>
      </c>
      <c r="X134" s="24">
        <f t="shared" si="36"/>
        <v>1.1399531990912637</v>
      </c>
      <c r="Y134" s="24">
        <f t="shared" si="37"/>
        <v>1.0827279668873406</v>
      </c>
      <c r="Z134" s="24">
        <f t="shared" si="38"/>
        <v>1.0853236741803163</v>
      </c>
      <c r="AA134" s="24">
        <f t="shared" si="39"/>
        <v>1.0978953076106392</v>
      </c>
      <c r="AB134" s="24">
        <f t="shared" si="40"/>
        <v>1.112647330284523</v>
      </c>
      <c r="AC134" s="24">
        <f t="shared" si="41"/>
        <v>1.0047046738320924</v>
      </c>
      <c r="AD134" s="24">
        <f t="shared" si="42"/>
        <v>0.96458634467263893</v>
      </c>
      <c r="AE134" s="24">
        <f t="shared" si="43"/>
        <v>0.88980685880608446</v>
      </c>
      <c r="AF134" s="24">
        <f t="shared" si="44"/>
        <v>0.98811772755956218</v>
      </c>
      <c r="AG134">
        <f t="shared" si="49"/>
        <v>10</v>
      </c>
      <c r="AH134">
        <f t="shared" si="50"/>
        <v>0.14789052647807743</v>
      </c>
    </row>
    <row r="135" spans="1:34" x14ac:dyDescent="0.25">
      <c r="A135">
        <v>134</v>
      </c>
      <c r="B135" t="s">
        <v>15</v>
      </c>
      <c r="C135">
        <v>4</v>
      </c>
      <c r="D135">
        <v>493688.24009600002</v>
      </c>
      <c r="E135">
        <v>5180737.54495</v>
      </c>
      <c r="F135">
        <v>0.92021929166472294</v>
      </c>
      <c r="G135">
        <v>1.1444665452484921</v>
      </c>
      <c r="H135">
        <v>1.0383522370861129</v>
      </c>
      <c r="I135">
        <v>0.93620679069196289</v>
      </c>
      <c r="J135">
        <v>0.8396596462542163</v>
      </c>
      <c r="K135">
        <v>1.1254035261981623</v>
      </c>
      <c r="L135">
        <v>1.141397474138478</v>
      </c>
      <c r="M135">
        <v>1.2677794458519154</v>
      </c>
      <c r="N135">
        <v>1.1825743343183037</v>
      </c>
      <c r="O135">
        <v>0.66779165258751438</v>
      </c>
      <c r="P135">
        <v>0.83723367097450208</v>
      </c>
      <c r="Q135">
        <f t="shared" si="45"/>
        <v>1.009189510455853</v>
      </c>
      <c r="R135">
        <f t="shared" si="46"/>
        <v>0.17455655397131373</v>
      </c>
      <c r="S135">
        <f t="shared" si="47"/>
        <v>3.3516989587774229E-2</v>
      </c>
      <c r="T135">
        <f t="shared" si="48"/>
        <v>0.17296707126143845</v>
      </c>
      <c r="V135" s="24">
        <f t="shared" si="34"/>
        <v>0.92021929166472294</v>
      </c>
      <c r="W135" s="24">
        <f t="shared" si="35"/>
        <v>1.0323429184566075</v>
      </c>
      <c r="X135" s="24">
        <f t="shared" si="36"/>
        <v>1.0343460246664427</v>
      </c>
      <c r="Y135" s="24">
        <f t="shared" si="37"/>
        <v>1.0098112161728228</v>
      </c>
      <c r="Z135" s="24">
        <f t="shared" si="38"/>
        <v>0.97578090218910152</v>
      </c>
      <c r="AA135" s="24">
        <f t="shared" si="39"/>
        <v>1.0007180061906116</v>
      </c>
      <c r="AB135" s="24">
        <f t="shared" si="40"/>
        <v>1.0208150730403067</v>
      </c>
      <c r="AC135" s="24">
        <f t="shared" si="41"/>
        <v>1.0516856196417579</v>
      </c>
      <c r="AD135" s="24">
        <f t="shared" si="42"/>
        <v>1.0662288101613742</v>
      </c>
      <c r="AE135" s="24">
        <f t="shared" si="43"/>
        <v>1.0263850944039881</v>
      </c>
      <c r="AF135" s="24">
        <f t="shared" si="44"/>
        <v>1.009189510455853</v>
      </c>
      <c r="AG135">
        <f t="shared" si="49"/>
        <v>10</v>
      </c>
      <c r="AH135">
        <f t="shared" si="50"/>
        <v>5.5199629105946134E-2</v>
      </c>
    </row>
    <row r="136" spans="1:34" x14ac:dyDescent="0.25">
      <c r="A136">
        <v>135</v>
      </c>
      <c r="B136" t="s">
        <v>15</v>
      </c>
      <c r="C136">
        <v>5</v>
      </c>
      <c r="D136">
        <v>493720.1532</v>
      </c>
      <c r="E136">
        <v>5180741.6229999904</v>
      </c>
      <c r="F136">
        <v>1.022997157041295</v>
      </c>
      <c r="G136">
        <v>0.89050239838424661</v>
      </c>
      <c r="H136">
        <v>0.9510793185998424</v>
      </c>
      <c r="I136">
        <v>0.98529411764705899</v>
      </c>
      <c r="J136">
        <v>1.0764385257904605</v>
      </c>
      <c r="K136">
        <v>0.98479913137893604</v>
      </c>
      <c r="L136">
        <v>0.63143549364021812</v>
      </c>
      <c r="M136">
        <v>0.92261121347723096</v>
      </c>
      <c r="N136">
        <v>0.95454574745332654</v>
      </c>
      <c r="O136">
        <v>0.8017826260476254</v>
      </c>
      <c r="P136">
        <v>1.2503480924533559</v>
      </c>
      <c r="Q136">
        <f t="shared" si="45"/>
        <v>0.95198489290123611</v>
      </c>
      <c r="R136">
        <f t="shared" si="46"/>
        <v>0.14823238895703017</v>
      </c>
      <c r="S136">
        <f t="shared" si="47"/>
        <v>2.417012524949911E-2</v>
      </c>
      <c r="T136">
        <f t="shared" si="48"/>
        <v>0.15570876183264032</v>
      </c>
      <c r="V136" s="24">
        <f t="shared" si="34"/>
        <v>1.022997157041295</v>
      </c>
      <c r="W136" s="24">
        <f t="shared" si="35"/>
        <v>0.95674977771277081</v>
      </c>
      <c r="X136" s="24">
        <f t="shared" si="36"/>
        <v>0.95485962467512797</v>
      </c>
      <c r="Y136" s="24">
        <f t="shared" si="37"/>
        <v>0.9624682479181107</v>
      </c>
      <c r="Z136" s="24">
        <f t="shared" si="38"/>
        <v>0.98526230349258059</v>
      </c>
      <c r="AA136" s="24">
        <f t="shared" si="39"/>
        <v>0.98518510814030646</v>
      </c>
      <c r="AB136" s="24">
        <f t="shared" si="40"/>
        <v>0.9346494489260081</v>
      </c>
      <c r="AC136" s="24">
        <f t="shared" si="41"/>
        <v>0.93314466949491104</v>
      </c>
      <c r="AD136" s="24">
        <f t="shared" si="42"/>
        <v>0.93552256704584613</v>
      </c>
      <c r="AE136" s="24">
        <f t="shared" si="43"/>
        <v>0.92214857294602415</v>
      </c>
      <c r="AF136" s="24">
        <f t="shared" si="44"/>
        <v>0.95198489290123611</v>
      </c>
      <c r="AG136">
        <f t="shared" si="49"/>
        <v>10</v>
      </c>
      <c r="AH136">
        <f t="shared" si="50"/>
        <v>4.6875197211220646E-2</v>
      </c>
    </row>
    <row r="137" spans="1:34" x14ac:dyDescent="0.25">
      <c r="A137">
        <v>136</v>
      </c>
      <c r="B137" t="s">
        <v>15</v>
      </c>
      <c r="C137">
        <v>6</v>
      </c>
      <c r="D137">
        <v>493752.039076999</v>
      </c>
      <c r="E137">
        <v>5180719.5875199903</v>
      </c>
      <c r="F137">
        <v>1.1689124311721673</v>
      </c>
      <c r="G137">
        <v>0.92801015337215242</v>
      </c>
      <c r="H137">
        <v>1.0665978397254798</v>
      </c>
      <c r="I137">
        <v>1.118866677680489</v>
      </c>
      <c r="J137">
        <v>1.235027947830716</v>
      </c>
      <c r="K137">
        <v>1.164990836594185</v>
      </c>
      <c r="L137">
        <v>1.2019812878370943</v>
      </c>
      <c r="M137">
        <v>0.57426273458445043</v>
      </c>
      <c r="N137">
        <v>0.87110302248925753</v>
      </c>
      <c r="O137">
        <v>1.3161643211213034</v>
      </c>
      <c r="P137">
        <v>1.1561510353227771</v>
      </c>
      <c r="Q137">
        <f t="shared" si="45"/>
        <v>1.0729152988845523</v>
      </c>
      <c r="R137">
        <f t="shared" si="46"/>
        <v>0.19983213060205204</v>
      </c>
      <c r="S137">
        <f t="shared" si="47"/>
        <v>4.3926168463051238E-2</v>
      </c>
      <c r="T137">
        <f t="shared" si="48"/>
        <v>0.18625154363052321</v>
      </c>
      <c r="V137" s="24">
        <f t="shared" si="34"/>
        <v>1.1689124311721673</v>
      </c>
      <c r="W137" s="24">
        <f t="shared" si="35"/>
        <v>1.0484612922721599</v>
      </c>
      <c r="X137" s="24">
        <f t="shared" si="36"/>
        <v>1.0545068080899334</v>
      </c>
      <c r="Y137" s="24">
        <f t="shared" si="37"/>
        <v>1.0705967754875723</v>
      </c>
      <c r="Z137" s="24">
        <f t="shared" si="38"/>
        <v>1.103483009956201</v>
      </c>
      <c r="AA137" s="24">
        <f t="shared" si="39"/>
        <v>1.1137343143958649</v>
      </c>
      <c r="AB137" s="24">
        <f t="shared" si="40"/>
        <v>1.1263410248874692</v>
      </c>
      <c r="AC137" s="24">
        <f t="shared" si="41"/>
        <v>1.0573312385995919</v>
      </c>
      <c r="AD137" s="24">
        <f t="shared" si="42"/>
        <v>1.0366392145873327</v>
      </c>
      <c r="AE137" s="24">
        <f t="shared" si="43"/>
        <v>1.0645917252407298</v>
      </c>
      <c r="AF137" s="24">
        <f t="shared" si="44"/>
        <v>1.0729152988845523</v>
      </c>
      <c r="AG137">
        <f t="shared" si="49"/>
        <v>10</v>
      </c>
      <c r="AH137">
        <f t="shared" si="50"/>
        <v>6.3192468238671903E-2</v>
      </c>
    </row>
    <row r="138" spans="1:34" x14ac:dyDescent="0.25">
      <c r="A138">
        <v>137</v>
      </c>
      <c r="B138" t="s">
        <v>15</v>
      </c>
      <c r="C138">
        <v>6</v>
      </c>
      <c r="D138">
        <v>493782.143090998</v>
      </c>
      <c r="E138">
        <v>5180736.3660199903</v>
      </c>
      <c r="F138">
        <v>1.1048329997195265</v>
      </c>
      <c r="G138">
        <v>1.1310530191240851</v>
      </c>
      <c r="H138">
        <v>0.96708589944321699</v>
      </c>
      <c r="I138">
        <v>1.0408062117958037</v>
      </c>
      <c r="J138">
        <v>0.99015171679531544</v>
      </c>
      <c r="K138">
        <v>0.89974738719104475</v>
      </c>
      <c r="L138">
        <v>0.95060539350577899</v>
      </c>
      <c r="M138">
        <v>0.45040214477211798</v>
      </c>
      <c r="N138">
        <v>1.1042142649811149</v>
      </c>
      <c r="O138">
        <v>0.77414392342316662</v>
      </c>
      <c r="P138">
        <v>0.9438489646772229</v>
      </c>
      <c r="Q138">
        <f t="shared" si="45"/>
        <v>0.94153562958439951</v>
      </c>
      <c r="R138">
        <f t="shared" si="46"/>
        <v>0.18414030019088071</v>
      </c>
      <c r="S138">
        <f t="shared" si="47"/>
        <v>3.7298415169826349E-2</v>
      </c>
      <c r="T138">
        <f t="shared" si="48"/>
        <v>0.19557443648963294</v>
      </c>
      <c r="V138" s="24">
        <f t="shared" si="34"/>
        <v>1.1048329997195265</v>
      </c>
      <c r="W138" s="24">
        <f t="shared" si="35"/>
        <v>1.1179430094218059</v>
      </c>
      <c r="X138" s="24">
        <f t="shared" si="36"/>
        <v>1.0676573060956096</v>
      </c>
      <c r="Y138" s="24">
        <f t="shared" si="37"/>
        <v>1.0609445325206581</v>
      </c>
      <c r="Z138" s="24">
        <f t="shared" si="38"/>
        <v>1.0467859693755897</v>
      </c>
      <c r="AA138" s="24">
        <f t="shared" si="39"/>
        <v>1.0222795390114989</v>
      </c>
      <c r="AB138" s="24">
        <f t="shared" si="40"/>
        <v>1.0120403753678247</v>
      </c>
      <c r="AC138" s="24">
        <f t="shared" si="41"/>
        <v>0.94183559654336135</v>
      </c>
      <c r="AD138" s="24">
        <f t="shared" si="42"/>
        <v>0.95987767081422293</v>
      </c>
      <c r="AE138" s="24">
        <f t="shared" si="43"/>
        <v>0.94130429607511723</v>
      </c>
      <c r="AF138" s="24">
        <f t="shared" si="44"/>
        <v>0.94153562958439951</v>
      </c>
      <c r="AG138">
        <f t="shared" si="49"/>
        <v>10</v>
      </c>
      <c r="AH138">
        <f t="shared" si="50"/>
        <v>5.8230275763032115E-2</v>
      </c>
    </row>
    <row r="139" spans="1:34" x14ac:dyDescent="0.25">
      <c r="A139">
        <v>138</v>
      </c>
      <c r="B139" t="s">
        <v>24</v>
      </c>
      <c r="C139">
        <v>1</v>
      </c>
      <c r="D139">
        <v>493815.87301600003</v>
      </c>
      <c r="E139">
        <v>5180735.1896400005</v>
      </c>
      <c r="F139">
        <v>0.68140696829718661</v>
      </c>
      <c r="G139">
        <v>0.88981060366124021</v>
      </c>
      <c r="H139">
        <v>0.94398816600634317</v>
      </c>
      <c r="I139">
        <v>0.86529318541996825</v>
      </c>
      <c r="J139">
        <v>1.1428562161671265</v>
      </c>
      <c r="K139">
        <v>1.0756254541679646</v>
      </c>
      <c r="L139">
        <v>1.6817955112219451</v>
      </c>
      <c r="M139">
        <v>1.1226856181036098</v>
      </c>
      <c r="N139">
        <v>0.989327535645667</v>
      </c>
      <c r="P139">
        <v>1.1791422831688354</v>
      </c>
      <c r="Q139">
        <f t="shared" si="45"/>
        <v>1.0571931541859887</v>
      </c>
      <c r="R139">
        <f t="shared" si="46"/>
        <v>0.25307029704040612</v>
      </c>
      <c r="S139">
        <f t="shared" si="47"/>
        <v>7.1160639160132613E-2</v>
      </c>
      <c r="T139">
        <f t="shared" si="48"/>
        <v>0.23937943226208619</v>
      </c>
      <c r="V139" s="24">
        <f t="shared" si="34"/>
        <v>0.68140696829718661</v>
      </c>
      <c r="W139" s="24">
        <f t="shared" si="35"/>
        <v>0.78560878597921335</v>
      </c>
      <c r="X139" s="24">
        <f t="shared" si="36"/>
        <v>0.83840191265492336</v>
      </c>
      <c r="Y139" s="24">
        <f t="shared" si="37"/>
        <v>0.84512473084618456</v>
      </c>
      <c r="Z139" s="24">
        <f t="shared" si="38"/>
        <v>0.9046710279103729</v>
      </c>
      <c r="AA139" s="24">
        <f t="shared" si="39"/>
        <v>0.93316343228663834</v>
      </c>
      <c r="AB139" s="24">
        <f t="shared" si="40"/>
        <v>1.0401108721345393</v>
      </c>
      <c r="AC139" s="24">
        <f t="shared" si="41"/>
        <v>1.0504327153806732</v>
      </c>
      <c r="AD139" s="24">
        <f t="shared" si="42"/>
        <v>1.0436432509656726</v>
      </c>
      <c r="AE139" s="24">
        <f t="shared" si="43"/>
        <v>1.0436432509656726</v>
      </c>
      <c r="AF139" s="24">
        <f t="shared" si="44"/>
        <v>1.0571931541859887</v>
      </c>
      <c r="AG139">
        <f t="shared" si="49"/>
        <v>9</v>
      </c>
      <c r="AH139">
        <f t="shared" si="50"/>
        <v>8.4356765680135379E-2</v>
      </c>
    </row>
    <row r="140" spans="1:34" x14ac:dyDescent="0.25">
      <c r="A140">
        <v>139</v>
      </c>
      <c r="B140" t="s">
        <v>24</v>
      </c>
      <c r="C140">
        <v>2</v>
      </c>
      <c r="D140">
        <v>493847.76542900002</v>
      </c>
      <c r="E140">
        <v>5180719.15527</v>
      </c>
      <c r="F140">
        <v>0.71380773725321356</v>
      </c>
      <c r="H140">
        <v>0.85443891746514034</v>
      </c>
      <c r="I140">
        <v>0.93296157109952726</v>
      </c>
      <c r="J140">
        <v>0.65308072938539918</v>
      </c>
      <c r="L140">
        <v>0.96154628687690735</v>
      </c>
      <c r="M140">
        <v>0.67136650545126642</v>
      </c>
      <c r="N140">
        <v>0.66213747739154682</v>
      </c>
      <c r="O140">
        <v>0.85422314911366004</v>
      </c>
      <c r="P140">
        <v>0.68792401628222521</v>
      </c>
      <c r="Q140">
        <f t="shared" si="45"/>
        <v>0.77683182114654292</v>
      </c>
      <c r="R140">
        <f t="shared" si="46"/>
        <v>0.11641730620034577</v>
      </c>
      <c r="S140">
        <f t="shared" si="47"/>
        <v>1.5247112830813259E-2</v>
      </c>
      <c r="T140">
        <f t="shared" si="48"/>
        <v>0.14986165992598366</v>
      </c>
      <c r="V140" s="24">
        <f t="shared" si="34"/>
        <v>0.71380773725321356</v>
      </c>
      <c r="W140" s="24">
        <f t="shared" si="35"/>
        <v>0.71380773725321356</v>
      </c>
      <c r="X140" s="24">
        <f t="shared" si="36"/>
        <v>0.784123327359177</v>
      </c>
      <c r="Y140" s="24">
        <f t="shared" si="37"/>
        <v>0.83373607527262716</v>
      </c>
      <c r="Z140" s="24">
        <f t="shared" si="38"/>
        <v>0.78857223880082017</v>
      </c>
      <c r="AA140" s="24">
        <f t="shared" si="39"/>
        <v>0.78857223880082017</v>
      </c>
      <c r="AB140" s="24">
        <f t="shared" si="40"/>
        <v>0.82316704841603749</v>
      </c>
      <c r="AC140" s="24">
        <f t="shared" si="41"/>
        <v>0.79786695792190898</v>
      </c>
      <c r="AD140" s="24">
        <f t="shared" si="42"/>
        <v>0.77847703213185737</v>
      </c>
      <c r="AE140" s="24">
        <f t="shared" si="43"/>
        <v>0.78794529675458269</v>
      </c>
      <c r="AF140" s="24">
        <f t="shared" si="44"/>
        <v>0.77683182114654292</v>
      </c>
      <c r="AG140">
        <f t="shared" si="49"/>
        <v>8</v>
      </c>
      <c r="AH140">
        <f t="shared" si="50"/>
        <v>4.1159733330867594E-2</v>
      </c>
    </row>
    <row r="141" spans="1:34" x14ac:dyDescent="0.25">
      <c r="A141">
        <v>140</v>
      </c>
      <c r="B141" t="s">
        <v>24</v>
      </c>
      <c r="C141">
        <v>2</v>
      </c>
      <c r="D141">
        <v>493879.70413000003</v>
      </c>
      <c r="E141">
        <v>5180748.3477499904</v>
      </c>
      <c r="F141">
        <v>0.67535518789593452</v>
      </c>
      <c r="H141">
        <v>0.78723797653266503</v>
      </c>
      <c r="I141">
        <v>0.79136865074554497</v>
      </c>
      <c r="J141">
        <v>0.66948417482936629</v>
      </c>
      <c r="K141">
        <v>0.9309129688876524</v>
      </c>
      <c r="L141">
        <v>0.54649033570701933</v>
      </c>
      <c r="M141">
        <v>0.80859086810394287</v>
      </c>
      <c r="N141">
        <v>0.73822519859854163</v>
      </c>
      <c r="O141">
        <v>0.82419186652763299</v>
      </c>
      <c r="P141">
        <v>0.73134328358208955</v>
      </c>
      <c r="Q141">
        <f t="shared" si="45"/>
        <v>0.75032005114103895</v>
      </c>
      <c r="R141">
        <f t="shared" si="46"/>
        <v>9.9358634039695276E-2</v>
      </c>
      <c r="S141">
        <f t="shared" si="47"/>
        <v>1.0969042398037901E-2</v>
      </c>
      <c r="T141">
        <f t="shared" si="48"/>
        <v>0.13242166977757958</v>
      </c>
      <c r="V141" s="24">
        <f t="shared" si="34"/>
        <v>0.67535518789593452</v>
      </c>
      <c r="W141" s="24">
        <f t="shared" si="35"/>
        <v>0.67535518789593452</v>
      </c>
      <c r="X141" s="24">
        <f t="shared" si="36"/>
        <v>0.73129658221429983</v>
      </c>
      <c r="Y141" s="24">
        <f t="shared" si="37"/>
        <v>0.75132060505804821</v>
      </c>
      <c r="Z141" s="24">
        <f t="shared" si="38"/>
        <v>0.7308614975008777</v>
      </c>
      <c r="AA141" s="24">
        <f t="shared" si="39"/>
        <v>0.77087179177823262</v>
      </c>
      <c r="AB141" s="24">
        <f t="shared" si="40"/>
        <v>0.73347488243303038</v>
      </c>
      <c r="AC141" s="24">
        <f t="shared" si="41"/>
        <v>0.74420573752887509</v>
      </c>
      <c r="AD141" s="24">
        <f t="shared" si="42"/>
        <v>0.74345817016258342</v>
      </c>
      <c r="AE141" s="24">
        <f t="shared" si="43"/>
        <v>0.75242858086981113</v>
      </c>
      <c r="AF141" s="24">
        <f t="shared" si="44"/>
        <v>0.75032005114103895</v>
      </c>
      <c r="AG141">
        <f t="shared" si="49"/>
        <v>9</v>
      </c>
      <c r="AH141">
        <f t="shared" si="50"/>
        <v>3.3119544679898423E-2</v>
      </c>
    </row>
    <row r="142" spans="1:34" x14ac:dyDescent="0.25">
      <c r="A142">
        <v>141</v>
      </c>
      <c r="B142" t="s">
        <v>24</v>
      </c>
      <c r="C142">
        <v>3</v>
      </c>
      <c r="D142">
        <v>493911.60960500001</v>
      </c>
      <c r="E142">
        <v>5180745.0927600004</v>
      </c>
      <c r="F142">
        <v>0.70733827378009795</v>
      </c>
      <c r="G142">
        <v>0.78972747365907725</v>
      </c>
      <c r="H142">
        <v>0.75801151984397697</v>
      </c>
      <c r="I142">
        <v>0.76812080536912741</v>
      </c>
      <c r="J142">
        <v>1.0185769160568801</v>
      </c>
      <c r="K142">
        <v>0.79673639770409355</v>
      </c>
      <c r="L142">
        <v>0.94913158036242384</v>
      </c>
      <c r="M142">
        <v>0.7026850744646157</v>
      </c>
      <c r="N142">
        <v>0.69265715211315015</v>
      </c>
      <c r="O142">
        <v>0.73376154154957862</v>
      </c>
      <c r="P142">
        <v>0.71972638195599925</v>
      </c>
      <c r="Q142">
        <f t="shared" si="45"/>
        <v>0.78513391971445645</v>
      </c>
      <c r="R142">
        <f t="shared" si="46"/>
        <v>0.10040411459172927</v>
      </c>
      <c r="S142">
        <f t="shared" si="47"/>
        <v>1.1089084849643971E-2</v>
      </c>
      <c r="T142">
        <f t="shared" si="48"/>
        <v>0.1278815143131824</v>
      </c>
      <c r="V142" s="24">
        <f t="shared" si="34"/>
        <v>0.70733827378009795</v>
      </c>
      <c r="W142" s="24">
        <f t="shared" si="35"/>
        <v>0.74853287371958754</v>
      </c>
      <c r="X142" s="24">
        <f t="shared" si="36"/>
        <v>0.75169242242771739</v>
      </c>
      <c r="Y142" s="24">
        <f t="shared" si="37"/>
        <v>0.75579951816306989</v>
      </c>
      <c r="Z142" s="24">
        <f t="shared" si="38"/>
        <v>0.80835499774183184</v>
      </c>
      <c r="AA142" s="24">
        <f t="shared" si="39"/>
        <v>0.80641856440220883</v>
      </c>
      <c r="AB142" s="24">
        <f t="shared" si="40"/>
        <v>0.82680613811081094</v>
      </c>
      <c r="AC142" s="24">
        <f t="shared" si="41"/>
        <v>0.81129100515503649</v>
      </c>
      <c r="AD142" s="24">
        <f t="shared" si="42"/>
        <v>0.79810946592816023</v>
      </c>
      <c r="AE142" s="24">
        <f t="shared" si="43"/>
        <v>0.79167467349030207</v>
      </c>
      <c r="AF142" s="24">
        <f t="shared" si="44"/>
        <v>0.78513391971445645</v>
      </c>
      <c r="AG142">
        <f t="shared" si="49"/>
        <v>10</v>
      </c>
      <c r="AH142">
        <f t="shared" si="50"/>
        <v>3.175056885624114E-2</v>
      </c>
    </row>
    <row r="143" spans="1:34" x14ac:dyDescent="0.25">
      <c r="A143">
        <v>142</v>
      </c>
      <c r="B143" t="s">
        <v>24</v>
      </c>
      <c r="C143">
        <v>4</v>
      </c>
      <c r="D143">
        <v>493943.514329998</v>
      </c>
      <c r="E143">
        <v>5180741.0600800002</v>
      </c>
      <c r="F143">
        <v>0.832420662019559</v>
      </c>
      <c r="G143">
        <v>0.99679991980013338</v>
      </c>
      <c r="H143">
        <v>0.7622589167535454</v>
      </c>
      <c r="I143">
        <v>1.0983654125157172</v>
      </c>
      <c r="J143">
        <v>0.87410715300846142</v>
      </c>
      <c r="K143">
        <v>0.95608143019530822</v>
      </c>
      <c r="L143">
        <v>0.93231245103475979</v>
      </c>
      <c r="M143">
        <v>0.83942766295707472</v>
      </c>
      <c r="N143">
        <v>0.92312921193022424</v>
      </c>
      <c r="O143">
        <v>0.78283298703159709</v>
      </c>
      <c r="P143">
        <v>0.78683509325964662</v>
      </c>
      <c r="Q143">
        <f t="shared" si="45"/>
        <v>0.8895064455005478</v>
      </c>
      <c r="R143">
        <f t="shared" si="46"/>
        <v>9.8463379016151847E-2</v>
      </c>
      <c r="S143">
        <f t="shared" si="47"/>
        <v>1.0664540708006242E-2</v>
      </c>
      <c r="T143">
        <f t="shared" si="48"/>
        <v>0.11069439632980288</v>
      </c>
      <c r="V143" s="24">
        <f t="shared" si="34"/>
        <v>0.832420662019559</v>
      </c>
      <c r="W143" s="24">
        <f t="shared" si="35"/>
        <v>0.91461029090984614</v>
      </c>
      <c r="X143" s="24">
        <f t="shared" si="36"/>
        <v>0.86382649952441248</v>
      </c>
      <c r="Y143" s="24">
        <f t="shared" si="37"/>
        <v>0.9224612277722386</v>
      </c>
      <c r="Z143" s="24">
        <f t="shared" si="38"/>
        <v>0.91279041281948314</v>
      </c>
      <c r="AA143" s="24">
        <f t="shared" si="39"/>
        <v>0.9200055823821206</v>
      </c>
      <c r="AB143" s="24">
        <f t="shared" si="40"/>
        <v>0.92176370647535477</v>
      </c>
      <c r="AC143" s="24">
        <f t="shared" si="41"/>
        <v>0.91147170103556974</v>
      </c>
      <c r="AD143" s="24">
        <f t="shared" si="42"/>
        <v>0.91276698002386469</v>
      </c>
      <c r="AE143" s="24">
        <f t="shared" si="43"/>
        <v>0.89977358072463787</v>
      </c>
      <c r="AF143" s="24">
        <f t="shared" si="44"/>
        <v>0.8895064455005478</v>
      </c>
      <c r="AG143">
        <f t="shared" si="49"/>
        <v>10</v>
      </c>
      <c r="AH143">
        <f t="shared" si="50"/>
        <v>3.1136854380746894E-2</v>
      </c>
    </row>
    <row r="144" spans="1:34" x14ac:dyDescent="0.25">
      <c r="A144">
        <v>143</v>
      </c>
      <c r="B144" t="s">
        <v>24</v>
      </c>
      <c r="C144">
        <v>5</v>
      </c>
      <c r="D144">
        <v>493976.77996199799</v>
      </c>
      <c r="E144">
        <v>5180731.3388799904</v>
      </c>
      <c r="F144">
        <v>0.80523154661946483</v>
      </c>
      <c r="G144">
        <v>0.68514400951445253</v>
      </c>
      <c r="H144">
        <v>1.0459121600196368</v>
      </c>
      <c r="I144">
        <v>1.0538373424971363</v>
      </c>
      <c r="J144">
        <v>0.81794034799869209</v>
      </c>
      <c r="K144">
        <v>0.9228414513369948</v>
      </c>
      <c r="L144">
        <v>1.0818573480134035</v>
      </c>
      <c r="M144">
        <v>0.98546289211935723</v>
      </c>
      <c r="N144">
        <v>1.0229442464064986</v>
      </c>
      <c r="O144">
        <v>0.78865744260301041</v>
      </c>
      <c r="P144">
        <v>0.69148544047180238</v>
      </c>
      <c r="Q144">
        <f t="shared" si="45"/>
        <v>0.90011947523640456</v>
      </c>
      <c r="R144">
        <f t="shared" si="46"/>
        <v>0.14101017998815754</v>
      </c>
      <c r="S144">
        <f t="shared" si="47"/>
        <v>2.1872257946321839E-2</v>
      </c>
      <c r="T144">
        <f t="shared" si="48"/>
        <v>0.15665718148262825</v>
      </c>
      <c r="V144" s="24">
        <f t="shared" si="34"/>
        <v>0.80523154661946483</v>
      </c>
      <c r="W144" s="24">
        <f t="shared" si="35"/>
        <v>0.74518777806695868</v>
      </c>
      <c r="X144" s="24">
        <f t="shared" si="36"/>
        <v>0.84542923871785136</v>
      </c>
      <c r="Y144" s="24">
        <f t="shared" si="37"/>
        <v>0.89753126466267252</v>
      </c>
      <c r="Z144" s="24">
        <f t="shared" si="38"/>
        <v>0.88161308132987648</v>
      </c>
      <c r="AA144" s="24">
        <f t="shared" si="39"/>
        <v>0.88848447633106276</v>
      </c>
      <c r="AB144" s="24">
        <f t="shared" si="40"/>
        <v>0.91610917228568289</v>
      </c>
      <c r="AC144" s="24">
        <f t="shared" si="41"/>
        <v>0.92477838726489214</v>
      </c>
      <c r="AD144" s="24">
        <f t="shared" si="42"/>
        <v>0.93568570494729286</v>
      </c>
      <c r="AE144" s="24">
        <f t="shared" si="43"/>
        <v>0.92098287871286466</v>
      </c>
      <c r="AF144" s="24">
        <f t="shared" si="44"/>
        <v>0.90011947523640456</v>
      </c>
      <c r="AG144">
        <f t="shared" si="49"/>
        <v>10</v>
      </c>
      <c r="AH144">
        <f t="shared" si="50"/>
        <v>4.4591334203287286E-2</v>
      </c>
    </row>
    <row r="145" spans="1:34" x14ac:dyDescent="0.25">
      <c r="A145">
        <v>144</v>
      </c>
      <c r="B145" t="s">
        <v>24</v>
      </c>
      <c r="C145">
        <v>5</v>
      </c>
      <c r="D145">
        <v>494007.324461999</v>
      </c>
      <c r="E145">
        <v>5180733.5508399904</v>
      </c>
      <c r="F145">
        <v>0.75557118867153827</v>
      </c>
      <c r="G145">
        <v>0.92455659548063485</v>
      </c>
      <c r="H145">
        <v>0.89134936382786412</v>
      </c>
      <c r="I145">
        <v>0.7903780068728522</v>
      </c>
      <c r="J145">
        <v>0.82116610950706337</v>
      </c>
      <c r="K145">
        <v>0.96425677500675266</v>
      </c>
      <c r="L145">
        <v>0.98611775969363324</v>
      </c>
      <c r="M145">
        <v>0.79112471308339694</v>
      </c>
      <c r="N145">
        <v>0.99223401387366572</v>
      </c>
      <c r="O145">
        <v>0.79185038771476346</v>
      </c>
      <c r="P145">
        <v>0.88020641356431983</v>
      </c>
      <c r="Q145">
        <f t="shared" si="45"/>
        <v>0.87171012066331677</v>
      </c>
      <c r="R145">
        <f t="shared" si="46"/>
        <v>8.2550305809687974E-2</v>
      </c>
      <c r="S145">
        <f t="shared" si="47"/>
        <v>7.4960082882003041E-3</v>
      </c>
      <c r="T145">
        <f t="shared" si="48"/>
        <v>9.4699262808687332E-2</v>
      </c>
      <c r="V145" s="24">
        <f t="shared" si="34"/>
        <v>0.75557118867153827</v>
      </c>
      <c r="W145" s="24">
        <f t="shared" si="35"/>
        <v>0.84006389207608656</v>
      </c>
      <c r="X145" s="24">
        <f t="shared" si="36"/>
        <v>0.85715904932667908</v>
      </c>
      <c r="Y145" s="24">
        <f t="shared" si="37"/>
        <v>0.84046378871322236</v>
      </c>
      <c r="Z145" s="24">
        <f t="shared" si="38"/>
        <v>0.83660425287199058</v>
      </c>
      <c r="AA145" s="24">
        <f t="shared" si="39"/>
        <v>0.85787967322778425</v>
      </c>
      <c r="AB145" s="24">
        <f t="shared" si="40"/>
        <v>0.87619939986576267</v>
      </c>
      <c r="AC145" s="24">
        <f t="shared" si="41"/>
        <v>0.86556506401796696</v>
      </c>
      <c r="AD145" s="24">
        <f t="shared" si="42"/>
        <v>0.87963939177971129</v>
      </c>
      <c r="AE145" s="24">
        <f t="shared" si="43"/>
        <v>0.87086049137321653</v>
      </c>
      <c r="AF145" s="24">
        <f t="shared" si="44"/>
        <v>0.87171012066331677</v>
      </c>
      <c r="AG145">
        <f t="shared" si="49"/>
        <v>10</v>
      </c>
      <c r="AH145">
        <f t="shared" si="50"/>
        <v>2.6104698790204425E-2</v>
      </c>
    </row>
    <row r="146" spans="1:34" x14ac:dyDescent="0.25">
      <c r="A146">
        <v>145</v>
      </c>
      <c r="B146" t="s">
        <v>24</v>
      </c>
      <c r="C146">
        <v>6</v>
      </c>
      <c r="D146">
        <v>494039.23383600003</v>
      </c>
      <c r="E146">
        <v>5180734.0746799903</v>
      </c>
      <c r="F146">
        <v>0.77063947245358722</v>
      </c>
      <c r="G146">
        <v>0.86381424471693202</v>
      </c>
      <c r="H146">
        <v>0.97562771573162477</v>
      </c>
      <c r="I146">
        <v>0.59951456310679607</v>
      </c>
      <c r="J146">
        <v>0.82275094487145439</v>
      </c>
      <c r="K146">
        <v>0.93049365786767235</v>
      </c>
      <c r="M146">
        <v>0.85764678215881485</v>
      </c>
      <c r="N146">
        <v>0.92023155035927162</v>
      </c>
      <c r="O146">
        <v>0.98547945205479459</v>
      </c>
      <c r="P146">
        <v>0.659246575342466</v>
      </c>
      <c r="Q146">
        <f t="shared" si="45"/>
        <v>0.83854449586634128</v>
      </c>
      <c r="R146">
        <f t="shared" si="46"/>
        <v>0.12274206811387842</v>
      </c>
      <c r="S146">
        <f t="shared" si="47"/>
        <v>1.673957253874667E-2</v>
      </c>
      <c r="T146">
        <f t="shared" si="48"/>
        <v>0.14637514016124761</v>
      </c>
      <c r="V146" s="24">
        <f t="shared" si="34"/>
        <v>0.77063947245358722</v>
      </c>
      <c r="W146" s="24">
        <f t="shared" si="35"/>
        <v>0.81722685858525956</v>
      </c>
      <c r="X146" s="24">
        <f t="shared" si="36"/>
        <v>0.87002714430071471</v>
      </c>
      <c r="Y146" s="24">
        <f t="shared" si="37"/>
        <v>0.80239899900223499</v>
      </c>
      <c r="Z146" s="24">
        <f t="shared" si="38"/>
        <v>0.80646938817607894</v>
      </c>
      <c r="AA146" s="24">
        <f t="shared" si="39"/>
        <v>0.82714009979134451</v>
      </c>
      <c r="AB146" s="24">
        <f t="shared" si="40"/>
        <v>0.82714009979134451</v>
      </c>
      <c r="AC146" s="24">
        <f t="shared" si="41"/>
        <v>0.8314981972724117</v>
      </c>
      <c r="AD146" s="24">
        <f t="shared" si="42"/>
        <v>0.84258986640826916</v>
      </c>
      <c r="AE146" s="24">
        <f t="shared" si="43"/>
        <v>0.85846648703566086</v>
      </c>
      <c r="AF146" s="24">
        <f t="shared" si="44"/>
        <v>0.83854449586634128</v>
      </c>
      <c r="AG146">
        <f t="shared" si="49"/>
        <v>9</v>
      </c>
      <c r="AH146">
        <f t="shared" si="50"/>
        <v>4.0914022704626136E-2</v>
      </c>
    </row>
    <row r="147" spans="1:34" x14ac:dyDescent="0.25">
      <c r="A147">
        <v>146</v>
      </c>
      <c r="B147" t="s">
        <v>24</v>
      </c>
      <c r="C147">
        <v>7</v>
      </c>
      <c r="D147">
        <v>494071.13574</v>
      </c>
      <c r="E147">
        <v>5180727.0423800005</v>
      </c>
      <c r="F147">
        <v>0.8109120219854391</v>
      </c>
      <c r="G147">
        <v>0.82863244146834036</v>
      </c>
      <c r="H147">
        <v>0.857665667341314</v>
      </c>
      <c r="I147">
        <v>0.95691747572815522</v>
      </c>
      <c r="J147">
        <v>0.80654483427314694</v>
      </c>
      <c r="K147">
        <v>0.85790195406239289</v>
      </c>
      <c r="M147">
        <v>0.76710825429176144</v>
      </c>
      <c r="N147">
        <v>0.74401624077216955</v>
      </c>
      <c r="O147">
        <v>0.28328767123287674</v>
      </c>
      <c r="P147">
        <v>0.70162671232876739</v>
      </c>
      <c r="Q147">
        <f t="shared" si="45"/>
        <v>0.7614613273484363</v>
      </c>
      <c r="R147">
        <f t="shared" si="46"/>
        <v>0.17271811520791111</v>
      </c>
      <c r="S147">
        <f t="shared" si="47"/>
        <v>3.3146163689970365E-2</v>
      </c>
      <c r="T147">
        <f t="shared" si="48"/>
        <v>0.22682453987433718</v>
      </c>
      <c r="V147" s="24">
        <f t="shared" si="34"/>
        <v>0.8109120219854391</v>
      </c>
      <c r="W147" s="24">
        <f t="shared" si="35"/>
        <v>0.81977223172688973</v>
      </c>
      <c r="X147" s="24">
        <f t="shared" si="36"/>
        <v>0.83240337693169775</v>
      </c>
      <c r="Y147" s="24">
        <f t="shared" si="37"/>
        <v>0.86353190163081217</v>
      </c>
      <c r="Z147" s="24">
        <f t="shared" si="38"/>
        <v>0.85213448815927906</v>
      </c>
      <c r="AA147" s="24">
        <f t="shared" si="39"/>
        <v>0.85309573247646464</v>
      </c>
      <c r="AB147" s="24">
        <f t="shared" si="40"/>
        <v>0.85309573247646464</v>
      </c>
      <c r="AC147" s="24">
        <f t="shared" si="41"/>
        <v>0.84081180702150704</v>
      </c>
      <c r="AD147" s="24">
        <f t="shared" si="42"/>
        <v>0.82871236124033987</v>
      </c>
      <c r="AE147" s="24">
        <f t="shared" si="43"/>
        <v>0.76810961790617727</v>
      </c>
      <c r="AF147" s="24">
        <f t="shared" si="44"/>
        <v>0.7614613273484363</v>
      </c>
      <c r="AG147">
        <f t="shared" si="49"/>
        <v>9</v>
      </c>
      <c r="AH147">
        <f t="shared" si="50"/>
        <v>5.7572705069303703E-2</v>
      </c>
    </row>
    <row r="148" spans="1:34" x14ac:dyDescent="0.25">
      <c r="A148">
        <v>147</v>
      </c>
      <c r="B148" t="s">
        <v>24</v>
      </c>
      <c r="C148">
        <v>7</v>
      </c>
      <c r="D148">
        <v>494103.06250200002</v>
      </c>
      <c r="E148">
        <v>5180745.2349699903</v>
      </c>
      <c r="F148">
        <v>0.68035860214703869</v>
      </c>
      <c r="G148">
        <v>0.70342348610024064</v>
      </c>
      <c r="H148">
        <v>0.58156412314341766</v>
      </c>
      <c r="J148">
        <v>0.58150670933976478</v>
      </c>
      <c r="K148">
        <v>0.5269969146383271</v>
      </c>
      <c r="M148">
        <v>0.6041389041310653</v>
      </c>
      <c r="N148">
        <v>0.48845441496261754</v>
      </c>
      <c r="O148">
        <v>0.65397260273972602</v>
      </c>
      <c r="P148">
        <v>0.72360159817351621</v>
      </c>
      <c r="Q148" s="25">
        <f>AVERAGE(F148:P148)</f>
        <v>0.61600192837507939</v>
      </c>
      <c r="R148" s="25">
        <f>_xlfn.STDEV.P(F148:P148)</f>
        <v>7.5653189566442999E-2</v>
      </c>
      <c r="S148">
        <f t="shared" si="47"/>
        <v>6.4388307280232038E-3</v>
      </c>
      <c r="T148" s="25">
        <f>R148/Q148</f>
        <v>0.1228132349617878</v>
      </c>
      <c r="V148" s="24">
        <f t="shared" si="34"/>
        <v>0.68035860214703869</v>
      </c>
      <c r="W148" s="24">
        <f t="shared" si="35"/>
        <v>0.69189104412363966</v>
      </c>
      <c r="X148" s="24">
        <f t="shared" si="36"/>
        <v>0.65511540379689903</v>
      </c>
      <c r="Y148" s="24">
        <f t="shared" si="37"/>
        <v>0.65511540379689903</v>
      </c>
      <c r="Z148" s="24">
        <f t="shared" si="38"/>
        <v>0.6367132301826155</v>
      </c>
      <c r="AA148" s="24">
        <f t="shared" si="39"/>
        <v>0.61476996707375786</v>
      </c>
      <c r="AB148" s="24">
        <f t="shared" si="40"/>
        <v>0.61476996707375786</v>
      </c>
      <c r="AC148" s="24">
        <f t="shared" si="41"/>
        <v>0.61299812324997582</v>
      </c>
      <c r="AD148" s="24">
        <f t="shared" si="42"/>
        <v>0.59520616492321032</v>
      </c>
      <c r="AE148" s="24">
        <f t="shared" si="43"/>
        <v>0.6025519696502748</v>
      </c>
      <c r="AF148" s="24">
        <f t="shared" si="44"/>
        <v>0.61600192837507939</v>
      </c>
      <c r="AG148">
        <f t="shared" si="49"/>
        <v>8</v>
      </c>
      <c r="AH148">
        <f t="shared" si="50"/>
        <v>2.6747441680411602E-2</v>
      </c>
    </row>
    <row r="149" spans="1:34" x14ac:dyDescent="0.25">
      <c r="A149">
        <v>148</v>
      </c>
      <c r="B149" t="s">
        <v>24</v>
      </c>
      <c r="C149">
        <v>8</v>
      </c>
      <c r="D149">
        <v>494134.94672100001</v>
      </c>
      <c r="E149">
        <v>5180720.0901100002</v>
      </c>
      <c r="F149">
        <v>0.99093783567073646</v>
      </c>
      <c r="G149">
        <v>1.0937483840943167</v>
      </c>
      <c r="H149">
        <v>1.0643963060177999</v>
      </c>
      <c r="I149">
        <v>0.81557846506300113</v>
      </c>
      <c r="J149">
        <v>1.0744539521725127</v>
      </c>
      <c r="K149">
        <v>0.95795444314396339</v>
      </c>
      <c r="L149">
        <v>0.75634274772618471</v>
      </c>
      <c r="M149">
        <v>1.3420045906656464</v>
      </c>
      <c r="N149">
        <v>1.0727149637890956</v>
      </c>
      <c r="O149">
        <v>1.0249353808727382</v>
      </c>
      <c r="P149">
        <v>1.0851455952819757</v>
      </c>
      <c r="Q149">
        <f t="shared" si="45"/>
        <v>1.0252920604089066</v>
      </c>
      <c r="R149">
        <f t="shared" si="46"/>
        <v>0.1467213579434152</v>
      </c>
      <c r="S149">
        <f t="shared" si="47"/>
        <v>2.3679872564435732E-2</v>
      </c>
      <c r="T149">
        <f t="shared" si="48"/>
        <v>0.1431020131813952</v>
      </c>
      <c r="V149" s="24">
        <f t="shared" si="34"/>
        <v>0.99093783567073646</v>
      </c>
      <c r="W149" s="24">
        <f t="shared" si="35"/>
        <v>1.0423431098825267</v>
      </c>
      <c r="X149" s="24">
        <f t="shared" si="36"/>
        <v>1.049694175260951</v>
      </c>
      <c r="Y149" s="24">
        <f t="shared" si="37"/>
        <v>0.99116524771146364</v>
      </c>
      <c r="Z149" s="24">
        <f t="shared" si="38"/>
        <v>1.0078229886036734</v>
      </c>
      <c r="AA149" s="24">
        <f t="shared" si="39"/>
        <v>0.99951156436038835</v>
      </c>
      <c r="AB149" s="24">
        <f t="shared" si="40"/>
        <v>0.96477316198407359</v>
      </c>
      <c r="AC149" s="24">
        <f t="shared" si="41"/>
        <v>1.0119270905692703</v>
      </c>
      <c r="AD149" s="24">
        <f t="shared" si="42"/>
        <v>1.0186812987048066</v>
      </c>
      <c r="AE149" s="24">
        <f t="shared" si="43"/>
        <v>1.0193067069215997</v>
      </c>
      <c r="AF149" s="24">
        <f t="shared" si="44"/>
        <v>1.0252920604089066</v>
      </c>
      <c r="AG149">
        <f t="shared" si="49"/>
        <v>10</v>
      </c>
      <c r="AH149">
        <f t="shared" si="50"/>
        <v>4.6397367249403028E-2</v>
      </c>
    </row>
    <row r="150" spans="1:34" x14ac:dyDescent="0.25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>
        <v>1.409227023439197</v>
      </c>
      <c r="G150">
        <v>1.1212639004376865</v>
      </c>
      <c r="H150">
        <v>1.5194318359193553</v>
      </c>
      <c r="I150">
        <v>1.1673493195023121</v>
      </c>
      <c r="J150">
        <v>1.0147090301439774</v>
      </c>
      <c r="K150">
        <v>1.1977436540269506</v>
      </c>
      <c r="M150">
        <v>1.3041774433733049</v>
      </c>
      <c r="N150">
        <v>1.2226280562775935</v>
      </c>
      <c r="O150">
        <v>1.0985401459854014</v>
      </c>
      <c r="P150">
        <v>1.2190317195325544</v>
      </c>
      <c r="Q150">
        <f t="shared" si="45"/>
        <v>1.2274102128638333</v>
      </c>
      <c r="R150">
        <f t="shared" si="46"/>
        <v>0.14209996457632981</v>
      </c>
      <c r="S150">
        <f t="shared" si="47"/>
        <v>2.2435999925104651E-2</v>
      </c>
      <c r="T150">
        <f t="shared" si="48"/>
        <v>0.11577218690789411</v>
      </c>
      <c r="V150" s="24">
        <f t="shared" si="34"/>
        <v>1.409227023439197</v>
      </c>
      <c r="W150" s="24">
        <f t="shared" si="35"/>
        <v>1.2652454619384419</v>
      </c>
      <c r="X150" s="24">
        <f t="shared" si="36"/>
        <v>1.3499742532654129</v>
      </c>
      <c r="Y150" s="24">
        <f t="shared" si="37"/>
        <v>1.3043180198246378</v>
      </c>
      <c r="Z150" s="24">
        <f t="shared" si="38"/>
        <v>1.2463962218885059</v>
      </c>
      <c r="AA150" s="24">
        <f t="shared" si="39"/>
        <v>1.2382874605782466</v>
      </c>
      <c r="AB150" s="24">
        <f t="shared" si="40"/>
        <v>1.2382874605782466</v>
      </c>
      <c r="AC150" s="24">
        <f t="shared" si="41"/>
        <v>1.2477003152632551</v>
      </c>
      <c r="AD150" s="24">
        <f t="shared" si="42"/>
        <v>1.2445662828900472</v>
      </c>
      <c r="AE150" s="24">
        <f t="shared" si="43"/>
        <v>1.2283411565673088</v>
      </c>
      <c r="AF150" s="24">
        <f t="shared" si="44"/>
        <v>1.2274102128638333</v>
      </c>
      <c r="AG150">
        <f t="shared" si="49"/>
        <v>9</v>
      </c>
      <c r="AH150">
        <f t="shared" si="50"/>
        <v>4.7366654858776606E-2</v>
      </c>
    </row>
    <row r="151" spans="1:34" x14ac:dyDescent="0.25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>
        <v>1.2659615043804562</v>
      </c>
      <c r="G151">
        <v>1.1643623486513015</v>
      </c>
      <c r="H151">
        <v>0.95709818040747718</v>
      </c>
      <c r="I151">
        <v>1.0247043460754959</v>
      </c>
      <c r="J151">
        <v>1.132740709825911</v>
      </c>
      <c r="K151">
        <v>0.61041358936484491</v>
      </c>
      <c r="L151">
        <v>0.77608695652173909</v>
      </c>
      <c r="M151">
        <v>0.69710456044819114</v>
      </c>
      <c r="N151">
        <v>0.2702046479361776</v>
      </c>
      <c r="O151">
        <v>0.68620855358000954</v>
      </c>
      <c r="P151">
        <v>0.88232303259702849</v>
      </c>
      <c r="Q151">
        <f t="shared" si="45"/>
        <v>0.86065531179896659</v>
      </c>
      <c r="R151">
        <f t="shared" si="46"/>
        <v>0.27680146692541846</v>
      </c>
      <c r="S151">
        <f t="shared" si="47"/>
        <v>8.4280957301269943E-2</v>
      </c>
      <c r="T151">
        <f t="shared" si="48"/>
        <v>0.3216171016789986</v>
      </c>
      <c r="V151" s="24">
        <f t="shared" si="34"/>
        <v>1.2659615043804562</v>
      </c>
      <c r="W151" s="24">
        <f t="shared" si="35"/>
        <v>1.2151619265158788</v>
      </c>
      <c r="X151" s="24">
        <f t="shared" si="36"/>
        <v>1.1291406778130784</v>
      </c>
      <c r="Y151" s="24">
        <f t="shared" si="37"/>
        <v>1.1030315948786826</v>
      </c>
      <c r="Z151" s="24">
        <f t="shared" si="38"/>
        <v>1.1089734178681283</v>
      </c>
      <c r="AA151" s="24">
        <f t="shared" si="39"/>
        <v>1.0258801131175812</v>
      </c>
      <c r="AB151" s="24">
        <f t="shared" si="40"/>
        <v>0.99019537646103228</v>
      </c>
      <c r="AC151" s="24">
        <f t="shared" si="41"/>
        <v>0.9535590244594272</v>
      </c>
      <c r="AD151" s="24">
        <f t="shared" si="42"/>
        <v>0.87763076040128829</v>
      </c>
      <c r="AE151" s="24">
        <f t="shared" si="43"/>
        <v>0.85848853971916039</v>
      </c>
      <c r="AF151" s="24">
        <f t="shared" si="44"/>
        <v>0.86065531179896659</v>
      </c>
      <c r="AG151">
        <f t="shared" si="49"/>
        <v>10</v>
      </c>
      <c r="AH151">
        <f t="shared" si="50"/>
        <v>8.7532309516008724E-2</v>
      </c>
    </row>
    <row r="152" spans="1:34" x14ac:dyDescent="0.25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>
        <v>1.0879553472381847</v>
      </c>
      <c r="G152">
        <v>0.98408757877964481</v>
      </c>
      <c r="I152">
        <v>1.2244897884809904</v>
      </c>
      <c r="J152">
        <v>1.1840954273617905</v>
      </c>
      <c r="K152">
        <v>0.90972848411982765</v>
      </c>
      <c r="L152">
        <v>1.0747756729810567</v>
      </c>
      <c r="M152">
        <v>1.0423000339954349</v>
      </c>
      <c r="N152">
        <v>0.82073912958810258</v>
      </c>
      <c r="O152">
        <v>0.88914141414141401</v>
      </c>
      <c r="P152">
        <v>1.1591009743135521</v>
      </c>
      <c r="Q152">
        <f t="shared" si="45"/>
        <v>1.0376413850999999</v>
      </c>
      <c r="R152">
        <f t="shared" si="46"/>
        <v>0.12781793595352173</v>
      </c>
      <c r="S152">
        <f t="shared" si="47"/>
        <v>1.8152694168242906E-2</v>
      </c>
      <c r="T152">
        <f t="shared" si="48"/>
        <v>0.12318122406153222</v>
      </c>
      <c r="V152" s="24">
        <f t="shared" si="34"/>
        <v>1.0879553472381847</v>
      </c>
      <c r="W152" s="24">
        <f t="shared" si="35"/>
        <v>1.0360214630089146</v>
      </c>
      <c r="X152" s="24">
        <f t="shared" si="36"/>
        <v>1.0360214630089146</v>
      </c>
      <c r="Y152" s="24">
        <f t="shared" si="37"/>
        <v>1.0988442381662733</v>
      </c>
      <c r="Z152" s="24">
        <f t="shared" si="38"/>
        <v>1.1201570354651524</v>
      </c>
      <c r="AA152" s="24">
        <f t="shared" si="39"/>
        <v>1.0780713251960876</v>
      </c>
      <c r="AB152" s="24">
        <f t="shared" si="40"/>
        <v>1.0775220498269158</v>
      </c>
      <c r="AC152" s="24">
        <f t="shared" si="41"/>
        <v>1.0724903332795612</v>
      </c>
      <c r="AD152" s="24">
        <f t="shared" si="42"/>
        <v>1.0410214328181291</v>
      </c>
      <c r="AE152" s="24">
        <f t="shared" si="43"/>
        <v>1.0241458751873829</v>
      </c>
      <c r="AF152" s="24">
        <f t="shared" si="44"/>
        <v>1.0376413850999999</v>
      </c>
      <c r="AG152">
        <f t="shared" si="49"/>
        <v>9</v>
      </c>
      <c r="AH152">
        <f t="shared" si="50"/>
        <v>4.2605978651173909E-2</v>
      </c>
    </row>
    <row r="153" spans="1:34" x14ac:dyDescent="0.25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>
        <v>0.97865493439462736</v>
      </c>
      <c r="G153">
        <v>1.0976187113210607</v>
      </c>
      <c r="H153">
        <v>1.3505409554811199</v>
      </c>
      <c r="I153">
        <v>0.89484753362170122</v>
      </c>
      <c r="J153">
        <v>1.1054105695895395</v>
      </c>
      <c r="K153">
        <v>1.2321187584345479</v>
      </c>
      <c r="L153">
        <v>0.82272950685380342</v>
      </c>
      <c r="M153">
        <v>0.95852106461052522</v>
      </c>
      <c r="O153">
        <v>2.0737190082644634</v>
      </c>
      <c r="P153">
        <v>1.0262494371904547</v>
      </c>
      <c r="Q153">
        <f t="shared" si="45"/>
        <v>1.1540410479761845</v>
      </c>
      <c r="R153">
        <f t="shared" si="46"/>
        <v>0.3403427625711602</v>
      </c>
      <c r="S153">
        <f t="shared" si="47"/>
        <v>0.12870355114952126</v>
      </c>
      <c r="T153">
        <f t="shared" si="48"/>
        <v>0.29491391416970097</v>
      </c>
      <c r="V153" s="24">
        <f t="shared" si="34"/>
        <v>0.97865493439462736</v>
      </c>
      <c r="W153" s="24">
        <f t="shared" si="35"/>
        <v>1.038136822857844</v>
      </c>
      <c r="X153" s="24">
        <f t="shared" si="36"/>
        <v>1.1422715337322693</v>
      </c>
      <c r="Y153" s="24">
        <f t="shared" si="37"/>
        <v>1.0804155337046273</v>
      </c>
      <c r="Z153" s="24">
        <f t="shared" si="38"/>
        <v>1.0854145408816098</v>
      </c>
      <c r="AA153" s="24">
        <f t="shared" si="39"/>
        <v>1.1098652438070995</v>
      </c>
      <c r="AB153" s="24">
        <f t="shared" si="40"/>
        <v>1.0688458528137714</v>
      </c>
      <c r="AC153" s="24">
        <f t="shared" si="41"/>
        <v>1.0550552542883658</v>
      </c>
      <c r="AD153" s="24">
        <f t="shared" si="42"/>
        <v>1.0550552542883658</v>
      </c>
      <c r="AE153" s="24">
        <f t="shared" si="43"/>
        <v>1.1682401158412654</v>
      </c>
      <c r="AF153" s="24">
        <f t="shared" si="44"/>
        <v>1.1540410479761845</v>
      </c>
      <c r="AG153">
        <f t="shared" si="49"/>
        <v>9</v>
      </c>
      <c r="AH153">
        <f t="shared" si="50"/>
        <v>0.11344758752372007</v>
      </c>
    </row>
    <row r="154" spans="1:34" x14ac:dyDescent="0.25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>
        <v>0.5597992881625008</v>
      </c>
      <c r="G154">
        <v>1.1788346751623011</v>
      </c>
      <c r="H154">
        <v>0.92655589024497653</v>
      </c>
      <c r="I154">
        <v>1.2612513210370735</v>
      </c>
      <c r="J154">
        <v>1.2273378087494513</v>
      </c>
      <c r="K154">
        <v>1.2655195681511471</v>
      </c>
      <c r="L154">
        <v>1.1141390421058377</v>
      </c>
      <c r="M154">
        <v>1.0831901156579495</v>
      </c>
      <c r="O154">
        <v>1.3983471074380167</v>
      </c>
      <c r="P154">
        <v>1.3203511931562357</v>
      </c>
      <c r="Q154">
        <f t="shared" si="45"/>
        <v>1.133532600986549</v>
      </c>
      <c r="R154">
        <f t="shared" si="46"/>
        <v>0.22902663252920913</v>
      </c>
      <c r="S154">
        <f t="shared" si="47"/>
        <v>5.8281331564077256E-2</v>
      </c>
      <c r="T154">
        <f t="shared" si="48"/>
        <v>0.20204679806287007</v>
      </c>
      <c r="V154" s="24">
        <f t="shared" si="34"/>
        <v>0.5597992881625008</v>
      </c>
      <c r="W154" s="24">
        <f t="shared" si="35"/>
        <v>0.8693169816624009</v>
      </c>
      <c r="X154" s="24">
        <f t="shared" si="36"/>
        <v>0.88839661785659274</v>
      </c>
      <c r="Y154" s="24">
        <f t="shared" si="37"/>
        <v>0.98161029365171293</v>
      </c>
      <c r="Z154" s="24">
        <f t="shared" si="38"/>
        <v>1.0307557966712606</v>
      </c>
      <c r="AA154" s="24">
        <f t="shared" si="39"/>
        <v>1.0698830919179083</v>
      </c>
      <c r="AB154" s="24">
        <f t="shared" si="40"/>
        <v>1.076205370516184</v>
      </c>
      <c r="AC154" s="24">
        <f t="shared" si="41"/>
        <v>1.0770784636589046</v>
      </c>
      <c r="AD154" s="24">
        <f t="shared" si="42"/>
        <v>1.0770784636589046</v>
      </c>
      <c r="AE154" s="24">
        <f t="shared" si="43"/>
        <v>1.1127749796343616</v>
      </c>
      <c r="AF154" s="24">
        <f t="shared" si="44"/>
        <v>1.133532600986549</v>
      </c>
      <c r="AG154">
        <f t="shared" si="49"/>
        <v>9</v>
      </c>
      <c r="AH154">
        <f t="shared" si="50"/>
        <v>7.6342210843069705E-2</v>
      </c>
    </row>
    <row r="155" spans="1:34" x14ac:dyDescent="0.25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>
        <v>0.68134778353390646</v>
      </c>
      <c r="G155">
        <v>1.1836589308710304</v>
      </c>
      <c r="H155">
        <v>1.2967291010553066</v>
      </c>
      <c r="I155">
        <v>1.0427072284791921</v>
      </c>
      <c r="J155">
        <v>0.96225061997815675</v>
      </c>
      <c r="K155">
        <v>0.77561715625430971</v>
      </c>
      <c r="L155">
        <v>1.2002474737059188</v>
      </c>
      <c r="M155">
        <v>1.0901960784313725</v>
      </c>
      <c r="N155">
        <v>0.81759149940968123</v>
      </c>
      <c r="O155">
        <v>0.95120226308345124</v>
      </c>
      <c r="P155">
        <v>0.98093803563081083</v>
      </c>
      <c r="Q155">
        <f t="shared" si="45"/>
        <v>0.9984078336757396</v>
      </c>
      <c r="R155">
        <f t="shared" si="46"/>
        <v>0.18119264435353624</v>
      </c>
      <c r="S155">
        <f t="shared" si="47"/>
        <v>3.6113851804609888E-2</v>
      </c>
      <c r="T155">
        <f t="shared" si="48"/>
        <v>0.18148159323475774</v>
      </c>
      <c r="V155" s="24">
        <f t="shared" si="34"/>
        <v>0.68134778353390646</v>
      </c>
      <c r="W155" s="24">
        <f t="shared" si="35"/>
        <v>0.93250335720246835</v>
      </c>
      <c r="X155" s="24">
        <f t="shared" si="36"/>
        <v>1.0539119384867479</v>
      </c>
      <c r="Y155" s="24">
        <f t="shared" si="37"/>
        <v>1.0511107609848589</v>
      </c>
      <c r="Z155" s="24">
        <f t="shared" si="38"/>
        <v>1.0333387327835184</v>
      </c>
      <c r="AA155" s="24">
        <f t="shared" si="39"/>
        <v>0.99038513669531703</v>
      </c>
      <c r="AB155" s="24">
        <f t="shared" si="40"/>
        <v>1.0203654705539744</v>
      </c>
      <c r="AC155" s="24">
        <f t="shared" si="41"/>
        <v>1.0290942965386491</v>
      </c>
      <c r="AD155" s="24">
        <f t="shared" si="42"/>
        <v>1.0055939857465417</v>
      </c>
      <c r="AE155" s="24">
        <f t="shared" si="43"/>
        <v>1.0001548134802325</v>
      </c>
      <c r="AF155" s="24">
        <f t="shared" si="44"/>
        <v>0.9984078336757396</v>
      </c>
      <c r="AG155">
        <f t="shared" si="49"/>
        <v>10</v>
      </c>
      <c r="AH155">
        <f t="shared" si="50"/>
        <v>5.7298145142602189E-2</v>
      </c>
    </row>
    <row r="156" spans="1:34" x14ac:dyDescent="0.25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>
        <v>0.80544539385419978</v>
      </c>
      <c r="G156">
        <v>0.88945362134688688</v>
      </c>
      <c r="H156">
        <v>0.98703791191463797</v>
      </c>
      <c r="I156">
        <v>0.94671669286134164</v>
      </c>
      <c r="J156">
        <v>0.76942955185286133</v>
      </c>
      <c r="K156">
        <v>0.88313912009512485</v>
      </c>
      <c r="L156">
        <v>0.91001175219654162</v>
      </c>
      <c r="M156">
        <v>0.69117382707172392</v>
      </c>
      <c r="N156">
        <v>0.55669917111257561</v>
      </c>
      <c r="O156">
        <v>0.4678157163862115</v>
      </c>
      <c r="P156">
        <v>0.7170072739868375</v>
      </c>
      <c r="Q156">
        <f t="shared" si="45"/>
        <v>0.78399363933444943</v>
      </c>
      <c r="R156">
        <f t="shared" si="46"/>
        <v>0.15665370118908437</v>
      </c>
      <c r="S156">
        <f t="shared" si="47"/>
        <v>2.699442030586292E-2</v>
      </c>
      <c r="T156">
        <f t="shared" si="48"/>
        <v>0.19981501549179834</v>
      </c>
      <c r="V156" s="24">
        <f t="shared" si="34"/>
        <v>0.80544539385419978</v>
      </c>
      <c r="W156" s="24">
        <f t="shared" si="35"/>
        <v>0.84744950760054327</v>
      </c>
      <c r="X156" s="24">
        <f t="shared" si="36"/>
        <v>0.89397897570524154</v>
      </c>
      <c r="Y156" s="24">
        <f t="shared" si="37"/>
        <v>0.90716340499426651</v>
      </c>
      <c r="Z156" s="24">
        <f t="shared" si="38"/>
        <v>0.87961663436598558</v>
      </c>
      <c r="AA156" s="24">
        <f t="shared" si="39"/>
        <v>0.88020371532084207</v>
      </c>
      <c r="AB156" s="24">
        <f t="shared" si="40"/>
        <v>0.88446200630308491</v>
      </c>
      <c r="AC156" s="24">
        <f t="shared" si="41"/>
        <v>0.86030098389916476</v>
      </c>
      <c r="AD156" s="24">
        <f t="shared" si="42"/>
        <v>0.82656744914509928</v>
      </c>
      <c r="AE156" s="24">
        <f t="shared" si="43"/>
        <v>0.79069227586921054</v>
      </c>
      <c r="AF156" s="24">
        <f t="shared" si="44"/>
        <v>0.78399363933444943</v>
      </c>
      <c r="AG156">
        <f t="shared" si="49"/>
        <v>10</v>
      </c>
      <c r="AH156">
        <f t="shared" si="50"/>
        <v>4.9538249965293414E-2</v>
      </c>
    </row>
    <row r="157" spans="1:34" x14ac:dyDescent="0.25">
      <c r="A157">
        <v>156</v>
      </c>
      <c r="B157" t="s">
        <v>15</v>
      </c>
      <c r="C157">
        <v>1</v>
      </c>
      <c r="D157">
        <v>493574.22056400002</v>
      </c>
      <c r="E157">
        <v>5180763.5574099803</v>
      </c>
      <c r="F157">
        <v>1.0778738458494814</v>
      </c>
      <c r="G157">
        <v>1.0414862609856488</v>
      </c>
      <c r="I157">
        <v>0.95056073290159526</v>
      </c>
      <c r="J157">
        <v>1.3234154290880404</v>
      </c>
      <c r="K157">
        <v>1.1758396117992591</v>
      </c>
      <c r="L157">
        <v>1.0891581350813875</v>
      </c>
      <c r="M157">
        <v>0.81032412965186074</v>
      </c>
      <c r="N157">
        <v>1.2297790030332474</v>
      </c>
      <c r="O157">
        <v>0.13376557975575981</v>
      </c>
      <c r="P157">
        <v>0.89175546831183394</v>
      </c>
      <c r="Q157">
        <f t="shared" si="45"/>
        <v>0.97239581964581157</v>
      </c>
      <c r="R157">
        <f t="shared" si="46"/>
        <v>0.31574203655889227</v>
      </c>
      <c r="S157">
        <f t="shared" si="47"/>
        <v>0.11077003738928523</v>
      </c>
      <c r="T157">
        <f t="shared" si="48"/>
        <v>0.32470525909284464</v>
      </c>
      <c r="V157" s="24">
        <f t="shared" si="34"/>
        <v>1.0778738458494814</v>
      </c>
      <c r="W157" s="24">
        <f t="shared" si="35"/>
        <v>1.0596800534175652</v>
      </c>
      <c r="X157" s="24">
        <f t="shared" si="36"/>
        <v>1.0596800534175652</v>
      </c>
      <c r="Y157" s="24">
        <f t="shared" si="37"/>
        <v>1.0233069465789086</v>
      </c>
      <c r="Z157" s="24">
        <f t="shared" si="38"/>
        <v>1.0983340672061916</v>
      </c>
      <c r="AA157" s="24">
        <f t="shared" si="39"/>
        <v>1.1138351761248051</v>
      </c>
      <c r="AB157" s="24">
        <f t="shared" si="40"/>
        <v>1.1097223359509021</v>
      </c>
      <c r="AC157" s="24">
        <f t="shared" si="41"/>
        <v>1.0669511636224676</v>
      </c>
      <c r="AD157" s="24">
        <f t="shared" si="42"/>
        <v>1.0873046435488152</v>
      </c>
      <c r="AE157" s="24">
        <f t="shared" si="43"/>
        <v>0.98135585868292019</v>
      </c>
      <c r="AF157" s="24">
        <f t="shared" si="44"/>
        <v>0.97239581964581157</v>
      </c>
      <c r="AG157">
        <f t="shared" si="49"/>
        <v>9</v>
      </c>
      <c r="AH157">
        <f t="shared" si="50"/>
        <v>0.10524734551963076</v>
      </c>
    </row>
    <row r="158" spans="1:34" x14ac:dyDescent="0.25">
      <c r="A158">
        <v>157</v>
      </c>
      <c r="B158" t="s">
        <v>15</v>
      </c>
      <c r="C158">
        <v>1</v>
      </c>
      <c r="D158">
        <v>493606.136686999</v>
      </c>
      <c r="E158">
        <v>5180770.52403</v>
      </c>
      <c r="F158">
        <v>0.73192504384987866</v>
      </c>
      <c r="G158">
        <v>0.96771075759261294</v>
      </c>
      <c r="H158">
        <v>0.81074912771434338</v>
      </c>
      <c r="I158">
        <v>0.79703048491549511</v>
      </c>
      <c r="J158">
        <v>0.57243793871898385</v>
      </c>
      <c r="K158">
        <v>0.80194100370323051</v>
      </c>
      <c r="L158">
        <v>1.010900788097518</v>
      </c>
      <c r="M158">
        <v>0.93787515006002398</v>
      </c>
      <c r="N158">
        <v>0.72875969359239601</v>
      </c>
      <c r="O158">
        <v>0.33047966763187714</v>
      </c>
      <c r="P158">
        <v>0.57879977565900165</v>
      </c>
      <c r="Q158">
        <f t="shared" si="45"/>
        <v>0.75169176650321468</v>
      </c>
      <c r="R158">
        <f t="shared" si="46"/>
        <v>0.18996314035788009</v>
      </c>
      <c r="S158">
        <f t="shared" si="47"/>
        <v>3.9694594164090449E-2</v>
      </c>
      <c r="T158">
        <f t="shared" si="48"/>
        <v>0.25271414271512804</v>
      </c>
      <c r="V158" s="24">
        <f t="shared" si="34"/>
        <v>0.73192504384987866</v>
      </c>
      <c r="W158" s="24">
        <f t="shared" si="35"/>
        <v>0.84981790072124586</v>
      </c>
      <c r="X158" s="24">
        <f t="shared" si="36"/>
        <v>0.83679497638561173</v>
      </c>
      <c r="Y158" s="24">
        <f t="shared" si="37"/>
        <v>0.8268538535180826</v>
      </c>
      <c r="Z158" s="24">
        <f t="shared" si="38"/>
        <v>0.77597067055826285</v>
      </c>
      <c r="AA158" s="24">
        <f t="shared" si="39"/>
        <v>0.7802990594157575</v>
      </c>
      <c r="AB158" s="24">
        <f t="shared" si="40"/>
        <v>0.81324216351315193</v>
      </c>
      <c r="AC158" s="24">
        <f t="shared" si="41"/>
        <v>0.82882128683151091</v>
      </c>
      <c r="AD158" s="24">
        <f t="shared" si="42"/>
        <v>0.81770333202716483</v>
      </c>
      <c r="AE158" s="24">
        <f t="shared" si="43"/>
        <v>0.76898096558763607</v>
      </c>
      <c r="AF158" s="24">
        <f t="shared" si="44"/>
        <v>0.75169176650321468</v>
      </c>
      <c r="AG158">
        <f t="shared" si="49"/>
        <v>10</v>
      </c>
      <c r="AH158">
        <f t="shared" si="50"/>
        <v>6.0071619500915441E-2</v>
      </c>
    </row>
    <row r="159" spans="1:34" x14ac:dyDescent="0.25">
      <c r="A159">
        <v>158</v>
      </c>
      <c r="B159" t="s">
        <v>15</v>
      </c>
      <c r="C159">
        <v>2</v>
      </c>
      <c r="D159">
        <v>493638.036009998</v>
      </c>
      <c r="E159">
        <v>5180761.7114700004</v>
      </c>
      <c r="F159">
        <v>0.69112126020822862</v>
      </c>
      <c r="G159">
        <v>0.82614377238276204</v>
      </c>
      <c r="H159">
        <v>0.85057798148425579</v>
      </c>
      <c r="I159">
        <v>0.85886876519541155</v>
      </c>
      <c r="J159">
        <v>0.92512690355329952</v>
      </c>
      <c r="K159">
        <v>0.73360838537020523</v>
      </c>
      <c r="L159">
        <v>1.0655428854734752</v>
      </c>
      <c r="N159">
        <v>0.76134628851201025</v>
      </c>
      <c r="O159">
        <v>0.8052190121155639</v>
      </c>
      <c r="P159">
        <v>0.50295857988165682</v>
      </c>
      <c r="Q159">
        <f t="shared" si="45"/>
        <v>0.80205138341768689</v>
      </c>
      <c r="R159">
        <f t="shared" si="46"/>
        <v>0.14101497228208937</v>
      </c>
      <c r="S159">
        <f t="shared" si="47"/>
        <v>2.209469156413155E-2</v>
      </c>
      <c r="T159">
        <f t="shared" si="48"/>
        <v>0.1758178780032757</v>
      </c>
      <c r="V159" s="24">
        <f t="shared" si="34"/>
        <v>0.69112126020822862</v>
      </c>
      <c r="W159" s="24">
        <f t="shared" si="35"/>
        <v>0.75863251629549533</v>
      </c>
      <c r="X159" s="24">
        <f t="shared" si="36"/>
        <v>0.78928100469174878</v>
      </c>
      <c r="Y159" s="24">
        <f t="shared" si="37"/>
        <v>0.80667794481766453</v>
      </c>
      <c r="Z159" s="24">
        <f t="shared" si="38"/>
        <v>0.83036773656479157</v>
      </c>
      <c r="AA159" s="24">
        <f t="shared" si="39"/>
        <v>0.81424117803236051</v>
      </c>
      <c r="AB159" s="24">
        <f t="shared" si="40"/>
        <v>0.85014142195251985</v>
      </c>
      <c r="AC159" s="24">
        <f t="shared" si="41"/>
        <v>0.85014142195251985</v>
      </c>
      <c r="AD159" s="24">
        <f t="shared" si="42"/>
        <v>0.83904203027245616</v>
      </c>
      <c r="AE159" s="24">
        <f t="shared" si="43"/>
        <v>0.83528391714391259</v>
      </c>
      <c r="AF159" s="24">
        <f t="shared" si="44"/>
        <v>0.80205138341768689</v>
      </c>
      <c r="AG159">
        <f t="shared" si="49"/>
        <v>9</v>
      </c>
      <c r="AH159">
        <f t="shared" si="50"/>
        <v>4.7004990760696454E-2</v>
      </c>
    </row>
    <row r="160" spans="1:34" x14ac:dyDescent="0.25">
      <c r="A160">
        <v>159</v>
      </c>
      <c r="B160" t="s">
        <v>15</v>
      </c>
      <c r="C160">
        <v>3</v>
      </c>
      <c r="D160">
        <v>493669.952770998</v>
      </c>
      <c r="E160">
        <v>5180769.34516</v>
      </c>
      <c r="F160">
        <v>0.75577663777657822</v>
      </c>
      <c r="G160">
        <v>0.93360276542101128</v>
      </c>
      <c r="H160">
        <v>0.84054210486081538</v>
      </c>
      <c r="I160">
        <v>0.85515347651269968</v>
      </c>
      <c r="J160">
        <v>0.77869041889631718</v>
      </c>
      <c r="K160">
        <v>0.98674103877103159</v>
      </c>
      <c r="L160">
        <v>0.70235069885641666</v>
      </c>
      <c r="M160">
        <v>1.0750893921334923</v>
      </c>
      <c r="N160">
        <v>0.7926318990797786</v>
      </c>
      <c r="O160">
        <v>1.1013007489160427</v>
      </c>
      <c r="P160">
        <v>0.75778301886792465</v>
      </c>
      <c r="Q160">
        <f t="shared" si="45"/>
        <v>0.87087838182655519</v>
      </c>
      <c r="R160">
        <f t="shared" si="46"/>
        <v>0.1287648861683246</v>
      </c>
      <c r="S160">
        <f t="shared" si="47"/>
        <v>1.823843550093578E-2</v>
      </c>
      <c r="T160">
        <f t="shared" si="48"/>
        <v>0.1478563354601326</v>
      </c>
      <c r="V160" s="24">
        <f t="shared" si="34"/>
        <v>0.75577663777657822</v>
      </c>
      <c r="W160" s="24">
        <f t="shared" si="35"/>
        <v>0.84468970159879475</v>
      </c>
      <c r="X160" s="24">
        <f t="shared" si="36"/>
        <v>0.8433071693528017</v>
      </c>
      <c r="Y160" s="24">
        <f t="shared" si="37"/>
        <v>0.84626874614277614</v>
      </c>
      <c r="Z160" s="24">
        <f t="shared" si="38"/>
        <v>0.83275308069348442</v>
      </c>
      <c r="AA160" s="24">
        <f t="shared" si="39"/>
        <v>0.85841774037307561</v>
      </c>
      <c r="AB160" s="24">
        <f t="shared" si="40"/>
        <v>0.83612244872783859</v>
      </c>
      <c r="AC160" s="24">
        <f t="shared" si="41"/>
        <v>0.86599331665354529</v>
      </c>
      <c r="AD160" s="24">
        <f t="shared" si="42"/>
        <v>0.85784204803423791</v>
      </c>
      <c r="AE160" s="24">
        <f t="shared" si="43"/>
        <v>0.88218791812241837</v>
      </c>
      <c r="AF160" s="24">
        <f t="shared" si="44"/>
        <v>0.87087838182655519</v>
      </c>
      <c r="AG160">
        <f t="shared" si="49"/>
        <v>10</v>
      </c>
      <c r="AH160">
        <f t="shared" si="50"/>
        <v>4.0719032294421718E-2</v>
      </c>
    </row>
    <row r="161" spans="1:34" x14ac:dyDescent="0.25">
      <c r="A161">
        <v>160</v>
      </c>
      <c r="B161" t="s">
        <v>15</v>
      </c>
      <c r="C161">
        <v>4</v>
      </c>
      <c r="D161">
        <v>493701.865718999</v>
      </c>
      <c r="E161">
        <v>5180773.4231099803</v>
      </c>
      <c r="F161">
        <v>0.74996311935836513</v>
      </c>
      <c r="G161">
        <v>0.94744382903529334</v>
      </c>
      <c r="H161">
        <v>1.0144316104689906</v>
      </c>
      <c r="I161">
        <v>0.83109228218824827</v>
      </c>
      <c r="J161">
        <v>0.94556187339761832</v>
      </c>
      <c r="K161">
        <v>0.85522721629004228</v>
      </c>
      <c r="L161">
        <v>0.63114806117915845</v>
      </c>
      <c r="M161">
        <v>0.55296998042711454</v>
      </c>
      <c r="N161">
        <v>0.77510832629574766</v>
      </c>
      <c r="O161">
        <v>1.4003824951835206</v>
      </c>
      <c r="P161">
        <v>0.76178833391547318</v>
      </c>
      <c r="Q161">
        <f t="shared" si="45"/>
        <v>0.86046519343087013</v>
      </c>
      <c r="R161">
        <f t="shared" si="46"/>
        <v>0.2147485975251974</v>
      </c>
      <c r="S161">
        <f t="shared" si="47"/>
        <v>5.0728656152943155E-2</v>
      </c>
      <c r="T161">
        <f t="shared" si="48"/>
        <v>0.24957267204376504</v>
      </c>
      <c r="V161" s="24">
        <f t="shared" si="34"/>
        <v>0.74996311935836513</v>
      </c>
      <c r="W161" s="24">
        <f t="shared" si="35"/>
        <v>0.84870347419682923</v>
      </c>
      <c r="X161" s="24">
        <f t="shared" si="36"/>
        <v>0.90394618628754964</v>
      </c>
      <c r="Y161" s="24">
        <f t="shared" si="37"/>
        <v>0.88573271026272427</v>
      </c>
      <c r="Z161" s="24">
        <f t="shared" si="38"/>
        <v>0.89769854288970308</v>
      </c>
      <c r="AA161" s="24">
        <f t="shared" si="39"/>
        <v>0.8906199884564262</v>
      </c>
      <c r="AB161" s="24">
        <f t="shared" si="40"/>
        <v>0.85355257027395937</v>
      </c>
      <c r="AC161" s="24">
        <f t="shared" si="41"/>
        <v>0.81597974654310379</v>
      </c>
      <c r="AD161" s="24">
        <f t="shared" si="42"/>
        <v>0.81143847762673083</v>
      </c>
      <c r="AE161" s="24">
        <f t="shared" si="43"/>
        <v>0.87033287938240989</v>
      </c>
      <c r="AF161" s="24">
        <f t="shared" si="44"/>
        <v>0.86046519343087013</v>
      </c>
      <c r="AG161">
        <f t="shared" si="49"/>
        <v>10</v>
      </c>
      <c r="AH161">
        <f t="shared" si="50"/>
        <v>6.7909469250642215E-2</v>
      </c>
    </row>
    <row r="162" spans="1:34" x14ac:dyDescent="0.25">
      <c r="A162">
        <v>161</v>
      </c>
      <c r="B162" t="s">
        <v>15</v>
      </c>
      <c r="C162">
        <v>5</v>
      </c>
      <c r="D162">
        <v>493733.751358999</v>
      </c>
      <c r="E162">
        <v>5180751.3875399902</v>
      </c>
      <c r="F162">
        <v>0.54369147853351685</v>
      </c>
      <c r="G162">
        <v>0.99875788942186339</v>
      </c>
      <c r="H162">
        <v>1.0130978258653103</v>
      </c>
      <c r="I162">
        <v>0.99908088235294135</v>
      </c>
      <c r="J162">
        <v>1.4764535099582421</v>
      </c>
      <c r="K162">
        <v>1.0705754614549403</v>
      </c>
      <c r="L162">
        <v>0.98758328285887353</v>
      </c>
      <c r="M162">
        <v>1.2898131087128193</v>
      </c>
      <c r="N162">
        <v>0.91649086382687939</v>
      </c>
      <c r="O162">
        <v>0.69562325395769598</v>
      </c>
      <c r="P162">
        <v>1.1640211640211642</v>
      </c>
      <c r="Q162">
        <f t="shared" si="45"/>
        <v>1.0141080655422041</v>
      </c>
      <c r="R162">
        <f t="shared" si="46"/>
        <v>0.24287268871019063</v>
      </c>
      <c r="S162">
        <f t="shared" si="47"/>
        <v>6.4885857213448792E-2</v>
      </c>
      <c r="T162">
        <f t="shared" si="48"/>
        <v>0.23949389316841302</v>
      </c>
      <c r="V162" s="24">
        <f t="shared" si="34"/>
        <v>0.54369147853351685</v>
      </c>
      <c r="W162" s="24">
        <f t="shared" si="35"/>
        <v>0.77122468397769017</v>
      </c>
      <c r="X162" s="24">
        <f t="shared" si="36"/>
        <v>0.85184906460689691</v>
      </c>
      <c r="Y162" s="24">
        <f t="shared" si="37"/>
        <v>0.88865701904340799</v>
      </c>
      <c r="Z162" s="24">
        <f t="shared" si="38"/>
        <v>1.0062163172263747</v>
      </c>
      <c r="AA162" s="24">
        <f t="shared" si="39"/>
        <v>1.016942841264469</v>
      </c>
      <c r="AB162" s="24">
        <f t="shared" si="40"/>
        <v>1.0127486186350982</v>
      </c>
      <c r="AC162" s="24">
        <f t="shared" si="41"/>
        <v>1.0473816798948132</v>
      </c>
      <c r="AD162" s="24">
        <f t="shared" si="42"/>
        <v>1.0328382558872651</v>
      </c>
      <c r="AE162" s="24">
        <f t="shared" si="43"/>
        <v>0.99911675569430813</v>
      </c>
      <c r="AF162" s="24">
        <f t="shared" si="44"/>
        <v>1.0141080655422041</v>
      </c>
      <c r="AG162">
        <f t="shared" si="49"/>
        <v>10</v>
      </c>
      <c r="AH162">
        <f t="shared" si="50"/>
        <v>7.6803087777326473E-2</v>
      </c>
    </row>
    <row r="163" spans="1:34" x14ac:dyDescent="0.25">
      <c r="A163">
        <v>162</v>
      </c>
      <c r="B163" t="s">
        <v>15</v>
      </c>
      <c r="C163">
        <v>6</v>
      </c>
      <c r="D163">
        <v>493767.49701400002</v>
      </c>
      <c r="E163">
        <v>5180765.4346099803</v>
      </c>
      <c r="F163">
        <v>0.4465607324825342</v>
      </c>
      <c r="G163">
        <v>0.7545927591356264</v>
      </c>
      <c r="H163">
        <v>1.0771558821380094</v>
      </c>
      <c r="I163">
        <v>0.99917396332397157</v>
      </c>
      <c r="J163">
        <v>1.4160234229438382</v>
      </c>
      <c r="K163">
        <v>0.98504135915597602</v>
      </c>
      <c r="L163">
        <v>0.87644468904788131</v>
      </c>
      <c r="M163">
        <v>0.86702412868632706</v>
      </c>
      <c r="N163">
        <v>0.99532638716995769</v>
      </c>
      <c r="O163">
        <v>1.0098569882057999</v>
      </c>
      <c r="P163">
        <v>1.5347137637028014</v>
      </c>
      <c r="Q163">
        <f t="shared" si="45"/>
        <v>0.99653764327206573</v>
      </c>
      <c r="R163">
        <f t="shared" si="46"/>
        <v>0.28036131568928485</v>
      </c>
      <c r="S163">
        <f t="shared" si="47"/>
        <v>8.6462714068529498E-2</v>
      </c>
      <c r="T163">
        <f t="shared" si="48"/>
        <v>0.28133539920151629</v>
      </c>
      <c r="V163" s="24">
        <f t="shared" si="34"/>
        <v>0.4465607324825342</v>
      </c>
      <c r="W163" s="24">
        <f t="shared" si="35"/>
        <v>0.60057674580908027</v>
      </c>
      <c r="X163" s="24">
        <f t="shared" si="36"/>
        <v>0.75943645791872338</v>
      </c>
      <c r="Y163" s="24">
        <f t="shared" si="37"/>
        <v>0.81937083427003543</v>
      </c>
      <c r="Z163" s="24">
        <f t="shared" si="38"/>
        <v>0.93870135200479599</v>
      </c>
      <c r="AA163" s="24">
        <f t="shared" si="39"/>
        <v>0.94642468652999268</v>
      </c>
      <c r="AB163" s="24">
        <f t="shared" si="40"/>
        <v>0.93642754403254813</v>
      </c>
      <c r="AC163" s="24">
        <f t="shared" si="41"/>
        <v>0.92775211711427052</v>
      </c>
      <c r="AD163" s="24">
        <f t="shared" si="42"/>
        <v>0.9352603693426802</v>
      </c>
      <c r="AE163" s="24">
        <f t="shared" si="43"/>
        <v>0.94272003122899228</v>
      </c>
      <c r="AF163" s="24">
        <f t="shared" si="44"/>
        <v>0.99653764327206573</v>
      </c>
      <c r="AG163">
        <f t="shared" si="49"/>
        <v>10</v>
      </c>
      <c r="AH163">
        <f t="shared" si="50"/>
        <v>8.8658032537964004E-2</v>
      </c>
    </row>
    <row r="164" spans="1:34" x14ac:dyDescent="0.25">
      <c r="A164">
        <v>163</v>
      </c>
      <c r="B164" t="s">
        <v>15</v>
      </c>
      <c r="C164">
        <v>6</v>
      </c>
      <c r="D164">
        <v>493797.58500899799</v>
      </c>
      <c r="E164">
        <v>5180766.9894599803</v>
      </c>
      <c r="F164">
        <v>0.46375090331533841</v>
      </c>
      <c r="G164">
        <v>0.98684819784525946</v>
      </c>
      <c r="H164">
        <v>1.0978171805105736</v>
      </c>
      <c r="I164">
        <v>1.0408062117958037</v>
      </c>
      <c r="J164">
        <v>0.89433058291189782</v>
      </c>
      <c r="K164">
        <v>1.1379464064589628</v>
      </c>
      <c r="L164">
        <v>1.0363236103467255</v>
      </c>
      <c r="M164">
        <v>0.36032171581769434</v>
      </c>
      <c r="N164">
        <v>0.81435766983583147</v>
      </c>
      <c r="O164">
        <v>1.0409663267050306</v>
      </c>
      <c r="P164">
        <v>1.0231425091352009</v>
      </c>
      <c r="Q164">
        <f t="shared" si="45"/>
        <v>0.89969193769802902</v>
      </c>
      <c r="R164">
        <f t="shared" si="46"/>
        <v>0.24599897808655702</v>
      </c>
      <c r="S164">
        <f t="shared" si="47"/>
        <v>6.6567046941593405E-2</v>
      </c>
      <c r="T164">
        <f t="shared" si="48"/>
        <v>0.2734257891828788</v>
      </c>
      <c r="V164" s="24">
        <f t="shared" si="34"/>
        <v>0.46375090331533841</v>
      </c>
      <c r="W164" s="24">
        <f t="shared" si="35"/>
        <v>0.72529955058029894</v>
      </c>
      <c r="X164" s="24">
        <f t="shared" si="36"/>
        <v>0.84947209389039047</v>
      </c>
      <c r="Y164" s="24">
        <f t="shared" si="37"/>
        <v>0.8973056233667438</v>
      </c>
      <c r="Z164" s="24">
        <f t="shared" si="38"/>
        <v>0.89671061527577456</v>
      </c>
      <c r="AA164" s="24">
        <f t="shared" si="39"/>
        <v>0.93691658047297255</v>
      </c>
      <c r="AB164" s="24">
        <f t="shared" si="40"/>
        <v>0.95111758474065156</v>
      </c>
      <c r="AC164" s="24">
        <f t="shared" si="41"/>
        <v>0.87726810112528186</v>
      </c>
      <c r="AD164" s="24">
        <f t="shared" si="42"/>
        <v>0.87027805320423179</v>
      </c>
      <c r="AE164" s="24">
        <f t="shared" si="43"/>
        <v>0.88734688055431177</v>
      </c>
      <c r="AF164" s="24">
        <f t="shared" si="44"/>
        <v>0.89969193769802902</v>
      </c>
      <c r="AG164">
        <f t="shared" si="49"/>
        <v>10</v>
      </c>
      <c r="AH164">
        <f t="shared" si="50"/>
        <v>7.7791707282736988E-2</v>
      </c>
    </row>
    <row r="165" spans="1:34" x14ac:dyDescent="0.25">
      <c r="A165">
        <v>164</v>
      </c>
      <c r="B165" t="s">
        <v>24</v>
      </c>
      <c r="C165">
        <v>1</v>
      </c>
      <c r="D165">
        <v>493829.477202999</v>
      </c>
      <c r="E165">
        <v>5180750.9549900005</v>
      </c>
      <c r="F165">
        <v>0.61069699607943162</v>
      </c>
      <c r="G165">
        <v>0.83413821498701457</v>
      </c>
      <c r="H165">
        <v>0.99968779054511536</v>
      </c>
      <c r="I165">
        <v>0.85050184891706282</v>
      </c>
      <c r="J165">
        <v>0.84277869854727427</v>
      </c>
      <c r="K165">
        <v>1.1620990345686704</v>
      </c>
      <c r="L165">
        <v>0.94264339152119692</v>
      </c>
      <c r="M165">
        <v>0.83991023003553411</v>
      </c>
      <c r="N165">
        <v>1.0042572555364548</v>
      </c>
      <c r="P165">
        <v>0.58485457245174244</v>
      </c>
      <c r="Q165">
        <f t="shared" si="45"/>
        <v>0.86715680331894984</v>
      </c>
      <c r="R165">
        <f t="shared" si="46"/>
        <v>0.16649943124761932</v>
      </c>
      <c r="S165">
        <f t="shared" si="47"/>
        <v>3.0802289561978589E-2</v>
      </c>
      <c r="T165">
        <f t="shared" si="48"/>
        <v>0.19200614076988218</v>
      </c>
      <c r="V165" s="24">
        <f t="shared" si="34"/>
        <v>0.61069699607943162</v>
      </c>
      <c r="W165" s="24">
        <f t="shared" si="35"/>
        <v>0.7224176055332231</v>
      </c>
      <c r="X165" s="24">
        <f t="shared" si="36"/>
        <v>0.81484100053718722</v>
      </c>
      <c r="Y165" s="24">
        <f t="shared" si="37"/>
        <v>0.82375621263215615</v>
      </c>
      <c r="Z165" s="24">
        <f t="shared" si="38"/>
        <v>0.82756070981517982</v>
      </c>
      <c r="AA165" s="24">
        <f t="shared" si="39"/>
        <v>0.88331709727409491</v>
      </c>
      <c r="AB165" s="24">
        <f t="shared" si="40"/>
        <v>0.89179228216653805</v>
      </c>
      <c r="AC165" s="24">
        <f t="shared" si="41"/>
        <v>0.88530702565016262</v>
      </c>
      <c r="AD165" s="24">
        <f t="shared" si="42"/>
        <v>0.8985237178597506</v>
      </c>
      <c r="AE165" s="24">
        <f t="shared" si="43"/>
        <v>0.8985237178597506</v>
      </c>
      <c r="AF165" s="24">
        <f t="shared" si="44"/>
        <v>0.86715680331894984</v>
      </c>
      <c r="AG165">
        <f t="shared" si="49"/>
        <v>9</v>
      </c>
      <c r="AH165">
        <f t="shared" si="50"/>
        <v>5.5499810415873103E-2</v>
      </c>
    </row>
    <row r="166" spans="1:34" x14ac:dyDescent="0.25">
      <c r="A166">
        <v>165</v>
      </c>
      <c r="B166" t="s">
        <v>24</v>
      </c>
      <c r="C166">
        <v>1</v>
      </c>
      <c r="D166">
        <v>493861.415824998</v>
      </c>
      <c r="E166">
        <v>5180780.14738</v>
      </c>
      <c r="F166">
        <v>0.70105084538986628</v>
      </c>
      <c r="G166">
        <v>1.0218090834230695</v>
      </c>
      <c r="H166">
        <v>1.1702732055447751</v>
      </c>
      <c r="I166">
        <v>1.3977812995245642</v>
      </c>
      <c r="J166">
        <v>0.94652905937719933</v>
      </c>
      <c r="K166">
        <v>1.0112114606041733</v>
      </c>
      <c r="L166">
        <v>1.3376558603491271</v>
      </c>
      <c r="M166">
        <v>0.84495979053674974</v>
      </c>
      <c r="N166">
        <v>1.1913742542218628</v>
      </c>
      <c r="P166">
        <v>0.74050135383002869</v>
      </c>
      <c r="Q166">
        <f t="shared" si="45"/>
        <v>1.0363146212801415</v>
      </c>
      <c r="R166">
        <f t="shared" si="46"/>
        <v>0.2255834834854083</v>
      </c>
      <c r="S166">
        <f t="shared" si="47"/>
        <v>5.6542120023790526E-2</v>
      </c>
      <c r="T166">
        <f t="shared" si="48"/>
        <v>0.21767856870218519</v>
      </c>
      <c r="V166" s="24">
        <f t="shared" si="34"/>
        <v>0.70105084538986628</v>
      </c>
      <c r="W166" s="24">
        <f t="shared" si="35"/>
        <v>0.86142996440646791</v>
      </c>
      <c r="X166" s="24">
        <f t="shared" si="36"/>
        <v>0.96437771145257034</v>
      </c>
      <c r="Y166" s="24">
        <f t="shared" si="37"/>
        <v>1.0727286084705687</v>
      </c>
      <c r="Z166" s="24">
        <f t="shared" si="38"/>
        <v>1.0474886986518948</v>
      </c>
      <c r="AA166" s="24">
        <f t="shared" si="39"/>
        <v>1.041442492310608</v>
      </c>
      <c r="AB166" s="24">
        <f t="shared" si="40"/>
        <v>1.0837586877446821</v>
      </c>
      <c r="AC166" s="24">
        <f t="shared" si="41"/>
        <v>1.0539088255936906</v>
      </c>
      <c r="AD166" s="24">
        <f t="shared" si="42"/>
        <v>1.0691827621079319</v>
      </c>
      <c r="AE166" s="24">
        <f t="shared" si="43"/>
        <v>1.0691827621079319</v>
      </c>
      <c r="AF166" s="24">
        <f t="shared" si="44"/>
        <v>1.0363146212801415</v>
      </c>
      <c r="AG166">
        <f t="shared" si="49"/>
        <v>9</v>
      </c>
      <c r="AH166">
        <f t="shared" si="50"/>
        <v>7.5194494495136099E-2</v>
      </c>
    </row>
    <row r="167" spans="1:34" x14ac:dyDescent="0.25">
      <c r="A167">
        <v>166</v>
      </c>
      <c r="B167" t="s">
        <v>24</v>
      </c>
      <c r="C167">
        <v>2</v>
      </c>
      <c r="D167">
        <v>493893.321120999</v>
      </c>
      <c r="E167">
        <v>5180776.8922899803</v>
      </c>
      <c r="F167">
        <v>0.73395657789531943</v>
      </c>
      <c r="G167">
        <v>1.0958051891372769</v>
      </c>
      <c r="H167">
        <v>0.84524809756511876</v>
      </c>
      <c r="I167">
        <v>0.54697539095647962</v>
      </c>
      <c r="J167">
        <v>0.90656152966858639</v>
      </c>
      <c r="K167">
        <v>0.94510131218991977</v>
      </c>
      <c r="L167">
        <v>0.69867751780264498</v>
      </c>
      <c r="M167">
        <v>0.88679399950815629</v>
      </c>
      <c r="N167">
        <v>0.98188481080068468</v>
      </c>
      <c r="O167">
        <v>1.0043795620437956</v>
      </c>
      <c r="P167">
        <v>0.8426051560379918</v>
      </c>
      <c r="Q167">
        <f t="shared" si="45"/>
        <v>0.86254446760054304</v>
      </c>
      <c r="R167">
        <f t="shared" si="46"/>
        <v>0.14825618343473593</v>
      </c>
      <c r="S167">
        <f t="shared" si="47"/>
        <v>2.4177885519297428E-2</v>
      </c>
      <c r="T167">
        <f t="shared" si="48"/>
        <v>0.17188236549375857</v>
      </c>
      <c r="V167" s="24">
        <f t="shared" ref="V167:V230" si="51">F167</f>
        <v>0.73395657789531943</v>
      </c>
      <c r="W167" s="24">
        <f t="shared" ref="W167:W230" si="52">AVERAGE(F167:G167)</f>
        <v>0.91488088351629815</v>
      </c>
      <c r="X167" s="24">
        <f t="shared" ref="X167:X230" si="53">AVERAGE(F167:H167)</f>
        <v>0.89166995486590495</v>
      </c>
      <c r="Y167" s="24">
        <f t="shared" ref="Y167:Y230" si="54">AVERAGE(F167:I167)</f>
        <v>0.8054963138885487</v>
      </c>
      <c r="Z167" s="24">
        <f t="shared" ref="Z167:Z230" si="55">AVERAGE(F167:J167)</f>
        <v>0.82570935704455617</v>
      </c>
      <c r="AA167" s="24">
        <f t="shared" ref="AA167:AA230" si="56">AVERAGE(F167:K167)</f>
        <v>0.84560801623545012</v>
      </c>
      <c r="AB167" s="24">
        <f t="shared" ref="AB167:AB230" si="57">AVERAGE(F167:L167)</f>
        <v>0.82461794503076369</v>
      </c>
      <c r="AC167" s="24">
        <f t="shared" ref="AC167:AC230" si="58">AVERAGE(F167:M167)</f>
        <v>0.83238995184043774</v>
      </c>
      <c r="AD167" s="24">
        <f t="shared" ref="AD167:AD230" si="59">AVERAGE(F167:N167)</f>
        <v>0.84900049172490955</v>
      </c>
      <c r="AE167" s="24">
        <f t="shared" ref="AE167:AE230" si="60">AVERAGE(F167:O167)</f>
        <v>0.86453839875679817</v>
      </c>
      <c r="AF167" s="24">
        <f t="shared" ref="AF167:AF230" si="61">AVERAGE(F167:P167)</f>
        <v>0.86254446760054304</v>
      </c>
      <c r="AG167">
        <f t="shared" si="49"/>
        <v>10</v>
      </c>
      <c r="AH167">
        <f t="shared" si="50"/>
        <v>4.6882721685749071E-2</v>
      </c>
    </row>
    <row r="168" spans="1:34" x14ac:dyDescent="0.25">
      <c r="A168">
        <v>167</v>
      </c>
      <c r="B168" t="s">
        <v>24</v>
      </c>
      <c r="C168">
        <v>3</v>
      </c>
      <c r="D168">
        <v>493925.225664998</v>
      </c>
      <c r="E168">
        <v>5180772.8595099803</v>
      </c>
      <c r="F168">
        <v>0.76855420472942748</v>
      </c>
      <c r="G168">
        <v>0.85115294475442471</v>
      </c>
      <c r="H168">
        <v>0.93534892754414878</v>
      </c>
      <c r="I168">
        <v>0.67298657718120802</v>
      </c>
      <c r="J168">
        <v>0.99949080757296682</v>
      </c>
      <c r="K168">
        <v>0.64622171623737001</v>
      </c>
      <c r="L168">
        <v>0.88783137065118012</v>
      </c>
      <c r="M168">
        <v>0.78095445157082299</v>
      </c>
      <c r="N168">
        <v>0.79781958085159776</v>
      </c>
      <c r="O168">
        <v>0.62087515054195108</v>
      </c>
      <c r="P168">
        <v>0.81401368090220005</v>
      </c>
      <c r="Q168">
        <f t="shared" si="45"/>
        <v>0.79774994659429976</v>
      </c>
      <c r="R168">
        <f t="shared" si="46"/>
        <v>0.11354205790211438</v>
      </c>
      <c r="S168">
        <f t="shared" si="47"/>
        <v>1.418097880391187E-2</v>
      </c>
      <c r="T168">
        <f t="shared" si="48"/>
        <v>0.14232787903883978</v>
      </c>
      <c r="V168" s="24">
        <f t="shared" si="51"/>
        <v>0.76855420472942748</v>
      </c>
      <c r="W168" s="24">
        <f t="shared" si="52"/>
        <v>0.8098535747419261</v>
      </c>
      <c r="X168" s="24">
        <f t="shared" si="53"/>
        <v>0.85168535900933362</v>
      </c>
      <c r="Y168" s="24">
        <f t="shared" si="54"/>
        <v>0.80701066355230222</v>
      </c>
      <c r="Z168" s="24">
        <f t="shared" si="55"/>
        <v>0.84550669235643505</v>
      </c>
      <c r="AA168" s="24">
        <f t="shared" si="56"/>
        <v>0.81229252966992416</v>
      </c>
      <c r="AB168" s="24">
        <f t="shared" si="57"/>
        <v>0.82308379266724641</v>
      </c>
      <c r="AC168" s="24">
        <f t="shared" si="58"/>
        <v>0.81781762503019351</v>
      </c>
      <c r="AD168" s="24">
        <f t="shared" si="59"/>
        <v>0.81559562012146058</v>
      </c>
      <c r="AE168" s="24">
        <f t="shared" si="60"/>
        <v>0.79612357316350968</v>
      </c>
      <c r="AF168" s="24">
        <f t="shared" si="61"/>
        <v>0.79774994659429976</v>
      </c>
      <c r="AG168">
        <f t="shared" si="49"/>
        <v>10</v>
      </c>
      <c r="AH168">
        <f t="shared" si="50"/>
        <v>3.5905151319340092E-2</v>
      </c>
    </row>
    <row r="169" spans="1:34" x14ac:dyDescent="0.25">
      <c r="A169">
        <v>168</v>
      </c>
      <c r="B169" t="s">
        <v>24</v>
      </c>
      <c r="C169">
        <v>4</v>
      </c>
      <c r="D169">
        <v>493957.125439998</v>
      </c>
      <c r="E169">
        <v>5180764.0486500002</v>
      </c>
      <c r="F169">
        <v>0.68918709976678549</v>
      </c>
      <c r="G169">
        <v>0.89528377298161455</v>
      </c>
      <c r="H169">
        <v>0.93673208854350087</v>
      </c>
      <c r="I169">
        <v>1.012863913337847</v>
      </c>
      <c r="J169">
        <v>0.75602905724688496</v>
      </c>
      <c r="K169">
        <v>1.0137439289035857</v>
      </c>
      <c r="L169">
        <v>0.9978262989453105</v>
      </c>
      <c r="M169">
        <v>0.84281928987811339</v>
      </c>
      <c r="N169">
        <v>0.75519632923168278</v>
      </c>
      <c r="O169">
        <v>0.90793150390485067</v>
      </c>
      <c r="P169">
        <v>0.91098391394453748</v>
      </c>
      <c r="Q169">
        <f t="shared" si="45"/>
        <v>0.88350883606224651</v>
      </c>
      <c r="R169">
        <f t="shared" si="46"/>
        <v>0.10583730132924381</v>
      </c>
      <c r="S169">
        <f t="shared" si="47"/>
        <v>1.2321687787922819E-2</v>
      </c>
      <c r="T169">
        <f t="shared" si="48"/>
        <v>0.11979201226889277</v>
      </c>
      <c r="V169" s="24">
        <f t="shared" si="51"/>
        <v>0.68918709976678549</v>
      </c>
      <c r="W169" s="24">
        <f t="shared" si="52"/>
        <v>0.79223543637420002</v>
      </c>
      <c r="X169" s="24">
        <f t="shared" si="53"/>
        <v>0.84040098709730027</v>
      </c>
      <c r="Y169" s="24">
        <f t="shared" si="54"/>
        <v>0.88351671865743697</v>
      </c>
      <c r="Z169" s="24">
        <f t="shared" si="55"/>
        <v>0.85801918637532659</v>
      </c>
      <c r="AA169" s="24">
        <f t="shared" si="56"/>
        <v>0.88397331013003644</v>
      </c>
      <c r="AB169" s="24">
        <f t="shared" si="57"/>
        <v>0.90023802281793264</v>
      </c>
      <c r="AC169" s="24">
        <f t="shared" si="58"/>
        <v>0.89306068120045523</v>
      </c>
      <c r="AD169" s="24">
        <f t="shared" si="59"/>
        <v>0.87774241987059165</v>
      </c>
      <c r="AE169" s="24">
        <f t="shared" si="60"/>
        <v>0.88076132827401743</v>
      </c>
      <c r="AF169" s="24">
        <f t="shared" si="61"/>
        <v>0.88350883606224651</v>
      </c>
      <c r="AG169">
        <f t="shared" si="49"/>
        <v>10</v>
      </c>
      <c r="AH169">
        <f t="shared" si="50"/>
        <v>3.3468693360597677E-2</v>
      </c>
    </row>
    <row r="170" spans="1:34" x14ac:dyDescent="0.25">
      <c r="A170">
        <v>169</v>
      </c>
      <c r="B170" t="s">
        <v>24</v>
      </c>
      <c r="C170">
        <v>4</v>
      </c>
      <c r="D170">
        <v>493989.035435998</v>
      </c>
      <c r="E170">
        <v>5180765.3500800002</v>
      </c>
      <c r="F170">
        <v>0.47415314839391326</v>
      </c>
      <c r="G170">
        <v>0.9539563069016731</v>
      </c>
      <c r="H170">
        <v>0.62717500805843163</v>
      </c>
      <c r="I170">
        <v>1.3515813908501788</v>
      </c>
      <c r="J170">
        <v>0.86918848201407517</v>
      </c>
      <c r="K170">
        <v>0.96817195411801171</v>
      </c>
      <c r="L170">
        <v>1.5194139591640328</v>
      </c>
      <c r="M170">
        <v>0.9632220455749867</v>
      </c>
      <c r="N170">
        <v>0.7783250303239112</v>
      </c>
      <c r="O170">
        <v>0.86279286379594478</v>
      </c>
      <c r="P170">
        <v>0.70462844172505668</v>
      </c>
      <c r="Q170">
        <f t="shared" si="45"/>
        <v>0.91569169372001946</v>
      </c>
      <c r="R170">
        <f t="shared" si="46"/>
        <v>0.28723354307369209</v>
      </c>
      <c r="S170">
        <f t="shared" si="47"/>
        <v>9.0753419093333149E-2</v>
      </c>
      <c r="T170">
        <f t="shared" si="48"/>
        <v>0.31367931482134442</v>
      </c>
      <c r="V170" s="24">
        <f t="shared" si="51"/>
        <v>0.47415314839391326</v>
      </c>
      <c r="W170" s="24">
        <f t="shared" si="52"/>
        <v>0.71405472764779321</v>
      </c>
      <c r="X170" s="24">
        <f t="shared" si="53"/>
        <v>0.68509482111800601</v>
      </c>
      <c r="Y170" s="24">
        <f t="shared" si="54"/>
        <v>0.85171646355104924</v>
      </c>
      <c r="Z170" s="24">
        <f t="shared" si="55"/>
        <v>0.85521086724365447</v>
      </c>
      <c r="AA170" s="24">
        <f t="shared" si="56"/>
        <v>0.87403771505604733</v>
      </c>
      <c r="AB170" s="24">
        <f t="shared" si="57"/>
        <v>0.96623432135718812</v>
      </c>
      <c r="AC170" s="24">
        <f t="shared" si="58"/>
        <v>0.96585778688441293</v>
      </c>
      <c r="AD170" s="24">
        <f t="shared" si="59"/>
        <v>0.94502081393324611</v>
      </c>
      <c r="AE170" s="24">
        <f t="shared" si="60"/>
        <v>0.93679801891951586</v>
      </c>
      <c r="AF170" s="24">
        <f t="shared" si="61"/>
        <v>0.91569169372001946</v>
      </c>
      <c r="AG170">
        <f t="shared" si="49"/>
        <v>10</v>
      </c>
      <c r="AH170">
        <f t="shared" si="50"/>
        <v>9.0831221651294841E-2</v>
      </c>
    </row>
    <row r="171" spans="1:34" x14ac:dyDescent="0.25">
      <c r="A171">
        <v>170</v>
      </c>
      <c r="B171" t="s">
        <v>24</v>
      </c>
      <c r="C171">
        <v>5</v>
      </c>
      <c r="D171">
        <v>494020.94464300002</v>
      </c>
      <c r="E171">
        <v>5180765.8738200003</v>
      </c>
      <c r="F171">
        <v>0.3964696894052861</v>
      </c>
      <c r="G171">
        <v>0.8784321836703034</v>
      </c>
      <c r="H171">
        <v>0.77875052297651992</v>
      </c>
      <c r="I171">
        <v>0.65750286368843081</v>
      </c>
      <c r="J171">
        <v>0.73727664101191881</v>
      </c>
      <c r="K171">
        <v>0.89132979202304863</v>
      </c>
      <c r="L171">
        <v>1.0627094303494495</v>
      </c>
      <c r="M171">
        <v>0.80183626625860738</v>
      </c>
      <c r="N171">
        <v>0.57712729522131234</v>
      </c>
      <c r="O171">
        <v>0.75034210126197343</v>
      </c>
      <c r="P171">
        <v>0.56468853667526719</v>
      </c>
      <c r="Q171">
        <f t="shared" si="45"/>
        <v>0.73604230204928323</v>
      </c>
      <c r="R171">
        <f t="shared" si="46"/>
        <v>0.17413511898223347</v>
      </c>
      <c r="S171">
        <f t="shared" si="47"/>
        <v>3.3355343629252229E-2</v>
      </c>
      <c r="T171">
        <f t="shared" si="48"/>
        <v>0.23658303129780425</v>
      </c>
      <c r="V171" s="24">
        <f t="shared" si="51"/>
        <v>0.3964696894052861</v>
      </c>
      <c r="W171" s="24">
        <f t="shared" si="52"/>
        <v>0.63745093653779472</v>
      </c>
      <c r="X171" s="24">
        <f t="shared" si="53"/>
        <v>0.68455079868403645</v>
      </c>
      <c r="Y171" s="24">
        <f t="shared" si="54"/>
        <v>0.67778881493513499</v>
      </c>
      <c r="Z171" s="24">
        <f t="shared" si="55"/>
        <v>0.68968638015049177</v>
      </c>
      <c r="AA171" s="24">
        <f t="shared" si="56"/>
        <v>0.72329361546258453</v>
      </c>
      <c r="AB171" s="24">
        <f t="shared" si="57"/>
        <v>0.77178158901785099</v>
      </c>
      <c r="AC171" s="24">
        <f t="shared" si="58"/>
        <v>0.77553842367294545</v>
      </c>
      <c r="AD171" s="24">
        <f t="shared" si="59"/>
        <v>0.75349274273387512</v>
      </c>
      <c r="AE171" s="24">
        <f t="shared" si="60"/>
        <v>0.75317767858668494</v>
      </c>
      <c r="AF171" s="24">
        <f t="shared" si="61"/>
        <v>0.73604230204928323</v>
      </c>
      <c r="AG171">
        <f t="shared" si="49"/>
        <v>10</v>
      </c>
      <c r="AH171">
        <f t="shared" si="50"/>
        <v>5.5066359660827957E-2</v>
      </c>
    </row>
    <row r="172" spans="1:34" x14ac:dyDescent="0.25">
      <c r="A172">
        <v>171</v>
      </c>
      <c r="B172" t="s">
        <v>24</v>
      </c>
      <c r="C172">
        <v>6</v>
      </c>
      <c r="D172">
        <v>494052.84635599901</v>
      </c>
      <c r="E172">
        <v>5180758.8414200004</v>
      </c>
      <c r="F172">
        <v>0.70154822191087751</v>
      </c>
      <c r="G172">
        <v>0.92121054004696068</v>
      </c>
      <c r="H172">
        <v>0.80564754033729202</v>
      </c>
      <c r="I172">
        <v>0.57645631067961156</v>
      </c>
      <c r="J172">
        <v>0.78314291790805146</v>
      </c>
      <c r="K172">
        <v>0.97103188207062052</v>
      </c>
      <c r="M172">
        <v>0.78027749470878727</v>
      </c>
      <c r="N172">
        <v>0.69352243209541775</v>
      </c>
      <c r="O172">
        <v>0.65397260273972602</v>
      </c>
      <c r="P172">
        <v>0.88684360730593648</v>
      </c>
      <c r="Q172">
        <f t="shared" si="45"/>
        <v>0.7773653549803281</v>
      </c>
      <c r="R172">
        <f t="shared" si="46"/>
        <v>0.11806501610815119</v>
      </c>
      <c r="S172">
        <f t="shared" si="47"/>
        <v>1.5488164476242202E-2</v>
      </c>
      <c r="T172">
        <f t="shared" si="48"/>
        <v>0.1518784125787789</v>
      </c>
      <c r="V172" s="24">
        <f t="shared" si="51"/>
        <v>0.70154822191087751</v>
      </c>
      <c r="W172" s="24">
        <f t="shared" si="52"/>
        <v>0.81137938097891915</v>
      </c>
      <c r="X172" s="24">
        <f t="shared" si="53"/>
        <v>0.80946876743171003</v>
      </c>
      <c r="Y172" s="24">
        <f t="shared" si="54"/>
        <v>0.75121565324368544</v>
      </c>
      <c r="Z172" s="24">
        <f t="shared" si="55"/>
        <v>0.75760110617655863</v>
      </c>
      <c r="AA172" s="24">
        <f t="shared" si="56"/>
        <v>0.79317290215890235</v>
      </c>
      <c r="AB172" s="24">
        <f t="shared" si="57"/>
        <v>0.79317290215890235</v>
      </c>
      <c r="AC172" s="24">
        <f t="shared" si="58"/>
        <v>0.79133070109460024</v>
      </c>
      <c r="AD172" s="24">
        <f t="shared" si="59"/>
        <v>0.77910466746970242</v>
      </c>
      <c r="AE172" s="24">
        <f t="shared" si="60"/>
        <v>0.76520110472192726</v>
      </c>
      <c r="AF172" s="24">
        <f t="shared" si="61"/>
        <v>0.7773653549803281</v>
      </c>
      <c r="AG172">
        <f t="shared" si="49"/>
        <v>9</v>
      </c>
      <c r="AH172">
        <f t="shared" si="50"/>
        <v>3.935500536938373E-2</v>
      </c>
    </row>
    <row r="173" spans="1:34" x14ac:dyDescent="0.25">
      <c r="A173">
        <v>172</v>
      </c>
      <c r="B173" t="s">
        <v>24</v>
      </c>
      <c r="C173">
        <v>6</v>
      </c>
      <c r="D173">
        <v>494084.77300500002</v>
      </c>
      <c r="E173">
        <v>5180777.0339099905</v>
      </c>
      <c r="F173">
        <v>0.79426303502813711</v>
      </c>
      <c r="G173">
        <v>0.97286720584398645</v>
      </c>
      <c r="H173">
        <v>0.75495595450973663</v>
      </c>
      <c r="J173">
        <v>0.75793747727095484</v>
      </c>
      <c r="K173">
        <v>0.91069592046623249</v>
      </c>
      <c r="N173">
        <v>0.82748576890821857</v>
      </c>
      <c r="O173">
        <v>0.57260273972602738</v>
      </c>
      <c r="P173">
        <v>0.83818493150684958</v>
      </c>
      <c r="Q173">
        <f t="shared" si="45"/>
        <v>0.8036241291575178</v>
      </c>
      <c r="R173">
        <f t="shared" si="46"/>
        <v>0.11168358667083103</v>
      </c>
      <c r="S173">
        <f t="shared" si="47"/>
        <v>1.4255112607612601E-2</v>
      </c>
      <c r="T173">
        <f t="shared" si="48"/>
        <v>0.13897490458370745</v>
      </c>
      <c r="V173" s="24">
        <f t="shared" si="51"/>
        <v>0.79426303502813711</v>
      </c>
      <c r="W173" s="24">
        <f t="shared" si="52"/>
        <v>0.88356512043606172</v>
      </c>
      <c r="X173" s="24">
        <f t="shared" si="53"/>
        <v>0.84069539846061991</v>
      </c>
      <c r="Y173" s="24">
        <f t="shared" si="54"/>
        <v>0.84069539846061991</v>
      </c>
      <c r="Z173" s="24">
        <f t="shared" si="55"/>
        <v>0.82000591816320367</v>
      </c>
      <c r="AA173" s="24">
        <f t="shared" si="56"/>
        <v>0.83814391862380933</v>
      </c>
      <c r="AB173" s="24">
        <f t="shared" si="57"/>
        <v>0.83814391862380933</v>
      </c>
      <c r="AC173" s="24">
        <f t="shared" si="58"/>
        <v>0.83814391862380933</v>
      </c>
      <c r="AD173" s="24">
        <f t="shared" si="59"/>
        <v>0.83636756033787751</v>
      </c>
      <c r="AE173" s="24">
        <f t="shared" si="60"/>
        <v>0.79868687167904184</v>
      </c>
      <c r="AF173" s="24">
        <f t="shared" si="61"/>
        <v>0.8036241291575178</v>
      </c>
      <c r="AG173">
        <f t="shared" si="49"/>
        <v>7</v>
      </c>
      <c r="AH173">
        <f t="shared" si="50"/>
        <v>4.2212427979821006E-2</v>
      </c>
    </row>
    <row r="174" spans="1:34" x14ac:dyDescent="0.25">
      <c r="A174">
        <v>173</v>
      </c>
      <c r="B174" t="s">
        <v>24</v>
      </c>
      <c r="C174">
        <v>7</v>
      </c>
      <c r="D174">
        <v>494116.65697800001</v>
      </c>
      <c r="E174">
        <v>5180751.8889600001</v>
      </c>
      <c r="F174">
        <v>0.74100263940551558</v>
      </c>
      <c r="G174">
        <v>0.89718912755698577</v>
      </c>
      <c r="H174">
        <v>0.931189548976875</v>
      </c>
      <c r="I174">
        <v>0.87621359223300965</v>
      </c>
      <c r="J174">
        <v>0.87135830187364649</v>
      </c>
      <c r="K174">
        <v>0.98517312307164895</v>
      </c>
      <c r="M174">
        <v>0.88398526299286662</v>
      </c>
      <c r="N174">
        <v>0.77390127176804757</v>
      </c>
      <c r="O174">
        <v>0.79561643835616436</v>
      </c>
      <c r="P174">
        <v>0.96689497716895012</v>
      </c>
      <c r="Q174">
        <f t="shared" si="45"/>
        <v>0.87225242834037109</v>
      </c>
      <c r="R174">
        <f t="shared" si="46"/>
        <v>7.6635762050121889E-2</v>
      </c>
      <c r="S174">
        <f t="shared" si="47"/>
        <v>6.5256000277810026E-3</v>
      </c>
      <c r="T174">
        <f t="shared" si="48"/>
        <v>8.7859614442044306E-2</v>
      </c>
      <c r="V174" s="24">
        <f t="shared" si="51"/>
        <v>0.74100263940551558</v>
      </c>
      <c r="W174" s="24">
        <f t="shared" si="52"/>
        <v>0.81909588348125073</v>
      </c>
      <c r="X174" s="24">
        <f t="shared" si="53"/>
        <v>0.85646043864645882</v>
      </c>
      <c r="Y174" s="24">
        <f t="shared" si="54"/>
        <v>0.8613987270430965</v>
      </c>
      <c r="Z174" s="24">
        <f t="shared" si="55"/>
        <v>0.86339064200920657</v>
      </c>
      <c r="AA174" s="24">
        <f t="shared" si="56"/>
        <v>0.88368772218628033</v>
      </c>
      <c r="AB174" s="24">
        <f t="shared" si="57"/>
        <v>0.88368772218628033</v>
      </c>
      <c r="AC174" s="24">
        <f t="shared" si="58"/>
        <v>0.88373022801579271</v>
      </c>
      <c r="AD174" s="24">
        <f t="shared" si="59"/>
        <v>0.87000160848482455</v>
      </c>
      <c r="AE174" s="24">
        <f t="shared" si="60"/>
        <v>0.86173658958164012</v>
      </c>
      <c r="AF174" s="24">
        <f t="shared" si="61"/>
        <v>0.87225242834037109</v>
      </c>
      <c r="AG174">
        <f t="shared" si="49"/>
        <v>9</v>
      </c>
      <c r="AH174">
        <f t="shared" si="50"/>
        <v>2.5545254016707295E-2</v>
      </c>
    </row>
    <row r="175" spans="1:34" x14ac:dyDescent="0.25">
      <c r="A175">
        <v>174</v>
      </c>
      <c r="B175" t="s">
        <v>24</v>
      </c>
      <c r="C175">
        <v>8</v>
      </c>
      <c r="D175">
        <v>494148.57913600001</v>
      </c>
      <c r="E175">
        <v>5180765.6369000003</v>
      </c>
      <c r="F175">
        <v>1.081862055401746</v>
      </c>
      <c r="G175">
        <v>0.95123843011531084</v>
      </c>
      <c r="H175">
        <v>0.81269880521822191</v>
      </c>
      <c r="I175">
        <v>0.91408934707903788</v>
      </c>
      <c r="J175">
        <v>1.029280178203654</v>
      </c>
      <c r="K175">
        <v>1.1839380570811202</v>
      </c>
      <c r="L175">
        <v>1.2541886069889898</v>
      </c>
      <c r="M175">
        <v>1.1614384085692424</v>
      </c>
      <c r="N175">
        <v>1.0568305091536294</v>
      </c>
      <c r="O175">
        <v>1.2101261973544166</v>
      </c>
      <c r="P175">
        <v>1.0615554736454109</v>
      </c>
      <c r="Q175">
        <f t="shared" si="45"/>
        <v>1.0652041880737073</v>
      </c>
      <c r="R175">
        <f t="shared" si="46"/>
        <v>0.1283852740005379</v>
      </c>
      <c r="S175">
        <f t="shared" si="47"/>
        <v>1.813105643821249E-2</v>
      </c>
      <c r="T175">
        <f t="shared" si="48"/>
        <v>0.12052644501211275</v>
      </c>
      <c r="V175" s="24">
        <f t="shared" si="51"/>
        <v>1.081862055401746</v>
      </c>
      <c r="W175" s="24">
        <f t="shared" si="52"/>
        <v>1.0165502427585285</v>
      </c>
      <c r="X175" s="24">
        <f t="shared" si="53"/>
        <v>0.94859976357842635</v>
      </c>
      <c r="Y175" s="24">
        <f t="shared" si="54"/>
        <v>0.93997215945357926</v>
      </c>
      <c r="Z175" s="24">
        <f t="shared" si="55"/>
        <v>0.95783376320359426</v>
      </c>
      <c r="AA175" s="24">
        <f t="shared" si="56"/>
        <v>0.99551781218318192</v>
      </c>
      <c r="AB175" s="24">
        <f t="shared" si="57"/>
        <v>1.0324707828697259</v>
      </c>
      <c r="AC175" s="24">
        <f t="shared" si="58"/>
        <v>1.0485917360821655</v>
      </c>
      <c r="AD175" s="24">
        <f t="shared" si="59"/>
        <v>1.0495071553123281</v>
      </c>
      <c r="AE175" s="24">
        <f t="shared" si="60"/>
        <v>1.065569059516537</v>
      </c>
      <c r="AF175" s="24">
        <f t="shared" si="61"/>
        <v>1.0652041880737073</v>
      </c>
      <c r="AG175">
        <f t="shared" si="49"/>
        <v>10</v>
      </c>
      <c r="AH175">
        <f t="shared" si="50"/>
        <v>4.0598988386649722E-2</v>
      </c>
    </row>
    <row r="176" spans="1:34" x14ac:dyDescent="0.25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>
        <v>1.2631258583615506</v>
      </c>
      <c r="G176">
        <v>1.0372901799175793</v>
      </c>
      <c r="H176">
        <v>1.2492769518014457</v>
      </c>
      <c r="I176">
        <v>1.023990631142379</v>
      </c>
      <c r="J176">
        <v>1.1245525633251678</v>
      </c>
      <c r="K176">
        <v>0.93450329050454384</v>
      </c>
      <c r="M176">
        <v>1.1950779841680381</v>
      </c>
      <c r="N176">
        <v>0.92669366730458091</v>
      </c>
      <c r="O176">
        <v>0.54288321167883213</v>
      </c>
      <c r="Q176">
        <f t="shared" si="45"/>
        <v>1.0330438153560131</v>
      </c>
      <c r="R176">
        <f t="shared" si="46"/>
        <v>0.20968268004833046</v>
      </c>
      <c r="S176">
        <f t="shared" si="47"/>
        <v>4.9462679601281812E-2</v>
      </c>
      <c r="T176">
        <f t="shared" si="48"/>
        <v>0.2029755920624417</v>
      </c>
      <c r="V176" s="24">
        <f t="shared" si="51"/>
        <v>1.2631258583615506</v>
      </c>
      <c r="W176" s="24">
        <f t="shared" si="52"/>
        <v>1.1502080191395649</v>
      </c>
      <c r="X176" s="24">
        <f t="shared" si="53"/>
        <v>1.1832309966935253</v>
      </c>
      <c r="Y176" s="24">
        <f t="shared" si="54"/>
        <v>1.1434209053057387</v>
      </c>
      <c r="Z176" s="24">
        <f t="shared" si="55"/>
        <v>1.1396472369096244</v>
      </c>
      <c r="AA176" s="24">
        <f t="shared" si="56"/>
        <v>1.1054565791754445</v>
      </c>
      <c r="AB176" s="24">
        <f t="shared" si="57"/>
        <v>1.1054565791754445</v>
      </c>
      <c r="AC176" s="24">
        <f t="shared" si="58"/>
        <v>1.1182596370315292</v>
      </c>
      <c r="AD176" s="24">
        <f t="shared" si="59"/>
        <v>1.0943138908156607</v>
      </c>
      <c r="AE176" s="24">
        <f t="shared" si="60"/>
        <v>1.0330438153560131</v>
      </c>
      <c r="AF176" s="24">
        <f t="shared" si="61"/>
        <v>1.0330438153560131</v>
      </c>
      <c r="AG176">
        <f t="shared" si="49"/>
        <v>8</v>
      </c>
      <c r="AH176">
        <f t="shared" si="50"/>
        <v>7.4134022479771827E-2</v>
      </c>
    </row>
    <row r="177" spans="1:34" x14ac:dyDescent="0.25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>
        <v>1.0891441925054526</v>
      </c>
      <c r="G177">
        <v>0.90872540867515217</v>
      </c>
      <c r="I177">
        <v>1.1591575309852573</v>
      </c>
      <c r="J177">
        <v>1.3801336958779735</v>
      </c>
      <c r="K177">
        <v>1.1725164525227199</v>
      </c>
      <c r="L177">
        <v>1.2100527458889232</v>
      </c>
      <c r="M177">
        <v>1.1649815816286542</v>
      </c>
      <c r="N177">
        <v>1.3525752917317559</v>
      </c>
      <c r="O177">
        <v>1.1783759124087592</v>
      </c>
      <c r="P177">
        <v>1.1248747913188648</v>
      </c>
      <c r="Q177">
        <f t="shared" si="45"/>
        <v>1.1740537603543513</v>
      </c>
      <c r="R177">
        <f t="shared" si="46"/>
        <v>0.12489491192708885</v>
      </c>
      <c r="S177">
        <f t="shared" si="47"/>
        <v>1.7331932250306024E-2</v>
      </c>
      <c r="T177">
        <f t="shared" si="48"/>
        <v>0.10637921034330935</v>
      </c>
      <c r="V177" s="24">
        <f t="shared" si="51"/>
        <v>1.0891441925054526</v>
      </c>
      <c r="W177" s="24">
        <f t="shared" si="52"/>
        <v>0.99893480059030237</v>
      </c>
      <c r="X177" s="24">
        <f t="shared" si="53"/>
        <v>0.99893480059030237</v>
      </c>
      <c r="Y177" s="24">
        <f t="shared" si="54"/>
        <v>1.0523423773886207</v>
      </c>
      <c r="Z177" s="24">
        <f t="shared" si="55"/>
        <v>1.1342902070109588</v>
      </c>
      <c r="AA177" s="24">
        <f t="shared" si="56"/>
        <v>1.141935456113311</v>
      </c>
      <c r="AB177" s="24">
        <f t="shared" si="57"/>
        <v>1.1532883377425798</v>
      </c>
      <c r="AC177" s="24">
        <f t="shared" si="58"/>
        <v>1.1549588011548761</v>
      </c>
      <c r="AD177" s="24">
        <f t="shared" si="59"/>
        <v>1.179660862476986</v>
      </c>
      <c r="AE177" s="24">
        <f t="shared" si="60"/>
        <v>1.1795180902471829</v>
      </c>
      <c r="AF177" s="24">
        <f t="shared" si="61"/>
        <v>1.1740537603543513</v>
      </c>
      <c r="AG177">
        <f t="shared" si="49"/>
        <v>9</v>
      </c>
      <c r="AH177">
        <f t="shared" si="50"/>
        <v>4.1631637309029614E-2</v>
      </c>
    </row>
    <row r="178" spans="1:34" x14ac:dyDescent="0.25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>
        <v>0.98900840646935995</v>
      </c>
      <c r="I178">
        <v>1.1843315074827958</v>
      </c>
      <c r="J178">
        <v>1.0985770837551601</v>
      </c>
      <c r="K178">
        <v>1.3541358936484491</v>
      </c>
      <c r="L178">
        <v>1.1271364317841077</v>
      </c>
      <c r="M178">
        <v>0.9785852662443062</v>
      </c>
      <c r="N178">
        <v>1.5421436004162332</v>
      </c>
      <c r="O178">
        <v>1.3925997116770781</v>
      </c>
      <c r="P178">
        <v>1.0540647421049658</v>
      </c>
      <c r="Q178">
        <f t="shared" si="45"/>
        <v>1.1911758492869398</v>
      </c>
      <c r="R178">
        <f t="shared" si="46"/>
        <v>0.18496072278685882</v>
      </c>
      <c r="S178">
        <f t="shared" si="47"/>
        <v>3.8486777595566846E-2</v>
      </c>
      <c r="T178">
        <f t="shared" si="48"/>
        <v>0.15527574950212414</v>
      </c>
      <c r="V178" s="24">
        <f t="shared" si="51"/>
        <v>0.98900840646935995</v>
      </c>
      <c r="W178" s="24">
        <f t="shared" si="52"/>
        <v>0.98900840646935995</v>
      </c>
      <c r="X178" s="24">
        <f t="shared" si="53"/>
        <v>0.98900840646935995</v>
      </c>
      <c r="Y178" s="24">
        <f t="shared" si="54"/>
        <v>1.0866699569760778</v>
      </c>
      <c r="Z178" s="24">
        <f t="shared" si="55"/>
        <v>1.0906389992357719</v>
      </c>
      <c r="AA178" s="24">
        <f t="shared" si="56"/>
        <v>1.1565132228389412</v>
      </c>
      <c r="AB178" s="24">
        <f t="shared" si="57"/>
        <v>1.1506378646279747</v>
      </c>
      <c r="AC178" s="24">
        <f t="shared" si="58"/>
        <v>1.12196243156403</v>
      </c>
      <c r="AD178" s="24">
        <f t="shared" si="59"/>
        <v>1.1819883128286304</v>
      </c>
      <c r="AE178" s="24">
        <f t="shared" si="60"/>
        <v>1.2083147376846863</v>
      </c>
      <c r="AF178" s="24">
        <f t="shared" si="61"/>
        <v>1.1911758492869398</v>
      </c>
      <c r="AG178">
        <f t="shared" si="49"/>
        <v>8</v>
      </c>
      <c r="AH178">
        <f t="shared" si="50"/>
        <v>6.5393490667876517E-2</v>
      </c>
    </row>
    <row r="179" spans="1:34" x14ac:dyDescent="0.25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>
        <v>1.2067848612346466</v>
      </c>
      <c r="G179">
        <v>0.92273548533951733</v>
      </c>
      <c r="I179">
        <v>1.4107142771458077</v>
      </c>
      <c r="J179">
        <v>1.2338321308631586</v>
      </c>
      <c r="K179">
        <v>1.2303376415188858</v>
      </c>
      <c r="L179">
        <v>1.3218344965104685</v>
      </c>
      <c r="M179">
        <v>0.85668495944830259</v>
      </c>
      <c r="N179">
        <v>1.4154092435888026</v>
      </c>
      <c r="O179">
        <v>1.0747474747474748</v>
      </c>
      <c r="P179">
        <v>1.1243910540301152</v>
      </c>
      <c r="Q179">
        <f t="shared" si="45"/>
        <v>1.1797471624427178</v>
      </c>
      <c r="R179">
        <f t="shared" si="46"/>
        <v>0.17882960463265246</v>
      </c>
      <c r="S179">
        <f t="shared" si="47"/>
        <v>3.5533363881189613E-2</v>
      </c>
      <c r="T179">
        <f t="shared" si="48"/>
        <v>0.15158299195429129</v>
      </c>
      <c r="V179" s="24">
        <f t="shared" si="51"/>
        <v>1.2067848612346466</v>
      </c>
      <c r="W179" s="24">
        <f t="shared" si="52"/>
        <v>1.0647601732870819</v>
      </c>
      <c r="X179" s="24">
        <f t="shared" si="53"/>
        <v>1.0647601732870819</v>
      </c>
      <c r="Y179" s="24">
        <f t="shared" si="54"/>
        <v>1.1800782079066572</v>
      </c>
      <c r="Z179" s="24">
        <f t="shared" si="55"/>
        <v>1.1935166886457824</v>
      </c>
      <c r="AA179" s="24">
        <f t="shared" si="56"/>
        <v>1.2008808792204031</v>
      </c>
      <c r="AB179" s="24">
        <f t="shared" si="57"/>
        <v>1.2210398154354138</v>
      </c>
      <c r="AC179" s="24">
        <f t="shared" si="58"/>
        <v>1.1689891217229693</v>
      </c>
      <c r="AD179" s="24">
        <f t="shared" si="59"/>
        <v>1.1997916369561985</v>
      </c>
      <c r="AE179" s="24">
        <f t="shared" si="60"/>
        <v>1.1858978411552292</v>
      </c>
      <c r="AF179" s="24">
        <f t="shared" si="61"/>
        <v>1.1797471624427178</v>
      </c>
      <c r="AG179">
        <f t="shared" si="49"/>
        <v>9</v>
      </c>
      <c r="AH179">
        <f t="shared" si="50"/>
        <v>5.9609868210884154E-2</v>
      </c>
    </row>
    <row r="180" spans="1:34" x14ac:dyDescent="0.25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>
        <v>1.1252775471235694</v>
      </c>
      <c r="G180">
        <v>1.0403664701440873</v>
      </c>
      <c r="H180">
        <v>0.99965676356155286</v>
      </c>
      <c r="I180">
        <v>1.1113038964842479</v>
      </c>
      <c r="J180">
        <v>0.9784442363430651</v>
      </c>
      <c r="K180">
        <v>1.3119095816464239</v>
      </c>
      <c r="L180">
        <v>1.2246736934083335</v>
      </c>
      <c r="M180">
        <v>1.0729713409819313</v>
      </c>
      <c r="O180">
        <v>0.18743801652892567</v>
      </c>
      <c r="P180">
        <v>1.408374606033318</v>
      </c>
      <c r="Q180">
        <f t="shared" si="45"/>
        <v>1.0460416152255454</v>
      </c>
      <c r="R180">
        <f t="shared" si="46"/>
        <v>0.31449903125489653</v>
      </c>
      <c r="S180">
        <f t="shared" si="47"/>
        <v>0.10989960073363154</v>
      </c>
      <c r="T180">
        <f t="shared" si="48"/>
        <v>0.30065632827340705</v>
      </c>
      <c r="V180" s="24">
        <f t="shared" si="51"/>
        <v>1.1252775471235694</v>
      </c>
      <c r="W180" s="24">
        <f t="shared" si="52"/>
        <v>1.0828220086338285</v>
      </c>
      <c r="X180" s="24">
        <f t="shared" si="53"/>
        <v>1.0551002602764032</v>
      </c>
      <c r="Y180" s="24">
        <f t="shared" si="54"/>
        <v>1.0691511693283644</v>
      </c>
      <c r="Z180" s="24">
        <f t="shared" si="55"/>
        <v>1.0510097827313045</v>
      </c>
      <c r="AA180" s="24">
        <f t="shared" si="56"/>
        <v>1.094493082550491</v>
      </c>
      <c r="AB180" s="24">
        <f t="shared" si="57"/>
        <v>1.11309031267304</v>
      </c>
      <c r="AC180" s="24">
        <f t="shared" si="58"/>
        <v>1.1080754412116514</v>
      </c>
      <c r="AD180" s="24">
        <f t="shared" si="59"/>
        <v>1.1080754412116514</v>
      </c>
      <c r="AE180" s="24">
        <f t="shared" si="60"/>
        <v>1.0057823940246819</v>
      </c>
      <c r="AF180" s="24">
        <f t="shared" si="61"/>
        <v>1.0460416152255454</v>
      </c>
      <c r="AG180">
        <f t="shared" si="49"/>
        <v>9</v>
      </c>
      <c r="AH180">
        <f t="shared" si="50"/>
        <v>0.10483301041829884</v>
      </c>
    </row>
    <row r="181" spans="1:34" x14ac:dyDescent="0.25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>
        <v>1.0251739658552195</v>
      </c>
      <c r="G181">
        <v>0.92742275113428896</v>
      </c>
      <c r="H181">
        <v>0.51049781755898105</v>
      </c>
      <c r="I181">
        <v>0.76884225135440953</v>
      </c>
      <c r="J181">
        <v>0.71157208331511723</v>
      </c>
      <c r="K181">
        <v>0.43497448627775476</v>
      </c>
      <c r="L181">
        <v>0.70804976971196809</v>
      </c>
      <c r="M181">
        <v>0.65098039215686276</v>
      </c>
      <c r="N181">
        <v>0.51948051948051943</v>
      </c>
      <c r="O181">
        <v>0.8044554455445545</v>
      </c>
      <c r="Q181">
        <f t="shared" si="45"/>
        <v>0.70614494823896767</v>
      </c>
      <c r="R181">
        <f t="shared" si="46"/>
        <v>0.17722029352441376</v>
      </c>
      <c r="S181">
        <f t="shared" si="47"/>
        <v>3.4896702707643695E-2</v>
      </c>
      <c r="T181">
        <f t="shared" si="48"/>
        <v>0.25096871961822825</v>
      </c>
      <c r="V181" s="24">
        <f t="shared" si="51"/>
        <v>1.0251739658552195</v>
      </c>
      <c r="W181" s="24">
        <f t="shared" si="52"/>
        <v>0.97629835849475421</v>
      </c>
      <c r="X181" s="24">
        <f t="shared" si="53"/>
        <v>0.82103151151616316</v>
      </c>
      <c r="Y181" s="24">
        <f t="shared" si="54"/>
        <v>0.80798419647572473</v>
      </c>
      <c r="Z181" s="24">
        <f t="shared" si="55"/>
        <v>0.78870177384360329</v>
      </c>
      <c r="AA181" s="24">
        <f t="shared" si="56"/>
        <v>0.72974722591596175</v>
      </c>
      <c r="AB181" s="24">
        <f t="shared" si="57"/>
        <v>0.7266475893153912</v>
      </c>
      <c r="AC181" s="24">
        <f t="shared" si="58"/>
        <v>0.71718918967057521</v>
      </c>
      <c r="AD181" s="24">
        <f t="shared" si="59"/>
        <v>0.69522155964945798</v>
      </c>
      <c r="AE181" s="24">
        <f t="shared" si="60"/>
        <v>0.70614494823896767</v>
      </c>
      <c r="AF181" s="24">
        <f t="shared" si="61"/>
        <v>0.70614494823896767</v>
      </c>
      <c r="AG181">
        <f t="shared" si="49"/>
        <v>9</v>
      </c>
      <c r="AH181">
        <f t="shared" si="50"/>
        <v>5.907343117480459E-2</v>
      </c>
    </row>
    <row r="182" spans="1:34" x14ac:dyDescent="0.25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>
        <v>1.1238587617834137</v>
      </c>
      <c r="G182">
        <v>0.96498494974896587</v>
      </c>
      <c r="H182">
        <v>0.91200864155315964</v>
      </c>
      <c r="I182">
        <v>0.94671669286134164</v>
      </c>
      <c r="J182">
        <v>0.93206438237825218</v>
      </c>
      <c r="K182">
        <v>0.87686087990487516</v>
      </c>
      <c r="L182">
        <v>0.67060271979405695</v>
      </c>
      <c r="M182">
        <v>1.0255257954341184</v>
      </c>
      <c r="N182">
        <v>0.93196436217040513</v>
      </c>
      <c r="O182">
        <v>0.36448292762620493</v>
      </c>
      <c r="P182">
        <v>0.83027364045722207</v>
      </c>
      <c r="Q182">
        <f t="shared" si="45"/>
        <v>0.87084943215563759</v>
      </c>
      <c r="R182">
        <f t="shared" si="46"/>
        <v>0.1930427497571871</v>
      </c>
      <c r="S182">
        <f t="shared" si="47"/>
        <v>4.0992053557197573E-2</v>
      </c>
      <c r="T182">
        <f t="shared" si="48"/>
        <v>0.22167178691193845</v>
      </c>
      <c r="V182" s="24">
        <f t="shared" si="51"/>
        <v>1.1238587617834137</v>
      </c>
      <c r="W182" s="24">
        <f t="shared" si="52"/>
        <v>1.0444218557661897</v>
      </c>
      <c r="X182" s="24">
        <f t="shared" si="53"/>
        <v>1.0002841176951798</v>
      </c>
      <c r="Y182" s="24">
        <f t="shared" si="54"/>
        <v>0.98689226148672016</v>
      </c>
      <c r="Z182" s="24">
        <f t="shared" si="55"/>
        <v>0.97592668566502661</v>
      </c>
      <c r="AA182" s="24">
        <f t="shared" si="56"/>
        <v>0.95941571803833459</v>
      </c>
      <c r="AB182" s="24">
        <f t="shared" si="57"/>
        <v>0.91815671828915213</v>
      </c>
      <c r="AC182" s="24">
        <f t="shared" si="58"/>
        <v>0.93157785293227291</v>
      </c>
      <c r="AD182" s="24">
        <f t="shared" si="59"/>
        <v>0.93162079840317646</v>
      </c>
      <c r="AE182" s="24">
        <f t="shared" si="60"/>
        <v>0.87490701132547921</v>
      </c>
      <c r="AF182" s="24">
        <f t="shared" si="61"/>
        <v>0.87084943215563759</v>
      </c>
      <c r="AG182">
        <f t="shared" si="49"/>
        <v>10</v>
      </c>
      <c r="AH182">
        <f t="shared" si="50"/>
        <v>6.1045477501462761E-2</v>
      </c>
    </row>
    <row r="183" spans="1:34" x14ac:dyDescent="0.25">
      <c r="A183">
        <v>182</v>
      </c>
      <c r="B183" t="s">
        <v>15</v>
      </c>
      <c r="C183">
        <v>1</v>
      </c>
      <c r="D183">
        <v>493593.77961500001</v>
      </c>
      <c r="E183">
        <v>5180793.1975299902</v>
      </c>
      <c r="F183">
        <v>0.86238416273472063</v>
      </c>
      <c r="G183">
        <v>0.97751474023806828</v>
      </c>
      <c r="I183">
        <v>0.83588690570210078</v>
      </c>
      <c r="J183">
        <v>1.0371935805227486</v>
      </c>
      <c r="K183">
        <v>0.91227174051845206</v>
      </c>
      <c r="L183">
        <v>1.0771893643662076</v>
      </c>
      <c r="M183">
        <v>1.0316626650660263</v>
      </c>
      <c r="N183">
        <v>0.79914993227414588</v>
      </c>
      <c r="O183">
        <v>0.335200805740904</v>
      </c>
      <c r="P183">
        <v>0.62927650028042614</v>
      </c>
      <c r="Q183">
        <f t="shared" si="45"/>
        <v>0.8497730397443799</v>
      </c>
      <c r="R183">
        <f t="shared" si="46"/>
        <v>0.21365167477177424</v>
      </c>
      <c r="S183">
        <f t="shared" si="47"/>
        <v>5.0718931258648875E-2</v>
      </c>
      <c r="T183">
        <f t="shared" si="48"/>
        <v>0.251422044215527</v>
      </c>
      <c r="V183" s="24">
        <f t="shared" si="51"/>
        <v>0.86238416273472063</v>
      </c>
      <c r="W183" s="24">
        <f t="shared" si="52"/>
        <v>0.9199494514863944</v>
      </c>
      <c r="X183" s="24">
        <f t="shared" si="53"/>
        <v>0.9199494514863944</v>
      </c>
      <c r="Y183" s="24">
        <f t="shared" si="54"/>
        <v>0.8919286028916299</v>
      </c>
      <c r="Z183" s="24">
        <f t="shared" si="55"/>
        <v>0.92824484729940959</v>
      </c>
      <c r="AA183" s="24">
        <f t="shared" si="56"/>
        <v>0.92505022594321817</v>
      </c>
      <c r="AB183" s="24">
        <f t="shared" si="57"/>
        <v>0.95040674901371636</v>
      </c>
      <c r="AC183" s="24">
        <f t="shared" si="58"/>
        <v>0.96201473702118911</v>
      </c>
      <c r="AD183" s="24">
        <f t="shared" si="59"/>
        <v>0.94165663642780872</v>
      </c>
      <c r="AE183" s="24">
        <f t="shared" si="60"/>
        <v>0.87427265524037479</v>
      </c>
      <c r="AF183" s="24">
        <f t="shared" si="61"/>
        <v>0.8497730397443799</v>
      </c>
      <c r="AG183">
        <f t="shared" si="49"/>
        <v>9</v>
      </c>
      <c r="AH183">
        <f t="shared" si="50"/>
        <v>7.1217224923924752E-2</v>
      </c>
    </row>
    <row r="184" spans="1:34" x14ac:dyDescent="0.25">
      <c r="A184">
        <v>183</v>
      </c>
      <c r="B184" t="s">
        <v>15</v>
      </c>
      <c r="C184">
        <v>1</v>
      </c>
      <c r="D184">
        <v>493623.269814</v>
      </c>
      <c r="E184">
        <v>5180802.28675</v>
      </c>
      <c r="F184">
        <v>1.3314857810586218</v>
      </c>
      <c r="G184">
        <v>1.0765371009011009</v>
      </c>
      <c r="H184">
        <v>0.9598250600728182</v>
      </c>
      <c r="I184">
        <v>1.2045490443847733</v>
      </c>
      <c r="J184">
        <v>0.97768039663939099</v>
      </c>
      <c r="K184">
        <v>1.0031924403013661</v>
      </c>
      <c r="L184">
        <v>1.1103336525005525</v>
      </c>
      <c r="M184">
        <v>0.95288115246098437</v>
      </c>
      <c r="N184">
        <v>1.3415765842880056</v>
      </c>
      <c r="O184">
        <v>0.32575852952285034</v>
      </c>
      <c r="P184">
        <v>1.4570947840717892</v>
      </c>
      <c r="Q184">
        <f t="shared" si="45"/>
        <v>1.0673558660183866</v>
      </c>
      <c r="R184">
        <f t="shared" si="46"/>
        <v>0.28673775962854425</v>
      </c>
      <c r="S184">
        <f t="shared" si="47"/>
        <v>9.0440397076476664E-2</v>
      </c>
      <c r="T184">
        <f t="shared" si="48"/>
        <v>0.2686430728096123</v>
      </c>
      <c r="V184" s="24">
        <f t="shared" si="51"/>
        <v>1.3314857810586218</v>
      </c>
      <c r="W184" s="24">
        <f t="shared" si="52"/>
        <v>1.2040114409798615</v>
      </c>
      <c r="X184" s="24">
        <f t="shared" si="53"/>
        <v>1.1226159806775138</v>
      </c>
      <c r="Y184" s="24">
        <f t="shared" si="54"/>
        <v>1.1430992466043286</v>
      </c>
      <c r="Z184" s="24">
        <f t="shared" si="55"/>
        <v>1.110015476611341</v>
      </c>
      <c r="AA184" s="24">
        <f t="shared" si="56"/>
        <v>1.0922116372263453</v>
      </c>
      <c r="AB184" s="24">
        <f t="shared" si="57"/>
        <v>1.0948004965512319</v>
      </c>
      <c r="AC184" s="24">
        <f t="shared" si="58"/>
        <v>1.077060578539951</v>
      </c>
      <c r="AD184" s="24">
        <f t="shared" si="59"/>
        <v>1.1064512458452904</v>
      </c>
      <c r="AE184" s="24">
        <f t="shared" si="60"/>
        <v>1.0283819742130464</v>
      </c>
      <c r="AF184" s="24">
        <f t="shared" si="61"/>
        <v>1.0673558660183866</v>
      </c>
      <c r="AG184">
        <f t="shared" si="49"/>
        <v>10</v>
      </c>
      <c r="AH184">
        <f t="shared" si="50"/>
        <v>9.0674441160007599E-2</v>
      </c>
    </row>
    <row r="185" spans="1:34" x14ac:dyDescent="0.25">
      <c r="A185">
        <v>184</v>
      </c>
      <c r="B185" t="s">
        <v>15</v>
      </c>
      <c r="C185">
        <v>2</v>
      </c>
      <c r="D185">
        <v>493655.168991999</v>
      </c>
      <c r="E185">
        <v>5180793.4742900003</v>
      </c>
      <c r="F185">
        <v>0.74244300808917452</v>
      </c>
      <c r="G185">
        <v>0.85867162060026414</v>
      </c>
      <c r="H185">
        <v>1.1005567066759943</v>
      </c>
      <c r="I185">
        <v>1.0024955283986847</v>
      </c>
      <c r="J185">
        <v>1.6104060913705585</v>
      </c>
      <c r="K185">
        <v>1.1203166815343444</v>
      </c>
      <c r="L185">
        <v>1.1654933068914226</v>
      </c>
      <c r="N185">
        <v>1.2570130322229656</v>
      </c>
      <c r="O185">
        <v>8.3876980428704576E-2</v>
      </c>
      <c r="P185">
        <v>1.1215976331360948</v>
      </c>
      <c r="Q185">
        <f t="shared" si="45"/>
        <v>1.006287058934821</v>
      </c>
      <c r="R185">
        <f t="shared" si="46"/>
        <v>0.37823467949061279</v>
      </c>
      <c r="S185">
        <f t="shared" si="47"/>
        <v>0.15895719196596284</v>
      </c>
      <c r="T185">
        <f t="shared" si="48"/>
        <v>0.37587155288569774</v>
      </c>
      <c r="V185" s="24">
        <f t="shared" si="51"/>
        <v>0.74244300808917452</v>
      </c>
      <c r="W185" s="24">
        <f t="shared" si="52"/>
        <v>0.80055731434471933</v>
      </c>
      <c r="X185" s="24">
        <f t="shared" si="53"/>
        <v>0.90055711178847764</v>
      </c>
      <c r="Y185" s="24">
        <f t="shared" si="54"/>
        <v>0.92604171594102946</v>
      </c>
      <c r="Z185" s="24">
        <f t="shared" si="55"/>
        <v>1.0629145910269353</v>
      </c>
      <c r="AA185" s="24">
        <f t="shared" si="56"/>
        <v>1.0724816061115034</v>
      </c>
      <c r="AB185" s="24">
        <f t="shared" si="57"/>
        <v>1.0857689919372062</v>
      </c>
      <c r="AC185" s="24">
        <f t="shared" si="58"/>
        <v>1.0857689919372062</v>
      </c>
      <c r="AD185" s="24">
        <f t="shared" si="59"/>
        <v>1.1071744969729262</v>
      </c>
      <c r="AE185" s="24">
        <f t="shared" si="60"/>
        <v>0.99347477291245723</v>
      </c>
      <c r="AF185" s="24">
        <f t="shared" si="61"/>
        <v>1.006287058934821</v>
      </c>
      <c r="AG185">
        <f t="shared" si="49"/>
        <v>9</v>
      </c>
      <c r="AH185">
        <f t="shared" si="50"/>
        <v>0.12607822649687092</v>
      </c>
    </row>
    <row r="186" spans="1:34" x14ac:dyDescent="0.25">
      <c r="A186">
        <v>185</v>
      </c>
      <c r="B186" t="s">
        <v>15</v>
      </c>
      <c r="C186">
        <v>3</v>
      </c>
      <c r="D186">
        <v>493687.085563</v>
      </c>
      <c r="E186">
        <v>5180801.1080700001</v>
      </c>
      <c r="F186">
        <v>1.009110810103693</v>
      </c>
      <c r="G186">
        <v>0.90087799310515815</v>
      </c>
      <c r="H186">
        <v>1.0894822483591609</v>
      </c>
      <c r="I186">
        <v>0.95420221633813851</v>
      </c>
      <c r="J186">
        <v>1.2803724846445981</v>
      </c>
      <c r="K186">
        <v>1.1205193855157278</v>
      </c>
      <c r="L186">
        <v>1.1304002541296059</v>
      </c>
      <c r="M186">
        <v>0.50258243941199843</v>
      </c>
      <c r="N186">
        <v>1.321550683732573</v>
      </c>
      <c r="O186">
        <v>0.15030876363158588</v>
      </c>
      <c r="Q186">
        <f t="shared" si="45"/>
        <v>0.94594072789722394</v>
      </c>
      <c r="R186">
        <f t="shared" si="46"/>
        <v>0.3425960868906654</v>
      </c>
      <c r="S186">
        <f t="shared" si="47"/>
        <v>0.13041342083644045</v>
      </c>
      <c r="T186">
        <f t="shared" si="48"/>
        <v>0.36217500397962388</v>
      </c>
      <c r="V186" s="24">
        <f t="shared" si="51"/>
        <v>1.009110810103693</v>
      </c>
      <c r="W186" s="24">
        <f t="shared" si="52"/>
        <v>0.95499440160442561</v>
      </c>
      <c r="X186" s="24">
        <f t="shared" si="53"/>
        <v>0.99982368385600395</v>
      </c>
      <c r="Y186" s="24">
        <f t="shared" si="54"/>
        <v>0.98841831697653759</v>
      </c>
      <c r="Z186" s="24">
        <f t="shared" si="55"/>
        <v>1.0468091505101498</v>
      </c>
      <c r="AA186" s="24">
        <f t="shared" si="56"/>
        <v>1.0590941896777462</v>
      </c>
      <c r="AB186" s="24">
        <f t="shared" si="57"/>
        <v>1.0692807703137261</v>
      </c>
      <c r="AC186" s="24">
        <f t="shared" si="58"/>
        <v>0.99844347895101015</v>
      </c>
      <c r="AD186" s="24">
        <f t="shared" si="59"/>
        <v>1.034344279482295</v>
      </c>
      <c r="AE186" s="24">
        <f t="shared" si="60"/>
        <v>0.94594072789722394</v>
      </c>
      <c r="AF186" s="24">
        <f t="shared" si="61"/>
        <v>0.94594072789722394</v>
      </c>
      <c r="AG186">
        <f t="shared" si="49"/>
        <v>9</v>
      </c>
      <c r="AH186">
        <f t="shared" si="50"/>
        <v>0.11419869563022179</v>
      </c>
    </row>
    <row r="187" spans="1:34" x14ac:dyDescent="0.25">
      <c r="A187">
        <v>186</v>
      </c>
      <c r="B187" t="s">
        <v>15</v>
      </c>
      <c r="C187">
        <v>4</v>
      </c>
      <c r="D187">
        <v>493718.99832999799</v>
      </c>
      <c r="E187">
        <v>5180805.1860999903</v>
      </c>
      <c r="F187">
        <v>1.0627866130205685</v>
      </c>
      <c r="G187">
        <v>0.88755222767069419</v>
      </c>
      <c r="H187">
        <v>1.0223328171743287</v>
      </c>
      <c r="I187">
        <v>1.0648983852152023</v>
      </c>
      <c r="J187">
        <v>1.1152232667377489</v>
      </c>
      <c r="K187">
        <v>1.0836851254035262</v>
      </c>
      <c r="L187">
        <v>1.2480167544583358</v>
      </c>
      <c r="M187">
        <v>1.3885443371690924</v>
      </c>
      <c r="N187">
        <v>1.0814743309527133</v>
      </c>
      <c r="O187">
        <v>5.579930250731252E-2</v>
      </c>
      <c r="P187">
        <v>1.0991966468739083</v>
      </c>
      <c r="Q187">
        <f t="shared" si="45"/>
        <v>1.0099554370166752</v>
      </c>
      <c r="R187">
        <f t="shared" si="46"/>
        <v>0.32487180825189532</v>
      </c>
      <c r="S187">
        <f t="shared" si="47"/>
        <v>0.11609586097654176</v>
      </c>
      <c r="T187">
        <f t="shared" si="48"/>
        <v>0.32166944831896715</v>
      </c>
      <c r="V187" s="24">
        <f t="shared" si="51"/>
        <v>1.0627866130205685</v>
      </c>
      <c r="W187" s="24">
        <f t="shared" si="52"/>
        <v>0.97516942034563137</v>
      </c>
      <c r="X187" s="24">
        <f t="shared" si="53"/>
        <v>0.99089055262186376</v>
      </c>
      <c r="Y187" s="24">
        <f t="shared" si="54"/>
        <v>1.0093925107701984</v>
      </c>
      <c r="Z187" s="24">
        <f t="shared" si="55"/>
        <v>1.0305586619637084</v>
      </c>
      <c r="AA187" s="24">
        <f t="shared" si="56"/>
        <v>1.0394130725370114</v>
      </c>
      <c r="AB187" s="24">
        <f t="shared" si="57"/>
        <v>1.069213598525772</v>
      </c>
      <c r="AC187" s="24">
        <f t="shared" si="58"/>
        <v>1.109129940856187</v>
      </c>
      <c r="AD187" s="24">
        <f t="shared" si="59"/>
        <v>1.1060570953113564</v>
      </c>
      <c r="AE187" s="24">
        <f t="shared" si="60"/>
        <v>1.0010313160309521</v>
      </c>
      <c r="AF187" s="24">
        <f t="shared" si="61"/>
        <v>1.0099554370166752</v>
      </c>
      <c r="AG187">
        <f t="shared" si="49"/>
        <v>10</v>
      </c>
      <c r="AH187">
        <f t="shared" si="50"/>
        <v>0.10273348616534739</v>
      </c>
    </row>
    <row r="188" spans="1:34" x14ac:dyDescent="0.25">
      <c r="A188">
        <v>187</v>
      </c>
      <c r="B188" t="s">
        <v>15</v>
      </c>
      <c r="C188">
        <v>5</v>
      </c>
      <c r="D188">
        <v>493750.88386399799</v>
      </c>
      <c r="E188">
        <v>5180783.1506200004</v>
      </c>
      <c r="F188">
        <v>0.4863058306002192</v>
      </c>
      <c r="G188">
        <v>0.77053269376420108</v>
      </c>
      <c r="H188">
        <v>0.5497147238388097</v>
      </c>
      <c r="I188">
        <v>0.61029411764705888</v>
      </c>
      <c r="J188">
        <v>0.4738397527977784</v>
      </c>
      <c r="K188">
        <v>0.6796959826275788</v>
      </c>
      <c r="L188">
        <v>0.88128407026044819</v>
      </c>
      <c r="M188">
        <v>0.69886812319031322</v>
      </c>
      <c r="N188">
        <v>0.96247183446721707</v>
      </c>
      <c r="O188">
        <v>0.39809764533723563</v>
      </c>
      <c r="P188">
        <v>0.45112781954887227</v>
      </c>
      <c r="Q188" s="25">
        <f t="shared" si="45"/>
        <v>0.63293023582543018</v>
      </c>
      <c r="R188" s="25">
        <f t="shared" si="46"/>
        <v>0.17534141921282625</v>
      </c>
      <c r="S188">
        <f t="shared" si="47"/>
        <v>3.3819074620724886E-2</v>
      </c>
      <c r="T188" s="25">
        <f t="shared" si="48"/>
        <v>0.27703119441616869</v>
      </c>
      <c r="V188" s="24">
        <f t="shared" si="51"/>
        <v>0.4863058306002192</v>
      </c>
      <c r="W188" s="24">
        <f t="shared" si="52"/>
        <v>0.62841926218221011</v>
      </c>
      <c r="X188" s="24">
        <f t="shared" si="53"/>
        <v>0.60218441606774331</v>
      </c>
      <c r="Y188" s="24">
        <f t="shared" si="54"/>
        <v>0.60421184146257223</v>
      </c>
      <c r="Z188" s="24">
        <f t="shared" si="55"/>
        <v>0.57813742372961341</v>
      </c>
      <c r="AA188" s="24">
        <f t="shared" si="56"/>
        <v>0.59506385021260766</v>
      </c>
      <c r="AB188" s="24">
        <f t="shared" si="57"/>
        <v>0.63595245307658488</v>
      </c>
      <c r="AC188" s="24">
        <f t="shared" si="58"/>
        <v>0.64381691184080092</v>
      </c>
      <c r="AD188" s="24">
        <f t="shared" si="59"/>
        <v>0.67922301435484711</v>
      </c>
      <c r="AE188" s="24">
        <f t="shared" si="60"/>
        <v>0.65111047745308603</v>
      </c>
      <c r="AF188" s="24">
        <f t="shared" si="61"/>
        <v>0.63293023582543018</v>
      </c>
      <c r="AG188">
        <f t="shared" si="49"/>
        <v>10</v>
      </c>
      <c r="AH188">
        <f t="shared" si="50"/>
        <v>5.5447825287893909E-2</v>
      </c>
    </row>
    <row r="189" spans="1:34" x14ac:dyDescent="0.25">
      <c r="A189">
        <v>188</v>
      </c>
      <c r="B189" t="s">
        <v>15</v>
      </c>
      <c r="C189">
        <v>5</v>
      </c>
      <c r="D189">
        <v>493782.808423999</v>
      </c>
      <c r="E189">
        <v>5180798.5634500002</v>
      </c>
      <c r="F189">
        <v>0.51465742152615013</v>
      </c>
      <c r="G189">
        <v>0.7361979298157032</v>
      </c>
      <c r="H189">
        <v>1.0028621416715264</v>
      </c>
      <c r="I189">
        <v>0.86856617647058842</v>
      </c>
      <c r="J189">
        <v>0.69702344989033482</v>
      </c>
      <c r="K189">
        <v>0.68186753528773081</v>
      </c>
      <c r="L189">
        <v>0.87855844942459116</v>
      </c>
      <c r="M189">
        <v>0.86733350881811011</v>
      </c>
      <c r="N189">
        <v>0.82928135276794734</v>
      </c>
      <c r="O189">
        <v>0.85905281362245589</v>
      </c>
      <c r="P189">
        <v>0.67390698969646357</v>
      </c>
      <c r="Q189">
        <f t="shared" si="45"/>
        <v>0.78266434263560003</v>
      </c>
      <c r="R189">
        <f t="shared" si="46"/>
        <v>0.12917516130916773</v>
      </c>
      <c r="S189">
        <f t="shared" si="47"/>
        <v>1.8354844529174397E-2</v>
      </c>
      <c r="T189">
        <f t="shared" si="48"/>
        <v>0.1650454150934921</v>
      </c>
      <c r="V189" s="24">
        <f t="shared" si="51"/>
        <v>0.51465742152615013</v>
      </c>
      <c r="W189" s="24">
        <f t="shared" si="52"/>
        <v>0.62542767567092672</v>
      </c>
      <c r="X189" s="24">
        <f t="shared" si="53"/>
        <v>0.75123916433779325</v>
      </c>
      <c r="Y189" s="24">
        <f t="shared" si="54"/>
        <v>0.78057091737099205</v>
      </c>
      <c r="Z189" s="24">
        <f t="shared" si="55"/>
        <v>0.76386142387486067</v>
      </c>
      <c r="AA189" s="24">
        <f t="shared" si="56"/>
        <v>0.75019577577700558</v>
      </c>
      <c r="AB189" s="24">
        <f t="shared" si="57"/>
        <v>0.76853330058380354</v>
      </c>
      <c r="AC189" s="24">
        <f t="shared" si="58"/>
        <v>0.78088332661309179</v>
      </c>
      <c r="AD189" s="24">
        <f t="shared" si="59"/>
        <v>0.78626088507474234</v>
      </c>
      <c r="AE189" s="24">
        <f t="shared" si="60"/>
        <v>0.79354007792951375</v>
      </c>
      <c r="AF189" s="24">
        <f t="shared" si="61"/>
        <v>0.78266434263560003</v>
      </c>
      <c r="AG189">
        <f t="shared" si="49"/>
        <v>10</v>
      </c>
      <c r="AH189">
        <f t="shared" si="50"/>
        <v>4.0848772685662789E-2</v>
      </c>
    </row>
    <row r="190" spans="1:34" x14ac:dyDescent="0.25">
      <c r="A190">
        <v>189</v>
      </c>
      <c r="B190" t="s">
        <v>15</v>
      </c>
      <c r="C190">
        <v>6</v>
      </c>
      <c r="D190">
        <v>493814.71713100001</v>
      </c>
      <c r="E190">
        <v>5180798.7527299803</v>
      </c>
      <c r="F190">
        <v>1.1241719419064313</v>
      </c>
      <c r="G190">
        <v>1.0221510245291237</v>
      </c>
      <c r="H190">
        <v>1.0491503656172112</v>
      </c>
      <c r="I190">
        <v>1.2160085907814306</v>
      </c>
      <c r="J190">
        <v>0.99015171679531544</v>
      </c>
      <c r="K190">
        <v>1.1244241913913517</v>
      </c>
      <c r="L190">
        <v>1.0921849201981291</v>
      </c>
      <c r="M190">
        <v>1.0134048257372654</v>
      </c>
      <c r="N190">
        <v>1.2775136807127325</v>
      </c>
      <c r="O190">
        <v>1.3377015554669245</v>
      </c>
      <c r="P190">
        <v>1.046163215590743</v>
      </c>
      <c r="Q190">
        <f t="shared" si="45"/>
        <v>1.1175478207933327</v>
      </c>
      <c r="R190">
        <f t="shared" si="46"/>
        <v>0.10889350921551033</v>
      </c>
      <c r="S190">
        <f t="shared" si="47"/>
        <v>1.3043575984195277E-2</v>
      </c>
      <c r="T190">
        <f t="shared" si="48"/>
        <v>9.7439686418258356E-2</v>
      </c>
      <c r="V190" s="24">
        <f t="shared" si="51"/>
        <v>1.1241719419064313</v>
      </c>
      <c r="W190" s="24">
        <f t="shared" si="52"/>
        <v>1.0731614832177776</v>
      </c>
      <c r="X190" s="24">
        <f t="shared" si="53"/>
        <v>1.0651577773509222</v>
      </c>
      <c r="Y190" s="24">
        <f t="shared" si="54"/>
        <v>1.1028704807085492</v>
      </c>
      <c r="Z190" s="24">
        <f t="shared" si="55"/>
        <v>1.0803267279259026</v>
      </c>
      <c r="AA190" s="24">
        <f t="shared" si="56"/>
        <v>1.0876763051701441</v>
      </c>
      <c r="AB190" s="24">
        <f t="shared" si="57"/>
        <v>1.0883203930312848</v>
      </c>
      <c r="AC190" s="24">
        <f t="shared" si="58"/>
        <v>1.0789559471195322</v>
      </c>
      <c r="AD190" s="24">
        <f t="shared" si="59"/>
        <v>1.1010179175187769</v>
      </c>
      <c r="AE190" s="24">
        <f t="shared" si="60"/>
        <v>1.1246862813135916</v>
      </c>
      <c r="AF190" s="24">
        <f t="shared" si="61"/>
        <v>1.1175478207933327</v>
      </c>
      <c r="AG190">
        <f t="shared" si="49"/>
        <v>10</v>
      </c>
      <c r="AH190">
        <f t="shared" si="50"/>
        <v>3.4435151152954785E-2</v>
      </c>
    </row>
    <row r="191" spans="1:34" x14ac:dyDescent="0.25">
      <c r="A191">
        <v>190</v>
      </c>
      <c r="B191" t="s">
        <v>24</v>
      </c>
      <c r="C191">
        <v>1</v>
      </c>
      <c r="D191">
        <v>493846.60920200002</v>
      </c>
      <c r="E191">
        <v>5180782.7183499904</v>
      </c>
      <c r="F191">
        <v>0.88754789803195211</v>
      </c>
      <c r="G191">
        <v>1.0418597580287576</v>
      </c>
      <c r="H191">
        <v>1.3109658812972365</v>
      </c>
      <c r="I191">
        <v>1.2794506075013206</v>
      </c>
      <c r="J191">
        <v>1.1109345251802525</v>
      </c>
      <c r="K191">
        <v>0.99444617460811802</v>
      </c>
      <c r="L191">
        <v>1.2688279301745635</v>
      </c>
      <c r="M191">
        <v>1.0284271554142512</v>
      </c>
      <c r="N191">
        <v>0.93856810597633744</v>
      </c>
      <c r="P191">
        <v>0.92444755000436696</v>
      </c>
      <c r="Q191">
        <f t="shared" si="45"/>
        <v>1.0785475586217155</v>
      </c>
      <c r="R191">
        <f t="shared" si="46"/>
        <v>0.1491270832722143</v>
      </c>
      <c r="S191">
        <f t="shared" si="47"/>
        <v>2.4709874405864498E-2</v>
      </c>
      <c r="T191">
        <f t="shared" si="48"/>
        <v>0.13826658090328903</v>
      </c>
      <c r="V191" s="24">
        <f t="shared" si="51"/>
        <v>0.88754789803195211</v>
      </c>
      <c r="W191" s="24">
        <f t="shared" si="52"/>
        <v>0.96470382803035482</v>
      </c>
      <c r="X191" s="24">
        <f t="shared" si="53"/>
        <v>1.0801245124526486</v>
      </c>
      <c r="Y191" s="24">
        <f t="shared" si="54"/>
        <v>1.1299560362148167</v>
      </c>
      <c r="Z191" s="24">
        <f t="shared" si="55"/>
        <v>1.1261517340079039</v>
      </c>
      <c r="AA191" s="24">
        <f t="shared" si="56"/>
        <v>1.1042008074412728</v>
      </c>
      <c r="AB191" s="24">
        <f t="shared" si="57"/>
        <v>1.127718967831743</v>
      </c>
      <c r="AC191" s="24">
        <f t="shared" si="58"/>
        <v>1.1153074912795564</v>
      </c>
      <c r="AD191" s="24">
        <f t="shared" si="59"/>
        <v>1.0956697818014209</v>
      </c>
      <c r="AE191" s="24">
        <f t="shared" si="60"/>
        <v>1.0956697818014209</v>
      </c>
      <c r="AF191" s="24">
        <f t="shared" si="61"/>
        <v>1.0785475586217155</v>
      </c>
      <c r="AG191">
        <f t="shared" si="49"/>
        <v>9</v>
      </c>
      <c r="AH191">
        <f t="shared" si="50"/>
        <v>4.9709027757404767E-2</v>
      </c>
    </row>
    <row r="192" spans="1:34" x14ac:dyDescent="0.25">
      <c r="A192">
        <v>191</v>
      </c>
      <c r="B192" t="s">
        <v>24</v>
      </c>
      <c r="C192">
        <v>1</v>
      </c>
      <c r="D192">
        <v>493878.54757200001</v>
      </c>
      <c r="E192">
        <v>5180811.9108300004</v>
      </c>
      <c r="F192">
        <v>0.91721334656825482</v>
      </c>
      <c r="G192">
        <v>1.0708050927978716</v>
      </c>
      <c r="H192">
        <v>1.1923931036940334</v>
      </c>
      <c r="I192">
        <v>1.2646592709984152</v>
      </c>
      <c r="J192">
        <v>1.0295280506751165</v>
      </c>
      <c r="K192">
        <v>0.9229731132565141</v>
      </c>
      <c r="L192">
        <v>0.90074812967581042</v>
      </c>
      <c r="M192">
        <v>1.2287263886291382</v>
      </c>
      <c r="N192">
        <v>1.0012721205379715</v>
      </c>
      <c r="P192">
        <v>1.512446501877893</v>
      </c>
      <c r="Q192">
        <f t="shared" si="45"/>
        <v>1.1040765118711018</v>
      </c>
      <c r="R192">
        <f t="shared" si="46"/>
        <v>0.18498167510545999</v>
      </c>
      <c r="S192">
        <f t="shared" si="47"/>
        <v>3.8020244583135465E-2</v>
      </c>
      <c r="T192">
        <f t="shared" si="48"/>
        <v>0.16754425360609079</v>
      </c>
      <c r="V192" s="24">
        <f t="shared" si="51"/>
        <v>0.91721334656825482</v>
      </c>
      <c r="W192" s="24">
        <f t="shared" si="52"/>
        <v>0.99400921968306322</v>
      </c>
      <c r="X192" s="24">
        <f t="shared" si="53"/>
        <v>1.0601371810200533</v>
      </c>
      <c r="Y192" s="24">
        <f t="shared" si="54"/>
        <v>1.1112677035146437</v>
      </c>
      <c r="Z192" s="24">
        <f t="shared" si="55"/>
        <v>1.0949197729467381</v>
      </c>
      <c r="AA192" s="24">
        <f t="shared" si="56"/>
        <v>1.0662619963317008</v>
      </c>
      <c r="AB192" s="24">
        <f t="shared" si="57"/>
        <v>1.0426171582380024</v>
      </c>
      <c r="AC192" s="24">
        <f t="shared" si="58"/>
        <v>1.0658808120368943</v>
      </c>
      <c r="AD192" s="24">
        <f t="shared" si="59"/>
        <v>1.0587020685370139</v>
      </c>
      <c r="AE192" s="24">
        <f t="shared" si="60"/>
        <v>1.0587020685370139</v>
      </c>
      <c r="AF192" s="24">
        <f t="shared" si="61"/>
        <v>1.1040765118711018</v>
      </c>
      <c r="AG192">
        <f t="shared" si="49"/>
        <v>9</v>
      </c>
      <c r="AH192">
        <f t="shared" si="50"/>
        <v>6.1660558368486662E-2</v>
      </c>
    </row>
    <row r="193" spans="1:34" x14ac:dyDescent="0.25">
      <c r="A193">
        <v>192</v>
      </c>
      <c r="B193" t="s">
        <v>24</v>
      </c>
      <c r="C193">
        <v>2</v>
      </c>
      <c r="D193">
        <v>493910.45270800003</v>
      </c>
      <c r="E193">
        <v>5180808.6558299903</v>
      </c>
      <c r="F193">
        <v>0.76820222645919178</v>
      </c>
      <c r="G193">
        <v>0.90851298112234591</v>
      </c>
      <c r="H193">
        <v>0.83031520351803612</v>
      </c>
      <c r="I193">
        <v>0.99502970056976603</v>
      </c>
      <c r="J193">
        <v>1.0288268856800102</v>
      </c>
      <c r="K193">
        <v>0.81188853340752076</v>
      </c>
      <c r="L193">
        <v>1.1759918616480163</v>
      </c>
      <c r="M193">
        <v>0.88826953028936784</v>
      </c>
      <c r="N193">
        <v>0.79891279006512361</v>
      </c>
      <c r="P193">
        <v>1.0284938941655359</v>
      </c>
      <c r="Q193">
        <f t="shared" si="45"/>
        <v>0.92344436069249147</v>
      </c>
      <c r="R193">
        <f t="shared" si="46"/>
        <v>0.12378682151631495</v>
      </c>
      <c r="S193">
        <f t="shared" si="47"/>
        <v>1.7025752423457757E-2</v>
      </c>
      <c r="T193">
        <f t="shared" si="48"/>
        <v>0.13404903076508815</v>
      </c>
      <c r="V193" s="24">
        <f t="shared" si="51"/>
        <v>0.76820222645919178</v>
      </c>
      <c r="W193" s="24">
        <f t="shared" si="52"/>
        <v>0.83835760379076885</v>
      </c>
      <c r="X193" s="24">
        <f t="shared" si="53"/>
        <v>0.83567680369985797</v>
      </c>
      <c r="Y193" s="24">
        <f t="shared" si="54"/>
        <v>0.87551502791733493</v>
      </c>
      <c r="Z193" s="24">
        <f t="shared" si="55"/>
        <v>0.90617739946987008</v>
      </c>
      <c r="AA193" s="24">
        <f t="shared" si="56"/>
        <v>0.89046258845947845</v>
      </c>
      <c r="AB193" s="24">
        <f t="shared" si="57"/>
        <v>0.93125248462926968</v>
      </c>
      <c r="AC193" s="24">
        <f t="shared" si="58"/>
        <v>0.92587961533678198</v>
      </c>
      <c r="AD193" s="24">
        <f t="shared" si="59"/>
        <v>0.91177219030659762</v>
      </c>
      <c r="AE193" s="24">
        <f t="shared" si="60"/>
        <v>0.91177219030659762</v>
      </c>
      <c r="AF193" s="24">
        <f t="shared" si="61"/>
        <v>0.92344436069249147</v>
      </c>
      <c r="AG193">
        <f t="shared" si="49"/>
        <v>9</v>
      </c>
      <c r="AH193">
        <f t="shared" si="50"/>
        <v>4.1262273838771651E-2</v>
      </c>
    </row>
    <row r="194" spans="1:34" x14ac:dyDescent="0.25">
      <c r="A194">
        <v>193</v>
      </c>
      <c r="B194" t="s">
        <v>24</v>
      </c>
      <c r="C194">
        <v>3</v>
      </c>
      <c r="D194">
        <v>493942.357093998</v>
      </c>
      <c r="E194">
        <v>5180804.6231500003</v>
      </c>
      <c r="F194">
        <v>0.98609005733136235</v>
      </c>
      <c r="G194">
        <v>0.98670915539643766</v>
      </c>
      <c r="H194">
        <v>1.1054143391125424</v>
      </c>
      <c r="I194">
        <v>1.0006711409395972</v>
      </c>
      <c r="J194">
        <v>0.84852614200142695</v>
      </c>
      <c r="K194">
        <v>0.98240121436364491</v>
      </c>
      <c r="L194">
        <v>1.1023821046405331</v>
      </c>
      <c r="M194">
        <v>1.0157625828894445</v>
      </c>
      <c r="N194">
        <v>0.94949667444186503</v>
      </c>
      <c r="O194">
        <v>1.1364913689281413</v>
      </c>
      <c r="P194">
        <v>1.1424477722314661</v>
      </c>
      <c r="Q194">
        <f t="shared" si="45"/>
        <v>1.0233084138433148</v>
      </c>
      <c r="R194">
        <f t="shared" si="46"/>
        <v>8.5792090884695707E-2</v>
      </c>
      <c r="S194">
        <f t="shared" si="47"/>
        <v>8.0963111442046761E-3</v>
      </c>
      <c r="T194">
        <f t="shared" si="48"/>
        <v>8.3837960994066318E-2</v>
      </c>
      <c r="V194" s="24">
        <f t="shared" si="51"/>
        <v>0.98609005733136235</v>
      </c>
      <c r="W194" s="24">
        <f t="shared" si="52"/>
        <v>0.98639960636390001</v>
      </c>
      <c r="X194" s="24">
        <f t="shared" si="53"/>
        <v>1.0260711839467807</v>
      </c>
      <c r="Y194" s="24">
        <f t="shared" si="54"/>
        <v>1.0197211731949849</v>
      </c>
      <c r="Z194" s="24">
        <f t="shared" si="55"/>
        <v>0.98548216695627333</v>
      </c>
      <c r="AA194" s="24">
        <f t="shared" si="56"/>
        <v>0.98496867485750206</v>
      </c>
      <c r="AB194" s="24">
        <f t="shared" si="57"/>
        <v>1.0017420219693636</v>
      </c>
      <c r="AC194" s="24">
        <f t="shared" si="58"/>
        <v>1.0034945920843736</v>
      </c>
      <c r="AD194" s="24">
        <f t="shared" si="59"/>
        <v>0.99749482345742835</v>
      </c>
      <c r="AE194" s="24">
        <f t="shared" si="60"/>
        <v>1.0113944780044997</v>
      </c>
      <c r="AF194" s="24">
        <f t="shared" si="61"/>
        <v>1.0233084138433148</v>
      </c>
      <c r="AG194">
        <f t="shared" si="49"/>
        <v>10</v>
      </c>
      <c r="AH194">
        <f t="shared" si="50"/>
        <v>2.7129841242380846E-2</v>
      </c>
    </row>
    <row r="195" spans="1:34" x14ac:dyDescent="0.25">
      <c r="A195">
        <v>194</v>
      </c>
      <c r="B195" t="s">
        <v>24</v>
      </c>
      <c r="C195">
        <v>4</v>
      </c>
      <c r="D195">
        <v>493976.07760600001</v>
      </c>
      <c r="E195">
        <v>5180793.5362799903</v>
      </c>
      <c r="F195">
        <v>0.74798031206916538</v>
      </c>
      <c r="G195">
        <v>1.0629648096704152</v>
      </c>
      <c r="H195">
        <v>1.011129418853129</v>
      </c>
      <c r="I195">
        <v>0.5195860334655189</v>
      </c>
      <c r="J195">
        <v>0.73799059783454568</v>
      </c>
      <c r="K195">
        <v>1.1030277978712408</v>
      </c>
      <c r="L195">
        <v>1.0373025919170527</v>
      </c>
      <c r="N195">
        <v>1.0086026253667393</v>
      </c>
      <c r="O195">
        <v>1.0614028802751307</v>
      </c>
      <c r="P195">
        <v>0.67778545346886399</v>
      </c>
      <c r="Q195">
        <f t="shared" ref="Q195:Q258" si="62">AVERAGE(F195:P195)</f>
        <v>0.89677725207918024</v>
      </c>
      <c r="R195">
        <f t="shared" ref="R195:R258" si="63">_xlfn.STDEV.P(F195:P195)</f>
        <v>0.19498006228081605</v>
      </c>
      <c r="S195">
        <f t="shared" ref="S195:S258" si="64">VAR(F195:P195)</f>
        <v>4.2241360763367673E-2</v>
      </c>
      <c r="T195">
        <f t="shared" ref="T195:T258" si="65">R195/Q195</f>
        <v>0.21742306891566918</v>
      </c>
      <c r="V195" s="24">
        <f t="shared" si="51"/>
        <v>0.74798031206916538</v>
      </c>
      <c r="W195" s="24">
        <f t="shared" si="52"/>
        <v>0.90547256086979022</v>
      </c>
      <c r="X195" s="24">
        <f t="shared" si="53"/>
        <v>0.94069151353090319</v>
      </c>
      <c r="Y195" s="24">
        <f t="shared" si="54"/>
        <v>0.83541514351455715</v>
      </c>
      <c r="Z195" s="24">
        <f t="shared" si="55"/>
        <v>0.81593023437855483</v>
      </c>
      <c r="AA195" s="24">
        <f t="shared" si="56"/>
        <v>0.86377982829400246</v>
      </c>
      <c r="AB195" s="24">
        <f t="shared" si="57"/>
        <v>0.88856879452586679</v>
      </c>
      <c r="AC195" s="24">
        <f t="shared" si="58"/>
        <v>0.88856879452586679</v>
      </c>
      <c r="AD195" s="24">
        <f t="shared" si="59"/>
        <v>0.90357302338097589</v>
      </c>
      <c r="AE195" s="24">
        <f t="shared" si="60"/>
        <v>0.92110967414699318</v>
      </c>
      <c r="AF195" s="24">
        <f t="shared" si="61"/>
        <v>0.89677725207918024</v>
      </c>
      <c r="AG195">
        <f t="shared" ref="AG195:AG258" si="66">COUNT(G195:P195)</f>
        <v>9</v>
      </c>
      <c r="AH195">
        <f t="shared" ref="AH195:AH258" si="67">R195/(SQRT(AG195))</f>
        <v>6.4993354093605349E-2</v>
      </c>
    </row>
    <row r="196" spans="1:34" x14ac:dyDescent="0.25">
      <c r="A196">
        <v>195</v>
      </c>
      <c r="B196" t="s">
        <v>24</v>
      </c>
      <c r="C196">
        <v>4</v>
      </c>
      <c r="D196">
        <v>494006.16654900002</v>
      </c>
      <c r="E196">
        <v>5180797.1138899904</v>
      </c>
      <c r="F196">
        <v>0.64674466248341078</v>
      </c>
      <c r="G196">
        <v>1.0610653391478235</v>
      </c>
      <c r="H196">
        <v>1.1002137350809222</v>
      </c>
      <c r="I196">
        <v>0.95367056775316761</v>
      </c>
      <c r="J196">
        <v>0.91018740426606282</v>
      </c>
      <c r="K196">
        <v>0.94957114808308352</v>
      </c>
      <c r="L196">
        <v>0.84496065382069219</v>
      </c>
      <c r="M196">
        <v>1.2260731319554847</v>
      </c>
      <c r="N196">
        <v>0.99050261350394597</v>
      </c>
      <c r="O196">
        <v>1.1104105466790859</v>
      </c>
      <c r="P196">
        <v>0.6962400078949964</v>
      </c>
      <c r="Q196">
        <f t="shared" si="62"/>
        <v>0.95360361915169778</v>
      </c>
      <c r="R196">
        <f t="shared" si="63"/>
        <v>0.16715129393136083</v>
      </c>
      <c r="S196">
        <f t="shared" si="64"/>
        <v>3.0733510569220891E-2</v>
      </c>
      <c r="T196">
        <f t="shared" si="65"/>
        <v>0.17528382922880945</v>
      </c>
      <c r="V196" s="24">
        <f t="shared" si="51"/>
        <v>0.64674466248341078</v>
      </c>
      <c r="W196" s="24">
        <f t="shared" si="52"/>
        <v>0.85390500081561715</v>
      </c>
      <c r="X196" s="24">
        <f t="shared" si="53"/>
        <v>0.93600791223738555</v>
      </c>
      <c r="Y196" s="24">
        <f t="shared" si="54"/>
        <v>0.94042357611633109</v>
      </c>
      <c r="Z196" s="24">
        <f t="shared" si="55"/>
        <v>0.93437634174627748</v>
      </c>
      <c r="AA196" s="24">
        <f t="shared" si="56"/>
        <v>0.9369088094690784</v>
      </c>
      <c r="AB196" s="24">
        <f t="shared" si="57"/>
        <v>0.92377335866216614</v>
      </c>
      <c r="AC196" s="24">
        <f t="shared" si="58"/>
        <v>0.961560830323831</v>
      </c>
      <c r="AD196" s="24">
        <f t="shared" si="59"/>
        <v>0.96477658401051036</v>
      </c>
      <c r="AE196" s="24">
        <f t="shared" si="60"/>
        <v>0.97933998027736791</v>
      </c>
      <c r="AF196" s="24">
        <f t="shared" si="61"/>
        <v>0.95360361915169778</v>
      </c>
      <c r="AG196">
        <f t="shared" si="66"/>
        <v>10</v>
      </c>
      <c r="AH196">
        <f t="shared" si="67"/>
        <v>5.2857880266738072E-2</v>
      </c>
    </row>
    <row r="197" spans="1:34" x14ac:dyDescent="0.25">
      <c r="A197">
        <v>196</v>
      </c>
      <c r="B197" t="s">
        <v>24</v>
      </c>
      <c r="C197">
        <v>5</v>
      </c>
      <c r="D197">
        <v>494038.07558499801</v>
      </c>
      <c r="E197">
        <v>5180797.63772</v>
      </c>
      <c r="F197">
        <v>0.92463577361230898</v>
      </c>
      <c r="G197">
        <v>0.97150835100056865</v>
      </c>
      <c r="H197">
        <v>0.97773007430943137</v>
      </c>
      <c r="I197">
        <v>1.0973654066437573</v>
      </c>
      <c r="J197">
        <v>1.0163738539572538</v>
      </c>
      <c r="K197">
        <v>1.195642387683443</v>
      </c>
      <c r="L197">
        <v>0.71804691239827667</v>
      </c>
      <c r="M197">
        <v>1.1277735271614384</v>
      </c>
      <c r="N197">
        <v>1.1775497822447862</v>
      </c>
      <c r="O197">
        <v>0.9642694237494297</v>
      </c>
      <c r="P197">
        <v>1.138223368964246</v>
      </c>
      <c r="Q197">
        <f t="shared" si="62"/>
        <v>1.0281017147022673</v>
      </c>
      <c r="R197">
        <f t="shared" si="63"/>
        <v>0.13282069472074479</v>
      </c>
      <c r="S197">
        <f t="shared" si="64"/>
        <v>1.9405470640711363E-2</v>
      </c>
      <c r="T197">
        <f t="shared" si="65"/>
        <v>0.12919022779687606</v>
      </c>
      <c r="V197" s="24">
        <f t="shared" si="51"/>
        <v>0.92463577361230898</v>
      </c>
      <c r="W197" s="24">
        <f t="shared" si="52"/>
        <v>0.94807206230643881</v>
      </c>
      <c r="X197" s="24">
        <f t="shared" si="53"/>
        <v>0.95795806630743641</v>
      </c>
      <c r="Y197" s="24">
        <f t="shared" si="54"/>
        <v>0.99280990139151659</v>
      </c>
      <c r="Z197" s="24">
        <f t="shared" si="55"/>
        <v>0.99752269190466403</v>
      </c>
      <c r="AA197" s="24">
        <f t="shared" si="56"/>
        <v>1.0305426412011272</v>
      </c>
      <c r="AB197" s="24">
        <f t="shared" si="57"/>
        <v>0.98590039422929132</v>
      </c>
      <c r="AC197" s="24">
        <f t="shared" si="58"/>
        <v>1.0036345358458099</v>
      </c>
      <c r="AD197" s="24">
        <f t="shared" si="59"/>
        <v>1.0229584521123627</v>
      </c>
      <c r="AE197" s="24">
        <f t="shared" si="60"/>
        <v>1.0170895492760694</v>
      </c>
      <c r="AF197" s="24">
        <f t="shared" si="61"/>
        <v>1.0281017147022673</v>
      </c>
      <c r="AG197">
        <f t="shared" si="66"/>
        <v>10</v>
      </c>
      <c r="AH197">
        <f t="shared" si="67"/>
        <v>4.2001591572345544E-2</v>
      </c>
    </row>
    <row r="198" spans="1:34" x14ac:dyDescent="0.25">
      <c r="A198">
        <v>197</v>
      </c>
      <c r="B198" t="s">
        <v>24</v>
      </c>
      <c r="C198">
        <v>6</v>
      </c>
      <c r="D198">
        <v>494069.977149999</v>
      </c>
      <c r="E198">
        <v>5180790.6054199804</v>
      </c>
      <c r="F198">
        <v>0.56001137947288127</v>
      </c>
      <c r="G198">
        <v>1.0475886792088203</v>
      </c>
      <c r="H198">
        <v>0.93971868890684085</v>
      </c>
      <c r="I198">
        <v>0.39199029126213591</v>
      </c>
      <c r="J198">
        <v>1.0171840311444662</v>
      </c>
      <c r="K198">
        <v>1.0756770654782311</v>
      </c>
      <c r="M198">
        <v>0.9761699459120482</v>
      </c>
      <c r="N198">
        <v>0.86870541823233982</v>
      </c>
      <c r="O198">
        <v>0.66602739726027393</v>
      </c>
      <c r="P198">
        <v>0.81150114155251163</v>
      </c>
      <c r="Q198">
        <f t="shared" si="62"/>
        <v>0.83545740384305489</v>
      </c>
      <c r="R198">
        <f t="shared" si="63"/>
        <v>0.21663785872511726</v>
      </c>
      <c r="S198">
        <f t="shared" si="64"/>
        <v>5.2146624258893146E-2</v>
      </c>
      <c r="T198">
        <f t="shared" si="65"/>
        <v>0.25930449323759158</v>
      </c>
      <c r="V198" s="24">
        <f t="shared" si="51"/>
        <v>0.56001137947288127</v>
      </c>
      <c r="W198" s="24">
        <f t="shared" si="52"/>
        <v>0.80380002934085071</v>
      </c>
      <c r="X198" s="24">
        <f t="shared" si="53"/>
        <v>0.84910624919618083</v>
      </c>
      <c r="Y198" s="24">
        <f t="shared" si="54"/>
        <v>0.7348272597126696</v>
      </c>
      <c r="Z198" s="24">
        <f t="shared" si="55"/>
        <v>0.79129861399902901</v>
      </c>
      <c r="AA198" s="24">
        <f t="shared" si="56"/>
        <v>0.83869502257889594</v>
      </c>
      <c r="AB198" s="24">
        <f t="shared" si="57"/>
        <v>0.83869502257889594</v>
      </c>
      <c r="AC198" s="24">
        <f t="shared" si="58"/>
        <v>0.85833429734077471</v>
      </c>
      <c r="AD198" s="24">
        <f t="shared" si="59"/>
        <v>0.85963068745222038</v>
      </c>
      <c r="AE198" s="24">
        <f t="shared" si="60"/>
        <v>0.83811921076422635</v>
      </c>
      <c r="AF198" s="24">
        <f t="shared" si="61"/>
        <v>0.83545740384305489</v>
      </c>
      <c r="AG198">
        <f t="shared" si="66"/>
        <v>9</v>
      </c>
      <c r="AH198">
        <f t="shared" si="67"/>
        <v>7.2212619575039091E-2</v>
      </c>
    </row>
    <row r="199" spans="1:34" x14ac:dyDescent="0.25">
      <c r="A199">
        <v>198</v>
      </c>
      <c r="B199" t="s">
        <v>24</v>
      </c>
      <c r="C199">
        <v>6</v>
      </c>
      <c r="D199">
        <v>494101.90357700002</v>
      </c>
      <c r="E199">
        <v>5180808.7980000004</v>
      </c>
      <c r="F199">
        <v>1.0369823571685566</v>
      </c>
      <c r="G199">
        <v>1.0575798861736772</v>
      </c>
      <c r="H199">
        <v>0.88950073026275522</v>
      </c>
      <c r="J199">
        <v>1.0099845671134351</v>
      </c>
      <c r="K199">
        <v>1.0700205690778197</v>
      </c>
      <c r="M199">
        <v>0.97781610096417648</v>
      </c>
      <c r="N199">
        <v>0.99133413671689741</v>
      </c>
      <c r="O199">
        <v>0.81369863013698629</v>
      </c>
      <c r="P199">
        <v>1.0579337899543382</v>
      </c>
      <c r="Q199">
        <f t="shared" si="62"/>
        <v>0.98942786306318253</v>
      </c>
      <c r="R199">
        <f t="shared" si="63"/>
        <v>8.1323506646731977E-2</v>
      </c>
      <c r="S199">
        <f t="shared" si="64"/>
        <v>7.4402018249861935E-3</v>
      </c>
      <c r="T199">
        <f t="shared" si="65"/>
        <v>8.2192456552579271E-2</v>
      </c>
      <c r="V199" s="24">
        <f t="shared" si="51"/>
        <v>1.0369823571685566</v>
      </c>
      <c r="W199" s="24">
        <f t="shared" si="52"/>
        <v>1.0472811216711169</v>
      </c>
      <c r="X199" s="24">
        <f t="shared" si="53"/>
        <v>0.99468765786832958</v>
      </c>
      <c r="Y199" s="24">
        <f t="shared" si="54"/>
        <v>0.99468765786832958</v>
      </c>
      <c r="Z199" s="24">
        <f t="shared" si="55"/>
        <v>0.99851188517960598</v>
      </c>
      <c r="AA199" s="24">
        <f t="shared" si="56"/>
        <v>1.0128136219592487</v>
      </c>
      <c r="AB199" s="24">
        <f t="shared" si="57"/>
        <v>1.0128136219592487</v>
      </c>
      <c r="AC199" s="24">
        <f t="shared" si="58"/>
        <v>1.0069807017934034</v>
      </c>
      <c r="AD199" s="24">
        <f t="shared" si="59"/>
        <v>1.0047454782110454</v>
      </c>
      <c r="AE199" s="24">
        <f t="shared" si="60"/>
        <v>0.98086462220178805</v>
      </c>
      <c r="AF199" s="24">
        <f t="shared" si="61"/>
        <v>0.98942786306318253</v>
      </c>
      <c r="AG199">
        <f t="shared" si="66"/>
        <v>8</v>
      </c>
      <c r="AH199">
        <f t="shared" si="67"/>
        <v>2.8752201509886725E-2</v>
      </c>
    </row>
    <row r="200" spans="1:34" x14ac:dyDescent="0.25">
      <c r="A200">
        <v>199</v>
      </c>
      <c r="B200" t="s">
        <v>24</v>
      </c>
      <c r="C200">
        <v>7</v>
      </c>
      <c r="D200">
        <v>494133.78745300003</v>
      </c>
      <c r="E200">
        <v>5180783.6531300005</v>
      </c>
      <c r="F200">
        <v>0.86771083866901078</v>
      </c>
      <c r="G200">
        <v>1.0426993651621881</v>
      </c>
      <c r="H200">
        <v>0.92266233436066303</v>
      </c>
      <c r="I200">
        <v>0.83009708737864074</v>
      </c>
      <c r="J200">
        <v>1.1702128827105609</v>
      </c>
      <c r="K200">
        <v>1.2038909838875558</v>
      </c>
      <c r="M200">
        <v>1.2477855295132083</v>
      </c>
      <c r="N200">
        <v>1.1201463260906666</v>
      </c>
      <c r="O200">
        <v>1.2356164383561643</v>
      </c>
      <c r="P200">
        <v>1.272973744292238</v>
      </c>
      <c r="Q200">
        <f t="shared" si="62"/>
        <v>1.0913795530420896</v>
      </c>
      <c r="R200">
        <f t="shared" si="63"/>
        <v>0.15718653989767167</v>
      </c>
      <c r="S200">
        <f t="shared" si="64"/>
        <v>2.7452898138891513E-2</v>
      </c>
      <c r="T200">
        <f t="shared" si="65"/>
        <v>0.14402554955288749</v>
      </c>
      <c r="V200" s="24">
        <f t="shared" si="51"/>
        <v>0.86771083866901078</v>
      </c>
      <c r="W200" s="24">
        <f t="shared" si="52"/>
        <v>0.95520510191559937</v>
      </c>
      <c r="X200" s="24">
        <f t="shared" si="53"/>
        <v>0.94435751273062063</v>
      </c>
      <c r="Y200" s="24">
        <f t="shared" si="54"/>
        <v>0.9157924063926256</v>
      </c>
      <c r="Z200" s="24">
        <f t="shared" si="55"/>
        <v>0.96667650165621277</v>
      </c>
      <c r="AA200" s="24">
        <f t="shared" si="56"/>
        <v>1.00621224869477</v>
      </c>
      <c r="AB200" s="24">
        <f t="shared" si="57"/>
        <v>1.00621224869477</v>
      </c>
      <c r="AC200" s="24">
        <f t="shared" si="58"/>
        <v>1.0407227173831184</v>
      </c>
      <c r="AD200" s="24">
        <f t="shared" si="59"/>
        <v>1.0506506684715617</v>
      </c>
      <c r="AE200" s="24">
        <f t="shared" si="60"/>
        <v>1.0712024206809621</v>
      </c>
      <c r="AF200" s="24">
        <f t="shared" si="61"/>
        <v>1.0913795530420896</v>
      </c>
      <c r="AG200">
        <f t="shared" si="66"/>
        <v>9</v>
      </c>
      <c r="AH200">
        <f t="shared" si="67"/>
        <v>5.2395513299223893E-2</v>
      </c>
    </row>
    <row r="201" spans="1:34" x14ac:dyDescent="0.25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>
        <v>1.0581896485802817</v>
      </c>
      <c r="G201">
        <v>0.96492109759774825</v>
      </c>
      <c r="H201">
        <v>0.97149020219040882</v>
      </c>
      <c r="I201">
        <v>0.94343670149251191</v>
      </c>
      <c r="J201">
        <v>0.54052591844092612</v>
      </c>
      <c r="K201">
        <v>0.42118458163585076</v>
      </c>
      <c r="M201">
        <v>0.68594717454345944</v>
      </c>
      <c r="Q201">
        <f t="shared" si="62"/>
        <v>0.79795647492588384</v>
      </c>
      <c r="R201">
        <f t="shared" si="63"/>
        <v>0.22917572018994672</v>
      </c>
      <c r="S201">
        <f t="shared" si="64"/>
        <v>6.127509584534415E-2</v>
      </c>
      <c r="T201">
        <f t="shared" si="65"/>
        <v>0.28720328412803858</v>
      </c>
      <c r="V201" s="24">
        <f t="shared" si="51"/>
        <v>1.0581896485802817</v>
      </c>
      <c r="W201" s="24">
        <f t="shared" si="52"/>
        <v>1.011555373089015</v>
      </c>
      <c r="X201" s="24">
        <f t="shared" si="53"/>
        <v>0.99820031612281301</v>
      </c>
      <c r="Y201" s="24">
        <f t="shared" si="54"/>
        <v>0.98450941246523771</v>
      </c>
      <c r="Z201" s="24">
        <f t="shared" si="55"/>
        <v>0.89571271366037541</v>
      </c>
      <c r="AA201" s="24">
        <f t="shared" si="56"/>
        <v>0.81662469165628793</v>
      </c>
      <c r="AB201" s="24">
        <f t="shared" si="57"/>
        <v>0.81662469165628793</v>
      </c>
      <c r="AC201" s="24">
        <f t="shared" si="58"/>
        <v>0.79795647492588384</v>
      </c>
      <c r="AD201" s="24">
        <f t="shared" si="59"/>
        <v>0.79795647492588384</v>
      </c>
      <c r="AE201" s="24">
        <f t="shared" si="60"/>
        <v>0.79795647492588384</v>
      </c>
      <c r="AF201" s="24">
        <f t="shared" si="61"/>
        <v>0.79795647492588384</v>
      </c>
      <c r="AG201">
        <f t="shared" si="66"/>
        <v>6</v>
      </c>
      <c r="AH201">
        <f t="shared" si="67"/>
        <v>9.3560595983370368E-2</v>
      </c>
    </row>
    <row r="202" spans="1:34" x14ac:dyDescent="0.25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>
        <v>0.67546362994026288</v>
      </c>
      <c r="G202">
        <v>0.90653240618061182</v>
      </c>
      <c r="H202">
        <v>0.91068427108696304</v>
      </c>
      <c r="I202">
        <v>0.92705285139423399</v>
      </c>
      <c r="J202">
        <v>0.80806952977028479</v>
      </c>
      <c r="K202">
        <v>0.99153870260106525</v>
      </c>
      <c r="L202">
        <v>0.95252869996897305</v>
      </c>
      <c r="M202">
        <v>0.76369621443686797</v>
      </c>
      <c r="N202">
        <v>0.91151754479314429</v>
      </c>
      <c r="O202">
        <v>0.15967153284671534</v>
      </c>
      <c r="P202">
        <v>0.71519198664440731</v>
      </c>
      <c r="Q202">
        <f t="shared" si="62"/>
        <v>0.7929043063330482</v>
      </c>
      <c r="R202">
        <f t="shared" si="63"/>
        <v>0.22272737661486053</v>
      </c>
      <c r="S202">
        <f t="shared" si="64"/>
        <v>5.4568232723111711E-2</v>
      </c>
      <c r="T202">
        <f t="shared" si="65"/>
        <v>0.28090070243773785</v>
      </c>
      <c r="V202" s="24">
        <f t="shared" si="51"/>
        <v>0.67546362994026288</v>
      </c>
      <c r="W202" s="24">
        <f t="shared" si="52"/>
        <v>0.79099801806043735</v>
      </c>
      <c r="X202" s="24">
        <f t="shared" si="53"/>
        <v>0.83089343573594598</v>
      </c>
      <c r="Y202" s="24">
        <f t="shared" si="54"/>
        <v>0.85493328965051796</v>
      </c>
      <c r="Z202" s="24">
        <f t="shared" si="55"/>
        <v>0.84556053767447137</v>
      </c>
      <c r="AA202" s="24">
        <f t="shared" si="56"/>
        <v>0.86989023182890379</v>
      </c>
      <c r="AB202" s="24">
        <f t="shared" si="57"/>
        <v>0.88169572727748502</v>
      </c>
      <c r="AC202" s="24">
        <f t="shared" si="58"/>
        <v>0.86694578817240786</v>
      </c>
      <c r="AD202" s="24">
        <f t="shared" si="59"/>
        <v>0.87189820557471187</v>
      </c>
      <c r="AE202" s="24">
        <f t="shared" si="60"/>
        <v>0.80067553830191218</v>
      </c>
      <c r="AF202" s="24">
        <f t="shared" si="61"/>
        <v>0.7929043063330482</v>
      </c>
      <c r="AG202">
        <f t="shared" si="66"/>
        <v>10</v>
      </c>
      <c r="AH202">
        <f t="shared" si="67"/>
        <v>7.043258073770825E-2</v>
      </c>
    </row>
    <row r="203" spans="1:34" x14ac:dyDescent="0.25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>
        <v>0.80544051132292094</v>
      </c>
      <c r="G203">
        <v>0.95104249450703549</v>
      </c>
      <c r="H203">
        <v>0</v>
      </c>
      <c r="I203">
        <v>1.2216636963056231</v>
      </c>
      <c r="J203">
        <v>1.1786472688355103</v>
      </c>
      <c r="K203">
        <v>0.38238552437223045</v>
      </c>
      <c r="L203">
        <v>1.2971514242878559</v>
      </c>
      <c r="M203">
        <v>1.2149850777527622</v>
      </c>
      <c r="O203">
        <v>0.55703988467083132</v>
      </c>
      <c r="P203">
        <v>1.0605050562115135</v>
      </c>
      <c r="Q203">
        <f t="shared" si="62"/>
        <v>0.86688609382662829</v>
      </c>
      <c r="R203">
        <f t="shared" si="63"/>
        <v>0.40742440666343549</v>
      </c>
      <c r="S203">
        <f t="shared" si="64"/>
        <v>0.18443849682783597</v>
      </c>
      <c r="T203">
        <f t="shared" si="65"/>
        <v>0.46998609109643624</v>
      </c>
      <c r="V203" s="24">
        <f t="shared" si="51"/>
        <v>0.80544051132292094</v>
      </c>
      <c r="W203" s="24">
        <f t="shared" si="52"/>
        <v>0.87824150291497816</v>
      </c>
      <c r="X203" s="24">
        <f t="shared" si="53"/>
        <v>0.58549433527665207</v>
      </c>
      <c r="Y203" s="24">
        <f t="shared" si="54"/>
        <v>0.74453667553389491</v>
      </c>
      <c r="Z203" s="24">
        <f t="shared" si="55"/>
        <v>0.83135879419421799</v>
      </c>
      <c r="AA203" s="24">
        <f t="shared" si="56"/>
        <v>0.7565299158905533</v>
      </c>
      <c r="AB203" s="24">
        <f t="shared" si="57"/>
        <v>0.83376155994731083</v>
      </c>
      <c r="AC203" s="24">
        <f t="shared" si="58"/>
        <v>0.88141449967299224</v>
      </c>
      <c r="AD203" s="24">
        <f t="shared" si="59"/>
        <v>0.88141449967299224</v>
      </c>
      <c r="AE203" s="24">
        <f t="shared" si="60"/>
        <v>0.84537287578386322</v>
      </c>
      <c r="AF203" s="24">
        <f t="shared" si="61"/>
        <v>0.86688609382662829</v>
      </c>
      <c r="AG203">
        <f t="shared" si="66"/>
        <v>9</v>
      </c>
      <c r="AH203">
        <f t="shared" si="67"/>
        <v>0.13580813555447849</v>
      </c>
    </row>
    <row r="204" spans="1:34" x14ac:dyDescent="0.25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>
        <v>0.8221734741807496</v>
      </c>
      <c r="G204">
        <v>0.94588923190735674</v>
      </c>
      <c r="I204">
        <v>0.81377550526132481</v>
      </c>
      <c r="J204">
        <v>0.91820006794927489</v>
      </c>
      <c r="K204">
        <v>0.80953812243262191</v>
      </c>
      <c r="L204">
        <v>1.1431704885343967</v>
      </c>
      <c r="M204">
        <v>1.0494390753241707</v>
      </c>
      <c r="N204">
        <v>0.69787542561143501</v>
      </c>
      <c r="O204">
        <v>0.65227272727272723</v>
      </c>
      <c r="P204">
        <v>0.80358724534986714</v>
      </c>
      <c r="Q204">
        <f t="shared" si="62"/>
        <v>0.86559213638239252</v>
      </c>
      <c r="R204">
        <f t="shared" si="63"/>
        <v>0.14326741583830316</v>
      </c>
      <c r="S204">
        <f t="shared" si="64"/>
        <v>2.2806169378872514E-2</v>
      </c>
      <c r="T204">
        <f t="shared" si="65"/>
        <v>0.16551376776257118</v>
      </c>
      <c r="V204" s="24">
        <f t="shared" si="51"/>
        <v>0.8221734741807496</v>
      </c>
      <c r="W204" s="24">
        <f t="shared" si="52"/>
        <v>0.88403135304405311</v>
      </c>
      <c r="X204" s="24">
        <f t="shared" si="53"/>
        <v>0.88403135304405311</v>
      </c>
      <c r="Y204" s="24">
        <f t="shared" si="54"/>
        <v>0.86061273711647701</v>
      </c>
      <c r="Z204" s="24">
        <f t="shared" si="55"/>
        <v>0.87500956982467648</v>
      </c>
      <c r="AA204" s="24">
        <f t="shared" si="56"/>
        <v>0.86191528034626563</v>
      </c>
      <c r="AB204" s="24">
        <f t="shared" si="57"/>
        <v>0.90879114837762076</v>
      </c>
      <c r="AC204" s="24">
        <f t="shared" si="58"/>
        <v>0.92888370936998499</v>
      </c>
      <c r="AD204" s="24">
        <f t="shared" si="59"/>
        <v>0.90000767390016623</v>
      </c>
      <c r="AE204" s="24">
        <f t="shared" si="60"/>
        <v>0.87248156871933968</v>
      </c>
      <c r="AF204" s="24">
        <f t="shared" si="61"/>
        <v>0.86559213638239252</v>
      </c>
      <c r="AG204">
        <f t="shared" si="66"/>
        <v>9</v>
      </c>
      <c r="AH204">
        <f t="shared" si="67"/>
        <v>4.7755805279434384E-2</v>
      </c>
    </row>
    <row r="205" spans="1:34" x14ac:dyDescent="0.25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>
        <v>1.4875958840721788</v>
      </c>
      <c r="G205">
        <v>0.87111641216382341</v>
      </c>
      <c r="H205">
        <v>0.95579623957160709</v>
      </c>
      <c r="I205">
        <v>0.88033649253594382</v>
      </c>
      <c r="J205">
        <v>0.87767873525085927</v>
      </c>
      <c r="K205">
        <v>0.81646423751686914</v>
      </c>
      <c r="L205">
        <v>1.1568456119272565</v>
      </c>
      <c r="M205">
        <v>1.3355938501556039</v>
      </c>
      <c r="O205">
        <v>0.61586776859504144</v>
      </c>
      <c r="P205">
        <v>0.90405222872579905</v>
      </c>
      <c r="Q205">
        <f t="shared" si="62"/>
        <v>0.9901347460514982</v>
      </c>
      <c r="R205">
        <f t="shared" si="63"/>
        <v>0.24744615831679681</v>
      </c>
      <c r="S205">
        <f t="shared" si="64"/>
        <v>6.803289029526817E-2</v>
      </c>
      <c r="T205">
        <f t="shared" si="65"/>
        <v>0.24991159971263832</v>
      </c>
      <c r="V205" s="24">
        <f t="shared" si="51"/>
        <v>1.4875958840721788</v>
      </c>
      <c r="W205" s="24">
        <f t="shared" si="52"/>
        <v>1.179356148118001</v>
      </c>
      <c r="X205" s="24">
        <f t="shared" si="53"/>
        <v>1.1048361786025362</v>
      </c>
      <c r="Y205" s="24">
        <f t="shared" si="54"/>
        <v>1.0487112570858881</v>
      </c>
      <c r="Z205" s="24">
        <f t="shared" si="55"/>
        <v>1.0145047527188822</v>
      </c>
      <c r="AA205" s="24">
        <f t="shared" si="56"/>
        <v>0.98149800018521338</v>
      </c>
      <c r="AB205" s="24">
        <f t="shared" si="57"/>
        <v>1.0065476590055054</v>
      </c>
      <c r="AC205" s="24">
        <f t="shared" si="58"/>
        <v>1.0476784328992677</v>
      </c>
      <c r="AD205" s="24">
        <f t="shared" si="59"/>
        <v>1.0476784328992677</v>
      </c>
      <c r="AE205" s="24">
        <f t="shared" si="60"/>
        <v>0.99969947019879812</v>
      </c>
      <c r="AF205" s="24">
        <f t="shared" si="61"/>
        <v>0.9901347460514982</v>
      </c>
      <c r="AG205">
        <f t="shared" si="66"/>
        <v>9</v>
      </c>
      <c r="AH205">
        <f t="shared" si="67"/>
        <v>8.2482052772265599E-2</v>
      </c>
    </row>
    <row r="206" spans="1:34" x14ac:dyDescent="0.25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>
        <v>1.2397562354477905</v>
      </c>
      <c r="G206">
        <v>0.97593003585276905</v>
      </c>
      <c r="H206">
        <v>0.83952152052599571</v>
      </c>
      <c r="I206">
        <v>1.1066839952112015</v>
      </c>
      <c r="J206">
        <v>1.0767324995297269</v>
      </c>
      <c r="K206">
        <v>0.32754102882361052</v>
      </c>
      <c r="L206">
        <v>1.351481405100708</v>
      </c>
      <c r="M206">
        <v>1.2990196078431373</v>
      </c>
      <c r="N206">
        <v>1.3754427390791026</v>
      </c>
      <c r="O206">
        <v>0.56400282885431408</v>
      </c>
      <c r="P206">
        <v>0.80725081805432941</v>
      </c>
      <c r="Q206">
        <f t="shared" si="62"/>
        <v>0.99666933766569876</v>
      </c>
      <c r="R206">
        <f t="shared" si="63"/>
        <v>0.32112289993823001</v>
      </c>
      <c r="S206">
        <f t="shared" si="64"/>
        <v>0.11343190855121232</v>
      </c>
      <c r="T206">
        <f t="shared" si="65"/>
        <v>0.32219602610664494</v>
      </c>
      <c r="V206" s="24">
        <f t="shared" si="51"/>
        <v>1.2397562354477905</v>
      </c>
      <c r="W206" s="24">
        <f t="shared" si="52"/>
        <v>1.1078431356502798</v>
      </c>
      <c r="X206" s="24">
        <f t="shared" si="53"/>
        <v>1.0184025972755184</v>
      </c>
      <c r="Y206" s="24">
        <f t="shared" si="54"/>
        <v>1.0404729467594391</v>
      </c>
      <c r="Z206" s="24">
        <f t="shared" si="55"/>
        <v>1.0477248573134967</v>
      </c>
      <c r="AA206" s="24">
        <f t="shared" si="56"/>
        <v>0.92769421923184892</v>
      </c>
      <c r="AB206" s="24">
        <f t="shared" si="57"/>
        <v>0.98823524578454314</v>
      </c>
      <c r="AC206" s="24">
        <f t="shared" si="58"/>
        <v>1.0270832910418675</v>
      </c>
      <c r="AD206" s="24">
        <f t="shared" si="59"/>
        <v>1.0657898963793382</v>
      </c>
      <c r="AE206" s="24">
        <f t="shared" si="60"/>
        <v>1.0156111896268356</v>
      </c>
      <c r="AF206" s="24">
        <f t="shared" si="61"/>
        <v>0.99666933766569876</v>
      </c>
      <c r="AG206">
        <f t="shared" si="66"/>
        <v>10</v>
      </c>
      <c r="AH206">
        <f t="shared" si="67"/>
        <v>0.10154797726431505</v>
      </c>
    </row>
    <row r="207" spans="1:34" x14ac:dyDescent="0.25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>
        <v>0.87794327096349301</v>
      </c>
      <c r="G207">
        <v>0.68174246824116957</v>
      </c>
      <c r="H207">
        <v>1.1863315567724184</v>
      </c>
      <c r="I207">
        <v>1.0941838590502071</v>
      </c>
      <c r="J207">
        <v>1.060461114944119</v>
      </c>
      <c r="K207">
        <v>1.0453269916765755</v>
      </c>
      <c r="L207">
        <v>1.0850635178241648</v>
      </c>
      <c r="M207">
        <v>1.0911378752471688</v>
      </c>
      <c r="N207">
        <v>1.2091870360659835</v>
      </c>
      <c r="O207">
        <v>0.37951315144584225</v>
      </c>
      <c r="P207">
        <v>1.093176307585729</v>
      </c>
      <c r="Q207">
        <f t="shared" si="62"/>
        <v>0.98218792271062472</v>
      </c>
      <c r="R207">
        <f t="shared" si="63"/>
        <v>0.23644771581474663</v>
      </c>
      <c r="S207">
        <f t="shared" si="64"/>
        <v>6.1498274545412276E-2</v>
      </c>
      <c r="T207">
        <f t="shared" si="65"/>
        <v>0.24073571904875643</v>
      </c>
      <c r="V207" s="24">
        <f t="shared" si="51"/>
        <v>0.87794327096349301</v>
      </c>
      <c r="W207" s="24">
        <f t="shared" si="52"/>
        <v>0.77984286960233129</v>
      </c>
      <c r="X207" s="24">
        <f t="shared" si="53"/>
        <v>0.91533909865902707</v>
      </c>
      <c r="Y207" s="24">
        <f t="shared" si="54"/>
        <v>0.96005028875682208</v>
      </c>
      <c r="Z207" s="24">
        <f t="shared" si="55"/>
        <v>0.98013245399428151</v>
      </c>
      <c r="AA207" s="24">
        <f t="shared" si="56"/>
        <v>0.99099821027466384</v>
      </c>
      <c r="AB207" s="24">
        <f t="shared" si="57"/>
        <v>1.0044361113531639</v>
      </c>
      <c r="AC207" s="24">
        <f t="shared" si="58"/>
        <v>1.0152738318399146</v>
      </c>
      <c r="AD207" s="24">
        <f t="shared" si="59"/>
        <v>1.036819743420589</v>
      </c>
      <c r="AE207" s="24">
        <f t="shared" si="60"/>
        <v>0.97108908422311424</v>
      </c>
      <c r="AF207" s="24">
        <f t="shared" si="61"/>
        <v>0.98218792271062472</v>
      </c>
      <c r="AG207">
        <f t="shared" si="66"/>
        <v>10</v>
      </c>
      <c r="AH207">
        <f t="shared" si="67"/>
        <v>7.4771332951881486E-2</v>
      </c>
    </row>
    <row r="208" spans="1:34" x14ac:dyDescent="0.25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>
        <v>1.023735899747277</v>
      </c>
      <c r="G208">
        <v>1.142586756368718</v>
      </c>
      <c r="H208">
        <v>1.0955669750576646</v>
      </c>
      <c r="I208">
        <v>1.1876172544217782</v>
      </c>
      <c r="J208">
        <v>1.0937503019701296</v>
      </c>
      <c r="K208">
        <v>0.98568370986920328</v>
      </c>
      <c r="L208">
        <v>1.2266495047288601</v>
      </c>
      <c r="M208">
        <v>0.91856911738270719</v>
      </c>
      <c r="N208">
        <v>0.97140506761469947</v>
      </c>
      <c r="O208">
        <v>0.45278549256657419</v>
      </c>
      <c r="P208">
        <v>1.1305853827502599</v>
      </c>
      <c r="Q208">
        <f t="shared" si="62"/>
        <v>1.0208123147707158</v>
      </c>
      <c r="R208">
        <f t="shared" si="63"/>
        <v>0.20108161423383999</v>
      </c>
      <c r="S208">
        <f t="shared" si="64"/>
        <v>4.4477197141175574E-2</v>
      </c>
      <c r="T208">
        <f t="shared" si="65"/>
        <v>0.19698196360317699</v>
      </c>
      <c r="V208" s="24">
        <f t="shared" si="51"/>
        <v>1.023735899747277</v>
      </c>
      <c r="W208" s="24">
        <f t="shared" si="52"/>
        <v>1.0831613280579975</v>
      </c>
      <c r="X208" s="24">
        <f t="shared" si="53"/>
        <v>1.0872965437245532</v>
      </c>
      <c r="Y208" s="24">
        <f t="shared" si="54"/>
        <v>1.1123767213988596</v>
      </c>
      <c r="Z208" s="24">
        <f t="shared" si="55"/>
        <v>1.1086514375131136</v>
      </c>
      <c r="AA208" s="24">
        <f t="shared" si="56"/>
        <v>1.0881568162391286</v>
      </c>
      <c r="AB208" s="24">
        <f t="shared" si="57"/>
        <v>1.1079414860233761</v>
      </c>
      <c r="AC208" s="24">
        <f t="shared" si="58"/>
        <v>1.0842699399432925</v>
      </c>
      <c r="AD208" s="24">
        <f t="shared" si="59"/>
        <v>1.0717293985734488</v>
      </c>
      <c r="AE208" s="24">
        <f t="shared" si="60"/>
        <v>1.0098350079727614</v>
      </c>
      <c r="AF208" s="24">
        <f t="shared" si="61"/>
        <v>1.0208123147707158</v>
      </c>
      <c r="AG208">
        <f t="shared" si="66"/>
        <v>10</v>
      </c>
      <c r="AH208">
        <f t="shared" si="67"/>
        <v>6.3587589656226823E-2</v>
      </c>
    </row>
    <row r="209" spans="1:34" x14ac:dyDescent="0.25">
      <c r="A209">
        <v>208</v>
      </c>
      <c r="B209" t="s">
        <v>15</v>
      </c>
      <c r="C209">
        <v>1</v>
      </c>
      <c r="D209">
        <v>493640.011778999</v>
      </c>
      <c r="E209">
        <v>5180825.2712899903</v>
      </c>
      <c r="F209">
        <v>0.70717609998656961</v>
      </c>
      <c r="G209">
        <v>0.84948626098564872</v>
      </c>
      <c r="H209">
        <v>0.86589876585458458</v>
      </c>
      <c r="I209">
        <v>0.85863212762596741</v>
      </c>
      <c r="J209">
        <v>0.6291179840952672</v>
      </c>
      <c r="K209">
        <v>0.81317839356404009</v>
      </c>
      <c r="L209">
        <v>1.0992855564557709</v>
      </c>
      <c r="M209">
        <v>0.76530612244897955</v>
      </c>
      <c r="N209">
        <v>0.79086790283645336</v>
      </c>
      <c r="O209">
        <v>0.6294850812035756</v>
      </c>
      <c r="P209">
        <v>0.80762759394279304</v>
      </c>
      <c r="Q209">
        <f t="shared" si="62"/>
        <v>0.80146017172724093</v>
      </c>
      <c r="R209">
        <f t="shared" si="63"/>
        <v>0.1236523141842098</v>
      </c>
      <c r="S209">
        <f t="shared" si="64"/>
        <v>1.6818884283421643E-2</v>
      </c>
      <c r="T209">
        <f t="shared" si="65"/>
        <v>0.15428379169201198</v>
      </c>
      <c r="V209" s="24">
        <f t="shared" si="51"/>
        <v>0.70717609998656961</v>
      </c>
      <c r="W209" s="24">
        <f t="shared" si="52"/>
        <v>0.77833118048610916</v>
      </c>
      <c r="X209" s="24">
        <f t="shared" si="53"/>
        <v>0.8075203756089343</v>
      </c>
      <c r="Y209" s="24">
        <f t="shared" si="54"/>
        <v>0.8202983136131925</v>
      </c>
      <c r="Z209" s="24">
        <f t="shared" si="55"/>
        <v>0.78206224770960753</v>
      </c>
      <c r="AA209" s="24">
        <f t="shared" si="56"/>
        <v>0.78724827201867953</v>
      </c>
      <c r="AB209" s="24">
        <f t="shared" si="57"/>
        <v>0.83182502693826399</v>
      </c>
      <c r="AC209" s="24">
        <f t="shared" si="58"/>
        <v>0.82351016387710341</v>
      </c>
      <c r="AD209" s="24">
        <f t="shared" si="59"/>
        <v>0.81988324598369777</v>
      </c>
      <c r="AE209" s="24">
        <f t="shared" si="60"/>
        <v>0.80084342950568566</v>
      </c>
      <c r="AF209" s="24">
        <f t="shared" si="61"/>
        <v>0.80146017172724093</v>
      </c>
      <c r="AG209">
        <f t="shared" si="66"/>
        <v>10</v>
      </c>
      <c r="AH209">
        <f t="shared" si="67"/>
        <v>3.9102295077284827E-2</v>
      </c>
    </row>
    <row r="210" spans="1:34" x14ac:dyDescent="0.25">
      <c r="A210">
        <v>209</v>
      </c>
      <c r="B210" t="s">
        <v>15</v>
      </c>
      <c r="C210">
        <v>2</v>
      </c>
      <c r="D210">
        <v>493671.92820000002</v>
      </c>
      <c r="E210">
        <v>5180832.9049800001</v>
      </c>
      <c r="F210">
        <v>0.79390022061384846</v>
      </c>
      <c r="H210">
        <v>0.96055623360038556</v>
      </c>
      <c r="I210">
        <v>0.93926119506892147</v>
      </c>
      <c r="J210">
        <v>1.0793147208121827</v>
      </c>
      <c r="K210">
        <v>0.86914585191793048</v>
      </c>
      <c r="L210">
        <v>0.99414972731779838</v>
      </c>
      <c r="M210">
        <v>0.97354497354497349</v>
      </c>
      <c r="N210">
        <v>0.87766267225105965</v>
      </c>
      <c r="O210">
        <v>1.2567567567567568</v>
      </c>
      <c r="P210">
        <v>0.89526627218934918</v>
      </c>
      <c r="Q210">
        <f t="shared" si="62"/>
        <v>0.96395586240732045</v>
      </c>
      <c r="R210">
        <f t="shared" si="63"/>
        <v>0.1227752696646897</v>
      </c>
      <c r="S210">
        <f t="shared" si="64"/>
        <v>1.674862982359689E-2</v>
      </c>
      <c r="T210">
        <f t="shared" si="65"/>
        <v>0.12736606980954371</v>
      </c>
      <c r="V210" s="24">
        <f t="shared" si="51"/>
        <v>0.79390022061384846</v>
      </c>
      <c r="W210" s="24">
        <f t="shared" si="52"/>
        <v>0.79390022061384846</v>
      </c>
      <c r="X210" s="24">
        <f t="shared" si="53"/>
        <v>0.87722822710711701</v>
      </c>
      <c r="Y210" s="24">
        <f t="shared" si="54"/>
        <v>0.89790588309438524</v>
      </c>
      <c r="Z210" s="24">
        <f t="shared" si="55"/>
        <v>0.94325809252383452</v>
      </c>
      <c r="AA210" s="24">
        <f t="shared" si="56"/>
        <v>0.92843564440265369</v>
      </c>
      <c r="AB210" s="24">
        <f t="shared" si="57"/>
        <v>0.93938799155517783</v>
      </c>
      <c r="AC210" s="24">
        <f t="shared" si="58"/>
        <v>0.94426756041086279</v>
      </c>
      <c r="AD210" s="24">
        <f t="shared" si="59"/>
        <v>0.93594194939088737</v>
      </c>
      <c r="AE210" s="24">
        <f t="shared" si="60"/>
        <v>0.97158803909820612</v>
      </c>
      <c r="AF210" s="24">
        <f t="shared" si="61"/>
        <v>0.96395586240732045</v>
      </c>
      <c r="AG210">
        <f t="shared" si="66"/>
        <v>9</v>
      </c>
      <c r="AH210">
        <f t="shared" si="67"/>
        <v>4.0925089888229897E-2</v>
      </c>
    </row>
    <row r="211" spans="1:34" x14ac:dyDescent="0.25">
      <c r="A211">
        <v>210</v>
      </c>
      <c r="B211" t="s">
        <v>15</v>
      </c>
      <c r="C211">
        <v>3</v>
      </c>
      <c r="D211">
        <v>493703.84080900002</v>
      </c>
      <c r="E211">
        <v>5180836.9829399902</v>
      </c>
      <c r="F211">
        <v>1.2332281279288886</v>
      </c>
      <c r="G211">
        <v>0.9015983497284632</v>
      </c>
      <c r="H211">
        <v>1.1145278423920759</v>
      </c>
      <c r="I211">
        <v>1.1042463469647934</v>
      </c>
      <c r="J211">
        <v>0.88948875684381568</v>
      </c>
      <c r="K211">
        <v>1.0993964886613024</v>
      </c>
      <c r="L211">
        <v>1.1915501905972044</v>
      </c>
      <c r="M211">
        <v>1.6956694477552643</v>
      </c>
      <c r="N211">
        <v>1.2440740195383619</v>
      </c>
      <c r="O211">
        <v>0.81802654053343848</v>
      </c>
      <c r="P211">
        <v>1.0227594339622643</v>
      </c>
      <c r="Q211">
        <f t="shared" si="62"/>
        <v>1.1195059586278064</v>
      </c>
      <c r="R211">
        <f t="shared" si="63"/>
        <v>0.22701783430682895</v>
      </c>
      <c r="S211">
        <f t="shared" si="64"/>
        <v>5.6690806802699181E-2</v>
      </c>
      <c r="T211">
        <f t="shared" si="65"/>
        <v>0.20278394461168189</v>
      </c>
      <c r="V211" s="24">
        <f t="shared" si="51"/>
        <v>1.2332281279288886</v>
      </c>
      <c r="W211" s="24">
        <f t="shared" si="52"/>
        <v>1.0674132388286759</v>
      </c>
      <c r="X211" s="24">
        <f t="shared" si="53"/>
        <v>1.0831181066831426</v>
      </c>
      <c r="Y211" s="24">
        <f t="shared" si="54"/>
        <v>1.0884001667535552</v>
      </c>
      <c r="Z211" s="24">
        <f t="shared" si="55"/>
        <v>1.0486178847716072</v>
      </c>
      <c r="AA211" s="24">
        <f t="shared" si="56"/>
        <v>1.0570809854198897</v>
      </c>
      <c r="AB211" s="24">
        <f t="shared" si="57"/>
        <v>1.0762908718737918</v>
      </c>
      <c r="AC211" s="24">
        <f t="shared" si="58"/>
        <v>1.1537131938589757</v>
      </c>
      <c r="AD211" s="24">
        <f t="shared" si="59"/>
        <v>1.1637532856011297</v>
      </c>
      <c r="AE211" s="24">
        <f t="shared" si="60"/>
        <v>1.1291806110943605</v>
      </c>
      <c r="AF211" s="24">
        <f t="shared" si="61"/>
        <v>1.1195059586278064</v>
      </c>
      <c r="AG211">
        <f t="shared" si="66"/>
        <v>10</v>
      </c>
      <c r="AH211">
        <f t="shared" si="67"/>
        <v>7.1789342588829186E-2</v>
      </c>
    </row>
    <row r="212" spans="1:34" x14ac:dyDescent="0.25">
      <c r="A212">
        <v>211</v>
      </c>
      <c r="B212" t="s">
        <v>15</v>
      </c>
      <c r="C212">
        <v>4</v>
      </c>
      <c r="D212">
        <v>493735.726117999</v>
      </c>
      <c r="E212">
        <v>5180814.9473799802</v>
      </c>
      <c r="F212">
        <v>0.83248119087276629</v>
      </c>
      <c r="G212">
        <v>0.92421001816109549</v>
      </c>
      <c r="H212">
        <v>1.2690279776987847</v>
      </c>
      <c r="I212">
        <v>1.0432860563639712</v>
      </c>
      <c r="J212">
        <v>1.3345946753816929</v>
      </c>
      <c r="K212">
        <v>1.4641172088403278</v>
      </c>
      <c r="L212">
        <v>1.0947515389985403</v>
      </c>
      <c r="M212">
        <v>1.1215165800211899</v>
      </c>
      <c r="N212">
        <v>1.1213011333869107</v>
      </c>
      <c r="O212">
        <v>1.2599842904846175E-2</v>
      </c>
      <c r="P212">
        <v>1.4083129584352074</v>
      </c>
      <c r="Q212">
        <f t="shared" si="62"/>
        <v>1.0569271982786665</v>
      </c>
      <c r="R212">
        <f t="shared" si="63"/>
        <v>0.3789823291866467</v>
      </c>
      <c r="S212">
        <f t="shared" si="64"/>
        <v>0.15799036641930933</v>
      </c>
      <c r="T212">
        <f t="shared" si="65"/>
        <v>0.35856994673224907</v>
      </c>
      <c r="V212" s="24">
        <f t="shared" si="51"/>
        <v>0.83248119087276629</v>
      </c>
      <c r="W212" s="24">
        <f t="shared" si="52"/>
        <v>0.87834560451693089</v>
      </c>
      <c r="X212" s="24">
        <f t="shared" si="53"/>
        <v>1.0085730622442155</v>
      </c>
      <c r="Y212" s="24">
        <f t="shared" si="54"/>
        <v>1.0172513107741545</v>
      </c>
      <c r="Z212" s="24">
        <f t="shared" si="55"/>
        <v>1.0807199836956622</v>
      </c>
      <c r="AA212" s="24">
        <f t="shared" si="56"/>
        <v>1.1446195212197732</v>
      </c>
      <c r="AB212" s="24">
        <f t="shared" si="57"/>
        <v>1.1374955237595972</v>
      </c>
      <c r="AC212" s="24">
        <f t="shared" si="58"/>
        <v>1.1354981557922961</v>
      </c>
      <c r="AD212" s="24">
        <f t="shared" si="59"/>
        <v>1.1339207088583645</v>
      </c>
      <c r="AE212" s="24">
        <f t="shared" si="60"/>
        <v>1.0217886222630126</v>
      </c>
      <c r="AF212" s="24">
        <f t="shared" si="61"/>
        <v>1.0569271982786665</v>
      </c>
      <c r="AG212">
        <f t="shared" si="66"/>
        <v>10</v>
      </c>
      <c r="AH212">
        <f t="shared" si="67"/>
        <v>0.11984473531855115</v>
      </c>
    </row>
    <row r="213" spans="1:34" x14ac:dyDescent="0.25">
      <c r="A213">
        <v>212</v>
      </c>
      <c r="B213" t="s">
        <v>15</v>
      </c>
      <c r="C213">
        <v>4</v>
      </c>
      <c r="D213">
        <v>493767.65054800001</v>
      </c>
      <c r="E213">
        <v>5180830.3601299804</v>
      </c>
      <c r="F213">
        <v>1.3548623816194447</v>
      </c>
      <c r="G213">
        <v>1.068466168344449</v>
      </c>
      <c r="H213">
        <v>1.3561734484136896</v>
      </c>
      <c r="I213">
        <v>0.9145944618407319</v>
      </c>
      <c r="J213">
        <v>1.1616899879076401</v>
      </c>
      <c r="K213">
        <v>1.1502359076235411</v>
      </c>
      <c r="M213">
        <v>0.77549311138369981</v>
      </c>
      <c r="N213">
        <v>1.6252759346468477</v>
      </c>
      <c r="O213">
        <v>0.46259421756062313</v>
      </c>
      <c r="P213">
        <v>1.1107230178134821</v>
      </c>
      <c r="Q213">
        <f t="shared" si="62"/>
        <v>1.0980108637154149</v>
      </c>
      <c r="R213">
        <f t="shared" si="63"/>
        <v>0.30981601679446141</v>
      </c>
      <c r="S213">
        <f t="shared" si="64"/>
        <v>0.10665107140265108</v>
      </c>
      <c r="T213">
        <f t="shared" si="65"/>
        <v>0.28216115799265923</v>
      </c>
      <c r="V213" s="24">
        <f t="shared" si="51"/>
        <v>1.3548623816194447</v>
      </c>
      <c r="W213" s="24">
        <f t="shared" si="52"/>
        <v>1.2116642749819468</v>
      </c>
      <c r="X213" s="24">
        <f t="shared" si="53"/>
        <v>1.2598339994591943</v>
      </c>
      <c r="Y213" s="24">
        <f t="shared" si="54"/>
        <v>1.1735241150545788</v>
      </c>
      <c r="Z213" s="24">
        <f t="shared" si="55"/>
        <v>1.1711572896251909</v>
      </c>
      <c r="AA213" s="24">
        <f t="shared" si="56"/>
        <v>1.1676703926249161</v>
      </c>
      <c r="AB213" s="24">
        <f t="shared" si="57"/>
        <v>1.1676703926249161</v>
      </c>
      <c r="AC213" s="24">
        <f t="shared" si="58"/>
        <v>1.1116450667333138</v>
      </c>
      <c r="AD213" s="24">
        <f t="shared" si="59"/>
        <v>1.1758489252225055</v>
      </c>
      <c r="AE213" s="24">
        <f t="shared" si="60"/>
        <v>1.096598402148963</v>
      </c>
      <c r="AF213" s="24">
        <f t="shared" si="61"/>
        <v>1.0980108637154149</v>
      </c>
      <c r="AG213">
        <f t="shared" si="66"/>
        <v>9</v>
      </c>
      <c r="AH213">
        <f t="shared" si="67"/>
        <v>0.1032720055981538</v>
      </c>
    </row>
    <row r="214" spans="1:34" x14ac:dyDescent="0.25">
      <c r="A214">
        <v>213</v>
      </c>
      <c r="B214" t="s">
        <v>15</v>
      </c>
      <c r="C214">
        <v>5</v>
      </c>
      <c r="D214">
        <v>493799.55908699799</v>
      </c>
      <c r="E214">
        <v>5180830.5493200002</v>
      </c>
      <c r="H214">
        <v>1.4729890987394014</v>
      </c>
      <c r="I214">
        <v>1.5863970588235297</v>
      </c>
      <c r="J214">
        <v>1.4524208650715562</v>
      </c>
      <c r="K214">
        <v>1.4701411509229101</v>
      </c>
      <c r="L214">
        <v>1.4391278013325259</v>
      </c>
      <c r="N214">
        <v>1.6902734975646385</v>
      </c>
      <c r="O214">
        <v>0.46793933750166294</v>
      </c>
      <c r="Q214">
        <f t="shared" si="62"/>
        <v>1.3684698299937463</v>
      </c>
      <c r="R214">
        <f t="shared" si="63"/>
        <v>0.3770764806240039</v>
      </c>
      <c r="S214">
        <f t="shared" si="64"/>
        <v>0.16588445094641577</v>
      </c>
      <c r="T214">
        <f t="shared" si="65"/>
        <v>0.27554606784844288</v>
      </c>
      <c r="X214" s="24">
        <f t="shared" si="53"/>
        <v>1.4729890987394014</v>
      </c>
      <c r="Y214" s="24">
        <f t="shared" si="54"/>
        <v>1.5296930787814655</v>
      </c>
      <c r="Z214" s="24">
        <f t="shared" si="55"/>
        <v>1.5039356742114958</v>
      </c>
      <c r="AA214" s="24">
        <f t="shared" si="56"/>
        <v>1.4954870433893492</v>
      </c>
      <c r="AB214" s="24">
        <f t="shared" si="57"/>
        <v>1.4842151949779845</v>
      </c>
      <c r="AC214" s="24">
        <f t="shared" si="58"/>
        <v>1.4842151949779845</v>
      </c>
      <c r="AD214" s="24">
        <f t="shared" si="59"/>
        <v>1.5185582454090936</v>
      </c>
      <c r="AE214" s="24">
        <f t="shared" si="60"/>
        <v>1.3684698299937463</v>
      </c>
      <c r="AF214" s="24">
        <f t="shared" si="61"/>
        <v>1.3684698299937463</v>
      </c>
      <c r="AG214">
        <f t="shared" si="66"/>
        <v>7</v>
      </c>
      <c r="AH214">
        <f t="shared" si="67"/>
        <v>0.14252151328322571</v>
      </c>
    </row>
    <row r="215" spans="1:34" x14ac:dyDescent="0.25">
      <c r="A215">
        <v>214</v>
      </c>
      <c r="B215" t="s">
        <v>15</v>
      </c>
      <c r="C215">
        <v>6</v>
      </c>
      <c r="D215">
        <v>493831.45094800001</v>
      </c>
      <c r="E215">
        <v>5180814.5148600005</v>
      </c>
      <c r="F215">
        <v>1.0142968209695229</v>
      </c>
      <c r="G215">
        <v>0.60729119867400583</v>
      </c>
      <c r="H215">
        <v>1.2677976985473265</v>
      </c>
      <c r="I215">
        <v>1.0078473484222699</v>
      </c>
      <c r="J215">
        <v>1.0220920947564547</v>
      </c>
      <c r="K215">
        <v>1.4635197384714449</v>
      </c>
      <c r="L215">
        <v>1.1278205833791966</v>
      </c>
      <c r="M215">
        <v>0.3941018766756032</v>
      </c>
      <c r="N215">
        <v>1.2131021427922721</v>
      </c>
      <c r="O215">
        <v>1.2922340607372795</v>
      </c>
      <c r="P215">
        <v>1.1356881851400731</v>
      </c>
      <c r="Q215">
        <f t="shared" si="62"/>
        <v>1.049617431687768</v>
      </c>
      <c r="R215">
        <f t="shared" si="63"/>
        <v>0.29343340645228327</v>
      </c>
      <c r="S215">
        <f t="shared" si="64"/>
        <v>9.4713480424409899E-2</v>
      </c>
      <c r="T215">
        <f t="shared" si="65"/>
        <v>0.27956224581793299</v>
      </c>
      <c r="V215" s="24">
        <f t="shared" si="51"/>
        <v>1.0142968209695229</v>
      </c>
      <c r="W215" s="24">
        <f t="shared" si="52"/>
        <v>0.81079400982176431</v>
      </c>
      <c r="X215" s="24">
        <f t="shared" si="53"/>
        <v>0.96312857273028507</v>
      </c>
      <c r="Y215" s="24">
        <f t="shared" si="54"/>
        <v>0.97430826665328119</v>
      </c>
      <c r="Z215" s="24">
        <f t="shared" si="55"/>
        <v>0.98386503227391597</v>
      </c>
      <c r="AA215" s="24">
        <f t="shared" si="56"/>
        <v>1.0638074833068374</v>
      </c>
      <c r="AB215" s="24">
        <f t="shared" si="57"/>
        <v>1.072952211888603</v>
      </c>
      <c r="AC215" s="24">
        <f t="shared" si="58"/>
        <v>0.98809591998697799</v>
      </c>
      <c r="AD215" s="24">
        <f t="shared" si="59"/>
        <v>1.0130966114097886</v>
      </c>
      <c r="AE215" s="24">
        <f t="shared" si="60"/>
        <v>1.0410103563425375</v>
      </c>
      <c r="AF215" s="24">
        <f t="shared" si="61"/>
        <v>1.049617431687768</v>
      </c>
      <c r="AG215">
        <f t="shared" si="66"/>
        <v>10</v>
      </c>
      <c r="AH215">
        <f t="shared" si="67"/>
        <v>9.2791790597116328E-2</v>
      </c>
    </row>
    <row r="216" spans="1:34" x14ac:dyDescent="0.25">
      <c r="A216">
        <v>215</v>
      </c>
      <c r="B216" t="s">
        <v>15</v>
      </c>
      <c r="C216">
        <v>6</v>
      </c>
      <c r="D216">
        <v>493859.74745999801</v>
      </c>
      <c r="E216">
        <v>5180844.1624800004</v>
      </c>
      <c r="F216">
        <v>0.89922244077403246</v>
      </c>
      <c r="G216">
        <v>0.88587385555825382</v>
      </c>
      <c r="H216">
        <v>0.74109434836486787</v>
      </c>
      <c r="I216">
        <v>1.0971832149347431</v>
      </c>
      <c r="J216">
        <v>1.0859728506787332</v>
      </c>
      <c r="K216">
        <v>1.2502848085591165</v>
      </c>
      <c r="L216">
        <v>0.71945514584479919</v>
      </c>
      <c r="M216">
        <v>0.66434316353887402</v>
      </c>
      <c r="N216">
        <v>1.2560421292940875</v>
      </c>
      <c r="O216">
        <v>1.3293259643325162</v>
      </c>
      <c r="P216">
        <v>1.3633373934226554</v>
      </c>
      <c r="Q216">
        <f t="shared" si="62"/>
        <v>1.0265577559366073</v>
      </c>
      <c r="R216">
        <f t="shared" si="63"/>
        <v>0.24482481980528434</v>
      </c>
      <c r="S216">
        <f t="shared" si="64"/>
        <v>6.5933111631959029E-2</v>
      </c>
      <c r="T216">
        <f t="shared" si="65"/>
        <v>0.23849103315371858</v>
      </c>
      <c r="V216" s="24">
        <f t="shared" si="51"/>
        <v>0.89922244077403246</v>
      </c>
      <c r="W216" s="24">
        <f t="shared" si="52"/>
        <v>0.89254814816614314</v>
      </c>
      <c r="X216" s="24">
        <f t="shared" si="53"/>
        <v>0.84206354823238472</v>
      </c>
      <c r="Y216" s="24">
        <f t="shared" si="54"/>
        <v>0.90584346490797429</v>
      </c>
      <c r="Z216" s="24">
        <f t="shared" si="55"/>
        <v>0.94186934206212602</v>
      </c>
      <c r="AA216" s="24">
        <f t="shared" si="56"/>
        <v>0.99327191981162433</v>
      </c>
      <c r="AB216" s="24">
        <f t="shared" si="57"/>
        <v>0.95415523781636369</v>
      </c>
      <c r="AC216" s="24">
        <f t="shared" si="58"/>
        <v>0.9179287285316774</v>
      </c>
      <c r="AD216" s="24">
        <f t="shared" si="59"/>
        <v>0.95549688417194523</v>
      </c>
      <c r="AE216" s="24">
        <f t="shared" si="60"/>
        <v>0.99287979218800237</v>
      </c>
      <c r="AF216" s="24">
        <f t="shared" si="61"/>
        <v>1.0265577559366073</v>
      </c>
      <c r="AG216">
        <f t="shared" si="66"/>
        <v>10</v>
      </c>
      <c r="AH216">
        <f t="shared" si="67"/>
        <v>7.7420405832499956E-2</v>
      </c>
    </row>
    <row r="217" spans="1:34" x14ac:dyDescent="0.25">
      <c r="A217">
        <v>216</v>
      </c>
      <c r="B217" t="s">
        <v>24</v>
      </c>
      <c r="C217">
        <v>1</v>
      </c>
      <c r="D217">
        <v>493895.294181998</v>
      </c>
      <c r="E217">
        <v>5180840.45218</v>
      </c>
      <c r="F217">
        <v>0.99724617508914137</v>
      </c>
      <c r="G217">
        <v>0.91014125546335589</v>
      </c>
      <c r="H217">
        <v>0.88520086689753708</v>
      </c>
      <c r="I217">
        <v>1.6714210248283148</v>
      </c>
      <c r="J217">
        <v>1.0518751804149622</v>
      </c>
      <c r="K217">
        <v>1.0165057614450328</v>
      </c>
      <c r="L217">
        <v>0.69426433915211971</v>
      </c>
      <c r="M217">
        <v>1.2219936412941841</v>
      </c>
      <c r="N217">
        <v>0.8051976944079281</v>
      </c>
      <c r="P217">
        <v>1.117826884444056</v>
      </c>
      <c r="Q217">
        <f t="shared" si="62"/>
        <v>1.0371672823436631</v>
      </c>
      <c r="R217">
        <f t="shared" si="63"/>
        <v>0.25608654803614261</v>
      </c>
      <c r="S217">
        <f t="shared" si="64"/>
        <v>7.2867022316741706E-2</v>
      </c>
      <c r="T217">
        <f t="shared" si="65"/>
        <v>0.24690958960590206</v>
      </c>
      <c r="V217" s="24">
        <f t="shared" si="51"/>
        <v>0.99724617508914137</v>
      </c>
      <c r="W217" s="24">
        <f t="shared" si="52"/>
        <v>0.95369371527624858</v>
      </c>
      <c r="X217" s="24">
        <f t="shared" si="53"/>
        <v>0.93086276581667804</v>
      </c>
      <c r="Y217" s="24">
        <f t="shared" si="54"/>
        <v>1.1160023305695872</v>
      </c>
      <c r="Z217" s="24">
        <f t="shared" si="55"/>
        <v>1.1031769005386622</v>
      </c>
      <c r="AA217" s="24">
        <f t="shared" si="56"/>
        <v>1.0887317106897239</v>
      </c>
      <c r="AB217" s="24">
        <f t="shared" si="57"/>
        <v>1.0323792290414946</v>
      </c>
      <c r="AC217" s="24">
        <f t="shared" si="58"/>
        <v>1.0560810305730808</v>
      </c>
      <c r="AD217" s="24">
        <f t="shared" si="59"/>
        <v>1.0282051043325082</v>
      </c>
      <c r="AE217" s="24">
        <f t="shared" si="60"/>
        <v>1.0282051043325082</v>
      </c>
      <c r="AF217" s="24">
        <f t="shared" si="61"/>
        <v>1.0371672823436631</v>
      </c>
      <c r="AG217">
        <f t="shared" si="66"/>
        <v>9</v>
      </c>
      <c r="AH217">
        <f t="shared" si="67"/>
        <v>8.5362182678714205E-2</v>
      </c>
    </row>
    <row r="218" spans="1:34" x14ac:dyDescent="0.25">
      <c r="A218">
        <v>217</v>
      </c>
      <c r="B218" t="s">
        <v>24</v>
      </c>
      <c r="C218">
        <v>2</v>
      </c>
      <c r="D218">
        <v>493927.19838900003</v>
      </c>
      <c r="E218">
        <v>5180836.4194099903</v>
      </c>
      <c r="F218">
        <v>0.99495048895996063</v>
      </c>
      <c r="G218">
        <v>1.0212100102070143</v>
      </c>
      <c r="H218">
        <v>0.77852760795863396</v>
      </c>
      <c r="I218">
        <v>1.1036489271426839</v>
      </c>
      <c r="J218">
        <v>0.95874714923395199</v>
      </c>
      <c r="K218">
        <v>1.0073723744609822</v>
      </c>
      <c r="L218">
        <v>2.0752797558494405</v>
      </c>
      <c r="M218">
        <v>0.81891958357242378</v>
      </c>
      <c r="N218">
        <v>1.0606892275373614</v>
      </c>
      <c r="O218">
        <v>1.1645464025026069</v>
      </c>
      <c r="P218">
        <v>1.2727272727272727</v>
      </c>
      <c r="Q218">
        <f t="shared" si="62"/>
        <v>1.1142380727411212</v>
      </c>
      <c r="R218">
        <f t="shared" si="63"/>
        <v>0.33202224173704714</v>
      </c>
      <c r="S218">
        <f t="shared" si="64"/>
        <v>0.12126264590890372</v>
      </c>
      <c r="T218">
        <f t="shared" si="65"/>
        <v>0.29798141874675305</v>
      </c>
      <c r="V218" s="24">
        <f t="shared" si="51"/>
        <v>0.99495048895996063</v>
      </c>
      <c r="W218" s="24">
        <f t="shared" si="52"/>
        <v>1.0080802495834875</v>
      </c>
      <c r="X218" s="24">
        <f t="shared" si="53"/>
        <v>0.931562702375203</v>
      </c>
      <c r="Y218" s="24">
        <f t="shared" si="54"/>
        <v>0.9745842585670732</v>
      </c>
      <c r="Z218" s="24">
        <f t="shared" si="55"/>
        <v>0.97141683670044898</v>
      </c>
      <c r="AA218" s="24">
        <f t="shared" si="56"/>
        <v>0.97740942632720451</v>
      </c>
      <c r="AB218" s="24">
        <f t="shared" si="57"/>
        <v>1.1342480448303811</v>
      </c>
      <c r="AC218" s="24">
        <f t="shared" si="58"/>
        <v>1.0948319871731365</v>
      </c>
      <c r="AD218" s="24">
        <f t="shared" si="59"/>
        <v>1.0910383472136058</v>
      </c>
      <c r="AE218" s="24">
        <f t="shared" si="60"/>
        <v>1.098389152742506</v>
      </c>
      <c r="AF218" s="24">
        <f t="shared" si="61"/>
        <v>1.1142380727411212</v>
      </c>
      <c r="AG218">
        <f t="shared" si="66"/>
        <v>10</v>
      </c>
      <c r="AH218">
        <f t="shared" si="67"/>
        <v>0.10499465177240894</v>
      </c>
    </row>
    <row r="219" spans="1:34" x14ac:dyDescent="0.25">
      <c r="A219">
        <v>218</v>
      </c>
      <c r="B219" t="s">
        <v>24</v>
      </c>
      <c r="C219">
        <v>3</v>
      </c>
      <c r="D219">
        <v>493959.097828998</v>
      </c>
      <c r="E219">
        <v>5180827.6085700002</v>
      </c>
      <c r="F219">
        <v>1.1969907477912081</v>
      </c>
      <c r="G219">
        <v>1.1459751977153192</v>
      </c>
      <c r="H219">
        <v>1.0721574183039779</v>
      </c>
      <c r="I219">
        <v>1.1122483221476509</v>
      </c>
      <c r="J219">
        <v>0.90578799342923977</v>
      </c>
      <c r="K219">
        <v>0.96798064607940781</v>
      </c>
      <c r="L219">
        <v>1.1749206861321717</v>
      </c>
      <c r="M219">
        <v>1.1096858354168933</v>
      </c>
      <c r="N219">
        <v>1.2316153699162613</v>
      </c>
      <c r="O219">
        <v>1.1425933360096348</v>
      </c>
      <c r="P219">
        <v>1.0465890183028286</v>
      </c>
      <c r="Q219">
        <f t="shared" si="62"/>
        <v>1.1005949610222356</v>
      </c>
      <c r="R219">
        <f t="shared" si="63"/>
        <v>9.3071883123043708E-2</v>
      </c>
      <c r="S219">
        <f t="shared" si="64"/>
        <v>9.5286129708764579E-3</v>
      </c>
      <c r="T219">
        <f t="shared" si="65"/>
        <v>8.4565063823841505E-2</v>
      </c>
      <c r="V219" s="24">
        <f t="shared" si="51"/>
        <v>1.1969907477912081</v>
      </c>
      <c r="W219" s="24">
        <f t="shared" si="52"/>
        <v>1.1714829727532636</v>
      </c>
      <c r="X219" s="24">
        <f t="shared" si="53"/>
        <v>1.1383744546035017</v>
      </c>
      <c r="Y219" s="24">
        <f t="shared" si="54"/>
        <v>1.1318429214895391</v>
      </c>
      <c r="Z219" s="24">
        <f t="shared" si="55"/>
        <v>1.0866319358774792</v>
      </c>
      <c r="AA219" s="24">
        <f t="shared" si="56"/>
        <v>1.0668567209111339</v>
      </c>
      <c r="AB219" s="24">
        <f t="shared" si="57"/>
        <v>1.082294430228425</v>
      </c>
      <c r="AC219" s="24">
        <f t="shared" si="58"/>
        <v>1.0857183558769836</v>
      </c>
      <c r="AD219" s="24">
        <f t="shared" si="59"/>
        <v>1.1019291352146812</v>
      </c>
      <c r="AE219" s="24">
        <f t="shared" si="60"/>
        <v>1.1059955552941765</v>
      </c>
      <c r="AF219" s="24">
        <f t="shared" si="61"/>
        <v>1.1005949610222356</v>
      </c>
      <c r="AG219">
        <f t="shared" si="66"/>
        <v>10</v>
      </c>
      <c r="AH219">
        <f t="shared" si="67"/>
        <v>2.9431913678980352E-2</v>
      </c>
    </row>
    <row r="220" spans="1:34" x14ac:dyDescent="0.25">
      <c r="A220">
        <v>219</v>
      </c>
      <c r="B220" t="s">
        <v>24</v>
      </c>
      <c r="C220">
        <v>3</v>
      </c>
      <c r="D220">
        <v>493991.00748700002</v>
      </c>
      <c r="E220">
        <v>5180828.91</v>
      </c>
      <c r="F220">
        <v>1.3415585602260454</v>
      </c>
      <c r="G220">
        <v>1.1778884310694169</v>
      </c>
      <c r="H220">
        <v>1.2457140184785789</v>
      </c>
      <c r="I220">
        <v>1.2484899328859058</v>
      </c>
      <c r="J220">
        <v>1.1296310584565352</v>
      </c>
      <c r="K220">
        <v>1.216735448982496</v>
      </c>
      <c r="L220">
        <v>0.98182502554175388</v>
      </c>
      <c r="M220">
        <v>1.2018697684530928</v>
      </c>
      <c r="N220">
        <v>1.4065497959324385</v>
      </c>
      <c r="O220">
        <v>1.2020875150541952</v>
      </c>
      <c r="P220">
        <v>1.1471621371787761</v>
      </c>
      <c r="Q220">
        <f t="shared" si="62"/>
        <v>1.2090465174781124</v>
      </c>
      <c r="R220">
        <f t="shared" si="63"/>
        <v>0.10547005289488506</v>
      </c>
      <c r="S220">
        <f t="shared" si="64"/>
        <v>1.223632526341484E-2</v>
      </c>
      <c r="T220">
        <f t="shared" si="65"/>
        <v>8.7234073602792048E-2</v>
      </c>
      <c r="V220" s="24">
        <f t="shared" si="51"/>
        <v>1.3415585602260454</v>
      </c>
      <c r="W220" s="24">
        <f t="shared" si="52"/>
        <v>1.259723495647731</v>
      </c>
      <c r="X220" s="24">
        <f t="shared" si="53"/>
        <v>1.2550536699246804</v>
      </c>
      <c r="Y220" s="24">
        <f t="shared" si="54"/>
        <v>1.2534127356649867</v>
      </c>
      <c r="Z220" s="24">
        <f t="shared" si="55"/>
        <v>1.2286564002232965</v>
      </c>
      <c r="AA220" s="24">
        <f t="shared" si="56"/>
        <v>1.2266695750164962</v>
      </c>
      <c r="AB220" s="24">
        <f t="shared" si="57"/>
        <v>1.1916917822343902</v>
      </c>
      <c r="AC220" s="24">
        <f t="shared" si="58"/>
        <v>1.1929640305117282</v>
      </c>
      <c r="AD220" s="24">
        <f t="shared" si="59"/>
        <v>1.2166957822251403</v>
      </c>
      <c r="AE220" s="24">
        <f t="shared" si="60"/>
        <v>1.2152349555080459</v>
      </c>
      <c r="AF220" s="24">
        <f t="shared" si="61"/>
        <v>1.2090465174781124</v>
      </c>
      <c r="AG220">
        <f t="shared" si="66"/>
        <v>10</v>
      </c>
      <c r="AH220">
        <f t="shared" si="67"/>
        <v>3.335255920862723E-2</v>
      </c>
    </row>
    <row r="221" spans="1:34" x14ac:dyDescent="0.25">
      <c r="A221">
        <v>220</v>
      </c>
      <c r="B221" t="s">
        <v>24</v>
      </c>
      <c r="C221">
        <v>4</v>
      </c>
      <c r="D221">
        <v>494022.916354999</v>
      </c>
      <c r="E221">
        <v>5180829.4337499803</v>
      </c>
      <c r="F221">
        <v>1.3819883779361173</v>
      </c>
      <c r="G221">
        <v>1.2063748341260982</v>
      </c>
      <c r="H221">
        <v>1.1873534880493675</v>
      </c>
      <c r="I221">
        <v>1.0342392881323144</v>
      </c>
      <c r="J221">
        <v>1.1184644619551813</v>
      </c>
      <c r="K221">
        <v>1.1086080396817193</v>
      </c>
      <c r="L221">
        <v>0.67949619179019882</v>
      </c>
      <c r="M221">
        <v>1.3464758876523581</v>
      </c>
      <c r="N221">
        <v>1.1091621064915593</v>
      </c>
      <c r="O221">
        <v>1.1877910725800673</v>
      </c>
      <c r="P221">
        <v>1.5317280173689922</v>
      </c>
      <c r="Q221">
        <f t="shared" si="62"/>
        <v>1.1719710696149068</v>
      </c>
      <c r="R221">
        <f t="shared" si="63"/>
        <v>0.20845298542670826</v>
      </c>
      <c r="S221">
        <f t="shared" si="64"/>
        <v>4.7797911846638286E-2</v>
      </c>
      <c r="T221">
        <f t="shared" si="65"/>
        <v>0.17786529960607558</v>
      </c>
      <c r="V221" s="24">
        <f t="shared" si="51"/>
        <v>1.3819883779361173</v>
      </c>
      <c r="W221" s="24">
        <f t="shared" si="52"/>
        <v>1.2941816060311078</v>
      </c>
      <c r="X221" s="24">
        <f t="shared" si="53"/>
        <v>1.2585722333705276</v>
      </c>
      <c r="Y221" s="24">
        <f t="shared" si="54"/>
        <v>1.2024889970609745</v>
      </c>
      <c r="Z221" s="24">
        <f t="shared" si="55"/>
        <v>1.1856840900398158</v>
      </c>
      <c r="AA221" s="24">
        <f t="shared" si="56"/>
        <v>1.1728380816467998</v>
      </c>
      <c r="AB221" s="24">
        <f t="shared" si="57"/>
        <v>1.1023606688101426</v>
      </c>
      <c r="AC221" s="24">
        <f t="shared" si="58"/>
        <v>1.1328750711654194</v>
      </c>
      <c r="AD221" s="24">
        <f t="shared" si="59"/>
        <v>1.1302402973127683</v>
      </c>
      <c r="AE221" s="24">
        <f t="shared" si="60"/>
        <v>1.1359953748394982</v>
      </c>
      <c r="AF221" s="24">
        <f t="shared" si="61"/>
        <v>1.1719710696149068</v>
      </c>
      <c r="AG221">
        <f t="shared" si="66"/>
        <v>10</v>
      </c>
      <c r="AH221">
        <f t="shared" si="67"/>
        <v>6.5918621901028429E-2</v>
      </c>
    </row>
    <row r="222" spans="1:34" x14ac:dyDescent="0.25">
      <c r="A222">
        <v>221</v>
      </c>
      <c r="B222" t="s">
        <v>24</v>
      </c>
      <c r="C222">
        <v>5</v>
      </c>
      <c r="D222">
        <v>494054.817732998</v>
      </c>
      <c r="E222">
        <v>5180822.4013599902</v>
      </c>
      <c r="F222">
        <v>1.2091332697922816</v>
      </c>
      <c r="G222">
        <v>1.1360463312477376</v>
      </c>
      <c r="H222">
        <v>1.0759953663253763</v>
      </c>
      <c r="I222">
        <v>1.1867124856815578</v>
      </c>
      <c r="J222">
        <v>1.106718123682056</v>
      </c>
      <c r="K222">
        <v>1.1218150715764834</v>
      </c>
      <c r="L222">
        <v>0.81378650071804692</v>
      </c>
      <c r="M222">
        <v>1.0680948737566947</v>
      </c>
      <c r="N222">
        <v>1.2146142269882032</v>
      </c>
      <c r="O222">
        <v>1.2739850995894784</v>
      </c>
      <c r="P222">
        <v>1.113158864725396</v>
      </c>
      <c r="Q222">
        <f t="shared" si="62"/>
        <v>1.1200054740075738</v>
      </c>
      <c r="R222">
        <f t="shared" si="63"/>
        <v>0.11439159366110473</v>
      </c>
      <c r="S222">
        <f t="shared" si="64"/>
        <v>1.4393980370360104E-2</v>
      </c>
      <c r="T222">
        <f t="shared" si="65"/>
        <v>0.10213485229834794</v>
      </c>
      <c r="V222" s="24">
        <f t="shared" si="51"/>
        <v>1.2091332697922816</v>
      </c>
      <c r="W222" s="24">
        <f t="shared" si="52"/>
        <v>1.1725898005200097</v>
      </c>
      <c r="X222" s="24">
        <f t="shared" si="53"/>
        <v>1.1403916557884652</v>
      </c>
      <c r="Y222" s="24">
        <f t="shared" si="54"/>
        <v>1.1519718632617384</v>
      </c>
      <c r="Z222" s="24">
        <f t="shared" si="55"/>
        <v>1.1429211153458021</v>
      </c>
      <c r="AA222" s="24">
        <f t="shared" si="56"/>
        <v>1.1394034413842489</v>
      </c>
      <c r="AB222" s="24">
        <f t="shared" si="57"/>
        <v>1.0928867355747915</v>
      </c>
      <c r="AC222" s="24">
        <f t="shared" si="58"/>
        <v>1.0897877528475293</v>
      </c>
      <c r="AD222" s="24">
        <f t="shared" si="59"/>
        <v>1.1036573610853819</v>
      </c>
      <c r="AE222" s="24">
        <f t="shared" si="60"/>
        <v>1.1206901349357916</v>
      </c>
      <c r="AF222" s="24">
        <f t="shared" si="61"/>
        <v>1.1200054740075738</v>
      </c>
      <c r="AG222">
        <f t="shared" si="66"/>
        <v>10</v>
      </c>
      <c r="AH222">
        <f t="shared" si="67"/>
        <v>3.6173798114557024E-2</v>
      </c>
    </row>
    <row r="223" spans="1:34" x14ac:dyDescent="0.25">
      <c r="A223">
        <v>222</v>
      </c>
      <c r="B223" t="s">
        <v>24</v>
      </c>
      <c r="C223">
        <v>5</v>
      </c>
      <c r="D223">
        <v>494086.744038</v>
      </c>
      <c r="E223">
        <v>5180840.59387</v>
      </c>
      <c r="F223">
        <v>1.1895414454076463</v>
      </c>
      <c r="G223">
        <v>0.98898598686591843</v>
      </c>
      <c r="H223">
        <v>1.2859147880194233</v>
      </c>
      <c r="I223">
        <v>1.0034364261168385</v>
      </c>
      <c r="J223">
        <v>1.1325307721748565</v>
      </c>
      <c r="K223">
        <v>1.0002700999369767</v>
      </c>
      <c r="L223">
        <v>0.99569171852561034</v>
      </c>
      <c r="M223">
        <v>1.094108645753634</v>
      </c>
      <c r="N223">
        <v>1.2845041059586635</v>
      </c>
      <c r="O223">
        <v>1.3985099589478482</v>
      </c>
      <c r="P223">
        <v>1.0276446737928491</v>
      </c>
      <c r="Q223">
        <f t="shared" si="62"/>
        <v>1.127376238318206</v>
      </c>
      <c r="R223">
        <f t="shared" si="63"/>
        <v>0.13694426695666376</v>
      </c>
      <c r="S223">
        <f t="shared" si="64"/>
        <v>2.0629105477527609E-2</v>
      </c>
      <c r="T223">
        <f t="shared" si="65"/>
        <v>0.12147166340932826</v>
      </c>
      <c r="V223" s="24">
        <f t="shared" si="51"/>
        <v>1.1895414454076463</v>
      </c>
      <c r="W223" s="24">
        <f t="shared" si="52"/>
        <v>1.0892637161367824</v>
      </c>
      <c r="X223" s="24">
        <f t="shared" si="53"/>
        <v>1.1548140734309962</v>
      </c>
      <c r="Y223" s="24">
        <f t="shared" si="54"/>
        <v>1.1169696616024567</v>
      </c>
      <c r="Z223" s="24">
        <f t="shared" si="55"/>
        <v>1.1200818837169366</v>
      </c>
      <c r="AA223" s="24">
        <f t="shared" si="56"/>
        <v>1.1001132530869433</v>
      </c>
      <c r="AB223" s="24">
        <f t="shared" si="57"/>
        <v>1.085195891006753</v>
      </c>
      <c r="AC223" s="24">
        <f t="shared" si="58"/>
        <v>1.086309985350113</v>
      </c>
      <c r="AD223" s="24">
        <f t="shared" si="59"/>
        <v>1.1083315543066188</v>
      </c>
      <c r="AE223" s="24">
        <f t="shared" si="60"/>
        <v>1.1373493947707416</v>
      </c>
      <c r="AF223" s="24">
        <f t="shared" si="61"/>
        <v>1.127376238318206</v>
      </c>
      <c r="AG223">
        <f t="shared" si="66"/>
        <v>10</v>
      </c>
      <c r="AH223">
        <f t="shared" si="67"/>
        <v>4.3305579608519253E-2</v>
      </c>
    </row>
    <row r="224" spans="1:34" x14ac:dyDescent="0.25">
      <c r="A224">
        <v>223</v>
      </c>
      <c r="B224" t="s">
        <v>24</v>
      </c>
      <c r="C224">
        <v>6</v>
      </c>
      <c r="D224">
        <v>494118.627680998</v>
      </c>
      <c r="E224">
        <v>5180815.4489200003</v>
      </c>
      <c r="F224">
        <v>0.91195132858134975</v>
      </c>
      <c r="G224">
        <v>1.1801316056468678</v>
      </c>
      <c r="H224">
        <v>0.88476253311430242</v>
      </c>
      <c r="I224">
        <v>0.62257281553398058</v>
      </c>
      <c r="J224">
        <v>0.73993515892913297</v>
      </c>
      <c r="K224">
        <v>0.8937264312649984</v>
      </c>
      <c r="M224">
        <v>0.92513913929607261</v>
      </c>
      <c r="N224">
        <v>0.91095529704426748</v>
      </c>
      <c r="O224">
        <v>1.1934246575342466</v>
      </c>
      <c r="P224">
        <v>0.8852739726027401</v>
      </c>
      <c r="Q224">
        <f t="shared" si="62"/>
        <v>0.91478729395479574</v>
      </c>
      <c r="R224">
        <f t="shared" si="63"/>
        <v>0.16320383714591982</v>
      </c>
      <c r="S224">
        <f t="shared" si="64"/>
        <v>2.9594991621279949E-2</v>
      </c>
      <c r="T224">
        <f t="shared" si="65"/>
        <v>0.17840632267678233</v>
      </c>
      <c r="V224" s="24">
        <f t="shared" si="51"/>
        <v>0.91195132858134975</v>
      </c>
      <c r="W224" s="24">
        <f t="shared" si="52"/>
        <v>1.0460414671141087</v>
      </c>
      <c r="X224" s="24">
        <f t="shared" si="53"/>
        <v>0.99228182244750662</v>
      </c>
      <c r="Y224" s="24">
        <f t="shared" si="54"/>
        <v>0.89985457071912511</v>
      </c>
      <c r="Z224" s="24">
        <f t="shared" si="55"/>
        <v>0.86787068836112657</v>
      </c>
      <c r="AA224" s="24">
        <f t="shared" si="56"/>
        <v>0.87217997884510512</v>
      </c>
      <c r="AB224" s="24">
        <f t="shared" si="57"/>
        <v>0.87217997884510512</v>
      </c>
      <c r="AC224" s="24">
        <f t="shared" si="58"/>
        <v>0.87974557319524338</v>
      </c>
      <c r="AD224" s="24">
        <f t="shared" si="59"/>
        <v>0.88364678867637148</v>
      </c>
      <c r="AE224" s="24">
        <f t="shared" si="60"/>
        <v>0.91806655188280195</v>
      </c>
      <c r="AF224" s="24">
        <f t="shared" si="61"/>
        <v>0.91478729395479574</v>
      </c>
      <c r="AG224">
        <f t="shared" si="66"/>
        <v>9</v>
      </c>
      <c r="AH224">
        <f t="shared" si="67"/>
        <v>5.4401279048639943E-2</v>
      </c>
    </row>
    <row r="225" spans="1:34" x14ac:dyDescent="0.25">
      <c r="A225">
        <v>224</v>
      </c>
      <c r="B225" t="s">
        <v>24</v>
      </c>
      <c r="C225">
        <v>7</v>
      </c>
      <c r="D225">
        <v>494150.549497</v>
      </c>
      <c r="E225">
        <v>5180829.1968799904</v>
      </c>
      <c r="F225">
        <v>0.60727895792291153</v>
      </c>
      <c r="G225">
        <v>0.61584099100404865</v>
      </c>
      <c r="H225">
        <v>1.079946990861498</v>
      </c>
      <c r="I225">
        <v>0.43810679611650483</v>
      </c>
      <c r="J225">
        <v>0.99378211477937084</v>
      </c>
      <c r="K225">
        <v>1.0464518340761055</v>
      </c>
      <c r="M225">
        <v>0.99756996158971545</v>
      </c>
      <c r="N225">
        <v>0.97381604749944262</v>
      </c>
      <c r="O225">
        <v>1.1693150684931508</v>
      </c>
      <c r="P225">
        <v>0.99985730593607336</v>
      </c>
      <c r="Q225">
        <f t="shared" si="62"/>
        <v>0.89219660682788215</v>
      </c>
      <c r="R225">
        <f t="shared" si="63"/>
        <v>0.23222043222512193</v>
      </c>
      <c r="S225">
        <f t="shared" si="64"/>
        <v>5.9918143492024872E-2</v>
      </c>
      <c r="T225">
        <f t="shared" si="65"/>
        <v>0.26027943891286359</v>
      </c>
      <c r="V225" s="24">
        <f t="shared" si="51"/>
        <v>0.60727895792291153</v>
      </c>
      <c r="W225" s="24">
        <f t="shared" si="52"/>
        <v>0.61155997446348009</v>
      </c>
      <c r="X225" s="24">
        <f t="shared" si="53"/>
        <v>0.76768897992948604</v>
      </c>
      <c r="Y225" s="24">
        <f t="shared" si="54"/>
        <v>0.68529343397624065</v>
      </c>
      <c r="Z225" s="24">
        <f t="shared" si="55"/>
        <v>0.74699117013686667</v>
      </c>
      <c r="AA225" s="24">
        <f t="shared" si="56"/>
        <v>0.7969012807934065</v>
      </c>
      <c r="AB225" s="24">
        <f t="shared" si="57"/>
        <v>0.7969012807934065</v>
      </c>
      <c r="AC225" s="24">
        <f t="shared" si="58"/>
        <v>0.82556823519287925</v>
      </c>
      <c r="AD225" s="24">
        <f t="shared" si="59"/>
        <v>0.84409921173119973</v>
      </c>
      <c r="AE225" s="24">
        <f t="shared" si="60"/>
        <v>0.88023430692697202</v>
      </c>
      <c r="AF225" s="24">
        <f t="shared" si="61"/>
        <v>0.89219660682788215</v>
      </c>
      <c r="AG225">
        <f t="shared" si="66"/>
        <v>9</v>
      </c>
      <c r="AH225">
        <f t="shared" si="67"/>
        <v>7.7406810741707313E-2</v>
      </c>
    </row>
    <row r="226" spans="1:34" x14ac:dyDescent="0.25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>
        <v>0.85271815765406167</v>
      </c>
      <c r="G226">
        <v>0.67014501228995127</v>
      </c>
      <c r="H226">
        <v>0.39383620569674488</v>
      </c>
      <c r="I226">
        <v>0.88472790530701562</v>
      </c>
      <c r="J226">
        <v>0.7645665933733804</v>
      </c>
      <c r="K226">
        <v>0.69100595424631761</v>
      </c>
      <c r="M226">
        <v>0.71478956031036911</v>
      </c>
      <c r="Q226">
        <f t="shared" si="62"/>
        <v>0.71025562698254863</v>
      </c>
      <c r="R226">
        <f t="shared" si="63"/>
        <v>0.14919165413707813</v>
      </c>
      <c r="S226">
        <f t="shared" si="64"/>
        <v>2.5967841274850523E-2</v>
      </c>
      <c r="T226">
        <f t="shared" si="65"/>
        <v>0.21005346310440967</v>
      </c>
      <c r="V226" s="24">
        <f t="shared" si="51"/>
        <v>0.85271815765406167</v>
      </c>
      <c r="W226" s="24">
        <f t="shared" si="52"/>
        <v>0.76143158497200647</v>
      </c>
      <c r="X226" s="24">
        <f t="shared" si="53"/>
        <v>0.63889979188025259</v>
      </c>
      <c r="Y226" s="24">
        <f t="shared" si="54"/>
        <v>0.70035682023694334</v>
      </c>
      <c r="Z226" s="24">
        <f t="shared" si="55"/>
        <v>0.71319877486423078</v>
      </c>
      <c r="AA226" s="24">
        <f t="shared" si="56"/>
        <v>0.70949997142791188</v>
      </c>
      <c r="AB226" s="24">
        <f t="shared" si="57"/>
        <v>0.70949997142791188</v>
      </c>
      <c r="AC226" s="24">
        <f t="shared" si="58"/>
        <v>0.71025562698254863</v>
      </c>
      <c r="AD226" s="24">
        <f t="shared" si="59"/>
        <v>0.71025562698254863</v>
      </c>
      <c r="AE226" s="24">
        <f t="shared" si="60"/>
        <v>0.71025562698254863</v>
      </c>
      <c r="AF226" s="24">
        <f t="shared" si="61"/>
        <v>0.71025562698254863</v>
      </c>
      <c r="AG226">
        <f t="shared" si="66"/>
        <v>6</v>
      </c>
      <c r="AH226">
        <f t="shared" si="67"/>
        <v>6.0907237752938069E-2</v>
      </c>
    </row>
    <row r="227" spans="1:34" x14ac:dyDescent="0.25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>
        <v>1.1638288732557156</v>
      </c>
      <c r="G227">
        <v>1.3413789677901919</v>
      </c>
      <c r="H227">
        <v>1.2213083234362292</v>
      </c>
      <c r="I227">
        <v>0.87537546205250139</v>
      </c>
      <c r="J227">
        <v>1.147685669185919</v>
      </c>
      <c r="K227">
        <v>1.0945347119645497</v>
      </c>
      <c r="L227">
        <v>1.100374812593703</v>
      </c>
      <c r="M227">
        <v>1.0027750143986598</v>
      </c>
      <c r="N227">
        <v>0.60631286853971555</v>
      </c>
      <c r="O227">
        <v>0.85776069197501181</v>
      </c>
      <c r="P227">
        <v>1.1249081972769901</v>
      </c>
      <c r="Q227">
        <f t="shared" si="62"/>
        <v>1.0487494174971987</v>
      </c>
      <c r="R227">
        <f t="shared" si="63"/>
        <v>0.19386051555461831</v>
      </c>
      <c r="S227">
        <f t="shared" si="64"/>
        <v>4.1340089440212682E-2</v>
      </c>
      <c r="T227">
        <f t="shared" si="65"/>
        <v>0.18484922358027064</v>
      </c>
      <c r="V227" s="24">
        <f t="shared" si="51"/>
        <v>1.1638288732557156</v>
      </c>
      <c r="W227" s="24">
        <f t="shared" si="52"/>
        <v>1.2526039205229538</v>
      </c>
      <c r="X227" s="24">
        <f t="shared" si="53"/>
        <v>1.2421720548273789</v>
      </c>
      <c r="Y227" s="24">
        <f t="shared" si="54"/>
        <v>1.1504729066336594</v>
      </c>
      <c r="Z227" s="24">
        <f t="shared" si="55"/>
        <v>1.1499154591441114</v>
      </c>
      <c r="AA227" s="24">
        <f t="shared" si="56"/>
        <v>1.1406853346141845</v>
      </c>
      <c r="AB227" s="24">
        <f t="shared" si="57"/>
        <v>1.1349266886112586</v>
      </c>
      <c r="AC227" s="24">
        <f t="shared" si="58"/>
        <v>1.1184077293346837</v>
      </c>
      <c r="AD227" s="24">
        <f t="shared" si="59"/>
        <v>1.061508300357465</v>
      </c>
      <c r="AE227" s="24">
        <f t="shared" si="60"/>
        <v>1.0411335395192196</v>
      </c>
      <c r="AF227" s="24">
        <f t="shared" si="61"/>
        <v>1.0487494174971987</v>
      </c>
      <c r="AG227">
        <f t="shared" si="66"/>
        <v>10</v>
      </c>
      <c r="AH227">
        <f t="shared" si="67"/>
        <v>6.1304077752709407E-2</v>
      </c>
    </row>
    <row r="228" spans="1:34" x14ac:dyDescent="0.25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>
        <v>0.79757647834820744</v>
      </c>
      <c r="G228">
        <v>0.92465607261242577</v>
      </c>
      <c r="I228">
        <v>0.78698979113830303</v>
      </c>
      <c r="J228">
        <v>0.96219754729216789</v>
      </c>
      <c r="K228">
        <v>0.83759142370503958</v>
      </c>
      <c r="L228">
        <v>0.88075772681954123</v>
      </c>
      <c r="M228">
        <v>0.88524112476324612</v>
      </c>
      <c r="N228">
        <v>0.66347199066064089</v>
      </c>
      <c r="O228">
        <v>0.90151515151515149</v>
      </c>
      <c r="P228">
        <v>0.76046279893711255</v>
      </c>
      <c r="Q228">
        <f t="shared" si="62"/>
        <v>0.8400460105791836</v>
      </c>
      <c r="R228">
        <f t="shared" si="63"/>
        <v>8.4672828382441362E-2</v>
      </c>
      <c r="S228">
        <f t="shared" si="64"/>
        <v>7.9660976292026883E-3</v>
      </c>
      <c r="T228">
        <f t="shared" si="65"/>
        <v>0.10079546514846524</v>
      </c>
      <c r="V228" s="24">
        <f t="shared" si="51"/>
        <v>0.79757647834820744</v>
      </c>
      <c r="W228" s="24">
        <f t="shared" si="52"/>
        <v>0.86111627548031655</v>
      </c>
      <c r="X228" s="24">
        <f t="shared" si="53"/>
        <v>0.86111627548031655</v>
      </c>
      <c r="Y228" s="24">
        <f t="shared" si="54"/>
        <v>0.83640744736631201</v>
      </c>
      <c r="Z228" s="24">
        <f t="shared" si="55"/>
        <v>0.86785497234777598</v>
      </c>
      <c r="AA228" s="24">
        <f t="shared" si="56"/>
        <v>0.86180226261922876</v>
      </c>
      <c r="AB228" s="24">
        <f t="shared" si="57"/>
        <v>0.86496150665261418</v>
      </c>
      <c r="AC228" s="24">
        <f t="shared" si="58"/>
        <v>0.86785859495413298</v>
      </c>
      <c r="AD228" s="24">
        <f t="shared" si="59"/>
        <v>0.84231026941744647</v>
      </c>
      <c r="AE228" s="24">
        <f t="shared" si="60"/>
        <v>0.84888858965052483</v>
      </c>
      <c r="AF228" s="24">
        <f t="shared" si="61"/>
        <v>0.8400460105791836</v>
      </c>
      <c r="AG228">
        <f t="shared" si="66"/>
        <v>9</v>
      </c>
      <c r="AH228">
        <f t="shared" si="67"/>
        <v>2.8224276127480453E-2</v>
      </c>
    </row>
    <row r="229" spans="1:34" x14ac:dyDescent="0.25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>
        <v>0.28026303954587695</v>
      </c>
      <c r="G229">
        <v>0.7200068287547482</v>
      </c>
      <c r="I229">
        <v>0.54591836403110816</v>
      </c>
      <c r="J229">
        <v>0.81777239103058474</v>
      </c>
      <c r="K229">
        <v>0.33263200080152289</v>
      </c>
      <c r="L229">
        <v>0.67557328015952134</v>
      </c>
      <c r="M229">
        <v>0.70268563935700057</v>
      </c>
      <c r="O229">
        <v>0.68762626262626247</v>
      </c>
      <c r="P229">
        <v>0.50171612046058467</v>
      </c>
      <c r="Q229">
        <f t="shared" si="62"/>
        <v>0.58491043630746775</v>
      </c>
      <c r="R229">
        <f t="shared" si="63"/>
        <v>0.17320929445146585</v>
      </c>
      <c r="S229">
        <f t="shared" si="64"/>
        <v>3.3751642144921434E-2</v>
      </c>
      <c r="T229">
        <f t="shared" si="65"/>
        <v>0.2961296015590591</v>
      </c>
      <c r="V229" s="24">
        <f t="shared" si="51"/>
        <v>0.28026303954587695</v>
      </c>
      <c r="W229" s="24">
        <f t="shared" si="52"/>
        <v>0.50013493415031252</v>
      </c>
      <c r="X229" s="24">
        <f t="shared" si="53"/>
        <v>0.50013493415031252</v>
      </c>
      <c r="Y229" s="24">
        <f t="shared" si="54"/>
        <v>0.51539607744391114</v>
      </c>
      <c r="Z229" s="24">
        <f t="shared" si="55"/>
        <v>0.59099015584057946</v>
      </c>
      <c r="AA229" s="24">
        <f t="shared" si="56"/>
        <v>0.5393185248327681</v>
      </c>
      <c r="AB229" s="24">
        <f t="shared" si="57"/>
        <v>0.56202765072056027</v>
      </c>
      <c r="AC229" s="24">
        <f t="shared" si="58"/>
        <v>0.58212164909719466</v>
      </c>
      <c r="AD229" s="24">
        <f t="shared" si="59"/>
        <v>0.58212164909719466</v>
      </c>
      <c r="AE229" s="24">
        <f t="shared" si="60"/>
        <v>0.59530972578832819</v>
      </c>
      <c r="AF229" s="24">
        <f t="shared" si="61"/>
        <v>0.58491043630746775</v>
      </c>
      <c r="AG229">
        <f t="shared" si="66"/>
        <v>8</v>
      </c>
      <c r="AH229">
        <f t="shared" si="67"/>
        <v>6.1238733335584467E-2</v>
      </c>
    </row>
    <row r="230" spans="1:34" x14ac:dyDescent="0.25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>
        <v>0.85146702173189415</v>
      </c>
      <c r="G230">
        <v>1.1460474897597261</v>
      </c>
      <c r="H230">
        <v>0.99417559063723149</v>
      </c>
      <c r="I230">
        <v>1.0387486910554613</v>
      </c>
      <c r="J230">
        <v>1.0610743224313355</v>
      </c>
      <c r="K230">
        <v>0.91666666666666674</v>
      </c>
      <c r="L230">
        <v>1.190759652667795</v>
      </c>
      <c r="M230">
        <v>1.150634028519671</v>
      </c>
      <c r="O230">
        <v>0.55933884297520675</v>
      </c>
      <c r="P230">
        <v>1.0780279153534442</v>
      </c>
      <c r="Q230">
        <f t="shared" si="62"/>
        <v>0.99869402217984304</v>
      </c>
      <c r="R230">
        <f t="shared" si="63"/>
        <v>0.1774641450390223</v>
      </c>
      <c r="S230">
        <f t="shared" si="64"/>
        <v>3.4992803082701189E-2</v>
      </c>
      <c r="T230">
        <f t="shared" si="65"/>
        <v>0.17769621235107871</v>
      </c>
      <c r="V230" s="24">
        <f t="shared" si="51"/>
        <v>0.85146702173189415</v>
      </c>
      <c r="W230" s="24">
        <f t="shared" si="52"/>
        <v>0.9987572557458102</v>
      </c>
      <c r="X230" s="24">
        <f t="shared" si="53"/>
        <v>0.99723003404295063</v>
      </c>
      <c r="Y230" s="24">
        <f t="shared" si="54"/>
        <v>1.0076096982960783</v>
      </c>
      <c r="Z230" s="24">
        <f t="shared" si="55"/>
        <v>1.0183026231231298</v>
      </c>
      <c r="AA230" s="24">
        <f t="shared" si="56"/>
        <v>1.0013632970470525</v>
      </c>
      <c r="AB230" s="24">
        <f t="shared" si="57"/>
        <v>1.0284199192785872</v>
      </c>
      <c r="AC230" s="24">
        <f t="shared" si="58"/>
        <v>1.0436966829337226</v>
      </c>
      <c r="AD230" s="24">
        <f t="shared" si="59"/>
        <v>1.0436966829337226</v>
      </c>
      <c r="AE230" s="24">
        <f t="shared" si="60"/>
        <v>0.9898791451605542</v>
      </c>
      <c r="AF230" s="24">
        <f t="shared" si="61"/>
        <v>0.99869402217984304</v>
      </c>
      <c r="AG230">
        <f t="shared" si="66"/>
        <v>9</v>
      </c>
      <c r="AH230">
        <f t="shared" si="67"/>
        <v>5.9154715013007432E-2</v>
      </c>
    </row>
    <row r="231" spans="1:34" x14ac:dyDescent="0.25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>
        <v>0.75300104667372003</v>
      </c>
      <c r="G231">
        <v>0.87465332005979157</v>
      </c>
      <c r="H231">
        <v>0.774877065031217</v>
      </c>
      <c r="I231">
        <v>0.91363152204742981</v>
      </c>
      <c r="J231">
        <v>0.85763544762964383</v>
      </c>
      <c r="K231">
        <v>0.97738243000965375</v>
      </c>
      <c r="L231">
        <v>0.93765037464769363</v>
      </c>
      <c r="M231">
        <v>1.0441176470588234</v>
      </c>
      <c r="N231">
        <v>0.97697756788665879</v>
      </c>
      <c r="O231">
        <v>1.1032531824611034</v>
      </c>
      <c r="P231">
        <v>0.98685919077546369</v>
      </c>
      <c r="Q231">
        <f t="shared" si="62"/>
        <v>0.92727625402556346</v>
      </c>
      <c r="R231">
        <f t="shared" si="63"/>
        <v>0.10209663122316637</v>
      </c>
      <c r="S231">
        <f t="shared" si="64"/>
        <v>1.1466094317831122E-2</v>
      </c>
      <c r="T231">
        <f t="shared" si="65"/>
        <v>0.11010379137817514</v>
      </c>
      <c r="V231" s="24">
        <f t="shared" ref="V231:V294" si="68">F231</f>
        <v>0.75300104667372003</v>
      </c>
      <c r="W231" s="24">
        <f t="shared" ref="W231:W294" si="69">AVERAGE(F231:G231)</f>
        <v>0.81382718336675586</v>
      </c>
      <c r="X231" s="24">
        <f t="shared" ref="X231:X294" si="70">AVERAGE(F231:H231)</f>
        <v>0.80084381058824283</v>
      </c>
      <c r="Y231" s="24">
        <f t="shared" ref="Y231:Y294" si="71">AVERAGE(F231:I231)</f>
        <v>0.82904073845303961</v>
      </c>
      <c r="Z231" s="24">
        <f t="shared" ref="Z231:Z294" si="72">AVERAGE(F231:J231)</f>
        <v>0.83475968028836045</v>
      </c>
      <c r="AA231" s="24">
        <f t="shared" ref="AA231:AA294" si="73">AVERAGE(F231:K231)</f>
        <v>0.85853013857524274</v>
      </c>
      <c r="AB231" s="24">
        <f t="shared" ref="AB231:AB294" si="74">AVERAGE(F231:L231)</f>
        <v>0.86983302944273577</v>
      </c>
      <c r="AC231" s="24">
        <f t="shared" ref="AC231:AC294" si="75">AVERAGE(F231:M231)</f>
        <v>0.89161860664474668</v>
      </c>
      <c r="AD231" s="24">
        <f t="shared" ref="AD231:AD294" si="76">AVERAGE(F231:N231)</f>
        <v>0.9011029356716258</v>
      </c>
      <c r="AE231" s="24">
        <f t="shared" ref="AE231:AE294" si="77">AVERAGE(F231:O231)</f>
        <v>0.92131796035057345</v>
      </c>
      <c r="AF231" s="24">
        <f t="shared" ref="AF231:AF294" si="78">AVERAGE(F231:P231)</f>
        <v>0.92727625402556346</v>
      </c>
      <c r="AG231">
        <f t="shared" si="66"/>
        <v>10</v>
      </c>
      <c r="AH231">
        <f t="shared" si="67"/>
        <v>3.2285789609546839E-2</v>
      </c>
    </row>
    <row r="232" spans="1:34" x14ac:dyDescent="0.25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>
        <v>0.59960383950187335</v>
      </c>
      <c r="G232">
        <v>0.85841561098712538</v>
      </c>
      <c r="H232">
        <v>0.8054043538832012</v>
      </c>
      <c r="I232">
        <v>0.87242025798756218</v>
      </c>
      <c r="J232">
        <v>0.7618208709053198</v>
      </c>
      <c r="K232">
        <v>0.81721759809750294</v>
      </c>
      <c r="L232">
        <v>1.0374391404107675</v>
      </c>
      <c r="N232">
        <v>0.79335302522261597</v>
      </c>
      <c r="O232">
        <v>0.69890540761313524</v>
      </c>
      <c r="P232">
        <v>0.93938344302043653</v>
      </c>
      <c r="Q232">
        <f t="shared" si="62"/>
        <v>0.81839635476295403</v>
      </c>
      <c r="R232">
        <f t="shared" si="63"/>
        <v>0.11544874487195322</v>
      </c>
      <c r="S232">
        <f t="shared" si="64"/>
        <v>1.4809347436121377E-2</v>
      </c>
      <c r="T232">
        <f t="shared" si="65"/>
        <v>0.141067032129429</v>
      </c>
      <c r="V232" s="24">
        <f t="shared" si="68"/>
        <v>0.59960383950187335</v>
      </c>
      <c r="W232" s="24">
        <f t="shared" si="69"/>
        <v>0.72900972524449936</v>
      </c>
      <c r="X232" s="24">
        <f t="shared" si="70"/>
        <v>0.75447460145739997</v>
      </c>
      <c r="Y232" s="24">
        <f t="shared" si="71"/>
        <v>0.78396101558994058</v>
      </c>
      <c r="Z232" s="24">
        <f t="shared" si="72"/>
        <v>0.7795329866530164</v>
      </c>
      <c r="AA232" s="24">
        <f t="shared" si="73"/>
        <v>0.78581375522709751</v>
      </c>
      <c r="AB232" s="24">
        <f t="shared" si="74"/>
        <v>0.82176023882476468</v>
      </c>
      <c r="AC232" s="24">
        <f t="shared" si="75"/>
        <v>0.82176023882476468</v>
      </c>
      <c r="AD232" s="24">
        <f t="shared" si="76"/>
        <v>0.81820933712449606</v>
      </c>
      <c r="AE232" s="24">
        <f t="shared" si="77"/>
        <v>0.80495334495656712</v>
      </c>
      <c r="AF232" s="24">
        <f t="shared" si="78"/>
        <v>0.81839635476295403</v>
      </c>
      <c r="AG232">
        <f t="shared" si="66"/>
        <v>9</v>
      </c>
      <c r="AH232">
        <f t="shared" si="67"/>
        <v>3.8482914957317739E-2</v>
      </c>
    </row>
    <row r="233" spans="1:34" x14ac:dyDescent="0.25">
      <c r="A233">
        <v>232</v>
      </c>
      <c r="B233" t="s">
        <v>15</v>
      </c>
      <c r="C233">
        <v>1</v>
      </c>
      <c r="D233">
        <v>493642.625925</v>
      </c>
      <c r="E233">
        <v>5180861.3212599903</v>
      </c>
      <c r="F233">
        <v>0.57116789054941641</v>
      </c>
      <c r="H233">
        <v>0.90558349164051721</v>
      </c>
      <c r="I233">
        <v>1.0642868425209286</v>
      </c>
      <c r="J233">
        <v>1.0740358979379128</v>
      </c>
      <c r="K233">
        <v>0.76618567232792723</v>
      </c>
      <c r="L233">
        <v>0.9252780437504603</v>
      </c>
      <c r="M233">
        <v>0.87785114045618251</v>
      </c>
      <c r="N233">
        <v>0.72323740576211604</v>
      </c>
      <c r="O233">
        <v>0.79157748961349628</v>
      </c>
      <c r="P233">
        <v>1.0667414469994392</v>
      </c>
      <c r="Q233">
        <f t="shared" si="62"/>
        <v>0.8765945321558396</v>
      </c>
      <c r="R233">
        <f t="shared" si="63"/>
        <v>0.15805101205752756</v>
      </c>
      <c r="S233">
        <f t="shared" si="64"/>
        <v>2.7755691569343002E-2</v>
      </c>
      <c r="T233">
        <f t="shared" si="65"/>
        <v>0.18030116120942161</v>
      </c>
      <c r="V233" s="24">
        <f t="shared" si="68"/>
        <v>0.57116789054941641</v>
      </c>
      <c r="W233" s="24">
        <f t="shared" si="69"/>
        <v>0.57116789054941641</v>
      </c>
      <c r="X233" s="24">
        <f t="shared" si="70"/>
        <v>0.73837569109496681</v>
      </c>
      <c r="Y233" s="24">
        <f t="shared" si="71"/>
        <v>0.84701274157028739</v>
      </c>
      <c r="Z233" s="24">
        <f t="shared" si="72"/>
        <v>0.90376853066219376</v>
      </c>
      <c r="AA233" s="24">
        <f t="shared" si="73"/>
        <v>0.87625195899534047</v>
      </c>
      <c r="AB233" s="24">
        <f t="shared" si="74"/>
        <v>0.88442297312119378</v>
      </c>
      <c r="AC233" s="24">
        <f t="shared" si="75"/>
        <v>0.88348413988333507</v>
      </c>
      <c r="AD233" s="24">
        <f t="shared" si="76"/>
        <v>0.86345329811818261</v>
      </c>
      <c r="AE233" s="24">
        <f t="shared" si="77"/>
        <v>0.85546709717321745</v>
      </c>
      <c r="AF233" s="24">
        <f t="shared" si="78"/>
        <v>0.8765945321558396</v>
      </c>
      <c r="AG233">
        <f t="shared" si="66"/>
        <v>9</v>
      </c>
      <c r="AH233">
        <f t="shared" si="67"/>
        <v>5.2683670685842517E-2</v>
      </c>
    </row>
    <row r="234" spans="1:34" x14ac:dyDescent="0.25">
      <c r="A234">
        <v>233</v>
      </c>
      <c r="B234" t="s">
        <v>15</v>
      </c>
      <c r="C234">
        <v>1</v>
      </c>
      <c r="D234">
        <v>493667.907851998</v>
      </c>
      <c r="E234">
        <v>5180857.0227399804</v>
      </c>
      <c r="F234">
        <v>0.65997183635490708</v>
      </c>
      <c r="G234">
        <v>0.78850506174212909</v>
      </c>
      <c r="H234">
        <v>0.96425912055510088</v>
      </c>
      <c r="I234">
        <v>0.88801137261096186</v>
      </c>
      <c r="J234">
        <v>1.0088564370404067</v>
      </c>
      <c r="L234">
        <v>1.0937615084333798</v>
      </c>
      <c r="M234">
        <v>1.4743397358943577</v>
      </c>
      <c r="N234">
        <v>0.76740448994253674</v>
      </c>
      <c r="O234">
        <v>1.1472365604935164</v>
      </c>
      <c r="P234">
        <v>1.049915872125631</v>
      </c>
      <c r="Q234">
        <f t="shared" si="62"/>
        <v>0.98422619951929258</v>
      </c>
      <c r="R234">
        <f t="shared" si="63"/>
        <v>0.21995879355381076</v>
      </c>
      <c r="S234">
        <f t="shared" si="64"/>
        <v>5.3757634290720051E-2</v>
      </c>
      <c r="T234">
        <f t="shared" si="65"/>
        <v>0.22348398534934466</v>
      </c>
      <c r="V234" s="24">
        <f t="shared" si="68"/>
        <v>0.65997183635490708</v>
      </c>
      <c r="W234" s="24">
        <f t="shared" si="69"/>
        <v>0.72423844904851808</v>
      </c>
      <c r="X234" s="24">
        <f t="shared" si="70"/>
        <v>0.80424533955071231</v>
      </c>
      <c r="Y234" s="24">
        <f t="shared" si="71"/>
        <v>0.82518684781577467</v>
      </c>
      <c r="Z234" s="24">
        <f t="shared" si="72"/>
        <v>0.86192076566070097</v>
      </c>
      <c r="AA234" s="24">
        <f t="shared" si="73"/>
        <v>0.86192076566070097</v>
      </c>
      <c r="AB234" s="24">
        <f t="shared" si="74"/>
        <v>0.90056088945614743</v>
      </c>
      <c r="AC234" s="24">
        <f t="shared" si="75"/>
        <v>0.98252929609017747</v>
      </c>
      <c r="AD234" s="24">
        <f t="shared" si="76"/>
        <v>0.95563869532172241</v>
      </c>
      <c r="AE234" s="24">
        <f t="shared" si="77"/>
        <v>0.9769273470074773</v>
      </c>
      <c r="AF234" s="24">
        <f t="shared" si="78"/>
        <v>0.98422619951929258</v>
      </c>
      <c r="AG234">
        <f t="shared" si="66"/>
        <v>9</v>
      </c>
      <c r="AH234">
        <f t="shared" si="67"/>
        <v>7.3319597851270249E-2</v>
      </c>
    </row>
    <row r="235" spans="1:34" x14ac:dyDescent="0.25">
      <c r="A235">
        <v>234</v>
      </c>
      <c r="B235" t="s">
        <v>15</v>
      </c>
      <c r="C235">
        <v>2</v>
      </c>
      <c r="D235">
        <v>493699.82406800002</v>
      </c>
      <c r="E235">
        <v>5180864.6565899802</v>
      </c>
      <c r="F235">
        <v>0.79966714401826855</v>
      </c>
      <c r="G235">
        <v>0.94777885301368214</v>
      </c>
      <c r="H235">
        <v>1.0224240557315694</v>
      </c>
      <c r="I235">
        <v>0.89646234751036225</v>
      </c>
      <c r="J235">
        <v>1.5190355329949239</v>
      </c>
      <c r="K235">
        <v>0.85018956289027658</v>
      </c>
      <c r="L235">
        <v>0.9075855230540405</v>
      </c>
      <c r="M235">
        <v>0.40211640211640209</v>
      </c>
      <c r="N235">
        <v>1.1591995133228179</v>
      </c>
      <c r="O235">
        <v>1.4426840633737186</v>
      </c>
      <c r="P235">
        <v>3.4000000000000004</v>
      </c>
      <c r="Q235">
        <f t="shared" si="62"/>
        <v>1.2133766361841873</v>
      </c>
      <c r="R235">
        <f t="shared" si="63"/>
        <v>0.75029798058249475</v>
      </c>
      <c r="S235">
        <f t="shared" si="64"/>
        <v>0.61924176563278654</v>
      </c>
      <c r="T235">
        <f t="shared" si="65"/>
        <v>0.61835538793793088</v>
      </c>
      <c r="V235" s="24">
        <f t="shared" si="68"/>
        <v>0.79966714401826855</v>
      </c>
      <c r="W235" s="24">
        <f t="shared" si="69"/>
        <v>0.87372299851597535</v>
      </c>
      <c r="X235" s="24">
        <f t="shared" si="70"/>
        <v>0.92329001758783991</v>
      </c>
      <c r="Y235" s="24">
        <f t="shared" si="71"/>
        <v>0.91658310006847055</v>
      </c>
      <c r="Z235" s="24">
        <f t="shared" si="72"/>
        <v>1.037073586653761</v>
      </c>
      <c r="AA235" s="24">
        <f t="shared" si="73"/>
        <v>1.0059262493598471</v>
      </c>
      <c r="AB235" s="24">
        <f t="shared" si="74"/>
        <v>0.99187757417330324</v>
      </c>
      <c r="AC235" s="24">
        <f t="shared" si="75"/>
        <v>0.91815742766619057</v>
      </c>
      <c r="AD235" s="24">
        <f t="shared" si="76"/>
        <v>0.9449398816280381</v>
      </c>
      <c r="AE235" s="24">
        <f t="shared" si="77"/>
        <v>0.99471429980260617</v>
      </c>
      <c r="AF235" s="24">
        <f t="shared" si="78"/>
        <v>1.2133766361841873</v>
      </c>
      <c r="AG235">
        <f t="shared" si="66"/>
        <v>10</v>
      </c>
      <c r="AH235">
        <f t="shared" si="67"/>
        <v>0.23726505424654715</v>
      </c>
    </row>
    <row r="236" spans="1:34" x14ac:dyDescent="0.25">
      <c r="A236">
        <v>235</v>
      </c>
      <c r="B236" t="s">
        <v>15</v>
      </c>
      <c r="C236">
        <v>3</v>
      </c>
      <c r="D236">
        <v>493731.73648899799</v>
      </c>
      <c r="E236">
        <v>5180868.7346999804</v>
      </c>
      <c r="F236">
        <v>0.57247912726983707</v>
      </c>
      <c r="G236">
        <v>0.94152668827736552</v>
      </c>
      <c r="H236">
        <v>1.0961460756369514</v>
      </c>
      <c r="I236">
        <v>1.0189271354319898</v>
      </c>
      <c r="J236">
        <v>1.1203290511338457</v>
      </c>
      <c r="K236">
        <v>0.94751280175566943</v>
      </c>
      <c r="L236">
        <v>1.0378017789072425</v>
      </c>
      <c r="M236">
        <v>0.81724274930472784</v>
      </c>
      <c r="N236">
        <v>0.93268388945233971</v>
      </c>
      <c r="O236">
        <v>1.2125870450663514</v>
      </c>
      <c r="P236">
        <v>1.0128537735849057</v>
      </c>
      <c r="Q236">
        <f t="shared" si="62"/>
        <v>0.97364455598374799</v>
      </c>
      <c r="R236">
        <f t="shared" si="63"/>
        <v>0.16239903970238431</v>
      </c>
      <c r="S236">
        <f t="shared" si="64"/>
        <v>2.9010792905882356E-2</v>
      </c>
      <c r="T236">
        <f t="shared" si="65"/>
        <v>0.16679499587844979</v>
      </c>
      <c r="V236" s="24">
        <f t="shared" si="68"/>
        <v>0.57247912726983707</v>
      </c>
      <c r="W236" s="24">
        <f t="shared" si="69"/>
        <v>0.75700290777360135</v>
      </c>
      <c r="X236" s="24">
        <f t="shared" si="70"/>
        <v>0.87005063039471808</v>
      </c>
      <c r="Y236" s="24">
        <f t="shared" si="71"/>
        <v>0.90726975665403597</v>
      </c>
      <c r="Z236" s="24">
        <f t="shared" si="72"/>
        <v>0.94988161554999784</v>
      </c>
      <c r="AA236" s="24">
        <f t="shared" si="73"/>
        <v>0.9494868132509432</v>
      </c>
      <c r="AB236" s="24">
        <f t="shared" si="74"/>
        <v>0.96210323691612876</v>
      </c>
      <c r="AC236" s="24">
        <f t="shared" si="75"/>
        <v>0.94399567596470368</v>
      </c>
      <c r="AD236" s="24">
        <f t="shared" si="76"/>
        <v>0.94273881079666333</v>
      </c>
      <c r="AE236" s="24">
        <f t="shared" si="77"/>
        <v>0.96972363422363217</v>
      </c>
      <c r="AF236" s="24">
        <f t="shared" si="78"/>
        <v>0.97364455598374799</v>
      </c>
      <c r="AG236">
        <f t="shared" si="66"/>
        <v>10</v>
      </c>
      <c r="AH236">
        <f t="shared" si="67"/>
        <v>5.1355085528364756E-2</v>
      </c>
    </row>
    <row r="237" spans="1:34" x14ac:dyDescent="0.25">
      <c r="A237">
        <v>236</v>
      </c>
      <c r="B237" t="s">
        <v>15</v>
      </c>
      <c r="C237">
        <v>4</v>
      </c>
      <c r="D237">
        <v>493763.62173200003</v>
      </c>
      <c r="E237">
        <v>5180846.6992800003</v>
      </c>
      <c r="F237">
        <v>0.76683364876263871</v>
      </c>
      <c r="G237">
        <v>0.92761764375597788</v>
      </c>
      <c r="H237">
        <v>0.95142160280730481</v>
      </c>
      <c r="I237">
        <v>1.1110701786701049</v>
      </c>
      <c r="J237">
        <v>1.1530448633272392</v>
      </c>
      <c r="K237">
        <v>1.0777253538614353</v>
      </c>
      <c r="L237">
        <v>1.2232658500983691</v>
      </c>
      <c r="M237">
        <v>1.2405664550829631</v>
      </c>
      <c r="N237">
        <v>1.2836774503687269</v>
      </c>
      <c r="O237">
        <v>1.0295871301349278</v>
      </c>
      <c r="P237">
        <v>1.1075794621026893</v>
      </c>
      <c r="Q237">
        <f t="shared" si="62"/>
        <v>1.0793081489974889</v>
      </c>
      <c r="R237">
        <f t="shared" si="63"/>
        <v>0.14623146203430951</v>
      </c>
      <c r="S237">
        <f t="shared" si="64"/>
        <v>2.3522004537560905E-2</v>
      </c>
      <c r="T237">
        <f t="shared" si="65"/>
        <v>0.13548629478072227</v>
      </c>
      <c r="V237" s="24">
        <f t="shared" si="68"/>
        <v>0.76683364876263871</v>
      </c>
      <c r="W237" s="24">
        <f t="shared" si="69"/>
        <v>0.8472256462593083</v>
      </c>
      <c r="X237" s="24">
        <f t="shared" si="70"/>
        <v>0.88195763177530717</v>
      </c>
      <c r="Y237" s="24">
        <f t="shared" si="71"/>
        <v>0.9392357684990067</v>
      </c>
      <c r="Z237" s="24">
        <f t="shared" si="72"/>
        <v>0.98199758746465327</v>
      </c>
      <c r="AA237" s="24">
        <f t="shared" si="73"/>
        <v>0.99795221519745025</v>
      </c>
      <c r="AB237" s="24">
        <f t="shared" si="74"/>
        <v>1.030139877326153</v>
      </c>
      <c r="AC237" s="24">
        <f t="shared" si="75"/>
        <v>1.0564431995457542</v>
      </c>
      <c r="AD237" s="24">
        <f t="shared" si="76"/>
        <v>1.0816914496371954</v>
      </c>
      <c r="AE237" s="24">
        <f t="shared" si="77"/>
        <v>1.0764810176869688</v>
      </c>
      <c r="AF237" s="24">
        <f t="shared" si="78"/>
        <v>1.0793081489974889</v>
      </c>
      <c r="AG237">
        <f t="shared" si="66"/>
        <v>10</v>
      </c>
      <c r="AH237">
        <f t="shared" si="67"/>
        <v>4.6242448560485747E-2</v>
      </c>
    </row>
    <row r="238" spans="1:34" x14ac:dyDescent="0.25">
      <c r="A238">
        <v>237</v>
      </c>
      <c r="B238" t="s">
        <v>15</v>
      </c>
      <c r="C238">
        <v>5</v>
      </c>
      <c r="D238">
        <v>493798.241069999</v>
      </c>
      <c r="E238">
        <v>5180860.3842399903</v>
      </c>
      <c r="F238">
        <v>0.59844475729556246</v>
      </c>
      <c r="G238">
        <v>0.84576622065135076</v>
      </c>
      <c r="H238">
        <v>0.92410634540642156</v>
      </c>
      <c r="I238">
        <v>0.86121323529411775</v>
      </c>
      <c r="J238">
        <v>0.74509571677065611</v>
      </c>
      <c r="K238">
        <v>0.94679695982627587</v>
      </c>
      <c r="L238">
        <v>1.0611750454270141</v>
      </c>
      <c r="M238">
        <v>1.0252698078441695</v>
      </c>
      <c r="N238">
        <v>0.81659639155913166</v>
      </c>
      <c r="O238">
        <v>1.3744845017959293</v>
      </c>
      <c r="P238">
        <v>0.67808409913673073</v>
      </c>
      <c r="Q238">
        <f t="shared" si="62"/>
        <v>0.89791209827339635</v>
      </c>
      <c r="R238">
        <f t="shared" si="63"/>
        <v>0.20115756542374591</v>
      </c>
      <c r="S238">
        <f t="shared" si="64"/>
        <v>4.4510802739929467E-2</v>
      </c>
      <c r="T238">
        <f t="shared" si="65"/>
        <v>0.22402812681837531</v>
      </c>
      <c r="V238" s="24">
        <f t="shared" si="68"/>
        <v>0.59844475729556246</v>
      </c>
      <c r="W238" s="24">
        <f t="shared" si="69"/>
        <v>0.72210548897345661</v>
      </c>
      <c r="X238" s="24">
        <f t="shared" si="70"/>
        <v>0.78943910778444482</v>
      </c>
      <c r="Y238" s="24">
        <f t="shared" si="71"/>
        <v>0.80738263966186308</v>
      </c>
      <c r="Z238" s="24">
        <f t="shared" si="72"/>
        <v>0.79492525508362166</v>
      </c>
      <c r="AA238" s="24">
        <f t="shared" si="73"/>
        <v>0.82023720587406412</v>
      </c>
      <c r="AB238" s="24">
        <f t="shared" si="74"/>
        <v>0.85465689723877125</v>
      </c>
      <c r="AC238" s="24">
        <f t="shared" si="75"/>
        <v>0.87598351106444605</v>
      </c>
      <c r="AD238" s="24">
        <f t="shared" si="76"/>
        <v>0.86938494223052221</v>
      </c>
      <c r="AE238" s="24">
        <f t="shared" si="77"/>
        <v>0.91989489818706294</v>
      </c>
      <c r="AF238" s="24">
        <f t="shared" si="78"/>
        <v>0.89791209827339635</v>
      </c>
      <c r="AG238">
        <f t="shared" si="66"/>
        <v>10</v>
      </c>
      <c r="AH238">
        <f t="shared" si="67"/>
        <v>6.3611607531337086E-2</v>
      </c>
    </row>
    <row r="239" spans="1:34" x14ac:dyDescent="0.25">
      <c r="A239">
        <v>238</v>
      </c>
      <c r="B239" t="s">
        <v>15</v>
      </c>
      <c r="C239">
        <v>5</v>
      </c>
      <c r="D239">
        <v>493827.45429000002</v>
      </c>
      <c r="E239">
        <v>5180862.3015200002</v>
      </c>
      <c r="F239">
        <v>1.0121166978001193</v>
      </c>
      <c r="G239">
        <v>1.0653067407220402</v>
      </c>
      <c r="H239">
        <v>1.0680103262221603</v>
      </c>
      <c r="I239">
        <v>1.2886029411764708</v>
      </c>
      <c r="J239">
        <v>1.5399765801776739</v>
      </c>
      <c r="K239">
        <v>1.1520086862106407</v>
      </c>
      <c r="L239">
        <v>1.1429436705027256</v>
      </c>
      <c r="M239">
        <v>1.409581468807581</v>
      </c>
      <c r="N239">
        <v>1.0148001186918489</v>
      </c>
      <c r="O239">
        <v>1.3772781694825065</v>
      </c>
      <c r="P239">
        <v>1.2587023113338904</v>
      </c>
      <c r="Q239">
        <f t="shared" si="62"/>
        <v>1.211757064647969</v>
      </c>
      <c r="R239">
        <f t="shared" si="63"/>
        <v>0.16826202917646391</v>
      </c>
      <c r="S239">
        <f t="shared" si="64"/>
        <v>3.114332150883925E-2</v>
      </c>
      <c r="T239">
        <f t="shared" si="65"/>
        <v>0.13885788998915075</v>
      </c>
      <c r="V239" s="24">
        <f t="shared" si="68"/>
        <v>1.0121166978001193</v>
      </c>
      <c r="W239" s="24">
        <f t="shared" si="69"/>
        <v>1.0387117192610797</v>
      </c>
      <c r="X239" s="24">
        <f t="shared" si="70"/>
        <v>1.0484779215814399</v>
      </c>
      <c r="Y239" s="24">
        <f t="shared" si="71"/>
        <v>1.1085091764801978</v>
      </c>
      <c r="Z239" s="24">
        <f t="shared" si="72"/>
        <v>1.194802657219693</v>
      </c>
      <c r="AA239" s="24">
        <f t="shared" si="73"/>
        <v>1.1876703287181842</v>
      </c>
      <c r="AB239" s="24">
        <f t="shared" si="74"/>
        <v>1.1812808061159761</v>
      </c>
      <c r="AC239" s="24">
        <f t="shared" si="75"/>
        <v>1.2098183889524265</v>
      </c>
      <c r="AD239" s="24">
        <f t="shared" si="76"/>
        <v>1.1881496922568067</v>
      </c>
      <c r="AE239" s="24">
        <f t="shared" si="77"/>
        <v>1.2070625399793768</v>
      </c>
      <c r="AF239" s="24">
        <f t="shared" si="78"/>
        <v>1.211757064647969</v>
      </c>
      <c r="AG239">
        <f t="shared" si="66"/>
        <v>10</v>
      </c>
      <c r="AH239">
        <f t="shared" si="67"/>
        <v>5.3209125591933186E-2</v>
      </c>
    </row>
    <row r="240" spans="1:34" x14ac:dyDescent="0.25">
      <c r="A240">
        <v>239</v>
      </c>
      <c r="B240" t="s">
        <v>15</v>
      </c>
      <c r="C240">
        <v>6</v>
      </c>
      <c r="D240">
        <v>493858.43561599799</v>
      </c>
      <c r="E240">
        <v>5180848.0880899904</v>
      </c>
      <c r="F240">
        <v>0.62680811526623459</v>
      </c>
      <c r="G240">
        <v>0.72207699771627787</v>
      </c>
      <c r="H240">
        <v>0.93839237264813213</v>
      </c>
      <c r="I240">
        <v>1.1110606310920206</v>
      </c>
      <c r="J240">
        <v>1.2084109661964333</v>
      </c>
      <c r="K240">
        <v>1.1057011243746595</v>
      </c>
      <c r="L240">
        <v>1.011282333516786</v>
      </c>
      <c r="M240">
        <v>1.0021447721179624</v>
      </c>
      <c r="N240">
        <v>1.4554159239400453</v>
      </c>
      <c r="O240">
        <v>1.1881374280667765</v>
      </c>
      <c r="P240">
        <v>1.2968331303288672</v>
      </c>
      <c r="Q240">
        <f t="shared" si="62"/>
        <v>1.0605694359331086</v>
      </c>
      <c r="R240">
        <f t="shared" si="63"/>
        <v>0.22921548650576495</v>
      </c>
      <c r="S240">
        <f t="shared" si="64"/>
        <v>5.7793713179482079E-2</v>
      </c>
      <c r="T240">
        <f t="shared" si="65"/>
        <v>0.21612492189546922</v>
      </c>
      <c r="V240" s="24">
        <f t="shared" si="68"/>
        <v>0.62680811526623459</v>
      </c>
      <c r="W240" s="24">
        <f t="shared" si="69"/>
        <v>0.67444255649125617</v>
      </c>
      <c r="X240" s="24">
        <f t="shared" si="70"/>
        <v>0.76242582854354823</v>
      </c>
      <c r="Y240" s="24">
        <f t="shared" si="71"/>
        <v>0.84958452918066629</v>
      </c>
      <c r="Z240" s="24">
        <f t="shared" si="72"/>
        <v>0.92134981658381965</v>
      </c>
      <c r="AA240" s="24">
        <f t="shared" si="73"/>
        <v>0.95207503454895959</v>
      </c>
      <c r="AB240" s="24">
        <f t="shared" si="74"/>
        <v>0.96053322011579201</v>
      </c>
      <c r="AC240" s="24">
        <f t="shared" si="75"/>
        <v>0.96573466411606335</v>
      </c>
      <c r="AD240" s="24">
        <f t="shared" si="76"/>
        <v>1.0201436929853946</v>
      </c>
      <c r="AE240" s="24">
        <f t="shared" si="77"/>
        <v>1.0369430664935329</v>
      </c>
      <c r="AF240" s="24">
        <f t="shared" si="78"/>
        <v>1.0605694359331086</v>
      </c>
      <c r="AG240">
        <f t="shared" si="66"/>
        <v>10</v>
      </c>
      <c r="AH240">
        <f t="shared" si="67"/>
        <v>7.2484301234180704E-2</v>
      </c>
    </row>
    <row r="241" spans="1:34" x14ac:dyDescent="0.25">
      <c r="A241">
        <v>240</v>
      </c>
      <c r="B241" t="s">
        <v>15</v>
      </c>
      <c r="C241">
        <v>6</v>
      </c>
      <c r="D241">
        <v>493884.760519</v>
      </c>
      <c r="E241">
        <v>5180880.6179999802</v>
      </c>
      <c r="F241">
        <v>0.39376235063892134</v>
      </c>
      <c r="G241">
        <v>1.2747210722778928</v>
      </c>
      <c r="H241">
        <v>0.81431963169294064</v>
      </c>
      <c r="I241">
        <v>0.70861556253097635</v>
      </c>
      <c r="J241">
        <v>0.46313548043651853</v>
      </c>
      <c r="K241">
        <v>0.74788251027787411</v>
      </c>
      <c r="L241">
        <v>0.83117776554760614</v>
      </c>
      <c r="M241">
        <v>1.1597855227882037</v>
      </c>
      <c r="N241">
        <v>0.67172922784329991</v>
      </c>
      <c r="O241">
        <v>0.61740071790781137</v>
      </c>
      <c r="P241">
        <v>0.60621193666260653</v>
      </c>
      <c r="Q241" s="25">
        <f t="shared" si="62"/>
        <v>0.75352197987315006</v>
      </c>
      <c r="R241" s="25">
        <f t="shared" si="63"/>
        <v>0.25390483840728395</v>
      </c>
      <c r="S241">
        <f t="shared" si="64"/>
        <v>7.0914433663291906E-2</v>
      </c>
      <c r="T241" s="25">
        <f t="shared" si="65"/>
        <v>0.33695744144056289</v>
      </c>
      <c r="V241" s="24">
        <f t="shared" si="68"/>
        <v>0.39376235063892134</v>
      </c>
      <c r="W241" s="24">
        <f t="shared" si="69"/>
        <v>0.83424171145840709</v>
      </c>
      <c r="X241" s="24">
        <f t="shared" si="70"/>
        <v>0.82760101820325149</v>
      </c>
      <c r="Y241" s="24">
        <f t="shared" si="71"/>
        <v>0.79785465428518276</v>
      </c>
      <c r="Z241" s="24">
        <f t="shared" si="72"/>
        <v>0.73091081951544989</v>
      </c>
      <c r="AA241" s="24">
        <f t="shared" si="73"/>
        <v>0.73373943464252056</v>
      </c>
      <c r="AB241" s="24">
        <f t="shared" si="74"/>
        <v>0.7476591962003899</v>
      </c>
      <c r="AC241" s="24">
        <f t="shared" si="75"/>
        <v>0.79917498702386669</v>
      </c>
      <c r="AD241" s="24">
        <f t="shared" si="76"/>
        <v>0.7850143471149148</v>
      </c>
      <c r="AE241" s="24">
        <f t="shared" si="77"/>
        <v>0.76825298419420451</v>
      </c>
      <c r="AF241" s="24">
        <f t="shared" si="78"/>
        <v>0.75352197987315006</v>
      </c>
      <c r="AG241">
        <f t="shared" si="66"/>
        <v>10</v>
      </c>
      <c r="AH241">
        <f t="shared" si="67"/>
        <v>8.0291759830401627E-2</v>
      </c>
    </row>
    <row r="242" spans="1:34" x14ac:dyDescent="0.25">
      <c r="A242">
        <v>241</v>
      </c>
      <c r="B242" t="s">
        <v>24</v>
      </c>
      <c r="C242">
        <v>1</v>
      </c>
      <c r="D242">
        <v>493923.18883200001</v>
      </c>
      <c r="E242">
        <v>5180872.2048300002</v>
      </c>
      <c r="F242">
        <v>1.3431700595016938</v>
      </c>
      <c r="G242">
        <v>0</v>
      </c>
      <c r="H242">
        <v>0.94887175358858655</v>
      </c>
      <c r="I242">
        <v>1.745377707342842</v>
      </c>
      <c r="J242">
        <v>1.1013567205181678</v>
      </c>
      <c r="K242">
        <v>1.042094882175854</v>
      </c>
      <c r="L242">
        <v>0.77506234413965081</v>
      </c>
      <c r="M242">
        <v>1.0014961660744346</v>
      </c>
      <c r="N242">
        <v>1.2530832237840026</v>
      </c>
      <c r="P242">
        <v>0.81596645995283412</v>
      </c>
      <c r="Q242">
        <f t="shared" si="62"/>
        <v>1.0026479317078067</v>
      </c>
      <c r="R242">
        <f t="shared" si="63"/>
        <v>0.42853954449496773</v>
      </c>
      <c r="S242">
        <f t="shared" si="64"/>
        <v>0.20405126799550485</v>
      </c>
      <c r="T242">
        <f t="shared" si="65"/>
        <v>0.42740779783491678</v>
      </c>
      <c r="V242" s="24">
        <f t="shared" si="68"/>
        <v>1.3431700595016938</v>
      </c>
      <c r="W242" s="24">
        <f t="shared" si="69"/>
        <v>0.67158502975084688</v>
      </c>
      <c r="X242" s="24">
        <f t="shared" si="70"/>
        <v>0.76401393769676007</v>
      </c>
      <c r="Y242" s="24">
        <f t="shared" si="71"/>
        <v>1.0093548801082806</v>
      </c>
      <c r="Z242" s="24">
        <f t="shared" si="72"/>
        <v>1.0277552481902581</v>
      </c>
      <c r="AA242" s="24">
        <f t="shared" si="73"/>
        <v>1.0301451871878573</v>
      </c>
      <c r="AB242" s="24">
        <f t="shared" si="74"/>
        <v>0.99370478103811355</v>
      </c>
      <c r="AC242" s="24">
        <f t="shared" si="75"/>
        <v>0.99467870416765369</v>
      </c>
      <c r="AD242" s="24">
        <f t="shared" si="76"/>
        <v>1.0233903174583592</v>
      </c>
      <c r="AE242" s="24">
        <f t="shared" si="77"/>
        <v>1.0233903174583592</v>
      </c>
      <c r="AF242" s="24">
        <f t="shared" si="78"/>
        <v>1.0026479317078067</v>
      </c>
      <c r="AG242">
        <f t="shared" si="66"/>
        <v>9</v>
      </c>
      <c r="AH242">
        <f t="shared" si="67"/>
        <v>0.14284651483165592</v>
      </c>
    </row>
    <row r="243" spans="1:34" x14ac:dyDescent="0.25">
      <c r="A243">
        <v>242</v>
      </c>
      <c r="B243" t="s">
        <v>24</v>
      </c>
      <c r="C243">
        <v>2</v>
      </c>
      <c r="D243">
        <v>493955.09288900002</v>
      </c>
      <c r="E243">
        <v>5180868.1722100005</v>
      </c>
      <c r="F243">
        <v>1.229725075342887</v>
      </c>
      <c r="G243">
        <v>0.96591708781935359</v>
      </c>
      <c r="H243">
        <v>1.0456021359443832</v>
      </c>
      <c r="I243">
        <v>1.2956722026912353</v>
      </c>
      <c r="J243">
        <v>1.0735591480617483</v>
      </c>
      <c r="K243">
        <v>1.0609727824917699</v>
      </c>
      <c r="L243">
        <v>1.3696846388606307</v>
      </c>
      <c r="M243">
        <v>1.1243544552832199</v>
      </c>
      <c r="N243">
        <v>1.0670281837732862</v>
      </c>
      <c r="O243">
        <v>1.6817518248175183</v>
      </c>
      <c r="P243">
        <v>1.2008141112618724</v>
      </c>
      <c r="Q243">
        <f t="shared" si="62"/>
        <v>1.1922801496679911</v>
      </c>
      <c r="R243">
        <f t="shared" si="63"/>
        <v>0.19249856491595208</v>
      </c>
      <c r="S243">
        <f t="shared" si="64"/>
        <v>4.0761267244171152E-2</v>
      </c>
      <c r="T243">
        <f t="shared" si="65"/>
        <v>0.16145413891991431</v>
      </c>
      <c r="V243" s="24">
        <f t="shared" si="68"/>
        <v>1.229725075342887</v>
      </c>
      <c r="W243" s="24">
        <f t="shared" si="69"/>
        <v>1.0978210815811202</v>
      </c>
      <c r="X243" s="24">
        <f t="shared" si="70"/>
        <v>1.0804147663688746</v>
      </c>
      <c r="Y243" s="24">
        <f t="shared" si="71"/>
        <v>1.1342291254494647</v>
      </c>
      <c r="Z243" s="24">
        <f t="shared" si="72"/>
        <v>1.1220951299719215</v>
      </c>
      <c r="AA243" s="24">
        <f t="shared" si="73"/>
        <v>1.1119080720585628</v>
      </c>
      <c r="AB243" s="24">
        <f t="shared" si="74"/>
        <v>1.1487332958874297</v>
      </c>
      <c r="AC243" s="24">
        <f t="shared" si="75"/>
        <v>1.1456859408119033</v>
      </c>
      <c r="AD243" s="24">
        <f t="shared" si="76"/>
        <v>1.1369461900298348</v>
      </c>
      <c r="AE243" s="24">
        <f t="shared" si="77"/>
        <v>1.1914267535086032</v>
      </c>
      <c r="AF243" s="24">
        <f t="shared" si="78"/>
        <v>1.1922801496679911</v>
      </c>
      <c r="AG243">
        <f t="shared" si="66"/>
        <v>10</v>
      </c>
      <c r="AH243">
        <f t="shared" si="67"/>
        <v>6.0873391144818774E-2</v>
      </c>
    </row>
    <row r="244" spans="1:34" x14ac:dyDescent="0.25">
      <c r="A244">
        <v>243</v>
      </c>
      <c r="B244" t="s">
        <v>24</v>
      </c>
      <c r="C244">
        <v>3</v>
      </c>
      <c r="D244">
        <v>493986.992199998</v>
      </c>
      <c r="E244">
        <v>5180859.3615100002</v>
      </c>
      <c r="F244">
        <v>1.3496369638510182</v>
      </c>
      <c r="G244">
        <v>1.3655662548069931</v>
      </c>
      <c r="H244">
        <v>1.0390935767749889</v>
      </c>
      <c r="I244">
        <v>1.1498322147651006</v>
      </c>
      <c r="J244">
        <v>1.0480752318847795</v>
      </c>
      <c r="K244">
        <v>1.1103837578862481</v>
      </c>
      <c r="L244">
        <v>0.73662418669677887</v>
      </c>
      <c r="M244">
        <v>0.91836069137949772</v>
      </c>
      <c r="N244">
        <v>1.246783284746906</v>
      </c>
      <c r="O244">
        <v>1.3271778402248093</v>
      </c>
      <c r="P244">
        <v>1.0560177481974486</v>
      </c>
      <c r="Q244">
        <f t="shared" si="62"/>
        <v>1.12250470465587</v>
      </c>
      <c r="R244">
        <f t="shared" si="63"/>
        <v>0.18498014112792749</v>
      </c>
      <c r="S244">
        <f t="shared" si="64"/>
        <v>3.7639417872878944E-2</v>
      </c>
      <c r="T244">
        <f t="shared" si="65"/>
        <v>0.16479230809516959</v>
      </c>
      <c r="V244" s="24">
        <f t="shared" si="68"/>
        <v>1.3496369638510182</v>
      </c>
      <c r="W244" s="24">
        <f t="shared" si="69"/>
        <v>1.3576016093290058</v>
      </c>
      <c r="X244" s="24">
        <f t="shared" si="70"/>
        <v>1.2514322651443335</v>
      </c>
      <c r="Y244" s="24">
        <f t="shared" si="71"/>
        <v>1.2260322525495253</v>
      </c>
      <c r="Z244" s="24">
        <f t="shared" si="72"/>
        <v>1.1904408484165763</v>
      </c>
      <c r="AA244" s="24">
        <f t="shared" si="73"/>
        <v>1.1770979999948548</v>
      </c>
      <c r="AB244" s="24">
        <f t="shared" si="74"/>
        <v>1.1141731695237012</v>
      </c>
      <c r="AC244" s="24">
        <f t="shared" si="75"/>
        <v>1.0896966097556757</v>
      </c>
      <c r="AD244" s="24">
        <f t="shared" si="76"/>
        <v>1.1071506847547012</v>
      </c>
      <c r="AE244" s="24">
        <f t="shared" si="77"/>
        <v>1.1291534003017121</v>
      </c>
      <c r="AF244" s="24">
        <f t="shared" si="78"/>
        <v>1.12250470465587</v>
      </c>
      <c r="AG244">
        <f t="shared" si="66"/>
        <v>10</v>
      </c>
      <c r="AH244">
        <f t="shared" si="67"/>
        <v>5.849585678636391E-2</v>
      </c>
    </row>
    <row r="245" spans="1:34" x14ac:dyDescent="0.25">
      <c r="A245">
        <v>244</v>
      </c>
      <c r="B245" t="s">
        <v>24</v>
      </c>
      <c r="C245">
        <v>3</v>
      </c>
      <c r="D245">
        <v>494016.170361</v>
      </c>
      <c r="E245">
        <v>5180863.3944100002</v>
      </c>
      <c r="F245">
        <v>1.1143136285574382</v>
      </c>
      <c r="G245">
        <v>1.067542674362302</v>
      </c>
      <c r="H245">
        <v>1.0789447460400861</v>
      </c>
      <c r="I245">
        <v>1.2755033557046977</v>
      </c>
      <c r="J245">
        <v>1.0237812567408364</v>
      </c>
      <c r="K245">
        <v>1.230254731748968</v>
      </c>
      <c r="L245">
        <v>0.97467333440877546</v>
      </c>
      <c r="M245">
        <v>1.3097075769105337</v>
      </c>
      <c r="N245">
        <v>1.2225150319611104</v>
      </c>
      <c r="O245">
        <v>1.4232838217583303</v>
      </c>
      <c r="P245">
        <v>1.0827324828988723</v>
      </c>
      <c r="Q245">
        <f t="shared" si="62"/>
        <v>1.1639320582810864</v>
      </c>
      <c r="R245">
        <f t="shared" si="63"/>
        <v>0.13136447672556167</v>
      </c>
      <c r="S245">
        <f t="shared" si="64"/>
        <v>1.8982288319918793E-2</v>
      </c>
      <c r="T245">
        <f t="shared" si="65"/>
        <v>0.11286266736184142</v>
      </c>
      <c r="V245" s="24">
        <f t="shared" si="68"/>
        <v>1.1143136285574382</v>
      </c>
      <c r="W245" s="24">
        <f t="shared" si="69"/>
        <v>1.0909281514598701</v>
      </c>
      <c r="X245" s="24">
        <f t="shared" si="70"/>
        <v>1.0869336829866088</v>
      </c>
      <c r="Y245" s="24">
        <f t="shared" si="71"/>
        <v>1.1340761011661309</v>
      </c>
      <c r="Z245" s="24">
        <f t="shared" si="72"/>
        <v>1.1120171322810719</v>
      </c>
      <c r="AA245" s="24">
        <f t="shared" si="73"/>
        <v>1.1317233988590545</v>
      </c>
      <c r="AB245" s="24">
        <f t="shared" si="74"/>
        <v>1.1092876753661576</v>
      </c>
      <c r="AC245" s="24">
        <f t="shared" si="75"/>
        <v>1.1343401630592045</v>
      </c>
      <c r="AD245" s="24">
        <f t="shared" si="76"/>
        <v>1.1441373707149718</v>
      </c>
      <c r="AE245" s="24">
        <f t="shared" si="77"/>
        <v>1.1720520158193077</v>
      </c>
      <c r="AF245" s="24">
        <f t="shared" si="78"/>
        <v>1.1639320582810864</v>
      </c>
      <c r="AG245">
        <f t="shared" si="66"/>
        <v>10</v>
      </c>
      <c r="AH245">
        <f t="shared" si="67"/>
        <v>4.1541095008895267E-2</v>
      </c>
    </row>
    <row r="246" spans="1:34" x14ac:dyDescent="0.25">
      <c r="A246">
        <v>245</v>
      </c>
      <c r="B246" t="s">
        <v>24</v>
      </c>
      <c r="C246">
        <v>4</v>
      </c>
      <c r="D246">
        <v>494050.810379998</v>
      </c>
      <c r="E246">
        <v>5180861.1869900003</v>
      </c>
      <c r="F246">
        <v>1.2884062826145779</v>
      </c>
      <c r="G246">
        <v>0.70670856054430375</v>
      </c>
      <c r="H246">
        <v>1.0472105529884703</v>
      </c>
      <c r="I246">
        <v>1.2595028532740109</v>
      </c>
      <c r="J246">
        <v>1.0905853281211466</v>
      </c>
      <c r="K246">
        <v>1.0472253797664564</v>
      </c>
      <c r="L246">
        <v>1.1926875804622821</v>
      </c>
      <c r="M246">
        <v>1.2565977742448331</v>
      </c>
      <c r="N246">
        <v>0.88893780320363558</v>
      </c>
      <c r="O246">
        <v>1.1516801604929428</v>
      </c>
      <c r="P246">
        <v>1.021711240501332</v>
      </c>
      <c r="Q246">
        <f t="shared" si="62"/>
        <v>1.0864775923830903</v>
      </c>
      <c r="R246">
        <f t="shared" si="63"/>
        <v>0.16671326113950743</v>
      </c>
      <c r="S246">
        <f t="shared" si="64"/>
        <v>3.0572642583746479E-2</v>
      </c>
      <c r="T246">
        <f t="shared" si="65"/>
        <v>0.15344380989380277</v>
      </c>
      <c r="V246" s="24">
        <f t="shared" si="68"/>
        <v>1.2884062826145779</v>
      </c>
      <c r="W246" s="24">
        <f t="shared" si="69"/>
        <v>0.99755742157944083</v>
      </c>
      <c r="X246" s="24">
        <f t="shared" si="70"/>
        <v>1.0141084653824508</v>
      </c>
      <c r="Y246" s="24">
        <f t="shared" si="71"/>
        <v>1.0754570623553408</v>
      </c>
      <c r="Z246" s="24">
        <f t="shared" si="72"/>
        <v>1.0784827155085019</v>
      </c>
      <c r="AA246" s="24">
        <f t="shared" si="73"/>
        <v>1.0732731595514944</v>
      </c>
      <c r="AB246" s="24">
        <f t="shared" si="74"/>
        <v>1.0903323625387498</v>
      </c>
      <c r="AC246" s="24">
        <f t="shared" si="75"/>
        <v>1.1111155390020102</v>
      </c>
      <c r="AD246" s="24">
        <f t="shared" si="76"/>
        <v>1.0864291239133019</v>
      </c>
      <c r="AE246" s="24">
        <f t="shared" si="77"/>
        <v>1.092954227571266</v>
      </c>
      <c r="AF246" s="24">
        <f t="shared" si="78"/>
        <v>1.0864775923830903</v>
      </c>
      <c r="AG246">
        <f t="shared" si="66"/>
        <v>10</v>
      </c>
      <c r="AH246">
        <f t="shared" si="67"/>
        <v>5.2719362135528157E-2</v>
      </c>
    </row>
    <row r="247" spans="1:34" x14ac:dyDescent="0.25">
      <c r="A247">
        <v>246</v>
      </c>
      <c r="B247" t="s">
        <v>24</v>
      </c>
      <c r="C247">
        <v>5</v>
      </c>
      <c r="D247">
        <v>494082.71162100002</v>
      </c>
      <c r="E247">
        <v>5180854.1547499904</v>
      </c>
      <c r="F247">
        <v>1.2471255238354593</v>
      </c>
      <c r="G247">
        <v>1.0102900873881793</v>
      </c>
      <c r="H247">
        <v>1.1558704085855291</v>
      </c>
      <c r="I247">
        <v>1.1179839633447881</v>
      </c>
      <c r="J247">
        <v>1.169636864159872</v>
      </c>
      <c r="K247">
        <v>1.1308184028090396</v>
      </c>
      <c r="L247">
        <v>1.0531354715174726</v>
      </c>
      <c r="M247">
        <v>1.3205814843152257</v>
      </c>
      <c r="N247">
        <v>1.1013056910637418</v>
      </c>
      <c r="O247">
        <v>1.2931427702599967</v>
      </c>
      <c r="P247">
        <v>1.3785477331367488</v>
      </c>
      <c r="Q247">
        <f t="shared" si="62"/>
        <v>1.1798580364014593</v>
      </c>
      <c r="R247">
        <f t="shared" si="63"/>
        <v>0.11059120635093843</v>
      </c>
      <c r="S247">
        <f t="shared" si="64"/>
        <v>1.3453456414371429E-2</v>
      </c>
      <c r="T247">
        <f t="shared" si="65"/>
        <v>9.373263811317431E-2</v>
      </c>
      <c r="V247" s="24">
        <f t="shared" si="68"/>
        <v>1.2471255238354593</v>
      </c>
      <c r="W247" s="24">
        <f t="shared" si="69"/>
        <v>1.1287078056118194</v>
      </c>
      <c r="X247" s="24">
        <f t="shared" si="70"/>
        <v>1.137762006603056</v>
      </c>
      <c r="Y247" s="24">
        <f t="shared" si="71"/>
        <v>1.1328174957884891</v>
      </c>
      <c r="Z247" s="24">
        <f t="shared" si="72"/>
        <v>1.1401813694627658</v>
      </c>
      <c r="AA247" s="24">
        <f t="shared" si="73"/>
        <v>1.138620875020478</v>
      </c>
      <c r="AB247" s="24">
        <f t="shared" si="74"/>
        <v>1.1264086745200488</v>
      </c>
      <c r="AC247" s="24">
        <f t="shared" si="75"/>
        <v>1.1506802757444459</v>
      </c>
      <c r="AD247" s="24">
        <f t="shared" si="76"/>
        <v>1.1451942107799231</v>
      </c>
      <c r="AE247" s="24">
        <f t="shared" si="77"/>
        <v>1.1599890667279305</v>
      </c>
      <c r="AF247" s="24">
        <f t="shared" si="78"/>
        <v>1.1798580364014593</v>
      </c>
      <c r="AG247">
        <f t="shared" si="66"/>
        <v>10</v>
      </c>
      <c r="AH247">
        <f t="shared" si="67"/>
        <v>3.4972010125464394E-2</v>
      </c>
    </row>
    <row r="248" spans="1:34" x14ac:dyDescent="0.25">
      <c r="A248">
        <v>247</v>
      </c>
      <c r="B248" t="s">
        <v>24</v>
      </c>
      <c r="C248">
        <v>5</v>
      </c>
      <c r="D248">
        <v>494114.637672999</v>
      </c>
      <c r="E248">
        <v>5180872.3474000003</v>
      </c>
      <c r="F248">
        <v>1.2866873931526954</v>
      </c>
      <c r="G248">
        <v>1.1128807073788713</v>
      </c>
      <c r="H248">
        <v>1.0852374393244579</v>
      </c>
      <c r="I248">
        <v>1.0286368843069875</v>
      </c>
      <c r="J248">
        <v>1.0905860379272845</v>
      </c>
      <c r="K248">
        <v>1.2064463851625102</v>
      </c>
      <c r="L248">
        <v>1.3403542364767831</v>
      </c>
      <c r="M248">
        <v>1.0497322111706195</v>
      </c>
      <c r="N248">
        <v>1.2770912170099802</v>
      </c>
      <c r="O248">
        <v>1.3665805078303175</v>
      </c>
      <c r="P248">
        <v>1.0364909694065609</v>
      </c>
      <c r="Q248">
        <f t="shared" si="62"/>
        <v>1.1709749081042788</v>
      </c>
      <c r="R248">
        <f t="shared" si="63"/>
        <v>0.1217647649906816</v>
      </c>
      <c r="S248">
        <f t="shared" si="64"/>
        <v>1.630932379255956E-2</v>
      </c>
      <c r="T248">
        <f t="shared" si="65"/>
        <v>0.10398580204234238</v>
      </c>
      <c r="V248" s="24">
        <f t="shared" si="68"/>
        <v>1.2866873931526954</v>
      </c>
      <c r="W248" s="24">
        <f t="shared" si="69"/>
        <v>1.1997840502657833</v>
      </c>
      <c r="X248" s="24">
        <f t="shared" si="70"/>
        <v>1.1616018466186748</v>
      </c>
      <c r="Y248" s="24">
        <f t="shared" si="71"/>
        <v>1.1283606060407529</v>
      </c>
      <c r="Z248" s="24">
        <f t="shared" si="72"/>
        <v>1.1208056924180592</v>
      </c>
      <c r="AA248" s="24">
        <f t="shared" si="73"/>
        <v>1.135079141208801</v>
      </c>
      <c r="AB248" s="24">
        <f t="shared" si="74"/>
        <v>1.1644041548185129</v>
      </c>
      <c r="AC248" s="24">
        <f t="shared" si="75"/>
        <v>1.1500701618625262</v>
      </c>
      <c r="AD248" s="24">
        <f t="shared" si="76"/>
        <v>1.1641836124344656</v>
      </c>
      <c r="AE248" s="24">
        <f t="shared" si="77"/>
        <v>1.1844233019740507</v>
      </c>
      <c r="AF248" s="24">
        <f t="shared" si="78"/>
        <v>1.1709749081042788</v>
      </c>
      <c r="AG248">
        <f t="shared" si="66"/>
        <v>10</v>
      </c>
      <c r="AH248">
        <f t="shared" si="67"/>
        <v>3.8505399612568519E-2</v>
      </c>
    </row>
    <row r="249" spans="1:34" x14ac:dyDescent="0.25">
      <c r="A249">
        <v>248</v>
      </c>
      <c r="B249" t="s">
        <v>24</v>
      </c>
      <c r="C249">
        <v>6</v>
      </c>
      <c r="D249">
        <v>494145.15560300002</v>
      </c>
      <c r="E249">
        <v>5180849.02348</v>
      </c>
      <c r="F249">
        <v>1.2594529113879329</v>
      </c>
      <c r="G249">
        <v>0.85679914195437301</v>
      </c>
      <c r="H249">
        <v>1.2809112404980294</v>
      </c>
      <c r="I249">
        <v>0.32281553398058249</v>
      </c>
      <c r="J249">
        <v>1.5716854338393764</v>
      </c>
      <c r="K249">
        <v>1.3943263627014058</v>
      </c>
      <c r="M249">
        <v>1.5803088500431135</v>
      </c>
      <c r="N249">
        <v>1.4045629534082904</v>
      </c>
      <c r="O249">
        <v>1.6786301369863015</v>
      </c>
      <c r="P249">
        <v>1.4597602739726032</v>
      </c>
      <c r="Q249">
        <f t="shared" si="62"/>
        <v>1.2809252838772012</v>
      </c>
      <c r="R249">
        <f t="shared" si="63"/>
        <v>0.38610717507676601</v>
      </c>
      <c r="S249">
        <f t="shared" si="64"/>
        <v>0.16564305627306711</v>
      </c>
      <c r="T249">
        <f t="shared" si="65"/>
        <v>0.30142833460829793</v>
      </c>
      <c r="V249" s="24">
        <f t="shared" si="68"/>
        <v>1.2594529113879329</v>
      </c>
      <c r="W249" s="24">
        <f t="shared" si="69"/>
        <v>1.058126026671153</v>
      </c>
      <c r="X249" s="24">
        <f t="shared" si="70"/>
        <v>1.132387764613445</v>
      </c>
      <c r="Y249" s="24">
        <f t="shared" si="71"/>
        <v>0.92999470695522946</v>
      </c>
      <c r="Z249" s="24">
        <f t="shared" si="72"/>
        <v>1.0583328523320588</v>
      </c>
      <c r="AA249" s="24">
        <f t="shared" si="73"/>
        <v>1.11433177072695</v>
      </c>
      <c r="AB249" s="24">
        <f t="shared" si="74"/>
        <v>1.11433177072695</v>
      </c>
      <c r="AC249" s="24">
        <f t="shared" si="75"/>
        <v>1.1808999249149734</v>
      </c>
      <c r="AD249" s="24">
        <f t="shared" si="76"/>
        <v>1.2088578034766382</v>
      </c>
      <c r="AE249" s="24">
        <f t="shared" si="77"/>
        <v>1.2610547294221564</v>
      </c>
      <c r="AF249" s="24">
        <f t="shared" si="78"/>
        <v>1.2809252838772012</v>
      </c>
      <c r="AG249">
        <f t="shared" si="66"/>
        <v>9</v>
      </c>
      <c r="AH249">
        <f t="shared" si="67"/>
        <v>0.12870239169225534</v>
      </c>
    </row>
    <row r="250" spans="1:34" x14ac:dyDescent="0.25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>
        <v>1.2281949402167434</v>
      </c>
      <c r="G250">
        <v>1.0884602381235207</v>
      </c>
      <c r="H250">
        <v>0.95461271571207085</v>
      </c>
      <c r="I250">
        <v>0.75911838788688368</v>
      </c>
      <c r="J250">
        <v>1.2539740753501567</v>
      </c>
      <c r="K250">
        <v>1.3151049827640235</v>
      </c>
      <c r="L250">
        <v>1.2736580825318027</v>
      </c>
      <c r="M250">
        <v>1.4270710870757894</v>
      </c>
      <c r="N250">
        <v>1.3715444811853448</v>
      </c>
      <c r="O250">
        <v>0.98357664233576647</v>
      </c>
      <c r="P250">
        <v>1.0717863105175292</v>
      </c>
      <c r="Q250">
        <f t="shared" si="62"/>
        <v>1.1570092676090573</v>
      </c>
      <c r="R250">
        <f t="shared" si="63"/>
        <v>0.1938490117802362</v>
      </c>
      <c r="S250">
        <f t="shared" si="64"/>
        <v>4.1335183304991571E-2</v>
      </c>
      <c r="T250">
        <f t="shared" si="65"/>
        <v>0.16754317982328901</v>
      </c>
      <c r="V250" s="24">
        <f t="shared" si="68"/>
        <v>1.2281949402167434</v>
      </c>
      <c r="W250" s="24">
        <f t="shared" si="69"/>
        <v>1.1583275891701321</v>
      </c>
      <c r="X250" s="24">
        <f t="shared" si="70"/>
        <v>1.0904226313507783</v>
      </c>
      <c r="Y250" s="24">
        <f t="shared" si="71"/>
        <v>1.0075965704848047</v>
      </c>
      <c r="Z250" s="24">
        <f t="shared" si="72"/>
        <v>1.056872071457875</v>
      </c>
      <c r="AA250" s="24">
        <f t="shared" si="73"/>
        <v>1.0999108900088999</v>
      </c>
      <c r="AB250" s="24">
        <f t="shared" si="74"/>
        <v>1.1247319175121717</v>
      </c>
      <c r="AC250" s="24">
        <f t="shared" si="75"/>
        <v>1.162524313707624</v>
      </c>
      <c r="AD250" s="24">
        <f t="shared" si="76"/>
        <v>1.185748776760704</v>
      </c>
      <c r="AE250" s="24">
        <f t="shared" si="77"/>
        <v>1.1655315633182102</v>
      </c>
      <c r="AF250" s="24">
        <f t="shared" si="78"/>
        <v>1.1570092676090573</v>
      </c>
      <c r="AG250">
        <f t="shared" si="66"/>
        <v>10</v>
      </c>
      <c r="AH250">
        <f t="shared" si="67"/>
        <v>6.1300439939835791E-2</v>
      </c>
    </row>
    <row r="251" spans="1:34" x14ac:dyDescent="0.25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>
        <v>0.98104788066049742</v>
      </c>
      <c r="G251">
        <v>0.9143302089663875</v>
      </c>
      <c r="H251">
        <v>1.1273850886655756</v>
      </c>
      <c r="I251">
        <v>1.0697603073023949</v>
      </c>
      <c r="J251">
        <v>1.1231324611678366</v>
      </c>
      <c r="K251">
        <v>1.1857459379615953</v>
      </c>
      <c r="L251">
        <v>1.2294602698650672</v>
      </c>
      <c r="M251">
        <v>1.3733179747630768</v>
      </c>
      <c r="N251">
        <v>1.7991675338189388</v>
      </c>
      <c r="O251">
        <v>1.0394041326285437</v>
      </c>
      <c r="P251">
        <v>0.93384554544940968</v>
      </c>
      <c r="Q251">
        <f t="shared" si="62"/>
        <v>1.1615088492044841</v>
      </c>
      <c r="R251">
        <f t="shared" si="63"/>
        <v>0.23896273805251655</v>
      </c>
      <c r="S251">
        <f t="shared" si="64"/>
        <v>6.2813509195311215E-2</v>
      </c>
      <c r="T251">
        <f t="shared" si="65"/>
        <v>0.20573475459630103</v>
      </c>
      <c r="V251" s="24">
        <f t="shared" si="68"/>
        <v>0.98104788066049742</v>
      </c>
      <c r="W251" s="24">
        <f t="shared" si="69"/>
        <v>0.94768904481344252</v>
      </c>
      <c r="X251" s="24">
        <f t="shared" si="70"/>
        <v>1.0075877260974868</v>
      </c>
      <c r="Y251" s="24">
        <f t="shared" si="71"/>
        <v>1.0231308713987139</v>
      </c>
      <c r="Z251" s="24">
        <f t="shared" si="72"/>
        <v>1.0431311893525383</v>
      </c>
      <c r="AA251" s="24">
        <f t="shared" si="73"/>
        <v>1.0669003141207145</v>
      </c>
      <c r="AB251" s="24">
        <f t="shared" si="74"/>
        <v>1.0901231649413365</v>
      </c>
      <c r="AC251" s="24">
        <f t="shared" si="75"/>
        <v>1.1255225161690541</v>
      </c>
      <c r="AD251" s="24">
        <f t="shared" si="76"/>
        <v>1.2003719625745968</v>
      </c>
      <c r="AE251" s="24">
        <f t="shared" si="77"/>
        <v>1.1842751795799915</v>
      </c>
      <c r="AF251" s="24">
        <f t="shared" si="78"/>
        <v>1.1615088492044841</v>
      </c>
      <c r="AG251">
        <f t="shared" si="66"/>
        <v>10</v>
      </c>
      <c r="AH251">
        <f t="shared" si="67"/>
        <v>7.556665281561413E-2</v>
      </c>
    </row>
    <row r="252" spans="1:34" x14ac:dyDescent="0.25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>
        <v>0.65950170396058394</v>
      </c>
      <c r="G252">
        <v>0.95453187463544431</v>
      </c>
      <c r="I252">
        <v>0.46045918087670573</v>
      </c>
      <c r="J252">
        <v>0.74221209410095357</v>
      </c>
      <c r="L252">
        <v>0.94636091724825522</v>
      </c>
      <c r="M252">
        <v>0.78631440920790641</v>
      </c>
      <c r="N252">
        <v>0.59220844586851706</v>
      </c>
      <c r="O252">
        <v>0.95984848484848484</v>
      </c>
      <c r="P252">
        <v>0.93296058458813114</v>
      </c>
      <c r="Q252">
        <f t="shared" si="62"/>
        <v>0.7815997439261092</v>
      </c>
      <c r="R252">
        <f t="shared" si="63"/>
        <v>0.1723099130439765</v>
      </c>
      <c r="S252">
        <f t="shared" si="64"/>
        <v>3.3402044399875597E-2</v>
      </c>
      <c r="T252">
        <f t="shared" si="65"/>
        <v>0.22045799577470987</v>
      </c>
      <c r="V252" s="24">
        <f t="shared" si="68"/>
        <v>0.65950170396058394</v>
      </c>
      <c r="W252" s="24">
        <f t="shared" si="69"/>
        <v>0.80701678929801413</v>
      </c>
      <c r="X252" s="24">
        <f t="shared" si="70"/>
        <v>0.80701678929801413</v>
      </c>
      <c r="Y252" s="24">
        <f t="shared" si="71"/>
        <v>0.69149758649091131</v>
      </c>
      <c r="Z252" s="24">
        <f t="shared" si="72"/>
        <v>0.70417621339342185</v>
      </c>
      <c r="AA252" s="24">
        <f t="shared" si="73"/>
        <v>0.70417621339342185</v>
      </c>
      <c r="AB252" s="24">
        <f t="shared" si="74"/>
        <v>0.75261315416438845</v>
      </c>
      <c r="AC252" s="24">
        <f t="shared" si="75"/>
        <v>0.7582300300049748</v>
      </c>
      <c r="AD252" s="24">
        <f t="shared" si="76"/>
        <v>0.73451266084262379</v>
      </c>
      <c r="AE252" s="24">
        <f t="shared" si="77"/>
        <v>0.76267963884335643</v>
      </c>
      <c r="AF252" s="24">
        <f t="shared" si="78"/>
        <v>0.7815997439261092</v>
      </c>
      <c r="AG252">
        <f t="shared" si="66"/>
        <v>8</v>
      </c>
      <c r="AH252">
        <f t="shared" si="67"/>
        <v>6.0920753989530056E-2</v>
      </c>
    </row>
    <row r="253" spans="1:34" x14ac:dyDescent="0.25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>
        <v>0.67943627298565712</v>
      </c>
      <c r="G253">
        <v>0.7980220447067069</v>
      </c>
      <c r="H253">
        <v>0.70359915501236614</v>
      </c>
      <c r="I253">
        <v>0.94321767057422556</v>
      </c>
      <c r="J253">
        <v>0.88775487584410373</v>
      </c>
      <c r="K253">
        <v>0.69399460188933881</v>
      </c>
      <c r="L253">
        <v>0.83152203593468388</v>
      </c>
      <c r="O253">
        <v>0.61884297520661169</v>
      </c>
      <c r="P253">
        <v>0.85848716794236823</v>
      </c>
      <c r="Q253">
        <f t="shared" si="62"/>
        <v>0.77943075556622909</v>
      </c>
      <c r="R253">
        <f t="shared" si="63"/>
        <v>0.10365885402874653</v>
      </c>
      <c r="S253">
        <f t="shared" si="64"/>
        <v>1.2088302770872028E-2</v>
      </c>
      <c r="T253">
        <f t="shared" si="65"/>
        <v>0.13299302508718944</v>
      </c>
      <c r="V253" s="24">
        <f t="shared" si="68"/>
        <v>0.67943627298565712</v>
      </c>
      <c r="W253" s="24">
        <f t="shared" si="69"/>
        <v>0.73872915884618195</v>
      </c>
      <c r="X253" s="24">
        <f t="shared" si="70"/>
        <v>0.72701915756824331</v>
      </c>
      <c r="Y253" s="24">
        <f t="shared" si="71"/>
        <v>0.78106878581973893</v>
      </c>
      <c r="Z253" s="24">
        <f t="shared" si="72"/>
        <v>0.80240600382461191</v>
      </c>
      <c r="AA253" s="24">
        <f t="shared" si="73"/>
        <v>0.78433743683539969</v>
      </c>
      <c r="AB253" s="24">
        <f t="shared" si="74"/>
        <v>0.79107809384958316</v>
      </c>
      <c r="AC253" s="24">
        <f t="shared" si="75"/>
        <v>0.79107809384958316</v>
      </c>
      <c r="AD253" s="24">
        <f t="shared" si="76"/>
        <v>0.79107809384958316</v>
      </c>
      <c r="AE253" s="24">
        <f t="shared" si="77"/>
        <v>0.76954870401921172</v>
      </c>
      <c r="AF253" s="24">
        <f t="shared" si="78"/>
        <v>0.77943075556622909</v>
      </c>
      <c r="AG253">
        <f t="shared" si="66"/>
        <v>8</v>
      </c>
      <c r="AH253">
        <f t="shared" si="67"/>
        <v>3.6648939306876571E-2</v>
      </c>
    </row>
    <row r="254" spans="1:34" x14ac:dyDescent="0.25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>
        <v>0.98574313128024682</v>
      </c>
      <c r="G254">
        <v>0.77006771048579614</v>
      </c>
      <c r="H254">
        <v>0.93569489198397027</v>
      </c>
      <c r="I254">
        <v>0.90452156101220604</v>
      </c>
      <c r="J254">
        <v>0.97542200843905602</v>
      </c>
      <c r="K254">
        <v>0.37112010796221323</v>
      </c>
      <c r="L254">
        <v>1.0224455245480855</v>
      </c>
      <c r="M254">
        <v>0.87779274466998003</v>
      </c>
      <c r="O254">
        <v>1.2406611570247936</v>
      </c>
      <c r="P254">
        <v>0.92787032868077435</v>
      </c>
      <c r="Q254">
        <f t="shared" si="62"/>
        <v>0.901133916608712</v>
      </c>
      <c r="R254">
        <f t="shared" si="63"/>
        <v>0.21053058303614758</v>
      </c>
      <c r="S254">
        <f t="shared" si="64"/>
        <v>4.9247918215044706E-2</v>
      </c>
      <c r="T254">
        <f t="shared" si="65"/>
        <v>0.23362851975259036</v>
      </c>
      <c r="V254" s="24">
        <f t="shared" si="68"/>
        <v>0.98574313128024682</v>
      </c>
      <c r="W254" s="24">
        <f t="shared" si="69"/>
        <v>0.87790542088302148</v>
      </c>
      <c r="X254" s="24">
        <f t="shared" si="70"/>
        <v>0.89716857791667104</v>
      </c>
      <c r="Y254" s="24">
        <f t="shared" si="71"/>
        <v>0.89900682369055473</v>
      </c>
      <c r="Z254" s="24">
        <f t="shared" si="72"/>
        <v>0.91428986064025497</v>
      </c>
      <c r="AA254" s="24">
        <f t="shared" si="73"/>
        <v>0.82376156852724802</v>
      </c>
      <c r="AB254" s="24">
        <f t="shared" si="74"/>
        <v>0.85214499081593897</v>
      </c>
      <c r="AC254" s="24">
        <f t="shared" si="75"/>
        <v>0.85535096004769418</v>
      </c>
      <c r="AD254" s="24">
        <f t="shared" si="76"/>
        <v>0.85535096004769418</v>
      </c>
      <c r="AE254" s="24">
        <f t="shared" si="77"/>
        <v>0.89816320415626072</v>
      </c>
      <c r="AF254" s="24">
        <f t="shared" si="78"/>
        <v>0.901133916608712</v>
      </c>
      <c r="AG254">
        <f t="shared" si="66"/>
        <v>9</v>
      </c>
      <c r="AH254">
        <f t="shared" si="67"/>
        <v>7.0176861012049188E-2</v>
      </c>
    </row>
    <row r="255" spans="1:34" x14ac:dyDescent="0.25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>
        <v>1.1050949132034729</v>
      </c>
      <c r="G255">
        <v>0.7153505260198959</v>
      </c>
      <c r="H255">
        <v>0.73592463672026065</v>
      </c>
      <c r="I255">
        <v>1.290757064317622</v>
      </c>
      <c r="J255">
        <v>1.0609417571482487</v>
      </c>
      <c r="K255">
        <v>1.2498965659908978</v>
      </c>
      <c r="L255">
        <v>1.0201416099539424</v>
      </c>
      <c r="M255">
        <v>1.1725490196078432</v>
      </c>
      <c r="N255">
        <v>1.0773317591499409</v>
      </c>
      <c r="O255">
        <v>0.87694483734087703</v>
      </c>
      <c r="P255">
        <v>1.1960733392198619</v>
      </c>
      <c r="Q255">
        <f t="shared" si="62"/>
        <v>1.0455460026066239</v>
      </c>
      <c r="R255">
        <f t="shared" si="63"/>
        <v>0.18572596585808263</v>
      </c>
      <c r="S255">
        <f t="shared" si="64"/>
        <v>3.7943547833309485E-2</v>
      </c>
      <c r="T255">
        <f t="shared" si="65"/>
        <v>0.17763538418687844</v>
      </c>
      <c r="V255" s="24">
        <f t="shared" si="68"/>
        <v>1.1050949132034729</v>
      </c>
      <c r="W255" s="24">
        <f t="shared" si="69"/>
        <v>0.91022271961168433</v>
      </c>
      <c r="X255" s="24">
        <f t="shared" si="70"/>
        <v>0.85212335864787647</v>
      </c>
      <c r="Y255" s="24">
        <f t="shared" si="71"/>
        <v>0.96178178506531287</v>
      </c>
      <c r="Z255" s="24">
        <f t="shared" si="72"/>
        <v>0.98161377948189998</v>
      </c>
      <c r="AA255" s="24">
        <f t="shared" si="73"/>
        <v>1.0263275772333997</v>
      </c>
      <c r="AB255" s="24">
        <f t="shared" si="74"/>
        <v>1.0254438676220485</v>
      </c>
      <c r="AC255" s="24">
        <f t="shared" si="75"/>
        <v>1.0438320116202728</v>
      </c>
      <c r="AD255" s="24">
        <f t="shared" si="76"/>
        <v>1.0475542057902358</v>
      </c>
      <c r="AE255" s="24">
        <f t="shared" si="77"/>
        <v>1.0304932689453001</v>
      </c>
      <c r="AF255" s="24">
        <f t="shared" si="78"/>
        <v>1.0455460026066239</v>
      </c>
      <c r="AG255">
        <f t="shared" si="66"/>
        <v>10</v>
      </c>
      <c r="AH255">
        <f t="shared" si="67"/>
        <v>5.873170727462098E-2</v>
      </c>
    </row>
    <row r="256" spans="1:34" x14ac:dyDescent="0.25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>
        <v>0.87916514529679579</v>
      </c>
      <c r="G256">
        <v>0.99565149455920887</v>
      </c>
      <c r="H256">
        <v>0.88899615649040797</v>
      </c>
      <c r="I256">
        <v>0.97936209606345681</v>
      </c>
      <c r="J256">
        <v>1.0547560536900822</v>
      </c>
      <c r="K256">
        <v>1.3152913198573126</v>
      </c>
      <c r="L256">
        <v>0.98337903631988377</v>
      </c>
      <c r="M256">
        <v>1.0659715980586015</v>
      </c>
      <c r="N256">
        <v>1.1943940654931708</v>
      </c>
      <c r="O256">
        <v>1.0558732233295214</v>
      </c>
      <c r="P256">
        <v>1.1274679598198822</v>
      </c>
      <c r="Q256">
        <f t="shared" si="62"/>
        <v>1.0491189226343929</v>
      </c>
      <c r="R256">
        <f t="shared" si="63"/>
        <v>0.12248290950803521</v>
      </c>
      <c r="S256">
        <f t="shared" si="64"/>
        <v>1.6502269433708961E-2</v>
      </c>
      <c r="T256">
        <f t="shared" si="65"/>
        <v>0.11674835604001324</v>
      </c>
      <c r="V256" s="24">
        <f t="shared" si="68"/>
        <v>0.87916514529679579</v>
      </c>
      <c r="W256" s="24">
        <f t="shared" si="69"/>
        <v>0.93740831992800233</v>
      </c>
      <c r="X256" s="24">
        <f t="shared" si="70"/>
        <v>0.92127093211547084</v>
      </c>
      <c r="Y256" s="24">
        <f t="shared" si="71"/>
        <v>0.93579372310246733</v>
      </c>
      <c r="Z256" s="24">
        <f t="shared" si="72"/>
        <v>0.95958618921999028</v>
      </c>
      <c r="AA256" s="24">
        <f t="shared" si="73"/>
        <v>1.018870377659544</v>
      </c>
      <c r="AB256" s="24">
        <f t="shared" si="74"/>
        <v>1.0138001860395924</v>
      </c>
      <c r="AC256" s="24">
        <f t="shared" si="75"/>
        <v>1.0203216125419685</v>
      </c>
      <c r="AD256" s="24">
        <f t="shared" si="76"/>
        <v>1.0396629962032131</v>
      </c>
      <c r="AE256" s="24">
        <f t="shared" si="77"/>
        <v>1.0412840189158441</v>
      </c>
      <c r="AF256" s="24">
        <f t="shared" si="78"/>
        <v>1.0491189226343929</v>
      </c>
      <c r="AG256">
        <f t="shared" si="66"/>
        <v>10</v>
      </c>
      <c r="AH256">
        <f t="shared" si="67"/>
        <v>3.8732496848968491E-2</v>
      </c>
    </row>
    <row r="257" spans="1:34" x14ac:dyDescent="0.25">
      <c r="A257">
        <v>256</v>
      </c>
      <c r="B257" t="s">
        <v>15</v>
      </c>
      <c r="C257">
        <v>1</v>
      </c>
      <c r="D257">
        <v>493668.941824999</v>
      </c>
      <c r="E257">
        <v>5180896.47004</v>
      </c>
      <c r="F257">
        <v>0.58365334429211713</v>
      </c>
      <c r="G257">
        <v>0.87031171431749887</v>
      </c>
      <c r="I257">
        <v>1.0102669404517453</v>
      </c>
      <c r="J257">
        <v>0.51293051324722594</v>
      </c>
      <c r="K257">
        <v>1.0951347209807174</v>
      </c>
      <c r="L257">
        <v>1.064299918980629</v>
      </c>
      <c r="M257">
        <v>0.87409963985594241</v>
      </c>
      <c r="N257">
        <v>1.1814723064417079</v>
      </c>
      <c r="O257">
        <v>1.5973183935540731</v>
      </c>
      <c r="P257">
        <v>1.5748738081884464</v>
      </c>
      <c r="Q257">
        <f t="shared" si="62"/>
        <v>1.0364361300310103</v>
      </c>
      <c r="R257">
        <f t="shared" si="63"/>
        <v>0.34109633836552167</v>
      </c>
      <c r="S257">
        <f t="shared" si="64"/>
        <v>0.12927412449596273</v>
      </c>
      <c r="T257">
        <f t="shared" si="65"/>
        <v>0.32910502488495458</v>
      </c>
      <c r="V257" s="24">
        <f t="shared" si="68"/>
        <v>0.58365334429211713</v>
      </c>
      <c r="W257" s="24">
        <f t="shared" si="69"/>
        <v>0.726982529304808</v>
      </c>
      <c r="X257" s="24">
        <f t="shared" si="70"/>
        <v>0.726982529304808</v>
      </c>
      <c r="Y257" s="24">
        <f t="shared" si="71"/>
        <v>0.82141066635378712</v>
      </c>
      <c r="Z257" s="24">
        <f t="shared" si="72"/>
        <v>0.74429062807714685</v>
      </c>
      <c r="AA257" s="24">
        <f t="shared" si="73"/>
        <v>0.81445944665786096</v>
      </c>
      <c r="AB257" s="24">
        <f t="shared" si="74"/>
        <v>0.85609952537832223</v>
      </c>
      <c r="AC257" s="24">
        <f t="shared" si="75"/>
        <v>0.85867097030369666</v>
      </c>
      <c r="AD257" s="24">
        <f t="shared" si="76"/>
        <v>0.89902113732094802</v>
      </c>
      <c r="AE257" s="24">
        <f t="shared" si="77"/>
        <v>0.97660972134685076</v>
      </c>
      <c r="AF257" s="24">
        <f t="shared" si="78"/>
        <v>1.0364361300310103</v>
      </c>
      <c r="AG257">
        <f t="shared" si="66"/>
        <v>9</v>
      </c>
      <c r="AH257">
        <f t="shared" si="67"/>
        <v>0.11369877945517388</v>
      </c>
    </row>
    <row r="258" spans="1:34" x14ac:dyDescent="0.25">
      <c r="A258">
        <v>257</v>
      </c>
      <c r="B258" t="s">
        <v>15</v>
      </c>
      <c r="C258">
        <v>1</v>
      </c>
      <c r="D258">
        <v>493700.854097998</v>
      </c>
      <c r="E258">
        <v>5180900.5479899803</v>
      </c>
      <c r="F258">
        <v>0.75099541838132233</v>
      </c>
      <c r="G258">
        <v>1.0793138280120143</v>
      </c>
      <c r="H258">
        <v>0.90330985145575116</v>
      </c>
      <c r="I258">
        <v>1.0368030326962565</v>
      </c>
      <c r="J258">
        <v>0.90116838171358826</v>
      </c>
      <c r="K258">
        <v>0.84689056314646893</v>
      </c>
      <c r="L258">
        <v>0.94553288649922673</v>
      </c>
      <c r="M258">
        <v>0.88910564225690281</v>
      </c>
      <c r="N258">
        <v>0.78534841962162805</v>
      </c>
      <c r="O258">
        <v>1.4966007805615009</v>
      </c>
      <c r="P258">
        <v>1.234997195737521</v>
      </c>
      <c r="Q258">
        <f t="shared" si="62"/>
        <v>0.98818781818928902</v>
      </c>
      <c r="R258">
        <f t="shared" si="63"/>
        <v>0.20755028759064287</v>
      </c>
      <c r="S258">
        <f t="shared" si="64"/>
        <v>4.7384834066854432E-2</v>
      </c>
      <c r="T258">
        <f t="shared" si="65"/>
        <v>0.21003121448202902</v>
      </c>
      <c r="V258" s="24">
        <f t="shared" si="68"/>
        <v>0.75099541838132233</v>
      </c>
      <c r="W258" s="24">
        <f t="shared" si="69"/>
        <v>0.91515462319666829</v>
      </c>
      <c r="X258" s="24">
        <f t="shared" si="70"/>
        <v>0.91120636594969595</v>
      </c>
      <c r="Y258" s="24">
        <f t="shared" si="71"/>
        <v>0.94260553263633606</v>
      </c>
      <c r="Z258" s="24">
        <f t="shared" si="72"/>
        <v>0.93431810245178648</v>
      </c>
      <c r="AA258" s="24">
        <f t="shared" si="73"/>
        <v>0.91974684590090028</v>
      </c>
      <c r="AB258" s="24">
        <f t="shared" si="74"/>
        <v>0.92343056598637552</v>
      </c>
      <c r="AC258" s="24">
        <f t="shared" si="75"/>
        <v>0.91913995052019137</v>
      </c>
      <c r="AD258" s="24">
        <f t="shared" si="76"/>
        <v>0.90427422486479536</v>
      </c>
      <c r="AE258" s="24">
        <f t="shared" si="77"/>
        <v>0.96350688043446586</v>
      </c>
      <c r="AF258" s="24">
        <f t="shared" si="78"/>
        <v>0.98818781818928902</v>
      </c>
      <c r="AG258">
        <f t="shared" si="66"/>
        <v>10</v>
      </c>
      <c r="AH258">
        <f t="shared" si="67"/>
        <v>6.5633163780941237E-2</v>
      </c>
    </row>
    <row r="259" spans="1:34" x14ac:dyDescent="0.25">
      <c r="A259">
        <v>258</v>
      </c>
      <c r="B259" t="s">
        <v>15</v>
      </c>
      <c r="C259">
        <v>3</v>
      </c>
      <c r="D259">
        <v>493732.739057998</v>
      </c>
      <c r="E259">
        <v>5180878.5124000004</v>
      </c>
      <c r="F259">
        <v>0.66694209949362304</v>
      </c>
      <c r="G259">
        <v>0.70277992169629966</v>
      </c>
      <c r="H259">
        <v>0.97887713090674777</v>
      </c>
      <c r="I259">
        <v>1.071883887417868</v>
      </c>
      <c r="J259">
        <v>1.1634200732866042</v>
      </c>
      <c r="K259">
        <v>1.1235369422092172</v>
      </c>
      <c r="L259">
        <v>1.1889294790343072</v>
      </c>
      <c r="M259">
        <v>1.1319030591974573</v>
      </c>
      <c r="N259">
        <v>0.92821227704896148</v>
      </c>
      <c r="O259">
        <v>1.214032321639732</v>
      </c>
      <c r="P259">
        <v>0.80483490566037741</v>
      </c>
      <c r="Q259">
        <f t="shared" ref="Q259:Q322" si="79">AVERAGE(F259:P259)</f>
        <v>0.99775928159919947</v>
      </c>
      <c r="R259">
        <f t="shared" ref="R259:R322" si="80">_xlfn.STDEV.P(F259:P259)</f>
        <v>0.18803736749910974</v>
      </c>
      <c r="S259">
        <f t="shared" ref="S259:S322" si="81">VAR(F259:P259)</f>
        <v>3.8893856733594842E-2</v>
      </c>
      <c r="T259">
        <f t="shared" ref="T259:T322" si="82">R259/Q259</f>
        <v>0.18845965251029803</v>
      </c>
      <c r="V259" s="24">
        <f t="shared" si="68"/>
        <v>0.66694209949362304</v>
      </c>
      <c r="W259" s="24">
        <f t="shared" si="69"/>
        <v>0.68486101059496129</v>
      </c>
      <c r="X259" s="24">
        <f t="shared" si="70"/>
        <v>0.78286638403222353</v>
      </c>
      <c r="Y259" s="24">
        <f t="shared" si="71"/>
        <v>0.85512075987863456</v>
      </c>
      <c r="Z259" s="24">
        <f t="shared" si="72"/>
        <v>0.91678062256022841</v>
      </c>
      <c r="AA259" s="24">
        <f t="shared" si="73"/>
        <v>0.95124000916839313</v>
      </c>
      <c r="AB259" s="24">
        <f t="shared" si="74"/>
        <v>0.98519564772066659</v>
      </c>
      <c r="AC259" s="24">
        <f t="shared" si="75"/>
        <v>1.0035340741552654</v>
      </c>
      <c r="AD259" s="24">
        <f t="shared" si="76"/>
        <v>0.99516498558789834</v>
      </c>
      <c r="AE259" s="24">
        <f t="shared" si="77"/>
        <v>1.0170517191930817</v>
      </c>
      <c r="AF259" s="24">
        <f t="shared" si="78"/>
        <v>0.99775928159919947</v>
      </c>
      <c r="AG259">
        <f t="shared" ref="AG259:AG322" si="83">COUNT(G259:P259)</f>
        <v>10</v>
      </c>
      <c r="AH259">
        <f t="shared" ref="AH259:AH322" si="84">R259/(SQRT(AG259))</f>
        <v>5.9462636651930634E-2</v>
      </c>
    </row>
    <row r="260" spans="1:34" x14ac:dyDescent="0.25">
      <c r="A260">
        <v>259</v>
      </c>
      <c r="B260" t="s">
        <v>15</v>
      </c>
      <c r="C260">
        <v>3</v>
      </c>
      <c r="D260">
        <v>493764.663158999</v>
      </c>
      <c r="E260">
        <v>5180893.9251399804</v>
      </c>
      <c r="F260">
        <v>0.66355411013118104</v>
      </c>
      <c r="G260">
        <v>1.1637052525224176</v>
      </c>
      <c r="H260">
        <v>0.96178619401762599</v>
      </c>
      <c r="I260">
        <v>1.0875747768951651</v>
      </c>
      <c r="J260">
        <v>0.87718061002282477</v>
      </c>
      <c r="K260">
        <v>1.0118873445501098</v>
      </c>
      <c r="L260">
        <v>0.90414548919949156</v>
      </c>
      <c r="M260">
        <v>1.6869288835915772</v>
      </c>
      <c r="N260">
        <v>1.0801835213362818</v>
      </c>
      <c r="O260">
        <v>1.2631717251346735</v>
      </c>
      <c r="Q260">
        <f t="shared" si="79"/>
        <v>1.070011790740135</v>
      </c>
      <c r="R260">
        <f t="shared" si="80"/>
        <v>0.25924552425736852</v>
      </c>
      <c r="S260">
        <f t="shared" si="81"/>
        <v>7.4675824274975336E-2</v>
      </c>
      <c r="T260">
        <f t="shared" si="82"/>
        <v>0.24228286688135137</v>
      </c>
      <c r="V260" s="24">
        <f t="shared" si="68"/>
        <v>0.66355411013118104</v>
      </c>
      <c r="W260" s="24">
        <f t="shared" si="69"/>
        <v>0.91362968132679934</v>
      </c>
      <c r="X260" s="24">
        <f t="shared" si="70"/>
        <v>0.92968185222374145</v>
      </c>
      <c r="Y260" s="24">
        <f t="shared" si="71"/>
        <v>0.96915508339159739</v>
      </c>
      <c r="Z260" s="24">
        <f t="shared" si="72"/>
        <v>0.95076018871784274</v>
      </c>
      <c r="AA260" s="24">
        <f t="shared" si="73"/>
        <v>0.96094804802322065</v>
      </c>
      <c r="AB260" s="24">
        <f t="shared" si="74"/>
        <v>0.95283339676268786</v>
      </c>
      <c r="AC260" s="24">
        <f t="shared" si="75"/>
        <v>1.0445953326162991</v>
      </c>
      <c r="AD260" s="24">
        <f t="shared" si="76"/>
        <v>1.0485495758074084</v>
      </c>
      <c r="AE260" s="24">
        <f t="shared" si="77"/>
        <v>1.070011790740135</v>
      </c>
      <c r="AF260" s="24">
        <f t="shared" si="78"/>
        <v>1.070011790740135</v>
      </c>
      <c r="AG260">
        <f t="shared" si="83"/>
        <v>9</v>
      </c>
      <c r="AH260">
        <f t="shared" si="84"/>
        <v>8.6415174752456178E-2</v>
      </c>
    </row>
    <row r="261" spans="1:34" x14ac:dyDescent="0.25">
      <c r="A261">
        <v>260</v>
      </c>
      <c r="B261" t="s">
        <v>15</v>
      </c>
      <c r="C261">
        <v>4</v>
      </c>
      <c r="D261">
        <v>493796.571358999</v>
      </c>
      <c r="E261">
        <v>5180894.1143199904</v>
      </c>
      <c r="F261">
        <v>0.6858664555118591</v>
      </c>
      <c r="H261">
        <v>0.99819735412110966</v>
      </c>
      <c r="I261">
        <v>1.1110701786701049</v>
      </c>
      <c r="J261">
        <v>1.1541274252825702</v>
      </c>
      <c r="K261">
        <v>0.90787186491184502</v>
      </c>
      <c r="L261">
        <v>1.0899917496985467</v>
      </c>
      <c r="M261">
        <v>1.1482193557359803</v>
      </c>
      <c r="N261">
        <v>1.1519392901950236</v>
      </c>
      <c r="O261">
        <v>1.4777815276936639</v>
      </c>
      <c r="P261">
        <v>1.1453021306322038</v>
      </c>
      <c r="Q261">
        <f t="shared" si="79"/>
        <v>1.0870367332452908</v>
      </c>
      <c r="R261">
        <f t="shared" si="80"/>
        <v>0.19236672860936899</v>
      </c>
      <c r="S261">
        <f t="shared" si="81"/>
        <v>4.1116620306522793E-2</v>
      </c>
      <c r="T261">
        <f t="shared" si="82"/>
        <v>0.17696433131111242</v>
      </c>
      <c r="V261" s="24">
        <f t="shared" si="68"/>
        <v>0.6858664555118591</v>
      </c>
      <c r="W261" s="24">
        <f t="shared" si="69"/>
        <v>0.6858664555118591</v>
      </c>
      <c r="X261" s="24">
        <f t="shared" si="70"/>
        <v>0.84203190481648438</v>
      </c>
      <c r="Y261" s="24">
        <f t="shared" si="71"/>
        <v>0.93171132943435797</v>
      </c>
      <c r="Z261" s="24">
        <f t="shared" si="72"/>
        <v>0.98731535339641097</v>
      </c>
      <c r="AA261" s="24">
        <f t="shared" si="73"/>
        <v>0.97142665569949782</v>
      </c>
      <c r="AB261" s="24">
        <f t="shared" si="74"/>
        <v>0.99118750469933925</v>
      </c>
      <c r="AC261" s="24">
        <f t="shared" si="75"/>
        <v>1.0136206262760024</v>
      </c>
      <c r="AD261" s="24">
        <f t="shared" si="76"/>
        <v>1.03091045926588</v>
      </c>
      <c r="AE261" s="24">
        <f t="shared" si="77"/>
        <v>1.0805628002023004</v>
      </c>
      <c r="AF261" s="24">
        <f t="shared" si="78"/>
        <v>1.0870367332452908</v>
      </c>
      <c r="AG261">
        <f t="shared" si="83"/>
        <v>9</v>
      </c>
      <c r="AH261">
        <f t="shared" si="84"/>
        <v>6.4122242869789667E-2</v>
      </c>
    </row>
    <row r="262" spans="1:34" x14ac:dyDescent="0.25">
      <c r="A262">
        <v>261</v>
      </c>
      <c r="B262" t="s">
        <v>15</v>
      </c>
      <c r="C262">
        <v>5</v>
      </c>
      <c r="D262">
        <v>493828.46287400002</v>
      </c>
      <c r="E262">
        <v>5180878.0798399802</v>
      </c>
      <c r="F262">
        <v>0.94929082024623368</v>
      </c>
      <c r="G262">
        <v>1.1148901792476649</v>
      </c>
      <c r="H262">
        <v>0.96830110807052161</v>
      </c>
      <c r="I262">
        <v>1.0413602941176472</v>
      </c>
      <c r="J262">
        <v>1.0712894208619153</v>
      </c>
      <c r="K262">
        <v>1.1064060803474485</v>
      </c>
      <c r="L262">
        <v>0.92943670502725628</v>
      </c>
      <c r="M262">
        <v>0.8515398789155042</v>
      </c>
      <c r="N262">
        <v>1.0037003748858113</v>
      </c>
      <c r="O262">
        <v>1.5323267260875351</v>
      </c>
      <c r="P262">
        <v>0.92314118629908126</v>
      </c>
      <c r="Q262">
        <f t="shared" si="79"/>
        <v>1.0446984340096925</v>
      </c>
      <c r="R262">
        <f t="shared" si="80"/>
        <v>0.17300182678548451</v>
      </c>
      <c r="S262">
        <f t="shared" si="81"/>
        <v>3.2922595278226295E-2</v>
      </c>
      <c r="T262">
        <f t="shared" si="82"/>
        <v>0.16559977612054066</v>
      </c>
      <c r="V262" s="24">
        <f t="shared" si="68"/>
        <v>0.94929082024623368</v>
      </c>
      <c r="W262" s="24">
        <f t="shared" si="69"/>
        <v>1.0320904997469493</v>
      </c>
      <c r="X262" s="24">
        <f t="shared" si="70"/>
        <v>1.0108273691881402</v>
      </c>
      <c r="Y262" s="24">
        <f t="shared" si="71"/>
        <v>1.018460600420517</v>
      </c>
      <c r="Z262" s="24">
        <f t="shared" si="72"/>
        <v>1.0290263645087967</v>
      </c>
      <c r="AA262" s="24">
        <f t="shared" si="73"/>
        <v>1.0419229838152386</v>
      </c>
      <c r="AB262" s="24">
        <f t="shared" si="74"/>
        <v>1.0258535154169555</v>
      </c>
      <c r="AC262" s="24">
        <f t="shared" si="75"/>
        <v>1.0040643108542739</v>
      </c>
      <c r="AD262" s="24">
        <f t="shared" si="76"/>
        <v>1.0040238735244449</v>
      </c>
      <c r="AE262" s="24">
        <f t="shared" si="77"/>
        <v>1.0568541587807538</v>
      </c>
      <c r="AF262" s="24">
        <f t="shared" si="78"/>
        <v>1.0446984340096925</v>
      </c>
      <c r="AG262">
        <f t="shared" si="83"/>
        <v>10</v>
      </c>
      <c r="AH262">
        <f t="shared" si="84"/>
        <v>5.4707981201205715E-2</v>
      </c>
    </row>
    <row r="263" spans="1:34" x14ac:dyDescent="0.25">
      <c r="A263">
        <v>262</v>
      </c>
      <c r="B263" t="s">
        <v>15</v>
      </c>
      <c r="C263">
        <v>5</v>
      </c>
      <c r="D263">
        <v>493860.40082600003</v>
      </c>
      <c r="E263">
        <v>5180907.2722300002</v>
      </c>
      <c r="F263">
        <v>0.94039926215667069</v>
      </c>
      <c r="G263">
        <v>1.0663973744004041</v>
      </c>
      <c r="H263">
        <v>0.90411458354574392</v>
      </c>
      <c r="I263">
        <v>0.88786764705882359</v>
      </c>
      <c r="J263">
        <v>0.92364337215539627</v>
      </c>
      <c r="K263">
        <v>0.94571118349619987</v>
      </c>
      <c r="L263">
        <v>1.0620835857056332</v>
      </c>
      <c r="M263">
        <v>0.76204264280073719</v>
      </c>
      <c r="N263">
        <v>0.8673362363943945</v>
      </c>
      <c r="O263">
        <v>0.9219103365704403</v>
      </c>
      <c r="P263">
        <v>0.98022834864940145</v>
      </c>
      <c r="Q263">
        <f t="shared" si="79"/>
        <v>0.93288496117580411</v>
      </c>
      <c r="R263">
        <f t="shared" si="80"/>
        <v>8.175578807507658E-2</v>
      </c>
      <c r="S263">
        <f t="shared" si="81"/>
        <v>7.3524097721545181E-3</v>
      </c>
      <c r="T263">
        <f t="shared" si="82"/>
        <v>8.7637588210267583E-2</v>
      </c>
      <c r="V263" s="24">
        <f t="shared" si="68"/>
        <v>0.94039926215667069</v>
      </c>
      <c r="W263" s="24">
        <f t="shared" si="69"/>
        <v>1.0033983182785373</v>
      </c>
      <c r="X263" s="24">
        <f t="shared" si="70"/>
        <v>0.97030374003427289</v>
      </c>
      <c r="Y263" s="24">
        <f t="shared" si="71"/>
        <v>0.94969471679041062</v>
      </c>
      <c r="Z263" s="24">
        <f t="shared" si="72"/>
        <v>0.94448444786340779</v>
      </c>
      <c r="AA263" s="24">
        <f t="shared" si="73"/>
        <v>0.94468890380220649</v>
      </c>
      <c r="AB263" s="24">
        <f t="shared" si="74"/>
        <v>0.96145957264555315</v>
      </c>
      <c r="AC263" s="24">
        <f t="shared" si="75"/>
        <v>0.9365324564149512</v>
      </c>
      <c r="AD263" s="24">
        <f t="shared" si="76"/>
        <v>0.92884398752377828</v>
      </c>
      <c r="AE263" s="24">
        <f t="shared" si="77"/>
        <v>0.92815062242844437</v>
      </c>
      <c r="AF263" s="24">
        <f t="shared" si="78"/>
        <v>0.93288496117580411</v>
      </c>
      <c r="AG263">
        <f t="shared" si="83"/>
        <v>10</v>
      </c>
      <c r="AH263">
        <f t="shared" si="84"/>
        <v>2.5853450221927504E-2</v>
      </c>
    </row>
    <row r="264" spans="1:34" x14ac:dyDescent="0.25">
      <c r="A264">
        <v>263</v>
      </c>
      <c r="B264" t="s">
        <v>15</v>
      </c>
      <c r="C264">
        <v>6</v>
      </c>
      <c r="D264">
        <v>493892.30544600001</v>
      </c>
      <c r="E264">
        <v>5180904.0171299903</v>
      </c>
      <c r="F264">
        <v>0.98812785554994165</v>
      </c>
      <c r="G264">
        <v>1.0990327359739838</v>
      </c>
      <c r="H264">
        <v>0.88387397206600538</v>
      </c>
      <c r="I264">
        <v>0.87948124896745417</v>
      </c>
      <c r="J264">
        <v>0.68139472983763638</v>
      </c>
      <c r="K264">
        <v>0.9996037446134034</v>
      </c>
      <c r="L264">
        <v>0.74449642267473881</v>
      </c>
      <c r="M264">
        <v>1.3399463806970509</v>
      </c>
      <c r="N264">
        <v>0.80975795867561084</v>
      </c>
      <c r="O264">
        <v>1.2491595920460368</v>
      </c>
      <c r="P264">
        <v>0.84665042630937881</v>
      </c>
      <c r="Q264">
        <f t="shared" si="79"/>
        <v>0.95650227885556738</v>
      </c>
      <c r="R264">
        <f t="shared" si="80"/>
        <v>0.19570144433100722</v>
      </c>
      <c r="S264">
        <f t="shared" si="81"/>
        <v>4.2128960844566521E-2</v>
      </c>
      <c r="T264">
        <f t="shared" si="82"/>
        <v>0.20460112710359607</v>
      </c>
      <c r="V264" s="24">
        <f t="shared" si="68"/>
        <v>0.98812785554994165</v>
      </c>
      <c r="W264" s="24">
        <f t="shared" si="69"/>
        <v>1.0435802957619627</v>
      </c>
      <c r="X264" s="24">
        <f t="shared" si="70"/>
        <v>0.99034485452997689</v>
      </c>
      <c r="Y264" s="24">
        <f t="shared" si="71"/>
        <v>0.96262895313934616</v>
      </c>
      <c r="Z264" s="24">
        <f t="shared" si="72"/>
        <v>0.90638210847900424</v>
      </c>
      <c r="AA264" s="24">
        <f t="shared" si="73"/>
        <v>0.92191904783473744</v>
      </c>
      <c r="AB264" s="24">
        <f t="shared" si="74"/>
        <v>0.89657295852616614</v>
      </c>
      <c r="AC264" s="24">
        <f t="shared" si="75"/>
        <v>0.95199463629752679</v>
      </c>
      <c r="AD264" s="24">
        <f t="shared" si="76"/>
        <v>0.93619056100620268</v>
      </c>
      <c r="AE264" s="24">
        <f t="shared" si="77"/>
        <v>0.96748746411018627</v>
      </c>
      <c r="AF264" s="24">
        <f t="shared" si="78"/>
        <v>0.95650227885556738</v>
      </c>
      <c r="AG264">
        <f t="shared" si="83"/>
        <v>10</v>
      </c>
      <c r="AH264">
        <f t="shared" si="84"/>
        <v>6.1886230547062986E-2</v>
      </c>
    </row>
    <row r="265" spans="1:34" x14ac:dyDescent="0.25">
      <c r="A265">
        <v>264</v>
      </c>
      <c r="B265" t="s">
        <v>24</v>
      </c>
      <c r="C265">
        <v>1</v>
      </c>
      <c r="D265">
        <v>493924.20931300003</v>
      </c>
      <c r="E265">
        <v>5180899.9843499903</v>
      </c>
      <c r="F265">
        <v>1.0854839156883727</v>
      </c>
      <c r="G265">
        <v>1.3125546335592577</v>
      </c>
      <c r="H265">
        <v>1.0453226083378957</v>
      </c>
      <c r="I265">
        <v>0.28843106180665606</v>
      </c>
      <c r="J265">
        <v>0.98802855502615783</v>
      </c>
      <c r="K265">
        <v>1.0244472127063222</v>
      </c>
      <c r="L265">
        <v>1.4064837905236907</v>
      </c>
      <c r="M265">
        <v>1.2556573779689548</v>
      </c>
      <c r="N265">
        <v>1.1674871068864396</v>
      </c>
      <c r="P265">
        <v>0.9181587911607999</v>
      </c>
      <c r="Q265">
        <f t="shared" si="79"/>
        <v>1.0492055053664546</v>
      </c>
      <c r="R265">
        <f t="shared" si="80"/>
        <v>0.29244678778455396</v>
      </c>
      <c r="S265">
        <f t="shared" si="81"/>
        <v>9.5027915206115504E-2</v>
      </c>
      <c r="T265">
        <f t="shared" si="82"/>
        <v>0.27873165579931974</v>
      </c>
      <c r="V265" s="24">
        <f t="shared" si="68"/>
        <v>1.0854839156883727</v>
      </c>
      <c r="W265" s="24">
        <f t="shared" si="69"/>
        <v>1.1990192746238151</v>
      </c>
      <c r="X265" s="24">
        <f t="shared" si="70"/>
        <v>1.1477870525285085</v>
      </c>
      <c r="Y265" s="24">
        <f t="shared" si="71"/>
        <v>0.93294805484804544</v>
      </c>
      <c r="Z265" s="24">
        <f t="shared" si="72"/>
        <v>0.94396415488366792</v>
      </c>
      <c r="AA265" s="24">
        <f t="shared" si="73"/>
        <v>0.95737799785411026</v>
      </c>
      <c r="AB265" s="24">
        <f t="shared" si="74"/>
        <v>1.021535968235479</v>
      </c>
      <c r="AC265" s="24">
        <f t="shared" si="75"/>
        <v>1.0508011444521634</v>
      </c>
      <c r="AD265" s="24">
        <f t="shared" si="76"/>
        <v>1.0637662513893054</v>
      </c>
      <c r="AE265" s="24">
        <f t="shared" si="77"/>
        <v>1.0637662513893054</v>
      </c>
      <c r="AF265" s="24">
        <f t="shared" si="78"/>
        <v>1.0492055053664546</v>
      </c>
      <c r="AG265">
        <f t="shared" si="83"/>
        <v>9</v>
      </c>
      <c r="AH265">
        <f t="shared" si="84"/>
        <v>9.7482262594851321E-2</v>
      </c>
    </row>
    <row r="266" spans="1:34" x14ac:dyDescent="0.25">
      <c r="A266">
        <v>265</v>
      </c>
      <c r="B266" t="s">
        <v>24</v>
      </c>
      <c r="C266">
        <v>2</v>
      </c>
      <c r="D266">
        <v>493957.474071</v>
      </c>
      <c r="E266">
        <v>5180890.2630399903</v>
      </c>
      <c r="F266">
        <v>1.5666461652008119</v>
      </c>
      <c r="G266">
        <v>1.1237532480895851</v>
      </c>
      <c r="H266">
        <v>0.93503997655449389</v>
      </c>
      <c r="I266">
        <v>1.2782155412777307</v>
      </c>
      <c r="J266">
        <v>1.0661027610581275</v>
      </c>
      <c r="K266">
        <v>1.1957620438633096</v>
      </c>
      <c r="L266">
        <v>1.3212614445574771</v>
      </c>
      <c r="M266">
        <v>1.0918927780965653</v>
      </c>
      <c r="N266">
        <v>0.98460150633036669</v>
      </c>
      <c r="O266">
        <v>0.22690302398331597</v>
      </c>
      <c r="P266">
        <v>1.1370420624151967</v>
      </c>
      <c r="Q266">
        <f t="shared" si="79"/>
        <v>1.0842927774024529</v>
      </c>
      <c r="R266">
        <f t="shared" si="80"/>
        <v>0.31779217988069297</v>
      </c>
      <c r="S266">
        <f t="shared" si="81"/>
        <v>0.11109105655265487</v>
      </c>
      <c r="T266">
        <f t="shared" si="82"/>
        <v>0.29308705776128141</v>
      </c>
      <c r="V266" s="24">
        <f t="shared" si="68"/>
        <v>1.5666461652008119</v>
      </c>
      <c r="W266" s="24">
        <f t="shared" si="69"/>
        <v>1.3451997066451984</v>
      </c>
      <c r="X266" s="24">
        <f t="shared" si="70"/>
        <v>1.2084797966149636</v>
      </c>
      <c r="Y266" s="24">
        <f t="shared" si="71"/>
        <v>1.2259137327806553</v>
      </c>
      <c r="Z266" s="24">
        <f t="shared" si="72"/>
        <v>1.1939515384361497</v>
      </c>
      <c r="AA266" s="24">
        <f t="shared" si="73"/>
        <v>1.1942532893406763</v>
      </c>
      <c r="AB266" s="24">
        <f t="shared" si="74"/>
        <v>1.2123973115145052</v>
      </c>
      <c r="AC266" s="24">
        <f t="shared" si="75"/>
        <v>1.1973342448372626</v>
      </c>
      <c r="AD266" s="24">
        <f t="shared" si="76"/>
        <v>1.1736972738920519</v>
      </c>
      <c r="AE266" s="24">
        <f t="shared" si="77"/>
        <v>1.0790178489011786</v>
      </c>
      <c r="AF266" s="24">
        <f t="shared" si="78"/>
        <v>1.0842927774024529</v>
      </c>
      <c r="AG266">
        <f t="shared" si="83"/>
        <v>10</v>
      </c>
      <c r="AH266">
        <f t="shared" si="84"/>
        <v>0.10049471110129264</v>
      </c>
    </row>
    <row r="267" spans="1:34" x14ac:dyDescent="0.25">
      <c r="A267">
        <v>266</v>
      </c>
      <c r="B267" t="s">
        <v>24</v>
      </c>
      <c r="C267">
        <v>2</v>
      </c>
      <c r="D267">
        <v>493988.01773100003</v>
      </c>
      <c r="E267">
        <v>5180892.4748999802</v>
      </c>
      <c r="F267">
        <v>1.1744264714927117</v>
      </c>
      <c r="G267">
        <v>0.9246987274940065</v>
      </c>
      <c r="H267">
        <v>1.227002661285381</v>
      </c>
      <c r="I267">
        <v>1.2297248151291065</v>
      </c>
      <c r="J267">
        <v>0.82753473478218187</v>
      </c>
      <c r="K267">
        <v>1.0830435387397412</v>
      </c>
      <c r="L267">
        <v>0.51536113936927774</v>
      </c>
      <c r="M267">
        <v>1.1066480859086809</v>
      </c>
      <c r="N267">
        <v>0.83514460002568613</v>
      </c>
      <c r="O267">
        <v>1.1378519290928051</v>
      </c>
      <c r="P267">
        <v>0.97693351424694708</v>
      </c>
      <c r="Q267">
        <f t="shared" si="79"/>
        <v>1.0034882015969571</v>
      </c>
      <c r="R267">
        <f t="shared" si="80"/>
        <v>0.20667638031380267</v>
      </c>
      <c r="S267">
        <f t="shared" si="81"/>
        <v>4.6986638797577029E-2</v>
      </c>
      <c r="T267">
        <f t="shared" si="82"/>
        <v>0.20595795743776224</v>
      </c>
      <c r="V267" s="24">
        <f t="shared" si="68"/>
        <v>1.1744264714927117</v>
      </c>
      <c r="W267" s="24">
        <f t="shared" si="69"/>
        <v>1.0495625994933591</v>
      </c>
      <c r="X267" s="24">
        <f t="shared" si="70"/>
        <v>1.1087092867573665</v>
      </c>
      <c r="Y267" s="24">
        <f t="shared" si="71"/>
        <v>1.1389631688503015</v>
      </c>
      <c r="Z267" s="24">
        <f t="shared" si="72"/>
        <v>1.0766774820366776</v>
      </c>
      <c r="AA267" s="24">
        <f t="shared" si="73"/>
        <v>1.0777384914871881</v>
      </c>
      <c r="AB267" s="24">
        <f t="shared" si="74"/>
        <v>0.99739886975605807</v>
      </c>
      <c r="AC267" s="24">
        <f t="shared" si="75"/>
        <v>1.011055021775136</v>
      </c>
      <c r="AD267" s="24">
        <f t="shared" si="76"/>
        <v>0.99150941935853032</v>
      </c>
      <c r="AE267" s="24">
        <f t="shared" si="77"/>
        <v>1.006143670331958</v>
      </c>
      <c r="AF267" s="24">
        <f t="shared" si="78"/>
        <v>1.0034882015969571</v>
      </c>
      <c r="AG267">
        <f t="shared" si="83"/>
        <v>10</v>
      </c>
      <c r="AH267">
        <f t="shared" si="84"/>
        <v>6.535681003508019E-2</v>
      </c>
    </row>
    <row r="268" spans="1:34" x14ac:dyDescent="0.25">
      <c r="A268">
        <v>267</v>
      </c>
      <c r="B268" t="s">
        <v>24</v>
      </c>
      <c r="C268">
        <v>3</v>
      </c>
      <c r="D268">
        <v>494019.926261999</v>
      </c>
      <c r="E268">
        <v>5180892.9986300003</v>
      </c>
      <c r="F268">
        <v>1.3197412474198547</v>
      </c>
      <c r="G268">
        <v>1.1871922890692008</v>
      </c>
      <c r="H268">
        <v>1.1865687126330156</v>
      </c>
      <c r="I268">
        <v>1.1956375838926172</v>
      </c>
      <c r="J268">
        <v>1.0515447923407504</v>
      </c>
      <c r="K268">
        <v>1.1707698875764905</v>
      </c>
      <c r="L268">
        <v>1.3894714201215248</v>
      </c>
      <c r="M268">
        <v>1.0975105989781497</v>
      </c>
      <c r="N268">
        <v>1.2902651885190681</v>
      </c>
      <c r="O268">
        <v>1.1670012043356084</v>
      </c>
      <c r="P268">
        <v>1.1895914217045664</v>
      </c>
      <c r="Q268">
        <f t="shared" si="79"/>
        <v>1.2041176678718952</v>
      </c>
      <c r="R268">
        <f t="shared" si="80"/>
        <v>9.2026100381549333E-2</v>
      </c>
      <c r="S268">
        <f t="shared" si="81"/>
        <v>9.3156834665784928E-3</v>
      </c>
      <c r="T268">
        <f t="shared" si="82"/>
        <v>7.6426169000735802E-2</v>
      </c>
      <c r="V268" s="24">
        <f t="shared" si="68"/>
        <v>1.3197412474198547</v>
      </c>
      <c r="W268" s="24">
        <f t="shared" si="69"/>
        <v>1.2534667682445277</v>
      </c>
      <c r="X268" s="24">
        <f t="shared" si="70"/>
        <v>1.2311674163740236</v>
      </c>
      <c r="Y268" s="24">
        <f t="shared" si="71"/>
        <v>1.2222849582536721</v>
      </c>
      <c r="Z268" s="24">
        <f t="shared" si="72"/>
        <v>1.1881369250710878</v>
      </c>
      <c r="AA268" s="24">
        <f t="shared" si="73"/>
        <v>1.1852424188219881</v>
      </c>
      <c r="AB268" s="24">
        <f t="shared" si="74"/>
        <v>1.2144179904362076</v>
      </c>
      <c r="AC268" s="24">
        <f t="shared" si="75"/>
        <v>1.1998045665039505</v>
      </c>
      <c r="AD268" s="24">
        <f t="shared" si="76"/>
        <v>1.2098557467278526</v>
      </c>
      <c r="AE268" s="24">
        <f t="shared" si="77"/>
        <v>1.2055702924886282</v>
      </c>
      <c r="AF268" s="24">
        <f t="shared" si="78"/>
        <v>1.2041176678718952</v>
      </c>
      <c r="AG268">
        <f t="shared" si="83"/>
        <v>10</v>
      </c>
      <c r="AH268">
        <f t="shared" si="84"/>
        <v>2.9101208138898622E-2</v>
      </c>
    </row>
    <row r="269" spans="1:34" x14ac:dyDescent="0.25">
      <c r="A269">
        <v>268</v>
      </c>
      <c r="B269" t="s">
        <v>24</v>
      </c>
      <c r="C269">
        <v>4</v>
      </c>
      <c r="D269">
        <v>494051.827297999</v>
      </c>
      <c r="E269">
        <v>5180885.9662300004</v>
      </c>
      <c r="F269">
        <v>1.7651106157632293</v>
      </c>
      <c r="G269">
        <v>1.1461194081038797</v>
      </c>
      <c r="H269">
        <v>0.98671961663822405</v>
      </c>
      <c r="I269">
        <v>1.1197407873101846</v>
      </c>
      <c r="J269">
        <v>1.2513019031328396</v>
      </c>
      <c r="K269">
        <v>0.84819675519272486</v>
      </c>
      <c r="L269">
        <v>1.232164293394588</v>
      </c>
      <c r="M269">
        <v>1.1582405935347111</v>
      </c>
      <c r="N269">
        <v>1.2398875929370408</v>
      </c>
      <c r="O269">
        <v>1.4689403166869672</v>
      </c>
      <c r="P269">
        <v>1.2867857495312343</v>
      </c>
      <c r="Q269">
        <f t="shared" si="79"/>
        <v>1.2275643302023291</v>
      </c>
      <c r="R269">
        <f t="shared" si="80"/>
        <v>0.22892097734151906</v>
      </c>
      <c r="S269">
        <f t="shared" si="81"/>
        <v>5.7645295253696105E-2</v>
      </c>
      <c r="T269">
        <f t="shared" si="82"/>
        <v>0.18648389474121321</v>
      </c>
      <c r="V269" s="24">
        <f t="shared" si="68"/>
        <v>1.7651106157632293</v>
      </c>
      <c r="W269" s="24">
        <f t="shared" si="69"/>
        <v>1.4556150119335545</v>
      </c>
      <c r="X269" s="24">
        <f t="shared" si="70"/>
        <v>1.2993165468351109</v>
      </c>
      <c r="Y269" s="24">
        <f t="shared" si="71"/>
        <v>1.2544226069538793</v>
      </c>
      <c r="Z269" s="24">
        <f t="shared" si="72"/>
        <v>1.2537984661896713</v>
      </c>
      <c r="AA269" s="24">
        <f t="shared" si="73"/>
        <v>1.1861981810235136</v>
      </c>
      <c r="AB269" s="24">
        <f t="shared" si="74"/>
        <v>1.1927647685050957</v>
      </c>
      <c r="AC269" s="24">
        <f t="shared" si="75"/>
        <v>1.1884492466337975</v>
      </c>
      <c r="AD269" s="24">
        <f t="shared" si="76"/>
        <v>1.194164618445269</v>
      </c>
      <c r="AE269" s="24">
        <f t="shared" si="77"/>
        <v>1.2216421882694388</v>
      </c>
      <c r="AF269" s="24">
        <f t="shared" si="78"/>
        <v>1.2275643302023291</v>
      </c>
      <c r="AG269">
        <f t="shared" si="83"/>
        <v>10</v>
      </c>
      <c r="AH269">
        <f t="shared" si="84"/>
        <v>7.2391169259099747E-2</v>
      </c>
    </row>
    <row r="270" spans="1:34" x14ac:dyDescent="0.25">
      <c r="A270">
        <v>269</v>
      </c>
      <c r="B270" t="s">
        <v>24</v>
      </c>
      <c r="C270">
        <v>4</v>
      </c>
      <c r="D270">
        <v>494083.75327500002</v>
      </c>
      <c r="E270">
        <v>5180904.1587199904</v>
      </c>
      <c r="G270">
        <v>1.2281132189957602</v>
      </c>
      <c r="H270">
        <v>1.2232389801494694</v>
      </c>
      <c r="I270">
        <v>0.39791082309701126</v>
      </c>
      <c r="J270">
        <v>1.6301362102553463</v>
      </c>
      <c r="K270">
        <v>0.82680582825255744</v>
      </c>
      <c r="L270">
        <v>0.93819189892416821</v>
      </c>
      <c r="N270">
        <v>1.3082683670382353</v>
      </c>
      <c r="O270">
        <v>0.60485777745933944</v>
      </c>
      <c r="P270">
        <v>1.310273364255403</v>
      </c>
      <c r="Q270">
        <f t="shared" si="79"/>
        <v>1.0519773853808101</v>
      </c>
      <c r="R270">
        <f t="shared" si="80"/>
        <v>0.3679360227058327</v>
      </c>
      <c r="S270">
        <f t="shared" si="81"/>
        <v>0.15229903140516043</v>
      </c>
      <c r="T270">
        <f t="shared" si="82"/>
        <v>0.34975658965581458</v>
      </c>
      <c r="W270" s="24">
        <f t="shared" si="69"/>
        <v>1.2281132189957602</v>
      </c>
      <c r="X270" s="24">
        <f t="shared" si="70"/>
        <v>1.2256760995726148</v>
      </c>
      <c r="Y270" s="24">
        <f t="shared" si="71"/>
        <v>0.94975434074741372</v>
      </c>
      <c r="Z270" s="24">
        <f t="shared" si="72"/>
        <v>1.1198498081243968</v>
      </c>
      <c r="AA270" s="24">
        <f t="shared" si="73"/>
        <v>1.0612410121500289</v>
      </c>
      <c r="AB270" s="24">
        <f t="shared" si="74"/>
        <v>1.0407328266123856</v>
      </c>
      <c r="AC270" s="24">
        <f t="shared" si="75"/>
        <v>1.0407328266123856</v>
      </c>
      <c r="AD270" s="24">
        <f t="shared" si="76"/>
        <v>1.0789521895303642</v>
      </c>
      <c r="AE270" s="24">
        <f t="shared" si="77"/>
        <v>1.019690388021486</v>
      </c>
      <c r="AF270" s="24">
        <f t="shared" si="78"/>
        <v>1.0519773853808101</v>
      </c>
      <c r="AG270">
        <f t="shared" si="83"/>
        <v>9</v>
      </c>
      <c r="AH270">
        <f t="shared" si="84"/>
        <v>0.12264534090194423</v>
      </c>
    </row>
    <row r="271" spans="1:34" x14ac:dyDescent="0.25">
      <c r="A271">
        <v>270</v>
      </c>
      <c r="B271" t="s">
        <v>24</v>
      </c>
      <c r="C271">
        <v>5</v>
      </c>
      <c r="D271">
        <v>494115.63656700001</v>
      </c>
      <c r="E271">
        <v>5180879.0137499804</v>
      </c>
      <c r="F271">
        <v>1.3034236524001879</v>
      </c>
      <c r="G271">
        <v>1.0762707482289673</v>
      </c>
      <c r="H271">
        <v>1.1738831571219934</v>
      </c>
      <c r="I271">
        <v>1.0652920962199315</v>
      </c>
      <c r="J271">
        <v>1.3148354705915619</v>
      </c>
      <c r="K271">
        <v>1.1938417214369319</v>
      </c>
      <c r="L271">
        <v>0.90952608903781706</v>
      </c>
      <c r="M271">
        <v>0.89364957918898236</v>
      </c>
      <c r="N271">
        <v>1.2717956815374956</v>
      </c>
      <c r="O271">
        <v>1.1271096244488368</v>
      </c>
      <c r="P271">
        <v>1.1146332473276814</v>
      </c>
      <c r="Q271">
        <f t="shared" si="79"/>
        <v>1.1312964606854896</v>
      </c>
      <c r="R271">
        <f t="shared" si="80"/>
        <v>0.13555194950593125</v>
      </c>
      <c r="S271">
        <f t="shared" si="81"/>
        <v>2.0211764116344354E-2</v>
      </c>
      <c r="T271">
        <f t="shared" si="82"/>
        <v>0.11982000670610768</v>
      </c>
      <c r="V271" s="24">
        <f t="shared" si="68"/>
        <v>1.3034236524001879</v>
      </c>
      <c r="W271" s="24">
        <f t="shared" si="69"/>
        <v>1.1898472003145777</v>
      </c>
      <c r="X271" s="24">
        <f t="shared" si="70"/>
        <v>1.1845258525837163</v>
      </c>
      <c r="Y271" s="24">
        <f t="shared" si="71"/>
        <v>1.15471741349277</v>
      </c>
      <c r="Z271" s="24">
        <f t="shared" si="72"/>
        <v>1.1867410249125283</v>
      </c>
      <c r="AA271" s="24">
        <f t="shared" si="73"/>
        <v>1.1879244743332622</v>
      </c>
      <c r="AB271" s="24">
        <f t="shared" si="74"/>
        <v>1.1481532764339129</v>
      </c>
      <c r="AC271" s="24">
        <f t="shared" si="75"/>
        <v>1.1163403142782966</v>
      </c>
      <c r="AD271" s="24">
        <f t="shared" si="76"/>
        <v>1.133613132862652</v>
      </c>
      <c r="AE271" s="24">
        <f t="shared" si="77"/>
        <v>1.1329627820212704</v>
      </c>
      <c r="AF271" s="24">
        <f t="shared" si="78"/>
        <v>1.1312964606854896</v>
      </c>
      <c r="AG271">
        <f t="shared" si="83"/>
        <v>10</v>
      </c>
      <c r="AH271">
        <f t="shared" si="84"/>
        <v>4.2865290171487852E-2</v>
      </c>
    </row>
    <row r="272" spans="1:34" x14ac:dyDescent="0.25">
      <c r="A272">
        <v>271</v>
      </c>
      <c r="B272" t="s">
        <v>24</v>
      </c>
      <c r="C272">
        <v>6</v>
      </c>
      <c r="D272">
        <v>494147.55805200001</v>
      </c>
      <c r="E272">
        <v>5180892.7616900001</v>
      </c>
      <c r="F272">
        <v>0.94666058026014743</v>
      </c>
      <c r="G272">
        <v>0.98594080644693749</v>
      </c>
      <c r="H272">
        <v>1.2542860765947568</v>
      </c>
      <c r="I272">
        <v>1.0491504854368932</v>
      </c>
      <c r="J272">
        <v>1.3790522135741223</v>
      </c>
      <c r="K272">
        <v>0.76551251285567368</v>
      </c>
      <c r="M272">
        <v>0.91361605393117495</v>
      </c>
      <c r="N272">
        <v>0.70382682093585469</v>
      </c>
      <c r="O272">
        <v>0.4671232876712329</v>
      </c>
      <c r="P272">
        <v>0.94335045662100481</v>
      </c>
      <c r="Q272">
        <f t="shared" si="79"/>
        <v>0.94085192943277995</v>
      </c>
      <c r="R272">
        <f t="shared" si="80"/>
        <v>0.24822317634688809</v>
      </c>
      <c r="S272">
        <f t="shared" si="81"/>
        <v>6.8460828084153713E-2</v>
      </c>
      <c r="T272">
        <f t="shared" si="82"/>
        <v>0.26382809938704882</v>
      </c>
      <c r="V272" s="24">
        <f t="shared" si="68"/>
        <v>0.94666058026014743</v>
      </c>
      <c r="W272" s="24">
        <f t="shared" si="69"/>
        <v>0.96630069335354252</v>
      </c>
      <c r="X272" s="24">
        <f t="shared" si="70"/>
        <v>1.0622958211006139</v>
      </c>
      <c r="Y272" s="24">
        <f t="shared" si="71"/>
        <v>1.0590094871846838</v>
      </c>
      <c r="Z272" s="24">
        <f t="shared" si="72"/>
        <v>1.1230180324625716</v>
      </c>
      <c r="AA272" s="24">
        <f t="shared" si="73"/>
        <v>1.0634337791947552</v>
      </c>
      <c r="AB272" s="24">
        <f t="shared" si="74"/>
        <v>1.0634337791947552</v>
      </c>
      <c r="AC272" s="24">
        <f t="shared" si="75"/>
        <v>1.0420312470142439</v>
      </c>
      <c r="AD272" s="24">
        <f t="shared" si="76"/>
        <v>0.99975569375444517</v>
      </c>
      <c r="AE272" s="24">
        <f t="shared" si="77"/>
        <v>0.94057431530075497</v>
      </c>
      <c r="AF272" s="24">
        <f t="shared" si="78"/>
        <v>0.94085192943277995</v>
      </c>
      <c r="AG272">
        <f t="shared" si="83"/>
        <v>9</v>
      </c>
      <c r="AH272">
        <f t="shared" si="84"/>
        <v>8.2741058782296026E-2</v>
      </c>
    </row>
    <row r="273" spans="1:34" x14ac:dyDescent="0.25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>
        <v>1.4284665571634385</v>
      </c>
      <c r="G273">
        <v>1.1899779785999502</v>
      </c>
      <c r="H273">
        <v>0.58469156775171571</v>
      </c>
      <c r="I273">
        <v>0.77550223798516171</v>
      </c>
      <c r="J273">
        <v>1.1332531506045485</v>
      </c>
      <c r="K273">
        <v>0.96082732685678451</v>
      </c>
      <c r="L273">
        <v>0.9866583928017375</v>
      </c>
      <c r="M273">
        <v>0.27588368994435297</v>
      </c>
      <c r="N273">
        <v>1.1457991769848728</v>
      </c>
      <c r="O273">
        <v>0.45346715328467152</v>
      </c>
      <c r="P273">
        <v>0.98363939899833042</v>
      </c>
      <c r="Q273">
        <f t="shared" si="79"/>
        <v>0.90165151190686932</v>
      </c>
      <c r="R273">
        <f t="shared" si="80"/>
        <v>0.33031602458116999</v>
      </c>
      <c r="S273">
        <f t="shared" si="81"/>
        <v>0.12001954370461884</v>
      </c>
      <c r="T273">
        <f t="shared" si="82"/>
        <v>0.36634555614795883</v>
      </c>
      <c r="V273" s="24">
        <f t="shared" si="68"/>
        <v>1.4284665571634385</v>
      </c>
      <c r="W273" s="24">
        <f t="shared" si="69"/>
        <v>1.3092222678816943</v>
      </c>
      <c r="X273" s="24">
        <f t="shared" si="70"/>
        <v>1.0677120345050348</v>
      </c>
      <c r="Y273" s="24">
        <f t="shared" si="71"/>
        <v>0.99465958537506649</v>
      </c>
      <c r="Z273" s="24">
        <f t="shared" si="72"/>
        <v>1.0223782984209628</v>
      </c>
      <c r="AA273" s="24">
        <f t="shared" si="73"/>
        <v>1.0121198031602665</v>
      </c>
      <c r="AB273" s="24">
        <f t="shared" si="74"/>
        <v>1.0084824588233336</v>
      </c>
      <c r="AC273" s="24">
        <f t="shared" si="75"/>
        <v>0.91690761271346111</v>
      </c>
      <c r="AD273" s="24">
        <f t="shared" si="76"/>
        <v>0.9423400087436179</v>
      </c>
      <c r="AE273" s="24">
        <f t="shared" si="77"/>
        <v>0.89345272319772329</v>
      </c>
      <c r="AF273" s="24">
        <f t="shared" si="78"/>
        <v>0.90165151190686932</v>
      </c>
      <c r="AG273">
        <f t="shared" si="83"/>
        <v>10</v>
      </c>
      <c r="AH273">
        <f t="shared" si="84"/>
        <v>0.1044550985328663</v>
      </c>
    </row>
    <row r="274" spans="1:34" x14ac:dyDescent="0.25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>
        <v>1.583101532581811</v>
      </c>
      <c r="G274">
        <v>0.98622084054041392</v>
      </c>
      <c r="H274">
        <v>0.90278604899662096</v>
      </c>
      <c r="I274">
        <v>0.7157481719135157</v>
      </c>
      <c r="J274">
        <v>0.73878949847729158</v>
      </c>
      <c r="K274">
        <v>1.3225627769571642</v>
      </c>
      <c r="L274">
        <v>1.0830584707646176</v>
      </c>
      <c r="M274">
        <v>1.0456568406722866</v>
      </c>
      <c r="N274">
        <v>0.70516822754075614</v>
      </c>
      <c r="O274">
        <v>1.0272945699183083</v>
      </c>
      <c r="P274">
        <v>0.71809502288006333</v>
      </c>
      <c r="Q274">
        <f t="shared" si="79"/>
        <v>0.98440745465844093</v>
      </c>
      <c r="R274">
        <f t="shared" si="80"/>
        <v>0.26563382622355391</v>
      </c>
      <c r="S274">
        <f t="shared" si="81"/>
        <v>7.7617462597581802E-2</v>
      </c>
      <c r="T274">
        <f t="shared" si="82"/>
        <v>0.26984133954544326</v>
      </c>
      <c r="V274" s="24">
        <f t="shared" si="68"/>
        <v>1.583101532581811</v>
      </c>
      <c r="W274" s="24">
        <f t="shared" si="69"/>
        <v>1.2846611865611124</v>
      </c>
      <c r="X274" s="24">
        <f t="shared" si="70"/>
        <v>1.1573694740396152</v>
      </c>
      <c r="Y274" s="24">
        <f t="shared" si="71"/>
        <v>1.0469641485080903</v>
      </c>
      <c r="Z274" s="24">
        <f t="shared" si="72"/>
        <v>0.98532921850193067</v>
      </c>
      <c r="AA274" s="24">
        <f t="shared" si="73"/>
        <v>1.0415348115778029</v>
      </c>
      <c r="AB274" s="24">
        <f t="shared" si="74"/>
        <v>1.047466762890205</v>
      </c>
      <c r="AC274" s="24">
        <f t="shared" si="75"/>
        <v>1.0472405226129653</v>
      </c>
      <c r="AD274" s="24">
        <f t="shared" si="76"/>
        <v>1.0092324898271643</v>
      </c>
      <c r="AE274" s="24">
        <f t="shared" si="77"/>
        <v>1.0110386978362786</v>
      </c>
      <c r="AF274" s="24">
        <f t="shared" si="78"/>
        <v>0.98440745465844093</v>
      </c>
      <c r="AG274">
        <f t="shared" si="83"/>
        <v>10</v>
      </c>
      <c r="AH274">
        <f t="shared" si="84"/>
        <v>8.4000791445179385E-2</v>
      </c>
    </row>
    <row r="275" spans="1:34" x14ac:dyDescent="0.25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>
        <v>1.4208332916920676</v>
      </c>
      <c r="G275">
        <v>0.92860394645118172</v>
      </c>
      <c r="I275">
        <v>1.2512755026040119</v>
      </c>
      <c r="J275">
        <v>1.1334025104212182</v>
      </c>
      <c r="K275">
        <v>1.6992285342150084</v>
      </c>
      <c r="L275">
        <v>0.83330009970089713</v>
      </c>
      <c r="M275">
        <v>1.0178233208683405</v>
      </c>
      <c r="N275">
        <v>1.0812115801262991</v>
      </c>
      <c r="O275">
        <v>1.2497474747474746</v>
      </c>
      <c r="Q275">
        <f t="shared" si="79"/>
        <v>1.1794918067584996</v>
      </c>
      <c r="R275">
        <f t="shared" si="80"/>
        <v>0.24925981048112122</v>
      </c>
      <c r="S275">
        <f t="shared" si="81"/>
        <v>6.9896759761220117E-2</v>
      </c>
      <c r="T275">
        <f t="shared" si="82"/>
        <v>0.21132814068979544</v>
      </c>
      <c r="V275" s="24">
        <f t="shared" si="68"/>
        <v>1.4208332916920676</v>
      </c>
      <c r="W275" s="24">
        <f t="shared" si="69"/>
        <v>1.1747186190716246</v>
      </c>
      <c r="X275" s="24">
        <f t="shared" si="70"/>
        <v>1.1747186190716246</v>
      </c>
      <c r="Y275" s="24">
        <f t="shared" si="71"/>
        <v>1.200237580249087</v>
      </c>
      <c r="Z275" s="24">
        <f t="shared" si="72"/>
        <v>1.1835288127921197</v>
      </c>
      <c r="AA275" s="24">
        <f t="shared" si="73"/>
        <v>1.2866687570766975</v>
      </c>
      <c r="AB275" s="24">
        <f t="shared" si="74"/>
        <v>1.2111073141807307</v>
      </c>
      <c r="AC275" s="24">
        <f t="shared" si="75"/>
        <v>1.1834953151361034</v>
      </c>
      <c r="AD275" s="24">
        <f t="shared" si="76"/>
        <v>1.1707098482598779</v>
      </c>
      <c r="AE275" s="24">
        <f t="shared" si="77"/>
        <v>1.1794918067584996</v>
      </c>
      <c r="AF275" s="24">
        <f t="shared" si="78"/>
        <v>1.1794918067584996</v>
      </c>
      <c r="AG275">
        <f t="shared" si="83"/>
        <v>8</v>
      </c>
      <c r="AH275">
        <f t="shared" si="84"/>
        <v>8.8126651134237233E-2</v>
      </c>
    </row>
    <row r="276" spans="1:34" x14ac:dyDescent="0.25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>
        <v>1.2702291602122702</v>
      </c>
      <c r="G276">
        <v>1.2943691226472809</v>
      </c>
      <c r="I276">
        <v>1.2563775433893494</v>
      </c>
      <c r="J276">
        <v>1.2988701929150437</v>
      </c>
      <c r="K276">
        <v>1.26640617172628</v>
      </c>
      <c r="L276">
        <v>1.3260219341974075</v>
      </c>
      <c r="M276">
        <v>1.2279151085425672</v>
      </c>
      <c r="N276">
        <v>1.5358162726749347</v>
      </c>
      <c r="O276">
        <v>1.1984848484848485</v>
      </c>
      <c r="P276">
        <v>1.1980181576616475</v>
      </c>
      <c r="Q276">
        <f t="shared" si="79"/>
        <v>1.287250851245163</v>
      </c>
      <c r="R276">
        <f t="shared" si="80"/>
        <v>9.1931306676535318E-2</v>
      </c>
      <c r="S276">
        <f t="shared" si="81"/>
        <v>9.3904057191724309E-3</v>
      </c>
      <c r="T276">
        <f t="shared" si="82"/>
        <v>7.1416776759253869E-2</v>
      </c>
      <c r="V276" s="24">
        <f t="shared" si="68"/>
        <v>1.2702291602122702</v>
      </c>
      <c r="W276" s="24">
        <f t="shared" si="69"/>
        <v>1.2822991414297755</v>
      </c>
      <c r="X276" s="24">
        <f t="shared" si="70"/>
        <v>1.2822991414297755</v>
      </c>
      <c r="Y276" s="24">
        <f t="shared" si="71"/>
        <v>1.2736586087496333</v>
      </c>
      <c r="Z276" s="24">
        <f t="shared" si="72"/>
        <v>1.279961504790986</v>
      </c>
      <c r="AA276" s="24">
        <f t="shared" si="73"/>
        <v>1.277250438178045</v>
      </c>
      <c r="AB276" s="24">
        <f t="shared" si="74"/>
        <v>1.2853790208479385</v>
      </c>
      <c r="AC276" s="24">
        <f t="shared" si="75"/>
        <v>1.2771698905186</v>
      </c>
      <c r="AD276" s="24">
        <f t="shared" si="76"/>
        <v>1.3095006882881419</v>
      </c>
      <c r="AE276" s="24">
        <f t="shared" si="77"/>
        <v>1.2971655949766649</v>
      </c>
      <c r="AF276" s="24">
        <f t="shared" si="78"/>
        <v>1.287250851245163</v>
      </c>
      <c r="AG276">
        <f t="shared" si="83"/>
        <v>9</v>
      </c>
      <c r="AH276">
        <f t="shared" si="84"/>
        <v>3.0643768892178441E-2</v>
      </c>
    </row>
    <row r="277" spans="1:34" x14ac:dyDescent="0.25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>
        <v>0.67720675111659001</v>
      </c>
      <c r="G277">
        <v>0.94240598042446777</v>
      </c>
      <c r="H277">
        <v>1.0873778115414447</v>
      </c>
      <c r="I277">
        <v>1.0060987276871649</v>
      </c>
      <c r="J277">
        <v>1.0630891410340082</v>
      </c>
      <c r="K277">
        <v>1.174595141700405</v>
      </c>
      <c r="L277">
        <v>1.0789689257823163</v>
      </c>
      <c r="M277">
        <v>0.92684286311486819</v>
      </c>
      <c r="O277">
        <v>0.93123966942148773</v>
      </c>
      <c r="P277">
        <v>1.0925258892390814</v>
      </c>
      <c r="Q277">
        <f t="shared" si="79"/>
        <v>0.9980350901061833</v>
      </c>
      <c r="R277">
        <f t="shared" si="80"/>
        <v>0.13209345355271349</v>
      </c>
      <c r="S277">
        <f t="shared" si="81"/>
        <v>1.9387422746092002E-2</v>
      </c>
      <c r="T277">
        <f t="shared" si="82"/>
        <v>0.13235351628634595</v>
      </c>
      <c r="V277" s="24">
        <f t="shared" si="68"/>
        <v>0.67720675111659001</v>
      </c>
      <c r="W277" s="24">
        <f t="shared" si="69"/>
        <v>0.80980636577052889</v>
      </c>
      <c r="X277" s="24">
        <f t="shared" si="70"/>
        <v>0.90233018102750095</v>
      </c>
      <c r="Y277" s="24">
        <f t="shared" si="71"/>
        <v>0.92827231769241692</v>
      </c>
      <c r="Z277" s="24">
        <f t="shared" si="72"/>
        <v>0.95523568236073508</v>
      </c>
      <c r="AA277" s="24">
        <f t="shared" si="73"/>
        <v>0.99179559225068015</v>
      </c>
      <c r="AB277" s="24">
        <f t="shared" si="74"/>
        <v>1.0042489256123424</v>
      </c>
      <c r="AC277" s="24">
        <f t="shared" si="75"/>
        <v>0.99457316780015814</v>
      </c>
      <c r="AD277" s="24">
        <f t="shared" si="76"/>
        <v>0.99457316780015814</v>
      </c>
      <c r="AE277" s="24">
        <f t="shared" si="77"/>
        <v>0.98753611242475026</v>
      </c>
      <c r="AF277" s="24">
        <f t="shared" si="78"/>
        <v>0.9980350901061833</v>
      </c>
      <c r="AG277">
        <f t="shared" si="83"/>
        <v>9</v>
      </c>
      <c r="AH277">
        <f t="shared" si="84"/>
        <v>4.4031151184237831E-2</v>
      </c>
    </row>
    <row r="278" spans="1:34" x14ac:dyDescent="0.25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>
        <v>0.49504174897385389</v>
      </c>
      <c r="G278">
        <v>0.75685571315349087</v>
      </c>
      <c r="H278">
        <v>0.48894966572738818</v>
      </c>
      <c r="I278">
        <v>0.59038105724440793</v>
      </c>
      <c r="J278">
        <v>0.91191637524451175</v>
      </c>
      <c r="K278">
        <v>1.1031581850779202</v>
      </c>
      <c r="L278">
        <v>0.7039252079466557</v>
      </c>
      <c r="M278">
        <v>0.59313725490196079</v>
      </c>
      <c r="N278">
        <v>0.72609208972845329</v>
      </c>
      <c r="O278">
        <v>1.0997171145685998</v>
      </c>
      <c r="P278">
        <v>0.65527450267490783</v>
      </c>
      <c r="Q278">
        <f t="shared" si="79"/>
        <v>0.73858626502201363</v>
      </c>
      <c r="R278" s="25">
        <f t="shared" si="80"/>
        <v>0.20599121327979772</v>
      </c>
      <c r="S278">
        <f t="shared" si="81"/>
        <v>4.6675617943331374E-2</v>
      </c>
      <c r="T278" s="25">
        <f t="shared" si="82"/>
        <v>0.27889932839958531</v>
      </c>
      <c r="V278" s="24">
        <f t="shared" si="68"/>
        <v>0.49504174897385389</v>
      </c>
      <c r="W278" s="24">
        <f t="shared" si="69"/>
        <v>0.62594873106367244</v>
      </c>
      <c r="X278" s="24">
        <f t="shared" si="70"/>
        <v>0.58028237595157772</v>
      </c>
      <c r="Y278" s="24">
        <f t="shared" si="71"/>
        <v>0.58280704627478519</v>
      </c>
      <c r="Z278" s="24">
        <f t="shared" si="72"/>
        <v>0.64862891206873052</v>
      </c>
      <c r="AA278" s="24">
        <f t="shared" si="73"/>
        <v>0.7243837909035955</v>
      </c>
      <c r="AB278" s="24">
        <f t="shared" si="74"/>
        <v>0.72146113619546115</v>
      </c>
      <c r="AC278" s="24">
        <f t="shared" si="75"/>
        <v>0.7054206510337736</v>
      </c>
      <c r="AD278" s="24">
        <f t="shared" si="76"/>
        <v>0.70771747755540471</v>
      </c>
      <c r="AE278" s="24">
        <f t="shared" si="77"/>
        <v>0.74691744125672421</v>
      </c>
      <c r="AF278" s="24">
        <f t="shared" si="78"/>
        <v>0.73858626502201363</v>
      </c>
      <c r="AG278">
        <f t="shared" si="83"/>
        <v>10</v>
      </c>
      <c r="AH278">
        <f t="shared" si="84"/>
        <v>6.5140141194568429E-2</v>
      </c>
    </row>
    <row r="279" spans="1:34" x14ac:dyDescent="0.25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>
        <v>0.82947558907581942</v>
      </c>
      <c r="G279">
        <v>1.004215839173106</v>
      </c>
      <c r="H279">
        <v>0.92335285496279118</v>
      </c>
      <c r="I279">
        <v>0.99399635489682991</v>
      </c>
      <c r="J279">
        <v>1.1032606700023497</v>
      </c>
      <c r="K279">
        <v>0.948014268727705</v>
      </c>
      <c r="L279">
        <v>1.1069449885276179</v>
      </c>
      <c r="M279">
        <v>1.0722631673557432</v>
      </c>
      <c r="N279">
        <v>1.1387580639729826</v>
      </c>
      <c r="O279">
        <v>1.3527201437673584</v>
      </c>
      <c r="P279">
        <v>0.87495670245930024</v>
      </c>
      <c r="Q279">
        <f t="shared" si="79"/>
        <v>1.0316326039019641</v>
      </c>
      <c r="R279">
        <f t="shared" si="80"/>
        <v>0.13925971265014139</v>
      </c>
      <c r="S279">
        <f t="shared" si="81"/>
        <v>2.1332594324140076E-2</v>
      </c>
      <c r="T279">
        <f t="shared" si="82"/>
        <v>0.13498963887280865</v>
      </c>
      <c r="V279" s="24">
        <f t="shared" si="68"/>
        <v>0.82947558907581942</v>
      </c>
      <c r="W279" s="24">
        <f t="shared" si="69"/>
        <v>0.9168457141244627</v>
      </c>
      <c r="X279" s="24">
        <f t="shared" si="70"/>
        <v>0.91901476107057223</v>
      </c>
      <c r="Y279" s="24">
        <f t="shared" si="71"/>
        <v>0.93776015952713665</v>
      </c>
      <c r="Z279" s="24">
        <f t="shared" si="72"/>
        <v>0.97086026162217931</v>
      </c>
      <c r="AA279" s="24">
        <f t="shared" si="73"/>
        <v>0.9670525961397668</v>
      </c>
      <c r="AB279" s="24">
        <f t="shared" si="74"/>
        <v>0.98703722362374557</v>
      </c>
      <c r="AC279" s="24">
        <f t="shared" si="75"/>
        <v>0.9976904665902453</v>
      </c>
      <c r="AD279" s="24">
        <f t="shared" si="76"/>
        <v>1.0133646440772162</v>
      </c>
      <c r="AE279" s="24">
        <f t="shared" si="77"/>
        <v>1.0473001940462303</v>
      </c>
      <c r="AF279" s="24">
        <f t="shared" si="78"/>
        <v>1.0316326039019641</v>
      </c>
      <c r="AG279">
        <f t="shared" si="83"/>
        <v>10</v>
      </c>
      <c r="AH279">
        <f t="shared" si="84"/>
        <v>4.4037787827500993E-2</v>
      </c>
    </row>
    <row r="280" spans="1:34" x14ac:dyDescent="0.25">
      <c r="A280">
        <v>279</v>
      </c>
      <c r="B280" t="s">
        <v>15</v>
      </c>
      <c r="C280">
        <v>1</v>
      </c>
      <c r="D280">
        <v>493690.95224100002</v>
      </c>
      <c r="E280">
        <v>5180926.7128600003</v>
      </c>
      <c r="F280">
        <v>1.0039969536297084</v>
      </c>
      <c r="G280">
        <v>1.1730817666036264</v>
      </c>
      <c r="I280">
        <v>1.1931764334228401</v>
      </c>
      <c r="J280">
        <v>1.0145227140545554</v>
      </c>
      <c r="K280">
        <v>1.2391776273783677</v>
      </c>
      <c r="L280">
        <v>0.78165279516829933</v>
      </c>
      <c r="M280">
        <v>0.93412364945978388</v>
      </c>
      <c r="N280">
        <v>1.2297790030332474</v>
      </c>
      <c r="O280">
        <v>1.4525368248772506</v>
      </c>
      <c r="P280">
        <v>0.93550196298373522</v>
      </c>
      <c r="Q280">
        <f t="shared" si="79"/>
        <v>1.0957549730611418</v>
      </c>
      <c r="R280">
        <f t="shared" si="80"/>
        <v>0.18622037114762016</v>
      </c>
      <c r="S280">
        <f t="shared" si="81"/>
        <v>3.8531140700397079E-2</v>
      </c>
      <c r="T280">
        <f t="shared" si="82"/>
        <v>0.16994709193734073</v>
      </c>
      <c r="V280" s="24">
        <f t="shared" si="68"/>
        <v>1.0039969536297084</v>
      </c>
      <c r="W280" s="24">
        <f t="shared" si="69"/>
        <v>1.0885393601166675</v>
      </c>
      <c r="X280" s="24">
        <f t="shared" si="70"/>
        <v>1.0885393601166675</v>
      </c>
      <c r="Y280" s="24">
        <f t="shared" si="71"/>
        <v>1.1234183845520584</v>
      </c>
      <c r="Z280" s="24">
        <f t="shared" si="72"/>
        <v>1.0961944669276826</v>
      </c>
      <c r="AA280" s="24">
        <f t="shared" si="73"/>
        <v>1.1247910990178196</v>
      </c>
      <c r="AB280" s="24">
        <f t="shared" si="74"/>
        <v>1.0676013817095662</v>
      </c>
      <c r="AC280" s="24">
        <f t="shared" si="75"/>
        <v>1.0485331342453117</v>
      </c>
      <c r="AD280" s="24">
        <f t="shared" si="76"/>
        <v>1.0711888678438037</v>
      </c>
      <c r="AE280" s="24">
        <f t="shared" si="77"/>
        <v>1.1135608630697424</v>
      </c>
      <c r="AF280" s="24">
        <f t="shared" si="78"/>
        <v>1.0957549730611418</v>
      </c>
      <c r="AG280">
        <f t="shared" si="83"/>
        <v>9</v>
      </c>
      <c r="AH280">
        <f t="shared" si="84"/>
        <v>6.2073457049206721E-2</v>
      </c>
    </row>
    <row r="281" spans="1:34" x14ac:dyDescent="0.25">
      <c r="A281">
        <v>280</v>
      </c>
      <c r="B281" t="s">
        <v>15</v>
      </c>
      <c r="C281">
        <v>1</v>
      </c>
      <c r="D281">
        <v>493721.803071998</v>
      </c>
      <c r="E281">
        <v>5180932.3069900004</v>
      </c>
      <c r="F281">
        <v>1.0039969536297084</v>
      </c>
      <c r="G281">
        <v>0.93684636778284536</v>
      </c>
      <c r="H281">
        <v>1.0238428191776248</v>
      </c>
      <c r="I281">
        <v>1.1808561048807455</v>
      </c>
      <c r="J281">
        <v>1.1448816358495673</v>
      </c>
      <c r="K281">
        <v>1.0634657131911631</v>
      </c>
      <c r="L281">
        <v>0.88937173160492</v>
      </c>
      <c r="M281">
        <v>1.0129051620648259</v>
      </c>
      <c r="N281">
        <v>0.95097498529820568</v>
      </c>
      <c r="O281">
        <v>1.7767216416970919</v>
      </c>
      <c r="P281">
        <v>1.0229949523275379</v>
      </c>
      <c r="Q281">
        <f t="shared" si="79"/>
        <v>1.0915325515912944</v>
      </c>
      <c r="R281">
        <f t="shared" si="80"/>
        <v>0.23135449978993611</v>
      </c>
      <c r="S281">
        <f t="shared" si="81"/>
        <v>5.8877395030356716E-2</v>
      </c>
      <c r="T281">
        <f t="shared" si="82"/>
        <v>0.21195382533727938</v>
      </c>
      <c r="V281" s="24">
        <f t="shared" si="68"/>
        <v>1.0039969536297084</v>
      </c>
      <c r="W281" s="24">
        <f t="shared" si="69"/>
        <v>0.97042166070627689</v>
      </c>
      <c r="X281" s="24">
        <f t="shared" si="70"/>
        <v>0.98822871353005948</v>
      </c>
      <c r="Y281" s="24">
        <f t="shared" si="71"/>
        <v>1.0363855613677311</v>
      </c>
      <c r="Z281" s="24">
        <f t="shared" si="72"/>
        <v>1.0580847762640984</v>
      </c>
      <c r="AA281" s="24">
        <f t="shared" si="73"/>
        <v>1.0589815990852758</v>
      </c>
      <c r="AB281" s="24">
        <f t="shared" si="74"/>
        <v>1.0347516180166536</v>
      </c>
      <c r="AC281" s="24">
        <f t="shared" si="75"/>
        <v>1.0320208110226752</v>
      </c>
      <c r="AD281" s="24">
        <f t="shared" si="76"/>
        <v>1.023015719275512</v>
      </c>
      <c r="AE281" s="24">
        <f t="shared" si="77"/>
        <v>1.09838631151767</v>
      </c>
      <c r="AF281" s="24">
        <f t="shared" si="78"/>
        <v>1.0915325515912944</v>
      </c>
      <c r="AG281">
        <f t="shared" si="83"/>
        <v>10</v>
      </c>
      <c r="AH281">
        <f t="shared" si="84"/>
        <v>7.3160716626514494E-2</v>
      </c>
    </row>
    <row r="282" spans="1:34" x14ac:dyDescent="0.25">
      <c r="A282">
        <v>281</v>
      </c>
      <c r="B282" t="s">
        <v>15</v>
      </c>
      <c r="C282">
        <v>3</v>
      </c>
      <c r="D282">
        <v>493754.887468</v>
      </c>
      <c r="E282">
        <v>5180909.4718399802</v>
      </c>
      <c r="F282">
        <v>0.75568556279371679</v>
      </c>
      <c r="G282">
        <v>0.9996697585869786</v>
      </c>
      <c r="H282">
        <v>0.76433290742500193</v>
      </c>
      <c r="I282">
        <v>1.0130430518780031</v>
      </c>
      <c r="J282">
        <v>0.86178917235694108</v>
      </c>
      <c r="K282">
        <v>0.87609729334308706</v>
      </c>
      <c r="L282">
        <v>0.88055908513341785</v>
      </c>
      <c r="M282">
        <v>1.1843464441795788</v>
      </c>
      <c r="N282">
        <v>0.9237436921421327</v>
      </c>
      <c r="O282">
        <v>1.104191302062804</v>
      </c>
      <c r="P282">
        <v>0.89150943396226423</v>
      </c>
      <c r="Q282">
        <f t="shared" si="79"/>
        <v>0.93226979126035692</v>
      </c>
      <c r="R282">
        <f t="shared" si="80"/>
        <v>0.1265207392737509</v>
      </c>
      <c r="S282">
        <f t="shared" si="81"/>
        <v>1.7608247213014037E-2</v>
      </c>
      <c r="T282">
        <f t="shared" si="82"/>
        <v>0.13571258069266046</v>
      </c>
      <c r="V282" s="24">
        <f t="shared" si="68"/>
        <v>0.75568556279371679</v>
      </c>
      <c r="W282" s="24">
        <f t="shared" si="69"/>
        <v>0.87767766069034769</v>
      </c>
      <c r="X282" s="24">
        <f t="shared" si="70"/>
        <v>0.83989607626856577</v>
      </c>
      <c r="Y282" s="24">
        <f t="shared" si="71"/>
        <v>0.88318282017092509</v>
      </c>
      <c r="Z282" s="24">
        <f t="shared" si="72"/>
        <v>0.87890409060812824</v>
      </c>
      <c r="AA282" s="24">
        <f t="shared" si="73"/>
        <v>0.87843629106395482</v>
      </c>
      <c r="AB282" s="24">
        <f t="shared" si="74"/>
        <v>0.87873954735959237</v>
      </c>
      <c r="AC282" s="24">
        <f t="shared" si="75"/>
        <v>0.91694040946209066</v>
      </c>
      <c r="AD282" s="24">
        <f t="shared" si="76"/>
        <v>0.91769632975987314</v>
      </c>
      <c r="AE282" s="24">
        <f t="shared" si="77"/>
        <v>0.93634582699016611</v>
      </c>
      <c r="AF282" s="24">
        <f t="shared" si="78"/>
        <v>0.93226979126035692</v>
      </c>
      <c r="AG282">
        <f t="shared" si="83"/>
        <v>10</v>
      </c>
      <c r="AH282">
        <f t="shared" si="84"/>
        <v>4.0009370735337058E-2</v>
      </c>
    </row>
    <row r="283" spans="1:34" x14ac:dyDescent="0.25">
      <c r="A283">
        <v>282</v>
      </c>
      <c r="B283" t="s">
        <v>15</v>
      </c>
      <c r="C283">
        <v>3</v>
      </c>
      <c r="D283">
        <v>493785.611817998</v>
      </c>
      <c r="E283">
        <v>5180925.6843699804</v>
      </c>
      <c r="F283">
        <v>0.9852309495974485</v>
      </c>
      <c r="G283">
        <v>1.1513562818371901</v>
      </c>
      <c r="H283">
        <v>0.86977688955869337</v>
      </c>
      <c r="I283">
        <v>0.94341472982249674</v>
      </c>
      <c r="J283">
        <v>0.92334866888083078</v>
      </c>
      <c r="K283">
        <v>0.99679956108266288</v>
      </c>
      <c r="L283">
        <v>1.0797331639135956</v>
      </c>
      <c r="M283">
        <v>0.84346444179578861</v>
      </c>
      <c r="N283">
        <v>1.022076780064761</v>
      </c>
      <c r="O283">
        <v>1.3021941926159508</v>
      </c>
      <c r="P283">
        <v>0.86922169811320771</v>
      </c>
      <c r="Q283">
        <f t="shared" si="79"/>
        <v>0.99878339611660227</v>
      </c>
      <c r="R283">
        <f t="shared" si="80"/>
        <v>0.13105468154904909</v>
      </c>
      <c r="S283">
        <f t="shared" si="81"/>
        <v>1.8892862511514962E-2</v>
      </c>
      <c r="T283">
        <f t="shared" si="82"/>
        <v>0.13121431739715184</v>
      </c>
      <c r="V283" s="24">
        <f t="shared" si="68"/>
        <v>0.9852309495974485</v>
      </c>
      <c r="W283" s="24">
        <f t="shared" si="69"/>
        <v>1.0682936157173193</v>
      </c>
      <c r="X283" s="24">
        <f t="shared" si="70"/>
        <v>1.0021213736644439</v>
      </c>
      <c r="Y283" s="24">
        <f t="shared" si="71"/>
        <v>0.98744471270395717</v>
      </c>
      <c r="Z283" s="24">
        <f t="shared" si="72"/>
        <v>0.97462550393933189</v>
      </c>
      <c r="AA283" s="24">
        <f t="shared" si="73"/>
        <v>0.97832118012988711</v>
      </c>
      <c r="AB283" s="24">
        <f t="shared" si="74"/>
        <v>0.99280860638470259</v>
      </c>
      <c r="AC283" s="24">
        <f t="shared" si="75"/>
        <v>0.97414058581108831</v>
      </c>
      <c r="AD283" s="24">
        <f t="shared" si="76"/>
        <v>0.979466829617052</v>
      </c>
      <c r="AE283" s="24">
        <f t="shared" si="77"/>
        <v>1.0117395659169417</v>
      </c>
      <c r="AF283" s="24">
        <f t="shared" si="78"/>
        <v>0.99878339611660227</v>
      </c>
      <c r="AG283">
        <f t="shared" si="83"/>
        <v>10</v>
      </c>
      <c r="AH283">
        <f t="shared" si="84"/>
        <v>4.1443129172303902E-2</v>
      </c>
    </row>
    <row r="284" spans="1:34" x14ac:dyDescent="0.25">
      <c r="A284">
        <v>283</v>
      </c>
      <c r="B284" t="s">
        <v>15</v>
      </c>
      <c r="C284">
        <v>4</v>
      </c>
      <c r="D284">
        <v>493817.519848998</v>
      </c>
      <c r="E284">
        <v>5180925.87366</v>
      </c>
      <c r="F284">
        <v>0.82693963805275272</v>
      </c>
      <c r="G284">
        <v>1.1104935506813314</v>
      </c>
      <c r="H284">
        <v>0.98591695622341435</v>
      </c>
      <c r="I284">
        <v>1.1601891078774482</v>
      </c>
      <c r="J284">
        <v>0.78886926486110676</v>
      </c>
      <c r="K284">
        <v>0.89893220759870873</v>
      </c>
      <c r="L284">
        <v>1.0642888874785807</v>
      </c>
      <c r="M284">
        <v>1.0336199432933388</v>
      </c>
      <c r="N284">
        <v>0.76591656798483054</v>
      </c>
      <c r="O284">
        <v>1.7747778152325853</v>
      </c>
      <c r="P284">
        <v>0.9524973803702409</v>
      </c>
      <c r="Q284">
        <f t="shared" si="79"/>
        <v>1.0329492108776672</v>
      </c>
      <c r="R284">
        <f t="shared" si="80"/>
        <v>0.2651692260983714</v>
      </c>
      <c r="S284">
        <f t="shared" si="81"/>
        <v>7.7346190316570154E-2</v>
      </c>
      <c r="T284">
        <f t="shared" si="82"/>
        <v>0.25671080756532527</v>
      </c>
      <c r="V284" s="24">
        <f t="shared" si="68"/>
        <v>0.82693963805275272</v>
      </c>
      <c r="W284" s="24">
        <f t="shared" si="69"/>
        <v>0.96871659436704205</v>
      </c>
      <c r="X284" s="24">
        <f t="shared" si="70"/>
        <v>0.97445004831916615</v>
      </c>
      <c r="Y284" s="24">
        <f t="shared" si="71"/>
        <v>1.0208848132087367</v>
      </c>
      <c r="Z284" s="24">
        <f t="shared" si="72"/>
        <v>0.9744817035392106</v>
      </c>
      <c r="AA284" s="24">
        <f t="shared" si="73"/>
        <v>0.96189012088246029</v>
      </c>
      <c r="AB284" s="24">
        <f t="shared" si="74"/>
        <v>0.97651851611047746</v>
      </c>
      <c r="AC284" s="24">
        <f t="shared" si="75"/>
        <v>0.98365619450833508</v>
      </c>
      <c r="AD284" s="24">
        <f t="shared" si="76"/>
        <v>0.95946290267239021</v>
      </c>
      <c r="AE284" s="24">
        <f t="shared" si="77"/>
        <v>1.0409943939284099</v>
      </c>
      <c r="AF284" s="24">
        <f t="shared" si="78"/>
        <v>1.0329492108776672</v>
      </c>
      <c r="AG284">
        <f t="shared" si="83"/>
        <v>10</v>
      </c>
      <c r="AH284">
        <f t="shared" si="84"/>
        <v>8.3853871985501788E-2</v>
      </c>
    </row>
    <row r="285" spans="1:34" x14ac:dyDescent="0.25">
      <c r="A285">
        <v>284</v>
      </c>
      <c r="B285" t="s">
        <v>15</v>
      </c>
      <c r="C285">
        <v>5</v>
      </c>
      <c r="D285">
        <v>493849.41125</v>
      </c>
      <c r="E285">
        <v>5180909.8392899903</v>
      </c>
      <c r="F285">
        <v>0.79803683756917276</v>
      </c>
      <c r="G285">
        <v>0.74670032819994958</v>
      </c>
      <c r="H285">
        <v>0.80091353624169548</v>
      </c>
      <c r="I285">
        <v>0.91084558823529427</v>
      </c>
      <c r="J285">
        <v>0.85668756531693435</v>
      </c>
      <c r="K285">
        <v>0.90336590662323579</v>
      </c>
      <c r="L285">
        <v>0.96305269533615989</v>
      </c>
      <c r="M285">
        <v>0.84101079231376685</v>
      </c>
      <c r="N285">
        <v>0.87209188860272879</v>
      </c>
      <c r="O285">
        <v>1.2473726220566717</v>
      </c>
      <c r="P285">
        <v>0.78808131439710405</v>
      </c>
      <c r="Q285">
        <f t="shared" si="79"/>
        <v>0.8843780977175193</v>
      </c>
      <c r="R285">
        <f t="shared" si="80"/>
        <v>0.12949679061399838</v>
      </c>
      <c r="S285">
        <f t="shared" si="81"/>
        <v>1.8446360657258333E-2</v>
      </c>
      <c r="T285">
        <f t="shared" si="82"/>
        <v>0.14642695352611634</v>
      </c>
      <c r="V285" s="24">
        <f t="shared" si="68"/>
        <v>0.79803683756917276</v>
      </c>
      <c r="W285" s="24">
        <f t="shared" si="69"/>
        <v>0.77236858288456123</v>
      </c>
      <c r="X285" s="24">
        <f t="shared" si="70"/>
        <v>0.78188356733693931</v>
      </c>
      <c r="Y285" s="24">
        <f t="shared" si="71"/>
        <v>0.81412407256152808</v>
      </c>
      <c r="Z285" s="24">
        <f t="shared" si="72"/>
        <v>0.82263677111260924</v>
      </c>
      <c r="AA285" s="24">
        <f t="shared" si="73"/>
        <v>0.83609162703104711</v>
      </c>
      <c r="AB285" s="24">
        <f t="shared" si="74"/>
        <v>0.85422892250320603</v>
      </c>
      <c r="AC285" s="24">
        <f t="shared" si="75"/>
        <v>0.85257665622952605</v>
      </c>
      <c r="AD285" s="24">
        <f t="shared" si="76"/>
        <v>0.85474501538210412</v>
      </c>
      <c r="AE285" s="24">
        <f t="shared" si="77"/>
        <v>0.89400777604956083</v>
      </c>
      <c r="AF285" s="24">
        <f t="shared" si="78"/>
        <v>0.8843780977175193</v>
      </c>
      <c r="AG285">
        <f t="shared" si="83"/>
        <v>10</v>
      </c>
      <c r="AH285">
        <f t="shared" si="84"/>
        <v>4.0950480802214931E-2</v>
      </c>
    </row>
    <row r="286" spans="1:34" x14ac:dyDescent="0.25">
      <c r="A286">
        <v>285</v>
      </c>
      <c r="B286" t="s">
        <v>15</v>
      </c>
      <c r="C286">
        <v>5</v>
      </c>
      <c r="D286">
        <v>493881.348931999</v>
      </c>
      <c r="E286">
        <v>5180939.0317900004</v>
      </c>
      <c r="F286">
        <v>1.1950566056866974</v>
      </c>
      <c r="G286">
        <v>1.1997980308003029</v>
      </c>
      <c r="H286">
        <v>1.0311613737301233</v>
      </c>
      <c r="I286">
        <v>0.98529411764705899</v>
      </c>
      <c r="J286">
        <v>0.99231554730337324</v>
      </c>
      <c r="K286">
        <v>1.0260586319218241</v>
      </c>
      <c r="L286">
        <v>0.99030890369473057</v>
      </c>
      <c r="M286">
        <v>0.94235325085548827</v>
      </c>
      <c r="N286">
        <v>1.2082449716296411</v>
      </c>
      <c r="O286">
        <v>0.94006917653319155</v>
      </c>
      <c r="P286">
        <v>0.95516569200779733</v>
      </c>
      <c r="Q286">
        <f t="shared" si="79"/>
        <v>1.0423478456191118</v>
      </c>
      <c r="R286">
        <f t="shared" si="80"/>
        <v>0.10115237899365299</v>
      </c>
      <c r="S286">
        <f t="shared" si="81"/>
        <v>1.1254984153683171E-2</v>
      </c>
      <c r="T286">
        <f t="shared" si="82"/>
        <v>9.7042824445588635E-2</v>
      </c>
      <c r="V286" s="24">
        <f t="shared" si="68"/>
        <v>1.1950566056866974</v>
      </c>
      <c r="W286" s="24">
        <f t="shared" si="69"/>
        <v>1.1974273182435002</v>
      </c>
      <c r="X286" s="24">
        <f t="shared" si="70"/>
        <v>1.1420053367390413</v>
      </c>
      <c r="Y286" s="24">
        <f t="shared" si="71"/>
        <v>1.1028275319660457</v>
      </c>
      <c r="Z286" s="24">
        <f t="shared" si="72"/>
        <v>1.0807251350335112</v>
      </c>
      <c r="AA286" s="24">
        <f t="shared" si="73"/>
        <v>1.0716140511815633</v>
      </c>
      <c r="AB286" s="24">
        <f t="shared" si="74"/>
        <v>1.0599990301120157</v>
      </c>
      <c r="AC286" s="24">
        <f t="shared" si="75"/>
        <v>1.0452933077049498</v>
      </c>
      <c r="AD286" s="24">
        <f t="shared" si="76"/>
        <v>1.0633990481410267</v>
      </c>
      <c r="AE286" s="24">
        <f t="shared" si="77"/>
        <v>1.0510660609802431</v>
      </c>
      <c r="AF286" s="24">
        <f t="shared" si="78"/>
        <v>1.0423478456191118</v>
      </c>
      <c r="AG286">
        <f t="shared" si="83"/>
        <v>10</v>
      </c>
      <c r="AH286">
        <f t="shared" si="84"/>
        <v>3.1987190836451407E-2</v>
      </c>
    </row>
    <row r="287" spans="1:34" x14ac:dyDescent="0.25">
      <c r="A287">
        <v>286</v>
      </c>
      <c r="B287" t="s">
        <v>15</v>
      </c>
      <c r="C287">
        <v>6</v>
      </c>
      <c r="D287">
        <v>493913.253394</v>
      </c>
      <c r="E287">
        <v>5180935.7768099904</v>
      </c>
      <c r="F287">
        <v>1.5445061525938277</v>
      </c>
      <c r="G287">
        <v>1.167367447274329</v>
      </c>
      <c r="H287">
        <v>1.0458222616802377</v>
      </c>
      <c r="I287">
        <v>1.0815711217578059</v>
      </c>
      <c r="J287">
        <v>0.99547511312217196</v>
      </c>
      <c r="K287">
        <v>1.1566694734756551</v>
      </c>
      <c r="L287">
        <v>1.2356906989543206</v>
      </c>
      <c r="M287">
        <v>1.6101876675603217</v>
      </c>
      <c r="N287">
        <v>1.1670925658481683</v>
      </c>
      <c r="O287">
        <v>0.97755113668736793</v>
      </c>
      <c r="P287">
        <v>1.2763702801461632</v>
      </c>
      <c r="Q287">
        <f t="shared" si="79"/>
        <v>1.2053003562818516</v>
      </c>
      <c r="R287">
        <f t="shared" si="80"/>
        <v>0.19699354939057698</v>
      </c>
      <c r="S287">
        <f t="shared" si="81"/>
        <v>4.2687104351647423E-2</v>
      </c>
      <c r="T287">
        <f t="shared" si="82"/>
        <v>0.16343938534812091</v>
      </c>
      <c r="V287" s="24">
        <f t="shared" si="68"/>
        <v>1.5445061525938277</v>
      </c>
      <c r="W287" s="24">
        <f t="shared" si="69"/>
        <v>1.3559367999340783</v>
      </c>
      <c r="X287" s="24">
        <f t="shared" si="70"/>
        <v>1.2525652871827981</v>
      </c>
      <c r="Y287" s="24">
        <f t="shared" si="71"/>
        <v>1.2098167458265501</v>
      </c>
      <c r="Z287" s="24">
        <f t="shared" si="72"/>
        <v>1.1669484192856745</v>
      </c>
      <c r="AA287" s="24">
        <f t="shared" si="73"/>
        <v>1.1652352616506712</v>
      </c>
      <c r="AB287" s="24">
        <f t="shared" si="74"/>
        <v>1.175300324122621</v>
      </c>
      <c r="AC287" s="24">
        <f t="shared" si="75"/>
        <v>1.2296612420523336</v>
      </c>
      <c r="AD287" s="24">
        <f t="shared" si="76"/>
        <v>1.2227091669185375</v>
      </c>
      <c r="AE287" s="24">
        <f t="shared" si="77"/>
        <v>1.1981933638954205</v>
      </c>
      <c r="AF287" s="24">
        <f t="shared" si="78"/>
        <v>1.2053003562818516</v>
      </c>
      <c r="AG287">
        <f t="shared" si="83"/>
        <v>10</v>
      </c>
      <c r="AH287">
        <f t="shared" si="84"/>
        <v>6.2294830043509782E-2</v>
      </c>
    </row>
    <row r="288" spans="1:34" x14ac:dyDescent="0.25">
      <c r="A288">
        <v>287</v>
      </c>
      <c r="B288" t="s">
        <v>24</v>
      </c>
      <c r="C288">
        <v>1</v>
      </c>
      <c r="D288">
        <v>493945.157106</v>
      </c>
      <c r="E288">
        <v>5180931.7441299902</v>
      </c>
      <c r="F288">
        <v>1.3966916392633544</v>
      </c>
      <c r="G288">
        <v>1.0354848926331792</v>
      </c>
      <c r="H288">
        <v>0.92246555572473099</v>
      </c>
      <c r="J288">
        <v>1.0518751804149622</v>
      </c>
      <c r="K288">
        <v>1.0941555071109728</v>
      </c>
      <c r="L288">
        <v>0.77506234413965081</v>
      </c>
      <c r="M288">
        <v>1.3213016644847582</v>
      </c>
      <c r="N288">
        <v>1.1684821518859341</v>
      </c>
      <c r="P288">
        <v>1.5517512446501875</v>
      </c>
      <c r="Q288">
        <f t="shared" si="79"/>
        <v>1.1463633533675255</v>
      </c>
      <c r="R288">
        <f t="shared" si="80"/>
        <v>0.22853120803149371</v>
      </c>
      <c r="S288">
        <f t="shared" si="81"/>
        <v>5.8754827174875679E-2</v>
      </c>
      <c r="T288">
        <f t="shared" si="82"/>
        <v>0.19935320451422903</v>
      </c>
      <c r="V288" s="24">
        <f t="shared" si="68"/>
        <v>1.3966916392633544</v>
      </c>
      <c r="W288" s="24">
        <f t="shared" si="69"/>
        <v>1.2160882659482668</v>
      </c>
      <c r="X288" s="24">
        <f t="shared" si="70"/>
        <v>1.1182140292070881</v>
      </c>
      <c r="Y288" s="24">
        <f t="shared" si="71"/>
        <v>1.1182140292070881</v>
      </c>
      <c r="Z288" s="24">
        <f t="shared" si="72"/>
        <v>1.1016293170090568</v>
      </c>
      <c r="AA288" s="24">
        <f t="shared" si="73"/>
        <v>1.1001345550294399</v>
      </c>
      <c r="AB288" s="24">
        <f t="shared" si="74"/>
        <v>1.045955853214475</v>
      </c>
      <c r="AC288" s="24">
        <f t="shared" si="75"/>
        <v>1.0852909691102297</v>
      </c>
      <c r="AD288" s="24">
        <f t="shared" si="76"/>
        <v>1.0956898669571928</v>
      </c>
      <c r="AE288" s="24">
        <f t="shared" si="77"/>
        <v>1.0956898669571928</v>
      </c>
      <c r="AF288" s="24">
        <f t="shared" si="78"/>
        <v>1.1463633533675255</v>
      </c>
      <c r="AG288">
        <f t="shared" si="83"/>
        <v>8</v>
      </c>
      <c r="AH288">
        <f t="shared" si="84"/>
        <v>8.0797983455911396E-2</v>
      </c>
    </row>
    <row r="289" spans="1:34" x14ac:dyDescent="0.25">
      <c r="A289">
        <v>288</v>
      </c>
      <c r="B289" t="s">
        <v>24</v>
      </c>
      <c r="C289">
        <v>2</v>
      </c>
      <c r="D289">
        <v>493979.78699200001</v>
      </c>
      <c r="E289">
        <v>5180920.0508399904</v>
      </c>
      <c r="F289">
        <v>1.446583430715296</v>
      </c>
      <c r="G289">
        <v>1.1425528417013899</v>
      </c>
      <c r="H289">
        <v>1.1887124412362964</v>
      </c>
      <c r="J289">
        <v>1.1078536805664145</v>
      </c>
      <c r="K289">
        <v>1.1185143969954099</v>
      </c>
      <c r="L289">
        <v>1.4596134282807731</v>
      </c>
      <c r="M289">
        <v>1.0550045085662756</v>
      </c>
      <c r="N289">
        <v>1.0434779674438273</v>
      </c>
      <c r="O289">
        <v>1.1778936392075079</v>
      </c>
      <c r="P289">
        <v>1.1275440976933515</v>
      </c>
      <c r="Q289">
        <f t="shared" si="79"/>
        <v>1.1867750432406541</v>
      </c>
      <c r="R289">
        <f t="shared" si="80"/>
        <v>0.14009758972728517</v>
      </c>
      <c r="S289">
        <f t="shared" si="81"/>
        <v>2.1808149608216237E-2</v>
      </c>
      <c r="T289">
        <f t="shared" si="82"/>
        <v>0.11804898537866894</v>
      </c>
      <c r="V289" s="24">
        <f t="shared" si="68"/>
        <v>1.446583430715296</v>
      </c>
      <c r="W289" s="24">
        <f t="shared" si="69"/>
        <v>1.294568136208343</v>
      </c>
      <c r="X289" s="24">
        <f t="shared" si="70"/>
        <v>1.2592829045509941</v>
      </c>
      <c r="Y289" s="24">
        <f t="shared" si="71"/>
        <v>1.2592829045509941</v>
      </c>
      <c r="Z289" s="24">
        <f t="shared" si="72"/>
        <v>1.2214255985548492</v>
      </c>
      <c r="AA289" s="24">
        <f t="shared" si="73"/>
        <v>1.2008433582429614</v>
      </c>
      <c r="AB289" s="24">
        <f t="shared" si="74"/>
        <v>1.2439717032492634</v>
      </c>
      <c r="AC289" s="24">
        <f t="shared" si="75"/>
        <v>1.2169763897231223</v>
      </c>
      <c r="AD289" s="24">
        <f t="shared" si="76"/>
        <v>1.1952890869382105</v>
      </c>
      <c r="AE289" s="24">
        <f t="shared" si="77"/>
        <v>1.1933562594125768</v>
      </c>
      <c r="AF289" s="24">
        <f t="shared" si="78"/>
        <v>1.1867750432406541</v>
      </c>
      <c r="AG289">
        <f t="shared" si="83"/>
        <v>9</v>
      </c>
      <c r="AH289">
        <f t="shared" si="84"/>
        <v>4.6699196575761721E-2</v>
      </c>
    </row>
    <row r="290" spans="1:34" x14ac:dyDescent="0.25">
      <c r="A290">
        <v>289</v>
      </c>
      <c r="B290" t="s">
        <v>24</v>
      </c>
      <c r="C290">
        <v>2</v>
      </c>
      <c r="D290">
        <v>494008.965211</v>
      </c>
      <c r="E290">
        <v>5180924.2349100001</v>
      </c>
      <c r="F290">
        <v>1.5993234516267911</v>
      </c>
      <c r="G290">
        <v>1.1090754905103153</v>
      </c>
      <c r="H290">
        <v>0.72061474427961958</v>
      </c>
      <c r="I290">
        <v>0.99115044247787609</v>
      </c>
      <c r="J290">
        <v>1.327036918524942</v>
      </c>
      <c r="K290">
        <v>1.163444150785923</v>
      </c>
      <c r="L290">
        <v>0.71597151576805695</v>
      </c>
      <c r="M290">
        <v>1.1464874170013932</v>
      </c>
      <c r="N290">
        <v>1.1856885117563953</v>
      </c>
      <c r="P290">
        <v>0.92944369063772037</v>
      </c>
      <c r="Q290">
        <f t="shared" si="79"/>
        <v>1.0888236333369035</v>
      </c>
      <c r="R290">
        <f t="shared" si="80"/>
        <v>0.25408274549423709</v>
      </c>
      <c r="S290">
        <f t="shared" si="81"/>
        <v>7.1731157286543654E-2</v>
      </c>
      <c r="T290">
        <f t="shared" si="82"/>
        <v>0.23335528153035495</v>
      </c>
      <c r="V290" s="24">
        <f t="shared" si="68"/>
        <v>1.5993234516267911</v>
      </c>
      <c r="W290" s="24">
        <f t="shared" si="69"/>
        <v>1.3541994710685532</v>
      </c>
      <c r="X290" s="24">
        <f t="shared" si="70"/>
        <v>1.1430045621389087</v>
      </c>
      <c r="Y290" s="24">
        <f t="shared" si="71"/>
        <v>1.1050410322236506</v>
      </c>
      <c r="Z290" s="24">
        <f t="shared" si="72"/>
        <v>1.1494402094839089</v>
      </c>
      <c r="AA290" s="24">
        <f t="shared" si="73"/>
        <v>1.1517741997009112</v>
      </c>
      <c r="AB290" s="24">
        <f t="shared" si="74"/>
        <v>1.0895166734247892</v>
      </c>
      <c r="AC290" s="24">
        <f t="shared" si="75"/>
        <v>1.0966380163718648</v>
      </c>
      <c r="AD290" s="24">
        <f t="shared" si="76"/>
        <v>1.1065325158590349</v>
      </c>
      <c r="AE290" s="24">
        <f t="shared" si="77"/>
        <v>1.1065325158590349</v>
      </c>
      <c r="AF290" s="24">
        <f t="shared" si="78"/>
        <v>1.0888236333369035</v>
      </c>
      <c r="AG290">
        <f t="shared" si="83"/>
        <v>9</v>
      </c>
      <c r="AH290">
        <f t="shared" si="84"/>
        <v>8.4694248498079036E-2</v>
      </c>
    </row>
    <row r="291" spans="1:34" x14ac:dyDescent="0.25">
      <c r="A291">
        <v>290</v>
      </c>
      <c r="B291" t="s">
        <v>24</v>
      </c>
      <c r="C291">
        <v>3</v>
      </c>
      <c r="D291">
        <v>494040.87357200001</v>
      </c>
      <c r="E291">
        <v>5180924.75875</v>
      </c>
      <c r="F291">
        <v>1.0562465881162186</v>
      </c>
      <c r="G291">
        <v>1.0728448730073405</v>
      </c>
      <c r="H291">
        <v>0.90926746322757424</v>
      </c>
      <c r="I291">
        <v>1.16744966442953</v>
      </c>
      <c r="J291">
        <v>1.0636917799127217</v>
      </c>
      <c r="K291">
        <v>1.1365210379014277</v>
      </c>
      <c r="L291">
        <v>1.0696886594612032</v>
      </c>
      <c r="M291">
        <v>1.0157625828894445</v>
      </c>
      <c r="N291">
        <v>1.2124037736460735</v>
      </c>
      <c r="O291">
        <v>1.2554797270172624</v>
      </c>
      <c r="P291">
        <v>1.2367350711776668</v>
      </c>
      <c r="Q291">
        <f t="shared" si="79"/>
        <v>1.1087355655260422</v>
      </c>
      <c r="R291">
        <f t="shared" si="80"/>
        <v>9.9504469990194563E-2</v>
      </c>
      <c r="S291">
        <f t="shared" si="81"/>
        <v>1.0891253502832484E-2</v>
      </c>
      <c r="T291">
        <f t="shared" si="82"/>
        <v>8.974589891773195E-2</v>
      </c>
      <c r="V291" s="24">
        <f t="shared" si="68"/>
        <v>1.0562465881162186</v>
      </c>
      <c r="W291" s="24">
        <f t="shared" si="69"/>
        <v>1.0645457305617796</v>
      </c>
      <c r="X291" s="24">
        <f t="shared" si="70"/>
        <v>1.0127863081170445</v>
      </c>
      <c r="Y291" s="24">
        <f t="shared" si="71"/>
        <v>1.0514521471951659</v>
      </c>
      <c r="Z291" s="24">
        <f t="shared" si="72"/>
        <v>1.053900073738677</v>
      </c>
      <c r="AA291" s="24">
        <f t="shared" si="73"/>
        <v>1.0676702344324689</v>
      </c>
      <c r="AB291" s="24">
        <f t="shared" si="74"/>
        <v>1.0679585808651451</v>
      </c>
      <c r="AC291" s="24">
        <f t="shared" si="75"/>
        <v>1.0614340811181826</v>
      </c>
      <c r="AD291" s="24">
        <f t="shared" si="76"/>
        <v>1.0782084913990593</v>
      </c>
      <c r="AE291" s="24">
        <f t="shared" si="77"/>
        <v>1.0959356149608797</v>
      </c>
      <c r="AF291" s="24">
        <f t="shared" si="78"/>
        <v>1.1087355655260422</v>
      </c>
      <c r="AG291">
        <f t="shared" si="83"/>
        <v>10</v>
      </c>
      <c r="AH291">
        <f t="shared" si="84"/>
        <v>3.1466076253688718E-2</v>
      </c>
    </row>
    <row r="292" spans="1:34" x14ac:dyDescent="0.25">
      <c r="A292">
        <v>291</v>
      </c>
      <c r="B292" t="s">
        <v>24</v>
      </c>
      <c r="C292">
        <v>4</v>
      </c>
      <c r="D292">
        <v>494072.77446300001</v>
      </c>
      <c r="E292">
        <v>5180917.7264599903</v>
      </c>
      <c r="F292">
        <v>0.60803236654597936</v>
      </c>
      <c r="G292">
        <v>0.79651130580683949</v>
      </c>
      <c r="H292">
        <v>1.2037893951916412</v>
      </c>
      <c r="I292">
        <v>1.044104845729761</v>
      </c>
      <c r="J292">
        <v>0.95610499751243661</v>
      </c>
      <c r="K292">
        <v>0.92073989872894479</v>
      </c>
      <c r="L292">
        <v>0.80380451859483348</v>
      </c>
      <c r="M292">
        <v>0.95135135135135118</v>
      </c>
      <c r="N292">
        <v>0.78838036543079837</v>
      </c>
      <c r="O292">
        <v>0.96338754746722077</v>
      </c>
      <c r="P292">
        <v>0.90595085364650141</v>
      </c>
      <c r="Q292">
        <f t="shared" si="79"/>
        <v>0.90383249509148245</v>
      </c>
      <c r="R292">
        <f t="shared" si="80"/>
        <v>0.14796450020414742</v>
      </c>
      <c r="S292">
        <f t="shared" si="81"/>
        <v>2.4082842652729398E-2</v>
      </c>
      <c r="T292">
        <f t="shared" si="82"/>
        <v>0.16370787840414061</v>
      </c>
      <c r="V292" s="24">
        <f t="shared" si="68"/>
        <v>0.60803236654597936</v>
      </c>
      <c r="W292" s="24">
        <f t="shared" si="69"/>
        <v>0.70227183617640943</v>
      </c>
      <c r="X292" s="24">
        <f t="shared" si="70"/>
        <v>0.86944435584815327</v>
      </c>
      <c r="Y292" s="24">
        <f t="shared" si="71"/>
        <v>0.91310947831855516</v>
      </c>
      <c r="Z292" s="24">
        <f t="shared" si="72"/>
        <v>0.92170858215733154</v>
      </c>
      <c r="AA292" s="24">
        <f t="shared" si="73"/>
        <v>0.9215471349192671</v>
      </c>
      <c r="AB292" s="24">
        <f t="shared" si="74"/>
        <v>0.90472676115863371</v>
      </c>
      <c r="AC292" s="24">
        <f t="shared" si="75"/>
        <v>0.91055483493272338</v>
      </c>
      <c r="AD292" s="24">
        <f t="shared" si="76"/>
        <v>0.89697989387695387</v>
      </c>
      <c r="AE292" s="24">
        <f t="shared" si="77"/>
        <v>0.90362065923598056</v>
      </c>
      <c r="AF292" s="24">
        <f t="shared" si="78"/>
        <v>0.90383249509148245</v>
      </c>
      <c r="AG292">
        <f t="shared" si="83"/>
        <v>10</v>
      </c>
      <c r="AH292">
        <f t="shared" si="84"/>
        <v>4.6790483349355497E-2</v>
      </c>
    </row>
    <row r="293" spans="1:34" x14ac:dyDescent="0.25">
      <c r="A293">
        <v>292</v>
      </c>
      <c r="B293" t="s">
        <v>24</v>
      </c>
      <c r="C293">
        <v>4</v>
      </c>
      <c r="D293">
        <v>494104.70020800002</v>
      </c>
      <c r="E293">
        <v>5180935.9190600002</v>
      </c>
      <c r="H293">
        <v>1.0676343957581467</v>
      </c>
      <c r="J293">
        <v>1.0528655198654164</v>
      </c>
      <c r="K293">
        <v>0.84354655368399278</v>
      </c>
      <c r="M293">
        <v>0.90556438791732896</v>
      </c>
      <c r="N293">
        <v>1.017652631298136</v>
      </c>
      <c r="O293">
        <v>1.265171598481049</v>
      </c>
      <c r="P293">
        <v>0.87575249185828463</v>
      </c>
      <c r="Q293">
        <f t="shared" si="79"/>
        <v>1.0040267969803363</v>
      </c>
      <c r="R293">
        <f t="shared" si="80"/>
        <v>0.13454498452642852</v>
      </c>
      <c r="S293">
        <f t="shared" si="81"/>
        <v>2.111941167141973E-2</v>
      </c>
      <c r="T293">
        <f t="shared" si="82"/>
        <v>0.13400537209871258</v>
      </c>
      <c r="X293" s="24">
        <f t="shared" si="70"/>
        <v>1.0676343957581467</v>
      </c>
      <c r="Y293" s="24">
        <f t="shared" si="71"/>
        <v>1.0676343957581467</v>
      </c>
      <c r="Z293" s="24">
        <f t="shared" si="72"/>
        <v>1.0602499578117817</v>
      </c>
      <c r="AA293" s="24">
        <f t="shared" si="73"/>
        <v>0.98801548976918541</v>
      </c>
      <c r="AB293" s="24">
        <f t="shared" si="74"/>
        <v>0.98801548976918541</v>
      </c>
      <c r="AC293" s="24">
        <f t="shared" si="75"/>
        <v>0.96740271430622127</v>
      </c>
      <c r="AD293" s="24">
        <f t="shared" si="76"/>
        <v>0.97745269770460419</v>
      </c>
      <c r="AE293" s="24">
        <f t="shared" si="77"/>
        <v>1.0254058478340118</v>
      </c>
      <c r="AF293" s="24">
        <f t="shared" si="78"/>
        <v>1.0040267969803363</v>
      </c>
      <c r="AG293">
        <f t="shared" si="83"/>
        <v>7</v>
      </c>
      <c r="AH293">
        <f t="shared" si="84"/>
        <v>5.0853224172566186E-2</v>
      </c>
    </row>
    <row r="294" spans="1:34" x14ac:dyDescent="0.25">
      <c r="A294">
        <v>293</v>
      </c>
      <c r="B294" t="s">
        <v>24</v>
      </c>
      <c r="C294">
        <v>5</v>
      </c>
      <c r="D294">
        <v>494136.58341800002</v>
      </c>
      <c r="E294">
        <v>5180910.7742100004</v>
      </c>
      <c r="F294">
        <v>1.060681704715654</v>
      </c>
      <c r="G294">
        <v>0.85785200889394475</v>
      </c>
      <c r="H294">
        <v>0.82778735649227719</v>
      </c>
      <c r="I294">
        <v>1.0950744558991983</v>
      </c>
      <c r="J294">
        <v>0.85988508224626437</v>
      </c>
      <c r="K294">
        <v>0.94444944629512928</v>
      </c>
      <c r="L294">
        <v>1.2446146481570128</v>
      </c>
      <c r="M294">
        <v>0.79418515684774282</v>
      </c>
      <c r="N294">
        <v>0.9943513673498644</v>
      </c>
      <c r="O294">
        <v>0.75672799148547953</v>
      </c>
      <c r="P294">
        <v>0.88462956137117577</v>
      </c>
      <c r="Q294">
        <f t="shared" si="79"/>
        <v>0.93820352543215857</v>
      </c>
      <c r="R294">
        <f t="shared" si="80"/>
        <v>0.14078205776941816</v>
      </c>
      <c r="S294">
        <f t="shared" si="81"/>
        <v>2.1801546568771001E-2</v>
      </c>
      <c r="T294">
        <f t="shared" si="82"/>
        <v>0.15005492300252296</v>
      </c>
      <c r="V294" s="24">
        <f t="shared" si="68"/>
        <v>1.060681704715654</v>
      </c>
      <c r="W294" s="24">
        <f t="shared" si="69"/>
        <v>0.95926685680479939</v>
      </c>
      <c r="X294" s="24">
        <f t="shared" si="70"/>
        <v>0.91544035670062529</v>
      </c>
      <c r="Y294" s="24">
        <f t="shared" si="71"/>
        <v>0.96034888150026854</v>
      </c>
      <c r="Z294" s="24">
        <f t="shared" si="72"/>
        <v>0.9402561216494677</v>
      </c>
      <c r="AA294" s="24">
        <f t="shared" si="73"/>
        <v>0.9409550090904113</v>
      </c>
      <c r="AB294" s="24">
        <f t="shared" si="74"/>
        <v>0.9843349575284972</v>
      </c>
      <c r="AC294" s="24">
        <f t="shared" si="75"/>
        <v>0.96056623244340289</v>
      </c>
      <c r="AD294" s="24">
        <f t="shared" si="76"/>
        <v>0.96432013632189872</v>
      </c>
      <c r="AE294" s="24">
        <f t="shared" si="77"/>
        <v>0.94356092183825679</v>
      </c>
      <c r="AF294" s="24">
        <f t="shared" si="78"/>
        <v>0.93820352543215857</v>
      </c>
      <c r="AG294">
        <f t="shared" si="83"/>
        <v>10</v>
      </c>
      <c r="AH294">
        <f t="shared" si="84"/>
        <v>4.4519195623676525E-2</v>
      </c>
    </row>
    <row r="295" spans="1:34" x14ac:dyDescent="0.25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>
        <v>0.55693709070109609</v>
      </c>
      <c r="G295">
        <v>0.79103427480148736</v>
      </c>
      <c r="H295">
        <v>0.87184138780153542</v>
      </c>
      <c r="I295">
        <v>1.0854300690109218</v>
      </c>
      <c r="J295">
        <v>0.62318039261824987</v>
      </c>
      <c r="K295">
        <v>0.67345659667815727</v>
      </c>
      <c r="Q295">
        <f t="shared" si="79"/>
        <v>0.76697996860190798</v>
      </c>
      <c r="R295">
        <f t="shared" si="80"/>
        <v>0.17631786780307579</v>
      </c>
      <c r="S295">
        <f t="shared" si="81"/>
        <v>3.7305588607947457E-2</v>
      </c>
      <c r="T295">
        <f t="shared" si="82"/>
        <v>0.22988588362285056</v>
      </c>
      <c r="V295" s="24">
        <f t="shared" ref="V295:V358" si="85">F295</f>
        <v>0.55693709070109609</v>
      </c>
      <c r="W295" s="24">
        <f t="shared" ref="W295:W358" si="86">AVERAGE(F295:G295)</f>
        <v>0.67398568275129178</v>
      </c>
      <c r="X295" s="24">
        <f t="shared" ref="X295:X358" si="87">AVERAGE(F295:H295)</f>
        <v>0.73993758443470625</v>
      </c>
      <c r="Y295" s="24">
        <f t="shared" ref="Y295:Y358" si="88">AVERAGE(F295:I295)</f>
        <v>0.82631070557876019</v>
      </c>
      <c r="Z295" s="24">
        <f t="shared" ref="Z295:Z358" si="89">AVERAGE(F295:J295)</f>
        <v>0.78568464298665819</v>
      </c>
      <c r="AA295" s="24">
        <f t="shared" ref="AA295:AA358" si="90">AVERAGE(F295:K295)</f>
        <v>0.76697996860190798</v>
      </c>
      <c r="AB295" s="24">
        <f t="shared" ref="AB295:AB358" si="91">AVERAGE(F295:L295)</f>
        <v>0.76697996860190798</v>
      </c>
      <c r="AC295" s="24">
        <f t="shared" ref="AC295:AC358" si="92">AVERAGE(F295:M295)</f>
        <v>0.76697996860190798</v>
      </c>
      <c r="AD295" s="24">
        <f t="shared" ref="AD295:AD358" si="93">AVERAGE(F295:N295)</f>
        <v>0.76697996860190798</v>
      </c>
      <c r="AE295" s="24">
        <f t="shared" ref="AE295:AE358" si="94">AVERAGE(F295:O295)</f>
        <v>0.76697996860190798</v>
      </c>
      <c r="AF295" s="24">
        <f t="shared" ref="AF295:AF358" si="95">AVERAGE(F295:P295)</f>
        <v>0.76697996860190798</v>
      </c>
      <c r="AG295">
        <f t="shared" si="83"/>
        <v>5</v>
      </c>
      <c r="AH295">
        <f t="shared" si="84"/>
        <v>7.8851747611099796E-2</v>
      </c>
    </row>
    <row r="296" spans="1:34" x14ac:dyDescent="0.25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G296">
        <v>0.97917561381226037</v>
      </c>
      <c r="H296">
        <v>0.77612478111826222</v>
      </c>
      <c r="I296">
        <v>1.3598595581570796</v>
      </c>
      <c r="J296">
        <v>1.1789328912864898</v>
      </c>
      <c r="K296">
        <v>1.1801942964587901</v>
      </c>
      <c r="L296">
        <v>0.58020477815699656</v>
      </c>
      <c r="M296">
        <v>1.0533740888784386</v>
      </c>
      <c r="N296">
        <v>0.90203295006634987</v>
      </c>
      <c r="O296">
        <v>1.4530109489051093</v>
      </c>
      <c r="P296">
        <v>1.168948247078464</v>
      </c>
      <c r="Q296">
        <f t="shared" si="79"/>
        <v>1.0631858153918241</v>
      </c>
      <c r="R296">
        <f t="shared" si="80"/>
        <v>0.25041005495324836</v>
      </c>
      <c r="S296">
        <f t="shared" si="81"/>
        <v>6.9672439579654286E-2</v>
      </c>
      <c r="T296">
        <f t="shared" si="82"/>
        <v>0.23552802466703604</v>
      </c>
      <c r="W296" s="24">
        <f t="shared" si="86"/>
        <v>0.97917561381226037</v>
      </c>
      <c r="X296" s="24">
        <f t="shared" si="87"/>
        <v>0.87765019746526129</v>
      </c>
      <c r="Y296" s="24">
        <f t="shared" si="88"/>
        <v>1.0383866510292006</v>
      </c>
      <c r="Z296" s="24">
        <f t="shared" si="89"/>
        <v>1.0735232110935229</v>
      </c>
      <c r="AA296" s="24">
        <f t="shared" si="90"/>
        <v>1.0948574281665764</v>
      </c>
      <c r="AB296" s="24">
        <f t="shared" si="91"/>
        <v>1.0090819864983132</v>
      </c>
      <c r="AC296" s="24">
        <f t="shared" si="92"/>
        <v>1.0154094296954739</v>
      </c>
      <c r="AD296" s="24">
        <f t="shared" si="93"/>
        <v>1.0012373697418333</v>
      </c>
      <c r="AE296" s="24">
        <f t="shared" si="94"/>
        <v>1.0514344340933084</v>
      </c>
      <c r="AF296" s="24">
        <f t="shared" si="95"/>
        <v>1.0631858153918241</v>
      </c>
      <c r="AG296">
        <f t="shared" si="83"/>
        <v>10</v>
      </c>
      <c r="AH296">
        <f t="shared" si="84"/>
        <v>7.9186612266019349E-2</v>
      </c>
    </row>
    <row r="297" spans="1:34" x14ac:dyDescent="0.25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>
        <v>1.2653576024225428</v>
      </c>
      <c r="G297">
        <v>1.1646691365527557</v>
      </c>
      <c r="I297">
        <v>0.95518910712199412</v>
      </c>
      <c r="J297">
        <v>1.1060506481324612</v>
      </c>
      <c r="K297">
        <v>0.14032496307237816</v>
      </c>
      <c r="L297">
        <v>1.0877811094452772</v>
      </c>
      <c r="M297">
        <v>1.0995340070160742</v>
      </c>
      <c r="N297">
        <v>1.7662157474852584</v>
      </c>
      <c r="O297">
        <v>1.2230658337337816</v>
      </c>
      <c r="P297">
        <v>1.1571097678097284</v>
      </c>
      <c r="Q297">
        <f t="shared" si="79"/>
        <v>1.0965297922792252</v>
      </c>
      <c r="R297">
        <f t="shared" si="80"/>
        <v>0.37891786150446899</v>
      </c>
      <c r="S297">
        <f t="shared" si="81"/>
        <v>0.15953193974124424</v>
      </c>
      <c r="T297">
        <f t="shared" si="82"/>
        <v>0.34556093612090355</v>
      </c>
      <c r="V297" s="24">
        <f t="shared" si="85"/>
        <v>1.2653576024225428</v>
      </c>
      <c r="W297" s="24">
        <f t="shared" si="86"/>
        <v>1.2150133694876493</v>
      </c>
      <c r="X297" s="24">
        <f t="shared" si="87"/>
        <v>1.2150133694876493</v>
      </c>
      <c r="Y297" s="24">
        <f t="shared" si="88"/>
        <v>1.1284052820324308</v>
      </c>
      <c r="Z297" s="24">
        <f t="shared" si="89"/>
        <v>1.1228166235574384</v>
      </c>
      <c r="AA297" s="24">
        <f t="shared" si="90"/>
        <v>0.92631829146042632</v>
      </c>
      <c r="AB297" s="24">
        <f t="shared" si="91"/>
        <v>0.95322876112456811</v>
      </c>
      <c r="AC297" s="24">
        <f t="shared" si="92"/>
        <v>0.97412951053764041</v>
      </c>
      <c r="AD297" s="24">
        <f t="shared" si="93"/>
        <v>1.0731402901560927</v>
      </c>
      <c r="AE297" s="24">
        <f t="shared" si="94"/>
        <v>1.0897986838869471</v>
      </c>
      <c r="AF297" s="24">
        <f t="shared" si="95"/>
        <v>1.0965297922792252</v>
      </c>
      <c r="AG297">
        <f t="shared" si="83"/>
        <v>9</v>
      </c>
      <c r="AH297">
        <f t="shared" si="84"/>
        <v>0.12630595383482299</v>
      </c>
    </row>
    <row r="298" spans="1:34" x14ac:dyDescent="0.25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>
        <v>1.1250397257672817</v>
      </c>
      <c r="G298">
        <v>1.0976156264671155</v>
      </c>
      <c r="I298">
        <v>1.198979584554303</v>
      </c>
      <c r="J298">
        <v>1.1133181411514304</v>
      </c>
      <c r="K298">
        <v>0.81354573690011023</v>
      </c>
      <c r="L298">
        <v>1.1668993020937188</v>
      </c>
      <c r="M298">
        <v>1.1310281190811518</v>
      </c>
      <c r="N298">
        <v>1.2778004970272738</v>
      </c>
      <c r="O298">
        <v>1.1542929292929291</v>
      </c>
      <c r="P298">
        <v>1.025520372010629</v>
      </c>
      <c r="Q298">
        <f t="shared" si="79"/>
        <v>1.1104040034345943</v>
      </c>
      <c r="R298">
        <f t="shared" si="80"/>
        <v>0.117101166011905</v>
      </c>
      <c r="S298">
        <f t="shared" si="81"/>
        <v>1.5236314534830776E-2</v>
      </c>
      <c r="T298">
        <f t="shared" si="82"/>
        <v>0.10545816265944556</v>
      </c>
      <c r="V298" s="24">
        <f t="shared" si="85"/>
        <v>1.1250397257672817</v>
      </c>
      <c r="W298" s="24">
        <f t="shared" si="86"/>
        <v>1.1113276761171986</v>
      </c>
      <c r="X298" s="24">
        <f t="shared" si="87"/>
        <v>1.1113276761171986</v>
      </c>
      <c r="Y298" s="24">
        <f t="shared" si="88"/>
        <v>1.1405449789295667</v>
      </c>
      <c r="Z298" s="24">
        <f t="shared" si="89"/>
        <v>1.1337382694850326</v>
      </c>
      <c r="AA298" s="24">
        <f t="shared" si="90"/>
        <v>1.0696997629680483</v>
      </c>
      <c r="AB298" s="24">
        <f t="shared" si="91"/>
        <v>1.08589968615566</v>
      </c>
      <c r="AC298" s="24">
        <f t="shared" si="92"/>
        <v>1.0923466051450159</v>
      </c>
      <c r="AD298" s="24">
        <f t="shared" si="93"/>
        <v>1.1155283416302981</v>
      </c>
      <c r="AE298" s="24">
        <f t="shared" si="94"/>
        <v>1.119835518037257</v>
      </c>
      <c r="AF298" s="24">
        <f t="shared" si="95"/>
        <v>1.1104040034345943</v>
      </c>
      <c r="AG298">
        <f t="shared" si="83"/>
        <v>9</v>
      </c>
      <c r="AH298">
        <f t="shared" si="84"/>
        <v>3.9033722003968332E-2</v>
      </c>
    </row>
    <row r="299" spans="1:34" x14ac:dyDescent="0.25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>
        <v>1.3382810185202121</v>
      </c>
      <c r="G299">
        <v>1.0736549886567934</v>
      </c>
      <c r="H299">
        <v>0.78583531653614491</v>
      </c>
      <c r="I299">
        <v>1.036330184207835</v>
      </c>
      <c r="J299">
        <v>0.9109314325144825</v>
      </c>
      <c r="K299">
        <v>1.2005735492577598</v>
      </c>
      <c r="L299">
        <v>1.1380044781825129</v>
      </c>
      <c r="M299">
        <v>1.0739932184495331</v>
      </c>
      <c r="O299">
        <v>0.84793388429752081</v>
      </c>
      <c r="P299">
        <v>1.1898694281855018</v>
      </c>
      <c r="Q299">
        <f t="shared" si="79"/>
        <v>1.0595407498808294</v>
      </c>
      <c r="R299">
        <f t="shared" si="80"/>
        <v>0.16231210178671085</v>
      </c>
      <c r="S299">
        <f t="shared" si="81"/>
        <v>2.9272464873799545E-2</v>
      </c>
      <c r="T299">
        <f t="shared" si="82"/>
        <v>0.15319099506551939</v>
      </c>
      <c r="V299" s="24">
        <f t="shared" si="85"/>
        <v>1.3382810185202121</v>
      </c>
      <c r="W299" s="24">
        <f t="shared" si="86"/>
        <v>1.2059680035885028</v>
      </c>
      <c r="X299" s="24">
        <f t="shared" si="87"/>
        <v>1.0659237745710501</v>
      </c>
      <c r="Y299" s="24">
        <f t="shared" si="88"/>
        <v>1.0585253769802463</v>
      </c>
      <c r="Z299" s="24">
        <f t="shared" si="89"/>
        <v>1.0290065880870936</v>
      </c>
      <c r="AA299" s="24">
        <f t="shared" si="90"/>
        <v>1.0576010816155379</v>
      </c>
      <c r="AB299" s="24">
        <f t="shared" si="91"/>
        <v>1.0690872811251058</v>
      </c>
      <c r="AC299" s="24">
        <f t="shared" si="92"/>
        <v>1.0697005232906591</v>
      </c>
      <c r="AD299" s="24">
        <f t="shared" si="93"/>
        <v>1.0697005232906591</v>
      </c>
      <c r="AE299" s="24">
        <f t="shared" si="94"/>
        <v>1.0450597856247548</v>
      </c>
      <c r="AF299" s="24">
        <f t="shared" si="95"/>
        <v>1.0595407498808294</v>
      </c>
      <c r="AG299">
        <f t="shared" si="83"/>
        <v>9</v>
      </c>
      <c r="AH299">
        <f t="shared" si="84"/>
        <v>5.4104033928903617E-2</v>
      </c>
    </row>
    <row r="300" spans="1:34" x14ac:dyDescent="0.25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>
        <v>1.3416488367198434</v>
      </c>
      <c r="G300">
        <v>1.1231973404206737</v>
      </c>
      <c r="H300">
        <v>1.2307033537764516</v>
      </c>
      <c r="I300">
        <v>1.0359728437957958</v>
      </c>
      <c r="J300">
        <v>1.1902297137892848</v>
      </c>
      <c r="K300">
        <v>1.3311267411391532</v>
      </c>
      <c r="L300">
        <v>0.87440709424623642</v>
      </c>
      <c r="M300">
        <v>0.93235294117647061</v>
      </c>
      <c r="N300">
        <v>1.3902007083825265</v>
      </c>
      <c r="O300">
        <v>0.91937765205091948</v>
      </c>
      <c r="P300">
        <v>1.1467303796810888</v>
      </c>
      <c r="Q300">
        <f t="shared" si="79"/>
        <v>1.1378134186525857</v>
      </c>
      <c r="R300">
        <f t="shared" si="80"/>
        <v>0.1716153200055576</v>
      </c>
      <c r="S300">
        <f t="shared" si="81"/>
        <v>3.2396999866670842E-2</v>
      </c>
      <c r="T300">
        <f t="shared" si="82"/>
        <v>0.15082905263042759</v>
      </c>
      <c r="V300" s="24">
        <f t="shared" si="85"/>
        <v>1.3416488367198434</v>
      </c>
      <c r="W300" s="24">
        <f t="shared" si="86"/>
        <v>1.2324230885702585</v>
      </c>
      <c r="X300" s="24">
        <f t="shared" si="87"/>
        <v>1.2318498436389895</v>
      </c>
      <c r="Y300" s="24">
        <f t="shared" si="88"/>
        <v>1.1828805936781912</v>
      </c>
      <c r="Z300" s="24">
        <f t="shared" si="89"/>
        <v>1.1843504177004101</v>
      </c>
      <c r="AA300" s="24">
        <f t="shared" si="90"/>
        <v>1.2088131382735339</v>
      </c>
      <c r="AB300" s="24">
        <f t="shared" si="91"/>
        <v>1.1610408462696342</v>
      </c>
      <c r="AC300" s="24">
        <f t="shared" si="92"/>
        <v>1.1324548581329887</v>
      </c>
      <c r="AD300" s="24">
        <f t="shared" si="93"/>
        <v>1.1610932859384928</v>
      </c>
      <c r="AE300" s="24">
        <f t="shared" si="94"/>
        <v>1.1369217225497354</v>
      </c>
      <c r="AF300" s="24">
        <f t="shared" si="95"/>
        <v>1.1378134186525857</v>
      </c>
      <c r="AG300">
        <f t="shared" si="83"/>
        <v>10</v>
      </c>
      <c r="AH300">
        <f t="shared" si="84"/>
        <v>5.426952925962223E-2</v>
      </c>
    </row>
    <row r="301" spans="1:34" x14ac:dyDescent="0.25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>
        <v>1.0422410979835277</v>
      </c>
      <c r="G301">
        <v>1.0210349737763011</v>
      </c>
      <c r="H301">
        <v>1.1245734501811802</v>
      </c>
      <c r="I301">
        <v>0.96022513556566524</v>
      </c>
      <c r="J301">
        <v>1.1270375563873138</v>
      </c>
      <c r="K301">
        <v>1.0997384066587395</v>
      </c>
      <c r="L301">
        <v>1.0760535004756844</v>
      </c>
      <c r="M301">
        <v>0.85565342441128889</v>
      </c>
      <c r="N301">
        <v>0.81323092909476624</v>
      </c>
      <c r="O301">
        <v>1.1779937918640746</v>
      </c>
      <c r="P301">
        <v>1.0048493245583652</v>
      </c>
      <c r="Q301">
        <f t="shared" si="79"/>
        <v>1.0275119628142642</v>
      </c>
      <c r="R301">
        <f t="shared" si="80"/>
        <v>0.10883504064187853</v>
      </c>
      <c r="S301">
        <f t="shared" si="81"/>
        <v>1.3029572678671286E-2</v>
      </c>
      <c r="T301">
        <f t="shared" si="82"/>
        <v>0.10592094747372965</v>
      </c>
      <c r="V301" s="24">
        <f t="shared" si="85"/>
        <v>1.0422410979835277</v>
      </c>
      <c r="W301" s="24">
        <f t="shared" si="86"/>
        <v>1.0316380358799144</v>
      </c>
      <c r="X301" s="24">
        <f t="shared" si="87"/>
        <v>1.0626165073136697</v>
      </c>
      <c r="Y301" s="24">
        <f t="shared" si="88"/>
        <v>1.0370186643766686</v>
      </c>
      <c r="Z301" s="24">
        <f t="shared" si="89"/>
        <v>1.0550224427787975</v>
      </c>
      <c r="AA301" s="24">
        <f t="shared" si="90"/>
        <v>1.0624751034254547</v>
      </c>
      <c r="AB301" s="24">
        <f t="shared" si="91"/>
        <v>1.0644148744326303</v>
      </c>
      <c r="AC301" s="24">
        <f t="shared" si="92"/>
        <v>1.0383196931799625</v>
      </c>
      <c r="AD301" s="24">
        <f t="shared" si="93"/>
        <v>1.0133098305038297</v>
      </c>
      <c r="AE301" s="24">
        <f t="shared" si="94"/>
        <v>1.0297782266398543</v>
      </c>
      <c r="AF301" s="24">
        <f t="shared" si="95"/>
        <v>1.0275119628142642</v>
      </c>
      <c r="AG301">
        <f t="shared" si="83"/>
        <v>10</v>
      </c>
      <c r="AH301">
        <f t="shared" si="84"/>
        <v>3.4416661766533012E-2</v>
      </c>
    </row>
    <row r="302" spans="1:34" x14ac:dyDescent="0.25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>
        <v>0.77569541008682985</v>
      </c>
      <c r="G302">
        <v>0.87513156071545439</v>
      </c>
      <c r="H302">
        <v>0.8987353028953794</v>
      </c>
      <c r="I302">
        <v>0.9714821711526016</v>
      </c>
      <c r="J302">
        <v>1.1023098264600104</v>
      </c>
      <c r="K302">
        <v>0.95010701545778831</v>
      </c>
      <c r="L302">
        <v>1.0052605070233367</v>
      </c>
      <c r="M302">
        <v>0.85834981125292109</v>
      </c>
      <c r="O302">
        <v>1.0051462179382455</v>
      </c>
      <c r="P302">
        <v>0.96951853134741939</v>
      </c>
      <c r="Q302">
        <f t="shared" si="79"/>
        <v>0.9411736354329987</v>
      </c>
      <c r="R302">
        <f t="shared" si="80"/>
        <v>8.7390922205315399E-2</v>
      </c>
      <c r="S302">
        <f t="shared" si="81"/>
        <v>8.4857480932172095E-3</v>
      </c>
      <c r="T302">
        <f t="shared" si="82"/>
        <v>9.2853134549513924E-2</v>
      </c>
      <c r="V302" s="24">
        <f t="shared" si="85"/>
        <v>0.77569541008682985</v>
      </c>
      <c r="W302" s="24">
        <f t="shared" si="86"/>
        <v>0.82541348540114212</v>
      </c>
      <c r="X302" s="24">
        <f t="shared" si="87"/>
        <v>0.84985409123255451</v>
      </c>
      <c r="Y302" s="24">
        <f t="shared" si="88"/>
        <v>0.88026111121256623</v>
      </c>
      <c r="Z302" s="24">
        <f t="shared" si="89"/>
        <v>0.92467085426205509</v>
      </c>
      <c r="AA302" s="24">
        <f t="shared" si="90"/>
        <v>0.92891021446134392</v>
      </c>
      <c r="AB302" s="24">
        <f t="shared" si="91"/>
        <v>0.93981739911305717</v>
      </c>
      <c r="AC302" s="24">
        <f t="shared" si="92"/>
        <v>0.92963395063054022</v>
      </c>
      <c r="AD302" s="24">
        <f t="shared" si="93"/>
        <v>0.92963395063054022</v>
      </c>
      <c r="AE302" s="24">
        <f t="shared" si="94"/>
        <v>0.93802420255361851</v>
      </c>
      <c r="AF302" s="24">
        <f t="shared" si="95"/>
        <v>0.9411736354329987</v>
      </c>
      <c r="AG302">
        <f t="shared" si="83"/>
        <v>9</v>
      </c>
      <c r="AH302">
        <f t="shared" si="84"/>
        <v>2.9130307401771801E-2</v>
      </c>
    </row>
    <row r="303" spans="1:34" x14ac:dyDescent="0.25">
      <c r="A303">
        <v>305</v>
      </c>
      <c r="B303" t="s">
        <v>15</v>
      </c>
      <c r="C303">
        <v>1</v>
      </c>
      <c r="D303">
        <v>493725.95835299901</v>
      </c>
      <c r="E303">
        <v>5180964.0836100001</v>
      </c>
      <c r="F303">
        <v>1.0050512808346477</v>
      </c>
      <c r="G303">
        <v>1.1688098787406827</v>
      </c>
      <c r="H303">
        <v>0.94958905802148308</v>
      </c>
      <c r="I303">
        <v>1.0121623756120677</v>
      </c>
      <c r="J303">
        <v>1.1505479128637157</v>
      </c>
      <c r="K303">
        <v>0.98173924147618419</v>
      </c>
      <c r="L303">
        <v>1.0136628121087135</v>
      </c>
      <c r="M303">
        <v>1.1329531812725091</v>
      </c>
      <c r="N303">
        <v>0.96339662714701724</v>
      </c>
      <c r="O303">
        <v>1.1299257207604181</v>
      </c>
      <c r="P303">
        <v>1.049915872125631</v>
      </c>
      <c r="Q303">
        <f t="shared" si="79"/>
        <v>1.0507049055420972</v>
      </c>
      <c r="R303">
        <f t="shared" si="80"/>
        <v>7.6576794175352611E-2</v>
      </c>
      <c r="S303">
        <f t="shared" si="81"/>
        <v>6.4504059467917502E-3</v>
      </c>
      <c r="T303">
        <f t="shared" si="82"/>
        <v>7.2881352101277039E-2</v>
      </c>
      <c r="V303" s="24">
        <f t="shared" si="85"/>
        <v>1.0050512808346477</v>
      </c>
      <c r="W303" s="24">
        <f t="shared" si="86"/>
        <v>1.0869305797876652</v>
      </c>
      <c r="X303" s="24">
        <f t="shared" si="87"/>
        <v>1.0411500725322711</v>
      </c>
      <c r="Y303" s="24">
        <f t="shared" si="88"/>
        <v>1.0339031483022203</v>
      </c>
      <c r="Z303" s="24">
        <f t="shared" si="89"/>
        <v>1.0572321012145194</v>
      </c>
      <c r="AA303" s="24">
        <f t="shared" si="90"/>
        <v>1.0446499579247968</v>
      </c>
      <c r="AB303" s="24">
        <f t="shared" si="91"/>
        <v>1.0402232228082136</v>
      </c>
      <c r="AC303" s="24">
        <f t="shared" si="92"/>
        <v>1.0518144676162504</v>
      </c>
      <c r="AD303" s="24">
        <f t="shared" si="93"/>
        <v>1.0419902631196689</v>
      </c>
      <c r="AE303" s="24">
        <f t="shared" si="94"/>
        <v>1.0507838088837438</v>
      </c>
      <c r="AF303" s="24">
        <f t="shared" si="95"/>
        <v>1.0507049055420972</v>
      </c>
      <c r="AG303">
        <f t="shared" si="83"/>
        <v>10</v>
      </c>
      <c r="AH303">
        <f t="shared" si="84"/>
        <v>2.4215708550802961E-2</v>
      </c>
    </row>
    <row r="304" spans="1:34" x14ac:dyDescent="0.25">
      <c r="A304">
        <v>306</v>
      </c>
      <c r="B304" t="s">
        <v>15</v>
      </c>
      <c r="C304">
        <v>2</v>
      </c>
      <c r="D304">
        <v>493757.84306599799</v>
      </c>
      <c r="E304">
        <v>5180942.0481599905</v>
      </c>
      <c r="F304">
        <v>0.91245113596779825</v>
      </c>
      <c r="G304">
        <v>1.0459981210841203</v>
      </c>
      <c r="H304">
        <v>0.96624129737994979</v>
      </c>
      <c r="I304">
        <v>1.0921417631497208</v>
      </c>
      <c r="J304">
        <v>1.125</v>
      </c>
      <c r="K304">
        <v>1.059656556645852</v>
      </c>
      <c r="L304">
        <v>1.0976698066435298</v>
      </c>
      <c r="M304">
        <v>1.4603174603174602</v>
      </c>
      <c r="N304">
        <v>1.0891470063220585</v>
      </c>
      <c r="O304">
        <v>0.78984156570363462</v>
      </c>
      <c r="P304">
        <v>1.8106508875739646</v>
      </c>
      <c r="Q304">
        <f t="shared" si="79"/>
        <v>1.1317377818898262</v>
      </c>
      <c r="R304">
        <f t="shared" si="80"/>
        <v>0.26601284798534958</v>
      </c>
      <c r="S304">
        <f t="shared" si="81"/>
        <v>7.7839118822604372E-2</v>
      </c>
      <c r="T304">
        <f t="shared" si="82"/>
        <v>0.23504812885291279</v>
      </c>
      <c r="V304" s="24">
        <f t="shared" si="85"/>
        <v>0.91245113596779825</v>
      </c>
      <c r="W304" s="24">
        <f t="shared" si="86"/>
        <v>0.97922462852595926</v>
      </c>
      <c r="X304" s="24">
        <f t="shared" si="87"/>
        <v>0.97489685147728944</v>
      </c>
      <c r="Y304" s="24">
        <f t="shared" si="88"/>
        <v>1.0042080793953974</v>
      </c>
      <c r="Z304" s="24">
        <f t="shared" si="89"/>
        <v>1.0283664635163179</v>
      </c>
      <c r="AA304" s="24">
        <f t="shared" si="90"/>
        <v>1.033581479037907</v>
      </c>
      <c r="AB304" s="24">
        <f t="shared" si="91"/>
        <v>1.0427369544101388</v>
      </c>
      <c r="AC304" s="24">
        <f t="shared" si="92"/>
        <v>1.0949345176485539</v>
      </c>
      <c r="AD304" s="24">
        <f t="shared" si="93"/>
        <v>1.0942914608344987</v>
      </c>
      <c r="AE304" s="24">
        <f t="shared" si="94"/>
        <v>1.0638464713214124</v>
      </c>
      <c r="AF304" s="24">
        <f t="shared" si="95"/>
        <v>1.1317377818898262</v>
      </c>
      <c r="AG304">
        <f t="shared" si="83"/>
        <v>10</v>
      </c>
      <c r="AH304">
        <f t="shared" si="84"/>
        <v>8.4120648650183802E-2</v>
      </c>
    </row>
    <row r="305" spans="1:34" x14ac:dyDescent="0.25">
      <c r="A305">
        <v>307</v>
      </c>
      <c r="B305" t="s">
        <v>15</v>
      </c>
      <c r="C305">
        <v>3</v>
      </c>
      <c r="D305">
        <v>493789.76676500001</v>
      </c>
      <c r="E305">
        <v>5180957.4610299803</v>
      </c>
      <c r="F305">
        <v>1.1289654875492219</v>
      </c>
      <c r="G305">
        <v>1.3603626106846665</v>
      </c>
      <c r="H305">
        <v>0.98006093765357272</v>
      </c>
      <c r="I305">
        <v>1.0169657742473275</v>
      </c>
      <c r="J305">
        <v>0.97567080114933225</v>
      </c>
      <c r="K305">
        <v>0.94550109729334308</v>
      </c>
      <c r="L305">
        <v>0.6691550190597203</v>
      </c>
      <c r="M305">
        <v>1.1624950337703617</v>
      </c>
      <c r="N305">
        <v>1.254503745150845</v>
      </c>
      <c r="O305">
        <v>1.3469977663907504</v>
      </c>
      <c r="P305">
        <v>0.93113207547169818</v>
      </c>
      <c r="Q305">
        <f t="shared" si="79"/>
        <v>1.0701645771291672</v>
      </c>
      <c r="R305">
        <f t="shared" si="80"/>
        <v>0.19595278653789849</v>
      </c>
      <c r="S305">
        <f t="shared" si="81"/>
        <v>4.2237244007164068E-2</v>
      </c>
      <c r="T305">
        <f t="shared" si="82"/>
        <v>0.18310528186567634</v>
      </c>
      <c r="V305" s="24">
        <f t="shared" si="85"/>
        <v>1.1289654875492219</v>
      </c>
      <c r="W305" s="24">
        <f t="shared" si="86"/>
        <v>1.2446640491169441</v>
      </c>
      <c r="X305" s="24">
        <f t="shared" si="87"/>
        <v>1.1564630119624868</v>
      </c>
      <c r="Y305" s="24">
        <f t="shared" si="88"/>
        <v>1.121588702533697</v>
      </c>
      <c r="Z305" s="24">
        <f t="shared" si="89"/>
        <v>1.0924051222568241</v>
      </c>
      <c r="AA305" s="24">
        <f t="shared" si="90"/>
        <v>1.067921118096244</v>
      </c>
      <c r="AB305" s="24">
        <f t="shared" si="91"/>
        <v>1.0109545325195977</v>
      </c>
      <c r="AC305" s="24">
        <f t="shared" si="92"/>
        <v>1.0298970951759432</v>
      </c>
      <c r="AD305" s="24">
        <f t="shared" si="93"/>
        <v>1.0548533896175991</v>
      </c>
      <c r="AE305" s="24">
        <f t="shared" si="94"/>
        <v>1.084067827294914</v>
      </c>
      <c r="AF305" s="24">
        <f t="shared" si="95"/>
        <v>1.0701645771291672</v>
      </c>
      <c r="AG305">
        <f t="shared" si="83"/>
        <v>10</v>
      </c>
      <c r="AH305">
        <f t="shared" si="84"/>
        <v>6.1965711931653948E-2</v>
      </c>
    </row>
    <row r="306" spans="1:34" x14ac:dyDescent="0.25">
      <c r="A306">
        <v>308</v>
      </c>
      <c r="B306" t="s">
        <v>15</v>
      </c>
      <c r="C306">
        <v>3</v>
      </c>
      <c r="D306">
        <v>493821.674625999</v>
      </c>
      <c r="E306">
        <v>5180957.6503400002</v>
      </c>
      <c r="F306">
        <v>1.1628453811736417</v>
      </c>
      <c r="G306">
        <v>1.3089085661628852</v>
      </c>
      <c r="H306">
        <v>0.95952997193373291</v>
      </c>
      <c r="I306">
        <v>0.92085907619888185</v>
      </c>
      <c r="J306">
        <v>1.0864691390968308</v>
      </c>
      <c r="K306">
        <v>0.98674103877103159</v>
      </c>
      <c r="L306">
        <v>1.0648824650571791</v>
      </c>
      <c r="M306">
        <v>0.86094557012316253</v>
      </c>
      <c r="N306">
        <v>0.51848905904031106</v>
      </c>
      <c r="O306">
        <v>1.5392195506503745</v>
      </c>
      <c r="P306">
        <v>0.82959905660377364</v>
      </c>
      <c r="Q306">
        <f t="shared" si="79"/>
        <v>1.0216808068010732</v>
      </c>
      <c r="R306">
        <f t="shared" si="80"/>
        <v>0.25361373109124813</v>
      </c>
      <c r="S306">
        <f t="shared" si="81"/>
        <v>7.0751917057826394E-2</v>
      </c>
      <c r="T306">
        <f t="shared" si="82"/>
        <v>0.24823186400586666</v>
      </c>
      <c r="V306" s="24">
        <f t="shared" si="85"/>
        <v>1.1628453811736417</v>
      </c>
      <c r="W306" s="24">
        <f t="shared" si="86"/>
        <v>1.2358769736682635</v>
      </c>
      <c r="X306" s="24">
        <f t="shared" si="87"/>
        <v>1.14376130642342</v>
      </c>
      <c r="Y306" s="24">
        <f t="shared" si="88"/>
        <v>1.0880357488672854</v>
      </c>
      <c r="Z306" s="24">
        <f t="shared" si="89"/>
        <v>1.0877224269131944</v>
      </c>
      <c r="AA306" s="24">
        <f t="shared" si="90"/>
        <v>1.0708921955561674</v>
      </c>
      <c r="AB306" s="24">
        <f t="shared" si="91"/>
        <v>1.0700336626277405</v>
      </c>
      <c r="AC306" s="24">
        <f t="shared" si="92"/>
        <v>1.0438976510646683</v>
      </c>
      <c r="AD306" s="24">
        <f t="shared" si="93"/>
        <v>0.9855189186175175</v>
      </c>
      <c r="AE306" s="24">
        <f t="shared" si="94"/>
        <v>1.0408889818208031</v>
      </c>
      <c r="AF306" s="24">
        <f t="shared" si="95"/>
        <v>1.0216808068010732</v>
      </c>
      <c r="AG306">
        <f t="shared" si="83"/>
        <v>10</v>
      </c>
      <c r="AH306">
        <f t="shared" si="84"/>
        <v>8.0199703614180468E-2</v>
      </c>
    </row>
    <row r="307" spans="1:34" x14ac:dyDescent="0.25">
      <c r="A307">
        <v>309</v>
      </c>
      <c r="B307" t="s">
        <v>15</v>
      </c>
      <c r="C307">
        <v>5</v>
      </c>
      <c r="D307">
        <v>493855.16524100001</v>
      </c>
      <c r="E307">
        <v>5180939.6167799802</v>
      </c>
      <c r="F307">
        <v>1.0450115629253225</v>
      </c>
      <c r="G307">
        <v>0.9470537742994195</v>
      </c>
      <c r="H307">
        <v>0.81187107719789053</v>
      </c>
      <c r="I307">
        <v>0.97058823529411775</v>
      </c>
      <c r="J307">
        <v>1.1159254625697317</v>
      </c>
      <c r="K307">
        <v>1.3246471226927254</v>
      </c>
      <c r="L307">
        <v>0.96032707450030286</v>
      </c>
      <c r="M307">
        <v>1.3095551460910768</v>
      </c>
      <c r="N307">
        <v>0.97198636087047652</v>
      </c>
      <c r="O307">
        <v>1.3577224956764666</v>
      </c>
      <c r="P307">
        <v>1.3937621832358678</v>
      </c>
      <c r="Q307">
        <f t="shared" si="79"/>
        <v>1.109859135941218</v>
      </c>
      <c r="R307">
        <f t="shared" si="80"/>
        <v>0.19267475216357671</v>
      </c>
      <c r="S307">
        <f t="shared" si="81"/>
        <v>4.083591613342534E-2</v>
      </c>
      <c r="T307">
        <f t="shared" si="82"/>
        <v>0.17360288880280159</v>
      </c>
      <c r="V307" s="24">
        <f t="shared" si="85"/>
        <v>1.0450115629253225</v>
      </c>
      <c r="W307" s="24">
        <f t="shared" si="86"/>
        <v>0.99603266861237105</v>
      </c>
      <c r="X307" s="24">
        <f t="shared" si="87"/>
        <v>0.93464547147421084</v>
      </c>
      <c r="Y307" s="24">
        <f t="shared" si="88"/>
        <v>0.94363116242918754</v>
      </c>
      <c r="Z307" s="24">
        <f t="shared" si="89"/>
        <v>0.97809002245729637</v>
      </c>
      <c r="AA307" s="24">
        <f t="shared" si="90"/>
        <v>1.0358495391632012</v>
      </c>
      <c r="AB307" s="24">
        <f t="shared" si="91"/>
        <v>1.0250606156399302</v>
      </c>
      <c r="AC307" s="24">
        <f t="shared" si="92"/>
        <v>1.0606224319463236</v>
      </c>
      <c r="AD307" s="24">
        <f t="shared" si="93"/>
        <v>1.0507739796045628</v>
      </c>
      <c r="AE307" s="24">
        <f t="shared" si="94"/>
        <v>1.0814688312117531</v>
      </c>
      <c r="AF307" s="24">
        <f t="shared" si="95"/>
        <v>1.109859135941218</v>
      </c>
      <c r="AG307">
        <f t="shared" si="83"/>
        <v>10</v>
      </c>
      <c r="AH307">
        <f t="shared" si="84"/>
        <v>6.0929106444535773E-2</v>
      </c>
    </row>
    <row r="308" spans="1:34" x14ac:dyDescent="0.25">
      <c r="A308">
        <v>310</v>
      </c>
      <c r="B308" t="s">
        <v>15</v>
      </c>
      <c r="C308">
        <v>5</v>
      </c>
      <c r="D308">
        <v>493885.503361999</v>
      </c>
      <c r="E308">
        <v>5180970.8085200004</v>
      </c>
      <c r="F308">
        <v>1.5644462470215232</v>
      </c>
      <c r="G308">
        <v>1.2432214087351681</v>
      </c>
      <c r="H308">
        <v>0.76514859237931321</v>
      </c>
      <c r="I308">
        <v>1.0542279411764708</v>
      </c>
      <c r="J308">
        <v>0.91849077867337625</v>
      </c>
      <c r="K308">
        <v>0.9305103148751358</v>
      </c>
      <c r="L308">
        <v>1.1020593579648699</v>
      </c>
      <c r="M308">
        <v>1.1134509081337194</v>
      </c>
      <c r="N308">
        <v>1.0274850799006647</v>
      </c>
      <c r="O308">
        <v>0.72914726619662096</v>
      </c>
      <c r="P308">
        <v>1.2057922584238374</v>
      </c>
      <c r="Q308">
        <f t="shared" si="79"/>
        <v>1.0594527412255181</v>
      </c>
      <c r="R308">
        <f t="shared" si="80"/>
        <v>0.22324019618820595</v>
      </c>
      <c r="S308">
        <f t="shared" si="81"/>
        <v>5.4819803713563611E-2</v>
      </c>
      <c r="T308">
        <f t="shared" si="82"/>
        <v>0.21071274583703814</v>
      </c>
      <c r="V308" s="24">
        <f t="shared" si="85"/>
        <v>1.5644462470215232</v>
      </c>
      <c r="W308" s="24">
        <f t="shared" si="86"/>
        <v>1.4038338278783455</v>
      </c>
      <c r="X308" s="24">
        <f t="shared" si="87"/>
        <v>1.1909387493786681</v>
      </c>
      <c r="Y308" s="24">
        <f t="shared" si="88"/>
        <v>1.1567610473281187</v>
      </c>
      <c r="Z308" s="24">
        <f t="shared" si="89"/>
        <v>1.1091069935971702</v>
      </c>
      <c r="AA308" s="24">
        <f t="shared" si="90"/>
        <v>1.0793408804768312</v>
      </c>
      <c r="AB308" s="24">
        <f t="shared" si="91"/>
        <v>1.0825863772608366</v>
      </c>
      <c r="AC308" s="24">
        <f t="shared" si="92"/>
        <v>1.086444443619947</v>
      </c>
      <c r="AD308" s="24">
        <f t="shared" si="93"/>
        <v>1.0798934032066934</v>
      </c>
      <c r="AE308" s="24">
        <f t="shared" si="94"/>
        <v>1.0448187895056862</v>
      </c>
      <c r="AF308" s="24">
        <f t="shared" si="95"/>
        <v>1.0594527412255181</v>
      </c>
      <c r="AG308">
        <f t="shared" si="83"/>
        <v>10</v>
      </c>
      <c r="AH308">
        <f t="shared" si="84"/>
        <v>7.0594748525756978E-2</v>
      </c>
    </row>
    <row r="309" spans="1:34" x14ac:dyDescent="0.25">
      <c r="A309">
        <v>311</v>
      </c>
      <c r="B309" t="s">
        <v>15</v>
      </c>
      <c r="C309">
        <v>6</v>
      </c>
      <c r="D309">
        <v>493917.40765800001</v>
      </c>
      <c r="E309">
        <v>5180967.5535500003</v>
      </c>
      <c r="F309">
        <v>1.7596710698816618</v>
      </c>
      <c r="G309">
        <v>1.2125798393431375</v>
      </c>
      <c r="H309">
        <v>1.1864235748858369</v>
      </c>
      <c r="I309">
        <v>1.3044771187840738</v>
      </c>
      <c r="J309">
        <v>0.9795049241416024</v>
      </c>
      <c r="K309">
        <v>0.99856357422358721</v>
      </c>
      <c r="L309">
        <v>1.1701981287837098</v>
      </c>
      <c r="M309">
        <v>0.7882037533512064</v>
      </c>
      <c r="N309">
        <v>1.245306353584765</v>
      </c>
      <c r="O309">
        <v>0.96558600649535609</v>
      </c>
      <c r="P309">
        <v>1.046163215590743</v>
      </c>
      <c r="Q309">
        <f t="shared" si="79"/>
        <v>1.1506070508241526</v>
      </c>
      <c r="R309">
        <f t="shared" si="80"/>
        <v>0.2408282683932573</v>
      </c>
      <c r="S309">
        <f t="shared" si="81"/>
        <v>6.3798080343024394E-2</v>
      </c>
      <c r="T309">
        <f t="shared" si="82"/>
        <v>0.20930539945914439</v>
      </c>
      <c r="V309" s="24">
        <f t="shared" si="85"/>
        <v>1.7596710698816618</v>
      </c>
      <c r="W309" s="24">
        <f t="shared" si="86"/>
        <v>1.4861254546123996</v>
      </c>
      <c r="X309" s="24">
        <f t="shared" si="87"/>
        <v>1.3862248280368787</v>
      </c>
      <c r="Y309" s="24">
        <f t="shared" si="88"/>
        <v>1.3657879007236775</v>
      </c>
      <c r="Z309" s="24">
        <f t="shared" si="89"/>
        <v>1.2885313054072625</v>
      </c>
      <c r="AA309" s="24">
        <f t="shared" si="90"/>
        <v>1.2402033502099832</v>
      </c>
      <c r="AB309" s="24">
        <f t="shared" si="91"/>
        <v>1.2302026042919443</v>
      </c>
      <c r="AC309" s="24">
        <f t="shared" si="92"/>
        <v>1.174952747924352</v>
      </c>
      <c r="AD309" s="24">
        <f t="shared" si="93"/>
        <v>1.1827698152199533</v>
      </c>
      <c r="AE309" s="24">
        <f t="shared" si="94"/>
        <v>1.1610514343474936</v>
      </c>
      <c r="AF309" s="24">
        <f t="shared" si="95"/>
        <v>1.1506070508241526</v>
      </c>
      <c r="AG309">
        <f t="shared" si="83"/>
        <v>10</v>
      </c>
      <c r="AH309">
        <f t="shared" si="84"/>
        <v>7.6156585307703209E-2</v>
      </c>
    </row>
    <row r="310" spans="1:34" x14ac:dyDescent="0.25">
      <c r="A310">
        <v>312</v>
      </c>
      <c r="B310" t="s">
        <v>15</v>
      </c>
      <c r="C310">
        <v>6</v>
      </c>
      <c r="D310">
        <v>493946.579880998</v>
      </c>
      <c r="E310">
        <v>5180965.7970000003</v>
      </c>
      <c r="F310">
        <v>1.5665886153489144</v>
      </c>
      <c r="G310">
        <v>1.167160997995476</v>
      </c>
      <c r="H310">
        <v>1.1432678389014224</v>
      </c>
      <c r="I310">
        <v>1.0234594415992069</v>
      </c>
      <c r="J310">
        <v>1.1817939845621508</v>
      </c>
      <c r="K310">
        <v>0.92159096537718566</v>
      </c>
      <c r="L310">
        <v>1.0738855255916346</v>
      </c>
      <c r="M310">
        <v>0.54048257372654152</v>
      </c>
      <c r="N310">
        <v>0.61498699152534819</v>
      </c>
      <c r="O310">
        <v>0.99190929291778218</v>
      </c>
      <c r="P310">
        <v>1.1791717417783192</v>
      </c>
      <c r="Q310">
        <f t="shared" si="79"/>
        <v>1.0367543608476346</v>
      </c>
      <c r="R310">
        <f t="shared" si="80"/>
        <v>0.26822601030830906</v>
      </c>
      <c r="S310">
        <f t="shared" si="81"/>
        <v>7.9139711866504564E-2</v>
      </c>
      <c r="T310">
        <f t="shared" si="82"/>
        <v>0.2587170311866463</v>
      </c>
      <c r="V310" s="24">
        <f t="shared" si="85"/>
        <v>1.5665886153489144</v>
      </c>
      <c r="W310" s="24">
        <f t="shared" si="86"/>
        <v>1.3668748066721952</v>
      </c>
      <c r="X310" s="24">
        <f t="shared" si="87"/>
        <v>1.2923391507486042</v>
      </c>
      <c r="Y310" s="24">
        <f t="shared" si="88"/>
        <v>1.2251192234612549</v>
      </c>
      <c r="Z310" s="24">
        <f t="shared" si="89"/>
        <v>1.216454175681434</v>
      </c>
      <c r="AA310" s="24">
        <f t="shared" si="90"/>
        <v>1.1673103072973927</v>
      </c>
      <c r="AB310" s="24">
        <f t="shared" si="91"/>
        <v>1.1539639099108556</v>
      </c>
      <c r="AC310" s="24">
        <f t="shared" si="92"/>
        <v>1.0772787428878163</v>
      </c>
      <c r="AD310" s="24">
        <f t="shared" si="93"/>
        <v>1.025912992736431</v>
      </c>
      <c r="AE310" s="24">
        <f t="shared" si="94"/>
        <v>1.0225126227545662</v>
      </c>
      <c r="AF310" s="24">
        <f t="shared" si="95"/>
        <v>1.0367543608476346</v>
      </c>
      <c r="AG310">
        <f t="shared" si="83"/>
        <v>10</v>
      </c>
      <c r="AH310">
        <f t="shared" si="84"/>
        <v>8.4820512027405912E-2</v>
      </c>
    </row>
    <row r="311" spans="1:34" x14ac:dyDescent="0.25">
      <c r="A311">
        <v>313</v>
      </c>
      <c r="B311" t="s">
        <v>24</v>
      </c>
      <c r="C311">
        <v>1</v>
      </c>
      <c r="D311">
        <v>493981.20999900001</v>
      </c>
      <c r="E311">
        <v>5180954.7101699803</v>
      </c>
      <c r="F311">
        <v>1.1927466713987054</v>
      </c>
      <c r="G311">
        <v>1.0853423703046809</v>
      </c>
      <c r="H311">
        <v>1.350921402585791</v>
      </c>
      <c r="I311">
        <v>0.60644479661912309</v>
      </c>
      <c r="J311">
        <v>1.3152437264244266</v>
      </c>
      <c r="L311">
        <v>1.3915211970074812</v>
      </c>
      <c r="M311">
        <v>1.0166448475780814</v>
      </c>
      <c r="N311">
        <v>1.0789058549903936</v>
      </c>
      <c r="P311">
        <v>1.1697091449034849</v>
      </c>
      <c r="Q311">
        <f t="shared" si="79"/>
        <v>1.1341644457569078</v>
      </c>
      <c r="R311">
        <f t="shared" si="80"/>
        <v>0.22321814825182973</v>
      </c>
      <c r="S311">
        <f t="shared" si="81"/>
        <v>5.6054634422597838E-2</v>
      </c>
      <c r="T311">
        <f t="shared" si="82"/>
        <v>0.19681285997539849</v>
      </c>
      <c r="V311" s="24">
        <f t="shared" si="85"/>
        <v>1.1927466713987054</v>
      </c>
      <c r="W311" s="24">
        <f t="shared" si="86"/>
        <v>1.1390445208516931</v>
      </c>
      <c r="X311" s="24">
        <f t="shared" si="87"/>
        <v>1.2096701480963923</v>
      </c>
      <c r="Y311" s="24">
        <f t="shared" si="88"/>
        <v>1.0588638102270751</v>
      </c>
      <c r="Z311" s="24">
        <f t="shared" si="89"/>
        <v>1.1101397934665453</v>
      </c>
      <c r="AA311" s="24">
        <f t="shared" si="90"/>
        <v>1.1101397934665453</v>
      </c>
      <c r="AB311" s="24">
        <f t="shared" si="91"/>
        <v>1.1570366940567014</v>
      </c>
      <c r="AC311" s="24">
        <f t="shared" si="92"/>
        <v>1.1369807159883272</v>
      </c>
      <c r="AD311" s="24">
        <f t="shared" si="93"/>
        <v>1.1297213583635854</v>
      </c>
      <c r="AE311" s="24">
        <f t="shared" si="94"/>
        <v>1.1297213583635854</v>
      </c>
      <c r="AF311" s="24">
        <f t="shared" si="95"/>
        <v>1.1341644457569078</v>
      </c>
      <c r="AG311">
        <f t="shared" si="83"/>
        <v>8</v>
      </c>
      <c r="AH311">
        <f t="shared" si="84"/>
        <v>7.8919533156386446E-2</v>
      </c>
    </row>
    <row r="312" spans="1:34" x14ac:dyDescent="0.25">
      <c r="A312">
        <v>314</v>
      </c>
      <c r="B312" t="s">
        <v>24</v>
      </c>
      <c r="C312">
        <v>2</v>
      </c>
      <c r="D312">
        <v>494013.118976</v>
      </c>
      <c r="E312">
        <v>5180956.0117199803</v>
      </c>
      <c r="F312">
        <v>0.86082784919121713</v>
      </c>
      <c r="G312">
        <v>0.93424932317914788</v>
      </c>
      <c r="H312">
        <v>1.0269365046722971</v>
      </c>
      <c r="I312">
        <v>0.67887016608073703</v>
      </c>
      <c r="J312">
        <v>1.0989066221260684</v>
      </c>
      <c r="K312">
        <v>0.71808781935364219</v>
      </c>
      <c r="L312">
        <v>0.67100712105798577</v>
      </c>
      <c r="M312">
        <v>0.83072382982211634</v>
      </c>
      <c r="N312">
        <v>0.85144845436303251</v>
      </c>
      <c r="O312">
        <v>1.2079249217935348</v>
      </c>
      <c r="P312">
        <v>0.58208955223880587</v>
      </c>
      <c r="Q312">
        <f t="shared" si="79"/>
        <v>0.86009746944350773</v>
      </c>
      <c r="R312">
        <f t="shared" si="80"/>
        <v>0.18545749250941193</v>
      </c>
      <c r="S312">
        <f t="shared" si="81"/>
        <v>3.7833929680666498E-2</v>
      </c>
      <c r="T312">
        <f t="shared" si="82"/>
        <v>0.21562380904271805</v>
      </c>
      <c r="V312" s="24">
        <f t="shared" si="85"/>
        <v>0.86082784919121713</v>
      </c>
      <c r="W312" s="24">
        <f t="shared" si="86"/>
        <v>0.89753858618518256</v>
      </c>
      <c r="X312" s="24">
        <f t="shared" si="87"/>
        <v>0.94067122568088735</v>
      </c>
      <c r="Y312" s="24">
        <f t="shared" si="88"/>
        <v>0.87522096078084977</v>
      </c>
      <c r="Z312" s="24">
        <f t="shared" si="89"/>
        <v>0.91995809304989362</v>
      </c>
      <c r="AA312" s="24">
        <f t="shared" si="90"/>
        <v>0.88631304743385175</v>
      </c>
      <c r="AB312" s="24">
        <f t="shared" si="91"/>
        <v>0.85555505795158504</v>
      </c>
      <c r="AC312" s="24">
        <f t="shared" si="92"/>
        <v>0.85245115443540154</v>
      </c>
      <c r="AD312" s="24">
        <f t="shared" si="93"/>
        <v>0.85233974331624951</v>
      </c>
      <c r="AE312" s="24">
        <f t="shared" si="94"/>
        <v>0.88789826116397796</v>
      </c>
      <c r="AF312" s="24">
        <f t="shared" si="95"/>
        <v>0.86009746944350773</v>
      </c>
      <c r="AG312">
        <f t="shared" si="83"/>
        <v>10</v>
      </c>
      <c r="AH312">
        <f t="shared" si="84"/>
        <v>5.8646808547335789E-2</v>
      </c>
    </row>
    <row r="313" spans="1:34" x14ac:dyDescent="0.25">
      <c r="A313">
        <v>315</v>
      </c>
      <c r="B313" t="s">
        <v>24</v>
      </c>
      <c r="C313">
        <v>2</v>
      </c>
      <c r="D313">
        <v>494042.75106500002</v>
      </c>
      <c r="E313">
        <v>5180958.35647</v>
      </c>
      <c r="H313">
        <v>1.6800721519886046</v>
      </c>
      <c r="J313">
        <v>1.3568594367194318</v>
      </c>
      <c r="K313">
        <v>0.78824129457040848</v>
      </c>
      <c r="M313">
        <v>1.3722436265267643</v>
      </c>
      <c r="N313">
        <v>0.93931220402457027</v>
      </c>
      <c r="P313">
        <v>1.2605156037991858</v>
      </c>
      <c r="Q313">
        <f t="shared" si="79"/>
        <v>1.2328740529381608</v>
      </c>
      <c r="R313">
        <f t="shared" si="80"/>
        <v>0.2942287368452407</v>
      </c>
      <c r="S313">
        <f t="shared" si="81"/>
        <v>0.10388465950265484</v>
      </c>
      <c r="T313">
        <f t="shared" si="82"/>
        <v>0.23865271245188482</v>
      </c>
      <c r="X313" s="24">
        <f t="shared" si="87"/>
        <v>1.6800721519886046</v>
      </c>
      <c r="Y313" s="24">
        <f t="shared" si="88"/>
        <v>1.6800721519886046</v>
      </c>
      <c r="Z313" s="24">
        <f t="shared" si="89"/>
        <v>1.5184657943540181</v>
      </c>
      <c r="AA313" s="24">
        <f t="shared" si="90"/>
        <v>1.2750576277594814</v>
      </c>
      <c r="AB313" s="24">
        <f t="shared" si="91"/>
        <v>1.2750576277594814</v>
      </c>
      <c r="AC313" s="24">
        <f t="shared" si="92"/>
        <v>1.2993541274513021</v>
      </c>
      <c r="AD313" s="24">
        <f t="shared" si="93"/>
        <v>1.2273457427659558</v>
      </c>
      <c r="AE313" s="24">
        <f t="shared" si="94"/>
        <v>1.2273457427659558</v>
      </c>
      <c r="AF313" s="24">
        <f t="shared" si="95"/>
        <v>1.2328740529381608</v>
      </c>
      <c r="AG313">
        <f t="shared" si="83"/>
        <v>6</v>
      </c>
      <c r="AH313">
        <f t="shared" si="84"/>
        <v>0.12011837882241135</v>
      </c>
    </row>
    <row r="314" spans="1:34" x14ac:dyDescent="0.25">
      <c r="A314">
        <v>316</v>
      </c>
      <c r="B314" t="s">
        <v>24</v>
      </c>
      <c r="C314">
        <v>3</v>
      </c>
      <c r="D314">
        <v>494076.92789499799</v>
      </c>
      <c r="E314">
        <v>5180949.5033200001</v>
      </c>
      <c r="H314">
        <v>1.3475199941267397</v>
      </c>
      <c r="J314">
        <v>1.1678068014004348</v>
      </c>
      <c r="K314">
        <v>0.89768037569375259</v>
      </c>
      <c r="L314">
        <v>1.063558638490079</v>
      </c>
      <c r="M314">
        <v>1.0783780845744102</v>
      </c>
      <c r="N314">
        <v>1.062748520775578</v>
      </c>
      <c r="O314">
        <v>0.63918105178643125</v>
      </c>
      <c r="P314">
        <v>0.6584396376409688</v>
      </c>
      <c r="Q314">
        <f t="shared" si="79"/>
        <v>0.98941413806104939</v>
      </c>
      <c r="R314">
        <f t="shared" si="80"/>
        <v>0.22898583108483728</v>
      </c>
      <c r="S314">
        <f t="shared" si="81"/>
        <v>5.9925155242987013E-2</v>
      </c>
      <c r="T314">
        <f t="shared" si="82"/>
        <v>0.23143577828145839</v>
      </c>
      <c r="X314" s="24">
        <f t="shared" si="87"/>
        <v>1.3475199941267397</v>
      </c>
      <c r="Y314" s="24">
        <f t="shared" si="88"/>
        <v>1.3475199941267397</v>
      </c>
      <c r="Z314" s="24">
        <f t="shared" si="89"/>
        <v>1.2576633977635874</v>
      </c>
      <c r="AA314" s="24">
        <f t="shared" si="90"/>
        <v>1.1376690570736425</v>
      </c>
      <c r="AB314" s="24">
        <f t="shared" si="91"/>
        <v>1.1191414524277516</v>
      </c>
      <c r="AC314" s="24">
        <f t="shared" si="92"/>
        <v>1.1109887788570834</v>
      </c>
      <c r="AD314" s="24">
        <f t="shared" si="93"/>
        <v>1.1029487358434993</v>
      </c>
      <c r="AE314" s="24">
        <f t="shared" si="94"/>
        <v>1.0366962095496324</v>
      </c>
      <c r="AF314" s="24">
        <f t="shared" si="95"/>
        <v>0.98941413806104939</v>
      </c>
      <c r="AG314">
        <f t="shared" si="83"/>
        <v>8</v>
      </c>
      <c r="AH314">
        <f t="shared" si="84"/>
        <v>8.0958716977862874E-2</v>
      </c>
    </row>
    <row r="315" spans="1:34" x14ac:dyDescent="0.25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>
        <v>0.60008075098415281</v>
      </c>
      <c r="G315">
        <v>1.0539204488345104</v>
      </c>
      <c r="H315">
        <v>1.223496796742328</v>
      </c>
      <c r="I315">
        <v>0.84649892174436669</v>
      </c>
      <c r="J315">
        <v>0.98751776118652201</v>
      </c>
      <c r="K315">
        <v>0.69100595424631761</v>
      </c>
      <c r="Q315">
        <f t="shared" si="79"/>
        <v>0.90042010562303287</v>
      </c>
      <c r="R315">
        <f t="shared" si="80"/>
        <v>0.21310889787770371</v>
      </c>
      <c r="S315">
        <f t="shared" si="81"/>
        <v>5.4498482825579411E-2</v>
      </c>
      <c r="T315">
        <f t="shared" si="82"/>
        <v>0.23667718717836275</v>
      </c>
      <c r="V315" s="24">
        <f t="shared" si="85"/>
        <v>0.60008075098415281</v>
      </c>
      <c r="W315" s="24">
        <f t="shared" si="86"/>
        <v>0.82700059990933161</v>
      </c>
      <c r="X315" s="24">
        <f t="shared" si="87"/>
        <v>0.95916599885366371</v>
      </c>
      <c r="Y315" s="24">
        <f t="shared" si="88"/>
        <v>0.9309992295763394</v>
      </c>
      <c r="Z315" s="24">
        <f t="shared" si="89"/>
        <v>0.94230293589837599</v>
      </c>
      <c r="AA315" s="24">
        <f t="shared" si="90"/>
        <v>0.90042010562303287</v>
      </c>
      <c r="AB315" s="24">
        <f t="shared" si="91"/>
        <v>0.90042010562303287</v>
      </c>
      <c r="AC315" s="24">
        <f t="shared" si="92"/>
        <v>0.90042010562303287</v>
      </c>
      <c r="AD315" s="24">
        <f t="shared" si="93"/>
        <v>0.90042010562303287</v>
      </c>
      <c r="AE315" s="24">
        <f t="shared" si="94"/>
        <v>0.90042010562303287</v>
      </c>
      <c r="AF315" s="24">
        <f t="shared" si="95"/>
        <v>0.90042010562303287</v>
      </c>
      <c r="AG315">
        <f t="shared" si="83"/>
        <v>5</v>
      </c>
      <c r="AH315">
        <f t="shared" si="84"/>
        <v>9.5305196452921223E-2</v>
      </c>
    </row>
    <row r="316" spans="1:34" x14ac:dyDescent="0.25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>
        <v>0.87401083363512388</v>
      </c>
      <c r="G316">
        <v>0.97885793090552087</v>
      </c>
      <c r="H316">
        <v>0.94784197756051414</v>
      </c>
      <c r="I316">
        <v>1.0414393364712846</v>
      </c>
      <c r="J316">
        <v>0.9832737610690776</v>
      </c>
      <c r="K316">
        <v>0.680576070901034</v>
      </c>
      <c r="L316">
        <v>0.70839580209895048</v>
      </c>
      <c r="M316">
        <v>0.67401434630085355</v>
      </c>
      <c r="N316">
        <v>0.8106139438085328</v>
      </c>
      <c r="O316">
        <v>1.124171071600192</v>
      </c>
      <c r="P316">
        <v>1.1989718095022881</v>
      </c>
      <c r="Q316">
        <f t="shared" si="79"/>
        <v>0.91110608035030649</v>
      </c>
      <c r="R316">
        <f t="shared" si="80"/>
        <v>0.17011250262988428</v>
      </c>
      <c r="S316">
        <f t="shared" si="81"/>
        <v>3.1832089906102645E-2</v>
      </c>
      <c r="T316">
        <f t="shared" si="82"/>
        <v>0.18670987528090977</v>
      </c>
      <c r="V316" s="24">
        <f t="shared" si="85"/>
        <v>0.87401083363512388</v>
      </c>
      <c r="W316" s="24">
        <f t="shared" si="86"/>
        <v>0.92643438227032238</v>
      </c>
      <c r="X316" s="24">
        <f t="shared" si="87"/>
        <v>0.93357024736705296</v>
      </c>
      <c r="Y316" s="24">
        <f t="shared" si="88"/>
        <v>0.96053751964311085</v>
      </c>
      <c r="Z316" s="24">
        <f t="shared" si="89"/>
        <v>0.96508476792830433</v>
      </c>
      <c r="AA316" s="24">
        <f t="shared" si="90"/>
        <v>0.9176666517570925</v>
      </c>
      <c r="AB316" s="24">
        <f t="shared" si="91"/>
        <v>0.88777081609164366</v>
      </c>
      <c r="AC316" s="24">
        <f t="shared" si="92"/>
        <v>0.86105125736779486</v>
      </c>
      <c r="AD316" s="24">
        <f t="shared" si="93"/>
        <v>0.85544711141676577</v>
      </c>
      <c r="AE316" s="24">
        <f t="shared" si="94"/>
        <v>0.88231950743510834</v>
      </c>
      <c r="AF316" s="24">
        <f t="shared" si="95"/>
        <v>0.91110608035030649</v>
      </c>
      <c r="AG316">
        <f t="shared" si="83"/>
        <v>10</v>
      </c>
      <c r="AH316">
        <f t="shared" si="84"/>
        <v>5.3794296678181773E-2</v>
      </c>
    </row>
    <row r="317" spans="1:34" x14ac:dyDescent="0.25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>
        <v>1.1173467225556901</v>
      </c>
      <c r="G317">
        <v>1.1048454957692486</v>
      </c>
      <c r="H317">
        <v>1.1964663084425418</v>
      </c>
      <c r="I317">
        <v>1.0568871387427994</v>
      </c>
      <c r="J317">
        <v>1.2608543075912282</v>
      </c>
      <c r="K317">
        <v>0.91562038404726742</v>
      </c>
      <c r="L317">
        <v>1.0011994002998499</v>
      </c>
      <c r="M317">
        <v>1.0907377349599459</v>
      </c>
      <c r="N317">
        <v>1.4828303850156088</v>
      </c>
      <c r="O317">
        <v>1.2089380105718401</v>
      </c>
      <c r="P317">
        <v>1.3267047059488166</v>
      </c>
      <c r="Q317">
        <f t="shared" si="79"/>
        <v>1.1602209630858942</v>
      </c>
      <c r="R317">
        <f t="shared" si="80"/>
        <v>0.1510976696108946</v>
      </c>
      <c r="S317">
        <f t="shared" si="81"/>
        <v>2.5113556338027365E-2</v>
      </c>
      <c r="T317">
        <f t="shared" si="82"/>
        <v>0.13023180447370389</v>
      </c>
      <c r="V317" s="24">
        <f t="shared" si="85"/>
        <v>1.1173467225556901</v>
      </c>
      <c r="W317" s="24">
        <f t="shared" si="86"/>
        <v>1.1110961091624694</v>
      </c>
      <c r="X317" s="24">
        <f t="shared" si="87"/>
        <v>1.1395528422558268</v>
      </c>
      <c r="Y317" s="24">
        <f t="shared" si="88"/>
        <v>1.11888641637757</v>
      </c>
      <c r="Z317" s="24">
        <f t="shared" si="89"/>
        <v>1.1472799946203016</v>
      </c>
      <c r="AA317" s="24">
        <f t="shared" si="90"/>
        <v>1.108670059524796</v>
      </c>
      <c r="AB317" s="24">
        <f t="shared" si="91"/>
        <v>1.0933171082069466</v>
      </c>
      <c r="AC317" s="24">
        <f t="shared" si="92"/>
        <v>1.0929946865510713</v>
      </c>
      <c r="AD317" s="24">
        <f t="shared" si="93"/>
        <v>1.1363097641582423</v>
      </c>
      <c r="AE317" s="24">
        <f t="shared" si="94"/>
        <v>1.143572588799602</v>
      </c>
      <c r="AF317" s="24">
        <f t="shared" si="95"/>
        <v>1.1602209630858942</v>
      </c>
      <c r="AG317">
        <f t="shared" si="83"/>
        <v>10</v>
      </c>
      <c r="AH317">
        <f t="shared" si="84"/>
        <v>4.7781278511403458E-2</v>
      </c>
    </row>
    <row r="318" spans="1:34" x14ac:dyDescent="0.25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>
        <v>1.0894034638870289</v>
      </c>
      <c r="G318">
        <v>1.0496009446444072</v>
      </c>
      <c r="I318">
        <v>1.3214285634024019</v>
      </c>
      <c r="J318">
        <v>1.1955719321554907</v>
      </c>
      <c r="K318">
        <v>1.090071135156798</v>
      </c>
      <c r="L318">
        <v>1.2157527417746758</v>
      </c>
      <c r="M318">
        <v>1.1606041474430577</v>
      </c>
      <c r="N318">
        <v>1.2851705216988807</v>
      </c>
      <c r="O318">
        <v>1.1737373737373735</v>
      </c>
      <c r="P318">
        <v>1.2674379982285211</v>
      </c>
      <c r="Q318">
        <f t="shared" si="79"/>
        <v>1.1848778822128634</v>
      </c>
      <c r="R318">
        <f t="shared" si="80"/>
        <v>8.5851821932170808E-2</v>
      </c>
      <c r="S318">
        <f t="shared" si="81"/>
        <v>8.189483698970183E-3</v>
      </c>
      <c r="T318">
        <f t="shared" si="82"/>
        <v>7.2456261713515144E-2</v>
      </c>
      <c r="V318" s="24">
        <f t="shared" si="85"/>
        <v>1.0894034638870289</v>
      </c>
      <c r="W318" s="24">
        <f t="shared" si="86"/>
        <v>1.0695022042657181</v>
      </c>
      <c r="X318" s="24">
        <f t="shared" si="87"/>
        <v>1.0695022042657181</v>
      </c>
      <c r="Y318" s="24">
        <f t="shared" si="88"/>
        <v>1.1534776573112795</v>
      </c>
      <c r="Z318" s="24">
        <f t="shared" si="89"/>
        <v>1.1640012260223322</v>
      </c>
      <c r="AA318" s="24">
        <f t="shared" si="90"/>
        <v>1.1492152078492253</v>
      </c>
      <c r="AB318" s="24">
        <f t="shared" si="91"/>
        <v>1.1603047968368003</v>
      </c>
      <c r="AC318" s="24">
        <f t="shared" si="92"/>
        <v>1.160347561209123</v>
      </c>
      <c r="AD318" s="24">
        <f t="shared" si="93"/>
        <v>1.1759504312703426</v>
      </c>
      <c r="AE318" s="24">
        <f t="shared" si="94"/>
        <v>1.1757045359889016</v>
      </c>
      <c r="AF318" s="24">
        <f t="shared" si="95"/>
        <v>1.1848778822128634</v>
      </c>
      <c r="AG318">
        <f t="shared" si="83"/>
        <v>9</v>
      </c>
      <c r="AH318">
        <f t="shared" si="84"/>
        <v>2.8617273977390268E-2</v>
      </c>
    </row>
    <row r="319" spans="1:34" x14ac:dyDescent="0.25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>
        <v>1.1443757155869003</v>
      </c>
      <c r="G319">
        <v>1.1043566283212229</v>
      </c>
      <c r="H319">
        <v>1.1988580359236456</v>
      </c>
      <c r="I319">
        <v>0.96135647193142226</v>
      </c>
      <c r="J319">
        <v>1.1285871262599183</v>
      </c>
      <c r="K319">
        <v>1.066970310391363</v>
      </c>
      <c r="L319">
        <v>1.0488231117907267</v>
      </c>
      <c r="M319">
        <v>1.0801244832551442</v>
      </c>
      <c r="O319">
        <v>1.088925619834711</v>
      </c>
      <c r="P319">
        <v>1.1039171544349391</v>
      </c>
      <c r="Q319">
        <f t="shared" si="79"/>
        <v>1.0926294657729994</v>
      </c>
      <c r="R319">
        <f t="shared" si="80"/>
        <v>5.9582007325419628E-2</v>
      </c>
      <c r="S319">
        <f t="shared" si="81"/>
        <v>3.9444617743626207E-3</v>
      </c>
      <c r="T319">
        <f t="shared" si="82"/>
        <v>5.4530844345541535E-2</v>
      </c>
      <c r="V319" s="24">
        <f t="shared" si="85"/>
        <v>1.1443757155869003</v>
      </c>
      <c r="W319" s="24">
        <f t="shared" si="86"/>
        <v>1.1243661719540616</v>
      </c>
      <c r="X319" s="24">
        <f t="shared" si="87"/>
        <v>1.1491967932772562</v>
      </c>
      <c r="Y319" s="24">
        <f t="shared" si="88"/>
        <v>1.1022367129407977</v>
      </c>
      <c r="Z319" s="24">
        <f t="shared" si="89"/>
        <v>1.1075067956046218</v>
      </c>
      <c r="AA319" s="24">
        <f t="shared" si="90"/>
        <v>1.1007507147357454</v>
      </c>
      <c r="AB319" s="24">
        <f t="shared" si="91"/>
        <v>1.0933324857435998</v>
      </c>
      <c r="AC319" s="24">
        <f t="shared" si="92"/>
        <v>1.091681485432543</v>
      </c>
      <c r="AD319" s="24">
        <f t="shared" si="93"/>
        <v>1.091681485432543</v>
      </c>
      <c r="AE319" s="24">
        <f t="shared" si="94"/>
        <v>1.091375278143895</v>
      </c>
      <c r="AF319" s="24">
        <f t="shared" si="95"/>
        <v>1.0926294657729994</v>
      </c>
      <c r="AG319">
        <f t="shared" si="83"/>
        <v>9</v>
      </c>
      <c r="AH319">
        <f t="shared" si="84"/>
        <v>1.9860669108473211E-2</v>
      </c>
    </row>
    <row r="320" spans="1:34" x14ac:dyDescent="0.25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>
        <v>1.1347113436213778</v>
      </c>
      <c r="G320">
        <v>1.0465801856875092</v>
      </c>
      <c r="H320">
        <v>1.1923034421791256</v>
      </c>
      <c r="I320">
        <v>1.0977047033935949</v>
      </c>
      <c r="J320">
        <v>0.97211933260950745</v>
      </c>
      <c r="K320">
        <v>1.1450834367673424</v>
      </c>
      <c r="L320">
        <v>1.0985082834948787</v>
      </c>
      <c r="M320">
        <v>1.1294117647058823</v>
      </c>
      <c r="N320">
        <v>0.85301062573789843</v>
      </c>
      <c r="O320">
        <v>1.4992927864214993</v>
      </c>
      <c r="P320">
        <v>1.0164649664987275</v>
      </c>
      <c r="Q320">
        <f t="shared" si="79"/>
        <v>1.1077446246470313</v>
      </c>
      <c r="R320">
        <f t="shared" si="80"/>
        <v>0.15332491259193728</v>
      </c>
      <c r="S320">
        <f t="shared" si="81"/>
        <v>2.5859381703457807E-2</v>
      </c>
      <c r="T320">
        <f t="shared" si="82"/>
        <v>0.13841178659819028</v>
      </c>
      <c r="V320" s="24">
        <f t="shared" si="85"/>
        <v>1.1347113436213778</v>
      </c>
      <c r="W320" s="24">
        <f t="shared" si="86"/>
        <v>1.0906457646544436</v>
      </c>
      <c r="X320" s="24">
        <f t="shared" si="87"/>
        <v>1.1245316571626709</v>
      </c>
      <c r="Y320" s="24">
        <f t="shared" si="88"/>
        <v>1.1178249187204019</v>
      </c>
      <c r="Z320" s="24">
        <f t="shared" si="89"/>
        <v>1.088683801498223</v>
      </c>
      <c r="AA320" s="24">
        <f t="shared" si="90"/>
        <v>1.098083740709743</v>
      </c>
      <c r="AB320" s="24">
        <f t="shared" si="91"/>
        <v>1.0981443896790481</v>
      </c>
      <c r="AC320" s="24">
        <f t="shared" si="92"/>
        <v>1.1020528115574024</v>
      </c>
      <c r="AD320" s="24">
        <f t="shared" si="93"/>
        <v>1.0743814575774575</v>
      </c>
      <c r="AE320" s="24">
        <f t="shared" si="94"/>
        <v>1.1168725904618617</v>
      </c>
      <c r="AF320" s="24">
        <f t="shared" si="95"/>
        <v>1.1077446246470313</v>
      </c>
      <c r="AG320">
        <f t="shared" si="83"/>
        <v>10</v>
      </c>
      <c r="AH320">
        <f t="shared" si="84"/>
        <v>4.8485594583675268E-2</v>
      </c>
    </row>
    <row r="321" spans="1:34" x14ac:dyDescent="0.25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>
        <v>1.1145796001797816</v>
      </c>
      <c r="G321">
        <v>1.2469066648584746</v>
      </c>
      <c r="H321">
        <v>1.2992495429715485</v>
      </c>
      <c r="I321">
        <v>1.0806754163458836</v>
      </c>
      <c r="J321">
        <v>0.93682053269877541</v>
      </c>
      <c r="K321">
        <v>1.1091557669441141</v>
      </c>
      <c r="L321">
        <v>1.0528848844367342</v>
      </c>
      <c r="M321">
        <v>1.1145065612079812</v>
      </c>
      <c r="N321">
        <v>0.9533744810433491</v>
      </c>
      <c r="O321">
        <v>1.1836301257964388</v>
      </c>
      <c r="P321">
        <v>0.98094908209213727</v>
      </c>
      <c r="Q321">
        <f t="shared" si="79"/>
        <v>1.0975211507795652</v>
      </c>
      <c r="R321">
        <f t="shared" si="80"/>
        <v>0.11020978510235972</v>
      </c>
      <c r="S321">
        <f t="shared" si="81"/>
        <v>1.3360816405539142E-2</v>
      </c>
      <c r="T321">
        <f t="shared" si="82"/>
        <v>0.10041700337535921</v>
      </c>
      <c r="V321" s="24">
        <f t="shared" si="85"/>
        <v>1.1145796001797816</v>
      </c>
      <c r="W321" s="24">
        <f t="shared" si="86"/>
        <v>1.1807431325191282</v>
      </c>
      <c r="X321" s="24">
        <f t="shared" si="87"/>
        <v>1.2202452693366015</v>
      </c>
      <c r="Y321" s="24">
        <f t="shared" si="88"/>
        <v>1.185352806088922</v>
      </c>
      <c r="Z321" s="24">
        <f t="shared" si="89"/>
        <v>1.1356463514108928</v>
      </c>
      <c r="AA321" s="24">
        <f t="shared" si="90"/>
        <v>1.1312312539997629</v>
      </c>
      <c r="AB321" s="24">
        <f t="shared" si="91"/>
        <v>1.1200389154907588</v>
      </c>
      <c r="AC321" s="24">
        <f t="shared" si="92"/>
        <v>1.1193473712054116</v>
      </c>
      <c r="AD321" s="24">
        <f t="shared" si="93"/>
        <v>1.1009059389651825</v>
      </c>
      <c r="AE321" s="24">
        <f t="shared" si="94"/>
        <v>1.1091783576483081</v>
      </c>
      <c r="AF321" s="24">
        <f t="shared" si="95"/>
        <v>1.0975211507795652</v>
      </c>
      <c r="AG321">
        <f t="shared" si="83"/>
        <v>10</v>
      </c>
      <c r="AH321">
        <f t="shared" si="84"/>
        <v>3.4851394136115002E-2</v>
      </c>
    </row>
    <row r="322" spans="1:34" x14ac:dyDescent="0.25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>
        <v>1.2766461784172636</v>
      </c>
      <c r="G322">
        <v>1.1392848403729983</v>
      </c>
      <c r="H322">
        <v>1.2076302304535</v>
      </c>
      <c r="I322">
        <v>0.99512194588516767</v>
      </c>
      <c r="J322">
        <v>0.96915694357362037</v>
      </c>
      <c r="K322">
        <v>1.1677526753864447</v>
      </c>
      <c r="L322">
        <v>1.0644691924562093</v>
      </c>
      <c r="M322">
        <v>0.93564623404637792</v>
      </c>
      <c r="N322">
        <v>1.0638142291539379</v>
      </c>
      <c r="O322">
        <v>1.3189021401731746</v>
      </c>
      <c r="P322">
        <v>1.0900588846553516</v>
      </c>
      <c r="Q322">
        <f t="shared" si="79"/>
        <v>1.1116803176885492</v>
      </c>
      <c r="R322">
        <f t="shared" si="80"/>
        <v>0.11799130461177551</v>
      </c>
      <c r="S322">
        <f t="shared" si="81"/>
        <v>1.5314142760387738E-2</v>
      </c>
      <c r="T322">
        <f t="shared" si="82"/>
        <v>0.10613780124947055</v>
      </c>
      <c r="V322" s="24">
        <f t="shared" si="85"/>
        <v>1.2766461784172636</v>
      </c>
      <c r="W322" s="24">
        <f t="shared" si="86"/>
        <v>1.2079655093951309</v>
      </c>
      <c r="X322" s="24">
        <f t="shared" si="87"/>
        <v>1.2078537497479207</v>
      </c>
      <c r="Y322" s="24">
        <f t="shared" si="88"/>
        <v>1.1546707987822324</v>
      </c>
      <c r="Z322" s="24">
        <f t="shared" si="89"/>
        <v>1.11756802774051</v>
      </c>
      <c r="AA322" s="24">
        <f t="shared" si="90"/>
        <v>1.1259321356814991</v>
      </c>
      <c r="AB322" s="24">
        <f t="shared" si="91"/>
        <v>1.1171517152207433</v>
      </c>
      <c r="AC322" s="24">
        <f t="shared" si="92"/>
        <v>1.0944635300739476</v>
      </c>
      <c r="AD322" s="24">
        <f t="shared" si="93"/>
        <v>1.0910580521939464</v>
      </c>
      <c r="AE322" s="24">
        <f t="shared" si="94"/>
        <v>1.1138424609918691</v>
      </c>
      <c r="AF322" s="24">
        <f t="shared" si="95"/>
        <v>1.1116803176885492</v>
      </c>
      <c r="AG322">
        <f t="shared" si="83"/>
        <v>10</v>
      </c>
      <c r="AH322">
        <f t="shared" si="84"/>
        <v>3.7312126666793996E-2</v>
      </c>
    </row>
    <row r="323" spans="1:34" x14ac:dyDescent="0.25">
      <c r="A323">
        <v>331</v>
      </c>
      <c r="B323" t="s">
        <v>15</v>
      </c>
      <c r="C323">
        <v>1</v>
      </c>
      <c r="D323">
        <v>493753.983095998</v>
      </c>
      <c r="E323">
        <v>5180973.8331300002</v>
      </c>
      <c r="F323">
        <v>0.8090019116214846</v>
      </c>
      <c r="G323">
        <v>1.0443911447324503</v>
      </c>
      <c r="H323">
        <v>0.86840115642379356</v>
      </c>
      <c r="I323">
        <v>0.97425367240562311</v>
      </c>
      <c r="J323">
        <v>0.96351470410402007</v>
      </c>
      <c r="K323">
        <v>0.98991188864768198</v>
      </c>
      <c r="L323">
        <v>0.9667084039183913</v>
      </c>
      <c r="M323">
        <v>1.0054021608643458</v>
      </c>
      <c r="N323">
        <v>0.66940842134029654</v>
      </c>
      <c r="O323">
        <v>1.3990305929749467</v>
      </c>
      <c r="P323">
        <v>0.69994391475042061</v>
      </c>
      <c r="Q323">
        <f t="shared" ref="Q323:Q370" si="96">AVERAGE(F323:P323)</f>
        <v>0.94454254288940509</v>
      </c>
      <c r="R323">
        <f t="shared" ref="R323:R370" si="97">_xlfn.STDEV.P(F323:P323)</f>
        <v>0.18677197285705435</v>
      </c>
      <c r="S323">
        <f t="shared" ref="S323:S370" si="98">VAR(F323:P323)</f>
        <v>3.8372146829407858E-2</v>
      </c>
      <c r="T323">
        <f t="shared" ref="T323:T370" si="99">R323/Q323</f>
        <v>0.19773802065676058</v>
      </c>
      <c r="V323" s="24">
        <f t="shared" si="85"/>
        <v>0.8090019116214846</v>
      </c>
      <c r="W323" s="24">
        <f t="shared" si="86"/>
        <v>0.92669652817696746</v>
      </c>
      <c r="X323" s="24">
        <f t="shared" si="87"/>
        <v>0.90726473759257609</v>
      </c>
      <c r="Y323" s="24">
        <f t="shared" si="88"/>
        <v>0.9240119712958379</v>
      </c>
      <c r="Z323" s="24">
        <f t="shared" si="89"/>
        <v>0.93191251785747442</v>
      </c>
      <c r="AA323" s="24">
        <f t="shared" si="90"/>
        <v>0.94157907965584231</v>
      </c>
      <c r="AB323" s="24">
        <f t="shared" si="91"/>
        <v>0.94516898312192077</v>
      </c>
      <c r="AC323" s="24">
        <f t="shared" si="92"/>
        <v>0.95269813033972395</v>
      </c>
      <c r="AD323" s="24">
        <f t="shared" si="93"/>
        <v>0.9212214960064542</v>
      </c>
      <c r="AE323" s="24">
        <f t="shared" si="94"/>
        <v>0.96900240570330354</v>
      </c>
      <c r="AF323" s="24">
        <f t="shared" si="95"/>
        <v>0.94454254288940509</v>
      </c>
      <c r="AG323">
        <f t="shared" ref="AG323:AG370" si="100">COUNT(G323:P323)</f>
        <v>10</v>
      </c>
      <c r="AH323">
        <f t="shared" ref="AH323:AH370" si="101">R323/(SQRT(AG323))</f>
        <v>5.9062483731143783E-2</v>
      </c>
    </row>
    <row r="324" spans="1:34" x14ac:dyDescent="0.25">
      <c r="A324">
        <v>332</v>
      </c>
      <c r="B324" t="s">
        <v>15</v>
      </c>
      <c r="C324">
        <v>2</v>
      </c>
      <c r="D324">
        <v>493785.90663500002</v>
      </c>
      <c r="E324">
        <v>5180989.2459899904</v>
      </c>
      <c r="F324">
        <v>1.1269110190811631</v>
      </c>
      <c r="G324">
        <v>1.1446412047665129</v>
      </c>
      <c r="H324">
        <v>1.0049112860886682</v>
      </c>
      <c r="I324">
        <v>1.0834663210770399</v>
      </c>
      <c r="J324">
        <v>0.53680203045685282</v>
      </c>
      <c r="K324">
        <v>0.84734611953612848</v>
      </c>
      <c r="L324">
        <v>0.92543381259295965</v>
      </c>
      <c r="N324">
        <v>0.69525541972251237</v>
      </c>
      <c r="O324">
        <v>1.1896551724137931</v>
      </c>
      <c r="P324">
        <v>0.49289940828402368</v>
      </c>
      <c r="Q324">
        <f t="shared" si="96"/>
        <v>0.90473217940196538</v>
      </c>
      <c r="R324">
        <f t="shared" si="97"/>
        <v>0.24138427708017957</v>
      </c>
      <c r="S324">
        <f t="shared" si="98"/>
        <v>6.4740410246134417E-2</v>
      </c>
      <c r="T324">
        <f t="shared" si="99"/>
        <v>0.26680191395395747</v>
      </c>
      <c r="V324" s="24">
        <f t="shared" si="85"/>
        <v>1.1269110190811631</v>
      </c>
      <c r="W324" s="24">
        <f t="shared" si="86"/>
        <v>1.1357761119238381</v>
      </c>
      <c r="X324" s="24">
        <f t="shared" si="87"/>
        <v>1.0921545033121147</v>
      </c>
      <c r="Y324" s="24">
        <f t="shared" si="88"/>
        <v>1.0899824577533461</v>
      </c>
      <c r="Z324" s="24">
        <f t="shared" si="89"/>
        <v>0.97934637229404742</v>
      </c>
      <c r="AA324" s="24">
        <f t="shared" si="90"/>
        <v>0.95734633016772763</v>
      </c>
      <c r="AB324" s="24">
        <f t="shared" si="91"/>
        <v>0.95278739908561794</v>
      </c>
      <c r="AC324" s="24">
        <f t="shared" si="92"/>
        <v>0.95278739908561794</v>
      </c>
      <c r="AD324" s="24">
        <f t="shared" si="93"/>
        <v>0.92059590166522975</v>
      </c>
      <c r="AE324" s="24">
        <f t="shared" si="94"/>
        <v>0.95049137619284785</v>
      </c>
      <c r="AF324" s="24">
        <f t="shared" si="95"/>
        <v>0.90473217940196538</v>
      </c>
      <c r="AG324">
        <f t="shared" si="100"/>
        <v>9</v>
      </c>
      <c r="AH324">
        <f t="shared" si="101"/>
        <v>8.0461425693393193E-2</v>
      </c>
    </row>
    <row r="325" spans="1:34" x14ac:dyDescent="0.25">
      <c r="A325">
        <v>333</v>
      </c>
      <c r="B325" t="s">
        <v>15</v>
      </c>
      <c r="C325">
        <v>3</v>
      </c>
      <c r="D325">
        <v>493817.81432800001</v>
      </c>
      <c r="E325">
        <v>5180989.4352799803</v>
      </c>
      <c r="F325">
        <v>1.2704049359328895</v>
      </c>
      <c r="G325">
        <v>1.1054592741237612</v>
      </c>
      <c r="H325">
        <v>0.9848966353241817</v>
      </c>
      <c r="I325">
        <v>0.99931352358536818</v>
      </c>
      <c r="J325">
        <v>0.76637601793568133</v>
      </c>
      <c r="K325">
        <v>0.92638990490124373</v>
      </c>
      <c r="L325">
        <v>1.0692503176620074</v>
      </c>
      <c r="M325">
        <v>0.74731823599523239</v>
      </c>
      <c r="N325">
        <v>1.1844777499645645</v>
      </c>
      <c r="O325">
        <v>1.3816844041518856</v>
      </c>
      <c r="P325">
        <v>1.2505896226415096</v>
      </c>
      <c r="Q325">
        <f t="shared" si="96"/>
        <v>1.0623782383834841</v>
      </c>
      <c r="R325">
        <f t="shared" si="97"/>
        <v>0.19372427803949355</v>
      </c>
      <c r="S325">
        <f t="shared" si="98"/>
        <v>4.1282005492115206E-2</v>
      </c>
      <c r="T325">
        <f t="shared" si="99"/>
        <v>0.18234962938836607</v>
      </c>
      <c r="V325" s="24">
        <f t="shared" si="85"/>
        <v>1.2704049359328895</v>
      </c>
      <c r="W325" s="24">
        <f t="shared" si="86"/>
        <v>1.1879321050283254</v>
      </c>
      <c r="X325" s="24">
        <f t="shared" si="87"/>
        <v>1.1202536151269442</v>
      </c>
      <c r="Y325" s="24">
        <f t="shared" si="88"/>
        <v>1.0900185922415502</v>
      </c>
      <c r="Z325" s="24">
        <f t="shared" si="89"/>
        <v>1.0252900773803764</v>
      </c>
      <c r="AA325" s="24">
        <f t="shared" si="90"/>
        <v>1.0088067153005211</v>
      </c>
      <c r="AB325" s="24">
        <f t="shared" si="91"/>
        <v>1.0174415156378762</v>
      </c>
      <c r="AC325" s="24">
        <f t="shared" si="92"/>
        <v>0.98367610568254571</v>
      </c>
      <c r="AD325" s="24">
        <f t="shared" si="93"/>
        <v>1.0059873994916591</v>
      </c>
      <c r="AE325" s="24">
        <f t="shared" si="94"/>
        <v>1.0435570999576815</v>
      </c>
      <c r="AF325" s="24">
        <f t="shared" si="95"/>
        <v>1.0623782383834841</v>
      </c>
      <c r="AG325">
        <f t="shared" si="100"/>
        <v>10</v>
      </c>
      <c r="AH325">
        <f t="shared" si="101"/>
        <v>6.126099566765382E-2</v>
      </c>
    </row>
    <row r="326" spans="1:34" x14ac:dyDescent="0.25">
      <c r="A326">
        <v>334</v>
      </c>
      <c r="B326" t="s">
        <v>15</v>
      </c>
      <c r="C326">
        <v>4</v>
      </c>
      <c r="D326">
        <v>493849.705391998</v>
      </c>
      <c r="E326">
        <v>5180973.4009100003</v>
      </c>
      <c r="F326">
        <v>1.2056187184702039</v>
      </c>
      <c r="G326">
        <v>1.0943847751418874</v>
      </c>
      <c r="H326">
        <v>0.93283933611743652</v>
      </c>
      <c r="I326">
        <v>1.1444710505310984</v>
      </c>
      <c r="J326">
        <v>1.1800627990237729</v>
      </c>
      <c r="K326">
        <v>1.0707722870623293</v>
      </c>
      <c r="L326">
        <v>1.1889953671384146</v>
      </c>
      <c r="M326">
        <v>1.2450169177020949</v>
      </c>
      <c r="N326">
        <v>0.80880936497922207</v>
      </c>
      <c r="O326">
        <v>1.8503768702424925</v>
      </c>
      <c r="P326">
        <v>1.1327279077890322</v>
      </c>
      <c r="Q326">
        <f t="shared" si="96"/>
        <v>1.168552308563453</v>
      </c>
      <c r="R326">
        <f t="shared" si="97"/>
        <v>0.24763546141883289</v>
      </c>
      <c r="S326">
        <f t="shared" si="98"/>
        <v>6.7455653927330245E-2</v>
      </c>
      <c r="T326">
        <f t="shared" si="99"/>
        <v>0.21191645389264671</v>
      </c>
      <c r="V326" s="24">
        <f t="shared" si="85"/>
        <v>1.2056187184702039</v>
      </c>
      <c r="W326" s="24">
        <f t="shared" si="86"/>
        <v>1.1500017468060455</v>
      </c>
      <c r="X326" s="24">
        <f t="shared" si="87"/>
        <v>1.0776142765765091</v>
      </c>
      <c r="Y326" s="24">
        <f t="shared" si="88"/>
        <v>1.0943284700651565</v>
      </c>
      <c r="Z326" s="24">
        <f t="shared" si="89"/>
        <v>1.1114753358568799</v>
      </c>
      <c r="AA326" s="24">
        <f t="shared" si="90"/>
        <v>1.1046914943911215</v>
      </c>
      <c r="AB326" s="24">
        <f t="shared" si="91"/>
        <v>1.1167349047835917</v>
      </c>
      <c r="AC326" s="24">
        <f t="shared" si="92"/>
        <v>1.1327701563984047</v>
      </c>
      <c r="AD326" s="24">
        <f t="shared" si="93"/>
        <v>1.0967745129073845</v>
      </c>
      <c r="AE326" s="24">
        <f t="shared" si="94"/>
        <v>1.1721347486408953</v>
      </c>
      <c r="AF326" s="24">
        <f t="shared" si="95"/>
        <v>1.168552308563453</v>
      </c>
      <c r="AG326">
        <f t="shared" si="100"/>
        <v>10</v>
      </c>
      <c r="AH326">
        <f t="shared" si="101"/>
        <v>7.8309208751026385E-2</v>
      </c>
    </row>
    <row r="327" spans="1:34" x14ac:dyDescent="0.25">
      <c r="A327">
        <v>335</v>
      </c>
      <c r="B327" t="s">
        <v>15</v>
      </c>
      <c r="C327">
        <v>4</v>
      </c>
      <c r="D327">
        <v>493881.642735</v>
      </c>
      <c r="E327">
        <v>5181002.5934100002</v>
      </c>
      <c r="F327">
        <v>1.3727163948006491</v>
      </c>
      <c r="G327">
        <v>1.2698052103111652</v>
      </c>
      <c r="H327">
        <v>1.2325057835623274</v>
      </c>
      <c r="I327">
        <v>0.89396451157364765</v>
      </c>
      <c r="J327">
        <v>0.79643402335221181</v>
      </c>
      <c r="K327">
        <v>0.96846287558976907</v>
      </c>
      <c r="L327">
        <v>1.1528209684584629</v>
      </c>
      <c r="M327">
        <v>0.88007898293329501</v>
      </c>
      <c r="N327">
        <v>1.0232640118966818</v>
      </c>
      <c r="O327">
        <v>1.0925863426431839</v>
      </c>
      <c r="P327">
        <v>1.1893119105833039</v>
      </c>
      <c r="Q327">
        <f t="shared" si="96"/>
        <v>1.0792682741549726</v>
      </c>
      <c r="R327">
        <f t="shared" si="97"/>
        <v>0.17399535387715612</v>
      </c>
      <c r="S327">
        <f t="shared" si="98"/>
        <v>3.3301821487920512E-2</v>
      </c>
      <c r="T327">
        <f t="shared" si="99"/>
        <v>0.16121603686848673</v>
      </c>
      <c r="V327" s="24">
        <f t="shared" si="85"/>
        <v>1.3727163948006491</v>
      </c>
      <c r="W327" s="24">
        <f t="shared" si="86"/>
        <v>1.3212608025559072</v>
      </c>
      <c r="X327" s="24">
        <f t="shared" si="87"/>
        <v>1.2916757962247141</v>
      </c>
      <c r="Y327" s="24">
        <f t="shared" si="88"/>
        <v>1.1922479750619475</v>
      </c>
      <c r="Z327" s="24">
        <f t="shared" si="89"/>
        <v>1.1130851847200003</v>
      </c>
      <c r="AA327" s="24">
        <f t="shared" si="90"/>
        <v>1.0889814665316284</v>
      </c>
      <c r="AB327" s="24">
        <f t="shared" si="91"/>
        <v>1.098101395378319</v>
      </c>
      <c r="AC327" s="24">
        <f t="shared" si="92"/>
        <v>1.070848593822691</v>
      </c>
      <c r="AD327" s="24">
        <f t="shared" si="93"/>
        <v>1.0655614180531345</v>
      </c>
      <c r="AE327" s="24">
        <f t="shared" si="94"/>
        <v>1.0682639105121394</v>
      </c>
      <c r="AF327" s="24">
        <f t="shared" si="95"/>
        <v>1.0792682741549726</v>
      </c>
      <c r="AG327">
        <f t="shared" si="100"/>
        <v>10</v>
      </c>
      <c r="AH327">
        <f t="shared" si="101"/>
        <v>5.5022162053882238E-2</v>
      </c>
    </row>
    <row r="328" spans="1:34" x14ac:dyDescent="0.25">
      <c r="A328">
        <v>336</v>
      </c>
      <c r="B328" t="s">
        <v>15</v>
      </c>
      <c r="C328">
        <v>5</v>
      </c>
      <c r="D328">
        <v>493913.54685899901</v>
      </c>
      <c r="E328">
        <v>5180999.3384299902</v>
      </c>
      <c r="F328">
        <v>1.4680430382609984</v>
      </c>
      <c r="G328">
        <v>1.2698813430951783</v>
      </c>
      <c r="H328">
        <v>1.3284807158208978</v>
      </c>
      <c r="I328">
        <v>1.0137867647058827</v>
      </c>
      <c r="J328">
        <v>1.206917402848354</v>
      </c>
      <c r="K328">
        <v>0.96851248642779597</v>
      </c>
      <c r="L328">
        <v>1.0684433676559661</v>
      </c>
      <c r="M328">
        <v>1.1805738352197948</v>
      </c>
      <c r="N328">
        <v>1.5110988232384401</v>
      </c>
      <c r="O328">
        <v>1.1649594253026474</v>
      </c>
      <c r="P328">
        <v>1.1250348092453357</v>
      </c>
      <c r="Q328">
        <f t="shared" si="96"/>
        <v>1.2096120010746629</v>
      </c>
      <c r="R328">
        <f t="shared" si="97"/>
        <v>0.16565182048018634</v>
      </c>
      <c r="S328">
        <f t="shared" si="98"/>
        <v>3.0184578191239809E-2</v>
      </c>
      <c r="T328">
        <f t="shared" si="99"/>
        <v>0.13694624419484536</v>
      </c>
      <c r="V328" s="24">
        <f t="shared" si="85"/>
        <v>1.4680430382609984</v>
      </c>
      <c r="W328" s="24">
        <f t="shared" si="86"/>
        <v>1.3689621906780882</v>
      </c>
      <c r="X328" s="24">
        <f t="shared" si="87"/>
        <v>1.3554683657256914</v>
      </c>
      <c r="Y328" s="24">
        <f t="shared" si="88"/>
        <v>1.2700479654707393</v>
      </c>
      <c r="Z328" s="24">
        <f t="shared" si="89"/>
        <v>1.2574218529462624</v>
      </c>
      <c r="AA328" s="24">
        <f t="shared" si="90"/>
        <v>1.2092702918598512</v>
      </c>
      <c r="AB328" s="24">
        <f t="shared" si="91"/>
        <v>1.1891521598307249</v>
      </c>
      <c r="AC328" s="24">
        <f t="shared" si="92"/>
        <v>1.1880798692543586</v>
      </c>
      <c r="AD328" s="24">
        <f t="shared" si="93"/>
        <v>1.2239708641414788</v>
      </c>
      <c r="AE328" s="24">
        <f t="shared" si="94"/>
        <v>1.2180697202575956</v>
      </c>
      <c r="AF328" s="24">
        <f t="shared" si="95"/>
        <v>1.2096120010746629</v>
      </c>
      <c r="AG328">
        <f t="shared" si="100"/>
        <v>10</v>
      </c>
      <c r="AH328">
        <f t="shared" si="101"/>
        <v>5.2383705127071606E-2</v>
      </c>
    </row>
    <row r="329" spans="1:34" x14ac:dyDescent="0.25">
      <c r="A329">
        <v>337</v>
      </c>
      <c r="B329" t="s">
        <v>15</v>
      </c>
      <c r="C329">
        <v>6</v>
      </c>
      <c r="D329">
        <v>493945.450232998</v>
      </c>
      <c r="E329">
        <v>5180995.3057500003</v>
      </c>
      <c r="F329">
        <v>1.4613755608320638</v>
      </c>
      <c r="G329">
        <v>1.0764265399395792</v>
      </c>
      <c r="H329">
        <v>0.98395964294987703</v>
      </c>
      <c r="I329">
        <v>0.91157277383115798</v>
      </c>
      <c r="J329">
        <v>0.34602076124567477</v>
      </c>
      <c r="K329">
        <v>1.1244241913913517</v>
      </c>
      <c r="L329">
        <v>0.99876169510181634</v>
      </c>
      <c r="M329">
        <v>1.3512064343163539</v>
      </c>
      <c r="N329">
        <v>0.4202160243750856</v>
      </c>
      <c r="O329">
        <v>0.67004729075266345</v>
      </c>
      <c r="P329">
        <v>0.70596833130328862</v>
      </c>
      <c r="Q329">
        <f t="shared" si="96"/>
        <v>0.91363447691262822</v>
      </c>
      <c r="R329">
        <f t="shared" si="97"/>
        <v>0.33611776076516953</v>
      </c>
      <c r="S329">
        <f t="shared" si="98"/>
        <v>0.12427266401197094</v>
      </c>
      <c r="T329">
        <f t="shared" si="99"/>
        <v>0.36789084613026574</v>
      </c>
      <c r="V329" s="24">
        <f t="shared" si="85"/>
        <v>1.4613755608320638</v>
      </c>
      <c r="W329" s="24">
        <f t="shared" si="86"/>
        <v>1.2689010503858213</v>
      </c>
      <c r="X329" s="24">
        <f t="shared" si="87"/>
        <v>1.1739205812405065</v>
      </c>
      <c r="Y329" s="24">
        <f t="shared" si="88"/>
        <v>1.1083336293881694</v>
      </c>
      <c r="Z329" s="24">
        <f t="shared" si="89"/>
        <v>0.95587105575967046</v>
      </c>
      <c r="AA329" s="24">
        <f t="shared" si="90"/>
        <v>0.98396324503161736</v>
      </c>
      <c r="AB329" s="24">
        <f t="shared" si="91"/>
        <v>0.98607730932736004</v>
      </c>
      <c r="AC329" s="24">
        <f t="shared" si="92"/>
        <v>1.0317184499509842</v>
      </c>
      <c r="AD329" s="24">
        <f t="shared" si="93"/>
        <v>0.96377373599810645</v>
      </c>
      <c r="AE329" s="24">
        <f t="shared" si="94"/>
        <v>0.9344010914735621</v>
      </c>
      <c r="AF329" s="24">
        <f t="shared" si="95"/>
        <v>0.91363447691262822</v>
      </c>
      <c r="AG329">
        <f t="shared" si="100"/>
        <v>10</v>
      </c>
      <c r="AH329">
        <f t="shared" si="101"/>
        <v>0.10628976860535153</v>
      </c>
    </row>
    <row r="330" spans="1:34" x14ac:dyDescent="0.25">
      <c r="A330">
        <v>338</v>
      </c>
      <c r="B330" t="s">
        <v>24</v>
      </c>
      <c r="C330">
        <v>1</v>
      </c>
      <c r="D330">
        <v>493977.955288</v>
      </c>
      <c r="E330">
        <v>5180985.8885700004</v>
      </c>
      <c r="F330">
        <v>1.6326776871419775</v>
      </c>
      <c r="G330">
        <v>1.1152783936149997</v>
      </c>
      <c r="H330">
        <v>0.9099123869809872</v>
      </c>
      <c r="J330">
        <v>1.0965694398946537</v>
      </c>
      <c r="K330">
        <v>0.98738710682030528</v>
      </c>
      <c r="L330">
        <v>1.1610972568578553</v>
      </c>
      <c r="M330">
        <v>1.0620908920890222</v>
      </c>
      <c r="N330">
        <v>0.90174132874911528</v>
      </c>
      <c r="P330">
        <v>1.0046292252598479</v>
      </c>
      <c r="Q330">
        <f t="shared" si="96"/>
        <v>1.0968204130454182</v>
      </c>
      <c r="R330">
        <f t="shared" si="97"/>
        <v>0.20717323761813888</v>
      </c>
      <c r="S330">
        <f t="shared" si="98"/>
        <v>4.8285844183329374E-2</v>
      </c>
      <c r="T330">
        <f t="shared" si="99"/>
        <v>0.18888528619093092</v>
      </c>
      <c r="V330" s="24">
        <f t="shared" si="85"/>
        <v>1.6326776871419775</v>
      </c>
      <c r="W330" s="24">
        <f t="shared" si="86"/>
        <v>1.3739780403784887</v>
      </c>
      <c r="X330" s="24">
        <f t="shared" si="87"/>
        <v>1.2192894892459882</v>
      </c>
      <c r="Y330" s="24">
        <f t="shared" si="88"/>
        <v>1.2192894892459882</v>
      </c>
      <c r="Z330" s="24">
        <f t="shared" si="89"/>
        <v>1.1886094769081545</v>
      </c>
      <c r="AA330" s="24">
        <f t="shared" si="90"/>
        <v>1.1483650028905847</v>
      </c>
      <c r="AB330" s="24">
        <f t="shared" si="91"/>
        <v>1.150487045218463</v>
      </c>
      <c r="AC330" s="24">
        <f t="shared" si="92"/>
        <v>1.1378590233428287</v>
      </c>
      <c r="AD330" s="24">
        <f t="shared" si="93"/>
        <v>1.1083443115186145</v>
      </c>
      <c r="AE330" s="24">
        <f t="shared" si="94"/>
        <v>1.1083443115186145</v>
      </c>
      <c r="AF330" s="24">
        <f t="shared" si="95"/>
        <v>1.0968204130454182</v>
      </c>
      <c r="AG330">
        <f t="shared" si="100"/>
        <v>8</v>
      </c>
      <c r="AH330">
        <f t="shared" si="101"/>
        <v>7.3246800600078973E-2</v>
      </c>
    </row>
    <row r="331" spans="1:34" x14ac:dyDescent="0.25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>
        <v>1.1341995711633344</v>
      </c>
      <c r="G331">
        <v>0.95514396147625591</v>
      </c>
      <c r="H331">
        <v>0.77369827540745861</v>
      </c>
      <c r="I331">
        <v>0.95708990990774367</v>
      </c>
      <c r="J331">
        <v>1.2061219502903564</v>
      </c>
      <c r="K331">
        <v>1.5915073644625506</v>
      </c>
      <c r="L331">
        <v>1.1650636053366428</v>
      </c>
      <c r="M331">
        <v>0.94427462967317177</v>
      </c>
      <c r="N331">
        <v>1.1448509102493345</v>
      </c>
      <c r="O331">
        <v>1.2901459854014596</v>
      </c>
      <c r="P331">
        <v>1.2030050083472454</v>
      </c>
      <c r="Q331">
        <f t="shared" si="96"/>
        <v>1.1241001065195957</v>
      </c>
      <c r="R331">
        <f t="shared" si="97"/>
        <v>0.20731227618482481</v>
      </c>
      <c r="S331">
        <f t="shared" si="98"/>
        <v>4.7276217842626346E-2</v>
      </c>
      <c r="T331">
        <f t="shared" si="99"/>
        <v>0.18442510144999338</v>
      </c>
      <c r="V331" s="24">
        <f t="shared" si="85"/>
        <v>1.1341995711633344</v>
      </c>
      <c r="W331" s="24">
        <f t="shared" si="86"/>
        <v>1.0446717663197951</v>
      </c>
      <c r="X331" s="24">
        <f t="shared" si="87"/>
        <v>0.95434726934901626</v>
      </c>
      <c r="Y331" s="24">
        <f t="shared" si="88"/>
        <v>0.95503292948869811</v>
      </c>
      <c r="Z331" s="24">
        <f t="shared" si="89"/>
        <v>1.0052507336490297</v>
      </c>
      <c r="AA331" s="24">
        <f t="shared" si="90"/>
        <v>1.1029601721179498</v>
      </c>
      <c r="AB331" s="24">
        <f t="shared" si="91"/>
        <v>1.1118320911491917</v>
      </c>
      <c r="AC331" s="24">
        <f t="shared" si="92"/>
        <v>1.0908874084646893</v>
      </c>
      <c r="AD331" s="24">
        <f t="shared" si="93"/>
        <v>1.0968833531074276</v>
      </c>
      <c r="AE331" s="24">
        <f t="shared" si="94"/>
        <v>1.1162096163368307</v>
      </c>
      <c r="AF331" s="24">
        <f t="shared" si="95"/>
        <v>1.1241001065195957</v>
      </c>
      <c r="AG331">
        <f t="shared" si="100"/>
        <v>10</v>
      </c>
      <c r="AH331">
        <f t="shared" si="101"/>
        <v>6.5557897965792866E-2</v>
      </c>
    </row>
    <row r="332" spans="1:34" x14ac:dyDescent="0.25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G332">
        <v>1.2394231218736849</v>
      </c>
      <c r="H332">
        <v>0.16331072596535051</v>
      </c>
      <c r="I332">
        <v>1.1444246849480495</v>
      </c>
      <c r="J332">
        <v>0.93736720205947854</v>
      </c>
      <c r="K332">
        <v>1.5856720827178732</v>
      </c>
      <c r="L332">
        <v>1.0736131934032982</v>
      </c>
      <c r="M332">
        <v>0.80595842714278254</v>
      </c>
      <c r="N332">
        <v>0.48109608047173086</v>
      </c>
      <c r="O332">
        <v>0.89005285920230637</v>
      </c>
      <c r="P332">
        <v>1.0862663126377041</v>
      </c>
      <c r="Q332">
        <f t="shared" si="96"/>
        <v>0.94071846904222589</v>
      </c>
      <c r="R332">
        <f t="shared" si="97"/>
        <v>0.37707891499368112</v>
      </c>
      <c r="S332">
        <f t="shared" si="98"/>
        <v>0.15798723125867969</v>
      </c>
      <c r="T332">
        <f t="shared" si="99"/>
        <v>0.40084140728904433</v>
      </c>
      <c r="W332" s="24">
        <f t="shared" si="86"/>
        <v>1.2394231218736849</v>
      </c>
      <c r="X332" s="24">
        <f t="shared" si="87"/>
        <v>0.70136692391951772</v>
      </c>
      <c r="Y332" s="24">
        <f t="shared" si="88"/>
        <v>0.84905284426236172</v>
      </c>
      <c r="Z332" s="24">
        <f t="shared" si="89"/>
        <v>0.87113143371164092</v>
      </c>
      <c r="AA332" s="24">
        <f t="shared" si="90"/>
        <v>1.0140395635128874</v>
      </c>
      <c r="AB332" s="24">
        <f t="shared" si="91"/>
        <v>1.0239685018279558</v>
      </c>
      <c r="AC332" s="24">
        <f t="shared" si="92"/>
        <v>0.99282420544435968</v>
      </c>
      <c r="AD332" s="24">
        <f t="shared" si="93"/>
        <v>0.92885818982278101</v>
      </c>
      <c r="AE332" s="24">
        <f t="shared" si="94"/>
        <v>0.92454648642050608</v>
      </c>
      <c r="AF332" s="24">
        <f t="shared" si="95"/>
        <v>0.94071846904222589</v>
      </c>
      <c r="AG332">
        <f t="shared" si="100"/>
        <v>10</v>
      </c>
      <c r="AH332">
        <f t="shared" si="101"/>
        <v>0.11924282290050491</v>
      </c>
    </row>
    <row r="333" spans="1:34" x14ac:dyDescent="0.25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>
        <v>1.266598374991255</v>
      </c>
      <c r="G333">
        <v>0.97856055540538633</v>
      </c>
      <c r="I333">
        <v>1.2181122374993185</v>
      </c>
      <c r="J333">
        <v>1.0195839583071693</v>
      </c>
      <c r="K333">
        <v>1.0219416892094981</v>
      </c>
      <c r="L333">
        <v>1.1515453639082751</v>
      </c>
      <c r="M333">
        <v>1.03108154047885</v>
      </c>
      <c r="N333">
        <v>1.0418947953944337</v>
      </c>
      <c r="O333">
        <v>0.83787878787878778</v>
      </c>
      <c r="P333">
        <v>1.129650132860939</v>
      </c>
      <c r="Q333">
        <f t="shared" si="96"/>
        <v>1.0696847435933914</v>
      </c>
      <c r="R333">
        <f t="shared" si="97"/>
        <v>0.11840283082060037</v>
      </c>
      <c r="S333">
        <f t="shared" si="98"/>
        <v>1.5576922607035273E-2</v>
      </c>
      <c r="T333">
        <f t="shared" si="99"/>
        <v>0.11068946390957189</v>
      </c>
      <c r="V333" s="24">
        <f t="shared" si="85"/>
        <v>1.266598374991255</v>
      </c>
      <c r="W333" s="24">
        <f t="shared" si="86"/>
        <v>1.1225794651983207</v>
      </c>
      <c r="X333" s="24">
        <f t="shared" si="87"/>
        <v>1.1225794651983207</v>
      </c>
      <c r="Y333" s="24">
        <f t="shared" si="88"/>
        <v>1.1544237226319867</v>
      </c>
      <c r="Z333" s="24">
        <f t="shared" si="89"/>
        <v>1.1207137815507824</v>
      </c>
      <c r="AA333" s="24">
        <f t="shared" si="90"/>
        <v>1.1009593630825256</v>
      </c>
      <c r="AB333" s="24">
        <f t="shared" si="91"/>
        <v>1.1093903632201505</v>
      </c>
      <c r="AC333" s="24">
        <f t="shared" si="92"/>
        <v>1.098203388542822</v>
      </c>
      <c r="AD333" s="24">
        <f t="shared" si="93"/>
        <v>1.0911648143992734</v>
      </c>
      <c r="AE333" s="24">
        <f t="shared" si="94"/>
        <v>1.0630219225636639</v>
      </c>
      <c r="AF333" s="24">
        <f t="shared" si="95"/>
        <v>1.0696847435933914</v>
      </c>
      <c r="AG333">
        <f t="shared" si="100"/>
        <v>9</v>
      </c>
      <c r="AH333">
        <f t="shared" si="101"/>
        <v>3.9467610273533453E-2</v>
      </c>
    </row>
    <row r="334" spans="1:34" x14ac:dyDescent="0.25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>
        <v>0.45877670762353828</v>
      </c>
      <c r="G334">
        <v>0.84817540904422362</v>
      </c>
      <c r="H334">
        <v>1.1531667407604678</v>
      </c>
      <c r="I334">
        <v>1.0339116773602088</v>
      </c>
      <c r="J334">
        <v>1.0691356444219071</v>
      </c>
      <c r="K334">
        <v>1.0688259109311742</v>
      </c>
      <c r="L334">
        <v>0.94959314073507706</v>
      </c>
      <c r="M334">
        <v>1.0566213015003019</v>
      </c>
      <c r="O334">
        <v>0.97586776859504143</v>
      </c>
      <c r="P334">
        <v>1.2312922107158937</v>
      </c>
      <c r="Q334">
        <f t="shared" si="96"/>
        <v>0.98453665116878353</v>
      </c>
      <c r="R334">
        <f t="shared" si="97"/>
        <v>0.20187478230715714</v>
      </c>
      <c r="S334">
        <f t="shared" si="98"/>
        <v>4.5281586368402155E-2</v>
      </c>
      <c r="T334">
        <f t="shared" si="99"/>
        <v>0.20504547196643555</v>
      </c>
      <c r="V334" s="24">
        <f t="shared" si="85"/>
        <v>0.45877670762353828</v>
      </c>
      <c r="W334" s="24">
        <f t="shared" si="86"/>
        <v>0.653476058333881</v>
      </c>
      <c r="X334" s="24">
        <f t="shared" si="87"/>
        <v>0.82003961914274326</v>
      </c>
      <c r="Y334" s="24">
        <f t="shared" si="88"/>
        <v>0.87350763369710971</v>
      </c>
      <c r="Z334" s="24">
        <f t="shared" si="89"/>
        <v>0.91263323584206923</v>
      </c>
      <c r="AA334" s="24">
        <f t="shared" si="90"/>
        <v>0.93866534835692006</v>
      </c>
      <c r="AB334" s="24">
        <f t="shared" si="91"/>
        <v>0.94022646155379963</v>
      </c>
      <c r="AC334" s="24">
        <f t="shared" si="92"/>
        <v>0.95477581654711241</v>
      </c>
      <c r="AD334" s="24">
        <f t="shared" si="93"/>
        <v>0.95477581654711241</v>
      </c>
      <c r="AE334" s="24">
        <f t="shared" si="94"/>
        <v>0.95711936677466014</v>
      </c>
      <c r="AF334" s="24">
        <f t="shared" si="95"/>
        <v>0.98453665116878353</v>
      </c>
      <c r="AG334">
        <f t="shared" si="100"/>
        <v>9</v>
      </c>
      <c r="AH334">
        <f t="shared" si="101"/>
        <v>6.7291594102385707E-2</v>
      </c>
    </row>
    <row r="335" spans="1:34" x14ac:dyDescent="0.25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>
        <v>1.1414878245136837</v>
      </c>
      <c r="G335">
        <v>1.0537852426226813</v>
      </c>
      <c r="H335">
        <v>0.98096579921542604</v>
      </c>
      <c r="I335">
        <v>0.87098041905258661</v>
      </c>
      <c r="J335">
        <v>1.0856165468690653</v>
      </c>
      <c r="K335">
        <v>1.0690939180802648</v>
      </c>
      <c r="L335">
        <v>1.009142778579776</v>
      </c>
      <c r="M335">
        <v>1.057843137254902</v>
      </c>
      <c r="N335">
        <v>1.139315230224321</v>
      </c>
      <c r="O335">
        <v>1.0342998585572845</v>
      </c>
      <c r="P335">
        <v>1.0944268425699892</v>
      </c>
      <c r="Q335">
        <f t="shared" si="96"/>
        <v>1.0488143270490893</v>
      </c>
      <c r="R335">
        <f t="shared" si="97"/>
        <v>7.3077797839323722E-2</v>
      </c>
      <c r="S335">
        <f t="shared" si="98"/>
        <v>5.8744009907495745E-3</v>
      </c>
      <c r="T335">
        <f t="shared" si="99"/>
        <v>6.9676582360324063E-2</v>
      </c>
      <c r="V335" s="24">
        <f t="shared" si="85"/>
        <v>1.1414878245136837</v>
      </c>
      <c r="W335" s="24">
        <f t="shared" si="86"/>
        <v>1.0976365335681826</v>
      </c>
      <c r="X335" s="24">
        <f t="shared" si="87"/>
        <v>1.0587462887839305</v>
      </c>
      <c r="Y335" s="24">
        <f t="shared" si="88"/>
        <v>1.0118048213510944</v>
      </c>
      <c r="Z335" s="24">
        <f t="shared" si="89"/>
        <v>1.0265671664546887</v>
      </c>
      <c r="AA335" s="24">
        <f t="shared" si="90"/>
        <v>1.0336549583922847</v>
      </c>
      <c r="AB335" s="24">
        <f t="shared" si="91"/>
        <v>1.0301532184190691</v>
      </c>
      <c r="AC335" s="24">
        <f t="shared" si="92"/>
        <v>1.0336144582735483</v>
      </c>
      <c r="AD335" s="24">
        <f t="shared" si="93"/>
        <v>1.0453589884903007</v>
      </c>
      <c r="AE335" s="24">
        <f t="shared" si="94"/>
        <v>1.0442530754969992</v>
      </c>
      <c r="AF335" s="24">
        <f t="shared" si="95"/>
        <v>1.0488143270490893</v>
      </c>
      <c r="AG335">
        <f t="shared" si="100"/>
        <v>10</v>
      </c>
      <c r="AH335">
        <f t="shared" si="101"/>
        <v>2.3109228756159447E-2</v>
      </c>
    </row>
    <row r="336" spans="1:34" x14ac:dyDescent="0.25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>
        <v>1.1421862361933921</v>
      </c>
      <c r="G336">
        <v>1.1167026412115049</v>
      </c>
      <c r="H336">
        <v>1.056108072269186</v>
      </c>
      <c r="I336">
        <v>1.0662775748710791</v>
      </c>
      <c r="J336">
        <v>1.0915365711908995</v>
      </c>
      <c r="K336">
        <v>1.2656185353744311</v>
      </c>
      <c r="L336">
        <v>1.1397539011480031</v>
      </c>
      <c r="M336">
        <v>0.97745098039215683</v>
      </c>
      <c r="N336">
        <v>1.1540731995277449</v>
      </c>
      <c r="O336">
        <v>1.2676803394625178</v>
      </c>
      <c r="P336">
        <v>1.0885056874253365</v>
      </c>
      <c r="Q336">
        <f t="shared" si="96"/>
        <v>1.1241721580969317</v>
      </c>
      <c r="R336">
        <f t="shared" si="97"/>
        <v>8.2002009203498677E-2</v>
      </c>
      <c r="S336">
        <f t="shared" si="98"/>
        <v>7.3967624647517504E-3</v>
      </c>
      <c r="T336">
        <f t="shared" si="99"/>
        <v>7.2944351639447069E-2</v>
      </c>
      <c r="V336" s="24">
        <f t="shared" si="85"/>
        <v>1.1421862361933921</v>
      </c>
      <c r="W336" s="24">
        <f t="shared" si="86"/>
        <v>1.1294444387024485</v>
      </c>
      <c r="X336" s="24">
        <f t="shared" si="87"/>
        <v>1.1049989832246945</v>
      </c>
      <c r="Y336" s="24">
        <f t="shared" si="88"/>
        <v>1.0953186311362906</v>
      </c>
      <c r="Z336" s="24">
        <f t="shared" si="89"/>
        <v>1.0945622191472124</v>
      </c>
      <c r="AA336" s="24">
        <f t="shared" si="90"/>
        <v>1.1230716051850822</v>
      </c>
      <c r="AB336" s="24">
        <f t="shared" si="91"/>
        <v>1.1254547903226422</v>
      </c>
      <c r="AC336" s="24">
        <f t="shared" si="92"/>
        <v>1.1069543140813316</v>
      </c>
      <c r="AD336" s="24">
        <f t="shared" si="93"/>
        <v>1.1121897457975995</v>
      </c>
      <c r="AE336" s="24">
        <f t="shared" si="94"/>
        <v>1.1277388051640913</v>
      </c>
      <c r="AF336" s="24">
        <f t="shared" si="95"/>
        <v>1.1241721580969317</v>
      </c>
      <c r="AG336">
        <f t="shared" si="100"/>
        <v>10</v>
      </c>
      <c r="AH336">
        <f t="shared" si="101"/>
        <v>2.5931312179314568E-2</v>
      </c>
    </row>
    <row r="337" spans="1:34" x14ac:dyDescent="0.25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>
        <v>1.0297744381191061</v>
      </c>
      <c r="G337">
        <v>1.0219636376500971</v>
      </c>
      <c r="H337">
        <v>0.88963774831476417</v>
      </c>
      <c r="I337">
        <v>0.97485928182868242</v>
      </c>
      <c r="J337">
        <v>1.1679354243608659</v>
      </c>
      <c r="K337">
        <v>0.86848989298454227</v>
      </c>
      <c r="L337">
        <v>1.0618949017852148</v>
      </c>
      <c r="M337">
        <v>0.89699802264964945</v>
      </c>
      <c r="N337">
        <v>0.894775074686461</v>
      </c>
      <c r="O337">
        <v>0.77969286064368581</v>
      </c>
      <c r="P337">
        <v>1.2438517492206442</v>
      </c>
      <c r="Q337">
        <f t="shared" si="96"/>
        <v>0.98453391202215568</v>
      </c>
      <c r="R337">
        <f t="shared" si="97"/>
        <v>0.13161873297339935</v>
      </c>
      <c r="S337">
        <f t="shared" si="98"/>
        <v>1.9055839956475397E-2</v>
      </c>
      <c r="T337">
        <f t="shared" si="99"/>
        <v>0.13368633763266191</v>
      </c>
      <c r="V337" s="24">
        <f t="shared" si="85"/>
        <v>1.0297744381191061</v>
      </c>
      <c r="W337" s="24">
        <f t="shared" si="86"/>
        <v>1.0258690378846016</v>
      </c>
      <c r="X337" s="24">
        <f t="shared" si="87"/>
        <v>0.98045860802798901</v>
      </c>
      <c r="Y337" s="24">
        <f t="shared" si="88"/>
        <v>0.97905877647816242</v>
      </c>
      <c r="Z337" s="24">
        <f t="shared" si="89"/>
        <v>1.0168341060547033</v>
      </c>
      <c r="AA337" s="24">
        <f t="shared" si="90"/>
        <v>0.99211007054300981</v>
      </c>
      <c r="AB337" s="24">
        <f t="shared" si="91"/>
        <v>1.0020793321490391</v>
      </c>
      <c r="AC337" s="24">
        <f t="shared" si="92"/>
        <v>0.98894416846161537</v>
      </c>
      <c r="AD337" s="24">
        <f t="shared" si="93"/>
        <v>0.97848093581993156</v>
      </c>
      <c r="AE337" s="24">
        <f t="shared" si="94"/>
        <v>0.95860212830230684</v>
      </c>
      <c r="AF337" s="24">
        <f t="shared" si="95"/>
        <v>0.98453391202215568</v>
      </c>
      <c r="AG337">
        <f t="shared" si="100"/>
        <v>10</v>
      </c>
      <c r="AH337">
        <f t="shared" si="101"/>
        <v>4.16214978941448E-2</v>
      </c>
    </row>
    <row r="338" spans="1:34" x14ac:dyDescent="0.25">
      <c r="A338">
        <v>355</v>
      </c>
      <c r="B338" t="s">
        <v>15</v>
      </c>
      <c r="C338">
        <v>1</v>
      </c>
      <c r="D338">
        <v>493764.244851998</v>
      </c>
      <c r="E338">
        <v>5181005.6034199903</v>
      </c>
      <c r="F338">
        <v>1.3032039162103413</v>
      </c>
      <c r="G338">
        <v>1.2596942930248076</v>
      </c>
      <c r="H338">
        <v>0.99223136453556671</v>
      </c>
      <c r="I338">
        <v>1.0225872689938398</v>
      </c>
      <c r="J338">
        <v>1.2270656862011184</v>
      </c>
      <c r="K338">
        <v>1.0644872940876005</v>
      </c>
      <c r="L338">
        <v>1.1536053620092803</v>
      </c>
      <c r="M338">
        <v>1.0729291716686675</v>
      </c>
      <c r="N338">
        <v>1.1580088935477912</v>
      </c>
      <c r="O338">
        <v>1.3109026816064462</v>
      </c>
      <c r="P338">
        <v>1.1878855860908581</v>
      </c>
      <c r="Q338">
        <f t="shared" si="96"/>
        <v>1.1593274107251197</v>
      </c>
      <c r="R338">
        <f t="shared" si="97"/>
        <v>0.10542804731122103</v>
      </c>
      <c r="S338">
        <f t="shared" si="98"/>
        <v>1.2226580475842767E-2</v>
      </c>
      <c r="T338">
        <f t="shared" si="99"/>
        <v>9.0938975768095912E-2</v>
      </c>
      <c r="V338" s="24">
        <f t="shared" si="85"/>
        <v>1.3032039162103413</v>
      </c>
      <c r="W338" s="24">
        <f t="shared" si="86"/>
        <v>1.2814491046175744</v>
      </c>
      <c r="X338" s="24">
        <f t="shared" si="87"/>
        <v>1.185043191256905</v>
      </c>
      <c r="Y338" s="24">
        <f t="shared" si="88"/>
        <v>1.1444292106911389</v>
      </c>
      <c r="Z338" s="24">
        <f t="shared" si="89"/>
        <v>1.1609565057931348</v>
      </c>
      <c r="AA338" s="24">
        <f t="shared" si="90"/>
        <v>1.1448783038422123</v>
      </c>
      <c r="AB338" s="24">
        <f t="shared" si="91"/>
        <v>1.1461250264375078</v>
      </c>
      <c r="AC338" s="24">
        <f t="shared" si="92"/>
        <v>1.1369755445914027</v>
      </c>
      <c r="AD338" s="24">
        <f t="shared" si="93"/>
        <v>1.1393125833643347</v>
      </c>
      <c r="AE338" s="24">
        <f t="shared" si="94"/>
        <v>1.1564715931885459</v>
      </c>
      <c r="AF338" s="24">
        <f t="shared" si="95"/>
        <v>1.1593274107251197</v>
      </c>
      <c r="AG338">
        <f t="shared" si="100"/>
        <v>10</v>
      </c>
      <c r="AH338">
        <f t="shared" si="101"/>
        <v>3.3339275876744921E-2</v>
      </c>
    </row>
    <row r="339" spans="1:34" x14ac:dyDescent="0.25">
      <c r="A339">
        <v>356</v>
      </c>
      <c r="B339" t="s">
        <v>15</v>
      </c>
      <c r="C339">
        <v>2</v>
      </c>
      <c r="D339">
        <v>493796.168196999</v>
      </c>
      <c r="E339">
        <v>5181021.01633</v>
      </c>
      <c r="F339">
        <v>1.1189766613770951</v>
      </c>
      <c r="G339">
        <v>1.0369920393300889</v>
      </c>
      <c r="H339">
        <v>0.97897953784863179</v>
      </c>
      <c r="I339">
        <v>1.2993884348859874</v>
      </c>
      <c r="J339">
        <v>0.63959390862944165</v>
      </c>
      <c r="K339">
        <v>1.0918822479928636</v>
      </c>
      <c r="L339">
        <v>0.66663361427863144</v>
      </c>
      <c r="N339">
        <v>1.1605236405351242</v>
      </c>
      <c r="O339">
        <v>1.5950605778191986</v>
      </c>
      <c r="P339">
        <v>0.45769230769230773</v>
      </c>
      <c r="Q339">
        <f t="shared" si="96"/>
        <v>1.0045722970389368</v>
      </c>
      <c r="R339">
        <f t="shared" si="97"/>
        <v>0.32075235020184539</v>
      </c>
      <c r="S339">
        <f t="shared" si="98"/>
        <v>0.11431341128889688</v>
      </c>
      <c r="T339">
        <f t="shared" si="99"/>
        <v>0.31929245027688952</v>
      </c>
      <c r="V339" s="24">
        <f t="shared" si="85"/>
        <v>1.1189766613770951</v>
      </c>
      <c r="W339" s="24">
        <f t="shared" si="86"/>
        <v>1.077984350353592</v>
      </c>
      <c r="X339" s="24">
        <f t="shared" si="87"/>
        <v>1.0449827461852719</v>
      </c>
      <c r="Y339" s="24">
        <f t="shared" si="88"/>
        <v>1.1085841683604507</v>
      </c>
      <c r="Z339" s="24">
        <f t="shared" si="89"/>
        <v>1.0147861164142489</v>
      </c>
      <c r="AA339" s="24">
        <f t="shared" si="90"/>
        <v>1.0276354716773513</v>
      </c>
      <c r="AB339" s="24">
        <f t="shared" si="91"/>
        <v>0.97606377776324849</v>
      </c>
      <c r="AC339" s="24">
        <f t="shared" si="92"/>
        <v>0.97606377776324849</v>
      </c>
      <c r="AD339" s="24">
        <f t="shared" si="93"/>
        <v>0.99912126060973294</v>
      </c>
      <c r="AE339" s="24">
        <f t="shared" si="94"/>
        <v>1.0653367402996734</v>
      </c>
      <c r="AF339" s="24">
        <f t="shared" si="95"/>
        <v>1.0045722970389368</v>
      </c>
      <c r="AG339">
        <f t="shared" si="100"/>
        <v>9</v>
      </c>
      <c r="AH339">
        <f t="shared" si="101"/>
        <v>0.1069174500672818</v>
      </c>
    </row>
    <row r="340" spans="1:34" x14ac:dyDescent="0.25">
      <c r="A340">
        <v>357</v>
      </c>
      <c r="B340" t="s">
        <v>15</v>
      </c>
      <c r="C340">
        <v>2</v>
      </c>
      <c r="D340">
        <v>493828.07572000002</v>
      </c>
      <c r="E340">
        <v>5181021.2056799904</v>
      </c>
      <c r="F340">
        <v>1.0047219104385186</v>
      </c>
      <c r="G340">
        <v>0.89384831639248152</v>
      </c>
      <c r="H340">
        <v>1.171867281084942</v>
      </c>
      <c r="I340">
        <v>1.2193815802157077</v>
      </c>
      <c r="J340">
        <v>1.2163705583756346</v>
      </c>
      <c r="K340">
        <v>1.137377341659233</v>
      </c>
      <c r="L340">
        <v>0.86742687159147225</v>
      </c>
      <c r="N340">
        <v>1.1195482150768163</v>
      </c>
      <c r="O340">
        <v>0.9883504193849022</v>
      </c>
      <c r="P340">
        <v>0.23639053254437872</v>
      </c>
      <c r="Q340">
        <f t="shared" si="96"/>
        <v>0.98552830267640856</v>
      </c>
      <c r="R340">
        <f t="shared" si="97"/>
        <v>0.27706571609199521</v>
      </c>
      <c r="S340">
        <f t="shared" si="98"/>
        <v>8.5294901148411303E-2</v>
      </c>
      <c r="T340">
        <f t="shared" si="99"/>
        <v>0.28113420521720706</v>
      </c>
      <c r="V340" s="24">
        <f t="shared" si="85"/>
        <v>1.0047219104385186</v>
      </c>
      <c r="W340" s="24">
        <f t="shared" si="86"/>
        <v>0.94928511341550004</v>
      </c>
      <c r="X340" s="24">
        <f t="shared" si="87"/>
        <v>1.023479169305314</v>
      </c>
      <c r="Y340" s="24">
        <f t="shared" si="88"/>
        <v>1.0724547720329125</v>
      </c>
      <c r="Z340" s="24">
        <f t="shared" si="89"/>
        <v>1.1012379293014569</v>
      </c>
      <c r="AA340" s="24">
        <f t="shared" si="90"/>
        <v>1.1072611646944195</v>
      </c>
      <c r="AB340" s="24">
        <f t="shared" si="91"/>
        <v>1.0729991228225699</v>
      </c>
      <c r="AC340" s="24">
        <f t="shared" si="92"/>
        <v>1.0729991228225699</v>
      </c>
      <c r="AD340" s="24">
        <f t="shared" si="93"/>
        <v>1.0788177593543506</v>
      </c>
      <c r="AE340" s="24">
        <f t="shared" si="94"/>
        <v>1.0687658326910787</v>
      </c>
      <c r="AF340" s="24">
        <f t="shared" si="95"/>
        <v>0.98552830267640856</v>
      </c>
      <c r="AG340">
        <f t="shared" si="100"/>
        <v>9</v>
      </c>
      <c r="AH340">
        <f t="shared" si="101"/>
        <v>9.235523869733174E-2</v>
      </c>
    </row>
    <row r="341" spans="1:34" x14ac:dyDescent="0.25">
      <c r="A341">
        <v>358</v>
      </c>
      <c r="B341" t="s">
        <v>15</v>
      </c>
      <c r="C341">
        <v>4</v>
      </c>
      <c r="D341">
        <v>493861.715192998</v>
      </c>
      <c r="E341">
        <v>5181003.9557499904</v>
      </c>
      <c r="F341">
        <v>1.2099687428681667</v>
      </c>
      <c r="G341">
        <v>0.92699807546599922</v>
      </c>
      <c r="H341">
        <v>1.0463619470420049</v>
      </c>
      <c r="I341">
        <v>1.191625222570148</v>
      </c>
      <c r="J341">
        <v>1.036336779424845</v>
      </c>
      <c r="K341">
        <v>0.98733548547305694</v>
      </c>
      <c r="L341">
        <v>0.85676207399885762</v>
      </c>
      <c r="M341">
        <v>1.0992642669255315</v>
      </c>
      <c r="N341">
        <v>1.0018176133994861</v>
      </c>
      <c r="O341">
        <v>1.1303858701481375</v>
      </c>
      <c r="Q341">
        <f t="shared" si="96"/>
        <v>1.0486856077316236</v>
      </c>
      <c r="R341">
        <f t="shared" si="97"/>
        <v>0.10650725537596764</v>
      </c>
      <c r="S341">
        <f t="shared" si="98"/>
        <v>1.2604217164134981E-2</v>
      </c>
      <c r="T341">
        <f t="shared" si="99"/>
        <v>0.10156261761458697</v>
      </c>
      <c r="V341" s="24">
        <f t="shared" si="85"/>
        <v>1.2099687428681667</v>
      </c>
      <c r="W341" s="24">
        <f t="shared" si="86"/>
        <v>1.068483409167083</v>
      </c>
      <c r="X341" s="24">
        <f t="shared" si="87"/>
        <v>1.0611095884587236</v>
      </c>
      <c r="Y341" s="24">
        <f t="shared" si="88"/>
        <v>1.0937384969865798</v>
      </c>
      <c r="Z341" s="24">
        <f t="shared" si="89"/>
        <v>1.0822581534742328</v>
      </c>
      <c r="AA341" s="24">
        <f t="shared" si="90"/>
        <v>1.0664377088073702</v>
      </c>
      <c r="AB341" s="24">
        <f t="shared" si="91"/>
        <v>1.0364840466918683</v>
      </c>
      <c r="AC341" s="24">
        <f t="shared" si="92"/>
        <v>1.0443315742210764</v>
      </c>
      <c r="AD341" s="24">
        <f t="shared" si="93"/>
        <v>1.0396078007964553</v>
      </c>
      <c r="AE341" s="24">
        <f t="shared" si="94"/>
        <v>1.0486856077316236</v>
      </c>
      <c r="AF341" s="24">
        <f t="shared" si="95"/>
        <v>1.0486856077316236</v>
      </c>
      <c r="AG341">
        <f t="shared" si="100"/>
        <v>9</v>
      </c>
      <c r="AH341">
        <f t="shared" si="101"/>
        <v>3.5502418458655878E-2</v>
      </c>
    </row>
    <row r="342" spans="1:34" x14ac:dyDescent="0.25">
      <c r="A342">
        <v>359</v>
      </c>
      <c r="B342" t="s">
        <v>15</v>
      </c>
      <c r="C342">
        <v>4</v>
      </c>
      <c r="D342">
        <v>493891.90376700001</v>
      </c>
      <c r="E342">
        <v>5181034.3639200004</v>
      </c>
      <c r="F342">
        <v>1.2711716948325495</v>
      </c>
      <c r="G342">
        <v>0.98955382047750629</v>
      </c>
      <c r="H342">
        <v>0.94789741722931264</v>
      </c>
      <c r="I342">
        <v>0.64149321544790316</v>
      </c>
      <c r="J342">
        <v>0.62785299610137713</v>
      </c>
      <c r="K342">
        <v>1.0240874099826174</v>
      </c>
      <c r="L342">
        <v>1.0033635844386621</v>
      </c>
      <c r="M342">
        <v>1.0124802458524633</v>
      </c>
      <c r="N342">
        <v>1.1105779341383129</v>
      </c>
      <c r="O342">
        <v>1.1933850826563934</v>
      </c>
      <c r="P342">
        <v>1.4973803702410056</v>
      </c>
      <c r="Q342">
        <f t="shared" si="96"/>
        <v>1.0290221610361912</v>
      </c>
      <c r="R342">
        <f t="shared" si="97"/>
        <v>0.23967269893895599</v>
      </c>
      <c r="S342">
        <f t="shared" si="98"/>
        <v>6.3187302878351836E-2</v>
      </c>
      <c r="T342">
        <f t="shared" si="99"/>
        <v>0.23291305864357045</v>
      </c>
      <c r="V342" s="24">
        <f t="shared" si="85"/>
        <v>1.2711716948325495</v>
      </c>
      <c r="W342" s="24">
        <f t="shared" si="86"/>
        <v>1.1303627576550279</v>
      </c>
      <c r="X342" s="24">
        <f t="shared" si="87"/>
        <v>1.0695409775131228</v>
      </c>
      <c r="Y342" s="24">
        <f t="shared" si="88"/>
        <v>0.96252903699681791</v>
      </c>
      <c r="Z342" s="24">
        <f t="shared" si="89"/>
        <v>0.89559382881772964</v>
      </c>
      <c r="AA342" s="24">
        <f t="shared" si="90"/>
        <v>0.91700942567854427</v>
      </c>
      <c r="AB342" s="24">
        <f t="shared" si="91"/>
        <v>0.92934573407284682</v>
      </c>
      <c r="AC342" s="24">
        <f t="shared" si="92"/>
        <v>0.93973754804529896</v>
      </c>
      <c r="AD342" s="24">
        <f t="shared" si="93"/>
        <v>0.95871981316674493</v>
      </c>
      <c r="AE342" s="24">
        <f t="shared" si="94"/>
        <v>0.98218634011570971</v>
      </c>
      <c r="AF342" s="24">
        <f t="shared" si="95"/>
        <v>1.0290221610361912</v>
      </c>
      <c r="AG342">
        <f t="shared" si="100"/>
        <v>10</v>
      </c>
      <c r="AH342">
        <f t="shared" si="101"/>
        <v>7.5791162160692205E-2</v>
      </c>
    </row>
    <row r="343" spans="1:34" x14ac:dyDescent="0.25">
      <c r="A343">
        <v>360</v>
      </c>
      <c r="B343" t="s">
        <v>15</v>
      </c>
      <c r="C343">
        <v>5</v>
      </c>
      <c r="D343">
        <v>493923.807727999</v>
      </c>
      <c r="E343">
        <v>5181031.1089899903</v>
      </c>
      <c r="F343">
        <v>1.2795849046302399</v>
      </c>
      <c r="G343">
        <v>1.0181267356728101</v>
      </c>
      <c r="H343">
        <v>0.92663406756089883</v>
      </c>
      <c r="J343">
        <v>0.90132360702475067</v>
      </c>
      <c r="K343">
        <v>0.82193268186753532</v>
      </c>
      <c r="L343">
        <v>0.98576620230163547</v>
      </c>
      <c r="M343">
        <v>0.88049486707028179</v>
      </c>
      <c r="N343">
        <v>0.87843598020043212</v>
      </c>
      <c r="O343">
        <v>0.55733670347212982</v>
      </c>
      <c r="P343">
        <v>0.8813700918964078</v>
      </c>
      <c r="Q343">
        <f t="shared" si="96"/>
        <v>0.91310058416971229</v>
      </c>
      <c r="R343">
        <f t="shared" si="97"/>
        <v>0.17002779507475729</v>
      </c>
      <c r="S343">
        <f t="shared" si="98"/>
        <v>3.2121612331092959E-2</v>
      </c>
      <c r="T343">
        <f t="shared" si="99"/>
        <v>0.18620927203695151</v>
      </c>
      <c r="V343" s="24">
        <f t="shared" si="85"/>
        <v>1.2795849046302399</v>
      </c>
      <c r="W343" s="24">
        <f t="shared" si="86"/>
        <v>1.1488558201515251</v>
      </c>
      <c r="X343" s="24">
        <f t="shared" si="87"/>
        <v>1.0747819026213163</v>
      </c>
      <c r="Y343" s="24">
        <f t="shared" si="88"/>
        <v>1.0747819026213163</v>
      </c>
      <c r="Z343" s="24">
        <f t="shared" si="89"/>
        <v>1.0314173287221751</v>
      </c>
      <c r="AA343" s="24">
        <f t="shared" si="90"/>
        <v>0.98952039935124714</v>
      </c>
      <c r="AB343" s="24">
        <f t="shared" si="91"/>
        <v>0.98889469984297851</v>
      </c>
      <c r="AC343" s="24">
        <f t="shared" si="92"/>
        <v>0.97340900944687903</v>
      </c>
      <c r="AD343" s="24">
        <f t="shared" si="93"/>
        <v>0.9615373807910732</v>
      </c>
      <c r="AE343" s="24">
        <f t="shared" si="94"/>
        <v>0.91662619442230175</v>
      </c>
      <c r="AF343" s="24">
        <f t="shared" si="95"/>
        <v>0.91310058416971229</v>
      </c>
      <c r="AG343">
        <f t="shared" si="100"/>
        <v>9</v>
      </c>
      <c r="AH343">
        <f t="shared" si="101"/>
        <v>5.6675931691585767E-2</v>
      </c>
    </row>
    <row r="344" spans="1:34" x14ac:dyDescent="0.25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>
        <v>0.58512346641951984</v>
      </c>
      <c r="G344">
        <v>0.84074233134440168</v>
      </c>
      <c r="H344">
        <v>0.8892990745805206</v>
      </c>
      <c r="I344">
        <v>1.1304856567811865</v>
      </c>
      <c r="J344">
        <v>0.96032870218265542</v>
      </c>
      <c r="K344">
        <v>1.5125352554058287</v>
      </c>
      <c r="L344">
        <v>1.1960905988209742</v>
      </c>
      <c r="M344">
        <v>1.0044674347519398</v>
      </c>
      <c r="N344">
        <v>0.72845580792036768</v>
      </c>
      <c r="O344">
        <v>1.3476277372262773</v>
      </c>
      <c r="P344">
        <v>1.0717863105175292</v>
      </c>
      <c r="Q344">
        <f t="shared" si="96"/>
        <v>1.0242674887228365</v>
      </c>
      <c r="R344">
        <f t="shared" si="97"/>
        <v>0.25633092437498844</v>
      </c>
      <c r="S344">
        <f t="shared" si="98"/>
        <v>7.2276097070029618E-2</v>
      </c>
      <c r="T344">
        <f t="shared" si="99"/>
        <v>0.25025779612961119</v>
      </c>
      <c r="V344" s="24">
        <f t="shared" si="85"/>
        <v>0.58512346641951984</v>
      </c>
      <c r="W344" s="24">
        <f t="shared" si="86"/>
        <v>0.71293289888196076</v>
      </c>
      <c r="X344" s="24">
        <f t="shared" si="87"/>
        <v>0.77172162411481404</v>
      </c>
      <c r="Y344" s="24">
        <f t="shared" si="88"/>
        <v>0.86141263228140719</v>
      </c>
      <c r="Z344" s="24">
        <f t="shared" si="89"/>
        <v>0.88119584626165681</v>
      </c>
      <c r="AA344" s="24">
        <f t="shared" si="90"/>
        <v>0.98641908111901877</v>
      </c>
      <c r="AB344" s="24">
        <f t="shared" si="91"/>
        <v>1.0163721550764409</v>
      </c>
      <c r="AC344" s="24">
        <f t="shared" si="92"/>
        <v>1.0148840650358784</v>
      </c>
      <c r="AD344" s="24">
        <f t="shared" si="93"/>
        <v>0.98305870313415489</v>
      </c>
      <c r="AE344" s="24">
        <f t="shared" si="94"/>
        <v>1.0195156065433673</v>
      </c>
      <c r="AF344" s="24">
        <f t="shared" si="95"/>
        <v>1.0242674887228365</v>
      </c>
      <c r="AG344">
        <f t="shared" si="100"/>
        <v>10</v>
      </c>
      <c r="AH344">
        <f t="shared" si="101"/>
        <v>8.1058955576133615E-2</v>
      </c>
    </row>
    <row r="345" spans="1:34" x14ac:dyDescent="0.25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>
        <v>1.1194146292600611</v>
      </c>
      <c r="G345">
        <v>1.0249988312841847</v>
      </c>
      <c r="H345">
        <v>0.77857597402818379</v>
      </c>
      <c r="I345">
        <v>1.359406599893296</v>
      </c>
      <c r="J345">
        <v>1.1508898650016732</v>
      </c>
      <c r="K345">
        <v>0.17891432791728215</v>
      </c>
      <c r="L345">
        <v>1.0137931034482759</v>
      </c>
      <c r="M345">
        <v>1.2600659720404213</v>
      </c>
      <c r="N345">
        <v>0.94242108914325362</v>
      </c>
      <c r="O345">
        <v>1.4006727534839016</v>
      </c>
      <c r="P345">
        <v>1.1807242528670698</v>
      </c>
      <c r="Q345">
        <f t="shared" si="96"/>
        <v>1.0372615816697819</v>
      </c>
      <c r="R345">
        <f t="shared" si="97"/>
        <v>0.32179935195813741</v>
      </c>
      <c r="S345">
        <f t="shared" si="98"/>
        <v>0.11391030521274495</v>
      </c>
      <c r="T345">
        <f t="shared" si="99"/>
        <v>0.31023934332948627</v>
      </c>
      <c r="V345" s="24">
        <f t="shared" si="85"/>
        <v>1.1194146292600611</v>
      </c>
      <c r="W345" s="24">
        <f t="shared" si="86"/>
        <v>1.0722067302721228</v>
      </c>
      <c r="X345" s="24">
        <f t="shared" si="87"/>
        <v>0.97432981152414311</v>
      </c>
      <c r="Y345" s="24">
        <f t="shared" si="88"/>
        <v>1.0705990086164314</v>
      </c>
      <c r="Z345" s="24">
        <f t="shared" si="89"/>
        <v>1.0866571798934799</v>
      </c>
      <c r="AA345" s="24">
        <f t="shared" si="90"/>
        <v>0.93536670456411353</v>
      </c>
      <c r="AB345" s="24">
        <f t="shared" si="91"/>
        <v>0.94657047583327958</v>
      </c>
      <c r="AC345" s="24">
        <f t="shared" si="92"/>
        <v>0.98575741285917229</v>
      </c>
      <c r="AD345" s="24">
        <f t="shared" si="93"/>
        <v>0.98094226577962573</v>
      </c>
      <c r="AE345" s="24">
        <f t="shared" si="94"/>
        <v>1.0229153145500534</v>
      </c>
      <c r="AF345" s="24">
        <f t="shared" si="95"/>
        <v>1.0372615816697819</v>
      </c>
      <c r="AG345">
        <f t="shared" si="100"/>
        <v>10</v>
      </c>
      <c r="AH345">
        <f t="shared" si="101"/>
        <v>0.10176189017538795</v>
      </c>
    </row>
    <row r="346" spans="1:34" x14ac:dyDescent="0.25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>
        <v>1.3229909755049418</v>
      </c>
      <c r="G346">
        <v>1.1375425018850209</v>
      </c>
      <c r="I346">
        <v>1.2729591759416961</v>
      </c>
      <c r="J346">
        <v>1.0310624066241196</v>
      </c>
      <c r="K346">
        <v>1.1020939785592625</v>
      </c>
      <c r="L346">
        <v>1.0007976071784643</v>
      </c>
      <c r="M346">
        <v>0.98722742945947251</v>
      </c>
      <c r="N346">
        <v>1.2335653692726896</v>
      </c>
      <c r="O346">
        <v>1.0058080808080807</v>
      </c>
      <c r="P346">
        <v>1.0633857395925599</v>
      </c>
      <c r="Q346">
        <f t="shared" si="96"/>
        <v>1.1157433264826309</v>
      </c>
      <c r="R346">
        <f t="shared" si="97"/>
        <v>0.11573190630468749</v>
      </c>
      <c r="S346">
        <f t="shared" si="98"/>
        <v>1.4882082374352143E-2</v>
      </c>
      <c r="T346">
        <f t="shared" si="99"/>
        <v>0.10372628144640678</v>
      </c>
      <c r="V346" s="24">
        <f t="shared" si="85"/>
        <v>1.3229909755049418</v>
      </c>
      <c r="W346" s="24">
        <f t="shared" si="86"/>
        <v>1.2302667386949815</v>
      </c>
      <c r="X346" s="24">
        <f t="shared" si="87"/>
        <v>1.2302667386949815</v>
      </c>
      <c r="Y346" s="24">
        <f t="shared" si="88"/>
        <v>1.2444975511105529</v>
      </c>
      <c r="Z346" s="24">
        <f t="shared" si="89"/>
        <v>1.1911387649889447</v>
      </c>
      <c r="AA346" s="24">
        <f t="shared" si="90"/>
        <v>1.1733298077030081</v>
      </c>
      <c r="AB346" s="24">
        <f t="shared" si="91"/>
        <v>1.1445744409489176</v>
      </c>
      <c r="AC346" s="24">
        <f t="shared" si="92"/>
        <v>1.1220962964504253</v>
      </c>
      <c r="AD346" s="24">
        <f t="shared" si="93"/>
        <v>1.1360299305532084</v>
      </c>
      <c r="AE346" s="24">
        <f t="shared" si="94"/>
        <v>1.121560836137083</v>
      </c>
      <c r="AF346" s="24">
        <f t="shared" si="95"/>
        <v>1.1157433264826309</v>
      </c>
      <c r="AG346">
        <f t="shared" si="100"/>
        <v>9</v>
      </c>
      <c r="AH346">
        <f t="shared" si="101"/>
        <v>3.8577302101562495E-2</v>
      </c>
    </row>
    <row r="347" spans="1:34" x14ac:dyDescent="0.25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>
        <v>1.5104169333923485</v>
      </c>
      <c r="G347">
        <v>0.93330177114448687</v>
      </c>
      <c r="H347">
        <v>1.0471714028343797</v>
      </c>
      <c r="I347">
        <v>1.2177181977798015</v>
      </c>
      <c r="J347">
        <v>1.0610743224313355</v>
      </c>
      <c r="K347">
        <v>0.97419028340080982</v>
      </c>
      <c r="L347">
        <v>1.1380044781825129</v>
      </c>
      <c r="M347">
        <v>1.2099029216405777</v>
      </c>
      <c r="O347">
        <v>0.99966942148760352</v>
      </c>
      <c r="P347">
        <v>1.0832057631697432</v>
      </c>
      <c r="Q347">
        <f t="shared" si="96"/>
        <v>1.1174655495463601</v>
      </c>
      <c r="R347">
        <f t="shared" si="97"/>
        <v>0.15844333257147236</v>
      </c>
      <c r="S347">
        <f t="shared" si="98"/>
        <v>2.7893655151504621E-2</v>
      </c>
      <c r="T347">
        <f t="shared" si="99"/>
        <v>0.14178811385800047</v>
      </c>
      <c r="V347" s="24">
        <f t="shared" si="85"/>
        <v>1.5104169333923485</v>
      </c>
      <c r="W347" s="24">
        <f t="shared" si="86"/>
        <v>1.2218593522684178</v>
      </c>
      <c r="X347" s="24">
        <f t="shared" si="87"/>
        <v>1.163630035790405</v>
      </c>
      <c r="Y347" s="24">
        <f t="shared" si="88"/>
        <v>1.1771520762877543</v>
      </c>
      <c r="Z347" s="24">
        <f t="shared" si="89"/>
        <v>1.1539365255164706</v>
      </c>
      <c r="AA347" s="24">
        <f t="shared" si="90"/>
        <v>1.1239788184971937</v>
      </c>
      <c r="AB347" s="24">
        <f t="shared" si="91"/>
        <v>1.1259824841665249</v>
      </c>
      <c r="AC347" s="24">
        <f t="shared" si="92"/>
        <v>1.1364725388507817</v>
      </c>
      <c r="AD347" s="24">
        <f t="shared" si="93"/>
        <v>1.1364725388507817</v>
      </c>
      <c r="AE347" s="24">
        <f t="shared" si="94"/>
        <v>1.1212721924770952</v>
      </c>
      <c r="AF347" s="24">
        <f t="shared" si="95"/>
        <v>1.1174655495463601</v>
      </c>
      <c r="AG347">
        <f t="shared" si="100"/>
        <v>9</v>
      </c>
      <c r="AH347">
        <f t="shared" si="101"/>
        <v>5.2814444190490785E-2</v>
      </c>
    </row>
    <row r="348" spans="1:34" x14ac:dyDescent="0.25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>
        <v>1.0800464726906875</v>
      </c>
      <c r="G348">
        <v>0.94581086827024829</v>
      </c>
      <c r="H348">
        <v>1.2088789435880432</v>
      </c>
      <c r="I348">
        <v>1.0011785229315815</v>
      </c>
      <c r="J348">
        <v>0.9326424766558119</v>
      </c>
      <c r="K348">
        <v>1.3678113363673976</v>
      </c>
      <c r="L348">
        <v>1.227744552141335</v>
      </c>
      <c r="M348">
        <v>0.94607843137254899</v>
      </c>
      <c r="N348">
        <v>1.192443919716647</v>
      </c>
      <c r="O348">
        <v>0.95650636492220664</v>
      </c>
      <c r="P348">
        <v>1.1901521840752092</v>
      </c>
      <c r="Q348">
        <f t="shared" si="96"/>
        <v>1.0953903702483379</v>
      </c>
      <c r="R348">
        <f t="shared" si="97"/>
        <v>0.1422432919085623</v>
      </c>
      <c r="S348">
        <f t="shared" si="98"/>
        <v>2.225646950228306E-2</v>
      </c>
      <c r="T348">
        <f t="shared" si="99"/>
        <v>0.1298562556071349</v>
      </c>
      <c r="V348" s="24">
        <f t="shared" si="85"/>
        <v>1.0800464726906875</v>
      </c>
      <c r="W348" s="24">
        <f t="shared" si="86"/>
        <v>1.0129286704804679</v>
      </c>
      <c r="X348" s="24">
        <f t="shared" si="87"/>
        <v>1.078245428182993</v>
      </c>
      <c r="Y348" s="24">
        <f t="shared" si="88"/>
        <v>1.05897870187014</v>
      </c>
      <c r="Z348" s="24">
        <f t="shared" si="89"/>
        <v>1.0337114568272745</v>
      </c>
      <c r="AA348" s="24">
        <f t="shared" si="90"/>
        <v>1.0893947700839617</v>
      </c>
      <c r="AB348" s="24">
        <f t="shared" si="91"/>
        <v>1.1091590246635863</v>
      </c>
      <c r="AC348" s="24">
        <f t="shared" si="92"/>
        <v>1.0887739505022067</v>
      </c>
      <c r="AD348" s="24">
        <f t="shared" si="93"/>
        <v>1.1002928359704778</v>
      </c>
      <c r="AE348" s="24">
        <f t="shared" si="94"/>
        <v>1.0859141888656507</v>
      </c>
      <c r="AF348" s="24">
        <f t="shared" si="95"/>
        <v>1.0953903702483379</v>
      </c>
      <c r="AG348">
        <f t="shared" si="100"/>
        <v>10</v>
      </c>
      <c r="AH348">
        <f t="shared" si="101"/>
        <v>4.4981278431125614E-2</v>
      </c>
    </row>
    <row r="349" spans="1:34" x14ac:dyDescent="0.25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>
        <v>0.89187171498763151</v>
      </c>
      <c r="G349">
        <v>0.93140075439990488</v>
      </c>
      <c r="H349">
        <v>1.1743466489861316</v>
      </c>
      <c r="I349">
        <v>1.007912907614978</v>
      </c>
      <c r="J349">
        <v>1.1191713730726329</v>
      </c>
      <c r="K349">
        <v>1.176527375534409</v>
      </c>
      <c r="L349">
        <v>1.0270158795627964</v>
      </c>
      <c r="M349">
        <v>1.0274509803921568</v>
      </c>
      <c r="N349">
        <v>1.2750885478158205</v>
      </c>
      <c r="O349">
        <v>1.3985148514851486</v>
      </c>
      <c r="P349">
        <v>1.0746896587544799</v>
      </c>
      <c r="Q349">
        <f t="shared" si="96"/>
        <v>1.1003627902369173</v>
      </c>
      <c r="R349">
        <f t="shared" si="97"/>
        <v>0.14237302157467599</v>
      </c>
      <c r="S349">
        <f t="shared" si="98"/>
        <v>2.2297084999533468E-2</v>
      </c>
      <c r="T349">
        <f t="shared" si="99"/>
        <v>0.12938734646236255</v>
      </c>
      <c r="V349" s="24">
        <f t="shared" si="85"/>
        <v>0.89187171498763151</v>
      </c>
      <c r="W349" s="24">
        <f t="shared" si="86"/>
        <v>0.9116362346937682</v>
      </c>
      <c r="X349" s="24">
        <f t="shared" si="87"/>
        <v>0.99920637279122271</v>
      </c>
      <c r="Y349" s="24">
        <f t="shared" si="88"/>
        <v>1.0013830064971616</v>
      </c>
      <c r="Z349" s="24">
        <f t="shared" si="89"/>
        <v>1.0249406798122558</v>
      </c>
      <c r="AA349" s="24">
        <f t="shared" si="90"/>
        <v>1.0502051290992813</v>
      </c>
      <c r="AB349" s="24">
        <f t="shared" si="91"/>
        <v>1.0468923791654978</v>
      </c>
      <c r="AC349" s="24">
        <f t="shared" si="92"/>
        <v>1.0444622043188301</v>
      </c>
      <c r="AD349" s="24">
        <f t="shared" si="93"/>
        <v>1.0700873535962734</v>
      </c>
      <c r="AE349" s="24">
        <f t="shared" si="94"/>
        <v>1.1029301033851611</v>
      </c>
      <c r="AF349" s="24">
        <f t="shared" si="95"/>
        <v>1.1003627902369173</v>
      </c>
      <c r="AG349">
        <f t="shared" si="100"/>
        <v>10</v>
      </c>
      <c r="AH349">
        <f t="shared" si="101"/>
        <v>4.5022302553626853E-2</v>
      </c>
    </row>
    <row r="350" spans="1:34" x14ac:dyDescent="0.25">
      <c r="A350">
        <v>377</v>
      </c>
      <c r="B350" t="s">
        <v>15</v>
      </c>
      <c r="C350">
        <v>1</v>
      </c>
      <c r="D350">
        <v>493767.37831900001</v>
      </c>
      <c r="E350">
        <v>5181033.5277100001</v>
      </c>
      <c r="F350">
        <v>1.063113264980333</v>
      </c>
      <c r="G350">
        <v>0.81541795527867367</v>
      </c>
      <c r="H350">
        <v>0.84270255262809379</v>
      </c>
      <c r="I350">
        <v>1.0813457589638287</v>
      </c>
      <c r="J350">
        <v>1.2780736961516537</v>
      </c>
      <c r="K350">
        <v>1.106372110841527</v>
      </c>
      <c r="L350">
        <v>1.1020475804669663</v>
      </c>
      <c r="M350">
        <v>1.1029411764705883</v>
      </c>
      <c r="N350">
        <v>0.86264081693736427</v>
      </c>
      <c r="O350">
        <v>1.7956061941331993</v>
      </c>
      <c r="P350">
        <v>0.91867638810992713</v>
      </c>
      <c r="Q350">
        <f t="shared" si="96"/>
        <v>1.0880852268147416</v>
      </c>
      <c r="R350">
        <f t="shared" si="97"/>
        <v>0.26149661009488484</v>
      </c>
      <c r="S350">
        <f t="shared" si="98"/>
        <v>7.5218524800227907E-2</v>
      </c>
      <c r="T350">
        <f t="shared" si="99"/>
        <v>0.24032732331123496</v>
      </c>
      <c r="V350" s="24">
        <f t="shared" si="85"/>
        <v>1.063113264980333</v>
      </c>
      <c r="W350" s="24">
        <f t="shared" si="86"/>
        <v>0.93926561012950338</v>
      </c>
      <c r="X350" s="24">
        <f t="shared" si="87"/>
        <v>0.90707792429570022</v>
      </c>
      <c r="Y350" s="24">
        <f t="shared" si="88"/>
        <v>0.95064488296273231</v>
      </c>
      <c r="Z350" s="24">
        <f t="shared" si="89"/>
        <v>1.0161306456005166</v>
      </c>
      <c r="AA350" s="24">
        <f t="shared" si="90"/>
        <v>1.0311708898073517</v>
      </c>
      <c r="AB350" s="24">
        <f t="shared" si="91"/>
        <v>1.0412961313301536</v>
      </c>
      <c r="AC350" s="24">
        <f t="shared" si="92"/>
        <v>1.0490017619727081</v>
      </c>
      <c r="AD350" s="24">
        <f t="shared" si="93"/>
        <v>1.0282949903021144</v>
      </c>
      <c r="AE350" s="24">
        <f t="shared" si="94"/>
        <v>1.1050261106852228</v>
      </c>
      <c r="AF350" s="24">
        <f t="shared" si="95"/>
        <v>1.0880852268147416</v>
      </c>
      <c r="AG350">
        <f t="shared" si="100"/>
        <v>10</v>
      </c>
      <c r="AH350">
        <f t="shared" si="101"/>
        <v>8.2692488831281538E-2</v>
      </c>
    </row>
    <row r="351" spans="1:34" x14ac:dyDescent="0.25">
      <c r="A351">
        <v>378</v>
      </c>
      <c r="B351" t="s">
        <v>15</v>
      </c>
      <c r="C351">
        <v>1</v>
      </c>
      <c r="D351">
        <v>493794.903391</v>
      </c>
      <c r="E351">
        <v>5181052.7986000003</v>
      </c>
      <c r="F351">
        <v>1.1380999753105681</v>
      </c>
      <c r="G351">
        <v>0.95884659027700492</v>
      </c>
      <c r="H351">
        <v>1.0727399468097591</v>
      </c>
      <c r="I351">
        <v>0.99131258884852302</v>
      </c>
      <c r="J351">
        <v>1.2015559228142509</v>
      </c>
      <c r="K351">
        <v>1.080832588430596</v>
      </c>
      <c r="L351">
        <v>0.85438609412977828</v>
      </c>
      <c r="M351">
        <v>0.96413565426170467</v>
      </c>
      <c r="N351">
        <v>1.0655323081603763</v>
      </c>
      <c r="O351">
        <v>1.6571194762684125</v>
      </c>
      <c r="P351">
        <v>0.85473920358945599</v>
      </c>
      <c r="Q351">
        <f t="shared" si="96"/>
        <v>1.076300031718221</v>
      </c>
      <c r="R351">
        <f t="shared" si="97"/>
        <v>0.21083010841878194</v>
      </c>
      <c r="S351">
        <f t="shared" si="98"/>
        <v>4.889426807746293E-2</v>
      </c>
      <c r="T351">
        <f t="shared" si="99"/>
        <v>0.19588414215895703</v>
      </c>
      <c r="V351" s="24">
        <f t="shared" si="85"/>
        <v>1.1380999753105681</v>
      </c>
      <c r="W351" s="24">
        <f t="shared" si="86"/>
        <v>1.0484732827937866</v>
      </c>
      <c r="X351" s="24">
        <f t="shared" si="87"/>
        <v>1.0565621707991106</v>
      </c>
      <c r="Y351" s="24">
        <f t="shared" si="88"/>
        <v>1.0402497753114637</v>
      </c>
      <c r="Z351" s="24">
        <f t="shared" si="89"/>
        <v>1.072511004812021</v>
      </c>
      <c r="AA351" s="24">
        <f t="shared" si="90"/>
        <v>1.0738979354151168</v>
      </c>
      <c r="AB351" s="24">
        <f t="shared" si="91"/>
        <v>1.0425391009457827</v>
      </c>
      <c r="AC351" s="24">
        <f t="shared" si="92"/>
        <v>1.032738670110273</v>
      </c>
      <c r="AD351" s="24">
        <f t="shared" si="93"/>
        <v>1.0363824076713957</v>
      </c>
      <c r="AE351" s="24">
        <f t="shared" si="94"/>
        <v>1.0984561145310974</v>
      </c>
      <c r="AF351" s="24">
        <f t="shared" si="95"/>
        <v>1.076300031718221</v>
      </c>
      <c r="AG351">
        <f t="shared" si="100"/>
        <v>10</v>
      </c>
      <c r="AH351">
        <f t="shared" si="101"/>
        <v>6.6670334194359152E-2</v>
      </c>
    </row>
    <row r="352" spans="1:34" x14ac:dyDescent="0.25">
      <c r="A352">
        <v>379</v>
      </c>
      <c r="B352" t="s">
        <v>15</v>
      </c>
      <c r="C352">
        <v>2</v>
      </c>
      <c r="D352">
        <v>493826.81074599799</v>
      </c>
      <c r="E352">
        <v>5181052.9879400004</v>
      </c>
      <c r="F352">
        <v>1.2880365367496227</v>
      </c>
      <c r="G352">
        <v>0.88441841902649554</v>
      </c>
      <c r="H352">
        <v>1.0944163755937575</v>
      </c>
      <c r="I352">
        <v>0.80199642271894778</v>
      </c>
      <c r="J352">
        <v>0.91941624365482233</v>
      </c>
      <c r="K352">
        <v>1.1411685994647636</v>
      </c>
      <c r="L352">
        <v>1.2047595438770449</v>
      </c>
      <c r="N352">
        <v>1.0283445888125429</v>
      </c>
      <c r="O352">
        <v>1.0596458527493011</v>
      </c>
      <c r="P352">
        <v>0.28668639053254441</v>
      </c>
      <c r="Q352">
        <f t="shared" si="96"/>
        <v>0.97088889731798422</v>
      </c>
      <c r="R352">
        <f t="shared" si="97"/>
        <v>0.26786108133745185</v>
      </c>
      <c r="S352">
        <f t="shared" si="98"/>
        <v>7.9721732105854315E-2</v>
      </c>
      <c r="T352">
        <f t="shared" si="99"/>
        <v>0.27589261971931106</v>
      </c>
      <c r="V352" s="24">
        <f t="shared" si="85"/>
        <v>1.2880365367496227</v>
      </c>
      <c r="W352" s="24">
        <f t="shared" si="86"/>
        <v>1.0862274778880592</v>
      </c>
      <c r="X352" s="24">
        <f t="shared" si="87"/>
        <v>1.0889571104566251</v>
      </c>
      <c r="Y352" s="24">
        <f t="shared" si="88"/>
        <v>1.0172169385222058</v>
      </c>
      <c r="Z352" s="24">
        <f t="shared" si="89"/>
        <v>0.99765679954872921</v>
      </c>
      <c r="AA352" s="24">
        <f t="shared" si="90"/>
        <v>1.0215754328680682</v>
      </c>
      <c r="AB352" s="24">
        <f t="shared" si="91"/>
        <v>1.0477445915836363</v>
      </c>
      <c r="AC352" s="24">
        <f t="shared" si="92"/>
        <v>1.0477445915836363</v>
      </c>
      <c r="AD352" s="24">
        <f t="shared" si="93"/>
        <v>1.0453195912372497</v>
      </c>
      <c r="AE352" s="24">
        <f t="shared" si="94"/>
        <v>1.046911398071922</v>
      </c>
      <c r="AF352" s="24">
        <f t="shared" si="95"/>
        <v>0.97088889731798422</v>
      </c>
      <c r="AG352">
        <f t="shared" si="100"/>
        <v>9</v>
      </c>
      <c r="AH352">
        <f t="shared" si="101"/>
        <v>8.9287027112483944E-2</v>
      </c>
    </row>
    <row r="353" spans="1:34" x14ac:dyDescent="0.25">
      <c r="A353">
        <v>380</v>
      </c>
      <c r="B353" t="s">
        <v>15</v>
      </c>
      <c r="C353">
        <v>3</v>
      </c>
      <c r="D353">
        <v>493858.701495999</v>
      </c>
      <c r="E353">
        <v>5181036.9536199803</v>
      </c>
      <c r="F353">
        <v>1.3866712590536812</v>
      </c>
      <c r="G353">
        <v>1.0886852556096607</v>
      </c>
      <c r="H353">
        <v>1.003029409516321</v>
      </c>
      <c r="I353">
        <v>1.0385407472786112</v>
      </c>
      <c r="J353">
        <v>1.0464614077889653</v>
      </c>
      <c r="K353">
        <v>1.0320043891733726</v>
      </c>
      <c r="L353">
        <v>1.1234116899618805</v>
      </c>
      <c r="M353">
        <v>1.9841080651569329</v>
      </c>
      <c r="N353">
        <v>1.0086679978477251</v>
      </c>
      <c r="O353">
        <v>0.78044934962554202</v>
      </c>
      <c r="P353">
        <v>1.267924528301887</v>
      </c>
      <c r="Q353">
        <f t="shared" si="96"/>
        <v>1.1599958272104163</v>
      </c>
      <c r="R353">
        <f t="shared" si="97"/>
        <v>0.29912482029625204</v>
      </c>
      <c r="S353">
        <f t="shared" si="98"/>
        <v>9.8423223928991638E-2</v>
      </c>
      <c r="T353">
        <f t="shared" si="99"/>
        <v>0.25786715200139476</v>
      </c>
      <c r="V353" s="24">
        <f t="shared" si="85"/>
        <v>1.3866712590536812</v>
      </c>
      <c r="W353" s="24">
        <f t="shared" si="86"/>
        <v>1.2376782573316709</v>
      </c>
      <c r="X353" s="24">
        <f t="shared" si="87"/>
        <v>1.1594619747265542</v>
      </c>
      <c r="Y353" s="24">
        <f t="shared" si="88"/>
        <v>1.1292316678645684</v>
      </c>
      <c r="Z353" s="24">
        <f t="shared" si="89"/>
        <v>1.1126776158494478</v>
      </c>
      <c r="AA353" s="24">
        <f t="shared" si="90"/>
        <v>1.0992320780701019</v>
      </c>
      <c r="AB353" s="24">
        <f t="shared" si="91"/>
        <v>1.102686308340356</v>
      </c>
      <c r="AC353" s="24">
        <f t="shared" si="92"/>
        <v>1.2128640279424281</v>
      </c>
      <c r="AD353" s="24">
        <f t="shared" si="93"/>
        <v>1.1901755801541278</v>
      </c>
      <c r="AE353" s="24">
        <f t="shared" si="94"/>
        <v>1.1492029571012692</v>
      </c>
      <c r="AF353" s="24">
        <f t="shared" si="95"/>
        <v>1.1599958272104163</v>
      </c>
      <c r="AG353">
        <f t="shared" si="100"/>
        <v>10</v>
      </c>
      <c r="AH353">
        <f t="shared" si="101"/>
        <v>9.4591573682471883E-2</v>
      </c>
    </row>
    <row r="354" spans="1:34" x14ac:dyDescent="0.25">
      <c r="A354">
        <v>381</v>
      </c>
      <c r="B354" t="s">
        <v>15</v>
      </c>
      <c r="C354">
        <v>3</v>
      </c>
      <c r="D354">
        <v>493890.63845799799</v>
      </c>
      <c r="E354">
        <v>5181066.1461699903</v>
      </c>
      <c r="F354">
        <v>1.2584376831849087</v>
      </c>
      <c r="G354">
        <v>0.89190440774055957</v>
      </c>
      <c r="H354">
        <v>0.70521464687831037</v>
      </c>
      <c r="J354">
        <v>0.64018624232229904</v>
      </c>
      <c r="K354">
        <v>0.79663496708119974</v>
      </c>
      <c r="L354">
        <v>0.8482369758576872</v>
      </c>
      <c r="M354">
        <v>0.41517679777512911</v>
      </c>
      <c r="N354">
        <v>0.87457714818081855</v>
      </c>
      <c r="O354">
        <v>0.73564577585074242</v>
      </c>
      <c r="P354">
        <v>1.3744103773584906</v>
      </c>
      <c r="Q354" s="25">
        <f t="shared" si="96"/>
        <v>0.85404250222301459</v>
      </c>
      <c r="R354" s="25">
        <f t="shared" si="97"/>
        <v>0.26720925029667603</v>
      </c>
      <c r="S354">
        <f t="shared" si="98"/>
        <v>7.9334203826790642E-2</v>
      </c>
      <c r="T354" s="25">
        <f t="shared" si="99"/>
        <v>0.31287582245748718</v>
      </c>
      <c r="V354" s="24">
        <f t="shared" si="85"/>
        <v>1.2584376831849087</v>
      </c>
      <c r="W354" s="24">
        <f t="shared" si="86"/>
        <v>1.0751710454627341</v>
      </c>
      <c r="X354" s="24">
        <f t="shared" si="87"/>
        <v>0.95185224593459283</v>
      </c>
      <c r="Y354" s="24">
        <f t="shared" si="88"/>
        <v>0.95185224593459283</v>
      </c>
      <c r="Z354" s="24">
        <f t="shared" si="89"/>
        <v>0.87393574503151938</v>
      </c>
      <c r="AA354" s="24">
        <f t="shared" si="90"/>
        <v>0.85847558944145541</v>
      </c>
      <c r="AB354" s="24">
        <f t="shared" si="91"/>
        <v>0.85676915384416075</v>
      </c>
      <c r="AC354" s="24">
        <f t="shared" si="92"/>
        <v>0.79368453154858476</v>
      </c>
      <c r="AD354" s="24">
        <f t="shared" si="93"/>
        <v>0.80379610862761397</v>
      </c>
      <c r="AE354" s="24">
        <f t="shared" si="94"/>
        <v>0.79622384943018387</v>
      </c>
      <c r="AF354" s="24">
        <f t="shared" si="95"/>
        <v>0.85404250222301459</v>
      </c>
      <c r="AG354">
        <f t="shared" si="100"/>
        <v>9</v>
      </c>
      <c r="AH354">
        <f t="shared" si="101"/>
        <v>8.9069750098892009E-2</v>
      </c>
    </row>
    <row r="355" spans="1:34" x14ac:dyDescent="0.25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G355">
        <v>1.0652698564816978</v>
      </c>
      <c r="H355">
        <v>2.9112867823465156</v>
      </c>
      <c r="I355">
        <v>0.83160668894987633</v>
      </c>
      <c r="J355">
        <v>1.1071179902728479</v>
      </c>
      <c r="K355">
        <v>3.1432791728212708</v>
      </c>
      <c r="L355">
        <v>0.80757121439280355</v>
      </c>
      <c r="M355">
        <v>1.2666631760825176</v>
      </c>
      <c r="N355">
        <v>0.20430107526881722</v>
      </c>
      <c r="O355">
        <v>1.0272945699183083</v>
      </c>
      <c r="P355">
        <v>1.0551381277893905</v>
      </c>
      <c r="Q355">
        <f t="shared" si="96"/>
        <v>1.3419528654324044</v>
      </c>
      <c r="R355">
        <f t="shared" si="97"/>
        <v>0.88693268927069357</v>
      </c>
      <c r="S355">
        <f t="shared" si="98"/>
        <v>0.87405510588549418</v>
      </c>
      <c r="T355">
        <f t="shared" si="99"/>
        <v>0.66092685676028262</v>
      </c>
      <c r="W355" s="24">
        <f t="shared" si="86"/>
        <v>1.0652698564816978</v>
      </c>
      <c r="X355" s="24">
        <f t="shared" si="87"/>
        <v>1.9882783194141067</v>
      </c>
      <c r="Y355" s="24">
        <f t="shared" si="88"/>
        <v>1.6027211092593632</v>
      </c>
      <c r="Z355" s="24">
        <f t="shared" si="89"/>
        <v>1.4788203295127342</v>
      </c>
      <c r="AA355" s="24">
        <f t="shared" si="90"/>
        <v>1.8117120981744415</v>
      </c>
      <c r="AB355" s="24">
        <f t="shared" si="91"/>
        <v>1.6443552842108351</v>
      </c>
      <c r="AC355" s="24">
        <f t="shared" si="92"/>
        <v>1.5903992687639323</v>
      </c>
      <c r="AD355" s="24">
        <f t="shared" si="93"/>
        <v>1.4171369945770431</v>
      </c>
      <c r="AE355" s="24">
        <f t="shared" si="94"/>
        <v>1.3738211696149614</v>
      </c>
      <c r="AF355" s="24">
        <f t="shared" si="95"/>
        <v>1.3419528654324044</v>
      </c>
      <c r="AG355">
        <f t="shared" si="100"/>
        <v>10</v>
      </c>
      <c r="AH355">
        <f t="shared" si="101"/>
        <v>0.28047274293537772</v>
      </c>
    </row>
    <row r="356" spans="1:34" x14ac:dyDescent="0.25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>
        <v>0.5925742211880014</v>
      </c>
      <c r="G356">
        <v>1.0314413772147162</v>
      </c>
      <c r="H356">
        <v>2.8891603739233711E-2</v>
      </c>
      <c r="I356">
        <v>1.1701710220672406</v>
      </c>
      <c r="J356">
        <v>0.96405726375292855</v>
      </c>
      <c r="L356">
        <v>1.0610194902548724</v>
      </c>
      <c r="M356">
        <v>1.2787580501596945</v>
      </c>
      <c r="N356">
        <v>2.3461671869580298</v>
      </c>
      <c r="O356">
        <v>1.0212397885631905</v>
      </c>
      <c r="P356">
        <v>1.2504943223546694</v>
      </c>
      <c r="Q356">
        <f t="shared" si="96"/>
        <v>1.0744814326252579</v>
      </c>
      <c r="R356">
        <f t="shared" si="97"/>
        <v>0.55150749041364167</v>
      </c>
      <c r="S356">
        <f t="shared" si="98"/>
        <v>0.3379561244248368</v>
      </c>
      <c r="T356">
        <f t="shared" si="99"/>
        <v>0.51327782283417878</v>
      </c>
      <c r="V356" s="24">
        <f t="shared" si="85"/>
        <v>0.5925742211880014</v>
      </c>
      <c r="W356" s="24">
        <f t="shared" si="86"/>
        <v>0.81200779920135879</v>
      </c>
      <c r="X356" s="24">
        <f t="shared" si="87"/>
        <v>0.55096906738065043</v>
      </c>
      <c r="Y356" s="24">
        <f t="shared" si="88"/>
        <v>0.70576955605229796</v>
      </c>
      <c r="Z356" s="24">
        <f t="shared" si="89"/>
        <v>0.7574270975924241</v>
      </c>
      <c r="AA356" s="24">
        <f t="shared" si="90"/>
        <v>0.7574270975924241</v>
      </c>
      <c r="AB356" s="24">
        <f t="shared" si="91"/>
        <v>0.8080258297028321</v>
      </c>
      <c r="AC356" s="24">
        <f t="shared" si="92"/>
        <v>0.87527328976809826</v>
      </c>
      <c r="AD356" s="24">
        <f t="shared" si="93"/>
        <v>1.0591350269168398</v>
      </c>
      <c r="AE356" s="24">
        <f t="shared" si="94"/>
        <v>1.0549244448775454</v>
      </c>
      <c r="AF356" s="24">
        <f t="shared" si="95"/>
        <v>1.0744814326252579</v>
      </c>
      <c r="AG356">
        <f t="shared" si="100"/>
        <v>9</v>
      </c>
      <c r="AH356">
        <f t="shared" si="101"/>
        <v>0.18383583013788055</v>
      </c>
    </row>
    <row r="357" spans="1:34" x14ac:dyDescent="0.25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>
        <v>0.66911384055725998</v>
      </c>
      <c r="G357">
        <v>0.79087649912506597</v>
      </c>
      <c r="I357">
        <v>1.0790816260988727</v>
      </c>
      <c r="J357">
        <v>0.82350967166580968</v>
      </c>
      <c r="K357">
        <v>1.0059112313395451</v>
      </c>
      <c r="L357">
        <v>0.86400797607178448</v>
      </c>
      <c r="M357">
        <v>1.2411733281530766</v>
      </c>
      <c r="N357">
        <v>1.1279033827714191</v>
      </c>
      <c r="O357">
        <v>1.0093434343434342</v>
      </c>
      <c r="P357">
        <v>0.80884632418069091</v>
      </c>
      <c r="Q357">
        <f t="shared" si="96"/>
        <v>0.94197673143069571</v>
      </c>
      <c r="R357">
        <f t="shared" si="97"/>
        <v>0.16930259362031722</v>
      </c>
      <c r="S357">
        <f t="shared" si="98"/>
        <v>3.1848186896184752E-2</v>
      </c>
      <c r="T357">
        <f t="shared" si="99"/>
        <v>0.17973118440322466</v>
      </c>
      <c r="V357" s="24">
        <f t="shared" si="85"/>
        <v>0.66911384055725998</v>
      </c>
      <c r="W357" s="24">
        <f t="shared" si="86"/>
        <v>0.72999516984116297</v>
      </c>
      <c r="X357" s="24">
        <f t="shared" si="87"/>
        <v>0.72999516984116297</v>
      </c>
      <c r="Y357" s="24">
        <f t="shared" si="88"/>
        <v>0.84635732192706625</v>
      </c>
      <c r="Z357" s="24">
        <f t="shared" si="89"/>
        <v>0.84064540936175214</v>
      </c>
      <c r="AA357" s="24">
        <f t="shared" si="90"/>
        <v>0.87369857375731075</v>
      </c>
      <c r="AB357" s="24">
        <f t="shared" si="91"/>
        <v>0.87208347414305631</v>
      </c>
      <c r="AC357" s="24">
        <f t="shared" si="92"/>
        <v>0.92481059614448768</v>
      </c>
      <c r="AD357" s="24">
        <f t="shared" si="93"/>
        <v>0.95019719447285411</v>
      </c>
      <c r="AE357" s="24">
        <f t="shared" si="94"/>
        <v>0.95676899890291855</v>
      </c>
      <c r="AF357" s="24">
        <f t="shared" si="95"/>
        <v>0.94197673143069571</v>
      </c>
      <c r="AG357">
        <f t="shared" si="100"/>
        <v>9</v>
      </c>
      <c r="AH357">
        <f t="shared" si="101"/>
        <v>5.643419787343907E-2</v>
      </c>
    </row>
    <row r="358" spans="1:34" x14ac:dyDescent="0.25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>
        <v>0.93642021823342858</v>
      </c>
      <c r="G358">
        <v>0.67601761902519908</v>
      </c>
      <c r="H358">
        <v>1.0307241705296242</v>
      </c>
      <c r="I358">
        <v>0.94805468426947792</v>
      </c>
      <c r="J358">
        <v>0.83535525911544728</v>
      </c>
      <c r="K358">
        <v>0.96491228070175439</v>
      </c>
      <c r="L358">
        <v>1.0249576757140513</v>
      </c>
      <c r="M358">
        <v>0.81954572901667522</v>
      </c>
      <c r="O358">
        <v>0.60396694214876046</v>
      </c>
      <c r="P358">
        <v>0.92165691130121552</v>
      </c>
      <c r="Q358">
        <f t="shared" si="96"/>
        <v>0.87616114900556352</v>
      </c>
      <c r="R358">
        <f t="shared" si="97"/>
        <v>0.1355706984764668</v>
      </c>
      <c r="S358">
        <f t="shared" si="98"/>
        <v>2.0421571428219012E-2</v>
      </c>
      <c r="T358">
        <f t="shared" si="99"/>
        <v>0.15473260670179059</v>
      </c>
      <c r="V358" s="24">
        <f t="shared" si="85"/>
        <v>0.93642021823342858</v>
      </c>
      <c r="W358" s="24">
        <f t="shared" si="86"/>
        <v>0.80621891862931383</v>
      </c>
      <c r="X358" s="24">
        <f t="shared" si="87"/>
        <v>0.88105400259608402</v>
      </c>
      <c r="Y358" s="24">
        <f t="shared" si="88"/>
        <v>0.89780417301443249</v>
      </c>
      <c r="Z358" s="24">
        <f t="shared" si="89"/>
        <v>0.88531439023463554</v>
      </c>
      <c r="AA358" s="24">
        <f t="shared" si="90"/>
        <v>0.89858070531248868</v>
      </c>
      <c r="AB358" s="24">
        <f t="shared" si="91"/>
        <v>0.91663455822699758</v>
      </c>
      <c r="AC358" s="24">
        <f t="shared" si="92"/>
        <v>0.90449845457570732</v>
      </c>
      <c r="AD358" s="24">
        <f t="shared" si="93"/>
        <v>0.90449845457570732</v>
      </c>
      <c r="AE358" s="24">
        <f t="shared" si="94"/>
        <v>0.87110606430604653</v>
      </c>
      <c r="AF358" s="24">
        <f t="shared" si="95"/>
        <v>0.87616114900556352</v>
      </c>
      <c r="AG358">
        <f t="shared" si="100"/>
        <v>9</v>
      </c>
      <c r="AH358">
        <f t="shared" si="101"/>
        <v>4.5190232825488931E-2</v>
      </c>
    </row>
    <row r="359" spans="1:34" x14ac:dyDescent="0.25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>
        <v>1.0989018827480004</v>
      </c>
      <c r="G359">
        <v>0.88236632715516561</v>
      </c>
      <c r="H359">
        <v>0.91183916375508089</v>
      </c>
      <c r="I359">
        <v>1.1113038964842479</v>
      </c>
      <c r="J359">
        <v>0.99557428962554495</v>
      </c>
      <c r="K359">
        <v>0.90738866396761142</v>
      </c>
      <c r="L359">
        <v>1.0978100595270599</v>
      </c>
      <c r="M359">
        <v>0.81239258674346226</v>
      </c>
      <c r="O359">
        <v>0.72000000000000008</v>
      </c>
      <c r="P359">
        <v>0.90508779828905883</v>
      </c>
      <c r="Q359">
        <f t="shared" si="96"/>
        <v>0.94426646682952331</v>
      </c>
      <c r="R359">
        <f t="shared" si="97"/>
        <v>0.12388947024769038</v>
      </c>
      <c r="S359">
        <f t="shared" si="98"/>
        <v>1.7054000931392546E-2</v>
      </c>
      <c r="T359">
        <f t="shared" si="99"/>
        <v>0.13120181071733136</v>
      </c>
      <c r="V359" s="24">
        <f t="shared" ref="V359:V367" si="102">F359</f>
        <v>1.0989018827480004</v>
      </c>
      <c r="W359" s="24">
        <f t="shared" ref="W359:W367" si="103">AVERAGE(F359:G359)</f>
        <v>0.99063410495158299</v>
      </c>
      <c r="X359" s="24">
        <f t="shared" ref="X359:X367" si="104">AVERAGE(F359:H359)</f>
        <v>0.96436912455274904</v>
      </c>
      <c r="Y359" s="24">
        <f t="shared" ref="Y359:Y367" si="105">AVERAGE(F359:I359)</f>
        <v>1.0011028175356238</v>
      </c>
      <c r="Z359" s="24">
        <f t="shared" ref="Z359:Z367" si="106">AVERAGE(F359:J359)</f>
        <v>0.99999711195360808</v>
      </c>
      <c r="AA359" s="24">
        <f t="shared" ref="AA359:AA367" si="107">AVERAGE(F359:K359)</f>
        <v>0.98456237062260865</v>
      </c>
      <c r="AB359" s="24">
        <f t="shared" ref="AB359:AB367" si="108">AVERAGE(F359:L359)</f>
        <v>1.0007406118946731</v>
      </c>
      <c r="AC359" s="24">
        <f t="shared" ref="AC359:AC367" si="109">AVERAGE(F359:M359)</f>
        <v>0.97719710875077181</v>
      </c>
      <c r="AD359" s="24">
        <f t="shared" ref="AD359:AD367" si="110">AVERAGE(F359:N359)</f>
        <v>0.97719710875077181</v>
      </c>
      <c r="AE359" s="24">
        <f t="shared" ref="AE359:AE367" si="111">AVERAGE(F359:O359)</f>
        <v>0.94861965222290834</v>
      </c>
      <c r="AF359" s="24">
        <f t="shared" ref="AF359:AF367" si="112">AVERAGE(F359:P359)</f>
        <v>0.94426646682952331</v>
      </c>
      <c r="AG359">
        <f t="shared" si="100"/>
        <v>9</v>
      </c>
      <c r="AH359">
        <f t="shared" si="101"/>
        <v>4.1296490082563461E-2</v>
      </c>
    </row>
    <row r="360" spans="1:34" x14ac:dyDescent="0.25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>
        <v>1.3014909565277519</v>
      </c>
      <c r="G360">
        <v>0.83220665277110339</v>
      </c>
      <c r="H360">
        <v>1.185581220571053</v>
      </c>
      <c r="I360">
        <v>0.94671669286134164</v>
      </c>
      <c r="J360">
        <v>1.0433420659643569</v>
      </c>
      <c r="K360">
        <v>1.1436860879904875</v>
      </c>
      <c r="L360">
        <v>1.0001119256813475</v>
      </c>
      <c r="M360">
        <v>1.1576487506740969</v>
      </c>
      <c r="N360">
        <v>0.693672457172546</v>
      </c>
      <c r="O360">
        <v>1.0802973370364322</v>
      </c>
      <c r="P360">
        <v>0.96951853134741939</v>
      </c>
      <c r="Q360">
        <f t="shared" si="96"/>
        <v>1.0322066071452671</v>
      </c>
      <c r="R360">
        <f t="shared" si="97"/>
        <v>0.1633489563509124</v>
      </c>
      <c r="S360">
        <f t="shared" si="98"/>
        <v>2.9351169695025624E-2</v>
      </c>
      <c r="T360">
        <f t="shared" si="99"/>
        <v>0.15825219023028744</v>
      </c>
      <c r="V360" s="24">
        <f t="shared" si="102"/>
        <v>1.3014909565277519</v>
      </c>
      <c r="W360" s="24">
        <f t="shared" si="103"/>
        <v>1.0668488046494278</v>
      </c>
      <c r="X360" s="24">
        <f t="shared" si="104"/>
        <v>1.1064262766233028</v>
      </c>
      <c r="Y360" s="24">
        <f t="shared" si="105"/>
        <v>1.0664988806828126</v>
      </c>
      <c r="Z360" s="24">
        <f t="shared" si="106"/>
        <v>1.0618675177391215</v>
      </c>
      <c r="AA360" s="24">
        <f t="shared" si="107"/>
        <v>1.0755039461143492</v>
      </c>
      <c r="AB360" s="24">
        <f t="shared" si="108"/>
        <v>1.0647336574810633</v>
      </c>
      <c r="AC360" s="24">
        <f t="shared" si="109"/>
        <v>1.0763480441301925</v>
      </c>
      <c r="AD360" s="24">
        <f t="shared" si="110"/>
        <v>1.0338285344682319</v>
      </c>
      <c r="AE360" s="24">
        <f t="shared" si="111"/>
        <v>1.0384754147250519</v>
      </c>
      <c r="AF360" s="24">
        <f t="shared" si="112"/>
        <v>1.0322066071452671</v>
      </c>
      <c r="AG360">
        <f t="shared" si="100"/>
        <v>10</v>
      </c>
      <c r="AH360">
        <f t="shared" si="101"/>
        <v>5.1655475548030995E-2</v>
      </c>
    </row>
    <row r="361" spans="1:34" x14ac:dyDescent="0.25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>
        <v>0.8614922382730843</v>
      </c>
      <c r="G361">
        <v>0.62996429803329634</v>
      </c>
      <c r="H361">
        <v>0.94839885987562045</v>
      </c>
      <c r="I361">
        <v>0.99061913165039317</v>
      </c>
      <c r="J361">
        <v>0.81317995045343161</v>
      </c>
      <c r="K361">
        <v>0.99614744351961948</v>
      </c>
      <c r="L361">
        <v>0.76327718394985733</v>
      </c>
      <c r="M361">
        <v>0.88171849721373363</v>
      </c>
      <c r="N361">
        <v>0.72563248969302763</v>
      </c>
      <c r="O361">
        <v>1.4203561509557265</v>
      </c>
      <c r="P361">
        <v>0.91236577762383098</v>
      </c>
      <c r="Q361">
        <f t="shared" si="96"/>
        <v>0.90392291102196554</v>
      </c>
      <c r="R361">
        <f t="shared" si="97"/>
        <v>0.19584873146576318</v>
      </c>
      <c r="S361">
        <f t="shared" si="98"/>
        <v>4.2192398178423574E-2</v>
      </c>
      <c r="T361">
        <f t="shared" si="99"/>
        <v>0.21666530306698245</v>
      </c>
      <c r="V361" s="24">
        <f t="shared" si="102"/>
        <v>0.8614922382730843</v>
      </c>
      <c r="W361" s="24">
        <f t="shared" si="103"/>
        <v>0.74572826815319027</v>
      </c>
      <c r="X361" s="24">
        <f t="shared" si="104"/>
        <v>0.81328513206066699</v>
      </c>
      <c r="Y361" s="24">
        <f t="shared" si="105"/>
        <v>0.85761863195809851</v>
      </c>
      <c r="Z361" s="24">
        <f t="shared" si="106"/>
        <v>0.84873089565716509</v>
      </c>
      <c r="AA361" s="24">
        <f t="shared" si="107"/>
        <v>0.87330032030090754</v>
      </c>
      <c r="AB361" s="24">
        <f t="shared" si="108"/>
        <v>0.85758272939361468</v>
      </c>
      <c r="AC361" s="24">
        <f t="shared" si="109"/>
        <v>0.86059970037112954</v>
      </c>
      <c r="AD361" s="24">
        <f t="shared" si="110"/>
        <v>0.84560334362911815</v>
      </c>
      <c r="AE361" s="24">
        <f t="shared" si="111"/>
        <v>0.90307862436177899</v>
      </c>
      <c r="AF361" s="24">
        <f t="shared" si="112"/>
        <v>0.90392291102196554</v>
      </c>
      <c r="AG361">
        <f t="shared" si="100"/>
        <v>10</v>
      </c>
      <c r="AH361">
        <f t="shared" si="101"/>
        <v>6.1932806828649878E-2</v>
      </c>
    </row>
    <row r="362" spans="1:34" x14ac:dyDescent="0.25">
      <c r="A362">
        <v>401</v>
      </c>
      <c r="B362" t="s">
        <v>15</v>
      </c>
      <c r="C362">
        <v>1</v>
      </c>
      <c r="D362">
        <v>493817.836210999</v>
      </c>
      <c r="E362">
        <v>5181084.7781400001</v>
      </c>
      <c r="F362">
        <v>1.1427057204689868</v>
      </c>
      <c r="G362">
        <v>0.73371809989987735</v>
      </c>
      <c r="H362">
        <v>0.64120581247308595</v>
      </c>
      <c r="I362">
        <v>0.59042805244037211</v>
      </c>
      <c r="J362">
        <v>0.83882205932315645</v>
      </c>
      <c r="K362">
        <v>1.0358830289873577</v>
      </c>
      <c r="L362">
        <v>0.98051852397436834</v>
      </c>
      <c r="M362">
        <v>1.1066926770708283</v>
      </c>
      <c r="N362">
        <v>0.80190967388155854</v>
      </c>
      <c r="O362">
        <v>0.78685635150446942</v>
      </c>
      <c r="P362">
        <v>0.88839035333707228</v>
      </c>
      <c r="Q362">
        <f t="shared" si="96"/>
        <v>0.86792094121464869</v>
      </c>
      <c r="R362">
        <f t="shared" si="97"/>
        <v>0.17373314116856275</v>
      </c>
      <c r="S362">
        <f t="shared" si="98"/>
        <v>3.3201524774325364E-2</v>
      </c>
      <c r="T362">
        <f t="shared" si="99"/>
        <v>0.20017162038448405</v>
      </c>
      <c r="V362" s="24">
        <f t="shared" si="102"/>
        <v>1.1427057204689868</v>
      </c>
      <c r="W362" s="24">
        <f t="shared" si="103"/>
        <v>0.93821191018443206</v>
      </c>
      <c r="X362" s="24">
        <f t="shared" si="104"/>
        <v>0.83920987761398325</v>
      </c>
      <c r="Y362" s="24">
        <f t="shared" si="105"/>
        <v>0.77701442132058052</v>
      </c>
      <c r="Z362" s="24">
        <f t="shared" si="106"/>
        <v>0.78937594892109575</v>
      </c>
      <c r="AA362" s="24">
        <f t="shared" si="107"/>
        <v>0.83046046226547265</v>
      </c>
      <c r="AB362" s="24">
        <f t="shared" si="108"/>
        <v>0.85189732822388642</v>
      </c>
      <c r="AC362" s="24">
        <f t="shared" si="109"/>
        <v>0.88374674682975418</v>
      </c>
      <c r="AD362" s="24">
        <f t="shared" si="110"/>
        <v>0.87465373872439911</v>
      </c>
      <c r="AE362" s="24">
        <f t="shared" si="111"/>
        <v>0.86587400000240622</v>
      </c>
      <c r="AF362" s="24">
        <f t="shared" si="112"/>
        <v>0.86792094121464869</v>
      </c>
      <c r="AG362">
        <f t="shared" si="100"/>
        <v>10</v>
      </c>
      <c r="AH362">
        <f t="shared" si="101"/>
        <v>5.4939243114822532E-2</v>
      </c>
    </row>
    <row r="363" spans="1:34" x14ac:dyDescent="0.25">
      <c r="A363">
        <v>402</v>
      </c>
      <c r="B363" t="s">
        <v>15</v>
      </c>
      <c r="C363">
        <v>2</v>
      </c>
      <c r="D363">
        <v>493849.726767999</v>
      </c>
      <c r="E363">
        <v>5181068.7437699903</v>
      </c>
      <c r="F363">
        <v>1.2604985098889192</v>
      </c>
      <c r="G363">
        <v>1.0007558045079854</v>
      </c>
      <c r="H363">
        <v>0.93633000449421833</v>
      </c>
      <c r="I363">
        <v>0.91766898368802674</v>
      </c>
      <c r="J363">
        <v>0.35977157360406092</v>
      </c>
      <c r="K363">
        <v>1.0710303300624442</v>
      </c>
      <c r="L363">
        <v>0.87456618740703995</v>
      </c>
      <c r="N363">
        <v>0.96622072994713504</v>
      </c>
      <c r="O363">
        <v>1.0540540540540539</v>
      </c>
      <c r="Q363">
        <f t="shared" si="96"/>
        <v>0.93787735307265363</v>
      </c>
      <c r="R363">
        <f t="shared" si="97"/>
        <v>0.2306256146174103</v>
      </c>
      <c r="S363">
        <f t="shared" si="98"/>
        <v>5.9836695882365398E-2</v>
      </c>
      <c r="T363">
        <f t="shared" si="99"/>
        <v>0.24590167772133489</v>
      </c>
      <c r="V363" s="24">
        <f t="shared" si="102"/>
        <v>1.2604985098889192</v>
      </c>
      <c r="W363" s="24">
        <f t="shared" si="103"/>
        <v>1.1306271571984523</v>
      </c>
      <c r="X363" s="24">
        <f t="shared" si="104"/>
        <v>1.0658614396303743</v>
      </c>
      <c r="Y363" s="24">
        <f t="shared" si="105"/>
        <v>1.0288133256447873</v>
      </c>
      <c r="Z363" s="24">
        <f t="shared" si="106"/>
        <v>0.89500497523664202</v>
      </c>
      <c r="AA363" s="24">
        <f t="shared" si="107"/>
        <v>0.92434253437427571</v>
      </c>
      <c r="AB363" s="24">
        <f t="shared" si="108"/>
        <v>0.91723162766467059</v>
      </c>
      <c r="AC363" s="24">
        <f t="shared" si="109"/>
        <v>0.91723162766467059</v>
      </c>
      <c r="AD363" s="24">
        <f t="shared" si="110"/>
        <v>0.92335526544997859</v>
      </c>
      <c r="AE363" s="24">
        <f t="shared" si="111"/>
        <v>0.93787735307265363</v>
      </c>
      <c r="AF363" s="24">
        <f t="shared" si="112"/>
        <v>0.93787735307265363</v>
      </c>
      <c r="AG363">
        <f t="shared" si="100"/>
        <v>8</v>
      </c>
      <c r="AH363">
        <f t="shared" si="101"/>
        <v>8.1538468005643086E-2</v>
      </c>
    </row>
    <row r="364" spans="1:34" x14ac:dyDescent="0.25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>
        <v>1.1119299049937974</v>
      </c>
      <c r="H364">
        <v>3.8635254562593375</v>
      </c>
      <c r="I364">
        <v>1.1804695569149171</v>
      </c>
      <c r="J364">
        <v>0.79110227972380509</v>
      </c>
      <c r="L364">
        <v>1.0515742128935532</v>
      </c>
      <c r="M364">
        <v>1.0148698884758367</v>
      </c>
      <c r="N364">
        <v>1.1994450225459592</v>
      </c>
      <c r="O364">
        <v>0.74070158577606915</v>
      </c>
      <c r="P364">
        <v>1.0186430145189538</v>
      </c>
      <c r="Q364">
        <f t="shared" si="96"/>
        <v>1.3302512135669144</v>
      </c>
      <c r="R364">
        <f t="shared" si="97"/>
        <v>0.90781567168865296</v>
      </c>
      <c r="S364">
        <f t="shared" si="98"/>
        <v>0.92714545548396021</v>
      </c>
      <c r="T364">
        <f t="shared" si="99"/>
        <v>0.68243927344704347</v>
      </c>
      <c r="V364" s="24">
        <f t="shared" si="102"/>
        <v>1.1119299049937974</v>
      </c>
      <c r="W364" s="24">
        <f t="shared" si="103"/>
        <v>1.1119299049937974</v>
      </c>
      <c r="X364" s="24">
        <f t="shared" si="104"/>
        <v>2.4877276806265676</v>
      </c>
      <c r="Y364" s="24">
        <f t="shared" si="105"/>
        <v>2.0519749727226841</v>
      </c>
      <c r="Z364" s="24">
        <f t="shared" si="106"/>
        <v>1.7367567994729645</v>
      </c>
      <c r="AA364" s="24">
        <f t="shared" si="107"/>
        <v>1.7367567994729645</v>
      </c>
      <c r="AB364" s="24">
        <f t="shared" si="108"/>
        <v>1.5997202821570822</v>
      </c>
      <c r="AC364" s="24">
        <f t="shared" si="109"/>
        <v>1.5022452165435414</v>
      </c>
      <c r="AD364" s="24">
        <f t="shared" si="110"/>
        <v>1.458988045972458</v>
      </c>
      <c r="AE364" s="24">
        <f t="shared" si="111"/>
        <v>1.3692022384479094</v>
      </c>
      <c r="AF364" s="24">
        <f t="shared" si="112"/>
        <v>1.3302512135669144</v>
      </c>
      <c r="AG364">
        <f t="shared" si="100"/>
        <v>8</v>
      </c>
      <c r="AH364">
        <f t="shared" si="101"/>
        <v>0.32096130875923345</v>
      </c>
    </row>
    <row r="365" spans="1:34" x14ac:dyDescent="0.25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>
        <v>0.92612306493039231</v>
      </c>
      <c r="G365">
        <v>1.0352178799561824</v>
      </c>
      <c r="I365">
        <v>0.78698979113830303</v>
      </c>
      <c r="J365">
        <v>0.7967298647983424</v>
      </c>
      <c r="K365">
        <v>1.001903616872057</v>
      </c>
      <c r="L365">
        <v>0.82213359920239271</v>
      </c>
      <c r="M365">
        <v>1.1126705842358313</v>
      </c>
      <c r="N365">
        <v>1.0296114209417555</v>
      </c>
      <c r="O365">
        <v>0.62398989898989898</v>
      </c>
      <c r="P365">
        <v>1.0013286093888398</v>
      </c>
      <c r="Q365">
        <f t="shared" si="96"/>
        <v>0.91366983304539962</v>
      </c>
      <c r="R365">
        <f t="shared" si="97"/>
        <v>0.14333811727543272</v>
      </c>
      <c r="S365">
        <f t="shared" si="98"/>
        <v>2.2828684293406454E-2</v>
      </c>
      <c r="T365">
        <f t="shared" si="99"/>
        <v>0.15688174446743536</v>
      </c>
      <c r="V365" s="24">
        <f t="shared" si="102"/>
        <v>0.92612306493039231</v>
      </c>
      <c r="W365" s="24">
        <f t="shared" si="103"/>
        <v>0.98067047244328731</v>
      </c>
      <c r="X365" s="24">
        <f t="shared" si="104"/>
        <v>0.98067047244328731</v>
      </c>
      <c r="Y365" s="24">
        <f t="shared" si="105"/>
        <v>0.91611024534162588</v>
      </c>
      <c r="Z365" s="24">
        <f t="shared" si="106"/>
        <v>0.88626515020580499</v>
      </c>
      <c r="AA365" s="24">
        <f t="shared" si="107"/>
        <v>0.90939284353905536</v>
      </c>
      <c r="AB365" s="24">
        <f t="shared" si="108"/>
        <v>0.89484963614961155</v>
      </c>
      <c r="AC365" s="24">
        <f t="shared" si="109"/>
        <v>0.9259669144476429</v>
      </c>
      <c r="AD365" s="24">
        <f t="shared" si="110"/>
        <v>0.93892247775940696</v>
      </c>
      <c r="AE365" s="24">
        <f t="shared" si="111"/>
        <v>0.90392996900723943</v>
      </c>
      <c r="AF365" s="24">
        <f t="shared" si="112"/>
        <v>0.91366983304539962</v>
      </c>
      <c r="AG365">
        <f t="shared" si="100"/>
        <v>9</v>
      </c>
      <c r="AH365">
        <f t="shared" si="101"/>
        <v>4.777937242514424E-2</v>
      </c>
    </row>
    <row r="366" spans="1:34" x14ac:dyDescent="0.25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>
        <v>1.1721185395991616</v>
      </c>
      <c r="G366">
        <v>1.1753453967157885</v>
      </c>
      <c r="I366">
        <v>0.94321767057422556</v>
      </c>
      <c r="J366">
        <v>0.60963824337943984</v>
      </c>
      <c r="L366">
        <v>0.60794058216372648</v>
      </c>
      <c r="M366">
        <v>1.0290306098750521</v>
      </c>
      <c r="O366">
        <v>0.49983471074380176</v>
      </c>
      <c r="P366">
        <v>0.70936515083295804</v>
      </c>
      <c r="Q366">
        <f t="shared" si="96"/>
        <v>0.84331136298551923</v>
      </c>
      <c r="R366">
        <f t="shared" si="97"/>
        <v>0.25217900328569887</v>
      </c>
      <c r="S366">
        <f t="shared" si="98"/>
        <v>7.2679142512192582E-2</v>
      </c>
      <c r="T366">
        <f t="shared" si="99"/>
        <v>0.2990342764894407</v>
      </c>
      <c r="V366" s="24">
        <f t="shared" si="102"/>
        <v>1.1721185395991616</v>
      </c>
      <c r="W366" s="24">
        <f t="shared" si="103"/>
        <v>1.1737319681574752</v>
      </c>
      <c r="X366" s="24">
        <f t="shared" si="104"/>
        <v>1.1737319681574752</v>
      </c>
      <c r="Y366" s="24">
        <f t="shared" si="105"/>
        <v>1.0968938689630587</v>
      </c>
      <c r="Z366" s="24">
        <f t="shared" si="106"/>
        <v>0.97507996256715401</v>
      </c>
      <c r="AA366" s="24">
        <f t="shared" si="107"/>
        <v>0.97507996256715401</v>
      </c>
      <c r="AB366" s="24">
        <f t="shared" si="108"/>
        <v>0.90165208648646844</v>
      </c>
      <c r="AC366" s="24">
        <f t="shared" si="109"/>
        <v>0.92288184038456578</v>
      </c>
      <c r="AD366" s="24">
        <f t="shared" si="110"/>
        <v>0.92288184038456578</v>
      </c>
      <c r="AE366" s="24">
        <f t="shared" si="111"/>
        <v>0.86244653615017086</v>
      </c>
      <c r="AF366" s="24">
        <f t="shared" si="112"/>
        <v>0.84331136298551923</v>
      </c>
      <c r="AG366">
        <f t="shared" si="100"/>
        <v>7</v>
      </c>
      <c r="AH366">
        <f t="shared" si="101"/>
        <v>9.5314704080871351E-2</v>
      </c>
    </row>
    <row r="367" spans="1:34" x14ac:dyDescent="0.25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>
        <v>1.1832603933567836</v>
      </c>
      <c r="G367">
        <v>0.89253403882003479</v>
      </c>
      <c r="H367">
        <v>0.88897176639593334</v>
      </c>
      <c r="I367">
        <v>1.13698861404674</v>
      </c>
      <c r="J367">
        <v>0.86947950712989908</v>
      </c>
      <c r="K367">
        <v>1.1974900013791201</v>
      </c>
      <c r="L367">
        <v>0.96652230700488084</v>
      </c>
      <c r="M367">
        <v>0.94215686274509802</v>
      </c>
      <c r="N367">
        <v>0.82349468713105078</v>
      </c>
      <c r="O367">
        <v>0.56223479490806227</v>
      </c>
      <c r="P367">
        <v>0.9819248948215864</v>
      </c>
      <c r="Q367">
        <f t="shared" si="96"/>
        <v>0.94955071524901735</v>
      </c>
      <c r="R367">
        <f t="shared" si="97"/>
        <v>0.17369087321431464</v>
      </c>
      <c r="S367">
        <f t="shared" si="98"/>
        <v>3.3185371381746265E-2</v>
      </c>
      <c r="T367">
        <f t="shared" si="99"/>
        <v>0.18291900624682764</v>
      </c>
      <c r="V367" s="24">
        <f t="shared" si="102"/>
        <v>1.1832603933567836</v>
      </c>
      <c r="W367" s="24">
        <f t="shared" si="103"/>
        <v>1.0378972160884092</v>
      </c>
      <c r="X367" s="24">
        <f t="shared" si="104"/>
        <v>0.98825539952425068</v>
      </c>
      <c r="Y367" s="24">
        <f t="shared" si="105"/>
        <v>1.0254387031548731</v>
      </c>
      <c r="Z367" s="24">
        <f t="shared" si="106"/>
        <v>0.99424686394987827</v>
      </c>
      <c r="AA367" s="24">
        <f t="shared" si="107"/>
        <v>1.0281207201880853</v>
      </c>
      <c r="AB367" s="24">
        <f t="shared" si="108"/>
        <v>1.0193209468761988</v>
      </c>
      <c r="AC367" s="24">
        <f t="shared" si="109"/>
        <v>1.0096754363598113</v>
      </c>
      <c r="AD367" s="24">
        <f t="shared" si="110"/>
        <v>0.98898868644550453</v>
      </c>
      <c r="AE367" s="24">
        <f t="shared" si="111"/>
        <v>0.94631329729176039</v>
      </c>
      <c r="AF367" s="24">
        <f t="shared" si="112"/>
        <v>0.94955071524901735</v>
      </c>
      <c r="AG367">
        <f t="shared" si="100"/>
        <v>10</v>
      </c>
      <c r="AH367">
        <f t="shared" si="101"/>
        <v>5.4925876814076555E-2</v>
      </c>
    </row>
    <row r="368" spans="1:34" x14ac:dyDescent="0.25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K368">
        <v>1.0945065398335314</v>
      </c>
      <c r="L368">
        <v>1.2729867368067604</v>
      </c>
      <c r="O368">
        <v>1.4128410390459079</v>
      </c>
      <c r="Q368">
        <f t="shared" si="96"/>
        <v>1.2601114385620666</v>
      </c>
      <c r="R368">
        <f t="shared" si="97"/>
        <v>0.13027801893352517</v>
      </c>
      <c r="S368">
        <f t="shared" si="98"/>
        <v>2.5458543325865612E-2</v>
      </c>
      <c r="T368">
        <f t="shared" si="99"/>
        <v>0.1033861093128299</v>
      </c>
      <c r="AA368" s="24">
        <f>AVERAGE(F368:K368)</f>
        <v>1.0945065398335314</v>
      </c>
      <c r="AB368" s="24">
        <f>AVERAGE(F368:L368)</f>
        <v>1.1837466383201458</v>
      </c>
      <c r="AC368" s="24">
        <f>AVERAGE(F368:M368)</f>
        <v>1.1837466383201458</v>
      </c>
      <c r="AD368" s="24">
        <f>AVERAGE(F368:N368)</f>
        <v>1.1837466383201458</v>
      </c>
      <c r="AE368" s="24">
        <f>AVERAGE(F368:O368)</f>
        <v>1.2601114385620666</v>
      </c>
      <c r="AF368" s="24">
        <f>AVERAGE(F368:P368)</f>
        <v>1.2601114385620666</v>
      </c>
      <c r="AG368">
        <f t="shared" si="100"/>
        <v>3</v>
      </c>
      <c r="AH368">
        <f t="shared" si="101"/>
        <v>7.5216049300761922E-2</v>
      </c>
    </row>
    <row r="369" spans="1:34" x14ac:dyDescent="0.25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L369">
        <v>1.136549331244054</v>
      </c>
      <c r="O369">
        <v>1.9219898709361221</v>
      </c>
      <c r="Q369">
        <f t="shared" si="96"/>
        <v>1.5292696010900881</v>
      </c>
      <c r="R369">
        <f t="shared" si="97"/>
        <v>0.39272026984603331</v>
      </c>
      <c r="S369">
        <f t="shared" si="98"/>
        <v>0.30845842069588247</v>
      </c>
      <c r="T369">
        <f t="shared" si="99"/>
        <v>0.25680250857409048</v>
      </c>
      <c r="AB369" s="24">
        <f t="shared" ref="AB369:AB370" si="113">AVERAGE(F369:L369)</f>
        <v>1.136549331244054</v>
      </c>
      <c r="AC369" s="24">
        <f t="shared" ref="AC369:AC370" si="114">AVERAGE(F369:M369)</f>
        <v>1.136549331244054</v>
      </c>
      <c r="AD369" s="24">
        <f t="shared" ref="AD369:AD370" si="115">AVERAGE(F369:N369)</f>
        <v>1.136549331244054</v>
      </c>
      <c r="AE369" s="24">
        <f t="shared" ref="AE369:AE370" si="116">AVERAGE(F369:O369)</f>
        <v>1.5292696010900881</v>
      </c>
      <c r="AF369" s="24">
        <f t="shared" ref="AF369:AF370" si="117">AVERAGE(F369:P369)</f>
        <v>1.5292696010900881</v>
      </c>
      <c r="AG369">
        <f t="shared" si="100"/>
        <v>2</v>
      </c>
      <c r="AH369">
        <f t="shared" si="101"/>
        <v>0.27769516591754095</v>
      </c>
    </row>
    <row r="370" spans="1:34" x14ac:dyDescent="0.25">
      <c r="A370">
        <v>425</v>
      </c>
      <c r="B370" t="s">
        <v>15</v>
      </c>
      <c r="C370">
        <v>1</v>
      </c>
      <c r="D370">
        <v>493841.59178900003</v>
      </c>
      <c r="E370">
        <v>5181100.5330800004</v>
      </c>
      <c r="H370">
        <v>1.8588233133733116</v>
      </c>
      <c r="J370">
        <v>0.59794770210585113</v>
      </c>
      <c r="K370">
        <v>1.0093219256799895</v>
      </c>
      <c r="L370">
        <v>0.92159534506886642</v>
      </c>
      <c r="M370">
        <v>1.215486194477791</v>
      </c>
      <c r="N370">
        <v>1.0158457407651302</v>
      </c>
      <c r="O370">
        <v>0.54293088253808386</v>
      </c>
      <c r="Q370">
        <f t="shared" si="96"/>
        <v>1.0231358720012891</v>
      </c>
      <c r="R370">
        <f t="shared" si="97"/>
        <v>0.40660763953265872</v>
      </c>
      <c r="S370">
        <f t="shared" si="98"/>
        <v>0.19288473461404054</v>
      </c>
      <c r="T370">
        <f t="shared" si="99"/>
        <v>0.39741313999412425</v>
      </c>
      <c r="Z370" s="24">
        <f t="shared" ref="Z370" si="118">AVERAGE(F370:J370)</f>
        <v>1.2283855077395813</v>
      </c>
      <c r="AA370" s="24">
        <f t="shared" ref="AA370" si="119">AVERAGE(F370:K370)</f>
        <v>1.1553643137197174</v>
      </c>
      <c r="AB370" s="24">
        <f t="shared" si="113"/>
        <v>1.0969220715570047</v>
      </c>
      <c r="AC370" s="24">
        <f t="shared" si="114"/>
        <v>1.1206348961411621</v>
      </c>
      <c r="AD370" s="24">
        <f t="shared" si="115"/>
        <v>1.1031700369118234</v>
      </c>
      <c r="AE370" s="24">
        <f t="shared" si="116"/>
        <v>1.0231358720012891</v>
      </c>
      <c r="AF370" s="24">
        <f t="shared" si="117"/>
        <v>1.0231358720012891</v>
      </c>
      <c r="AG370">
        <f t="shared" si="100"/>
        <v>7</v>
      </c>
      <c r="AH370">
        <f t="shared" si="101"/>
        <v>0.15368324219748716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B370"/>
  <sheetViews>
    <sheetView workbookViewId="0"/>
  </sheetViews>
  <sheetFormatPr defaultRowHeight="15" x14ac:dyDescent="0.25"/>
  <sheetData>
    <row r="1" spans="3:28" x14ac:dyDescent="0.25"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267</v>
      </c>
      <c r="J1" s="1" t="s">
        <v>7</v>
      </c>
      <c r="K1" s="1" t="s">
        <v>269</v>
      </c>
      <c r="L1" t="s">
        <v>268</v>
      </c>
      <c r="M1" t="s">
        <v>279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267</v>
      </c>
    </row>
    <row r="2" spans="3:28" x14ac:dyDescent="0.25">
      <c r="C2">
        <v>18</v>
      </c>
      <c r="D2" t="s">
        <v>9</v>
      </c>
      <c r="E2">
        <v>1</v>
      </c>
      <c r="F2">
        <v>493215.020101998</v>
      </c>
      <c r="G2">
        <v>5180604.1297000004</v>
      </c>
      <c r="H2">
        <v>0.16291967697923579</v>
      </c>
      <c r="J2" s="1" t="s">
        <v>10</v>
      </c>
      <c r="K2" s="70">
        <f>AVERAGE(H2:H22)</f>
        <v>0.20919107792444441</v>
      </c>
      <c r="L2">
        <v>0.20475696623420825</v>
      </c>
      <c r="M2" s="83">
        <f>K2-L2</f>
        <v>4.4341116902361644E-3</v>
      </c>
      <c r="W2">
        <v>18</v>
      </c>
      <c r="X2" t="s">
        <v>9</v>
      </c>
      <c r="Y2">
        <v>1</v>
      </c>
      <c r="Z2">
        <v>493215.020101998</v>
      </c>
      <c r="AA2">
        <v>5180604.1297000004</v>
      </c>
      <c r="AB2">
        <v>0.16291967697923579</v>
      </c>
    </row>
    <row r="3" spans="3:28" x14ac:dyDescent="0.25">
      <c r="C3">
        <v>42</v>
      </c>
      <c r="D3" t="s">
        <v>9</v>
      </c>
      <c r="E3">
        <v>1</v>
      </c>
      <c r="F3">
        <v>493228.31810600002</v>
      </c>
      <c r="G3">
        <v>5180622.0768400002</v>
      </c>
      <c r="H3">
        <v>0.1925709627156646</v>
      </c>
      <c r="J3" s="1" t="s">
        <v>11</v>
      </c>
      <c r="K3" s="70">
        <f>AVERAGE(H23:H43)</f>
        <v>0.32616507481557661</v>
      </c>
      <c r="L3">
        <v>0.20475696623420825</v>
      </c>
      <c r="M3" s="83">
        <f t="shared" ref="M3:M19" si="0">K3-L3</f>
        <v>0.12140810858136836</v>
      </c>
      <c r="W3">
        <v>42</v>
      </c>
      <c r="X3" t="s">
        <v>9</v>
      </c>
      <c r="Y3">
        <v>1</v>
      </c>
      <c r="Z3">
        <v>493228.31810600002</v>
      </c>
      <c r="AA3">
        <v>5180622.0768400002</v>
      </c>
      <c r="AB3">
        <v>0.1925709627156646</v>
      </c>
    </row>
    <row r="4" spans="3:28" x14ac:dyDescent="0.25">
      <c r="C4">
        <v>43</v>
      </c>
      <c r="D4" t="s">
        <v>9</v>
      </c>
      <c r="E4">
        <v>1</v>
      </c>
      <c r="F4">
        <v>493257.95663500001</v>
      </c>
      <c r="G4">
        <v>5180626.4461700004</v>
      </c>
      <c r="H4">
        <v>0.2037726791327607</v>
      </c>
      <c r="J4" s="1" t="s">
        <v>12</v>
      </c>
      <c r="K4" s="70">
        <f>AVERAGE(H44:H64)</f>
        <v>0.16041282298937809</v>
      </c>
      <c r="L4">
        <v>0.20475696623420825</v>
      </c>
      <c r="M4" s="83">
        <f t="shared" si="0"/>
        <v>-4.4344143244830159E-2</v>
      </c>
      <c r="W4">
        <v>43</v>
      </c>
      <c r="X4" t="s">
        <v>9</v>
      </c>
      <c r="Y4">
        <v>1</v>
      </c>
      <c r="Z4">
        <v>493257.95663500001</v>
      </c>
      <c r="AA4">
        <v>5180626.4461700004</v>
      </c>
      <c r="AB4">
        <v>0.2037726791327607</v>
      </c>
    </row>
    <row r="5" spans="3:28" x14ac:dyDescent="0.25">
      <c r="C5">
        <v>68</v>
      </c>
      <c r="D5" t="s">
        <v>9</v>
      </c>
      <c r="E5">
        <v>1</v>
      </c>
      <c r="F5">
        <v>493264.633727999</v>
      </c>
      <c r="G5">
        <v>5180658.2196300002</v>
      </c>
      <c r="H5">
        <v>0.20666315928516174</v>
      </c>
      <c r="J5" s="1" t="s">
        <v>13</v>
      </c>
      <c r="K5" s="70">
        <f>AVERAGE(H65:H87)</f>
        <v>0.18911752311952035</v>
      </c>
      <c r="L5">
        <v>0.20475696623420825</v>
      </c>
      <c r="M5" s="83">
        <f t="shared" si="0"/>
        <v>-1.5639443114687901E-2</v>
      </c>
      <c r="W5">
        <v>68</v>
      </c>
      <c r="X5" t="s">
        <v>9</v>
      </c>
      <c r="Y5">
        <v>1</v>
      </c>
      <c r="Z5">
        <v>493264.633727999</v>
      </c>
      <c r="AA5">
        <v>5180658.2196300002</v>
      </c>
      <c r="AB5">
        <v>0.20666315928516174</v>
      </c>
    </row>
    <row r="6" spans="3:28" x14ac:dyDescent="0.25">
      <c r="C6">
        <v>95</v>
      </c>
      <c r="D6" t="s">
        <v>9</v>
      </c>
      <c r="E6">
        <v>1</v>
      </c>
      <c r="F6">
        <v>493276.726444998</v>
      </c>
      <c r="G6">
        <v>5180689.0780499903</v>
      </c>
      <c r="H6">
        <v>0.11139681366575128</v>
      </c>
      <c r="J6" s="1" t="s">
        <v>14</v>
      </c>
      <c r="K6" s="70">
        <f>AVERAGE(H88:H107)</f>
        <v>0.17706061968995795</v>
      </c>
      <c r="L6">
        <v>0.20475696623420825</v>
      </c>
      <c r="M6" s="83">
        <f t="shared" si="0"/>
        <v>-2.7696346544250294E-2</v>
      </c>
      <c r="W6">
        <v>95</v>
      </c>
      <c r="X6" t="s">
        <v>9</v>
      </c>
      <c r="Y6">
        <v>1</v>
      </c>
      <c r="Z6">
        <v>493276.726444998</v>
      </c>
      <c r="AA6">
        <v>5180689.0780499903</v>
      </c>
      <c r="AB6">
        <v>0.11139681366575128</v>
      </c>
    </row>
    <row r="7" spans="3:28" x14ac:dyDescent="0.25">
      <c r="C7">
        <v>96</v>
      </c>
      <c r="D7" t="s">
        <v>9</v>
      </c>
      <c r="E7">
        <v>1</v>
      </c>
      <c r="F7">
        <v>493308.02597100002</v>
      </c>
      <c r="G7">
        <v>5180687.1739800004</v>
      </c>
      <c r="H7">
        <v>0.24776776539102113</v>
      </c>
      <c r="J7" s="1" t="s">
        <v>16</v>
      </c>
      <c r="K7" s="70">
        <f>AVERAGE(H108:H130)</f>
        <v>0.1510886353578261</v>
      </c>
      <c r="L7">
        <v>0.20475696623420825</v>
      </c>
      <c r="M7" s="83">
        <f t="shared" si="0"/>
        <v>-5.3668330876382148E-2</v>
      </c>
      <c r="W7">
        <v>96</v>
      </c>
      <c r="X7" t="s">
        <v>9</v>
      </c>
      <c r="Y7">
        <v>1</v>
      </c>
      <c r="Z7">
        <v>493308.02597100002</v>
      </c>
      <c r="AA7">
        <v>5180687.1739800004</v>
      </c>
      <c r="AB7">
        <v>0.24776776539102113</v>
      </c>
    </row>
    <row r="8" spans="3:28" x14ac:dyDescent="0.25">
      <c r="C8">
        <v>122</v>
      </c>
      <c r="D8" t="s">
        <v>9</v>
      </c>
      <c r="E8">
        <v>1</v>
      </c>
      <c r="F8">
        <v>493305.31326999801</v>
      </c>
      <c r="G8">
        <v>5180718.9579600003</v>
      </c>
      <c r="H8">
        <v>0.19830317618681984</v>
      </c>
      <c r="J8" s="1" t="s">
        <v>17</v>
      </c>
      <c r="K8" s="70">
        <f>AVERAGE(H131:H155)</f>
        <v>0.19856319271950545</v>
      </c>
      <c r="L8">
        <v>0.20475696623420825</v>
      </c>
      <c r="M8" s="83">
        <f t="shared" si="0"/>
        <v>-6.1937735147027939E-3</v>
      </c>
      <c r="W8">
        <v>122</v>
      </c>
      <c r="X8" t="s">
        <v>9</v>
      </c>
      <c r="Y8">
        <v>1</v>
      </c>
      <c r="Z8">
        <v>493305.31326999801</v>
      </c>
      <c r="AA8">
        <v>5180718.9579600003</v>
      </c>
      <c r="AB8">
        <v>0.19830317618681984</v>
      </c>
    </row>
    <row r="9" spans="3:28" x14ac:dyDescent="0.25">
      <c r="C9">
        <v>123</v>
      </c>
      <c r="D9" t="s">
        <v>9</v>
      </c>
      <c r="E9">
        <v>1</v>
      </c>
      <c r="F9">
        <v>493337.243514998</v>
      </c>
      <c r="G9">
        <v>5180738.1465699803</v>
      </c>
      <c r="H9">
        <v>0.17151428369652819</v>
      </c>
      <c r="J9" s="1" t="s">
        <v>18</v>
      </c>
      <c r="K9" s="70">
        <f>AVERAGE(H156:H173)</f>
        <v>0.24248784878024388</v>
      </c>
      <c r="L9">
        <v>0.20475696623420825</v>
      </c>
      <c r="M9" s="83">
        <f t="shared" si="0"/>
        <v>3.7730882546035627E-2</v>
      </c>
      <c r="W9">
        <v>123</v>
      </c>
      <c r="X9" t="s">
        <v>9</v>
      </c>
      <c r="Y9">
        <v>1</v>
      </c>
      <c r="Z9">
        <v>493337.243514998</v>
      </c>
      <c r="AA9">
        <v>5180738.1465699803</v>
      </c>
      <c r="AB9">
        <v>0.17151428369652819</v>
      </c>
    </row>
    <row r="10" spans="3:28" x14ac:dyDescent="0.25">
      <c r="C10">
        <v>149</v>
      </c>
      <c r="D10" t="s">
        <v>9</v>
      </c>
      <c r="E10">
        <v>1</v>
      </c>
      <c r="F10">
        <v>493350.86385000002</v>
      </c>
      <c r="G10">
        <v>5180767.3566100001</v>
      </c>
      <c r="H10">
        <v>0.12203460010922389</v>
      </c>
      <c r="J10" s="1" t="s">
        <v>19</v>
      </c>
      <c r="K10" s="70">
        <f>AVERAGE(H174:H195)</f>
        <v>0.21597892335278945</v>
      </c>
      <c r="L10">
        <v>0.20475696623420825</v>
      </c>
      <c r="M10" s="83">
        <f t="shared" si="0"/>
        <v>1.1221957118581205E-2</v>
      </c>
      <c r="W10">
        <v>149</v>
      </c>
      <c r="X10" t="s">
        <v>9</v>
      </c>
      <c r="Y10">
        <v>1</v>
      </c>
      <c r="Z10">
        <v>493350.86385000002</v>
      </c>
      <c r="AA10">
        <v>5180767.3566100001</v>
      </c>
      <c r="AB10">
        <v>0.12203460010922389</v>
      </c>
    </row>
    <row r="11" spans="3:28" x14ac:dyDescent="0.25">
      <c r="C11">
        <v>175</v>
      </c>
      <c r="D11" t="s">
        <v>9</v>
      </c>
      <c r="E11">
        <v>1</v>
      </c>
      <c r="F11">
        <v>493367.998337998</v>
      </c>
      <c r="G11">
        <v>5180799.1186100002</v>
      </c>
      <c r="H11">
        <v>0.21528812634406028</v>
      </c>
      <c r="J11" s="1" t="s">
        <v>20</v>
      </c>
      <c r="K11" s="70">
        <f>AVERAGE(H196:H212)</f>
        <v>0.20355392696669233</v>
      </c>
      <c r="L11">
        <v>0.20475696623420825</v>
      </c>
      <c r="M11" s="83">
        <f t="shared" si="0"/>
        <v>-1.2030392675159152E-3</v>
      </c>
      <c r="W11">
        <v>175</v>
      </c>
      <c r="X11" t="s">
        <v>9</v>
      </c>
      <c r="Y11">
        <v>1</v>
      </c>
      <c r="Z11">
        <v>493367.998337998</v>
      </c>
      <c r="AA11">
        <v>5180799.1186100002</v>
      </c>
      <c r="AB11">
        <v>0.21528812634406028</v>
      </c>
    </row>
    <row r="12" spans="3:28" x14ac:dyDescent="0.25">
      <c r="C12">
        <v>176</v>
      </c>
      <c r="D12" t="s">
        <v>9</v>
      </c>
      <c r="E12">
        <v>1</v>
      </c>
      <c r="F12">
        <v>493398.713634999</v>
      </c>
      <c r="G12">
        <v>5180809.4156499803</v>
      </c>
      <c r="H12">
        <v>0.11213353345833389</v>
      </c>
      <c r="J12" s="1" t="s">
        <v>21</v>
      </c>
      <c r="K12" s="70">
        <f>AVERAGE(H213:H233)</f>
        <v>0.17199193850241667</v>
      </c>
      <c r="L12">
        <v>0.20475696623420825</v>
      </c>
      <c r="M12" s="83">
        <f t="shared" si="0"/>
        <v>-3.2765027731791574E-2</v>
      </c>
      <c r="W12">
        <v>176</v>
      </c>
      <c r="X12" t="s">
        <v>9</v>
      </c>
      <c r="Y12">
        <v>1</v>
      </c>
      <c r="Z12">
        <v>493398.713634999</v>
      </c>
      <c r="AA12">
        <v>5180809.4156499803</v>
      </c>
      <c r="AB12">
        <v>0.11213353345833389</v>
      </c>
    </row>
    <row r="13" spans="3:28" x14ac:dyDescent="0.25">
      <c r="C13">
        <v>200</v>
      </c>
      <c r="D13" t="s">
        <v>9</v>
      </c>
      <c r="E13">
        <v>1</v>
      </c>
      <c r="F13">
        <v>493387.33872200001</v>
      </c>
      <c r="G13">
        <v>5180837.4458999904</v>
      </c>
      <c r="H13">
        <v>0.15194397305360574</v>
      </c>
      <c r="J13" s="1" t="s">
        <v>22</v>
      </c>
      <c r="K13" s="70">
        <f>AVERAGE(H234:H254)</f>
        <v>0.24586078448075174</v>
      </c>
      <c r="L13">
        <v>0.20475696623420825</v>
      </c>
      <c r="M13" s="83">
        <f t="shared" si="0"/>
        <v>4.1103818246543494E-2</v>
      </c>
      <c r="W13">
        <v>200</v>
      </c>
      <c r="X13" t="s">
        <v>9</v>
      </c>
      <c r="Y13">
        <v>1</v>
      </c>
      <c r="Z13">
        <v>493387.33872200001</v>
      </c>
      <c r="AA13">
        <v>5180837.4458999904</v>
      </c>
      <c r="AB13">
        <v>0.15194397305360574</v>
      </c>
    </row>
    <row r="14" spans="3:28" x14ac:dyDescent="0.25">
      <c r="C14">
        <v>201</v>
      </c>
      <c r="D14" t="s">
        <v>9</v>
      </c>
      <c r="E14">
        <v>1</v>
      </c>
      <c r="F14">
        <v>493416.665978998</v>
      </c>
      <c r="G14">
        <v>5180836.9577099904</v>
      </c>
      <c r="H14">
        <v>0.29461114217391032</v>
      </c>
      <c r="J14" s="1" t="s">
        <v>23</v>
      </c>
      <c r="K14" s="70">
        <f>AVERAGE(H255:H272)</f>
        <v>0.23896597681665849</v>
      </c>
      <c r="L14">
        <v>0.20475696623420825</v>
      </c>
      <c r="M14" s="83">
        <f t="shared" si="0"/>
        <v>3.4209010582450239E-2</v>
      </c>
      <c r="W14">
        <v>201</v>
      </c>
      <c r="X14" t="s">
        <v>9</v>
      </c>
      <c r="Y14">
        <v>1</v>
      </c>
      <c r="Z14">
        <v>493416.665978998</v>
      </c>
      <c r="AA14">
        <v>5180836.9577099904</v>
      </c>
      <c r="AB14">
        <v>0.29461114217391032</v>
      </c>
    </row>
    <row r="15" spans="3:28" x14ac:dyDescent="0.25">
      <c r="C15">
        <v>225</v>
      </c>
      <c r="D15" t="s">
        <v>9</v>
      </c>
      <c r="E15">
        <v>1</v>
      </c>
      <c r="F15">
        <v>493412.658734</v>
      </c>
      <c r="G15">
        <v>5180872.0767299803</v>
      </c>
      <c r="H15">
        <v>0.22688367119704383</v>
      </c>
      <c r="J15" s="1" t="s">
        <v>25</v>
      </c>
      <c r="K15" s="70">
        <f>AVERAGE(H273:H290)</f>
        <v>0.18260402010905591</v>
      </c>
      <c r="L15">
        <v>0.20475696623420825</v>
      </c>
      <c r="M15" s="83">
        <f t="shared" si="0"/>
        <v>-2.215294612515234E-2</v>
      </c>
      <c r="W15">
        <v>225</v>
      </c>
      <c r="X15" t="s">
        <v>9</v>
      </c>
      <c r="Y15">
        <v>1</v>
      </c>
      <c r="Z15">
        <v>493412.658734</v>
      </c>
      <c r="AA15">
        <v>5180872.0767299803</v>
      </c>
      <c r="AB15">
        <v>0.22688367119704383</v>
      </c>
    </row>
    <row r="16" spans="3:28" x14ac:dyDescent="0.25">
      <c r="C16">
        <v>249</v>
      </c>
      <c r="D16" t="s">
        <v>9</v>
      </c>
      <c r="E16">
        <v>1</v>
      </c>
      <c r="F16">
        <v>493445.578717998</v>
      </c>
      <c r="G16">
        <v>5180889.9313700004</v>
      </c>
      <c r="H16">
        <v>0.17572076944922832</v>
      </c>
      <c r="J16" s="1" t="s">
        <v>26</v>
      </c>
      <c r="K16" s="70">
        <f>AVERAGE(H291:H309)</f>
        <v>0.13886982598433587</v>
      </c>
      <c r="L16">
        <v>0.20475696623420825</v>
      </c>
      <c r="M16" s="83">
        <f t="shared" si="0"/>
        <v>-6.5887140249872383E-2</v>
      </c>
      <c r="W16">
        <v>249</v>
      </c>
      <c r="X16" t="s">
        <v>9</v>
      </c>
      <c r="Y16">
        <v>1</v>
      </c>
      <c r="Z16">
        <v>493445.578717998</v>
      </c>
      <c r="AA16">
        <v>5180889.9313700004</v>
      </c>
      <c r="AB16">
        <v>0.17572076944922832</v>
      </c>
    </row>
    <row r="17" spans="3:28" x14ac:dyDescent="0.25">
      <c r="C17">
        <v>272</v>
      </c>
      <c r="D17" t="s">
        <v>9</v>
      </c>
      <c r="E17">
        <v>1</v>
      </c>
      <c r="F17">
        <v>493466.52908200002</v>
      </c>
      <c r="G17">
        <v>5180921.6894899802</v>
      </c>
      <c r="H17">
        <v>0.3842264607757942</v>
      </c>
      <c r="J17" s="1" t="s">
        <v>27</v>
      </c>
      <c r="K17" s="70">
        <f>AVERAGE(H310:H327)</f>
        <v>0.15690751910245104</v>
      </c>
      <c r="L17">
        <v>0.20475696623420825</v>
      </c>
      <c r="M17" s="83">
        <f t="shared" si="0"/>
        <v>-4.7849447131757206E-2</v>
      </c>
      <c r="W17">
        <v>272</v>
      </c>
      <c r="X17" t="s">
        <v>9</v>
      </c>
      <c r="Y17">
        <v>1</v>
      </c>
      <c r="Z17">
        <v>493466.52908200002</v>
      </c>
      <c r="AA17">
        <v>5180921.6894899802</v>
      </c>
      <c r="AB17">
        <v>0.3842264607757942</v>
      </c>
    </row>
    <row r="18" spans="3:28" x14ac:dyDescent="0.25">
      <c r="C18">
        <v>297</v>
      </c>
      <c r="D18" t="s">
        <v>9</v>
      </c>
      <c r="E18">
        <v>1</v>
      </c>
      <c r="F18">
        <v>493470.68572100002</v>
      </c>
      <c r="G18">
        <v>5180953.4659200003</v>
      </c>
      <c r="H18">
        <v>0.25182736822448526</v>
      </c>
      <c r="J18" s="1" t="s">
        <v>28</v>
      </c>
      <c r="K18" s="70">
        <f>AVERAGE(H328:H343,H366:H370)</f>
        <v>0.19766593496088683</v>
      </c>
      <c r="L18">
        <v>0.20475696623420825</v>
      </c>
      <c r="M18" s="83">
        <f t="shared" si="0"/>
        <v>-7.0910312733214187E-3</v>
      </c>
      <c r="W18">
        <v>297</v>
      </c>
      <c r="X18" t="s">
        <v>9</v>
      </c>
      <c r="Y18">
        <v>1</v>
      </c>
      <c r="Z18">
        <v>493470.68572100002</v>
      </c>
      <c r="AA18">
        <v>5180953.4659200003</v>
      </c>
      <c r="AB18">
        <v>0.25182736822448526</v>
      </c>
    </row>
    <row r="19" spans="3:28" x14ac:dyDescent="0.25">
      <c r="C19">
        <v>298</v>
      </c>
      <c r="D19" t="s">
        <v>9</v>
      </c>
      <c r="E19">
        <v>1</v>
      </c>
      <c r="F19">
        <v>493502.60757300002</v>
      </c>
      <c r="G19">
        <v>5180966.5437000003</v>
      </c>
      <c r="H19">
        <v>0.24826833691605166</v>
      </c>
      <c r="J19" s="1" t="s">
        <v>29</v>
      </c>
      <c r="K19" s="70">
        <f>AVERAGE(H344:H356,H357:H365)</f>
        <v>0.27913974654325785</v>
      </c>
      <c r="L19">
        <v>0.20475696623420825</v>
      </c>
      <c r="M19" s="83">
        <f t="shared" si="0"/>
        <v>7.4382780309049601E-2</v>
      </c>
      <c r="W19">
        <v>298</v>
      </c>
      <c r="X19" t="s">
        <v>9</v>
      </c>
      <c r="Y19">
        <v>1</v>
      </c>
      <c r="Z19">
        <v>493502.60757300002</v>
      </c>
      <c r="AA19">
        <v>5180966.5437000003</v>
      </c>
      <c r="AB19">
        <v>0.24826833691605166</v>
      </c>
    </row>
    <row r="20" spans="3:28" x14ac:dyDescent="0.25">
      <c r="C20">
        <v>323</v>
      </c>
      <c r="D20" t="s">
        <v>9</v>
      </c>
      <c r="E20">
        <v>1</v>
      </c>
      <c r="F20">
        <v>493501.32631400001</v>
      </c>
      <c r="G20">
        <v>5180997.2675900003</v>
      </c>
      <c r="H20">
        <v>0.25926686852892339</v>
      </c>
      <c r="W20">
        <v>323</v>
      </c>
      <c r="X20" t="s">
        <v>9</v>
      </c>
      <c r="Y20">
        <v>1</v>
      </c>
      <c r="Z20">
        <v>493501.32631400001</v>
      </c>
      <c r="AA20">
        <v>5180997.2675900003</v>
      </c>
      <c r="AB20">
        <v>0.25926686852892339</v>
      </c>
    </row>
    <row r="21" spans="3:28" x14ac:dyDescent="0.25">
      <c r="C21">
        <v>348</v>
      </c>
      <c r="D21" t="s">
        <v>9</v>
      </c>
      <c r="E21">
        <v>1</v>
      </c>
      <c r="F21">
        <v>493540.901106</v>
      </c>
      <c r="G21">
        <v>5181013.1737099905</v>
      </c>
      <c r="H21">
        <v>0.19342667822543083</v>
      </c>
      <c r="K21" s="64">
        <f>AVERAGE(K2:K19)</f>
        <v>0.20475696623420825</v>
      </c>
      <c r="W21">
        <v>348</v>
      </c>
      <c r="X21" t="s">
        <v>9</v>
      </c>
      <c r="Y21">
        <v>1</v>
      </c>
      <c r="Z21">
        <v>493540.901106</v>
      </c>
      <c r="AA21">
        <v>5181013.1737099905</v>
      </c>
      <c r="AB21">
        <v>0.19342667822543083</v>
      </c>
    </row>
    <row r="22" spans="3:28" x14ac:dyDescent="0.25">
      <c r="C22">
        <v>371</v>
      </c>
      <c r="D22" t="s">
        <v>9</v>
      </c>
      <c r="E22">
        <v>1</v>
      </c>
      <c r="F22">
        <v>493570.49415500002</v>
      </c>
      <c r="G22">
        <v>5181049.8085700003</v>
      </c>
      <c r="H22">
        <v>0.26247259090429809</v>
      </c>
      <c r="K22" s="1">
        <f>MAX(H2:H370)</f>
        <v>1.0108500218145102</v>
      </c>
      <c r="P22" t="s">
        <v>271</v>
      </c>
      <c r="W22">
        <v>371</v>
      </c>
      <c r="X22" t="s">
        <v>9</v>
      </c>
      <c r="Y22">
        <v>1</v>
      </c>
      <c r="Z22">
        <v>493570.49415500002</v>
      </c>
      <c r="AA22">
        <v>5181049.8085700003</v>
      </c>
      <c r="AB22">
        <v>0.26247259090429809</v>
      </c>
    </row>
    <row r="23" spans="3:28" x14ac:dyDescent="0.25">
      <c r="C23">
        <v>19</v>
      </c>
      <c r="D23" t="s">
        <v>9</v>
      </c>
      <c r="E23">
        <v>2</v>
      </c>
      <c r="F23">
        <v>493246.597671</v>
      </c>
      <c r="G23">
        <v>5180590.1908</v>
      </c>
      <c r="H23">
        <v>0.21137982637666214</v>
      </c>
      <c r="O23" s="1" t="s">
        <v>270</v>
      </c>
      <c r="P23" s="1" t="s">
        <v>123</v>
      </c>
      <c r="Q23" t="s">
        <v>176</v>
      </c>
      <c r="W23">
        <v>19</v>
      </c>
      <c r="X23" t="s">
        <v>9</v>
      </c>
      <c r="Y23">
        <v>2</v>
      </c>
      <c r="Z23">
        <v>493246.597671</v>
      </c>
      <c r="AA23">
        <v>5180590.1908</v>
      </c>
      <c r="AB23">
        <v>0.21137982637666214</v>
      </c>
    </row>
    <row r="24" spans="3:28" x14ac:dyDescent="0.25">
      <c r="C24">
        <v>20</v>
      </c>
      <c r="D24" t="s">
        <v>9</v>
      </c>
      <c r="E24">
        <v>2</v>
      </c>
      <c r="F24">
        <v>493277.31095900002</v>
      </c>
      <c r="G24">
        <v>5180594.6435200004</v>
      </c>
      <c r="H24">
        <v>0.38072597975038996</v>
      </c>
      <c r="K24" s="1" t="s">
        <v>278</v>
      </c>
      <c r="L24" t="s">
        <v>123</v>
      </c>
      <c r="O24" s="1" t="s">
        <v>261</v>
      </c>
      <c r="P24" s="1">
        <v>8.9274628524426788E-2</v>
      </c>
      <c r="Q24">
        <v>0.20475696623420825</v>
      </c>
      <c r="W24">
        <v>20</v>
      </c>
      <c r="X24" t="s">
        <v>9</v>
      </c>
      <c r="Y24">
        <v>2</v>
      </c>
      <c r="Z24">
        <v>493277.31095900002</v>
      </c>
      <c r="AA24">
        <v>5180594.6435200004</v>
      </c>
      <c r="AB24">
        <v>0.38072597975038996</v>
      </c>
    </row>
    <row r="25" spans="3:28" x14ac:dyDescent="0.25">
      <c r="C25">
        <v>44</v>
      </c>
      <c r="D25" t="s">
        <v>9</v>
      </c>
      <c r="E25">
        <v>2</v>
      </c>
      <c r="F25">
        <v>493289.86292500002</v>
      </c>
      <c r="G25">
        <v>5180623.6323600002</v>
      </c>
      <c r="H25">
        <v>0.10821578909589132</v>
      </c>
      <c r="K25" s="1">
        <v>1999</v>
      </c>
      <c r="L25">
        <v>0.26469274835500578</v>
      </c>
      <c r="O25" s="1" t="s">
        <v>272</v>
      </c>
      <c r="P25" s="1">
        <v>0.15993367945878501</v>
      </c>
      <c r="Q25">
        <v>0.20475696623420825</v>
      </c>
      <c r="W25">
        <v>44</v>
      </c>
      <c r="X25" t="s">
        <v>9</v>
      </c>
      <c r="Y25">
        <v>2</v>
      </c>
      <c r="Z25">
        <v>493289.86292500002</v>
      </c>
      <c r="AA25">
        <v>5180623.6323600002</v>
      </c>
      <c r="AB25">
        <v>0.10821578909589132</v>
      </c>
    </row>
    <row r="26" spans="3:28" x14ac:dyDescent="0.25">
      <c r="C26">
        <v>69</v>
      </c>
      <c r="D26" t="s">
        <v>9</v>
      </c>
      <c r="E26">
        <v>2</v>
      </c>
      <c r="F26">
        <v>493296.53985200002</v>
      </c>
      <c r="G26">
        <v>5180655.4058499904</v>
      </c>
      <c r="H26">
        <v>0.17054602945022526</v>
      </c>
      <c r="K26" s="1">
        <v>2000</v>
      </c>
      <c r="L26">
        <v>0.15638578951463458</v>
      </c>
      <c r="O26" s="1" t="s">
        <v>273</v>
      </c>
      <c r="P26" s="1">
        <v>0.18449641992309504</v>
      </c>
      <c r="Q26">
        <v>0.20475696623420825</v>
      </c>
      <c r="W26">
        <v>69</v>
      </c>
      <c r="X26" t="s">
        <v>9</v>
      </c>
      <c r="Y26">
        <v>2</v>
      </c>
      <c r="Z26">
        <v>493296.53985200002</v>
      </c>
      <c r="AA26">
        <v>5180655.4058499904</v>
      </c>
      <c r="AB26">
        <v>0.17054602945022526</v>
      </c>
    </row>
    <row r="27" spans="3:28" x14ac:dyDescent="0.25">
      <c r="C27">
        <v>70</v>
      </c>
      <c r="D27" t="s">
        <v>9</v>
      </c>
      <c r="E27">
        <v>2</v>
      </c>
      <c r="F27">
        <v>493328.470462</v>
      </c>
      <c r="G27">
        <v>5180674.59442</v>
      </c>
      <c r="H27">
        <v>0.33862853057754955</v>
      </c>
      <c r="K27" s="1">
        <v>2001</v>
      </c>
      <c r="L27">
        <v>0.28860880494907848</v>
      </c>
      <c r="O27" s="1" t="s">
        <v>262</v>
      </c>
      <c r="P27" s="1">
        <v>0.1847561405366808</v>
      </c>
      <c r="Q27">
        <v>0.20475696623420825</v>
      </c>
      <c r="W27">
        <v>70</v>
      </c>
      <c r="X27" t="s">
        <v>9</v>
      </c>
      <c r="Y27">
        <v>2</v>
      </c>
      <c r="Z27">
        <v>493328.470462</v>
      </c>
      <c r="AA27">
        <v>5180674.59442</v>
      </c>
      <c r="AB27">
        <v>0.33862853057754955</v>
      </c>
    </row>
    <row r="28" spans="3:28" x14ac:dyDescent="0.25">
      <c r="C28">
        <v>97</v>
      </c>
      <c r="D28" t="s">
        <v>9</v>
      </c>
      <c r="E28">
        <v>2</v>
      </c>
      <c r="F28">
        <v>493339.95637500001</v>
      </c>
      <c r="G28">
        <v>5180706.3626100002</v>
      </c>
      <c r="H28">
        <v>0.45605481010731963</v>
      </c>
      <c r="K28" s="1">
        <v>2002</v>
      </c>
      <c r="L28">
        <v>0.30626039164125635</v>
      </c>
      <c r="O28" s="1" t="s">
        <v>274</v>
      </c>
      <c r="P28" s="1">
        <v>0.18554300516537969</v>
      </c>
      <c r="Q28">
        <v>0.20475696623420825</v>
      </c>
      <c r="W28">
        <v>97</v>
      </c>
      <c r="X28" t="s">
        <v>9</v>
      </c>
      <c r="Y28">
        <v>2</v>
      </c>
      <c r="Z28">
        <v>493339.95637500001</v>
      </c>
      <c r="AA28">
        <v>5180706.3626100002</v>
      </c>
      <c r="AB28">
        <v>0.45605481010731963</v>
      </c>
    </row>
    <row r="29" spans="3:28" x14ac:dyDescent="0.25">
      <c r="C29">
        <v>124</v>
      </c>
      <c r="D29" t="s">
        <v>9</v>
      </c>
      <c r="E29">
        <v>2</v>
      </c>
      <c r="F29">
        <v>493369.149492</v>
      </c>
      <c r="G29">
        <v>5180735.5554299904</v>
      </c>
      <c r="H29">
        <v>0.2320134245170733</v>
      </c>
      <c r="K29" s="1">
        <v>2003</v>
      </c>
      <c r="L29">
        <v>0.21245288327157857</v>
      </c>
      <c r="O29" s="1" t="s">
        <v>275</v>
      </c>
      <c r="P29" s="1">
        <v>0.18653048087747745</v>
      </c>
      <c r="Q29">
        <v>0.20475696623420825</v>
      </c>
      <c r="W29">
        <v>124</v>
      </c>
      <c r="X29" t="s">
        <v>9</v>
      </c>
      <c r="Y29">
        <v>2</v>
      </c>
      <c r="Z29">
        <v>493369.149492</v>
      </c>
      <c r="AA29">
        <v>5180735.5554299904</v>
      </c>
      <c r="AB29">
        <v>0.2320134245170733</v>
      </c>
    </row>
    <row r="30" spans="3:28" x14ac:dyDescent="0.25">
      <c r="C30">
        <v>150</v>
      </c>
      <c r="D30" t="s">
        <v>9</v>
      </c>
      <c r="E30">
        <v>2</v>
      </c>
      <c r="F30">
        <v>493382.78291000001</v>
      </c>
      <c r="G30">
        <v>5180776.7667300003</v>
      </c>
      <c r="H30">
        <v>0.33368471860971244</v>
      </c>
      <c r="K30" s="1">
        <v>2004</v>
      </c>
      <c r="L30">
        <v>0.24013064886088009</v>
      </c>
      <c r="O30" s="1" t="s">
        <v>263</v>
      </c>
      <c r="P30" s="1">
        <v>0.18968097992377317</v>
      </c>
      <c r="Q30">
        <v>0.20475696623420825</v>
      </c>
      <c r="W30">
        <v>150</v>
      </c>
      <c r="X30" t="s">
        <v>9</v>
      </c>
      <c r="Y30">
        <v>2</v>
      </c>
      <c r="Z30">
        <v>493382.78291000001</v>
      </c>
      <c r="AA30">
        <v>5180776.7667300003</v>
      </c>
      <c r="AB30">
        <v>0.33368471860971244</v>
      </c>
    </row>
    <row r="31" spans="3:28" x14ac:dyDescent="0.25">
      <c r="C31">
        <v>177</v>
      </c>
      <c r="D31" t="s">
        <v>9</v>
      </c>
      <c r="E31">
        <v>2</v>
      </c>
      <c r="F31">
        <v>493431.82198000001</v>
      </c>
      <c r="G31">
        <v>5180805.1601499803</v>
      </c>
      <c r="H31">
        <v>0.20745504655721161</v>
      </c>
      <c r="K31" s="1">
        <v>2005</v>
      </c>
      <c r="L31">
        <v>0.19390119523255911</v>
      </c>
      <c r="O31" s="1" t="s">
        <v>276</v>
      </c>
      <c r="P31" s="1">
        <v>0.18998690841269086</v>
      </c>
      <c r="Q31">
        <v>0.20475696623420825</v>
      </c>
      <c r="W31">
        <v>177</v>
      </c>
      <c r="X31" t="s">
        <v>9</v>
      </c>
      <c r="Y31">
        <v>2</v>
      </c>
      <c r="Z31">
        <v>493431.82198000001</v>
      </c>
      <c r="AA31">
        <v>5180805.1601499803</v>
      </c>
      <c r="AB31">
        <v>0.20745504655721161</v>
      </c>
    </row>
    <row r="32" spans="3:28" x14ac:dyDescent="0.25">
      <c r="C32">
        <v>202</v>
      </c>
      <c r="D32" t="s">
        <v>9</v>
      </c>
      <c r="E32">
        <v>2</v>
      </c>
      <c r="F32">
        <v>493448.56273100001</v>
      </c>
      <c r="G32">
        <v>5180826.3661900004</v>
      </c>
      <c r="H32">
        <v>0.29805494605980243</v>
      </c>
      <c r="K32" s="1">
        <v>2006</v>
      </c>
      <c r="L32">
        <v>0.244787151786686</v>
      </c>
      <c r="O32" s="1" t="s">
        <v>277</v>
      </c>
      <c r="P32" s="1">
        <v>0.20514923348170092</v>
      </c>
      <c r="Q32">
        <v>0.20475696623420825</v>
      </c>
      <c r="W32">
        <v>202</v>
      </c>
      <c r="X32" t="s">
        <v>9</v>
      </c>
      <c r="Y32">
        <v>2</v>
      </c>
      <c r="Z32">
        <v>493448.56273100001</v>
      </c>
      <c r="AA32">
        <v>5180826.3661900004</v>
      </c>
      <c r="AB32">
        <v>0.29805494605980243</v>
      </c>
    </row>
    <row r="33" spans="3:28" x14ac:dyDescent="0.25">
      <c r="C33">
        <v>226</v>
      </c>
      <c r="D33" t="s">
        <v>9</v>
      </c>
      <c r="E33">
        <v>2</v>
      </c>
      <c r="F33">
        <v>493445.76270899799</v>
      </c>
      <c r="G33">
        <v>5180867.1087600002</v>
      </c>
      <c r="H33">
        <v>0.18722339994212048</v>
      </c>
      <c r="K33" s="1">
        <v>2007</v>
      </c>
      <c r="L33">
        <v>0.25519331816514601</v>
      </c>
      <c r="O33" s="1" t="s">
        <v>264</v>
      </c>
      <c r="P33" s="1">
        <v>0.2051552584084905</v>
      </c>
      <c r="Q33">
        <v>0.20475696623420825</v>
      </c>
      <c r="W33">
        <v>226</v>
      </c>
      <c r="X33" t="s">
        <v>9</v>
      </c>
      <c r="Y33">
        <v>2</v>
      </c>
      <c r="Z33">
        <v>493445.76270899799</v>
      </c>
      <c r="AA33">
        <v>5180867.1087600002</v>
      </c>
      <c r="AB33">
        <v>0.18722339994212048</v>
      </c>
    </row>
    <row r="34" spans="3:28" x14ac:dyDescent="0.25">
      <c r="C34">
        <v>250</v>
      </c>
      <c r="D34" t="s">
        <v>9</v>
      </c>
      <c r="E34">
        <v>2</v>
      </c>
      <c r="F34">
        <v>493477.500961999</v>
      </c>
      <c r="G34">
        <v>5180903.0090199905</v>
      </c>
      <c r="H34">
        <v>0.23406163383530917</v>
      </c>
      <c r="K34" s="1">
        <v>2008</v>
      </c>
      <c r="L34">
        <v>0.32269184178505184</v>
      </c>
      <c r="W34">
        <v>250</v>
      </c>
      <c r="X34" t="s">
        <v>9</v>
      </c>
      <c r="Y34">
        <v>2</v>
      </c>
      <c r="Z34">
        <v>493477.500961999</v>
      </c>
      <c r="AA34">
        <v>5180903.0090199905</v>
      </c>
      <c r="AB34">
        <v>0.23406163383530917</v>
      </c>
    </row>
    <row r="35" spans="3:28" x14ac:dyDescent="0.25">
      <c r="C35">
        <v>273</v>
      </c>
      <c r="D35" t="s">
        <v>9</v>
      </c>
      <c r="E35">
        <v>2</v>
      </c>
      <c r="F35">
        <v>493498.45111099799</v>
      </c>
      <c r="G35">
        <v>5180934.76724</v>
      </c>
      <c r="H35">
        <v>0.26015770749693878</v>
      </c>
      <c r="K35" s="1">
        <v>2009</v>
      </c>
      <c r="L35">
        <v>0.2754926499286271</v>
      </c>
      <c r="W35">
        <v>273</v>
      </c>
      <c r="X35" t="s">
        <v>9</v>
      </c>
      <c r="Y35">
        <v>2</v>
      </c>
      <c r="Z35">
        <v>493498.45111099799</v>
      </c>
      <c r="AA35">
        <v>5180934.76724</v>
      </c>
      <c r="AB35">
        <v>0.26015770749693878</v>
      </c>
    </row>
    <row r="36" spans="3:28" x14ac:dyDescent="0.25">
      <c r="C36">
        <v>299</v>
      </c>
      <c r="D36" t="s">
        <v>9</v>
      </c>
      <c r="E36">
        <v>2</v>
      </c>
      <c r="F36">
        <v>493534.496961998</v>
      </c>
      <c r="G36">
        <v>5180949.6186800003</v>
      </c>
      <c r="H36">
        <v>0.37670748393662257</v>
      </c>
      <c r="W36">
        <v>299</v>
      </c>
      <c r="X36" t="s">
        <v>9</v>
      </c>
      <c r="Y36">
        <v>2</v>
      </c>
      <c r="Z36">
        <v>493534.496961998</v>
      </c>
      <c r="AA36">
        <v>5180949.6186800003</v>
      </c>
      <c r="AB36">
        <v>0.37670748393662257</v>
      </c>
    </row>
    <row r="37" spans="3:28" x14ac:dyDescent="0.25">
      <c r="C37">
        <v>324</v>
      </c>
      <c r="D37" t="s">
        <v>9</v>
      </c>
      <c r="E37">
        <v>2</v>
      </c>
      <c r="F37">
        <v>493530.638179</v>
      </c>
      <c r="G37">
        <v>5180981.4038000004</v>
      </c>
      <c r="H37">
        <v>0.18339027950284131</v>
      </c>
      <c r="W37">
        <v>324</v>
      </c>
      <c r="X37" t="s">
        <v>9</v>
      </c>
      <c r="Y37">
        <v>2</v>
      </c>
      <c r="Z37">
        <v>493530.638179</v>
      </c>
      <c r="AA37">
        <v>5180981.4038000004</v>
      </c>
      <c r="AB37">
        <v>0.18339027950284131</v>
      </c>
    </row>
    <row r="38" spans="3:28" x14ac:dyDescent="0.25">
      <c r="C38">
        <v>325</v>
      </c>
      <c r="D38" t="s">
        <v>9</v>
      </c>
      <c r="E38">
        <v>2</v>
      </c>
      <c r="F38">
        <v>493562.55629500002</v>
      </c>
      <c r="G38">
        <v>5180991.2593599902</v>
      </c>
      <c r="H38">
        <v>0.14932787894694241</v>
      </c>
      <c r="W38">
        <v>325</v>
      </c>
      <c r="X38" t="s">
        <v>9</v>
      </c>
      <c r="Y38">
        <v>2</v>
      </c>
      <c r="Z38">
        <v>493562.55629500002</v>
      </c>
      <c r="AA38">
        <v>5180991.2593599902</v>
      </c>
      <c r="AB38">
        <v>0.14932787894694241</v>
      </c>
    </row>
    <row r="39" spans="3:28" x14ac:dyDescent="0.25">
      <c r="C39">
        <v>349</v>
      </c>
      <c r="D39" t="s">
        <v>9</v>
      </c>
      <c r="E39">
        <v>2</v>
      </c>
      <c r="F39">
        <v>493572.819036</v>
      </c>
      <c r="G39">
        <v>5181023.0293300003</v>
      </c>
      <c r="H39">
        <v>0.4182578857356562</v>
      </c>
      <c r="W39">
        <v>349</v>
      </c>
      <c r="X39" t="s">
        <v>9</v>
      </c>
      <c r="Y39">
        <v>2</v>
      </c>
      <c r="Z39">
        <v>493572.819036</v>
      </c>
      <c r="AA39">
        <v>5181023.0293300003</v>
      </c>
      <c r="AB39">
        <v>0.4182578857356562</v>
      </c>
    </row>
    <row r="40" spans="3:28" x14ac:dyDescent="0.25">
      <c r="C40">
        <v>372</v>
      </c>
      <c r="D40" t="s">
        <v>9</v>
      </c>
      <c r="E40">
        <v>2</v>
      </c>
      <c r="F40">
        <v>493603.45696400001</v>
      </c>
      <c r="G40">
        <v>5181049.5548099903</v>
      </c>
      <c r="H40">
        <v>0.32306924244177199</v>
      </c>
      <c r="W40">
        <v>372</v>
      </c>
      <c r="X40" t="s">
        <v>9</v>
      </c>
      <c r="Y40">
        <v>2</v>
      </c>
      <c r="Z40">
        <v>493603.45696400001</v>
      </c>
      <c r="AA40">
        <v>5181049.5548099903</v>
      </c>
      <c r="AB40">
        <v>0.32306924244177199</v>
      </c>
    </row>
    <row r="41" spans="3:28" x14ac:dyDescent="0.25">
      <c r="C41">
        <v>394</v>
      </c>
      <c r="D41" t="s">
        <v>9</v>
      </c>
      <c r="E41">
        <v>2</v>
      </c>
      <c r="F41">
        <v>493594.938430999</v>
      </c>
      <c r="G41">
        <v>5181067.5489800004</v>
      </c>
      <c r="H41">
        <v>0.69513186707721764</v>
      </c>
      <c r="W41">
        <v>394</v>
      </c>
      <c r="X41" t="s">
        <v>9</v>
      </c>
      <c r="Y41">
        <v>2</v>
      </c>
      <c r="Z41">
        <v>493594.938430999</v>
      </c>
      <c r="AA41">
        <v>5181067.5489800004</v>
      </c>
      <c r="AB41">
        <v>0.69513186707721764</v>
      </c>
    </row>
    <row r="42" spans="3:28" x14ac:dyDescent="0.25">
      <c r="C42">
        <v>395</v>
      </c>
      <c r="D42" t="s">
        <v>9</v>
      </c>
      <c r="E42">
        <v>2</v>
      </c>
      <c r="F42">
        <v>493626.398015999</v>
      </c>
      <c r="G42">
        <v>5181088.3120799903</v>
      </c>
      <c r="H42">
        <v>0.56175544218189022</v>
      </c>
      <c r="W42">
        <v>395</v>
      </c>
      <c r="X42" t="s">
        <v>9</v>
      </c>
      <c r="Y42">
        <v>2</v>
      </c>
      <c r="Z42">
        <v>493626.398015999</v>
      </c>
      <c r="AA42">
        <v>5181088.3120799903</v>
      </c>
      <c r="AB42">
        <v>0.56175544218189022</v>
      </c>
    </row>
    <row r="43" spans="3:28" x14ac:dyDescent="0.25">
      <c r="C43">
        <v>419</v>
      </c>
      <c r="D43" t="s">
        <v>9</v>
      </c>
      <c r="E43">
        <v>2</v>
      </c>
      <c r="F43">
        <v>493648.355764999</v>
      </c>
      <c r="G43">
        <v>5181104.3018699903</v>
      </c>
      <c r="H43">
        <v>0.72362464892796041</v>
      </c>
      <c r="W43">
        <v>419</v>
      </c>
      <c r="X43" t="s">
        <v>9</v>
      </c>
      <c r="Y43">
        <v>2</v>
      </c>
      <c r="Z43">
        <v>493648.355764999</v>
      </c>
      <c r="AA43">
        <v>5181104.3018699903</v>
      </c>
      <c r="AB43">
        <v>0.72362464892796041</v>
      </c>
    </row>
    <row r="44" spans="3:28" x14ac:dyDescent="0.25">
      <c r="C44">
        <v>21</v>
      </c>
      <c r="D44" t="s">
        <v>9</v>
      </c>
      <c r="E44">
        <v>3</v>
      </c>
      <c r="F44">
        <v>493309.217427</v>
      </c>
      <c r="G44">
        <v>5180591.82981</v>
      </c>
      <c r="H44">
        <v>9.5035677776027602E-2</v>
      </c>
      <c r="W44">
        <v>21</v>
      </c>
      <c r="X44" t="s">
        <v>9</v>
      </c>
      <c r="Y44">
        <v>3</v>
      </c>
      <c r="Z44">
        <v>493309.217427</v>
      </c>
      <c r="AA44">
        <v>5180591.82981</v>
      </c>
      <c r="AB44">
        <v>9.5035677776027602E-2</v>
      </c>
    </row>
    <row r="45" spans="3:28" x14ac:dyDescent="0.25">
      <c r="C45">
        <v>45</v>
      </c>
      <c r="D45" t="s">
        <v>9</v>
      </c>
      <c r="E45">
        <v>3</v>
      </c>
      <c r="F45">
        <v>493323.203397998</v>
      </c>
      <c r="G45">
        <v>5180641.4112200001</v>
      </c>
      <c r="H45">
        <v>0.13637135177220816</v>
      </c>
      <c r="W45">
        <v>45</v>
      </c>
      <c r="X45" t="s">
        <v>9</v>
      </c>
      <c r="Y45">
        <v>3</v>
      </c>
      <c r="Z45">
        <v>493323.203397998</v>
      </c>
      <c r="AA45">
        <v>5180641.4112200001</v>
      </c>
      <c r="AB45">
        <v>0.13637135177220816</v>
      </c>
    </row>
    <row r="46" spans="3:28" x14ac:dyDescent="0.25">
      <c r="C46">
        <v>46</v>
      </c>
      <c r="D46" t="s">
        <v>9</v>
      </c>
      <c r="E46">
        <v>3</v>
      </c>
      <c r="F46">
        <v>493353.700202999</v>
      </c>
      <c r="G46">
        <v>5180640.2296700003</v>
      </c>
      <c r="H46">
        <v>0.20032299619693331</v>
      </c>
      <c r="W46">
        <v>46</v>
      </c>
      <c r="X46" t="s">
        <v>9</v>
      </c>
      <c r="Y46">
        <v>3</v>
      </c>
      <c r="Z46">
        <v>493353.700202999</v>
      </c>
      <c r="AA46">
        <v>5180640.2296700003</v>
      </c>
      <c r="AB46">
        <v>0.20032299619693331</v>
      </c>
    </row>
    <row r="47" spans="3:28" x14ac:dyDescent="0.25">
      <c r="C47">
        <v>71</v>
      </c>
      <c r="D47" t="s">
        <v>9</v>
      </c>
      <c r="E47">
        <v>3</v>
      </c>
      <c r="F47">
        <v>493360.376774</v>
      </c>
      <c r="G47">
        <v>5180672.0032200003</v>
      </c>
      <c r="H47">
        <v>0.19568054076775515</v>
      </c>
      <c r="W47">
        <v>71</v>
      </c>
      <c r="X47" t="s">
        <v>9</v>
      </c>
      <c r="Y47">
        <v>3</v>
      </c>
      <c r="Z47">
        <v>493360.376774</v>
      </c>
      <c r="AA47">
        <v>5180672.0032200003</v>
      </c>
      <c r="AB47">
        <v>0.19568054076775515</v>
      </c>
    </row>
    <row r="48" spans="3:28" x14ac:dyDescent="0.25">
      <c r="C48">
        <v>98</v>
      </c>
      <c r="D48" t="s">
        <v>9</v>
      </c>
      <c r="E48">
        <v>3</v>
      </c>
      <c r="F48">
        <v>493371.862522999</v>
      </c>
      <c r="G48">
        <v>5180703.7714799903</v>
      </c>
      <c r="H48">
        <v>0.10369114342805409</v>
      </c>
      <c r="W48">
        <v>98</v>
      </c>
      <c r="X48" t="s">
        <v>9</v>
      </c>
      <c r="Y48">
        <v>3</v>
      </c>
      <c r="Z48">
        <v>493371.862522999</v>
      </c>
      <c r="AA48">
        <v>5180703.7714799903</v>
      </c>
      <c r="AB48">
        <v>0.10369114342805409</v>
      </c>
    </row>
    <row r="49" spans="3:28" x14ac:dyDescent="0.25">
      <c r="C49">
        <v>99</v>
      </c>
      <c r="D49" t="s">
        <v>9</v>
      </c>
      <c r="E49">
        <v>3</v>
      </c>
      <c r="F49">
        <v>493403.78188800003</v>
      </c>
      <c r="G49">
        <v>5180713.1816999903</v>
      </c>
      <c r="H49">
        <v>0.13879733216738724</v>
      </c>
      <c r="W49">
        <v>99</v>
      </c>
      <c r="X49" t="s">
        <v>9</v>
      </c>
      <c r="Y49">
        <v>3</v>
      </c>
      <c r="Z49">
        <v>493403.78188800003</v>
      </c>
      <c r="AA49">
        <v>5180713.1816999903</v>
      </c>
      <c r="AB49">
        <v>0.13879733216738724</v>
      </c>
    </row>
    <row r="50" spans="3:28" x14ac:dyDescent="0.25">
      <c r="C50">
        <v>125</v>
      </c>
      <c r="D50" t="s">
        <v>9</v>
      </c>
      <c r="E50">
        <v>3</v>
      </c>
      <c r="F50">
        <v>493401.068692</v>
      </c>
      <c r="G50">
        <v>5180744.9656400001</v>
      </c>
      <c r="H50">
        <v>6.8928101282991636E-2</v>
      </c>
      <c r="W50">
        <v>125</v>
      </c>
      <c r="X50" t="s">
        <v>9</v>
      </c>
      <c r="Y50">
        <v>3</v>
      </c>
      <c r="Z50">
        <v>493401.068692</v>
      </c>
      <c r="AA50">
        <v>5180744.9656400001</v>
      </c>
      <c r="AB50">
        <v>6.8928101282991636E-2</v>
      </c>
    </row>
    <row r="51" spans="3:28" x14ac:dyDescent="0.25">
      <c r="C51">
        <v>151</v>
      </c>
      <c r="D51" t="s">
        <v>9</v>
      </c>
      <c r="E51">
        <v>3</v>
      </c>
      <c r="F51">
        <v>493417.88659000001</v>
      </c>
      <c r="G51">
        <v>5180770.9989099903</v>
      </c>
      <c r="H51">
        <v>0.11978377392434431</v>
      </c>
      <c r="W51">
        <v>151</v>
      </c>
      <c r="X51" t="s">
        <v>9</v>
      </c>
      <c r="Y51">
        <v>3</v>
      </c>
      <c r="Z51">
        <v>493417.88659000001</v>
      </c>
      <c r="AA51">
        <v>5180770.9989099903</v>
      </c>
      <c r="AB51">
        <v>0.11978377392434431</v>
      </c>
    </row>
    <row r="52" spans="3:28" x14ac:dyDescent="0.25">
      <c r="C52">
        <v>178</v>
      </c>
      <c r="D52" t="s">
        <v>9</v>
      </c>
      <c r="E52">
        <v>3</v>
      </c>
      <c r="F52">
        <v>493463.71892800002</v>
      </c>
      <c r="G52">
        <v>5180794.5687100003</v>
      </c>
      <c r="H52">
        <v>0.16728472728992527</v>
      </c>
      <c r="W52">
        <v>178</v>
      </c>
      <c r="X52" t="s">
        <v>9</v>
      </c>
      <c r="Y52">
        <v>3</v>
      </c>
      <c r="Z52">
        <v>493463.71892800002</v>
      </c>
      <c r="AA52">
        <v>5180794.5687100003</v>
      </c>
      <c r="AB52">
        <v>0.16728472728992527</v>
      </c>
    </row>
    <row r="53" spans="3:28" x14ac:dyDescent="0.25">
      <c r="C53">
        <v>203</v>
      </c>
      <c r="D53" t="s">
        <v>9</v>
      </c>
      <c r="E53">
        <v>3</v>
      </c>
      <c r="F53">
        <v>493480.485305999</v>
      </c>
      <c r="G53">
        <v>5180839.4438500004</v>
      </c>
      <c r="H53">
        <v>0.16815032952902786</v>
      </c>
      <c r="W53">
        <v>203</v>
      </c>
      <c r="X53" t="s">
        <v>9</v>
      </c>
      <c r="Y53">
        <v>3</v>
      </c>
      <c r="Z53">
        <v>493480.485305999</v>
      </c>
      <c r="AA53">
        <v>5180839.4438500004</v>
      </c>
      <c r="AB53">
        <v>0.16815032952902786</v>
      </c>
    </row>
    <row r="54" spans="3:28" x14ac:dyDescent="0.25">
      <c r="C54">
        <v>227</v>
      </c>
      <c r="D54" t="s">
        <v>9</v>
      </c>
      <c r="E54">
        <v>3</v>
      </c>
      <c r="F54">
        <v>493478.459027</v>
      </c>
      <c r="G54">
        <v>5180856.1175499903</v>
      </c>
      <c r="H54">
        <v>0.10723654527682132</v>
      </c>
      <c r="W54">
        <v>227</v>
      </c>
      <c r="X54" t="s">
        <v>9</v>
      </c>
      <c r="Y54">
        <v>3</v>
      </c>
      <c r="Z54">
        <v>493478.459027</v>
      </c>
      <c r="AA54">
        <v>5180856.1175499903</v>
      </c>
      <c r="AB54">
        <v>0.10723654527682132</v>
      </c>
    </row>
    <row r="55" spans="3:28" x14ac:dyDescent="0.25">
      <c r="C55">
        <v>228</v>
      </c>
      <c r="D55" t="s">
        <v>9</v>
      </c>
      <c r="E55">
        <v>3</v>
      </c>
      <c r="F55">
        <v>493508.38215899799</v>
      </c>
      <c r="G55">
        <v>5180871.1945700003</v>
      </c>
      <c r="H55">
        <v>0.38796128044000872</v>
      </c>
      <c r="W55">
        <v>228</v>
      </c>
      <c r="X55" t="s">
        <v>9</v>
      </c>
      <c r="Y55">
        <v>3</v>
      </c>
      <c r="Z55">
        <v>493508.38215899799</v>
      </c>
      <c r="AA55">
        <v>5180871.1945700003</v>
      </c>
      <c r="AB55">
        <v>0.38796128044000872</v>
      </c>
    </row>
    <row r="56" spans="3:28" x14ac:dyDescent="0.25">
      <c r="C56">
        <v>251</v>
      </c>
      <c r="D56" t="s">
        <v>9</v>
      </c>
      <c r="E56">
        <v>3</v>
      </c>
      <c r="F56">
        <v>493509.39061900001</v>
      </c>
      <c r="G56">
        <v>5180886.0838599904</v>
      </c>
      <c r="H56">
        <v>0.37060796536233176</v>
      </c>
      <c r="W56">
        <v>251</v>
      </c>
      <c r="X56" t="s">
        <v>9</v>
      </c>
      <c r="Y56">
        <v>3</v>
      </c>
      <c r="Z56">
        <v>493509.39061900001</v>
      </c>
      <c r="AA56">
        <v>5180886.0838599904</v>
      </c>
      <c r="AB56">
        <v>0.37060796536233176</v>
      </c>
    </row>
    <row r="57" spans="3:28" x14ac:dyDescent="0.25">
      <c r="C57">
        <v>274</v>
      </c>
      <c r="D57" t="s">
        <v>9</v>
      </c>
      <c r="E57">
        <v>3</v>
      </c>
      <c r="F57">
        <v>493530.34065799799</v>
      </c>
      <c r="G57">
        <v>5180917.8421999803</v>
      </c>
      <c r="H57">
        <v>0.23585063169849127</v>
      </c>
      <c r="W57">
        <v>274</v>
      </c>
      <c r="X57" t="s">
        <v>9</v>
      </c>
      <c r="Y57">
        <v>3</v>
      </c>
      <c r="Z57">
        <v>493530.34065799799</v>
      </c>
      <c r="AA57">
        <v>5180917.8421999803</v>
      </c>
      <c r="AB57">
        <v>0.23585063169849127</v>
      </c>
    </row>
    <row r="58" spans="3:28" x14ac:dyDescent="0.25">
      <c r="C58">
        <v>275</v>
      </c>
      <c r="D58" t="s">
        <v>9</v>
      </c>
      <c r="E58">
        <v>3</v>
      </c>
      <c r="F58">
        <v>493560.659740998</v>
      </c>
      <c r="G58">
        <v>5180928.8972899904</v>
      </c>
      <c r="H58">
        <v>8.8408436875270668E-2</v>
      </c>
      <c r="W58">
        <v>275</v>
      </c>
      <c r="X58" t="s">
        <v>9</v>
      </c>
      <c r="Y58">
        <v>3</v>
      </c>
      <c r="Z58">
        <v>493560.659740998</v>
      </c>
      <c r="AA58">
        <v>5180928.8972899904</v>
      </c>
      <c r="AB58">
        <v>8.8408436875270668E-2</v>
      </c>
    </row>
    <row r="59" spans="3:28" x14ac:dyDescent="0.25">
      <c r="C59">
        <v>300</v>
      </c>
      <c r="D59" t="s">
        <v>9</v>
      </c>
      <c r="E59">
        <v>3</v>
      </c>
      <c r="F59">
        <v>493566.41524</v>
      </c>
      <c r="G59">
        <v>5180959.4742599903</v>
      </c>
      <c r="H59">
        <v>0.11013335437475667</v>
      </c>
      <c r="W59">
        <v>300</v>
      </c>
      <c r="X59" t="s">
        <v>9</v>
      </c>
      <c r="Y59">
        <v>3</v>
      </c>
      <c r="Z59">
        <v>493566.41524</v>
      </c>
      <c r="AA59">
        <v>5180959.4742599903</v>
      </c>
      <c r="AB59">
        <v>0.11013335437475667</v>
      </c>
    </row>
    <row r="60" spans="3:28" x14ac:dyDescent="0.25">
      <c r="C60">
        <v>326</v>
      </c>
      <c r="D60" t="s">
        <v>9</v>
      </c>
      <c r="E60">
        <v>3</v>
      </c>
      <c r="F60">
        <v>493594.458174998</v>
      </c>
      <c r="G60">
        <v>5180986.0024800003</v>
      </c>
      <c r="H60">
        <v>7.8493923574035299E-2</v>
      </c>
      <c r="W60">
        <v>326</v>
      </c>
      <c r="X60" t="s">
        <v>9</v>
      </c>
      <c r="Y60">
        <v>3</v>
      </c>
      <c r="Z60">
        <v>493594.458174998</v>
      </c>
      <c r="AA60">
        <v>5180986.0024800003</v>
      </c>
      <c r="AB60">
        <v>7.8493923574035299E-2</v>
      </c>
    </row>
    <row r="61" spans="3:28" x14ac:dyDescent="0.25">
      <c r="C61">
        <v>350</v>
      </c>
      <c r="D61" t="s">
        <v>9</v>
      </c>
      <c r="E61">
        <v>3</v>
      </c>
      <c r="F61">
        <v>493604.72075600002</v>
      </c>
      <c r="G61">
        <v>5181017.7725</v>
      </c>
      <c r="H61">
        <v>0.11425407709268554</v>
      </c>
      <c r="W61">
        <v>350</v>
      </c>
      <c r="X61" t="s">
        <v>9</v>
      </c>
      <c r="Y61">
        <v>3</v>
      </c>
      <c r="Z61">
        <v>493604.72075600002</v>
      </c>
      <c r="AA61">
        <v>5181017.7725</v>
      </c>
      <c r="AB61">
        <v>0.11425407709268554</v>
      </c>
    </row>
    <row r="62" spans="3:28" x14ac:dyDescent="0.25">
      <c r="C62">
        <v>373</v>
      </c>
      <c r="D62" t="s">
        <v>9</v>
      </c>
      <c r="E62">
        <v>3</v>
      </c>
      <c r="F62">
        <v>493635.37153300003</v>
      </c>
      <c r="G62">
        <v>5181056.5215800004</v>
      </c>
      <c r="H62">
        <v>0.11402882025945155</v>
      </c>
      <c r="W62">
        <v>373</v>
      </c>
      <c r="X62" t="s">
        <v>9</v>
      </c>
      <c r="Y62">
        <v>3</v>
      </c>
      <c r="Z62">
        <v>493635.37153300003</v>
      </c>
      <c r="AA62">
        <v>5181056.5215800004</v>
      </c>
      <c r="AB62">
        <v>0.11402882025945155</v>
      </c>
    </row>
    <row r="63" spans="3:28" x14ac:dyDescent="0.25">
      <c r="C63">
        <v>396</v>
      </c>
      <c r="D63" t="s">
        <v>9</v>
      </c>
      <c r="E63">
        <v>3</v>
      </c>
      <c r="F63">
        <v>493658.29567700002</v>
      </c>
      <c r="G63">
        <v>5181079.4996199803</v>
      </c>
      <c r="H63">
        <v>0.19592772224454538</v>
      </c>
      <c r="W63">
        <v>396</v>
      </c>
      <c r="X63" t="s">
        <v>9</v>
      </c>
      <c r="Y63">
        <v>3</v>
      </c>
      <c r="Z63">
        <v>493658.29567700002</v>
      </c>
      <c r="AA63">
        <v>5181079.4996199803</v>
      </c>
      <c r="AB63">
        <v>0.19592772224454538</v>
      </c>
    </row>
    <row r="64" spans="3:28" x14ac:dyDescent="0.25">
      <c r="C64">
        <v>420</v>
      </c>
      <c r="D64" t="s">
        <v>9</v>
      </c>
      <c r="E64">
        <v>3</v>
      </c>
      <c r="F64">
        <v>493681.925006998</v>
      </c>
      <c r="G64">
        <v>5181110.7360899802</v>
      </c>
      <c r="H64">
        <v>0.17172055144388729</v>
      </c>
      <c r="W64">
        <v>420</v>
      </c>
      <c r="X64" t="s">
        <v>9</v>
      </c>
      <c r="Y64">
        <v>3</v>
      </c>
      <c r="Z64">
        <v>493681.925006998</v>
      </c>
      <c r="AA64">
        <v>5181110.7360899802</v>
      </c>
      <c r="AB64">
        <v>0.17172055144388729</v>
      </c>
    </row>
    <row r="65" spans="3:28" x14ac:dyDescent="0.25">
      <c r="C65">
        <v>1</v>
      </c>
      <c r="D65" t="s">
        <v>9</v>
      </c>
      <c r="E65">
        <v>4</v>
      </c>
      <c r="F65">
        <v>493319.28016000002</v>
      </c>
      <c r="G65">
        <v>5180579.2617899803</v>
      </c>
      <c r="H65">
        <v>0.1461555411035986</v>
      </c>
      <c r="W65">
        <v>1</v>
      </c>
      <c r="X65" t="s">
        <v>9</v>
      </c>
      <c r="Y65">
        <v>4</v>
      </c>
      <c r="Z65">
        <v>493319.28016000002</v>
      </c>
      <c r="AA65">
        <v>5180579.2617899803</v>
      </c>
      <c r="AB65">
        <v>0.1461555411035986</v>
      </c>
    </row>
    <row r="66" spans="3:28" x14ac:dyDescent="0.25">
      <c r="C66">
        <v>22</v>
      </c>
      <c r="D66" t="s">
        <v>9</v>
      </c>
      <c r="E66">
        <v>4</v>
      </c>
      <c r="F66">
        <v>493341.14833300002</v>
      </c>
      <c r="G66">
        <v>5180611.0184399802</v>
      </c>
      <c r="H66">
        <v>0.15938668791304186</v>
      </c>
      <c r="W66">
        <v>22</v>
      </c>
      <c r="X66" t="s">
        <v>9</v>
      </c>
      <c r="Y66">
        <v>4</v>
      </c>
      <c r="Z66">
        <v>493341.14833300002</v>
      </c>
      <c r="AA66">
        <v>5180611.0184399802</v>
      </c>
      <c r="AB66">
        <v>0.15938668791304186</v>
      </c>
    </row>
    <row r="67" spans="3:28" x14ac:dyDescent="0.25">
      <c r="C67">
        <v>23</v>
      </c>
      <c r="D67" t="s">
        <v>9</v>
      </c>
      <c r="E67">
        <v>4</v>
      </c>
      <c r="F67">
        <v>493371.45561800001</v>
      </c>
      <c r="G67">
        <v>5180609.6268499903</v>
      </c>
      <c r="H67">
        <v>0.10845005974491204</v>
      </c>
      <c r="W67">
        <v>23</v>
      </c>
      <c r="X67" t="s">
        <v>9</v>
      </c>
      <c r="Y67">
        <v>4</v>
      </c>
      <c r="Z67">
        <v>493371.45561800001</v>
      </c>
      <c r="AA67">
        <v>5180609.6268499903</v>
      </c>
      <c r="AB67">
        <v>0.10845005974491204</v>
      </c>
    </row>
    <row r="68" spans="3:28" x14ac:dyDescent="0.25">
      <c r="C68">
        <v>47</v>
      </c>
      <c r="D68" t="s">
        <v>9</v>
      </c>
      <c r="E68">
        <v>4</v>
      </c>
      <c r="F68">
        <v>493385.61993400002</v>
      </c>
      <c r="G68">
        <v>5180649.6397900004</v>
      </c>
      <c r="H68">
        <v>9.9504278927327008E-2</v>
      </c>
      <c r="W68">
        <v>47</v>
      </c>
      <c r="X68" t="s">
        <v>9</v>
      </c>
      <c r="Y68">
        <v>4</v>
      </c>
      <c r="Z68">
        <v>493385.61993400002</v>
      </c>
      <c r="AA68">
        <v>5180649.6397900004</v>
      </c>
      <c r="AB68">
        <v>9.9504278927327008E-2</v>
      </c>
    </row>
    <row r="69" spans="3:28" x14ac:dyDescent="0.25">
      <c r="C69">
        <v>72</v>
      </c>
      <c r="D69" t="s">
        <v>9</v>
      </c>
      <c r="E69">
        <v>4</v>
      </c>
      <c r="F69">
        <v>493392.296325</v>
      </c>
      <c r="G69">
        <v>5180681.4133900004</v>
      </c>
      <c r="H69">
        <v>8.2993448995917624E-2</v>
      </c>
      <c r="W69">
        <v>72</v>
      </c>
      <c r="X69" t="s">
        <v>9</v>
      </c>
      <c r="Y69">
        <v>4</v>
      </c>
      <c r="Z69">
        <v>493392.296325</v>
      </c>
      <c r="AA69">
        <v>5180681.4133900004</v>
      </c>
      <c r="AB69">
        <v>8.2993448995917624E-2</v>
      </c>
    </row>
    <row r="70" spans="3:28" x14ac:dyDescent="0.25">
      <c r="C70">
        <v>73</v>
      </c>
      <c r="D70" t="s">
        <v>9</v>
      </c>
      <c r="E70">
        <v>4</v>
      </c>
      <c r="F70">
        <v>493421.80271800002</v>
      </c>
      <c r="G70">
        <v>5180680.0438900003</v>
      </c>
      <c r="H70">
        <v>9.6923102992554411E-2</v>
      </c>
      <c r="W70">
        <v>73</v>
      </c>
      <c r="X70" t="s">
        <v>9</v>
      </c>
      <c r="Y70">
        <v>4</v>
      </c>
      <c r="Z70">
        <v>493421.80271800002</v>
      </c>
      <c r="AA70">
        <v>5180680.0438900003</v>
      </c>
      <c r="AB70">
        <v>9.6923102992554411E-2</v>
      </c>
    </row>
    <row r="71" spans="3:28" x14ac:dyDescent="0.25">
      <c r="C71">
        <v>100</v>
      </c>
      <c r="D71" t="s">
        <v>9</v>
      </c>
      <c r="E71">
        <v>4</v>
      </c>
      <c r="F71">
        <v>493435.68717500003</v>
      </c>
      <c r="G71">
        <v>5180709.8130599903</v>
      </c>
      <c r="H71">
        <v>0.32283067547045025</v>
      </c>
      <c r="W71">
        <v>100</v>
      </c>
      <c r="X71" t="s">
        <v>9</v>
      </c>
      <c r="Y71">
        <v>4</v>
      </c>
      <c r="Z71">
        <v>493435.68717500003</v>
      </c>
      <c r="AA71">
        <v>5180709.8130599903</v>
      </c>
      <c r="AB71">
        <v>0.32283067547045025</v>
      </c>
    </row>
    <row r="72" spans="3:28" x14ac:dyDescent="0.25">
      <c r="C72">
        <v>126</v>
      </c>
      <c r="D72" t="s">
        <v>9</v>
      </c>
      <c r="E72">
        <v>4</v>
      </c>
      <c r="F72">
        <v>493434.17333700001</v>
      </c>
      <c r="G72">
        <v>5180740.7972900001</v>
      </c>
      <c r="H72">
        <v>0.30948432680478233</v>
      </c>
      <c r="W72">
        <v>126</v>
      </c>
      <c r="X72" t="s">
        <v>9</v>
      </c>
      <c r="Y72">
        <v>4</v>
      </c>
      <c r="Z72">
        <v>493434.17333700001</v>
      </c>
      <c r="AA72">
        <v>5180740.7972900001</v>
      </c>
      <c r="AB72">
        <v>0.30948432680478233</v>
      </c>
    </row>
    <row r="73" spans="3:28" x14ac:dyDescent="0.25">
      <c r="C73">
        <v>152</v>
      </c>
      <c r="D73" t="s">
        <v>9</v>
      </c>
      <c r="E73">
        <v>4</v>
      </c>
      <c r="F73">
        <v>493447.78446200001</v>
      </c>
      <c r="G73">
        <v>5180761.6069099903</v>
      </c>
      <c r="H73">
        <v>0.31086656081722003</v>
      </c>
      <c r="W73">
        <v>152</v>
      </c>
      <c r="X73" t="s">
        <v>9</v>
      </c>
      <c r="Y73">
        <v>4</v>
      </c>
      <c r="Z73">
        <v>493447.78446200001</v>
      </c>
      <c r="AA73">
        <v>5180761.6069099903</v>
      </c>
      <c r="AB73">
        <v>0.31086656081722003</v>
      </c>
    </row>
    <row r="74" spans="3:28" x14ac:dyDescent="0.25">
      <c r="C74">
        <v>153</v>
      </c>
      <c r="D74" t="s">
        <v>9</v>
      </c>
      <c r="E74">
        <v>4</v>
      </c>
      <c r="F74">
        <v>493478.50785200001</v>
      </c>
      <c r="G74">
        <v>5180775.8840899803</v>
      </c>
      <c r="H74">
        <v>0.21297602527425555</v>
      </c>
      <c r="W74">
        <v>153</v>
      </c>
      <c r="X74" t="s">
        <v>9</v>
      </c>
      <c r="Y74">
        <v>4</v>
      </c>
      <c r="Z74">
        <v>493478.50785200001</v>
      </c>
      <c r="AA74">
        <v>5180775.8840899803</v>
      </c>
      <c r="AB74">
        <v>0.21297602527425555</v>
      </c>
    </row>
    <row r="75" spans="3:28" x14ac:dyDescent="0.25">
      <c r="C75">
        <v>179</v>
      </c>
      <c r="D75" t="s">
        <v>9</v>
      </c>
      <c r="E75">
        <v>4</v>
      </c>
      <c r="F75">
        <v>493495.641638998</v>
      </c>
      <c r="G75">
        <v>5180807.6464499803</v>
      </c>
      <c r="H75">
        <v>0.31691959676241527</v>
      </c>
      <c r="W75">
        <v>179</v>
      </c>
      <c r="X75" t="s">
        <v>9</v>
      </c>
      <c r="Y75">
        <v>4</v>
      </c>
      <c r="Z75">
        <v>493495.641638998</v>
      </c>
      <c r="AA75">
        <v>5180807.6464499803</v>
      </c>
      <c r="AB75">
        <v>0.31691959676241527</v>
      </c>
    </row>
    <row r="76" spans="3:28" x14ac:dyDescent="0.25">
      <c r="C76">
        <v>204</v>
      </c>
      <c r="D76" t="s">
        <v>9</v>
      </c>
      <c r="E76">
        <v>4</v>
      </c>
      <c r="F76">
        <v>493512.37530999799</v>
      </c>
      <c r="G76">
        <v>5180822.5187200001</v>
      </c>
      <c r="H76">
        <v>0.26342995626273968</v>
      </c>
      <c r="W76">
        <v>204</v>
      </c>
      <c r="X76" t="s">
        <v>9</v>
      </c>
      <c r="Y76">
        <v>4</v>
      </c>
      <c r="Z76">
        <v>493512.37530999799</v>
      </c>
      <c r="AA76">
        <v>5180822.5187200001</v>
      </c>
      <c r="AB76">
        <v>0.26342995626273968</v>
      </c>
    </row>
    <row r="77" spans="3:28" x14ac:dyDescent="0.25">
      <c r="C77">
        <v>229</v>
      </c>
      <c r="D77" t="s">
        <v>9</v>
      </c>
      <c r="E77">
        <v>4</v>
      </c>
      <c r="F77">
        <v>493540.27207200002</v>
      </c>
      <c r="G77">
        <v>5180854.2695899904</v>
      </c>
      <c r="H77">
        <v>0.18730825420478397</v>
      </c>
      <c r="W77">
        <v>229</v>
      </c>
      <c r="X77" t="s">
        <v>9</v>
      </c>
      <c r="Y77">
        <v>4</v>
      </c>
      <c r="Z77">
        <v>493540.27207200002</v>
      </c>
      <c r="AA77">
        <v>5180854.2695899904</v>
      </c>
      <c r="AB77">
        <v>0.18730825420478397</v>
      </c>
    </row>
    <row r="78" spans="3:28" x14ac:dyDescent="0.25">
      <c r="C78">
        <v>252</v>
      </c>
      <c r="D78" t="s">
        <v>9</v>
      </c>
      <c r="E78">
        <v>4</v>
      </c>
      <c r="F78">
        <v>493543.70833300002</v>
      </c>
      <c r="G78">
        <v>5180893.1404100005</v>
      </c>
      <c r="H78">
        <v>0.141060404834496</v>
      </c>
      <c r="W78">
        <v>252</v>
      </c>
      <c r="X78" t="s">
        <v>9</v>
      </c>
      <c r="Y78">
        <v>4</v>
      </c>
      <c r="Z78">
        <v>493543.70833300002</v>
      </c>
      <c r="AA78">
        <v>5180893.1404100005</v>
      </c>
      <c r="AB78">
        <v>0.141060404834496</v>
      </c>
    </row>
    <row r="79" spans="3:28" x14ac:dyDescent="0.25">
      <c r="C79">
        <v>253</v>
      </c>
      <c r="D79" t="s">
        <v>9</v>
      </c>
      <c r="E79">
        <v>4</v>
      </c>
      <c r="F79">
        <v>493573.21164499799</v>
      </c>
      <c r="G79">
        <v>5180890.6823100001</v>
      </c>
      <c r="H79">
        <v>0.24626608293060781</v>
      </c>
      <c r="W79">
        <v>253</v>
      </c>
      <c r="X79" t="s">
        <v>9</v>
      </c>
      <c r="Y79">
        <v>4</v>
      </c>
      <c r="Z79">
        <v>493573.21164499799</v>
      </c>
      <c r="AA79">
        <v>5180890.6823100001</v>
      </c>
      <c r="AB79">
        <v>0.24626608293060781</v>
      </c>
    </row>
    <row r="80" spans="3:28" x14ac:dyDescent="0.25">
      <c r="C80">
        <v>276</v>
      </c>
      <c r="D80" t="s">
        <v>9</v>
      </c>
      <c r="E80">
        <v>4</v>
      </c>
      <c r="F80">
        <v>493594.16132999799</v>
      </c>
      <c r="G80">
        <v>5180922.4408799903</v>
      </c>
      <c r="H80">
        <v>0.13951285593234755</v>
      </c>
      <c r="W80">
        <v>276</v>
      </c>
      <c r="X80" t="s">
        <v>9</v>
      </c>
      <c r="Y80">
        <v>4</v>
      </c>
      <c r="Z80">
        <v>493594.16132999799</v>
      </c>
      <c r="AA80">
        <v>5180922.4408799903</v>
      </c>
      <c r="AB80">
        <v>0.13951285593234755</v>
      </c>
    </row>
    <row r="81" spans="3:28" x14ac:dyDescent="0.25">
      <c r="C81">
        <v>301</v>
      </c>
      <c r="D81" t="s">
        <v>9</v>
      </c>
      <c r="E81">
        <v>4</v>
      </c>
      <c r="F81">
        <v>493598.317293</v>
      </c>
      <c r="G81">
        <v>5180954.2174000004</v>
      </c>
      <c r="H81">
        <v>0.1614774871448855</v>
      </c>
      <c r="W81">
        <v>301</v>
      </c>
      <c r="X81" t="s">
        <v>9</v>
      </c>
      <c r="Y81">
        <v>4</v>
      </c>
      <c r="Z81">
        <v>493598.317293</v>
      </c>
      <c r="AA81">
        <v>5180954.2174000004</v>
      </c>
      <c r="AB81">
        <v>0.1614774871448855</v>
      </c>
    </row>
    <row r="82" spans="3:28" x14ac:dyDescent="0.25">
      <c r="C82">
        <v>327</v>
      </c>
      <c r="D82" t="s">
        <v>9</v>
      </c>
      <c r="E82">
        <v>4</v>
      </c>
      <c r="F82">
        <v>493626.37309200002</v>
      </c>
      <c r="G82">
        <v>5180992.9692099905</v>
      </c>
      <c r="H82">
        <v>5.7480556954675063E-2</v>
      </c>
      <c r="W82">
        <v>327</v>
      </c>
      <c r="X82" t="s">
        <v>9</v>
      </c>
      <c r="Y82">
        <v>4</v>
      </c>
      <c r="Z82">
        <v>493626.37309200002</v>
      </c>
      <c r="AA82">
        <v>5180992.9692099905</v>
      </c>
      <c r="AB82">
        <v>5.7480556954675063E-2</v>
      </c>
    </row>
    <row r="83" spans="3:28" x14ac:dyDescent="0.25">
      <c r="C83">
        <v>351</v>
      </c>
      <c r="D83" t="s">
        <v>9</v>
      </c>
      <c r="E83">
        <v>4</v>
      </c>
      <c r="F83">
        <v>493636.63549199799</v>
      </c>
      <c r="G83">
        <v>5181024.7392800003</v>
      </c>
      <c r="H83">
        <v>0.21613690510604655</v>
      </c>
      <c r="W83">
        <v>351</v>
      </c>
      <c r="X83" t="s">
        <v>9</v>
      </c>
      <c r="Y83">
        <v>4</v>
      </c>
      <c r="Z83">
        <v>493636.63549199799</v>
      </c>
      <c r="AA83">
        <v>5181024.7392800003</v>
      </c>
      <c r="AB83">
        <v>0.21613690510604655</v>
      </c>
    </row>
    <row r="84" spans="3:28" x14ac:dyDescent="0.25">
      <c r="C84">
        <v>374</v>
      </c>
      <c r="D84" t="s">
        <v>9</v>
      </c>
      <c r="E84">
        <v>4</v>
      </c>
      <c r="F84">
        <v>493667.269375998</v>
      </c>
      <c r="G84">
        <v>5181047.7091800002</v>
      </c>
      <c r="H84">
        <v>0.14945779497685505</v>
      </c>
      <c r="W84">
        <v>374</v>
      </c>
      <c r="X84" t="s">
        <v>9</v>
      </c>
      <c r="Y84">
        <v>4</v>
      </c>
      <c r="Z84">
        <v>493667.269375998</v>
      </c>
      <c r="AA84">
        <v>5181047.7091800002</v>
      </c>
      <c r="AB84">
        <v>0.14945779497685505</v>
      </c>
    </row>
    <row r="85" spans="3:28" x14ac:dyDescent="0.25">
      <c r="C85">
        <v>397</v>
      </c>
      <c r="D85" t="s">
        <v>9</v>
      </c>
      <c r="E85">
        <v>4</v>
      </c>
      <c r="F85">
        <v>493690.210724</v>
      </c>
      <c r="G85">
        <v>5181087.1334199803</v>
      </c>
      <c r="H85">
        <v>0.16310248849089762</v>
      </c>
      <c r="W85">
        <v>397</v>
      </c>
      <c r="X85" t="s">
        <v>9</v>
      </c>
      <c r="Y85">
        <v>4</v>
      </c>
      <c r="Z85">
        <v>493690.210724</v>
      </c>
      <c r="AA85">
        <v>5181087.1334199803</v>
      </c>
      <c r="AB85">
        <v>0.16310248849089762</v>
      </c>
    </row>
    <row r="86" spans="3:28" x14ac:dyDescent="0.25">
      <c r="C86">
        <v>398</v>
      </c>
      <c r="D86" t="s">
        <v>9</v>
      </c>
      <c r="E86">
        <v>4</v>
      </c>
      <c r="F86">
        <v>493719.72291200003</v>
      </c>
      <c r="G86">
        <v>5181093.2106900001</v>
      </c>
      <c r="H86">
        <v>0.13829885166835212</v>
      </c>
      <c r="W86">
        <v>398</v>
      </c>
      <c r="X86" t="s">
        <v>9</v>
      </c>
      <c r="Y86">
        <v>4</v>
      </c>
      <c r="Z86">
        <v>493719.72291200003</v>
      </c>
      <c r="AA86">
        <v>5181093.2106900001</v>
      </c>
      <c r="AB86">
        <v>0.13829885166835212</v>
      </c>
    </row>
    <row r="87" spans="3:28" x14ac:dyDescent="0.25">
      <c r="C87">
        <v>421</v>
      </c>
      <c r="D87" t="s">
        <v>9</v>
      </c>
      <c r="E87">
        <v>4</v>
      </c>
      <c r="F87">
        <v>493712.774829</v>
      </c>
      <c r="G87">
        <v>5181114.8141000001</v>
      </c>
      <c r="H87">
        <v>0.31968108843580484</v>
      </c>
      <c r="W87">
        <v>421</v>
      </c>
      <c r="X87" t="s">
        <v>9</v>
      </c>
      <c r="Y87">
        <v>4</v>
      </c>
      <c r="Z87">
        <v>493712.774829</v>
      </c>
      <c r="AA87">
        <v>5181114.8141000001</v>
      </c>
      <c r="AB87">
        <v>0.31968108843580484</v>
      </c>
    </row>
    <row r="88" spans="3:28" x14ac:dyDescent="0.25">
      <c r="C88">
        <v>2</v>
      </c>
      <c r="D88" t="s">
        <v>9</v>
      </c>
      <c r="E88">
        <v>5</v>
      </c>
      <c r="F88">
        <v>493353.58603200002</v>
      </c>
      <c r="G88">
        <v>5180575.07118</v>
      </c>
      <c r="H88">
        <v>0.16160375055225853</v>
      </c>
      <c r="W88">
        <v>2</v>
      </c>
      <c r="X88" t="s">
        <v>9</v>
      </c>
      <c r="Y88">
        <v>5</v>
      </c>
      <c r="Z88">
        <v>493353.58603200002</v>
      </c>
      <c r="AA88">
        <v>5180575.07118</v>
      </c>
      <c r="AB88">
        <v>0.16160375055225853</v>
      </c>
    </row>
    <row r="89" spans="3:28" x14ac:dyDescent="0.25">
      <c r="C89">
        <v>3</v>
      </c>
      <c r="D89" t="s">
        <v>9</v>
      </c>
      <c r="E89">
        <v>5</v>
      </c>
      <c r="F89">
        <v>493383.10704700003</v>
      </c>
      <c r="G89">
        <v>5180586.0806700001</v>
      </c>
      <c r="H89">
        <v>9.0860487640180843E-2</v>
      </c>
      <c r="W89">
        <v>3</v>
      </c>
      <c r="X89" t="s">
        <v>9</v>
      </c>
      <c r="Y89">
        <v>5</v>
      </c>
      <c r="Z89">
        <v>493383.10704700003</v>
      </c>
      <c r="AA89">
        <v>5180586.0806700001</v>
      </c>
      <c r="AB89">
        <v>9.0860487640180843E-2</v>
      </c>
    </row>
    <row r="90" spans="3:28" x14ac:dyDescent="0.25">
      <c r="C90">
        <v>24</v>
      </c>
      <c r="D90" t="s">
        <v>9</v>
      </c>
      <c r="E90">
        <v>5</v>
      </c>
      <c r="F90">
        <v>493404.974858</v>
      </c>
      <c r="G90">
        <v>5180617.8375500003</v>
      </c>
      <c r="H90">
        <v>0.27650788517840214</v>
      </c>
      <c r="W90">
        <v>24</v>
      </c>
      <c r="X90" t="s">
        <v>9</v>
      </c>
      <c r="Y90">
        <v>5</v>
      </c>
      <c r="Z90">
        <v>493404.974858</v>
      </c>
      <c r="AA90">
        <v>5180617.8375500003</v>
      </c>
      <c r="AB90">
        <v>0.27650788517840214</v>
      </c>
    </row>
    <row r="91" spans="3:28" x14ac:dyDescent="0.25">
      <c r="C91">
        <v>48</v>
      </c>
      <c r="D91" t="s">
        <v>9</v>
      </c>
      <c r="E91">
        <v>5</v>
      </c>
      <c r="F91">
        <v>493417.52554900001</v>
      </c>
      <c r="G91">
        <v>5180646.2710499903</v>
      </c>
      <c r="H91">
        <v>0.12130296976347821</v>
      </c>
      <c r="W91">
        <v>48</v>
      </c>
      <c r="X91" t="s">
        <v>9</v>
      </c>
      <c r="Y91">
        <v>5</v>
      </c>
      <c r="Z91">
        <v>493417.52554900001</v>
      </c>
      <c r="AA91">
        <v>5180646.2710499903</v>
      </c>
      <c r="AB91">
        <v>0.12130296976347821</v>
      </c>
    </row>
    <row r="92" spans="3:28" x14ac:dyDescent="0.25">
      <c r="C92">
        <v>101</v>
      </c>
      <c r="D92" t="s">
        <v>9</v>
      </c>
      <c r="E92">
        <v>5</v>
      </c>
      <c r="F92">
        <v>493467.584636999</v>
      </c>
      <c r="G92">
        <v>5180699.2216499904</v>
      </c>
      <c r="H92">
        <v>0.14720829945998967</v>
      </c>
      <c r="W92">
        <v>101</v>
      </c>
      <c r="X92" t="s">
        <v>9</v>
      </c>
      <c r="Y92">
        <v>5</v>
      </c>
      <c r="Z92">
        <v>493467.584636999</v>
      </c>
      <c r="AA92">
        <v>5180699.2216499904</v>
      </c>
      <c r="AB92">
        <v>0.14720829945998967</v>
      </c>
    </row>
    <row r="93" spans="3:28" x14ac:dyDescent="0.25">
      <c r="C93">
        <v>127</v>
      </c>
      <c r="D93" t="s">
        <v>9</v>
      </c>
      <c r="E93">
        <v>5</v>
      </c>
      <c r="F93">
        <v>493466.070624999</v>
      </c>
      <c r="G93">
        <v>5180730.2058699904</v>
      </c>
      <c r="H93">
        <v>0.18538227829329301</v>
      </c>
      <c r="W93">
        <v>127</v>
      </c>
      <c r="X93" t="s">
        <v>9</v>
      </c>
      <c r="Y93">
        <v>5</v>
      </c>
      <c r="Z93">
        <v>493466.070624999</v>
      </c>
      <c r="AA93">
        <v>5180730.2058699904</v>
      </c>
      <c r="AB93">
        <v>0.18538227829329301</v>
      </c>
    </row>
    <row r="94" spans="3:28" x14ac:dyDescent="0.25">
      <c r="C94">
        <v>128</v>
      </c>
      <c r="D94" t="s">
        <v>9</v>
      </c>
      <c r="E94">
        <v>5</v>
      </c>
      <c r="F94">
        <v>493496.794142998</v>
      </c>
      <c r="G94">
        <v>5180744.0833000001</v>
      </c>
      <c r="H94">
        <v>0.25456093908520216</v>
      </c>
      <c r="W94">
        <v>128</v>
      </c>
      <c r="X94" t="s">
        <v>9</v>
      </c>
      <c r="Y94">
        <v>5</v>
      </c>
      <c r="Z94">
        <v>493496.794142998</v>
      </c>
      <c r="AA94">
        <v>5180744.0833000001</v>
      </c>
      <c r="AB94">
        <v>0.25456093908520216</v>
      </c>
    </row>
    <row r="95" spans="3:28" x14ac:dyDescent="0.25">
      <c r="C95">
        <v>154</v>
      </c>
      <c r="D95" t="s">
        <v>9</v>
      </c>
      <c r="E95">
        <v>5</v>
      </c>
      <c r="F95">
        <v>493510.39818800002</v>
      </c>
      <c r="G95">
        <v>5180758.9589499803</v>
      </c>
      <c r="H95">
        <v>0.19033950076463055</v>
      </c>
      <c r="W95">
        <v>154</v>
      </c>
      <c r="X95" t="s">
        <v>9</v>
      </c>
      <c r="Y95">
        <v>5</v>
      </c>
      <c r="Z95">
        <v>493510.39818800002</v>
      </c>
      <c r="AA95">
        <v>5180758.9589499803</v>
      </c>
      <c r="AB95">
        <v>0.19033950076463055</v>
      </c>
    </row>
    <row r="96" spans="3:28" x14ac:dyDescent="0.25">
      <c r="C96">
        <v>180</v>
      </c>
      <c r="D96" t="s">
        <v>9</v>
      </c>
      <c r="E96">
        <v>5</v>
      </c>
      <c r="F96">
        <v>493527.53185500001</v>
      </c>
      <c r="G96">
        <v>5180790.7214000002</v>
      </c>
      <c r="H96">
        <v>0.26454425848326141</v>
      </c>
      <c r="W96">
        <v>180</v>
      </c>
      <c r="X96" t="s">
        <v>9</v>
      </c>
      <c r="Y96">
        <v>5</v>
      </c>
      <c r="Z96">
        <v>493527.53185500001</v>
      </c>
      <c r="AA96">
        <v>5180790.7214000002</v>
      </c>
      <c r="AB96">
        <v>0.26454425848326141</v>
      </c>
    </row>
    <row r="97" spans="3:28" x14ac:dyDescent="0.25">
      <c r="C97">
        <v>205</v>
      </c>
      <c r="D97" t="s">
        <v>9</v>
      </c>
      <c r="E97">
        <v>5</v>
      </c>
      <c r="F97">
        <v>493544.29430000001</v>
      </c>
      <c r="G97">
        <v>5180832.3741800003</v>
      </c>
      <c r="H97">
        <v>0.33792204302591033</v>
      </c>
      <c r="W97">
        <v>205</v>
      </c>
      <c r="X97" t="s">
        <v>9</v>
      </c>
      <c r="Y97">
        <v>5</v>
      </c>
      <c r="Z97">
        <v>493544.29430000001</v>
      </c>
      <c r="AA97">
        <v>5180832.3741800003</v>
      </c>
      <c r="AB97">
        <v>0.33792204302591033</v>
      </c>
    </row>
    <row r="98" spans="3:28" x14ac:dyDescent="0.25">
      <c r="C98">
        <v>230</v>
      </c>
      <c r="D98" t="s">
        <v>9</v>
      </c>
      <c r="E98">
        <v>5</v>
      </c>
      <c r="F98">
        <v>493572.190846999</v>
      </c>
      <c r="G98">
        <v>5180864.12519</v>
      </c>
      <c r="H98">
        <v>0.11547783061451036</v>
      </c>
      <c r="W98">
        <v>230</v>
      </c>
      <c r="X98" t="s">
        <v>9</v>
      </c>
      <c r="Y98">
        <v>5</v>
      </c>
      <c r="Z98">
        <v>493572.190846999</v>
      </c>
      <c r="AA98">
        <v>5180864.12519</v>
      </c>
      <c r="AB98">
        <v>0.11547783061451036</v>
      </c>
    </row>
    <row r="99" spans="3:28" x14ac:dyDescent="0.25">
      <c r="C99">
        <v>254</v>
      </c>
      <c r="D99" t="s">
        <v>9</v>
      </c>
      <c r="E99">
        <v>5</v>
      </c>
      <c r="F99">
        <v>493605.127092999</v>
      </c>
      <c r="G99">
        <v>5180897.6489199903</v>
      </c>
      <c r="H99">
        <v>0.18630556268330242</v>
      </c>
      <c r="W99">
        <v>254</v>
      </c>
      <c r="X99" t="s">
        <v>9</v>
      </c>
      <c r="Y99">
        <v>5</v>
      </c>
      <c r="Z99">
        <v>493605.127092999</v>
      </c>
      <c r="AA99">
        <v>5180897.6489199903</v>
      </c>
      <c r="AB99">
        <v>0.18630556268330242</v>
      </c>
    </row>
    <row r="100" spans="3:28" x14ac:dyDescent="0.25">
      <c r="C100">
        <v>277</v>
      </c>
      <c r="D100" t="s">
        <v>9</v>
      </c>
      <c r="E100">
        <v>5</v>
      </c>
      <c r="F100">
        <v>493626.07658499799</v>
      </c>
      <c r="G100">
        <v>5180929.4075999903</v>
      </c>
      <c r="H100">
        <v>0.29251208337419776</v>
      </c>
      <c r="W100">
        <v>277</v>
      </c>
      <c r="X100" t="s">
        <v>9</v>
      </c>
      <c r="Y100">
        <v>5</v>
      </c>
      <c r="Z100">
        <v>493626.07658499799</v>
      </c>
      <c r="AA100">
        <v>5180929.4075999903</v>
      </c>
      <c r="AB100">
        <v>0.29251208337419776</v>
      </c>
    </row>
    <row r="101" spans="3:28" x14ac:dyDescent="0.25">
      <c r="C101">
        <v>302</v>
      </c>
      <c r="D101" t="s">
        <v>9</v>
      </c>
      <c r="E101">
        <v>5</v>
      </c>
      <c r="F101">
        <v>493631.431901998</v>
      </c>
      <c r="G101">
        <v>5180959.5847699903</v>
      </c>
      <c r="H101">
        <v>0.15819084495991373</v>
      </c>
      <c r="W101">
        <v>302</v>
      </c>
      <c r="X101" t="s">
        <v>9</v>
      </c>
      <c r="Y101">
        <v>5</v>
      </c>
      <c r="Z101">
        <v>493631.431901998</v>
      </c>
      <c r="AA101">
        <v>5180959.5847699903</v>
      </c>
      <c r="AB101">
        <v>0.15819084495991373</v>
      </c>
    </row>
    <row r="102" spans="3:28" x14ac:dyDescent="0.25">
      <c r="C102">
        <v>328</v>
      </c>
      <c r="D102" t="s">
        <v>9</v>
      </c>
      <c r="E102">
        <v>5</v>
      </c>
      <c r="F102">
        <v>493658.27126000001</v>
      </c>
      <c r="G102">
        <v>5180984.1567599904</v>
      </c>
      <c r="H102">
        <v>0.14516750647522098</v>
      </c>
      <c r="W102">
        <v>328</v>
      </c>
      <c r="X102" t="s">
        <v>9</v>
      </c>
      <c r="Y102">
        <v>5</v>
      </c>
      <c r="Z102">
        <v>493658.27126000001</v>
      </c>
      <c r="AA102">
        <v>5180984.1567599904</v>
      </c>
      <c r="AB102">
        <v>0.14516750647522098</v>
      </c>
    </row>
    <row r="103" spans="3:28" x14ac:dyDescent="0.25">
      <c r="C103">
        <v>352</v>
      </c>
      <c r="D103" t="s">
        <v>9</v>
      </c>
      <c r="E103">
        <v>5</v>
      </c>
      <c r="F103">
        <v>493670.53272100003</v>
      </c>
      <c r="G103">
        <v>5181014.3275100002</v>
      </c>
      <c r="H103">
        <v>7.3077416089764188E-2</v>
      </c>
      <c r="W103">
        <v>352</v>
      </c>
      <c r="X103" t="s">
        <v>9</v>
      </c>
      <c r="Y103">
        <v>5</v>
      </c>
      <c r="Z103">
        <v>493670.53272100003</v>
      </c>
      <c r="AA103">
        <v>5181014.3275100002</v>
      </c>
      <c r="AB103">
        <v>7.3077416089764188E-2</v>
      </c>
    </row>
    <row r="104" spans="3:28" x14ac:dyDescent="0.25">
      <c r="C104">
        <v>353</v>
      </c>
      <c r="D104" t="s">
        <v>9</v>
      </c>
      <c r="E104">
        <v>5</v>
      </c>
      <c r="F104">
        <v>493700.44887800002</v>
      </c>
      <c r="G104">
        <v>5181023.56073</v>
      </c>
      <c r="H104">
        <v>7.6504681423487E-2</v>
      </c>
      <c r="W104">
        <v>353</v>
      </c>
      <c r="X104" t="s">
        <v>9</v>
      </c>
      <c r="Y104">
        <v>5</v>
      </c>
      <c r="Z104">
        <v>493700.44887800002</v>
      </c>
      <c r="AA104">
        <v>5181023.56073</v>
      </c>
      <c r="AB104">
        <v>7.6504681423487E-2</v>
      </c>
    </row>
    <row r="105" spans="3:28" x14ac:dyDescent="0.25">
      <c r="C105">
        <v>375</v>
      </c>
      <c r="D105" t="s">
        <v>9</v>
      </c>
      <c r="E105">
        <v>5</v>
      </c>
      <c r="F105">
        <v>493700.38410800003</v>
      </c>
      <c r="G105">
        <v>5181054.1435000002</v>
      </c>
      <c r="H105">
        <v>0.1361943898710084</v>
      </c>
      <c r="W105">
        <v>375</v>
      </c>
      <c r="X105" t="s">
        <v>9</v>
      </c>
      <c r="Y105">
        <v>5</v>
      </c>
      <c r="Z105">
        <v>493700.38410800003</v>
      </c>
      <c r="AA105">
        <v>5181054.1435000002</v>
      </c>
      <c r="AB105">
        <v>0.1361943898710084</v>
      </c>
    </row>
    <row r="106" spans="3:28" x14ac:dyDescent="0.25">
      <c r="C106">
        <v>376</v>
      </c>
      <c r="D106" t="s">
        <v>9</v>
      </c>
      <c r="E106">
        <v>5</v>
      </c>
      <c r="F106">
        <v>493731.095987999</v>
      </c>
      <c r="G106">
        <v>5181059.4211299904</v>
      </c>
      <c r="H106">
        <v>0.13570259381098279</v>
      </c>
      <c r="W106">
        <v>376</v>
      </c>
      <c r="X106" t="s">
        <v>9</v>
      </c>
      <c r="Y106">
        <v>5</v>
      </c>
      <c r="Z106">
        <v>493731.095987999</v>
      </c>
      <c r="AA106">
        <v>5181059.4211299904</v>
      </c>
      <c r="AB106">
        <v>0.13570259381098279</v>
      </c>
    </row>
    <row r="107" spans="3:28" x14ac:dyDescent="0.25">
      <c r="C107">
        <v>422</v>
      </c>
      <c r="D107" t="s">
        <v>9</v>
      </c>
      <c r="E107">
        <v>5</v>
      </c>
      <c r="F107">
        <v>493745.871519999</v>
      </c>
      <c r="G107">
        <v>5181100.9654400004</v>
      </c>
      <c r="H107">
        <v>0.19184707225016412</v>
      </c>
      <c r="W107">
        <v>422</v>
      </c>
      <c r="X107" t="s">
        <v>9</v>
      </c>
      <c r="Y107">
        <v>5</v>
      </c>
      <c r="Z107">
        <v>493745.871519999</v>
      </c>
      <c r="AA107">
        <v>5181100.9654400004</v>
      </c>
      <c r="AB107">
        <v>0.19184707225016412</v>
      </c>
    </row>
    <row r="108" spans="3:28" x14ac:dyDescent="0.25">
      <c r="C108">
        <v>4</v>
      </c>
      <c r="D108" t="s">
        <v>9</v>
      </c>
      <c r="E108">
        <v>6</v>
      </c>
      <c r="F108">
        <v>493415.01299900003</v>
      </c>
      <c r="G108">
        <v>5180582.7119100001</v>
      </c>
      <c r="H108">
        <v>9.9002932647356393E-2</v>
      </c>
      <c r="W108">
        <v>4</v>
      </c>
      <c r="X108" t="s">
        <v>9</v>
      </c>
      <c r="Y108">
        <v>6</v>
      </c>
      <c r="Z108">
        <v>493415.01299900003</v>
      </c>
      <c r="AA108">
        <v>5180582.7119100001</v>
      </c>
      <c r="AB108">
        <v>9.9002932647356393E-2</v>
      </c>
    </row>
    <row r="109" spans="3:28" x14ac:dyDescent="0.25">
      <c r="C109">
        <v>25</v>
      </c>
      <c r="D109" t="s">
        <v>9</v>
      </c>
      <c r="E109">
        <v>6</v>
      </c>
      <c r="F109">
        <v>493436.88065299799</v>
      </c>
      <c r="G109">
        <v>5180614.4689100003</v>
      </c>
      <c r="H109">
        <v>9.7552902096378763E-2</v>
      </c>
      <c r="W109">
        <v>25</v>
      </c>
      <c r="X109" t="s">
        <v>9</v>
      </c>
      <c r="Y109">
        <v>6</v>
      </c>
      <c r="Z109">
        <v>493436.88065299799</v>
      </c>
      <c r="AA109">
        <v>5180614.4689100003</v>
      </c>
      <c r="AB109">
        <v>9.7552902096378763E-2</v>
      </c>
    </row>
    <row r="110" spans="3:28" x14ac:dyDescent="0.25">
      <c r="C110">
        <v>49</v>
      </c>
      <c r="D110" t="s">
        <v>9</v>
      </c>
      <c r="E110">
        <v>6</v>
      </c>
      <c r="F110">
        <v>493449.423316998</v>
      </c>
      <c r="G110">
        <v>5180635.6795399804</v>
      </c>
      <c r="H110">
        <v>0.14245838915659825</v>
      </c>
      <c r="W110">
        <v>49</v>
      </c>
      <c r="X110" t="s">
        <v>9</v>
      </c>
      <c r="Y110">
        <v>6</v>
      </c>
      <c r="Z110">
        <v>493449.423316998</v>
      </c>
      <c r="AA110">
        <v>5180635.6795399804</v>
      </c>
      <c r="AB110">
        <v>0.14245838915659825</v>
      </c>
    </row>
    <row r="111" spans="3:28" x14ac:dyDescent="0.25">
      <c r="C111">
        <v>74</v>
      </c>
      <c r="D111" t="s">
        <v>9</v>
      </c>
      <c r="E111">
        <v>6</v>
      </c>
      <c r="F111">
        <v>493458.49844300002</v>
      </c>
      <c r="G111">
        <v>5180665.85384</v>
      </c>
      <c r="H111">
        <v>0.17869950383129804</v>
      </c>
      <c r="W111">
        <v>74</v>
      </c>
      <c r="X111" t="s">
        <v>9</v>
      </c>
      <c r="Y111">
        <v>6</v>
      </c>
      <c r="Z111">
        <v>493458.49844300002</v>
      </c>
      <c r="AA111">
        <v>5180665.85384</v>
      </c>
      <c r="AB111">
        <v>0.17869950383129804</v>
      </c>
    </row>
    <row r="112" spans="3:28" x14ac:dyDescent="0.25">
      <c r="C112">
        <v>75</v>
      </c>
      <c r="D112" t="s">
        <v>9</v>
      </c>
      <c r="E112">
        <v>6</v>
      </c>
      <c r="F112">
        <v>493488.02278900001</v>
      </c>
      <c r="G112">
        <v>5180680.5309100002</v>
      </c>
      <c r="H112">
        <v>0.154255344491079</v>
      </c>
      <c r="W112">
        <v>75</v>
      </c>
      <c r="X112" t="s">
        <v>9</v>
      </c>
      <c r="Y112">
        <v>6</v>
      </c>
      <c r="Z112">
        <v>493488.02278900001</v>
      </c>
      <c r="AA112">
        <v>5180680.5309100002</v>
      </c>
      <c r="AB112">
        <v>0.154255344491079</v>
      </c>
    </row>
    <row r="113" spans="3:28" x14ac:dyDescent="0.25">
      <c r="C113">
        <v>102</v>
      </c>
      <c r="D113" t="s">
        <v>9</v>
      </c>
      <c r="E113">
        <v>6</v>
      </c>
      <c r="F113">
        <v>493499.50784600002</v>
      </c>
      <c r="G113">
        <v>5180712.2994100004</v>
      </c>
      <c r="H113">
        <v>0.16920557142923276</v>
      </c>
      <c r="W113">
        <v>102</v>
      </c>
      <c r="X113" t="s">
        <v>9</v>
      </c>
      <c r="Y113">
        <v>6</v>
      </c>
      <c r="Z113">
        <v>493499.50784600002</v>
      </c>
      <c r="AA113">
        <v>5180712.2994100004</v>
      </c>
      <c r="AB113">
        <v>0.16920557142923276</v>
      </c>
    </row>
    <row r="114" spans="3:28" x14ac:dyDescent="0.25">
      <c r="C114">
        <v>129</v>
      </c>
      <c r="D114" t="s">
        <v>9</v>
      </c>
      <c r="E114">
        <v>6</v>
      </c>
      <c r="F114">
        <v>493528.684700999</v>
      </c>
      <c r="G114">
        <v>5180727.1582500003</v>
      </c>
      <c r="H114">
        <v>0.15941800257852548</v>
      </c>
      <c r="W114">
        <v>129</v>
      </c>
      <c r="X114" t="s">
        <v>9</v>
      </c>
      <c r="Y114">
        <v>6</v>
      </c>
      <c r="Z114">
        <v>493528.684700999</v>
      </c>
      <c r="AA114">
        <v>5180727.1582500003</v>
      </c>
      <c r="AB114">
        <v>0.15941800257852548</v>
      </c>
    </row>
    <row r="115" spans="3:28" x14ac:dyDescent="0.25">
      <c r="C115">
        <v>155</v>
      </c>
      <c r="D115" t="s">
        <v>9</v>
      </c>
      <c r="E115">
        <v>6</v>
      </c>
      <c r="F115">
        <v>493542.317518998</v>
      </c>
      <c r="G115">
        <v>5180768.8143999903</v>
      </c>
      <c r="H115">
        <v>0.2005544612888896</v>
      </c>
      <c r="W115">
        <v>155</v>
      </c>
      <c r="X115" t="s">
        <v>9</v>
      </c>
      <c r="Y115">
        <v>6</v>
      </c>
      <c r="Z115">
        <v>493542.317518998</v>
      </c>
      <c r="AA115">
        <v>5180768.8143999903</v>
      </c>
      <c r="AB115">
        <v>0.2005544612888896</v>
      </c>
    </row>
    <row r="116" spans="3:28" x14ac:dyDescent="0.25">
      <c r="C116">
        <v>181</v>
      </c>
      <c r="D116" t="s">
        <v>9</v>
      </c>
      <c r="E116">
        <v>6</v>
      </c>
      <c r="F116">
        <v>493559.45098800003</v>
      </c>
      <c r="G116">
        <v>5180800.5769400001</v>
      </c>
      <c r="H116">
        <v>8.9639646054053265E-2</v>
      </c>
      <c r="W116">
        <v>181</v>
      </c>
      <c r="X116" t="s">
        <v>9</v>
      </c>
      <c r="Y116">
        <v>6</v>
      </c>
      <c r="Z116">
        <v>493559.45098800003</v>
      </c>
      <c r="AA116">
        <v>5180800.5769400001</v>
      </c>
      <c r="AB116">
        <v>8.9639646054053265E-2</v>
      </c>
    </row>
    <row r="117" spans="3:28" x14ac:dyDescent="0.25">
      <c r="C117">
        <v>206</v>
      </c>
      <c r="D117" t="s">
        <v>9</v>
      </c>
      <c r="E117">
        <v>6</v>
      </c>
      <c r="F117">
        <v>493576.197009</v>
      </c>
      <c r="G117">
        <v>5180827.1172000002</v>
      </c>
      <c r="H117">
        <v>0.14841870666912202</v>
      </c>
      <c r="W117">
        <v>206</v>
      </c>
      <c r="X117" t="s">
        <v>9</v>
      </c>
      <c r="Y117">
        <v>6</v>
      </c>
      <c r="Z117">
        <v>493576.197009</v>
      </c>
      <c r="AA117">
        <v>5180827.1172000002</v>
      </c>
      <c r="AB117">
        <v>0.14841870666912202</v>
      </c>
    </row>
    <row r="118" spans="3:28" x14ac:dyDescent="0.25">
      <c r="C118">
        <v>207</v>
      </c>
      <c r="D118" t="s">
        <v>9</v>
      </c>
      <c r="E118">
        <v>6</v>
      </c>
      <c r="F118">
        <v>493606.513420998</v>
      </c>
      <c r="G118">
        <v>5180835.6831999803</v>
      </c>
      <c r="H118">
        <v>0.20659642635694289</v>
      </c>
      <c r="W118">
        <v>207</v>
      </c>
      <c r="X118" t="s">
        <v>9</v>
      </c>
      <c r="Y118">
        <v>6</v>
      </c>
      <c r="Z118">
        <v>493606.513420998</v>
      </c>
      <c r="AA118">
        <v>5180835.6831999803</v>
      </c>
      <c r="AB118">
        <v>0.20659642635694289</v>
      </c>
    </row>
    <row r="119" spans="3:28" x14ac:dyDescent="0.25">
      <c r="C119">
        <v>231</v>
      </c>
      <c r="D119" t="s">
        <v>9</v>
      </c>
      <c r="E119">
        <v>6</v>
      </c>
      <c r="F119">
        <v>493604.093411999</v>
      </c>
      <c r="G119">
        <v>5180858.8683700003</v>
      </c>
      <c r="H119">
        <v>0.15441325375787401</v>
      </c>
      <c r="W119">
        <v>231</v>
      </c>
      <c r="X119" t="s">
        <v>9</v>
      </c>
      <c r="Y119">
        <v>6</v>
      </c>
      <c r="Z119">
        <v>493604.093411999</v>
      </c>
      <c r="AA119">
        <v>5180858.8683700003</v>
      </c>
      <c r="AB119">
        <v>0.15441325375787401</v>
      </c>
    </row>
    <row r="120" spans="3:28" x14ac:dyDescent="0.25">
      <c r="C120">
        <v>255</v>
      </c>
      <c r="D120" t="s">
        <v>9</v>
      </c>
      <c r="E120">
        <v>6</v>
      </c>
      <c r="F120">
        <v>493637.025738</v>
      </c>
      <c r="G120">
        <v>5180888.8363600001</v>
      </c>
      <c r="H120">
        <v>0.12244670882408527</v>
      </c>
      <c r="W120">
        <v>255</v>
      </c>
      <c r="X120" t="s">
        <v>9</v>
      </c>
      <c r="Y120">
        <v>6</v>
      </c>
      <c r="Z120">
        <v>493637.025738</v>
      </c>
      <c r="AA120">
        <v>5180888.8363600001</v>
      </c>
      <c r="AB120">
        <v>0.12244670882408527</v>
      </c>
    </row>
    <row r="121" spans="3:28" x14ac:dyDescent="0.25">
      <c r="C121">
        <v>278</v>
      </c>
      <c r="D121" t="s">
        <v>9</v>
      </c>
      <c r="E121">
        <v>6</v>
      </c>
      <c r="F121">
        <v>493657.97509099799</v>
      </c>
      <c r="G121">
        <v>5180920.5951500004</v>
      </c>
      <c r="H121">
        <v>0.1415783276610956</v>
      </c>
      <c r="W121">
        <v>278</v>
      </c>
      <c r="X121" t="s">
        <v>9</v>
      </c>
      <c r="Y121">
        <v>6</v>
      </c>
      <c r="Z121">
        <v>493657.97509099799</v>
      </c>
      <c r="AA121">
        <v>5180920.5951500004</v>
      </c>
      <c r="AB121">
        <v>0.1415783276610956</v>
      </c>
    </row>
    <row r="122" spans="3:28" x14ac:dyDescent="0.25">
      <c r="C122">
        <v>303</v>
      </c>
      <c r="D122" t="s">
        <v>9</v>
      </c>
      <c r="E122">
        <v>6</v>
      </c>
      <c r="F122">
        <v>493663.33024500002</v>
      </c>
      <c r="G122">
        <v>5180951.1721900003</v>
      </c>
      <c r="H122">
        <v>0.11109082691701352</v>
      </c>
      <c r="W122">
        <v>303</v>
      </c>
      <c r="X122" t="s">
        <v>9</v>
      </c>
      <c r="Y122">
        <v>6</v>
      </c>
      <c r="Z122">
        <v>493663.33024500002</v>
      </c>
      <c r="AA122">
        <v>5180951.1721900003</v>
      </c>
      <c r="AB122">
        <v>0.11109082691701352</v>
      </c>
    </row>
    <row r="123" spans="3:28" x14ac:dyDescent="0.25">
      <c r="C123">
        <v>304</v>
      </c>
      <c r="D123" t="s">
        <v>9</v>
      </c>
      <c r="E123">
        <v>6</v>
      </c>
      <c r="F123">
        <v>493694.04643400002</v>
      </c>
      <c r="G123">
        <v>5180960.0055299904</v>
      </c>
      <c r="H123">
        <v>9.78757976875122E-2</v>
      </c>
      <c r="W123">
        <v>304</v>
      </c>
      <c r="X123" t="s">
        <v>9</v>
      </c>
      <c r="Y123">
        <v>6</v>
      </c>
      <c r="Z123">
        <v>493694.04643400002</v>
      </c>
      <c r="AA123">
        <v>5180960.0055299904</v>
      </c>
      <c r="AB123">
        <v>9.78757976875122E-2</v>
      </c>
    </row>
    <row r="124" spans="3:28" x14ac:dyDescent="0.25">
      <c r="C124">
        <v>329</v>
      </c>
      <c r="D124" t="s">
        <v>9</v>
      </c>
      <c r="E124">
        <v>6</v>
      </c>
      <c r="F124">
        <v>493691.386340998</v>
      </c>
      <c r="G124">
        <v>5180990.9908600003</v>
      </c>
      <c r="H124">
        <v>0.1053182416468087</v>
      </c>
      <c r="W124">
        <v>329</v>
      </c>
      <c r="X124" t="s">
        <v>9</v>
      </c>
      <c r="Y124">
        <v>6</v>
      </c>
      <c r="Z124">
        <v>493691.386340998</v>
      </c>
      <c r="AA124">
        <v>5180990.9908600003</v>
      </c>
      <c r="AB124">
        <v>0.1053182416468087</v>
      </c>
    </row>
    <row r="125" spans="3:28" x14ac:dyDescent="0.25">
      <c r="C125">
        <v>330</v>
      </c>
      <c r="D125" t="s">
        <v>9</v>
      </c>
      <c r="E125">
        <v>6</v>
      </c>
      <c r="F125">
        <v>493722.098564999</v>
      </c>
      <c r="G125">
        <v>5180995.8686100002</v>
      </c>
      <c r="H125">
        <v>0.11131826507576989</v>
      </c>
      <c r="W125">
        <v>330</v>
      </c>
      <c r="X125" t="s">
        <v>9</v>
      </c>
      <c r="Y125">
        <v>6</v>
      </c>
      <c r="Z125">
        <v>493722.098564999</v>
      </c>
      <c r="AA125">
        <v>5180995.8686100002</v>
      </c>
      <c r="AB125">
        <v>0.11131826507576989</v>
      </c>
    </row>
    <row r="126" spans="3:28" x14ac:dyDescent="0.25">
      <c r="C126">
        <v>354</v>
      </c>
      <c r="D126" t="s">
        <v>9</v>
      </c>
      <c r="E126">
        <v>6</v>
      </c>
      <c r="F126">
        <v>493732.36045400001</v>
      </c>
      <c r="G126">
        <v>5181027.6388400001</v>
      </c>
      <c r="H126">
        <v>0.14021141378859847</v>
      </c>
      <c r="W126">
        <v>354</v>
      </c>
      <c r="X126" t="s">
        <v>9</v>
      </c>
      <c r="Y126">
        <v>6</v>
      </c>
      <c r="Z126">
        <v>493732.36045400001</v>
      </c>
      <c r="AA126">
        <v>5181027.6388400001</v>
      </c>
      <c r="AB126">
        <v>0.14021141378859847</v>
      </c>
    </row>
    <row r="127" spans="3:28" x14ac:dyDescent="0.25">
      <c r="C127">
        <v>399</v>
      </c>
      <c r="D127" t="s">
        <v>9</v>
      </c>
      <c r="E127">
        <v>6</v>
      </c>
      <c r="F127">
        <v>493754.005991999</v>
      </c>
      <c r="G127">
        <v>5181069.176</v>
      </c>
      <c r="H127">
        <v>0.12794820669271778</v>
      </c>
      <c r="W127">
        <v>399</v>
      </c>
      <c r="X127" t="s">
        <v>9</v>
      </c>
      <c r="Y127">
        <v>6</v>
      </c>
      <c r="Z127">
        <v>493754.005991999</v>
      </c>
      <c r="AA127">
        <v>5181069.176</v>
      </c>
      <c r="AB127">
        <v>0.12794820669271778</v>
      </c>
    </row>
    <row r="128" spans="3:28" x14ac:dyDescent="0.25">
      <c r="C128">
        <v>400</v>
      </c>
      <c r="D128" t="s">
        <v>9</v>
      </c>
      <c r="E128">
        <v>6</v>
      </c>
      <c r="F128">
        <v>493785.92902500002</v>
      </c>
      <c r="G128">
        <v>5181084.5888499804</v>
      </c>
      <c r="H128">
        <v>0.22724048694811891</v>
      </c>
      <c r="W128">
        <v>400</v>
      </c>
      <c r="X128" t="s">
        <v>9</v>
      </c>
      <c r="Y128">
        <v>6</v>
      </c>
      <c r="Z128">
        <v>493785.92902500002</v>
      </c>
      <c r="AA128">
        <v>5181084.5888499804</v>
      </c>
      <c r="AB128">
        <v>0.22724048694811891</v>
      </c>
    </row>
    <row r="129" spans="3:28" x14ac:dyDescent="0.25">
      <c r="C129">
        <v>423</v>
      </c>
      <c r="D129" t="s">
        <v>9</v>
      </c>
      <c r="E129">
        <v>6</v>
      </c>
      <c r="F129">
        <v>493780.193463</v>
      </c>
      <c r="G129">
        <v>5181114.7788800001</v>
      </c>
      <c r="H129">
        <v>0.12662160715401788</v>
      </c>
      <c r="W129">
        <v>423</v>
      </c>
      <c r="X129" t="s">
        <v>9</v>
      </c>
      <c r="Y129">
        <v>6</v>
      </c>
      <c r="Z129">
        <v>493780.193463</v>
      </c>
      <c r="AA129">
        <v>5181114.7788800001</v>
      </c>
      <c r="AB129">
        <v>0.12662160715401788</v>
      </c>
    </row>
    <row r="130" spans="3:28" x14ac:dyDescent="0.25">
      <c r="C130">
        <v>424</v>
      </c>
      <c r="D130" t="s">
        <v>9</v>
      </c>
      <c r="E130">
        <v>6</v>
      </c>
      <c r="F130">
        <v>493809.70142300002</v>
      </c>
      <c r="G130">
        <v>5181116.5674999803</v>
      </c>
      <c r="H130">
        <v>0.36317359047691183</v>
      </c>
      <c r="W130">
        <v>424</v>
      </c>
      <c r="X130" t="s">
        <v>9</v>
      </c>
      <c r="Y130">
        <v>6</v>
      </c>
      <c r="Z130">
        <v>493809.70142300002</v>
      </c>
      <c r="AA130">
        <v>5181116.5674999803</v>
      </c>
      <c r="AB130">
        <v>0.36317359047691183</v>
      </c>
    </row>
    <row r="131" spans="3:28" x14ac:dyDescent="0.25">
      <c r="C131">
        <v>5</v>
      </c>
      <c r="D131" t="s">
        <v>15</v>
      </c>
      <c r="E131">
        <v>1</v>
      </c>
      <c r="F131">
        <v>493446.911100998</v>
      </c>
      <c r="G131">
        <v>5180572.1204000004</v>
      </c>
      <c r="H131">
        <v>0.12600345679611549</v>
      </c>
      <c r="W131">
        <v>5</v>
      </c>
      <c r="X131" t="s">
        <v>15</v>
      </c>
      <c r="Y131">
        <v>1</v>
      </c>
      <c r="Z131">
        <v>493446.911100998</v>
      </c>
      <c r="AA131">
        <v>5180572.1204000004</v>
      </c>
      <c r="AB131">
        <v>0.12600345679611549</v>
      </c>
    </row>
    <row r="132" spans="3:28" x14ac:dyDescent="0.25">
      <c r="C132">
        <v>26</v>
      </c>
      <c r="D132" t="s">
        <v>15</v>
      </c>
      <c r="E132">
        <v>1</v>
      </c>
      <c r="F132">
        <v>493468.77862400003</v>
      </c>
      <c r="G132">
        <v>5180603.8775000004</v>
      </c>
      <c r="H132">
        <v>0.14566948035104377</v>
      </c>
      <c r="W132">
        <v>26</v>
      </c>
      <c r="X132" t="s">
        <v>15</v>
      </c>
      <c r="Y132">
        <v>1</v>
      </c>
      <c r="Z132">
        <v>493468.77862400003</v>
      </c>
      <c r="AA132">
        <v>5180603.8775000004</v>
      </c>
      <c r="AB132">
        <v>0.14566948035104377</v>
      </c>
    </row>
    <row r="133" spans="3:28" x14ac:dyDescent="0.25">
      <c r="C133">
        <v>50</v>
      </c>
      <c r="D133" t="s">
        <v>15</v>
      </c>
      <c r="E133">
        <v>1</v>
      </c>
      <c r="F133">
        <v>493485.65363100002</v>
      </c>
      <c r="G133">
        <v>5180644.8884500004</v>
      </c>
      <c r="H133">
        <v>0.17450684435737038</v>
      </c>
      <c r="W133">
        <v>50</v>
      </c>
      <c r="X133" t="s">
        <v>15</v>
      </c>
      <c r="Y133">
        <v>1</v>
      </c>
      <c r="Z133">
        <v>493485.65363100002</v>
      </c>
      <c r="AA133">
        <v>5180644.8884500004</v>
      </c>
      <c r="AB133">
        <v>0.17450684435737038</v>
      </c>
    </row>
    <row r="134" spans="3:28" x14ac:dyDescent="0.25">
      <c r="C134">
        <v>76</v>
      </c>
      <c r="D134" t="s">
        <v>15</v>
      </c>
      <c r="E134">
        <v>1</v>
      </c>
      <c r="F134">
        <v>493519.91366000002</v>
      </c>
      <c r="G134">
        <v>5180663.6058200002</v>
      </c>
      <c r="H134">
        <v>0.13981017661492973</v>
      </c>
      <c r="W134">
        <v>76</v>
      </c>
      <c r="X134" t="s">
        <v>15</v>
      </c>
      <c r="Y134">
        <v>1</v>
      </c>
      <c r="Z134">
        <v>493519.91366000002</v>
      </c>
      <c r="AA134">
        <v>5180663.6058200002</v>
      </c>
      <c r="AB134">
        <v>0.13981017661492973</v>
      </c>
    </row>
    <row r="135" spans="3:28" x14ac:dyDescent="0.25">
      <c r="C135">
        <v>103</v>
      </c>
      <c r="D135" t="s">
        <v>15</v>
      </c>
      <c r="E135">
        <v>1</v>
      </c>
      <c r="F135">
        <v>493531.398579998</v>
      </c>
      <c r="G135">
        <v>5180695.3743799804</v>
      </c>
      <c r="H135">
        <v>0.21365704098144961</v>
      </c>
      <c r="W135">
        <v>103</v>
      </c>
      <c r="X135" t="s">
        <v>15</v>
      </c>
      <c r="Y135">
        <v>1</v>
      </c>
      <c r="Z135">
        <v>493531.398579998</v>
      </c>
      <c r="AA135">
        <v>5180695.3743799804</v>
      </c>
      <c r="AB135">
        <v>0.21365704098144961</v>
      </c>
    </row>
    <row r="136" spans="3:28" x14ac:dyDescent="0.25">
      <c r="C136">
        <v>104</v>
      </c>
      <c r="D136" t="s">
        <v>15</v>
      </c>
      <c r="E136">
        <v>1</v>
      </c>
      <c r="F136">
        <v>493561.31900000002</v>
      </c>
      <c r="G136">
        <v>5180707.22915</v>
      </c>
      <c r="H136">
        <v>0.15502628325462692</v>
      </c>
      <c r="W136">
        <v>104</v>
      </c>
      <c r="X136" t="s">
        <v>15</v>
      </c>
      <c r="Y136">
        <v>1</v>
      </c>
      <c r="Z136">
        <v>493561.31900000002</v>
      </c>
      <c r="AA136">
        <v>5180707.22915</v>
      </c>
      <c r="AB136">
        <v>0.15502628325462692</v>
      </c>
    </row>
    <row r="137" spans="3:28" x14ac:dyDescent="0.25">
      <c r="C137">
        <v>130</v>
      </c>
      <c r="D137" t="s">
        <v>15</v>
      </c>
      <c r="E137">
        <v>1</v>
      </c>
      <c r="F137">
        <v>493560.60417000001</v>
      </c>
      <c r="G137">
        <v>5180737.0137999803</v>
      </c>
      <c r="H137">
        <v>0.2470075879720976</v>
      </c>
      <c r="W137">
        <v>130</v>
      </c>
      <c r="X137" t="s">
        <v>15</v>
      </c>
      <c r="Y137">
        <v>1</v>
      </c>
      <c r="Z137">
        <v>493560.60417000001</v>
      </c>
      <c r="AA137">
        <v>5180737.0137999803</v>
      </c>
      <c r="AB137">
        <v>0.2470075879720976</v>
      </c>
    </row>
    <row r="138" spans="3:28" x14ac:dyDescent="0.25">
      <c r="C138">
        <v>156</v>
      </c>
      <c r="D138" t="s">
        <v>15</v>
      </c>
      <c r="E138">
        <v>1</v>
      </c>
      <c r="F138">
        <v>493574.22056400002</v>
      </c>
      <c r="G138">
        <v>5180763.5574099803</v>
      </c>
      <c r="H138">
        <v>0.15402061260738634</v>
      </c>
      <c r="W138">
        <v>156</v>
      </c>
      <c r="X138" t="s">
        <v>15</v>
      </c>
      <c r="Y138">
        <v>1</v>
      </c>
      <c r="Z138">
        <v>493574.22056400002</v>
      </c>
      <c r="AA138">
        <v>5180763.5574099803</v>
      </c>
      <c r="AB138">
        <v>0.15402061260738634</v>
      </c>
    </row>
    <row r="139" spans="3:28" x14ac:dyDescent="0.25">
      <c r="C139">
        <v>157</v>
      </c>
      <c r="D139" t="s">
        <v>15</v>
      </c>
      <c r="E139">
        <v>1</v>
      </c>
      <c r="F139">
        <v>493606.136686999</v>
      </c>
      <c r="G139">
        <v>5180770.52403</v>
      </c>
      <c r="H139">
        <v>0.26044660951138443</v>
      </c>
      <c r="W139">
        <v>157</v>
      </c>
      <c r="X139" t="s">
        <v>15</v>
      </c>
      <c r="Y139">
        <v>1</v>
      </c>
      <c r="Z139">
        <v>493606.136686999</v>
      </c>
      <c r="AA139">
        <v>5180770.52403</v>
      </c>
      <c r="AB139">
        <v>0.26044660951138443</v>
      </c>
    </row>
    <row r="140" spans="3:28" x14ac:dyDescent="0.25">
      <c r="C140">
        <v>182</v>
      </c>
      <c r="D140" t="s">
        <v>15</v>
      </c>
      <c r="E140">
        <v>1</v>
      </c>
      <c r="F140">
        <v>493593.77961500001</v>
      </c>
      <c r="G140">
        <v>5180793.1975299902</v>
      </c>
      <c r="H140">
        <v>0.26502210456554243</v>
      </c>
      <c r="W140">
        <v>182</v>
      </c>
      <c r="X140" t="s">
        <v>15</v>
      </c>
      <c r="Y140">
        <v>1</v>
      </c>
      <c r="Z140">
        <v>493593.77961500001</v>
      </c>
      <c r="AA140">
        <v>5180793.1975299902</v>
      </c>
      <c r="AB140">
        <v>0.26502210456554243</v>
      </c>
    </row>
    <row r="141" spans="3:28" x14ac:dyDescent="0.25">
      <c r="C141">
        <v>183</v>
      </c>
      <c r="D141" t="s">
        <v>15</v>
      </c>
      <c r="E141">
        <v>1</v>
      </c>
      <c r="F141">
        <v>493623.269814</v>
      </c>
      <c r="G141">
        <v>5180802.28675</v>
      </c>
      <c r="H141">
        <v>0.15979099805392036</v>
      </c>
      <c r="W141">
        <v>183</v>
      </c>
      <c r="X141" t="s">
        <v>15</v>
      </c>
      <c r="Y141">
        <v>1</v>
      </c>
      <c r="Z141">
        <v>493623.269814</v>
      </c>
      <c r="AA141">
        <v>5180802.28675</v>
      </c>
      <c r="AB141">
        <v>0.15979099805392036</v>
      </c>
    </row>
    <row r="142" spans="3:28" x14ac:dyDescent="0.25">
      <c r="C142">
        <v>208</v>
      </c>
      <c r="D142" t="s">
        <v>15</v>
      </c>
      <c r="E142">
        <v>1</v>
      </c>
      <c r="F142">
        <v>493640.011778999</v>
      </c>
      <c r="G142">
        <v>5180825.2712899903</v>
      </c>
      <c r="H142">
        <v>0.16907380941783404</v>
      </c>
      <c r="W142">
        <v>208</v>
      </c>
      <c r="X142" t="s">
        <v>15</v>
      </c>
      <c r="Y142">
        <v>1</v>
      </c>
      <c r="Z142">
        <v>493640.011778999</v>
      </c>
      <c r="AA142">
        <v>5180825.2712899903</v>
      </c>
      <c r="AB142">
        <v>0.16907380941783404</v>
      </c>
    </row>
    <row r="143" spans="3:28" x14ac:dyDescent="0.25">
      <c r="C143">
        <v>232</v>
      </c>
      <c r="D143" t="s">
        <v>15</v>
      </c>
      <c r="E143">
        <v>1</v>
      </c>
      <c r="F143">
        <v>493642.625925</v>
      </c>
      <c r="G143">
        <v>5180861.3212599903</v>
      </c>
      <c r="H143">
        <v>0.19264082711573044</v>
      </c>
      <c r="W143">
        <v>232</v>
      </c>
      <c r="X143" t="s">
        <v>15</v>
      </c>
      <c r="Y143">
        <v>1</v>
      </c>
      <c r="Z143">
        <v>493642.625925</v>
      </c>
      <c r="AA143">
        <v>5180861.3212599903</v>
      </c>
      <c r="AB143">
        <v>0.19264082711573044</v>
      </c>
    </row>
    <row r="144" spans="3:28" x14ac:dyDescent="0.25">
      <c r="C144">
        <v>233</v>
      </c>
      <c r="D144" t="s">
        <v>15</v>
      </c>
      <c r="E144">
        <v>1</v>
      </c>
      <c r="F144">
        <v>493667.907851998</v>
      </c>
      <c r="G144">
        <v>5180857.0227399804</v>
      </c>
      <c r="H144">
        <v>0.23557280475854359</v>
      </c>
      <c r="W144">
        <v>233</v>
      </c>
      <c r="X144" t="s">
        <v>15</v>
      </c>
      <c r="Y144">
        <v>1</v>
      </c>
      <c r="Z144">
        <v>493667.907851998</v>
      </c>
      <c r="AA144">
        <v>5180857.0227399804</v>
      </c>
      <c r="AB144">
        <v>0.23557280475854359</v>
      </c>
    </row>
    <row r="145" spans="3:28" x14ac:dyDescent="0.25">
      <c r="C145">
        <v>256</v>
      </c>
      <c r="D145" t="s">
        <v>15</v>
      </c>
      <c r="E145">
        <v>1</v>
      </c>
      <c r="F145">
        <v>493668.941824999</v>
      </c>
      <c r="G145">
        <v>5180896.47004</v>
      </c>
      <c r="H145">
        <v>0.29935339763356505</v>
      </c>
      <c r="W145">
        <v>256</v>
      </c>
      <c r="X145" t="s">
        <v>15</v>
      </c>
      <c r="Y145">
        <v>1</v>
      </c>
      <c r="Z145">
        <v>493668.941824999</v>
      </c>
      <c r="AA145">
        <v>5180896.47004</v>
      </c>
      <c r="AB145">
        <v>0.29935339763356505</v>
      </c>
    </row>
    <row r="146" spans="3:28" x14ac:dyDescent="0.25">
      <c r="C146">
        <v>257</v>
      </c>
      <c r="D146" t="s">
        <v>15</v>
      </c>
      <c r="E146">
        <v>1</v>
      </c>
      <c r="F146">
        <v>493700.854097998</v>
      </c>
      <c r="G146">
        <v>5180900.5479899803</v>
      </c>
      <c r="H146">
        <v>0.22028259614067494</v>
      </c>
      <c r="W146">
        <v>257</v>
      </c>
      <c r="X146" t="s">
        <v>15</v>
      </c>
      <c r="Y146">
        <v>1</v>
      </c>
      <c r="Z146">
        <v>493700.854097998</v>
      </c>
      <c r="AA146">
        <v>5180900.5479899803</v>
      </c>
      <c r="AB146">
        <v>0.22028259614067494</v>
      </c>
    </row>
    <row r="147" spans="3:28" x14ac:dyDescent="0.25">
      <c r="C147">
        <v>279</v>
      </c>
      <c r="D147" t="s">
        <v>15</v>
      </c>
      <c r="E147">
        <v>1</v>
      </c>
      <c r="F147">
        <v>493690.95224100002</v>
      </c>
      <c r="G147">
        <v>5180926.7128600003</v>
      </c>
      <c r="H147">
        <v>0.15228024434246154</v>
      </c>
      <c r="W147">
        <v>279</v>
      </c>
      <c r="X147" t="s">
        <v>15</v>
      </c>
      <c r="Y147">
        <v>1</v>
      </c>
      <c r="Z147">
        <v>493690.95224100002</v>
      </c>
      <c r="AA147">
        <v>5180926.7128600003</v>
      </c>
      <c r="AB147">
        <v>0.15228024434246154</v>
      </c>
    </row>
    <row r="148" spans="3:28" x14ac:dyDescent="0.25">
      <c r="C148">
        <v>280</v>
      </c>
      <c r="D148" t="s">
        <v>15</v>
      </c>
      <c r="E148">
        <v>1</v>
      </c>
      <c r="F148">
        <v>493721.803071998</v>
      </c>
      <c r="G148">
        <v>5180932.3069900004</v>
      </c>
      <c r="H148">
        <v>0.22229904741724951</v>
      </c>
      <c r="W148">
        <v>280</v>
      </c>
      <c r="X148" t="s">
        <v>15</v>
      </c>
      <c r="Y148">
        <v>1</v>
      </c>
      <c r="Z148">
        <v>493721.803071998</v>
      </c>
      <c r="AA148">
        <v>5180932.3069900004</v>
      </c>
      <c r="AB148">
        <v>0.22229904741724951</v>
      </c>
    </row>
    <row r="149" spans="3:28" x14ac:dyDescent="0.25">
      <c r="C149">
        <v>305</v>
      </c>
      <c r="D149" t="s">
        <v>15</v>
      </c>
      <c r="E149">
        <v>1</v>
      </c>
      <c r="F149">
        <v>493725.95835299901</v>
      </c>
      <c r="G149">
        <v>5180964.0836100001</v>
      </c>
      <c r="H149">
        <v>7.6438606950423635E-2</v>
      </c>
      <c r="W149">
        <v>305</v>
      </c>
      <c r="X149" t="s">
        <v>15</v>
      </c>
      <c r="Y149">
        <v>1</v>
      </c>
      <c r="Z149">
        <v>493725.95835299901</v>
      </c>
      <c r="AA149">
        <v>5180964.0836100001</v>
      </c>
      <c r="AB149">
        <v>7.6438606950423635E-2</v>
      </c>
    </row>
    <row r="150" spans="3:28" x14ac:dyDescent="0.25">
      <c r="C150">
        <v>331</v>
      </c>
      <c r="D150" t="s">
        <v>15</v>
      </c>
      <c r="E150">
        <v>1</v>
      </c>
      <c r="F150">
        <v>493753.983095998</v>
      </c>
      <c r="G150">
        <v>5180973.8331300002</v>
      </c>
      <c r="H150">
        <v>0.18796440379729631</v>
      </c>
      <c r="W150">
        <v>331</v>
      </c>
      <c r="X150" t="s">
        <v>15</v>
      </c>
      <c r="Y150">
        <v>1</v>
      </c>
      <c r="Z150">
        <v>493753.983095998</v>
      </c>
      <c r="AA150">
        <v>5180973.8331300002</v>
      </c>
      <c r="AB150">
        <v>0.18796440379729631</v>
      </c>
    </row>
    <row r="151" spans="3:28" x14ac:dyDescent="0.25">
      <c r="C151">
        <v>355</v>
      </c>
      <c r="D151" t="s">
        <v>15</v>
      </c>
      <c r="E151">
        <v>1</v>
      </c>
      <c r="F151">
        <v>493764.244851998</v>
      </c>
      <c r="G151">
        <v>5181005.6034199903</v>
      </c>
      <c r="H151">
        <v>9.5377602429110003E-2</v>
      </c>
      <c r="W151">
        <v>355</v>
      </c>
      <c r="X151" t="s">
        <v>15</v>
      </c>
      <c r="Y151">
        <v>1</v>
      </c>
      <c r="Z151">
        <v>493764.244851998</v>
      </c>
      <c r="AA151">
        <v>5181005.6034199903</v>
      </c>
      <c r="AB151">
        <v>9.5377602429110003E-2</v>
      </c>
    </row>
    <row r="152" spans="3:28" x14ac:dyDescent="0.25">
      <c r="C152">
        <v>377</v>
      </c>
      <c r="D152" t="s">
        <v>15</v>
      </c>
      <c r="E152">
        <v>1</v>
      </c>
      <c r="F152">
        <v>493767.37831900001</v>
      </c>
      <c r="G152">
        <v>5181033.5277100001</v>
      </c>
      <c r="H152">
        <v>0.25205742314587209</v>
      </c>
      <c r="W152">
        <v>377</v>
      </c>
      <c r="X152" t="s">
        <v>15</v>
      </c>
      <c r="Y152">
        <v>1</v>
      </c>
      <c r="Z152">
        <v>493767.37831900001</v>
      </c>
      <c r="AA152">
        <v>5181033.5277100001</v>
      </c>
      <c r="AB152">
        <v>0.25205742314587209</v>
      </c>
    </row>
    <row r="153" spans="3:28" x14ac:dyDescent="0.25">
      <c r="C153">
        <v>378</v>
      </c>
      <c r="D153" t="s">
        <v>15</v>
      </c>
      <c r="E153">
        <v>1</v>
      </c>
      <c r="F153">
        <v>493794.903391</v>
      </c>
      <c r="G153">
        <v>5181052.7986000003</v>
      </c>
      <c r="H153">
        <v>0.20544502151253402</v>
      </c>
      <c r="W153">
        <v>378</v>
      </c>
      <c r="X153" t="s">
        <v>15</v>
      </c>
      <c r="Y153">
        <v>1</v>
      </c>
      <c r="Z153">
        <v>493794.903391</v>
      </c>
      <c r="AA153">
        <v>5181052.7986000003</v>
      </c>
      <c r="AB153">
        <v>0.20544502151253402</v>
      </c>
    </row>
    <row r="154" spans="3:28" x14ac:dyDescent="0.25">
      <c r="C154">
        <v>401</v>
      </c>
      <c r="D154" t="s">
        <v>15</v>
      </c>
      <c r="E154">
        <v>1</v>
      </c>
      <c r="F154">
        <v>493817.836210999</v>
      </c>
      <c r="G154">
        <v>5181084.7781400001</v>
      </c>
      <c r="H154">
        <v>0.185077586520142</v>
      </c>
      <c r="W154">
        <v>401</v>
      </c>
      <c r="X154" t="s">
        <v>15</v>
      </c>
      <c r="Y154">
        <v>1</v>
      </c>
      <c r="Z154">
        <v>493817.836210999</v>
      </c>
      <c r="AA154">
        <v>5181084.7781400001</v>
      </c>
      <c r="AB154">
        <v>0.185077586520142</v>
      </c>
    </row>
    <row r="155" spans="3:28" x14ac:dyDescent="0.25">
      <c r="C155">
        <v>425</v>
      </c>
      <c r="D155" t="s">
        <v>15</v>
      </c>
      <c r="E155">
        <v>1</v>
      </c>
      <c r="F155">
        <v>493841.59178900003</v>
      </c>
      <c r="G155">
        <v>5181100.5330800004</v>
      </c>
      <c r="H155">
        <v>0.42925525174033019</v>
      </c>
      <c r="W155">
        <v>425</v>
      </c>
      <c r="X155" t="s">
        <v>15</v>
      </c>
      <c r="Y155">
        <v>1</v>
      </c>
      <c r="Z155">
        <v>493841.59178900003</v>
      </c>
      <c r="AA155">
        <v>5181100.5330800004</v>
      </c>
      <c r="AB155">
        <v>0.42925525174033019</v>
      </c>
    </row>
    <row r="156" spans="3:28" x14ac:dyDescent="0.25">
      <c r="C156">
        <v>6</v>
      </c>
      <c r="D156" t="s">
        <v>15</v>
      </c>
      <c r="E156">
        <v>2</v>
      </c>
      <c r="F156">
        <v>493479.23487300001</v>
      </c>
      <c r="G156">
        <v>5180583.9985100003</v>
      </c>
      <c r="H156">
        <v>0.11217652269703947</v>
      </c>
      <c r="W156">
        <v>6</v>
      </c>
      <c r="X156" t="s">
        <v>15</v>
      </c>
      <c r="Y156">
        <v>2</v>
      </c>
      <c r="Z156">
        <v>493479.23487300001</v>
      </c>
      <c r="AA156">
        <v>5180583.9985100003</v>
      </c>
      <c r="AB156">
        <v>0.11217652269703947</v>
      </c>
    </row>
    <row r="157" spans="3:28" x14ac:dyDescent="0.25">
      <c r="C157">
        <v>27</v>
      </c>
      <c r="D157" t="s">
        <v>15</v>
      </c>
      <c r="E157">
        <v>2</v>
      </c>
      <c r="F157">
        <v>493502.30170800001</v>
      </c>
      <c r="G157">
        <v>5180616.15558</v>
      </c>
      <c r="H157">
        <v>0.16324462353260921</v>
      </c>
      <c r="W157">
        <v>27</v>
      </c>
      <c r="X157" t="s">
        <v>15</v>
      </c>
      <c r="Y157">
        <v>2</v>
      </c>
      <c r="Z157">
        <v>493502.30170800001</v>
      </c>
      <c r="AA157">
        <v>5180616.15558</v>
      </c>
      <c r="AB157">
        <v>0.16324462353260921</v>
      </c>
    </row>
    <row r="158" spans="3:28" x14ac:dyDescent="0.25">
      <c r="C158">
        <v>51</v>
      </c>
      <c r="D158" t="s">
        <v>15</v>
      </c>
      <c r="E158">
        <v>2</v>
      </c>
      <c r="F158">
        <v>493514.03761100001</v>
      </c>
      <c r="G158">
        <v>5180631.0323999804</v>
      </c>
      <c r="H158">
        <v>0.28296497022693018</v>
      </c>
      <c r="W158">
        <v>51</v>
      </c>
      <c r="X158" t="s">
        <v>15</v>
      </c>
      <c r="Y158">
        <v>2</v>
      </c>
      <c r="Z158">
        <v>493514.03761100001</v>
      </c>
      <c r="AA158">
        <v>5180631.0323999804</v>
      </c>
      <c r="AB158">
        <v>0.28296497022693018</v>
      </c>
    </row>
    <row r="159" spans="3:28" x14ac:dyDescent="0.25">
      <c r="C159">
        <v>52</v>
      </c>
      <c r="D159" t="s">
        <v>15</v>
      </c>
      <c r="E159">
        <v>2</v>
      </c>
      <c r="F159">
        <v>493545.15792600001</v>
      </c>
      <c r="G159">
        <v>5180641.6875400003</v>
      </c>
      <c r="H159">
        <v>0.18172425711310253</v>
      </c>
      <c r="W159">
        <v>52</v>
      </c>
      <c r="X159" t="s">
        <v>15</v>
      </c>
      <c r="Y159">
        <v>2</v>
      </c>
      <c r="Z159">
        <v>493545.15792600001</v>
      </c>
      <c r="AA159">
        <v>5180641.6875400003</v>
      </c>
      <c r="AB159">
        <v>0.18172425711310253</v>
      </c>
    </row>
    <row r="160" spans="3:28" x14ac:dyDescent="0.25">
      <c r="C160">
        <v>77</v>
      </c>
      <c r="D160" t="s">
        <v>15</v>
      </c>
      <c r="E160">
        <v>2</v>
      </c>
      <c r="F160">
        <v>493551.833480998</v>
      </c>
      <c r="G160">
        <v>5180673.4613199905</v>
      </c>
      <c r="H160">
        <v>0.1284057660891551</v>
      </c>
      <c r="W160">
        <v>77</v>
      </c>
      <c r="X160" t="s">
        <v>15</v>
      </c>
      <c r="Y160">
        <v>2</v>
      </c>
      <c r="Z160">
        <v>493551.833480998</v>
      </c>
      <c r="AA160">
        <v>5180673.4613199905</v>
      </c>
      <c r="AB160">
        <v>0.1284057660891551</v>
      </c>
    </row>
    <row r="161" spans="3:28" x14ac:dyDescent="0.25">
      <c r="C161">
        <v>105</v>
      </c>
      <c r="D161" t="s">
        <v>15</v>
      </c>
      <c r="E161">
        <v>2</v>
      </c>
      <c r="F161">
        <v>493595.221616</v>
      </c>
      <c r="G161">
        <v>5180699.9730599904</v>
      </c>
      <c r="H161">
        <v>0.18161568065926056</v>
      </c>
      <c r="W161">
        <v>105</v>
      </c>
      <c r="X161" t="s">
        <v>15</v>
      </c>
      <c r="Y161">
        <v>2</v>
      </c>
      <c r="Z161">
        <v>493595.221616</v>
      </c>
      <c r="AA161">
        <v>5180699.9730599904</v>
      </c>
      <c r="AB161">
        <v>0.18161568065926056</v>
      </c>
    </row>
    <row r="162" spans="3:28" x14ac:dyDescent="0.25">
      <c r="C162">
        <v>131</v>
      </c>
      <c r="D162" t="s">
        <v>15</v>
      </c>
      <c r="E162">
        <v>2</v>
      </c>
      <c r="F162">
        <v>493592.5074</v>
      </c>
      <c r="G162">
        <v>5180731.75691</v>
      </c>
      <c r="H162">
        <v>0.27503817802916675</v>
      </c>
      <c r="W162">
        <v>131</v>
      </c>
      <c r="X162" t="s">
        <v>15</v>
      </c>
      <c r="Y162">
        <v>2</v>
      </c>
      <c r="Z162">
        <v>493592.5074</v>
      </c>
      <c r="AA162">
        <v>5180731.75691</v>
      </c>
      <c r="AB162">
        <v>0.27503817802916675</v>
      </c>
    </row>
    <row r="163" spans="3:28" x14ac:dyDescent="0.25">
      <c r="C163">
        <v>132</v>
      </c>
      <c r="D163" t="s">
        <v>15</v>
      </c>
      <c r="E163">
        <v>2</v>
      </c>
      <c r="F163">
        <v>493624.423671</v>
      </c>
      <c r="G163">
        <v>5180738.7236200003</v>
      </c>
      <c r="H163">
        <v>0.26820053220556866</v>
      </c>
      <c r="W163">
        <v>132</v>
      </c>
      <c r="X163" t="s">
        <v>15</v>
      </c>
      <c r="Y163">
        <v>2</v>
      </c>
      <c r="Z163">
        <v>493624.423671</v>
      </c>
      <c r="AA163">
        <v>5180738.7236200003</v>
      </c>
      <c r="AB163">
        <v>0.26820053220556866</v>
      </c>
    </row>
    <row r="164" spans="3:28" x14ac:dyDescent="0.25">
      <c r="C164">
        <v>158</v>
      </c>
      <c r="D164" t="s">
        <v>15</v>
      </c>
      <c r="E164">
        <v>2</v>
      </c>
      <c r="F164">
        <v>493638.036009998</v>
      </c>
      <c r="G164">
        <v>5180761.7114700004</v>
      </c>
      <c r="H164">
        <v>0.17734217542086961</v>
      </c>
      <c r="W164">
        <v>158</v>
      </c>
      <c r="X164" t="s">
        <v>15</v>
      </c>
      <c r="Y164">
        <v>2</v>
      </c>
      <c r="Z164">
        <v>493638.036009998</v>
      </c>
      <c r="AA164">
        <v>5180761.7114700004</v>
      </c>
      <c r="AB164">
        <v>0.17734217542086961</v>
      </c>
    </row>
    <row r="165" spans="3:28" x14ac:dyDescent="0.25">
      <c r="C165">
        <v>184</v>
      </c>
      <c r="D165" t="s">
        <v>15</v>
      </c>
      <c r="E165">
        <v>2</v>
      </c>
      <c r="F165">
        <v>493655.168991999</v>
      </c>
      <c r="G165">
        <v>5180793.4742900003</v>
      </c>
      <c r="H165">
        <v>0.2218708398538109</v>
      </c>
      <c r="W165">
        <v>184</v>
      </c>
      <c r="X165" t="s">
        <v>15</v>
      </c>
      <c r="Y165">
        <v>2</v>
      </c>
      <c r="Z165">
        <v>493655.168991999</v>
      </c>
      <c r="AA165">
        <v>5180793.4742900003</v>
      </c>
      <c r="AB165">
        <v>0.2218708398538109</v>
      </c>
    </row>
    <row r="166" spans="3:28" x14ac:dyDescent="0.25">
      <c r="C166">
        <v>209</v>
      </c>
      <c r="D166" t="s">
        <v>15</v>
      </c>
      <c r="E166">
        <v>2</v>
      </c>
      <c r="F166">
        <v>493671.92820000002</v>
      </c>
      <c r="G166">
        <v>5180832.9049800001</v>
      </c>
      <c r="H166">
        <v>0.13426957213444868</v>
      </c>
      <c r="W166">
        <v>209</v>
      </c>
      <c r="X166" t="s">
        <v>15</v>
      </c>
      <c r="Y166">
        <v>2</v>
      </c>
      <c r="Z166">
        <v>493671.92820000002</v>
      </c>
      <c r="AA166">
        <v>5180832.9049800001</v>
      </c>
      <c r="AB166">
        <v>0.13426957213444868</v>
      </c>
    </row>
    <row r="167" spans="3:28" x14ac:dyDescent="0.25">
      <c r="C167">
        <v>234</v>
      </c>
      <c r="D167" t="s">
        <v>15</v>
      </c>
      <c r="E167">
        <v>2</v>
      </c>
      <c r="F167">
        <v>493699.82406800002</v>
      </c>
      <c r="G167">
        <v>5180864.6565899802</v>
      </c>
      <c r="H167">
        <v>0.68133576094488302</v>
      </c>
      <c r="W167">
        <v>234</v>
      </c>
      <c r="X167" t="s">
        <v>15</v>
      </c>
      <c r="Y167">
        <v>2</v>
      </c>
      <c r="Z167">
        <v>493699.82406800002</v>
      </c>
      <c r="AA167">
        <v>5180864.6565899802</v>
      </c>
      <c r="AB167">
        <v>0.68133576094488302</v>
      </c>
    </row>
    <row r="168" spans="3:28" x14ac:dyDescent="0.25">
      <c r="C168">
        <v>306</v>
      </c>
      <c r="D168" t="s">
        <v>15</v>
      </c>
      <c r="E168">
        <v>2</v>
      </c>
      <c r="F168">
        <v>493757.84306599799</v>
      </c>
      <c r="G168">
        <v>5180942.0481599905</v>
      </c>
      <c r="H168">
        <v>0.26583710889741208</v>
      </c>
      <c r="W168">
        <v>306</v>
      </c>
      <c r="X168" t="s">
        <v>15</v>
      </c>
      <c r="Y168">
        <v>2</v>
      </c>
      <c r="Z168">
        <v>493757.84306599799</v>
      </c>
      <c r="AA168">
        <v>5180942.0481599905</v>
      </c>
      <c r="AB168">
        <v>0.26583710889741208</v>
      </c>
    </row>
    <row r="169" spans="3:28" x14ac:dyDescent="0.25">
      <c r="C169">
        <v>332</v>
      </c>
      <c r="D169" t="s">
        <v>15</v>
      </c>
      <c r="E169">
        <v>2</v>
      </c>
      <c r="F169">
        <v>493785.90663500002</v>
      </c>
      <c r="G169">
        <v>5180989.2459899904</v>
      </c>
      <c r="H169">
        <v>0.27159652169440474</v>
      </c>
      <c r="W169">
        <v>332</v>
      </c>
      <c r="X169" t="s">
        <v>15</v>
      </c>
      <c r="Y169">
        <v>2</v>
      </c>
      <c r="Z169">
        <v>493785.90663500002</v>
      </c>
      <c r="AA169">
        <v>5180989.2459899904</v>
      </c>
      <c r="AB169">
        <v>0.27159652169440474</v>
      </c>
    </row>
    <row r="170" spans="3:28" x14ac:dyDescent="0.25">
      <c r="C170">
        <v>356</v>
      </c>
      <c r="D170" t="s">
        <v>15</v>
      </c>
      <c r="E170">
        <v>2</v>
      </c>
      <c r="F170">
        <v>493796.168196999</v>
      </c>
      <c r="G170">
        <v>5181021.01633</v>
      </c>
      <c r="H170">
        <v>0.3162792194021104</v>
      </c>
      <c r="W170">
        <v>356</v>
      </c>
      <c r="X170" t="s">
        <v>15</v>
      </c>
      <c r="Y170">
        <v>2</v>
      </c>
      <c r="Z170">
        <v>493796.168196999</v>
      </c>
      <c r="AA170">
        <v>5181021.01633</v>
      </c>
      <c r="AB170">
        <v>0.3162792194021104</v>
      </c>
    </row>
    <row r="171" spans="3:28" x14ac:dyDescent="0.25">
      <c r="C171">
        <v>357</v>
      </c>
      <c r="D171" t="s">
        <v>15</v>
      </c>
      <c r="E171">
        <v>2</v>
      </c>
      <c r="F171">
        <v>493828.07572000002</v>
      </c>
      <c r="G171">
        <v>5181021.2056799904</v>
      </c>
      <c r="H171">
        <v>0.29228908957356264</v>
      </c>
      <c r="W171">
        <v>357</v>
      </c>
      <c r="X171" t="s">
        <v>15</v>
      </c>
      <c r="Y171">
        <v>2</v>
      </c>
      <c r="Z171">
        <v>493828.07572000002</v>
      </c>
      <c r="AA171">
        <v>5181021.2056799904</v>
      </c>
      <c r="AB171">
        <v>0.29228908957356264</v>
      </c>
    </row>
    <row r="172" spans="3:28" x14ac:dyDescent="0.25">
      <c r="C172">
        <v>379</v>
      </c>
      <c r="D172" t="s">
        <v>15</v>
      </c>
      <c r="E172">
        <v>2</v>
      </c>
      <c r="F172">
        <v>493826.81074599799</v>
      </c>
      <c r="G172">
        <v>5181052.9879400004</v>
      </c>
      <c r="H172">
        <v>0.29067403398563907</v>
      </c>
      <c r="W172">
        <v>379</v>
      </c>
      <c r="X172" t="s">
        <v>15</v>
      </c>
      <c r="Y172">
        <v>2</v>
      </c>
      <c r="Z172">
        <v>493826.81074599799</v>
      </c>
      <c r="AA172">
        <v>5181052.9879400004</v>
      </c>
      <c r="AB172">
        <v>0.29067403398563907</v>
      </c>
    </row>
    <row r="173" spans="3:28" x14ac:dyDescent="0.25">
      <c r="C173">
        <v>402</v>
      </c>
      <c r="D173" t="s">
        <v>15</v>
      </c>
      <c r="E173">
        <v>2</v>
      </c>
      <c r="F173">
        <v>493849.726767999</v>
      </c>
      <c r="G173">
        <v>5181068.7437699903</v>
      </c>
      <c r="H173">
        <v>0.11991642558441609</v>
      </c>
      <c r="W173">
        <v>402</v>
      </c>
      <c r="X173" t="s">
        <v>15</v>
      </c>
      <c r="Y173">
        <v>2</v>
      </c>
      <c r="Z173">
        <v>493849.726767999</v>
      </c>
      <c r="AA173">
        <v>5181068.7437699903</v>
      </c>
      <c r="AB173">
        <v>0.11991642558441609</v>
      </c>
    </row>
    <row r="174" spans="3:28" x14ac:dyDescent="0.25">
      <c r="C174">
        <v>7</v>
      </c>
      <c r="D174" t="s">
        <v>15</v>
      </c>
      <c r="E174">
        <v>3</v>
      </c>
      <c r="F174">
        <v>493510.72638299799</v>
      </c>
      <c r="G174">
        <v>5180568.2729099803</v>
      </c>
      <c r="H174">
        <v>0.18347938924022159</v>
      </c>
      <c r="W174">
        <v>7</v>
      </c>
      <c r="X174" t="s">
        <v>15</v>
      </c>
      <c r="Y174">
        <v>3</v>
      </c>
      <c r="Z174">
        <v>493510.72638299799</v>
      </c>
      <c r="AA174">
        <v>5180568.2729099803</v>
      </c>
      <c r="AB174">
        <v>0.18347938924022159</v>
      </c>
    </row>
    <row r="175" spans="3:28" x14ac:dyDescent="0.25">
      <c r="C175">
        <v>8</v>
      </c>
      <c r="D175" t="s">
        <v>15</v>
      </c>
      <c r="E175">
        <v>3</v>
      </c>
      <c r="F175">
        <v>493542.64672600001</v>
      </c>
      <c r="G175">
        <v>5180578.1283600004</v>
      </c>
      <c r="H175">
        <v>0.13977634607475553</v>
      </c>
      <c r="W175">
        <v>8</v>
      </c>
      <c r="X175" t="s">
        <v>15</v>
      </c>
      <c r="Y175">
        <v>3</v>
      </c>
      <c r="Z175">
        <v>493542.64672600001</v>
      </c>
      <c r="AA175">
        <v>5180578.1283600004</v>
      </c>
      <c r="AB175">
        <v>0.13977634607475553</v>
      </c>
    </row>
    <row r="176" spans="3:28" x14ac:dyDescent="0.25">
      <c r="C176">
        <v>28</v>
      </c>
      <c r="D176" t="s">
        <v>15</v>
      </c>
      <c r="E176">
        <v>3</v>
      </c>
      <c r="F176">
        <v>493532.593582</v>
      </c>
      <c r="G176">
        <v>5180600.0302499803</v>
      </c>
      <c r="H176">
        <v>0.13308829136918993</v>
      </c>
      <c r="W176">
        <v>28</v>
      </c>
      <c r="X176" t="s">
        <v>15</v>
      </c>
      <c r="Y176">
        <v>3</v>
      </c>
      <c r="Z176">
        <v>493532.593582</v>
      </c>
      <c r="AA176">
        <v>5180600.0302499803</v>
      </c>
      <c r="AB176">
        <v>0.13308829136918993</v>
      </c>
    </row>
    <row r="177" spans="3:28" x14ac:dyDescent="0.25">
      <c r="C177">
        <v>29</v>
      </c>
      <c r="D177" t="s">
        <v>15</v>
      </c>
      <c r="E177">
        <v>3</v>
      </c>
      <c r="F177">
        <v>493564.513719999</v>
      </c>
      <c r="G177">
        <v>5180609.8858099803</v>
      </c>
      <c r="H177">
        <v>0.1175732215166251</v>
      </c>
      <c r="W177">
        <v>29</v>
      </c>
      <c r="X177" t="s">
        <v>15</v>
      </c>
      <c r="Y177">
        <v>3</v>
      </c>
      <c r="Z177">
        <v>493564.513719999</v>
      </c>
      <c r="AA177">
        <v>5180609.8858099803</v>
      </c>
      <c r="AB177">
        <v>0.1175732215166251</v>
      </c>
    </row>
    <row r="178" spans="3:28" x14ac:dyDescent="0.25">
      <c r="C178">
        <v>53</v>
      </c>
      <c r="D178" t="s">
        <v>15</v>
      </c>
      <c r="E178">
        <v>3</v>
      </c>
      <c r="F178">
        <v>493577.061649999</v>
      </c>
      <c r="G178">
        <v>5180636.4305800004</v>
      </c>
      <c r="H178">
        <v>0.19071236953147241</v>
      </c>
      <c r="W178">
        <v>53</v>
      </c>
      <c r="X178" t="s">
        <v>15</v>
      </c>
      <c r="Y178">
        <v>3</v>
      </c>
      <c r="Z178">
        <v>493577.061649999</v>
      </c>
      <c r="AA178">
        <v>5180636.4305800004</v>
      </c>
      <c r="AB178">
        <v>0.19071236953147241</v>
      </c>
    </row>
    <row r="179" spans="3:28" x14ac:dyDescent="0.25">
      <c r="C179">
        <v>78</v>
      </c>
      <c r="D179" t="s">
        <v>15</v>
      </c>
      <c r="E179">
        <v>3</v>
      </c>
      <c r="F179">
        <v>493583.737041999</v>
      </c>
      <c r="G179">
        <v>5180668.20438</v>
      </c>
      <c r="H179">
        <v>0.18674689809913081</v>
      </c>
      <c r="W179">
        <v>78</v>
      </c>
      <c r="X179" t="s">
        <v>15</v>
      </c>
      <c r="Y179">
        <v>3</v>
      </c>
      <c r="Z179">
        <v>493583.737041999</v>
      </c>
      <c r="AA179">
        <v>5180668.20438</v>
      </c>
      <c r="AB179">
        <v>0.18674689809913081</v>
      </c>
    </row>
    <row r="180" spans="3:28" x14ac:dyDescent="0.25">
      <c r="C180">
        <v>79</v>
      </c>
      <c r="D180" t="s">
        <v>15</v>
      </c>
      <c r="E180">
        <v>3</v>
      </c>
      <c r="F180">
        <v>493615.65366100002</v>
      </c>
      <c r="G180">
        <v>5180675.17105</v>
      </c>
      <c r="H180">
        <v>0.19971800358385264</v>
      </c>
      <c r="W180">
        <v>79</v>
      </c>
      <c r="X180" t="s">
        <v>15</v>
      </c>
      <c r="Y180">
        <v>3</v>
      </c>
      <c r="Z180">
        <v>493615.65366100002</v>
      </c>
      <c r="AA180">
        <v>5180675.17105</v>
      </c>
      <c r="AB180">
        <v>0.19971800358385264</v>
      </c>
    </row>
    <row r="181" spans="3:28" x14ac:dyDescent="0.25">
      <c r="C181">
        <v>106</v>
      </c>
      <c r="D181" t="s">
        <v>15</v>
      </c>
      <c r="E181">
        <v>3</v>
      </c>
      <c r="F181">
        <v>493627.13805200002</v>
      </c>
      <c r="G181">
        <v>5180706.9397900002</v>
      </c>
      <c r="H181">
        <v>0.17903456116621475</v>
      </c>
      <c r="W181">
        <v>106</v>
      </c>
      <c r="X181" t="s">
        <v>15</v>
      </c>
      <c r="Y181">
        <v>3</v>
      </c>
      <c r="Z181">
        <v>493627.13805200002</v>
      </c>
      <c r="AA181">
        <v>5180706.9397900002</v>
      </c>
      <c r="AB181">
        <v>0.17903456116621475</v>
      </c>
    </row>
    <row r="182" spans="3:28" x14ac:dyDescent="0.25">
      <c r="C182">
        <v>133</v>
      </c>
      <c r="D182" t="s">
        <v>15</v>
      </c>
      <c r="E182">
        <v>3</v>
      </c>
      <c r="F182">
        <v>493656.32318900002</v>
      </c>
      <c r="G182">
        <v>5180729.9111700002</v>
      </c>
      <c r="H182">
        <v>0.4963956952653063</v>
      </c>
      <c r="W182">
        <v>133</v>
      </c>
      <c r="X182" t="s">
        <v>15</v>
      </c>
      <c r="Y182">
        <v>3</v>
      </c>
      <c r="Z182">
        <v>493656.32318900002</v>
      </c>
      <c r="AA182">
        <v>5180729.9111700002</v>
      </c>
      <c r="AB182">
        <v>0.4963956952653063</v>
      </c>
    </row>
    <row r="183" spans="3:28" x14ac:dyDescent="0.25">
      <c r="C183">
        <v>159</v>
      </c>
      <c r="D183" t="s">
        <v>15</v>
      </c>
      <c r="E183">
        <v>3</v>
      </c>
      <c r="F183">
        <v>493669.952770998</v>
      </c>
      <c r="G183">
        <v>5180769.34516</v>
      </c>
      <c r="H183">
        <v>0.15507303288860133</v>
      </c>
      <c r="W183">
        <v>159</v>
      </c>
      <c r="X183" t="s">
        <v>15</v>
      </c>
      <c r="Y183">
        <v>3</v>
      </c>
      <c r="Z183">
        <v>493669.952770998</v>
      </c>
      <c r="AA183">
        <v>5180769.34516</v>
      </c>
      <c r="AB183">
        <v>0.15507303288860133</v>
      </c>
    </row>
    <row r="184" spans="3:28" x14ac:dyDescent="0.25">
      <c r="C184">
        <v>185</v>
      </c>
      <c r="D184" t="s">
        <v>15</v>
      </c>
      <c r="E184">
        <v>3</v>
      </c>
      <c r="F184">
        <v>493687.085563</v>
      </c>
      <c r="G184">
        <v>5180801.1080700001</v>
      </c>
      <c r="H184">
        <v>0.38176597471871959</v>
      </c>
      <c r="W184">
        <v>185</v>
      </c>
      <c r="X184" t="s">
        <v>15</v>
      </c>
      <c r="Y184">
        <v>3</v>
      </c>
      <c r="Z184">
        <v>493687.085563</v>
      </c>
      <c r="AA184">
        <v>5180801.1080700001</v>
      </c>
      <c r="AB184">
        <v>0.38176597471871959</v>
      </c>
    </row>
    <row r="185" spans="3:28" x14ac:dyDescent="0.25">
      <c r="C185">
        <v>210</v>
      </c>
      <c r="D185" t="s">
        <v>15</v>
      </c>
      <c r="E185">
        <v>3</v>
      </c>
      <c r="F185">
        <v>493703.84080900002</v>
      </c>
      <c r="G185">
        <v>5180836.9829399902</v>
      </c>
      <c r="H185">
        <v>0.21268159537557801</v>
      </c>
      <c r="W185">
        <v>210</v>
      </c>
      <c r="X185" t="s">
        <v>15</v>
      </c>
      <c r="Y185">
        <v>3</v>
      </c>
      <c r="Z185">
        <v>493703.84080900002</v>
      </c>
      <c r="AA185">
        <v>5180836.9829399902</v>
      </c>
      <c r="AB185">
        <v>0.21268159537557801</v>
      </c>
    </row>
    <row r="186" spans="3:28" x14ac:dyDescent="0.25">
      <c r="C186">
        <v>235</v>
      </c>
      <c r="D186" t="s">
        <v>15</v>
      </c>
      <c r="E186">
        <v>3</v>
      </c>
      <c r="F186">
        <v>493731.73648899799</v>
      </c>
      <c r="G186">
        <v>5180868.7346999804</v>
      </c>
      <c r="H186">
        <v>0.1749360675078224</v>
      </c>
      <c r="W186">
        <v>235</v>
      </c>
      <c r="X186" t="s">
        <v>15</v>
      </c>
      <c r="Y186">
        <v>3</v>
      </c>
      <c r="Z186">
        <v>493731.73648899799</v>
      </c>
      <c r="AA186">
        <v>5180868.7346999804</v>
      </c>
      <c r="AB186">
        <v>0.1749360675078224</v>
      </c>
    </row>
    <row r="187" spans="3:28" x14ac:dyDescent="0.25">
      <c r="C187">
        <v>258</v>
      </c>
      <c r="D187" t="s">
        <v>15</v>
      </c>
      <c r="E187">
        <v>3</v>
      </c>
      <c r="F187">
        <v>493732.739057998</v>
      </c>
      <c r="G187">
        <v>5180878.5124000004</v>
      </c>
      <c r="H187">
        <v>0.19765815107587287</v>
      </c>
      <c r="W187">
        <v>258</v>
      </c>
      <c r="X187" t="s">
        <v>15</v>
      </c>
      <c r="Y187">
        <v>3</v>
      </c>
      <c r="Z187">
        <v>493732.739057998</v>
      </c>
      <c r="AA187">
        <v>5180878.5124000004</v>
      </c>
      <c r="AB187">
        <v>0.19765815107587287</v>
      </c>
    </row>
    <row r="188" spans="3:28" x14ac:dyDescent="0.25">
      <c r="C188">
        <v>259</v>
      </c>
      <c r="D188" t="s">
        <v>15</v>
      </c>
      <c r="E188">
        <v>3</v>
      </c>
      <c r="F188">
        <v>493764.663158999</v>
      </c>
      <c r="G188">
        <v>5180893.9251399804</v>
      </c>
      <c r="H188">
        <v>0.27904787865965697</v>
      </c>
      <c r="W188">
        <v>259</v>
      </c>
      <c r="X188" t="s">
        <v>15</v>
      </c>
      <c r="Y188">
        <v>3</v>
      </c>
      <c r="Z188">
        <v>493764.663158999</v>
      </c>
      <c r="AA188">
        <v>5180893.9251399804</v>
      </c>
      <c r="AB188">
        <v>0.27904787865965697</v>
      </c>
    </row>
    <row r="189" spans="3:28" x14ac:dyDescent="0.25">
      <c r="C189">
        <v>281</v>
      </c>
      <c r="D189" t="s">
        <v>15</v>
      </c>
      <c r="E189">
        <v>3</v>
      </c>
      <c r="F189">
        <v>493754.887468</v>
      </c>
      <c r="G189">
        <v>5180909.4718399802</v>
      </c>
      <c r="H189">
        <v>0.14233655543846771</v>
      </c>
      <c r="W189">
        <v>281</v>
      </c>
      <c r="X189" t="s">
        <v>15</v>
      </c>
      <c r="Y189">
        <v>3</v>
      </c>
      <c r="Z189">
        <v>493754.887468</v>
      </c>
      <c r="AA189">
        <v>5180909.4718399802</v>
      </c>
      <c r="AB189">
        <v>0.14233655543846771</v>
      </c>
    </row>
    <row r="190" spans="3:28" x14ac:dyDescent="0.25">
      <c r="C190">
        <v>282</v>
      </c>
      <c r="D190" t="s">
        <v>15</v>
      </c>
      <c r="E190">
        <v>3</v>
      </c>
      <c r="F190">
        <v>493785.611817998</v>
      </c>
      <c r="G190">
        <v>5180925.6843699804</v>
      </c>
      <c r="H190">
        <v>0.13761873709273958</v>
      </c>
      <c r="W190">
        <v>282</v>
      </c>
      <c r="X190" t="s">
        <v>15</v>
      </c>
      <c r="Y190">
        <v>3</v>
      </c>
      <c r="Z190">
        <v>493785.611817998</v>
      </c>
      <c r="AA190">
        <v>5180925.6843699804</v>
      </c>
      <c r="AB190">
        <v>0.13761873709273958</v>
      </c>
    </row>
    <row r="191" spans="3:28" x14ac:dyDescent="0.25">
      <c r="C191">
        <v>307</v>
      </c>
      <c r="D191" t="s">
        <v>15</v>
      </c>
      <c r="E191">
        <v>3</v>
      </c>
      <c r="F191">
        <v>493789.76676500001</v>
      </c>
      <c r="G191">
        <v>5180957.4610299803</v>
      </c>
      <c r="H191">
        <v>0.19204243976741125</v>
      </c>
      <c r="W191">
        <v>307</v>
      </c>
      <c r="X191" t="s">
        <v>15</v>
      </c>
      <c r="Y191">
        <v>3</v>
      </c>
      <c r="Z191">
        <v>493789.76676500001</v>
      </c>
      <c r="AA191">
        <v>5180957.4610299803</v>
      </c>
      <c r="AB191">
        <v>0.19204243976741125</v>
      </c>
    </row>
    <row r="192" spans="3:28" x14ac:dyDescent="0.25">
      <c r="C192">
        <v>308</v>
      </c>
      <c r="D192" t="s">
        <v>15</v>
      </c>
      <c r="E192">
        <v>3</v>
      </c>
      <c r="F192">
        <v>493821.674625999</v>
      </c>
      <c r="G192">
        <v>5180957.6503400002</v>
      </c>
      <c r="H192">
        <v>0.26034777536712289</v>
      </c>
      <c r="W192">
        <v>308</v>
      </c>
      <c r="X192" t="s">
        <v>15</v>
      </c>
      <c r="Y192">
        <v>3</v>
      </c>
      <c r="Z192">
        <v>493821.674625999</v>
      </c>
      <c r="AA192">
        <v>5180957.6503400002</v>
      </c>
      <c r="AB192">
        <v>0.26034777536712289</v>
      </c>
    </row>
    <row r="193" spans="3:28" x14ac:dyDescent="0.25">
      <c r="C193">
        <v>333</v>
      </c>
      <c r="D193" t="s">
        <v>15</v>
      </c>
      <c r="E193">
        <v>3</v>
      </c>
      <c r="F193">
        <v>493817.81432800001</v>
      </c>
      <c r="G193">
        <v>5180989.4352799803</v>
      </c>
      <c r="H193">
        <v>0.19124990476306603</v>
      </c>
      <c r="W193">
        <v>333</v>
      </c>
      <c r="X193" t="s">
        <v>15</v>
      </c>
      <c r="Y193">
        <v>3</v>
      </c>
      <c r="Z193">
        <v>493817.81432800001</v>
      </c>
      <c r="AA193">
        <v>5180989.4352799803</v>
      </c>
      <c r="AB193">
        <v>0.19124990476306603</v>
      </c>
    </row>
    <row r="194" spans="3:28" x14ac:dyDescent="0.25">
      <c r="C194">
        <v>380</v>
      </c>
      <c r="D194" t="s">
        <v>15</v>
      </c>
      <c r="E194">
        <v>3</v>
      </c>
      <c r="F194">
        <v>493858.701495999</v>
      </c>
      <c r="G194">
        <v>5181036.9536199803</v>
      </c>
      <c r="H194">
        <v>0.27045335067150028</v>
      </c>
      <c r="W194">
        <v>380</v>
      </c>
      <c r="X194" t="s">
        <v>15</v>
      </c>
      <c r="Y194">
        <v>3</v>
      </c>
      <c r="Z194">
        <v>493858.701495999</v>
      </c>
      <c r="AA194">
        <v>5181036.9536199803</v>
      </c>
      <c r="AB194">
        <v>0.27045335067150028</v>
      </c>
    </row>
    <row r="195" spans="3:28" x14ac:dyDescent="0.25">
      <c r="C195">
        <v>381</v>
      </c>
      <c r="D195" t="s">
        <v>15</v>
      </c>
      <c r="E195">
        <v>3</v>
      </c>
      <c r="F195">
        <v>493890.63845799799</v>
      </c>
      <c r="G195">
        <v>5181066.1461699903</v>
      </c>
      <c r="H195">
        <v>0.32980007458803978</v>
      </c>
      <c r="W195">
        <v>381</v>
      </c>
      <c r="X195" t="s">
        <v>15</v>
      </c>
      <c r="Y195">
        <v>3</v>
      </c>
      <c r="Z195">
        <v>493890.63845799799</v>
      </c>
      <c r="AA195">
        <v>5181066.1461699903</v>
      </c>
      <c r="AB195">
        <v>0.32980007458803978</v>
      </c>
    </row>
    <row r="196" spans="3:28" x14ac:dyDescent="0.25">
      <c r="C196">
        <v>9</v>
      </c>
      <c r="D196" t="s">
        <v>15</v>
      </c>
      <c r="E196">
        <v>4</v>
      </c>
      <c r="F196">
        <v>493574.550785998</v>
      </c>
      <c r="G196">
        <v>5180572.8713800004</v>
      </c>
      <c r="H196">
        <v>0.13579740966730949</v>
      </c>
      <c r="W196">
        <v>9</v>
      </c>
      <c r="X196" t="s">
        <v>15</v>
      </c>
      <c r="Y196">
        <v>4</v>
      </c>
      <c r="Z196">
        <v>493574.550785998</v>
      </c>
      <c r="AA196">
        <v>5180572.8713800004</v>
      </c>
      <c r="AB196">
        <v>0.13579740966730949</v>
      </c>
    </row>
    <row r="197" spans="3:28" x14ac:dyDescent="0.25">
      <c r="C197">
        <v>30</v>
      </c>
      <c r="D197" t="s">
        <v>15</v>
      </c>
      <c r="E197">
        <v>4</v>
      </c>
      <c r="F197">
        <v>493596.417629998</v>
      </c>
      <c r="G197">
        <v>5180604.6289499803</v>
      </c>
      <c r="H197">
        <v>0.26561278327171084</v>
      </c>
      <c r="W197">
        <v>30</v>
      </c>
      <c r="X197" t="s">
        <v>15</v>
      </c>
      <c r="Y197">
        <v>4</v>
      </c>
      <c r="Z197">
        <v>493596.417629998</v>
      </c>
      <c r="AA197">
        <v>5180604.6289499803</v>
      </c>
      <c r="AB197">
        <v>0.26561278327171084</v>
      </c>
    </row>
    <row r="198" spans="3:28" x14ac:dyDescent="0.25">
      <c r="C198">
        <v>54</v>
      </c>
      <c r="D198" t="s">
        <v>15</v>
      </c>
      <c r="E198">
        <v>4</v>
      </c>
      <c r="F198">
        <v>493608.97844500002</v>
      </c>
      <c r="G198">
        <v>5180643.3971999902</v>
      </c>
      <c r="H198">
        <v>0.10982753870612724</v>
      </c>
      <c r="W198">
        <v>54</v>
      </c>
      <c r="X198" t="s">
        <v>15</v>
      </c>
      <c r="Y198">
        <v>4</v>
      </c>
      <c r="Z198">
        <v>493608.97844500002</v>
      </c>
      <c r="AA198">
        <v>5180643.3971999902</v>
      </c>
      <c r="AB198">
        <v>0.10982753870612724</v>
      </c>
    </row>
    <row r="199" spans="3:28" x14ac:dyDescent="0.25">
      <c r="C199">
        <v>80</v>
      </c>
      <c r="D199" t="s">
        <v>15</v>
      </c>
      <c r="E199">
        <v>4</v>
      </c>
      <c r="F199">
        <v>493647.55350400001</v>
      </c>
      <c r="G199">
        <v>5180666.35855</v>
      </c>
      <c r="H199">
        <v>0.10375564961018588</v>
      </c>
      <c r="W199">
        <v>80</v>
      </c>
      <c r="X199" t="s">
        <v>15</v>
      </c>
      <c r="Y199">
        <v>4</v>
      </c>
      <c r="Z199">
        <v>493647.55350400001</v>
      </c>
      <c r="AA199">
        <v>5180666.35855</v>
      </c>
      <c r="AB199">
        <v>0.10375564961018588</v>
      </c>
    </row>
    <row r="200" spans="3:28" x14ac:dyDescent="0.25">
      <c r="C200">
        <v>107</v>
      </c>
      <c r="D200" t="s">
        <v>15</v>
      </c>
      <c r="E200">
        <v>4</v>
      </c>
      <c r="F200">
        <v>493659.03774300002</v>
      </c>
      <c r="G200">
        <v>5180698.1273499904</v>
      </c>
      <c r="H200">
        <v>0.28028745602674054</v>
      </c>
      <c r="W200">
        <v>107</v>
      </c>
      <c r="X200" t="s">
        <v>15</v>
      </c>
      <c r="Y200">
        <v>4</v>
      </c>
      <c r="Z200">
        <v>493659.03774300002</v>
      </c>
      <c r="AA200">
        <v>5180698.1273499904</v>
      </c>
      <c r="AB200">
        <v>0.28028745602674054</v>
      </c>
    </row>
    <row r="201" spans="3:28" x14ac:dyDescent="0.25">
      <c r="C201">
        <v>134</v>
      </c>
      <c r="D201" t="s">
        <v>15</v>
      </c>
      <c r="E201">
        <v>4</v>
      </c>
      <c r="F201">
        <v>493688.24009600002</v>
      </c>
      <c r="G201">
        <v>5180737.54495</v>
      </c>
      <c r="H201">
        <v>0.18140939478107393</v>
      </c>
      <c r="W201">
        <v>134</v>
      </c>
      <c r="X201" t="s">
        <v>15</v>
      </c>
      <c r="Y201">
        <v>4</v>
      </c>
      <c r="Z201">
        <v>493688.24009600002</v>
      </c>
      <c r="AA201">
        <v>5180737.54495</v>
      </c>
      <c r="AB201">
        <v>0.18140939478107393</v>
      </c>
    </row>
    <row r="202" spans="3:28" x14ac:dyDescent="0.25">
      <c r="C202">
        <v>160</v>
      </c>
      <c r="D202" t="s">
        <v>15</v>
      </c>
      <c r="E202">
        <v>4</v>
      </c>
      <c r="F202">
        <v>493701.865718999</v>
      </c>
      <c r="G202">
        <v>5180773.4231099803</v>
      </c>
      <c r="H202">
        <v>0.23751914523367273</v>
      </c>
      <c r="W202">
        <v>160</v>
      </c>
      <c r="X202" t="s">
        <v>15</v>
      </c>
      <c r="Y202">
        <v>4</v>
      </c>
      <c r="Z202">
        <v>493701.865718999</v>
      </c>
      <c r="AA202">
        <v>5180773.4231099803</v>
      </c>
      <c r="AB202">
        <v>0.23751914523367273</v>
      </c>
    </row>
    <row r="203" spans="3:28" x14ac:dyDescent="0.25">
      <c r="C203">
        <v>186</v>
      </c>
      <c r="D203" t="s">
        <v>15</v>
      </c>
      <c r="E203">
        <v>4</v>
      </c>
      <c r="F203">
        <v>493718.99832999799</v>
      </c>
      <c r="G203">
        <v>5180805.1860999903</v>
      </c>
      <c r="H203">
        <v>0.3373697635829439</v>
      </c>
      <c r="W203">
        <v>186</v>
      </c>
      <c r="X203" t="s">
        <v>15</v>
      </c>
      <c r="Y203">
        <v>4</v>
      </c>
      <c r="Z203">
        <v>493718.99832999799</v>
      </c>
      <c r="AA203">
        <v>5180805.1860999903</v>
      </c>
      <c r="AB203">
        <v>0.3373697635829439</v>
      </c>
    </row>
    <row r="204" spans="3:28" x14ac:dyDescent="0.25">
      <c r="C204">
        <v>211</v>
      </c>
      <c r="D204" t="s">
        <v>15</v>
      </c>
      <c r="E204">
        <v>4</v>
      </c>
      <c r="F204">
        <v>493735.726117999</v>
      </c>
      <c r="G204">
        <v>5180814.9473799802</v>
      </c>
      <c r="H204">
        <v>0.1769825999830423</v>
      </c>
      <c r="W204">
        <v>211</v>
      </c>
      <c r="X204" t="s">
        <v>15</v>
      </c>
      <c r="Y204">
        <v>4</v>
      </c>
      <c r="Z204">
        <v>493735.726117999</v>
      </c>
      <c r="AA204">
        <v>5180814.9473799802</v>
      </c>
      <c r="AB204">
        <v>0.1769825999830423</v>
      </c>
    </row>
    <row r="205" spans="3:28" x14ac:dyDescent="0.25">
      <c r="C205">
        <v>212</v>
      </c>
      <c r="D205" t="s">
        <v>15</v>
      </c>
      <c r="E205">
        <v>4</v>
      </c>
      <c r="F205">
        <v>493767.65054800001</v>
      </c>
      <c r="G205">
        <v>5180830.3601299804</v>
      </c>
      <c r="H205">
        <v>0.2974239754958089</v>
      </c>
      <c r="W205">
        <v>212</v>
      </c>
      <c r="X205" t="s">
        <v>15</v>
      </c>
      <c r="Y205">
        <v>4</v>
      </c>
      <c r="Z205">
        <v>493767.65054800001</v>
      </c>
      <c r="AA205">
        <v>5180830.3601299804</v>
      </c>
      <c r="AB205">
        <v>0.2974239754958089</v>
      </c>
    </row>
    <row r="206" spans="3:28" x14ac:dyDescent="0.25">
      <c r="C206">
        <v>236</v>
      </c>
      <c r="D206" t="s">
        <v>15</v>
      </c>
      <c r="E206">
        <v>4</v>
      </c>
      <c r="F206">
        <v>493763.62173200003</v>
      </c>
      <c r="G206">
        <v>5180846.6992800003</v>
      </c>
      <c r="H206">
        <v>0.14209922477181106</v>
      </c>
      <c r="W206">
        <v>236</v>
      </c>
      <c r="X206" t="s">
        <v>15</v>
      </c>
      <c r="Y206">
        <v>4</v>
      </c>
      <c r="Z206">
        <v>493763.62173200003</v>
      </c>
      <c r="AA206">
        <v>5180846.6992800003</v>
      </c>
      <c r="AB206">
        <v>0.14209922477181106</v>
      </c>
    </row>
    <row r="207" spans="3:28" x14ac:dyDescent="0.25">
      <c r="C207">
        <v>260</v>
      </c>
      <c r="D207" t="s">
        <v>15</v>
      </c>
      <c r="E207">
        <v>4</v>
      </c>
      <c r="F207">
        <v>493796.571358999</v>
      </c>
      <c r="G207">
        <v>5180894.1143199904</v>
      </c>
      <c r="H207">
        <v>0.21143140967642132</v>
      </c>
      <c r="W207">
        <v>260</v>
      </c>
      <c r="X207" t="s">
        <v>15</v>
      </c>
      <c r="Y207">
        <v>4</v>
      </c>
      <c r="Z207">
        <v>493796.571358999</v>
      </c>
      <c r="AA207">
        <v>5180894.1143199904</v>
      </c>
      <c r="AB207">
        <v>0.21143140967642132</v>
      </c>
    </row>
    <row r="208" spans="3:28" x14ac:dyDescent="0.25">
      <c r="C208">
        <v>283</v>
      </c>
      <c r="D208" t="s">
        <v>15</v>
      </c>
      <c r="E208">
        <v>4</v>
      </c>
      <c r="F208">
        <v>493817.519848998</v>
      </c>
      <c r="G208">
        <v>5180925.87366</v>
      </c>
      <c r="H208">
        <v>0.26924056639541821</v>
      </c>
      <c r="W208">
        <v>283</v>
      </c>
      <c r="X208" t="s">
        <v>15</v>
      </c>
      <c r="Y208">
        <v>4</v>
      </c>
      <c r="Z208">
        <v>493817.519848998</v>
      </c>
      <c r="AA208">
        <v>5180925.87366</v>
      </c>
      <c r="AB208">
        <v>0.26924056639541821</v>
      </c>
    </row>
    <row r="209" spans="3:28" x14ac:dyDescent="0.25">
      <c r="C209">
        <v>334</v>
      </c>
      <c r="D209" t="s">
        <v>15</v>
      </c>
      <c r="E209">
        <v>4</v>
      </c>
      <c r="F209">
        <v>493849.705391998</v>
      </c>
      <c r="G209">
        <v>5180973.4009100003</v>
      </c>
      <c r="H209">
        <v>0.22225985191545011</v>
      </c>
      <c r="W209">
        <v>334</v>
      </c>
      <c r="X209" t="s">
        <v>15</v>
      </c>
      <c r="Y209">
        <v>4</v>
      </c>
      <c r="Z209">
        <v>493849.705391998</v>
      </c>
      <c r="AA209">
        <v>5180973.4009100003</v>
      </c>
      <c r="AB209">
        <v>0.22225985191545011</v>
      </c>
    </row>
    <row r="210" spans="3:28" x14ac:dyDescent="0.25">
      <c r="C210">
        <v>335</v>
      </c>
      <c r="D210" t="s">
        <v>15</v>
      </c>
      <c r="E210">
        <v>4</v>
      </c>
      <c r="F210">
        <v>493881.642735</v>
      </c>
      <c r="G210">
        <v>5181002.5934100002</v>
      </c>
      <c r="H210">
        <v>0.16908480593459438</v>
      </c>
      <c r="W210">
        <v>335</v>
      </c>
      <c r="X210" t="s">
        <v>15</v>
      </c>
      <c r="Y210">
        <v>4</v>
      </c>
      <c r="Z210">
        <v>493881.642735</v>
      </c>
      <c r="AA210">
        <v>5181002.5934100002</v>
      </c>
      <c r="AB210">
        <v>0.16908480593459438</v>
      </c>
    </row>
    <row r="211" spans="3:28" x14ac:dyDescent="0.25">
      <c r="C211">
        <v>358</v>
      </c>
      <c r="D211" t="s">
        <v>15</v>
      </c>
      <c r="E211">
        <v>4</v>
      </c>
      <c r="F211">
        <v>493861.715192998</v>
      </c>
      <c r="G211">
        <v>5181003.9557499904</v>
      </c>
      <c r="H211">
        <v>0.10705639893027682</v>
      </c>
      <c r="W211">
        <v>358</v>
      </c>
      <c r="X211" t="s">
        <v>15</v>
      </c>
      <c r="Y211">
        <v>4</v>
      </c>
      <c r="Z211">
        <v>493861.715192998</v>
      </c>
      <c r="AA211">
        <v>5181003.9557499904</v>
      </c>
      <c r="AB211">
        <v>0.10705639893027682</v>
      </c>
    </row>
    <row r="212" spans="3:28" x14ac:dyDescent="0.25">
      <c r="C212">
        <v>359</v>
      </c>
      <c r="D212" t="s">
        <v>15</v>
      </c>
      <c r="E212">
        <v>4</v>
      </c>
      <c r="F212">
        <v>493891.90376700001</v>
      </c>
      <c r="G212">
        <v>5181034.3639200004</v>
      </c>
      <c r="H212">
        <v>0.21325878445118213</v>
      </c>
      <c r="W212">
        <v>359</v>
      </c>
      <c r="X212" t="s">
        <v>15</v>
      </c>
      <c r="Y212">
        <v>4</v>
      </c>
      <c r="Z212">
        <v>493891.90376700001</v>
      </c>
      <c r="AA212">
        <v>5181034.3639200004</v>
      </c>
      <c r="AB212">
        <v>0.21325878445118213</v>
      </c>
    </row>
    <row r="213" spans="3:28" x14ac:dyDescent="0.25">
      <c r="C213">
        <v>10</v>
      </c>
      <c r="D213" t="s">
        <v>15</v>
      </c>
      <c r="E213">
        <v>5</v>
      </c>
      <c r="F213">
        <v>493606.467921998</v>
      </c>
      <c r="G213">
        <v>5180579.8379899804</v>
      </c>
      <c r="H213">
        <v>0.1397662422656224</v>
      </c>
      <c r="W213">
        <v>10</v>
      </c>
      <c r="X213" t="s">
        <v>15</v>
      </c>
      <c r="Y213">
        <v>5</v>
      </c>
      <c r="Z213">
        <v>493606.467921998</v>
      </c>
      <c r="AA213">
        <v>5180579.8379899804</v>
      </c>
      <c r="AB213">
        <v>0.1397662422656224</v>
      </c>
    </row>
    <row r="214" spans="3:28" x14ac:dyDescent="0.25">
      <c r="C214">
        <v>31</v>
      </c>
      <c r="D214" t="s">
        <v>15</v>
      </c>
      <c r="E214">
        <v>5</v>
      </c>
      <c r="F214">
        <v>493628.33457200002</v>
      </c>
      <c r="G214">
        <v>5180611.5956800003</v>
      </c>
      <c r="H214">
        <v>0.14741693433741876</v>
      </c>
      <c r="W214">
        <v>31</v>
      </c>
      <c r="X214" t="s">
        <v>15</v>
      </c>
      <c r="Y214">
        <v>5</v>
      </c>
      <c r="Z214">
        <v>493628.33457200002</v>
      </c>
      <c r="AA214">
        <v>5180611.5956800003</v>
      </c>
      <c r="AB214">
        <v>0.14741693433741876</v>
      </c>
    </row>
    <row r="215" spans="3:28" x14ac:dyDescent="0.25">
      <c r="C215">
        <v>55</v>
      </c>
      <c r="D215" t="s">
        <v>15</v>
      </c>
      <c r="E215">
        <v>5</v>
      </c>
      <c r="F215">
        <v>493640.878448</v>
      </c>
      <c r="G215">
        <v>5180634.5846699905</v>
      </c>
      <c r="H215">
        <v>0.11114914838199207</v>
      </c>
      <c r="W215">
        <v>55</v>
      </c>
      <c r="X215" t="s">
        <v>15</v>
      </c>
      <c r="Y215">
        <v>5</v>
      </c>
      <c r="Z215">
        <v>493640.878448</v>
      </c>
      <c r="AA215">
        <v>5180634.5846699905</v>
      </c>
      <c r="AB215">
        <v>0.11114914838199207</v>
      </c>
    </row>
    <row r="216" spans="3:28" x14ac:dyDescent="0.25">
      <c r="C216">
        <v>56</v>
      </c>
      <c r="D216" t="s">
        <v>15</v>
      </c>
      <c r="E216">
        <v>5</v>
      </c>
      <c r="F216">
        <v>493671.430219998</v>
      </c>
      <c r="G216">
        <v>5180643.5840299902</v>
      </c>
      <c r="H216">
        <v>0.16060531488583016</v>
      </c>
      <c r="W216">
        <v>56</v>
      </c>
      <c r="X216" t="s">
        <v>15</v>
      </c>
      <c r="Y216">
        <v>5</v>
      </c>
      <c r="Z216">
        <v>493671.430219998</v>
      </c>
      <c r="AA216">
        <v>5180643.5840299902</v>
      </c>
      <c r="AB216">
        <v>0.16060531488583016</v>
      </c>
    </row>
    <row r="217" spans="3:28" x14ac:dyDescent="0.25">
      <c r="C217">
        <v>81</v>
      </c>
      <c r="D217" t="s">
        <v>15</v>
      </c>
      <c r="E217">
        <v>5</v>
      </c>
      <c r="F217">
        <v>493679.47076</v>
      </c>
      <c r="G217">
        <v>5180673.9922799803</v>
      </c>
      <c r="H217">
        <v>0.12267926493603715</v>
      </c>
      <c r="W217">
        <v>81</v>
      </c>
      <c r="X217" t="s">
        <v>15</v>
      </c>
      <c r="Y217">
        <v>5</v>
      </c>
      <c r="Z217">
        <v>493679.47076</v>
      </c>
      <c r="AA217">
        <v>5180673.9922799803</v>
      </c>
      <c r="AB217">
        <v>0.12267926493603715</v>
      </c>
    </row>
    <row r="218" spans="3:28" x14ac:dyDescent="0.25">
      <c r="C218">
        <v>108</v>
      </c>
      <c r="D218" t="s">
        <v>15</v>
      </c>
      <c r="E218">
        <v>5</v>
      </c>
      <c r="F218">
        <v>493690.954815</v>
      </c>
      <c r="G218">
        <v>5180705.7611499904</v>
      </c>
      <c r="H218">
        <v>0.16515702655956921</v>
      </c>
      <c r="W218">
        <v>108</v>
      </c>
      <c r="X218" t="s">
        <v>15</v>
      </c>
      <c r="Y218">
        <v>5</v>
      </c>
      <c r="Z218">
        <v>493690.954815</v>
      </c>
      <c r="AA218">
        <v>5180705.7611499904</v>
      </c>
      <c r="AB218">
        <v>0.16515702655956921</v>
      </c>
    </row>
    <row r="219" spans="3:28" x14ac:dyDescent="0.25">
      <c r="C219">
        <v>135</v>
      </c>
      <c r="D219" t="s">
        <v>15</v>
      </c>
      <c r="E219">
        <v>5</v>
      </c>
      <c r="F219">
        <v>493720.1532</v>
      </c>
      <c r="G219">
        <v>5180741.6229999904</v>
      </c>
      <c r="H219">
        <v>0.12150991291641078</v>
      </c>
      <c r="W219">
        <v>135</v>
      </c>
      <c r="X219" t="s">
        <v>15</v>
      </c>
      <c r="Y219">
        <v>5</v>
      </c>
      <c r="Z219">
        <v>493720.1532</v>
      </c>
      <c r="AA219">
        <v>5180741.6229999904</v>
      </c>
      <c r="AB219">
        <v>0.12150991291641078</v>
      </c>
    </row>
    <row r="220" spans="3:28" x14ac:dyDescent="0.25">
      <c r="C220">
        <v>161</v>
      </c>
      <c r="D220" t="s">
        <v>15</v>
      </c>
      <c r="E220">
        <v>5</v>
      </c>
      <c r="F220">
        <v>493733.751358999</v>
      </c>
      <c r="G220">
        <v>5180751.3875399902</v>
      </c>
      <c r="H220">
        <v>0.25118331423774842</v>
      </c>
      <c r="W220">
        <v>161</v>
      </c>
      <c r="X220" t="s">
        <v>15</v>
      </c>
      <c r="Y220">
        <v>5</v>
      </c>
      <c r="Z220">
        <v>493733.751358999</v>
      </c>
      <c r="AA220">
        <v>5180751.3875399902</v>
      </c>
      <c r="AB220">
        <v>0.25118331423774842</v>
      </c>
    </row>
    <row r="221" spans="3:28" x14ac:dyDescent="0.25">
      <c r="C221">
        <v>187</v>
      </c>
      <c r="D221" t="s">
        <v>15</v>
      </c>
      <c r="E221">
        <v>5</v>
      </c>
      <c r="F221">
        <v>493750.88386399799</v>
      </c>
      <c r="G221">
        <v>5180783.1506200004</v>
      </c>
      <c r="H221">
        <v>0.27710390010189456</v>
      </c>
      <c r="W221">
        <v>187</v>
      </c>
      <c r="X221" t="s">
        <v>15</v>
      </c>
      <c r="Y221">
        <v>5</v>
      </c>
      <c r="Z221">
        <v>493750.88386399799</v>
      </c>
      <c r="AA221">
        <v>5180783.1506200004</v>
      </c>
      <c r="AB221">
        <v>0.27710390010189456</v>
      </c>
    </row>
    <row r="222" spans="3:28" x14ac:dyDescent="0.25">
      <c r="C222">
        <v>188</v>
      </c>
      <c r="D222" t="s">
        <v>15</v>
      </c>
      <c r="E222">
        <v>5</v>
      </c>
      <c r="F222">
        <v>493782.808423999</v>
      </c>
      <c r="G222">
        <v>5180798.5634500002</v>
      </c>
      <c r="H222">
        <v>0.17310109169996973</v>
      </c>
      <c r="W222">
        <v>188</v>
      </c>
      <c r="X222" t="s">
        <v>15</v>
      </c>
      <c r="Y222">
        <v>5</v>
      </c>
      <c r="Z222">
        <v>493782.808423999</v>
      </c>
      <c r="AA222">
        <v>5180798.5634500002</v>
      </c>
      <c r="AB222">
        <v>0.17310109169996973</v>
      </c>
    </row>
    <row r="223" spans="3:28" x14ac:dyDescent="0.25">
      <c r="C223">
        <v>213</v>
      </c>
      <c r="D223" t="s">
        <v>15</v>
      </c>
      <c r="E223">
        <v>5</v>
      </c>
      <c r="F223">
        <v>493799.55908699799</v>
      </c>
      <c r="G223">
        <v>5180830.5493200002</v>
      </c>
      <c r="H223">
        <v>0.29762376936527635</v>
      </c>
      <c r="W223">
        <v>213</v>
      </c>
      <c r="X223" t="s">
        <v>15</v>
      </c>
      <c r="Y223">
        <v>5</v>
      </c>
      <c r="Z223">
        <v>493799.55908699799</v>
      </c>
      <c r="AA223">
        <v>5180830.5493200002</v>
      </c>
      <c r="AB223">
        <v>0.29762376936527635</v>
      </c>
    </row>
    <row r="224" spans="3:28" x14ac:dyDescent="0.25">
      <c r="C224">
        <v>237</v>
      </c>
      <c r="D224" t="s">
        <v>15</v>
      </c>
      <c r="E224">
        <v>5</v>
      </c>
      <c r="F224">
        <v>493798.241069999</v>
      </c>
      <c r="G224">
        <v>5180860.3842399903</v>
      </c>
      <c r="H224">
        <v>0.23496268164609682</v>
      </c>
      <c r="W224">
        <v>237</v>
      </c>
      <c r="X224" t="s">
        <v>15</v>
      </c>
      <c r="Y224">
        <v>5</v>
      </c>
      <c r="Z224">
        <v>493798.241069999</v>
      </c>
      <c r="AA224">
        <v>5180860.3842399903</v>
      </c>
      <c r="AB224">
        <v>0.23496268164609682</v>
      </c>
    </row>
    <row r="225" spans="3:28" x14ac:dyDescent="0.25">
      <c r="C225">
        <v>238</v>
      </c>
      <c r="D225" t="s">
        <v>15</v>
      </c>
      <c r="E225">
        <v>5</v>
      </c>
      <c r="F225">
        <v>493827.45429000002</v>
      </c>
      <c r="G225">
        <v>5180862.3015200002</v>
      </c>
      <c r="H225">
        <v>0.1456353836588587</v>
      </c>
      <c r="W225">
        <v>238</v>
      </c>
      <c r="X225" t="s">
        <v>15</v>
      </c>
      <c r="Y225">
        <v>5</v>
      </c>
      <c r="Z225">
        <v>493827.45429000002</v>
      </c>
      <c r="AA225">
        <v>5180862.3015200002</v>
      </c>
      <c r="AB225">
        <v>0.1456353836588587</v>
      </c>
    </row>
    <row r="226" spans="3:28" x14ac:dyDescent="0.25">
      <c r="C226">
        <v>261</v>
      </c>
      <c r="D226" t="s">
        <v>15</v>
      </c>
      <c r="E226">
        <v>5</v>
      </c>
      <c r="F226">
        <v>493828.46287400002</v>
      </c>
      <c r="G226">
        <v>5180878.0798399802</v>
      </c>
      <c r="H226">
        <v>0.17368251045021932</v>
      </c>
      <c r="W226">
        <v>261</v>
      </c>
      <c r="X226" t="s">
        <v>15</v>
      </c>
      <c r="Y226">
        <v>5</v>
      </c>
      <c r="Z226">
        <v>493828.46287400002</v>
      </c>
      <c r="AA226">
        <v>5180878.0798399802</v>
      </c>
      <c r="AB226">
        <v>0.17368251045021932</v>
      </c>
    </row>
    <row r="227" spans="3:28" x14ac:dyDescent="0.25">
      <c r="C227">
        <v>262</v>
      </c>
      <c r="D227" t="s">
        <v>15</v>
      </c>
      <c r="E227">
        <v>5</v>
      </c>
      <c r="F227">
        <v>493860.40082600003</v>
      </c>
      <c r="G227">
        <v>5180907.2722300002</v>
      </c>
      <c r="H227">
        <v>9.19150779472208E-2</v>
      </c>
      <c r="W227">
        <v>262</v>
      </c>
      <c r="X227" t="s">
        <v>15</v>
      </c>
      <c r="Y227">
        <v>5</v>
      </c>
      <c r="Z227">
        <v>493860.40082600003</v>
      </c>
      <c r="AA227">
        <v>5180907.2722300002</v>
      </c>
      <c r="AB227">
        <v>9.19150779472208E-2</v>
      </c>
    </row>
    <row r="228" spans="3:28" x14ac:dyDescent="0.25">
      <c r="C228">
        <v>284</v>
      </c>
      <c r="D228" t="s">
        <v>15</v>
      </c>
      <c r="E228">
        <v>5</v>
      </c>
      <c r="F228">
        <v>493849.41125</v>
      </c>
      <c r="G228">
        <v>5180909.8392899903</v>
      </c>
      <c r="H228">
        <v>0.1535738844687905</v>
      </c>
      <c r="W228">
        <v>284</v>
      </c>
      <c r="X228" t="s">
        <v>15</v>
      </c>
      <c r="Y228">
        <v>5</v>
      </c>
      <c r="Z228">
        <v>493849.41125</v>
      </c>
      <c r="AA228">
        <v>5180909.8392899903</v>
      </c>
      <c r="AB228">
        <v>0.1535738844687905</v>
      </c>
    </row>
    <row r="229" spans="3:28" x14ac:dyDescent="0.25">
      <c r="C229">
        <v>285</v>
      </c>
      <c r="D229" t="s">
        <v>15</v>
      </c>
      <c r="E229">
        <v>5</v>
      </c>
      <c r="F229">
        <v>493881.348931999</v>
      </c>
      <c r="G229">
        <v>5180939.0317900004</v>
      </c>
      <c r="H229">
        <v>0.10177937292995604</v>
      </c>
      <c r="W229">
        <v>285</v>
      </c>
      <c r="X229" t="s">
        <v>15</v>
      </c>
      <c r="Y229">
        <v>5</v>
      </c>
      <c r="Z229">
        <v>493881.348931999</v>
      </c>
      <c r="AA229">
        <v>5180939.0317900004</v>
      </c>
      <c r="AB229">
        <v>0.10177937292995604</v>
      </c>
    </row>
    <row r="230" spans="3:28" x14ac:dyDescent="0.25">
      <c r="C230">
        <v>309</v>
      </c>
      <c r="D230" t="s">
        <v>15</v>
      </c>
      <c r="E230">
        <v>5</v>
      </c>
      <c r="F230">
        <v>493855.16524100001</v>
      </c>
      <c r="G230">
        <v>5180939.6167799802</v>
      </c>
      <c r="H230">
        <v>0.18207624584427737</v>
      </c>
      <c r="W230">
        <v>309</v>
      </c>
      <c r="X230" t="s">
        <v>15</v>
      </c>
      <c r="Y230">
        <v>5</v>
      </c>
      <c r="Z230">
        <v>493855.16524100001</v>
      </c>
      <c r="AA230">
        <v>5180939.6167799802</v>
      </c>
      <c r="AB230">
        <v>0.18207624584427737</v>
      </c>
    </row>
    <row r="231" spans="3:28" x14ac:dyDescent="0.25">
      <c r="C231">
        <v>310</v>
      </c>
      <c r="D231" t="s">
        <v>15</v>
      </c>
      <c r="E231">
        <v>5</v>
      </c>
      <c r="F231">
        <v>493885.503361999</v>
      </c>
      <c r="G231">
        <v>5180970.8085200004</v>
      </c>
      <c r="H231">
        <v>0.22099739225611401</v>
      </c>
      <c r="W231">
        <v>310</v>
      </c>
      <c r="X231" t="s">
        <v>15</v>
      </c>
      <c r="Y231">
        <v>5</v>
      </c>
      <c r="Z231">
        <v>493885.503361999</v>
      </c>
      <c r="AA231">
        <v>5180970.8085200004</v>
      </c>
      <c r="AB231">
        <v>0.22099739225611401</v>
      </c>
    </row>
    <row r="232" spans="3:28" x14ac:dyDescent="0.25">
      <c r="C232">
        <v>336</v>
      </c>
      <c r="D232" t="s">
        <v>15</v>
      </c>
      <c r="E232">
        <v>5</v>
      </c>
      <c r="F232">
        <v>493913.54685899901</v>
      </c>
      <c r="G232">
        <v>5180999.3384299902</v>
      </c>
      <c r="H232">
        <v>0.14363043263522393</v>
      </c>
      <c r="W232">
        <v>336</v>
      </c>
      <c r="X232" t="s">
        <v>15</v>
      </c>
      <c r="Y232">
        <v>5</v>
      </c>
      <c r="Z232">
        <v>493913.54685899901</v>
      </c>
      <c r="AA232">
        <v>5180999.3384299902</v>
      </c>
      <c r="AB232">
        <v>0.14363043263522393</v>
      </c>
    </row>
    <row r="233" spans="3:28" x14ac:dyDescent="0.25">
      <c r="C233">
        <v>360</v>
      </c>
      <c r="D233" t="s">
        <v>15</v>
      </c>
      <c r="E233">
        <v>5</v>
      </c>
      <c r="F233">
        <v>493923.807727999</v>
      </c>
      <c r="G233">
        <v>5181031.1089899903</v>
      </c>
      <c r="H233">
        <v>0.19628180702622275</v>
      </c>
      <c r="W233">
        <v>360</v>
      </c>
      <c r="X233" t="s">
        <v>15</v>
      </c>
      <c r="Y233">
        <v>5</v>
      </c>
      <c r="Z233">
        <v>493923.807727999</v>
      </c>
      <c r="AA233">
        <v>5181031.1089899903</v>
      </c>
      <c r="AB233">
        <v>0.19628180702622275</v>
      </c>
    </row>
    <row r="234" spans="3:28" x14ac:dyDescent="0.25">
      <c r="C234">
        <v>11</v>
      </c>
      <c r="D234" t="s">
        <v>15</v>
      </c>
      <c r="E234">
        <v>6</v>
      </c>
      <c r="F234">
        <v>493638.36825900001</v>
      </c>
      <c r="G234">
        <v>5180571.02544</v>
      </c>
      <c r="H234">
        <v>0.42153170108885812</v>
      </c>
      <c r="W234">
        <v>11</v>
      </c>
      <c r="X234" t="s">
        <v>15</v>
      </c>
      <c r="Y234">
        <v>6</v>
      </c>
      <c r="Z234">
        <v>493638.36825900001</v>
      </c>
      <c r="AA234">
        <v>5180571.02544</v>
      </c>
      <c r="AB234">
        <v>0.42153170108885812</v>
      </c>
    </row>
    <row r="235" spans="3:28" x14ac:dyDescent="0.25">
      <c r="C235">
        <v>12</v>
      </c>
      <c r="D235" t="s">
        <v>15</v>
      </c>
      <c r="E235">
        <v>6</v>
      </c>
      <c r="F235">
        <v>493668.466732</v>
      </c>
      <c r="G235">
        <v>5180579.1139500001</v>
      </c>
      <c r="H235">
        <v>0.21082402766539268</v>
      </c>
      <c r="W235">
        <v>12</v>
      </c>
      <c r="X235" t="s">
        <v>15</v>
      </c>
      <c r="Y235">
        <v>6</v>
      </c>
      <c r="Z235">
        <v>493668.466732</v>
      </c>
      <c r="AA235">
        <v>5180579.1139500001</v>
      </c>
      <c r="AB235">
        <v>0.21082402766539268</v>
      </c>
    </row>
    <row r="236" spans="3:28" x14ac:dyDescent="0.25">
      <c r="C236">
        <v>32</v>
      </c>
      <c r="D236" t="s">
        <v>15</v>
      </c>
      <c r="E236">
        <v>6</v>
      </c>
      <c r="F236">
        <v>493660.234772</v>
      </c>
      <c r="G236">
        <v>5180602.7832500003</v>
      </c>
      <c r="H236">
        <v>0.23971663573184002</v>
      </c>
      <c r="W236">
        <v>32</v>
      </c>
      <c r="X236" t="s">
        <v>15</v>
      </c>
      <c r="Y236">
        <v>6</v>
      </c>
      <c r="Z236">
        <v>493660.234772</v>
      </c>
      <c r="AA236">
        <v>5180602.7832500003</v>
      </c>
      <c r="AB236">
        <v>0.23971663573184002</v>
      </c>
    </row>
    <row r="237" spans="3:28" x14ac:dyDescent="0.25">
      <c r="C237">
        <v>33</v>
      </c>
      <c r="D237" t="s">
        <v>15</v>
      </c>
      <c r="E237">
        <v>6</v>
      </c>
      <c r="F237">
        <v>493692.152348998</v>
      </c>
      <c r="G237">
        <v>5180610.4170500003</v>
      </c>
      <c r="H237">
        <v>0.1685815001890327</v>
      </c>
      <c r="W237">
        <v>33</v>
      </c>
      <c r="X237" t="s">
        <v>15</v>
      </c>
      <c r="Y237">
        <v>6</v>
      </c>
      <c r="Z237">
        <v>493692.152348998</v>
      </c>
      <c r="AA237">
        <v>5180610.4170500003</v>
      </c>
      <c r="AB237">
        <v>0.1685815001890327</v>
      </c>
    </row>
    <row r="238" spans="3:28" x14ac:dyDescent="0.25">
      <c r="C238">
        <v>57</v>
      </c>
      <c r="D238" t="s">
        <v>15</v>
      </c>
      <c r="E238">
        <v>6</v>
      </c>
      <c r="F238">
        <v>493704.70950300002</v>
      </c>
      <c r="G238">
        <v>5180646.2963300003</v>
      </c>
      <c r="H238">
        <v>0.16421933827808274</v>
      </c>
      <c r="W238">
        <v>57</v>
      </c>
      <c r="X238" t="s">
        <v>15</v>
      </c>
      <c r="Y238">
        <v>6</v>
      </c>
      <c r="Z238">
        <v>493704.70950300002</v>
      </c>
      <c r="AA238">
        <v>5180646.2963300003</v>
      </c>
      <c r="AB238">
        <v>0.16421933827808274</v>
      </c>
    </row>
    <row r="239" spans="3:28" x14ac:dyDescent="0.25">
      <c r="C239">
        <v>82</v>
      </c>
      <c r="D239" t="s">
        <v>15</v>
      </c>
      <c r="E239">
        <v>6</v>
      </c>
      <c r="F239">
        <v>493711.38420799799</v>
      </c>
      <c r="G239">
        <v>5180678.0702799903</v>
      </c>
      <c r="H239">
        <v>0.2526156931390135</v>
      </c>
      <c r="W239">
        <v>82</v>
      </c>
      <c r="X239" t="s">
        <v>15</v>
      </c>
      <c r="Y239">
        <v>6</v>
      </c>
      <c r="Z239">
        <v>493711.38420799799</v>
      </c>
      <c r="AA239">
        <v>5180678.0702799903</v>
      </c>
      <c r="AB239">
        <v>0.2526156931390135</v>
      </c>
    </row>
    <row r="240" spans="3:28" x14ac:dyDescent="0.25">
      <c r="C240">
        <v>109</v>
      </c>
      <c r="D240" t="s">
        <v>15</v>
      </c>
      <c r="E240">
        <v>6</v>
      </c>
      <c r="F240">
        <v>493725.57659200003</v>
      </c>
      <c r="G240">
        <v>5180706.6988500003</v>
      </c>
      <c r="H240">
        <v>0.23495713714218219</v>
      </c>
      <c r="W240">
        <v>109</v>
      </c>
      <c r="X240" t="s">
        <v>15</v>
      </c>
      <c r="Y240">
        <v>6</v>
      </c>
      <c r="Z240">
        <v>493725.57659200003</v>
      </c>
      <c r="AA240">
        <v>5180706.6988500003</v>
      </c>
      <c r="AB240">
        <v>0.23495713714218219</v>
      </c>
    </row>
    <row r="241" spans="3:28" x14ac:dyDescent="0.25">
      <c r="C241">
        <v>136</v>
      </c>
      <c r="D241" t="s">
        <v>15</v>
      </c>
      <c r="E241">
        <v>6</v>
      </c>
      <c r="F241">
        <v>493752.039076999</v>
      </c>
      <c r="G241">
        <v>5180719.5875199903</v>
      </c>
      <c r="H241">
        <v>0.19534226694504198</v>
      </c>
      <c r="W241">
        <v>136</v>
      </c>
      <c r="X241" t="s">
        <v>15</v>
      </c>
      <c r="Y241">
        <v>6</v>
      </c>
      <c r="Z241">
        <v>493752.039076999</v>
      </c>
      <c r="AA241">
        <v>5180719.5875199903</v>
      </c>
      <c r="AB241">
        <v>0.19534226694504198</v>
      </c>
    </row>
    <row r="242" spans="3:28" x14ac:dyDescent="0.25">
      <c r="C242">
        <v>137</v>
      </c>
      <c r="D242" t="s">
        <v>15</v>
      </c>
      <c r="E242">
        <v>6</v>
      </c>
      <c r="F242">
        <v>493782.143090998</v>
      </c>
      <c r="G242">
        <v>5180736.3660199903</v>
      </c>
      <c r="H242">
        <v>0.20512019946621815</v>
      </c>
      <c r="W242">
        <v>137</v>
      </c>
      <c r="X242" t="s">
        <v>15</v>
      </c>
      <c r="Y242">
        <v>6</v>
      </c>
      <c r="Z242">
        <v>493782.143090998</v>
      </c>
      <c r="AA242">
        <v>5180736.3660199903</v>
      </c>
      <c r="AB242">
        <v>0.20512019946621815</v>
      </c>
    </row>
    <row r="243" spans="3:28" x14ac:dyDescent="0.25">
      <c r="C243">
        <v>162</v>
      </c>
      <c r="D243" t="s">
        <v>15</v>
      </c>
      <c r="E243">
        <v>6</v>
      </c>
      <c r="F243">
        <v>493767.49701400002</v>
      </c>
      <c r="G243">
        <v>5180765.4346099803</v>
      </c>
      <c r="H243">
        <v>0.295067055986032</v>
      </c>
      <c r="W243">
        <v>162</v>
      </c>
      <c r="X243" t="s">
        <v>15</v>
      </c>
      <c r="Y243">
        <v>6</v>
      </c>
      <c r="Z243">
        <v>493767.49701400002</v>
      </c>
      <c r="AA243">
        <v>5180765.4346099803</v>
      </c>
      <c r="AB243">
        <v>0.295067055986032</v>
      </c>
    </row>
    <row r="244" spans="3:28" x14ac:dyDescent="0.25">
      <c r="C244">
        <v>163</v>
      </c>
      <c r="D244" t="s">
        <v>15</v>
      </c>
      <c r="E244">
        <v>6</v>
      </c>
      <c r="F244">
        <v>493797.58500899799</v>
      </c>
      <c r="G244">
        <v>5180766.9894599803</v>
      </c>
      <c r="H244">
        <v>0.28677138701290983</v>
      </c>
      <c r="W244">
        <v>163</v>
      </c>
      <c r="X244" t="s">
        <v>15</v>
      </c>
      <c r="Y244">
        <v>6</v>
      </c>
      <c r="Z244">
        <v>493797.58500899799</v>
      </c>
      <c r="AA244">
        <v>5180766.9894599803</v>
      </c>
      <c r="AB244">
        <v>0.28677138701290983</v>
      </c>
    </row>
    <row r="245" spans="3:28" x14ac:dyDescent="0.25">
      <c r="C245">
        <v>189</v>
      </c>
      <c r="D245" t="s">
        <v>15</v>
      </c>
      <c r="E245">
        <v>6</v>
      </c>
      <c r="F245">
        <v>493814.71713100001</v>
      </c>
      <c r="G245">
        <v>5180798.7527299803</v>
      </c>
      <c r="H245">
        <v>0.10219560527839432</v>
      </c>
      <c r="W245">
        <v>189</v>
      </c>
      <c r="X245" t="s">
        <v>15</v>
      </c>
      <c r="Y245">
        <v>6</v>
      </c>
      <c r="Z245">
        <v>493814.71713100001</v>
      </c>
      <c r="AA245">
        <v>5180798.7527299803</v>
      </c>
      <c r="AB245">
        <v>0.10219560527839432</v>
      </c>
    </row>
    <row r="246" spans="3:28" x14ac:dyDescent="0.25">
      <c r="C246">
        <v>214</v>
      </c>
      <c r="D246" t="s">
        <v>15</v>
      </c>
      <c r="E246">
        <v>6</v>
      </c>
      <c r="F246">
        <v>493831.45094800001</v>
      </c>
      <c r="G246">
        <v>5180814.5148600005</v>
      </c>
      <c r="H246">
        <v>0.29320735702816697</v>
      </c>
      <c r="W246">
        <v>214</v>
      </c>
      <c r="X246" t="s">
        <v>15</v>
      </c>
      <c r="Y246">
        <v>6</v>
      </c>
      <c r="Z246">
        <v>493831.45094800001</v>
      </c>
      <c r="AA246">
        <v>5180814.5148600005</v>
      </c>
      <c r="AB246">
        <v>0.29320735702816697</v>
      </c>
    </row>
    <row r="247" spans="3:28" x14ac:dyDescent="0.25">
      <c r="C247">
        <v>215</v>
      </c>
      <c r="D247" t="s">
        <v>15</v>
      </c>
      <c r="E247">
        <v>6</v>
      </c>
      <c r="F247">
        <v>493859.74745999801</v>
      </c>
      <c r="G247">
        <v>5180844.1624800004</v>
      </c>
      <c r="H247">
        <v>0.25013150578086119</v>
      </c>
      <c r="W247">
        <v>215</v>
      </c>
      <c r="X247" t="s">
        <v>15</v>
      </c>
      <c r="Y247">
        <v>6</v>
      </c>
      <c r="Z247">
        <v>493859.74745999801</v>
      </c>
      <c r="AA247">
        <v>5180844.1624800004</v>
      </c>
      <c r="AB247">
        <v>0.25013150578086119</v>
      </c>
    </row>
    <row r="248" spans="3:28" x14ac:dyDescent="0.25">
      <c r="C248">
        <v>239</v>
      </c>
      <c r="D248" t="s">
        <v>15</v>
      </c>
      <c r="E248">
        <v>6</v>
      </c>
      <c r="F248">
        <v>493858.43561599799</v>
      </c>
      <c r="G248">
        <v>5180848.0880899904</v>
      </c>
      <c r="H248">
        <v>0.22667373039405128</v>
      </c>
      <c r="W248">
        <v>239</v>
      </c>
      <c r="X248" t="s">
        <v>15</v>
      </c>
      <c r="Y248">
        <v>6</v>
      </c>
      <c r="Z248">
        <v>493858.43561599799</v>
      </c>
      <c r="AA248">
        <v>5180848.0880899904</v>
      </c>
      <c r="AB248">
        <v>0.22667373039405128</v>
      </c>
    </row>
    <row r="249" spans="3:28" x14ac:dyDescent="0.25">
      <c r="C249">
        <v>240</v>
      </c>
      <c r="D249" t="s">
        <v>15</v>
      </c>
      <c r="E249">
        <v>6</v>
      </c>
      <c r="F249">
        <v>493884.760519</v>
      </c>
      <c r="G249">
        <v>5180880.6179999802</v>
      </c>
      <c r="H249">
        <v>0.35340394603963809</v>
      </c>
      <c r="W249">
        <v>240</v>
      </c>
      <c r="X249" t="s">
        <v>15</v>
      </c>
      <c r="Y249">
        <v>6</v>
      </c>
      <c r="Z249">
        <v>493884.760519</v>
      </c>
      <c r="AA249">
        <v>5180880.6179999802</v>
      </c>
      <c r="AB249">
        <v>0.35340394603963809</v>
      </c>
    </row>
    <row r="250" spans="3:28" x14ac:dyDescent="0.25">
      <c r="C250">
        <v>263</v>
      </c>
      <c r="D250" t="s">
        <v>15</v>
      </c>
      <c r="E250">
        <v>6</v>
      </c>
      <c r="F250">
        <v>493892.30544600001</v>
      </c>
      <c r="G250">
        <v>5180904.0171299903</v>
      </c>
      <c r="H250">
        <v>0.21458747245183726</v>
      </c>
      <c r="W250">
        <v>263</v>
      </c>
      <c r="X250" t="s">
        <v>15</v>
      </c>
      <c r="Y250">
        <v>6</v>
      </c>
      <c r="Z250">
        <v>493892.30544600001</v>
      </c>
      <c r="AA250">
        <v>5180904.0171299903</v>
      </c>
      <c r="AB250">
        <v>0.21458747245183726</v>
      </c>
    </row>
    <row r="251" spans="3:28" x14ac:dyDescent="0.25">
      <c r="C251">
        <v>286</v>
      </c>
      <c r="D251" t="s">
        <v>15</v>
      </c>
      <c r="E251">
        <v>6</v>
      </c>
      <c r="F251">
        <v>493913.253394</v>
      </c>
      <c r="G251">
        <v>5180935.7768099904</v>
      </c>
      <c r="H251">
        <v>0.17141667349260017</v>
      </c>
      <c r="W251">
        <v>286</v>
      </c>
      <c r="X251" t="s">
        <v>15</v>
      </c>
      <c r="Y251">
        <v>6</v>
      </c>
      <c r="Z251">
        <v>493913.253394</v>
      </c>
      <c r="AA251">
        <v>5180935.7768099904</v>
      </c>
      <c r="AB251">
        <v>0.17141667349260017</v>
      </c>
    </row>
    <row r="252" spans="3:28" x14ac:dyDescent="0.25">
      <c r="C252">
        <v>311</v>
      </c>
      <c r="D252" t="s">
        <v>15</v>
      </c>
      <c r="E252">
        <v>6</v>
      </c>
      <c r="F252">
        <v>493917.40765800001</v>
      </c>
      <c r="G252">
        <v>5180967.5535500003</v>
      </c>
      <c r="H252">
        <v>0.21952135492253894</v>
      </c>
      <c r="W252">
        <v>311</v>
      </c>
      <c r="X252" t="s">
        <v>15</v>
      </c>
      <c r="Y252">
        <v>6</v>
      </c>
      <c r="Z252">
        <v>493917.40765800001</v>
      </c>
      <c r="AA252">
        <v>5180967.5535500003</v>
      </c>
      <c r="AB252">
        <v>0.21952135492253894</v>
      </c>
    </row>
    <row r="253" spans="3:28" x14ac:dyDescent="0.25">
      <c r="C253">
        <v>312</v>
      </c>
      <c r="D253" t="s">
        <v>15</v>
      </c>
      <c r="E253">
        <v>6</v>
      </c>
      <c r="F253">
        <v>493946.579880998</v>
      </c>
      <c r="G253">
        <v>5180965.7970000003</v>
      </c>
      <c r="H253">
        <v>0.27134471148086792</v>
      </c>
      <c r="W253">
        <v>312</v>
      </c>
      <c r="X253" t="s">
        <v>15</v>
      </c>
      <c r="Y253">
        <v>6</v>
      </c>
      <c r="Z253">
        <v>493946.579880998</v>
      </c>
      <c r="AA253">
        <v>5180965.7970000003</v>
      </c>
      <c r="AB253">
        <v>0.27134471148086792</v>
      </c>
    </row>
    <row r="254" spans="3:28" x14ac:dyDescent="0.25">
      <c r="C254">
        <v>337</v>
      </c>
      <c r="D254" t="s">
        <v>15</v>
      </c>
      <c r="E254">
        <v>6</v>
      </c>
      <c r="F254">
        <v>493945.450232998</v>
      </c>
      <c r="G254">
        <v>5180995.3057500003</v>
      </c>
      <c r="H254">
        <v>0.3858471745822265</v>
      </c>
      <c r="W254">
        <v>337</v>
      </c>
      <c r="X254" t="s">
        <v>15</v>
      </c>
      <c r="Y254">
        <v>6</v>
      </c>
      <c r="Z254">
        <v>493945.450232998</v>
      </c>
      <c r="AA254">
        <v>5180995.3057500003</v>
      </c>
      <c r="AB254">
        <v>0.3858471745822265</v>
      </c>
    </row>
    <row r="255" spans="3:28" x14ac:dyDescent="0.25">
      <c r="C255">
        <v>13</v>
      </c>
      <c r="D255" t="s">
        <v>24</v>
      </c>
      <c r="E255">
        <v>1</v>
      </c>
      <c r="F255">
        <v>493702.19999400002</v>
      </c>
      <c r="G255">
        <v>5180582.7370800003</v>
      </c>
      <c r="H255">
        <v>0.38673108079711599</v>
      </c>
      <c r="W255">
        <v>13</v>
      </c>
      <c r="X255" t="s">
        <v>24</v>
      </c>
      <c r="Y255">
        <v>1</v>
      </c>
      <c r="Z255">
        <v>493702.19999400002</v>
      </c>
      <c r="AA255">
        <v>5180582.7370800003</v>
      </c>
      <c r="AB255">
        <v>0.38673108079711599</v>
      </c>
    </row>
    <row r="256" spans="3:28" x14ac:dyDescent="0.25">
      <c r="C256">
        <v>34</v>
      </c>
      <c r="D256" t="s">
        <v>24</v>
      </c>
      <c r="E256">
        <v>1</v>
      </c>
      <c r="F256">
        <v>493724.06612700003</v>
      </c>
      <c r="G256">
        <v>5180614.4951200001</v>
      </c>
      <c r="H256">
        <v>0.21333515034030287</v>
      </c>
      <c r="W256">
        <v>34</v>
      </c>
      <c r="X256" t="s">
        <v>24</v>
      </c>
      <c r="Y256">
        <v>1</v>
      </c>
      <c r="Z256">
        <v>493724.06612700003</v>
      </c>
      <c r="AA256">
        <v>5180614.4951200001</v>
      </c>
      <c r="AB256">
        <v>0.21333515034030287</v>
      </c>
    </row>
    <row r="257" spans="3:28" x14ac:dyDescent="0.25">
      <c r="C257">
        <v>58</v>
      </c>
      <c r="D257" t="s">
        <v>24</v>
      </c>
      <c r="E257">
        <v>1</v>
      </c>
      <c r="F257">
        <v>493736.59583100001</v>
      </c>
      <c r="G257">
        <v>5180624.2607800001</v>
      </c>
      <c r="H257">
        <v>0.18748190876822615</v>
      </c>
      <c r="W257">
        <v>58</v>
      </c>
      <c r="X257" t="s">
        <v>24</v>
      </c>
      <c r="Y257">
        <v>1</v>
      </c>
      <c r="Z257">
        <v>493736.59583100001</v>
      </c>
      <c r="AA257">
        <v>5180624.2607800001</v>
      </c>
      <c r="AB257">
        <v>0.18748190876822615</v>
      </c>
    </row>
    <row r="258" spans="3:28" x14ac:dyDescent="0.25">
      <c r="C258">
        <v>83</v>
      </c>
      <c r="D258" t="s">
        <v>24</v>
      </c>
      <c r="E258">
        <v>1</v>
      </c>
      <c r="F258">
        <v>493743.27039100003</v>
      </c>
      <c r="G258">
        <v>5180656.0347600002</v>
      </c>
      <c r="H258">
        <v>0.26058851171569297</v>
      </c>
      <c r="W258">
        <v>83</v>
      </c>
      <c r="X258" t="s">
        <v>24</v>
      </c>
      <c r="Y258">
        <v>1</v>
      </c>
      <c r="Z258">
        <v>493743.27039100003</v>
      </c>
      <c r="AA258">
        <v>5180656.0347600002</v>
      </c>
      <c r="AB258">
        <v>0.26058851171569297</v>
      </c>
    </row>
    <row r="259" spans="3:28" x14ac:dyDescent="0.25">
      <c r="C259">
        <v>84</v>
      </c>
      <c r="D259" t="s">
        <v>24</v>
      </c>
      <c r="E259">
        <v>1</v>
      </c>
      <c r="F259">
        <v>493775.195645998</v>
      </c>
      <c r="G259">
        <v>5180671.4475499904</v>
      </c>
      <c r="H259">
        <v>0.33890378366135282</v>
      </c>
      <c r="W259">
        <v>84</v>
      </c>
      <c r="X259" t="s">
        <v>24</v>
      </c>
      <c r="Y259">
        <v>1</v>
      </c>
      <c r="Z259">
        <v>493775.195645998</v>
      </c>
      <c r="AA259">
        <v>5180671.4475499904</v>
      </c>
      <c r="AB259">
        <v>0.33890378366135282</v>
      </c>
    </row>
    <row r="260" spans="3:28" x14ac:dyDescent="0.25">
      <c r="C260">
        <v>110</v>
      </c>
      <c r="D260" t="s">
        <v>24</v>
      </c>
      <c r="E260">
        <v>1</v>
      </c>
      <c r="F260">
        <v>493759.15355300001</v>
      </c>
      <c r="G260">
        <v>5180683.4043399803</v>
      </c>
      <c r="H260">
        <v>0.17149897092794789</v>
      </c>
      <c r="W260">
        <v>110</v>
      </c>
      <c r="X260" t="s">
        <v>24</v>
      </c>
      <c r="Y260">
        <v>1</v>
      </c>
      <c r="Z260">
        <v>493759.15355300001</v>
      </c>
      <c r="AA260">
        <v>5180683.4043399803</v>
      </c>
      <c r="AB260">
        <v>0.17149897092794789</v>
      </c>
    </row>
    <row r="261" spans="3:28" x14ac:dyDescent="0.25">
      <c r="C261">
        <v>111</v>
      </c>
      <c r="D261" t="s">
        <v>24</v>
      </c>
      <c r="E261">
        <v>1</v>
      </c>
      <c r="F261">
        <v>493786.67919900001</v>
      </c>
      <c r="G261">
        <v>5180703.2165999804</v>
      </c>
      <c r="H261">
        <v>0.17296742493961439</v>
      </c>
      <c r="W261">
        <v>111</v>
      </c>
      <c r="X261" t="s">
        <v>24</v>
      </c>
      <c r="Y261">
        <v>1</v>
      </c>
      <c r="Z261">
        <v>493786.67919900001</v>
      </c>
      <c r="AA261">
        <v>5180703.2165999804</v>
      </c>
      <c r="AB261">
        <v>0.17296742493961439</v>
      </c>
    </row>
    <row r="262" spans="3:28" x14ac:dyDescent="0.25">
      <c r="C262">
        <v>138</v>
      </c>
      <c r="D262" t="s">
        <v>24</v>
      </c>
      <c r="E262">
        <v>1</v>
      </c>
      <c r="F262">
        <v>493815.87301600003</v>
      </c>
      <c r="G262">
        <v>5180735.1896400005</v>
      </c>
      <c r="H262">
        <v>0.24350193246620599</v>
      </c>
      <c r="W262">
        <v>138</v>
      </c>
      <c r="X262" t="s">
        <v>24</v>
      </c>
      <c r="Y262">
        <v>1</v>
      </c>
      <c r="Z262">
        <v>493815.87301600003</v>
      </c>
      <c r="AA262">
        <v>5180735.1896400005</v>
      </c>
      <c r="AB262">
        <v>0.24350193246620599</v>
      </c>
    </row>
    <row r="263" spans="3:28" x14ac:dyDescent="0.25">
      <c r="C263">
        <v>164</v>
      </c>
      <c r="D263" t="s">
        <v>24</v>
      </c>
      <c r="E263">
        <v>1</v>
      </c>
      <c r="F263">
        <v>493829.477202999</v>
      </c>
      <c r="G263">
        <v>5180750.9549900005</v>
      </c>
      <c r="H263">
        <v>0.2024038192436555</v>
      </c>
      <c r="W263">
        <v>164</v>
      </c>
      <c r="X263" t="s">
        <v>24</v>
      </c>
      <c r="Y263">
        <v>1</v>
      </c>
      <c r="Z263">
        <v>493829.477202999</v>
      </c>
      <c r="AA263">
        <v>5180750.9549900005</v>
      </c>
      <c r="AB263">
        <v>0.2024038192436555</v>
      </c>
    </row>
    <row r="264" spans="3:28" x14ac:dyDescent="0.25">
      <c r="C264">
        <v>165</v>
      </c>
      <c r="D264" t="s">
        <v>24</v>
      </c>
      <c r="E264">
        <v>1</v>
      </c>
      <c r="F264">
        <v>493861.415824998</v>
      </c>
      <c r="G264">
        <v>5180780.14738</v>
      </c>
      <c r="H264">
        <v>0.25823225263622029</v>
      </c>
      <c r="W264">
        <v>165</v>
      </c>
      <c r="X264" t="s">
        <v>24</v>
      </c>
      <c r="Y264">
        <v>1</v>
      </c>
      <c r="Z264">
        <v>493861.415824998</v>
      </c>
      <c r="AA264">
        <v>5180780.14738</v>
      </c>
      <c r="AB264">
        <v>0.25823225263622029</v>
      </c>
    </row>
    <row r="265" spans="3:28" x14ac:dyDescent="0.25">
      <c r="C265">
        <v>190</v>
      </c>
      <c r="D265" t="s">
        <v>24</v>
      </c>
      <c r="E265">
        <v>1</v>
      </c>
      <c r="F265">
        <v>493846.60920200002</v>
      </c>
      <c r="G265">
        <v>5180782.7183499904</v>
      </c>
      <c r="H265">
        <v>0.17012953760079788</v>
      </c>
      <c r="W265">
        <v>190</v>
      </c>
      <c r="X265" t="s">
        <v>24</v>
      </c>
      <c r="Y265">
        <v>1</v>
      </c>
      <c r="Z265">
        <v>493846.60920200002</v>
      </c>
      <c r="AA265">
        <v>5180782.7183499904</v>
      </c>
      <c r="AB265">
        <v>0.17012953760079788</v>
      </c>
    </row>
    <row r="266" spans="3:28" x14ac:dyDescent="0.25">
      <c r="C266">
        <v>191</v>
      </c>
      <c r="D266" t="s">
        <v>24</v>
      </c>
      <c r="E266">
        <v>1</v>
      </c>
      <c r="F266">
        <v>493878.54757200001</v>
      </c>
      <c r="G266">
        <v>5180811.9108300004</v>
      </c>
      <c r="H266">
        <v>0.19231146114792527</v>
      </c>
      <c r="W266">
        <v>191</v>
      </c>
      <c r="X266" t="s">
        <v>24</v>
      </c>
      <c r="Y266">
        <v>1</v>
      </c>
      <c r="Z266">
        <v>493878.54757200001</v>
      </c>
      <c r="AA266">
        <v>5180811.9108300004</v>
      </c>
      <c r="AB266">
        <v>0.19231146114792527</v>
      </c>
    </row>
    <row r="267" spans="3:28" x14ac:dyDescent="0.25">
      <c r="C267">
        <v>216</v>
      </c>
      <c r="D267" t="s">
        <v>24</v>
      </c>
      <c r="E267">
        <v>1</v>
      </c>
      <c r="F267">
        <v>493895.294181998</v>
      </c>
      <c r="G267">
        <v>5180840.45218</v>
      </c>
      <c r="H267">
        <v>0.30985949802661633</v>
      </c>
      <c r="W267">
        <v>216</v>
      </c>
      <c r="X267" t="s">
        <v>24</v>
      </c>
      <c r="Y267">
        <v>1</v>
      </c>
      <c r="Z267">
        <v>493895.294181998</v>
      </c>
      <c r="AA267">
        <v>5180840.45218</v>
      </c>
      <c r="AB267">
        <v>0.30985949802661633</v>
      </c>
    </row>
    <row r="268" spans="3:28" x14ac:dyDescent="0.25">
      <c r="C268">
        <v>241</v>
      </c>
      <c r="D268" t="s">
        <v>24</v>
      </c>
      <c r="E268">
        <v>1</v>
      </c>
      <c r="F268">
        <v>493923.18883200001</v>
      </c>
      <c r="G268">
        <v>5180872.2048300002</v>
      </c>
      <c r="H268">
        <v>0.3174715740785885</v>
      </c>
      <c r="W268">
        <v>241</v>
      </c>
      <c r="X268" t="s">
        <v>24</v>
      </c>
      <c r="Y268">
        <v>1</v>
      </c>
      <c r="Z268">
        <v>493923.18883200001</v>
      </c>
      <c r="AA268">
        <v>5180872.2048300002</v>
      </c>
      <c r="AB268">
        <v>0.3174715740785885</v>
      </c>
    </row>
    <row r="269" spans="3:28" x14ac:dyDescent="0.25">
      <c r="C269">
        <v>264</v>
      </c>
      <c r="D269" t="s">
        <v>24</v>
      </c>
      <c r="E269">
        <v>1</v>
      </c>
      <c r="F269">
        <v>493924.20931300003</v>
      </c>
      <c r="G269">
        <v>5180899.9843499903</v>
      </c>
      <c r="H269">
        <v>0.28322071957157141</v>
      </c>
      <c r="W269">
        <v>264</v>
      </c>
      <c r="X269" t="s">
        <v>24</v>
      </c>
      <c r="Y269">
        <v>1</v>
      </c>
      <c r="Z269">
        <v>493924.20931300003</v>
      </c>
      <c r="AA269">
        <v>5180899.9843499903</v>
      </c>
      <c r="AB269">
        <v>0.28322071957157141</v>
      </c>
    </row>
    <row r="270" spans="3:28" x14ac:dyDescent="0.25">
      <c r="C270">
        <v>287</v>
      </c>
      <c r="D270" t="s">
        <v>24</v>
      </c>
      <c r="E270">
        <v>1</v>
      </c>
      <c r="F270">
        <v>493945.157106</v>
      </c>
      <c r="G270">
        <v>5180931.7441299902</v>
      </c>
      <c r="H270">
        <v>0.21144600414492018</v>
      </c>
      <c r="W270">
        <v>287</v>
      </c>
      <c r="X270" t="s">
        <v>24</v>
      </c>
      <c r="Y270">
        <v>1</v>
      </c>
      <c r="Z270">
        <v>493945.157106</v>
      </c>
      <c r="AA270">
        <v>5180931.7441299902</v>
      </c>
      <c r="AB270">
        <v>0.21144600414492018</v>
      </c>
    </row>
    <row r="271" spans="3:28" x14ac:dyDescent="0.25">
      <c r="C271">
        <v>313</v>
      </c>
      <c r="D271" t="s">
        <v>24</v>
      </c>
      <c r="E271">
        <v>1</v>
      </c>
      <c r="F271">
        <v>493981.20999900001</v>
      </c>
      <c r="G271">
        <v>5180954.7101699803</v>
      </c>
      <c r="H271">
        <v>0.18866663313134507</v>
      </c>
      <c r="W271">
        <v>313</v>
      </c>
      <c r="X271" t="s">
        <v>24</v>
      </c>
      <c r="Y271">
        <v>1</v>
      </c>
      <c r="Z271">
        <v>493981.20999900001</v>
      </c>
      <c r="AA271">
        <v>5180954.7101699803</v>
      </c>
      <c r="AB271">
        <v>0.18866663313134507</v>
      </c>
    </row>
    <row r="272" spans="3:28" x14ac:dyDescent="0.25">
      <c r="C272">
        <v>338</v>
      </c>
      <c r="D272" t="s">
        <v>24</v>
      </c>
      <c r="E272">
        <v>1</v>
      </c>
      <c r="F272">
        <v>493977.955288</v>
      </c>
      <c r="G272">
        <v>5180985.8885700004</v>
      </c>
      <c r="H272">
        <v>0.19263731950175336</v>
      </c>
      <c r="W272">
        <v>338</v>
      </c>
      <c r="X272" t="s">
        <v>24</v>
      </c>
      <c r="Y272">
        <v>1</v>
      </c>
      <c r="Z272">
        <v>493977.955288</v>
      </c>
      <c r="AA272">
        <v>5180985.8885700004</v>
      </c>
      <c r="AB272">
        <v>0.19263731950175336</v>
      </c>
    </row>
    <row r="273" spans="3:28" x14ac:dyDescent="0.25">
      <c r="C273">
        <v>35</v>
      </c>
      <c r="D273" t="s">
        <v>24</v>
      </c>
      <c r="E273">
        <v>2</v>
      </c>
      <c r="F273">
        <v>493755.952693998</v>
      </c>
      <c r="G273">
        <v>5180592.4596699905</v>
      </c>
      <c r="H273">
        <v>0.18331748572296319</v>
      </c>
      <c r="W273">
        <v>35</v>
      </c>
      <c r="X273" t="s">
        <v>24</v>
      </c>
      <c r="Y273">
        <v>2</v>
      </c>
      <c r="Z273">
        <v>493755.952693998</v>
      </c>
      <c r="AA273">
        <v>5180592.4596699905</v>
      </c>
      <c r="AB273">
        <v>0.18331748572296319</v>
      </c>
    </row>
    <row r="274" spans="3:28" x14ac:dyDescent="0.25">
      <c r="C274">
        <v>36</v>
      </c>
      <c r="D274" t="s">
        <v>24</v>
      </c>
      <c r="E274">
        <v>2</v>
      </c>
      <c r="F274">
        <v>493785.60215200001</v>
      </c>
      <c r="G274">
        <v>5180609.6934099803</v>
      </c>
      <c r="H274">
        <v>0.10286838117791695</v>
      </c>
      <c r="W274">
        <v>36</v>
      </c>
      <c r="X274" t="s">
        <v>24</v>
      </c>
      <c r="Y274">
        <v>2</v>
      </c>
      <c r="Z274">
        <v>493785.60215200001</v>
      </c>
      <c r="AA274">
        <v>5180609.6934099803</v>
      </c>
      <c r="AB274">
        <v>0.10286838117791695</v>
      </c>
    </row>
    <row r="275" spans="3:28" x14ac:dyDescent="0.25">
      <c r="C275">
        <v>59</v>
      </c>
      <c r="D275" t="s">
        <v>24</v>
      </c>
      <c r="E275">
        <v>2</v>
      </c>
      <c r="F275">
        <v>493770.79737400002</v>
      </c>
      <c r="G275">
        <v>5180636.94221</v>
      </c>
      <c r="H275">
        <v>0.21388110160756146</v>
      </c>
      <c r="W275">
        <v>59</v>
      </c>
      <c r="X275" t="s">
        <v>24</v>
      </c>
      <c r="Y275">
        <v>2</v>
      </c>
      <c r="Z275">
        <v>493770.79737400002</v>
      </c>
      <c r="AA275">
        <v>5180636.94221</v>
      </c>
      <c r="AB275">
        <v>0.21388110160756146</v>
      </c>
    </row>
    <row r="276" spans="3:28" x14ac:dyDescent="0.25">
      <c r="C276">
        <v>60</v>
      </c>
      <c r="D276" t="s">
        <v>24</v>
      </c>
      <c r="E276">
        <v>2</v>
      </c>
      <c r="F276">
        <v>493800.430823998</v>
      </c>
      <c r="G276">
        <v>5180639.8627300002</v>
      </c>
      <c r="H276">
        <v>0.17769065734512832</v>
      </c>
      <c r="W276">
        <v>60</v>
      </c>
      <c r="X276" t="s">
        <v>24</v>
      </c>
      <c r="Y276">
        <v>2</v>
      </c>
      <c r="Z276">
        <v>493800.430823998</v>
      </c>
      <c r="AA276">
        <v>5180639.8627300002</v>
      </c>
      <c r="AB276">
        <v>0.17769065734512832</v>
      </c>
    </row>
    <row r="277" spans="3:28" x14ac:dyDescent="0.25">
      <c r="C277">
        <v>85</v>
      </c>
      <c r="D277" t="s">
        <v>24</v>
      </c>
      <c r="E277">
        <v>2</v>
      </c>
      <c r="F277">
        <v>493807.10502900003</v>
      </c>
      <c r="G277">
        <v>5180671.6367899803</v>
      </c>
      <c r="H277">
        <v>0.16427512913302908</v>
      </c>
      <c r="W277">
        <v>85</v>
      </c>
      <c r="X277" t="s">
        <v>24</v>
      </c>
      <c r="Y277">
        <v>2</v>
      </c>
      <c r="Z277">
        <v>493807.10502900003</v>
      </c>
      <c r="AA277">
        <v>5180671.6367899803</v>
      </c>
      <c r="AB277">
        <v>0.16427512913302908</v>
      </c>
    </row>
    <row r="278" spans="3:28" x14ac:dyDescent="0.25">
      <c r="C278">
        <v>112</v>
      </c>
      <c r="D278" t="s">
        <v>24</v>
      </c>
      <c r="E278">
        <v>2</v>
      </c>
      <c r="F278">
        <v>493818.588412999</v>
      </c>
      <c r="G278">
        <v>5180703.4058999904</v>
      </c>
      <c r="H278">
        <v>0.11018498149729766</v>
      </c>
      <c r="W278">
        <v>112</v>
      </c>
      <c r="X278" t="s">
        <v>24</v>
      </c>
      <c r="Y278">
        <v>2</v>
      </c>
      <c r="Z278">
        <v>493818.588412999</v>
      </c>
      <c r="AA278">
        <v>5180703.4058999904</v>
      </c>
      <c r="AB278">
        <v>0.11018498149729766</v>
      </c>
    </row>
    <row r="279" spans="3:28" x14ac:dyDescent="0.25">
      <c r="C279">
        <v>139</v>
      </c>
      <c r="D279" t="s">
        <v>24</v>
      </c>
      <c r="E279">
        <v>2</v>
      </c>
      <c r="F279">
        <v>493847.76542900002</v>
      </c>
      <c r="G279">
        <v>5180719.15527</v>
      </c>
      <c r="H279">
        <v>0.11094414100932269</v>
      </c>
      <c r="W279">
        <v>139</v>
      </c>
      <c r="X279" t="s">
        <v>24</v>
      </c>
      <c r="Y279">
        <v>2</v>
      </c>
      <c r="Z279">
        <v>493847.76542900002</v>
      </c>
      <c r="AA279">
        <v>5180719.15527</v>
      </c>
      <c r="AB279">
        <v>0.11094414100932269</v>
      </c>
    </row>
    <row r="280" spans="3:28" x14ac:dyDescent="0.25">
      <c r="C280">
        <v>140</v>
      </c>
      <c r="D280" t="s">
        <v>24</v>
      </c>
      <c r="E280">
        <v>2</v>
      </c>
      <c r="F280">
        <v>493879.70413000003</v>
      </c>
      <c r="G280">
        <v>5180748.3477499904</v>
      </c>
      <c r="H280">
        <v>0.15963758850177953</v>
      </c>
      <c r="W280">
        <v>140</v>
      </c>
      <c r="X280" t="s">
        <v>24</v>
      </c>
      <c r="Y280">
        <v>2</v>
      </c>
      <c r="Z280">
        <v>493879.70413000003</v>
      </c>
      <c r="AA280">
        <v>5180748.3477499904</v>
      </c>
      <c r="AB280">
        <v>0.15963758850177953</v>
      </c>
    </row>
    <row r="281" spans="3:28" x14ac:dyDescent="0.25">
      <c r="C281">
        <v>166</v>
      </c>
      <c r="D281" t="s">
        <v>24</v>
      </c>
      <c r="E281">
        <v>2</v>
      </c>
      <c r="F281">
        <v>493893.321120999</v>
      </c>
      <c r="G281">
        <v>5180776.8922899803</v>
      </c>
      <c r="H281">
        <v>0.13349111213820214</v>
      </c>
      <c r="W281">
        <v>166</v>
      </c>
      <c r="X281" t="s">
        <v>24</v>
      </c>
      <c r="Y281">
        <v>2</v>
      </c>
      <c r="Z281">
        <v>493893.321120999</v>
      </c>
      <c r="AA281">
        <v>5180776.8922899803</v>
      </c>
      <c r="AB281">
        <v>0.13349111213820214</v>
      </c>
    </row>
    <row r="282" spans="3:28" x14ac:dyDescent="0.25">
      <c r="C282">
        <v>192</v>
      </c>
      <c r="D282" t="s">
        <v>24</v>
      </c>
      <c r="E282">
        <v>2</v>
      </c>
      <c r="F282">
        <v>493910.45270800003</v>
      </c>
      <c r="G282">
        <v>5180808.6558299903</v>
      </c>
      <c r="H282">
        <v>0.14178061547171611</v>
      </c>
      <c r="W282">
        <v>192</v>
      </c>
      <c r="X282" t="s">
        <v>24</v>
      </c>
      <c r="Y282">
        <v>2</v>
      </c>
      <c r="Z282">
        <v>493910.45270800003</v>
      </c>
      <c r="AA282">
        <v>5180808.6558299903</v>
      </c>
      <c r="AB282">
        <v>0.14178061547171611</v>
      </c>
    </row>
    <row r="283" spans="3:28" x14ac:dyDescent="0.25">
      <c r="C283">
        <v>217</v>
      </c>
      <c r="D283" t="s">
        <v>24</v>
      </c>
      <c r="E283">
        <v>2</v>
      </c>
      <c r="F283">
        <v>493927.19838900003</v>
      </c>
      <c r="G283">
        <v>5180836.4194099903</v>
      </c>
      <c r="H283">
        <v>0.31189559556178337</v>
      </c>
      <c r="W283">
        <v>217</v>
      </c>
      <c r="X283" t="s">
        <v>24</v>
      </c>
      <c r="Y283">
        <v>2</v>
      </c>
      <c r="Z283">
        <v>493927.19838900003</v>
      </c>
      <c r="AA283">
        <v>5180836.4194099903</v>
      </c>
      <c r="AB283">
        <v>0.31189559556178337</v>
      </c>
    </row>
    <row r="284" spans="3:28" x14ac:dyDescent="0.25">
      <c r="C284">
        <v>242</v>
      </c>
      <c r="D284" t="s">
        <v>24</v>
      </c>
      <c r="E284">
        <v>2</v>
      </c>
      <c r="F284">
        <v>493955.09288900002</v>
      </c>
      <c r="G284">
        <v>5180868.1722100005</v>
      </c>
      <c r="H284">
        <v>0.16445278789999634</v>
      </c>
      <c r="W284">
        <v>242</v>
      </c>
      <c r="X284" t="s">
        <v>24</v>
      </c>
      <c r="Y284">
        <v>2</v>
      </c>
      <c r="Z284">
        <v>493955.09288900002</v>
      </c>
      <c r="AA284">
        <v>5180868.1722100005</v>
      </c>
      <c r="AB284">
        <v>0.16445278789999634</v>
      </c>
    </row>
    <row r="285" spans="3:28" x14ac:dyDescent="0.25">
      <c r="C285">
        <v>265</v>
      </c>
      <c r="D285" t="s">
        <v>24</v>
      </c>
      <c r="E285">
        <v>2</v>
      </c>
      <c r="F285">
        <v>493957.474071</v>
      </c>
      <c r="G285">
        <v>5180890.2630399903</v>
      </c>
      <c r="H285">
        <v>0.31071672199619704</v>
      </c>
      <c r="W285">
        <v>265</v>
      </c>
      <c r="X285" t="s">
        <v>24</v>
      </c>
      <c r="Y285">
        <v>2</v>
      </c>
      <c r="Z285">
        <v>493957.474071</v>
      </c>
      <c r="AA285">
        <v>5180890.2630399903</v>
      </c>
      <c r="AB285">
        <v>0.31071672199619704</v>
      </c>
    </row>
    <row r="286" spans="3:28" x14ac:dyDescent="0.25">
      <c r="C286">
        <v>266</v>
      </c>
      <c r="D286" t="s">
        <v>24</v>
      </c>
      <c r="E286">
        <v>2</v>
      </c>
      <c r="F286">
        <v>493988.01773100003</v>
      </c>
      <c r="G286">
        <v>5180892.4748999802</v>
      </c>
      <c r="H286">
        <v>0.13430338633454439</v>
      </c>
      <c r="W286">
        <v>266</v>
      </c>
      <c r="X286" t="s">
        <v>24</v>
      </c>
      <c r="Y286">
        <v>2</v>
      </c>
      <c r="Z286">
        <v>493988.01773100003</v>
      </c>
      <c r="AA286">
        <v>5180892.4748999802</v>
      </c>
      <c r="AB286">
        <v>0.13430338633454439</v>
      </c>
    </row>
    <row r="287" spans="3:28" x14ac:dyDescent="0.25">
      <c r="C287">
        <v>288</v>
      </c>
      <c r="D287" t="s">
        <v>24</v>
      </c>
      <c r="E287">
        <v>2</v>
      </c>
      <c r="F287">
        <v>493979.78699200001</v>
      </c>
      <c r="G287">
        <v>5180920.0508399904</v>
      </c>
      <c r="H287">
        <v>0.27363771156555522</v>
      </c>
      <c r="W287">
        <v>288</v>
      </c>
      <c r="X287" t="s">
        <v>24</v>
      </c>
      <c r="Y287">
        <v>2</v>
      </c>
      <c r="Z287">
        <v>493979.78699200001</v>
      </c>
      <c r="AA287">
        <v>5180920.0508399904</v>
      </c>
      <c r="AB287">
        <v>0.27363771156555522</v>
      </c>
    </row>
    <row r="288" spans="3:28" x14ac:dyDescent="0.25">
      <c r="C288">
        <v>289</v>
      </c>
      <c r="D288" t="s">
        <v>24</v>
      </c>
      <c r="E288">
        <v>2</v>
      </c>
      <c r="F288">
        <v>494008.965211</v>
      </c>
      <c r="G288">
        <v>5180924.2349100001</v>
      </c>
      <c r="H288">
        <v>0.21691932482738238</v>
      </c>
      <c r="W288">
        <v>289</v>
      </c>
      <c r="X288" t="s">
        <v>24</v>
      </c>
      <c r="Y288">
        <v>2</v>
      </c>
      <c r="Z288">
        <v>494008.965211</v>
      </c>
      <c r="AA288">
        <v>5180924.2349100001</v>
      </c>
      <c r="AB288">
        <v>0.21691932482738238</v>
      </c>
    </row>
    <row r="289" spans="3:28" x14ac:dyDescent="0.25">
      <c r="C289">
        <v>314</v>
      </c>
      <c r="D289" t="s">
        <v>24</v>
      </c>
      <c r="E289">
        <v>2</v>
      </c>
      <c r="F289">
        <v>494013.118976</v>
      </c>
      <c r="G289">
        <v>5180956.0117199803</v>
      </c>
      <c r="H289">
        <v>0.17593337692676769</v>
      </c>
      <c r="W289">
        <v>314</v>
      </c>
      <c r="X289" t="s">
        <v>24</v>
      </c>
      <c r="Y289">
        <v>2</v>
      </c>
      <c r="Z289">
        <v>494013.118976</v>
      </c>
      <c r="AA289">
        <v>5180956.0117199803</v>
      </c>
      <c r="AB289">
        <v>0.17593337692676769</v>
      </c>
    </row>
    <row r="290" spans="3:28" x14ac:dyDescent="0.25">
      <c r="C290">
        <v>315</v>
      </c>
      <c r="D290" t="s">
        <v>24</v>
      </c>
      <c r="E290">
        <v>2</v>
      </c>
      <c r="F290">
        <v>494042.75106500002</v>
      </c>
      <c r="G290">
        <v>5180958.35647</v>
      </c>
      <c r="H290">
        <v>0.20094226324586345</v>
      </c>
      <c r="W290">
        <v>315</v>
      </c>
      <c r="X290" t="s">
        <v>24</v>
      </c>
      <c r="Y290">
        <v>2</v>
      </c>
      <c r="Z290">
        <v>494042.75106500002</v>
      </c>
      <c r="AA290">
        <v>5180958.35647</v>
      </c>
      <c r="AB290">
        <v>0.20094226324586345</v>
      </c>
    </row>
    <row r="291" spans="3:28" x14ac:dyDescent="0.25">
      <c r="C291">
        <v>14</v>
      </c>
      <c r="D291" t="s">
        <v>24</v>
      </c>
      <c r="E291">
        <v>3</v>
      </c>
      <c r="F291">
        <v>493768.28853800002</v>
      </c>
      <c r="G291">
        <v>5180574.2933700001</v>
      </c>
      <c r="H291">
        <v>0.17134202235469675</v>
      </c>
      <c r="W291">
        <v>14</v>
      </c>
      <c r="X291" t="s">
        <v>24</v>
      </c>
      <c r="Y291">
        <v>3</v>
      </c>
      <c r="Z291">
        <v>493768.28853800002</v>
      </c>
      <c r="AA291">
        <v>5180574.2933700001</v>
      </c>
      <c r="AB291">
        <v>0.17134202235469675</v>
      </c>
    </row>
    <row r="292" spans="3:28" x14ac:dyDescent="0.25">
      <c r="C292">
        <v>15</v>
      </c>
      <c r="D292" t="s">
        <v>24</v>
      </c>
      <c r="E292">
        <v>3</v>
      </c>
      <c r="F292">
        <v>493797.922326</v>
      </c>
      <c r="G292">
        <v>5180576.3034399804</v>
      </c>
      <c r="H292">
        <v>0.18926643605453619</v>
      </c>
      <c r="W292">
        <v>15</v>
      </c>
      <c r="X292" t="s">
        <v>24</v>
      </c>
      <c r="Y292">
        <v>3</v>
      </c>
      <c r="Z292">
        <v>493797.922326</v>
      </c>
      <c r="AA292">
        <v>5180576.3034399804</v>
      </c>
      <c r="AB292">
        <v>0.18926643605453619</v>
      </c>
    </row>
    <row r="293" spans="3:28" x14ac:dyDescent="0.25">
      <c r="C293">
        <v>37</v>
      </c>
      <c r="D293" t="s">
        <v>24</v>
      </c>
      <c r="E293">
        <v>3</v>
      </c>
      <c r="F293">
        <v>493819.787974999</v>
      </c>
      <c r="G293">
        <v>5180608.06183</v>
      </c>
      <c r="W293">
        <v>37</v>
      </c>
      <c r="X293" t="s">
        <v>24</v>
      </c>
      <c r="Y293">
        <v>3</v>
      </c>
      <c r="Z293">
        <v>493819.787974999</v>
      </c>
      <c r="AA293">
        <v>5180608.06183</v>
      </c>
      <c r="AB293" t="e">
        <v>#DIV/0!</v>
      </c>
    </row>
    <row r="294" spans="3:28" x14ac:dyDescent="0.25">
      <c r="C294">
        <v>61</v>
      </c>
      <c r="D294" t="s">
        <v>24</v>
      </c>
      <c r="E294">
        <v>3</v>
      </c>
      <c r="F294">
        <v>493832.32370200002</v>
      </c>
      <c r="G294">
        <v>5180623.82828</v>
      </c>
      <c r="H294">
        <v>0.16120285861743419</v>
      </c>
      <c r="W294">
        <v>61</v>
      </c>
      <c r="X294" t="s">
        <v>24</v>
      </c>
      <c r="Y294">
        <v>3</v>
      </c>
      <c r="Z294">
        <v>493832.32370200002</v>
      </c>
      <c r="AA294">
        <v>5180623.82828</v>
      </c>
      <c r="AB294">
        <v>0.16120285861743419</v>
      </c>
    </row>
    <row r="295" spans="3:28" x14ac:dyDescent="0.25">
      <c r="C295">
        <v>62</v>
      </c>
      <c r="D295" t="s">
        <v>24</v>
      </c>
      <c r="E295">
        <v>3</v>
      </c>
      <c r="F295">
        <v>493862.44210400002</v>
      </c>
      <c r="G295">
        <v>5180655.2967800004</v>
      </c>
      <c r="H295">
        <v>0.15930916572006137</v>
      </c>
      <c r="W295">
        <v>62</v>
      </c>
      <c r="X295" t="s">
        <v>24</v>
      </c>
      <c r="Y295">
        <v>3</v>
      </c>
      <c r="Z295">
        <v>493862.44210400002</v>
      </c>
      <c r="AA295">
        <v>5180655.2967800004</v>
      </c>
      <c r="AB295">
        <v>0.15930916572006137</v>
      </c>
    </row>
    <row r="296" spans="3:28" x14ac:dyDescent="0.25">
      <c r="C296">
        <v>86</v>
      </c>
      <c r="D296" t="s">
        <v>24</v>
      </c>
      <c r="E296">
        <v>3</v>
      </c>
      <c r="F296">
        <v>493838.99775600003</v>
      </c>
      <c r="G296">
        <v>5180655.6023700004</v>
      </c>
      <c r="H296">
        <v>0.10747734437987189</v>
      </c>
      <c r="W296">
        <v>86</v>
      </c>
      <c r="X296" t="s">
        <v>24</v>
      </c>
      <c r="Y296">
        <v>3</v>
      </c>
      <c r="Z296">
        <v>493838.99775600003</v>
      </c>
      <c r="AA296">
        <v>5180655.6023700004</v>
      </c>
      <c r="AB296">
        <v>0.10747734437987189</v>
      </c>
    </row>
    <row r="297" spans="3:28" x14ac:dyDescent="0.25">
      <c r="C297">
        <v>87</v>
      </c>
      <c r="D297" t="s">
        <v>24</v>
      </c>
      <c r="E297">
        <v>3</v>
      </c>
      <c r="F297">
        <v>493870.93683800002</v>
      </c>
      <c r="G297">
        <v>5180684.7948000003</v>
      </c>
      <c r="H297">
        <v>0.16005301570944336</v>
      </c>
      <c r="W297">
        <v>87</v>
      </c>
      <c r="X297" t="s">
        <v>24</v>
      </c>
      <c r="Y297">
        <v>3</v>
      </c>
      <c r="Z297">
        <v>493870.93683800002</v>
      </c>
      <c r="AA297">
        <v>5180684.7948000003</v>
      </c>
      <c r="AB297">
        <v>0.16005301570944336</v>
      </c>
    </row>
    <row r="298" spans="3:28" x14ac:dyDescent="0.25">
      <c r="C298">
        <v>113</v>
      </c>
      <c r="D298" t="s">
        <v>24</v>
      </c>
      <c r="E298">
        <v>3</v>
      </c>
      <c r="F298">
        <v>493851.846663</v>
      </c>
      <c r="G298">
        <v>5180685.5506600002</v>
      </c>
      <c r="H298">
        <v>0.12910877400719281</v>
      </c>
      <c r="W298">
        <v>113</v>
      </c>
      <c r="X298" t="s">
        <v>24</v>
      </c>
      <c r="Y298">
        <v>3</v>
      </c>
      <c r="Z298">
        <v>493851.846663</v>
      </c>
      <c r="AA298">
        <v>5180685.5506600002</v>
      </c>
      <c r="AB298">
        <v>0.12910877400719281</v>
      </c>
    </row>
    <row r="299" spans="3:28" x14ac:dyDescent="0.25">
      <c r="C299">
        <v>114</v>
      </c>
      <c r="D299" t="s">
        <v>24</v>
      </c>
      <c r="E299">
        <v>3</v>
      </c>
      <c r="F299">
        <v>493882.41985800001</v>
      </c>
      <c r="G299">
        <v>5180716.5640399903</v>
      </c>
      <c r="H299">
        <v>0.24370419434581631</v>
      </c>
      <c r="W299">
        <v>114</v>
      </c>
      <c r="X299" t="s">
        <v>24</v>
      </c>
      <c r="Y299">
        <v>3</v>
      </c>
      <c r="Z299">
        <v>493882.41985800001</v>
      </c>
      <c r="AA299">
        <v>5180716.5640399903</v>
      </c>
      <c r="AB299">
        <v>0.24370419434581631</v>
      </c>
    </row>
    <row r="300" spans="3:28" x14ac:dyDescent="0.25">
      <c r="C300">
        <v>141</v>
      </c>
      <c r="D300" t="s">
        <v>24</v>
      </c>
      <c r="E300">
        <v>3</v>
      </c>
      <c r="F300">
        <v>493911.60960500001</v>
      </c>
      <c r="G300">
        <v>5180745.0927600004</v>
      </c>
      <c r="H300">
        <v>0.14966725062943453</v>
      </c>
      <c r="W300">
        <v>141</v>
      </c>
      <c r="X300" t="s">
        <v>24</v>
      </c>
      <c r="Y300">
        <v>3</v>
      </c>
      <c r="Z300">
        <v>493911.60960500001</v>
      </c>
      <c r="AA300">
        <v>5180745.0927600004</v>
      </c>
      <c r="AB300">
        <v>0.14966725062943453</v>
      </c>
    </row>
    <row r="301" spans="3:28" x14ac:dyDescent="0.25">
      <c r="C301">
        <v>167</v>
      </c>
      <c r="D301" t="s">
        <v>24</v>
      </c>
      <c r="E301">
        <v>3</v>
      </c>
      <c r="F301">
        <v>493925.225664998</v>
      </c>
      <c r="G301">
        <v>5180772.8595099803</v>
      </c>
      <c r="H301">
        <v>0.13999150726299847</v>
      </c>
      <c r="W301">
        <v>167</v>
      </c>
      <c r="X301" t="s">
        <v>24</v>
      </c>
      <c r="Y301">
        <v>3</v>
      </c>
      <c r="Z301">
        <v>493925.225664998</v>
      </c>
      <c r="AA301">
        <v>5180772.8595099803</v>
      </c>
      <c r="AB301">
        <v>0.13999150726299847</v>
      </c>
    </row>
    <row r="302" spans="3:28" x14ac:dyDescent="0.25">
      <c r="C302">
        <v>193</v>
      </c>
      <c r="D302" t="s">
        <v>24</v>
      </c>
      <c r="E302">
        <v>3</v>
      </c>
      <c r="F302">
        <v>493942.357093998</v>
      </c>
      <c r="G302">
        <v>5180804.6231500003</v>
      </c>
      <c r="H302">
        <v>6.9697959130634674E-2</v>
      </c>
      <c r="W302">
        <v>193</v>
      </c>
      <c r="X302" t="s">
        <v>24</v>
      </c>
      <c r="Y302">
        <v>3</v>
      </c>
      <c r="Z302">
        <v>493942.357093998</v>
      </c>
      <c r="AA302">
        <v>5180804.6231500003</v>
      </c>
      <c r="AB302">
        <v>6.9697959130634674E-2</v>
      </c>
    </row>
    <row r="303" spans="3:28" x14ac:dyDescent="0.25">
      <c r="C303">
        <v>218</v>
      </c>
      <c r="D303" t="s">
        <v>24</v>
      </c>
      <c r="E303">
        <v>3</v>
      </c>
      <c r="F303">
        <v>493959.097828998</v>
      </c>
      <c r="G303">
        <v>5180827.6085700002</v>
      </c>
      <c r="H303">
        <v>8.8692587184518543E-2</v>
      </c>
      <c r="W303">
        <v>218</v>
      </c>
      <c r="X303" t="s">
        <v>24</v>
      </c>
      <c r="Y303">
        <v>3</v>
      </c>
      <c r="Z303">
        <v>493959.097828998</v>
      </c>
      <c r="AA303">
        <v>5180827.6085700002</v>
      </c>
      <c r="AB303">
        <v>8.8692587184518543E-2</v>
      </c>
    </row>
    <row r="304" spans="3:28" x14ac:dyDescent="0.25">
      <c r="C304">
        <v>219</v>
      </c>
      <c r="D304" t="s">
        <v>24</v>
      </c>
      <c r="E304">
        <v>3</v>
      </c>
      <c r="F304">
        <v>493991.00748700002</v>
      </c>
      <c r="G304">
        <v>5180828.91</v>
      </c>
      <c r="H304">
        <v>9.1491868256534561E-2</v>
      </c>
      <c r="W304">
        <v>219</v>
      </c>
      <c r="X304" t="s">
        <v>24</v>
      </c>
      <c r="Y304">
        <v>3</v>
      </c>
      <c r="Z304">
        <v>493991.00748700002</v>
      </c>
      <c r="AA304">
        <v>5180828.91</v>
      </c>
      <c r="AB304">
        <v>9.1491868256534561E-2</v>
      </c>
    </row>
    <row r="305" spans="3:28" x14ac:dyDescent="0.25">
      <c r="C305">
        <v>243</v>
      </c>
      <c r="D305" t="s">
        <v>24</v>
      </c>
      <c r="E305">
        <v>3</v>
      </c>
      <c r="F305">
        <v>493986.992199998</v>
      </c>
      <c r="G305">
        <v>5180859.3615100002</v>
      </c>
      <c r="H305">
        <v>0.13237119436027406</v>
      </c>
      <c r="W305">
        <v>243</v>
      </c>
      <c r="X305" t="s">
        <v>24</v>
      </c>
      <c r="Y305">
        <v>3</v>
      </c>
      <c r="Z305">
        <v>493986.992199998</v>
      </c>
      <c r="AA305">
        <v>5180859.3615100002</v>
      </c>
      <c r="AB305">
        <v>0.13237119436027406</v>
      </c>
    </row>
    <row r="306" spans="3:28" x14ac:dyDescent="0.25">
      <c r="C306">
        <v>244</v>
      </c>
      <c r="D306" t="s">
        <v>24</v>
      </c>
      <c r="E306">
        <v>3</v>
      </c>
      <c r="F306">
        <v>494016.170361</v>
      </c>
      <c r="G306">
        <v>5180863.3944100002</v>
      </c>
      <c r="H306">
        <v>0.11837136415718416</v>
      </c>
      <c r="W306">
        <v>244</v>
      </c>
      <c r="X306" t="s">
        <v>24</v>
      </c>
      <c r="Y306">
        <v>3</v>
      </c>
      <c r="Z306">
        <v>494016.170361</v>
      </c>
      <c r="AA306">
        <v>5180863.3944100002</v>
      </c>
      <c r="AB306">
        <v>0.11837136415718416</v>
      </c>
    </row>
    <row r="307" spans="3:28" x14ac:dyDescent="0.25">
      <c r="C307">
        <v>267</v>
      </c>
      <c r="D307" t="s">
        <v>24</v>
      </c>
      <c r="E307">
        <v>3</v>
      </c>
      <c r="F307">
        <v>494019.926261999</v>
      </c>
      <c r="G307">
        <v>5180892.9986300003</v>
      </c>
      <c r="H307">
        <v>8.0156442279719062E-2</v>
      </c>
      <c r="W307">
        <v>267</v>
      </c>
      <c r="X307" t="s">
        <v>24</v>
      </c>
      <c r="Y307">
        <v>3</v>
      </c>
      <c r="Z307">
        <v>494019.926261999</v>
      </c>
      <c r="AA307">
        <v>5180892.9986300003</v>
      </c>
      <c r="AB307">
        <v>8.0156442279719062E-2</v>
      </c>
    </row>
    <row r="308" spans="3:28" x14ac:dyDescent="0.25">
      <c r="C308">
        <v>290</v>
      </c>
      <c r="D308" t="s">
        <v>24</v>
      </c>
      <c r="E308">
        <v>3</v>
      </c>
      <c r="F308">
        <v>494040.87357200001</v>
      </c>
      <c r="G308">
        <v>5180924.75875</v>
      </c>
      <c r="H308">
        <v>9.4126292871901301E-2</v>
      </c>
      <c r="W308">
        <v>290</v>
      </c>
      <c r="X308" t="s">
        <v>24</v>
      </c>
      <c r="Y308">
        <v>3</v>
      </c>
      <c r="Z308">
        <v>494040.87357200001</v>
      </c>
      <c r="AA308">
        <v>5180924.75875</v>
      </c>
      <c r="AB308">
        <v>9.4126292871901301E-2</v>
      </c>
    </row>
    <row r="309" spans="3:28" x14ac:dyDescent="0.25">
      <c r="C309">
        <v>316</v>
      </c>
      <c r="D309" t="s">
        <v>24</v>
      </c>
      <c r="E309">
        <v>3</v>
      </c>
      <c r="F309">
        <v>494076.92789499799</v>
      </c>
      <c r="G309">
        <v>5180949.5033200001</v>
      </c>
      <c r="H309">
        <v>0.21362659039579351</v>
      </c>
      <c r="W309">
        <v>316</v>
      </c>
      <c r="X309" t="s">
        <v>24</v>
      </c>
      <c r="Y309">
        <v>3</v>
      </c>
      <c r="Z309">
        <v>494076.92789499799</v>
      </c>
      <c r="AA309">
        <v>5180949.5033200001</v>
      </c>
      <c r="AB309">
        <v>0.21362659039579351</v>
      </c>
    </row>
    <row r="310" spans="3:28" x14ac:dyDescent="0.25">
      <c r="C310">
        <v>16</v>
      </c>
      <c r="D310" t="s">
        <v>24</v>
      </c>
      <c r="E310">
        <v>4</v>
      </c>
      <c r="F310">
        <v>493861.755168</v>
      </c>
      <c r="G310">
        <v>5180589.4613600001</v>
      </c>
      <c r="H310">
        <v>0.1703962376324466</v>
      </c>
      <c r="W310">
        <v>16</v>
      </c>
      <c r="X310" t="s">
        <v>24</v>
      </c>
      <c r="Y310">
        <v>4</v>
      </c>
      <c r="Z310">
        <v>493861.755168</v>
      </c>
      <c r="AA310">
        <v>5180589.4613600001</v>
      </c>
      <c r="AB310">
        <v>0.1703962376324466</v>
      </c>
    </row>
    <row r="311" spans="3:28" x14ac:dyDescent="0.25">
      <c r="C311">
        <v>38</v>
      </c>
      <c r="D311" t="s">
        <v>24</v>
      </c>
      <c r="E311">
        <v>4</v>
      </c>
      <c r="F311">
        <v>493851.68107400002</v>
      </c>
      <c r="G311">
        <v>5180592.0274799904</v>
      </c>
      <c r="H311">
        <v>0.14672205751569542</v>
      </c>
      <c r="W311">
        <v>38</v>
      </c>
      <c r="X311" t="s">
        <v>24</v>
      </c>
      <c r="Y311">
        <v>4</v>
      </c>
      <c r="Z311">
        <v>493851.68107400002</v>
      </c>
      <c r="AA311">
        <v>5180592.0274799904</v>
      </c>
      <c r="AB311">
        <v>0.14672205751569542</v>
      </c>
    </row>
    <row r="312" spans="3:28" x14ac:dyDescent="0.25">
      <c r="C312">
        <v>39</v>
      </c>
      <c r="D312" t="s">
        <v>24</v>
      </c>
      <c r="E312">
        <v>4</v>
      </c>
      <c r="F312">
        <v>493883.62043100002</v>
      </c>
      <c r="G312">
        <v>5180621.2199799903</v>
      </c>
      <c r="H312">
        <v>0.13075365229328165</v>
      </c>
      <c r="W312">
        <v>39</v>
      </c>
      <c r="X312" t="s">
        <v>24</v>
      </c>
      <c r="Y312">
        <v>4</v>
      </c>
      <c r="Z312">
        <v>493883.62043100002</v>
      </c>
      <c r="AA312">
        <v>5180621.2199799903</v>
      </c>
      <c r="AB312">
        <v>0.13075365229328165</v>
      </c>
    </row>
    <row r="313" spans="3:28" x14ac:dyDescent="0.25">
      <c r="C313">
        <v>63</v>
      </c>
      <c r="D313" t="s">
        <v>24</v>
      </c>
      <c r="E313">
        <v>4</v>
      </c>
      <c r="F313">
        <v>493896.16895899799</v>
      </c>
      <c r="G313">
        <v>5180649.7655999903</v>
      </c>
      <c r="H313">
        <v>8.2350717988666861E-2</v>
      </c>
      <c r="W313">
        <v>63</v>
      </c>
      <c r="X313" t="s">
        <v>24</v>
      </c>
      <c r="Y313">
        <v>4</v>
      </c>
      <c r="Z313">
        <v>493896.16895899799</v>
      </c>
      <c r="AA313">
        <v>5180649.7655999903</v>
      </c>
      <c r="AB313">
        <v>8.2350717988666861E-2</v>
      </c>
    </row>
    <row r="314" spans="3:28" x14ac:dyDescent="0.25">
      <c r="C314">
        <v>88</v>
      </c>
      <c r="D314" t="s">
        <v>24</v>
      </c>
      <c r="E314">
        <v>4</v>
      </c>
      <c r="F314">
        <v>493902.842645998</v>
      </c>
      <c r="G314">
        <v>5180681.5397699904</v>
      </c>
      <c r="H314">
        <v>0.13556086689287072</v>
      </c>
      <c r="W314">
        <v>88</v>
      </c>
      <c r="X314" t="s">
        <v>24</v>
      </c>
      <c r="Y314">
        <v>4</v>
      </c>
      <c r="Z314">
        <v>493902.842645998</v>
      </c>
      <c r="AA314">
        <v>5180681.5397699904</v>
      </c>
      <c r="AB314">
        <v>0.13556086689287072</v>
      </c>
    </row>
    <row r="315" spans="3:28" x14ac:dyDescent="0.25">
      <c r="C315">
        <v>115</v>
      </c>
      <c r="D315" t="s">
        <v>24</v>
      </c>
      <c r="E315">
        <v>4</v>
      </c>
      <c r="F315">
        <v>493915.69116500003</v>
      </c>
      <c r="G315">
        <v>5180711.4881800003</v>
      </c>
      <c r="H315">
        <v>0.11873887086877091</v>
      </c>
      <c r="W315">
        <v>115</v>
      </c>
      <c r="X315" t="s">
        <v>24</v>
      </c>
      <c r="Y315">
        <v>4</v>
      </c>
      <c r="Z315">
        <v>493915.69116500003</v>
      </c>
      <c r="AA315">
        <v>5180711.4881800003</v>
      </c>
      <c r="AB315">
        <v>0.11873887086877091</v>
      </c>
    </row>
    <row r="316" spans="3:28" x14ac:dyDescent="0.25">
      <c r="C316">
        <v>116</v>
      </c>
      <c r="D316" t="s">
        <v>24</v>
      </c>
      <c r="E316">
        <v>4</v>
      </c>
      <c r="F316">
        <v>493946.230398999</v>
      </c>
      <c r="G316">
        <v>5180709.2763900002</v>
      </c>
      <c r="H316">
        <v>0.17311535272813067</v>
      </c>
      <c r="W316">
        <v>116</v>
      </c>
      <c r="X316" t="s">
        <v>24</v>
      </c>
      <c r="Y316">
        <v>4</v>
      </c>
      <c r="Z316">
        <v>493946.230398999</v>
      </c>
      <c r="AA316">
        <v>5180709.2763900002</v>
      </c>
      <c r="AB316">
        <v>0.17311535272813067</v>
      </c>
    </row>
    <row r="317" spans="3:28" x14ac:dyDescent="0.25">
      <c r="C317">
        <v>142</v>
      </c>
      <c r="D317" t="s">
        <v>24</v>
      </c>
      <c r="E317">
        <v>4</v>
      </c>
      <c r="F317">
        <v>493943.514329998</v>
      </c>
      <c r="G317">
        <v>5180741.0600800002</v>
      </c>
      <c r="H317">
        <v>0.11011619557840835</v>
      </c>
      <c r="W317">
        <v>142</v>
      </c>
      <c r="X317" t="s">
        <v>24</v>
      </c>
      <c r="Y317">
        <v>4</v>
      </c>
      <c r="Z317">
        <v>493943.514329998</v>
      </c>
      <c r="AA317">
        <v>5180741.0600800002</v>
      </c>
      <c r="AB317">
        <v>0.11011619557840835</v>
      </c>
    </row>
    <row r="318" spans="3:28" x14ac:dyDescent="0.25">
      <c r="C318">
        <v>168</v>
      </c>
      <c r="D318" t="s">
        <v>24</v>
      </c>
      <c r="E318">
        <v>4</v>
      </c>
      <c r="F318">
        <v>493957.125439998</v>
      </c>
      <c r="G318">
        <v>5180764.0486500002</v>
      </c>
      <c r="H318">
        <v>0.11185047649906624</v>
      </c>
      <c r="W318">
        <v>168</v>
      </c>
      <c r="X318" t="s">
        <v>24</v>
      </c>
      <c r="Y318">
        <v>4</v>
      </c>
      <c r="Z318">
        <v>493957.125439998</v>
      </c>
      <c r="AA318">
        <v>5180764.0486500002</v>
      </c>
      <c r="AB318">
        <v>0.11185047649906624</v>
      </c>
    </row>
    <row r="319" spans="3:28" x14ac:dyDescent="0.25">
      <c r="C319">
        <v>169</v>
      </c>
      <c r="D319" t="s">
        <v>24</v>
      </c>
      <c r="E319">
        <v>4</v>
      </c>
      <c r="F319">
        <v>493989.035435998</v>
      </c>
      <c r="G319">
        <v>5180765.3500800002</v>
      </c>
      <c r="H319">
        <v>0.32533644227210573</v>
      </c>
      <c r="W319">
        <v>169</v>
      </c>
      <c r="X319" t="s">
        <v>24</v>
      </c>
      <c r="Y319">
        <v>4</v>
      </c>
      <c r="Z319">
        <v>493989.035435998</v>
      </c>
      <c r="AA319">
        <v>5180765.3500800002</v>
      </c>
      <c r="AB319">
        <v>0.32533644227210573</v>
      </c>
    </row>
    <row r="320" spans="3:28" x14ac:dyDescent="0.25">
      <c r="C320">
        <v>194</v>
      </c>
      <c r="D320" t="s">
        <v>24</v>
      </c>
      <c r="E320">
        <v>4</v>
      </c>
      <c r="F320">
        <v>493976.07760600001</v>
      </c>
      <c r="G320">
        <v>5180793.5362799903</v>
      </c>
      <c r="H320">
        <v>0.21530288504225814</v>
      </c>
      <c r="W320">
        <v>194</v>
      </c>
      <c r="X320" t="s">
        <v>24</v>
      </c>
      <c r="Y320">
        <v>4</v>
      </c>
      <c r="Z320">
        <v>493976.07760600001</v>
      </c>
      <c r="AA320">
        <v>5180793.5362799903</v>
      </c>
      <c r="AB320">
        <v>0.21530288504225814</v>
      </c>
    </row>
    <row r="321" spans="3:28" x14ac:dyDescent="0.25">
      <c r="C321">
        <v>195</v>
      </c>
      <c r="D321" t="s">
        <v>24</v>
      </c>
      <c r="E321">
        <v>4</v>
      </c>
      <c r="F321">
        <v>494006.16654900002</v>
      </c>
      <c r="G321">
        <v>5180797.1138899904</v>
      </c>
      <c r="H321">
        <v>0.16481395173545482</v>
      </c>
      <c r="W321">
        <v>195</v>
      </c>
      <c r="X321" t="s">
        <v>24</v>
      </c>
      <c r="Y321">
        <v>4</v>
      </c>
      <c r="Z321">
        <v>494006.16654900002</v>
      </c>
      <c r="AA321">
        <v>5180797.1138899904</v>
      </c>
      <c r="AB321">
        <v>0.16481395173545482</v>
      </c>
    </row>
    <row r="322" spans="3:28" x14ac:dyDescent="0.25">
      <c r="C322">
        <v>220</v>
      </c>
      <c r="D322" t="s">
        <v>24</v>
      </c>
      <c r="E322">
        <v>4</v>
      </c>
      <c r="F322">
        <v>494022.916354999</v>
      </c>
      <c r="G322">
        <v>5180829.4337499803</v>
      </c>
      <c r="H322">
        <v>0.12543727583763231</v>
      </c>
      <c r="W322">
        <v>220</v>
      </c>
      <c r="X322" t="s">
        <v>24</v>
      </c>
      <c r="Y322">
        <v>4</v>
      </c>
      <c r="Z322">
        <v>494022.916354999</v>
      </c>
      <c r="AA322">
        <v>5180829.4337499803</v>
      </c>
      <c r="AB322">
        <v>0.12543727583763231</v>
      </c>
    </row>
    <row r="323" spans="3:28" x14ac:dyDescent="0.25">
      <c r="C323">
        <v>245</v>
      </c>
      <c r="D323" t="s">
        <v>24</v>
      </c>
      <c r="E323">
        <v>4</v>
      </c>
      <c r="F323">
        <v>494050.810379998</v>
      </c>
      <c r="G323">
        <v>5180861.1869900003</v>
      </c>
      <c r="H323">
        <v>0.16093322551355876</v>
      </c>
      <c r="W323">
        <v>245</v>
      </c>
      <c r="X323" t="s">
        <v>24</v>
      </c>
      <c r="Y323">
        <v>4</v>
      </c>
      <c r="Z323">
        <v>494050.810379998</v>
      </c>
      <c r="AA323">
        <v>5180861.1869900003</v>
      </c>
      <c r="AB323">
        <v>0.16093322551355876</v>
      </c>
    </row>
    <row r="324" spans="3:28" x14ac:dyDescent="0.25">
      <c r="C324">
        <v>268</v>
      </c>
      <c r="D324" t="s">
        <v>24</v>
      </c>
      <c r="E324">
        <v>4</v>
      </c>
      <c r="F324">
        <v>494051.827297999</v>
      </c>
      <c r="G324">
        <v>5180885.9662300004</v>
      </c>
      <c r="H324">
        <v>0.17032473168394863</v>
      </c>
      <c r="W324">
        <v>268</v>
      </c>
      <c r="X324" t="s">
        <v>24</v>
      </c>
      <c r="Y324">
        <v>4</v>
      </c>
      <c r="Z324">
        <v>494051.827297999</v>
      </c>
      <c r="AA324">
        <v>5180885.9662300004</v>
      </c>
      <c r="AB324">
        <v>0.17032473168394863</v>
      </c>
    </row>
    <row r="325" spans="3:28" x14ac:dyDescent="0.25">
      <c r="C325">
        <v>269</v>
      </c>
      <c r="D325" t="s">
        <v>24</v>
      </c>
      <c r="E325">
        <v>4</v>
      </c>
      <c r="F325">
        <v>494083.75327500002</v>
      </c>
      <c r="G325">
        <v>5180904.1587199904</v>
      </c>
      <c r="H325">
        <v>0.17450882639104992</v>
      </c>
      <c r="W325">
        <v>269</v>
      </c>
      <c r="X325" t="s">
        <v>24</v>
      </c>
      <c r="Y325">
        <v>4</v>
      </c>
      <c r="Z325">
        <v>494083.75327500002</v>
      </c>
      <c r="AA325">
        <v>5180904.1587199904</v>
      </c>
      <c r="AB325">
        <v>0.17450882639104992</v>
      </c>
    </row>
    <row r="326" spans="3:28" x14ac:dyDescent="0.25">
      <c r="C326">
        <v>291</v>
      </c>
      <c r="D326" t="s">
        <v>24</v>
      </c>
      <c r="E326">
        <v>4</v>
      </c>
      <c r="F326">
        <v>494072.77446300001</v>
      </c>
      <c r="G326">
        <v>5180917.7264599903</v>
      </c>
      <c r="H326">
        <v>0.17317786143353417</v>
      </c>
      <c r="W326">
        <v>291</v>
      </c>
      <c r="X326" t="s">
        <v>24</v>
      </c>
      <c r="Y326">
        <v>4</v>
      </c>
      <c r="Z326">
        <v>494072.77446300001</v>
      </c>
      <c r="AA326">
        <v>5180917.7264599903</v>
      </c>
      <c r="AB326">
        <v>0.17317786143353417</v>
      </c>
    </row>
    <row r="327" spans="3:28" x14ac:dyDescent="0.25">
      <c r="C327">
        <v>292</v>
      </c>
      <c r="D327" t="s">
        <v>24</v>
      </c>
      <c r="E327">
        <v>4</v>
      </c>
      <c r="F327">
        <v>494104.70020800002</v>
      </c>
      <c r="G327">
        <v>5180935.9190600002</v>
      </c>
      <c r="H327">
        <v>0.13489571593723895</v>
      </c>
      <c r="W327">
        <v>292</v>
      </c>
      <c r="X327" t="s">
        <v>24</v>
      </c>
      <c r="Y327">
        <v>4</v>
      </c>
      <c r="Z327">
        <v>494104.70020800002</v>
      </c>
      <c r="AA327">
        <v>5180935.9190600002</v>
      </c>
      <c r="AB327">
        <v>0.13489571593723895</v>
      </c>
    </row>
    <row r="328" spans="3:28" x14ac:dyDescent="0.25">
      <c r="C328">
        <v>17</v>
      </c>
      <c r="D328" t="s">
        <v>24</v>
      </c>
      <c r="E328">
        <v>5</v>
      </c>
      <c r="F328">
        <v>493893.661479</v>
      </c>
      <c r="G328">
        <v>5180586.20627</v>
      </c>
      <c r="H328">
        <v>0.18805859037191339</v>
      </c>
      <c r="W328">
        <v>17</v>
      </c>
      <c r="X328" t="s">
        <v>24</v>
      </c>
      <c r="Y328">
        <v>5</v>
      </c>
      <c r="Z328">
        <v>493893.661479</v>
      </c>
      <c r="AA328">
        <v>5180586.20627</v>
      </c>
      <c r="AB328">
        <v>0.18805859037191339</v>
      </c>
    </row>
    <row r="329" spans="3:28" x14ac:dyDescent="0.25">
      <c r="C329">
        <v>40</v>
      </c>
      <c r="D329" t="s">
        <v>24</v>
      </c>
      <c r="E329">
        <v>5</v>
      </c>
      <c r="F329">
        <v>493915.526583998</v>
      </c>
      <c r="G329">
        <v>5180617.9650100004</v>
      </c>
      <c r="H329">
        <v>0.25145567763703536</v>
      </c>
      <c r="W329">
        <v>40</v>
      </c>
      <c r="X329" t="s">
        <v>24</v>
      </c>
      <c r="Y329">
        <v>5</v>
      </c>
      <c r="Z329">
        <v>493915.526583998</v>
      </c>
      <c r="AA329">
        <v>5180617.9650100004</v>
      </c>
      <c r="AB329">
        <v>0.25145567763703536</v>
      </c>
    </row>
    <row r="330" spans="3:28" x14ac:dyDescent="0.25">
      <c r="C330">
        <v>64</v>
      </c>
      <c r="D330" t="s">
        <v>24</v>
      </c>
      <c r="E330">
        <v>5</v>
      </c>
      <c r="F330">
        <v>493928.07418</v>
      </c>
      <c r="G330">
        <v>5180645.7328500003</v>
      </c>
      <c r="H330">
        <v>0.12110715932226317</v>
      </c>
      <c r="W330">
        <v>64</v>
      </c>
      <c r="X330" t="s">
        <v>24</v>
      </c>
      <c r="Y330">
        <v>5</v>
      </c>
      <c r="Z330">
        <v>493928.07418</v>
      </c>
      <c r="AA330">
        <v>5180645.7328500003</v>
      </c>
      <c r="AB330">
        <v>0.12110715932226317</v>
      </c>
    </row>
    <row r="331" spans="3:28" x14ac:dyDescent="0.25">
      <c r="C331">
        <v>89</v>
      </c>
      <c r="D331" t="s">
        <v>24</v>
      </c>
      <c r="E331">
        <v>5</v>
      </c>
      <c r="F331">
        <v>493935.202922998</v>
      </c>
      <c r="G331">
        <v>5180676.1413799804</v>
      </c>
      <c r="H331">
        <v>0.14040491205632874</v>
      </c>
      <c r="W331">
        <v>89</v>
      </c>
      <c r="X331" t="s">
        <v>24</v>
      </c>
      <c r="Y331">
        <v>5</v>
      </c>
      <c r="Z331">
        <v>493935.202922998</v>
      </c>
      <c r="AA331">
        <v>5180676.1413799804</v>
      </c>
      <c r="AB331">
        <v>0.14040491205632874</v>
      </c>
    </row>
    <row r="332" spans="3:28" x14ac:dyDescent="0.25">
      <c r="C332">
        <v>90</v>
      </c>
      <c r="D332" t="s">
        <v>24</v>
      </c>
      <c r="E332">
        <v>5</v>
      </c>
      <c r="F332">
        <v>493966.647998998</v>
      </c>
      <c r="G332">
        <v>5180668.6962400004</v>
      </c>
      <c r="H332">
        <v>0.13169455036976097</v>
      </c>
      <c r="W332">
        <v>90</v>
      </c>
      <c r="X332" t="s">
        <v>24</v>
      </c>
      <c r="Y332">
        <v>5</v>
      </c>
      <c r="Z332">
        <v>493966.647998998</v>
      </c>
      <c r="AA332">
        <v>5180668.6962400004</v>
      </c>
      <c r="AB332">
        <v>0.13169455036976097</v>
      </c>
    </row>
    <row r="333" spans="3:28" x14ac:dyDescent="0.25">
      <c r="C333">
        <v>117</v>
      </c>
      <c r="D333" t="s">
        <v>24</v>
      </c>
      <c r="E333">
        <v>5</v>
      </c>
      <c r="F333">
        <v>493978.13054300001</v>
      </c>
      <c r="G333">
        <v>5180700.4656499904</v>
      </c>
      <c r="H333">
        <v>0.17603915517982008</v>
      </c>
      <c r="W333">
        <v>117</v>
      </c>
      <c r="X333" t="s">
        <v>24</v>
      </c>
      <c r="Y333">
        <v>5</v>
      </c>
      <c r="Z333">
        <v>493978.13054300001</v>
      </c>
      <c r="AA333">
        <v>5180700.4656499904</v>
      </c>
      <c r="AB333">
        <v>0.17603915517982008</v>
      </c>
    </row>
    <row r="334" spans="3:28" x14ac:dyDescent="0.25">
      <c r="C334">
        <v>143</v>
      </c>
      <c r="D334" t="s">
        <v>24</v>
      </c>
      <c r="E334">
        <v>5</v>
      </c>
      <c r="F334">
        <v>493976.77996199799</v>
      </c>
      <c r="G334">
        <v>5180731.3388799904</v>
      </c>
      <c r="H334">
        <v>0.16430343806837772</v>
      </c>
      <c r="W334">
        <v>143</v>
      </c>
      <c r="X334" t="s">
        <v>24</v>
      </c>
      <c r="Y334">
        <v>5</v>
      </c>
      <c r="Z334">
        <v>493976.77996199799</v>
      </c>
      <c r="AA334">
        <v>5180731.3388799904</v>
      </c>
      <c r="AB334">
        <v>0.16430343806837772</v>
      </c>
    </row>
    <row r="335" spans="3:28" x14ac:dyDescent="0.25">
      <c r="C335">
        <v>144</v>
      </c>
      <c r="D335" t="s">
        <v>24</v>
      </c>
      <c r="E335">
        <v>5</v>
      </c>
      <c r="F335">
        <v>494007.324461999</v>
      </c>
      <c r="G335">
        <v>5180733.5508399904</v>
      </c>
      <c r="H335">
        <v>9.9321424748941817E-2</v>
      </c>
      <c r="W335">
        <v>144</v>
      </c>
      <c r="X335" t="s">
        <v>24</v>
      </c>
      <c r="Y335">
        <v>5</v>
      </c>
      <c r="Z335">
        <v>494007.324461999</v>
      </c>
      <c r="AA335">
        <v>5180733.5508399904</v>
      </c>
      <c r="AB335">
        <v>9.9321424748941817E-2</v>
      </c>
    </row>
    <row r="336" spans="3:28" x14ac:dyDescent="0.25">
      <c r="C336">
        <v>170</v>
      </c>
      <c r="D336" t="s">
        <v>24</v>
      </c>
      <c r="E336">
        <v>5</v>
      </c>
      <c r="F336">
        <v>494020.94464300002</v>
      </c>
      <c r="G336">
        <v>5180765.8738200003</v>
      </c>
      <c r="H336">
        <v>0.26159559454229003</v>
      </c>
      <c r="W336">
        <v>170</v>
      </c>
      <c r="X336" t="s">
        <v>24</v>
      </c>
      <c r="Y336">
        <v>5</v>
      </c>
      <c r="Z336">
        <v>494020.94464300002</v>
      </c>
      <c r="AA336">
        <v>5180765.8738200003</v>
      </c>
      <c r="AB336">
        <v>0.26159559454229003</v>
      </c>
    </row>
    <row r="337" spans="3:28" x14ac:dyDescent="0.25">
      <c r="C337">
        <v>196</v>
      </c>
      <c r="D337" t="s">
        <v>24</v>
      </c>
      <c r="E337">
        <v>5</v>
      </c>
      <c r="F337">
        <v>494038.07558499801</v>
      </c>
      <c r="G337">
        <v>5180797.63772</v>
      </c>
      <c r="H337">
        <v>0.13549585401048092</v>
      </c>
      <c r="W337">
        <v>196</v>
      </c>
      <c r="X337" t="s">
        <v>24</v>
      </c>
      <c r="Y337">
        <v>5</v>
      </c>
      <c r="Z337">
        <v>494038.07558499801</v>
      </c>
      <c r="AA337">
        <v>5180797.63772</v>
      </c>
      <c r="AB337">
        <v>0.13549585401048092</v>
      </c>
    </row>
    <row r="338" spans="3:28" x14ac:dyDescent="0.25">
      <c r="C338">
        <v>221</v>
      </c>
      <c r="D338" t="s">
        <v>24</v>
      </c>
      <c r="E338">
        <v>5</v>
      </c>
      <c r="F338">
        <v>494054.817732998</v>
      </c>
      <c r="G338">
        <v>5180822.4013599902</v>
      </c>
      <c r="H338">
        <v>0.10711993679705917</v>
      </c>
      <c r="W338">
        <v>221</v>
      </c>
      <c r="X338" t="s">
        <v>24</v>
      </c>
      <c r="Y338">
        <v>5</v>
      </c>
      <c r="Z338">
        <v>494054.817732998</v>
      </c>
      <c r="AA338">
        <v>5180822.4013599902</v>
      </c>
      <c r="AB338">
        <v>0.10711993679705917</v>
      </c>
    </row>
    <row r="339" spans="3:28" x14ac:dyDescent="0.25">
      <c r="C339">
        <v>222</v>
      </c>
      <c r="D339" t="s">
        <v>24</v>
      </c>
      <c r="E339">
        <v>5</v>
      </c>
      <c r="F339">
        <v>494086.744038</v>
      </c>
      <c r="G339">
        <v>5180840.59387</v>
      </c>
      <c r="H339">
        <v>0.12740055538564934</v>
      </c>
      <c r="W339">
        <v>222</v>
      </c>
      <c r="X339" t="s">
        <v>24</v>
      </c>
      <c r="Y339">
        <v>5</v>
      </c>
      <c r="Z339">
        <v>494086.744038</v>
      </c>
      <c r="AA339">
        <v>5180840.59387</v>
      </c>
      <c r="AB339">
        <v>0.12740055538564934</v>
      </c>
    </row>
    <row r="340" spans="3:28" x14ac:dyDescent="0.25">
      <c r="C340">
        <v>246</v>
      </c>
      <c r="D340" t="s">
        <v>24</v>
      </c>
      <c r="E340">
        <v>5</v>
      </c>
      <c r="F340">
        <v>494082.71162100002</v>
      </c>
      <c r="G340">
        <v>5180854.1547499904</v>
      </c>
      <c r="H340">
        <v>9.8307620215427993E-2</v>
      </c>
      <c r="W340">
        <v>246</v>
      </c>
      <c r="X340" t="s">
        <v>24</v>
      </c>
      <c r="Y340">
        <v>5</v>
      </c>
      <c r="Z340">
        <v>494082.71162100002</v>
      </c>
      <c r="AA340">
        <v>5180854.1547499904</v>
      </c>
      <c r="AB340">
        <v>9.8307620215427993E-2</v>
      </c>
    </row>
    <row r="341" spans="3:28" x14ac:dyDescent="0.25">
      <c r="C341">
        <v>247</v>
      </c>
      <c r="D341" t="s">
        <v>24</v>
      </c>
      <c r="E341">
        <v>5</v>
      </c>
      <c r="F341">
        <v>494114.637672999</v>
      </c>
      <c r="G341">
        <v>5180872.3474000003</v>
      </c>
      <c r="H341">
        <v>0.10906122926607867</v>
      </c>
      <c r="W341">
        <v>247</v>
      </c>
      <c r="X341" t="s">
        <v>24</v>
      </c>
      <c r="Y341">
        <v>5</v>
      </c>
      <c r="Z341">
        <v>494114.637672999</v>
      </c>
      <c r="AA341">
        <v>5180872.3474000003</v>
      </c>
      <c r="AB341">
        <v>0.10906122926607867</v>
      </c>
    </row>
    <row r="342" spans="3:28" x14ac:dyDescent="0.25">
      <c r="C342">
        <v>270</v>
      </c>
      <c r="D342" t="s">
        <v>24</v>
      </c>
      <c r="E342">
        <v>5</v>
      </c>
      <c r="F342">
        <v>494115.63656700001</v>
      </c>
      <c r="G342">
        <v>5180879.0137499804</v>
      </c>
      <c r="H342">
        <v>0.12566828322117252</v>
      </c>
      <c r="W342">
        <v>270</v>
      </c>
      <c r="X342" t="s">
        <v>24</v>
      </c>
      <c r="Y342">
        <v>5</v>
      </c>
      <c r="Z342">
        <v>494115.63656700001</v>
      </c>
      <c r="AA342">
        <v>5180879.0137499804</v>
      </c>
      <c r="AB342">
        <v>0.12566828322117252</v>
      </c>
    </row>
    <row r="343" spans="3:28" x14ac:dyDescent="0.25">
      <c r="C343">
        <v>293</v>
      </c>
      <c r="D343" t="s">
        <v>24</v>
      </c>
      <c r="E343">
        <v>5</v>
      </c>
      <c r="F343">
        <v>494136.58341800002</v>
      </c>
      <c r="G343">
        <v>5180910.7742100004</v>
      </c>
      <c r="H343">
        <v>0.15737893095653702</v>
      </c>
      <c r="W343">
        <v>293</v>
      </c>
      <c r="X343" t="s">
        <v>24</v>
      </c>
      <c r="Y343">
        <v>5</v>
      </c>
      <c r="Z343">
        <v>494136.58341800002</v>
      </c>
      <c r="AA343">
        <v>5180910.7742100004</v>
      </c>
      <c r="AB343">
        <v>0.15737893095653702</v>
      </c>
    </row>
    <row r="344" spans="3:28" x14ac:dyDescent="0.25">
      <c r="C344">
        <v>41</v>
      </c>
      <c r="D344" t="s">
        <v>24</v>
      </c>
      <c r="E344">
        <v>6</v>
      </c>
      <c r="F344">
        <v>493947.431986999</v>
      </c>
      <c r="G344">
        <v>5180613.9323500004</v>
      </c>
      <c r="H344">
        <v>0.21108008082625423</v>
      </c>
      <c r="W344">
        <v>41</v>
      </c>
      <c r="X344" t="s">
        <v>24</v>
      </c>
      <c r="Y344">
        <v>6</v>
      </c>
      <c r="Z344">
        <v>493947.431986999</v>
      </c>
      <c r="AA344">
        <v>5180613.9323500004</v>
      </c>
      <c r="AB344">
        <v>0.21108008082625423</v>
      </c>
    </row>
    <row r="345" spans="3:28" x14ac:dyDescent="0.25">
      <c r="C345">
        <v>65</v>
      </c>
      <c r="D345" t="s">
        <v>24</v>
      </c>
      <c r="E345">
        <v>6</v>
      </c>
      <c r="F345">
        <v>493959.974636</v>
      </c>
      <c r="G345">
        <v>5180636.9220099803</v>
      </c>
      <c r="H345">
        <v>0.18895593063927721</v>
      </c>
      <c r="W345">
        <v>65</v>
      </c>
      <c r="X345" t="s">
        <v>24</v>
      </c>
      <c r="Y345">
        <v>6</v>
      </c>
      <c r="Z345">
        <v>493959.974636</v>
      </c>
      <c r="AA345">
        <v>5180636.9220099803</v>
      </c>
      <c r="AB345">
        <v>0.18895593063927721</v>
      </c>
    </row>
    <row r="346" spans="3:28" x14ac:dyDescent="0.25">
      <c r="C346">
        <v>66</v>
      </c>
      <c r="D346" t="s">
        <v>24</v>
      </c>
      <c r="E346">
        <v>6</v>
      </c>
      <c r="F346">
        <v>493989.609204999</v>
      </c>
      <c r="G346">
        <v>5180640.4995499803</v>
      </c>
      <c r="H346">
        <v>0.16470808333760087</v>
      </c>
      <c r="W346">
        <v>66</v>
      </c>
      <c r="X346" t="s">
        <v>24</v>
      </c>
      <c r="Y346">
        <v>6</v>
      </c>
      <c r="Z346">
        <v>493989.609204999</v>
      </c>
      <c r="AA346">
        <v>5180640.4995499803</v>
      </c>
      <c r="AB346">
        <v>0.16470808333760087</v>
      </c>
    </row>
    <row r="347" spans="3:28" x14ac:dyDescent="0.25">
      <c r="C347">
        <v>91</v>
      </c>
      <c r="D347" t="s">
        <v>24</v>
      </c>
      <c r="E347">
        <v>6</v>
      </c>
      <c r="F347">
        <v>493998.558499999</v>
      </c>
      <c r="G347">
        <v>5180669.9977099802</v>
      </c>
      <c r="H347">
        <v>0.28317052179004021</v>
      </c>
      <c r="W347">
        <v>91</v>
      </c>
      <c r="X347" t="s">
        <v>24</v>
      </c>
      <c r="Y347">
        <v>6</v>
      </c>
      <c r="Z347">
        <v>493998.558499999</v>
      </c>
      <c r="AA347">
        <v>5180669.9977099802</v>
      </c>
      <c r="AB347">
        <v>0.28317052179004021</v>
      </c>
    </row>
    <row r="348" spans="3:28" x14ac:dyDescent="0.25">
      <c r="C348">
        <v>118</v>
      </c>
      <c r="D348" t="s">
        <v>24</v>
      </c>
      <c r="E348">
        <v>6</v>
      </c>
      <c r="F348">
        <v>494010.040872999</v>
      </c>
      <c r="G348">
        <v>5180701.7671800004</v>
      </c>
      <c r="H348">
        <v>0.29554404735563838</v>
      </c>
      <c r="W348">
        <v>118</v>
      </c>
      <c r="X348" t="s">
        <v>24</v>
      </c>
      <c r="Y348">
        <v>6</v>
      </c>
      <c r="Z348">
        <v>494010.040872999</v>
      </c>
      <c r="AA348">
        <v>5180701.7671800004</v>
      </c>
      <c r="AB348">
        <v>0.29554404735563838</v>
      </c>
    </row>
    <row r="349" spans="3:28" x14ac:dyDescent="0.25">
      <c r="C349">
        <v>145</v>
      </c>
      <c r="D349" t="s">
        <v>24</v>
      </c>
      <c r="E349">
        <v>6</v>
      </c>
      <c r="F349">
        <v>494039.23383600003</v>
      </c>
      <c r="G349">
        <v>5180734.0746799903</v>
      </c>
      <c r="H349">
        <v>0.13472717083308525</v>
      </c>
      <c r="W349">
        <v>145</v>
      </c>
      <c r="X349" t="s">
        <v>24</v>
      </c>
      <c r="Y349">
        <v>6</v>
      </c>
      <c r="Z349">
        <v>494039.23383600003</v>
      </c>
      <c r="AA349">
        <v>5180734.0746799903</v>
      </c>
      <c r="AB349">
        <v>0.13472717083308525</v>
      </c>
    </row>
    <row r="350" spans="3:28" x14ac:dyDescent="0.25">
      <c r="C350">
        <v>171</v>
      </c>
      <c r="D350" t="s">
        <v>24</v>
      </c>
      <c r="E350">
        <v>6</v>
      </c>
      <c r="F350">
        <v>494052.84635599901</v>
      </c>
      <c r="G350">
        <v>5180758.8414200004</v>
      </c>
      <c r="H350">
        <v>0.14270336941784595</v>
      </c>
      <c r="W350">
        <v>171</v>
      </c>
      <c r="X350" t="s">
        <v>24</v>
      </c>
      <c r="Y350">
        <v>6</v>
      </c>
      <c r="Z350">
        <v>494052.84635599901</v>
      </c>
      <c r="AA350">
        <v>5180758.8414200004</v>
      </c>
      <c r="AB350">
        <v>0.14270336941784595</v>
      </c>
    </row>
    <row r="351" spans="3:28" x14ac:dyDescent="0.25">
      <c r="C351">
        <v>172</v>
      </c>
      <c r="D351" t="s">
        <v>24</v>
      </c>
      <c r="E351">
        <v>6</v>
      </c>
      <c r="F351">
        <v>494084.77300500002</v>
      </c>
      <c r="G351">
        <v>5180777.0339099905</v>
      </c>
      <c r="H351">
        <v>0.34961295623119976</v>
      </c>
      <c r="W351">
        <v>172</v>
      </c>
      <c r="X351" t="s">
        <v>24</v>
      </c>
      <c r="Y351">
        <v>6</v>
      </c>
      <c r="Z351">
        <v>494084.77300500002</v>
      </c>
      <c r="AA351">
        <v>5180777.0339099905</v>
      </c>
      <c r="AB351">
        <v>0.34961295623119976</v>
      </c>
    </row>
    <row r="352" spans="3:28" x14ac:dyDescent="0.25">
      <c r="C352">
        <v>197</v>
      </c>
      <c r="D352" t="s">
        <v>24</v>
      </c>
      <c r="E352">
        <v>6</v>
      </c>
      <c r="F352">
        <v>494069.977149999</v>
      </c>
      <c r="G352">
        <v>5180790.6054199804</v>
      </c>
      <c r="H352">
        <v>0.25806145630377514</v>
      </c>
      <c r="W352">
        <v>197</v>
      </c>
      <c r="X352" t="s">
        <v>24</v>
      </c>
      <c r="Y352">
        <v>6</v>
      </c>
      <c r="Z352">
        <v>494069.977149999</v>
      </c>
      <c r="AA352">
        <v>5180790.6054199804</v>
      </c>
      <c r="AB352">
        <v>0.25806145630377514</v>
      </c>
    </row>
    <row r="353" spans="3:28" x14ac:dyDescent="0.25">
      <c r="C353">
        <v>198</v>
      </c>
      <c r="D353" t="s">
        <v>24</v>
      </c>
      <c r="E353">
        <v>6</v>
      </c>
      <c r="F353">
        <v>494101.90357700002</v>
      </c>
      <c r="G353">
        <v>5180808.7980000004</v>
      </c>
      <c r="H353">
        <v>0.31838333794880674</v>
      </c>
      <c r="W353">
        <v>198</v>
      </c>
      <c r="X353" t="s">
        <v>24</v>
      </c>
      <c r="Y353">
        <v>6</v>
      </c>
      <c r="Z353">
        <v>494101.90357700002</v>
      </c>
      <c r="AA353">
        <v>5180808.7980000004</v>
      </c>
      <c r="AB353">
        <v>0.31838333794880674</v>
      </c>
    </row>
    <row r="354" spans="3:28" x14ac:dyDescent="0.25">
      <c r="C354">
        <v>223</v>
      </c>
      <c r="D354" t="s">
        <v>24</v>
      </c>
      <c r="E354">
        <v>6</v>
      </c>
      <c r="F354">
        <v>494118.627680998</v>
      </c>
      <c r="G354">
        <v>5180815.4489200003</v>
      </c>
      <c r="H354">
        <v>0.17032723490020821</v>
      </c>
      <c r="W354">
        <v>223</v>
      </c>
      <c r="X354" t="s">
        <v>24</v>
      </c>
      <c r="Y354">
        <v>6</v>
      </c>
      <c r="Z354">
        <v>494118.627680998</v>
      </c>
      <c r="AA354">
        <v>5180815.4489200003</v>
      </c>
      <c r="AB354">
        <v>0.17032723490020821</v>
      </c>
    </row>
    <row r="355" spans="3:28" x14ac:dyDescent="0.25">
      <c r="C355">
        <v>248</v>
      </c>
      <c r="D355" t="s">
        <v>24</v>
      </c>
      <c r="E355">
        <v>6</v>
      </c>
      <c r="F355">
        <v>494145.15560300002</v>
      </c>
      <c r="G355">
        <v>5180849.02348</v>
      </c>
      <c r="H355">
        <v>0.30758849646879277</v>
      </c>
      <c r="W355">
        <v>248</v>
      </c>
      <c r="X355" t="s">
        <v>24</v>
      </c>
      <c r="Y355">
        <v>6</v>
      </c>
      <c r="Z355">
        <v>494145.15560300002</v>
      </c>
      <c r="AA355">
        <v>5180849.02348</v>
      </c>
      <c r="AB355">
        <v>0.30758849646879277</v>
      </c>
    </row>
    <row r="356" spans="3:28" x14ac:dyDescent="0.25">
      <c r="C356">
        <v>271</v>
      </c>
      <c r="D356" t="s">
        <v>24</v>
      </c>
      <c r="E356">
        <v>6</v>
      </c>
      <c r="F356">
        <v>494147.55805200001</v>
      </c>
      <c r="G356">
        <v>5180892.7616900001</v>
      </c>
      <c r="H356">
        <v>0.2848705173818355</v>
      </c>
      <c r="W356">
        <v>271</v>
      </c>
      <c r="X356" t="s">
        <v>24</v>
      </c>
      <c r="Y356">
        <v>6</v>
      </c>
      <c r="Z356">
        <v>494147.55805200001</v>
      </c>
      <c r="AA356">
        <v>5180892.7616900001</v>
      </c>
      <c r="AB356">
        <v>0.2848705173818355</v>
      </c>
    </row>
    <row r="357" spans="3:28" x14ac:dyDescent="0.25">
      <c r="C357">
        <v>67</v>
      </c>
      <c r="D357" t="s">
        <v>24</v>
      </c>
      <c r="E357">
        <v>7</v>
      </c>
      <c r="F357">
        <v>494023.79518900003</v>
      </c>
      <c r="G357">
        <v>5180638.7472000001</v>
      </c>
      <c r="H357">
        <v>0.38925316054560571</v>
      </c>
      <c r="W357">
        <v>67</v>
      </c>
      <c r="X357" t="s">
        <v>24</v>
      </c>
      <c r="Y357">
        <v>7</v>
      </c>
      <c r="Z357">
        <v>494023.79518900003</v>
      </c>
      <c r="AA357">
        <v>5180638.7472000001</v>
      </c>
      <c r="AB357">
        <v>0.38925316054560571</v>
      </c>
    </row>
    <row r="358" spans="3:28" x14ac:dyDescent="0.25">
      <c r="C358">
        <v>92</v>
      </c>
      <c r="D358" t="s">
        <v>24</v>
      </c>
      <c r="E358">
        <v>7</v>
      </c>
      <c r="F358">
        <v>494030.468212999</v>
      </c>
      <c r="G358">
        <v>5180670.5214999802</v>
      </c>
      <c r="H358">
        <v>0.32048986052222195</v>
      </c>
      <c r="W358">
        <v>92</v>
      </c>
      <c r="X358" t="s">
        <v>24</v>
      </c>
      <c r="Y358">
        <v>7</v>
      </c>
      <c r="Z358">
        <v>494030.468212999</v>
      </c>
      <c r="AA358">
        <v>5180670.5214999802</v>
      </c>
      <c r="AB358">
        <v>0.32048986052222195</v>
      </c>
    </row>
    <row r="359" spans="3:28" x14ac:dyDescent="0.25">
      <c r="C359">
        <v>119</v>
      </c>
      <c r="D359" t="s">
        <v>24</v>
      </c>
      <c r="E359">
        <v>7</v>
      </c>
      <c r="F359">
        <v>494044.226517</v>
      </c>
      <c r="G359">
        <v>5180700.4701500004</v>
      </c>
      <c r="H359">
        <v>0.31343406380543243</v>
      </c>
      <c r="W359">
        <v>119</v>
      </c>
      <c r="X359" t="s">
        <v>24</v>
      </c>
      <c r="Y359">
        <v>7</v>
      </c>
      <c r="Z359">
        <v>494044.226517</v>
      </c>
      <c r="AA359">
        <v>5180700.4701500004</v>
      </c>
      <c r="AB359">
        <v>0.31343406380543243</v>
      </c>
    </row>
    <row r="360" spans="3:28" x14ac:dyDescent="0.25">
      <c r="C360">
        <v>120</v>
      </c>
      <c r="D360" t="s">
        <v>24</v>
      </c>
      <c r="E360">
        <v>7</v>
      </c>
      <c r="F360">
        <v>494073.852491998</v>
      </c>
      <c r="G360">
        <v>5180695.25875</v>
      </c>
      <c r="H360">
        <v>0.28514514582047379</v>
      </c>
      <c r="W360">
        <v>120</v>
      </c>
      <c r="X360" t="s">
        <v>24</v>
      </c>
      <c r="Y360">
        <v>7</v>
      </c>
      <c r="Z360">
        <v>494073.852491998</v>
      </c>
      <c r="AA360">
        <v>5180695.25875</v>
      </c>
      <c r="AB360">
        <v>0.28514514582047379</v>
      </c>
    </row>
    <row r="361" spans="3:28" x14ac:dyDescent="0.25">
      <c r="C361">
        <v>146</v>
      </c>
      <c r="D361" t="s">
        <v>24</v>
      </c>
      <c r="E361">
        <v>7</v>
      </c>
      <c r="F361">
        <v>494071.13574</v>
      </c>
      <c r="G361">
        <v>5180727.0423800005</v>
      </c>
      <c r="H361">
        <v>0.34098404879663541</v>
      </c>
      <c r="W361">
        <v>146</v>
      </c>
      <c r="X361" t="s">
        <v>24</v>
      </c>
      <c r="Y361">
        <v>7</v>
      </c>
      <c r="Z361">
        <v>494071.13574</v>
      </c>
      <c r="AA361">
        <v>5180727.0423800005</v>
      </c>
      <c r="AB361">
        <v>0.34098404879663541</v>
      </c>
    </row>
    <row r="362" spans="3:28" x14ac:dyDescent="0.25">
      <c r="C362">
        <v>147</v>
      </c>
      <c r="D362" t="s">
        <v>24</v>
      </c>
      <c r="E362">
        <v>7</v>
      </c>
      <c r="F362">
        <v>494103.06250200002</v>
      </c>
      <c r="G362">
        <v>5180745.2349699903</v>
      </c>
      <c r="H362">
        <v>0.36464588602397963</v>
      </c>
      <c r="W362">
        <v>147</v>
      </c>
      <c r="X362" t="s">
        <v>24</v>
      </c>
      <c r="Y362">
        <v>7</v>
      </c>
      <c r="Z362">
        <v>494103.06250200002</v>
      </c>
      <c r="AA362">
        <v>5180745.2349699903</v>
      </c>
      <c r="AB362">
        <v>0.36464588602397963</v>
      </c>
    </row>
    <row r="363" spans="3:28" x14ac:dyDescent="0.25">
      <c r="C363">
        <v>173</v>
      </c>
      <c r="D363" t="s">
        <v>24</v>
      </c>
      <c r="E363">
        <v>7</v>
      </c>
      <c r="F363">
        <v>494116.65697800001</v>
      </c>
      <c r="G363">
        <v>5180751.8889600001</v>
      </c>
      <c r="H363">
        <v>0.28889982862630453</v>
      </c>
      <c r="W363">
        <v>173</v>
      </c>
      <c r="X363" t="s">
        <v>24</v>
      </c>
      <c r="Y363">
        <v>7</v>
      </c>
      <c r="Z363">
        <v>494116.65697800001</v>
      </c>
      <c r="AA363">
        <v>5180751.8889600001</v>
      </c>
      <c r="AB363">
        <v>0.28889982862630453</v>
      </c>
    </row>
    <row r="364" spans="3:28" x14ac:dyDescent="0.25">
      <c r="C364">
        <v>199</v>
      </c>
      <c r="D364" t="s">
        <v>24</v>
      </c>
      <c r="E364">
        <v>7</v>
      </c>
      <c r="F364">
        <v>494133.78745300003</v>
      </c>
      <c r="G364">
        <v>5180783.6531300005</v>
      </c>
      <c r="H364">
        <v>0.32845653042141276</v>
      </c>
      <c r="W364">
        <v>199</v>
      </c>
      <c r="X364" t="s">
        <v>24</v>
      </c>
      <c r="Y364">
        <v>7</v>
      </c>
      <c r="Z364">
        <v>494133.78745300003</v>
      </c>
      <c r="AA364">
        <v>5180783.6531300005</v>
      </c>
      <c r="AB364">
        <v>0.32845653042141276</v>
      </c>
    </row>
    <row r="365" spans="3:28" x14ac:dyDescent="0.25">
      <c r="C365">
        <v>224</v>
      </c>
      <c r="D365" t="s">
        <v>24</v>
      </c>
      <c r="E365">
        <v>7</v>
      </c>
      <c r="F365">
        <v>494150.549497</v>
      </c>
      <c r="G365">
        <v>5180829.1968799904</v>
      </c>
      <c r="H365">
        <v>0.4000326959552466</v>
      </c>
      <c r="W365">
        <v>224</v>
      </c>
      <c r="X365" t="s">
        <v>24</v>
      </c>
      <c r="Y365">
        <v>7</v>
      </c>
      <c r="Z365">
        <v>494150.549497</v>
      </c>
      <c r="AA365">
        <v>5180829.1968799904</v>
      </c>
      <c r="AB365">
        <v>0.4000326959552466</v>
      </c>
    </row>
    <row r="366" spans="3:28" x14ac:dyDescent="0.25">
      <c r="C366">
        <v>93</v>
      </c>
      <c r="D366" t="s">
        <v>24</v>
      </c>
      <c r="E366">
        <v>8</v>
      </c>
      <c r="F366">
        <v>494062.370444</v>
      </c>
      <c r="G366">
        <v>5180663.4891600003</v>
      </c>
      <c r="H366">
        <v>0.2284940201535231</v>
      </c>
      <c r="W366">
        <v>93</v>
      </c>
      <c r="X366" t="s">
        <v>24</v>
      </c>
      <c r="Y366">
        <v>8</v>
      </c>
      <c r="Z366">
        <v>494062.370444</v>
      </c>
      <c r="AA366">
        <v>5180663.4891600003</v>
      </c>
      <c r="AB366">
        <v>0.2284940201535231</v>
      </c>
    </row>
    <row r="367" spans="3:28" x14ac:dyDescent="0.25">
      <c r="C367">
        <v>94</v>
      </c>
      <c r="D367" t="s">
        <v>24</v>
      </c>
      <c r="E367">
        <v>8</v>
      </c>
      <c r="F367">
        <v>494094.297571</v>
      </c>
      <c r="G367">
        <v>5180681.6816999903</v>
      </c>
      <c r="H367">
        <v>0.26377033578951919</v>
      </c>
      <c r="W367">
        <v>94</v>
      </c>
      <c r="X367" t="s">
        <v>24</v>
      </c>
      <c r="Y367">
        <v>8</v>
      </c>
      <c r="Z367">
        <v>494094.297571</v>
      </c>
      <c r="AA367">
        <v>5180681.6816999903</v>
      </c>
      <c r="AB367">
        <v>0.26377033578951919</v>
      </c>
    </row>
    <row r="368" spans="3:28" x14ac:dyDescent="0.25">
      <c r="C368">
        <v>121</v>
      </c>
      <c r="D368" t="s">
        <v>24</v>
      </c>
      <c r="E368">
        <v>8</v>
      </c>
      <c r="F368">
        <v>494105.779413999</v>
      </c>
      <c r="G368">
        <v>5180713.4513499904</v>
      </c>
      <c r="H368">
        <v>1.0108500218145102</v>
      </c>
      <c r="W368">
        <v>121</v>
      </c>
      <c r="X368" t="s">
        <v>24</v>
      </c>
      <c r="Y368">
        <v>8</v>
      </c>
      <c r="Z368">
        <v>494105.779413999</v>
      </c>
      <c r="AA368">
        <v>5180713.4513499904</v>
      </c>
      <c r="AB368">
        <v>1.0108500218145102</v>
      </c>
    </row>
    <row r="369" spans="3:28" x14ac:dyDescent="0.25">
      <c r="C369">
        <v>148</v>
      </c>
      <c r="D369" t="s">
        <v>24</v>
      </c>
      <c r="E369">
        <v>8</v>
      </c>
      <c r="F369">
        <v>494134.94672100001</v>
      </c>
      <c r="G369">
        <v>5180720.0901100002</v>
      </c>
      <c r="H369">
        <v>0.12835491277860187</v>
      </c>
      <c r="W369">
        <v>148</v>
      </c>
      <c r="X369" t="s">
        <v>24</v>
      </c>
      <c r="Y369">
        <v>8</v>
      </c>
      <c r="Z369">
        <v>494134.94672100001</v>
      </c>
      <c r="AA369">
        <v>5180720.0901100002</v>
      </c>
      <c r="AB369">
        <v>0.12835491277860187</v>
      </c>
    </row>
    <row r="370" spans="3:28" x14ac:dyDescent="0.25">
      <c r="C370">
        <v>174</v>
      </c>
      <c r="D370" t="s">
        <v>24</v>
      </c>
      <c r="E370">
        <v>8</v>
      </c>
      <c r="F370">
        <v>494148.57913600001</v>
      </c>
      <c r="G370">
        <v>5180765.6369000003</v>
      </c>
      <c r="H370">
        <v>0.12510243149333158</v>
      </c>
      <c r="W370">
        <v>174</v>
      </c>
      <c r="X370" t="s">
        <v>24</v>
      </c>
      <c r="Y370">
        <v>8</v>
      </c>
      <c r="Z370">
        <v>494148.57913600001</v>
      </c>
      <c r="AA370">
        <v>5180765.6369000003</v>
      </c>
      <c r="AB370">
        <v>0.12510243149333158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0"/>
  <sheetViews>
    <sheetView workbookViewId="0"/>
  </sheetViews>
  <sheetFormatPr defaultRowHeight="15" x14ac:dyDescent="0.25"/>
  <sheetData>
    <row r="1" spans="1:3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35</v>
      </c>
      <c r="G1" t="s">
        <v>40</v>
      </c>
      <c r="H1" t="s">
        <v>52</v>
      </c>
      <c r="I1" t="s">
        <v>65</v>
      </c>
      <c r="J1" t="s">
        <v>70</v>
      </c>
      <c r="K1" t="s">
        <v>77</v>
      </c>
      <c r="L1" t="s">
        <v>81</v>
      </c>
      <c r="M1" t="s">
        <v>86</v>
      </c>
      <c r="N1" t="s">
        <v>95</v>
      </c>
      <c r="O1" t="s">
        <v>100</v>
      </c>
      <c r="P1" t="s">
        <v>107</v>
      </c>
      <c r="Q1" t="s">
        <v>206</v>
      </c>
      <c r="R1" s="23" t="s">
        <v>120</v>
      </c>
      <c r="S1" t="s">
        <v>121</v>
      </c>
      <c r="T1" t="s">
        <v>207</v>
      </c>
      <c r="U1" t="s">
        <v>122</v>
      </c>
      <c r="V1" t="s">
        <v>123</v>
      </c>
      <c r="X1" s="24" t="s">
        <v>124</v>
      </c>
      <c r="Y1" s="24" t="s">
        <v>125</v>
      </c>
      <c r="Z1" s="24" t="s">
        <v>126</v>
      </c>
      <c r="AA1" s="24" t="s">
        <v>127</v>
      </c>
      <c r="AB1" s="24" t="s">
        <v>128</v>
      </c>
      <c r="AC1" s="24" t="s">
        <v>129</v>
      </c>
      <c r="AD1" s="24" t="s">
        <v>130</v>
      </c>
      <c r="AE1" s="24" t="s">
        <v>131</v>
      </c>
      <c r="AF1" s="24" t="s">
        <v>132</v>
      </c>
      <c r="AG1" s="24" t="s">
        <v>133</v>
      </c>
      <c r="AH1" s="24" t="s">
        <v>134</v>
      </c>
    </row>
    <row r="2" spans="1:34" x14ac:dyDescent="0.25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>
        <v>0.62489033713497932</v>
      </c>
      <c r="G2">
        <v>0.74066220844886643</v>
      </c>
      <c r="I2">
        <v>0.58485139022051769</v>
      </c>
      <c r="J2">
        <v>0.65048465479032258</v>
      </c>
      <c r="K2">
        <v>0.82178217821782173</v>
      </c>
      <c r="L2">
        <v>0.57641025641025645</v>
      </c>
      <c r="M2">
        <v>0.69013006885998474</v>
      </c>
      <c r="O2">
        <v>0.32474226804123713</v>
      </c>
      <c r="P2">
        <v>0.54044117647058831</v>
      </c>
      <c r="Q2">
        <f>COUNT(F2:P2)</f>
        <v>9</v>
      </c>
      <c r="R2" s="23">
        <f>AVERAGE(F2:P2)</f>
        <v>0.61715494873273036</v>
      </c>
      <c r="S2">
        <f>_xlfn.STDEV.P(F2:P2)</f>
        <v>0.13237835022532887</v>
      </c>
      <c r="T2">
        <f>S2/(SQRT(Q2))</f>
        <v>4.4126116741776293E-2</v>
      </c>
      <c r="U2">
        <f>VAR(F2:P2)</f>
        <v>1.9714531059427332E-2</v>
      </c>
      <c r="V2">
        <f>S2/R2</f>
        <v>0.21449775376047031</v>
      </c>
      <c r="W2">
        <f>AVERAGE(T2:T370)</f>
        <v>4.7612041752930899E-2</v>
      </c>
      <c r="X2" s="24">
        <f>F2</f>
        <v>0.62489033713497932</v>
      </c>
      <c r="Y2" s="24">
        <f>AVERAGE(F2:G2)</f>
        <v>0.68277627279192288</v>
      </c>
      <c r="Z2" s="24">
        <f>AVERAGE(F2:H2)</f>
        <v>0.68277627279192288</v>
      </c>
      <c r="AA2" s="24">
        <f>AVERAGE(F2:I2)</f>
        <v>0.65013464526812115</v>
      </c>
      <c r="AB2" s="24">
        <f>AVERAGE(F2:J2)</f>
        <v>0.65022214764867148</v>
      </c>
      <c r="AC2" s="24">
        <f>AVERAGE(F2:K2)</f>
        <v>0.68453415376250148</v>
      </c>
      <c r="AD2" s="24">
        <f>AVERAGE(F2:L2)</f>
        <v>0.66651350420379396</v>
      </c>
      <c r="AE2" s="24">
        <f>AVERAGE(F2:M2)</f>
        <v>0.66988729915467837</v>
      </c>
      <c r="AF2" s="24">
        <f>AVERAGE(F2:N2)</f>
        <v>0.66988729915467837</v>
      </c>
      <c r="AG2" s="24">
        <f>AVERAGE(F2:O2)</f>
        <v>0.62674417026549822</v>
      </c>
      <c r="AH2" s="24">
        <f>AVERAGE(F2:P2)</f>
        <v>0.61715494873273036</v>
      </c>
    </row>
    <row r="3" spans="1:34" x14ac:dyDescent="0.25">
      <c r="A3">
        <v>2</v>
      </c>
      <c r="B3" t="s">
        <v>9</v>
      </c>
      <c r="C3">
        <v>5</v>
      </c>
      <c r="D3">
        <v>493353.58603200002</v>
      </c>
      <c r="E3">
        <v>5180575.07118</v>
      </c>
      <c r="F3">
        <v>0.6939516299224785</v>
      </c>
      <c r="G3">
        <v>0.51779615997571515</v>
      </c>
      <c r="H3">
        <v>0.36393144856119336</v>
      </c>
      <c r="I3">
        <v>0.57739130434782604</v>
      </c>
      <c r="J3">
        <v>0.60127591448099738</v>
      </c>
      <c r="L3">
        <v>0.63784333672431326</v>
      </c>
      <c r="M3">
        <v>0.66943396226415097</v>
      </c>
      <c r="N3">
        <v>0.44798301486199577</v>
      </c>
      <c r="O3">
        <v>0.63207547169811318</v>
      </c>
      <c r="P3">
        <v>0.56245027844073192</v>
      </c>
      <c r="Q3">
        <f t="shared" ref="Q3:Q66" si="0">COUNT(F3:P3)</f>
        <v>10</v>
      </c>
      <c r="R3" s="23">
        <f t="shared" ref="R3:R66" si="1">AVERAGE(F3:P3)</f>
        <v>0.57041325212775151</v>
      </c>
      <c r="S3">
        <f t="shared" ref="S3:S66" si="2">_xlfn.STDEV.P(F3:P3)</f>
        <v>9.7402741302775292E-2</v>
      </c>
      <c r="T3">
        <f t="shared" ref="T3:T66" si="3">S3/(SQRT(Q3))</f>
        <v>3.0801451286092619E-2</v>
      </c>
      <c r="U3">
        <f t="shared" ref="U3:U66" si="4">VAR(F3:P3)</f>
        <v>1.054143779255037E-2</v>
      </c>
      <c r="V3">
        <f t="shared" ref="V3:V66" si="5">S3/R3</f>
        <v>0.17075820195173283</v>
      </c>
      <c r="X3" s="24">
        <f t="shared" ref="X3:X36" si="6">F3</f>
        <v>0.6939516299224785</v>
      </c>
      <c r="Y3" s="24">
        <f t="shared" ref="Y3:Y37" si="7">AVERAGE(F3:G3)</f>
        <v>0.60587389494909683</v>
      </c>
      <c r="Z3" s="24">
        <f t="shared" ref="Z3:Z37" si="8">AVERAGE(F3:H3)</f>
        <v>0.52522641281979565</v>
      </c>
      <c r="AA3" s="24">
        <f t="shared" ref="AA3:AA37" si="9">AVERAGE(F3:I3)</f>
        <v>0.53826763570180325</v>
      </c>
      <c r="AB3" s="24">
        <f t="shared" ref="AB3:AB37" si="10">AVERAGE(F3:J3)</f>
        <v>0.55086929145764207</v>
      </c>
      <c r="AC3" s="24">
        <f t="shared" ref="AC3:AC37" si="11">AVERAGE(F3:K3)</f>
        <v>0.55086929145764207</v>
      </c>
      <c r="AD3" s="24">
        <f t="shared" ref="AD3:AD37" si="12">AVERAGE(F3:L3)</f>
        <v>0.56536496566875394</v>
      </c>
      <c r="AE3" s="24">
        <f t="shared" ref="AE3:AE37" si="13">AVERAGE(F3:M3)</f>
        <v>0.58023196518238207</v>
      </c>
      <c r="AF3" s="24">
        <f t="shared" ref="AF3:AF37" si="14">AVERAGE(F3:N3)</f>
        <v>0.56370084639233375</v>
      </c>
      <c r="AG3" s="24">
        <f t="shared" ref="AG3:AG37" si="15">AVERAGE(F3:O3)</f>
        <v>0.57129802698186483</v>
      </c>
      <c r="AH3" s="24">
        <f t="shared" ref="AH3:AH37" si="16">AVERAGE(F3:P3)</f>
        <v>0.57041325212775151</v>
      </c>
    </row>
    <row r="4" spans="1:34" x14ac:dyDescent="0.25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>
        <v>0.72999704545774313</v>
      </c>
      <c r="G4">
        <v>0.84639902861045746</v>
      </c>
      <c r="H4">
        <v>0.51865991691753977</v>
      </c>
      <c r="I4">
        <v>0.7382608695652173</v>
      </c>
      <c r="J4">
        <v>0.81419515625658301</v>
      </c>
      <c r="K4">
        <v>0.69157088122605359</v>
      </c>
      <c r="L4">
        <v>0.74567650050864698</v>
      </c>
      <c r="M4">
        <v>0.729811320754717</v>
      </c>
      <c r="N4">
        <v>0.64331210191082799</v>
      </c>
      <c r="O4">
        <v>0.76768867924528295</v>
      </c>
      <c r="P4">
        <v>0.78281622911694504</v>
      </c>
      <c r="Q4">
        <f t="shared" si="0"/>
        <v>11</v>
      </c>
      <c r="R4" s="23">
        <f t="shared" si="1"/>
        <v>0.72803524814272857</v>
      </c>
      <c r="S4">
        <f t="shared" si="2"/>
        <v>8.462502093802271E-2</v>
      </c>
      <c r="T4">
        <f t="shared" si="3"/>
        <v>2.5515403847944627E-2</v>
      </c>
      <c r="U4">
        <f t="shared" si="4"/>
        <v>7.8775335856368749E-3</v>
      </c>
      <c r="V4">
        <f t="shared" si="5"/>
        <v>0.11623753266604517</v>
      </c>
      <c r="X4" s="24">
        <f t="shared" si="6"/>
        <v>0.72999704545774313</v>
      </c>
      <c r="Y4" s="24">
        <f t="shared" si="7"/>
        <v>0.7881980370341003</v>
      </c>
      <c r="Z4" s="24">
        <f t="shared" si="8"/>
        <v>0.69835199699524686</v>
      </c>
      <c r="AA4" s="24">
        <f t="shared" si="9"/>
        <v>0.70832921513773939</v>
      </c>
      <c r="AB4" s="24">
        <f t="shared" si="10"/>
        <v>0.72950240336150807</v>
      </c>
      <c r="AC4" s="24">
        <f t="shared" si="11"/>
        <v>0.72318048300559912</v>
      </c>
      <c r="AD4" s="24">
        <f t="shared" si="12"/>
        <v>0.72639419979174868</v>
      </c>
      <c r="AE4" s="24">
        <f t="shared" si="13"/>
        <v>0.72682133991211972</v>
      </c>
      <c r="AF4" s="24">
        <f t="shared" si="14"/>
        <v>0.71754253568975401</v>
      </c>
      <c r="AG4" s="24">
        <f t="shared" si="15"/>
        <v>0.72255715004530685</v>
      </c>
      <c r="AH4" s="24">
        <f t="shared" si="16"/>
        <v>0.72803524814272857</v>
      </c>
    </row>
    <row r="5" spans="1:34" x14ac:dyDescent="0.25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>
        <v>0.76503749609415683</v>
      </c>
      <c r="G5">
        <v>0.86939346555839037</v>
      </c>
      <c r="I5">
        <v>0.79336492890995269</v>
      </c>
      <c r="J5">
        <v>0.93811007543879088</v>
      </c>
      <c r="K5">
        <v>0.63882259347653148</v>
      </c>
      <c r="L5">
        <v>0.75530839231547009</v>
      </c>
      <c r="M5">
        <v>0.64665757162346515</v>
      </c>
      <c r="N5">
        <v>0.84642483727852447</v>
      </c>
      <c r="O5">
        <v>0.57184750733137835</v>
      </c>
      <c r="P5">
        <v>0.83709273182957389</v>
      </c>
      <c r="Q5">
        <f t="shared" si="0"/>
        <v>10</v>
      </c>
      <c r="R5" s="23">
        <f t="shared" si="1"/>
        <v>0.76620595998562346</v>
      </c>
      <c r="S5">
        <f t="shared" si="2"/>
        <v>0.10991358793889389</v>
      </c>
      <c r="T5">
        <f t="shared" si="3"/>
        <v>3.475772836881167E-2</v>
      </c>
      <c r="U5">
        <f t="shared" si="4"/>
        <v>1.3423329792889897E-2</v>
      </c>
      <c r="V5">
        <f t="shared" si="5"/>
        <v>0.14345175276495659</v>
      </c>
      <c r="X5" s="24">
        <f t="shared" si="6"/>
        <v>0.76503749609415683</v>
      </c>
      <c r="Y5" s="24">
        <f t="shared" si="7"/>
        <v>0.8172154808262736</v>
      </c>
      <c r="Z5" s="24">
        <f t="shared" si="8"/>
        <v>0.8172154808262736</v>
      </c>
      <c r="AA5" s="24">
        <f t="shared" si="9"/>
        <v>0.80926529685416659</v>
      </c>
      <c r="AB5" s="24">
        <f t="shared" si="10"/>
        <v>0.84147649150032267</v>
      </c>
      <c r="AC5" s="24">
        <f t="shared" si="11"/>
        <v>0.80094571189556452</v>
      </c>
      <c r="AD5" s="24">
        <f t="shared" si="12"/>
        <v>0.79333949196554876</v>
      </c>
      <c r="AE5" s="24">
        <f t="shared" si="13"/>
        <v>0.77238493191667967</v>
      </c>
      <c r="AF5" s="24">
        <f t="shared" si="14"/>
        <v>0.7816399200869103</v>
      </c>
      <c r="AG5" s="24">
        <f t="shared" si="15"/>
        <v>0.75832965200296232</v>
      </c>
      <c r="AH5" s="24">
        <f t="shared" si="16"/>
        <v>0.76620595998562346</v>
      </c>
    </row>
    <row r="6" spans="1:34" x14ac:dyDescent="0.25">
      <c r="A6">
        <v>5</v>
      </c>
      <c r="B6" t="s">
        <v>15</v>
      </c>
      <c r="C6">
        <v>1</v>
      </c>
      <c r="D6">
        <v>493446.911100998</v>
      </c>
      <c r="E6">
        <v>5180572.1204000004</v>
      </c>
      <c r="F6">
        <v>0.89603481000400276</v>
      </c>
      <c r="G6">
        <v>1</v>
      </c>
      <c r="I6">
        <v>0.7562111801242235</v>
      </c>
      <c r="K6">
        <v>0.85737840065952176</v>
      </c>
      <c r="L6">
        <v>0.70330459770114939</v>
      </c>
      <c r="M6">
        <v>0.76335877862595425</v>
      </c>
      <c r="N6">
        <v>0.71387181961799206</v>
      </c>
      <c r="O6">
        <v>0.60297984224364587</v>
      </c>
      <c r="P6">
        <v>0.61554192229038851</v>
      </c>
      <c r="Q6">
        <f t="shared" si="0"/>
        <v>9</v>
      </c>
      <c r="R6" s="23">
        <f t="shared" si="1"/>
        <v>0.76763126125187542</v>
      </c>
      <c r="S6">
        <f t="shared" si="2"/>
        <v>0.12290700074431203</v>
      </c>
      <c r="T6">
        <f t="shared" si="3"/>
        <v>4.0969000248104008E-2</v>
      </c>
      <c r="U6">
        <f t="shared" si="4"/>
        <v>1.6994397185957633E-2</v>
      </c>
      <c r="V6">
        <f t="shared" si="5"/>
        <v>0.16011203158124607</v>
      </c>
      <c r="X6" s="24">
        <f t="shared" si="6"/>
        <v>0.89603481000400276</v>
      </c>
      <c r="Y6" s="24">
        <f t="shared" si="7"/>
        <v>0.94801740500200138</v>
      </c>
      <c r="Z6" s="24">
        <f t="shared" si="8"/>
        <v>0.94801740500200138</v>
      </c>
      <c r="AA6" s="24">
        <f t="shared" si="9"/>
        <v>0.88408199670940879</v>
      </c>
      <c r="AB6" s="24">
        <f t="shared" si="10"/>
        <v>0.88408199670940879</v>
      </c>
      <c r="AC6" s="24">
        <f t="shared" si="11"/>
        <v>0.877406097696937</v>
      </c>
      <c r="AD6" s="24">
        <f t="shared" si="12"/>
        <v>0.84258579769777953</v>
      </c>
      <c r="AE6" s="24">
        <f t="shared" si="13"/>
        <v>0.829381294519142</v>
      </c>
      <c r="AF6" s="24">
        <f t="shared" si="14"/>
        <v>0.81287994096183491</v>
      </c>
      <c r="AG6" s="24">
        <f t="shared" si="15"/>
        <v>0.78664242862206124</v>
      </c>
      <c r="AH6" s="24">
        <f t="shared" si="16"/>
        <v>0.76763126125187542</v>
      </c>
    </row>
    <row r="7" spans="1:34" x14ac:dyDescent="0.25">
      <c r="A7">
        <v>6</v>
      </c>
      <c r="B7" t="s">
        <v>15</v>
      </c>
      <c r="C7">
        <v>2</v>
      </c>
      <c r="D7">
        <v>493479.23487300001</v>
      </c>
      <c r="E7">
        <v>5180583.9985100003</v>
      </c>
      <c r="F7">
        <v>0.7126228165938866</v>
      </c>
      <c r="G7">
        <v>0.7402474584285601</v>
      </c>
      <c r="I7">
        <v>0.83011869436201768</v>
      </c>
      <c r="J7">
        <v>0.57801418439716312</v>
      </c>
      <c r="K7">
        <v>0.80487804878048774</v>
      </c>
      <c r="L7">
        <v>0.65598290598290598</v>
      </c>
      <c r="N7">
        <v>0.69926412143278383</v>
      </c>
      <c r="O7">
        <v>0.72480280455740576</v>
      </c>
      <c r="P7">
        <v>0.31213017751479288</v>
      </c>
      <c r="Q7">
        <f t="shared" si="0"/>
        <v>9</v>
      </c>
      <c r="R7" s="23">
        <f t="shared" si="1"/>
        <v>0.67311791245000052</v>
      </c>
      <c r="S7">
        <f t="shared" si="2"/>
        <v>0.14570991618344176</v>
      </c>
      <c r="T7">
        <f t="shared" si="3"/>
        <v>4.856997206114725E-2</v>
      </c>
      <c r="U7">
        <f t="shared" si="4"/>
        <v>2.3885302133458741E-2</v>
      </c>
      <c r="V7">
        <f t="shared" si="5"/>
        <v>0.21647012133890456</v>
      </c>
      <c r="X7" s="24">
        <f t="shared" si="6"/>
        <v>0.7126228165938866</v>
      </c>
      <c r="Y7" s="24">
        <f t="shared" si="7"/>
        <v>0.72643513751122335</v>
      </c>
      <c r="Z7" s="24">
        <f t="shared" si="8"/>
        <v>0.72643513751122335</v>
      </c>
      <c r="AA7" s="24">
        <f t="shared" si="9"/>
        <v>0.76099632312815479</v>
      </c>
      <c r="AB7" s="24">
        <f t="shared" si="10"/>
        <v>0.7152507884454069</v>
      </c>
      <c r="AC7" s="24">
        <f t="shared" si="11"/>
        <v>0.73317624051242303</v>
      </c>
      <c r="AD7" s="24">
        <f t="shared" si="12"/>
        <v>0.72031068475750359</v>
      </c>
      <c r="AE7" s="24">
        <f t="shared" si="13"/>
        <v>0.72031068475750359</v>
      </c>
      <c r="AF7" s="24">
        <f t="shared" si="14"/>
        <v>0.71730403285397226</v>
      </c>
      <c r="AG7" s="24">
        <f t="shared" si="15"/>
        <v>0.71824137931690146</v>
      </c>
      <c r="AH7" s="24">
        <f t="shared" si="16"/>
        <v>0.67311791245000052</v>
      </c>
    </row>
    <row r="8" spans="1:34" x14ac:dyDescent="0.25">
      <c r="A8">
        <v>7</v>
      </c>
      <c r="B8" t="s">
        <v>15</v>
      </c>
      <c r="C8">
        <v>3</v>
      </c>
      <c r="D8">
        <v>493510.72638299799</v>
      </c>
      <c r="E8">
        <v>5180568.2729099803</v>
      </c>
      <c r="F8">
        <v>0.81042454812946629</v>
      </c>
      <c r="G8">
        <v>0.81411885741951096</v>
      </c>
      <c r="H8">
        <v>0.86046932919524266</v>
      </c>
      <c r="I8">
        <v>1</v>
      </c>
      <c r="K8">
        <v>0.7910576096302665</v>
      </c>
      <c r="L8">
        <v>0.53059936908517347</v>
      </c>
      <c r="M8">
        <v>0.41189427312775329</v>
      </c>
      <c r="N8">
        <v>0.77001072125649461</v>
      </c>
      <c r="O8">
        <v>0.51361502347417842</v>
      </c>
      <c r="P8">
        <v>0.35301507537688442</v>
      </c>
      <c r="Q8">
        <f t="shared" si="0"/>
        <v>10</v>
      </c>
      <c r="R8" s="23">
        <f t="shared" si="1"/>
        <v>0.68552048066949711</v>
      </c>
      <c r="S8">
        <f t="shared" si="2"/>
        <v>0.20467117667709786</v>
      </c>
      <c r="T8">
        <f t="shared" si="3"/>
        <v>6.4722708968636189E-2</v>
      </c>
      <c r="U8">
        <f t="shared" si="4"/>
        <v>4.6544767291542027E-2</v>
      </c>
      <c r="V8">
        <f t="shared" si="5"/>
        <v>0.29856318293686962</v>
      </c>
      <c r="X8" s="24">
        <f t="shared" si="6"/>
        <v>0.81042454812946629</v>
      </c>
      <c r="Y8" s="24">
        <f t="shared" si="7"/>
        <v>0.81227170277448857</v>
      </c>
      <c r="Z8" s="24">
        <f t="shared" si="8"/>
        <v>0.8283375782480733</v>
      </c>
      <c r="AA8" s="24">
        <f t="shared" si="9"/>
        <v>0.87125318368605498</v>
      </c>
      <c r="AB8" s="24">
        <f t="shared" si="10"/>
        <v>0.87125318368605498</v>
      </c>
      <c r="AC8" s="24">
        <f t="shared" si="11"/>
        <v>0.85521406887489726</v>
      </c>
      <c r="AD8" s="24">
        <f t="shared" si="12"/>
        <v>0.80111161890994331</v>
      </c>
      <c r="AE8" s="24">
        <f t="shared" si="13"/>
        <v>0.74550914094105902</v>
      </c>
      <c r="AF8" s="24">
        <f t="shared" si="14"/>
        <v>0.74857183848048847</v>
      </c>
      <c r="AG8" s="24">
        <f t="shared" si="15"/>
        <v>0.72246552570200961</v>
      </c>
      <c r="AH8" s="24">
        <f t="shared" si="16"/>
        <v>0.68552048066949711</v>
      </c>
    </row>
    <row r="9" spans="1:34" x14ac:dyDescent="0.25">
      <c r="A9">
        <v>8</v>
      </c>
      <c r="B9" t="s">
        <v>15</v>
      </c>
      <c r="C9">
        <v>3</v>
      </c>
      <c r="D9">
        <v>493542.64672600001</v>
      </c>
      <c r="E9">
        <v>5180578.1283600004</v>
      </c>
      <c r="F9">
        <v>0.4897672341319883</v>
      </c>
      <c r="G9">
        <v>0.53573589929799081</v>
      </c>
      <c r="H9">
        <v>0.76887989568183635</v>
      </c>
      <c r="J9">
        <v>0.7211562884664231</v>
      </c>
      <c r="K9">
        <v>0.85038693035253654</v>
      </c>
      <c r="L9">
        <v>0.6706624605678233</v>
      </c>
      <c r="M9">
        <v>0.43171806167400884</v>
      </c>
      <c r="N9">
        <v>0.79706814870474385</v>
      </c>
      <c r="O9">
        <v>0.67981220657276997</v>
      </c>
      <c r="P9">
        <v>0.43341708542713564</v>
      </c>
      <c r="Q9">
        <f t="shared" si="0"/>
        <v>10</v>
      </c>
      <c r="R9" s="23">
        <f t="shared" si="1"/>
        <v>0.63786042108772567</v>
      </c>
      <c r="S9">
        <f t="shared" si="2"/>
        <v>0.14632416336072293</v>
      </c>
      <c r="T9">
        <f t="shared" si="3"/>
        <v>4.6271763293844255E-2</v>
      </c>
      <c r="U9">
        <f t="shared" si="4"/>
        <v>2.3789734203572839E-2</v>
      </c>
      <c r="V9">
        <f t="shared" si="5"/>
        <v>0.22939840523605523</v>
      </c>
      <c r="X9" s="24">
        <f t="shared" si="6"/>
        <v>0.4897672341319883</v>
      </c>
      <c r="Y9" s="24">
        <f t="shared" si="7"/>
        <v>0.51275156671498956</v>
      </c>
      <c r="Z9" s="24">
        <f t="shared" si="8"/>
        <v>0.59812767637060515</v>
      </c>
      <c r="AA9" s="24">
        <f t="shared" si="9"/>
        <v>0.59812767637060515</v>
      </c>
      <c r="AB9" s="24">
        <f t="shared" si="10"/>
        <v>0.6288848293945597</v>
      </c>
      <c r="AC9" s="24">
        <f t="shared" si="11"/>
        <v>0.67318524958615511</v>
      </c>
      <c r="AD9" s="24">
        <f t="shared" si="12"/>
        <v>0.67276478474976642</v>
      </c>
      <c r="AE9" s="24">
        <f t="shared" si="13"/>
        <v>0.63832953859608677</v>
      </c>
      <c r="AF9" s="24">
        <f t="shared" si="14"/>
        <v>0.65817186485966894</v>
      </c>
      <c r="AG9" s="24">
        <f t="shared" si="15"/>
        <v>0.66057634727223569</v>
      </c>
      <c r="AH9" s="24">
        <f t="shared" si="16"/>
        <v>0.63786042108772567</v>
      </c>
    </row>
    <row r="10" spans="1:34" x14ac:dyDescent="0.25">
      <c r="A10">
        <v>9</v>
      </c>
      <c r="B10" t="s">
        <v>15</v>
      </c>
      <c r="C10">
        <v>4</v>
      </c>
      <c r="D10">
        <v>493574.550785998</v>
      </c>
      <c r="E10">
        <v>5180572.8713800004</v>
      </c>
      <c r="F10">
        <v>0.65974097547533761</v>
      </c>
      <c r="G10">
        <v>0.8213385378547613</v>
      </c>
      <c r="H10">
        <v>0.73068553122989821</v>
      </c>
      <c r="I10">
        <v>0.84258555133079838</v>
      </c>
      <c r="K10">
        <v>0.75101763907734043</v>
      </c>
      <c r="L10">
        <v>0.66361556064073224</v>
      </c>
      <c r="M10">
        <v>0.62643297364380224</v>
      </c>
      <c r="N10">
        <v>0.5504245938875334</v>
      </c>
      <c r="O10">
        <v>0.6896887159533075</v>
      </c>
      <c r="P10">
        <v>0.72288313505948221</v>
      </c>
      <c r="Q10">
        <f t="shared" si="0"/>
        <v>10</v>
      </c>
      <c r="R10" s="23">
        <f t="shared" si="1"/>
        <v>0.70584132141529943</v>
      </c>
      <c r="S10">
        <f t="shared" si="2"/>
        <v>8.3436417465497167E-2</v>
      </c>
      <c r="T10">
        <f t="shared" si="3"/>
        <v>2.6384911899562446E-2</v>
      </c>
      <c r="U10">
        <f t="shared" si="4"/>
        <v>7.7351508438630034E-3</v>
      </c>
      <c r="V10">
        <f t="shared" si="5"/>
        <v>0.11820846263037817</v>
      </c>
      <c r="X10" s="24">
        <f t="shared" si="6"/>
        <v>0.65974097547533761</v>
      </c>
      <c r="Y10" s="24">
        <f t="shared" si="7"/>
        <v>0.74053975666504945</v>
      </c>
      <c r="Z10" s="24">
        <f t="shared" si="8"/>
        <v>0.73725501485333245</v>
      </c>
      <c r="AA10" s="24">
        <f t="shared" si="9"/>
        <v>0.76358764897269893</v>
      </c>
      <c r="AB10" s="24">
        <f t="shared" si="10"/>
        <v>0.76358764897269893</v>
      </c>
      <c r="AC10" s="24">
        <f t="shared" si="11"/>
        <v>0.76107364699362723</v>
      </c>
      <c r="AD10" s="24">
        <f t="shared" si="12"/>
        <v>0.74483063260147808</v>
      </c>
      <c r="AE10" s="24">
        <f t="shared" si="13"/>
        <v>0.72791668132181009</v>
      </c>
      <c r="AF10" s="24">
        <f t="shared" si="14"/>
        <v>0.7057301703925255</v>
      </c>
      <c r="AG10" s="24">
        <f t="shared" si="15"/>
        <v>0.7039477865659457</v>
      </c>
      <c r="AH10" s="24">
        <f t="shared" si="16"/>
        <v>0.70584132141529943</v>
      </c>
    </row>
    <row r="11" spans="1:34" x14ac:dyDescent="0.25">
      <c r="A11">
        <v>10</v>
      </c>
      <c r="B11" t="s">
        <v>15</v>
      </c>
      <c r="C11">
        <v>5</v>
      </c>
      <c r="D11">
        <v>493606.467921998</v>
      </c>
      <c r="E11">
        <v>5180579.8379899804</v>
      </c>
      <c r="F11">
        <v>0.56195782231528557</v>
      </c>
      <c r="G11">
        <v>0.78116898608349905</v>
      </c>
      <c r="H11">
        <v>0.6518114040042261</v>
      </c>
      <c r="I11">
        <v>0.64484356894553874</v>
      </c>
      <c r="J11">
        <v>0.4147160296939314</v>
      </c>
      <c r="K11">
        <v>0.52215657311669128</v>
      </c>
      <c r="L11">
        <v>0.52335858585858586</v>
      </c>
      <c r="M11">
        <v>0.57516339869281052</v>
      </c>
      <c r="N11">
        <v>0.43714902231388886</v>
      </c>
      <c r="O11">
        <v>0.56571936056838368</v>
      </c>
      <c r="P11">
        <v>0.63518886679920483</v>
      </c>
      <c r="Q11">
        <f t="shared" si="0"/>
        <v>11</v>
      </c>
      <c r="R11" s="23">
        <f t="shared" si="1"/>
        <v>0.5739303289447315</v>
      </c>
      <c r="S11">
        <f t="shared" si="2"/>
        <v>9.8766594569369162E-2</v>
      </c>
      <c r="T11">
        <f t="shared" si="3"/>
        <v>2.9779248727977343E-2</v>
      </c>
      <c r="U11">
        <f t="shared" si="4"/>
        <v>1.0730324223113152E-2</v>
      </c>
      <c r="V11">
        <f t="shared" si="5"/>
        <v>0.17208812566321133</v>
      </c>
      <c r="X11" s="24">
        <f t="shared" si="6"/>
        <v>0.56195782231528557</v>
      </c>
      <c r="Y11" s="24">
        <f t="shared" si="7"/>
        <v>0.67156340419939231</v>
      </c>
      <c r="Z11" s="24">
        <f t="shared" si="8"/>
        <v>0.66497940413433687</v>
      </c>
      <c r="AA11" s="24">
        <f t="shared" si="9"/>
        <v>0.65994544533713739</v>
      </c>
      <c r="AB11" s="24">
        <f t="shared" si="10"/>
        <v>0.61089956220849617</v>
      </c>
      <c r="AC11" s="24">
        <f t="shared" si="11"/>
        <v>0.59610906402652863</v>
      </c>
      <c r="AD11" s="24">
        <f t="shared" si="12"/>
        <v>0.58571613857396543</v>
      </c>
      <c r="AE11" s="24">
        <f t="shared" si="13"/>
        <v>0.58439704608882104</v>
      </c>
      <c r="AF11" s="24">
        <f t="shared" si="14"/>
        <v>0.56803615455827305</v>
      </c>
      <c r="AG11" s="24">
        <f t="shared" si="15"/>
        <v>0.56780447515928412</v>
      </c>
      <c r="AH11" s="24">
        <f t="shared" si="16"/>
        <v>0.5739303289447315</v>
      </c>
    </row>
    <row r="12" spans="1:34" x14ac:dyDescent="0.25">
      <c r="A12">
        <v>11</v>
      </c>
      <c r="B12" t="s">
        <v>15</v>
      </c>
      <c r="C12">
        <v>6</v>
      </c>
      <c r="D12">
        <v>493638.36825900001</v>
      </c>
      <c r="E12">
        <v>5180571.02544</v>
      </c>
      <c r="F12">
        <v>0.5335208626347866</v>
      </c>
      <c r="G12">
        <v>0.86939833184873261</v>
      </c>
      <c r="H12">
        <v>0.72879737682982504</v>
      </c>
      <c r="I12">
        <v>0.7373670212765957</v>
      </c>
      <c r="K12">
        <v>0.40867093105899077</v>
      </c>
      <c r="L12">
        <v>0.61636636636636633</v>
      </c>
      <c r="M12">
        <v>1</v>
      </c>
      <c r="N12">
        <v>0.77239052048271195</v>
      </c>
      <c r="O12">
        <v>0.4436493738819321</v>
      </c>
      <c r="P12">
        <v>0.49</v>
      </c>
      <c r="Q12">
        <f t="shared" si="0"/>
        <v>10</v>
      </c>
      <c r="R12" s="23">
        <f t="shared" si="1"/>
        <v>0.66001607843799404</v>
      </c>
      <c r="S12">
        <f t="shared" si="2"/>
        <v>0.18427500737193905</v>
      </c>
      <c r="T12">
        <f t="shared" si="3"/>
        <v>5.8272873913964622E-2</v>
      </c>
      <c r="U12">
        <f t="shared" si="4"/>
        <v>3.7730309268809097E-2</v>
      </c>
      <c r="V12">
        <f t="shared" si="5"/>
        <v>0.27919775501234395</v>
      </c>
      <c r="X12" s="24">
        <f t="shared" si="6"/>
        <v>0.5335208626347866</v>
      </c>
      <c r="Y12" s="24">
        <f t="shared" si="7"/>
        <v>0.70145959724175966</v>
      </c>
      <c r="Z12" s="24">
        <f t="shared" si="8"/>
        <v>0.71057219043778141</v>
      </c>
      <c r="AA12" s="24">
        <f t="shared" si="9"/>
        <v>0.7172708981474849</v>
      </c>
      <c r="AB12" s="24">
        <f t="shared" si="10"/>
        <v>0.7172708981474849</v>
      </c>
      <c r="AC12" s="24">
        <f t="shared" si="11"/>
        <v>0.65555090472978605</v>
      </c>
      <c r="AD12" s="24">
        <f t="shared" si="12"/>
        <v>0.64902014833588273</v>
      </c>
      <c r="AE12" s="24">
        <f t="shared" si="13"/>
        <v>0.69916012714504228</v>
      </c>
      <c r="AF12" s="24">
        <f t="shared" si="14"/>
        <v>0.70831392631225099</v>
      </c>
      <c r="AG12" s="24">
        <f t="shared" si="15"/>
        <v>0.67890675381999332</v>
      </c>
      <c r="AH12" s="24">
        <f t="shared" si="16"/>
        <v>0.66001607843799404</v>
      </c>
    </row>
    <row r="13" spans="1:34" x14ac:dyDescent="0.25">
      <c r="A13">
        <v>12</v>
      </c>
      <c r="B13" t="s">
        <v>15</v>
      </c>
      <c r="C13">
        <v>6</v>
      </c>
      <c r="D13">
        <v>493668.466732</v>
      </c>
      <c r="E13">
        <v>5180579.1139500001</v>
      </c>
      <c r="F13">
        <v>0.53153654095661751</v>
      </c>
      <c r="G13">
        <v>0.7203174346100899</v>
      </c>
      <c r="H13">
        <v>0.67623814817008787</v>
      </c>
      <c r="I13">
        <v>0.6708776595744681</v>
      </c>
      <c r="J13">
        <v>0.36235955056179775</v>
      </c>
      <c r="K13">
        <v>0.54584221748400852</v>
      </c>
      <c r="L13">
        <v>1</v>
      </c>
      <c r="M13">
        <v>0.53296703296703296</v>
      </c>
      <c r="N13">
        <v>0.48472040220286572</v>
      </c>
      <c r="O13">
        <v>0.62522361359570666</v>
      </c>
      <c r="P13">
        <v>0.42</v>
      </c>
      <c r="Q13">
        <f t="shared" si="0"/>
        <v>11</v>
      </c>
      <c r="R13" s="23">
        <f t="shared" si="1"/>
        <v>0.59728023637478866</v>
      </c>
      <c r="S13">
        <f t="shared" si="2"/>
        <v>0.16518395903276678</v>
      </c>
      <c r="T13">
        <f t="shared" si="3"/>
        <v>4.9804837590647737E-2</v>
      </c>
      <c r="U13">
        <f t="shared" si="4"/>
        <v>3.0014314353912663E-2</v>
      </c>
      <c r="V13">
        <f t="shared" si="5"/>
        <v>0.27656022914027101</v>
      </c>
      <c r="X13" s="24">
        <f t="shared" si="6"/>
        <v>0.53153654095661751</v>
      </c>
      <c r="Y13" s="24">
        <f t="shared" si="7"/>
        <v>0.62592698778335376</v>
      </c>
      <c r="Z13" s="24">
        <f t="shared" si="8"/>
        <v>0.64269737457893183</v>
      </c>
      <c r="AA13" s="24">
        <f t="shared" si="9"/>
        <v>0.64974244582781582</v>
      </c>
      <c r="AB13" s="24">
        <f t="shared" si="10"/>
        <v>0.59226586677461213</v>
      </c>
      <c r="AC13" s="24">
        <f t="shared" si="11"/>
        <v>0.5845285918928449</v>
      </c>
      <c r="AD13" s="24">
        <f t="shared" si="12"/>
        <v>0.64388165019386712</v>
      </c>
      <c r="AE13" s="24">
        <f t="shared" si="13"/>
        <v>0.63001732304051283</v>
      </c>
      <c r="AF13" s="24">
        <f t="shared" si="14"/>
        <v>0.61387322072521877</v>
      </c>
      <c r="AG13" s="24">
        <f t="shared" si="15"/>
        <v>0.61500826001226749</v>
      </c>
      <c r="AH13" s="24">
        <f t="shared" si="16"/>
        <v>0.59728023637478866</v>
      </c>
    </row>
    <row r="14" spans="1:34" x14ac:dyDescent="0.25">
      <c r="A14">
        <v>13</v>
      </c>
      <c r="B14" t="s">
        <v>24</v>
      </c>
      <c r="C14">
        <v>1</v>
      </c>
      <c r="D14">
        <v>493702.19999400002</v>
      </c>
      <c r="E14">
        <v>5180582.7370800003</v>
      </c>
      <c r="F14">
        <v>0.6263205516971535</v>
      </c>
      <c r="G14">
        <v>0.47733202067437852</v>
      </c>
      <c r="H14">
        <v>0.42926235613793967</v>
      </c>
      <c r="J14">
        <v>0.71723154925131682</v>
      </c>
      <c r="K14">
        <v>0.74121166791323856</v>
      </c>
      <c r="L14">
        <v>0.50177935943060503</v>
      </c>
      <c r="M14">
        <v>0.62038216560509551</v>
      </c>
      <c r="N14">
        <v>0.67513843899242565</v>
      </c>
      <c r="P14">
        <v>0.77102330293819654</v>
      </c>
      <c r="Q14">
        <f t="shared" si="0"/>
        <v>9</v>
      </c>
      <c r="R14" s="23">
        <f t="shared" si="1"/>
        <v>0.61774237918226105</v>
      </c>
      <c r="S14">
        <f t="shared" si="2"/>
        <v>0.11580629076131324</v>
      </c>
      <c r="T14">
        <f t="shared" si="3"/>
        <v>3.8602096920437749E-2</v>
      </c>
      <c r="U14">
        <f t="shared" si="4"/>
        <v>1.5087484102380533E-2</v>
      </c>
      <c r="V14">
        <f t="shared" si="5"/>
        <v>0.18746696788815473</v>
      </c>
      <c r="X14" s="24">
        <f t="shared" si="6"/>
        <v>0.6263205516971535</v>
      </c>
      <c r="Y14" s="24">
        <f t="shared" si="7"/>
        <v>0.55182628618576601</v>
      </c>
      <c r="Z14" s="24">
        <f t="shared" si="8"/>
        <v>0.51097164283649055</v>
      </c>
      <c r="AA14" s="24">
        <f t="shared" si="9"/>
        <v>0.51097164283649055</v>
      </c>
      <c r="AB14" s="24">
        <f t="shared" si="10"/>
        <v>0.56253661944019706</v>
      </c>
      <c r="AC14" s="24">
        <f t="shared" si="11"/>
        <v>0.59827162913480536</v>
      </c>
      <c r="AD14" s="24">
        <f t="shared" si="12"/>
        <v>0.58218958418410527</v>
      </c>
      <c r="AE14" s="24">
        <f t="shared" si="13"/>
        <v>0.58764566724424672</v>
      </c>
      <c r="AF14" s="24">
        <f t="shared" si="14"/>
        <v>0.59858226371276912</v>
      </c>
      <c r="AG14" s="24">
        <f t="shared" si="15"/>
        <v>0.59858226371276912</v>
      </c>
      <c r="AH14" s="24">
        <f t="shared" si="16"/>
        <v>0.61774237918226105</v>
      </c>
    </row>
    <row r="15" spans="1:34" x14ac:dyDescent="0.25">
      <c r="A15">
        <v>14</v>
      </c>
      <c r="B15" t="s">
        <v>24</v>
      </c>
      <c r="C15">
        <v>3</v>
      </c>
      <c r="D15">
        <v>493768.28853800002</v>
      </c>
      <c r="E15">
        <v>5180574.2933700001</v>
      </c>
      <c r="F15">
        <v>0.72321750965197351</v>
      </c>
      <c r="G15">
        <v>0.56660805860805863</v>
      </c>
      <c r="H15">
        <v>0.74643688445972811</v>
      </c>
      <c r="J15">
        <v>0.53685715819906799</v>
      </c>
      <c r="K15">
        <v>0.61182868796736911</v>
      </c>
      <c r="L15">
        <v>0.70147058823529407</v>
      </c>
      <c r="N15">
        <v>0.36376757183947922</v>
      </c>
      <c r="O15">
        <v>0.90353697749196127</v>
      </c>
      <c r="P15">
        <v>0.77001270648030495</v>
      </c>
      <c r="Q15">
        <f t="shared" si="0"/>
        <v>9</v>
      </c>
      <c r="R15" s="23">
        <f t="shared" si="1"/>
        <v>0.65819290477035952</v>
      </c>
      <c r="S15">
        <f t="shared" si="2"/>
        <v>0.14852295141207927</v>
      </c>
      <c r="T15">
        <f t="shared" si="3"/>
        <v>4.9507650470693089E-2</v>
      </c>
      <c r="U15">
        <f t="shared" si="4"/>
        <v>2.4816450483174268E-2</v>
      </c>
      <c r="V15">
        <f t="shared" si="5"/>
        <v>0.22565261693894778</v>
      </c>
      <c r="X15" s="24">
        <f t="shared" si="6"/>
        <v>0.72321750965197351</v>
      </c>
      <c r="Y15" s="24">
        <f t="shared" si="7"/>
        <v>0.64491278413001607</v>
      </c>
      <c r="Z15" s="24">
        <f t="shared" si="8"/>
        <v>0.67875415090658675</v>
      </c>
      <c r="AA15" s="24">
        <f t="shared" si="9"/>
        <v>0.67875415090658675</v>
      </c>
      <c r="AB15" s="24">
        <f t="shared" si="10"/>
        <v>0.64327990272970703</v>
      </c>
      <c r="AC15" s="24">
        <f t="shared" si="11"/>
        <v>0.63698965977723943</v>
      </c>
      <c r="AD15" s="24">
        <f t="shared" si="12"/>
        <v>0.64773648118691518</v>
      </c>
      <c r="AE15" s="24">
        <f t="shared" si="13"/>
        <v>0.64773648118691518</v>
      </c>
      <c r="AF15" s="24">
        <f t="shared" si="14"/>
        <v>0.60716949413728138</v>
      </c>
      <c r="AG15" s="24">
        <f t="shared" si="15"/>
        <v>0.64421542955661637</v>
      </c>
      <c r="AH15" s="24">
        <f t="shared" si="16"/>
        <v>0.65819290477035952</v>
      </c>
    </row>
    <row r="16" spans="1:34" x14ac:dyDescent="0.25">
      <c r="A16">
        <v>15</v>
      </c>
      <c r="B16" t="s">
        <v>24</v>
      </c>
      <c r="C16">
        <v>3</v>
      </c>
      <c r="D16">
        <v>493797.922326</v>
      </c>
      <c r="E16">
        <v>5180576.3034399804</v>
      </c>
      <c r="F16">
        <v>0.72188428742049271</v>
      </c>
      <c r="G16">
        <v>0.50191941391941397</v>
      </c>
      <c r="H16">
        <v>0.63958581888787525</v>
      </c>
      <c r="J16">
        <v>1</v>
      </c>
      <c r="K16">
        <v>0.85044187627464307</v>
      </c>
      <c r="L16">
        <v>0.51617647058823524</v>
      </c>
      <c r="M16">
        <v>0.82337317397078347</v>
      </c>
      <c r="N16">
        <v>0.74622633654080728</v>
      </c>
      <c r="O16">
        <v>0.53054662379421225</v>
      </c>
      <c r="P16">
        <v>0.79796696315120719</v>
      </c>
      <c r="Q16">
        <f t="shared" si="0"/>
        <v>10</v>
      </c>
      <c r="R16" s="23">
        <f t="shared" si="1"/>
        <v>0.71281209645476706</v>
      </c>
      <c r="S16">
        <f t="shared" si="2"/>
        <v>0.15614635783980638</v>
      </c>
      <c r="T16">
        <f t="shared" si="3"/>
        <v>4.9377813911347733E-2</v>
      </c>
      <c r="U16">
        <f t="shared" si="4"/>
        <v>2.7090761185152128E-2</v>
      </c>
      <c r="V16">
        <f t="shared" si="5"/>
        <v>0.21905682944553531</v>
      </c>
      <c r="X16" s="24">
        <f t="shared" si="6"/>
        <v>0.72188428742049271</v>
      </c>
      <c r="Y16" s="24">
        <f t="shared" si="7"/>
        <v>0.6119018506699534</v>
      </c>
      <c r="Z16" s="24">
        <f t="shared" si="8"/>
        <v>0.62112984007592731</v>
      </c>
      <c r="AA16" s="24">
        <f t="shared" si="9"/>
        <v>0.62112984007592731</v>
      </c>
      <c r="AB16" s="24">
        <f t="shared" si="10"/>
        <v>0.71584738005694548</v>
      </c>
      <c r="AC16" s="24">
        <f t="shared" si="11"/>
        <v>0.742766279300485</v>
      </c>
      <c r="AD16" s="24">
        <f t="shared" si="12"/>
        <v>0.70500131118177667</v>
      </c>
      <c r="AE16" s="24">
        <f t="shared" si="13"/>
        <v>0.72191157729449196</v>
      </c>
      <c r="AF16" s="24">
        <f t="shared" si="14"/>
        <v>0.72495092220028146</v>
      </c>
      <c r="AG16" s="24">
        <f t="shared" si="15"/>
        <v>0.70335044459960705</v>
      </c>
      <c r="AH16" s="24">
        <f t="shared" si="16"/>
        <v>0.71281209645476706</v>
      </c>
    </row>
    <row r="17" spans="1:34" x14ac:dyDescent="0.25">
      <c r="A17">
        <v>16</v>
      </c>
      <c r="B17" t="s">
        <v>24</v>
      </c>
      <c r="C17">
        <v>4</v>
      </c>
      <c r="D17">
        <v>493861.755168</v>
      </c>
      <c r="E17">
        <v>5180589.4613600001</v>
      </c>
      <c r="F17">
        <v>0.74043009810791882</v>
      </c>
      <c r="H17">
        <v>0.81236883896534839</v>
      </c>
      <c r="I17">
        <v>0.75660160734787607</v>
      </c>
      <c r="J17">
        <v>0.5774644144300688</v>
      </c>
      <c r="K17">
        <v>0.88062902072909222</v>
      </c>
      <c r="L17">
        <v>0.65395390592350666</v>
      </c>
      <c r="M17">
        <v>0.84508816120906805</v>
      </c>
      <c r="N17">
        <v>0.97463514594162337</v>
      </c>
      <c r="O17">
        <v>0.70851624231782262</v>
      </c>
      <c r="P17">
        <v>0.86199342825848846</v>
      </c>
      <c r="Q17">
        <f t="shared" si="0"/>
        <v>10</v>
      </c>
      <c r="R17" s="23">
        <f t="shared" si="1"/>
        <v>0.78116808632308121</v>
      </c>
      <c r="S17">
        <f t="shared" si="2"/>
        <v>0.11141543838986878</v>
      </c>
      <c r="T17">
        <f t="shared" si="3"/>
        <v>3.5232655181814843E-2</v>
      </c>
      <c r="U17">
        <f t="shared" si="4"/>
        <v>1.3792666568451869E-2</v>
      </c>
      <c r="V17">
        <f t="shared" si="5"/>
        <v>0.14262671547975753</v>
      </c>
      <c r="X17" s="24">
        <f t="shared" si="6"/>
        <v>0.74043009810791882</v>
      </c>
      <c r="Y17" s="24">
        <f t="shared" si="7"/>
        <v>0.74043009810791882</v>
      </c>
      <c r="Z17" s="24">
        <f t="shared" si="8"/>
        <v>0.77639946853663355</v>
      </c>
      <c r="AA17" s="24">
        <f t="shared" si="9"/>
        <v>0.76980018147371432</v>
      </c>
      <c r="AB17" s="24">
        <f t="shared" si="10"/>
        <v>0.72171623971280296</v>
      </c>
      <c r="AC17" s="24">
        <f t="shared" si="11"/>
        <v>0.75349879591606084</v>
      </c>
      <c r="AD17" s="24">
        <f t="shared" si="12"/>
        <v>0.7369079809173017</v>
      </c>
      <c r="AE17" s="24">
        <f t="shared" si="13"/>
        <v>0.75236229238755403</v>
      </c>
      <c r="AF17" s="24">
        <f t="shared" si="14"/>
        <v>0.78014639908181271</v>
      </c>
      <c r="AG17" s="24">
        <f t="shared" si="15"/>
        <v>0.77218749277470267</v>
      </c>
      <c r="AH17" s="24">
        <f t="shared" si="16"/>
        <v>0.78116808632308121</v>
      </c>
    </row>
    <row r="18" spans="1:34" x14ac:dyDescent="0.25">
      <c r="A18">
        <v>17</v>
      </c>
      <c r="B18" t="s">
        <v>24</v>
      </c>
      <c r="C18">
        <v>5</v>
      </c>
      <c r="D18">
        <v>493893.661479</v>
      </c>
      <c r="E18">
        <v>5180586.20627</v>
      </c>
      <c r="F18">
        <v>1</v>
      </c>
      <c r="G18">
        <v>0.89652747252747245</v>
      </c>
      <c r="H18">
        <v>1</v>
      </c>
      <c r="I18">
        <v>1</v>
      </c>
      <c r="J18">
        <v>1</v>
      </c>
      <c r="K18">
        <v>0.85723905723905724</v>
      </c>
      <c r="M18">
        <v>1</v>
      </c>
      <c r="N18">
        <v>1</v>
      </c>
      <c r="O18">
        <v>1</v>
      </c>
      <c r="P18">
        <v>1</v>
      </c>
      <c r="Q18">
        <f t="shared" si="0"/>
        <v>10</v>
      </c>
      <c r="R18" s="23">
        <f t="shared" si="1"/>
        <v>0.97537665297665299</v>
      </c>
      <c r="S18">
        <f t="shared" si="2"/>
        <v>5.002415269969538E-2</v>
      </c>
      <c r="T18">
        <f t="shared" si="3"/>
        <v>1.581902605510984E-2</v>
      </c>
      <c r="U18">
        <f t="shared" si="4"/>
        <v>2.7804620592471563E-3</v>
      </c>
      <c r="V18">
        <f t="shared" si="5"/>
        <v>5.1287010558466566E-2</v>
      </c>
      <c r="X18" s="24">
        <f t="shared" si="6"/>
        <v>1</v>
      </c>
      <c r="Y18" s="24">
        <f t="shared" si="7"/>
        <v>0.94826373626373628</v>
      </c>
      <c r="Z18" s="24">
        <f t="shared" si="8"/>
        <v>0.96550915750915756</v>
      </c>
      <c r="AA18" s="24">
        <f t="shared" si="9"/>
        <v>0.97413186813186814</v>
      </c>
      <c r="AB18" s="24">
        <f t="shared" si="10"/>
        <v>0.97930549450549442</v>
      </c>
      <c r="AC18" s="24">
        <f t="shared" si="11"/>
        <v>0.9589610882944215</v>
      </c>
      <c r="AD18" s="24">
        <f t="shared" si="12"/>
        <v>0.9589610882944215</v>
      </c>
      <c r="AE18" s="24">
        <f t="shared" si="13"/>
        <v>0.96482378996664697</v>
      </c>
      <c r="AF18" s="24">
        <f t="shared" si="14"/>
        <v>0.96922081622081613</v>
      </c>
      <c r="AG18" s="24">
        <f t="shared" si="15"/>
        <v>0.97264072552961445</v>
      </c>
      <c r="AH18" s="24">
        <f t="shared" si="16"/>
        <v>0.97537665297665299</v>
      </c>
    </row>
    <row r="19" spans="1:34" x14ac:dyDescent="0.25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>
        <v>0.60024410612192458</v>
      </c>
      <c r="G19">
        <v>0.73036391738091888</v>
      </c>
      <c r="H19">
        <v>0.58604457018296496</v>
      </c>
      <c r="I19">
        <v>0.85742971887550201</v>
      </c>
      <c r="J19">
        <v>0.51536569587579339</v>
      </c>
      <c r="K19">
        <v>0.55961405926946928</v>
      </c>
      <c r="Q19">
        <f t="shared" si="0"/>
        <v>6</v>
      </c>
      <c r="R19" s="23">
        <f t="shared" si="1"/>
        <v>0.64151034461776224</v>
      </c>
      <c r="S19">
        <f t="shared" si="2"/>
        <v>0.11684388595184214</v>
      </c>
      <c r="T19">
        <f t="shared" si="3"/>
        <v>4.7701316690994137E-2</v>
      </c>
      <c r="U19">
        <f t="shared" si="4"/>
        <v>1.6382992421192455E-2</v>
      </c>
      <c r="V19">
        <f t="shared" si="5"/>
        <v>0.18213874013436596</v>
      </c>
      <c r="X19" s="24">
        <f t="shared" si="6"/>
        <v>0.60024410612192458</v>
      </c>
      <c r="Y19" s="24">
        <f t="shared" si="7"/>
        <v>0.66530401175142173</v>
      </c>
      <c r="Z19" s="24">
        <f t="shared" si="8"/>
        <v>0.63888419789526951</v>
      </c>
      <c r="AA19" s="24">
        <f t="shared" si="9"/>
        <v>0.69352057814032764</v>
      </c>
      <c r="AB19" s="24">
        <f t="shared" si="10"/>
        <v>0.65788960168742083</v>
      </c>
      <c r="AC19" s="24">
        <f t="shared" si="11"/>
        <v>0.64151034461776224</v>
      </c>
      <c r="AD19" s="24">
        <f t="shared" si="12"/>
        <v>0.64151034461776224</v>
      </c>
      <c r="AE19" s="24">
        <f t="shared" si="13"/>
        <v>0.64151034461776224</v>
      </c>
      <c r="AF19" s="24">
        <f t="shared" si="14"/>
        <v>0.64151034461776224</v>
      </c>
      <c r="AG19" s="24">
        <f t="shared" si="15"/>
        <v>0.64151034461776224</v>
      </c>
      <c r="AH19" s="24">
        <f t="shared" si="16"/>
        <v>0.64151034461776224</v>
      </c>
    </row>
    <row r="20" spans="1:34" x14ac:dyDescent="0.25">
      <c r="A20">
        <v>19</v>
      </c>
      <c r="B20" t="s">
        <v>9</v>
      </c>
      <c r="C20">
        <v>2</v>
      </c>
      <c r="D20">
        <v>493246.597671</v>
      </c>
      <c r="E20">
        <v>5180590.1908</v>
      </c>
      <c r="F20">
        <v>0.47305451518934666</v>
      </c>
      <c r="G20">
        <v>0.79919188838911326</v>
      </c>
      <c r="H20">
        <v>0.20935873812233335</v>
      </c>
      <c r="I20">
        <v>0.67234848484848497</v>
      </c>
      <c r="J20">
        <v>0.69347953633940751</v>
      </c>
      <c r="K20">
        <v>0.15290178571428573</v>
      </c>
      <c r="L20">
        <v>0.57645631067961167</v>
      </c>
      <c r="M20">
        <v>0.44835868694955966</v>
      </c>
      <c r="O20">
        <v>0.70749279538904897</v>
      </c>
      <c r="P20">
        <v>0.63754045307443363</v>
      </c>
      <c r="Q20">
        <f t="shared" si="0"/>
        <v>10</v>
      </c>
      <c r="R20" s="23">
        <f t="shared" si="1"/>
        <v>0.53701831946956247</v>
      </c>
      <c r="S20">
        <f t="shared" si="2"/>
        <v>0.20472155704040232</v>
      </c>
      <c r="T20">
        <f t="shared" si="3"/>
        <v>6.4738640638375075E-2</v>
      </c>
      <c r="U20">
        <f t="shared" si="4"/>
        <v>4.6567684352274083E-2</v>
      </c>
      <c r="V20">
        <f t="shared" si="5"/>
        <v>0.38121894471424206</v>
      </c>
      <c r="X20" s="24">
        <f t="shared" si="6"/>
        <v>0.47305451518934666</v>
      </c>
      <c r="Y20" s="24">
        <f t="shared" si="7"/>
        <v>0.63612320178922999</v>
      </c>
      <c r="Z20" s="24">
        <f t="shared" si="8"/>
        <v>0.49386838056693111</v>
      </c>
      <c r="AA20" s="24">
        <f t="shared" si="9"/>
        <v>0.53848840663731956</v>
      </c>
      <c r="AB20" s="24">
        <f t="shared" si="10"/>
        <v>0.56948663257773713</v>
      </c>
      <c r="AC20" s="24">
        <f t="shared" si="11"/>
        <v>0.50005582476716193</v>
      </c>
      <c r="AD20" s="24">
        <f t="shared" si="12"/>
        <v>0.51097017989751181</v>
      </c>
      <c r="AE20" s="24">
        <f t="shared" si="13"/>
        <v>0.50314374327901779</v>
      </c>
      <c r="AF20" s="24">
        <f t="shared" si="14"/>
        <v>0.50314374327901779</v>
      </c>
      <c r="AG20" s="24">
        <f t="shared" si="15"/>
        <v>0.52584919351346571</v>
      </c>
      <c r="AH20" s="24">
        <f t="shared" si="16"/>
        <v>0.53701831946956247</v>
      </c>
    </row>
    <row r="21" spans="1:34" x14ac:dyDescent="0.25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>
        <v>0.45616590373144683</v>
      </c>
      <c r="G21">
        <v>0.61500343066249896</v>
      </c>
      <c r="H21">
        <v>0.15836008047042077</v>
      </c>
      <c r="I21">
        <v>0.50757575757575757</v>
      </c>
      <c r="J21">
        <v>0.87383538569272934</v>
      </c>
      <c r="K21">
        <v>0.5926339285714286</v>
      </c>
      <c r="L21">
        <v>0.61407766990291257</v>
      </c>
      <c r="M21">
        <v>0.72217774219375497</v>
      </c>
      <c r="N21">
        <v>0.32303370786516855</v>
      </c>
      <c r="O21">
        <v>0.72046109510086453</v>
      </c>
      <c r="Q21">
        <f t="shared" si="0"/>
        <v>10</v>
      </c>
      <c r="R21" s="23">
        <f t="shared" si="1"/>
        <v>0.55833247017669829</v>
      </c>
      <c r="S21">
        <f t="shared" si="2"/>
        <v>0.19711074050647745</v>
      </c>
      <c r="T21">
        <f t="shared" si="3"/>
        <v>6.2331889128288007E-2</v>
      </c>
      <c r="U21">
        <f t="shared" si="4"/>
        <v>4.3169604470013195E-2</v>
      </c>
      <c r="V21">
        <f t="shared" si="5"/>
        <v>0.35303470787593066</v>
      </c>
      <c r="X21" s="24">
        <f t="shared" si="6"/>
        <v>0.45616590373144683</v>
      </c>
      <c r="Y21" s="24">
        <f t="shared" si="7"/>
        <v>0.53558466719697284</v>
      </c>
      <c r="Z21" s="24">
        <f t="shared" si="8"/>
        <v>0.40984313828812219</v>
      </c>
      <c r="AA21" s="24">
        <f t="shared" si="9"/>
        <v>0.43427629311003102</v>
      </c>
      <c r="AB21" s="24">
        <f t="shared" si="10"/>
        <v>0.52218811162657075</v>
      </c>
      <c r="AC21" s="24">
        <f t="shared" si="11"/>
        <v>0.53392908111738036</v>
      </c>
      <c r="AD21" s="24">
        <f t="shared" si="12"/>
        <v>0.5453788795153135</v>
      </c>
      <c r="AE21" s="24">
        <f t="shared" si="13"/>
        <v>0.56747873735011867</v>
      </c>
      <c r="AF21" s="24">
        <f t="shared" si="14"/>
        <v>0.54031817851845754</v>
      </c>
      <c r="AG21" s="24">
        <f t="shared" si="15"/>
        <v>0.55833247017669829</v>
      </c>
      <c r="AH21" s="24">
        <f t="shared" si="16"/>
        <v>0.55833247017669829</v>
      </c>
    </row>
    <row r="22" spans="1:34" x14ac:dyDescent="0.25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>
        <v>0.79673559822747408</v>
      </c>
      <c r="G22">
        <v>0.78773390487181605</v>
      </c>
      <c r="I22">
        <v>0.7160940325497287</v>
      </c>
      <c r="J22">
        <v>0.79307863003080914</v>
      </c>
      <c r="K22">
        <v>0.50235849056603776</v>
      </c>
      <c r="L22">
        <v>0.63368421052631574</v>
      </c>
      <c r="M22">
        <v>0.85045193097781424</v>
      </c>
      <c r="N22">
        <v>0.61439825215635657</v>
      </c>
      <c r="O22">
        <v>0.62593516209476308</v>
      </c>
      <c r="Q22">
        <f t="shared" si="0"/>
        <v>9</v>
      </c>
      <c r="R22" s="23">
        <f t="shared" si="1"/>
        <v>0.70227446800012394</v>
      </c>
      <c r="S22">
        <f t="shared" si="2"/>
        <v>0.10793006872048456</v>
      </c>
      <c r="T22">
        <f t="shared" si="3"/>
        <v>3.5976689573494855E-2</v>
      </c>
      <c r="U22">
        <f t="shared" si="4"/>
        <v>1.3105012200759547E-2</v>
      </c>
      <c r="V22">
        <f t="shared" si="5"/>
        <v>0.1536864483025254</v>
      </c>
      <c r="X22" s="24">
        <f t="shared" si="6"/>
        <v>0.79673559822747408</v>
      </c>
      <c r="Y22" s="24">
        <f t="shared" si="7"/>
        <v>0.79223475154964507</v>
      </c>
      <c r="Z22" s="24">
        <f t="shared" si="8"/>
        <v>0.79223475154964507</v>
      </c>
      <c r="AA22" s="24">
        <f t="shared" si="9"/>
        <v>0.76685451188300624</v>
      </c>
      <c r="AB22" s="24">
        <f t="shared" si="10"/>
        <v>0.77341054141995702</v>
      </c>
      <c r="AC22" s="24">
        <f t="shared" si="11"/>
        <v>0.71920013124917315</v>
      </c>
      <c r="AD22" s="24">
        <f t="shared" si="12"/>
        <v>0.7049474777953636</v>
      </c>
      <c r="AE22" s="24">
        <f t="shared" si="13"/>
        <v>0.72573382824999944</v>
      </c>
      <c r="AF22" s="24">
        <f t="shared" si="14"/>
        <v>0.71181688123829412</v>
      </c>
      <c r="AG22" s="24">
        <f t="shared" si="15"/>
        <v>0.70227446800012394</v>
      </c>
      <c r="AH22" s="24">
        <f t="shared" si="16"/>
        <v>0.70227446800012394</v>
      </c>
    </row>
    <row r="23" spans="1:34" x14ac:dyDescent="0.25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>
        <v>0.45970673016668756</v>
      </c>
      <c r="G23">
        <v>0.80027727939977156</v>
      </c>
      <c r="H23">
        <v>0.64681960289374485</v>
      </c>
      <c r="I23">
        <v>0.71140939597315433</v>
      </c>
      <c r="J23">
        <v>0.90776598473041481</v>
      </c>
      <c r="K23">
        <v>0.67326732673267331</v>
      </c>
      <c r="L23">
        <v>0.60512820512820509</v>
      </c>
      <c r="M23">
        <v>0.57918898240244843</v>
      </c>
      <c r="P23">
        <v>0.53823529411764715</v>
      </c>
      <c r="Q23">
        <f t="shared" si="0"/>
        <v>9</v>
      </c>
      <c r="R23" s="23">
        <f t="shared" si="1"/>
        <v>0.65797764461608299</v>
      </c>
      <c r="S23">
        <f t="shared" si="2"/>
        <v>0.12845532375590862</v>
      </c>
      <c r="T23">
        <f t="shared" si="3"/>
        <v>4.2818441251969541E-2</v>
      </c>
      <c r="U23">
        <f t="shared" si="4"/>
        <v>1.8563366476389731E-2</v>
      </c>
      <c r="V23">
        <f t="shared" si="5"/>
        <v>0.19522748957657943</v>
      </c>
      <c r="X23" s="24">
        <f t="shared" si="6"/>
        <v>0.45970673016668756</v>
      </c>
      <c r="Y23" s="24">
        <f t="shared" si="7"/>
        <v>0.62999200478322959</v>
      </c>
      <c r="Z23" s="24">
        <f t="shared" si="8"/>
        <v>0.63560120415340127</v>
      </c>
      <c r="AA23" s="24">
        <f t="shared" si="9"/>
        <v>0.65455325210833959</v>
      </c>
      <c r="AB23" s="24">
        <f t="shared" si="10"/>
        <v>0.70519579863275461</v>
      </c>
      <c r="AC23" s="24">
        <f t="shared" si="11"/>
        <v>0.69987438664940782</v>
      </c>
      <c r="AD23" s="24">
        <f t="shared" si="12"/>
        <v>0.68633921786066454</v>
      </c>
      <c r="AE23" s="24">
        <f t="shared" si="13"/>
        <v>0.6729454384283875</v>
      </c>
      <c r="AF23" s="24">
        <f t="shared" si="14"/>
        <v>0.6729454384283875</v>
      </c>
      <c r="AG23" s="24">
        <f t="shared" si="15"/>
        <v>0.6729454384283875</v>
      </c>
      <c r="AH23" s="24">
        <f t="shared" si="16"/>
        <v>0.65797764461608299</v>
      </c>
    </row>
    <row r="24" spans="1:34" x14ac:dyDescent="0.25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>
        <v>0.58589909623873782</v>
      </c>
      <c r="G24">
        <v>0.6900179416082205</v>
      </c>
      <c r="H24">
        <v>0.61704900723436196</v>
      </c>
      <c r="I24">
        <v>0.83604985618408423</v>
      </c>
      <c r="J24">
        <v>0.81634246746499894</v>
      </c>
      <c r="K24">
        <v>0.70297029702970293</v>
      </c>
      <c r="L24">
        <v>0.92615384615384611</v>
      </c>
      <c r="M24">
        <v>0.79418515684774293</v>
      </c>
      <c r="P24">
        <v>0.72058823529411764</v>
      </c>
      <c r="Q24">
        <f t="shared" si="0"/>
        <v>9</v>
      </c>
      <c r="R24" s="23">
        <f t="shared" si="1"/>
        <v>0.74325065600620144</v>
      </c>
      <c r="S24">
        <f t="shared" si="2"/>
        <v>0.10309552680570584</v>
      </c>
      <c r="T24">
        <f t="shared" si="3"/>
        <v>3.436517560190195E-2</v>
      </c>
      <c r="U24">
        <f t="shared" si="4"/>
        <v>1.1957273603264262E-2</v>
      </c>
      <c r="V24">
        <f t="shared" si="5"/>
        <v>0.13870896173799765</v>
      </c>
      <c r="X24" s="24">
        <f t="shared" si="6"/>
        <v>0.58589909623873782</v>
      </c>
      <c r="Y24" s="24">
        <f t="shared" si="7"/>
        <v>0.6379585189234791</v>
      </c>
      <c r="Z24" s="24">
        <f t="shared" si="8"/>
        <v>0.63098868169377342</v>
      </c>
      <c r="AA24" s="24">
        <f t="shared" si="9"/>
        <v>0.68225397531635112</v>
      </c>
      <c r="AB24" s="24">
        <f t="shared" si="10"/>
        <v>0.70907167374608071</v>
      </c>
      <c r="AC24" s="24">
        <f t="shared" si="11"/>
        <v>0.70805477762668445</v>
      </c>
      <c r="AD24" s="24">
        <f t="shared" si="12"/>
        <v>0.73921178741627891</v>
      </c>
      <c r="AE24" s="24">
        <f t="shared" si="13"/>
        <v>0.74608345859521186</v>
      </c>
      <c r="AF24" s="24">
        <f t="shared" si="14"/>
        <v>0.74608345859521186</v>
      </c>
      <c r="AG24" s="24">
        <f t="shared" si="15"/>
        <v>0.74608345859521186</v>
      </c>
      <c r="AH24" s="24">
        <f t="shared" si="16"/>
        <v>0.74325065600620144</v>
      </c>
    </row>
    <row r="25" spans="1:34" x14ac:dyDescent="0.25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>
        <v>0.66277417448682419</v>
      </c>
      <c r="G25">
        <v>0.83691280261060919</v>
      </c>
      <c r="H25">
        <v>0.36998604080122438</v>
      </c>
      <c r="I25">
        <v>0.57565217391304346</v>
      </c>
      <c r="J25">
        <v>1</v>
      </c>
      <c r="K25">
        <v>0.38697318007662834</v>
      </c>
      <c r="L25">
        <v>0.62868769074262454</v>
      </c>
      <c r="M25">
        <v>0.69660377358490566</v>
      </c>
      <c r="N25">
        <v>0.5562632696390658</v>
      </c>
      <c r="O25">
        <v>0.86438679245283023</v>
      </c>
      <c r="P25">
        <v>0.62529832935560858</v>
      </c>
      <c r="Q25">
        <f t="shared" si="0"/>
        <v>11</v>
      </c>
      <c r="R25" s="23">
        <f t="shared" si="1"/>
        <v>0.65486711160576039</v>
      </c>
      <c r="S25">
        <f t="shared" si="2"/>
        <v>0.18301567084945147</v>
      </c>
      <c r="T25">
        <f t="shared" si="3"/>
        <v>5.5181300996619533E-2</v>
      </c>
      <c r="U25">
        <f t="shared" si="4"/>
        <v>3.6844209354122269E-2</v>
      </c>
      <c r="V25">
        <f t="shared" si="5"/>
        <v>0.27946993764992978</v>
      </c>
      <c r="X25" s="24">
        <f t="shared" si="6"/>
        <v>0.66277417448682419</v>
      </c>
      <c r="Y25" s="24">
        <f t="shared" si="7"/>
        <v>0.74984348854871663</v>
      </c>
      <c r="Z25" s="24">
        <f t="shared" si="8"/>
        <v>0.62322433929955257</v>
      </c>
      <c r="AA25" s="24">
        <f t="shared" si="9"/>
        <v>0.61133129795292529</v>
      </c>
      <c r="AB25" s="24">
        <f t="shared" si="10"/>
        <v>0.68906503836234023</v>
      </c>
      <c r="AC25" s="24">
        <f t="shared" si="11"/>
        <v>0.63871639531472157</v>
      </c>
      <c r="AD25" s="24">
        <f t="shared" si="12"/>
        <v>0.63728372323299343</v>
      </c>
      <c r="AE25" s="24">
        <f t="shared" si="13"/>
        <v>0.64469872952698248</v>
      </c>
      <c r="AF25" s="24">
        <f t="shared" si="14"/>
        <v>0.63487256731721398</v>
      </c>
      <c r="AG25" s="24">
        <f t="shared" si="15"/>
        <v>0.65782398983077561</v>
      </c>
      <c r="AH25" s="24">
        <f t="shared" si="16"/>
        <v>0.65486711160576039</v>
      </c>
    </row>
    <row r="26" spans="1:34" x14ac:dyDescent="0.25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>
        <v>0.83798562649723984</v>
      </c>
      <c r="G26">
        <v>0.91910130853427707</v>
      </c>
      <c r="I26">
        <v>0.77630331753554505</v>
      </c>
      <c r="J26">
        <v>0.85830612694036879</v>
      </c>
      <c r="K26">
        <v>0.74463007159904537</v>
      </c>
      <c r="L26">
        <v>0.57431749241658236</v>
      </c>
      <c r="M26">
        <v>0.81855388813096863</v>
      </c>
      <c r="N26">
        <v>0.95233932726091008</v>
      </c>
      <c r="O26">
        <v>0.4877810361681329</v>
      </c>
      <c r="P26">
        <v>0.82205513784461137</v>
      </c>
      <c r="Q26">
        <f t="shared" si="0"/>
        <v>10</v>
      </c>
      <c r="R26" s="23">
        <f t="shared" si="1"/>
        <v>0.77913733329276802</v>
      </c>
      <c r="S26">
        <f t="shared" si="2"/>
        <v>0.13811361597219238</v>
      </c>
      <c r="T26">
        <f t="shared" si="3"/>
        <v>4.3675360235393861E-2</v>
      </c>
      <c r="U26">
        <f t="shared" si="4"/>
        <v>2.1194856574349212E-2</v>
      </c>
      <c r="V26">
        <f t="shared" si="5"/>
        <v>0.17726479026297012</v>
      </c>
      <c r="X26" s="24">
        <f t="shared" si="6"/>
        <v>0.83798562649723984</v>
      </c>
      <c r="Y26" s="24">
        <f t="shared" si="7"/>
        <v>0.8785434675157584</v>
      </c>
      <c r="Z26" s="24">
        <f t="shared" si="8"/>
        <v>0.8785434675157584</v>
      </c>
      <c r="AA26" s="24">
        <f t="shared" si="9"/>
        <v>0.84446341752235388</v>
      </c>
      <c r="AB26" s="24">
        <f t="shared" si="10"/>
        <v>0.8479240948768576</v>
      </c>
      <c r="AC26" s="24">
        <f t="shared" si="11"/>
        <v>0.82726529022129525</v>
      </c>
      <c r="AD26" s="24">
        <f t="shared" si="12"/>
        <v>0.78510732392050964</v>
      </c>
      <c r="AE26" s="24">
        <f t="shared" si="13"/>
        <v>0.78988540452200373</v>
      </c>
      <c r="AF26" s="24">
        <f t="shared" si="14"/>
        <v>0.81019214486436708</v>
      </c>
      <c r="AG26" s="24">
        <f t="shared" si="15"/>
        <v>0.77436868834256323</v>
      </c>
      <c r="AH26" s="24">
        <f t="shared" si="16"/>
        <v>0.77913733329276802</v>
      </c>
    </row>
    <row r="27" spans="1:34" x14ac:dyDescent="0.25">
      <c r="A27">
        <v>26</v>
      </c>
      <c r="B27" t="s">
        <v>15</v>
      </c>
      <c r="C27">
        <v>1</v>
      </c>
      <c r="D27">
        <v>493468.77862400003</v>
      </c>
      <c r="E27">
        <v>5180603.8775000004</v>
      </c>
      <c r="F27">
        <v>0.88156076902219527</v>
      </c>
      <c r="G27">
        <v>0.92145065597058584</v>
      </c>
      <c r="I27">
        <v>1</v>
      </c>
      <c r="J27">
        <v>0.9958388428180962</v>
      </c>
      <c r="K27">
        <v>0.82110469909315753</v>
      </c>
      <c r="L27">
        <v>0.93749999999999989</v>
      </c>
      <c r="M27">
        <v>0.89058524173027986</v>
      </c>
      <c r="N27">
        <v>0.69942074322618031</v>
      </c>
      <c r="O27">
        <v>0.69500438212094651</v>
      </c>
      <c r="P27">
        <v>1</v>
      </c>
      <c r="Q27">
        <f t="shared" si="0"/>
        <v>10</v>
      </c>
      <c r="R27" s="23">
        <f t="shared" si="1"/>
        <v>0.88424653339814407</v>
      </c>
      <c r="S27">
        <f t="shared" si="2"/>
        <v>0.10838731491719317</v>
      </c>
      <c r="T27">
        <f t="shared" si="3"/>
        <v>3.4275078460827488E-2</v>
      </c>
      <c r="U27">
        <f t="shared" si="4"/>
        <v>1.3053122261065277E-2</v>
      </c>
      <c r="V27">
        <f t="shared" si="5"/>
        <v>0.12257590029859954</v>
      </c>
      <c r="X27" s="24">
        <f t="shared" si="6"/>
        <v>0.88156076902219527</v>
      </c>
      <c r="Y27" s="24">
        <f t="shared" si="7"/>
        <v>0.90150571249639055</v>
      </c>
      <c r="Z27" s="24">
        <f t="shared" si="8"/>
        <v>0.90150571249639055</v>
      </c>
      <c r="AA27" s="24">
        <f t="shared" si="9"/>
        <v>0.93433714166426041</v>
      </c>
      <c r="AB27" s="24">
        <f t="shared" si="10"/>
        <v>0.94971256695271933</v>
      </c>
      <c r="AC27" s="24">
        <f t="shared" si="11"/>
        <v>0.92399099338080704</v>
      </c>
      <c r="AD27" s="24">
        <f t="shared" si="12"/>
        <v>0.92624249448400586</v>
      </c>
      <c r="AE27" s="24">
        <f t="shared" si="13"/>
        <v>0.92114860123347353</v>
      </c>
      <c r="AF27" s="24">
        <f t="shared" si="14"/>
        <v>0.89343261898256188</v>
      </c>
      <c r="AG27" s="24">
        <f t="shared" si="15"/>
        <v>0.87138503710904902</v>
      </c>
      <c r="AH27" s="24">
        <f t="shared" si="16"/>
        <v>0.88424653339814407</v>
      </c>
    </row>
    <row r="28" spans="1:34" x14ac:dyDescent="0.25">
      <c r="A28">
        <v>27</v>
      </c>
      <c r="B28" t="s">
        <v>15</v>
      </c>
      <c r="C28">
        <v>2</v>
      </c>
      <c r="D28">
        <v>493502.30170800001</v>
      </c>
      <c r="E28">
        <v>5180616.15558</v>
      </c>
      <c r="F28">
        <v>0.91072598253275117</v>
      </c>
      <c r="G28">
        <v>0.9888880132398139</v>
      </c>
      <c r="H28">
        <v>0.76300691309063462</v>
      </c>
      <c r="I28">
        <v>0.84421364985163205</v>
      </c>
      <c r="J28">
        <v>0.5957446808510638</v>
      </c>
      <c r="L28">
        <v>1</v>
      </c>
      <c r="M28">
        <v>0.79710144927536231</v>
      </c>
      <c r="N28">
        <v>0.76866405134911076</v>
      </c>
      <c r="O28">
        <v>0.76336546888694123</v>
      </c>
      <c r="P28">
        <v>0.42307692307692307</v>
      </c>
      <c r="Q28">
        <f t="shared" si="0"/>
        <v>10</v>
      </c>
      <c r="R28" s="23">
        <f t="shared" si="1"/>
        <v>0.78547871321542329</v>
      </c>
      <c r="S28">
        <f t="shared" si="2"/>
        <v>0.16591481423574975</v>
      </c>
      <c r="T28">
        <f t="shared" si="3"/>
        <v>5.2466871054869801E-2</v>
      </c>
      <c r="U28">
        <f t="shared" si="4"/>
        <v>3.0586361758759395E-2</v>
      </c>
      <c r="V28">
        <f t="shared" si="5"/>
        <v>0.21122763920178494</v>
      </c>
      <c r="X28" s="24">
        <f t="shared" si="6"/>
        <v>0.91072598253275117</v>
      </c>
      <c r="Y28" s="24">
        <f t="shared" si="7"/>
        <v>0.94980699788628253</v>
      </c>
      <c r="Z28" s="24">
        <f t="shared" si="8"/>
        <v>0.8875403029543999</v>
      </c>
      <c r="AA28" s="24">
        <f t="shared" si="9"/>
        <v>0.87670863967870793</v>
      </c>
      <c r="AB28" s="24">
        <f t="shared" si="10"/>
        <v>0.82051584791317911</v>
      </c>
      <c r="AC28" s="24">
        <f t="shared" si="11"/>
        <v>0.82051584791317911</v>
      </c>
      <c r="AD28" s="24">
        <f t="shared" si="12"/>
        <v>0.85042987326098263</v>
      </c>
      <c r="AE28" s="24">
        <f t="shared" si="13"/>
        <v>0.84281152697732253</v>
      </c>
      <c r="AF28" s="24">
        <f t="shared" si="14"/>
        <v>0.8335430925237961</v>
      </c>
      <c r="AG28" s="24">
        <f t="shared" si="15"/>
        <v>0.82574557878636778</v>
      </c>
      <c r="AH28" s="24">
        <f t="shared" si="16"/>
        <v>0.78547871321542329</v>
      </c>
    </row>
    <row r="29" spans="1:34" x14ac:dyDescent="0.25">
      <c r="A29">
        <v>28</v>
      </c>
      <c r="B29" t="s">
        <v>15</v>
      </c>
      <c r="C29">
        <v>3</v>
      </c>
      <c r="D29">
        <v>493532.593582</v>
      </c>
      <c r="E29">
        <v>5180600.0302499803</v>
      </c>
      <c r="F29">
        <v>0.74978982765868007</v>
      </c>
      <c r="G29">
        <v>0.83386286613410787</v>
      </c>
      <c r="I29">
        <v>0.76318063958513394</v>
      </c>
      <c r="J29">
        <v>0.65865750962271152</v>
      </c>
      <c r="K29">
        <v>0.83576956147893366</v>
      </c>
      <c r="L29">
        <v>0.64227129337539435</v>
      </c>
      <c r="M29">
        <v>0.53303964757709255</v>
      </c>
      <c r="N29">
        <v>0.78917611267399135</v>
      </c>
      <c r="O29">
        <v>0.81784037558685441</v>
      </c>
      <c r="P29">
        <v>0.45100502512562812</v>
      </c>
      <c r="Q29">
        <f t="shared" si="0"/>
        <v>10</v>
      </c>
      <c r="R29" s="23">
        <f t="shared" si="1"/>
        <v>0.70745928588185281</v>
      </c>
      <c r="S29">
        <f t="shared" si="2"/>
        <v>0.12610386453829547</v>
      </c>
      <c r="T29">
        <f t="shared" si="3"/>
        <v>3.9877543369035123E-2</v>
      </c>
      <c r="U29">
        <f t="shared" si="4"/>
        <v>1.7669094057214174E-2</v>
      </c>
      <c r="V29">
        <f t="shared" si="5"/>
        <v>0.17824893538729392</v>
      </c>
      <c r="X29" s="24">
        <f t="shared" si="6"/>
        <v>0.74978982765868007</v>
      </c>
      <c r="Y29" s="24">
        <f t="shared" si="7"/>
        <v>0.79182634689639397</v>
      </c>
      <c r="Z29" s="24">
        <f t="shared" si="8"/>
        <v>0.79182634689639397</v>
      </c>
      <c r="AA29" s="24">
        <f t="shared" si="9"/>
        <v>0.78227777779264063</v>
      </c>
      <c r="AB29" s="24">
        <f t="shared" si="10"/>
        <v>0.75137271075015832</v>
      </c>
      <c r="AC29" s="24">
        <f t="shared" si="11"/>
        <v>0.76825208089591335</v>
      </c>
      <c r="AD29" s="24">
        <f t="shared" si="12"/>
        <v>0.74725528297582688</v>
      </c>
      <c r="AE29" s="24">
        <f t="shared" si="13"/>
        <v>0.71665304934743634</v>
      </c>
      <c r="AF29" s="24">
        <f t="shared" si="14"/>
        <v>0.72571843226325572</v>
      </c>
      <c r="AG29" s="24">
        <f t="shared" si="15"/>
        <v>0.73595420374365561</v>
      </c>
      <c r="AH29" s="24">
        <f t="shared" si="16"/>
        <v>0.70745928588185281</v>
      </c>
    </row>
    <row r="30" spans="1:34" x14ac:dyDescent="0.25">
      <c r="A30">
        <v>29</v>
      </c>
      <c r="B30" t="s">
        <v>15</v>
      </c>
      <c r="C30">
        <v>3</v>
      </c>
      <c r="D30">
        <v>493564.513719999</v>
      </c>
      <c r="E30">
        <v>5180609.8858099803</v>
      </c>
      <c r="F30">
        <v>0.74251261034047933</v>
      </c>
      <c r="G30">
        <v>0.77099975792786257</v>
      </c>
      <c r="H30">
        <v>0.72287326129273166</v>
      </c>
      <c r="I30">
        <v>0.92221261884183225</v>
      </c>
      <c r="J30">
        <v>0.86778785096031741</v>
      </c>
      <c r="K30">
        <v>0.76784178847807394</v>
      </c>
      <c r="L30">
        <v>0.69274447949526818</v>
      </c>
      <c r="M30">
        <v>0.47356828193832601</v>
      </c>
      <c r="N30">
        <v>0.55129708876650574</v>
      </c>
      <c r="O30">
        <v>0.74366197183098592</v>
      </c>
      <c r="P30">
        <v>0.47738693467336685</v>
      </c>
      <c r="Q30">
        <f t="shared" si="0"/>
        <v>11</v>
      </c>
      <c r="R30" s="23">
        <f t="shared" si="1"/>
        <v>0.70298969495870456</v>
      </c>
      <c r="S30">
        <f t="shared" si="2"/>
        <v>0.13957934786240214</v>
      </c>
      <c r="T30">
        <f t="shared" si="3"/>
        <v>4.2084756849280265E-2</v>
      </c>
      <c r="U30">
        <f t="shared" si="4"/>
        <v>2.1430633784662857E-2</v>
      </c>
      <c r="V30">
        <f t="shared" si="5"/>
        <v>0.19855105823507327</v>
      </c>
      <c r="X30" s="24">
        <f t="shared" si="6"/>
        <v>0.74251261034047933</v>
      </c>
      <c r="Y30" s="24">
        <f t="shared" si="7"/>
        <v>0.75675618413417101</v>
      </c>
      <c r="Z30" s="24">
        <f t="shared" si="8"/>
        <v>0.74546187652035789</v>
      </c>
      <c r="AA30" s="24">
        <f t="shared" si="9"/>
        <v>0.78964956210072645</v>
      </c>
      <c r="AB30" s="24">
        <f t="shared" si="10"/>
        <v>0.80527721987264456</v>
      </c>
      <c r="AC30" s="24">
        <f t="shared" si="11"/>
        <v>0.79903798130688275</v>
      </c>
      <c r="AD30" s="24">
        <f t="shared" si="12"/>
        <v>0.78385319533379494</v>
      </c>
      <c r="AE30" s="24">
        <f t="shared" si="13"/>
        <v>0.74506758115936134</v>
      </c>
      <c r="AF30" s="24">
        <f t="shared" si="14"/>
        <v>0.72353752644904412</v>
      </c>
      <c r="AG30" s="24">
        <f t="shared" si="15"/>
        <v>0.72554997098723828</v>
      </c>
      <c r="AH30" s="24">
        <f t="shared" si="16"/>
        <v>0.70298969495870456</v>
      </c>
    </row>
    <row r="31" spans="1:34" x14ac:dyDescent="0.25">
      <c r="A31">
        <v>30</v>
      </c>
      <c r="B31" t="s">
        <v>15</v>
      </c>
      <c r="C31">
        <v>4</v>
      </c>
      <c r="D31">
        <v>493596.417629998</v>
      </c>
      <c r="E31">
        <v>5180604.6289499803</v>
      </c>
      <c r="F31">
        <v>0.76165610360980984</v>
      </c>
      <c r="G31">
        <v>0.87761242579490928</v>
      </c>
      <c r="H31">
        <v>0.66563991128833522</v>
      </c>
      <c r="I31">
        <v>0.88212927756654003</v>
      </c>
      <c r="J31">
        <v>0.67206503711893861</v>
      </c>
      <c r="K31">
        <v>0.612618724559023</v>
      </c>
      <c r="L31">
        <v>0.4416475972540046</v>
      </c>
      <c r="M31">
        <v>0.53046317915062779</v>
      </c>
      <c r="N31">
        <v>0.63996276903394844</v>
      </c>
      <c r="O31">
        <v>0.78404669260700399</v>
      </c>
      <c r="P31">
        <v>0.43386983904828552</v>
      </c>
      <c r="Q31">
        <f t="shared" si="0"/>
        <v>11</v>
      </c>
      <c r="R31" s="23">
        <f t="shared" si="1"/>
        <v>0.66379195973012972</v>
      </c>
      <c r="S31">
        <f t="shared" si="2"/>
        <v>0.14791773501630118</v>
      </c>
      <c r="T31">
        <f t="shared" si="3"/>
        <v>4.4598875171662319E-2</v>
      </c>
      <c r="U31">
        <f t="shared" si="4"/>
        <v>2.4067621965587982E-2</v>
      </c>
      <c r="V31">
        <f t="shared" si="5"/>
        <v>0.22283749124716484</v>
      </c>
      <c r="X31" s="24">
        <f t="shared" si="6"/>
        <v>0.76165610360980984</v>
      </c>
      <c r="Y31" s="24">
        <f t="shared" si="7"/>
        <v>0.81963426470235956</v>
      </c>
      <c r="Z31" s="24">
        <f t="shared" si="8"/>
        <v>0.76830281356435137</v>
      </c>
      <c r="AA31" s="24">
        <f t="shared" si="9"/>
        <v>0.79675942956489854</v>
      </c>
      <c r="AB31" s="24">
        <f t="shared" si="10"/>
        <v>0.77182055107570657</v>
      </c>
      <c r="AC31" s="24">
        <f t="shared" si="11"/>
        <v>0.74528691332292596</v>
      </c>
      <c r="AD31" s="24">
        <f t="shared" si="12"/>
        <v>0.70190986817022305</v>
      </c>
      <c r="AE31" s="24">
        <f t="shared" si="13"/>
        <v>0.6804790320427736</v>
      </c>
      <c r="AF31" s="24">
        <f t="shared" si="14"/>
        <v>0.67597722504179303</v>
      </c>
      <c r="AG31" s="24">
        <f t="shared" si="15"/>
        <v>0.68678417179831408</v>
      </c>
      <c r="AH31" s="24">
        <f t="shared" si="16"/>
        <v>0.66379195973012972</v>
      </c>
    </row>
    <row r="32" spans="1:34" x14ac:dyDescent="0.25">
      <c r="A32">
        <v>31</v>
      </c>
      <c r="B32" t="s">
        <v>15</v>
      </c>
      <c r="C32">
        <v>5</v>
      </c>
      <c r="D32">
        <v>493628.33457200002</v>
      </c>
      <c r="E32">
        <v>5180611.5956800003</v>
      </c>
      <c r="F32">
        <v>0.7399541330142585</v>
      </c>
      <c r="G32">
        <v>0.93250099403578524</v>
      </c>
      <c r="H32">
        <v>0.76348751752596489</v>
      </c>
      <c r="I32">
        <v>0.65585168018539974</v>
      </c>
      <c r="J32">
        <v>0.45707994572271921</v>
      </c>
      <c r="K32">
        <v>0.67134416543574582</v>
      </c>
      <c r="L32">
        <v>0.70896464646464641</v>
      </c>
      <c r="M32">
        <v>0.6143790849673203</v>
      </c>
      <c r="N32">
        <v>0.28986896833051856</v>
      </c>
      <c r="O32">
        <v>0.72202486678507993</v>
      </c>
      <c r="P32">
        <v>0.66998011928429424</v>
      </c>
      <c r="Q32">
        <f t="shared" si="0"/>
        <v>11</v>
      </c>
      <c r="R32" s="23">
        <f t="shared" si="1"/>
        <v>0.65685782925015745</v>
      </c>
      <c r="S32">
        <f t="shared" si="2"/>
        <v>0.15897267771675785</v>
      </c>
      <c r="T32">
        <f t="shared" si="3"/>
        <v>4.7932065809507145E-2</v>
      </c>
      <c r="U32">
        <f t="shared" si="4"/>
        <v>2.7799543486479728E-2</v>
      </c>
      <c r="V32">
        <f t="shared" si="5"/>
        <v>0.24201991761023034</v>
      </c>
      <c r="X32" s="24">
        <f t="shared" si="6"/>
        <v>0.7399541330142585</v>
      </c>
      <c r="Y32" s="24">
        <f t="shared" si="7"/>
        <v>0.83622756352502181</v>
      </c>
      <c r="Z32" s="24">
        <f t="shared" si="8"/>
        <v>0.8119808815253361</v>
      </c>
      <c r="AA32" s="24">
        <f t="shared" si="9"/>
        <v>0.77294858119035204</v>
      </c>
      <c r="AB32" s="24">
        <f t="shared" si="10"/>
        <v>0.70977485409682539</v>
      </c>
      <c r="AC32" s="24">
        <f t="shared" si="11"/>
        <v>0.70336973931997882</v>
      </c>
      <c r="AD32" s="24">
        <f t="shared" si="12"/>
        <v>0.70416901176921698</v>
      </c>
      <c r="AE32" s="24">
        <f t="shared" si="13"/>
        <v>0.69294527091897984</v>
      </c>
      <c r="AF32" s="24">
        <f t="shared" si="14"/>
        <v>0.64815901507581741</v>
      </c>
      <c r="AG32" s="24">
        <f t="shared" si="15"/>
        <v>0.65554560024674369</v>
      </c>
      <c r="AH32" s="24">
        <f t="shared" si="16"/>
        <v>0.65685782925015745</v>
      </c>
    </row>
    <row r="33" spans="1:34" x14ac:dyDescent="0.25">
      <c r="A33">
        <v>32</v>
      </c>
      <c r="B33" t="s">
        <v>15</v>
      </c>
      <c r="C33">
        <v>6</v>
      </c>
      <c r="D33">
        <v>493660.234772</v>
      </c>
      <c r="E33">
        <v>5180602.7832500003</v>
      </c>
      <c r="F33">
        <v>0.54511060957925839</v>
      </c>
      <c r="G33">
        <v>0.87344724269171592</v>
      </c>
      <c r="H33">
        <v>0.73497025935514904</v>
      </c>
      <c r="I33">
        <v>0.7832446808510638</v>
      </c>
      <c r="J33">
        <v>0.4691011235955056</v>
      </c>
      <c r="K33">
        <v>0.67590618336886987</v>
      </c>
      <c r="L33">
        <v>0.74399399399399402</v>
      </c>
      <c r="M33">
        <v>0.86263736263736268</v>
      </c>
      <c r="N33">
        <v>0.79768022474027245</v>
      </c>
      <c r="O33">
        <v>0.75670840787119864</v>
      </c>
      <c r="P33">
        <v>0.52333333333333332</v>
      </c>
      <c r="Q33">
        <f t="shared" si="0"/>
        <v>11</v>
      </c>
      <c r="R33" s="23">
        <f t="shared" si="1"/>
        <v>0.70601212927433865</v>
      </c>
      <c r="S33">
        <f t="shared" si="2"/>
        <v>0.13075974839609295</v>
      </c>
      <c r="T33">
        <f t="shared" si="3"/>
        <v>3.9425547555556058E-2</v>
      </c>
      <c r="U33">
        <f t="shared" si="4"/>
        <v>1.8807922980670445E-2</v>
      </c>
      <c r="V33">
        <f t="shared" si="5"/>
        <v>0.18520892626942811</v>
      </c>
      <c r="X33" s="24">
        <f t="shared" si="6"/>
        <v>0.54511060957925839</v>
      </c>
      <c r="Y33" s="24">
        <f t="shared" si="7"/>
        <v>0.70927892613548715</v>
      </c>
      <c r="Z33" s="24">
        <f t="shared" si="8"/>
        <v>0.71784270387537441</v>
      </c>
      <c r="AA33" s="24">
        <f t="shared" si="9"/>
        <v>0.73419319811929673</v>
      </c>
      <c r="AB33" s="24">
        <f t="shared" si="10"/>
        <v>0.6811747832145385</v>
      </c>
      <c r="AC33" s="24">
        <f t="shared" si="11"/>
        <v>0.68029668324026049</v>
      </c>
      <c r="AD33" s="24">
        <f t="shared" si="12"/>
        <v>0.68939629906222244</v>
      </c>
      <c r="AE33" s="24">
        <f t="shared" si="13"/>
        <v>0.71105143200911503</v>
      </c>
      <c r="AF33" s="24">
        <f t="shared" si="14"/>
        <v>0.72067685342368804</v>
      </c>
      <c r="AG33" s="24">
        <f t="shared" si="15"/>
        <v>0.72428000886843913</v>
      </c>
      <c r="AH33" s="24">
        <f t="shared" si="16"/>
        <v>0.70601212927433865</v>
      </c>
    </row>
    <row r="34" spans="1:34" x14ac:dyDescent="0.25">
      <c r="A34">
        <v>33</v>
      </c>
      <c r="B34" t="s">
        <v>15</v>
      </c>
      <c r="C34">
        <v>6</v>
      </c>
      <c r="D34">
        <v>493692.152348998</v>
      </c>
      <c r="E34">
        <v>5180610.4170500003</v>
      </c>
      <c r="F34">
        <v>0.33263554988606503</v>
      </c>
      <c r="G34">
        <v>0.61828488136691229</v>
      </c>
      <c r="H34">
        <v>0.48949233572954304</v>
      </c>
      <c r="I34">
        <v>0.48005319148936171</v>
      </c>
      <c r="J34">
        <v>0.2303370786516854</v>
      </c>
      <c r="K34">
        <v>0.3987206823027718</v>
      </c>
      <c r="L34">
        <v>0.51651651651651653</v>
      </c>
      <c r="M34">
        <v>0.25824175824175827</v>
      </c>
      <c r="N34">
        <v>0.30347645109072691</v>
      </c>
      <c r="O34">
        <v>0.45080500894454384</v>
      </c>
      <c r="P34">
        <v>0.39500000000000002</v>
      </c>
      <c r="Q34">
        <f t="shared" si="0"/>
        <v>11</v>
      </c>
      <c r="R34" s="23">
        <f t="shared" si="1"/>
        <v>0.4066875867472623</v>
      </c>
      <c r="S34">
        <f t="shared" si="2"/>
        <v>0.11301378592599803</v>
      </c>
      <c r="T34">
        <f t="shared" si="3"/>
        <v>3.4074938550371206E-2</v>
      </c>
      <c r="U34">
        <f t="shared" si="4"/>
        <v>1.4049327390260036E-2</v>
      </c>
      <c r="V34">
        <f t="shared" si="5"/>
        <v>0.2778884569108595</v>
      </c>
      <c r="X34" s="24">
        <f t="shared" si="6"/>
        <v>0.33263554988606503</v>
      </c>
      <c r="Y34" s="24">
        <f t="shared" si="7"/>
        <v>0.47546021562648866</v>
      </c>
      <c r="Z34" s="24">
        <f t="shared" si="8"/>
        <v>0.48013758899417347</v>
      </c>
      <c r="AA34" s="24">
        <f t="shared" si="9"/>
        <v>0.48011648961797054</v>
      </c>
      <c r="AB34" s="24">
        <f t="shared" si="10"/>
        <v>0.43016060742471351</v>
      </c>
      <c r="AC34" s="24">
        <f t="shared" si="11"/>
        <v>0.42492061990438995</v>
      </c>
      <c r="AD34" s="24">
        <f t="shared" si="12"/>
        <v>0.43800574799183656</v>
      </c>
      <c r="AE34" s="24">
        <f t="shared" si="13"/>
        <v>0.41553524927307678</v>
      </c>
      <c r="AF34" s="24">
        <f t="shared" si="14"/>
        <v>0.40308427169726013</v>
      </c>
      <c r="AG34" s="24">
        <f t="shared" si="15"/>
        <v>0.40785634542198845</v>
      </c>
      <c r="AH34" s="24">
        <f t="shared" si="16"/>
        <v>0.4066875867472623</v>
      </c>
    </row>
    <row r="35" spans="1:34" x14ac:dyDescent="0.25">
      <c r="A35">
        <v>34</v>
      </c>
      <c r="B35" t="s">
        <v>24</v>
      </c>
      <c r="C35">
        <v>1</v>
      </c>
      <c r="D35">
        <v>493724.06612700003</v>
      </c>
      <c r="E35">
        <v>5180614.4951200001</v>
      </c>
      <c r="F35">
        <v>0.6536853174215006</v>
      </c>
      <c r="G35">
        <v>0.8052506358191811</v>
      </c>
      <c r="I35">
        <v>0.32203389830508472</v>
      </c>
      <c r="J35">
        <v>0.64077758488034886</v>
      </c>
      <c r="K35">
        <v>1</v>
      </c>
      <c r="L35">
        <v>0.58362989323843417</v>
      </c>
      <c r="M35">
        <v>0.53885350318471337</v>
      </c>
      <c r="N35">
        <v>0.67911043969612017</v>
      </c>
      <c r="P35">
        <v>0.78419452887537988</v>
      </c>
      <c r="Q35">
        <f t="shared" si="0"/>
        <v>9</v>
      </c>
      <c r="R35" s="23">
        <f t="shared" si="1"/>
        <v>0.66750397793564042</v>
      </c>
      <c r="S35">
        <f t="shared" si="2"/>
        <v>0.17861186323716069</v>
      </c>
      <c r="T35">
        <f t="shared" si="3"/>
        <v>5.953728774572023E-2</v>
      </c>
      <c r="U35">
        <f t="shared" si="4"/>
        <v>3.5889972400181436E-2</v>
      </c>
      <c r="V35">
        <f t="shared" si="5"/>
        <v>0.26758172107010597</v>
      </c>
      <c r="X35" s="24">
        <f t="shared" si="6"/>
        <v>0.6536853174215006</v>
      </c>
      <c r="Y35" s="24">
        <f t="shared" si="7"/>
        <v>0.72946797662034091</v>
      </c>
      <c r="Z35" s="24">
        <f t="shared" si="8"/>
        <v>0.72946797662034091</v>
      </c>
      <c r="AA35" s="24">
        <f t="shared" si="9"/>
        <v>0.5936566171819222</v>
      </c>
      <c r="AB35" s="24">
        <f t="shared" si="10"/>
        <v>0.60543685910652889</v>
      </c>
      <c r="AC35" s="24">
        <f t="shared" si="11"/>
        <v>0.68434948728522316</v>
      </c>
      <c r="AD35" s="24">
        <f t="shared" si="12"/>
        <v>0.66756288827742505</v>
      </c>
      <c r="AE35" s="24">
        <f t="shared" si="13"/>
        <v>0.64917583326418049</v>
      </c>
      <c r="AF35" s="24">
        <f t="shared" si="14"/>
        <v>0.6529176590681729</v>
      </c>
      <c r="AG35" s="24">
        <f t="shared" si="15"/>
        <v>0.6529176590681729</v>
      </c>
      <c r="AH35" s="24">
        <f t="shared" si="16"/>
        <v>0.66750397793564042</v>
      </c>
    </row>
    <row r="36" spans="1:34" x14ac:dyDescent="0.25">
      <c r="A36">
        <v>35</v>
      </c>
      <c r="B36" t="s">
        <v>24</v>
      </c>
      <c r="C36">
        <v>2</v>
      </c>
      <c r="D36">
        <v>493755.952693998</v>
      </c>
      <c r="E36">
        <v>5180592.4596699905</v>
      </c>
      <c r="F36">
        <v>0.43277417568471815</v>
      </c>
      <c r="G36">
        <v>0.69276410545431777</v>
      </c>
      <c r="H36">
        <v>0.65620075834322267</v>
      </c>
      <c r="I36">
        <v>0.60778443113772451</v>
      </c>
      <c r="J36">
        <v>0.64037887917403824</v>
      </c>
      <c r="K36">
        <v>0.67897165458141062</v>
      </c>
      <c r="L36">
        <v>0.315</v>
      </c>
      <c r="M36">
        <v>0.63763440860215048</v>
      </c>
      <c r="N36">
        <v>0.65585756896834602</v>
      </c>
      <c r="O36">
        <v>0.7321428571428571</v>
      </c>
      <c r="P36">
        <v>0.82196162046908305</v>
      </c>
      <c r="Q36">
        <f t="shared" si="0"/>
        <v>11</v>
      </c>
      <c r="R36" s="23">
        <f t="shared" si="1"/>
        <v>0.62467913268707909</v>
      </c>
      <c r="S36">
        <f t="shared" si="2"/>
        <v>0.1326122890167247</v>
      </c>
      <c r="T36">
        <f t="shared" si="3"/>
        <v>3.9984109568967661E-2</v>
      </c>
      <c r="U36">
        <f t="shared" si="4"/>
        <v>1.9344621118080864E-2</v>
      </c>
      <c r="V36">
        <f t="shared" si="5"/>
        <v>0.21228864880805015</v>
      </c>
      <c r="X36" s="24">
        <f t="shared" si="6"/>
        <v>0.43277417568471815</v>
      </c>
      <c r="Y36" s="24">
        <f t="shared" si="7"/>
        <v>0.56276914056951799</v>
      </c>
      <c r="Z36" s="24">
        <f t="shared" si="8"/>
        <v>0.59391301316075296</v>
      </c>
      <c r="AA36" s="24">
        <f t="shared" si="9"/>
        <v>0.59738086765499587</v>
      </c>
      <c r="AB36" s="24">
        <f t="shared" si="10"/>
        <v>0.60598046995880428</v>
      </c>
      <c r="AC36" s="24">
        <f t="shared" si="11"/>
        <v>0.61814566739590537</v>
      </c>
      <c r="AD36" s="24">
        <f t="shared" si="12"/>
        <v>0.57483914348220466</v>
      </c>
      <c r="AE36" s="24">
        <f t="shared" si="13"/>
        <v>0.5826885516221979</v>
      </c>
      <c r="AF36" s="24">
        <f t="shared" si="14"/>
        <v>0.59081844243843662</v>
      </c>
      <c r="AG36" s="24">
        <f t="shared" si="15"/>
        <v>0.60495088390887863</v>
      </c>
      <c r="AH36" s="24">
        <f t="shared" si="16"/>
        <v>0.62467913268707909</v>
      </c>
    </row>
    <row r="37" spans="1:34" x14ac:dyDescent="0.25">
      <c r="A37">
        <v>36</v>
      </c>
      <c r="B37" t="s">
        <v>24</v>
      </c>
      <c r="C37">
        <v>2</v>
      </c>
      <c r="D37">
        <v>493785.60215200001</v>
      </c>
      <c r="E37">
        <v>5180609.6934099803</v>
      </c>
      <c r="G37">
        <v>0.94849395704176853</v>
      </c>
      <c r="H37">
        <v>0.69038640771078752</v>
      </c>
      <c r="I37">
        <v>0.90269461077844315</v>
      </c>
      <c r="J37">
        <v>1</v>
      </c>
      <c r="K37">
        <v>0.98022412656558988</v>
      </c>
      <c r="L37">
        <v>0.17666666666666667</v>
      </c>
      <c r="M37">
        <v>0.91827956989247306</v>
      </c>
      <c r="N37">
        <v>1</v>
      </c>
      <c r="O37">
        <v>0.59920634920634919</v>
      </c>
      <c r="P37">
        <v>0.92750533049040507</v>
      </c>
      <c r="Q37">
        <f t="shared" si="0"/>
        <v>10</v>
      </c>
      <c r="R37" s="23">
        <f t="shared" si="1"/>
        <v>0.81434570183524835</v>
      </c>
      <c r="S37">
        <f t="shared" si="2"/>
        <v>0.2478194348232555</v>
      </c>
      <c r="T37">
        <f t="shared" si="3"/>
        <v>7.8367386249713455E-2</v>
      </c>
      <c r="U37">
        <f t="shared" si="4"/>
        <v>6.8238302529019731E-2</v>
      </c>
      <c r="V37">
        <f t="shared" si="5"/>
        <v>0.30431723807807642</v>
      </c>
      <c r="Y37" s="24">
        <f t="shared" si="7"/>
        <v>0.94849395704176853</v>
      </c>
      <c r="Z37" s="24">
        <f t="shared" si="8"/>
        <v>0.81944018237627803</v>
      </c>
      <c r="AA37" s="24">
        <f t="shared" si="9"/>
        <v>0.84719165851033307</v>
      </c>
      <c r="AB37" s="24">
        <f t="shared" si="10"/>
        <v>0.88539374388274983</v>
      </c>
      <c r="AC37" s="24">
        <f t="shared" si="11"/>
        <v>0.90435982041931795</v>
      </c>
      <c r="AD37" s="24">
        <f t="shared" si="12"/>
        <v>0.78307762812720938</v>
      </c>
      <c r="AE37" s="24">
        <f t="shared" si="13"/>
        <v>0.80239219123653271</v>
      </c>
      <c r="AF37" s="24">
        <f t="shared" si="14"/>
        <v>0.82709316733196614</v>
      </c>
      <c r="AG37" s="24">
        <f t="shared" si="15"/>
        <v>0.80177240976245312</v>
      </c>
      <c r="AH37" s="24">
        <f t="shared" si="16"/>
        <v>0.81434570183524835</v>
      </c>
    </row>
    <row r="38" spans="1:34" x14ac:dyDescent="0.25">
      <c r="A38">
        <v>37</v>
      </c>
      <c r="B38" t="s">
        <v>24</v>
      </c>
      <c r="C38">
        <v>3</v>
      </c>
      <c r="D38">
        <v>493819.787974999</v>
      </c>
      <c r="E38">
        <v>5180608.06183</v>
      </c>
      <c r="H38">
        <v>0.50424152572110326</v>
      </c>
      <c r="K38">
        <v>0.50101971447994564</v>
      </c>
      <c r="L38">
        <v>0.59558823529411753</v>
      </c>
      <c r="N38">
        <v>0.58662882168791908</v>
      </c>
      <c r="O38">
        <v>0.39442658092175775</v>
      </c>
      <c r="Q38">
        <f t="shared" si="0"/>
        <v>5</v>
      </c>
      <c r="R38" s="23">
        <f t="shared" si="1"/>
        <v>0.51638097562096852</v>
      </c>
      <c r="S38">
        <f t="shared" si="2"/>
        <v>7.2752675326947416E-2</v>
      </c>
      <c r="T38">
        <f t="shared" si="3"/>
        <v>3.2535985515205229E-2</v>
      </c>
      <c r="U38">
        <f t="shared" si="4"/>
        <v>6.6161897090352695E-3</v>
      </c>
      <c r="V38">
        <f t="shared" si="5"/>
        <v>0.1408895345911213</v>
      </c>
      <c r="Z38" s="24">
        <f>AVERAGE(F38:H38)</f>
        <v>0.50424152572110326</v>
      </c>
      <c r="AA38" s="24">
        <f>AVERAGE(F38:I38)</f>
        <v>0.50424152572110326</v>
      </c>
      <c r="AB38" s="24">
        <f>AVERAGE(F38:J38)</f>
        <v>0.50424152572110326</v>
      </c>
      <c r="AC38" s="24">
        <f>AVERAGE(F38:K38)</f>
        <v>0.50263062010052439</v>
      </c>
      <c r="AD38" s="24">
        <f>AVERAGE(F38:L38)</f>
        <v>0.53361649183172211</v>
      </c>
      <c r="AE38" s="24">
        <f>AVERAGE(F38:M38)</f>
        <v>0.53361649183172211</v>
      </c>
      <c r="AF38" s="24">
        <f>AVERAGE(F38:N38)</f>
        <v>0.54686957429577132</v>
      </c>
      <c r="AG38" s="24">
        <f>AVERAGE(F38:O38)</f>
        <v>0.51638097562096852</v>
      </c>
      <c r="AH38" s="24">
        <f>AVERAGE(F38:P38)</f>
        <v>0.51638097562096852</v>
      </c>
    </row>
    <row r="39" spans="1:34" x14ac:dyDescent="0.25">
      <c r="A39">
        <v>38</v>
      </c>
      <c r="B39" t="s">
        <v>24</v>
      </c>
      <c r="C39">
        <v>4</v>
      </c>
      <c r="D39">
        <v>493851.68107400002</v>
      </c>
      <c r="E39">
        <v>5180592.0274799904</v>
      </c>
      <c r="F39">
        <v>0.72368824456902592</v>
      </c>
      <c r="G39">
        <v>0.80945252712135241</v>
      </c>
      <c r="H39">
        <v>0.79273204295377486</v>
      </c>
      <c r="I39">
        <v>0.67393800229621126</v>
      </c>
      <c r="J39">
        <v>0.69517123798737879</v>
      </c>
      <c r="K39">
        <v>0.76411722659042169</v>
      </c>
      <c r="L39">
        <v>0.47595461792065874</v>
      </c>
      <c r="M39">
        <v>0.82241813602015112</v>
      </c>
      <c r="N39">
        <v>0.80015337614954019</v>
      </c>
      <c r="O39">
        <v>0.59525899912203695</v>
      </c>
      <c r="P39">
        <v>0.76670317634173057</v>
      </c>
      <c r="Q39">
        <f t="shared" si="0"/>
        <v>11</v>
      </c>
      <c r="R39" s="23">
        <f t="shared" si="1"/>
        <v>0.71996250791566208</v>
      </c>
      <c r="S39">
        <f t="shared" si="2"/>
        <v>0.10099661915704573</v>
      </c>
      <c r="T39">
        <f t="shared" si="3"/>
        <v>3.045162643984918E-2</v>
      </c>
      <c r="U39">
        <f t="shared" si="4"/>
        <v>1.1220348789268631E-2</v>
      </c>
      <c r="V39">
        <f t="shared" si="5"/>
        <v>0.14028038689047498</v>
      </c>
      <c r="X39" s="24">
        <f t="shared" ref="X39:X102" si="17">F39</f>
        <v>0.72368824456902592</v>
      </c>
      <c r="Y39" s="24">
        <f t="shared" ref="Y39:Y102" si="18">AVERAGE(F39:G39)</f>
        <v>0.76657038584518911</v>
      </c>
      <c r="Z39" s="24">
        <f t="shared" ref="Z39:Z102" si="19">AVERAGE(F39:H39)</f>
        <v>0.77529093821471762</v>
      </c>
      <c r="AA39" s="24">
        <f t="shared" ref="AA39:AA102" si="20">AVERAGE(F39:I39)</f>
        <v>0.74995270423509108</v>
      </c>
      <c r="AB39" s="24">
        <f t="shared" ref="AB39:AB102" si="21">AVERAGE(F39:J39)</f>
        <v>0.73899641098554869</v>
      </c>
      <c r="AC39" s="24">
        <f t="shared" ref="AC39:AC102" si="22">AVERAGE(F39:K39)</f>
        <v>0.74318321358636086</v>
      </c>
      <c r="AD39" s="24">
        <f t="shared" ref="AD39:AD102" si="23">AVERAGE(F39:L39)</f>
        <v>0.70500769991983192</v>
      </c>
      <c r="AE39" s="24">
        <f t="shared" ref="AE39:AE102" si="24">AVERAGE(F39:M39)</f>
        <v>0.7196840044323719</v>
      </c>
      <c r="AF39" s="24">
        <f t="shared" ref="AF39:AF102" si="25">AVERAGE(F39:N39)</f>
        <v>0.72862504573427944</v>
      </c>
      <c r="AG39" s="24">
        <f t="shared" ref="AG39:AG102" si="26">AVERAGE(F39:O39)</f>
        <v>0.71528844107305523</v>
      </c>
      <c r="AH39" s="24">
        <f t="shared" ref="AH39:AH102" si="27">AVERAGE(F39:P39)</f>
        <v>0.71996250791566208</v>
      </c>
    </row>
    <row r="40" spans="1:34" x14ac:dyDescent="0.25">
      <c r="A40">
        <v>39</v>
      </c>
      <c r="B40" t="s">
        <v>24</v>
      </c>
      <c r="C40">
        <v>4</v>
      </c>
      <c r="D40">
        <v>493883.62043100002</v>
      </c>
      <c r="E40">
        <v>5180621.2199799903</v>
      </c>
      <c r="H40">
        <v>0.71306852603672755</v>
      </c>
      <c r="I40">
        <v>0.79448909299655568</v>
      </c>
      <c r="K40">
        <v>0.67262330235882772</v>
      </c>
      <c r="L40">
        <v>0.45494849076504307</v>
      </c>
      <c r="N40">
        <v>0.7632587589964015</v>
      </c>
      <c r="O40">
        <v>0.5724319578577699</v>
      </c>
      <c r="Q40">
        <f t="shared" si="0"/>
        <v>6</v>
      </c>
      <c r="R40" s="23">
        <f t="shared" si="1"/>
        <v>0.66180335483522101</v>
      </c>
      <c r="S40">
        <f t="shared" si="2"/>
        <v>0.11649039629575519</v>
      </c>
      <c r="T40">
        <f t="shared" si="3"/>
        <v>4.7557005143199986E-2</v>
      </c>
      <c r="U40">
        <f t="shared" si="4"/>
        <v>1.6284014914970425E-2</v>
      </c>
      <c r="V40">
        <f t="shared" si="5"/>
        <v>0.17601965212878007</v>
      </c>
      <c r="Z40" s="24">
        <f t="shared" si="19"/>
        <v>0.71306852603672755</v>
      </c>
      <c r="AA40" s="24">
        <f t="shared" si="20"/>
        <v>0.75377880951664156</v>
      </c>
      <c r="AB40" s="24">
        <f t="shared" si="21"/>
        <v>0.75377880951664156</v>
      </c>
      <c r="AC40" s="24">
        <f t="shared" si="22"/>
        <v>0.72672697379737039</v>
      </c>
      <c r="AD40" s="24">
        <f t="shared" si="23"/>
        <v>0.65878235303928856</v>
      </c>
      <c r="AE40" s="24">
        <f t="shared" si="24"/>
        <v>0.65878235303928856</v>
      </c>
      <c r="AF40" s="24">
        <f t="shared" si="25"/>
        <v>0.67967763423071115</v>
      </c>
      <c r="AG40" s="24">
        <f t="shared" si="26"/>
        <v>0.66180335483522101</v>
      </c>
      <c r="AH40" s="24">
        <f t="shared" si="27"/>
        <v>0.66180335483522101</v>
      </c>
    </row>
    <row r="41" spans="1:34" x14ac:dyDescent="0.25">
      <c r="A41">
        <v>40</v>
      </c>
      <c r="B41" t="s">
        <v>24</v>
      </c>
      <c r="C41">
        <v>5</v>
      </c>
      <c r="D41">
        <v>493915.526583998</v>
      </c>
      <c r="E41">
        <v>5180617.9650100004</v>
      </c>
      <c r="H41">
        <v>0.56962746401641062</v>
      </c>
      <c r="K41">
        <v>0.68215488215488207</v>
      </c>
      <c r="L41">
        <v>0.41562500000000002</v>
      </c>
      <c r="N41">
        <v>0.41106822223186018</v>
      </c>
      <c r="O41">
        <v>8.9090909090909082E-2</v>
      </c>
      <c r="Q41">
        <f t="shared" si="0"/>
        <v>5</v>
      </c>
      <c r="R41" s="23">
        <f t="shared" si="1"/>
        <v>0.4335132954988124</v>
      </c>
      <c r="S41">
        <f t="shared" si="2"/>
        <v>0.19990010413944842</v>
      </c>
      <c r="T41">
        <f t="shared" si="3"/>
        <v>8.9398044313018746E-2</v>
      </c>
      <c r="U41">
        <f t="shared" si="4"/>
        <v>4.9950064543702932E-2</v>
      </c>
      <c r="V41">
        <f t="shared" si="5"/>
        <v>0.46111643221792731</v>
      </c>
      <c r="Z41" s="24">
        <f t="shared" si="19"/>
        <v>0.56962746401641062</v>
      </c>
      <c r="AA41" s="24">
        <f t="shared" si="20"/>
        <v>0.56962746401641062</v>
      </c>
      <c r="AB41" s="24">
        <f t="shared" si="21"/>
        <v>0.56962746401641062</v>
      </c>
      <c r="AC41" s="24">
        <f t="shared" si="22"/>
        <v>0.62589117308564635</v>
      </c>
      <c r="AD41" s="24">
        <f t="shared" si="23"/>
        <v>0.55580244872376428</v>
      </c>
      <c r="AE41" s="24">
        <f t="shared" si="24"/>
        <v>0.55580244872376428</v>
      </c>
      <c r="AF41" s="24">
        <f t="shared" si="25"/>
        <v>0.51961889210078827</v>
      </c>
      <c r="AG41" s="24">
        <f t="shared" si="26"/>
        <v>0.4335132954988124</v>
      </c>
      <c r="AH41" s="24">
        <f t="shared" si="27"/>
        <v>0.4335132954988124</v>
      </c>
    </row>
    <row r="42" spans="1:34" x14ac:dyDescent="0.25">
      <c r="A42">
        <v>41</v>
      </c>
      <c r="B42" t="s">
        <v>24</v>
      </c>
      <c r="C42">
        <v>6</v>
      </c>
      <c r="D42">
        <v>493947.431986999</v>
      </c>
      <c r="E42">
        <v>5180613.9323500004</v>
      </c>
      <c r="F42">
        <v>0.94084893368991285</v>
      </c>
      <c r="G42">
        <v>1</v>
      </c>
      <c r="H42">
        <v>0.90875108172969699</v>
      </c>
      <c r="I42">
        <v>0.67901234567901236</v>
      </c>
      <c r="J42">
        <v>0.57961110361104773</v>
      </c>
      <c r="K42">
        <v>0.45841784989858014</v>
      </c>
      <c r="M42">
        <v>0.63645833333333335</v>
      </c>
      <c r="N42">
        <v>0.76858452238811859</v>
      </c>
      <c r="O42">
        <v>0.66606822262118492</v>
      </c>
      <c r="P42">
        <v>0.7344086021505376</v>
      </c>
      <c r="Q42">
        <f t="shared" si="0"/>
        <v>10</v>
      </c>
      <c r="R42" s="23">
        <f t="shared" si="1"/>
        <v>0.73721609951014233</v>
      </c>
      <c r="S42">
        <f t="shared" si="2"/>
        <v>0.16189732645806607</v>
      </c>
      <c r="T42">
        <f t="shared" si="3"/>
        <v>5.119642986993294E-2</v>
      </c>
      <c r="U42">
        <f t="shared" si="4"/>
        <v>2.9123049238077355E-2</v>
      </c>
      <c r="V42">
        <f t="shared" si="5"/>
        <v>0.21960633600601223</v>
      </c>
      <c r="X42" s="24">
        <f t="shared" si="17"/>
        <v>0.94084893368991285</v>
      </c>
      <c r="Y42" s="24">
        <f t="shared" si="18"/>
        <v>0.97042446684495642</v>
      </c>
      <c r="Z42" s="24">
        <f t="shared" si="19"/>
        <v>0.94986667180653661</v>
      </c>
      <c r="AA42" s="24">
        <f t="shared" si="20"/>
        <v>0.88215309027465549</v>
      </c>
      <c r="AB42" s="24">
        <f t="shared" si="21"/>
        <v>0.82164469294193387</v>
      </c>
      <c r="AC42" s="24">
        <f t="shared" si="22"/>
        <v>0.76110688576804153</v>
      </c>
      <c r="AD42" s="24">
        <f t="shared" si="23"/>
        <v>0.76110688576804153</v>
      </c>
      <c r="AE42" s="24">
        <f t="shared" si="24"/>
        <v>0.74329994970594038</v>
      </c>
      <c r="AF42" s="24">
        <f t="shared" si="25"/>
        <v>0.74646052129121265</v>
      </c>
      <c r="AG42" s="24">
        <f t="shared" si="26"/>
        <v>0.7375280436612095</v>
      </c>
      <c r="AH42" s="24">
        <f t="shared" si="27"/>
        <v>0.73721609951014233</v>
      </c>
    </row>
    <row r="43" spans="1:34" x14ac:dyDescent="0.25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>
        <v>0.75661120746879096</v>
      </c>
      <c r="G43">
        <v>0.92342279050161591</v>
      </c>
      <c r="H43">
        <v>0.98645888891465494</v>
      </c>
      <c r="I43">
        <v>0.82329317269076296</v>
      </c>
      <c r="J43">
        <v>0.70685563675725527</v>
      </c>
      <c r="K43">
        <v>0.54720882150241212</v>
      </c>
      <c r="Q43">
        <f t="shared" si="0"/>
        <v>6</v>
      </c>
      <c r="R43" s="23">
        <f t="shared" si="1"/>
        <v>0.79064175297258199</v>
      </c>
      <c r="S43">
        <f t="shared" si="2"/>
        <v>0.14403648454896797</v>
      </c>
      <c r="T43">
        <f t="shared" si="3"/>
        <v>5.8802648581540801E-2</v>
      </c>
      <c r="U43">
        <f t="shared" si="4"/>
        <v>2.4895810657470107E-2</v>
      </c>
      <c r="V43">
        <f t="shared" si="5"/>
        <v>0.1821766735786883</v>
      </c>
      <c r="X43" s="24">
        <f t="shared" si="17"/>
        <v>0.75661120746879096</v>
      </c>
      <c r="Y43" s="24">
        <f t="shared" si="18"/>
        <v>0.84001699898520343</v>
      </c>
      <c r="Z43" s="24">
        <f t="shared" si="19"/>
        <v>0.88883096229502057</v>
      </c>
      <c r="AA43" s="24">
        <f t="shared" si="20"/>
        <v>0.87244651489395619</v>
      </c>
      <c r="AB43" s="24">
        <f t="shared" si="21"/>
        <v>0.83932833926661599</v>
      </c>
      <c r="AC43" s="24">
        <f t="shared" si="22"/>
        <v>0.79064175297258199</v>
      </c>
      <c r="AD43" s="24">
        <f t="shared" si="23"/>
        <v>0.79064175297258199</v>
      </c>
      <c r="AE43" s="24">
        <f t="shared" si="24"/>
        <v>0.79064175297258199</v>
      </c>
      <c r="AF43" s="24">
        <f t="shared" si="25"/>
        <v>0.79064175297258199</v>
      </c>
      <c r="AG43" s="24">
        <f t="shared" si="26"/>
        <v>0.79064175297258199</v>
      </c>
      <c r="AH43" s="24">
        <f t="shared" si="27"/>
        <v>0.79064175297258199</v>
      </c>
    </row>
    <row r="44" spans="1:34" x14ac:dyDescent="0.25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>
        <v>0.76457677565790882</v>
      </c>
      <c r="G44">
        <v>0.85183363776872278</v>
      </c>
      <c r="H44">
        <v>0.9751223245136007</v>
      </c>
      <c r="I44">
        <v>0.94578313253012036</v>
      </c>
      <c r="J44">
        <v>0.83530395127043999</v>
      </c>
      <c r="K44">
        <v>0.67677463818056516</v>
      </c>
      <c r="L44">
        <v>0.68209500609013396</v>
      </c>
      <c r="M44">
        <v>1</v>
      </c>
      <c r="N44">
        <v>0.65975093238750215</v>
      </c>
      <c r="O44">
        <v>0.94725274725274733</v>
      </c>
      <c r="P44">
        <v>0.72801972062448639</v>
      </c>
      <c r="Q44">
        <f t="shared" si="0"/>
        <v>11</v>
      </c>
      <c r="R44" s="23">
        <f t="shared" si="1"/>
        <v>0.82422844238874793</v>
      </c>
      <c r="S44">
        <f t="shared" si="2"/>
        <v>0.12294554189573453</v>
      </c>
      <c r="T44">
        <f t="shared" si="3"/>
        <v>3.7069475646824689E-2</v>
      </c>
      <c r="U44">
        <f t="shared" si="4"/>
        <v>1.662716689923931E-2</v>
      </c>
      <c r="V44">
        <f t="shared" si="5"/>
        <v>0.14916440099958014</v>
      </c>
      <c r="X44" s="24">
        <f t="shared" si="17"/>
        <v>0.76457677565790882</v>
      </c>
      <c r="Y44" s="24">
        <f t="shared" si="18"/>
        <v>0.80820520671331586</v>
      </c>
      <c r="Z44" s="24">
        <f t="shared" si="19"/>
        <v>0.86384424598007747</v>
      </c>
      <c r="AA44" s="24">
        <f t="shared" si="20"/>
        <v>0.88432896761758817</v>
      </c>
      <c r="AB44" s="24">
        <f t="shared" si="21"/>
        <v>0.8745239643481586</v>
      </c>
      <c r="AC44" s="24">
        <f t="shared" si="22"/>
        <v>0.84156574332022638</v>
      </c>
      <c r="AD44" s="24">
        <f t="shared" si="23"/>
        <v>0.81878420943021324</v>
      </c>
      <c r="AE44" s="24">
        <f t="shared" si="24"/>
        <v>0.84143618325143654</v>
      </c>
      <c r="AF44" s="24">
        <f t="shared" si="25"/>
        <v>0.82124893315544378</v>
      </c>
      <c r="AG44" s="24">
        <f t="shared" si="26"/>
        <v>0.83384931456517408</v>
      </c>
      <c r="AH44" s="24">
        <f t="shared" si="27"/>
        <v>0.82422844238874793</v>
      </c>
    </row>
    <row r="45" spans="1:34" x14ac:dyDescent="0.25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>
        <v>0.53515281823646366</v>
      </c>
      <c r="G45">
        <v>0.66768315925897681</v>
      </c>
      <c r="H45">
        <v>0.17967558159609062</v>
      </c>
      <c r="I45">
        <v>0.55018939393939403</v>
      </c>
      <c r="J45">
        <v>0.60541877938957434</v>
      </c>
      <c r="K45">
        <v>0.29129464285714285</v>
      </c>
      <c r="L45">
        <v>0.67597087378640774</v>
      </c>
      <c r="M45">
        <v>0.59087269815852683</v>
      </c>
      <c r="N45">
        <v>0.3904494382022472</v>
      </c>
      <c r="O45">
        <v>0.69020172910662825</v>
      </c>
      <c r="Q45">
        <f t="shared" si="0"/>
        <v>10</v>
      </c>
      <c r="R45" s="23">
        <f t="shared" si="1"/>
        <v>0.51769091145314516</v>
      </c>
      <c r="S45">
        <f t="shared" si="2"/>
        <v>0.16535508807522248</v>
      </c>
      <c r="T45">
        <f t="shared" si="3"/>
        <v>5.228987010154508E-2</v>
      </c>
      <c r="U45">
        <f t="shared" si="4"/>
        <v>3.038033905818284E-2</v>
      </c>
      <c r="V45">
        <f t="shared" si="5"/>
        <v>0.31940890677619771</v>
      </c>
      <c r="X45" s="24">
        <f t="shared" si="17"/>
        <v>0.53515281823646366</v>
      </c>
      <c r="Y45" s="24">
        <f t="shared" si="18"/>
        <v>0.60141798874772023</v>
      </c>
      <c r="Z45" s="24">
        <f t="shared" si="19"/>
        <v>0.46083718636384369</v>
      </c>
      <c r="AA45" s="24">
        <f t="shared" si="20"/>
        <v>0.48317523825773129</v>
      </c>
      <c r="AB45" s="24">
        <f t="shared" si="21"/>
        <v>0.50762394648409992</v>
      </c>
      <c r="AC45" s="24">
        <f t="shared" si="22"/>
        <v>0.47156906254627368</v>
      </c>
      <c r="AD45" s="24">
        <f t="shared" si="23"/>
        <v>0.50076932129486429</v>
      </c>
      <c r="AE45" s="24">
        <f t="shared" si="24"/>
        <v>0.51203224340282205</v>
      </c>
      <c r="AF45" s="24">
        <f t="shared" si="25"/>
        <v>0.49852304282498039</v>
      </c>
      <c r="AG45" s="24">
        <f t="shared" si="26"/>
        <v>0.51769091145314516</v>
      </c>
      <c r="AH45" s="24">
        <f t="shared" si="27"/>
        <v>0.51769091145314516</v>
      </c>
    </row>
    <row r="46" spans="1:34" x14ac:dyDescent="0.25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>
        <v>0.54921713441654352</v>
      </c>
      <c r="G46">
        <v>0.69466655675542011</v>
      </c>
      <c r="I46">
        <v>0.54339963833634719</v>
      </c>
      <c r="J46">
        <v>0.54639110468691776</v>
      </c>
      <c r="K46">
        <v>0.46462264150943394</v>
      </c>
      <c r="L46">
        <v>0.63684210526315788</v>
      </c>
      <c r="M46">
        <v>0.68775677896466725</v>
      </c>
      <c r="N46">
        <v>0.40480006762490284</v>
      </c>
      <c r="O46">
        <v>0.65586034912718194</v>
      </c>
      <c r="P46">
        <v>0.46759639048400331</v>
      </c>
      <c r="Q46">
        <f t="shared" si="0"/>
        <v>10</v>
      </c>
      <c r="R46" s="23">
        <f t="shared" si="1"/>
        <v>0.56511527671685757</v>
      </c>
      <c r="S46">
        <f t="shared" si="2"/>
        <v>9.5701861005730748E-2</v>
      </c>
      <c r="T46">
        <f t="shared" si="3"/>
        <v>3.0263585709496166E-2</v>
      </c>
      <c r="U46">
        <f t="shared" si="4"/>
        <v>1.0176495777733595E-2</v>
      </c>
      <c r="V46">
        <f t="shared" si="5"/>
        <v>0.16934927252671089</v>
      </c>
      <c r="X46" s="24">
        <f t="shared" si="17"/>
        <v>0.54921713441654352</v>
      </c>
      <c r="Y46" s="24">
        <f t="shared" si="18"/>
        <v>0.62194184558598176</v>
      </c>
      <c r="Z46" s="24">
        <f t="shared" si="19"/>
        <v>0.62194184558598176</v>
      </c>
      <c r="AA46" s="24">
        <f t="shared" si="20"/>
        <v>0.59576110983610364</v>
      </c>
      <c r="AB46" s="24">
        <f t="shared" si="21"/>
        <v>0.58341860854880712</v>
      </c>
      <c r="AC46" s="24">
        <f t="shared" si="22"/>
        <v>0.55965941514093243</v>
      </c>
      <c r="AD46" s="24">
        <f t="shared" si="23"/>
        <v>0.57252319682797004</v>
      </c>
      <c r="AE46" s="24">
        <f t="shared" si="24"/>
        <v>0.58898513713321243</v>
      </c>
      <c r="AF46" s="24">
        <f t="shared" si="25"/>
        <v>0.56596200344467373</v>
      </c>
      <c r="AG46" s="24">
        <f t="shared" si="26"/>
        <v>0.575950708520508</v>
      </c>
      <c r="AH46" s="24">
        <f t="shared" si="27"/>
        <v>0.56511527671685757</v>
      </c>
    </row>
    <row r="47" spans="1:34" x14ac:dyDescent="0.25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>
        <v>0.65704579025110776</v>
      </c>
      <c r="G47">
        <v>0.63168741241447535</v>
      </c>
      <c r="I47">
        <v>0.51627486437613013</v>
      </c>
      <c r="J47">
        <v>0.7128131233100955</v>
      </c>
      <c r="K47">
        <v>0.54716981132075471</v>
      </c>
      <c r="L47">
        <v>0.74</v>
      </c>
      <c r="M47">
        <v>0.74445357436318815</v>
      </c>
      <c r="N47">
        <v>0.55520045256665762</v>
      </c>
      <c r="O47">
        <v>1</v>
      </c>
      <c r="P47">
        <v>0.9343724364232977</v>
      </c>
      <c r="Q47">
        <f t="shared" si="0"/>
        <v>10</v>
      </c>
      <c r="R47" s="23">
        <f t="shared" si="1"/>
        <v>0.70390174650257065</v>
      </c>
      <c r="S47">
        <f t="shared" si="2"/>
        <v>0.15267909936410368</v>
      </c>
      <c r="T47">
        <f t="shared" si="3"/>
        <v>4.8281370509373325E-2</v>
      </c>
      <c r="U47">
        <f t="shared" si="4"/>
        <v>2.5901008202926512E-2</v>
      </c>
      <c r="V47">
        <f t="shared" si="5"/>
        <v>0.21690399281250552</v>
      </c>
      <c r="X47" s="24">
        <f t="shared" si="17"/>
        <v>0.65704579025110776</v>
      </c>
      <c r="Y47" s="24">
        <f t="shared" si="18"/>
        <v>0.64436660133279156</v>
      </c>
      <c r="Z47" s="24">
        <f t="shared" si="19"/>
        <v>0.64436660133279156</v>
      </c>
      <c r="AA47" s="24">
        <f t="shared" si="20"/>
        <v>0.60166935568057112</v>
      </c>
      <c r="AB47" s="24">
        <f t="shared" si="21"/>
        <v>0.62945529758795216</v>
      </c>
      <c r="AC47" s="24">
        <f t="shared" si="22"/>
        <v>0.61299820033451269</v>
      </c>
      <c r="AD47" s="24">
        <f t="shared" si="23"/>
        <v>0.63416516694542724</v>
      </c>
      <c r="AE47" s="24">
        <f t="shared" si="24"/>
        <v>0.64992065371939312</v>
      </c>
      <c r="AF47" s="24">
        <f t="shared" si="25"/>
        <v>0.63808062857530112</v>
      </c>
      <c r="AG47" s="24">
        <f t="shared" si="26"/>
        <v>0.67829389206693436</v>
      </c>
      <c r="AH47" s="24">
        <f t="shared" si="27"/>
        <v>0.70390174650257065</v>
      </c>
    </row>
    <row r="48" spans="1:34" x14ac:dyDescent="0.25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>
        <v>0.72203422873932965</v>
      </c>
      <c r="G48">
        <v>0.99543304518023157</v>
      </c>
      <c r="H48">
        <v>0.85926952466584727</v>
      </c>
      <c r="I48">
        <v>0.73346116970278041</v>
      </c>
      <c r="J48">
        <v>0.75404426995995188</v>
      </c>
      <c r="K48">
        <v>0.88684582743988682</v>
      </c>
      <c r="L48">
        <v>0.79282051282051291</v>
      </c>
      <c r="M48">
        <v>0.77658760520275449</v>
      </c>
      <c r="P48">
        <v>0.76617647058823535</v>
      </c>
      <c r="Q48">
        <f t="shared" si="0"/>
        <v>9</v>
      </c>
      <c r="R48" s="23">
        <f t="shared" si="1"/>
        <v>0.80963029492217009</v>
      </c>
      <c r="S48">
        <f t="shared" si="2"/>
        <v>8.3517256487598529E-2</v>
      </c>
      <c r="T48">
        <f t="shared" si="3"/>
        <v>2.7839085495866178E-2</v>
      </c>
      <c r="U48">
        <f t="shared" si="4"/>
        <v>7.8470236476172461E-3</v>
      </c>
      <c r="V48">
        <f t="shared" si="5"/>
        <v>0.10315480659679004</v>
      </c>
      <c r="X48" s="24">
        <f t="shared" si="17"/>
        <v>0.72203422873932965</v>
      </c>
      <c r="Y48" s="24">
        <f t="shared" si="18"/>
        <v>0.85873363695978067</v>
      </c>
      <c r="Z48" s="24">
        <f t="shared" si="19"/>
        <v>0.85891226619513628</v>
      </c>
      <c r="AA48" s="24">
        <f t="shared" si="20"/>
        <v>0.82754949207204731</v>
      </c>
      <c r="AB48" s="24">
        <f t="shared" si="21"/>
        <v>0.81284844764962827</v>
      </c>
      <c r="AC48" s="24">
        <f t="shared" si="22"/>
        <v>0.82518134428133794</v>
      </c>
      <c r="AD48" s="24">
        <f t="shared" si="23"/>
        <v>0.82055836835836293</v>
      </c>
      <c r="AE48" s="24">
        <f t="shared" si="24"/>
        <v>0.81506202296391195</v>
      </c>
      <c r="AF48" s="24">
        <f t="shared" si="25"/>
        <v>0.81506202296391195</v>
      </c>
      <c r="AG48" s="24">
        <f t="shared" si="26"/>
        <v>0.81506202296391195</v>
      </c>
      <c r="AH48" s="24">
        <f t="shared" si="27"/>
        <v>0.80963029492217009</v>
      </c>
    </row>
    <row r="49" spans="1:34" x14ac:dyDescent="0.25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>
        <v>0.92826090015054097</v>
      </c>
      <c r="G49">
        <v>1</v>
      </c>
      <c r="H49">
        <v>0.6577473553204729</v>
      </c>
      <c r="I49">
        <v>0.95913043478260873</v>
      </c>
      <c r="J49">
        <v>0.90430641392519528</v>
      </c>
      <c r="K49">
        <v>0.79693486590038309</v>
      </c>
      <c r="L49">
        <v>0.61953204476093593</v>
      </c>
      <c r="M49">
        <v>0.90641509433962264</v>
      </c>
      <c r="N49">
        <v>0.79405520169851385</v>
      </c>
      <c r="O49">
        <v>0.64858490566037741</v>
      </c>
      <c r="P49">
        <v>0.90135242641209234</v>
      </c>
      <c r="Q49">
        <f t="shared" si="0"/>
        <v>11</v>
      </c>
      <c r="R49" s="23">
        <f t="shared" si="1"/>
        <v>0.82875633117734016</v>
      </c>
      <c r="S49">
        <f t="shared" si="2"/>
        <v>0.12825019590772363</v>
      </c>
      <c r="T49">
        <f t="shared" si="3"/>
        <v>3.8668889010499349E-2</v>
      </c>
      <c r="U49">
        <f t="shared" si="4"/>
        <v>1.8092924025406455E-2</v>
      </c>
      <c r="V49">
        <f t="shared" si="5"/>
        <v>0.1547501854079715</v>
      </c>
      <c r="X49" s="24">
        <f t="shared" si="17"/>
        <v>0.92826090015054097</v>
      </c>
      <c r="Y49" s="24">
        <f t="shared" si="18"/>
        <v>0.96413045007527054</v>
      </c>
      <c r="Z49" s="24">
        <f t="shared" si="19"/>
        <v>0.86200275182367125</v>
      </c>
      <c r="AA49" s="24">
        <f t="shared" si="20"/>
        <v>0.8862846725634056</v>
      </c>
      <c r="AB49" s="24">
        <f t="shared" si="21"/>
        <v>0.88988902083576349</v>
      </c>
      <c r="AC49" s="24">
        <f t="shared" si="22"/>
        <v>0.87439666167986674</v>
      </c>
      <c r="AD49" s="24">
        <f t="shared" si="23"/>
        <v>0.83798743069144799</v>
      </c>
      <c r="AE49" s="24">
        <f t="shared" si="24"/>
        <v>0.84654088864746979</v>
      </c>
      <c r="AF49" s="24">
        <f t="shared" si="25"/>
        <v>0.84070914565314137</v>
      </c>
      <c r="AG49" s="24">
        <f t="shared" si="26"/>
        <v>0.821496721653865</v>
      </c>
      <c r="AH49" s="24">
        <f t="shared" si="27"/>
        <v>0.82875633117734016</v>
      </c>
    </row>
    <row r="50" spans="1:34" x14ac:dyDescent="0.25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>
        <v>1</v>
      </c>
      <c r="G50">
        <v>0.98699695498312912</v>
      </c>
      <c r="I50">
        <v>0.81137440758293844</v>
      </c>
      <c r="J50">
        <v>0.74837133954736723</v>
      </c>
      <c r="K50">
        <v>0.78997613365155139</v>
      </c>
      <c r="L50">
        <v>0.78058645096056622</v>
      </c>
      <c r="M50">
        <v>1</v>
      </c>
      <c r="N50">
        <v>0.97793393178414312</v>
      </c>
      <c r="O50">
        <v>0.59433040078201371</v>
      </c>
      <c r="P50">
        <v>0.92815371762740173</v>
      </c>
      <c r="Q50">
        <f t="shared" si="0"/>
        <v>10</v>
      </c>
      <c r="R50" s="23">
        <f t="shared" si="1"/>
        <v>0.86177233369191109</v>
      </c>
      <c r="S50">
        <f t="shared" si="2"/>
        <v>0.13056253369583573</v>
      </c>
      <c r="T50">
        <f t="shared" si="3"/>
        <v>4.1287498356132254E-2</v>
      </c>
      <c r="U50">
        <f t="shared" si="4"/>
        <v>1.8940639116751454E-2</v>
      </c>
      <c r="V50">
        <f t="shared" si="5"/>
        <v>0.15150467077133234</v>
      </c>
      <c r="X50" s="24">
        <f t="shared" si="17"/>
        <v>1</v>
      </c>
      <c r="Y50" s="24">
        <f t="shared" si="18"/>
        <v>0.9934984774915645</v>
      </c>
      <c r="Z50" s="24">
        <f t="shared" si="19"/>
        <v>0.9934984774915645</v>
      </c>
      <c r="AA50" s="24">
        <f t="shared" si="20"/>
        <v>0.93279045418868911</v>
      </c>
      <c r="AB50" s="24">
        <f t="shared" si="21"/>
        <v>0.88668567552835864</v>
      </c>
      <c r="AC50" s="24">
        <f t="shared" si="22"/>
        <v>0.8673437671529971</v>
      </c>
      <c r="AD50" s="24">
        <f t="shared" si="23"/>
        <v>0.85288421445425866</v>
      </c>
      <c r="AE50" s="24">
        <f t="shared" si="24"/>
        <v>0.87390075524650734</v>
      </c>
      <c r="AF50" s="24">
        <f t="shared" si="25"/>
        <v>0.88690490231371188</v>
      </c>
      <c r="AG50" s="24">
        <f t="shared" si="26"/>
        <v>0.85439662436574548</v>
      </c>
      <c r="AH50" s="24">
        <f t="shared" si="27"/>
        <v>0.86177233369191109</v>
      </c>
    </row>
    <row r="51" spans="1:34" x14ac:dyDescent="0.25">
      <c r="A51">
        <v>50</v>
      </c>
      <c r="B51" t="s">
        <v>15</v>
      </c>
      <c r="C51">
        <v>1</v>
      </c>
      <c r="D51">
        <v>493485.65363100002</v>
      </c>
      <c r="E51">
        <v>5180644.8884500004</v>
      </c>
      <c r="F51">
        <v>1</v>
      </c>
      <c r="G51">
        <v>0.89621459012283788</v>
      </c>
      <c r="H51">
        <v>0.58426448121938213</v>
      </c>
      <c r="I51">
        <v>0.70496894409937882</v>
      </c>
      <c r="J51">
        <v>1</v>
      </c>
      <c r="K51">
        <v>0.76999175597691671</v>
      </c>
      <c r="L51">
        <v>0.66451149425287359</v>
      </c>
      <c r="M51">
        <v>0.51653944020356235</v>
      </c>
      <c r="N51">
        <v>0.7658953031065312</v>
      </c>
      <c r="O51">
        <v>0.62226117440841366</v>
      </c>
      <c r="P51">
        <v>0.62372188139059304</v>
      </c>
      <c r="Q51">
        <f t="shared" si="0"/>
        <v>11</v>
      </c>
      <c r="R51" s="23">
        <f t="shared" si="1"/>
        <v>0.74076082407095356</v>
      </c>
      <c r="S51">
        <f t="shared" si="2"/>
        <v>0.15657225976925152</v>
      </c>
      <c r="T51">
        <f t="shared" si="3"/>
        <v>4.720831256660591E-2</v>
      </c>
      <c r="U51">
        <f t="shared" si="4"/>
        <v>2.6966359782174987E-2</v>
      </c>
      <c r="V51">
        <f t="shared" si="5"/>
        <v>0.21136682000647256</v>
      </c>
      <c r="X51" s="24">
        <f t="shared" si="17"/>
        <v>1</v>
      </c>
      <c r="Y51" s="24">
        <f t="shared" si="18"/>
        <v>0.94810729506141889</v>
      </c>
      <c r="Z51" s="24">
        <f t="shared" si="19"/>
        <v>0.82682635711407337</v>
      </c>
      <c r="AA51" s="24">
        <f t="shared" si="20"/>
        <v>0.79636200386039968</v>
      </c>
      <c r="AB51" s="24">
        <f t="shared" si="21"/>
        <v>0.83708960308831981</v>
      </c>
      <c r="AC51" s="24">
        <f t="shared" si="22"/>
        <v>0.82590662856975261</v>
      </c>
      <c r="AD51" s="24">
        <f t="shared" si="23"/>
        <v>0.80285018081019843</v>
      </c>
      <c r="AE51" s="24">
        <f t="shared" si="24"/>
        <v>0.76706133823436895</v>
      </c>
      <c r="AF51" s="24">
        <f t="shared" si="25"/>
        <v>0.76693177877572039</v>
      </c>
      <c r="AG51" s="24">
        <f t="shared" si="26"/>
        <v>0.75246471833898965</v>
      </c>
      <c r="AH51" s="24">
        <f t="shared" si="27"/>
        <v>0.74076082407095356</v>
      </c>
    </row>
    <row r="52" spans="1:34" x14ac:dyDescent="0.25">
      <c r="A52">
        <v>51</v>
      </c>
      <c r="B52" t="s">
        <v>15</v>
      </c>
      <c r="C52">
        <v>2</v>
      </c>
      <c r="D52">
        <v>493514.03761100001</v>
      </c>
      <c r="E52">
        <v>5180631.0323999804</v>
      </c>
      <c r="F52">
        <v>0.78609443231441045</v>
      </c>
      <c r="G52">
        <v>1</v>
      </c>
      <c r="H52">
        <v>1</v>
      </c>
      <c r="I52">
        <v>0.76335311572700293</v>
      </c>
      <c r="J52">
        <v>0.22695035460992907</v>
      </c>
      <c r="K52">
        <v>0.71707317073170729</v>
      </c>
      <c r="L52">
        <v>0.73504273504273498</v>
      </c>
      <c r="N52">
        <v>0.66666666666666663</v>
      </c>
      <c r="O52">
        <v>0.79666958808063104</v>
      </c>
      <c r="P52">
        <v>0.31656804733727811</v>
      </c>
      <c r="Q52">
        <f t="shared" si="0"/>
        <v>10</v>
      </c>
      <c r="R52" s="23">
        <f t="shared" si="1"/>
        <v>0.70084181105103605</v>
      </c>
      <c r="S52">
        <f t="shared" si="2"/>
        <v>0.23962270723466975</v>
      </c>
      <c r="T52">
        <f t="shared" si="3"/>
        <v>7.57753533957264E-2</v>
      </c>
      <c r="U52">
        <f t="shared" si="4"/>
        <v>6.3798935358302458E-2</v>
      </c>
      <c r="V52">
        <f t="shared" si="5"/>
        <v>0.34190698022898092</v>
      </c>
      <c r="X52" s="24">
        <f t="shared" si="17"/>
        <v>0.78609443231441045</v>
      </c>
      <c r="Y52" s="24">
        <f t="shared" si="18"/>
        <v>0.89304721615720517</v>
      </c>
      <c r="Z52" s="24">
        <f t="shared" si="19"/>
        <v>0.92869814410480345</v>
      </c>
      <c r="AA52" s="24">
        <f t="shared" si="20"/>
        <v>0.88736188701035335</v>
      </c>
      <c r="AB52" s="24">
        <f t="shared" si="21"/>
        <v>0.75527958053026845</v>
      </c>
      <c r="AC52" s="24">
        <f t="shared" si="22"/>
        <v>0.7489118455638416</v>
      </c>
      <c r="AD52" s="24">
        <f t="shared" si="23"/>
        <v>0.74693054406082637</v>
      </c>
      <c r="AE52" s="24">
        <f t="shared" si="24"/>
        <v>0.74693054406082637</v>
      </c>
      <c r="AF52" s="24">
        <f t="shared" si="25"/>
        <v>0.73689755938655643</v>
      </c>
      <c r="AG52" s="24">
        <f t="shared" si="26"/>
        <v>0.74353889590812028</v>
      </c>
      <c r="AH52" s="24">
        <f t="shared" si="27"/>
        <v>0.70084181105103605</v>
      </c>
    </row>
    <row r="53" spans="1:34" x14ac:dyDescent="0.25">
      <c r="A53">
        <v>52</v>
      </c>
      <c r="B53" t="s">
        <v>15</v>
      </c>
      <c r="C53">
        <v>2</v>
      </c>
      <c r="D53">
        <v>493545.15792600001</v>
      </c>
      <c r="E53">
        <v>5180641.6875400003</v>
      </c>
      <c r="F53">
        <v>1</v>
      </c>
      <c r="G53">
        <v>0.80723461265663166</v>
      </c>
      <c r="H53">
        <v>0.81094064986544412</v>
      </c>
      <c r="I53">
        <v>0.67804154302670616</v>
      </c>
      <c r="J53">
        <v>0.91843971631205679</v>
      </c>
      <c r="K53">
        <v>0.89512195121951221</v>
      </c>
      <c r="L53">
        <v>0.71225071225071224</v>
      </c>
      <c r="N53">
        <v>0.84963206071639186</v>
      </c>
      <c r="O53">
        <v>0.76950043821209457</v>
      </c>
      <c r="P53">
        <v>0.33136094674556216</v>
      </c>
      <c r="Q53">
        <f t="shared" si="0"/>
        <v>10</v>
      </c>
      <c r="R53" s="23">
        <f t="shared" si="1"/>
        <v>0.77725226310051121</v>
      </c>
      <c r="S53">
        <f t="shared" si="2"/>
        <v>0.17425943985518086</v>
      </c>
      <c r="T53">
        <f t="shared" si="3"/>
        <v>5.5105673372749374E-2</v>
      </c>
      <c r="U53">
        <f t="shared" si="4"/>
        <v>3.3740391531823732E-2</v>
      </c>
      <c r="V53">
        <f t="shared" si="5"/>
        <v>0.22419933415188564</v>
      </c>
      <c r="X53" s="24">
        <f t="shared" si="17"/>
        <v>1</v>
      </c>
      <c r="Y53" s="24">
        <f t="shared" si="18"/>
        <v>0.90361730632831583</v>
      </c>
      <c r="Z53" s="24">
        <f t="shared" si="19"/>
        <v>0.87272508750735867</v>
      </c>
      <c r="AA53" s="24">
        <f t="shared" si="20"/>
        <v>0.82405420138719554</v>
      </c>
      <c r="AB53" s="24">
        <f t="shared" si="21"/>
        <v>0.84293130437216779</v>
      </c>
      <c r="AC53" s="24">
        <f t="shared" si="22"/>
        <v>0.85162974551339188</v>
      </c>
      <c r="AD53" s="24">
        <f t="shared" si="23"/>
        <v>0.83171845504729469</v>
      </c>
      <c r="AE53" s="24">
        <f t="shared" si="24"/>
        <v>0.83171845504729469</v>
      </c>
      <c r="AF53" s="24">
        <f t="shared" si="25"/>
        <v>0.83395765575593184</v>
      </c>
      <c r="AG53" s="24">
        <f t="shared" si="26"/>
        <v>0.82679574269550549</v>
      </c>
      <c r="AH53" s="24">
        <f t="shared" si="27"/>
        <v>0.77725226310051121</v>
      </c>
    </row>
    <row r="54" spans="1:34" x14ac:dyDescent="0.25">
      <c r="A54">
        <v>53</v>
      </c>
      <c r="B54" t="s">
        <v>15</v>
      </c>
      <c r="C54">
        <v>3</v>
      </c>
      <c r="D54">
        <v>493577.061649999</v>
      </c>
      <c r="E54">
        <v>5180636.4305800004</v>
      </c>
      <c r="F54">
        <v>0.86284941151744443</v>
      </c>
      <c r="G54">
        <v>0.77372306947470348</v>
      </c>
      <c r="H54">
        <v>0.69444724532713065</v>
      </c>
      <c r="I54">
        <v>0.85479688850475366</v>
      </c>
      <c r="J54">
        <v>0.85817490865750967</v>
      </c>
      <c r="K54">
        <v>0.97420464316423039</v>
      </c>
      <c r="L54">
        <v>0.6706624605678233</v>
      </c>
      <c r="M54">
        <v>0.8458149779735683</v>
      </c>
      <c r="N54">
        <v>0.80608729118749367</v>
      </c>
      <c r="O54">
        <v>0.76056338028169013</v>
      </c>
      <c r="P54">
        <v>0.52261306532663321</v>
      </c>
      <c r="Q54">
        <f t="shared" si="0"/>
        <v>11</v>
      </c>
      <c r="R54" s="23">
        <f t="shared" si="1"/>
        <v>0.78399430381663471</v>
      </c>
      <c r="S54">
        <f t="shared" si="2"/>
        <v>0.11562525904755773</v>
      </c>
      <c r="T54">
        <f t="shared" si="3"/>
        <v>3.4862327322581363E-2</v>
      </c>
      <c r="U54">
        <f t="shared" si="4"/>
        <v>1.4706120582796346E-2</v>
      </c>
      <c r="V54">
        <f t="shared" si="5"/>
        <v>0.1474822693030699</v>
      </c>
      <c r="X54" s="24">
        <f t="shared" si="17"/>
        <v>0.86284941151744443</v>
      </c>
      <c r="Y54" s="24">
        <f t="shared" si="18"/>
        <v>0.81828624049607401</v>
      </c>
      <c r="Z54" s="24">
        <f t="shared" si="19"/>
        <v>0.77700657543975959</v>
      </c>
      <c r="AA54" s="24">
        <f t="shared" si="20"/>
        <v>0.79645415370600814</v>
      </c>
      <c r="AB54" s="24">
        <f t="shared" si="21"/>
        <v>0.80879830469630853</v>
      </c>
      <c r="AC54" s="24">
        <f t="shared" si="22"/>
        <v>0.83636602777429558</v>
      </c>
      <c r="AD54" s="24">
        <f t="shared" si="23"/>
        <v>0.81269408960194234</v>
      </c>
      <c r="AE54" s="24">
        <f t="shared" si="24"/>
        <v>0.81683420064839563</v>
      </c>
      <c r="AF54" s="24">
        <f t="shared" si="25"/>
        <v>0.81564009959718431</v>
      </c>
      <c r="AG54" s="24">
        <f t="shared" si="26"/>
        <v>0.81013242766563498</v>
      </c>
      <c r="AH54" s="24">
        <f t="shared" si="27"/>
        <v>0.78399430381663471</v>
      </c>
    </row>
    <row r="55" spans="1:34" x14ac:dyDescent="0.25">
      <c r="A55">
        <v>54</v>
      </c>
      <c r="B55" t="s">
        <v>15</v>
      </c>
      <c r="C55">
        <v>4</v>
      </c>
      <c r="D55">
        <v>493608.97844500002</v>
      </c>
      <c r="E55">
        <v>5180643.3971999902</v>
      </c>
      <c r="F55">
        <v>0.71997795535960318</v>
      </c>
      <c r="G55">
        <v>0.97594535252500603</v>
      </c>
      <c r="H55">
        <v>0.6721764760475305</v>
      </c>
      <c r="I55">
        <v>1</v>
      </c>
      <c r="J55">
        <v>0.88421063023219093</v>
      </c>
      <c r="K55">
        <v>0.79918588873812746</v>
      </c>
      <c r="L55">
        <v>0.97482837528604127</v>
      </c>
      <c r="M55">
        <v>0.89988115521339473</v>
      </c>
      <c r="N55">
        <v>0.66540967468868861</v>
      </c>
      <c r="O55">
        <v>0.55058365758754868</v>
      </c>
      <c r="P55">
        <v>0.69979006298110569</v>
      </c>
      <c r="Q55">
        <f t="shared" si="0"/>
        <v>11</v>
      </c>
      <c r="R55" s="23">
        <f t="shared" si="1"/>
        <v>0.80381720260538503</v>
      </c>
      <c r="S55">
        <f t="shared" si="2"/>
        <v>0.14508219130939065</v>
      </c>
      <c r="T55">
        <f t="shared" si="3"/>
        <v>4.3743926575982708E-2</v>
      </c>
      <c r="U55">
        <f t="shared" si="4"/>
        <v>2.3153726458648105E-2</v>
      </c>
      <c r="V55">
        <f t="shared" si="5"/>
        <v>0.18049152324575879</v>
      </c>
      <c r="X55" s="24">
        <f t="shared" si="17"/>
        <v>0.71997795535960318</v>
      </c>
      <c r="Y55" s="24">
        <f t="shared" si="18"/>
        <v>0.84796165394230461</v>
      </c>
      <c r="Z55" s="24">
        <f t="shared" si="19"/>
        <v>0.78936659464404657</v>
      </c>
      <c r="AA55" s="24">
        <f t="shared" si="20"/>
        <v>0.8420249459830349</v>
      </c>
      <c r="AB55" s="24">
        <f t="shared" si="21"/>
        <v>0.85046208283286617</v>
      </c>
      <c r="AC55" s="24">
        <f t="shared" si="22"/>
        <v>0.84191605048374296</v>
      </c>
      <c r="AD55" s="24">
        <f t="shared" si="23"/>
        <v>0.86090352545549986</v>
      </c>
      <c r="AE55" s="24">
        <f t="shared" si="24"/>
        <v>0.86577572917523671</v>
      </c>
      <c r="AF55" s="24">
        <f t="shared" si="25"/>
        <v>0.84351283423228685</v>
      </c>
      <c r="AG55" s="24">
        <f t="shared" si="26"/>
        <v>0.81421991656781301</v>
      </c>
      <c r="AH55" s="24">
        <f t="shared" si="27"/>
        <v>0.80381720260538503</v>
      </c>
    </row>
    <row r="56" spans="1:34" x14ac:dyDescent="0.25">
      <c r="A56">
        <v>55</v>
      </c>
      <c r="B56" t="s">
        <v>15</v>
      </c>
      <c r="C56">
        <v>5</v>
      </c>
      <c r="D56">
        <v>493640.878448</v>
      </c>
      <c r="E56">
        <v>5180634.5846699905</v>
      </c>
      <c r="F56">
        <v>0.5959841459766676</v>
      </c>
      <c r="G56">
        <v>0.76947912524850903</v>
      </c>
      <c r="H56">
        <v>0.67061485404442778</v>
      </c>
      <c r="I56">
        <v>0.65121668597914251</v>
      </c>
      <c r="J56">
        <v>0.64771416985889263</v>
      </c>
      <c r="K56">
        <v>0.73116691285081237</v>
      </c>
      <c r="L56">
        <v>0.81060606060606066</v>
      </c>
      <c r="M56">
        <v>0.8674136321195145</v>
      </c>
      <c r="N56">
        <v>0.67166978646832098</v>
      </c>
      <c r="O56">
        <v>0.79928952042628787</v>
      </c>
      <c r="P56">
        <v>0.64612326043737578</v>
      </c>
      <c r="Q56">
        <f t="shared" si="0"/>
        <v>11</v>
      </c>
      <c r="R56" s="23">
        <f t="shared" si="1"/>
        <v>0.71466165036509199</v>
      </c>
      <c r="S56">
        <f t="shared" si="2"/>
        <v>8.2050574005550436E-2</v>
      </c>
      <c r="T56">
        <f t="shared" si="3"/>
        <v>2.4739178891790812E-2</v>
      </c>
      <c r="U56">
        <f t="shared" si="4"/>
        <v>7.4055263641043647E-3</v>
      </c>
      <c r="V56">
        <f t="shared" si="5"/>
        <v>0.11481037769920086</v>
      </c>
      <c r="X56" s="24">
        <f t="shared" si="17"/>
        <v>0.5959841459766676</v>
      </c>
      <c r="Y56" s="24">
        <f t="shared" si="18"/>
        <v>0.68273163561258832</v>
      </c>
      <c r="Z56" s="24">
        <f t="shared" si="19"/>
        <v>0.6786927084232014</v>
      </c>
      <c r="AA56" s="24">
        <f t="shared" si="20"/>
        <v>0.67182370281218673</v>
      </c>
      <c r="AB56" s="24">
        <f t="shared" si="21"/>
        <v>0.667001796221528</v>
      </c>
      <c r="AC56" s="24">
        <f t="shared" si="22"/>
        <v>0.67769598232640871</v>
      </c>
      <c r="AD56" s="24">
        <f t="shared" si="23"/>
        <v>0.69668313636635903</v>
      </c>
      <c r="AE56" s="24">
        <f t="shared" si="24"/>
        <v>0.71802444833550338</v>
      </c>
      <c r="AF56" s="24">
        <f t="shared" si="25"/>
        <v>0.71287393035026092</v>
      </c>
      <c r="AG56" s="24">
        <f t="shared" si="26"/>
        <v>0.72151548935786358</v>
      </c>
      <c r="AH56" s="24">
        <f t="shared" si="27"/>
        <v>0.71466165036509199</v>
      </c>
    </row>
    <row r="57" spans="1:34" x14ac:dyDescent="0.25">
      <c r="A57">
        <v>56</v>
      </c>
      <c r="B57" t="s">
        <v>15</v>
      </c>
      <c r="C57">
        <v>5</v>
      </c>
      <c r="D57">
        <v>493671.430219998</v>
      </c>
      <c r="E57">
        <v>5180643.5840299902</v>
      </c>
      <c r="F57">
        <v>0.82782430950244279</v>
      </c>
      <c r="G57">
        <v>0.8524214711729623</v>
      </c>
      <c r="H57">
        <v>0.748117827644178</v>
      </c>
      <c r="I57">
        <v>0.64600231749710302</v>
      </c>
      <c r="J57">
        <v>0.79375765964339196</v>
      </c>
      <c r="K57">
        <v>0.82939438700147705</v>
      </c>
      <c r="L57">
        <v>0.62436868686868685</v>
      </c>
      <c r="M57">
        <v>0.88048552754435105</v>
      </c>
      <c r="N57">
        <v>0.60694311540470369</v>
      </c>
      <c r="O57">
        <v>1</v>
      </c>
      <c r="P57">
        <v>1</v>
      </c>
      <c r="Q57">
        <f t="shared" si="0"/>
        <v>11</v>
      </c>
      <c r="R57" s="23">
        <f t="shared" si="1"/>
        <v>0.80084684566175424</v>
      </c>
      <c r="S57">
        <f t="shared" si="2"/>
        <v>0.12983191792285956</v>
      </c>
      <c r="T57">
        <f t="shared" si="3"/>
        <v>3.9145796142031231E-2</v>
      </c>
      <c r="U57">
        <f t="shared" si="4"/>
        <v>1.8541959602680881E-2</v>
      </c>
      <c r="V57">
        <f t="shared" si="5"/>
        <v>0.16211828594464539</v>
      </c>
      <c r="X57" s="24">
        <f t="shared" si="17"/>
        <v>0.82782430950244279</v>
      </c>
      <c r="Y57" s="24">
        <f t="shared" si="18"/>
        <v>0.84012289033770249</v>
      </c>
      <c r="Z57" s="24">
        <f t="shared" si="19"/>
        <v>0.80945453610652773</v>
      </c>
      <c r="AA57" s="24">
        <f t="shared" si="20"/>
        <v>0.76859148145417155</v>
      </c>
      <c r="AB57" s="24">
        <f t="shared" si="21"/>
        <v>0.77362471709201563</v>
      </c>
      <c r="AC57" s="24">
        <f t="shared" si="22"/>
        <v>0.78291966207692587</v>
      </c>
      <c r="AD57" s="24">
        <f t="shared" si="23"/>
        <v>0.7602695227614632</v>
      </c>
      <c r="AE57" s="24">
        <f t="shared" si="24"/>
        <v>0.77529652335932409</v>
      </c>
      <c r="AF57" s="24">
        <f t="shared" si="25"/>
        <v>0.75659058914214405</v>
      </c>
      <c r="AG57" s="24">
        <f t="shared" si="26"/>
        <v>0.7809315302279296</v>
      </c>
      <c r="AH57" s="24">
        <f t="shared" si="27"/>
        <v>0.80084684566175424</v>
      </c>
    </row>
    <row r="58" spans="1:34" x14ac:dyDescent="0.25">
      <c r="A58">
        <v>57</v>
      </c>
      <c r="B58" t="s">
        <v>15</v>
      </c>
      <c r="C58">
        <v>6</v>
      </c>
      <c r="D58">
        <v>493704.70950300002</v>
      </c>
      <c r="E58">
        <v>5180646.2963300003</v>
      </c>
      <c r="F58">
        <v>0.50688516010859264</v>
      </c>
      <c r="G58">
        <v>0.8139282532998624</v>
      </c>
      <c r="H58">
        <v>0.63199480104954686</v>
      </c>
      <c r="I58">
        <v>0.73869680851063824</v>
      </c>
      <c r="J58">
        <v>0.41853932584269665</v>
      </c>
      <c r="K58">
        <v>0.56858564321250893</v>
      </c>
      <c r="L58">
        <v>0.93543543543543539</v>
      </c>
      <c r="M58">
        <v>0.61538461538461542</v>
      </c>
      <c r="N58">
        <v>0.80189624604948728</v>
      </c>
      <c r="O58">
        <v>0.86225402504472282</v>
      </c>
      <c r="P58">
        <v>0.60499999999999998</v>
      </c>
      <c r="Q58">
        <f t="shared" si="0"/>
        <v>11</v>
      </c>
      <c r="R58" s="23">
        <f t="shared" si="1"/>
        <v>0.68169093763073707</v>
      </c>
      <c r="S58">
        <f t="shared" si="2"/>
        <v>0.15300664405883285</v>
      </c>
      <c r="T58">
        <f t="shared" si="3"/>
        <v>4.613323897950998E-2</v>
      </c>
      <c r="U58">
        <f t="shared" si="4"/>
        <v>2.5752136438761043E-2</v>
      </c>
      <c r="V58">
        <f t="shared" si="5"/>
        <v>0.22445163286256642</v>
      </c>
      <c r="X58" s="24">
        <f t="shared" si="17"/>
        <v>0.50688516010859264</v>
      </c>
      <c r="Y58" s="24">
        <f t="shared" si="18"/>
        <v>0.66040670670422752</v>
      </c>
      <c r="Z58" s="24">
        <f t="shared" si="19"/>
        <v>0.65093607148600063</v>
      </c>
      <c r="AA58" s="24">
        <f t="shared" si="20"/>
        <v>0.67287625574216003</v>
      </c>
      <c r="AB58" s="24">
        <f t="shared" si="21"/>
        <v>0.62200886976226744</v>
      </c>
      <c r="AC58" s="24">
        <f t="shared" si="22"/>
        <v>0.61310499867064105</v>
      </c>
      <c r="AD58" s="24">
        <f t="shared" si="23"/>
        <v>0.65915220392275453</v>
      </c>
      <c r="AE58" s="24">
        <f t="shared" si="24"/>
        <v>0.65368125535548716</v>
      </c>
      <c r="AF58" s="24">
        <f t="shared" si="25"/>
        <v>0.67014958765482058</v>
      </c>
      <c r="AG58" s="24">
        <f t="shared" si="26"/>
        <v>0.68936003139381075</v>
      </c>
      <c r="AH58" s="24">
        <f t="shared" si="27"/>
        <v>0.68169093763073707</v>
      </c>
    </row>
    <row r="59" spans="1:34" x14ac:dyDescent="0.25">
      <c r="A59">
        <v>58</v>
      </c>
      <c r="B59" t="s">
        <v>24</v>
      </c>
      <c r="C59">
        <v>1</v>
      </c>
      <c r="D59">
        <v>493736.59583100001</v>
      </c>
      <c r="E59">
        <v>5180624.2607800001</v>
      </c>
      <c r="F59">
        <v>0.72367455737063491</v>
      </c>
      <c r="G59">
        <v>0.81189597177783235</v>
      </c>
      <c r="I59">
        <v>0.58898305084745761</v>
      </c>
      <c r="J59">
        <v>0.8834954329341671</v>
      </c>
      <c r="K59">
        <v>0.8593866866118175</v>
      </c>
      <c r="L59">
        <v>0.47508896797153027</v>
      </c>
      <c r="M59">
        <v>0.7668789808917198</v>
      </c>
      <c r="N59">
        <v>0.56791055977610894</v>
      </c>
      <c r="P59">
        <v>0.4842958459979736</v>
      </c>
      <c r="Q59">
        <f t="shared" si="0"/>
        <v>9</v>
      </c>
      <c r="R59" s="23">
        <f t="shared" si="1"/>
        <v>0.68462333935324915</v>
      </c>
      <c r="S59">
        <f t="shared" si="2"/>
        <v>0.14958696593343643</v>
      </c>
      <c r="T59">
        <f t="shared" si="3"/>
        <v>4.9862321977812145E-2</v>
      </c>
      <c r="U59">
        <f t="shared" si="4"/>
        <v>2.517329292431747E-2</v>
      </c>
      <c r="V59">
        <f t="shared" si="5"/>
        <v>0.21849527665058635</v>
      </c>
      <c r="X59" s="24">
        <f t="shared" si="17"/>
        <v>0.72367455737063491</v>
      </c>
      <c r="Y59" s="24">
        <f t="shared" si="18"/>
        <v>0.76778526457423357</v>
      </c>
      <c r="Z59" s="24">
        <f t="shared" si="19"/>
        <v>0.76778526457423357</v>
      </c>
      <c r="AA59" s="24">
        <f t="shared" si="20"/>
        <v>0.70818452666530829</v>
      </c>
      <c r="AB59" s="24">
        <f t="shared" si="21"/>
        <v>0.75201225323252296</v>
      </c>
      <c r="AC59" s="24">
        <f t="shared" si="22"/>
        <v>0.7734871399083818</v>
      </c>
      <c r="AD59" s="24">
        <f t="shared" si="23"/>
        <v>0.72375411125223987</v>
      </c>
      <c r="AE59" s="24">
        <f t="shared" si="24"/>
        <v>0.72991480691502275</v>
      </c>
      <c r="AF59" s="24">
        <f t="shared" si="25"/>
        <v>0.70966427602265858</v>
      </c>
      <c r="AG59" s="24">
        <f t="shared" si="26"/>
        <v>0.70966427602265858</v>
      </c>
      <c r="AH59" s="24">
        <f t="shared" si="27"/>
        <v>0.68462333935324915</v>
      </c>
    </row>
    <row r="60" spans="1:34" x14ac:dyDescent="0.25">
      <c r="A60">
        <v>59</v>
      </c>
      <c r="B60" t="s">
        <v>24</v>
      </c>
      <c r="C60">
        <v>2</v>
      </c>
      <c r="D60">
        <v>493770.79737400002</v>
      </c>
      <c r="E60">
        <v>5180636.94221</v>
      </c>
      <c r="F60">
        <v>0.37936962089572901</v>
      </c>
      <c r="G60">
        <v>0.66724591395829425</v>
      </c>
      <c r="H60">
        <v>0.47586789776838695</v>
      </c>
      <c r="I60">
        <v>0.62574850299401197</v>
      </c>
      <c r="J60">
        <v>0.63091544661248</v>
      </c>
      <c r="K60">
        <v>0.96835860250494399</v>
      </c>
      <c r="L60">
        <v>0.45333333333333331</v>
      </c>
      <c r="M60">
        <v>0.81827956989247308</v>
      </c>
      <c r="N60">
        <v>0.97021928397180213</v>
      </c>
      <c r="O60">
        <v>0.73015873015873012</v>
      </c>
      <c r="P60">
        <v>0.84115138592750527</v>
      </c>
      <c r="Q60">
        <f t="shared" si="0"/>
        <v>11</v>
      </c>
      <c r="R60" s="23">
        <f t="shared" si="1"/>
        <v>0.68733166254706279</v>
      </c>
      <c r="S60">
        <f t="shared" si="2"/>
        <v>0.19148582668679073</v>
      </c>
      <c r="T60">
        <f t="shared" si="3"/>
        <v>5.7735149071918887E-2</v>
      </c>
      <c r="U60">
        <f t="shared" si="4"/>
        <v>4.0333504004116082E-2</v>
      </c>
      <c r="V60">
        <f t="shared" si="5"/>
        <v>0.27859305357357861</v>
      </c>
      <c r="X60" s="24">
        <f t="shared" si="17"/>
        <v>0.37936962089572901</v>
      </c>
      <c r="Y60" s="24">
        <f t="shared" si="18"/>
        <v>0.52330776742701168</v>
      </c>
      <c r="Z60" s="24">
        <f t="shared" si="19"/>
        <v>0.50749447754080346</v>
      </c>
      <c r="AA60" s="24">
        <f t="shared" si="20"/>
        <v>0.53705798390410564</v>
      </c>
      <c r="AB60" s="24">
        <f t="shared" si="21"/>
        <v>0.55582947644578051</v>
      </c>
      <c r="AC60" s="24">
        <f t="shared" si="22"/>
        <v>0.62458433078897446</v>
      </c>
      <c r="AD60" s="24">
        <f t="shared" si="23"/>
        <v>0.60011990258102565</v>
      </c>
      <c r="AE60" s="24">
        <f t="shared" si="24"/>
        <v>0.62738986099495664</v>
      </c>
      <c r="AF60" s="24">
        <f t="shared" si="25"/>
        <v>0.66548201910349503</v>
      </c>
      <c r="AG60" s="24">
        <f t="shared" si="26"/>
        <v>0.67194969020901851</v>
      </c>
      <c r="AH60" s="24">
        <f t="shared" si="27"/>
        <v>0.68733166254706279</v>
      </c>
    </row>
    <row r="61" spans="1:34" x14ac:dyDescent="0.25">
      <c r="A61">
        <v>60</v>
      </c>
      <c r="B61" t="s">
        <v>24</v>
      </c>
      <c r="C61">
        <v>2</v>
      </c>
      <c r="D61">
        <v>493800.430823998</v>
      </c>
      <c r="E61">
        <v>5180639.8627300002</v>
      </c>
      <c r="G61">
        <v>1</v>
      </c>
      <c r="H61">
        <v>0.63717039566991807</v>
      </c>
      <c r="I61">
        <v>0.97305389221556882</v>
      </c>
      <c r="J61">
        <v>0.62775954462706085</v>
      </c>
      <c r="K61">
        <v>0.92419248516809493</v>
      </c>
      <c r="L61">
        <v>0.40666666666666668</v>
      </c>
      <c r="M61">
        <v>0.76989247311827946</v>
      </c>
      <c r="N61">
        <v>0.9000661644266692</v>
      </c>
      <c r="O61">
        <v>0.4781746031746032</v>
      </c>
      <c r="P61">
        <v>0.73240938166311298</v>
      </c>
      <c r="Q61">
        <f t="shared" si="0"/>
        <v>10</v>
      </c>
      <c r="R61" s="23">
        <f t="shared" si="1"/>
        <v>0.74493856067299735</v>
      </c>
      <c r="S61">
        <f t="shared" si="2"/>
        <v>0.19621542899757893</v>
      </c>
      <c r="T61">
        <f t="shared" si="3"/>
        <v>6.2048766769939867E-2</v>
      </c>
      <c r="U61">
        <f t="shared" si="4"/>
        <v>4.2778327307448807E-2</v>
      </c>
      <c r="V61">
        <f t="shared" si="5"/>
        <v>0.26339813691522784</v>
      </c>
      <c r="Y61" s="24">
        <f t="shared" si="18"/>
        <v>1</v>
      </c>
      <c r="Z61" s="24">
        <f t="shared" si="19"/>
        <v>0.81858519783495898</v>
      </c>
      <c r="AA61" s="24">
        <f t="shared" si="20"/>
        <v>0.87007476262849559</v>
      </c>
      <c r="AB61" s="24">
        <f t="shared" si="21"/>
        <v>0.80949595812813691</v>
      </c>
      <c r="AC61" s="24">
        <f t="shared" si="22"/>
        <v>0.83243526353612851</v>
      </c>
      <c r="AD61" s="24">
        <f t="shared" si="23"/>
        <v>0.76147383072455144</v>
      </c>
      <c r="AE61" s="24">
        <f t="shared" si="24"/>
        <v>0.76267649392365544</v>
      </c>
      <c r="AF61" s="24">
        <f t="shared" si="25"/>
        <v>0.77985020273653216</v>
      </c>
      <c r="AG61" s="24">
        <f t="shared" si="26"/>
        <v>0.7463306916740956</v>
      </c>
      <c r="AH61" s="24">
        <f t="shared" si="27"/>
        <v>0.74493856067299735</v>
      </c>
    </row>
    <row r="62" spans="1:34" x14ac:dyDescent="0.25">
      <c r="A62">
        <v>61</v>
      </c>
      <c r="B62" t="s">
        <v>24</v>
      </c>
      <c r="C62">
        <v>3</v>
      </c>
      <c r="D62">
        <v>493832.32370200002</v>
      </c>
      <c r="E62">
        <v>5180623.82828</v>
      </c>
      <c r="H62">
        <v>0.82026077853416612</v>
      </c>
      <c r="K62">
        <v>0.62338545207341944</v>
      </c>
      <c r="L62">
        <v>0.876470588235294</v>
      </c>
      <c r="N62">
        <v>0.70596759608909243</v>
      </c>
      <c r="O62">
        <v>0.33976420150053588</v>
      </c>
      <c r="Q62">
        <f t="shared" si="0"/>
        <v>5</v>
      </c>
      <c r="R62" s="23">
        <f t="shared" si="1"/>
        <v>0.67316972328650171</v>
      </c>
      <c r="S62">
        <f t="shared" si="2"/>
        <v>0.18851017813410667</v>
      </c>
      <c r="T62">
        <f t="shared" si="3"/>
        <v>8.4304314551691392E-2</v>
      </c>
      <c r="U62">
        <f t="shared" si="4"/>
        <v>4.4420109075190783E-2</v>
      </c>
      <c r="V62">
        <f t="shared" si="5"/>
        <v>0.28003365512901501</v>
      </c>
      <c r="Z62" s="24">
        <f t="shared" si="19"/>
        <v>0.82026077853416612</v>
      </c>
      <c r="AA62" s="24">
        <f t="shared" si="20"/>
        <v>0.82026077853416612</v>
      </c>
      <c r="AB62" s="24">
        <f t="shared" si="21"/>
        <v>0.82026077853416612</v>
      </c>
      <c r="AC62" s="24">
        <f t="shared" si="22"/>
        <v>0.72182311530379284</v>
      </c>
      <c r="AD62" s="24">
        <f t="shared" si="23"/>
        <v>0.77337227294762656</v>
      </c>
      <c r="AE62" s="24">
        <f t="shared" si="24"/>
        <v>0.77337227294762656</v>
      </c>
      <c r="AF62" s="24">
        <f t="shared" si="25"/>
        <v>0.75652110373299308</v>
      </c>
      <c r="AG62" s="24">
        <f t="shared" si="26"/>
        <v>0.67316972328650171</v>
      </c>
      <c r="AH62" s="24">
        <f t="shared" si="27"/>
        <v>0.67316972328650171</v>
      </c>
    </row>
    <row r="63" spans="1:34" x14ac:dyDescent="0.25">
      <c r="A63">
        <v>62</v>
      </c>
      <c r="B63" t="s">
        <v>24</v>
      </c>
      <c r="C63">
        <v>3</v>
      </c>
      <c r="D63">
        <v>493862.44210400002</v>
      </c>
      <c r="E63">
        <v>5180655.2967800004</v>
      </c>
      <c r="F63">
        <v>0.60317195789239786</v>
      </c>
      <c r="G63">
        <v>0.78322344322344317</v>
      </c>
      <c r="H63">
        <v>0.77111551687837732</v>
      </c>
      <c r="I63">
        <v>0.84254143646408841</v>
      </c>
      <c r="J63">
        <v>0.68428296485124596</v>
      </c>
      <c r="K63">
        <v>1</v>
      </c>
      <c r="L63">
        <v>0.72499999999999998</v>
      </c>
      <c r="M63">
        <v>0.95219123505976089</v>
      </c>
      <c r="N63">
        <v>0.91804507214259945</v>
      </c>
      <c r="O63">
        <v>0.92068595927116825</v>
      </c>
      <c r="P63">
        <v>0.9186785260482847</v>
      </c>
      <c r="Q63">
        <f t="shared" si="0"/>
        <v>11</v>
      </c>
      <c r="R63" s="23">
        <f t="shared" si="1"/>
        <v>0.82899419198466962</v>
      </c>
      <c r="S63">
        <f t="shared" si="2"/>
        <v>0.11953754068436215</v>
      </c>
      <c r="T63">
        <f t="shared" si="3"/>
        <v>3.6041924619261152E-2</v>
      </c>
      <c r="U63">
        <f t="shared" si="4"/>
        <v>1.5718145996152087E-2</v>
      </c>
      <c r="V63">
        <f t="shared" si="5"/>
        <v>0.14419587234764694</v>
      </c>
      <c r="X63" s="24">
        <f t="shared" si="17"/>
        <v>0.60317195789239786</v>
      </c>
      <c r="Y63" s="24">
        <f t="shared" si="18"/>
        <v>0.69319770055792052</v>
      </c>
      <c r="Z63" s="24">
        <f t="shared" si="19"/>
        <v>0.71917030599807275</v>
      </c>
      <c r="AA63" s="24">
        <f t="shared" si="20"/>
        <v>0.75001308861457661</v>
      </c>
      <c r="AB63" s="24">
        <f t="shared" si="21"/>
        <v>0.73686706386191048</v>
      </c>
      <c r="AC63" s="24">
        <f t="shared" si="22"/>
        <v>0.78072255321825867</v>
      </c>
      <c r="AD63" s="24">
        <f t="shared" si="23"/>
        <v>0.7727621884727931</v>
      </c>
      <c r="AE63" s="24">
        <f t="shared" si="24"/>
        <v>0.79519081929616409</v>
      </c>
      <c r="AF63" s="24">
        <f t="shared" si="25"/>
        <v>0.80884129183465692</v>
      </c>
      <c r="AG63" s="24">
        <f t="shared" si="26"/>
        <v>0.82002575857830817</v>
      </c>
      <c r="AH63" s="24">
        <f t="shared" si="27"/>
        <v>0.82899419198466962</v>
      </c>
    </row>
    <row r="64" spans="1:34" x14ac:dyDescent="0.25">
      <c r="A64">
        <v>63</v>
      </c>
      <c r="B64" t="s">
        <v>24</v>
      </c>
      <c r="C64">
        <v>4</v>
      </c>
      <c r="D64">
        <v>493896.16895899799</v>
      </c>
      <c r="E64">
        <v>5180649.7655999903</v>
      </c>
      <c r="F64">
        <v>0.69231779957953743</v>
      </c>
      <c r="G64">
        <v>1</v>
      </c>
      <c r="H64">
        <v>0.82922368822810033</v>
      </c>
      <c r="I64">
        <v>0.84845005740528134</v>
      </c>
      <c r="J64">
        <v>0.73239528755675387</v>
      </c>
      <c r="K64">
        <v>1</v>
      </c>
      <c r="L64">
        <v>0.77059319091916167</v>
      </c>
      <c r="M64">
        <v>0.8463476070528968</v>
      </c>
      <c r="N64">
        <v>0.77632540733706523</v>
      </c>
      <c r="O64">
        <v>0.88147497805092179</v>
      </c>
      <c r="P64">
        <v>0.74589266155531209</v>
      </c>
      <c r="Q64">
        <f t="shared" si="0"/>
        <v>11</v>
      </c>
      <c r="R64" s="23">
        <f t="shared" si="1"/>
        <v>0.82936551615318443</v>
      </c>
      <c r="S64">
        <f t="shared" si="2"/>
        <v>9.6775626194801151E-2</v>
      </c>
      <c r="T64">
        <f t="shared" si="3"/>
        <v>2.9178949176349538E-2</v>
      </c>
      <c r="U64">
        <f t="shared" si="4"/>
        <v>1.0302074007935414E-2</v>
      </c>
      <c r="V64">
        <f t="shared" si="5"/>
        <v>0.11668633950887176</v>
      </c>
      <c r="X64" s="24">
        <f t="shared" si="17"/>
        <v>0.69231779957953743</v>
      </c>
      <c r="Y64" s="24">
        <f t="shared" si="18"/>
        <v>0.84615889978976866</v>
      </c>
      <c r="Z64" s="24">
        <f t="shared" si="19"/>
        <v>0.84051382926921259</v>
      </c>
      <c r="AA64" s="24">
        <f t="shared" si="20"/>
        <v>0.84249788630322975</v>
      </c>
      <c r="AB64" s="24">
        <f t="shared" si="21"/>
        <v>0.82047736655393455</v>
      </c>
      <c r="AC64" s="24">
        <f t="shared" si="22"/>
        <v>0.85039780546161214</v>
      </c>
      <c r="AD64" s="24">
        <f t="shared" si="23"/>
        <v>0.83899714624126198</v>
      </c>
      <c r="AE64" s="24">
        <f t="shared" si="24"/>
        <v>0.83991595384271633</v>
      </c>
      <c r="AF64" s="24">
        <f t="shared" si="25"/>
        <v>0.83285033756431071</v>
      </c>
      <c r="AG64" s="24">
        <f t="shared" si="26"/>
        <v>0.83771280161297168</v>
      </c>
      <c r="AH64" s="24">
        <f t="shared" si="27"/>
        <v>0.82936551615318443</v>
      </c>
    </row>
    <row r="65" spans="1:34" x14ac:dyDescent="0.25">
      <c r="A65">
        <v>64</v>
      </c>
      <c r="B65" t="s">
        <v>24</v>
      </c>
      <c r="C65">
        <v>5</v>
      </c>
      <c r="D65">
        <v>493928.07418</v>
      </c>
      <c r="E65">
        <v>5180645.7328500003</v>
      </c>
      <c r="F65">
        <v>0.73232349298100763</v>
      </c>
      <c r="G65">
        <v>0.85345054945054943</v>
      </c>
      <c r="H65">
        <v>0.76349135996090534</v>
      </c>
      <c r="I65">
        <v>0.95287958115183247</v>
      </c>
      <c r="J65">
        <v>0.50999998306666139</v>
      </c>
      <c r="K65">
        <v>1</v>
      </c>
      <c r="L65">
        <v>0.72499999999999998</v>
      </c>
      <c r="M65">
        <v>0.84679958027282254</v>
      </c>
      <c r="N65">
        <v>0.86007944883774345</v>
      </c>
      <c r="O65">
        <v>0.49636363636363634</v>
      </c>
      <c r="P65">
        <v>0.66872791519434616</v>
      </c>
      <c r="Q65">
        <f t="shared" si="0"/>
        <v>11</v>
      </c>
      <c r="R65" s="23">
        <f t="shared" si="1"/>
        <v>0.76446504975268226</v>
      </c>
      <c r="S65">
        <f t="shared" si="2"/>
        <v>0.15468566680643905</v>
      </c>
      <c r="T65">
        <f t="shared" si="3"/>
        <v>4.6639483385717377E-2</v>
      </c>
      <c r="U65">
        <f t="shared" si="4"/>
        <v>2.6320421066887967E-2</v>
      </c>
      <c r="V65">
        <f t="shared" si="5"/>
        <v>0.20234498209758911</v>
      </c>
      <c r="X65" s="24">
        <f t="shared" si="17"/>
        <v>0.73232349298100763</v>
      </c>
      <c r="Y65" s="24">
        <f t="shared" si="18"/>
        <v>0.79288702121577859</v>
      </c>
      <c r="Z65" s="24">
        <f t="shared" si="19"/>
        <v>0.78308846746415417</v>
      </c>
      <c r="AA65" s="24">
        <f t="shared" si="20"/>
        <v>0.82553624588607377</v>
      </c>
      <c r="AB65" s="24">
        <f t="shared" si="21"/>
        <v>0.76242899332219127</v>
      </c>
      <c r="AC65" s="24">
        <f t="shared" si="22"/>
        <v>0.80202416110182606</v>
      </c>
      <c r="AD65" s="24">
        <f t="shared" si="23"/>
        <v>0.79102070951585091</v>
      </c>
      <c r="AE65" s="24">
        <f t="shared" si="24"/>
        <v>0.79799306836047235</v>
      </c>
      <c r="AF65" s="24">
        <f t="shared" si="25"/>
        <v>0.80489155508016919</v>
      </c>
      <c r="AG65" s="24">
        <f t="shared" si="26"/>
        <v>0.77403876320851583</v>
      </c>
      <c r="AH65" s="24">
        <f t="shared" si="27"/>
        <v>0.76446504975268226</v>
      </c>
    </row>
    <row r="66" spans="1:34" x14ac:dyDescent="0.25">
      <c r="A66">
        <v>65</v>
      </c>
      <c r="B66" t="s">
        <v>24</v>
      </c>
      <c r="C66">
        <v>6</v>
      </c>
      <c r="D66">
        <v>493959.974636</v>
      </c>
      <c r="E66">
        <v>5180636.9220099803</v>
      </c>
      <c r="F66">
        <v>0.86681752725776584</v>
      </c>
      <c r="G66">
        <v>0.63910538800406635</v>
      </c>
      <c r="H66">
        <v>0.95697317905117063</v>
      </c>
      <c r="I66">
        <v>0.78395061728395066</v>
      </c>
      <c r="J66">
        <v>0.82817846219735314</v>
      </c>
      <c r="K66">
        <v>0.67816091954022983</v>
      </c>
      <c r="M66">
        <v>0.75729166666666659</v>
      </c>
      <c r="N66">
        <v>0.72915295690768267</v>
      </c>
      <c r="O66">
        <v>0.70556552962298025</v>
      </c>
      <c r="P66">
        <v>0.85913978494623666</v>
      </c>
      <c r="Q66">
        <f t="shared" si="0"/>
        <v>10</v>
      </c>
      <c r="R66" s="23">
        <f t="shared" si="1"/>
        <v>0.78043360314781018</v>
      </c>
      <c r="S66">
        <f t="shared" si="2"/>
        <v>9.2907941940605296E-2</v>
      </c>
      <c r="T66">
        <f t="shared" si="3"/>
        <v>2.9380070925099692E-2</v>
      </c>
      <c r="U66">
        <f t="shared" si="4"/>
        <v>9.590984084043205E-3</v>
      </c>
      <c r="V66">
        <f t="shared" si="5"/>
        <v>0.11904656791541177</v>
      </c>
      <c r="X66" s="24">
        <f t="shared" si="17"/>
        <v>0.86681752725776584</v>
      </c>
      <c r="Y66" s="24">
        <f t="shared" si="18"/>
        <v>0.75296145763091604</v>
      </c>
      <c r="Z66" s="24">
        <f t="shared" si="19"/>
        <v>0.82096536477100079</v>
      </c>
      <c r="AA66" s="24">
        <f t="shared" si="20"/>
        <v>0.81171167789923826</v>
      </c>
      <c r="AB66" s="24">
        <f t="shared" si="21"/>
        <v>0.81500503475886121</v>
      </c>
      <c r="AC66" s="24">
        <f t="shared" si="22"/>
        <v>0.79219768222242271</v>
      </c>
      <c r="AD66" s="24">
        <f t="shared" si="23"/>
        <v>0.79219768222242271</v>
      </c>
      <c r="AE66" s="24">
        <f t="shared" si="24"/>
        <v>0.78721110857160037</v>
      </c>
      <c r="AF66" s="24">
        <f t="shared" si="25"/>
        <v>0.77995383961361064</v>
      </c>
      <c r="AG66" s="24">
        <f t="shared" si="26"/>
        <v>0.77168847183687395</v>
      </c>
      <c r="AH66" s="24">
        <f t="shared" si="27"/>
        <v>0.78043360314781018</v>
      </c>
    </row>
    <row r="67" spans="1:34" x14ac:dyDescent="0.25">
      <c r="A67">
        <v>66</v>
      </c>
      <c r="B67" t="s">
        <v>24</v>
      </c>
      <c r="C67">
        <v>6</v>
      </c>
      <c r="D67">
        <v>493989.609204999</v>
      </c>
      <c r="E67">
        <v>5180640.4995499803</v>
      </c>
      <c r="F67">
        <v>0.82217650689158617</v>
      </c>
      <c r="G67">
        <v>0.86411385970857335</v>
      </c>
      <c r="H67">
        <v>0.94592392354884669</v>
      </c>
      <c r="I67">
        <v>0.71604938271604934</v>
      </c>
      <c r="J67">
        <v>0.68613864151610948</v>
      </c>
      <c r="K67">
        <v>0.70385395537525353</v>
      </c>
      <c r="M67">
        <v>0.74791666666666656</v>
      </c>
      <c r="N67">
        <v>0.68972139142724664</v>
      </c>
      <c r="O67">
        <v>0.73967684021543989</v>
      </c>
      <c r="P67">
        <v>0.55053763440860215</v>
      </c>
      <c r="Q67">
        <f t="shared" ref="Q67:Q130" si="28">COUNT(F67:P67)</f>
        <v>10</v>
      </c>
      <c r="R67" s="23">
        <f t="shared" ref="R67:R130" si="29">AVERAGE(F67:P67)</f>
        <v>0.74661088024743738</v>
      </c>
      <c r="S67">
        <f t="shared" ref="S67:S130" si="30">_xlfn.STDEV.P(F67:P67)</f>
        <v>0.10363048413321174</v>
      </c>
      <c r="T67">
        <f t="shared" ref="T67:T130" si="31">S67/(SQRT(Q67))</f>
        <v>3.2770836488688913E-2</v>
      </c>
      <c r="U67">
        <f t="shared" ref="U67:U130" si="32">VAR(F67:P67)</f>
        <v>1.1932530268537652E-2</v>
      </c>
      <c r="V67">
        <f t="shared" ref="V67:V130" si="33">S67/R67</f>
        <v>0.13880119735044197</v>
      </c>
      <c r="X67" s="24">
        <f t="shared" si="17"/>
        <v>0.82217650689158617</v>
      </c>
      <c r="Y67" s="24">
        <f t="shared" si="18"/>
        <v>0.84314518330007981</v>
      </c>
      <c r="Z67" s="24">
        <f t="shared" si="19"/>
        <v>0.87740476338300211</v>
      </c>
      <c r="AA67" s="24">
        <f t="shared" si="20"/>
        <v>0.83706591821626397</v>
      </c>
      <c r="AB67" s="24">
        <f t="shared" si="21"/>
        <v>0.80688046287623316</v>
      </c>
      <c r="AC67" s="24">
        <f t="shared" si="22"/>
        <v>0.78970937829273646</v>
      </c>
      <c r="AD67" s="24">
        <f t="shared" si="23"/>
        <v>0.78970937829273646</v>
      </c>
      <c r="AE67" s="24">
        <f t="shared" si="24"/>
        <v>0.7837389909175837</v>
      </c>
      <c r="AF67" s="24">
        <f t="shared" si="25"/>
        <v>0.77198679098129153</v>
      </c>
      <c r="AG67" s="24">
        <f t="shared" si="26"/>
        <v>0.76839679645175241</v>
      </c>
      <c r="AH67" s="24">
        <f t="shared" si="27"/>
        <v>0.74661088024743738</v>
      </c>
    </row>
    <row r="68" spans="1:34" x14ac:dyDescent="0.25">
      <c r="A68">
        <v>67</v>
      </c>
      <c r="B68" t="s">
        <v>24</v>
      </c>
      <c r="C68">
        <v>7</v>
      </c>
      <c r="D68">
        <v>494023.79518900003</v>
      </c>
      <c r="E68">
        <v>5180638.7472000001</v>
      </c>
      <c r="F68">
        <v>0.98931632723033669</v>
      </c>
      <c r="G68">
        <v>0.96450355811589283</v>
      </c>
      <c r="H68">
        <v>0.70898422979358666</v>
      </c>
      <c r="I68">
        <v>0.46913580246913578</v>
      </c>
      <c r="J68">
        <v>0.42840749861507454</v>
      </c>
      <c r="K68">
        <v>0.75321162947937781</v>
      </c>
      <c r="M68">
        <v>0.64374999999999993</v>
      </c>
      <c r="N68">
        <v>0.46347720206641368</v>
      </c>
      <c r="O68">
        <v>0.74326750448833034</v>
      </c>
      <c r="P68">
        <v>0.60967741935483877</v>
      </c>
      <c r="Q68">
        <f t="shared" si="28"/>
        <v>10</v>
      </c>
      <c r="R68" s="23">
        <f t="shared" si="29"/>
        <v>0.67737311716129867</v>
      </c>
      <c r="S68">
        <f t="shared" si="30"/>
        <v>0.18645552058235285</v>
      </c>
      <c r="T68">
        <f t="shared" si="31"/>
        <v>5.896241273526398E-2</v>
      </c>
      <c r="U68">
        <f t="shared" si="32"/>
        <v>3.8628512395151401E-2</v>
      </c>
      <c r="V68">
        <f t="shared" si="33"/>
        <v>0.27526265193951199</v>
      </c>
      <c r="X68" s="24">
        <f t="shared" si="17"/>
        <v>0.98931632723033669</v>
      </c>
      <c r="Y68" s="24">
        <f t="shared" si="18"/>
        <v>0.97690994267311471</v>
      </c>
      <c r="Z68" s="24">
        <f t="shared" si="19"/>
        <v>0.88760137171327214</v>
      </c>
      <c r="AA68" s="24">
        <f t="shared" si="20"/>
        <v>0.78298497940223799</v>
      </c>
      <c r="AB68" s="24">
        <f t="shared" si="21"/>
        <v>0.71206948324480535</v>
      </c>
      <c r="AC68" s="24">
        <f t="shared" si="22"/>
        <v>0.71892650761723409</v>
      </c>
      <c r="AD68" s="24">
        <f t="shared" si="23"/>
        <v>0.71892650761723409</v>
      </c>
      <c r="AE68" s="24">
        <f t="shared" si="24"/>
        <v>0.70818700652905775</v>
      </c>
      <c r="AF68" s="24">
        <f t="shared" si="25"/>
        <v>0.67759828097122721</v>
      </c>
      <c r="AG68" s="24">
        <f t="shared" si="26"/>
        <v>0.68489486136201649</v>
      </c>
      <c r="AH68" s="24">
        <f t="shared" si="27"/>
        <v>0.67737311716129867</v>
      </c>
    </row>
    <row r="69" spans="1:34" x14ac:dyDescent="0.25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>
        <v>0.65851908952699101</v>
      </c>
      <c r="G69">
        <v>0.73823240129267942</v>
      </c>
      <c r="H69">
        <v>0.80150577031591808</v>
      </c>
      <c r="I69">
        <v>0.50100401606425693</v>
      </c>
      <c r="J69">
        <v>0.67848610426127443</v>
      </c>
      <c r="K69">
        <v>0.61199172984148864</v>
      </c>
      <c r="M69">
        <v>0.85334407735697015</v>
      </c>
      <c r="N69">
        <v>0.68049813522499558</v>
      </c>
      <c r="O69">
        <v>0.81098901098901111</v>
      </c>
      <c r="P69">
        <v>0.59737058340180771</v>
      </c>
      <c r="Q69">
        <f t="shared" si="28"/>
        <v>10</v>
      </c>
      <c r="R69" s="23">
        <f t="shared" si="29"/>
        <v>0.69319409182753922</v>
      </c>
      <c r="S69">
        <f t="shared" si="30"/>
        <v>0.10371903944775777</v>
      </c>
      <c r="T69">
        <f t="shared" si="31"/>
        <v>3.279884013797673E-2</v>
      </c>
      <c r="U69">
        <f t="shared" si="32"/>
        <v>1.1952932382183966E-2</v>
      </c>
      <c r="V69">
        <f t="shared" si="33"/>
        <v>0.14962481745092857</v>
      </c>
      <c r="X69" s="24">
        <f t="shared" si="17"/>
        <v>0.65851908952699101</v>
      </c>
      <c r="Y69" s="24">
        <f t="shared" si="18"/>
        <v>0.69837574540983516</v>
      </c>
      <c r="Z69" s="24">
        <f t="shared" si="19"/>
        <v>0.7327524203785295</v>
      </c>
      <c r="AA69" s="24">
        <f t="shared" si="20"/>
        <v>0.67481531929996141</v>
      </c>
      <c r="AB69" s="24">
        <f t="shared" si="21"/>
        <v>0.67554947629222395</v>
      </c>
      <c r="AC69" s="24">
        <f t="shared" si="22"/>
        <v>0.66495651855043481</v>
      </c>
      <c r="AD69" s="24">
        <f t="shared" si="23"/>
        <v>0.66495651855043481</v>
      </c>
      <c r="AE69" s="24">
        <f t="shared" si="24"/>
        <v>0.69186902695136843</v>
      </c>
      <c r="AF69" s="24">
        <f t="shared" si="25"/>
        <v>0.69044766548557179</v>
      </c>
      <c r="AG69" s="24">
        <f t="shared" si="26"/>
        <v>0.70384114831928724</v>
      </c>
      <c r="AH69" s="24">
        <f t="shared" si="27"/>
        <v>0.69319409182753922</v>
      </c>
    </row>
    <row r="70" spans="1:34" x14ac:dyDescent="0.25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>
        <v>0.56749664770888242</v>
      </c>
      <c r="G70">
        <v>0.70732637035907597</v>
      </c>
      <c r="H70">
        <v>0.23886573348224821</v>
      </c>
      <c r="I70">
        <v>0.75757575757575768</v>
      </c>
      <c r="J70">
        <v>0.81795110469527754</v>
      </c>
      <c r="K70">
        <v>0.21763392857142858</v>
      </c>
      <c r="L70">
        <v>0.77063106796116509</v>
      </c>
      <c r="M70">
        <v>0.42514011208967173</v>
      </c>
      <c r="N70">
        <v>0.25</v>
      </c>
      <c r="O70">
        <v>0.62680115273775217</v>
      </c>
      <c r="P70">
        <v>0.5436893203883495</v>
      </c>
      <c r="Q70">
        <f t="shared" si="28"/>
        <v>11</v>
      </c>
      <c r="R70" s="23">
        <f t="shared" si="29"/>
        <v>0.53846465414269173</v>
      </c>
      <c r="S70">
        <f t="shared" si="30"/>
        <v>0.21446710737918168</v>
      </c>
      <c r="T70">
        <f t="shared" si="31"/>
        <v>6.466426591360068E-2</v>
      </c>
      <c r="U70">
        <f t="shared" si="32"/>
        <v>5.0595754162352777E-2</v>
      </c>
      <c r="V70">
        <f t="shared" si="33"/>
        <v>0.39829375192814132</v>
      </c>
      <c r="X70" s="24">
        <f t="shared" si="17"/>
        <v>0.56749664770888242</v>
      </c>
      <c r="Y70" s="24">
        <f t="shared" si="18"/>
        <v>0.63741150903397914</v>
      </c>
      <c r="Z70" s="24">
        <f t="shared" si="19"/>
        <v>0.50456291718340218</v>
      </c>
      <c r="AA70" s="24">
        <f t="shared" si="20"/>
        <v>0.567816127281491</v>
      </c>
      <c r="AB70" s="24">
        <f t="shared" si="21"/>
        <v>0.61784312276424835</v>
      </c>
      <c r="AC70" s="24">
        <f t="shared" si="22"/>
        <v>0.5511415903987783</v>
      </c>
      <c r="AD70" s="24">
        <f t="shared" si="23"/>
        <v>0.58249723005054788</v>
      </c>
      <c r="AE70" s="24">
        <f t="shared" si="24"/>
        <v>0.56282759030543839</v>
      </c>
      <c r="AF70" s="24">
        <f t="shared" si="25"/>
        <v>0.5280689691603897</v>
      </c>
      <c r="AG70" s="24">
        <f t="shared" si="26"/>
        <v>0.53794218751812595</v>
      </c>
      <c r="AH70" s="24">
        <f t="shared" si="27"/>
        <v>0.53846465414269173</v>
      </c>
    </row>
    <row r="71" spans="1:34" x14ac:dyDescent="0.25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>
        <v>0.61099551486567705</v>
      </c>
      <c r="G71">
        <v>0.61866280399481577</v>
      </c>
      <c r="H71">
        <v>7.0367577889659694E-2</v>
      </c>
      <c r="I71">
        <v>0.7367424242424242</v>
      </c>
      <c r="J71">
        <v>0.62065963410248781</v>
      </c>
      <c r="K71">
        <v>0.27120535714285715</v>
      </c>
      <c r="L71">
        <v>0.83373786407766981</v>
      </c>
      <c r="M71">
        <v>0.75660528422738194</v>
      </c>
      <c r="N71">
        <v>0.6432584269662921</v>
      </c>
      <c r="O71">
        <v>0.8890489913544668</v>
      </c>
      <c r="P71">
        <v>0.62864077669902907</v>
      </c>
      <c r="Q71">
        <f t="shared" si="28"/>
        <v>11</v>
      </c>
      <c r="R71" s="23">
        <f t="shared" si="29"/>
        <v>0.60726587777843288</v>
      </c>
      <c r="S71">
        <f t="shared" si="30"/>
        <v>0.22824024797654874</v>
      </c>
      <c r="T71">
        <f t="shared" si="31"/>
        <v>6.8817024054171408E-2</v>
      </c>
      <c r="U71">
        <f t="shared" si="32"/>
        <v>5.7302971876036057E-2</v>
      </c>
      <c r="V71">
        <f t="shared" si="33"/>
        <v>0.3758489589626251</v>
      </c>
      <c r="X71" s="24">
        <f t="shared" si="17"/>
        <v>0.61099551486567705</v>
      </c>
      <c r="Y71" s="24">
        <f t="shared" si="18"/>
        <v>0.61482915943024641</v>
      </c>
      <c r="Z71" s="24">
        <f t="shared" si="19"/>
        <v>0.43334196558338417</v>
      </c>
      <c r="AA71" s="24">
        <f t="shared" si="20"/>
        <v>0.50919208024814422</v>
      </c>
      <c r="AB71" s="24">
        <f t="shared" si="21"/>
        <v>0.53148559101901294</v>
      </c>
      <c r="AC71" s="24">
        <f t="shared" si="22"/>
        <v>0.48810555203965361</v>
      </c>
      <c r="AD71" s="24">
        <f t="shared" si="23"/>
        <v>0.53748159661651307</v>
      </c>
      <c r="AE71" s="24">
        <f t="shared" si="24"/>
        <v>0.56487205756787162</v>
      </c>
      <c r="AF71" s="24">
        <f t="shared" si="25"/>
        <v>0.57358165416769613</v>
      </c>
      <c r="AG71" s="24">
        <f t="shared" si="26"/>
        <v>0.60512838788637313</v>
      </c>
      <c r="AH71" s="24">
        <f t="shared" si="27"/>
        <v>0.60726587777843288</v>
      </c>
    </row>
    <row r="72" spans="1:34" x14ac:dyDescent="0.25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>
        <v>0.57107828655834558</v>
      </c>
      <c r="G72">
        <v>0.90099744456351505</v>
      </c>
      <c r="I72">
        <v>0.49095840867992763</v>
      </c>
      <c r="J72">
        <v>0.72238656784980559</v>
      </c>
      <c r="K72">
        <v>0.51415094339622647</v>
      </c>
      <c r="L72">
        <v>0.58526315789473682</v>
      </c>
      <c r="M72">
        <v>0.69761709120788817</v>
      </c>
      <c r="N72">
        <v>0.64959896481879453</v>
      </c>
      <c r="O72">
        <v>0.79177057356608471</v>
      </c>
      <c r="P72">
        <v>1</v>
      </c>
      <c r="Q72">
        <f t="shared" si="28"/>
        <v>10</v>
      </c>
      <c r="R72" s="23">
        <f t="shared" si="29"/>
        <v>0.69238214385353247</v>
      </c>
      <c r="S72">
        <f t="shared" si="30"/>
        <v>0.15789623316214094</v>
      </c>
      <c r="T72">
        <f t="shared" si="31"/>
        <v>4.9931173075337586E-2</v>
      </c>
      <c r="U72">
        <f t="shared" si="32"/>
        <v>2.7701356051992358E-2</v>
      </c>
      <c r="V72">
        <f t="shared" si="33"/>
        <v>0.22804781227221038</v>
      </c>
      <c r="X72" s="24">
        <f t="shared" si="17"/>
        <v>0.57107828655834558</v>
      </c>
      <c r="Y72" s="24">
        <f t="shared" si="18"/>
        <v>0.73603786556093032</v>
      </c>
      <c r="Z72" s="24">
        <f t="shared" si="19"/>
        <v>0.73603786556093032</v>
      </c>
      <c r="AA72" s="24">
        <f t="shared" si="20"/>
        <v>0.65434471326726273</v>
      </c>
      <c r="AB72" s="24">
        <f t="shared" si="21"/>
        <v>0.67135517691289848</v>
      </c>
      <c r="AC72" s="24">
        <f t="shared" si="22"/>
        <v>0.63991433020956401</v>
      </c>
      <c r="AD72" s="24">
        <f t="shared" si="23"/>
        <v>0.6308058014904262</v>
      </c>
      <c r="AE72" s="24">
        <f t="shared" si="24"/>
        <v>0.64035027145006362</v>
      </c>
      <c r="AF72" s="24">
        <f t="shared" si="25"/>
        <v>0.64150635812115497</v>
      </c>
      <c r="AG72" s="24">
        <f t="shared" si="26"/>
        <v>0.65820238205948056</v>
      </c>
      <c r="AH72" s="24">
        <f t="shared" si="27"/>
        <v>0.69238214385353247</v>
      </c>
    </row>
    <row r="73" spans="1:34" x14ac:dyDescent="0.25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>
        <v>0.7129269889014217</v>
      </c>
      <c r="G73">
        <v>0.90654053172402538</v>
      </c>
      <c r="H73">
        <v>0.7523681468099791</v>
      </c>
      <c r="I73">
        <v>0.87440076701821656</v>
      </c>
      <c r="J73">
        <v>0.99595408602786928</v>
      </c>
      <c r="K73">
        <v>0.8571428571428571</v>
      </c>
      <c r="L73">
        <v>0.87179487179487181</v>
      </c>
      <c r="M73">
        <v>0.71920428462127006</v>
      </c>
      <c r="P73">
        <v>0.67720588235294121</v>
      </c>
      <c r="Q73">
        <f t="shared" si="28"/>
        <v>9</v>
      </c>
      <c r="R73" s="23">
        <f t="shared" si="29"/>
        <v>0.81861537959927255</v>
      </c>
      <c r="S73">
        <f t="shared" si="30"/>
        <v>0.10112820632806713</v>
      </c>
      <c r="T73">
        <f t="shared" si="31"/>
        <v>3.3709402109355711E-2</v>
      </c>
      <c r="U73">
        <f t="shared" si="32"/>
        <v>1.1505278379523642E-2</v>
      </c>
      <c r="V73">
        <f t="shared" si="33"/>
        <v>0.12353567847402436</v>
      </c>
      <c r="X73" s="24">
        <f t="shared" si="17"/>
        <v>0.7129269889014217</v>
      </c>
      <c r="Y73" s="24">
        <f t="shared" si="18"/>
        <v>0.80973376031272348</v>
      </c>
      <c r="Z73" s="24">
        <f t="shared" si="19"/>
        <v>0.79061188914514202</v>
      </c>
      <c r="AA73" s="24">
        <f t="shared" si="20"/>
        <v>0.81155910861341063</v>
      </c>
      <c r="AB73" s="24">
        <f t="shared" si="21"/>
        <v>0.84843810409630238</v>
      </c>
      <c r="AC73" s="24">
        <f t="shared" si="22"/>
        <v>0.84988889627072817</v>
      </c>
      <c r="AD73" s="24">
        <f t="shared" si="23"/>
        <v>0.85301832134560585</v>
      </c>
      <c r="AE73" s="24">
        <f t="shared" si="24"/>
        <v>0.83629156675506389</v>
      </c>
      <c r="AF73" s="24">
        <f t="shared" si="25"/>
        <v>0.83629156675506389</v>
      </c>
      <c r="AG73" s="24">
        <f t="shared" si="26"/>
        <v>0.83629156675506389</v>
      </c>
      <c r="AH73" s="24">
        <f t="shared" si="27"/>
        <v>0.81861537959927255</v>
      </c>
    </row>
    <row r="74" spans="1:34" x14ac:dyDescent="0.25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>
        <v>0.8167690186740193</v>
      </c>
      <c r="G74">
        <v>0.88533681291795785</v>
      </c>
      <c r="H74">
        <v>0.8240875932479288</v>
      </c>
      <c r="I74">
        <v>0.96740172579098738</v>
      </c>
      <c r="J74">
        <v>0.78640664970046092</v>
      </c>
      <c r="K74">
        <v>0.71004243281471002</v>
      </c>
      <c r="L74">
        <v>0.82564102564102571</v>
      </c>
      <c r="M74">
        <v>0.7582249426166795</v>
      </c>
      <c r="P74">
        <v>0.74338235294117649</v>
      </c>
      <c r="Q74">
        <f t="shared" si="28"/>
        <v>9</v>
      </c>
      <c r="R74" s="23">
        <f t="shared" si="29"/>
        <v>0.81303250603832711</v>
      </c>
      <c r="S74">
        <f t="shared" si="30"/>
        <v>7.3427079692753902E-2</v>
      </c>
      <c r="T74">
        <f t="shared" si="31"/>
        <v>2.4475693230917969E-2</v>
      </c>
      <c r="U74">
        <f t="shared" si="32"/>
        <v>6.0654780362317867E-3</v>
      </c>
      <c r="V74">
        <f t="shared" si="33"/>
        <v>9.031260023113083E-2</v>
      </c>
      <c r="X74" s="24">
        <f t="shared" si="17"/>
        <v>0.8167690186740193</v>
      </c>
      <c r="Y74" s="24">
        <f t="shared" si="18"/>
        <v>0.85105291579598852</v>
      </c>
      <c r="Z74" s="24">
        <f t="shared" si="19"/>
        <v>0.84206447494663517</v>
      </c>
      <c r="AA74" s="24">
        <f t="shared" si="20"/>
        <v>0.87339878765772327</v>
      </c>
      <c r="AB74" s="24">
        <f t="shared" si="21"/>
        <v>0.85600036006627067</v>
      </c>
      <c r="AC74" s="24">
        <f t="shared" si="22"/>
        <v>0.83167403885767721</v>
      </c>
      <c r="AD74" s="24">
        <f t="shared" si="23"/>
        <v>0.83081217982672695</v>
      </c>
      <c r="AE74" s="24">
        <f t="shared" si="24"/>
        <v>0.821738775175471</v>
      </c>
      <c r="AF74" s="24">
        <f t="shared" si="25"/>
        <v>0.821738775175471</v>
      </c>
      <c r="AG74" s="24">
        <f t="shared" si="26"/>
        <v>0.821738775175471</v>
      </c>
      <c r="AH74" s="24">
        <f t="shared" si="27"/>
        <v>0.81303250603832711</v>
      </c>
    </row>
    <row r="75" spans="1:34" x14ac:dyDescent="0.25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>
        <v>0.97571867513800636</v>
      </c>
      <c r="G75">
        <v>1</v>
      </c>
      <c r="H75">
        <v>0.43973504612587827</v>
      </c>
      <c r="I75">
        <v>0.94312796208530814</v>
      </c>
      <c r="J75">
        <v>0.97801204968800204</v>
      </c>
      <c r="K75">
        <v>0.92124105011933177</v>
      </c>
      <c r="L75">
        <v>0.86147623862487355</v>
      </c>
      <c r="M75">
        <v>0.88540245566166431</v>
      </c>
      <c r="N75">
        <v>1</v>
      </c>
      <c r="O75">
        <v>0.54740957966764414</v>
      </c>
      <c r="P75">
        <v>0.91311612364243933</v>
      </c>
      <c r="Q75">
        <f t="shared" si="28"/>
        <v>11</v>
      </c>
      <c r="R75" s="23">
        <f t="shared" si="29"/>
        <v>0.86047628915937713</v>
      </c>
      <c r="S75">
        <f t="shared" si="30"/>
        <v>0.17964107486007974</v>
      </c>
      <c r="T75">
        <f t="shared" si="31"/>
        <v>5.4163822022457335E-2</v>
      </c>
      <c r="U75">
        <f t="shared" si="32"/>
        <v>3.5498007354573244E-2</v>
      </c>
      <c r="V75">
        <f t="shared" si="33"/>
        <v>0.20876934916542098</v>
      </c>
      <c r="X75" s="24">
        <f t="shared" si="17"/>
        <v>0.97571867513800636</v>
      </c>
      <c r="Y75" s="24">
        <f t="shared" si="18"/>
        <v>0.98785933756900324</v>
      </c>
      <c r="Z75" s="24">
        <f t="shared" si="19"/>
        <v>0.80515124042129493</v>
      </c>
      <c r="AA75" s="24">
        <f t="shared" si="20"/>
        <v>0.83964542083729832</v>
      </c>
      <c r="AB75" s="24">
        <f t="shared" si="21"/>
        <v>0.86731874660743902</v>
      </c>
      <c r="AC75" s="24">
        <f t="shared" si="22"/>
        <v>0.87630579719275448</v>
      </c>
      <c r="AD75" s="24">
        <f t="shared" si="23"/>
        <v>0.87418728882591434</v>
      </c>
      <c r="AE75" s="24">
        <f t="shared" si="24"/>
        <v>0.87558918468038305</v>
      </c>
      <c r="AF75" s="24">
        <f t="shared" si="25"/>
        <v>0.88941260860478499</v>
      </c>
      <c r="AG75" s="24">
        <f t="shared" si="26"/>
        <v>0.85521230571107087</v>
      </c>
      <c r="AH75" s="24">
        <f t="shared" si="27"/>
        <v>0.86047628915937713</v>
      </c>
    </row>
    <row r="76" spans="1:34" x14ac:dyDescent="0.25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>
        <v>0.78192375794188118</v>
      </c>
      <c r="G76">
        <v>0.65105752612953671</v>
      </c>
      <c r="H76">
        <v>0.91992627894480472</v>
      </c>
      <c r="I76">
        <v>0.86919431279620862</v>
      </c>
      <c r="J76">
        <v>0.79886022725956474</v>
      </c>
      <c r="K76">
        <v>0.69291964996022271</v>
      </c>
      <c r="L76">
        <v>0.79979777553083919</v>
      </c>
      <c r="M76">
        <v>0.83287858117326063</v>
      </c>
      <c r="N76">
        <v>0.94880890705801446</v>
      </c>
      <c r="O76">
        <v>0.72727272727272718</v>
      </c>
      <c r="P76">
        <v>0.7736006683375104</v>
      </c>
      <c r="Q76">
        <f t="shared" si="28"/>
        <v>11</v>
      </c>
      <c r="R76" s="23">
        <f t="shared" si="29"/>
        <v>0.79965821930950642</v>
      </c>
      <c r="S76">
        <f t="shared" si="30"/>
        <v>8.6528138130510454E-2</v>
      </c>
      <c r="T76">
        <f t="shared" si="31"/>
        <v>2.6089215271540664E-2</v>
      </c>
      <c r="U76">
        <f t="shared" si="32"/>
        <v>8.2358305571659692E-3</v>
      </c>
      <c r="V76">
        <f t="shared" si="33"/>
        <v>0.10820640123630103</v>
      </c>
      <c r="X76" s="24">
        <f t="shared" si="17"/>
        <v>0.78192375794188118</v>
      </c>
      <c r="Y76" s="24">
        <f t="shared" si="18"/>
        <v>0.71649064203570889</v>
      </c>
      <c r="Z76" s="24">
        <f t="shared" si="19"/>
        <v>0.78430252100540754</v>
      </c>
      <c r="AA76" s="24">
        <f t="shared" si="20"/>
        <v>0.80552546895310784</v>
      </c>
      <c r="AB76" s="24">
        <f t="shared" si="21"/>
        <v>0.80419242061439922</v>
      </c>
      <c r="AC76" s="24">
        <f t="shared" si="22"/>
        <v>0.78564695883870306</v>
      </c>
      <c r="AD76" s="24">
        <f t="shared" si="23"/>
        <v>0.78766850408043687</v>
      </c>
      <c r="AE76" s="24">
        <f t="shared" si="24"/>
        <v>0.79331976371703983</v>
      </c>
      <c r="AF76" s="24">
        <f t="shared" si="25"/>
        <v>0.81059633519937035</v>
      </c>
      <c r="AG76" s="24">
        <f t="shared" si="26"/>
        <v>0.80226397440670605</v>
      </c>
      <c r="AH76" s="24">
        <f t="shared" si="27"/>
        <v>0.79965821930950642</v>
      </c>
    </row>
    <row r="77" spans="1:34" x14ac:dyDescent="0.25">
      <c r="A77">
        <v>76</v>
      </c>
      <c r="B77" t="s">
        <v>15</v>
      </c>
      <c r="C77">
        <v>1</v>
      </c>
      <c r="D77">
        <v>493519.91366000002</v>
      </c>
      <c r="E77">
        <v>5180663.6058200002</v>
      </c>
      <c r="F77">
        <v>0.83489780371599376</v>
      </c>
      <c r="G77">
        <v>0.89354056990055997</v>
      </c>
      <c r="H77">
        <v>0.59191048052576034</v>
      </c>
      <c r="I77">
        <v>0.87189440993788814</v>
      </c>
      <c r="J77">
        <v>0.86902282510888718</v>
      </c>
      <c r="K77">
        <v>0.98680956306677658</v>
      </c>
      <c r="L77">
        <v>0.42887931034482757</v>
      </c>
      <c r="M77">
        <v>0.66412213740458015</v>
      </c>
      <c r="N77">
        <v>1</v>
      </c>
      <c r="O77">
        <v>0.49079754601226988</v>
      </c>
      <c r="P77">
        <v>0.81186094069529657</v>
      </c>
      <c r="Q77">
        <f t="shared" si="28"/>
        <v>11</v>
      </c>
      <c r="R77" s="23">
        <f t="shared" si="29"/>
        <v>0.76761232606480367</v>
      </c>
      <c r="S77">
        <f t="shared" si="30"/>
        <v>0.18549720314080045</v>
      </c>
      <c r="T77">
        <f t="shared" si="31"/>
        <v>5.59295111343973E-2</v>
      </c>
      <c r="U77">
        <f t="shared" si="32"/>
        <v>3.7850133610365419E-2</v>
      </c>
      <c r="V77">
        <f t="shared" si="33"/>
        <v>0.24165480001052034</v>
      </c>
      <c r="X77" s="24">
        <f t="shared" si="17"/>
        <v>0.83489780371599376</v>
      </c>
      <c r="Y77" s="24">
        <f t="shared" si="18"/>
        <v>0.86421918680827692</v>
      </c>
      <c r="Z77" s="24">
        <f t="shared" si="19"/>
        <v>0.77344961804743806</v>
      </c>
      <c r="AA77" s="24">
        <f t="shared" si="20"/>
        <v>0.79806081602005063</v>
      </c>
      <c r="AB77" s="24">
        <f t="shared" si="21"/>
        <v>0.8122532178378179</v>
      </c>
      <c r="AC77" s="24">
        <f t="shared" si="22"/>
        <v>0.84134594204264435</v>
      </c>
      <c r="AD77" s="24">
        <f t="shared" si="23"/>
        <v>0.78242213751438483</v>
      </c>
      <c r="AE77" s="24">
        <f t="shared" si="24"/>
        <v>0.76763463750065919</v>
      </c>
      <c r="AF77" s="24">
        <f t="shared" si="25"/>
        <v>0.79345301111169708</v>
      </c>
      <c r="AG77" s="24">
        <f t="shared" si="26"/>
        <v>0.76318746460175435</v>
      </c>
      <c r="AH77" s="24">
        <f t="shared" si="27"/>
        <v>0.76761232606480367</v>
      </c>
    </row>
    <row r="78" spans="1:34" x14ac:dyDescent="0.25">
      <c r="A78">
        <v>77</v>
      </c>
      <c r="B78" t="s">
        <v>15</v>
      </c>
      <c r="C78">
        <v>2</v>
      </c>
      <c r="D78">
        <v>493551.833480998</v>
      </c>
      <c r="E78">
        <v>5180673.4613199905</v>
      </c>
      <c r="F78">
        <v>0.6626364628820961</v>
      </c>
      <c r="G78">
        <v>0.77184963354086211</v>
      </c>
      <c r="H78">
        <v>0.9553122920300583</v>
      </c>
      <c r="I78">
        <v>0.84347181008902072</v>
      </c>
      <c r="J78">
        <v>0.900709219858156</v>
      </c>
      <c r="K78">
        <v>1</v>
      </c>
      <c r="L78">
        <v>0.87037037037037035</v>
      </c>
      <c r="N78">
        <v>0.84858080562036875</v>
      </c>
      <c r="O78">
        <v>0.72304995617879053</v>
      </c>
      <c r="P78">
        <v>0.37278106508875741</v>
      </c>
      <c r="Q78">
        <f t="shared" si="28"/>
        <v>10</v>
      </c>
      <c r="R78" s="23">
        <f t="shared" si="29"/>
        <v>0.79487616156584795</v>
      </c>
      <c r="S78">
        <f t="shared" si="30"/>
        <v>0.17067574867050864</v>
      </c>
      <c r="T78">
        <f t="shared" si="31"/>
        <v>5.3972410715326241E-2</v>
      </c>
      <c r="U78">
        <f t="shared" si="32"/>
        <v>3.2366901315820665E-2</v>
      </c>
      <c r="V78">
        <f t="shared" si="33"/>
        <v>0.21471992358443595</v>
      </c>
      <c r="X78" s="24">
        <f t="shared" si="17"/>
        <v>0.6626364628820961</v>
      </c>
      <c r="Y78" s="24">
        <f t="shared" si="18"/>
        <v>0.71724304821147911</v>
      </c>
      <c r="Z78" s="24">
        <f t="shared" si="19"/>
        <v>0.79659946281767213</v>
      </c>
      <c r="AA78" s="24">
        <f t="shared" si="20"/>
        <v>0.80831754963550928</v>
      </c>
      <c r="AB78" s="24">
        <f t="shared" si="21"/>
        <v>0.82679588368003853</v>
      </c>
      <c r="AC78" s="24">
        <f t="shared" si="22"/>
        <v>0.85566323640003217</v>
      </c>
      <c r="AD78" s="24">
        <f t="shared" si="23"/>
        <v>0.85776425553865188</v>
      </c>
      <c r="AE78" s="24">
        <f t="shared" si="24"/>
        <v>0.85776425553865188</v>
      </c>
      <c r="AF78" s="24">
        <f t="shared" si="25"/>
        <v>0.85661632429886647</v>
      </c>
      <c r="AG78" s="24">
        <f t="shared" si="26"/>
        <v>0.84177561672996914</v>
      </c>
      <c r="AH78" s="24">
        <f t="shared" si="27"/>
        <v>0.79487616156584795</v>
      </c>
    </row>
    <row r="79" spans="1:34" x14ac:dyDescent="0.25">
      <c r="A79">
        <v>78</v>
      </c>
      <c r="B79" t="s">
        <v>15</v>
      </c>
      <c r="C79">
        <v>3</v>
      </c>
      <c r="D79">
        <v>493583.737041999</v>
      </c>
      <c r="E79">
        <v>5180668.20438</v>
      </c>
      <c r="F79">
        <v>0.85674127784783527</v>
      </c>
      <c r="G79">
        <v>0.62726942628903426</v>
      </c>
      <c r="H79">
        <v>0.94465873570624104</v>
      </c>
      <c r="I79">
        <v>0.92221261884183225</v>
      </c>
      <c r="J79">
        <v>0.94471581250854819</v>
      </c>
      <c r="K79">
        <v>1</v>
      </c>
      <c r="L79">
        <v>1</v>
      </c>
      <c r="M79">
        <v>0.3964757709251101</v>
      </c>
      <c r="N79">
        <v>0.81285222076624908</v>
      </c>
      <c r="O79">
        <v>0.51267605633802826</v>
      </c>
      <c r="P79">
        <v>0.65954773869346728</v>
      </c>
      <c r="Q79">
        <f t="shared" si="28"/>
        <v>11</v>
      </c>
      <c r="R79" s="23">
        <f t="shared" si="29"/>
        <v>0.78883178708330415</v>
      </c>
      <c r="S79">
        <f t="shared" si="30"/>
        <v>0.19857835977404639</v>
      </c>
      <c r="T79">
        <f t="shared" si="31"/>
        <v>5.9873628259519619E-2</v>
      </c>
      <c r="U79">
        <f t="shared" si="32"/>
        <v>4.3376701467605638E-2</v>
      </c>
      <c r="V79">
        <f t="shared" si="33"/>
        <v>0.25173726899151394</v>
      </c>
      <c r="X79" s="24">
        <f t="shared" si="17"/>
        <v>0.85674127784783527</v>
      </c>
      <c r="Y79" s="24">
        <f t="shared" si="18"/>
        <v>0.74200535206843476</v>
      </c>
      <c r="Z79" s="24">
        <f t="shared" si="19"/>
        <v>0.80955647994770352</v>
      </c>
      <c r="AA79" s="24">
        <f t="shared" si="20"/>
        <v>0.83772051467123565</v>
      </c>
      <c r="AB79" s="24">
        <f t="shared" si="21"/>
        <v>0.85911957423869811</v>
      </c>
      <c r="AC79" s="24">
        <f t="shared" si="22"/>
        <v>0.88259964519891509</v>
      </c>
      <c r="AD79" s="24">
        <f t="shared" si="23"/>
        <v>0.89937112445621292</v>
      </c>
      <c r="AE79" s="24">
        <f t="shared" si="24"/>
        <v>0.83650920526482508</v>
      </c>
      <c r="AF79" s="24">
        <f t="shared" si="25"/>
        <v>0.83388065143165002</v>
      </c>
      <c r="AG79" s="24">
        <f t="shared" si="26"/>
        <v>0.80176019192228787</v>
      </c>
      <c r="AH79" s="24">
        <f t="shared" si="27"/>
        <v>0.78883178708330415</v>
      </c>
    </row>
    <row r="80" spans="1:34" x14ac:dyDescent="0.25">
      <c r="A80">
        <v>79</v>
      </c>
      <c r="B80" t="s">
        <v>15</v>
      </c>
      <c r="C80">
        <v>3</v>
      </c>
      <c r="D80">
        <v>493615.65366100002</v>
      </c>
      <c r="E80">
        <v>5180675.17105</v>
      </c>
      <c r="F80">
        <v>0.59313261874737289</v>
      </c>
      <c r="G80">
        <v>0.55246913580246915</v>
      </c>
      <c r="H80">
        <v>0.80420348877947401</v>
      </c>
      <c r="I80">
        <v>0.93690579083837511</v>
      </c>
      <c r="J80">
        <v>0.85336843750610591</v>
      </c>
      <c r="K80">
        <v>0.765262252794497</v>
      </c>
      <c r="L80">
        <v>0.81703470031545744</v>
      </c>
      <c r="M80">
        <v>0.40969162995594716</v>
      </c>
      <c r="N80">
        <v>0.95152067736348722</v>
      </c>
      <c r="O80">
        <v>0.52394366197183095</v>
      </c>
      <c r="P80">
        <v>0.33165829145728642</v>
      </c>
      <c r="Q80">
        <f t="shared" si="28"/>
        <v>11</v>
      </c>
      <c r="R80" s="23">
        <f t="shared" si="29"/>
        <v>0.6853809714120277</v>
      </c>
      <c r="S80">
        <f t="shared" si="30"/>
        <v>0.20304702713672926</v>
      </c>
      <c r="T80">
        <f t="shared" si="31"/>
        <v>6.1220982164512897E-2</v>
      </c>
      <c r="U80">
        <f t="shared" si="32"/>
        <v>4.5350904751970053E-2</v>
      </c>
      <c r="V80">
        <f t="shared" si="33"/>
        <v>0.2962542521692863</v>
      </c>
      <c r="X80" s="24">
        <f t="shared" si="17"/>
        <v>0.59313261874737289</v>
      </c>
      <c r="Y80" s="24">
        <f t="shared" si="18"/>
        <v>0.57280087727492102</v>
      </c>
      <c r="Z80" s="24">
        <f t="shared" si="19"/>
        <v>0.64993508110977205</v>
      </c>
      <c r="AA80" s="24">
        <f t="shared" si="20"/>
        <v>0.72167775854192273</v>
      </c>
      <c r="AB80" s="24">
        <f t="shared" si="21"/>
        <v>0.74801589433475935</v>
      </c>
      <c r="AC80" s="24">
        <f t="shared" si="22"/>
        <v>0.75089028741138231</v>
      </c>
      <c r="AD80" s="24">
        <f t="shared" si="23"/>
        <v>0.76033948925482164</v>
      </c>
      <c r="AE80" s="24">
        <f t="shared" si="24"/>
        <v>0.71650850684246237</v>
      </c>
      <c r="AF80" s="24">
        <f t="shared" si="25"/>
        <v>0.74262097023368734</v>
      </c>
      <c r="AG80" s="24">
        <f t="shared" si="26"/>
        <v>0.7207532394075018</v>
      </c>
      <c r="AH80" s="24">
        <f t="shared" si="27"/>
        <v>0.6853809714120277</v>
      </c>
    </row>
    <row r="81" spans="1:34" x14ac:dyDescent="0.25">
      <c r="A81">
        <v>80</v>
      </c>
      <c r="B81" t="s">
        <v>15</v>
      </c>
      <c r="C81">
        <v>4</v>
      </c>
      <c r="D81">
        <v>493647.55350400001</v>
      </c>
      <c r="E81">
        <v>5180666.35855</v>
      </c>
      <c r="F81">
        <v>0.85508404519151293</v>
      </c>
      <c r="G81">
        <v>0.82273725298853384</v>
      </c>
      <c r="H81">
        <v>0.66839694949643647</v>
      </c>
      <c r="I81">
        <v>0.73079847908745255</v>
      </c>
      <c r="J81">
        <v>0.91821822513557638</v>
      </c>
      <c r="K81">
        <v>0.75101763907734043</v>
      </c>
      <c r="L81">
        <v>0.98627002288329535</v>
      </c>
      <c r="M81">
        <v>0.79407051282051277</v>
      </c>
      <c r="N81">
        <v>0.70876536447660243</v>
      </c>
      <c r="O81">
        <v>0.67996108949416345</v>
      </c>
      <c r="P81">
        <v>0.79986004198740379</v>
      </c>
      <c r="Q81">
        <f t="shared" si="28"/>
        <v>11</v>
      </c>
      <c r="R81" s="23">
        <f t="shared" si="29"/>
        <v>0.79228905660353</v>
      </c>
      <c r="S81">
        <f t="shared" si="30"/>
        <v>9.4794045650921616E-2</v>
      </c>
      <c r="T81">
        <f t="shared" si="31"/>
        <v>2.8581480162175283E-2</v>
      </c>
      <c r="U81">
        <f t="shared" si="32"/>
        <v>9.8845021999558469E-3</v>
      </c>
      <c r="V81">
        <f t="shared" si="33"/>
        <v>0.11964578440259535</v>
      </c>
      <c r="X81" s="24">
        <f t="shared" si="17"/>
        <v>0.85508404519151293</v>
      </c>
      <c r="Y81" s="24">
        <f t="shared" si="18"/>
        <v>0.83891064909002333</v>
      </c>
      <c r="Z81" s="24">
        <f t="shared" si="19"/>
        <v>0.78207274922549441</v>
      </c>
      <c r="AA81" s="24">
        <f t="shared" si="20"/>
        <v>0.76925418169098392</v>
      </c>
      <c r="AB81" s="24">
        <f t="shared" si="21"/>
        <v>0.79904699037990246</v>
      </c>
      <c r="AC81" s="24">
        <f t="shared" si="22"/>
        <v>0.79104209849614204</v>
      </c>
      <c r="AD81" s="24">
        <f t="shared" si="23"/>
        <v>0.81893180198002113</v>
      </c>
      <c r="AE81" s="24">
        <f t="shared" si="24"/>
        <v>0.81582414083508259</v>
      </c>
      <c r="AF81" s="24">
        <f t="shared" si="25"/>
        <v>0.80392872123969594</v>
      </c>
      <c r="AG81" s="24">
        <f t="shared" si="26"/>
        <v>0.79153195806514265</v>
      </c>
      <c r="AH81" s="24">
        <f t="shared" si="27"/>
        <v>0.79228905660353</v>
      </c>
    </row>
    <row r="82" spans="1:34" x14ac:dyDescent="0.25">
      <c r="A82">
        <v>81</v>
      </c>
      <c r="B82" t="s">
        <v>15</v>
      </c>
      <c r="C82">
        <v>5</v>
      </c>
      <c r="D82">
        <v>493679.47076</v>
      </c>
      <c r="E82">
        <v>5180673.9922799803</v>
      </c>
      <c r="F82">
        <v>0.75931049955130114</v>
      </c>
      <c r="G82">
        <v>0.73576143141153083</v>
      </c>
      <c r="H82">
        <v>0.68165205892711178</v>
      </c>
      <c r="I82">
        <v>0.50115874855156428</v>
      </c>
      <c r="J82">
        <v>0.76477051085432346</v>
      </c>
      <c r="K82">
        <v>0.70753323485967501</v>
      </c>
      <c r="L82">
        <v>0.71022727272727271</v>
      </c>
      <c r="M82">
        <v>0.58636788048552757</v>
      </c>
      <c r="N82">
        <v>0.62289032149841972</v>
      </c>
      <c r="O82">
        <v>0.62788632326820615</v>
      </c>
      <c r="P82">
        <v>0.68389662027833009</v>
      </c>
      <c r="Q82">
        <f t="shared" si="28"/>
        <v>11</v>
      </c>
      <c r="R82" s="23">
        <f t="shared" si="29"/>
        <v>0.67104135476484206</v>
      </c>
      <c r="S82">
        <f t="shared" si="30"/>
        <v>7.6349018690981166E-2</v>
      </c>
      <c r="T82">
        <f t="shared" si="31"/>
        <v>2.3020095282710536E-2</v>
      </c>
      <c r="U82">
        <f t="shared" si="32"/>
        <v>6.4120899205833302E-3</v>
      </c>
      <c r="V82">
        <f t="shared" si="33"/>
        <v>0.11377692022831694</v>
      </c>
      <c r="X82" s="24">
        <f t="shared" si="17"/>
        <v>0.75931049955130114</v>
      </c>
      <c r="Y82" s="24">
        <f t="shared" si="18"/>
        <v>0.74753596548141599</v>
      </c>
      <c r="Z82" s="24">
        <f t="shared" si="19"/>
        <v>0.72557466329664788</v>
      </c>
      <c r="AA82" s="24">
        <f t="shared" si="20"/>
        <v>0.66947068461037706</v>
      </c>
      <c r="AB82" s="24">
        <f t="shared" si="21"/>
        <v>0.68853064985916634</v>
      </c>
      <c r="AC82" s="24">
        <f t="shared" si="22"/>
        <v>0.69169774735925105</v>
      </c>
      <c r="AD82" s="24">
        <f t="shared" si="23"/>
        <v>0.6943448224118256</v>
      </c>
      <c r="AE82" s="24">
        <f t="shared" si="24"/>
        <v>0.68084770467103828</v>
      </c>
      <c r="AF82" s="24">
        <f t="shared" si="25"/>
        <v>0.67440799542963625</v>
      </c>
      <c r="AG82" s="24">
        <f t="shared" si="26"/>
        <v>0.66975582821349322</v>
      </c>
      <c r="AH82" s="24">
        <f t="shared" si="27"/>
        <v>0.67104135476484206</v>
      </c>
    </row>
    <row r="83" spans="1:34" x14ac:dyDescent="0.25">
      <c r="A83">
        <v>82</v>
      </c>
      <c r="B83" t="s">
        <v>15</v>
      </c>
      <c r="C83">
        <v>6</v>
      </c>
      <c r="D83">
        <v>493711.38420799799</v>
      </c>
      <c r="E83">
        <v>5180678.0702799903</v>
      </c>
      <c r="F83">
        <v>0.45166214197712579</v>
      </c>
      <c r="G83">
        <v>0.67092072232569444</v>
      </c>
      <c r="H83">
        <v>1</v>
      </c>
      <c r="I83">
        <v>0.85106382978723416</v>
      </c>
      <c r="J83">
        <v>0.9550561797752809</v>
      </c>
      <c r="K83">
        <v>0.812366737739872</v>
      </c>
      <c r="L83">
        <v>0.6929429429429429</v>
      </c>
      <c r="M83">
        <v>0.51648351648351654</v>
      </c>
      <c r="N83">
        <v>0.89146475157806382</v>
      </c>
      <c r="O83">
        <v>0.79606440071556361</v>
      </c>
      <c r="P83">
        <v>0.64833333333333332</v>
      </c>
      <c r="Q83">
        <f t="shared" si="28"/>
        <v>11</v>
      </c>
      <c r="R83" s="23">
        <f t="shared" si="29"/>
        <v>0.75330532333260247</v>
      </c>
      <c r="S83">
        <f t="shared" si="30"/>
        <v>0.16625450078130988</v>
      </c>
      <c r="T83">
        <f t="shared" si="31"/>
        <v>5.0127618072677592E-2</v>
      </c>
      <c r="U83">
        <f t="shared" si="32"/>
        <v>3.0404614933046848E-2</v>
      </c>
      <c r="V83">
        <f t="shared" si="33"/>
        <v>0.2207000211359246</v>
      </c>
      <c r="X83" s="24">
        <f t="shared" si="17"/>
        <v>0.45166214197712579</v>
      </c>
      <c r="Y83" s="24">
        <f t="shared" si="18"/>
        <v>0.56129143215141009</v>
      </c>
      <c r="Z83" s="24">
        <f t="shared" si="19"/>
        <v>0.70752762143427328</v>
      </c>
      <c r="AA83" s="24">
        <f t="shared" si="20"/>
        <v>0.74341167352251358</v>
      </c>
      <c r="AB83" s="24">
        <f t="shared" si="21"/>
        <v>0.78574057477306702</v>
      </c>
      <c r="AC83" s="24">
        <f t="shared" si="22"/>
        <v>0.79017826860086782</v>
      </c>
      <c r="AD83" s="24">
        <f t="shared" si="23"/>
        <v>0.77628750779259281</v>
      </c>
      <c r="AE83" s="24">
        <f t="shared" si="24"/>
        <v>0.74381200887895826</v>
      </c>
      <c r="AF83" s="24">
        <f t="shared" si="25"/>
        <v>0.76021786917885892</v>
      </c>
      <c r="AG83" s="24">
        <f t="shared" si="26"/>
        <v>0.76380252233252932</v>
      </c>
      <c r="AH83" s="24">
        <f t="shared" si="27"/>
        <v>0.75330532333260247</v>
      </c>
    </row>
    <row r="84" spans="1:34" x14ac:dyDescent="0.25">
      <c r="A84">
        <v>83</v>
      </c>
      <c r="B84" t="s">
        <v>24</v>
      </c>
      <c r="C84">
        <v>1</v>
      </c>
      <c r="D84">
        <v>493743.27039100003</v>
      </c>
      <c r="E84">
        <v>5180656.0347600002</v>
      </c>
      <c r="F84">
        <v>0.5211655091460432</v>
      </c>
      <c r="G84">
        <v>0.70540651407006316</v>
      </c>
      <c r="I84">
        <v>0.77542372881355937</v>
      </c>
      <c r="J84">
        <v>0.58252283532916416</v>
      </c>
      <c r="K84">
        <v>0.79207180254300669</v>
      </c>
      <c r="L84">
        <v>0.40569395017793597</v>
      </c>
      <c r="M84">
        <v>0.74649681528662415</v>
      </c>
      <c r="N84">
        <v>0.90071450821272891</v>
      </c>
      <c r="P84">
        <v>0.5278622087132725</v>
      </c>
      <c r="Q84">
        <f t="shared" si="28"/>
        <v>9</v>
      </c>
      <c r="R84" s="23">
        <f t="shared" si="29"/>
        <v>0.661928652476933</v>
      </c>
      <c r="S84">
        <f t="shared" si="30"/>
        <v>0.15115434925707205</v>
      </c>
      <c r="T84">
        <f t="shared" si="31"/>
        <v>5.0384783085690686E-2</v>
      </c>
      <c r="U84">
        <f t="shared" si="32"/>
        <v>2.5703591961745043E-2</v>
      </c>
      <c r="V84">
        <f t="shared" si="33"/>
        <v>0.22835444377797123</v>
      </c>
      <c r="X84" s="24">
        <f t="shared" si="17"/>
        <v>0.5211655091460432</v>
      </c>
      <c r="Y84" s="24">
        <f t="shared" si="18"/>
        <v>0.61328601160805318</v>
      </c>
      <c r="Z84" s="24">
        <f t="shared" si="19"/>
        <v>0.61328601160805318</v>
      </c>
      <c r="AA84" s="24">
        <f t="shared" si="20"/>
        <v>0.66733191734322184</v>
      </c>
      <c r="AB84" s="24">
        <f t="shared" si="21"/>
        <v>0.64612964683970742</v>
      </c>
      <c r="AC84" s="24">
        <f t="shared" si="22"/>
        <v>0.67531807798036725</v>
      </c>
      <c r="AD84" s="24">
        <f t="shared" si="23"/>
        <v>0.63038072334662865</v>
      </c>
      <c r="AE84" s="24">
        <f t="shared" si="24"/>
        <v>0.6469687364809138</v>
      </c>
      <c r="AF84" s="24">
        <f t="shared" si="25"/>
        <v>0.67868695794739065</v>
      </c>
      <c r="AG84" s="24">
        <f t="shared" si="26"/>
        <v>0.67868695794739065</v>
      </c>
      <c r="AH84" s="24">
        <f t="shared" si="27"/>
        <v>0.661928652476933</v>
      </c>
    </row>
    <row r="85" spans="1:34" x14ac:dyDescent="0.25">
      <c r="A85">
        <v>84</v>
      </c>
      <c r="B85" t="s">
        <v>24</v>
      </c>
      <c r="C85">
        <v>1</v>
      </c>
      <c r="D85">
        <v>493775.195645998</v>
      </c>
      <c r="E85">
        <v>5180671.4475499904</v>
      </c>
      <c r="F85">
        <v>0.51939254621930941</v>
      </c>
      <c r="G85">
        <v>0.83421117400935263</v>
      </c>
      <c r="H85">
        <v>0.82158032070429643</v>
      </c>
      <c r="J85">
        <v>0.65291286077847266</v>
      </c>
      <c r="K85">
        <v>0.87135377711293949</v>
      </c>
      <c r="L85">
        <v>0.56227758007117434</v>
      </c>
      <c r="M85">
        <v>0.52356687898089171</v>
      </c>
      <c r="N85">
        <v>0.89436027547382368</v>
      </c>
      <c r="P85">
        <v>0.60182370820668696</v>
      </c>
      <c r="Q85">
        <f t="shared" si="28"/>
        <v>9</v>
      </c>
      <c r="R85" s="23">
        <f t="shared" si="29"/>
        <v>0.69794212461743854</v>
      </c>
      <c r="S85">
        <f t="shared" si="30"/>
        <v>0.14699405884439362</v>
      </c>
      <c r="T85">
        <f t="shared" si="31"/>
        <v>4.8998019614797876E-2</v>
      </c>
      <c r="U85">
        <f t="shared" si="32"/>
        <v>2.4308160002492696E-2</v>
      </c>
      <c r="V85">
        <f t="shared" si="33"/>
        <v>0.2106106705122078</v>
      </c>
      <c r="X85" s="24">
        <f t="shared" si="17"/>
        <v>0.51939254621930941</v>
      </c>
      <c r="Y85" s="24">
        <f t="shared" si="18"/>
        <v>0.67680186011433108</v>
      </c>
      <c r="Z85" s="24">
        <f t="shared" si="19"/>
        <v>0.7250613469776529</v>
      </c>
      <c r="AA85" s="24">
        <f t="shared" si="20"/>
        <v>0.7250613469776529</v>
      </c>
      <c r="AB85" s="24">
        <f t="shared" si="21"/>
        <v>0.70702422542785781</v>
      </c>
      <c r="AC85" s="24">
        <f t="shared" si="22"/>
        <v>0.73989013576487417</v>
      </c>
      <c r="AD85" s="24">
        <f t="shared" si="23"/>
        <v>0.71028804314925742</v>
      </c>
      <c r="AE85" s="24">
        <f t="shared" si="24"/>
        <v>0.68361359112520514</v>
      </c>
      <c r="AF85" s="24">
        <f t="shared" si="25"/>
        <v>0.70995692666878252</v>
      </c>
      <c r="AG85" s="24">
        <f t="shared" si="26"/>
        <v>0.70995692666878252</v>
      </c>
      <c r="AH85" s="24">
        <f t="shared" si="27"/>
        <v>0.69794212461743854</v>
      </c>
    </row>
    <row r="86" spans="1:34" x14ac:dyDescent="0.25">
      <c r="A86">
        <v>85</v>
      </c>
      <c r="B86" t="s">
        <v>24</v>
      </c>
      <c r="C86">
        <v>2</v>
      </c>
      <c r="D86">
        <v>493807.10502900003</v>
      </c>
      <c r="E86">
        <v>5180671.6367899803</v>
      </c>
      <c r="F86">
        <v>0.60197512632963379</v>
      </c>
      <c r="G86">
        <v>0.76931867994238845</v>
      </c>
      <c r="H86">
        <v>0.67859214449043381</v>
      </c>
      <c r="I86">
        <v>0.83233532934131738</v>
      </c>
      <c r="J86">
        <v>0.66351076468124748</v>
      </c>
      <c r="K86">
        <v>0.88266315095583392</v>
      </c>
      <c r="L86">
        <v>0.78</v>
      </c>
      <c r="M86">
        <v>0.77849462365591393</v>
      </c>
      <c r="N86">
        <v>0.80873639393116215</v>
      </c>
      <c r="O86">
        <v>0.7321428571428571</v>
      </c>
      <c r="P86">
        <v>0.86140724946695091</v>
      </c>
      <c r="Q86">
        <f t="shared" si="28"/>
        <v>11</v>
      </c>
      <c r="R86" s="23">
        <f t="shared" si="29"/>
        <v>0.76265239272161267</v>
      </c>
      <c r="S86">
        <f t="shared" si="30"/>
        <v>8.277796656245022E-2</v>
      </c>
      <c r="T86">
        <f t="shared" si="31"/>
        <v>2.4958495999657524E-2</v>
      </c>
      <c r="U86">
        <f t="shared" si="32"/>
        <v>7.5374109230355478E-3</v>
      </c>
      <c r="V86">
        <f t="shared" si="33"/>
        <v>0.10853957497864465</v>
      </c>
      <c r="X86" s="24">
        <f t="shared" si="17"/>
        <v>0.60197512632963379</v>
      </c>
      <c r="Y86" s="24">
        <f t="shared" si="18"/>
        <v>0.68564690313601107</v>
      </c>
      <c r="Z86" s="24">
        <f t="shared" si="19"/>
        <v>0.68329531692081868</v>
      </c>
      <c r="AA86" s="24">
        <f t="shared" si="20"/>
        <v>0.72055532002594336</v>
      </c>
      <c r="AB86" s="24">
        <f t="shared" si="21"/>
        <v>0.7091464089570042</v>
      </c>
      <c r="AC86" s="24">
        <f t="shared" si="22"/>
        <v>0.73806586595680912</v>
      </c>
      <c r="AD86" s="24">
        <f t="shared" si="23"/>
        <v>0.74405645653440788</v>
      </c>
      <c r="AE86" s="24">
        <f t="shared" si="24"/>
        <v>0.7483612274245961</v>
      </c>
      <c r="AF86" s="24">
        <f t="shared" si="25"/>
        <v>0.75506957925865903</v>
      </c>
      <c r="AG86" s="24">
        <f t="shared" si="26"/>
        <v>0.75277690704707878</v>
      </c>
      <c r="AH86" s="24">
        <f t="shared" si="27"/>
        <v>0.76265239272161267</v>
      </c>
    </row>
    <row r="87" spans="1:34" x14ac:dyDescent="0.25">
      <c r="A87">
        <v>86</v>
      </c>
      <c r="B87" t="s">
        <v>24</v>
      </c>
      <c r="C87">
        <v>3</v>
      </c>
      <c r="D87">
        <v>493838.99775600003</v>
      </c>
      <c r="E87">
        <v>5180655.6023700004</v>
      </c>
      <c r="F87">
        <v>0.73157792406188382</v>
      </c>
      <c r="G87">
        <v>0.7096117216117217</v>
      </c>
      <c r="H87">
        <v>0.54849316911128265</v>
      </c>
      <c r="I87">
        <v>0.9576427255985267</v>
      </c>
      <c r="J87">
        <v>0.85952650781852769</v>
      </c>
      <c r="K87">
        <v>0.74575118966689324</v>
      </c>
      <c r="L87">
        <v>0.65514705882352942</v>
      </c>
      <c r="M87">
        <v>0.94289508632138119</v>
      </c>
      <c r="N87">
        <v>0</v>
      </c>
      <c r="O87">
        <v>0.80600214362272238</v>
      </c>
      <c r="P87">
        <v>0.88055908513341807</v>
      </c>
      <c r="Q87">
        <f t="shared" si="28"/>
        <v>11</v>
      </c>
      <c r="R87" s="23">
        <f t="shared" si="29"/>
        <v>0.71247332834271693</v>
      </c>
      <c r="S87">
        <f t="shared" si="30"/>
        <v>0.25425505201766729</v>
      </c>
      <c r="T87">
        <f t="shared" si="31"/>
        <v>7.6660782599536098E-2</v>
      </c>
      <c r="U87">
        <f t="shared" si="32"/>
        <v>7.1110194624157422E-2</v>
      </c>
      <c r="V87">
        <f t="shared" si="33"/>
        <v>0.35686255457322108</v>
      </c>
      <c r="X87" s="24">
        <f t="shared" si="17"/>
        <v>0.73157792406188382</v>
      </c>
      <c r="Y87" s="24">
        <f t="shared" si="18"/>
        <v>0.72059482283680276</v>
      </c>
      <c r="Z87" s="24">
        <f t="shared" si="19"/>
        <v>0.66322760492829602</v>
      </c>
      <c r="AA87" s="24">
        <f t="shared" si="20"/>
        <v>0.73683138509585366</v>
      </c>
      <c r="AB87" s="24">
        <f t="shared" si="21"/>
        <v>0.76137040964038838</v>
      </c>
      <c r="AC87" s="24">
        <f t="shared" si="22"/>
        <v>0.75876720631147254</v>
      </c>
      <c r="AD87" s="24">
        <f t="shared" si="23"/>
        <v>0.74396432809890922</v>
      </c>
      <c r="AE87" s="24">
        <f t="shared" si="24"/>
        <v>0.76883067287671825</v>
      </c>
      <c r="AF87" s="24">
        <f t="shared" si="25"/>
        <v>0.6834050425570829</v>
      </c>
      <c r="AG87" s="24">
        <f t="shared" si="26"/>
        <v>0.6956647526636468</v>
      </c>
      <c r="AH87" s="24">
        <f t="shared" si="27"/>
        <v>0.71247332834271693</v>
      </c>
    </row>
    <row r="88" spans="1:34" x14ac:dyDescent="0.25">
      <c r="A88">
        <v>87</v>
      </c>
      <c r="B88" t="s">
        <v>24</v>
      </c>
      <c r="C88">
        <v>3</v>
      </c>
      <c r="D88">
        <v>493870.93683800002</v>
      </c>
      <c r="E88">
        <v>5180684.7948000003</v>
      </c>
      <c r="F88">
        <v>0.65832013998833439</v>
      </c>
      <c r="G88">
        <v>0.70183150183150189</v>
      </c>
      <c r="H88">
        <v>0.68059893091912882</v>
      </c>
      <c r="I88">
        <v>0.6289134438305708</v>
      </c>
      <c r="J88">
        <v>0.87482442579817377</v>
      </c>
      <c r="K88">
        <v>0.80829367777022432</v>
      </c>
      <c r="L88">
        <v>0.7279411764705882</v>
      </c>
      <c r="M88">
        <v>0.61487383798140771</v>
      </c>
      <c r="N88">
        <v>0.55787257850812288</v>
      </c>
      <c r="O88">
        <v>0.89710610932475887</v>
      </c>
      <c r="P88">
        <v>0.90978398983481579</v>
      </c>
      <c r="Q88">
        <f t="shared" si="28"/>
        <v>11</v>
      </c>
      <c r="R88" s="23">
        <f t="shared" si="29"/>
        <v>0.73275998293251166</v>
      </c>
      <c r="S88">
        <f t="shared" si="30"/>
        <v>0.11628472179301322</v>
      </c>
      <c r="T88">
        <f t="shared" si="31"/>
        <v>3.5061162821662585E-2</v>
      </c>
      <c r="U88">
        <f t="shared" si="32"/>
        <v>1.4874350174726292E-2</v>
      </c>
      <c r="V88">
        <f t="shared" si="33"/>
        <v>0.15869414883662283</v>
      </c>
      <c r="X88" s="24">
        <f t="shared" si="17"/>
        <v>0.65832013998833439</v>
      </c>
      <c r="Y88" s="24">
        <f t="shared" si="18"/>
        <v>0.68007582090991814</v>
      </c>
      <c r="Z88" s="24">
        <f t="shared" si="19"/>
        <v>0.68025019091298844</v>
      </c>
      <c r="AA88" s="24">
        <f t="shared" si="20"/>
        <v>0.667416004142384</v>
      </c>
      <c r="AB88" s="24">
        <f t="shared" si="21"/>
        <v>0.70889768847354195</v>
      </c>
      <c r="AC88" s="24">
        <f t="shared" si="22"/>
        <v>0.72546368668965577</v>
      </c>
      <c r="AD88" s="24">
        <f t="shared" si="23"/>
        <v>0.72581761380121745</v>
      </c>
      <c r="AE88" s="24">
        <f t="shared" si="24"/>
        <v>0.71194964182374132</v>
      </c>
      <c r="AF88" s="24">
        <f t="shared" si="25"/>
        <v>0.69482996812200593</v>
      </c>
      <c r="AG88" s="24">
        <f t="shared" si="26"/>
        <v>0.71505758224228122</v>
      </c>
      <c r="AH88" s="24">
        <f t="shared" si="27"/>
        <v>0.73275998293251166</v>
      </c>
    </row>
    <row r="89" spans="1:34" x14ac:dyDescent="0.25">
      <c r="A89">
        <v>88</v>
      </c>
      <c r="B89" t="s">
        <v>24</v>
      </c>
      <c r="C89">
        <v>4</v>
      </c>
      <c r="D89">
        <v>493902.842645998</v>
      </c>
      <c r="E89">
        <v>5180681.5397699904</v>
      </c>
      <c r="F89">
        <v>0.49587202172389633</v>
      </c>
      <c r="G89">
        <v>0.83819695568076713</v>
      </c>
      <c r="H89">
        <v>0.76403049478910035</v>
      </c>
      <c r="I89">
        <v>0.69919632606199777</v>
      </c>
      <c r="J89">
        <v>0.52213225178004508</v>
      </c>
      <c r="K89">
        <v>0.88205861329521074</v>
      </c>
      <c r="L89">
        <v>0.88004616925631673</v>
      </c>
      <c r="M89">
        <v>0.67884130982367763</v>
      </c>
      <c r="N89">
        <v>0.79093050279888055</v>
      </c>
      <c r="O89">
        <v>0.72344161545215102</v>
      </c>
      <c r="P89">
        <v>0.63745892661555303</v>
      </c>
      <c r="Q89">
        <f t="shared" si="28"/>
        <v>11</v>
      </c>
      <c r="R89" s="23">
        <f t="shared" si="29"/>
        <v>0.71929138066159959</v>
      </c>
      <c r="S89">
        <f t="shared" si="30"/>
        <v>0.12473582575081947</v>
      </c>
      <c r="T89">
        <f t="shared" si="31"/>
        <v>3.7609266539147208E-2</v>
      </c>
      <c r="U89">
        <f t="shared" si="32"/>
        <v>1.7114928848312692E-2</v>
      </c>
      <c r="V89">
        <f t="shared" si="33"/>
        <v>0.17341487623011451</v>
      </c>
      <c r="X89" s="24">
        <f t="shared" si="17"/>
        <v>0.49587202172389633</v>
      </c>
      <c r="Y89" s="24">
        <f t="shared" si="18"/>
        <v>0.66703448870233173</v>
      </c>
      <c r="Z89" s="24">
        <f t="shared" si="19"/>
        <v>0.69936649073125456</v>
      </c>
      <c r="AA89" s="24">
        <f t="shared" si="20"/>
        <v>0.69932394956394028</v>
      </c>
      <c r="AB89" s="24">
        <f t="shared" si="21"/>
        <v>0.66388561000716118</v>
      </c>
      <c r="AC89" s="24">
        <f t="shared" si="22"/>
        <v>0.70024777722183618</v>
      </c>
      <c r="AD89" s="24">
        <f t="shared" si="23"/>
        <v>0.72593326179819051</v>
      </c>
      <c r="AE89" s="24">
        <f t="shared" si="24"/>
        <v>0.72004676780137644</v>
      </c>
      <c r="AF89" s="24">
        <f t="shared" si="25"/>
        <v>0.72792273835665466</v>
      </c>
      <c r="AG89" s="24">
        <f t="shared" si="26"/>
        <v>0.72747462606620428</v>
      </c>
      <c r="AH89" s="24">
        <f t="shared" si="27"/>
        <v>0.71929138066159959</v>
      </c>
    </row>
    <row r="90" spans="1:34" x14ac:dyDescent="0.25">
      <c r="A90">
        <v>89</v>
      </c>
      <c r="B90" t="s">
        <v>24</v>
      </c>
      <c r="C90">
        <v>5</v>
      </c>
      <c r="D90">
        <v>493935.202922998</v>
      </c>
      <c r="E90">
        <v>5180676.1413799804</v>
      </c>
      <c r="F90">
        <v>0.58880831957060287</v>
      </c>
      <c r="G90">
        <v>1</v>
      </c>
      <c r="H90">
        <v>0.76307228539120242</v>
      </c>
      <c r="I90">
        <v>0.75741710296684117</v>
      </c>
      <c r="J90">
        <v>0.436666773911144</v>
      </c>
      <c r="K90">
        <v>0.74882154882154872</v>
      </c>
      <c r="L90">
        <v>0.86250000000000004</v>
      </c>
      <c r="M90">
        <v>0.62014690451206711</v>
      </c>
      <c r="N90">
        <v>0.81264948862641539</v>
      </c>
      <c r="O90">
        <v>0.51454545454545453</v>
      </c>
      <c r="P90">
        <v>0.61572438162544163</v>
      </c>
      <c r="Q90">
        <f t="shared" si="28"/>
        <v>11</v>
      </c>
      <c r="R90" s="23">
        <f t="shared" si="29"/>
        <v>0.70185020545188348</v>
      </c>
      <c r="S90">
        <f t="shared" si="30"/>
        <v>0.15617506053161651</v>
      </c>
      <c r="T90">
        <f t="shared" si="31"/>
        <v>4.7088552490401316E-2</v>
      </c>
      <c r="U90">
        <f t="shared" si="32"/>
        <v>2.6829714485259438E-2</v>
      </c>
      <c r="V90">
        <f t="shared" si="33"/>
        <v>0.22251907788651826</v>
      </c>
      <c r="X90" s="24">
        <f t="shared" si="17"/>
        <v>0.58880831957060287</v>
      </c>
      <c r="Y90" s="24">
        <f t="shared" si="18"/>
        <v>0.79440415978530143</v>
      </c>
      <c r="Z90" s="24">
        <f t="shared" si="19"/>
        <v>0.78396020165393521</v>
      </c>
      <c r="AA90" s="24">
        <f t="shared" si="20"/>
        <v>0.77732442698216164</v>
      </c>
      <c r="AB90" s="24">
        <f t="shared" si="21"/>
        <v>0.70919289636795813</v>
      </c>
      <c r="AC90" s="24">
        <f t="shared" si="22"/>
        <v>0.71579767177688991</v>
      </c>
      <c r="AD90" s="24">
        <f t="shared" si="23"/>
        <v>0.73675514723733415</v>
      </c>
      <c r="AE90" s="24">
        <f t="shared" si="24"/>
        <v>0.7221791168966758</v>
      </c>
      <c r="AF90" s="24">
        <f t="shared" si="25"/>
        <v>0.73223138042220237</v>
      </c>
      <c r="AG90" s="24">
        <f t="shared" si="26"/>
        <v>0.71046278783452765</v>
      </c>
      <c r="AH90" s="24">
        <f t="shared" si="27"/>
        <v>0.70185020545188348</v>
      </c>
    </row>
    <row r="91" spans="1:34" x14ac:dyDescent="0.25">
      <c r="A91">
        <v>90</v>
      </c>
      <c r="B91" t="s">
        <v>24</v>
      </c>
      <c r="C91">
        <v>5</v>
      </c>
      <c r="D91">
        <v>493966.647998998</v>
      </c>
      <c r="E91">
        <v>5180668.6962400004</v>
      </c>
      <c r="F91">
        <v>0.62747729149463249</v>
      </c>
      <c r="G91">
        <v>0.87771428571428567</v>
      </c>
      <c r="H91">
        <v>0.72853627907241048</v>
      </c>
      <c r="I91">
        <v>0.97905759162303663</v>
      </c>
      <c r="J91">
        <v>0.5550003302001012</v>
      </c>
      <c r="K91">
        <v>0.65319865319865311</v>
      </c>
      <c r="L91">
        <v>0.72812500000000002</v>
      </c>
      <c r="M91">
        <v>0.90451206715634835</v>
      </c>
      <c r="N91">
        <v>0.79841905487045794</v>
      </c>
      <c r="O91">
        <v>0.68727272727272726</v>
      </c>
      <c r="P91">
        <v>0.6024734982332155</v>
      </c>
      <c r="Q91">
        <f t="shared" si="28"/>
        <v>11</v>
      </c>
      <c r="R91" s="23">
        <f t="shared" si="29"/>
        <v>0.74016243443962459</v>
      </c>
      <c r="S91">
        <f t="shared" si="30"/>
        <v>0.12897403566819457</v>
      </c>
      <c r="T91">
        <f t="shared" si="31"/>
        <v>3.8887134909937789E-2</v>
      </c>
      <c r="U91">
        <f t="shared" si="32"/>
        <v>1.8297732064194782E-2</v>
      </c>
      <c r="V91">
        <f t="shared" si="33"/>
        <v>0.17425098825211324</v>
      </c>
      <c r="X91" s="24">
        <f t="shared" si="17"/>
        <v>0.62747729149463249</v>
      </c>
      <c r="Y91" s="24">
        <f t="shared" si="18"/>
        <v>0.75259578860445908</v>
      </c>
      <c r="Z91" s="24">
        <f t="shared" si="19"/>
        <v>0.74457595209377614</v>
      </c>
      <c r="AA91" s="24">
        <f t="shared" si="20"/>
        <v>0.80319636197609134</v>
      </c>
      <c r="AB91" s="24">
        <f t="shared" si="21"/>
        <v>0.75355715562089332</v>
      </c>
      <c r="AC91" s="24">
        <f t="shared" si="22"/>
        <v>0.73683073855052006</v>
      </c>
      <c r="AD91" s="24">
        <f t="shared" si="23"/>
        <v>0.73558706161473153</v>
      </c>
      <c r="AE91" s="24">
        <f t="shared" si="24"/>
        <v>0.75670268730743362</v>
      </c>
      <c r="AF91" s="24">
        <f t="shared" si="25"/>
        <v>0.76133783925888077</v>
      </c>
      <c r="AG91" s="24">
        <f t="shared" si="26"/>
        <v>0.75393132806026542</v>
      </c>
      <c r="AH91" s="24">
        <f t="shared" si="27"/>
        <v>0.74016243443962459</v>
      </c>
    </row>
    <row r="92" spans="1:34" x14ac:dyDescent="0.25">
      <c r="A92">
        <v>91</v>
      </c>
      <c r="B92" t="s">
        <v>24</v>
      </c>
      <c r="C92">
        <v>6</v>
      </c>
      <c r="D92">
        <v>493998.558499999</v>
      </c>
      <c r="E92">
        <v>5180669.9977099802</v>
      </c>
      <c r="F92">
        <v>0.88592196393060407</v>
      </c>
      <c r="G92">
        <v>0.92189088444595046</v>
      </c>
      <c r="H92">
        <v>0.65922466373447286</v>
      </c>
      <c r="I92">
        <v>0.99382716049382713</v>
      </c>
      <c r="J92">
        <v>0.60481209237802191</v>
      </c>
      <c r="K92">
        <v>0.82623394185260313</v>
      </c>
      <c r="M92">
        <v>0.67604166666666654</v>
      </c>
      <c r="N92">
        <v>0.86942398652864306</v>
      </c>
      <c r="O92">
        <v>0.72710951526032319</v>
      </c>
      <c r="P92">
        <v>0.74086021505376343</v>
      </c>
      <c r="Q92">
        <f t="shared" si="28"/>
        <v>10</v>
      </c>
      <c r="R92" s="23">
        <f t="shared" si="29"/>
        <v>0.79053460903448758</v>
      </c>
      <c r="S92">
        <f t="shared" si="30"/>
        <v>0.1210426094421013</v>
      </c>
      <c r="T92">
        <f t="shared" si="31"/>
        <v>3.8277033976724301E-2</v>
      </c>
      <c r="U92">
        <f t="shared" si="32"/>
        <v>1.6279237000614524E-2</v>
      </c>
      <c r="V92">
        <f t="shared" si="33"/>
        <v>0.15311487701966092</v>
      </c>
      <c r="X92" s="24">
        <f t="shared" si="17"/>
        <v>0.88592196393060407</v>
      </c>
      <c r="Y92" s="24">
        <f t="shared" si="18"/>
        <v>0.90390642418827727</v>
      </c>
      <c r="Z92" s="24">
        <f t="shared" si="19"/>
        <v>0.82234583737034239</v>
      </c>
      <c r="AA92" s="24">
        <f t="shared" si="20"/>
        <v>0.8652161681512136</v>
      </c>
      <c r="AB92" s="24">
        <f t="shared" si="21"/>
        <v>0.81313535299657524</v>
      </c>
      <c r="AC92" s="24">
        <f t="shared" si="22"/>
        <v>0.8153184511392465</v>
      </c>
      <c r="AD92" s="24">
        <f t="shared" si="23"/>
        <v>0.8153184511392465</v>
      </c>
      <c r="AE92" s="24">
        <f t="shared" si="24"/>
        <v>0.79542176764316364</v>
      </c>
      <c r="AF92" s="24">
        <f t="shared" si="25"/>
        <v>0.80467204500384859</v>
      </c>
      <c r="AG92" s="24">
        <f t="shared" si="26"/>
        <v>0.79605398614345679</v>
      </c>
      <c r="AH92" s="24">
        <f t="shared" si="27"/>
        <v>0.79053460903448758</v>
      </c>
    </row>
    <row r="93" spans="1:34" x14ac:dyDescent="0.25">
      <c r="A93">
        <v>92</v>
      </c>
      <c r="B93" t="s">
        <v>24</v>
      </c>
      <c r="C93">
        <v>7</v>
      </c>
      <c r="D93">
        <v>494030.468212999</v>
      </c>
      <c r="E93">
        <v>5180670.5214999802</v>
      </c>
      <c r="F93">
        <v>1</v>
      </c>
      <c r="G93">
        <v>0.89300237207726196</v>
      </c>
      <c r="H93">
        <v>1</v>
      </c>
      <c r="I93">
        <v>0.52469135802469136</v>
      </c>
      <c r="J93">
        <v>0.94616247620022997</v>
      </c>
      <c r="K93">
        <v>0.90331304935767409</v>
      </c>
      <c r="M93">
        <v>0.94895833333333324</v>
      </c>
      <c r="N93">
        <v>1</v>
      </c>
      <c r="O93">
        <v>0.82585278276481144</v>
      </c>
      <c r="P93">
        <v>0.88924731182795713</v>
      </c>
      <c r="Q93">
        <f t="shared" si="28"/>
        <v>10</v>
      </c>
      <c r="R93" s="23">
        <f t="shared" si="29"/>
        <v>0.89312276835859594</v>
      </c>
      <c r="S93">
        <f t="shared" si="30"/>
        <v>0.13438187356254858</v>
      </c>
      <c r="T93">
        <f t="shared" si="31"/>
        <v>4.2495279669841908E-2</v>
      </c>
      <c r="U93">
        <f t="shared" si="32"/>
        <v>2.0064986602423101E-2</v>
      </c>
      <c r="V93">
        <f t="shared" si="33"/>
        <v>0.15046293558221457</v>
      </c>
      <c r="X93" s="24">
        <f t="shared" si="17"/>
        <v>1</v>
      </c>
      <c r="Y93" s="24">
        <f t="shared" si="18"/>
        <v>0.94650118603863098</v>
      </c>
      <c r="Z93" s="24">
        <f t="shared" si="19"/>
        <v>0.96433412402575402</v>
      </c>
      <c r="AA93" s="24">
        <f t="shared" si="20"/>
        <v>0.85442343252548836</v>
      </c>
      <c r="AB93" s="24">
        <f t="shared" si="21"/>
        <v>0.8727712412604367</v>
      </c>
      <c r="AC93" s="24">
        <f t="shared" si="22"/>
        <v>0.87786154260997629</v>
      </c>
      <c r="AD93" s="24">
        <f t="shared" si="23"/>
        <v>0.87786154260997629</v>
      </c>
      <c r="AE93" s="24">
        <f t="shared" si="24"/>
        <v>0.88801822699902733</v>
      </c>
      <c r="AF93" s="24">
        <f t="shared" si="25"/>
        <v>0.90201594862414891</v>
      </c>
      <c r="AG93" s="24">
        <f t="shared" si="26"/>
        <v>0.89355337463977813</v>
      </c>
      <c r="AH93" s="24">
        <f t="shared" si="27"/>
        <v>0.89312276835859594</v>
      </c>
    </row>
    <row r="94" spans="1:34" x14ac:dyDescent="0.25">
      <c r="A94">
        <v>93</v>
      </c>
      <c r="B94" t="s">
        <v>24</v>
      </c>
      <c r="C94">
        <v>8</v>
      </c>
      <c r="D94">
        <v>494062.370444</v>
      </c>
      <c r="E94">
        <v>5180663.4891600003</v>
      </c>
      <c r="F94">
        <v>0.7619864781172585</v>
      </c>
      <c r="G94">
        <v>0.99340659340659343</v>
      </c>
      <c r="H94">
        <v>0.7736287027724269</v>
      </c>
      <c r="I94">
        <v>0.93542757417102962</v>
      </c>
      <c r="J94">
        <v>0.3741675147447045</v>
      </c>
      <c r="K94">
        <v>0.5824915824915825</v>
      </c>
      <c r="L94">
        <v>0.58125000000000004</v>
      </c>
      <c r="M94">
        <v>0.42182581322140611</v>
      </c>
      <c r="N94">
        <v>0.48853806749456663</v>
      </c>
      <c r="O94">
        <v>0.61454545454545451</v>
      </c>
      <c r="P94">
        <v>0.5176678445229681</v>
      </c>
      <c r="Q94">
        <f t="shared" si="28"/>
        <v>11</v>
      </c>
      <c r="R94" s="23">
        <f t="shared" si="29"/>
        <v>0.64044869322618092</v>
      </c>
      <c r="S94">
        <f t="shared" si="30"/>
        <v>0.19270520633488303</v>
      </c>
      <c r="T94">
        <f t="shared" si="31"/>
        <v>5.8102805869165955E-2</v>
      </c>
      <c r="U94">
        <f t="shared" si="32"/>
        <v>4.0848826203426822E-2</v>
      </c>
      <c r="V94">
        <f t="shared" si="33"/>
        <v>0.30089093532872152</v>
      </c>
      <c r="X94" s="24">
        <f t="shared" si="17"/>
        <v>0.7619864781172585</v>
      </c>
      <c r="Y94" s="24">
        <f t="shared" si="18"/>
        <v>0.87769653576192597</v>
      </c>
      <c r="Z94" s="24">
        <f t="shared" si="19"/>
        <v>0.84300725809875965</v>
      </c>
      <c r="AA94" s="24">
        <f t="shared" si="20"/>
        <v>0.86611233711682711</v>
      </c>
      <c r="AB94" s="24">
        <f t="shared" si="21"/>
        <v>0.76772337264240265</v>
      </c>
      <c r="AC94" s="24">
        <f t="shared" si="22"/>
        <v>0.73685140761726586</v>
      </c>
      <c r="AD94" s="24">
        <f t="shared" si="23"/>
        <v>0.7146226351005136</v>
      </c>
      <c r="AE94" s="24">
        <f t="shared" si="24"/>
        <v>0.67802303236562511</v>
      </c>
      <c r="AF94" s="24">
        <f t="shared" si="25"/>
        <v>0.65696914737995193</v>
      </c>
      <c r="AG94" s="24">
        <f t="shared" si="26"/>
        <v>0.65272677809650215</v>
      </c>
      <c r="AH94" s="24">
        <f t="shared" si="27"/>
        <v>0.64044869322618092</v>
      </c>
    </row>
    <row r="95" spans="1:34" x14ac:dyDescent="0.25">
      <c r="A95">
        <v>94</v>
      </c>
      <c r="B95" t="s">
        <v>24</v>
      </c>
      <c r="C95">
        <v>8</v>
      </c>
      <c r="D95">
        <v>494094.297571</v>
      </c>
      <c r="E95">
        <v>5180681.6816999903</v>
      </c>
      <c r="F95">
        <v>0.50879954582989262</v>
      </c>
      <c r="G95">
        <v>0.97459340659340654</v>
      </c>
      <c r="H95">
        <v>0.7297238937851952</v>
      </c>
      <c r="I95">
        <v>0.55148342059336819</v>
      </c>
      <c r="J95">
        <v>0.34916713374458763</v>
      </c>
      <c r="K95">
        <v>0.5319865319865319</v>
      </c>
      <c r="L95">
        <v>0.546875</v>
      </c>
      <c r="M95">
        <v>0.31374606505771246</v>
      </c>
      <c r="N95">
        <v>0.42371642579822305</v>
      </c>
      <c r="O95">
        <v>0.46181818181818179</v>
      </c>
      <c r="P95">
        <v>0.43197879858657234</v>
      </c>
      <c r="Q95">
        <f t="shared" si="28"/>
        <v>11</v>
      </c>
      <c r="R95" s="23">
        <f t="shared" si="29"/>
        <v>0.52944440034487927</v>
      </c>
      <c r="S95">
        <f t="shared" si="30"/>
        <v>0.17678149023439679</v>
      </c>
      <c r="T95">
        <f t="shared" si="31"/>
        <v>5.3301624817033766E-2</v>
      </c>
      <c r="U95">
        <f t="shared" si="32"/>
        <v>3.4376864818443528E-2</v>
      </c>
      <c r="V95">
        <f t="shared" si="33"/>
        <v>0.33390000936687891</v>
      </c>
      <c r="X95" s="24">
        <f t="shared" si="17"/>
        <v>0.50879954582989262</v>
      </c>
      <c r="Y95" s="24">
        <f t="shared" si="18"/>
        <v>0.74169647621164958</v>
      </c>
      <c r="Z95" s="24">
        <f t="shared" si="19"/>
        <v>0.73770561540283142</v>
      </c>
      <c r="AA95" s="24">
        <f t="shared" si="20"/>
        <v>0.69115006670046564</v>
      </c>
      <c r="AB95" s="24">
        <f t="shared" si="21"/>
        <v>0.6227534801092901</v>
      </c>
      <c r="AC95" s="24">
        <f t="shared" si="22"/>
        <v>0.60762565542216374</v>
      </c>
      <c r="AD95" s="24">
        <f t="shared" si="23"/>
        <v>0.59894699036185461</v>
      </c>
      <c r="AE95" s="24">
        <f t="shared" si="24"/>
        <v>0.56329687469883682</v>
      </c>
      <c r="AF95" s="24">
        <f t="shared" si="25"/>
        <v>0.54778793593210195</v>
      </c>
      <c r="AG95" s="24">
        <f t="shared" si="26"/>
        <v>0.53919096052070992</v>
      </c>
      <c r="AH95" s="24">
        <f t="shared" si="27"/>
        <v>0.52944440034487927</v>
      </c>
    </row>
    <row r="96" spans="1:34" x14ac:dyDescent="0.25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>
        <v>0.63093938031305541</v>
      </c>
      <c r="G96">
        <v>0.75256428270338616</v>
      </c>
      <c r="H96">
        <v>0.67110204144733276</v>
      </c>
      <c r="I96">
        <v>0.45582329317269071</v>
      </c>
      <c r="J96">
        <v>0.57289258103979446</v>
      </c>
      <c r="K96">
        <v>0.66368022053756037</v>
      </c>
      <c r="Q96">
        <f t="shared" si="28"/>
        <v>6</v>
      </c>
      <c r="R96" s="23">
        <f t="shared" si="29"/>
        <v>0.62450029986896993</v>
      </c>
      <c r="S96">
        <f t="shared" si="30"/>
        <v>9.243369081750874E-2</v>
      </c>
      <c r="T96">
        <f t="shared" si="31"/>
        <v>3.7735896257513217E-2</v>
      </c>
      <c r="U96">
        <f t="shared" si="32"/>
        <v>1.025278463777619E-2</v>
      </c>
      <c r="V96">
        <f t="shared" si="33"/>
        <v>0.14801224408843805</v>
      </c>
      <c r="X96" s="24">
        <f t="shared" si="17"/>
        <v>0.63093938031305541</v>
      </c>
      <c r="Y96" s="24">
        <f t="shared" si="18"/>
        <v>0.69175183150822073</v>
      </c>
      <c r="Z96" s="24">
        <f t="shared" si="19"/>
        <v>0.6848685681545913</v>
      </c>
      <c r="AA96" s="24">
        <f t="shared" si="20"/>
        <v>0.62760724940911616</v>
      </c>
      <c r="AB96" s="24">
        <f t="shared" si="21"/>
        <v>0.61666431573525182</v>
      </c>
      <c r="AC96" s="24">
        <f t="shared" si="22"/>
        <v>0.62450029986896993</v>
      </c>
      <c r="AD96" s="24">
        <f t="shared" si="23"/>
        <v>0.62450029986896993</v>
      </c>
      <c r="AE96" s="24">
        <f t="shared" si="24"/>
        <v>0.62450029986896993</v>
      </c>
      <c r="AF96" s="24">
        <f t="shared" si="25"/>
        <v>0.62450029986896993</v>
      </c>
      <c r="AG96" s="24">
        <f t="shared" si="26"/>
        <v>0.62450029986896993</v>
      </c>
      <c r="AH96" s="24">
        <f t="shared" si="27"/>
        <v>0.62450029986896993</v>
      </c>
    </row>
    <row r="97" spans="1:34" x14ac:dyDescent="0.25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>
        <v>0.73324982334425393</v>
      </c>
      <c r="G97">
        <v>0.76436700857102713</v>
      </c>
      <c r="H97">
        <v>0.81641660676050676</v>
      </c>
      <c r="I97">
        <v>0.81526104417670675</v>
      </c>
      <c r="J97">
        <v>0.70370435606909754</v>
      </c>
      <c r="K97">
        <v>0.65678842177808405</v>
      </c>
      <c r="L97">
        <v>0.50182704019488433</v>
      </c>
      <c r="M97">
        <v>0.38839645447219989</v>
      </c>
      <c r="N97">
        <v>0.40594760642707983</v>
      </c>
      <c r="O97">
        <v>0.40659340659340665</v>
      </c>
      <c r="P97">
        <v>0.76828266228430553</v>
      </c>
      <c r="Q97">
        <f t="shared" si="28"/>
        <v>11</v>
      </c>
      <c r="R97" s="23">
        <f t="shared" si="29"/>
        <v>0.63280313006105016</v>
      </c>
      <c r="S97">
        <f t="shared" si="30"/>
        <v>0.16456112433666431</v>
      </c>
      <c r="T97">
        <f t="shared" si="31"/>
        <v>4.9617045863976195E-2</v>
      </c>
      <c r="U97">
        <f t="shared" si="32"/>
        <v>2.9788400007241832E-2</v>
      </c>
      <c r="V97">
        <f t="shared" si="33"/>
        <v>0.26005105935678313</v>
      </c>
      <c r="X97" s="24">
        <f t="shared" si="17"/>
        <v>0.73324982334425393</v>
      </c>
      <c r="Y97" s="24">
        <f t="shared" si="18"/>
        <v>0.74880841595764047</v>
      </c>
      <c r="Z97" s="24">
        <f t="shared" si="19"/>
        <v>0.77134447955859586</v>
      </c>
      <c r="AA97" s="24">
        <f t="shared" si="20"/>
        <v>0.78232362071312356</v>
      </c>
      <c r="AB97" s="24">
        <f t="shared" si="21"/>
        <v>0.76659976778431838</v>
      </c>
      <c r="AC97" s="24">
        <f t="shared" si="22"/>
        <v>0.7482978767832793</v>
      </c>
      <c r="AD97" s="24">
        <f t="shared" si="23"/>
        <v>0.71308775727065143</v>
      </c>
      <c r="AE97" s="24">
        <f t="shared" si="24"/>
        <v>0.67250134442084497</v>
      </c>
      <c r="AF97" s="24">
        <f t="shared" si="25"/>
        <v>0.64288426242153773</v>
      </c>
      <c r="AG97" s="24">
        <f t="shared" si="26"/>
        <v>0.61925517683872466</v>
      </c>
      <c r="AH97" s="24">
        <f t="shared" si="27"/>
        <v>0.63280313006105016</v>
      </c>
    </row>
    <row r="98" spans="1:34" x14ac:dyDescent="0.25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>
        <v>0.62633513663476204</v>
      </c>
      <c r="G98">
        <v>0.64580315620949913</v>
      </c>
      <c r="H98">
        <v>4.8444320740158751E-3</v>
      </c>
      <c r="I98">
        <v>0.61174242424242431</v>
      </c>
      <c r="J98">
        <v>0.71295472650597635</v>
      </c>
      <c r="K98">
        <v>0.3515625</v>
      </c>
      <c r="L98">
        <v>0.88713592233009708</v>
      </c>
      <c r="M98">
        <v>0.70056044835868692</v>
      </c>
      <c r="N98">
        <v>0.12921348314606743</v>
      </c>
      <c r="O98">
        <v>0.45389048991354469</v>
      </c>
      <c r="P98">
        <v>0.51618122977346281</v>
      </c>
      <c r="Q98">
        <f t="shared" si="28"/>
        <v>11</v>
      </c>
      <c r="R98" s="23">
        <f t="shared" si="29"/>
        <v>0.5127476317444124</v>
      </c>
      <c r="S98">
        <f t="shared" si="30"/>
        <v>0.25053573372722243</v>
      </c>
      <c r="T98">
        <f t="shared" si="31"/>
        <v>7.5539365940871392E-2</v>
      </c>
      <c r="U98">
        <f t="shared" si="32"/>
        <v>6.9044969261661482E-2</v>
      </c>
      <c r="V98">
        <f t="shared" si="33"/>
        <v>0.48861412167790597</v>
      </c>
      <c r="X98" s="24">
        <f t="shared" si="17"/>
        <v>0.62633513663476204</v>
      </c>
      <c r="Y98" s="24">
        <f t="shared" si="18"/>
        <v>0.63606914642213064</v>
      </c>
      <c r="Z98" s="24">
        <f t="shared" si="19"/>
        <v>0.42566090830609243</v>
      </c>
      <c r="AA98" s="24">
        <f t="shared" si="20"/>
        <v>0.47218128729017539</v>
      </c>
      <c r="AB98" s="24">
        <f t="shared" si="21"/>
        <v>0.52033597513333552</v>
      </c>
      <c r="AC98" s="24">
        <f t="shared" si="22"/>
        <v>0.49220706261111297</v>
      </c>
      <c r="AD98" s="24">
        <f t="shared" si="23"/>
        <v>0.54862547114239635</v>
      </c>
      <c r="AE98" s="24">
        <f t="shared" si="24"/>
        <v>0.5676173432944327</v>
      </c>
      <c r="AF98" s="24">
        <f t="shared" si="25"/>
        <v>0.51890580327794766</v>
      </c>
      <c r="AG98" s="24">
        <f t="shared" si="26"/>
        <v>0.51240427194150739</v>
      </c>
      <c r="AH98" s="24">
        <f t="shared" si="27"/>
        <v>0.5127476317444124</v>
      </c>
    </row>
    <row r="99" spans="1:34" x14ac:dyDescent="0.25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>
        <v>0.81713441654357455</v>
      </c>
      <c r="G99">
        <v>0.81048553293215742</v>
      </c>
      <c r="I99">
        <v>0.71518987341772144</v>
      </c>
      <c r="J99">
        <v>0.78056043105937833</v>
      </c>
      <c r="K99">
        <v>0.64386792452830188</v>
      </c>
      <c r="L99">
        <v>0.85894736842105257</v>
      </c>
      <c r="M99">
        <v>0.68940016433853735</v>
      </c>
      <c r="N99">
        <v>0.54879884517473565</v>
      </c>
      <c r="O99">
        <v>0.67581047381546133</v>
      </c>
      <c r="P99">
        <v>0.8203445447087776</v>
      </c>
      <c r="Q99">
        <f t="shared" si="28"/>
        <v>10</v>
      </c>
      <c r="R99" s="23">
        <f t="shared" si="29"/>
        <v>0.73605395749396985</v>
      </c>
      <c r="S99">
        <f t="shared" si="30"/>
        <v>9.2793601882313573E-2</v>
      </c>
      <c r="T99">
        <f t="shared" si="31"/>
        <v>2.9343913423899866E-2</v>
      </c>
      <c r="U99">
        <f t="shared" si="32"/>
        <v>9.5673917225481808E-3</v>
      </c>
      <c r="V99">
        <f t="shared" si="33"/>
        <v>0.12606902107862628</v>
      </c>
      <c r="X99" s="24">
        <f t="shared" si="17"/>
        <v>0.81713441654357455</v>
      </c>
      <c r="Y99" s="24">
        <f t="shared" si="18"/>
        <v>0.81380997473786598</v>
      </c>
      <c r="Z99" s="24">
        <f t="shared" si="19"/>
        <v>0.81380997473786598</v>
      </c>
      <c r="AA99" s="24">
        <f t="shared" si="20"/>
        <v>0.78093660763115114</v>
      </c>
      <c r="AB99" s="24">
        <f t="shared" si="21"/>
        <v>0.78084256348820791</v>
      </c>
      <c r="AC99" s="24">
        <f t="shared" si="22"/>
        <v>0.75344763569622675</v>
      </c>
      <c r="AD99" s="24">
        <f t="shared" si="23"/>
        <v>0.7710309244836977</v>
      </c>
      <c r="AE99" s="24">
        <f t="shared" si="24"/>
        <v>0.7593693873201034</v>
      </c>
      <c r="AF99" s="24">
        <f t="shared" si="25"/>
        <v>0.73304806955193236</v>
      </c>
      <c r="AG99" s="24">
        <f t="shared" si="26"/>
        <v>0.72668833669232447</v>
      </c>
      <c r="AH99" s="24">
        <f t="shared" si="27"/>
        <v>0.73605395749396985</v>
      </c>
    </row>
    <row r="100" spans="1:34" x14ac:dyDescent="0.25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>
        <v>0.7711669128508124</v>
      </c>
      <c r="G100">
        <v>0.94625340037919403</v>
      </c>
      <c r="I100">
        <v>0.6726944846292946</v>
      </c>
      <c r="J100">
        <v>0.83210560416096191</v>
      </c>
      <c r="K100">
        <v>0.78655660377358494</v>
      </c>
      <c r="L100">
        <v>0.70526315789473681</v>
      </c>
      <c r="M100">
        <v>0.84716516023007382</v>
      </c>
      <c r="N100">
        <v>0.61760068145094438</v>
      </c>
      <c r="O100">
        <v>0.74314214463840389</v>
      </c>
      <c r="P100">
        <v>0.70549630844954869</v>
      </c>
      <c r="Q100">
        <f t="shared" si="28"/>
        <v>10</v>
      </c>
      <c r="R100" s="23">
        <f t="shared" si="29"/>
        <v>0.76274444584575551</v>
      </c>
      <c r="S100">
        <f t="shared" si="30"/>
        <v>9.0770439174779186E-2</v>
      </c>
      <c r="T100">
        <f t="shared" si="31"/>
        <v>2.870413320060769E-2</v>
      </c>
      <c r="U100">
        <f t="shared" si="32"/>
        <v>9.1547473644248232E-3</v>
      </c>
      <c r="V100">
        <f t="shared" si="33"/>
        <v>0.11900504771834819</v>
      </c>
      <c r="X100" s="24">
        <f t="shared" si="17"/>
        <v>0.7711669128508124</v>
      </c>
      <c r="Y100" s="24">
        <f t="shared" si="18"/>
        <v>0.85871015661500327</v>
      </c>
      <c r="Z100" s="24">
        <f t="shared" si="19"/>
        <v>0.85871015661500327</v>
      </c>
      <c r="AA100" s="24">
        <f t="shared" si="20"/>
        <v>0.79670493261976694</v>
      </c>
      <c r="AB100" s="24">
        <f t="shared" si="21"/>
        <v>0.80555510050506574</v>
      </c>
      <c r="AC100" s="24">
        <f t="shared" si="22"/>
        <v>0.80175540115876953</v>
      </c>
      <c r="AD100" s="24">
        <f t="shared" si="23"/>
        <v>0.785673360614764</v>
      </c>
      <c r="AE100" s="24">
        <f t="shared" si="24"/>
        <v>0.79445790341695122</v>
      </c>
      <c r="AF100" s="24">
        <f t="shared" si="25"/>
        <v>0.77235075067120029</v>
      </c>
      <c r="AG100" s="24">
        <f t="shared" si="26"/>
        <v>0.76910535000088964</v>
      </c>
      <c r="AH100" s="24">
        <f t="shared" si="27"/>
        <v>0.76274444584575551</v>
      </c>
    </row>
    <row r="101" spans="1:34" x14ac:dyDescent="0.25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>
        <v>0.78752558800183803</v>
      </c>
      <c r="G101">
        <v>1</v>
      </c>
      <c r="H101">
        <v>0.78619724428826365</v>
      </c>
      <c r="I101">
        <v>0.90124640460210914</v>
      </c>
      <c r="J101">
        <v>1</v>
      </c>
      <c r="K101">
        <v>0.81046676096181047</v>
      </c>
      <c r="L101">
        <v>0.95487179487179497</v>
      </c>
      <c r="M101">
        <v>0.62815608263198164</v>
      </c>
      <c r="O101">
        <v>1</v>
      </c>
      <c r="P101">
        <v>0.74779411764705894</v>
      </c>
      <c r="Q101">
        <f t="shared" si="28"/>
        <v>10</v>
      </c>
      <c r="R101" s="23">
        <f t="shared" si="29"/>
        <v>0.86162579930048566</v>
      </c>
      <c r="S101">
        <f t="shared" si="30"/>
        <v>0.12205334165479971</v>
      </c>
      <c r="T101">
        <f t="shared" si="31"/>
        <v>3.8596655566387181E-2</v>
      </c>
      <c r="U101">
        <f t="shared" si="32"/>
        <v>1.6552242454559243E-2</v>
      </c>
      <c r="V101">
        <f t="shared" si="33"/>
        <v>0.14165469714798373</v>
      </c>
      <c r="X101" s="24">
        <f t="shared" si="17"/>
        <v>0.78752558800183803</v>
      </c>
      <c r="Y101" s="24">
        <f t="shared" si="18"/>
        <v>0.89376279400091896</v>
      </c>
      <c r="Z101" s="24">
        <f t="shared" si="19"/>
        <v>0.8579076107633673</v>
      </c>
      <c r="AA101" s="24">
        <f t="shared" si="20"/>
        <v>0.86874230922305273</v>
      </c>
      <c r="AB101" s="24">
        <f t="shared" si="21"/>
        <v>0.89499384737844212</v>
      </c>
      <c r="AC101" s="24">
        <f t="shared" si="22"/>
        <v>0.88090599964233685</v>
      </c>
      <c r="AD101" s="24">
        <f t="shared" si="23"/>
        <v>0.89147254181797375</v>
      </c>
      <c r="AE101" s="24">
        <f t="shared" si="24"/>
        <v>0.85855798441972475</v>
      </c>
      <c r="AF101" s="24">
        <f t="shared" si="25"/>
        <v>0.85855798441972475</v>
      </c>
      <c r="AG101" s="24">
        <f t="shared" si="26"/>
        <v>0.8742737639286442</v>
      </c>
      <c r="AH101" s="24">
        <f t="shared" si="27"/>
        <v>0.86162579930048566</v>
      </c>
    </row>
    <row r="102" spans="1:34" x14ac:dyDescent="0.25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>
        <v>0.68621354305893612</v>
      </c>
      <c r="G102">
        <v>0.71412309326857393</v>
      </c>
      <c r="H102">
        <v>0.91405842681511629</v>
      </c>
      <c r="I102">
        <v>0.85999991304347823</v>
      </c>
      <c r="J102">
        <v>0.89473624511039884</v>
      </c>
      <c r="K102">
        <v>0.79693486590038309</v>
      </c>
      <c r="L102">
        <v>0.96032553407934895</v>
      </c>
      <c r="M102">
        <v>0.87094339622641515</v>
      </c>
      <c r="N102">
        <v>0.70276008492568998</v>
      </c>
      <c r="O102">
        <v>0.76415094339622647</v>
      </c>
      <c r="P102">
        <v>1</v>
      </c>
      <c r="Q102">
        <f t="shared" si="28"/>
        <v>11</v>
      </c>
      <c r="R102" s="23">
        <f t="shared" si="29"/>
        <v>0.8331132768931423</v>
      </c>
      <c r="S102">
        <f t="shared" si="30"/>
        <v>0.10239517233238911</v>
      </c>
      <c r="T102">
        <f t="shared" si="31"/>
        <v>3.0873306088210459E-2</v>
      </c>
      <c r="U102">
        <f t="shared" si="32"/>
        <v>1.1533248448677647E-2</v>
      </c>
      <c r="V102">
        <f t="shared" si="33"/>
        <v>0.12290666248201279</v>
      </c>
      <c r="X102" s="24">
        <f t="shared" si="17"/>
        <v>0.68621354305893612</v>
      </c>
      <c r="Y102" s="24">
        <f t="shared" si="18"/>
        <v>0.70016831816375502</v>
      </c>
      <c r="Z102" s="24">
        <f t="shared" si="19"/>
        <v>0.77146502104754211</v>
      </c>
      <c r="AA102" s="24">
        <f t="shared" si="20"/>
        <v>0.79359874404652619</v>
      </c>
      <c r="AB102" s="24">
        <f t="shared" si="21"/>
        <v>0.81382624425930072</v>
      </c>
      <c r="AC102" s="24">
        <f t="shared" si="22"/>
        <v>0.81101101453281432</v>
      </c>
      <c r="AD102" s="24">
        <f t="shared" si="23"/>
        <v>0.83234166018231925</v>
      </c>
      <c r="AE102" s="24">
        <f t="shared" si="24"/>
        <v>0.83716687718783123</v>
      </c>
      <c r="AF102" s="24">
        <f t="shared" si="25"/>
        <v>0.82223278915870446</v>
      </c>
      <c r="AG102" s="24">
        <f t="shared" si="26"/>
        <v>0.81642460458245658</v>
      </c>
      <c r="AH102" s="24">
        <f t="shared" si="27"/>
        <v>0.8331132768931423</v>
      </c>
    </row>
    <row r="103" spans="1:34" x14ac:dyDescent="0.25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>
        <v>0.50141912300801994</v>
      </c>
      <c r="G103">
        <v>0.83729734178256932</v>
      </c>
      <c r="H103">
        <v>0.81538600605637557</v>
      </c>
      <c r="I103">
        <v>0.82748815165876777</v>
      </c>
      <c r="J103">
        <v>0.81758837458280309</v>
      </c>
      <c r="K103">
        <v>0.84645982498011141</v>
      </c>
      <c r="L103">
        <v>0.66936299292214352</v>
      </c>
      <c r="M103">
        <v>0.70600272851296042</v>
      </c>
      <c r="N103">
        <v>0.67255070033815922</v>
      </c>
      <c r="O103">
        <v>0.3255131964809384</v>
      </c>
      <c r="P103">
        <v>0.67585630743525482</v>
      </c>
      <c r="Q103">
        <f t="shared" si="28"/>
        <v>11</v>
      </c>
      <c r="R103" s="23">
        <f t="shared" si="29"/>
        <v>0.69953861343255486</v>
      </c>
      <c r="S103">
        <f t="shared" si="30"/>
        <v>0.15541108401921241</v>
      </c>
      <c r="T103">
        <f t="shared" si="31"/>
        <v>4.6858204904920528E-2</v>
      </c>
      <c r="U103">
        <f t="shared" si="32"/>
        <v>2.656786553962931E-2</v>
      </c>
      <c r="V103">
        <f t="shared" si="33"/>
        <v>0.22216226672124395</v>
      </c>
      <c r="X103" s="24">
        <f t="shared" ref="X103:X166" si="34">F103</f>
        <v>0.50141912300801994</v>
      </c>
      <c r="Y103" s="24">
        <f t="shared" ref="Y103:Y166" si="35">AVERAGE(F103:G103)</f>
        <v>0.66935823239529468</v>
      </c>
      <c r="Z103" s="24">
        <f t="shared" ref="Z103:Z166" si="36">AVERAGE(F103:H103)</f>
        <v>0.71803415694898831</v>
      </c>
      <c r="AA103" s="24">
        <f t="shared" ref="AA103:AA166" si="37">AVERAGE(F103:I103)</f>
        <v>0.74539765562643323</v>
      </c>
      <c r="AB103" s="24">
        <f t="shared" ref="AB103:AB166" si="38">AVERAGE(F103:J103)</f>
        <v>0.75983579941770718</v>
      </c>
      <c r="AC103" s="24">
        <f t="shared" ref="AC103:AC166" si="39">AVERAGE(F103:K103)</f>
        <v>0.77427313701144129</v>
      </c>
      <c r="AD103" s="24">
        <f t="shared" ref="AD103:AD166" si="40">AVERAGE(F103:L103)</f>
        <v>0.75928597357011296</v>
      </c>
      <c r="AE103" s="24">
        <f t="shared" ref="AE103:AE166" si="41">AVERAGE(F103:M103)</f>
        <v>0.75262556793796898</v>
      </c>
      <c r="AF103" s="24">
        <f t="shared" ref="AF103:AF166" si="42">AVERAGE(F103:N103)</f>
        <v>0.74372836042687895</v>
      </c>
      <c r="AG103" s="24">
        <f t="shared" ref="AG103:AG166" si="43">AVERAGE(F103:O103)</f>
        <v>0.70190684403228487</v>
      </c>
      <c r="AH103" s="24">
        <f t="shared" ref="AH103:AH166" si="44">AVERAGE(F103:P103)</f>
        <v>0.69953861343255486</v>
      </c>
    </row>
    <row r="104" spans="1:34" x14ac:dyDescent="0.25">
      <c r="A104">
        <v>103</v>
      </c>
      <c r="B104" t="s">
        <v>15</v>
      </c>
      <c r="C104">
        <v>1</v>
      </c>
      <c r="D104">
        <v>493531.398579998</v>
      </c>
      <c r="E104">
        <v>5180695.3743799804</v>
      </c>
      <c r="F104">
        <v>0.63151235006262185</v>
      </c>
      <c r="G104">
        <v>0.76476978357148839</v>
      </c>
      <c r="H104">
        <v>0.55459412559526555</v>
      </c>
      <c r="I104">
        <v>0.89829192546583847</v>
      </c>
      <c r="J104">
        <v>0.71101713889815932</v>
      </c>
      <c r="K104">
        <v>0.79142621599340479</v>
      </c>
      <c r="L104">
        <v>0.82902298850574718</v>
      </c>
      <c r="M104">
        <v>0.64885496183206104</v>
      </c>
      <c r="N104">
        <v>0.80057827796886227</v>
      </c>
      <c r="O104">
        <v>0.20946538124452235</v>
      </c>
      <c r="P104">
        <v>0.58486707566462171</v>
      </c>
      <c r="Q104">
        <f t="shared" si="28"/>
        <v>11</v>
      </c>
      <c r="R104" s="23">
        <f t="shared" si="29"/>
        <v>0.67494547498205393</v>
      </c>
      <c r="S104">
        <f t="shared" si="30"/>
        <v>0.17943899618910258</v>
      </c>
      <c r="T104">
        <f t="shared" si="31"/>
        <v>5.410289301066052E-2</v>
      </c>
      <c r="U104">
        <f t="shared" si="32"/>
        <v>3.5418188688688089E-2</v>
      </c>
      <c r="V104">
        <f t="shared" si="33"/>
        <v>0.26585702525655674</v>
      </c>
      <c r="X104" s="24">
        <f t="shared" si="34"/>
        <v>0.63151235006262185</v>
      </c>
      <c r="Y104" s="24">
        <f t="shared" si="35"/>
        <v>0.69814106681705512</v>
      </c>
      <c r="Z104" s="24">
        <f t="shared" si="36"/>
        <v>0.65029208640979197</v>
      </c>
      <c r="AA104" s="24">
        <f t="shared" si="37"/>
        <v>0.71229204617380359</v>
      </c>
      <c r="AB104" s="24">
        <f t="shared" si="38"/>
        <v>0.71203706471867467</v>
      </c>
      <c r="AC104" s="24">
        <f t="shared" si="39"/>
        <v>0.72526858993112964</v>
      </c>
      <c r="AD104" s="24">
        <f t="shared" si="40"/>
        <v>0.74009064687036086</v>
      </c>
      <c r="AE104" s="24">
        <f t="shared" si="41"/>
        <v>0.72868618624057335</v>
      </c>
      <c r="AF104" s="24">
        <f t="shared" si="42"/>
        <v>0.73667419643260545</v>
      </c>
      <c r="AG104" s="24">
        <f t="shared" si="43"/>
        <v>0.68395331491379707</v>
      </c>
      <c r="AH104" s="24">
        <f t="shared" si="44"/>
        <v>0.67494547498205393</v>
      </c>
    </row>
    <row r="105" spans="1:34" x14ac:dyDescent="0.25">
      <c r="A105">
        <v>104</v>
      </c>
      <c r="B105" t="s">
        <v>15</v>
      </c>
      <c r="C105">
        <v>1</v>
      </c>
      <c r="D105">
        <v>493561.31900000002</v>
      </c>
      <c r="E105">
        <v>5180707.22915</v>
      </c>
      <c r="F105">
        <v>0.81975235316143524</v>
      </c>
      <c r="G105">
        <v>0.67878332079886361</v>
      </c>
      <c r="H105">
        <v>0.68373208299097676</v>
      </c>
      <c r="I105">
        <v>0.92857142857142849</v>
      </c>
      <c r="J105">
        <v>0.70270327358446727</v>
      </c>
      <c r="K105">
        <v>0.71063478977741135</v>
      </c>
      <c r="L105">
        <v>1</v>
      </c>
      <c r="M105">
        <v>0.58269720101781175</v>
      </c>
      <c r="N105">
        <v>0.70520156530488798</v>
      </c>
      <c r="O105">
        <v>0.66958808063102537</v>
      </c>
      <c r="P105">
        <v>0.57668711656441718</v>
      </c>
      <c r="Q105">
        <f t="shared" si="28"/>
        <v>11</v>
      </c>
      <c r="R105" s="23">
        <f t="shared" si="29"/>
        <v>0.73257738294570229</v>
      </c>
      <c r="S105">
        <f t="shared" si="30"/>
        <v>0.12637049907632114</v>
      </c>
      <c r="T105">
        <f t="shared" si="31"/>
        <v>3.8102139091464621E-2</v>
      </c>
      <c r="U105">
        <f t="shared" si="32"/>
        <v>1.7566453340478284E-2</v>
      </c>
      <c r="V105">
        <f t="shared" si="33"/>
        <v>0.17250122924650482</v>
      </c>
      <c r="X105" s="24">
        <f t="shared" si="34"/>
        <v>0.81975235316143524</v>
      </c>
      <c r="Y105" s="24">
        <f t="shared" si="35"/>
        <v>0.74926783698014943</v>
      </c>
      <c r="Z105" s="24">
        <f t="shared" si="36"/>
        <v>0.72742258565042517</v>
      </c>
      <c r="AA105" s="24">
        <f t="shared" si="37"/>
        <v>0.77770979638067594</v>
      </c>
      <c r="AB105" s="24">
        <f t="shared" si="38"/>
        <v>0.76270849182143419</v>
      </c>
      <c r="AC105" s="24">
        <f t="shared" si="39"/>
        <v>0.75402954148076373</v>
      </c>
      <c r="AD105" s="24">
        <f t="shared" si="40"/>
        <v>0.7891681784120832</v>
      </c>
      <c r="AE105" s="24">
        <f t="shared" si="41"/>
        <v>0.76335930623779924</v>
      </c>
      <c r="AF105" s="24">
        <f t="shared" si="42"/>
        <v>0.75689733502303136</v>
      </c>
      <c r="AG105" s="24">
        <f t="shared" si="43"/>
        <v>0.74816640958383074</v>
      </c>
      <c r="AH105" s="24">
        <f t="shared" si="44"/>
        <v>0.73257738294570229</v>
      </c>
    </row>
    <row r="106" spans="1:34" x14ac:dyDescent="0.25">
      <c r="A106">
        <v>105</v>
      </c>
      <c r="B106" t="s">
        <v>15</v>
      </c>
      <c r="C106">
        <v>2</v>
      </c>
      <c r="D106">
        <v>493595.221616</v>
      </c>
      <c r="E106">
        <v>5180699.9730599904</v>
      </c>
      <c r="G106">
        <v>0.68114114587437924</v>
      </c>
      <c r="H106">
        <v>0.84149561795812566</v>
      </c>
      <c r="I106">
        <v>0.73071216617210677</v>
      </c>
      <c r="J106">
        <v>0.53546099290780147</v>
      </c>
      <c r="K106">
        <v>0.89837398373983746</v>
      </c>
      <c r="L106">
        <v>0.93162393162393153</v>
      </c>
      <c r="N106">
        <v>0.66245950958522426</v>
      </c>
      <c r="O106">
        <v>0.41279579316389131</v>
      </c>
      <c r="P106">
        <v>0.19230769230769232</v>
      </c>
      <c r="Q106">
        <f t="shared" si="28"/>
        <v>9</v>
      </c>
      <c r="R106" s="23">
        <f t="shared" si="29"/>
        <v>0.65404120370366547</v>
      </c>
      <c r="S106">
        <f t="shared" si="30"/>
        <v>0.22706631359673649</v>
      </c>
      <c r="T106">
        <f t="shared" si="31"/>
        <v>7.5688771198912166E-2</v>
      </c>
      <c r="U106">
        <f t="shared" si="32"/>
        <v>5.8003999616712876E-2</v>
      </c>
      <c r="V106">
        <f t="shared" si="33"/>
        <v>0.34717432527326858</v>
      </c>
      <c r="Y106" s="24">
        <f t="shared" si="35"/>
        <v>0.68114114587437924</v>
      </c>
      <c r="Z106" s="24">
        <f t="shared" si="36"/>
        <v>0.76131838191625245</v>
      </c>
      <c r="AA106" s="24">
        <f t="shared" si="37"/>
        <v>0.75111631000153734</v>
      </c>
      <c r="AB106" s="24">
        <f t="shared" si="38"/>
        <v>0.69720248072810331</v>
      </c>
      <c r="AC106" s="24">
        <f t="shared" si="39"/>
        <v>0.7374367813304501</v>
      </c>
      <c r="AD106" s="24">
        <f t="shared" si="40"/>
        <v>0.76980130637936373</v>
      </c>
      <c r="AE106" s="24">
        <f t="shared" si="41"/>
        <v>0.76980130637936373</v>
      </c>
      <c r="AF106" s="24">
        <f t="shared" si="42"/>
        <v>0.75446676398020085</v>
      </c>
      <c r="AG106" s="24">
        <f t="shared" si="43"/>
        <v>0.71175789262816214</v>
      </c>
      <c r="AH106" s="24">
        <f t="shared" si="44"/>
        <v>0.65404120370366547</v>
      </c>
    </row>
    <row r="107" spans="1:34" x14ac:dyDescent="0.25">
      <c r="A107">
        <v>106</v>
      </c>
      <c r="B107" t="s">
        <v>15</v>
      </c>
      <c r="C107">
        <v>3</v>
      </c>
      <c r="D107">
        <v>493627.13805200002</v>
      </c>
      <c r="E107">
        <v>5180706.9397900002</v>
      </c>
      <c r="F107">
        <v>0.72728825136612019</v>
      </c>
      <c r="G107">
        <v>0.55920176712660374</v>
      </c>
      <c r="H107">
        <v>1</v>
      </c>
      <c r="I107">
        <v>0.82713915298184959</v>
      </c>
      <c r="J107">
        <v>0.94952228365995195</v>
      </c>
      <c r="K107">
        <v>0.84522785898538255</v>
      </c>
      <c r="L107">
        <v>0.68769716088328081</v>
      </c>
      <c r="M107">
        <v>0.35022026431718062</v>
      </c>
      <c r="N107">
        <v>0.78015697019124153</v>
      </c>
      <c r="O107">
        <v>0.5370892018779343</v>
      </c>
      <c r="P107">
        <v>0.50628140703517588</v>
      </c>
      <c r="Q107">
        <f t="shared" si="28"/>
        <v>11</v>
      </c>
      <c r="R107" s="23">
        <f t="shared" si="29"/>
        <v>0.70634766531133841</v>
      </c>
      <c r="S107">
        <f t="shared" si="30"/>
        <v>0.19131877718713569</v>
      </c>
      <c r="T107">
        <f t="shared" si="31"/>
        <v>5.768478175266685E-2</v>
      </c>
      <c r="U107">
        <f t="shared" si="32"/>
        <v>4.0263161954819007E-2</v>
      </c>
      <c r="V107">
        <f t="shared" si="33"/>
        <v>0.27085638784239158</v>
      </c>
      <c r="X107" s="24">
        <f t="shared" si="34"/>
        <v>0.72728825136612019</v>
      </c>
      <c r="Y107" s="24">
        <f t="shared" si="35"/>
        <v>0.64324500924636197</v>
      </c>
      <c r="Z107" s="24">
        <f t="shared" si="36"/>
        <v>0.76216333949757464</v>
      </c>
      <c r="AA107" s="24">
        <f t="shared" si="37"/>
        <v>0.77840729286864341</v>
      </c>
      <c r="AB107" s="24">
        <f t="shared" si="38"/>
        <v>0.81263029102690498</v>
      </c>
      <c r="AC107" s="24">
        <f t="shared" si="39"/>
        <v>0.81806321901998469</v>
      </c>
      <c r="AD107" s="24">
        <f t="shared" si="40"/>
        <v>0.79943949642902701</v>
      </c>
      <c r="AE107" s="24">
        <f t="shared" si="41"/>
        <v>0.7432870924150462</v>
      </c>
      <c r="AF107" s="24">
        <f t="shared" si="42"/>
        <v>0.74738374550129016</v>
      </c>
      <c r="AG107" s="24">
        <f t="shared" si="43"/>
        <v>0.72635429113895467</v>
      </c>
      <c r="AH107" s="24">
        <f t="shared" si="44"/>
        <v>0.70634766531133841</v>
      </c>
    </row>
    <row r="108" spans="1:34" x14ac:dyDescent="0.25">
      <c r="A108">
        <v>107</v>
      </c>
      <c r="B108" t="s">
        <v>15</v>
      </c>
      <c r="C108">
        <v>4</v>
      </c>
      <c r="D108">
        <v>493659.03774300002</v>
      </c>
      <c r="E108">
        <v>5180698.1273499904</v>
      </c>
      <c r="G108">
        <v>0.64773521997235095</v>
      </c>
      <c r="H108">
        <v>0.62603008899968959</v>
      </c>
      <c r="I108">
        <v>0.60684410646387832</v>
      </c>
      <c r="J108">
        <v>0.42267216869372926</v>
      </c>
      <c r="K108">
        <v>0.39891451831750335</v>
      </c>
      <c r="L108">
        <v>0.58199847444698705</v>
      </c>
      <c r="M108">
        <v>0.47853431774678695</v>
      </c>
      <c r="N108">
        <v>0.32327931268265969</v>
      </c>
      <c r="O108">
        <v>0.37743190661478598</v>
      </c>
      <c r="P108">
        <v>0.18544436668999301</v>
      </c>
      <c r="Q108">
        <f t="shared" si="28"/>
        <v>10</v>
      </c>
      <c r="R108" s="23">
        <f t="shared" si="29"/>
        <v>0.46488844806283636</v>
      </c>
      <c r="S108">
        <f t="shared" si="30"/>
        <v>0.14330998205360798</v>
      </c>
      <c r="T108">
        <f t="shared" si="31"/>
        <v>4.5318595472725584E-2</v>
      </c>
      <c r="U108">
        <f t="shared" si="32"/>
        <v>2.2819723284672695E-2</v>
      </c>
      <c r="V108">
        <f t="shared" si="33"/>
        <v>0.30826746212080014</v>
      </c>
      <c r="Y108" s="24">
        <f t="shared" si="35"/>
        <v>0.64773521997235095</v>
      </c>
      <c r="Z108" s="24">
        <f t="shared" si="36"/>
        <v>0.63688265448602022</v>
      </c>
      <c r="AA108" s="24">
        <f t="shared" si="37"/>
        <v>0.62686980514530621</v>
      </c>
      <c r="AB108" s="24">
        <f t="shared" si="38"/>
        <v>0.57582039603241197</v>
      </c>
      <c r="AC108" s="24">
        <f t="shared" si="39"/>
        <v>0.54043922048943016</v>
      </c>
      <c r="AD108" s="24">
        <f t="shared" si="40"/>
        <v>0.54736576281568972</v>
      </c>
      <c r="AE108" s="24">
        <f t="shared" si="41"/>
        <v>0.53753269923441782</v>
      </c>
      <c r="AF108" s="24">
        <f t="shared" si="42"/>
        <v>0.51075102591544808</v>
      </c>
      <c r="AG108" s="24">
        <f t="shared" si="43"/>
        <v>0.49593779043759667</v>
      </c>
      <c r="AH108" s="24">
        <f t="shared" si="44"/>
        <v>0.46488844806283636</v>
      </c>
    </row>
    <row r="109" spans="1:34" x14ac:dyDescent="0.25">
      <c r="A109">
        <v>108</v>
      </c>
      <c r="B109" t="s">
        <v>15</v>
      </c>
      <c r="C109">
        <v>5</v>
      </c>
      <c r="D109">
        <v>493690.954815</v>
      </c>
      <c r="E109">
        <v>5180705.7611499904</v>
      </c>
      <c r="F109">
        <v>0.72215574832984331</v>
      </c>
      <c r="G109">
        <v>0.72192445328031807</v>
      </c>
      <c r="H109">
        <v>0.88456286422443864</v>
      </c>
      <c r="I109">
        <v>0.64310544611819231</v>
      </c>
      <c r="J109">
        <v>0.52731420338576063</v>
      </c>
      <c r="K109">
        <v>0.6107828655834564</v>
      </c>
      <c r="L109">
        <v>0.73358585858585867</v>
      </c>
      <c r="M109">
        <v>0.66573295985060688</v>
      </c>
      <c r="N109">
        <v>0.6106945021597161</v>
      </c>
      <c r="O109">
        <v>0.4653641207815275</v>
      </c>
      <c r="P109">
        <v>0.84194831013916505</v>
      </c>
      <c r="Q109">
        <f t="shared" si="28"/>
        <v>11</v>
      </c>
      <c r="R109" s="23">
        <f t="shared" si="29"/>
        <v>0.67519739385808031</v>
      </c>
      <c r="S109">
        <f t="shared" si="30"/>
        <v>0.11861559373107333</v>
      </c>
      <c r="T109">
        <f t="shared" si="31"/>
        <v>3.5763947153745673E-2</v>
      </c>
      <c r="U109">
        <f t="shared" si="32"/>
        <v>1.5476624983792497E-2</v>
      </c>
      <c r="V109">
        <f t="shared" si="33"/>
        <v>0.17567543182194975</v>
      </c>
      <c r="X109" s="24">
        <f t="shared" si="34"/>
        <v>0.72215574832984331</v>
      </c>
      <c r="Y109" s="24">
        <f t="shared" si="35"/>
        <v>0.72204010080508074</v>
      </c>
      <c r="Z109" s="24">
        <f t="shared" si="36"/>
        <v>0.77621435527820004</v>
      </c>
      <c r="AA109" s="24">
        <f t="shared" si="37"/>
        <v>0.74293712798819811</v>
      </c>
      <c r="AB109" s="24">
        <f t="shared" si="38"/>
        <v>0.69981254306771068</v>
      </c>
      <c r="AC109" s="24">
        <f t="shared" si="39"/>
        <v>0.68497426348700152</v>
      </c>
      <c r="AD109" s="24">
        <f t="shared" si="40"/>
        <v>0.69191877707255256</v>
      </c>
      <c r="AE109" s="24">
        <f t="shared" si="41"/>
        <v>0.68864554991980942</v>
      </c>
      <c r="AF109" s="24">
        <f t="shared" si="42"/>
        <v>0.67998432239091011</v>
      </c>
      <c r="AG109" s="24">
        <f t="shared" si="43"/>
        <v>0.65852230222997188</v>
      </c>
      <c r="AH109" s="24">
        <f t="shared" si="44"/>
        <v>0.67519739385808031</v>
      </c>
    </row>
    <row r="110" spans="1:34" x14ac:dyDescent="0.25">
      <c r="A110">
        <v>109</v>
      </c>
      <c r="B110" t="s">
        <v>15</v>
      </c>
      <c r="C110">
        <v>6</v>
      </c>
      <c r="D110">
        <v>493725.57659200003</v>
      </c>
      <c r="E110">
        <v>5180706.6988500003</v>
      </c>
      <c r="F110">
        <v>0.75695330302336483</v>
      </c>
      <c r="G110">
        <v>0.89749777309903633</v>
      </c>
      <c r="H110">
        <v>0.77149706775012983</v>
      </c>
      <c r="I110">
        <v>0.69015957446808507</v>
      </c>
      <c r="J110">
        <v>1</v>
      </c>
      <c r="K110">
        <v>0.63468372423596309</v>
      </c>
      <c r="L110">
        <v>0.89639639639639634</v>
      </c>
      <c r="M110">
        <v>0.5494505494505495</v>
      </c>
      <c r="N110">
        <v>0.81559563880538211</v>
      </c>
      <c r="O110">
        <v>0.7298747763864043</v>
      </c>
      <c r="P110">
        <v>0.72333333333333338</v>
      </c>
      <c r="Q110">
        <f t="shared" si="28"/>
        <v>11</v>
      </c>
      <c r="R110" s="23">
        <f t="shared" si="29"/>
        <v>0.7695856488135131</v>
      </c>
      <c r="S110">
        <f t="shared" si="30"/>
        <v>0.12228733745658085</v>
      </c>
      <c r="T110">
        <f t="shared" si="31"/>
        <v>3.6871019541368413E-2</v>
      </c>
      <c r="U110">
        <f t="shared" si="32"/>
        <v>1.6449612192441697E-2</v>
      </c>
      <c r="V110">
        <f t="shared" si="33"/>
        <v>0.1589002311115259</v>
      </c>
      <c r="X110" s="24">
        <f t="shared" si="34"/>
        <v>0.75695330302336483</v>
      </c>
      <c r="Y110" s="24">
        <f t="shared" si="35"/>
        <v>0.82722553806120058</v>
      </c>
      <c r="Z110" s="24">
        <f t="shared" si="36"/>
        <v>0.80864938129084363</v>
      </c>
      <c r="AA110" s="24">
        <f t="shared" si="37"/>
        <v>0.77902692958515396</v>
      </c>
      <c r="AB110" s="24">
        <f t="shared" si="38"/>
        <v>0.82322154366812317</v>
      </c>
      <c r="AC110" s="24">
        <f t="shared" si="39"/>
        <v>0.79179857376276319</v>
      </c>
      <c r="AD110" s="24">
        <f t="shared" si="40"/>
        <v>0.80674111985328223</v>
      </c>
      <c r="AE110" s="24">
        <f t="shared" si="41"/>
        <v>0.77457979855294057</v>
      </c>
      <c r="AF110" s="24">
        <f t="shared" si="42"/>
        <v>0.77913711413654518</v>
      </c>
      <c r="AG110" s="24">
        <f t="shared" si="43"/>
        <v>0.77421088036153107</v>
      </c>
      <c r="AH110" s="24">
        <f t="shared" si="44"/>
        <v>0.7695856488135131</v>
      </c>
    </row>
    <row r="111" spans="1:34" x14ac:dyDescent="0.25">
      <c r="A111">
        <v>110</v>
      </c>
      <c r="B111" t="s">
        <v>24</v>
      </c>
      <c r="C111">
        <v>1</v>
      </c>
      <c r="D111">
        <v>493759.15355300001</v>
      </c>
      <c r="E111">
        <v>5180683.4043399803</v>
      </c>
      <c r="F111">
        <v>0.48950895040594739</v>
      </c>
      <c r="G111">
        <v>0.76808597916153898</v>
      </c>
      <c r="H111">
        <v>0.53724489260647545</v>
      </c>
      <c r="I111">
        <v>0.36016949152542371</v>
      </c>
      <c r="J111">
        <v>0.69174771646708355</v>
      </c>
      <c r="K111">
        <v>0.69184741959611074</v>
      </c>
      <c r="L111">
        <v>0.40925266903914592</v>
      </c>
      <c r="M111">
        <v>0.73503184713375802</v>
      </c>
      <c r="N111">
        <v>0.90865689564177421</v>
      </c>
      <c r="P111">
        <v>0.63120567375886516</v>
      </c>
      <c r="Q111">
        <f t="shared" si="28"/>
        <v>10</v>
      </c>
      <c r="R111" s="23">
        <f t="shared" si="29"/>
        <v>0.6222751535336124</v>
      </c>
      <c r="S111">
        <f t="shared" si="30"/>
        <v>0.16268707058496329</v>
      </c>
      <c r="T111">
        <f t="shared" si="31"/>
        <v>5.1446168890906564E-2</v>
      </c>
      <c r="U111">
        <f t="shared" si="32"/>
        <v>2.940786992835203E-2</v>
      </c>
      <c r="V111">
        <f t="shared" si="33"/>
        <v>0.2614391232899767</v>
      </c>
      <c r="X111" s="24">
        <f t="shared" si="34"/>
        <v>0.48950895040594739</v>
      </c>
      <c r="Y111" s="24">
        <f t="shared" si="35"/>
        <v>0.62879746478374321</v>
      </c>
      <c r="Z111" s="24">
        <f t="shared" si="36"/>
        <v>0.59827994072465396</v>
      </c>
      <c r="AA111" s="24">
        <f t="shared" si="37"/>
        <v>0.53875232842484644</v>
      </c>
      <c r="AB111" s="24">
        <f t="shared" si="38"/>
        <v>0.56935140603329393</v>
      </c>
      <c r="AC111" s="24">
        <f t="shared" si="39"/>
        <v>0.5897674082937634</v>
      </c>
      <c r="AD111" s="24">
        <f t="shared" si="40"/>
        <v>0.56397958840024665</v>
      </c>
      <c r="AE111" s="24">
        <f t="shared" si="41"/>
        <v>0.58536112074193558</v>
      </c>
      <c r="AF111" s="24">
        <f t="shared" si="42"/>
        <v>0.62128287350858435</v>
      </c>
      <c r="AG111" s="24">
        <f t="shared" si="43"/>
        <v>0.62128287350858435</v>
      </c>
      <c r="AH111" s="24">
        <f t="shared" si="44"/>
        <v>0.6222751535336124</v>
      </c>
    </row>
    <row r="112" spans="1:34" x14ac:dyDescent="0.25">
      <c r="A112">
        <v>111</v>
      </c>
      <c r="B112" t="s">
        <v>24</v>
      </c>
      <c r="C112">
        <v>1</v>
      </c>
      <c r="D112">
        <v>493786.67919900001</v>
      </c>
      <c r="E112">
        <v>5180703.2165999804</v>
      </c>
      <c r="F112">
        <v>0.48055854445857377</v>
      </c>
      <c r="G112">
        <v>0.68924440068914583</v>
      </c>
      <c r="H112">
        <v>0.66949232560823346</v>
      </c>
      <c r="I112">
        <v>0.26271186440677968</v>
      </c>
      <c r="J112">
        <v>0.63834855688610947</v>
      </c>
      <c r="K112">
        <v>0.69708302169035152</v>
      </c>
      <c r="L112">
        <v>0.4306049822064057</v>
      </c>
      <c r="M112">
        <v>0.6522292993630574</v>
      </c>
      <c r="N112">
        <v>0.56155632703720382</v>
      </c>
      <c r="P112">
        <v>0.37588652482269502</v>
      </c>
      <c r="Q112">
        <f t="shared" si="28"/>
        <v>10</v>
      </c>
      <c r="R112" s="23">
        <f t="shared" si="29"/>
        <v>0.54577158471685561</v>
      </c>
      <c r="S112">
        <f t="shared" si="30"/>
        <v>0.14333148512219568</v>
      </c>
      <c r="T112">
        <f t="shared" si="31"/>
        <v>4.5325395340067583E-2</v>
      </c>
      <c r="U112">
        <f t="shared" si="32"/>
        <v>2.2826571808149114E-2</v>
      </c>
      <c r="V112">
        <f t="shared" si="33"/>
        <v>0.2626217434836875</v>
      </c>
      <c r="X112" s="24">
        <f t="shared" si="34"/>
        <v>0.48055854445857377</v>
      </c>
      <c r="Y112" s="24">
        <f t="shared" si="35"/>
        <v>0.58490147257385983</v>
      </c>
      <c r="Z112" s="24">
        <f t="shared" si="36"/>
        <v>0.61309842358531774</v>
      </c>
      <c r="AA112" s="24">
        <f t="shared" si="37"/>
        <v>0.52550178379068324</v>
      </c>
      <c r="AB112" s="24">
        <f t="shared" si="38"/>
        <v>0.54807113840976851</v>
      </c>
      <c r="AC112" s="24">
        <f t="shared" si="39"/>
        <v>0.57290645228986559</v>
      </c>
      <c r="AD112" s="24">
        <f t="shared" si="40"/>
        <v>0.55257767084937137</v>
      </c>
      <c r="AE112" s="24">
        <f t="shared" si="41"/>
        <v>0.56503412441358214</v>
      </c>
      <c r="AF112" s="24">
        <f t="shared" si="42"/>
        <v>0.56464770248287344</v>
      </c>
      <c r="AG112" s="24">
        <f t="shared" si="43"/>
        <v>0.56464770248287344</v>
      </c>
      <c r="AH112" s="24">
        <f t="shared" si="44"/>
        <v>0.54577158471685561</v>
      </c>
    </row>
    <row r="113" spans="1:34" x14ac:dyDescent="0.25">
      <c r="A113">
        <v>112</v>
      </c>
      <c r="B113" t="s">
        <v>24</v>
      </c>
      <c r="C113">
        <v>2</v>
      </c>
      <c r="D113">
        <v>493818.588412999</v>
      </c>
      <c r="E113">
        <v>5180703.4058999904</v>
      </c>
      <c r="F113">
        <v>0.60935877616004053</v>
      </c>
      <c r="G113">
        <v>0.71562089047529598</v>
      </c>
      <c r="H113">
        <v>0.48082433644968015</v>
      </c>
      <c r="I113">
        <v>0.80988023952095811</v>
      </c>
      <c r="J113">
        <v>0.61619360187345629</v>
      </c>
      <c r="K113">
        <v>0.73104812129202368</v>
      </c>
      <c r="L113">
        <v>0.51333333333333331</v>
      </c>
      <c r="M113">
        <v>0.59462365591397848</v>
      </c>
      <c r="N113">
        <v>0.67107942151850053</v>
      </c>
      <c r="O113">
        <v>0.68055555555555558</v>
      </c>
      <c r="P113">
        <v>0.70469083155650325</v>
      </c>
      <c r="Q113">
        <f t="shared" si="28"/>
        <v>11</v>
      </c>
      <c r="R113" s="23">
        <f t="shared" si="29"/>
        <v>0.64792806942266601</v>
      </c>
      <c r="S113">
        <f t="shared" si="30"/>
        <v>9.2401172480770968E-2</v>
      </c>
      <c r="T113">
        <f t="shared" si="31"/>
        <v>2.7860001755239106E-2</v>
      </c>
      <c r="U113">
        <f t="shared" si="32"/>
        <v>9.3917743434032801E-3</v>
      </c>
      <c r="V113">
        <f t="shared" si="33"/>
        <v>0.14261023227949471</v>
      </c>
      <c r="X113" s="24">
        <f t="shared" si="34"/>
        <v>0.60935877616004053</v>
      </c>
      <c r="Y113" s="24">
        <f t="shared" si="35"/>
        <v>0.66248983331766831</v>
      </c>
      <c r="Z113" s="24">
        <f t="shared" si="36"/>
        <v>0.60193466769500559</v>
      </c>
      <c r="AA113" s="24">
        <f t="shared" si="37"/>
        <v>0.6539210606514938</v>
      </c>
      <c r="AB113" s="24">
        <f t="shared" si="38"/>
        <v>0.64637556889588632</v>
      </c>
      <c r="AC113" s="24">
        <f t="shared" si="39"/>
        <v>0.66048766096190914</v>
      </c>
      <c r="AD113" s="24">
        <f t="shared" si="40"/>
        <v>0.63946561415782699</v>
      </c>
      <c r="AE113" s="24">
        <f t="shared" si="41"/>
        <v>0.63386036937734591</v>
      </c>
      <c r="AF113" s="24">
        <f t="shared" si="42"/>
        <v>0.63799581961525198</v>
      </c>
      <c r="AG113" s="24">
        <f t="shared" si="43"/>
        <v>0.64225179320928238</v>
      </c>
      <c r="AH113" s="24">
        <f t="shared" si="44"/>
        <v>0.64792806942266601</v>
      </c>
    </row>
    <row r="114" spans="1:34" x14ac:dyDescent="0.25">
      <c r="A114">
        <v>113</v>
      </c>
      <c r="B114" t="s">
        <v>24</v>
      </c>
      <c r="C114">
        <v>3</v>
      </c>
      <c r="D114">
        <v>493851.846663</v>
      </c>
      <c r="E114">
        <v>5180685.5506600002</v>
      </c>
      <c r="F114">
        <v>0.65330666888870381</v>
      </c>
      <c r="G114">
        <v>0.65854945054945058</v>
      </c>
      <c r="H114">
        <v>0.79961020656420334</v>
      </c>
      <c r="I114">
        <v>0.64456721915285453</v>
      </c>
      <c r="J114">
        <v>0.82475645703271827</v>
      </c>
      <c r="K114">
        <v>0.77566281441196461</v>
      </c>
      <c r="L114">
        <v>0.83382352941176463</v>
      </c>
      <c r="M114">
        <v>0.61221779548472777</v>
      </c>
      <c r="N114">
        <v>0.55859130198510842</v>
      </c>
      <c r="O114">
        <v>0.67845659163987138</v>
      </c>
      <c r="P114">
        <v>0.72045743329097844</v>
      </c>
      <c r="Q114">
        <f t="shared" si="28"/>
        <v>11</v>
      </c>
      <c r="R114" s="23">
        <f t="shared" si="29"/>
        <v>0.70545449712839503</v>
      </c>
      <c r="S114">
        <f t="shared" si="30"/>
        <v>8.7567463416314273E-2</v>
      </c>
      <c r="T114">
        <f t="shared" si="31"/>
        <v>2.6402583635917042E-2</v>
      </c>
      <c r="U114">
        <f t="shared" si="32"/>
        <v>8.4348667140842441E-3</v>
      </c>
      <c r="V114">
        <f t="shared" si="33"/>
        <v>0.12412914478930129</v>
      </c>
      <c r="X114" s="24">
        <f t="shared" si="34"/>
        <v>0.65330666888870381</v>
      </c>
      <c r="Y114" s="24">
        <f t="shared" si="35"/>
        <v>0.65592805971907719</v>
      </c>
      <c r="Z114" s="24">
        <f t="shared" si="36"/>
        <v>0.70382210866745254</v>
      </c>
      <c r="AA114" s="24">
        <f t="shared" si="37"/>
        <v>0.68900838628880301</v>
      </c>
      <c r="AB114" s="24">
        <f t="shared" si="38"/>
        <v>0.71615800043758604</v>
      </c>
      <c r="AC114" s="24">
        <f t="shared" si="39"/>
        <v>0.72607546943331569</v>
      </c>
      <c r="AD114" s="24">
        <f t="shared" si="40"/>
        <v>0.74146804943023703</v>
      </c>
      <c r="AE114" s="24">
        <f t="shared" si="41"/>
        <v>0.72531176768704841</v>
      </c>
      <c r="AF114" s="24">
        <f t="shared" si="42"/>
        <v>0.70678727149794396</v>
      </c>
      <c r="AG114" s="24">
        <f t="shared" si="43"/>
        <v>0.70395420351213667</v>
      </c>
      <c r="AH114" s="24">
        <f t="shared" si="44"/>
        <v>0.70545449712839503</v>
      </c>
    </row>
    <row r="115" spans="1:34" x14ac:dyDescent="0.25">
      <c r="A115">
        <v>114</v>
      </c>
      <c r="B115" t="s">
        <v>24</v>
      </c>
      <c r="C115">
        <v>3</v>
      </c>
      <c r="D115">
        <v>493882.41985800001</v>
      </c>
      <c r="E115">
        <v>5180716.5640399903</v>
      </c>
      <c r="F115">
        <v>0.47236341415993116</v>
      </c>
      <c r="H115">
        <v>0.6654165789412122</v>
      </c>
      <c r="I115">
        <v>0.3830570902394107</v>
      </c>
      <c r="J115">
        <v>0.62447892968270879</v>
      </c>
      <c r="K115">
        <v>0.75458871515975512</v>
      </c>
      <c r="L115">
        <v>0.6080882352941176</v>
      </c>
      <c r="M115">
        <v>0.45949535192563079</v>
      </c>
      <c r="N115">
        <v>0.45938262821983</v>
      </c>
      <c r="O115">
        <v>0.39764201500535906</v>
      </c>
      <c r="P115">
        <v>0.58703939008894535</v>
      </c>
      <c r="Q115">
        <f t="shared" si="28"/>
        <v>10</v>
      </c>
      <c r="R115" s="23">
        <f t="shared" si="29"/>
        <v>0.54115523487169004</v>
      </c>
      <c r="S115">
        <f t="shared" si="30"/>
        <v>0.11755910445012936</v>
      </c>
      <c r="T115">
        <f t="shared" si="31"/>
        <v>3.7175452975204519E-2</v>
      </c>
      <c r="U115">
        <f t="shared" si="32"/>
        <v>1.5355714487907117E-2</v>
      </c>
      <c r="V115">
        <f t="shared" si="33"/>
        <v>0.21723730433468516</v>
      </c>
      <c r="X115" s="24">
        <f t="shared" si="34"/>
        <v>0.47236341415993116</v>
      </c>
      <c r="Y115" s="24">
        <f t="shared" si="35"/>
        <v>0.47236341415993116</v>
      </c>
      <c r="Z115" s="24">
        <f t="shared" si="36"/>
        <v>0.56888999655057171</v>
      </c>
      <c r="AA115" s="24">
        <f t="shared" si="37"/>
        <v>0.50694569444685145</v>
      </c>
      <c r="AB115" s="24">
        <f t="shared" si="38"/>
        <v>0.53632900325581578</v>
      </c>
      <c r="AC115" s="24">
        <f t="shared" si="39"/>
        <v>0.57998094563660363</v>
      </c>
      <c r="AD115" s="24">
        <f t="shared" si="40"/>
        <v>0.58466549391285594</v>
      </c>
      <c r="AE115" s="24">
        <f t="shared" si="41"/>
        <v>0.5667840450575381</v>
      </c>
      <c r="AF115" s="24">
        <f t="shared" si="42"/>
        <v>0.55335886795282452</v>
      </c>
      <c r="AG115" s="24">
        <f t="shared" si="43"/>
        <v>0.53605699540310614</v>
      </c>
      <c r="AH115" s="24">
        <f t="shared" si="44"/>
        <v>0.54115523487169004</v>
      </c>
    </row>
    <row r="116" spans="1:34" x14ac:dyDescent="0.25">
      <c r="A116">
        <v>115</v>
      </c>
      <c r="B116" t="s">
        <v>24</v>
      </c>
      <c r="C116">
        <v>4</v>
      </c>
      <c r="D116">
        <v>493915.69116500003</v>
      </c>
      <c r="E116">
        <v>5180711.4881800003</v>
      </c>
      <c r="F116">
        <v>0.56037578836720392</v>
      </c>
      <c r="G116">
        <v>0.65486502396770674</v>
      </c>
      <c r="H116">
        <v>0.77190136851747448</v>
      </c>
      <c r="I116">
        <v>0.26061997703788747</v>
      </c>
      <c r="J116">
        <v>0.46881369167963072</v>
      </c>
      <c r="K116">
        <v>0.70693352394567555</v>
      </c>
      <c r="L116">
        <v>0.55113444142496715</v>
      </c>
      <c r="M116">
        <v>0.53526448362720402</v>
      </c>
      <c r="N116">
        <v>0.61568029038384642</v>
      </c>
      <c r="O116">
        <v>0.52941176470588236</v>
      </c>
      <c r="P116">
        <v>0.46768893756845559</v>
      </c>
      <c r="Q116">
        <f t="shared" si="28"/>
        <v>11</v>
      </c>
      <c r="R116" s="23">
        <f t="shared" si="29"/>
        <v>0.55660811738417582</v>
      </c>
      <c r="S116">
        <f t="shared" si="30"/>
        <v>0.13022905096906467</v>
      </c>
      <c r="T116">
        <f t="shared" si="31"/>
        <v>3.9265536260768799E-2</v>
      </c>
      <c r="U116">
        <f t="shared" si="32"/>
        <v>1.8655566287933523E-2</v>
      </c>
      <c r="V116">
        <f t="shared" si="33"/>
        <v>0.2339690114134276</v>
      </c>
      <c r="X116" s="24">
        <f t="shared" si="34"/>
        <v>0.56037578836720392</v>
      </c>
      <c r="Y116" s="24">
        <f t="shared" si="35"/>
        <v>0.60762040616745527</v>
      </c>
      <c r="Z116" s="24">
        <f t="shared" si="36"/>
        <v>0.66238072695079497</v>
      </c>
      <c r="AA116" s="24">
        <f t="shared" si="37"/>
        <v>0.56194053947256817</v>
      </c>
      <c r="AB116" s="24">
        <f t="shared" si="38"/>
        <v>0.54331516991398066</v>
      </c>
      <c r="AC116" s="24">
        <f t="shared" si="39"/>
        <v>0.57058489558592984</v>
      </c>
      <c r="AD116" s="24">
        <f t="shared" si="40"/>
        <v>0.56780625927722084</v>
      </c>
      <c r="AE116" s="24">
        <f t="shared" si="41"/>
        <v>0.56373853732096879</v>
      </c>
      <c r="AF116" s="24">
        <f t="shared" si="42"/>
        <v>0.56950984321684406</v>
      </c>
      <c r="AG116" s="24">
        <f t="shared" si="43"/>
        <v>0.56550003536574789</v>
      </c>
      <c r="AH116" s="24">
        <f t="shared" si="44"/>
        <v>0.55660811738417582</v>
      </c>
    </row>
    <row r="117" spans="1:34" x14ac:dyDescent="0.25">
      <c r="A117">
        <v>116</v>
      </c>
      <c r="B117" t="s">
        <v>24</v>
      </c>
      <c r="C117">
        <v>4</v>
      </c>
      <c r="D117">
        <v>493946.230398999</v>
      </c>
      <c r="E117">
        <v>5180709.2763900002</v>
      </c>
      <c r="F117">
        <v>0.50718290119131049</v>
      </c>
      <c r="G117">
        <v>0.88520729963838207</v>
      </c>
      <c r="H117">
        <v>0.9137370333332796</v>
      </c>
      <c r="I117">
        <v>1</v>
      </c>
      <c r="J117">
        <v>0.53319991086997853</v>
      </c>
      <c r="K117">
        <v>0.7919942816297354</v>
      </c>
      <c r="L117">
        <v>0.70315257745180193</v>
      </c>
      <c r="M117">
        <v>0.58438287153652391</v>
      </c>
      <c r="N117">
        <v>0.77632540733706523</v>
      </c>
      <c r="O117">
        <v>0.50482879719051799</v>
      </c>
      <c r="P117">
        <v>0.62760131434830235</v>
      </c>
      <c r="Q117">
        <f t="shared" si="28"/>
        <v>11</v>
      </c>
      <c r="R117" s="23">
        <f t="shared" si="29"/>
        <v>0.71160112677517251</v>
      </c>
      <c r="S117">
        <f t="shared" si="30"/>
        <v>0.16637981245110386</v>
      </c>
      <c r="T117">
        <f t="shared" si="31"/>
        <v>5.0165400962728465E-2</v>
      </c>
      <c r="U117">
        <f t="shared" si="32"/>
        <v>3.0450466190390914E-2</v>
      </c>
      <c r="V117">
        <f t="shared" si="33"/>
        <v>0.23381049606413973</v>
      </c>
      <c r="X117" s="24">
        <f t="shared" si="34"/>
        <v>0.50718290119131049</v>
      </c>
      <c r="Y117" s="24">
        <f t="shared" si="35"/>
        <v>0.69619510041484634</v>
      </c>
      <c r="Z117" s="24">
        <f t="shared" si="36"/>
        <v>0.76870907805432409</v>
      </c>
      <c r="AA117" s="24">
        <f t="shared" si="37"/>
        <v>0.82653180854074304</v>
      </c>
      <c r="AB117" s="24">
        <f t="shared" si="38"/>
        <v>0.76786542900659016</v>
      </c>
      <c r="AC117" s="24">
        <f t="shared" si="39"/>
        <v>0.77188690444378105</v>
      </c>
      <c r="AD117" s="24">
        <f t="shared" si="40"/>
        <v>0.76206771487349834</v>
      </c>
      <c r="AE117" s="24">
        <f t="shared" si="41"/>
        <v>0.7398571094563765</v>
      </c>
      <c r="AF117" s="24">
        <f t="shared" si="42"/>
        <v>0.7439091425542308</v>
      </c>
      <c r="AG117" s="24">
        <f t="shared" si="43"/>
        <v>0.72000110801785955</v>
      </c>
      <c r="AH117" s="24">
        <f t="shared" si="44"/>
        <v>0.71160112677517251</v>
      </c>
    </row>
    <row r="118" spans="1:34" x14ac:dyDescent="0.25">
      <c r="A118">
        <v>117</v>
      </c>
      <c r="B118" t="s">
        <v>24</v>
      </c>
      <c r="C118">
        <v>5</v>
      </c>
      <c r="D118">
        <v>493978.13054300001</v>
      </c>
      <c r="E118">
        <v>5180700.4656499904</v>
      </c>
      <c r="F118">
        <v>0.73459434351775399</v>
      </c>
      <c r="G118">
        <v>0.91270329670329675</v>
      </c>
      <c r="H118">
        <v>0.75559144917406795</v>
      </c>
      <c r="I118">
        <v>0.61431064572425831</v>
      </c>
      <c r="J118">
        <v>0.49500043180013237</v>
      </c>
      <c r="L118">
        <v>1</v>
      </c>
      <c r="M118">
        <v>0.68625393494228748</v>
      </c>
      <c r="N118">
        <v>0.73359741317411442</v>
      </c>
      <c r="O118">
        <v>0.59636363636363632</v>
      </c>
      <c r="P118">
        <v>0.68462897526501765</v>
      </c>
      <c r="Q118">
        <f t="shared" si="28"/>
        <v>10</v>
      </c>
      <c r="R118" s="23">
        <f t="shared" si="29"/>
        <v>0.72130441266645651</v>
      </c>
      <c r="S118">
        <f t="shared" si="30"/>
        <v>0.1402330501011021</v>
      </c>
      <c r="T118">
        <f t="shared" si="31"/>
        <v>4.4345584155198819E-2</v>
      </c>
      <c r="U118">
        <f t="shared" si="32"/>
        <v>2.185034260073139E-2</v>
      </c>
      <c r="V118">
        <f t="shared" si="33"/>
        <v>0.19441590490580882</v>
      </c>
      <c r="X118" s="24">
        <f t="shared" si="34"/>
        <v>0.73459434351775399</v>
      </c>
      <c r="Y118" s="24">
        <f t="shared" si="35"/>
        <v>0.82364882011052543</v>
      </c>
      <c r="Z118" s="24">
        <f t="shared" si="36"/>
        <v>0.80096302979837297</v>
      </c>
      <c r="AA118" s="24">
        <f t="shared" si="37"/>
        <v>0.75429993377984428</v>
      </c>
      <c r="AB118" s="24">
        <f t="shared" si="38"/>
        <v>0.70244003338390182</v>
      </c>
      <c r="AC118" s="24">
        <f t="shared" si="39"/>
        <v>0.70244003338390182</v>
      </c>
      <c r="AD118" s="24">
        <f t="shared" si="40"/>
        <v>0.75203336115325159</v>
      </c>
      <c r="AE118" s="24">
        <f t="shared" si="41"/>
        <v>0.74263630026597105</v>
      </c>
      <c r="AF118" s="24">
        <f t="shared" si="42"/>
        <v>0.7415064393794889</v>
      </c>
      <c r="AG118" s="24">
        <f t="shared" si="43"/>
        <v>0.72537946126661645</v>
      </c>
      <c r="AH118" s="24">
        <f t="shared" si="44"/>
        <v>0.72130441266645651</v>
      </c>
    </row>
    <row r="119" spans="1:34" x14ac:dyDescent="0.25">
      <c r="A119">
        <v>118</v>
      </c>
      <c r="B119" t="s">
        <v>24</v>
      </c>
      <c r="C119">
        <v>6</v>
      </c>
      <c r="D119">
        <v>494010.040872999</v>
      </c>
      <c r="E119">
        <v>5180701.7671800004</v>
      </c>
      <c r="F119">
        <v>0.59333470479325234</v>
      </c>
      <c r="G119">
        <v>0.91384276516435103</v>
      </c>
      <c r="H119">
        <v>0.82233165906853789</v>
      </c>
      <c r="I119">
        <v>1</v>
      </c>
      <c r="J119">
        <v>0.62886557145051747</v>
      </c>
      <c r="K119">
        <v>0.74645030425963488</v>
      </c>
      <c r="M119">
        <v>0.61041666666666661</v>
      </c>
      <c r="N119">
        <v>0.7731095637965163</v>
      </c>
      <c r="O119">
        <v>0.75763016157989227</v>
      </c>
      <c r="P119">
        <v>0.79784946236559151</v>
      </c>
      <c r="Q119">
        <f t="shared" si="28"/>
        <v>10</v>
      </c>
      <c r="R119" s="23">
        <f t="shared" si="29"/>
        <v>0.764383085914496</v>
      </c>
      <c r="S119">
        <f t="shared" si="30"/>
        <v>0.12413827094650082</v>
      </c>
      <c r="T119">
        <f t="shared" si="31"/>
        <v>3.925596809860489E-2</v>
      </c>
      <c r="U119">
        <f t="shared" si="32"/>
        <v>1.712256701509644E-2</v>
      </c>
      <c r="V119">
        <f t="shared" si="33"/>
        <v>0.16240321539556796</v>
      </c>
      <c r="X119" s="24">
        <f t="shared" si="34"/>
        <v>0.59333470479325234</v>
      </c>
      <c r="Y119" s="24">
        <f t="shared" si="35"/>
        <v>0.75358873497880174</v>
      </c>
      <c r="Z119" s="24">
        <f t="shared" si="36"/>
        <v>0.77650304300871387</v>
      </c>
      <c r="AA119" s="24">
        <f t="shared" si="37"/>
        <v>0.8323772822565354</v>
      </c>
      <c r="AB119" s="24">
        <f t="shared" si="38"/>
        <v>0.79167494009533179</v>
      </c>
      <c r="AC119" s="24">
        <f t="shared" si="39"/>
        <v>0.78413750078938227</v>
      </c>
      <c r="AD119" s="24">
        <f t="shared" si="40"/>
        <v>0.78413750078938227</v>
      </c>
      <c r="AE119" s="24">
        <f t="shared" si="41"/>
        <v>0.75932023877185151</v>
      </c>
      <c r="AF119" s="24">
        <f t="shared" si="42"/>
        <v>0.76104390439993452</v>
      </c>
      <c r="AG119" s="24">
        <f t="shared" si="43"/>
        <v>0.76066459964215205</v>
      </c>
      <c r="AH119" s="24">
        <f t="shared" si="44"/>
        <v>0.764383085914496</v>
      </c>
    </row>
    <row r="120" spans="1:34" x14ac:dyDescent="0.25">
      <c r="A120">
        <v>119</v>
      </c>
      <c r="B120" t="s">
        <v>24</v>
      </c>
      <c r="C120">
        <v>7</v>
      </c>
      <c r="D120">
        <v>494044.226517</v>
      </c>
      <c r="E120">
        <v>5180700.4701500004</v>
      </c>
      <c r="F120">
        <v>0.75522183364191176</v>
      </c>
      <c r="G120">
        <v>0.8543713995255845</v>
      </c>
      <c r="H120">
        <v>0.81845378820996406</v>
      </c>
      <c r="I120">
        <v>0.66666666666666663</v>
      </c>
      <c r="J120">
        <v>0.82130504205983812</v>
      </c>
      <c r="K120">
        <v>0.90669371196754567</v>
      </c>
      <c r="M120">
        <v>0.484375</v>
      </c>
      <c r="N120">
        <v>0.82740743367760439</v>
      </c>
      <c r="O120">
        <v>0.67504488330341117</v>
      </c>
      <c r="P120">
        <v>0.87849462365591402</v>
      </c>
      <c r="Q120">
        <f t="shared" si="28"/>
        <v>10</v>
      </c>
      <c r="R120" s="23">
        <f t="shared" si="29"/>
        <v>0.76880343827084396</v>
      </c>
      <c r="S120">
        <f t="shared" si="30"/>
        <v>0.12137971283396111</v>
      </c>
      <c r="T120">
        <f t="shared" si="31"/>
        <v>3.838363542924883E-2</v>
      </c>
      <c r="U120">
        <f t="shared" si="32"/>
        <v>1.6370038541838779E-2</v>
      </c>
      <c r="V120">
        <f t="shared" si="33"/>
        <v>0.15788133454106626</v>
      </c>
      <c r="X120" s="24">
        <f t="shared" si="34"/>
        <v>0.75522183364191176</v>
      </c>
      <c r="Y120" s="24">
        <f t="shared" si="35"/>
        <v>0.80479661658374813</v>
      </c>
      <c r="Z120" s="24">
        <f t="shared" si="36"/>
        <v>0.80934900712582003</v>
      </c>
      <c r="AA120" s="24">
        <f t="shared" si="37"/>
        <v>0.77367842201103165</v>
      </c>
      <c r="AB120" s="24">
        <f t="shared" si="38"/>
        <v>0.7832037460207929</v>
      </c>
      <c r="AC120" s="24">
        <f t="shared" si="39"/>
        <v>0.80378540701191836</v>
      </c>
      <c r="AD120" s="24">
        <f t="shared" si="40"/>
        <v>0.80378540701191836</v>
      </c>
      <c r="AE120" s="24">
        <f t="shared" si="41"/>
        <v>0.75815534886735858</v>
      </c>
      <c r="AF120" s="24">
        <f t="shared" si="42"/>
        <v>0.76681185946863928</v>
      </c>
      <c r="AG120" s="24">
        <f t="shared" si="43"/>
        <v>0.75661552878361393</v>
      </c>
      <c r="AH120" s="24">
        <f t="shared" si="44"/>
        <v>0.76880343827084396</v>
      </c>
    </row>
    <row r="121" spans="1:34" x14ac:dyDescent="0.25">
      <c r="A121">
        <v>120</v>
      </c>
      <c r="B121" t="s">
        <v>24</v>
      </c>
      <c r="C121">
        <v>7</v>
      </c>
      <c r="D121">
        <v>494073.852491998</v>
      </c>
      <c r="E121">
        <v>5180695.25875</v>
      </c>
      <c r="F121">
        <v>0.730905849276555</v>
      </c>
      <c r="G121">
        <v>0.94052863436123346</v>
      </c>
      <c r="H121">
        <v>0.7799635408767438</v>
      </c>
      <c r="I121">
        <v>0.77160493827160492</v>
      </c>
      <c r="J121">
        <v>0.51775497758515554</v>
      </c>
      <c r="K121">
        <v>0.74239350912778901</v>
      </c>
      <c r="M121">
        <v>0.49895833333333334</v>
      </c>
      <c r="N121">
        <v>0.51519008457689874</v>
      </c>
      <c r="O121">
        <v>0.61220825852782768</v>
      </c>
      <c r="P121">
        <v>0.64838709677419359</v>
      </c>
      <c r="Q121">
        <f t="shared" si="28"/>
        <v>10</v>
      </c>
      <c r="R121" s="23">
        <f t="shared" si="29"/>
        <v>0.67578952227113354</v>
      </c>
      <c r="S121">
        <f t="shared" si="30"/>
        <v>0.13580256044680675</v>
      </c>
      <c r="T121">
        <f t="shared" si="31"/>
        <v>4.2944540309460294E-2</v>
      </c>
      <c r="U121">
        <f t="shared" si="32"/>
        <v>2.0491483804342972E-2</v>
      </c>
      <c r="V121">
        <f t="shared" si="33"/>
        <v>0.20095393013850457</v>
      </c>
      <c r="X121" s="24">
        <f t="shared" si="34"/>
        <v>0.730905849276555</v>
      </c>
      <c r="Y121" s="24">
        <f t="shared" si="35"/>
        <v>0.83571724181889429</v>
      </c>
      <c r="Z121" s="24">
        <f t="shared" si="36"/>
        <v>0.81713267483817742</v>
      </c>
      <c r="AA121" s="24">
        <f t="shared" si="37"/>
        <v>0.8057507406965343</v>
      </c>
      <c r="AB121" s="24">
        <f t="shared" si="38"/>
        <v>0.74815158807425852</v>
      </c>
      <c r="AC121" s="24">
        <f t="shared" si="39"/>
        <v>0.74719190824984694</v>
      </c>
      <c r="AD121" s="24">
        <f t="shared" si="40"/>
        <v>0.74719190824984694</v>
      </c>
      <c r="AE121" s="24">
        <f t="shared" si="41"/>
        <v>0.71172996897605934</v>
      </c>
      <c r="AF121" s="24">
        <f t="shared" si="42"/>
        <v>0.68716248342616426</v>
      </c>
      <c r="AG121" s="24">
        <f t="shared" si="43"/>
        <v>0.67883423621523797</v>
      </c>
      <c r="AH121" s="24">
        <f t="shared" si="44"/>
        <v>0.67578952227113354</v>
      </c>
    </row>
    <row r="122" spans="1:34" x14ac:dyDescent="0.25">
      <c r="A122">
        <v>121</v>
      </c>
      <c r="B122" t="s">
        <v>24</v>
      </c>
      <c r="C122">
        <v>8</v>
      </c>
      <c r="D122">
        <v>494105.779413999</v>
      </c>
      <c r="E122">
        <v>5180713.4513499904</v>
      </c>
      <c r="F122">
        <v>0.33276992155243607</v>
      </c>
      <c r="G122">
        <v>0.55824175824175826</v>
      </c>
      <c r="H122">
        <v>0.45826017285760556</v>
      </c>
      <c r="I122">
        <v>0.43630017452006981</v>
      </c>
      <c r="J122">
        <v>0.32416675274447082</v>
      </c>
      <c r="K122">
        <v>0.39393939393939392</v>
      </c>
      <c r="L122">
        <v>0.22187499999999999</v>
      </c>
      <c r="M122">
        <v>0.39769150052465896</v>
      </c>
      <c r="N122">
        <v>0.41185853416412471</v>
      </c>
      <c r="O122">
        <v>0.23999999999999996</v>
      </c>
      <c r="P122">
        <v>0.28621908127208479</v>
      </c>
      <c r="Q122">
        <f t="shared" si="28"/>
        <v>11</v>
      </c>
      <c r="R122" s="23">
        <f t="shared" si="29"/>
        <v>0.36921111725605477</v>
      </c>
      <c r="S122">
        <f t="shared" si="30"/>
        <v>9.5371407490223312E-2</v>
      </c>
      <c r="T122">
        <f t="shared" si="31"/>
        <v>2.8755561306651026E-2</v>
      </c>
      <c r="U122">
        <f t="shared" si="32"/>
        <v>1.0005275903332844E-2</v>
      </c>
      <c r="V122">
        <f t="shared" si="33"/>
        <v>0.25831131033923194</v>
      </c>
      <c r="X122" s="24">
        <f t="shared" si="34"/>
        <v>0.33276992155243607</v>
      </c>
      <c r="Y122" s="24">
        <f t="shared" si="35"/>
        <v>0.44550583989709713</v>
      </c>
      <c r="Z122" s="24">
        <f t="shared" si="36"/>
        <v>0.44975728421726657</v>
      </c>
      <c r="AA122" s="24">
        <f t="shared" si="37"/>
        <v>0.4463930067929674</v>
      </c>
      <c r="AB122" s="24">
        <f t="shared" si="38"/>
        <v>0.42194775598326811</v>
      </c>
      <c r="AC122" s="24">
        <f t="shared" si="39"/>
        <v>0.41727969564262241</v>
      </c>
      <c r="AD122" s="24">
        <f t="shared" si="40"/>
        <v>0.38936473912224778</v>
      </c>
      <c r="AE122" s="24">
        <f t="shared" si="41"/>
        <v>0.39040558429754918</v>
      </c>
      <c r="AF122" s="24">
        <f t="shared" si="42"/>
        <v>0.39278924539383531</v>
      </c>
      <c r="AG122" s="24">
        <f t="shared" si="43"/>
        <v>0.3775103208544518</v>
      </c>
      <c r="AH122" s="24">
        <f t="shared" si="44"/>
        <v>0.36921111725605477</v>
      </c>
    </row>
    <row r="123" spans="1:34" x14ac:dyDescent="0.25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>
        <v>0.78868760840238961</v>
      </c>
      <c r="I123">
        <v>0.82730923694779113</v>
      </c>
      <c r="J123">
        <v>0.84081869247471597</v>
      </c>
      <c r="K123">
        <v>0.43349414197105446</v>
      </c>
      <c r="M123">
        <v>0.4705882352941177</v>
      </c>
      <c r="N123">
        <v>0.73651445868125132</v>
      </c>
      <c r="O123">
        <v>0.65054945054945057</v>
      </c>
      <c r="Q123">
        <f t="shared" si="28"/>
        <v>7</v>
      </c>
      <c r="R123" s="23">
        <f t="shared" si="29"/>
        <v>0.67828026061725299</v>
      </c>
      <c r="S123">
        <f t="shared" si="30"/>
        <v>0.1549352864805309</v>
      </c>
      <c r="T123">
        <f t="shared" si="31"/>
        <v>5.8560033905147503E-2</v>
      </c>
      <c r="U123">
        <f t="shared" si="32"/>
        <v>2.800576682960491E-2</v>
      </c>
      <c r="V123">
        <f t="shared" si="33"/>
        <v>0.22842369957742201</v>
      </c>
      <c r="X123" s="24">
        <f t="shared" si="34"/>
        <v>0.78868760840238961</v>
      </c>
      <c r="Y123" s="24">
        <f t="shared" si="35"/>
        <v>0.78868760840238961</v>
      </c>
      <c r="Z123" s="24">
        <f t="shared" si="36"/>
        <v>0.78868760840238961</v>
      </c>
      <c r="AA123" s="24">
        <f t="shared" si="37"/>
        <v>0.80799842267509037</v>
      </c>
      <c r="AB123" s="24">
        <f t="shared" si="38"/>
        <v>0.81893851260829897</v>
      </c>
      <c r="AC123" s="24">
        <f t="shared" si="39"/>
        <v>0.72257741994898783</v>
      </c>
      <c r="AD123" s="24">
        <f t="shared" si="40"/>
        <v>0.72257741994898783</v>
      </c>
      <c r="AE123" s="24">
        <f t="shared" si="41"/>
        <v>0.67217958301801384</v>
      </c>
      <c r="AF123" s="24">
        <f t="shared" si="42"/>
        <v>0.68290206229521999</v>
      </c>
      <c r="AG123" s="24">
        <f t="shared" si="43"/>
        <v>0.67828026061725299</v>
      </c>
      <c r="AH123" s="24">
        <f t="shared" si="44"/>
        <v>0.67828026061725299</v>
      </c>
    </row>
    <row r="124" spans="1:34" x14ac:dyDescent="0.25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>
        <v>0.75097963641035526</v>
      </c>
      <c r="G124">
        <v>1</v>
      </c>
      <c r="H124">
        <v>0.87035843208187424</v>
      </c>
      <c r="I124">
        <v>0.64257028112449799</v>
      </c>
      <c r="J124">
        <v>0.96059938383495491</v>
      </c>
      <c r="K124">
        <v>0.66781529979324605</v>
      </c>
      <c r="L124">
        <v>0.88550548112058469</v>
      </c>
      <c r="M124">
        <v>0.80016116035455287</v>
      </c>
      <c r="N124">
        <v>0.64799455884791468</v>
      </c>
      <c r="O124">
        <v>0.96483516483516485</v>
      </c>
      <c r="P124">
        <v>0.7296631059983566</v>
      </c>
      <c r="Q124">
        <f t="shared" si="28"/>
        <v>11</v>
      </c>
      <c r="R124" s="23">
        <f t="shared" si="29"/>
        <v>0.81095295494559105</v>
      </c>
      <c r="S124">
        <f t="shared" si="30"/>
        <v>0.12671281654677113</v>
      </c>
      <c r="T124">
        <f t="shared" si="31"/>
        <v>3.8205351692252462E-2</v>
      </c>
      <c r="U124">
        <f t="shared" si="32"/>
        <v>1.7661751664937241E-2</v>
      </c>
      <c r="V124">
        <f t="shared" si="33"/>
        <v>0.15625174774197922</v>
      </c>
      <c r="X124" s="24">
        <f t="shared" si="34"/>
        <v>0.75097963641035526</v>
      </c>
      <c r="Y124" s="24">
        <f t="shared" si="35"/>
        <v>0.87548981820517757</v>
      </c>
      <c r="Z124" s="24">
        <f t="shared" si="36"/>
        <v>0.87377935616407643</v>
      </c>
      <c r="AA124" s="24">
        <f t="shared" si="37"/>
        <v>0.81597708740418184</v>
      </c>
      <c r="AB124" s="24">
        <f t="shared" si="38"/>
        <v>0.84490154669033646</v>
      </c>
      <c r="AC124" s="24">
        <f t="shared" si="39"/>
        <v>0.81538717220748813</v>
      </c>
      <c r="AD124" s="24">
        <f t="shared" si="40"/>
        <v>0.82540407348078759</v>
      </c>
      <c r="AE124" s="24">
        <f t="shared" si="41"/>
        <v>0.82224870934000827</v>
      </c>
      <c r="AF124" s="24">
        <f t="shared" si="42"/>
        <v>0.80288713706310899</v>
      </c>
      <c r="AG124" s="24">
        <f t="shared" si="43"/>
        <v>0.81908193984031441</v>
      </c>
      <c r="AH124" s="24">
        <f t="shared" si="44"/>
        <v>0.81095295494559105</v>
      </c>
    </row>
    <row r="125" spans="1:34" x14ac:dyDescent="0.25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>
        <v>0.60356267628427429</v>
      </c>
      <c r="G125">
        <v>0.78379202561561323</v>
      </c>
      <c r="H125">
        <v>0.14836293428131528</v>
      </c>
      <c r="I125">
        <v>0.70170454545454553</v>
      </c>
      <c r="J125">
        <v>0.65622392253282424</v>
      </c>
      <c r="K125">
        <v>0.16071428571428573</v>
      </c>
      <c r="L125">
        <v>0.71601941747572806</v>
      </c>
      <c r="M125">
        <v>0.86869495596477186</v>
      </c>
      <c r="N125">
        <v>0.32865168539325845</v>
      </c>
      <c r="O125">
        <v>0.7694524495677233</v>
      </c>
      <c r="P125">
        <v>0.65291262135922334</v>
      </c>
      <c r="Q125">
        <f t="shared" si="28"/>
        <v>11</v>
      </c>
      <c r="R125" s="23">
        <f t="shared" si="29"/>
        <v>0.58091741087668758</v>
      </c>
      <c r="S125">
        <f t="shared" si="30"/>
        <v>0.23951481195258179</v>
      </c>
      <c r="T125">
        <f t="shared" si="31"/>
        <v>7.2216432998113145E-2</v>
      </c>
      <c r="U125">
        <f t="shared" si="32"/>
        <v>6.310407965914866E-2</v>
      </c>
      <c r="V125">
        <f t="shared" si="33"/>
        <v>0.41230441275829488</v>
      </c>
      <c r="X125" s="24">
        <f t="shared" si="34"/>
        <v>0.60356267628427429</v>
      </c>
      <c r="Y125" s="24">
        <f t="shared" si="35"/>
        <v>0.69367735094994376</v>
      </c>
      <c r="Z125" s="24">
        <f t="shared" si="36"/>
        <v>0.51190587872706761</v>
      </c>
      <c r="AA125" s="24">
        <f t="shared" si="37"/>
        <v>0.55935554540893706</v>
      </c>
      <c r="AB125" s="24">
        <f t="shared" si="38"/>
        <v>0.57872922083371447</v>
      </c>
      <c r="AC125" s="24">
        <f t="shared" si="39"/>
        <v>0.50906006498047629</v>
      </c>
      <c r="AD125" s="24">
        <f t="shared" si="40"/>
        <v>0.53862568676551226</v>
      </c>
      <c r="AE125" s="24">
        <f t="shared" si="41"/>
        <v>0.57988434541541967</v>
      </c>
      <c r="AF125" s="24">
        <f t="shared" si="42"/>
        <v>0.55196960541295725</v>
      </c>
      <c r="AG125" s="24">
        <f t="shared" si="43"/>
        <v>0.57371788982843397</v>
      </c>
      <c r="AH125" s="24">
        <f t="shared" si="44"/>
        <v>0.58091741087668758</v>
      </c>
    </row>
    <row r="126" spans="1:34" x14ac:dyDescent="0.25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>
        <v>0.80330871491875921</v>
      </c>
      <c r="G126">
        <v>0.81831670925727484</v>
      </c>
      <c r="I126">
        <v>0.86256781193490051</v>
      </c>
      <c r="J126">
        <v>0.79381481863873926</v>
      </c>
      <c r="K126">
        <v>0.589622641509434</v>
      </c>
      <c r="L126">
        <v>0.8</v>
      </c>
      <c r="M126">
        <v>0.93590797041906326</v>
      </c>
      <c r="N126">
        <v>0.64480019767279295</v>
      </c>
      <c r="O126">
        <v>0.85536159600997497</v>
      </c>
      <c r="P126">
        <v>0.92616899097620997</v>
      </c>
      <c r="Q126">
        <f t="shared" si="28"/>
        <v>10</v>
      </c>
      <c r="R126" s="23">
        <f t="shared" si="29"/>
        <v>0.80298694513371482</v>
      </c>
      <c r="S126">
        <f t="shared" si="30"/>
        <v>0.10488580800419592</v>
      </c>
      <c r="T126">
        <f t="shared" si="31"/>
        <v>3.3167804752037851E-2</v>
      </c>
      <c r="U126">
        <f t="shared" si="32"/>
        <v>1.2223369689658981E-2</v>
      </c>
      <c r="V126">
        <f t="shared" si="33"/>
        <v>0.13061956815092449</v>
      </c>
      <c r="X126" s="24">
        <f t="shared" si="34"/>
        <v>0.80330871491875921</v>
      </c>
      <c r="Y126" s="24">
        <f t="shared" si="35"/>
        <v>0.81081271208801708</v>
      </c>
      <c r="Z126" s="24">
        <f t="shared" si="36"/>
        <v>0.81081271208801708</v>
      </c>
      <c r="AA126" s="24">
        <f t="shared" si="37"/>
        <v>0.82806441203697823</v>
      </c>
      <c r="AB126" s="24">
        <f t="shared" si="38"/>
        <v>0.81950201368741848</v>
      </c>
      <c r="AC126" s="24">
        <f t="shared" si="39"/>
        <v>0.77352613925182157</v>
      </c>
      <c r="AD126" s="24">
        <f t="shared" si="40"/>
        <v>0.77793844937651802</v>
      </c>
      <c r="AE126" s="24">
        <f t="shared" si="41"/>
        <v>0.80050552381116735</v>
      </c>
      <c r="AF126" s="24">
        <f t="shared" si="42"/>
        <v>0.78104235804387057</v>
      </c>
      <c r="AG126" s="24">
        <f t="shared" si="43"/>
        <v>0.78930005115121549</v>
      </c>
      <c r="AH126" s="24">
        <f t="shared" si="44"/>
        <v>0.80298694513371482</v>
      </c>
    </row>
    <row r="127" spans="1:34" x14ac:dyDescent="0.25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>
        <v>0.58383813064850787</v>
      </c>
      <c r="G127">
        <v>0.86462241069972279</v>
      </c>
      <c r="H127">
        <v>0.63734701565382856</v>
      </c>
      <c r="I127">
        <v>0.50239693192713319</v>
      </c>
      <c r="J127">
        <v>0.68365588852282211</v>
      </c>
      <c r="K127">
        <v>0.66195190947666194</v>
      </c>
      <c r="L127">
        <v>0.61435897435897435</v>
      </c>
      <c r="M127">
        <v>0.67941851568477429</v>
      </c>
      <c r="O127">
        <v>0.68427835051546393</v>
      </c>
      <c r="P127">
        <v>0.40661764705882358</v>
      </c>
      <c r="Q127">
        <f t="shared" si="28"/>
        <v>10</v>
      </c>
      <c r="R127" s="23">
        <f t="shared" si="29"/>
        <v>0.63184857745467116</v>
      </c>
      <c r="S127">
        <f t="shared" si="30"/>
        <v>0.11528810356117652</v>
      </c>
      <c r="T127">
        <f t="shared" si="31"/>
        <v>3.6457299437468706E-2</v>
      </c>
      <c r="U127">
        <f t="shared" si="32"/>
        <v>1.4768163136369515E-2</v>
      </c>
      <c r="V127">
        <f t="shared" si="33"/>
        <v>0.18246160183758156</v>
      </c>
      <c r="X127" s="24">
        <f t="shared" si="34"/>
        <v>0.58383813064850787</v>
      </c>
      <c r="Y127" s="24">
        <f t="shared" si="35"/>
        <v>0.72423027067411527</v>
      </c>
      <c r="Z127" s="24">
        <f t="shared" si="36"/>
        <v>0.69526918566735307</v>
      </c>
      <c r="AA127" s="24">
        <f t="shared" si="37"/>
        <v>0.6470511222322981</v>
      </c>
      <c r="AB127" s="24">
        <f t="shared" si="38"/>
        <v>0.65437207549040299</v>
      </c>
      <c r="AC127" s="24">
        <f t="shared" si="39"/>
        <v>0.65563538115477948</v>
      </c>
      <c r="AD127" s="24">
        <f t="shared" si="40"/>
        <v>0.64973875161252159</v>
      </c>
      <c r="AE127" s="24">
        <f t="shared" si="41"/>
        <v>0.65344872212155314</v>
      </c>
      <c r="AF127" s="24">
        <f t="shared" si="42"/>
        <v>0.65344872212155314</v>
      </c>
      <c r="AG127" s="24">
        <f t="shared" si="43"/>
        <v>0.65687423638754316</v>
      </c>
      <c r="AH127" s="24">
        <f t="shared" si="44"/>
        <v>0.63184857745467116</v>
      </c>
    </row>
    <row r="128" spans="1:34" x14ac:dyDescent="0.25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>
        <v>0.58249504058978296</v>
      </c>
      <c r="G128">
        <v>0.83797525992259236</v>
      </c>
      <c r="H128">
        <v>0.8153349366790561</v>
      </c>
      <c r="I128">
        <v>0.93478260869565211</v>
      </c>
      <c r="J128">
        <v>0.82854878906414575</v>
      </c>
      <c r="K128">
        <v>0.90804597701149425</v>
      </c>
      <c r="L128">
        <v>0.78840284842319419</v>
      </c>
      <c r="M128">
        <v>0.83094339622641522</v>
      </c>
      <c r="N128">
        <v>0.74734607218683646</v>
      </c>
      <c r="O128">
        <v>0.43514150943396229</v>
      </c>
      <c r="P128">
        <v>0.84168655529037395</v>
      </c>
      <c r="Q128">
        <f t="shared" si="28"/>
        <v>11</v>
      </c>
      <c r="R128" s="23">
        <f t="shared" si="29"/>
        <v>0.777336635774864</v>
      </c>
      <c r="S128">
        <f t="shared" si="30"/>
        <v>0.13906015967929772</v>
      </c>
      <c r="T128">
        <f t="shared" si="31"/>
        <v>4.1928215722103569E-2</v>
      </c>
      <c r="U128">
        <f t="shared" si="32"/>
        <v>2.1271500811034995E-2</v>
      </c>
      <c r="V128">
        <f t="shared" si="33"/>
        <v>0.17889309892191033</v>
      </c>
      <c r="X128" s="24">
        <f t="shared" si="34"/>
        <v>0.58249504058978296</v>
      </c>
      <c r="Y128" s="24">
        <f t="shared" si="35"/>
        <v>0.71023515025618766</v>
      </c>
      <c r="Z128" s="24">
        <f t="shared" si="36"/>
        <v>0.74526841239714381</v>
      </c>
      <c r="AA128" s="24">
        <f t="shared" si="37"/>
        <v>0.79264696147177083</v>
      </c>
      <c r="AB128" s="24">
        <f t="shared" si="38"/>
        <v>0.79982732699024583</v>
      </c>
      <c r="AC128" s="24">
        <f t="shared" si="39"/>
        <v>0.81786376866045385</v>
      </c>
      <c r="AD128" s="24">
        <f t="shared" si="40"/>
        <v>0.81365506576941671</v>
      </c>
      <c r="AE128" s="24">
        <f t="shared" si="41"/>
        <v>0.81581610707654151</v>
      </c>
      <c r="AF128" s="24">
        <f t="shared" si="42"/>
        <v>0.80820832542212984</v>
      </c>
      <c r="AG128" s="24">
        <f t="shared" si="43"/>
        <v>0.77090164382331305</v>
      </c>
      <c r="AH128" s="24">
        <f t="shared" si="44"/>
        <v>0.777336635774864</v>
      </c>
    </row>
    <row r="129" spans="1:34" x14ac:dyDescent="0.25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>
        <v>0.77379461710539277</v>
      </c>
      <c r="G129">
        <v>0.82272140851483633</v>
      </c>
      <c r="H129">
        <v>1</v>
      </c>
      <c r="I129">
        <v>0.83217382608695656</v>
      </c>
      <c r="J129">
        <v>0.74082926339191679</v>
      </c>
      <c r="K129">
        <v>0.49808429118773945</v>
      </c>
      <c r="L129">
        <v>0.6032553407934893</v>
      </c>
      <c r="M129">
        <v>0.79018867924528291</v>
      </c>
      <c r="N129">
        <v>0.91295116772823781</v>
      </c>
      <c r="O129">
        <v>0.53183962264150941</v>
      </c>
      <c r="P129">
        <v>0.75258552108194121</v>
      </c>
      <c r="Q129">
        <f t="shared" si="28"/>
        <v>11</v>
      </c>
      <c r="R129" s="23">
        <f t="shared" si="29"/>
        <v>0.75076579434339119</v>
      </c>
      <c r="S129">
        <f t="shared" si="30"/>
        <v>0.14645791944089043</v>
      </c>
      <c r="T129">
        <f t="shared" si="31"/>
        <v>4.4158724214684662E-2</v>
      </c>
      <c r="U129">
        <f t="shared" si="32"/>
        <v>2.3594914383649801E-2</v>
      </c>
      <c r="V129">
        <f t="shared" si="33"/>
        <v>0.19507803970874885</v>
      </c>
      <c r="X129" s="24">
        <f t="shared" si="34"/>
        <v>0.77379461710539277</v>
      </c>
      <c r="Y129" s="24">
        <f t="shared" si="35"/>
        <v>0.79825801281011455</v>
      </c>
      <c r="Z129" s="24">
        <f t="shared" si="36"/>
        <v>0.86550534187340966</v>
      </c>
      <c r="AA129" s="24">
        <f t="shared" si="37"/>
        <v>0.85717246292679639</v>
      </c>
      <c r="AB129" s="24">
        <f t="shared" si="38"/>
        <v>0.83390382301982036</v>
      </c>
      <c r="AC129" s="24">
        <f t="shared" si="39"/>
        <v>0.77793390104780691</v>
      </c>
      <c r="AD129" s="24">
        <f t="shared" si="40"/>
        <v>0.75297982101147576</v>
      </c>
      <c r="AE129" s="24">
        <f t="shared" si="41"/>
        <v>0.75763092829070167</v>
      </c>
      <c r="AF129" s="24">
        <f t="shared" si="42"/>
        <v>0.77488873267265013</v>
      </c>
      <c r="AG129" s="24">
        <f t="shared" si="43"/>
        <v>0.75058382166953608</v>
      </c>
      <c r="AH129" s="24">
        <f t="shared" si="44"/>
        <v>0.75076579434339119</v>
      </c>
    </row>
    <row r="130" spans="1:34" x14ac:dyDescent="0.25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>
        <v>0.62179720862410159</v>
      </c>
      <c r="G130">
        <v>0.87466052176775577</v>
      </c>
      <c r="H130">
        <v>0.63233883562916504</v>
      </c>
      <c r="I130">
        <v>0.92322274881516597</v>
      </c>
      <c r="J130">
        <v>0.90960913803859145</v>
      </c>
      <c r="K130">
        <v>0.45902943516308675</v>
      </c>
      <c r="L130">
        <v>0.70171890798786651</v>
      </c>
      <c r="M130">
        <v>0.75306957708049116</v>
      </c>
      <c r="N130">
        <v>0.91438636813202334</v>
      </c>
      <c r="O130">
        <v>0.3499511241446725</v>
      </c>
      <c r="P130">
        <v>0.77109440267335005</v>
      </c>
      <c r="Q130">
        <f t="shared" si="28"/>
        <v>11</v>
      </c>
      <c r="R130" s="23">
        <f t="shared" si="29"/>
        <v>0.71917075164147903</v>
      </c>
      <c r="S130">
        <f t="shared" si="30"/>
        <v>0.18224808048258742</v>
      </c>
      <c r="T130">
        <f t="shared" si="31"/>
        <v>5.4949863793021414E-2</v>
      </c>
      <c r="U130">
        <f t="shared" si="32"/>
        <v>3.6535799123546472E-2</v>
      </c>
      <c r="V130">
        <f t="shared" si="33"/>
        <v>0.25341419971072698</v>
      </c>
      <c r="X130" s="24">
        <f t="shared" si="34"/>
        <v>0.62179720862410159</v>
      </c>
      <c r="Y130" s="24">
        <f t="shared" si="35"/>
        <v>0.74822886519592868</v>
      </c>
      <c r="Z130" s="24">
        <f t="shared" si="36"/>
        <v>0.70959885534034084</v>
      </c>
      <c r="AA130" s="24">
        <f t="shared" si="37"/>
        <v>0.76300482870904707</v>
      </c>
      <c r="AB130" s="24">
        <f t="shared" si="38"/>
        <v>0.79232569057495594</v>
      </c>
      <c r="AC130" s="24">
        <f t="shared" si="39"/>
        <v>0.73677631467297777</v>
      </c>
      <c r="AD130" s="24">
        <f t="shared" si="40"/>
        <v>0.73176811371796191</v>
      </c>
      <c r="AE130" s="24">
        <f t="shared" si="41"/>
        <v>0.73443079663827804</v>
      </c>
      <c r="AF130" s="24">
        <f t="shared" si="42"/>
        <v>0.75442586013758306</v>
      </c>
      <c r="AG130" s="24">
        <f t="shared" si="43"/>
        <v>0.71397838653829193</v>
      </c>
      <c r="AH130" s="24">
        <f t="shared" si="44"/>
        <v>0.71917075164147903</v>
      </c>
    </row>
    <row r="131" spans="1:34" x14ac:dyDescent="0.25">
      <c r="A131">
        <v>130</v>
      </c>
      <c r="B131" t="s">
        <v>15</v>
      </c>
      <c r="C131">
        <v>1</v>
      </c>
      <c r="D131">
        <v>493560.60417000001</v>
      </c>
      <c r="E131">
        <v>5180737.0137999803</v>
      </c>
      <c r="G131">
        <v>0.73761176568897813</v>
      </c>
      <c r="H131">
        <v>0.45873509738673646</v>
      </c>
      <c r="I131">
        <v>0.82686335403726696</v>
      </c>
      <c r="J131">
        <v>0.52390869956445152</v>
      </c>
      <c r="K131">
        <v>0.72300082440230828</v>
      </c>
      <c r="L131">
        <v>0.83692528735632188</v>
      </c>
      <c r="M131">
        <v>0.5725190839694656</v>
      </c>
      <c r="N131">
        <v>0.85356490553553355</v>
      </c>
      <c r="O131">
        <v>0.252410166520596</v>
      </c>
      <c r="P131">
        <v>0.1329243353783231</v>
      </c>
      <c r="Q131">
        <f t="shared" ref="Q131:Q194" si="45">COUNT(F131:P131)</f>
        <v>10</v>
      </c>
      <c r="R131" s="23">
        <f t="shared" ref="R131:R194" si="46">AVERAGE(F131:P131)</f>
        <v>0.59184635198399804</v>
      </c>
      <c r="S131">
        <f t="shared" ref="S131:S194" si="47">_xlfn.STDEV.P(F131:P131)</f>
        <v>0.23890925973920776</v>
      </c>
      <c r="T131">
        <f t="shared" ref="T131:T194" si="48">S131/(SQRT(Q131))</f>
        <v>7.5549741488066147E-2</v>
      </c>
      <c r="U131">
        <f t="shared" ref="U131:U194" si="49">VAR(F131:P131)</f>
        <v>6.3419593765706939E-2</v>
      </c>
      <c r="V131">
        <f t="shared" ref="V131:V194" si="50">S131/R131</f>
        <v>0.40366770689441916</v>
      </c>
      <c r="Y131" s="24">
        <f t="shared" si="35"/>
        <v>0.73761176568897813</v>
      </c>
      <c r="Z131" s="24">
        <f t="shared" si="36"/>
        <v>0.59817343153785729</v>
      </c>
      <c r="AA131" s="24">
        <f t="shared" si="37"/>
        <v>0.67440340570432722</v>
      </c>
      <c r="AB131" s="24">
        <f t="shared" si="38"/>
        <v>0.63677972916935821</v>
      </c>
      <c r="AC131" s="24">
        <f t="shared" si="39"/>
        <v>0.65402394821594823</v>
      </c>
      <c r="AD131" s="24">
        <f t="shared" si="40"/>
        <v>0.68450750473934374</v>
      </c>
      <c r="AE131" s="24">
        <f t="shared" si="41"/>
        <v>0.66850915891507545</v>
      </c>
      <c r="AF131" s="24">
        <f t="shared" si="42"/>
        <v>0.69164112724263271</v>
      </c>
      <c r="AG131" s="24">
        <f t="shared" si="43"/>
        <v>0.64283768716240641</v>
      </c>
      <c r="AH131" s="24">
        <f t="shared" si="44"/>
        <v>0.59184635198399804</v>
      </c>
    </row>
    <row r="132" spans="1:34" x14ac:dyDescent="0.25">
      <c r="A132">
        <v>131</v>
      </c>
      <c r="B132" t="s">
        <v>15</v>
      </c>
      <c r="C132">
        <v>2</v>
      </c>
      <c r="D132">
        <v>493592.5074</v>
      </c>
      <c r="E132">
        <v>5180731.75691</v>
      </c>
      <c r="F132">
        <v>0.34942685589519651</v>
      </c>
      <c r="G132">
        <v>0.6288911655764835</v>
      </c>
      <c r="H132">
        <v>0.90613873911280396</v>
      </c>
      <c r="I132">
        <v>0.72774480712166167</v>
      </c>
      <c r="J132">
        <v>0.54609929078014185</v>
      </c>
      <c r="K132">
        <v>0.84715447154471546</v>
      </c>
      <c r="L132">
        <v>0.86324786324786329</v>
      </c>
      <c r="N132">
        <v>0.88222951548250905</v>
      </c>
      <c r="O132">
        <v>0.41279579316389131</v>
      </c>
      <c r="P132">
        <v>0.13461538461538461</v>
      </c>
      <c r="Q132">
        <f t="shared" si="45"/>
        <v>10</v>
      </c>
      <c r="R132" s="23">
        <f t="shared" si="46"/>
        <v>0.62983438865406516</v>
      </c>
      <c r="S132">
        <f t="shared" si="47"/>
        <v>0.25086493723322018</v>
      </c>
      <c r="T132">
        <f t="shared" si="48"/>
        <v>7.9330458673215476E-2</v>
      </c>
      <c r="U132">
        <f t="shared" si="49"/>
        <v>6.9925796370030532E-2</v>
      </c>
      <c r="V132">
        <f t="shared" si="50"/>
        <v>0.3983030170348591</v>
      </c>
      <c r="X132" s="24">
        <f t="shared" si="34"/>
        <v>0.34942685589519651</v>
      </c>
      <c r="Y132" s="24">
        <f t="shared" si="35"/>
        <v>0.48915901073584001</v>
      </c>
      <c r="Z132" s="24">
        <f t="shared" si="36"/>
        <v>0.62815225352816129</v>
      </c>
      <c r="AA132" s="24">
        <f t="shared" si="37"/>
        <v>0.65305039192653647</v>
      </c>
      <c r="AB132" s="24">
        <f t="shared" si="38"/>
        <v>0.63166017169725763</v>
      </c>
      <c r="AC132" s="24">
        <f t="shared" si="39"/>
        <v>0.66757588833850046</v>
      </c>
      <c r="AD132" s="24">
        <f t="shared" si="40"/>
        <v>0.69552902761126667</v>
      </c>
      <c r="AE132" s="24">
        <f t="shared" si="41"/>
        <v>0.69552902761126667</v>
      </c>
      <c r="AF132" s="24">
        <f t="shared" si="42"/>
        <v>0.71886658859517194</v>
      </c>
      <c r="AG132" s="24">
        <f t="shared" si="43"/>
        <v>0.68485872243614077</v>
      </c>
      <c r="AH132" s="24">
        <f t="shared" si="44"/>
        <v>0.62983438865406516</v>
      </c>
    </row>
    <row r="133" spans="1:34" x14ac:dyDescent="0.25">
      <c r="A133">
        <v>132</v>
      </c>
      <c r="B133" t="s">
        <v>15</v>
      </c>
      <c r="C133">
        <v>2</v>
      </c>
      <c r="D133">
        <v>493624.423671</v>
      </c>
      <c r="E133">
        <v>5180738.7236200003</v>
      </c>
      <c r="F133">
        <v>0.69884006550218347</v>
      </c>
      <c r="G133">
        <v>0.72978170068563319</v>
      </c>
      <c r="H133">
        <v>0.52716051059470426</v>
      </c>
      <c r="I133">
        <v>0.65356083086053407</v>
      </c>
      <c r="J133">
        <v>0.70921985815602839</v>
      </c>
      <c r="K133">
        <v>0.90894308943089419</v>
      </c>
      <c r="L133">
        <v>0.80056980056980054</v>
      </c>
      <c r="N133">
        <v>0.89589796842815994</v>
      </c>
      <c r="O133">
        <v>0.24627519719544258</v>
      </c>
      <c r="P133">
        <v>0.21005917159763313</v>
      </c>
      <c r="Q133">
        <f t="shared" si="45"/>
        <v>10</v>
      </c>
      <c r="R133" s="23">
        <f t="shared" si="46"/>
        <v>0.63803081930210148</v>
      </c>
      <c r="S133">
        <f t="shared" si="47"/>
        <v>0.2307936997299172</v>
      </c>
      <c r="T133">
        <f t="shared" si="48"/>
        <v>7.2983376076352607E-2</v>
      </c>
      <c r="U133">
        <f t="shared" si="49"/>
        <v>5.9184146483359096E-2</v>
      </c>
      <c r="V133">
        <f t="shared" si="50"/>
        <v>0.3617281371805311</v>
      </c>
      <c r="X133" s="24">
        <f t="shared" si="34"/>
        <v>0.69884006550218347</v>
      </c>
      <c r="Y133" s="24">
        <f t="shared" si="35"/>
        <v>0.71431088309390833</v>
      </c>
      <c r="Z133" s="24">
        <f t="shared" si="36"/>
        <v>0.65192742559417372</v>
      </c>
      <c r="AA133" s="24">
        <f t="shared" si="37"/>
        <v>0.65233577691076383</v>
      </c>
      <c r="AB133" s="24">
        <f t="shared" si="38"/>
        <v>0.66371259315981679</v>
      </c>
      <c r="AC133" s="24">
        <f t="shared" si="39"/>
        <v>0.70458434253832969</v>
      </c>
      <c r="AD133" s="24">
        <f t="shared" si="40"/>
        <v>0.71829655082853983</v>
      </c>
      <c r="AE133" s="24">
        <f t="shared" si="41"/>
        <v>0.71829655082853983</v>
      </c>
      <c r="AF133" s="24">
        <f t="shared" si="42"/>
        <v>0.74049672802849231</v>
      </c>
      <c r="AG133" s="24">
        <f t="shared" si="43"/>
        <v>0.68558322460259791</v>
      </c>
      <c r="AH133" s="24">
        <f t="shared" si="44"/>
        <v>0.63803081930210148</v>
      </c>
    </row>
    <row r="134" spans="1:34" x14ac:dyDescent="0.25">
      <c r="A134">
        <v>133</v>
      </c>
      <c r="B134" t="s">
        <v>15</v>
      </c>
      <c r="C134">
        <v>3</v>
      </c>
      <c r="D134">
        <v>493656.32318900002</v>
      </c>
      <c r="E134">
        <v>5180729.9111700002</v>
      </c>
      <c r="F134">
        <v>0.76651166456494324</v>
      </c>
      <c r="G134">
        <v>0.81738683127572009</v>
      </c>
      <c r="H134">
        <v>0.97418022911030477</v>
      </c>
      <c r="I134">
        <v>0.80293863439930857</v>
      </c>
      <c r="J134">
        <v>0.85577167308180779</v>
      </c>
      <c r="K134">
        <v>0.99226139294926907</v>
      </c>
      <c r="L134">
        <v>0.86750788643533117</v>
      </c>
      <c r="M134">
        <v>0.12555066079295155</v>
      </c>
      <c r="N134">
        <v>0.48703369406848779</v>
      </c>
      <c r="O134">
        <v>0.14084507042253522</v>
      </c>
      <c r="P134">
        <v>1</v>
      </c>
      <c r="Q134">
        <f t="shared" si="45"/>
        <v>11</v>
      </c>
      <c r="R134" s="23">
        <f t="shared" si="46"/>
        <v>0.71181706700915071</v>
      </c>
      <c r="S134">
        <f t="shared" si="47"/>
        <v>0.30423972461577897</v>
      </c>
      <c r="T134">
        <f t="shared" si="48"/>
        <v>9.1731728442872043E-2</v>
      </c>
      <c r="U134">
        <f t="shared" si="49"/>
        <v>0.10181799103771363</v>
      </c>
      <c r="V134">
        <f t="shared" si="50"/>
        <v>0.427412798479399</v>
      </c>
      <c r="X134" s="24">
        <f t="shared" si="34"/>
        <v>0.76651166456494324</v>
      </c>
      <c r="Y134" s="24">
        <f t="shared" si="35"/>
        <v>0.79194924792033161</v>
      </c>
      <c r="Z134" s="24">
        <f t="shared" si="36"/>
        <v>0.8526929083169893</v>
      </c>
      <c r="AA134" s="24">
        <f t="shared" si="37"/>
        <v>0.84025433983756903</v>
      </c>
      <c r="AB134" s="24">
        <f t="shared" si="38"/>
        <v>0.84335780648641678</v>
      </c>
      <c r="AC134" s="24">
        <f t="shared" si="39"/>
        <v>0.86817507089689216</v>
      </c>
      <c r="AD134" s="24">
        <f t="shared" si="40"/>
        <v>0.8680797588309549</v>
      </c>
      <c r="AE134" s="24">
        <f t="shared" si="41"/>
        <v>0.77526362157620443</v>
      </c>
      <c r="AF134" s="24">
        <f t="shared" si="42"/>
        <v>0.74323807407534703</v>
      </c>
      <c r="AG134" s="24">
        <f t="shared" si="43"/>
        <v>0.68299877371006579</v>
      </c>
      <c r="AH134" s="24">
        <f t="shared" si="44"/>
        <v>0.71181706700915071</v>
      </c>
    </row>
    <row r="135" spans="1:34" x14ac:dyDescent="0.25">
      <c r="A135">
        <v>134</v>
      </c>
      <c r="B135" t="s">
        <v>15</v>
      </c>
      <c r="C135">
        <v>4</v>
      </c>
      <c r="D135">
        <v>493688.24009600002</v>
      </c>
      <c r="E135">
        <v>5180737.54495</v>
      </c>
      <c r="F135">
        <v>0.67036373656654735</v>
      </c>
      <c r="G135">
        <v>0.90129299829226639</v>
      </c>
      <c r="H135">
        <v>0.76564855203489579</v>
      </c>
      <c r="I135">
        <v>0.7247148288973384</v>
      </c>
      <c r="J135">
        <v>0.62914955509924719</v>
      </c>
      <c r="K135">
        <v>0.76865671641791045</v>
      </c>
      <c r="L135">
        <v>0.91456903127383682</v>
      </c>
      <c r="M135">
        <v>0.91302770240424047</v>
      </c>
      <c r="N135">
        <v>0.72761449862682093</v>
      </c>
      <c r="O135">
        <v>0.3608949416342413</v>
      </c>
      <c r="P135">
        <v>0.55913226032190344</v>
      </c>
      <c r="Q135">
        <f t="shared" si="45"/>
        <v>11</v>
      </c>
      <c r="R135" s="23">
        <f t="shared" si="46"/>
        <v>0.72136952923356801</v>
      </c>
      <c r="S135">
        <f t="shared" si="47"/>
        <v>0.15898748735733972</v>
      </c>
      <c r="T135">
        <f t="shared" si="48"/>
        <v>4.7936531084151697E-2</v>
      </c>
      <c r="U135">
        <f t="shared" si="49"/>
        <v>2.7804723249820286E-2</v>
      </c>
      <c r="V135">
        <f t="shared" si="50"/>
        <v>0.22039673276227625</v>
      </c>
      <c r="X135" s="24">
        <f t="shared" si="34"/>
        <v>0.67036373656654735</v>
      </c>
      <c r="Y135" s="24">
        <f t="shared" si="35"/>
        <v>0.78582836742940687</v>
      </c>
      <c r="Z135" s="24">
        <f t="shared" si="36"/>
        <v>0.77910176229790318</v>
      </c>
      <c r="AA135" s="24">
        <f t="shared" si="37"/>
        <v>0.76550502894776196</v>
      </c>
      <c r="AB135" s="24">
        <f t="shared" si="38"/>
        <v>0.73823393417805894</v>
      </c>
      <c r="AC135" s="24">
        <f t="shared" si="39"/>
        <v>0.74330439788470093</v>
      </c>
      <c r="AD135" s="24">
        <f t="shared" si="40"/>
        <v>0.76777077408314898</v>
      </c>
      <c r="AE135" s="24">
        <f t="shared" si="41"/>
        <v>0.78592789012328534</v>
      </c>
      <c r="AF135" s="24">
        <f t="shared" si="42"/>
        <v>0.7794486244014559</v>
      </c>
      <c r="AG135" s="24">
        <f t="shared" si="43"/>
        <v>0.73759325612473448</v>
      </c>
      <c r="AH135" s="24">
        <f t="shared" si="44"/>
        <v>0.72136952923356801</v>
      </c>
    </row>
    <row r="136" spans="1:34" x14ac:dyDescent="0.25">
      <c r="A136">
        <v>135</v>
      </c>
      <c r="B136" t="s">
        <v>15</v>
      </c>
      <c r="C136">
        <v>5</v>
      </c>
      <c r="D136">
        <v>493720.1532</v>
      </c>
      <c r="E136">
        <v>5180741.6229999904</v>
      </c>
      <c r="F136">
        <v>0.65390367932994309</v>
      </c>
      <c r="G136">
        <v>0.70124850894632207</v>
      </c>
      <c r="H136">
        <v>0.64567980809483616</v>
      </c>
      <c r="I136">
        <v>0.62108922363847041</v>
      </c>
      <c r="J136">
        <v>0.69899668582379815</v>
      </c>
      <c r="K136">
        <v>0.66986706056129974</v>
      </c>
      <c r="L136">
        <v>0.43876262626262624</v>
      </c>
      <c r="M136">
        <v>0.65452847805788983</v>
      </c>
      <c r="N136">
        <v>0.56472857725607406</v>
      </c>
      <c r="O136">
        <v>0.50976909413854354</v>
      </c>
      <c r="P136">
        <v>0.89264413518886687</v>
      </c>
      <c r="Q136">
        <f t="shared" si="45"/>
        <v>11</v>
      </c>
      <c r="R136" s="23">
        <f t="shared" si="46"/>
        <v>0.64101980702715189</v>
      </c>
      <c r="S136">
        <f t="shared" si="47"/>
        <v>0.11113393730761724</v>
      </c>
      <c r="T136">
        <f t="shared" si="48"/>
        <v>3.3508142865840564E-2</v>
      </c>
      <c r="U136">
        <f t="shared" si="49"/>
        <v>1.35858272236427E-2</v>
      </c>
      <c r="V136">
        <f t="shared" si="50"/>
        <v>0.17337052005151207</v>
      </c>
      <c r="X136" s="24">
        <f t="shared" si="34"/>
        <v>0.65390367932994309</v>
      </c>
      <c r="Y136" s="24">
        <f t="shared" si="35"/>
        <v>0.67757609413813258</v>
      </c>
      <c r="Z136" s="24">
        <f t="shared" si="36"/>
        <v>0.66694399879036714</v>
      </c>
      <c r="AA136" s="24">
        <f t="shared" si="37"/>
        <v>0.65548030500239296</v>
      </c>
      <c r="AB136" s="24">
        <f t="shared" si="38"/>
        <v>0.66418358116667398</v>
      </c>
      <c r="AC136" s="24">
        <f t="shared" si="39"/>
        <v>0.66513082773244492</v>
      </c>
      <c r="AD136" s="24">
        <f t="shared" si="40"/>
        <v>0.63279251323675656</v>
      </c>
      <c r="AE136" s="24">
        <f t="shared" si="41"/>
        <v>0.63550950883939827</v>
      </c>
      <c r="AF136" s="24">
        <f t="shared" si="42"/>
        <v>0.62764496088569555</v>
      </c>
      <c r="AG136" s="24">
        <f t="shared" si="43"/>
        <v>0.6158573742109803</v>
      </c>
      <c r="AH136" s="24">
        <f t="shared" si="44"/>
        <v>0.64101980702715189</v>
      </c>
    </row>
    <row r="137" spans="1:34" x14ac:dyDescent="0.25">
      <c r="A137">
        <v>136</v>
      </c>
      <c r="B137" t="s">
        <v>15</v>
      </c>
      <c r="C137">
        <v>6</v>
      </c>
      <c r="D137">
        <v>493752.039076999</v>
      </c>
      <c r="E137">
        <v>5180719.5875199903</v>
      </c>
      <c r="F137">
        <v>0.66427893893304557</v>
      </c>
      <c r="G137">
        <v>0.72801036521175799</v>
      </c>
      <c r="H137">
        <v>0.79679142521630353</v>
      </c>
      <c r="I137">
        <v>0.85771276595744694</v>
      </c>
      <c r="J137">
        <v>0.651685393258427</v>
      </c>
      <c r="K137">
        <v>0.79601990049751237</v>
      </c>
      <c r="L137">
        <v>0.93693693693693691</v>
      </c>
      <c r="M137">
        <v>0.28021978021978022</v>
      </c>
      <c r="N137">
        <v>0.59852514196150985</v>
      </c>
      <c r="O137">
        <v>0.98389982110912355</v>
      </c>
      <c r="P137">
        <v>0.7533333333333333</v>
      </c>
      <c r="Q137">
        <f t="shared" si="45"/>
        <v>11</v>
      </c>
      <c r="R137" s="23">
        <f t="shared" si="46"/>
        <v>0.73158307296683445</v>
      </c>
      <c r="S137">
        <f t="shared" si="47"/>
        <v>0.18165387742782207</v>
      </c>
      <c r="T137">
        <f t="shared" si="48"/>
        <v>5.4770704831026897E-2</v>
      </c>
      <c r="U137">
        <f t="shared" si="49"/>
        <v>3.6297944303018338E-2</v>
      </c>
      <c r="V137">
        <f t="shared" si="50"/>
        <v>0.24830246097842285</v>
      </c>
      <c r="X137" s="24">
        <f t="shared" si="34"/>
        <v>0.66427893893304557</v>
      </c>
      <c r="Y137" s="24">
        <f t="shared" si="35"/>
        <v>0.69614465207240173</v>
      </c>
      <c r="Z137" s="24">
        <f t="shared" si="36"/>
        <v>0.72969357645370236</v>
      </c>
      <c r="AA137" s="24">
        <f t="shared" si="37"/>
        <v>0.76169837382963856</v>
      </c>
      <c r="AB137" s="24">
        <f t="shared" si="38"/>
        <v>0.7396957777153963</v>
      </c>
      <c r="AC137" s="24">
        <f t="shared" si="39"/>
        <v>0.74908313151241568</v>
      </c>
      <c r="AD137" s="24">
        <f t="shared" si="40"/>
        <v>0.77591938943020444</v>
      </c>
      <c r="AE137" s="24">
        <f t="shared" si="41"/>
        <v>0.71395693827890139</v>
      </c>
      <c r="AF137" s="24">
        <f t="shared" si="42"/>
        <v>0.70113118313252454</v>
      </c>
      <c r="AG137" s="24">
        <f t="shared" si="43"/>
        <v>0.72940804693018446</v>
      </c>
      <c r="AH137" s="24">
        <f t="shared" si="44"/>
        <v>0.73158307296683445</v>
      </c>
    </row>
    <row r="138" spans="1:34" x14ac:dyDescent="0.25">
      <c r="A138">
        <v>137</v>
      </c>
      <c r="B138" t="s">
        <v>15</v>
      </c>
      <c r="C138">
        <v>6</v>
      </c>
      <c r="D138">
        <v>493782.143090998</v>
      </c>
      <c r="E138">
        <v>5180736.3660199903</v>
      </c>
      <c r="F138">
        <v>0.62786336527873177</v>
      </c>
      <c r="G138">
        <v>0.88729451777471868</v>
      </c>
      <c r="H138">
        <v>0.72245200901801865</v>
      </c>
      <c r="I138">
        <v>0.7978723404255319</v>
      </c>
      <c r="J138">
        <v>0.52247191011235961</v>
      </c>
      <c r="K138">
        <v>0.61478322672352526</v>
      </c>
      <c r="L138">
        <v>0.74099099099099097</v>
      </c>
      <c r="M138">
        <v>0.21978021978021978</v>
      </c>
      <c r="N138">
        <v>0.75869326892606015</v>
      </c>
      <c r="O138">
        <v>0.57871198568872995</v>
      </c>
      <c r="P138">
        <v>0.61499999999999999</v>
      </c>
      <c r="Q138">
        <f t="shared" si="45"/>
        <v>11</v>
      </c>
      <c r="R138" s="23">
        <f t="shared" si="46"/>
        <v>0.64417398497444422</v>
      </c>
      <c r="S138">
        <f t="shared" si="47"/>
        <v>0.16855917135671433</v>
      </c>
      <c r="T138">
        <f t="shared" si="48"/>
        <v>5.08225023966766E-2</v>
      </c>
      <c r="U138">
        <f t="shared" si="49"/>
        <v>3.1253413673308382E-2</v>
      </c>
      <c r="V138">
        <f t="shared" si="50"/>
        <v>0.2616671509381141</v>
      </c>
      <c r="X138" s="24">
        <f t="shared" si="34"/>
        <v>0.62786336527873177</v>
      </c>
      <c r="Y138" s="24">
        <f t="shared" si="35"/>
        <v>0.75757894152672522</v>
      </c>
      <c r="Z138" s="24">
        <f t="shared" si="36"/>
        <v>0.745869964023823</v>
      </c>
      <c r="AA138" s="24">
        <f t="shared" si="37"/>
        <v>0.75887055812425031</v>
      </c>
      <c r="AB138" s="24">
        <f t="shared" si="38"/>
        <v>0.71159082852187217</v>
      </c>
      <c r="AC138" s="24">
        <f t="shared" si="39"/>
        <v>0.69545622822214759</v>
      </c>
      <c r="AD138" s="24">
        <f t="shared" si="40"/>
        <v>0.70196119433198234</v>
      </c>
      <c r="AE138" s="24">
        <f t="shared" si="41"/>
        <v>0.64168857251301203</v>
      </c>
      <c r="AF138" s="24">
        <f t="shared" si="42"/>
        <v>0.6546890943366841</v>
      </c>
      <c r="AG138" s="24">
        <f t="shared" si="43"/>
        <v>0.64709138347188866</v>
      </c>
      <c r="AH138" s="24">
        <f t="shared" si="44"/>
        <v>0.64417398497444422</v>
      </c>
    </row>
    <row r="139" spans="1:34" x14ac:dyDescent="0.25">
      <c r="A139">
        <v>138</v>
      </c>
      <c r="B139" t="s">
        <v>24</v>
      </c>
      <c r="C139">
        <v>1</v>
      </c>
      <c r="D139">
        <v>493815.87301600003</v>
      </c>
      <c r="E139">
        <v>5180735.1896400005</v>
      </c>
      <c r="F139">
        <v>0.41735547295314479</v>
      </c>
      <c r="G139">
        <v>0.67792271720403641</v>
      </c>
      <c r="H139">
        <v>0.69877356610048569</v>
      </c>
      <c r="I139">
        <v>0.49576271186440679</v>
      </c>
      <c r="J139">
        <v>0.86893112904180403</v>
      </c>
      <c r="K139">
        <v>0.91174270755422593</v>
      </c>
      <c r="L139">
        <v>1</v>
      </c>
      <c r="M139">
        <v>0.84968152866242042</v>
      </c>
      <c r="N139">
        <v>0.78951462829271757</v>
      </c>
      <c r="P139">
        <v>0.75987841945288748</v>
      </c>
      <c r="Q139">
        <f t="shared" si="45"/>
        <v>10</v>
      </c>
      <c r="R139" s="23">
        <f t="shared" si="46"/>
        <v>0.74695628811261283</v>
      </c>
      <c r="S139">
        <f t="shared" si="47"/>
        <v>0.17245762770493789</v>
      </c>
      <c r="T139">
        <f t="shared" si="48"/>
        <v>5.4535890341696043E-2</v>
      </c>
      <c r="U139">
        <f t="shared" si="49"/>
        <v>3.3046259281794436E-2</v>
      </c>
      <c r="V139">
        <f t="shared" si="50"/>
        <v>0.23088048182939694</v>
      </c>
      <c r="X139" s="24">
        <f t="shared" si="34"/>
        <v>0.41735547295314479</v>
      </c>
      <c r="Y139" s="24">
        <f t="shared" si="35"/>
        <v>0.54763909507859054</v>
      </c>
      <c r="Z139" s="24">
        <f t="shared" si="36"/>
        <v>0.59801725208588896</v>
      </c>
      <c r="AA139" s="24">
        <f t="shared" si="37"/>
        <v>0.57245361703051834</v>
      </c>
      <c r="AB139" s="24">
        <f t="shared" si="38"/>
        <v>0.63174911943277545</v>
      </c>
      <c r="AC139" s="24">
        <f t="shared" si="39"/>
        <v>0.67841471745301718</v>
      </c>
      <c r="AD139" s="24">
        <f t="shared" si="40"/>
        <v>0.72435547210258622</v>
      </c>
      <c r="AE139" s="24">
        <f t="shared" si="41"/>
        <v>0.74002122917256541</v>
      </c>
      <c r="AF139" s="24">
        <f t="shared" si="42"/>
        <v>0.74552049574147128</v>
      </c>
      <c r="AG139" s="24">
        <f t="shared" si="43"/>
        <v>0.74552049574147128</v>
      </c>
      <c r="AH139" s="24">
        <f t="shared" si="44"/>
        <v>0.74695628811261283</v>
      </c>
    </row>
    <row r="140" spans="1:34" x14ac:dyDescent="0.25">
      <c r="A140">
        <v>139</v>
      </c>
      <c r="B140" t="s">
        <v>24</v>
      </c>
      <c r="C140">
        <v>2</v>
      </c>
      <c r="D140">
        <v>493847.76542900002</v>
      </c>
      <c r="E140">
        <v>5180719.15527</v>
      </c>
      <c r="F140">
        <v>0.44631855834237061</v>
      </c>
      <c r="H140">
        <v>0.50857275174389993</v>
      </c>
      <c r="I140">
        <v>0.72005988023952094</v>
      </c>
      <c r="J140">
        <v>0.46056725041238256</v>
      </c>
      <c r="L140">
        <v>0.46333333333333332</v>
      </c>
      <c r="M140">
        <v>0.48924731182795694</v>
      </c>
      <c r="N140">
        <v>0.48378568104980896</v>
      </c>
      <c r="O140">
        <v>0.50793650793650791</v>
      </c>
      <c r="P140">
        <v>0.54051172707889117</v>
      </c>
      <c r="Q140">
        <f t="shared" si="45"/>
        <v>9</v>
      </c>
      <c r="R140" s="23">
        <f t="shared" si="46"/>
        <v>0.51337033355163031</v>
      </c>
      <c r="S140">
        <f t="shared" si="47"/>
        <v>7.7999107248429622E-2</v>
      </c>
      <c r="T140">
        <f t="shared" si="48"/>
        <v>2.5999702416143206E-2</v>
      </c>
      <c r="U140">
        <f t="shared" si="49"/>
        <v>6.8443433229960493E-3</v>
      </c>
      <c r="V140">
        <f t="shared" si="50"/>
        <v>0.15193536157185281</v>
      </c>
      <c r="X140" s="24">
        <f t="shared" si="34"/>
        <v>0.44631855834237061</v>
      </c>
      <c r="Y140" s="24">
        <f t="shared" si="35"/>
        <v>0.44631855834237061</v>
      </c>
      <c r="Z140" s="24">
        <f t="shared" si="36"/>
        <v>0.4774456550431353</v>
      </c>
      <c r="AA140" s="24">
        <f t="shared" si="37"/>
        <v>0.55831706344193055</v>
      </c>
      <c r="AB140" s="24">
        <f t="shared" si="38"/>
        <v>0.53387961018454355</v>
      </c>
      <c r="AC140" s="24">
        <f t="shared" si="39"/>
        <v>0.53387961018454355</v>
      </c>
      <c r="AD140" s="24">
        <f t="shared" si="40"/>
        <v>0.51977035481430156</v>
      </c>
      <c r="AE140" s="24">
        <f t="shared" si="41"/>
        <v>0.51468318098324406</v>
      </c>
      <c r="AF140" s="24">
        <f t="shared" si="42"/>
        <v>0.51026925242132481</v>
      </c>
      <c r="AG140" s="24">
        <f t="shared" si="43"/>
        <v>0.5099776593607227</v>
      </c>
      <c r="AH140" s="24">
        <f t="shared" si="44"/>
        <v>0.51337033355163031</v>
      </c>
    </row>
    <row r="141" spans="1:34" x14ac:dyDescent="0.25">
      <c r="A141">
        <v>140</v>
      </c>
      <c r="B141" t="s">
        <v>24</v>
      </c>
      <c r="C141">
        <v>2</v>
      </c>
      <c r="D141">
        <v>493879.70413000003</v>
      </c>
      <c r="E141">
        <v>5180748.3477499904</v>
      </c>
      <c r="F141">
        <v>0.42227554858210853</v>
      </c>
      <c r="H141">
        <v>0.46857390951981243</v>
      </c>
      <c r="I141">
        <v>0.6107784431137725</v>
      </c>
      <c r="J141">
        <v>0.47213532986333684</v>
      </c>
      <c r="K141">
        <v>0.7785102175346077</v>
      </c>
      <c r="L141">
        <v>0.26333333333333331</v>
      </c>
      <c r="M141">
        <v>0.58924731182795698</v>
      </c>
      <c r="N141">
        <v>0.53937859231147856</v>
      </c>
      <c r="O141">
        <v>0.49007936507936506</v>
      </c>
      <c r="P141">
        <v>0.57462686567164178</v>
      </c>
      <c r="Q141">
        <f t="shared" si="45"/>
        <v>10</v>
      </c>
      <c r="R141" s="23">
        <f t="shared" si="46"/>
        <v>0.52089389168374134</v>
      </c>
      <c r="S141">
        <f t="shared" si="47"/>
        <v>0.1282473556745469</v>
      </c>
      <c r="T141">
        <f t="shared" si="48"/>
        <v>4.0555374782528804E-2</v>
      </c>
      <c r="U141">
        <f t="shared" si="49"/>
        <v>1.8274871375015253E-2</v>
      </c>
      <c r="V141">
        <f t="shared" si="50"/>
        <v>0.24620629598861138</v>
      </c>
      <c r="X141" s="24">
        <f t="shared" si="34"/>
        <v>0.42227554858210853</v>
      </c>
      <c r="Y141" s="24">
        <f t="shared" si="35"/>
        <v>0.42227554858210853</v>
      </c>
      <c r="Z141" s="24">
        <f t="shared" si="36"/>
        <v>0.44542472905096048</v>
      </c>
      <c r="AA141" s="24">
        <f t="shared" si="37"/>
        <v>0.50054263373856445</v>
      </c>
      <c r="AB141" s="24">
        <f t="shared" si="38"/>
        <v>0.49344080776975757</v>
      </c>
      <c r="AC141" s="24">
        <f t="shared" si="39"/>
        <v>0.5504546897227276</v>
      </c>
      <c r="AD141" s="24">
        <f t="shared" si="40"/>
        <v>0.50260113032449516</v>
      </c>
      <c r="AE141" s="24">
        <f t="shared" si="41"/>
        <v>0.51497915625356117</v>
      </c>
      <c r="AF141" s="24">
        <f t="shared" si="42"/>
        <v>0.51802908576080087</v>
      </c>
      <c r="AG141" s="24">
        <f t="shared" si="43"/>
        <v>0.51492356124064131</v>
      </c>
      <c r="AH141" s="24">
        <f t="shared" si="44"/>
        <v>0.52089389168374134</v>
      </c>
    </row>
    <row r="142" spans="1:34" x14ac:dyDescent="0.25">
      <c r="A142">
        <v>141</v>
      </c>
      <c r="B142" t="s">
        <v>24</v>
      </c>
      <c r="C142">
        <v>3</v>
      </c>
      <c r="D142">
        <v>493911.60960500001</v>
      </c>
      <c r="E142">
        <v>5180745.0927600004</v>
      </c>
      <c r="F142">
        <v>0.52409521428769834</v>
      </c>
      <c r="G142">
        <v>0.57831501831501841</v>
      </c>
      <c r="H142">
        <v>0.56252339345451141</v>
      </c>
      <c r="I142">
        <v>0.60220994475138112</v>
      </c>
      <c r="J142">
        <v>0.81641085352377774</v>
      </c>
      <c r="K142">
        <v>0.60095173351461584</v>
      </c>
      <c r="L142">
        <v>0.68308823529411766</v>
      </c>
      <c r="M142">
        <v>0.53652058432934924</v>
      </c>
      <c r="N142">
        <v>0.49245121226153937</v>
      </c>
      <c r="O142">
        <v>0.51554126473740625</v>
      </c>
      <c r="P142">
        <v>0.5819567979669632</v>
      </c>
      <c r="Q142">
        <f t="shared" si="45"/>
        <v>11</v>
      </c>
      <c r="R142" s="23">
        <f t="shared" si="46"/>
        <v>0.59036947749421609</v>
      </c>
      <c r="S142">
        <f t="shared" si="47"/>
        <v>8.7081137421647456E-2</v>
      </c>
      <c r="T142">
        <f t="shared" si="48"/>
        <v>2.6255950831361934E-2</v>
      </c>
      <c r="U142">
        <f t="shared" si="49"/>
        <v>8.3414369441126464E-3</v>
      </c>
      <c r="V142">
        <f t="shared" si="50"/>
        <v>0.14750277705964329</v>
      </c>
      <c r="X142" s="24">
        <f t="shared" si="34"/>
        <v>0.52409521428769834</v>
      </c>
      <c r="Y142" s="24">
        <f t="shared" si="35"/>
        <v>0.55120511630135838</v>
      </c>
      <c r="Z142" s="24">
        <f t="shared" si="36"/>
        <v>0.55497787535240939</v>
      </c>
      <c r="AA142" s="24">
        <f t="shared" si="37"/>
        <v>0.56678589270215229</v>
      </c>
      <c r="AB142" s="24">
        <f t="shared" si="38"/>
        <v>0.6167108848664774</v>
      </c>
      <c r="AC142" s="24">
        <f t="shared" si="39"/>
        <v>0.61408435964116714</v>
      </c>
      <c r="AD142" s="24">
        <f t="shared" si="40"/>
        <v>0.62394205616301712</v>
      </c>
      <c r="AE142" s="24">
        <f t="shared" si="41"/>
        <v>0.61301437218380861</v>
      </c>
      <c r="AF142" s="24">
        <f t="shared" si="42"/>
        <v>0.59961846552577869</v>
      </c>
      <c r="AG142" s="24">
        <f t="shared" si="43"/>
        <v>0.59121074544694141</v>
      </c>
      <c r="AH142" s="24">
        <f t="shared" si="44"/>
        <v>0.59036947749421609</v>
      </c>
    </row>
    <row r="143" spans="1:34" x14ac:dyDescent="0.25">
      <c r="A143">
        <v>142</v>
      </c>
      <c r="B143" t="s">
        <v>24</v>
      </c>
      <c r="C143">
        <v>4</v>
      </c>
      <c r="D143">
        <v>493943.514329998</v>
      </c>
      <c r="E143">
        <v>5180741.0600800002</v>
      </c>
      <c r="F143">
        <v>0.47159688156972668</v>
      </c>
      <c r="G143">
        <v>0.79438230594567338</v>
      </c>
      <c r="H143">
        <v>0.62314799407422727</v>
      </c>
      <c r="I143">
        <v>0.76693455797933419</v>
      </c>
      <c r="J143">
        <v>0.53621724829457063</v>
      </c>
      <c r="K143">
        <v>0.73481057898498925</v>
      </c>
      <c r="L143">
        <v>0.61360003007192931</v>
      </c>
      <c r="M143">
        <v>0.62342569269521408</v>
      </c>
      <c r="N143">
        <v>0.7056115053978409</v>
      </c>
      <c r="O143">
        <v>0.53292361720807724</v>
      </c>
      <c r="P143">
        <v>0.51369112814895945</v>
      </c>
      <c r="Q143">
        <f t="shared" si="45"/>
        <v>11</v>
      </c>
      <c r="R143" s="23">
        <f t="shared" si="46"/>
        <v>0.62875832185186753</v>
      </c>
      <c r="S143">
        <f t="shared" si="47"/>
        <v>0.10429655019586229</v>
      </c>
      <c r="T143">
        <f t="shared" si="48"/>
        <v>3.1446593084376653E-2</v>
      </c>
      <c r="U143">
        <f t="shared" si="49"/>
        <v>1.196554742103384E-2</v>
      </c>
      <c r="V143">
        <f t="shared" si="50"/>
        <v>0.16587700960947926</v>
      </c>
      <c r="X143" s="24">
        <f t="shared" si="34"/>
        <v>0.47159688156972668</v>
      </c>
      <c r="Y143" s="24">
        <f t="shared" si="35"/>
        <v>0.63298959375770003</v>
      </c>
      <c r="Z143" s="24">
        <f t="shared" si="36"/>
        <v>0.62970906052987574</v>
      </c>
      <c r="AA143" s="24">
        <f t="shared" si="37"/>
        <v>0.66401543489224035</v>
      </c>
      <c r="AB143" s="24">
        <f t="shared" si="38"/>
        <v>0.63845579757270643</v>
      </c>
      <c r="AC143" s="24">
        <f t="shared" si="39"/>
        <v>0.65451492780808695</v>
      </c>
      <c r="AD143" s="24">
        <f t="shared" si="40"/>
        <v>0.64866994241720732</v>
      </c>
      <c r="AE143" s="24">
        <f t="shared" si="41"/>
        <v>0.64551441120195818</v>
      </c>
      <c r="AF143" s="24">
        <f t="shared" si="42"/>
        <v>0.65219186611261182</v>
      </c>
      <c r="AG143" s="24">
        <f t="shared" si="43"/>
        <v>0.64026504122215833</v>
      </c>
      <c r="AH143" s="24">
        <f t="shared" si="44"/>
        <v>0.62875832185186753</v>
      </c>
    </row>
    <row r="144" spans="1:34" x14ac:dyDescent="0.25">
      <c r="A144">
        <v>143</v>
      </c>
      <c r="B144" t="s">
        <v>24</v>
      </c>
      <c r="C144">
        <v>5</v>
      </c>
      <c r="D144">
        <v>493976.77996199799</v>
      </c>
      <c r="E144">
        <v>5180731.3388799904</v>
      </c>
      <c r="F144">
        <v>0.54939099917423617</v>
      </c>
      <c r="G144">
        <v>0.58241758241758246</v>
      </c>
      <c r="H144">
        <v>0.77537603063932314</v>
      </c>
      <c r="I144">
        <v>0.80279232111692844</v>
      </c>
      <c r="J144">
        <v>0.42250034290010513</v>
      </c>
      <c r="K144">
        <v>0.6902356902356902</v>
      </c>
      <c r="L144">
        <v>0.70625000000000004</v>
      </c>
      <c r="M144">
        <v>0.67576075550891923</v>
      </c>
      <c r="N144">
        <v>0.76363729822549276</v>
      </c>
      <c r="O144">
        <v>0.44909090909090904</v>
      </c>
      <c r="P144">
        <v>0.41431095406360424</v>
      </c>
      <c r="Q144">
        <f t="shared" si="45"/>
        <v>11</v>
      </c>
      <c r="R144" s="23">
        <f t="shared" si="46"/>
        <v>0.62106935303388999</v>
      </c>
      <c r="S144">
        <f t="shared" si="47"/>
        <v>0.13835964318923544</v>
      </c>
      <c r="T144">
        <f t="shared" si="48"/>
        <v>4.171700205328599E-2</v>
      </c>
      <c r="U144">
        <f t="shared" si="49"/>
        <v>2.1057729949797821E-2</v>
      </c>
      <c r="V144">
        <f t="shared" si="50"/>
        <v>0.22277647820385293</v>
      </c>
      <c r="X144" s="24">
        <f t="shared" si="34"/>
        <v>0.54939099917423617</v>
      </c>
      <c r="Y144" s="24">
        <f t="shared" si="35"/>
        <v>0.56590429079590931</v>
      </c>
      <c r="Z144" s="24">
        <f t="shared" si="36"/>
        <v>0.63572820407704722</v>
      </c>
      <c r="AA144" s="24">
        <f t="shared" si="37"/>
        <v>0.67749423333701753</v>
      </c>
      <c r="AB144" s="24">
        <f t="shared" si="38"/>
        <v>0.62649545524963501</v>
      </c>
      <c r="AC144" s="24">
        <f t="shared" si="39"/>
        <v>0.63711882774731088</v>
      </c>
      <c r="AD144" s="24">
        <f t="shared" si="40"/>
        <v>0.646994709497695</v>
      </c>
      <c r="AE144" s="24">
        <f t="shared" si="41"/>
        <v>0.65059046524909803</v>
      </c>
      <c r="AF144" s="24">
        <f t="shared" si="42"/>
        <v>0.66315122446869745</v>
      </c>
      <c r="AG144" s="24">
        <f t="shared" si="43"/>
        <v>0.64174519293091858</v>
      </c>
      <c r="AH144" s="24">
        <f t="shared" si="44"/>
        <v>0.62106935303388999</v>
      </c>
    </row>
    <row r="145" spans="1:34" x14ac:dyDescent="0.25">
      <c r="A145">
        <v>144</v>
      </c>
      <c r="B145" t="s">
        <v>24</v>
      </c>
      <c r="C145">
        <v>5</v>
      </c>
      <c r="D145">
        <v>494007.324461999</v>
      </c>
      <c r="E145">
        <v>5180733.5508399904</v>
      </c>
      <c r="F145">
        <v>0.51550887696118919</v>
      </c>
      <c r="G145">
        <v>0.78593406593406601</v>
      </c>
      <c r="H145">
        <v>0.66079251973201958</v>
      </c>
      <c r="I145">
        <v>0.60209424083769625</v>
      </c>
      <c r="J145">
        <v>0.42416658341108554</v>
      </c>
      <c r="K145">
        <v>0.72121212121212119</v>
      </c>
      <c r="L145">
        <v>0.64375000000000004</v>
      </c>
      <c r="M145">
        <v>0.54249737670514164</v>
      </c>
      <c r="N145">
        <v>0.74071182688956039</v>
      </c>
      <c r="O145">
        <v>0.45090909090909087</v>
      </c>
      <c r="P145">
        <v>0.52738515901060068</v>
      </c>
      <c r="Q145">
        <f t="shared" si="45"/>
        <v>11</v>
      </c>
      <c r="R145" s="23">
        <f t="shared" si="46"/>
        <v>0.60136016923659752</v>
      </c>
      <c r="S145">
        <f t="shared" si="47"/>
        <v>0.11422513965420247</v>
      </c>
      <c r="T145">
        <f t="shared" si="48"/>
        <v>3.4440175441721413E-2</v>
      </c>
      <c r="U145">
        <f t="shared" si="49"/>
        <v>1.4352120781924294E-2</v>
      </c>
      <c r="V145">
        <f t="shared" si="50"/>
        <v>0.18994463800156017</v>
      </c>
      <c r="X145" s="24">
        <f t="shared" si="34"/>
        <v>0.51550887696118919</v>
      </c>
      <c r="Y145" s="24">
        <f t="shared" si="35"/>
        <v>0.6507214714476276</v>
      </c>
      <c r="Z145" s="24">
        <f t="shared" si="36"/>
        <v>0.65407848754242492</v>
      </c>
      <c r="AA145" s="24">
        <f t="shared" si="37"/>
        <v>0.64108242586624276</v>
      </c>
      <c r="AB145" s="24">
        <f t="shared" si="38"/>
        <v>0.59769925737521135</v>
      </c>
      <c r="AC145" s="24">
        <f t="shared" si="39"/>
        <v>0.61828473468136302</v>
      </c>
      <c r="AD145" s="24">
        <f t="shared" si="40"/>
        <v>0.62192262972688261</v>
      </c>
      <c r="AE145" s="24">
        <f t="shared" si="41"/>
        <v>0.61199447309916499</v>
      </c>
      <c r="AF145" s="24">
        <f t="shared" si="42"/>
        <v>0.62629640129809783</v>
      </c>
      <c r="AG145" s="24">
        <f t="shared" si="43"/>
        <v>0.60875767025919714</v>
      </c>
      <c r="AH145" s="24">
        <f t="shared" si="44"/>
        <v>0.60136016923659752</v>
      </c>
    </row>
    <row r="146" spans="1:34" x14ac:dyDescent="0.25">
      <c r="A146">
        <v>145</v>
      </c>
      <c r="B146" t="s">
        <v>24</v>
      </c>
      <c r="C146">
        <v>6</v>
      </c>
      <c r="D146">
        <v>494039.23383600003</v>
      </c>
      <c r="E146">
        <v>5180734.0746799903</v>
      </c>
      <c r="F146">
        <v>0.51673866831241855</v>
      </c>
      <c r="G146">
        <v>0.6884954252795662</v>
      </c>
      <c r="H146">
        <v>0.75347417379641779</v>
      </c>
      <c r="I146">
        <v>0.32098765432098764</v>
      </c>
      <c r="J146">
        <v>0.52348321563406308</v>
      </c>
      <c r="K146">
        <v>0.66734279918864092</v>
      </c>
      <c r="M146">
        <v>0.54270833333333335</v>
      </c>
      <c r="N146">
        <v>0.57724685709932366</v>
      </c>
      <c r="O146">
        <v>0.58707360861759428</v>
      </c>
      <c r="P146">
        <v>0.45161290322580649</v>
      </c>
      <c r="Q146">
        <f t="shared" si="45"/>
        <v>10</v>
      </c>
      <c r="R146" s="23">
        <f t="shared" si="46"/>
        <v>0.56291636388081512</v>
      </c>
      <c r="S146">
        <f t="shared" si="47"/>
        <v>0.11780911407535967</v>
      </c>
      <c r="T146">
        <f t="shared" si="48"/>
        <v>3.7254512960473801E-2</v>
      </c>
      <c r="U146">
        <f t="shared" si="49"/>
        <v>1.5421097065801229E-2</v>
      </c>
      <c r="V146">
        <f t="shared" si="50"/>
        <v>0.20928351285290242</v>
      </c>
      <c r="X146" s="24">
        <f t="shared" si="34"/>
        <v>0.51673866831241855</v>
      </c>
      <c r="Y146" s="24">
        <f t="shared" si="35"/>
        <v>0.60261704679599237</v>
      </c>
      <c r="Z146" s="24">
        <f t="shared" si="36"/>
        <v>0.65290275579613422</v>
      </c>
      <c r="AA146" s="24">
        <f t="shared" si="37"/>
        <v>0.5699239804273476</v>
      </c>
      <c r="AB146" s="24">
        <f t="shared" si="38"/>
        <v>0.56063582746869067</v>
      </c>
      <c r="AC146" s="24">
        <f t="shared" si="39"/>
        <v>0.57842032275534905</v>
      </c>
      <c r="AD146" s="24">
        <f t="shared" si="40"/>
        <v>0.57842032275534905</v>
      </c>
      <c r="AE146" s="24">
        <f t="shared" si="41"/>
        <v>0.57331860998077544</v>
      </c>
      <c r="AF146" s="24">
        <f t="shared" si="42"/>
        <v>0.57380964087059394</v>
      </c>
      <c r="AG146" s="24">
        <f t="shared" si="43"/>
        <v>0.57528341506470504</v>
      </c>
      <c r="AH146" s="24">
        <f t="shared" si="44"/>
        <v>0.56291636388081512</v>
      </c>
    </row>
    <row r="147" spans="1:34" x14ac:dyDescent="0.25">
      <c r="A147">
        <v>146</v>
      </c>
      <c r="B147" t="s">
        <v>24</v>
      </c>
      <c r="C147">
        <v>7</v>
      </c>
      <c r="D147">
        <v>494071.13574</v>
      </c>
      <c r="E147">
        <v>5180727.0423800005</v>
      </c>
      <c r="F147">
        <v>0.54374271411917985</v>
      </c>
      <c r="G147">
        <v>0.66045408336157241</v>
      </c>
      <c r="H147">
        <v>0.6623724599797185</v>
      </c>
      <c r="I147">
        <v>0.51234567901234573</v>
      </c>
      <c r="J147">
        <v>0.51317192162485514</v>
      </c>
      <c r="K147">
        <v>0.61528059499661925</v>
      </c>
      <c r="M147">
        <v>0.48541666666666666</v>
      </c>
      <c r="N147">
        <v>0.46670974978951008</v>
      </c>
      <c r="O147">
        <v>0.16876122082585279</v>
      </c>
      <c r="P147">
        <v>0.48064516129032259</v>
      </c>
      <c r="Q147">
        <f t="shared" si="45"/>
        <v>10</v>
      </c>
      <c r="R147" s="23">
        <f t="shared" si="46"/>
        <v>0.51089002516666437</v>
      </c>
      <c r="S147">
        <f t="shared" si="47"/>
        <v>0.13336716652057251</v>
      </c>
      <c r="T147">
        <f t="shared" si="48"/>
        <v>4.2174401128796266E-2</v>
      </c>
      <c r="U147">
        <f t="shared" si="49"/>
        <v>1.976311233969567E-2</v>
      </c>
      <c r="V147">
        <f t="shared" si="50"/>
        <v>0.26104867965872891</v>
      </c>
      <c r="X147" s="24">
        <f t="shared" si="34"/>
        <v>0.54374271411917985</v>
      </c>
      <c r="Y147" s="24">
        <f t="shared" si="35"/>
        <v>0.60209839874037607</v>
      </c>
      <c r="Z147" s="24">
        <f t="shared" si="36"/>
        <v>0.62218975248682351</v>
      </c>
      <c r="AA147" s="24">
        <f t="shared" si="37"/>
        <v>0.59472873411820415</v>
      </c>
      <c r="AB147" s="24">
        <f t="shared" si="38"/>
        <v>0.57841737161953444</v>
      </c>
      <c r="AC147" s="24">
        <f t="shared" si="39"/>
        <v>0.58456124218238192</v>
      </c>
      <c r="AD147" s="24">
        <f t="shared" si="40"/>
        <v>0.58456124218238192</v>
      </c>
      <c r="AE147" s="24">
        <f t="shared" si="41"/>
        <v>0.57039773139442251</v>
      </c>
      <c r="AF147" s="24">
        <f t="shared" si="42"/>
        <v>0.55743673369380853</v>
      </c>
      <c r="AG147" s="24">
        <f t="shared" si="43"/>
        <v>0.51425056559736904</v>
      </c>
      <c r="AH147" s="24">
        <f t="shared" si="44"/>
        <v>0.51089002516666437</v>
      </c>
    </row>
    <row r="148" spans="1:34" x14ac:dyDescent="0.25">
      <c r="A148">
        <v>147</v>
      </c>
      <c r="B148" t="s">
        <v>24</v>
      </c>
      <c r="C148">
        <v>7</v>
      </c>
      <c r="D148">
        <v>494103.06250200002</v>
      </c>
      <c r="E148">
        <v>5180745.2349699903</v>
      </c>
      <c r="F148">
        <v>0.45620242748405671</v>
      </c>
      <c r="G148">
        <v>0.56065740426973898</v>
      </c>
      <c r="H148">
        <v>0.44914011782303948</v>
      </c>
      <c r="J148">
        <v>0.36998924646087528</v>
      </c>
      <c r="K148">
        <v>0.37795807978363755</v>
      </c>
      <c r="M148">
        <v>0.38229166666666664</v>
      </c>
      <c r="N148">
        <v>0.30639981400700628</v>
      </c>
      <c r="O148">
        <v>0.38958707360861761</v>
      </c>
      <c r="P148">
        <v>0.49569892473118282</v>
      </c>
      <c r="Q148">
        <f t="shared" si="45"/>
        <v>9</v>
      </c>
      <c r="R148" s="36">
        <f>AVERAGE(F148:P148)</f>
        <v>0.42088052831498013</v>
      </c>
      <c r="S148" s="25">
        <f>_xlfn.STDEV.P(F148:P148)</f>
        <v>7.2409393274901548E-2</v>
      </c>
      <c r="T148">
        <f t="shared" si="48"/>
        <v>2.4136464424967183E-2</v>
      </c>
      <c r="U148">
        <f t="shared" si="49"/>
        <v>5.8985102637442721E-3</v>
      </c>
      <c r="V148" s="25">
        <f>S148/R148</f>
        <v>0.17204263063629197</v>
      </c>
      <c r="X148" s="24">
        <f t="shared" si="34"/>
        <v>0.45620242748405671</v>
      </c>
      <c r="Y148" s="24">
        <f t="shared" si="35"/>
        <v>0.5084299158768979</v>
      </c>
      <c r="Z148" s="24">
        <f t="shared" si="36"/>
        <v>0.48866664985894509</v>
      </c>
      <c r="AA148" s="24">
        <f t="shared" si="37"/>
        <v>0.48866664985894509</v>
      </c>
      <c r="AB148" s="24">
        <f t="shared" si="38"/>
        <v>0.45899729900942765</v>
      </c>
      <c r="AC148" s="24">
        <f t="shared" si="39"/>
        <v>0.4427894551642696</v>
      </c>
      <c r="AD148" s="24">
        <f t="shared" si="40"/>
        <v>0.4427894551642696</v>
      </c>
      <c r="AE148" s="24">
        <f t="shared" si="41"/>
        <v>0.43270649041466913</v>
      </c>
      <c r="AF148" s="24">
        <f t="shared" si="42"/>
        <v>0.4146626794992887</v>
      </c>
      <c r="AG148" s="24">
        <f t="shared" si="43"/>
        <v>0.41152822876295481</v>
      </c>
      <c r="AH148" s="24">
        <f t="shared" si="44"/>
        <v>0.42088052831498013</v>
      </c>
    </row>
    <row r="149" spans="1:34" x14ac:dyDescent="0.25">
      <c r="A149">
        <v>148</v>
      </c>
      <c r="B149" t="s">
        <v>24</v>
      </c>
      <c r="C149">
        <v>8</v>
      </c>
      <c r="D149">
        <v>494134.94672100001</v>
      </c>
      <c r="E149">
        <v>5180720.0901100002</v>
      </c>
      <c r="F149">
        <v>0.676094137076796</v>
      </c>
      <c r="G149">
        <v>0.92975824175824162</v>
      </c>
      <c r="H149">
        <v>0.78907905877272233</v>
      </c>
      <c r="I149">
        <v>0.62129144851657936</v>
      </c>
      <c r="J149">
        <v>0.5550003302001012</v>
      </c>
      <c r="K149">
        <v>0.71649831649831641</v>
      </c>
      <c r="L149">
        <v>0.49375000000000002</v>
      </c>
      <c r="M149">
        <v>0.92025183630640084</v>
      </c>
      <c r="N149">
        <v>0.80079159699231695</v>
      </c>
      <c r="O149">
        <v>0.58363636363636362</v>
      </c>
      <c r="P149">
        <v>0.65017667844522964</v>
      </c>
      <c r="Q149">
        <f t="shared" si="45"/>
        <v>11</v>
      </c>
      <c r="R149" s="23">
        <f t="shared" si="46"/>
        <v>0.70330254620027899</v>
      </c>
      <c r="S149">
        <f t="shared" si="47"/>
        <v>0.13681417977063182</v>
      </c>
      <c r="T149">
        <f t="shared" si="48"/>
        <v>4.125102729994707E-2</v>
      </c>
      <c r="U149">
        <f t="shared" si="49"/>
        <v>2.0589931764941838E-2</v>
      </c>
      <c r="V149">
        <f t="shared" si="50"/>
        <v>0.19453104572107058</v>
      </c>
      <c r="X149" s="24">
        <f t="shared" si="34"/>
        <v>0.676094137076796</v>
      </c>
      <c r="Y149" s="24">
        <f t="shared" si="35"/>
        <v>0.80292618941751881</v>
      </c>
      <c r="Z149" s="24">
        <f t="shared" si="36"/>
        <v>0.79831047920258669</v>
      </c>
      <c r="AA149" s="24">
        <f t="shared" si="37"/>
        <v>0.7540557215310848</v>
      </c>
      <c r="AB149" s="24">
        <f t="shared" si="38"/>
        <v>0.71424464326488812</v>
      </c>
      <c r="AC149" s="24">
        <f t="shared" si="39"/>
        <v>0.71462025547045949</v>
      </c>
      <c r="AD149" s="24">
        <f t="shared" si="40"/>
        <v>0.68306736183182248</v>
      </c>
      <c r="AE149" s="24">
        <f t="shared" si="41"/>
        <v>0.71271542114114472</v>
      </c>
      <c r="AF149" s="24">
        <f t="shared" si="42"/>
        <v>0.72250166290238615</v>
      </c>
      <c r="AG149" s="24">
        <f t="shared" si="43"/>
        <v>0.70861513297578393</v>
      </c>
      <c r="AH149" s="24">
        <f t="shared" si="44"/>
        <v>0.70330254620027899</v>
      </c>
    </row>
    <row r="150" spans="1:34" x14ac:dyDescent="0.25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>
        <v>0.98653133765872258</v>
      </c>
      <c r="G150">
        <v>0.86209076858226774</v>
      </c>
      <c r="H150">
        <v>1</v>
      </c>
      <c r="I150">
        <v>0.85843373493975894</v>
      </c>
      <c r="J150">
        <v>0.73522516925323611</v>
      </c>
      <c r="K150">
        <v>0.75258442453480368</v>
      </c>
      <c r="M150">
        <v>0.8380338436744561</v>
      </c>
      <c r="N150">
        <v>0.89142428338959045</v>
      </c>
      <c r="O150">
        <v>0.75604395604395602</v>
      </c>
      <c r="P150">
        <v>1</v>
      </c>
      <c r="Q150">
        <f t="shared" si="45"/>
        <v>10</v>
      </c>
      <c r="R150" s="23">
        <f t="shared" si="46"/>
        <v>0.86803675180767925</v>
      </c>
      <c r="S150">
        <f t="shared" si="47"/>
        <v>9.6930300236142283E-2</v>
      </c>
      <c r="T150">
        <f t="shared" si="48"/>
        <v>3.0652052303016649E-2</v>
      </c>
      <c r="U150">
        <f t="shared" si="49"/>
        <v>1.0439425670965107E-2</v>
      </c>
      <c r="V150">
        <f t="shared" si="50"/>
        <v>0.11166612477442429</v>
      </c>
      <c r="X150" s="24">
        <f t="shared" si="34"/>
        <v>0.98653133765872258</v>
      </c>
      <c r="Y150" s="24">
        <f t="shared" si="35"/>
        <v>0.92431105312049522</v>
      </c>
      <c r="Z150" s="24">
        <f t="shared" si="36"/>
        <v>0.94954070208033015</v>
      </c>
      <c r="AA150" s="24">
        <f t="shared" si="37"/>
        <v>0.92676396029518737</v>
      </c>
      <c r="AB150" s="24">
        <f t="shared" si="38"/>
        <v>0.8884562020867971</v>
      </c>
      <c r="AC150" s="24">
        <f t="shared" si="39"/>
        <v>0.86581090582813147</v>
      </c>
      <c r="AD150" s="24">
        <f t="shared" si="40"/>
        <v>0.86581090582813147</v>
      </c>
      <c r="AE150" s="24">
        <f t="shared" si="41"/>
        <v>0.86184275409189215</v>
      </c>
      <c r="AF150" s="24">
        <f t="shared" si="42"/>
        <v>0.86554044525410445</v>
      </c>
      <c r="AG150" s="24">
        <f t="shared" si="43"/>
        <v>0.85337416867519911</v>
      </c>
      <c r="AH150" s="24">
        <f t="shared" si="44"/>
        <v>0.86803675180767925</v>
      </c>
    </row>
    <row r="151" spans="1:34" x14ac:dyDescent="0.25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>
        <v>0.7996717066629675</v>
      </c>
      <c r="G151">
        <v>0.86803384920332372</v>
      </c>
      <c r="H151">
        <v>0.24772664014853907</v>
      </c>
      <c r="I151">
        <v>0.75378797348484849</v>
      </c>
      <c r="J151">
        <v>0.89839143428865387</v>
      </c>
      <c r="K151">
        <v>0.19419642857142858</v>
      </c>
      <c r="L151">
        <v>0.59830097087378642</v>
      </c>
      <c r="M151">
        <v>0.50760608486789438</v>
      </c>
      <c r="N151">
        <v>0.1151685393258427</v>
      </c>
      <c r="O151">
        <v>0.48991354466858794</v>
      </c>
      <c r="P151">
        <v>0.66504854368932043</v>
      </c>
      <c r="Q151">
        <f t="shared" si="45"/>
        <v>11</v>
      </c>
      <c r="R151" s="23">
        <f t="shared" si="46"/>
        <v>0.55798597416229023</v>
      </c>
      <c r="S151">
        <f t="shared" si="47"/>
        <v>0.26176092985940513</v>
      </c>
      <c r="T151">
        <f t="shared" si="48"/>
        <v>7.8923889919834914E-2</v>
      </c>
      <c r="U151">
        <f t="shared" si="49"/>
        <v>7.5370662840946429E-2</v>
      </c>
      <c r="V151">
        <f t="shared" si="50"/>
        <v>0.46911740075974018</v>
      </c>
      <c r="X151" s="24">
        <f t="shared" si="34"/>
        <v>0.7996717066629675</v>
      </c>
      <c r="Y151" s="24">
        <f t="shared" si="35"/>
        <v>0.83385277793314561</v>
      </c>
      <c r="Z151" s="24">
        <f t="shared" si="36"/>
        <v>0.63847739867161002</v>
      </c>
      <c r="AA151" s="24">
        <f t="shared" si="37"/>
        <v>0.66730504237491961</v>
      </c>
      <c r="AB151" s="24">
        <f t="shared" si="38"/>
        <v>0.71352232075766653</v>
      </c>
      <c r="AC151" s="24">
        <f t="shared" si="39"/>
        <v>0.62696800539329345</v>
      </c>
      <c r="AD151" s="24">
        <f t="shared" si="40"/>
        <v>0.6228727147476496</v>
      </c>
      <c r="AE151" s="24">
        <f t="shared" si="41"/>
        <v>0.60846438601268016</v>
      </c>
      <c r="AF151" s="24">
        <f t="shared" si="42"/>
        <v>0.55365373638080928</v>
      </c>
      <c r="AG151" s="24">
        <f t="shared" si="43"/>
        <v>0.54727971720958712</v>
      </c>
      <c r="AH151" s="24">
        <f t="shared" si="44"/>
        <v>0.55798597416229023</v>
      </c>
    </row>
    <row r="152" spans="1:34" x14ac:dyDescent="0.25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>
        <v>0.76571639586410634</v>
      </c>
      <c r="G152">
        <v>0.76028357101640431</v>
      </c>
      <c r="I152">
        <v>0.86799276672694392</v>
      </c>
      <c r="J152">
        <v>0.91163492227374532</v>
      </c>
      <c r="K152">
        <v>0.535377358490566</v>
      </c>
      <c r="L152">
        <v>0.81052631578947376</v>
      </c>
      <c r="M152">
        <v>0.83976992604765821</v>
      </c>
      <c r="N152">
        <v>0.53439929253947771</v>
      </c>
      <c r="O152">
        <v>0.62718204488778051</v>
      </c>
      <c r="P152">
        <v>0.90401968826907297</v>
      </c>
      <c r="Q152">
        <f t="shared" si="45"/>
        <v>10</v>
      </c>
      <c r="R152" s="23">
        <f t="shared" si="46"/>
        <v>0.75569022819052301</v>
      </c>
      <c r="S152">
        <f t="shared" si="47"/>
        <v>0.13533367776188773</v>
      </c>
      <c r="T152">
        <f t="shared" si="48"/>
        <v>4.2796266585484376E-2</v>
      </c>
      <c r="U152">
        <f t="shared" si="49"/>
        <v>2.0350227040620519E-2</v>
      </c>
      <c r="V152">
        <f t="shared" si="50"/>
        <v>0.17908618202717808</v>
      </c>
      <c r="X152" s="24">
        <f t="shared" si="34"/>
        <v>0.76571639586410634</v>
      </c>
      <c r="Y152" s="24">
        <f t="shared" si="35"/>
        <v>0.76299998344025532</v>
      </c>
      <c r="Z152" s="24">
        <f t="shared" si="36"/>
        <v>0.76299998344025532</v>
      </c>
      <c r="AA152" s="24">
        <f t="shared" si="37"/>
        <v>0.7979975778691516</v>
      </c>
      <c r="AB152" s="24">
        <f t="shared" si="38"/>
        <v>0.82640691397029997</v>
      </c>
      <c r="AC152" s="24">
        <f t="shared" si="39"/>
        <v>0.76820100287435322</v>
      </c>
      <c r="AD152" s="24">
        <f t="shared" si="40"/>
        <v>0.77525522169354</v>
      </c>
      <c r="AE152" s="24">
        <f t="shared" si="41"/>
        <v>0.78447160802984262</v>
      </c>
      <c r="AF152" s="24">
        <f t="shared" si="42"/>
        <v>0.75321256859354702</v>
      </c>
      <c r="AG152" s="24">
        <f t="shared" si="43"/>
        <v>0.73920917707068412</v>
      </c>
      <c r="AH152" s="24">
        <f t="shared" si="44"/>
        <v>0.75569022819052301</v>
      </c>
    </row>
    <row r="153" spans="1:34" x14ac:dyDescent="0.25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>
        <v>0.64793694559329351</v>
      </c>
      <c r="G153">
        <v>0.89275811450008158</v>
      </c>
      <c r="H153">
        <v>1</v>
      </c>
      <c r="I153">
        <v>0.70949185043144769</v>
      </c>
      <c r="J153">
        <v>0.88753970289411899</v>
      </c>
      <c r="K153">
        <v>0.93917963224893919</v>
      </c>
      <c r="L153">
        <v>0.67179487179487174</v>
      </c>
      <c r="M153">
        <v>0.71767406273909717</v>
      </c>
      <c r="O153">
        <v>0.89819587628865982</v>
      </c>
      <c r="P153">
        <v>0.72867647058823537</v>
      </c>
      <c r="Q153">
        <f t="shared" si="45"/>
        <v>10</v>
      </c>
      <c r="R153" s="23">
        <f t="shared" si="46"/>
        <v>0.80932475270787463</v>
      </c>
      <c r="S153">
        <f t="shared" si="47"/>
        <v>0.12001133936273024</v>
      </c>
      <c r="T153">
        <f t="shared" si="48"/>
        <v>3.7950917743364787E-2</v>
      </c>
      <c r="U153">
        <f t="shared" si="49"/>
        <v>1.6003023972929457E-2</v>
      </c>
      <c r="V153">
        <f t="shared" si="50"/>
        <v>0.14828576410296482</v>
      </c>
      <c r="X153" s="24">
        <f t="shared" si="34"/>
        <v>0.64793694559329351</v>
      </c>
      <c r="Y153" s="24">
        <f t="shared" si="35"/>
        <v>0.77034753004668755</v>
      </c>
      <c r="Z153" s="24">
        <f t="shared" si="36"/>
        <v>0.8468983533644584</v>
      </c>
      <c r="AA153" s="24">
        <f t="shared" si="37"/>
        <v>0.81254672763120572</v>
      </c>
      <c r="AB153" s="24">
        <f t="shared" si="38"/>
        <v>0.82754532268378844</v>
      </c>
      <c r="AC153" s="24">
        <f t="shared" si="39"/>
        <v>0.84615104094464699</v>
      </c>
      <c r="AD153" s="24">
        <f t="shared" si="40"/>
        <v>0.82124301678039335</v>
      </c>
      <c r="AE153" s="24">
        <f t="shared" si="41"/>
        <v>0.80829689752523137</v>
      </c>
      <c r="AF153" s="24">
        <f t="shared" si="42"/>
        <v>0.80829689752523137</v>
      </c>
      <c r="AG153" s="24">
        <f t="shared" si="43"/>
        <v>0.81828567294339005</v>
      </c>
      <c r="AH153" s="24">
        <f t="shared" si="44"/>
        <v>0.80932475270787463</v>
      </c>
    </row>
    <row r="154" spans="1:34" x14ac:dyDescent="0.25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>
        <v>0.37062567016195286</v>
      </c>
      <c r="G154">
        <v>0.95881585385744583</v>
      </c>
      <c r="H154">
        <v>0.68606278579304392</v>
      </c>
      <c r="I154">
        <v>1</v>
      </c>
      <c r="J154">
        <v>0.9854356961076367</v>
      </c>
      <c r="K154">
        <v>0.96463932107496464</v>
      </c>
      <c r="L154">
        <v>0.90974358974358982</v>
      </c>
      <c r="M154">
        <v>0.81101759755164504</v>
      </c>
      <c r="O154">
        <v>0.60567010309278357</v>
      </c>
      <c r="P154">
        <v>0.9375</v>
      </c>
      <c r="Q154">
        <f t="shared" si="45"/>
        <v>10</v>
      </c>
      <c r="R154" s="23">
        <f t="shared" si="46"/>
        <v>0.82295106173830612</v>
      </c>
      <c r="S154">
        <f t="shared" si="47"/>
        <v>0.19688241978525337</v>
      </c>
      <c r="T154">
        <f t="shared" si="48"/>
        <v>6.2259687776679958E-2</v>
      </c>
      <c r="U154">
        <f t="shared" si="49"/>
        <v>4.3069652467218646E-2</v>
      </c>
      <c r="V154">
        <f t="shared" si="50"/>
        <v>0.23923952339204937</v>
      </c>
      <c r="X154" s="24">
        <f t="shared" si="34"/>
        <v>0.37062567016195286</v>
      </c>
      <c r="Y154" s="24">
        <f t="shared" si="35"/>
        <v>0.66472076200969932</v>
      </c>
      <c r="Z154" s="24">
        <f t="shared" si="36"/>
        <v>0.67183476993748081</v>
      </c>
      <c r="AA154" s="24">
        <f t="shared" si="37"/>
        <v>0.75387607745311058</v>
      </c>
      <c r="AB154" s="24">
        <f t="shared" si="38"/>
        <v>0.80018800118401567</v>
      </c>
      <c r="AC154" s="24">
        <f t="shared" si="39"/>
        <v>0.82759655449917391</v>
      </c>
      <c r="AD154" s="24">
        <f t="shared" si="40"/>
        <v>0.83933184524837612</v>
      </c>
      <c r="AE154" s="24">
        <f t="shared" si="41"/>
        <v>0.83579256428628479</v>
      </c>
      <c r="AF154" s="24">
        <f t="shared" si="42"/>
        <v>0.83579256428628479</v>
      </c>
      <c r="AG154" s="24">
        <f t="shared" si="43"/>
        <v>0.81022340193145126</v>
      </c>
      <c r="AH154" s="24">
        <f t="shared" si="44"/>
        <v>0.82295106173830612</v>
      </c>
    </row>
    <row r="155" spans="1:34" x14ac:dyDescent="0.25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>
        <v>0.50784360622986346</v>
      </c>
      <c r="G155">
        <v>0.88517872049783708</v>
      </c>
      <c r="H155">
        <v>0.78943473654114593</v>
      </c>
      <c r="I155">
        <v>0.80782608695652169</v>
      </c>
      <c r="J155">
        <v>0.77751220982424984</v>
      </c>
      <c r="K155">
        <v>0.56704980842911878</v>
      </c>
      <c r="L155">
        <v>0.88809766022380465</v>
      </c>
      <c r="M155">
        <v>0.8392452830188678</v>
      </c>
      <c r="N155">
        <v>0.58811040339702758</v>
      </c>
      <c r="O155">
        <v>0.63443396226415094</v>
      </c>
      <c r="P155">
        <v>0.79077167859984088</v>
      </c>
      <c r="Q155">
        <f t="shared" si="45"/>
        <v>11</v>
      </c>
      <c r="R155" s="23">
        <f t="shared" si="46"/>
        <v>0.73413674145294794</v>
      </c>
      <c r="S155">
        <f t="shared" si="47"/>
        <v>0.12846412535541732</v>
      </c>
      <c r="T155">
        <f t="shared" si="48"/>
        <v>3.873339116591825E-2</v>
      </c>
      <c r="U155">
        <f t="shared" si="49"/>
        <v>1.8153334653665622E-2</v>
      </c>
      <c r="V155">
        <f t="shared" si="50"/>
        <v>0.1749866449963679</v>
      </c>
      <c r="X155" s="24">
        <f t="shared" si="34"/>
        <v>0.50784360622986346</v>
      </c>
      <c r="Y155" s="24">
        <f t="shared" si="35"/>
        <v>0.69651116336385033</v>
      </c>
      <c r="Z155" s="24">
        <f t="shared" si="36"/>
        <v>0.7274856877562822</v>
      </c>
      <c r="AA155" s="24">
        <f t="shared" si="37"/>
        <v>0.74757078755634199</v>
      </c>
      <c r="AB155" s="24">
        <f t="shared" si="38"/>
        <v>0.75355907200992356</v>
      </c>
      <c r="AC155" s="24">
        <f t="shared" si="39"/>
        <v>0.72247419474645602</v>
      </c>
      <c r="AD155" s="24">
        <f t="shared" si="40"/>
        <v>0.7461346898146487</v>
      </c>
      <c r="AE155" s="24">
        <f t="shared" si="41"/>
        <v>0.75777351396517612</v>
      </c>
      <c r="AF155" s="24">
        <f t="shared" si="42"/>
        <v>0.73892205723538185</v>
      </c>
      <c r="AG155" s="24">
        <f t="shared" si="43"/>
        <v>0.72847324773825872</v>
      </c>
      <c r="AH155" s="24">
        <f t="shared" si="44"/>
        <v>0.73413674145294794</v>
      </c>
    </row>
    <row r="156" spans="1:34" x14ac:dyDescent="0.25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>
        <v>0.59217789813561084</v>
      </c>
      <c r="G156">
        <v>0.70940663319891373</v>
      </c>
      <c r="H156">
        <v>0.75969848691049524</v>
      </c>
      <c r="I156">
        <v>0.79715639810426542</v>
      </c>
      <c r="J156">
        <v>0.65879460097198383</v>
      </c>
      <c r="K156">
        <v>0.67143993635640409</v>
      </c>
      <c r="L156">
        <v>0.71486349848331654</v>
      </c>
      <c r="M156">
        <v>0.52455661664392905</v>
      </c>
      <c r="N156">
        <v>0.43601066284863838</v>
      </c>
      <c r="O156">
        <v>0.24340175953079179</v>
      </c>
      <c r="P156">
        <v>0.5764411027568922</v>
      </c>
      <c r="Q156">
        <f t="shared" si="45"/>
        <v>11</v>
      </c>
      <c r="R156" s="23">
        <f t="shared" si="46"/>
        <v>0.60763159944920375</v>
      </c>
      <c r="S156">
        <f t="shared" si="47"/>
        <v>0.15309540124892176</v>
      </c>
      <c r="T156">
        <f t="shared" si="48"/>
        <v>4.6160000279234635E-2</v>
      </c>
      <c r="U156">
        <f t="shared" si="49"/>
        <v>2.5782022071925238E-2</v>
      </c>
      <c r="V156">
        <f t="shared" si="50"/>
        <v>0.25195431144084218</v>
      </c>
      <c r="X156" s="24">
        <f t="shared" si="34"/>
        <v>0.59217789813561084</v>
      </c>
      <c r="Y156" s="24">
        <f t="shared" si="35"/>
        <v>0.65079226566726223</v>
      </c>
      <c r="Z156" s="24">
        <f t="shared" si="36"/>
        <v>0.68709433941500653</v>
      </c>
      <c r="AA156" s="24">
        <f t="shared" si="37"/>
        <v>0.71460985408732125</v>
      </c>
      <c r="AB156" s="24">
        <f t="shared" si="38"/>
        <v>0.70344680346425381</v>
      </c>
      <c r="AC156" s="24">
        <f t="shared" si="39"/>
        <v>0.69811232561294556</v>
      </c>
      <c r="AD156" s="24">
        <f t="shared" si="40"/>
        <v>0.70050535030871275</v>
      </c>
      <c r="AE156" s="24">
        <f t="shared" si="41"/>
        <v>0.67851175860061486</v>
      </c>
      <c r="AF156" s="24">
        <f t="shared" si="42"/>
        <v>0.65156719240595085</v>
      </c>
      <c r="AG156" s="24">
        <f t="shared" si="43"/>
        <v>0.61075064911843491</v>
      </c>
      <c r="AH156" s="24">
        <f t="shared" si="44"/>
        <v>0.60763159944920375</v>
      </c>
    </row>
    <row r="157" spans="1:34" x14ac:dyDescent="0.25">
      <c r="A157">
        <v>156</v>
      </c>
      <c r="B157" t="s">
        <v>15</v>
      </c>
      <c r="C157">
        <v>1</v>
      </c>
      <c r="D157">
        <v>493574.22056400002</v>
      </c>
      <c r="E157">
        <v>5180763.5574099803</v>
      </c>
      <c r="F157">
        <v>0.75240480832547874</v>
      </c>
      <c r="G157">
        <v>0.81490766273919957</v>
      </c>
      <c r="I157">
        <v>0.77872670807453404</v>
      </c>
      <c r="J157">
        <v>0.97089302235196218</v>
      </c>
      <c r="K157">
        <v>0.94888705688375929</v>
      </c>
      <c r="L157">
        <v>0.84985632183908044</v>
      </c>
      <c r="M157">
        <v>0.54961832061068705</v>
      </c>
      <c r="N157">
        <v>0.85838062592619413</v>
      </c>
      <c r="O157">
        <v>7.4496056091148122E-2</v>
      </c>
      <c r="P157">
        <v>0.541922290388548</v>
      </c>
      <c r="Q157">
        <f t="shared" si="45"/>
        <v>10</v>
      </c>
      <c r="R157" s="23">
        <f t="shared" si="46"/>
        <v>0.71400928732305924</v>
      </c>
      <c r="S157">
        <f t="shared" si="47"/>
        <v>0.25335999294831441</v>
      </c>
      <c r="T157">
        <f t="shared" si="48"/>
        <v>8.0119464568087273E-2</v>
      </c>
      <c r="U157">
        <f t="shared" si="49"/>
        <v>7.1323651140855482E-2</v>
      </c>
      <c r="V157">
        <f t="shared" si="50"/>
        <v>0.35484131291653581</v>
      </c>
      <c r="X157" s="24">
        <f t="shared" si="34"/>
        <v>0.75240480832547874</v>
      </c>
      <c r="Y157" s="24">
        <f t="shared" si="35"/>
        <v>0.7836562355323391</v>
      </c>
      <c r="Z157" s="24">
        <f t="shared" si="36"/>
        <v>0.7836562355323391</v>
      </c>
      <c r="AA157" s="24">
        <f t="shared" si="37"/>
        <v>0.78201305971307067</v>
      </c>
      <c r="AB157" s="24">
        <f t="shared" si="38"/>
        <v>0.8292330503727936</v>
      </c>
      <c r="AC157" s="24">
        <f t="shared" si="39"/>
        <v>0.85316385167498665</v>
      </c>
      <c r="AD157" s="24">
        <f t="shared" si="40"/>
        <v>0.85261259670233569</v>
      </c>
      <c r="AE157" s="24">
        <f t="shared" si="41"/>
        <v>0.80932770011781441</v>
      </c>
      <c r="AF157" s="24">
        <f t="shared" si="42"/>
        <v>0.81545931584386189</v>
      </c>
      <c r="AG157" s="24">
        <f t="shared" si="43"/>
        <v>0.73313006476022702</v>
      </c>
      <c r="AH157" s="24">
        <f t="shared" si="44"/>
        <v>0.71400928732305924</v>
      </c>
    </row>
    <row r="158" spans="1:34" x14ac:dyDescent="0.25">
      <c r="A158">
        <v>157</v>
      </c>
      <c r="B158" t="s">
        <v>15</v>
      </c>
      <c r="C158">
        <v>1</v>
      </c>
      <c r="D158">
        <v>493606.136686999</v>
      </c>
      <c r="E158">
        <v>5180770.52403</v>
      </c>
      <c r="F158">
        <v>0.5109168614184818</v>
      </c>
      <c r="G158">
        <v>0.75718225119077476</v>
      </c>
      <c r="H158">
        <v>0.43616255610816024</v>
      </c>
      <c r="I158">
        <v>0.6529503105590061</v>
      </c>
      <c r="J158">
        <v>0.41995581146789573</v>
      </c>
      <c r="K158">
        <v>0.6471558120362737</v>
      </c>
      <c r="L158">
        <v>0.78879310344827591</v>
      </c>
      <c r="M158">
        <v>0.63613231552162852</v>
      </c>
      <c r="N158">
        <v>0.50867123311806151</v>
      </c>
      <c r="O158">
        <v>0.18404907975460122</v>
      </c>
      <c r="P158">
        <v>0.35173824130879344</v>
      </c>
      <c r="Q158">
        <f t="shared" si="45"/>
        <v>11</v>
      </c>
      <c r="R158" s="23">
        <f t="shared" si="46"/>
        <v>0.5357915978119957</v>
      </c>
      <c r="S158">
        <f t="shared" si="47"/>
        <v>0.17360262203731255</v>
      </c>
      <c r="T158">
        <f t="shared" si="48"/>
        <v>5.2343159992695405E-2</v>
      </c>
      <c r="U158">
        <f t="shared" si="49"/>
        <v>3.3151657416052992E-2</v>
      </c>
      <c r="V158">
        <f t="shared" si="50"/>
        <v>0.32401146779130363</v>
      </c>
      <c r="X158" s="24">
        <f t="shared" si="34"/>
        <v>0.5109168614184818</v>
      </c>
      <c r="Y158" s="24">
        <f t="shared" si="35"/>
        <v>0.63404955630462823</v>
      </c>
      <c r="Z158" s="24">
        <f t="shared" si="36"/>
        <v>0.5680872229058056</v>
      </c>
      <c r="AA158" s="24">
        <f t="shared" si="37"/>
        <v>0.58930299481910575</v>
      </c>
      <c r="AB158" s="24">
        <f t="shared" si="38"/>
        <v>0.55543355814886375</v>
      </c>
      <c r="AC158" s="24">
        <f t="shared" si="39"/>
        <v>0.57072060046343209</v>
      </c>
      <c r="AD158" s="24">
        <f t="shared" si="40"/>
        <v>0.60187381517555261</v>
      </c>
      <c r="AE158" s="24">
        <f t="shared" si="41"/>
        <v>0.60615612771881211</v>
      </c>
      <c r="AF158" s="24">
        <f t="shared" si="42"/>
        <v>0.59532447276317313</v>
      </c>
      <c r="AG158" s="24">
        <f t="shared" si="43"/>
        <v>0.55419693346231591</v>
      </c>
      <c r="AH158" s="24">
        <f t="shared" si="44"/>
        <v>0.5357915978119957</v>
      </c>
    </row>
    <row r="159" spans="1:34" x14ac:dyDescent="0.25">
      <c r="A159">
        <v>158</v>
      </c>
      <c r="B159" t="s">
        <v>15</v>
      </c>
      <c r="C159">
        <v>2</v>
      </c>
      <c r="D159">
        <v>493638.036009998</v>
      </c>
      <c r="E159">
        <v>5180761.7114700004</v>
      </c>
      <c r="F159">
        <v>0.48734989082969438</v>
      </c>
      <c r="G159">
        <v>0.61448498699661114</v>
      </c>
      <c r="H159">
        <v>0.71411857609347318</v>
      </c>
      <c r="I159">
        <v>0.66097922848664692</v>
      </c>
      <c r="J159">
        <v>0.57446808510638303</v>
      </c>
      <c r="K159">
        <v>0.62926829268292683</v>
      </c>
      <c r="L159">
        <v>0.8504273504273504</v>
      </c>
      <c r="N159">
        <v>0.60567891421587472</v>
      </c>
      <c r="O159">
        <v>0.504820333041192</v>
      </c>
      <c r="P159">
        <v>0.14792899408284024</v>
      </c>
      <c r="Q159">
        <f t="shared" si="45"/>
        <v>10</v>
      </c>
      <c r="R159" s="23">
        <f t="shared" si="46"/>
        <v>0.57895246519629928</v>
      </c>
      <c r="S159">
        <f t="shared" si="47"/>
        <v>0.17403832146526144</v>
      </c>
      <c r="T159">
        <f t="shared" si="48"/>
        <v>5.5035749598279914E-2</v>
      </c>
      <c r="U159">
        <f t="shared" si="49"/>
        <v>3.3654819264939642E-2</v>
      </c>
      <c r="V159">
        <f t="shared" si="50"/>
        <v>0.30060899974966354</v>
      </c>
      <c r="X159" s="24">
        <f t="shared" si="34"/>
        <v>0.48734989082969438</v>
      </c>
      <c r="Y159" s="24">
        <f t="shared" si="35"/>
        <v>0.55091743891315281</v>
      </c>
      <c r="Z159" s="24">
        <f t="shared" si="36"/>
        <v>0.60531781797325956</v>
      </c>
      <c r="AA159" s="24">
        <f t="shared" si="37"/>
        <v>0.61923317060160643</v>
      </c>
      <c r="AB159" s="24">
        <f t="shared" si="38"/>
        <v>0.61028015350256182</v>
      </c>
      <c r="AC159" s="24">
        <f t="shared" si="39"/>
        <v>0.61344484336595595</v>
      </c>
      <c r="AD159" s="24">
        <f t="shared" si="40"/>
        <v>0.64729948723186947</v>
      </c>
      <c r="AE159" s="24">
        <f t="shared" si="41"/>
        <v>0.64729948723186947</v>
      </c>
      <c r="AF159" s="24">
        <f t="shared" si="42"/>
        <v>0.64209691560487014</v>
      </c>
      <c r="AG159" s="24">
        <f t="shared" si="43"/>
        <v>0.62684396198668368</v>
      </c>
      <c r="AH159" s="24">
        <f t="shared" si="44"/>
        <v>0.57895246519629928</v>
      </c>
    </row>
    <row r="160" spans="1:34" x14ac:dyDescent="0.25">
      <c r="A160">
        <v>159</v>
      </c>
      <c r="B160" t="s">
        <v>15</v>
      </c>
      <c r="C160">
        <v>3</v>
      </c>
      <c r="D160">
        <v>493669.952770998</v>
      </c>
      <c r="E160">
        <v>5180769.34516</v>
      </c>
      <c r="F160">
        <v>0.54502942412778488</v>
      </c>
      <c r="G160">
        <v>0.68628963931251519</v>
      </c>
      <c r="H160">
        <v>0.65769320821078281</v>
      </c>
      <c r="I160">
        <v>0.75367329299913566</v>
      </c>
      <c r="J160">
        <v>0.60817490865750967</v>
      </c>
      <c r="K160">
        <v>0.84350816852966459</v>
      </c>
      <c r="L160">
        <v>0.50725552050473188</v>
      </c>
      <c r="M160">
        <v>0.54185022026431717</v>
      </c>
      <c r="N160">
        <v>0.59977412053624601</v>
      </c>
      <c r="O160">
        <v>0.71549295774647892</v>
      </c>
      <c r="P160">
        <v>0.38442211055276382</v>
      </c>
      <c r="Q160">
        <f t="shared" si="45"/>
        <v>11</v>
      </c>
      <c r="R160" s="23">
        <f t="shared" si="46"/>
        <v>0.62210577922199373</v>
      </c>
      <c r="S160">
        <f t="shared" si="47"/>
        <v>0.12180268188404487</v>
      </c>
      <c r="T160">
        <f t="shared" si="48"/>
        <v>3.6724890388035981E-2</v>
      </c>
      <c r="U160">
        <f t="shared" si="49"/>
        <v>1.6319482645560424E-2</v>
      </c>
      <c r="V160">
        <f t="shared" si="50"/>
        <v>0.19579095059424051</v>
      </c>
      <c r="X160" s="24">
        <f t="shared" si="34"/>
        <v>0.54502942412778488</v>
      </c>
      <c r="Y160" s="24">
        <f t="shared" si="35"/>
        <v>0.61565953172015009</v>
      </c>
      <c r="Z160" s="24">
        <f t="shared" si="36"/>
        <v>0.6296707572170277</v>
      </c>
      <c r="AA160" s="24">
        <f t="shared" si="37"/>
        <v>0.66067139116255469</v>
      </c>
      <c r="AB160" s="24">
        <f t="shared" si="38"/>
        <v>0.65017209466154569</v>
      </c>
      <c r="AC160" s="24">
        <f t="shared" si="39"/>
        <v>0.68239477363956558</v>
      </c>
      <c r="AD160" s="24">
        <f t="shared" si="40"/>
        <v>0.65737488033458924</v>
      </c>
      <c r="AE160" s="24">
        <f t="shared" si="41"/>
        <v>0.64293429782580525</v>
      </c>
      <c r="AF160" s="24">
        <f t="shared" si="42"/>
        <v>0.6381387225714098</v>
      </c>
      <c r="AG160" s="24">
        <f t="shared" si="43"/>
        <v>0.64587414608891669</v>
      </c>
      <c r="AH160" s="24">
        <f t="shared" si="44"/>
        <v>0.62210577922199373</v>
      </c>
    </row>
    <row r="161" spans="1:34" x14ac:dyDescent="0.25">
      <c r="A161">
        <v>160</v>
      </c>
      <c r="B161" t="s">
        <v>15</v>
      </c>
      <c r="C161">
        <v>4</v>
      </c>
      <c r="D161">
        <v>493701.865718999</v>
      </c>
      <c r="E161">
        <v>5180773.4231099803</v>
      </c>
      <c r="F161">
        <v>0.54633507853403152</v>
      </c>
      <c r="G161">
        <v>0.74613320322029764</v>
      </c>
      <c r="H161">
        <v>0.74801022808370643</v>
      </c>
      <c r="I161">
        <v>0.64334600760456273</v>
      </c>
      <c r="J161">
        <v>0.70850115832148697</v>
      </c>
      <c r="K161">
        <v>0.58412483039348706</v>
      </c>
      <c r="L161">
        <v>0.50572082379862704</v>
      </c>
      <c r="M161">
        <v>0.39823717948717946</v>
      </c>
      <c r="N161">
        <v>0.47690875732074939</v>
      </c>
      <c r="O161">
        <v>0.75680933852140075</v>
      </c>
      <c r="P161">
        <v>0.50874737578726392</v>
      </c>
      <c r="Q161">
        <f t="shared" si="45"/>
        <v>11</v>
      </c>
      <c r="R161" s="23">
        <f t="shared" si="46"/>
        <v>0.60207945282479935</v>
      </c>
      <c r="S161">
        <f t="shared" si="47"/>
        <v>0.11972018922115946</v>
      </c>
      <c r="T161">
        <f t="shared" si="48"/>
        <v>3.6096995225176072E-2</v>
      </c>
      <c r="U161">
        <f t="shared" si="49"/>
        <v>1.5766216077865235E-2</v>
      </c>
      <c r="V161">
        <f t="shared" si="50"/>
        <v>0.19884450243147087</v>
      </c>
      <c r="X161" s="24">
        <f t="shared" si="34"/>
        <v>0.54633507853403152</v>
      </c>
      <c r="Y161" s="24">
        <f t="shared" si="35"/>
        <v>0.64623414087716458</v>
      </c>
      <c r="Z161" s="24">
        <f t="shared" si="36"/>
        <v>0.68015950327934516</v>
      </c>
      <c r="AA161" s="24">
        <f t="shared" si="37"/>
        <v>0.67095612936064963</v>
      </c>
      <c r="AB161" s="24">
        <f t="shared" si="38"/>
        <v>0.67846513515281714</v>
      </c>
      <c r="AC161" s="24">
        <f t="shared" si="39"/>
        <v>0.66274175102626209</v>
      </c>
      <c r="AD161" s="24">
        <f t="shared" si="40"/>
        <v>0.64031018999374278</v>
      </c>
      <c r="AE161" s="24">
        <f t="shared" si="41"/>
        <v>0.61005106368042239</v>
      </c>
      <c r="AF161" s="24">
        <f t="shared" si="42"/>
        <v>0.59525747408490315</v>
      </c>
      <c r="AG161" s="24">
        <f t="shared" si="43"/>
        <v>0.61141266052855292</v>
      </c>
      <c r="AH161" s="24">
        <f t="shared" si="44"/>
        <v>0.60207945282479935</v>
      </c>
    </row>
    <row r="162" spans="1:34" x14ac:dyDescent="0.25">
      <c r="A162">
        <v>161</v>
      </c>
      <c r="B162" t="s">
        <v>15</v>
      </c>
      <c r="C162">
        <v>5</v>
      </c>
      <c r="D162">
        <v>493733.751358999</v>
      </c>
      <c r="E162">
        <v>5180751.3875399902</v>
      </c>
      <c r="F162">
        <v>0.34752966397447393</v>
      </c>
      <c r="G162">
        <v>0.78649701789264415</v>
      </c>
      <c r="H162">
        <v>0.68778365483650183</v>
      </c>
      <c r="I162">
        <v>0.62977983777520274</v>
      </c>
      <c r="J162">
        <v>0.95875062579711257</v>
      </c>
      <c r="K162">
        <v>0.72821270310192021</v>
      </c>
      <c r="L162">
        <v>0.68623737373737381</v>
      </c>
      <c r="M162">
        <v>0.91503267973856206</v>
      </c>
      <c r="N162">
        <v>0.54221453814862963</v>
      </c>
      <c r="O162">
        <v>0.44227353463587926</v>
      </c>
      <c r="P162">
        <v>0.8310139165009941</v>
      </c>
      <c r="Q162">
        <f t="shared" si="45"/>
        <v>11</v>
      </c>
      <c r="R162" s="23">
        <f t="shared" si="46"/>
        <v>0.68684777692175392</v>
      </c>
      <c r="S162">
        <f t="shared" si="47"/>
        <v>0.18029131146941318</v>
      </c>
      <c r="T162">
        <f t="shared" si="48"/>
        <v>5.4359875736831147E-2</v>
      </c>
      <c r="U162">
        <f t="shared" si="49"/>
        <v>3.5755452690497069E-2</v>
      </c>
      <c r="V162">
        <f t="shared" si="50"/>
        <v>0.26249092961678477</v>
      </c>
      <c r="X162" s="24">
        <f t="shared" si="34"/>
        <v>0.34752966397447393</v>
      </c>
      <c r="Y162" s="24">
        <f t="shared" si="35"/>
        <v>0.56701334093355904</v>
      </c>
      <c r="Z162" s="24">
        <f t="shared" si="36"/>
        <v>0.60727011223453997</v>
      </c>
      <c r="AA162" s="24">
        <f t="shared" si="37"/>
        <v>0.61289754361970561</v>
      </c>
      <c r="AB162" s="24">
        <f t="shared" si="38"/>
        <v>0.682068160055187</v>
      </c>
      <c r="AC162" s="24">
        <f t="shared" si="39"/>
        <v>0.68975891722964244</v>
      </c>
      <c r="AD162" s="24">
        <f t="shared" si="40"/>
        <v>0.68925583958788983</v>
      </c>
      <c r="AE162" s="24">
        <f t="shared" si="41"/>
        <v>0.71747794460672387</v>
      </c>
      <c r="AF162" s="24">
        <f t="shared" si="42"/>
        <v>0.69800423277804668</v>
      </c>
      <c r="AG162" s="24">
        <f t="shared" si="43"/>
        <v>0.67243116296382988</v>
      </c>
      <c r="AH162" s="24">
        <f t="shared" si="44"/>
        <v>0.68684777692175392</v>
      </c>
    </row>
    <row r="163" spans="1:34" x14ac:dyDescent="0.25">
      <c r="A163">
        <v>162</v>
      </c>
      <c r="B163" t="s">
        <v>15</v>
      </c>
      <c r="C163">
        <v>6</v>
      </c>
      <c r="D163">
        <v>493767.49701400002</v>
      </c>
      <c r="E163">
        <v>5180765.4346099803</v>
      </c>
      <c r="F163">
        <v>0.25377511747838505</v>
      </c>
      <c r="G163">
        <v>0.59196696088752121</v>
      </c>
      <c r="H163">
        <v>0.80467870695272514</v>
      </c>
      <c r="I163">
        <v>0.76595744680851074</v>
      </c>
      <c r="J163">
        <v>0.7471910112359551</v>
      </c>
      <c r="K163">
        <v>0.6730632551528074</v>
      </c>
      <c r="L163">
        <v>0.68318318318318316</v>
      </c>
      <c r="M163">
        <v>0.42307692307692307</v>
      </c>
      <c r="N163">
        <v>0.68387762618087133</v>
      </c>
      <c r="O163">
        <v>0.75491949910554568</v>
      </c>
      <c r="P163">
        <v>1</v>
      </c>
      <c r="Q163">
        <f t="shared" si="45"/>
        <v>11</v>
      </c>
      <c r="R163" s="23">
        <f t="shared" si="46"/>
        <v>0.67106270273294799</v>
      </c>
      <c r="S163">
        <f t="shared" si="47"/>
        <v>0.18831371765805102</v>
      </c>
      <c r="T163">
        <f t="shared" si="48"/>
        <v>5.6778722213516312E-2</v>
      </c>
      <c r="U163">
        <f t="shared" si="49"/>
        <v>3.9008261884015738E-2</v>
      </c>
      <c r="V163">
        <f t="shared" si="50"/>
        <v>0.28062015202324719</v>
      </c>
      <c r="X163" s="24">
        <f t="shared" si="34"/>
        <v>0.25377511747838505</v>
      </c>
      <c r="Y163" s="24">
        <f t="shared" si="35"/>
        <v>0.4228710391829531</v>
      </c>
      <c r="Z163" s="24">
        <f t="shared" si="36"/>
        <v>0.55014026177287711</v>
      </c>
      <c r="AA163" s="24">
        <f t="shared" si="37"/>
        <v>0.60409455803178558</v>
      </c>
      <c r="AB163" s="24">
        <f t="shared" si="38"/>
        <v>0.63271384867261948</v>
      </c>
      <c r="AC163" s="24">
        <f t="shared" si="39"/>
        <v>0.6394387497526508</v>
      </c>
      <c r="AD163" s="24">
        <f t="shared" si="40"/>
        <v>0.64568795452844108</v>
      </c>
      <c r="AE163" s="24">
        <f t="shared" si="41"/>
        <v>0.61786157559700139</v>
      </c>
      <c r="AF163" s="24">
        <f t="shared" si="42"/>
        <v>0.62519669232854247</v>
      </c>
      <c r="AG163" s="24">
        <f t="shared" si="43"/>
        <v>0.63816897300624276</v>
      </c>
      <c r="AH163" s="24">
        <f t="shared" si="44"/>
        <v>0.67106270273294799</v>
      </c>
    </row>
    <row r="164" spans="1:34" x14ac:dyDescent="0.25">
      <c r="A164">
        <v>163</v>
      </c>
      <c r="B164" t="s">
        <v>15</v>
      </c>
      <c r="C164">
        <v>6</v>
      </c>
      <c r="D164">
        <v>493797.58500899799</v>
      </c>
      <c r="E164">
        <v>5180766.9894599803</v>
      </c>
      <c r="F164">
        <v>0.2635440857401411</v>
      </c>
      <c r="G164">
        <v>0.77416794882176698</v>
      </c>
      <c r="H164">
        <v>0.82011352667946658</v>
      </c>
      <c r="I164">
        <v>0.7978723404255319</v>
      </c>
      <c r="J164">
        <v>0.47191011235955055</v>
      </c>
      <c r="K164">
        <v>0.77754086709310588</v>
      </c>
      <c r="L164">
        <v>0.80780780780780781</v>
      </c>
      <c r="M164">
        <v>0.17582417582417584</v>
      </c>
      <c r="N164">
        <v>0.55953604494805453</v>
      </c>
      <c r="O164">
        <v>0.77817531305903398</v>
      </c>
      <c r="P164">
        <v>0.66666666666666663</v>
      </c>
      <c r="Q164">
        <f t="shared" si="45"/>
        <v>11</v>
      </c>
      <c r="R164" s="23">
        <f t="shared" si="46"/>
        <v>0.62665080812957286</v>
      </c>
      <c r="S164">
        <f t="shared" si="47"/>
        <v>0.21995718073959775</v>
      </c>
      <c r="T164">
        <f t="shared" si="48"/>
        <v>6.6319585314330284E-2</v>
      </c>
      <c r="U164">
        <f t="shared" si="49"/>
        <v>5.3219277494803305E-2</v>
      </c>
      <c r="V164">
        <f t="shared" si="50"/>
        <v>0.35100438375899629</v>
      </c>
      <c r="X164" s="24">
        <f t="shared" si="34"/>
        <v>0.2635440857401411</v>
      </c>
      <c r="Y164" s="24">
        <f t="shared" si="35"/>
        <v>0.51885601728095398</v>
      </c>
      <c r="Z164" s="24">
        <f t="shared" si="36"/>
        <v>0.61927518708045814</v>
      </c>
      <c r="AA164" s="24">
        <f t="shared" si="37"/>
        <v>0.66392447541672661</v>
      </c>
      <c r="AB164" s="24">
        <f t="shared" si="38"/>
        <v>0.62552160280529134</v>
      </c>
      <c r="AC164" s="24">
        <f t="shared" si="39"/>
        <v>0.65085814685326049</v>
      </c>
      <c r="AD164" s="24">
        <f t="shared" si="40"/>
        <v>0.67327952698962434</v>
      </c>
      <c r="AE164" s="24">
        <f t="shared" si="41"/>
        <v>0.61109760809394331</v>
      </c>
      <c r="AF164" s="24">
        <f t="shared" si="42"/>
        <v>0.60536854552217789</v>
      </c>
      <c r="AG164" s="24">
        <f t="shared" si="43"/>
        <v>0.6226492222758635</v>
      </c>
      <c r="AH164" s="24">
        <f t="shared" si="44"/>
        <v>0.62665080812957286</v>
      </c>
    </row>
    <row r="165" spans="1:34" x14ac:dyDescent="0.25">
      <c r="A165">
        <v>164</v>
      </c>
      <c r="B165" t="s">
        <v>24</v>
      </c>
      <c r="C165">
        <v>1</v>
      </c>
      <c r="D165">
        <v>493829.477202999</v>
      </c>
      <c r="E165">
        <v>5180750.9549900005</v>
      </c>
      <c r="F165">
        <v>0.37404626821872256</v>
      </c>
      <c r="G165">
        <v>0.635507424727213</v>
      </c>
      <c r="H165">
        <v>0.74000440634933951</v>
      </c>
      <c r="I165">
        <v>0.48728813559322032</v>
      </c>
      <c r="J165">
        <v>0.64077758488034886</v>
      </c>
      <c r="K165">
        <v>0.98504113687359751</v>
      </c>
      <c r="L165">
        <v>0.56049822064056942</v>
      </c>
      <c r="M165">
        <v>0.63566878980891717</v>
      </c>
      <c r="N165">
        <v>0.80142901642545761</v>
      </c>
      <c r="P165">
        <v>0.37689969604863222</v>
      </c>
      <c r="Q165">
        <f t="shared" si="45"/>
        <v>10</v>
      </c>
      <c r="R165" s="23">
        <f t="shared" si="46"/>
        <v>0.62371606795660173</v>
      </c>
      <c r="S165">
        <f t="shared" si="47"/>
        <v>0.17947035449694942</v>
      </c>
      <c r="T165">
        <f t="shared" si="48"/>
        <v>5.6753509268820279E-2</v>
      </c>
      <c r="U165">
        <f t="shared" si="49"/>
        <v>3.5788453492511946E-2</v>
      </c>
      <c r="V165">
        <f t="shared" si="50"/>
        <v>0.287743676517625</v>
      </c>
      <c r="X165" s="24">
        <f t="shared" si="34"/>
        <v>0.37404626821872256</v>
      </c>
      <c r="Y165" s="24">
        <f t="shared" si="35"/>
        <v>0.50477684647296783</v>
      </c>
      <c r="Z165" s="24">
        <f t="shared" si="36"/>
        <v>0.58318603309842498</v>
      </c>
      <c r="AA165" s="24">
        <f t="shared" si="37"/>
        <v>0.5592115587221238</v>
      </c>
      <c r="AB165" s="24">
        <f t="shared" si="38"/>
        <v>0.57552476395376884</v>
      </c>
      <c r="AC165" s="24">
        <f t="shared" si="39"/>
        <v>0.6437774927737403</v>
      </c>
      <c r="AD165" s="24">
        <f t="shared" si="40"/>
        <v>0.63188045389757297</v>
      </c>
      <c r="AE165" s="24">
        <f t="shared" si="41"/>
        <v>0.63235399588649099</v>
      </c>
      <c r="AF165" s="24">
        <f t="shared" si="42"/>
        <v>0.65114010927970944</v>
      </c>
      <c r="AG165" s="24">
        <f t="shared" si="43"/>
        <v>0.65114010927970944</v>
      </c>
      <c r="AH165" s="24">
        <f t="shared" si="44"/>
        <v>0.62371606795660173</v>
      </c>
    </row>
    <row r="166" spans="1:34" x14ac:dyDescent="0.25">
      <c r="A166">
        <v>165</v>
      </c>
      <c r="B166" t="s">
        <v>24</v>
      </c>
      <c r="C166">
        <v>1</v>
      </c>
      <c r="D166">
        <v>493861.415824998</v>
      </c>
      <c r="E166">
        <v>5180780.14738</v>
      </c>
      <c r="F166">
        <v>0.42938716619387657</v>
      </c>
      <c r="G166">
        <v>0.77848880137829179</v>
      </c>
      <c r="H166">
        <v>0.86627778885193607</v>
      </c>
      <c r="I166">
        <v>0.80084745762711862</v>
      </c>
      <c r="J166">
        <v>0.71966057724555632</v>
      </c>
      <c r="K166">
        <v>0.8571428571428571</v>
      </c>
      <c r="L166">
        <v>0.79537366548042709</v>
      </c>
      <c r="M166">
        <v>0.63949044585987258</v>
      </c>
      <c r="N166">
        <v>0.95075429277889956</v>
      </c>
      <c r="P166">
        <v>0.47720364741641336</v>
      </c>
      <c r="Q166">
        <f t="shared" si="45"/>
        <v>10</v>
      </c>
      <c r="R166" s="23">
        <f t="shared" si="46"/>
        <v>0.73146266999752485</v>
      </c>
      <c r="S166">
        <f t="shared" si="47"/>
        <v>0.16051953234221875</v>
      </c>
      <c r="T166">
        <f t="shared" si="48"/>
        <v>5.0760733114647398E-2</v>
      </c>
      <c r="U166">
        <f t="shared" si="49"/>
        <v>2.8629466959294012E-2</v>
      </c>
      <c r="V166">
        <f t="shared" si="50"/>
        <v>0.21945006755131047</v>
      </c>
      <c r="X166" s="24">
        <f t="shared" si="34"/>
        <v>0.42938716619387657</v>
      </c>
      <c r="Y166" s="24">
        <f t="shared" si="35"/>
        <v>0.60393798378608421</v>
      </c>
      <c r="Z166" s="24">
        <f t="shared" si="36"/>
        <v>0.6913845854747015</v>
      </c>
      <c r="AA166" s="24">
        <f t="shared" si="37"/>
        <v>0.71875030351280578</v>
      </c>
      <c r="AB166" s="24">
        <f t="shared" si="38"/>
        <v>0.71893235825935586</v>
      </c>
      <c r="AC166" s="24">
        <f t="shared" si="39"/>
        <v>0.74196744140660609</v>
      </c>
      <c r="AD166" s="24">
        <f t="shared" si="40"/>
        <v>0.74959690198858042</v>
      </c>
      <c r="AE166" s="24">
        <f t="shared" si="41"/>
        <v>0.73583359497249201</v>
      </c>
      <c r="AF166" s="24">
        <f t="shared" si="42"/>
        <v>0.75971367250653732</v>
      </c>
      <c r="AG166" s="24">
        <f t="shared" si="43"/>
        <v>0.75971367250653732</v>
      </c>
      <c r="AH166" s="24">
        <f t="shared" si="44"/>
        <v>0.73146266999752485</v>
      </c>
    </row>
    <row r="167" spans="1:34" x14ac:dyDescent="0.25">
      <c r="A167">
        <v>166</v>
      </c>
      <c r="B167" t="s">
        <v>24</v>
      </c>
      <c r="C167">
        <v>2</v>
      </c>
      <c r="D167">
        <v>493893.321120999</v>
      </c>
      <c r="E167">
        <v>5180776.8922899803</v>
      </c>
      <c r="F167">
        <v>0.45891691086550213</v>
      </c>
      <c r="G167">
        <v>0.85321560523514317</v>
      </c>
      <c r="H167">
        <v>0.50310226055746909</v>
      </c>
      <c r="I167">
        <v>0.42215568862275449</v>
      </c>
      <c r="J167">
        <v>0.63932762407801513</v>
      </c>
      <c r="K167">
        <v>0.79037574159525381</v>
      </c>
      <c r="L167">
        <v>0.33666666666666667</v>
      </c>
      <c r="M167">
        <v>0.64623655913978495</v>
      </c>
      <c r="N167">
        <v>0.7174066234356552</v>
      </c>
      <c r="O167">
        <v>0.59722222222222221</v>
      </c>
      <c r="P167">
        <v>0.66204690831556501</v>
      </c>
      <c r="Q167">
        <f t="shared" si="45"/>
        <v>11</v>
      </c>
      <c r="R167" s="23">
        <f t="shared" si="46"/>
        <v>0.60242480097582118</v>
      </c>
      <c r="S167">
        <f t="shared" si="47"/>
        <v>0.15132426785840802</v>
      </c>
      <c r="T167">
        <f t="shared" si="48"/>
        <v>4.5625983469234264E-2</v>
      </c>
      <c r="U167">
        <f t="shared" si="49"/>
        <v>2.5188937447171565E-2</v>
      </c>
      <c r="V167">
        <f t="shared" si="50"/>
        <v>0.25119196223875506</v>
      </c>
      <c r="X167" s="24">
        <f t="shared" ref="X167:X230" si="51">F167</f>
        <v>0.45891691086550213</v>
      </c>
      <c r="Y167" s="24">
        <f t="shared" ref="Y167:Y230" si="52">AVERAGE(F167:G167)</f>
        <v>0.6560662580503227</v>
      </c>
      <c r="Z167" s="24">
        <f t="shared" ref="Z167:Z230" si="53">AVERAGE(F167:H167)</f>
        <v>0.60507825888603817</v>
      </c>
      <c r="AA167" s="24">
        <f t="shared" ref="AA167:AA230" si="54">AVERAGE(F167:I167)</f>
        <v>0.55934761632021723</v>
      </c>
      <c r="AB167" s="24">
        <f t="shared" ref="AB167:AB230" si="55">AVERAGE(F167:J167)</f>
        <v>0.57534361787177679</v>
      </c>
      <c r="AC167" s="24">
        <f t="shared" ref="AC167:AC230" si="56">AVERAGE(F167:K167)</f>
        <v>0.61118230515902294</v>
      </c>
      <c r="AD167" s="24">
        <f t="shared" ref="AD167:AD230" si="57">AVERAGE(F167:L167)</f>
        <v>0.57196578537440068</v>
      </c>
      <c r="AE167" s="24">
        <f t="shared" ref="AE167:AE230" si="58">AVERAGE(F167:M167)</f>
        <v>0.58124963209507374</v>
      </c>
      <c r="AF167" s="24">
        <f t="shared" ref="AF167:AF230" si="59">AVERAGE(F167:N167)</f>
        <v>0.59637818668847176</v>
      </c>
      <c r="AG167" s="24">
        <f t="shared" ref="AG167:AG230" si="60">AVERAGE(F167:O167)</f>
        <v>0.59646259024184678</v>
      </c>
      <c r="AH167" s="24">
        <f t="shared" ref="AH167:AH230" si="61">AVERAGE(F167:P167)</f>
        <v>0.60242480097582118</v>
      </c>
    </row>
    <row r="168" spans="1:34" x14ac:dyDescent="0.25">
      <c r="A168">
        <v>167</v>
      </c>
      <c r="B168" t="s">
        <v>24</v>
      </c>
      <c r="C168">
        <v>3</v>
      </c>
      <c r="D168">
        <v>493925.225664998</v>
      </c>
      <c r="E168">
        <v>5180772.8595099803</v>
      </c>
      <c r="F168">
        <v>0.56945254562119829</v>
      </c>
      <c r="G168">
        <v>0.62329670329670328</v>
      </c>
      <c r="H168">
        <v>0.69412619599036196</v>
      </c>
      <c r="I168">
        <v>0.52762430939226523</v>
      </c>
      <c r="J168">
        <v>0.80111293554413154</v>
      </c>
      <c r="K168">
        <v>0.48742352141400402</v>
      </c>
      <c r="L168">
        <v>0.63897058823529407</v>
      </c>
      <c r="M168">
        <v>0.5962815405046481</v>
      </c>
      <c r="N168">
        <v>0.56721744452900968</v>
      </c>
      <c r="O168">
        <v>0.43622722400857444</v>
      </c>
      <c r="P168">
        <v>0.65819567979669635</v>
      </c>
      <c r="Q168">
        <f t="shared" si="45"/>
        <v>11</v>
      </c>
      <c r="R168" s="23">
        <f t="shared" si="46"/>
        <v>0.59999351712117155</v>
      </c>
      <c r="S168">
        <f t="shared" si="47"/>
        <v>9.6063061466909724E-2</v>
      </c>
      <c r="T168">
        <f t="shared" si="48"/>
        <v>2.8964102827144306E-2</v>
      </c>
      <c r="U168">
        <f t="shared" si="49"/>
        <v>1.0150922956234787E-2</v>
      </c>
      <c r="V168">
        <f t="shared" si="50"/>
        <v>0.16010683236683929</v>
      </c>
      <c r="X168" s="24">
        <f t="shared" si="51"/>
        <v>0.56945254562119829</v>
      </c>
      <c r="Y168" s="24">
        <f t="shared" si="52"/>
        <v>0.59637462445895073</v>
      </c>
      <c r="Z168" s="24">
        <f t="shared" si="53"/>
        <v>0.62895848163608781</v>
      </c>
      <c r="AA168" s="24">
        <f t="shared" si="54"/>
        <v>0.60362493857513222</v>
      </c>
      <c r="AB168" s="24">
        <f t="shared" si="55"/>
        <v>0.64312253796893215</v>
      </c>
      <c r="AC168" s="24">
        <f t="shared" si="56"/>
        <v>0.61717270187644413</v>
      </c>
      <c r="AD168" s="24">
        <f t="shared" si="57"/>
        <v>0.62028668564199407</v>
      </c>
      <c r="AE168" s="24">
        <f t="shared" si="58"/>
        <v>0.61728604249982588</v>
      </c>
      <c r="AF168" s="24">
        <f t="shared" si="59"/>
        <v>0.61172286494751293</v>
      </c>
      <c r="AG168" s="24">
        <f t="shared" si="60"/>
        <v>0.59417330085361908</v>
      </c>
      <c r="AH168" s="24">
        <f t="shared" si="61"/>
        <v>0.59999351712117155</v>
      </c>
    </row>
    <row r="169" spans="1:34" x14ac:dyDescent="0.25">
      <c r="A169">
        <v>168</v>
      </c>
      <c r="B169" t="s">
        <v>24</v>
      </c>
      <c r="C169">
        <v>4</v>
      </c>
      <c r="D169">
        <v>493957.125439998</v>
      </c>
      <c r="E169">
        <v>5180764.0486500002</v>
      </c>
      <c r="F169">
        <v>0.39044980728801681</v>
      </c>
      <c r="G169">
        <v>0.71348078378605684</v>
      </c>
      <c r="H169">
        <v>0.76578011635064169</v>
      </c>
      <c r="I169">
        <v>0.7072330654420208</v>
      </c>
      <c r="J169">
        <v>0.46378275170542937</v>
      </c>
      <c r="K169">
        <v>0.7791279485346676</v>
      </c>
      <c r="L169">
        <v>0.65671787002292981</v>
      </c>
      <c r="M169">
        <v>0.62594458438287159</v>
      </c>
      <c r="N169">
        <v>0.57724878798480606</v>
      </c>
      <c r="O169">
        <v>0.61808604038630377</v>
      </c>
      <c r="P169">
        <v>0.5947426067907996</v>
      </c>
      <c r="Q169">
        <f t="shared" si="45"/>
        <v>11</v>
      </c>
      <c r="R169" s="23">
        <f t="shared" si="46"/>
        <v>0.62659948751586769</v>
      </c>
      <c r="S169">
        <f t="shared" si="47"/>
        <v>0.11417397027215204</v>
      </c>
      <c r="T169">
        <f t="shared" si="48"/>
        <v>3.4424747292538173E-2</v>
      </c>
      <c r="U169">
        <f t="shared" si="49"/>
        <v>1.4339265036476955E-2</v>
      </c>
      <c r="V169">
        <f t="shared" si="50"/>
        <v>0.18221203902478575</v>
      </c>
      <c r="X169" s="24">
        <f t="shared" si="51"/>
        <v>0.39044980728801681</v>
      </c>
      <c r="Y169" s="24">
        <f t="shared" si="52"/>
        <v>0.55196529553703688</v>
      </c>
      <c r="Z169" s="24">
        <f t="shared" si="53"/>
        <v>0.62323690247490515</v>
      </c>
      <c r="AA169" s="24">
        <f t="shared" si="54"/>
        <v>0.64423594321668409</v>
      </c>
      <c r="AB169" s="24">
        <f t="shared" si="55"/>
        <v>0.60814530491443308</v>
      </c>
      <c r="AC169" s="24">
        <f t="shared" si="56"/>
        <v>0.63664241218447215</v>
      </c>
      <c r="AD169" s="24">
        <f t="shared" si="57"/>
        <v>0.63951033473282326</v>
      </c>
      <c r="AE169" s="24">
        <f t="shared" si="58"/>
        <v>0.63781461593907929</v>
      </c>
      <c r="AF169" s="24">
        <f t="shared" si="59"/>
        <v>0.6310850794997156</v>
      </c>
      <c r="AG169" s="24">
        <f t="shared" si="60"/>
        <v>0.62978517558837444</v>
      </c>
      <c r="AH169" s="24">
        <f t="shared" si="61"/>
        <v>0.62659948751586769</v>
      </c>
    </row>
    <row r="170" spans="1:34" x14ac:dyDescent="0.25">
      <c r="A170">
        <v>169</v>
      </c>
      <c r="B170" t="s">
        <v>24</v>
      </c>
      <c r="C170">
        <v>4</v>
      </c>
      <c r="D170">
        <v>493989.035435998</v>
      </c>
      <c r="E170">
        <v>5180765.3500800002</v>
      </c>
      <c r="F170">
        <v>0.26862517519271201</v>
      </c>
      <c r="G170">
        <v>0.76023883609452536</v>
      </c>
      <c r="H170">
        <v>0.51271666308556996</v>
      </c>
      <c r="I170">
        <v>0.94374282433983936</v>
      </c>
      <c r="J170">
        <v>0.53319991086997853</v>
      </c>
      <c r="K170">
        <v>0.74410293066476063</v>
      </c>
      <c r="L170">
        <v>1</v>
      </c>
      <c r="M170">
        <v>0.7153652392947103</v>
      </c>
      <c r="N170">
        <v>0.59492765393842462</v>
      </c>
      <c r="O170">
        <v>0.5873573309920983</v>
      </c>
      <c r="P170">
        <v>0.46002190580503832</v>
      </c>
      <c r="Q170">
        <f t="shared" si="45"/>
        <v>11</v>
      </c>
      <c r="R170" s="23">
        <f t="shared" si="46"/>
        <v>0.64729986093433245</v>
      </c>
      <c r="S170">
        <f t="shared" si="47"/>
        <v>0.20337374944772832</v>
      </c>
      <c r="T170">
        <f t="shared" si="48"/>
        <v>6.1319492647805778E-2</v>
      </c>
      <c r="U170">
        <f t="shared" si="49"/>
        <v>4.5496970160870107E-2</v>
      </c>
      <c r="V170">
        <f t="shared" si="50"/>
        <v>0.31418784665606514</v>
      </c>
      <c r="X170" s="24">
        <f t="shared" si="51"/>
        <v>0.26862517519271201</v>
      </c>
      <c r="Y170" s="24">
        <f t="shared" si="52"/>
        <v>0.51443200564361868</v>
      </c>
      <c r="Z170" s="24">
        <f t="shared" si="53"/>
        <v>0.51386022479093574</v>
      </c>
      <c r="AA170" s="24">
        <f t="shared" si="54"/>
        <v>0.62133087467816162</v>
      </c>
      <c r="AB170" s="24">
        <f t="shared" si="55"/>
        <v>0.60370468191652493</v>
      </c>
      <c r="AC170" s="24">
        <f t="shared" si="56"/>
        <v>0.62710439004123086</v>
      </c>
      <c r="AD170" s="24">
        <f t="shared" si="57"/>
        <v>0.68037519146391212</v>
      </c>
      <c r="AE170" s="24">
        <f t="shared" si="58"/>
        <v>0.68474894744276193</v>
      </c>
      <c r="AF170" s="24">
        <f t="shared" si="59"/>
        <v>0.67476880372005776</v>
      </c>
      <c r="AG170" s="24">
        <f t="shared" si="60"/>
        <v>0.66602765644726181</v>
      </c>
      <c r="AH170" s="24">
        <f t="shared" si="61"/>
        <v>0.64729986093433245</v>
      </c>
    </row>
    <row r="171" spans="1:34" x14ac:dyDescent="0.25">
      <c r="A171">
        <v>170</v>
      </c>
      <c r="B171" t="s">
        <v>24</v>
      </c>
      <c r="C171">
        <v>5</v>
      </c>
      <c r="D171">
        <v>494020.94464300002</v>
      </c>
      <c r="E171">
        <v>5180765.8738200003</v>
      </c>
      <c r="F171">
        <v>0.27050216763005785</v>
      </c>
      <c r="G171">
        <v>0.74672527472527472</v>
      </c>
      <c r="H171">
        <v>0.57731854781427749</v>
      </c>
      <c r="I171">
        <v>0.50087260034904013</v>
      </c>
      <c r="J171">
        <v>0.38083417012247878</v>
      </c>
      <c r="K171">
        <v>0.66666666666666663</v>
      </c>
      <c r="L171">
        <v>0.69374999999999998</v>
      </c>
      <c r="M171">
        <v>0.54984260230849946</v>
      </c>
      <c r="N171">
        <v>0.43083083951366902</v>
      </c>
      <c r="O171">
        <v>0.42727272727272725</v>
      </c>
      <c r="P171">
        <v>0.33833922261484095</v>
      </c>
      <c r="Q171">
        <f t="shared" si="45"/>
        <v>11</v>
      </c>
      <c r="R171" s="23">
        <f t="shared" si="46"/>
        <v>0.50754134718341193</v>
      </c>
      <c r="S171">
        <f t="shared" si="47"/>
        <v>0.14681633567335364</v>
      </c>
      <c r="T171">
        <f t="shared" si="48"/>
        <v>4.426679077485314E-2</v>
      </c>
      <c r="U171">
        <f t="shared" si="49"/>
        <v>2.3710540062605957E-2</v>
      </c>
      <c r="V171">
        <f t="shared" si="50"/>
        <v>0.28926970479963304</v>
      </c>
      <c r="X171" s="24">
        <f t="shared" si="51"/>
        <v>0.27050216763005785</v>
      </c>
      <c r="Y171" s="24">
        <f t="shared" si="52"/>
        <v>0.50861372117766623</v>
      </c>
      <c r="Z171" s="24">
        <f t="shared" si="53"/>
        <v>0.53151533005653662</v>
      </c>
      <c r="AA171" s="24">
        <f t="shared" si="54"/>
        <v>0.5238546476296625</v>
      </c>
      <c r="AB171" s="24">
        <f t="shared" si="55"/>
        <v>0.49525055212822577</v>
      </c>
      <c r="AC171" s="24">
        <f t="shared" si="56"/>
        <v>0.52381990455129923</v>
      </c>
      <c r="AD171" s="24">
        <f t="shared" si="57"/>
        <v>0.54809563247254223</v>
      </c>
      <c r="AE171" s="24">
        <f t="shared" si="58"/>
        <v>0.54831400370203687</v>
      </c>
      <c r="AF171" s="24">
        <f t="shared" si="59"/>
        <v>0.53526031879221814</v>
      </c>
      <c r="AG171" s="24">
        <f t="shared" si="60"/>
        <v>0.52446155964026908</v>
      </c>
      <c r="AH171" s="24">
        <f t="shared" si="61"/>
        <v>0.50754134718341193</v>
      </c>
    </row>
    <row r="172" spans="1:34" x14ac:dyDescent="0.25">
      <c r="A172">
        <v>171</v>
      </c>
      <c r="B172" t="s">
        <v>24</v>
      </c>
      <c r="C172">
        <v>6</v>
      </c>
      <c r="D172">
        <v>494052.84635599901</v>
      </c>
      <c r="E172">
        <v>5180758.8414200004</v>
      </c>
      <c r="F172">
        <v>0.47041075224576556</v>
      </c>
      <c r="G172">
        <v>0.73424262961707887</v>
      </c>
      <c r="H172">
        <v>0.6221990263689271</v>
      </c>
      <c r="I172">
        <v>0.30864197530864196</v>
      </c>
      <c r="J172">
        <v>0.49828222686708906</v>
      </c>
      <c r="K172">
        <v>0.69641649763353608</v>
      </c>
      <c r="M172">
        <v>0.49374999999999997</v>
      </c>
      <c r="N172">
        <v>0.43503577344056832</v>
      </c>
      <c r="O172">
        <v>0.38958707360861761</v>
      </c>
      <c r="P172">
        <v>0.60752688172043023</v>
      </c>
      <c r="Q172">
        <f t="shared" si="45"/>
        <v>10</v>
      </c>
      <c r="R172" s="23">
        <f t="shared" si="46"/>
        <v>0.52560928368106541</v>
      </c>
      <c r="S172">
        <f t="shared" si="47"/>
        <v>0.12935691855937206</v>
      </c>
      <c r="T172">
        <f t="shared" si="48"/>
        <v>4.0906249374852266E-2</v>
      </c>
      <c r="U172">
        <f t="shared" si="49"/>
        <v>1.8592458199084443E-2</v>
      </c>
      <c r="V172">
        <f t="shared" si="50"/>
        <v>0.24610851173219495</v>
      </c>
      <c r="X172" s="24">
        <f t="shared" si="51"/>
        <v>0.47041075224576556</v>
      </c>
      <c r="Y172" s="24">
        <f t="shared" si="52"/>
        <v>0.60232669093142222</v>
      </c>
      <c r="Z172" s="24">
        <f t="shared" si="53"/>
        <v>0.60895080274392388</v>
      </c>
      <c r="AA172" s="24">
        <f t="shared" si="54"/>
        <v>0.53387359588510341</v>
      </c>
      <c r="AB172" s="24">
        <f t="shared" si="55"/>
        <v>0.52675532208150055</v>
      </c>
      <c r="AC172" s="24">
        <f t="shared" si="56"/>
        <v>0.55503218467350646</v>
      </c>
      <c r="AD172" s="24">
        <f t="shared" si="57"/>
        <v>0.55503218467350646</v>
      </c>
      <c r="AE172" s="24">
        <f t="shared" si="58"/>
        <v>0.54627758686300554</v>
      </c>
      <c r="AF172" s="24">
        <f t="shared" si="59"/>
        <v>0.53237236018520084</v>
      </c>
      <c r="AG172" s="24">
        <f t="shared" si="60"/>
        <v>0.51650732834335822</v>
      </c>
      <c r="AH172" s="24">
        <f t="shared" si="61"/>
        <v>0.52560928368106541</v>
      </c>
    </row>
    <row r="173" spans="1:34" x14ac:dyDescent="0.25">
      <c r="A173">
        <v>172</v>
      </c>
      <c r="B173" t="s">
        <v>24</v>
      </c>
      <c r="C173">
        <v>6</v>
      </c>
      <c r="D173">
        <v>494084.77300500002</v>
      </c>
      <c r="E173">
        <v>5180777.0339099905</v>
      </c>
      <c r="F173">
        <v>0.53257903037783716</v>
      </c>
      <c r="G173">
        <v>0.77541511352084025</v>
      </c>
      <c r="H173">
        <v>0.58305007627867134</v>
      </c>
      <c r="J173">
        <v>0.48224502241484457</v>
      </c>
      <c r="K173">
        <v>0.65314401622718044</v>
      </c>
      <c r="N173">
        <v>0.51906887914264588</v>
      </c>
      <c r="O173">
        <v>0.34111310592459604</v>
      </c>
      <c r="P173">
        <v>0.5741935483870968</v>
      </c>
      <c r="Q173">
        <f t="shared" si="45"/>
        <v>8</v>
      </c>
      <c r="R173" s="23">
        <f t="shared" si="46"/>
        <v>0.55760109903421406</v>
      </c>
      <c r="S173">
        <f t="shared" si="47"/>
        <v>0.11840121361526977</v>
      </c>
      <c r="T173">
        <f t="shared" si="48"/>
        <v>4.1861150524037112E-2</v>
      </c>
      <c r="U173">
        <f t="shared" si="49"/>
        <v>1.6021539869221422E-2</v>
      </c>
      <c r="V173">
        <f t="shared" si="50"/>
        <v>0.21234035194755729</v>
      </c>
      <c r="X173" s="24">
        <f t="shared" si="51"/>
        <v>0.53257903037783716</v>
      </c>
      <c r="Y173" s="24">
        <f t="shared" si="52"/>
        <v>0.65399707194933865</v>
      </c>
      <c r="Z173" s="24">
        <f t="shared" si="53"/>
        <v>0.63034807339244958</v>
      </c>
      <c r="AA173" s="24">
        <f t="shared" si="54"/>
        <v>0.63034807339244958</v>
      </c>
      <c r="AB173" s="24">
        <f t="shared" si="55"/>
        <v>0.5933223106480483</v>
      </c>
      <c r="AC173" s="24">
        <f t="shared" si="56"/>
        <v>0.60528665176387475</v>
      </c>
      <c r="AD173" s="24">
        <f t="shared" si="57"/>
        <v>0.60528665176387475</v>
      </c>
      <c r="AE173" s="24">
        <f t="shared" si="58"/>
        <v>0.60528665176387475</v>
      </c>
      <c r="AF173" s="24">
        <f t="shared" si="59"/>
        <v>0.59091702299366988</v>
      </c>
      <c r="AG173" s="24">
        <f t="shared" si="60"/>
        <v>0.55523074912665937</v>
      </c>
      <c r="AH173" s="24">
        <f t="shared" si="61"/>
        <v>0.55760109903421406</v>
      </c>
    </row>
    <row r="174" spans="1:34" x14ac:dyDescent="0.25">
      <c r="A174">
        <v>173</v>
      </c>
      <c r="B174" t="s">
        <v>24</v>
      </c>
      <c r="C174">
        <v>7</v>
      </c>
      <c r="D174">
        <v>494116.65697800001</v>
      </c>
      <c r="E174">
        <v>5180751.8889600001</v>
      </c>
      <c r="F174">
        <v>0.4968662140848934</v>
      </c>
      <c r="G174">
        <v>0.71509657743137922</v>
      </c>
      <c r="H174">
        <v>0.71915471931530606</v>
      </c>
      <c r="I174">
        <v>0.46913580246913578</v>
      </c>
      <c r="J174">
        <v>0.55441011484407365</v>
      </c>
      <c r="K174">
        <v>0.7065584854631507</v>
      </c>
      <c r="M174">
        <v>0.55937499999999996</v>
      </c>
      <c r="N174">
        <v>0.48545616226575194</v>
      </c>
      <c r="O174">
        <v>0.47396768402154399</v>
      </c>
      <c r="P174">
        <v>0.66236559139784945</v>
      </c>
      <c r="Q174">
        <f t="shared" si="45"/>
        <v>10</v>
      </c>
      <c r="R174" s="23">
        <f t="shared" si="46"/>
        <v>0.58423863512930851</v>
      </c>
      <c r="S174">
        <f t="shared" si="47"/>
        <v>0.1003495493463489</v>
      </c>
      <c r="T174">
        <f t="shared" si="48"/>
        <v>3.1733313810592349E-2</v>
      </c>
      <c r="U174">
        <f t="shared" si="49"/>
        <v>1.118892450446143E-2</v>
      </c>
      <c r="V174">
        <f t="shared" si="50"/>
        <v>0.17176123472926216</v>
      </c>
      <c r="X174" s="24">
        <f t="shared" si="51"/>
        <v>0.4968662140848934</v>
      </c>
      <c r="Y174" s="24">
        <f t="shared" si="52"/>
        <v>0.60598139575813637</v>
      </c>
      <c r="Z174" s="24">
        <f t="shared" si="53"/>
        <v>0.64370583694385963</v>
      </c>
      <c r="AA174" s="24">
        <f t="shared" si="54"/>
        <v>0.60006332832517861</v>
      </c>
      <c r="AB174" s="24">
        <f t="shared" si="55"/>
        <v>0.59093268562895762</v>
      </c>
      <c r="AC174" s="24">
        <f t="shared" si="56"/>
        <v>0.61020365226798978</v>
      </c>
      <c r="AD174" s="24">
        <f t="shared" si="57"/>
        <v>0.61020365226798978</v>
      </c>
      <c r="AE174" s="24">
        <f t="shared" si="58"/>
        <v>0.60294241622970557</v>
      </c>
      <c r="AF174" s="24">
        <f t="shared" si="59"/>
        <v>0.58825663448421139</v>
      </c>
      <c r="AG174" s="24">
        <f t="shared" si="60"/>
        <v>0.57555786221058169</v>
      </c>
      <c r="AH174" s="24">
        <f t="shared" si="61"/>
        <v>0.58423863512930851</v>
      </c>
    </row>
    <row r="175" spans="1:34" x14ac:dyDescent="0.25">
      <c r="A175">
        <v>174</v>
      </c>
      <c r="B175" t="s">
        <v>24</v>
      </c>
      <c r="C175">
        <v>8</v>
      </c>
      <c r="D175">
        <v>494148.57913600001</v>
      </c>
      <c r="E175">
        <v>5180765.6369000003</v>
      </c>
      <c r="F175">
        <v>0.73812964492155253</v>
      </c>
      <c r="G175">
        <v>0.80861538461538451</v>
      </c>
      <c r="H175">
        <v>0.60248575146463001</v>
      </c>
      <c r="I175">
        <v>0.69633507853403143</v>
      </c>
      <c r="J175">
        <v>0.5316661897109648</v>
      </c>
      <c r="K175">
        <v>0.88552188552188538</v>
      </c>
      <c r="L175">
        <v>0.81874999999999998</v>
      </c>
      <c r="M175">
        <v>0.79643231899265476</v>
      </c>
      <c r="N175">
        <v>0.7889337053582185</v>
      </c>
      <c r="O175">
        <v>0.68909090909090898</v>
      </c>
      <c r="P175">
        <v>0.63604240282685509</v>
      </c>
      <c r="Q175">
        <f t="shared" si="45"/>
        <v>11</v>
      </c>
      <c r="R175" s="23">
        <f t="shared" si="46"/>
        <v>0.72654575191246218</v>
      </c>
      <c r="S175">
        <f t="shared" si="47"/>
        <v>0.10148728908895434</v>
      </c>
      <c r="T175">
        <f t="shared" si="48"/>
        <v>3.0599568990762823E-2</v>
      </c>
      <c r="U175">
        <f t="shared" si="49"/>
        <v>1.1329636831287449E-2</v>
      </c>
      <c r="V175">
        <f t="shared" si="50"/>
        <v>0.13968465003313657</v>
      </c>
      <c r="X175" s="24">
        <f t="shared" si="51"/>
        <v>0.73812964492155253</v>
      </c>
      <c r="Y175" s="24">
        <f t="shared" si="52"/>
        <v>0.77337251476846847</v>
      </c>
      <c r="Z175" s="24">
        <f t="shared" si="53"/>
        <v>0.71641026033385558</v>
      </c>
      <c r="AA175" s="24">
        <f t="shared" si="54"/>
        <v>0.71139146488389948</v>
      </c>
      <c r="AB175" s="24">
        <f t="shared" si="55"/>
        <v>0.67544640984931248</v>
      </c>
      <c r="AC175" s="24">
        <f t="shared" si="56"/>
        <v>0.71045898912807459</v>
      </c>
      <c r="AD175" s="24">
        <f t="shared" si="57"/>
        <v>0.72592913353834965</v>
      </c>
      <c r="AE175" s="24">
        <f t="shared" si="58"/>
        <v>0.73474203172013774</v>
      </c>
      <c r="AF175" s="24">
        <f t="shared" si="59"/>
        <v>0.74076332879103557</v>
      </c>
      <c r="AG175" s="24">
        <f t="shared" si="60"/>
        <v>0.73559608682102284</v>
      </c>
      <c r="AH175" s="24">
        <f t="shared" si="61"/>
        <v>0.72654575191246218</v>
      </c>
    </row>
    <row r="176" spans="1:34" x14ac:dyDescent="0.25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>
        <v>0.88425301385409305</v>
      </c>
      <c r="G176">
        <v>0.79752704791344664</v>
      </c>
      <c r="H176">
        <v>0.82220006338458207</v>
      </c>
      <c r="I176">
        <v>0.75301204819277101</v>
      </c>
      <c r="J176">
        <v>0.81481422175536578</v>
      </c>
      <c r="K176">
        <v>0.58718125430737422</v>
      </c>
      <c r="M176">
        <v>0.76792908944399685</v>
      </c>
      <c r="N176">
        <v>0.67565702754583246</v>
      </c>
      <c r="O176">
        <v>0.37362637362637369</v>
      </c>
      <c r="Q176">
        <f t="shared" si="45"/>
        <v>9</v>
      </c>
      <c r="R176" s="23">
        <f t="shared" si="46"/>
        <v>0.71957779333598182</v>
      </c>
      <c r="S176">
        <f t="shared" si="47"/>
        <v>0.14734362007696722</v>
      </c>
      <c r="T176">
        <f t="shared" si="48"/>
        <v>4.911454002565574E-2</v>
      </c>
      <c r="U176">
        <f t="shared" si="49"/>
        <v>2.4423910174558916E-2</v>
      </c>
      <c r="V176">
        <f t="shared" si="50"/>
        <v>0.20476398999735423</v>
      </c>
      <c r="X176" s="24">
        <f t="shared" si="51"/>
        <v>0.88425301385409305</v>
      </c>
      <c r="Y176" s="24">
        <f t="shared" si="52"/>
        <v>0.8408900308837699</v>
      </c>
      <c r="Z176" s="24">
        <f t="shared" si="53"/>
        <v>0.83466004171737396</v>
      </c>
      <c r="AA176" s="24">
        <f t="shared" si="54"/>
        <v>0.81424804333622325</v>
      </c>
      <c r="AB176" s="24">
        <f t="shared" si="55"/>
        <v>0.81436127902005173</v>
      </c>
      <c r="AC176" s="24">
        <f t="shared" si="56"/>
        <v>0.77649794156793883</v>
      </c>
      <c r="AD176" s="24">
        <f t="shared" si="57"/>
        <v>0.77649794156793883</v>
      </c>
      <c r="AE176" s="24">
        <f t="shared" si="58"/>
        <v>0.77527381983594712</v>
      </c>
      <c r="AF176" s="24">
        <f t="shared" si="59"/>
        <v>0.7628217207996828</v>
      </c>
      <c r="AG176" s="24">
        <f t="shared" si="60"/>
        <v>0.71957779333598182</v>
      </c>
      <c r="AH176" s="24">
        <f t="shared" si="61"/>
        <v>0.71957779333598182</v>
      </c>
    </row>
    <row r="177" spans="1:34" x14ac:dyDescent="0.25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>
        <v>0.76245690670435329</v>
      </c>
      <c r="G177">
        <v>0.69867921877195449</v>
      </c>
      <c r="I177">
        <v>0.85240973895582317</v>
      </c>
      <c r="J177">
        <v>1</v>
      </c>
      <c r="K177">
        <v>0.73673328738800825</v>
      </c>
      <c r="L177">
        <v>0.95006090133982946</v>
      </c>
      <c r="M177">
        <v>0.74858984689766328</v>
      </c>
      <c r="N177">
        <v>0.98616946827915131</v>
      </c>
      <c r="O177">
        <v>0.81098901098901111</v>
      </c>
      <c r="P177">
        <v>0.92276088742810181</v>
      </c>
      <c r="Q177">
        <f t="shared" si="45"/>
        <v>10</v>
      </c>
      <c r="R177" s="23">
        <f t="shared" si="46"/>
        <v>0.84688492667538962</v>
      </c>
      <c r="S177">
        <f t="shared" si="47"/>
        <v>0.10557188141184619</v>
      </c>
      <c r="T177">
        <f t="shared" si="48"/>
        <v>3.3384760213062657E-2</v>
      </c>
      <c r="U177">
        <f t="shared" si="49"/>
        <v>1.2383802383152127E-2</v>
      </c>
      <c r="V177">
        <f t="shared" si="50"/>
        <v>0.12465906298071569</v>
      </c>
      <c r="X177" s="24">
        <f t="shared" si="51"/>
        <v>0.76245690670435329</v>
      </c>
      <c r="Y177" s="24">
        <f t="shared" si="52"/>
        <v>0.73056806273815389</v>
      </c>
      <c r="Z177" s="24">
        <f t="shared" si="53"/>
        <v>0.73056806273815389</v>
      </c>
      <c r="AA177" s="24">
        <f t="shared" si="54"/>
        <v>0.77118195481071028</v>
      </c>
      <c r="AB177" s="24">
        <f t="shared" si="55"/>
        <v>0.82838646610803268</v>
      </c>
      <c r="AC177" s="24">
        <f t="shared" si="56"/>
        <v>0.81005583036402784</v>
      </c>
      <c r="AD177" s="24">
        <f t="shared" si="57"/>
        <v>0.8333900088599947</v>
      </c>
      <c r="AE177" s="24">
        <f t="shared" si="58"/>
        <v>0.82127570000823302</v>
      </c>
      <c r="AF177" s="24">
        <f t="shared" si="59"/>
        <v>0.84188742104209791</v>
      </c>
      <c r="AG177" s="24">
        <f t="shared" si="60"/>
        <v>0.83845426436953263</v>
      </c>
      <c r="AH177" s="24">
        <f t="shared" si="61"/>
        <v>0.84688492667538962</v>
      </c>
    </row>
    <row r="178" spans="1:34" x14ac:dyDescent="0.25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>
        <v>0.62472834882323025</v>
      </c>
      <c r="I178">
        <v>0.87121212121212133</v>
      </c>
      <c r="J178">
        <v>0.87129581676562839</v>
      </c>
      <c r="K178">
        <v>0.43080357142857145</v>
      </c>
      <c r="L178">
        <v>0.8689320388349514</v>
      </c>
      <c r="M178">
        <v>0.71257005604483592</v>
      </c>
      <c r="N178">
        <v>0.65730337078651691</v>
      </c>
      <c r="O178">
        <v>0.99423631123919309</v>
      </c>
      <c r="P178">
        <v>0.7944983818770226</v>
      </c>
      <c r="Q178">
        <f t="shared" si="45"/>
        <v>9</v>
      </c>
      <c r="R178" s="23">
        <f t="shared" si="46"/>
        <v>0.75839777966800792</v>
      </c>
      <c r="S178">
        <f t="shared" si="47"/>
        <v>0.16059599867562399</v>
      </c>
      <c r="T178">
        <f t="shared" si="48"/>
        <v>5.3531999558541328E-2</v>
      </c>
      <c r="U178">
        <f t="shared" si="49"/>
        <v>2.9014959139448626E-2</v>
      </c>
      <c r="V178">
        <f t="shared" si="50"/>
        <v>0.21175694731849773</v>
      </c>
      <c r="X178" s="24">
        <f t="shared" si="51"/>
        <v>0.62472834882323025</v>
      </c>
      <c r="Y178" s="24">
        <f t="shared" si="52"/>
        <v>0.62472834882323025</v>
      </c>
      <c r="Z178" s="24">
        <f t="shared" si="53"/>
        <v>0.62472834882323025</v>
      </c>
      <c r="AA178" s="24">
        <f t="shared" si="54"/>
        <v>0.74797023501767579</v>
      </c>
      <c r="AB178" s="24">
        <f t="shared" si="55"/>
        <v>0.78907876226699336</v>
      </c>
      <c r="AC178" s="24">
        <f t="shared" si="56"/>
        <v>0.6995099645573879</v>
      </c>
      <c r="AD178" s="24">
        <f t="shared" si="57"/>
        <v>0.73339437941290053</v>
      </c>
      <c r="AE178" s="24">
        <f t="shared" si="58"/>
        <v>0.72992365885155641</v>
      </c>
      <c r="AF178" s="24">
        <f t="shared" si="59"/>
        <v>0.71954933198512216</v>
      </c>
      <c r="AG178" s="24">
        <f t="shared" si="60"/>
        <v>0.75388520439188111</v>
      </c>
      <c r="AH178" s="24">
        <f t="shared" si="61"/>
        <v>0.75839777966800792</v>
      </c>
    </row>
    <row r="179" spans="1:34" x14ac:dyDescent="0.25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>
        <v>0.84935007385524364</v>
      </c>
      <c r="G179">
        <v>0.71288434589069327</v>
      </c>
      <c r="I179">
        <v>1</v>
      </c>
      <c r="J179">
        <v>0.94992720411427678</v>
      </c>
      <c r="K179">
        <v>0.72405660377358494</v>
      </c>
      <c r="L179">
        <v>0.99684210526315786</v>
      </c>
      <c r="M179">
        <v>0.69022185702547245</v>
      </c>
      <c r="N179">
        <v>0.92160062943178811</v>
      </c>
      <c r="O179">
        <v>0.75810473815461343</v>
      </c>
      <c r="P179">
        <v>0.87694831829368325</v>
      </c>
      <c r="Q179">
        <f t="shared" si="45"/>
        <v>10</v>
      </c>
      <c r="R179" s="23">
        <f t="shared" si="46"/>
        <v>0.84799358758025145</v>
      </c>
      <c r="S179">
        <f t="shared" si="47"/>
        <v>0.11335665541422743</v>
      </c>
      <c r="T179">
        <f t="shared" si="48"/>
        <v>3.5846521904781638E-2</v>
      </c>
      <c r="U179">
        <f t="shared" si="49"/>
        <v>1.4277479251888714E-2</v>
      </c>
      <c r="V179">
        <f t="shared" si="50"/>
        <v>0.13367631203166347</v>
      </c>
      <c r="X179" s="24">
        <f t="shared" si="51"/>
        <v>0.84935007385524364</v>
      </c>
      <c r="Y179" s="24">
        <f t="shared" si="52"/>
        <v>0.7811172098729684</v>
      </c>
      <c r="Z179" s="24">
        <f t="shared" si="53"/>
        <v>0.7811172098729684</v>
      </c>
      <c r="AA179" s="24">
        <f t="shared" si="54"/>
        <v>0.85407813991531223</v>
      </c>
      <c r="AB179" s="24">
        <f t="shared" si="55"/>
        <v>0.87804040596505339</v>
      </c>
      <c r="AC179" s="24">
        <f t="shared" si="56"/>
        <v>0.84724364552675979</v>
      </c>
      <c r="AD179" s="24">
        <f t="shared" si="57"/>
        <v>0.87217672214949282</v>
      </c>
      <c r="AE179" s="24">
        <f t="shared" si="58"/>
        <v>0.84618316998891852</v>
      </c>
      <c r="AF179" s="24">
        <f t="shared" si="59"/>
        <v>0.85561035241927719</v>
      </c>
      <c r="AG179" s="24">
        <f t="shared" si="60"/>
        <v>0.84477639527875903</v>
      </c>
      <c r="AH179" s="24">
        <f t="shared" si="61"/>
        <v>0.84799358758025145</v>
      </c>
    </row>
    <row r="180" spans="1:34" x14ac:dyDescent="0.25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>
        <v>0.74501120998175763</v>
      </c>
      <c r="G180">
        <v>0.84619148589137161</v>
      </c>
      <c r="H180">
        <v>0.74018989169079497</v>
      </c>
      <c r="I180">
        <v>0.88111217641418971</v>
      </c>
      <c r="J180">
        <v>0.78559779570847055</v>
      </c>
      <c r="K180">
        <v>1</v>
      </c>
      <c r="L180">
        <v>1</v>
      </c>
      <c r="M180">
        <v>0.80336648814078038</v>
      </c>
      <c r="O180">
        <v>8.1185567010309281E-2</v>
      </c>
      <c r="P180">
        <v>1</v>
      </c>
      <c r="Q180">
        <f t="shared" si="45"/>
        <v>10</v>
      </c>
      <c r="R180" s="23">
        <f t="shared" si="46"/>
        <v>0.78826546148376742</v>
      </c>
      <c r="S180">
        <f t="shared" si="47"/>
        <v>0.25511758200453111</v>
      </c>
      <c r="T180">
        <f t="shared" si="48"/>
        <v>8.0675263028910316E-2</v>
      </c>
      <c r="U180">
        <f t="shared" si="49"/>
        <v>7.2316645164265142E-2</v>
      </c>
      <c r="V180">
        <f t="shared" si="50"/>
        <v>0.32364424736346853</v>
      </c>
      <c r="X180" s="24">
        <f t="shared" si="51"/>
        <v>0.74501120998175763</v>
      </c>
      <c r="Y180" s="24">
        <f t="shared" si="52"/>
        <v>0.79560134793656467</v>
      </c>
      <c r="Z180" s="24">
        <f t="shared" si="53"/>
        <v>0.77713086252130814</v>
      </c>
      <c r="AA180" s="24">
        <f t="shared" si="54"/>
        <v>0.80312619099452853</v>
      </c>
      <c r="AB180" s="24">
        <f t="shared" si="55"/>
        <v>0.79962051193731687</v>
      </c>
      <c r="AC180" s="24">
        <f t="shared" si="56"/>
        <v>0.83301709328109741</v>
      </c>
      <c r="AD180" s="24">
        <f t="shared" si="57"/>
        <v>0.85687179424094062</v>
      </c>
      <c r="AE180" s="24">
        <f t="shared" si="58"/>
        <v>0.85018363097842065</v>
      </c>
      <c r="AF180" s="24">
        <f t="shared" si="59"/>
        <v>0.85018363097842065</v>
      </c>
      <c r="AG180" s="24">
        <f t="shared" si="60"/>
        <v>0.76473940164863052</v>
      </c>
      <c r="AH180" s="24">
        <f t="shared" si="61"/>
        <v>0.78826546148376742</v>
      </c>
    </row>
    <row r="181" spans="1:34" x14ac:dyDescent="0.25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>
        <v>0.76411497390154359</v>
      </c>
      <c r="G181">
        <v>0.693556955300903</v>
      </c>
      <c r="H181">
        <v>0.31078558334314399</v>
      </c>
      <c r="I181">
        <v>0.59565217391304337</v>
      </c>
      <c r="J181">
        <v>0.57496038086225498</v>
      </c>
      <c r="K181">
        <v>0.31800766283524906</v>
      </c>
      <c r="L181">
        <v>0.5239064089521871</v>
      </c>
      <c r="M181">
        <v>0.50113207547169814</v>
      </c>
      <c r="N181">
        <v>0.37367303609341823</v>
      </c>
      <c r="O181">
        <v>0.53655660377358494</v>
      </c>
      <c r="Q181">
        <f t="shared" si="45"/>
        <v>10</v>
      </c>
      <c r="R181" s="23">
        <f t="shared" si="46"/>
        <v>0.51923458544470269</v>
      </c>
      <c r="S181">
        <f t="shared" si="47"/>
        <v>0.14320639301931939</v>
      </c>
      <c r="T181">
        <f t="shared" si="48"/>
        <v>4.5285837743828661E-2</v>
      </c>
      <c r="U181">
        <f t="shared" si="49"/>
        <v>2.278674555733752E-2</v>
      </c>
      <c r="V181">
        <f t="shared" si="50"/>
        <v>0.27580287799332381</v>
      </c>
      <c r="X181" s="24">
        <f t="shared" si="51"/>
        <v>0.76411497390154359</v>
      </c>
      <c r="Y181" s="24">
        <f t="shared" si="52"/>
        <v>0.72883596460122324</v>
      </c>
      <c r="Z181" s="24">
        <f t="shared" si="53"/>
        <v>0.5894858375151969</v>
      </c>
      <c r="AA181" s="24">
        <f t="shared" si="54"/>
        <v>0.59102742161465849</v>
      </c>
      <c r="AB181" s="24">
        <f t="shared" si="55"/>
        <v>0.58781401346417783</v>
      </c>
      <c r="AC181" s="24">
        <f t="shared" si="56"/>
        <v>0.54284628835935633</v>
      </c>
      <c r="AD181" s="24">
        <f t="shared" si="57"/>
        <v>0.5401405913011893</v>
      </c>
      <c r="AE181" s="24">
        <f t="shared" si="58"/>
        <v>0.53526452682250292</v>
      </c>
      <c r="AF181" s="24">
        <f t="shared" si="59"/>
        <v>0.51730991674149351</v>
      </c>
      <c r="AG181" s="24">
        <f t="shared" si="60"/>
        <v>0.51923458544470269</v>
      </c>
      <c r="AH181" s="24">
        <f t="shared" si="61"/>
        <v>0.51923458544470269</v>
      </c>
    </row>
    <row r="182" spans="1:34" x14ac:dyDescent="0.25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>
        <v>0.82628111655035941</v>
      </c>
      <c r="G182">
        <v>0.76964858859353147</v>
      </c>
      <c r="H182">
        <v>0.70195032700745086</v>
      </c>
      <c r="I182">
        <v>0.79715639810426542</v>
      </c>
      <c r="J182">
        <v>0.7980444491512102</v>
      </c>
      <c r="K182">
        <v>0.66666666666666674</v>
      </c>
      <c r="L182">
        <v>0.52679474216380184</v>
      </c>
      <c r="M182">
        <v>0.77830832196452937</v>
      </c>
      <c r="N182">
        <v>0.72992097058297134</v>
      </c>
      <c r="O182">
        <v>0.18963831867057671</v>
      </c>
      <c r="P182">
        <v>0.66750208855472015</v>
      </c>
      <c r="Q182">
        <f t="shared" si="45"/>
        <v>11</v>
      </c>
      <c r="R182" s="23">
        <f t="shared" si="46"/>
        <v>0.67744654436455309</v>
      </c>
      <c r="S182">
        <f t="shared" si="47"/>
        <v>0.17423137125829738</v>
      </c>
      <c r="T182">
        <f t="shared" si="48"/>
        <v>5.2532735015716765E-2</v>
      </c>
      <c r="U182">
        <f t="shared" si="49"/>
        <v>3.3392227803601314E-2</v>
      </c>
      <c r="V182">
        <f t="shared" si="50"/>
        <v>0.25718836815637897</v>
      </c>
      <c r="X182" s="24">
        <f t="shared" si="51"/>
        <v>0.82628111655035941</v>
      </c>
      <c r="Y182" s="24">
        <f t="shared" si="52"/>
        <v>0.79796485257194538</v>
      </c>
      <c r="Z182" s="24">
        <f t="shared" si="53"/>
        <v>0.76596001071711395</v>
      </c>
      <c r="AA182" s="24">
        <f t="shared" si="54"/>
        <v>0.77375910756390176</v>
      </c>
      <c r="AB182" s="24">
        <f t="shared" si="55"/>
        <v>0.77861617588136345</v>
      </c>
      <c r="AC182" s="24">
        <f t="shared" si="56"/>
        <v>0.75995792434558063</v>
      </c>
      <c r="AD182" s="24">
        <f t="shared" si="57"/>
        <v>0.72664889831961232</v>
      </c>
      <c r="AE182" s="24">
        <f t="shared" si="58"/>
        <v>0.73310632627522698</v>
      </c>
      <c r="AF182" s="24">
        <f t="shared" si="59"/>
        <v>0.73275239786497637</v>
      </c>
      <c r="AG182" s="24">
        <f t="shared" si="60"/>
        <v>0.67844098994553637</v>
      </c>
      <c r="AH182" s="24">
        <f t="shared" si="61"/>
        <v>0.67744654436455309</v>
      </c>
    </row>
    <row r="183" spans="1:34" x14ac:dyDescent="0.25">
      <c r="A183">
        <v>182</v>
      </c>
      <c r="B183" t="s">
        <v>15</v>
      </c>
      <c r="C183">
        <v>1</v>
      </c>
      <c r="D183">
        <v>493593.77961500001</v>
      </c>
      <c r="E183">
        <v>5180793.1975299902</v>
      </c>
      <c r="F183">
        <v>0.60198324058412633</v>
      </c>
      <c r="G183">
        <v>0.76485334670343441</v>
      </c>
      <c r="I183">
        <v>0.68478260869565211</v>
      </c>
      <c r="J183">
        <v>0.76091300435548537</v>
      </c>
      <c r="K183">
        <v>0.7361912613355317</v>
      </c>
      <c r="L183">
        <v>0.84051724137931039</v>
      </c>
      <c r="M183">
        <v>0.69974554707379133</v>
      </c>
      <c r="N183">
        <v>0.55780332676228939</v>
      </c>
      <c r="O183">
        <v>0.18667835232252411</v>
      </c>
      <c r="P183">
        <v>0.3824130879345603</v>
      </c>
      <c r="Q183">
        <f t="shared" si="45"/>
        <v>10</v>
      </c>
      <c r="R183" s="23">
        <f t="shared" si="46"/>
        <v>0.62158810171467049</v>
      </c>
      <c r="S183">
        <f t="shared" si="47"/>
        <v>0.19023836855726814</v>
      </c>
      <c r="T183">
        <f t="shared" si="48"/>
        <v>6.0158654299552763E-2</v>
      </c>
      <c r="U183">
        <f t="shared" si="49"/>
        <v>4.0211818745923375E-2</v>
      </c>
      <c r="V183">
        <f t="shared" si="50"/>
        <v>0.3060521397248267</v>
      </c>
      <c r="X183" s="24">
        <f t="shared" si="51"/>
        <v>0.60198324058412633</v>
      </c>
      <c r="Y183" s="24">
        <f t="shared" si="52"/>
        <v>0.68341829364378037</v>
      </c>
      <c r="Z183" s="24">
        <f t="shared" si="53"/>
        <v>0.68341829364378037</v>
      </c>
      <c r="AA183" s="24">
        <f t="shared" si="54"/>
        <v>0.68387306532773762</v>
      </c>
      <c r="AB183" s="24">
        <f t="shared" si="55"/>
        <v>0.70313305008467453</v>
      </c>
      <c r="AC183" s="24">
        <f t="shared" si="56"/>
        <v>0.70974469233484594</v>
      </c>
      <c r="AD183" s="24">
        <f t="shared" si="57"/>
        <v>0.73154011717558998</v>
      </c>
      <c r="AE183" s="24">
        <f t="shared" si="58"/>
        <v>0.7269980357324759</v>
      </c>
      <c r="AF183" s="24">
        <f t="shared" si="59"/>
        <v>0.70584869711120257</v>
      </c>
      <c r="AG183" s="24">
        <f t="shared" si="60"/>
        <v>0.64816310324579385</v>
      </c>
      <c r="AH183" s="24">
        <f t="shared" si="61"/>
        <v>0.62158810171467049</v>
      </c>
    </row>
    <row r="184" spans="1:34" x14ac:dyDescent="0.25">
      <c r="A184">
        <v>183</v>
      </c>
      <c r="B184" t="s">
        <v>15</v>
      </c>
      <c r="C184">
        <v>1</v>
      </c>
      <c r="D184">
        <v>493623.269814</v>
      </c>
      <c r="E184">
        <v>5180802.28675</v>
      </c>
      <c r="F184">
        <v>0.92943743624836994</v>
      </c>
      <c r="G184">
        <v>0.84233308264393747</v>
      </c>
      <c r="H184">
        <v>0.51636164296377884</v>
      </c>
      <c r="I184">
        <v>0.98680124223602483</v>
      </c>
      <c r="J184">
        <v>0.71725253788342846</v>
      </c>
      <c r="K184">
        <v>0.80956306677658696</v>
      </c>
      <c r="L184">
        <v>0.86637931034482762</v>
      </c>
      <c r="M184">
        <v>0.64631043256997456</v>
      </c>
      <c r="N184">
        <v>0.93641487235404552</v>
      </c>
      <c r="O184">
        <v>0.18141980718667836</v>
      </c>
      <c r="P184">
        <v>0.88548057259713708</v>
      </c>
      <c r="Q184">
        <f t="shared" si="45"/>
        <v>11</v>
      </c>
      <c r="R184" s="23">
        <f t="shared" si="46"/>
        <v>0.7561594548913444</v>
      </c>
      <c r="S184">
        <f t="shared" si="47"/>
        <v>0.22487821460951973</v>
      </c>
      <c r="T184">
        <f t="shared" si="48"/>
        <v>6.7803332853163187E-2</v>
      </c>
      <c r="U184">
        <f t="shared" si="49"/>
        <v>5.5627232546561697E-2</v>
      </c>
      <c r="V184">
        <f t="shared" si="50"/>
        <v>0.29739522947819702</v>
      </c>
      <c r="X184" s="24">
        <f t="shared" si="51"/>
        <v>0.92943743624836994</v>
      </c>
      <c r="Y184" s="24">
        <f t="shared" si="52"/>
        <v>0.88588525944615371</v>
      </c>
      <c r="Z184" s="24">
        <f t="shared" si="53"/>
        <v>0.76271072061869549</v>
      </c>
      <c r="AA184" s="24">
        <f t="shared" si="54"/>
        <v>0.8187333510230278</v>
      </c>
      <c r="AB184" s="24">
        <f t="shared" si="55"/>
        <v>0.79843718839510791</v>
      </c>
      <c r="AC184" s="24">
        <f t="shared" si="56"/>
        <v>0.80029150145868766</v>
      </c>
      <c r="AD184" s="24">
        <f t="shared" si="57"/>
        <v>0.80973261701385046</v>
      </c>
      <c r="AE184" s="24">
        <f t="shared" si="58"/>
        <v>0.78930484395836598</v>
      </c>
      <c r="AF184" s="24">
        <f t="shared" si="59"/>
        <v>0.80565040266899701</v>
      </c>
      <c r="AG184" s="24">
        <f t="shared" si="60"/>
        <v>0.7432273431207651</v>
      </c>
      <c r="AH184" s="24">
        <f t="shared" si="61"/>
        <v>0.7561594548913444</v>
      </c>
    </row>
    <row r="185" spans="1:34" x14ac:dyDescent="0.25">
      <c r="A185">
        <v>184</v>
      </c>
      <c r="B185" t="s">
        <v>15</v>
      </c>
      <c r="C185">
        <v>2</v>
      </c>
      <c r="D185">
        <v>493655.168991999</v>
      </c>
      <c r="E185">
        <v>5180793.4742900003</v>
      </c>
      <c r="F185">
        <v>0.52353984716157209</v>
      </c>
      <c r="G185">
        <v>0.63867917093545579</v>
      </c>
      <c r="H185">
        <v>0.92399286766175337</v>
      </c>
      <c r="I185">
        <v>0.771513353115727</v>
      </c>
      <c r="J185">
        <v>1</v>
      </c>
      <c r="K185">
        <v>0.96097560975609742</v>
      </c>
      <c r="L185">
        <v>0.93019943019943008</v>
      </c>
      <c r="N185">
        <v>1</v>
      </c>
      <c r="O185">
        <v>5.2585451358457498E-2</v>
      </c>
      <c r="P185">
        <v>0.32988165680473375</v>
      </c>
      <c r="Q185">
        <f t="shared" si="45"/>
        <v>10</v>
      </c>
      <c r="R185" s="23">
        <f t="shared" si="46"/>
        <v>0.7131367386993227</v>
      </c>
      <c r="S185">
        <f t="shared" si="47"/>
        <v>0.30752120046130516</v>
      </c>
      <c r="T185">
        <f t="shared" si="48"/>
        <v>9.7246742224694718E-2</v>
      </c>
      <c r="U185">
        <f t="shared" si="49"/>
        <v>0.10507698748129141</v>
      </c>
      <c r="V185">
        <f t="shared" si="50"/>
        <v>0.43122333175848931</v>
      </c>
      <c r="X185" s="24">
        <f t="shared" si="51"/>
        <v>0.52353984716157209</v>
      </c>
      <c r="Y185" s="24">
        <f t="shared" si="52"/>
        <v>0.58110950904851388</v>
      </c>
      <c r="Z185" s="24">
        <f t="shared" si="53"/>
        <v>0.69540396191959364</v>
      </c>
      <c r="AA185" s="24">
        <f t="shared" si="54"/>
        <v>0.71443130971862701</v>
      </c>
      <c r="AB185" s="24">
        <f t="shared" si="55"/>
        <v>0.77154504777490163</v>
      </c>
      <c r="AC185" s="24">
        <f t="shared" si="56"/>
        <v>0.80311680810510089</v>
      </c>
      <c r="AD185" s="24">
        <f t="shared" si="57"/>
        <v>0.82127146840429077</v>
      </c>
      <c r="AE185" s="24">
        <f t="shared" si="58"/>
        <v>0.82127146840429077</v>
      </c>
      <c r="AF185" s="24">
        <f t="shared" si="59"/>
        <v>0.84361253485375443</v>
      </c>
      <c r="AG185" s="24">
        <f t="shared" si="60"/>
        <v>0.75572063668761036</v>
      </c>
      <c r="AH185" s="24">
        <f t="shared" si="61"/>
        <v>0.7131367386993227</v>
      </c>
    </row>
    <row r="186" spans="1:34" x14ac:dyDescent="0.25">
      <c r="A186">
        <v>185</v>
      </c>
      <c r="B186" t="s">
        <v>15</v>
      </c>
      <c r="C186">
        <v>3</v>
      </c>
      <c r="D186">
        <v>493687.085563</v>
      </c>
      <c r="E186">
        <v>5180801.1080700001</v>
      </c>
      <c r="F186">
        <v>0.72772173182009248</v>
      </c>
      <c r="G186">
        <v>0.6622337206487533</v>
      </c>
      <c r="H186">
        <v>0.85247969265107248</v>
      </c>
      <c r="I186">
        <v>0.84096802074330157</v>
      </c>
      <c r="J186">
        <v>1</v>
      </c>
      <c r="K186">
        <v>0.95786758383490955</v>
      </c>
      <c r="L186">
        <v>0.81640378548895909</v>
      </c>
      <c r="M186">
        <v>0.25330396475770928</v>
      </c>
      <c r="N186">
        <v>1</v>
      </c>
      <c r="O186">
        <v>9.7652582159624426E-2</v>
      </c>
      <c r="Q186">
        <f t="shared" si="45"/>
        <v>10</v>
      </c>
      <c r="R186" s="23">
        <f t="shared" si="46"/>
        <v>0.72086310821044219</v>
      </c>
      <c r="S186">
        <f t="shared" si="47"/>
        <v>0.29383148652272567</v>
      </c>
      <c r="T186">
        <f t="shared" si="48"/>
        <v>9.2917674568488151E-2</v>
      </c>
      <c r="U186">
        <f t="shared" si="49"/>
        <v>9.5929936080171918E-2</v>
      </c>
      <c r="V186">
        <f t="shared" si="50"/>
        <v>0.40761065891160458</v>
      </c>
      <c r="X186" s="24">
        <f t="shared" si="51"/>
        <v>0.72772173182009248</v>
      </c>
      <c r="Y186" s="24">
        <f t="shared" si="52"/>
        <v>0.69497772623442289</v>
      </c>
      <c r="Z186" s="24">
        <f t="shared" si="53"/>
        <v>0.74747838170663938</v>
      </c>
      <c r="AA186" s="24">
        <f t="shared" si="54"/>
        <v>0.77085079146580493</v>
      </c>
      <c r="AB186" s="24">
        <f t="shared" si="55"/>
        <v>0.81668063317264394</v>
      </c>
      <c r="AC186" s="24">
        <f t="shared" si="56"/>
        <v>0.84021179161635484</v>
      </c>
      <c r="AD186" s="24">
        <f t="shared" si="57"/>
        <v>0.83681064788386983</v>
      </c>
      <c r="AE186" s="24">
        <f t="shared" si="58"/>
        <v>0.76387231249309973</v>
      </c>
      <c r="AF186" s="24">
        <f t="shared" si="59"/>
        <v>0.79010872221608863</v>
      </c>
      <c r="AG186" s="24">
        <f t="shared" si="60"/>
        <v>0.72086310821044219</v>
      </c>
      <c r="AH186" s="24">
        <f t="shared" si="61"/>
        <v>0.72086310821044219</v>
      </c>
    </row>
    <row r="187" spans="1:34" x14ac:dyDescent="0.25">
      <c r="A187">
        <v>186</v>
      </c>
      <c r="B187" t="s">
        <v>15</v>
      </c>
      <c r="C187">
        <v>4</v>
      </c>
      <c r="D187">
        <v>493718.99832999799</v>
      </c>
      <c r="E187">
        <v>5180805.1860999903</v>
      </c>
      <c r="F187">
        <v>0.77422154863598791</v>
      </c>
      <c r="G187">
        <v>0.69896722777913312</v>
      </c>
      <c r="H187">
        <v>0.75383633145903806</v>
      </c>
      <c r="I187">
        <v>0.82433460076045628</v>
      </c>
      <c r="J187">
        <v>0.83562694150476502</v>
      </c>
      <c r="K187">
        <v>0.74016282225237451</v>
      </c>
      <c r="L187">
        <v>1</v>
      </c>
      <c r="M187">
        <v>1</v>
      </c>
      <c r="N187">
        <v>0.66540967468868861</v>
      </c>
      <c r="O187">
        <v>3.0155642023346307E-2</v>
      </c>
      <c r="P187">
        <v>0.73407977606718</v>
      </c>
      <c r="Q187">
        <f t="shared" si="45"/>
        <v>11</v>
      </c>
      <c r="R187" s="23">
        <f t="shared" si="46"/>
        <v>0.73243586956099727</v>
      </c>
      <c r="S187">
        <f t="shared" si="47"/>
        <v>0.24557011804888101</v>
      </c>
      <c r="T187">
        <f t="shared" si="48"/>
        <v>7.4042176481038252E-2</v>
      </c>
      <c r="U187">
        <f t="shared" si="49"/>
        <v>6.6335151166395517E-2</v>
      </c>
      <c r="V187">
        <f t="shared" si="50"/>
        <v>0.33527866159267877</v>
      </c>
      <c r="X187" s="24">
        <f t="shared" si="51"/>
        <v>0.77422154863598791</v>
      </c>
      <c r="Y187" s="24">
        <f t="shared" si="52"/>
        <v>0.73659438820756051</v>
      </c>
      <c r="Z187" s="24">
        <f t="shared" si="53"/>
        <v>0.74234170262471977</v>
      </c>
      <c r="AA187" s="24">
        <f t="shared" si="54"/>
        <v>0.7628399271586539</v>
      </c>
      <c r="AB187" s="24">
        <f t="shared" si="55"/>
        <v>0.77739733002787614</v>
      </c>
      <c r="AC187" s="24">
        <f t="shared" si="56"/>
        <v>0.7711915787319592</v>
      </c>
      <c r="AD187" s="24">
        <f t="shared" si="57"/>
        <v>0.80387849605596506</v>
      </c>
      <c r="AE187" s="24">
        <f t="shared" si="58"/>
        <v>0.8283936840489694</v>
      </c>
      <c r="AF187" s="24">
        <f t="shared" si="59"/>
        <v>0.81028434967560481</v>
      </c>
      <c r="AG187" s="24">
        <f t="shared" si="60"/>
        <v>0.73227147891037903</v>
      </c>
      <c r="AH187" s="24">
        <f t="shared" si="61"/>
        <v>0.73243586956099727</v>
      </c>
    </row>
    <row r="188" spans="1:34" x14ac:dyDescent="0.25">
      <c r="A188">
        <v>187</v>
      </c>
      <c r="B188" t="s">
        <v>15</v>
      </c>
      <c r="C188">
        <v>5</v>
      </c>
      <c r="D188">
        <v>493750.88386399799</v>
      </c>
      <c r="E188">
        <v>5180783.1506200004</v>
      </c>
      <c r="F188">
        <v>0.31084853923621497</v>
      </c>
      <c r="G188">
        <v>0.60677534791252485</v>
      </c>
      <c r="H188">
        <v>0.37319673601743625</v>
      </c>
      <c r="I188">
        <v>0.38470451911935111</v>
      </c>
      <c r="J188">
        <v>0.30769283046051871</v>
      </c>
      <c r="K188">
        <v>0.46233382570162479</v>
      </c>
      <c r="L188">
        <v>0.61237373737373735</v>
      </c>
      <c r="M188">
        <v>0.49579831932773105</v>
      </c>
      <c r="N188">
        <v>0.56941781069983954</v>
      </c>
      <c r="O188">
        <v>0.25310834813499111</v>
      </c>
      <c r="P188">
        <v>0.32206759443339966</v>
      </c>
      <c r="Q188">
        <f t="shared" si="45"/>
        <v>11</v>
      </c>
      <c r="R188" s="36">
        <f t="shared" si="46"/>
        <v>0.42711978258339728</v>
      </c>
      <c r="S188" s="25">
        <f t="shared" si="47"/>
        <v>0.12306876827409281</v>
      </c>
      <c r="T188">
        <f t="shared" si="48"/>
        <v>3.710662979785094E-2</v>
      </c>
      <c r="U188">
        <f t="shared" si="49"/>
        <v>1.6660513896952577E-2</v>
      </c>
      <c r="V188" s="25">
        <f t="shared" si="50"/>
        <v>0.28813642751389773</v>
      </c>
      <c r="X188" s="24">
        <f t="shared" si="51"/>
        <v>0.31084853923621497</v>
      </c>
      <c r="Y188" s="24">
        <f t="shared" si="52"/>
        <v>0.45881194357436994</v>
      </c>
      <c r="Z188" s="24">
        <f t="shared" si="53"/>
        <v>0.43027354105539201</v>
      </c>
      <c r="AA188" s="24">
        <f t="shared" si="54"/>
        <v>0.41888128557138182</v>
      </c>
      <c r="AB188" s="24">
        <f t="shared" si="55"/>
        <v>0.39664359454920917</v>
      </c>
      <c r="AC188" s="24">
        <f t="shared" si="56"/>
        <v>0.40759196640794509</v>
      </c>
      <c r="AD188" s="24">
        <f t="shared" si="57"/>
        <v>0.43684650511734402</v>
      </c>
      <c r="AE188" s="24">
        <f t="shared" si="58"/>
        <v>0.44421548189364241</v>
      </c>
      <c r="AF188" s="24">
        <f t="shared" si="59"/>
        <v>0.45812685176099766</v>
      </c>
      <c r="AG188" s="24">
        <f t="shared" si="60"/>
        <v>0.437625001398397</v>
      </c>
      <c r="AH188" s="24">
        <f t="shared" si="61"/>
        <v>0.42711978258339728</v>
      </c>
    </row>
    <row r="189" spans="1:34" x14ac:dyDescent="0.25">
      <c r="A189">
        <v>188</v>
      </c>
      <c r="B189" t="s">
        <v>15</v>
      </c>
      <c r="C189">
        <v>5</v>
      </c>
      <c r="D189">
        <v>493782.808423999</v>
      </c>
      <c r="E189">
        <v>5180798.5634500002</v>
      </c>
      <c r="F189">
        <v>0.32897098414597664</v>
      </c>
      <c r="G189">
        <v>0.57973757455268393</v>
      </c>
      <c r="H189">
        <v>0.68083473430304797</v>
      </c>
      <c r="I189">
        <v>0.54750869061413665</v>
      </c>
      <c r="J189">
        <v>0.4526195130902031</v>
      </c>
      <c r="K189">
        <v>0.46381093057607087</v>
      </c>
      <c r="L189">
        <v>0.6104797979797979</v>
      </c>
      <c r="M189">
        <v>0.61531279178338005</v>
      </c>
      <c r="N189">
        <v>0.49061962692001237</v>
      </c>
      <c r="O189">
        <v>0.5461811722912967</v>
      </c>
      <c r="P189">
        <v>0.48111332007952295</v>
      </c>
      <c r="Q189">
        <f t="shared" si="45"/>
        <v>11</v>
      </c>
      <c r="R189" s="23">
        <f t="shared" si="46"/>
        <v>0.52701719421237536</v>
      </c>
      <c r="S189">
        <f t="shared" si="47"/>
        <v>9.2526580459845159E-2</v>
      </c>
      <c r="T189">
        <f t="shared" si="48"/>
        <v>2.7897813683630545E-2</v>
      </c>
      <c r="U189">
        <f t="shared" si="49"/>
        <v>9.4172849007514436E-3</v>
      </c>
      <c r="V189">
        <f t="shared" si="50"/>
        <v>0.17556653080005422</v>
      </c>
      <c r="X189" s="24">
        <f t="shared" si="51"/>
        <v>0.32897098414597664</v>
      </c>
      <c r="Y189" s="24">
        <f t="shared" si="52"/>
        <v>0.45435427934933026</v>
      </c>
      <c r="Z189" s="24">
        <f t="shared" si="53"/>
        <v>0.5298477643339029</v>
      </c>
      <c r="AA189" s="24">
        <f t="shared" si="54"/>
        <v>0.53426299590396131</v>
      </c>
      <c r="AB189" s="24">
        <f t="shared" si="55"/>
        <v>0.51793429934120971</v>
      </c>
      <c r="AC189" s="24">
        <f t="shared" si="56"/>
        <v>0.50891373788035321</v>
      </c>
      <c r="AD189" s="24">
        <f t="shared" si="57"/>
        <v>0.52342317503741675</v>
      </c>
      <c r="AE189" s="24">
        <f t="shared" si="58"/>
        <v>0.53490937713066211</v>
      </c>
      <c r="AF189" s="24">
        <f t="shared" si="59"/>
        <v>0.52998829377392331</v>
      </c>
      <c r="AG189" s="24">
        <f t="shared" si="60"/>
        <v>0.53160758162566057</v>
      </c>
      <c r="AH189" s="24">
        <f t="shared" si="61"/>
        <v>0.52701719421237536</v>
      </c>
    </row>
    <row r="190" spans="1:34" x14ac:dyDescent="0.25">
      <c r="A190">
        <v>189</v>
      </c>
      <c r="B190" t="s">
        <v>15</v>
      </c>
      <c r="C190">
        <v>6</v>
      </c>
      <c r="D190">
        <v>493814.71713100001</v>
      </c>
      <c r="E190">
        <v>5180798.7527299803</v>
      </c>
      <c r="F190">
        <v>0.6388534545732073</v>
      </c>
      <c r="G190">
        <v>0.80186249898777229</v>
      </c>
      <c r="H190">
        <v>0.78375746129534707</v>
      </c>
      <c r="I190">
        <v>0.93218085106382986</v>
      </c>
      <c r="J190">
        <v>0.52247191011235961</v>
      </c>
      <c r="K190">
        <v>0.76830135039090264</v>
      </c>
      <c r="L190">
        <v>0.85135135135135132</v>
      </c>
      <c r="M190">
        <v>0.49450549450549453</v>
      </c>
      <c r="N190">
        <v>0.877765358822169</v>
      </c>
      <c r="O190">
        <v>1</v>
      </c>
      <c r="P190">
        <v>0.68166666666666664</v>
      </c>
      <c r="Q190">
        <f t="shared" si="45"/>
        <v>11</v>
      </c>
      <c r="R190" s="23">
        <f t="shared" si="46"/>
        <v>0.75933785434264545</v>
      </c>
      <c r="S190">
        <f t="shared" si="47"/>
        <v>0.15361122488581486</v>
      </c>
      <c r="T190">
        <f t="shared" si="48"/>
        <v>4.6315526957559264E-2</v>
      </c>
      <c r="U190">
        <f t="shared" si="49"/>
        <v>2.5956049252012382E-2</v>
      </c>
      <c r="V190">
        <f t="shared" si="50"/>
        <v>0.20229628222445889</v>
      </c>
      <c r="X190" s="24">
        <f t="shared" si="51"/>
        <v>0.6388534545732073</v>
      </c>
      <c r="Y190" s="24">
        <f t="shared" si="52"/>
        <v>0.72035797678048974</v>
      </c>
      <c r="Z190" s="24">
        <f t="shared" si="53"/>
        <v>0.74149113828544222</v>
      </c>
      <c r="AA190" s="24">
        <f t="shared" si="54"/>
        <v>0.78916356648003916</v>
      </c>
      <c r="AB190" s="24">
        <f t="shared" si="55"/>
        <v>0.73582523520650323</v>
      </c>
      <c r="AC190" s="24">
        <f t="shared" si="56"/>
        <v>0.74123792107056985</v>
      </c>
      <c r="AD190" s="24">
        <f t="shared" si="57"/>
        <v>0.75696841111068147</v>
      </c>
      <c r="AE190" s="24">
        <f t="shared" si="58"/>
        <v>0.72416054653503314</v>
      </c>
      <c r="AF190" s="24">
        <f t="shared" si="59"/>
        <v>0.74122774790027046</v>
      </c>
      <c r="AG190" s="24">
        <f t="shared" si="60"/>
        <v>0.76710497311024339</v>
      </c>
      <c r="AH190" s="24">
        <f t="shared" si="61"/>
        <v>0.75933785434264545</v>
      </c>
    </row>
    <row r="191" spans="1:34" x14ac:dyDescent="0.25">
      <c r="A191">
        <v>190</v>
      </c>
      <c r="B191" t="s">
        <v>24</v>
      </c>
      <c r="C191">
        <v>1</v>
      </c>
      <c r="D191">
        <v>493846.60920200002</v>
      </c>
      <c r="E191">
        <v>5180782.7183499904</v>
      </c>
      <c r="F191">
        <v>0.54361488799765234</v>
      </c>
      <c r="G191">
        <v>0.79376486996472206</v>
      </c>
      <c r="H191">
        <v>0.97042350412683087</v>
      </c>
      <c r="I191">
        <v>0.73305084745762716</v>
      </c>
      <c r="J191">
        <v>0.84466057724555621</v>
      </c>
      <c r="K191">
        <v>0.84293193717277481</v>
      </c>
      <c r="L191">
        <v>0.75444839857651247</v>
      </c>
      <c r="M191">
        <v>0.77834394904458604</v>
      </c>
      <c r="N191">
        <v>0.74900699982407637</v>
      </c>
      <c r="P191">
        <v>0.59574468085106369</v>
      </c>
      <c r="Q191">
        <f t="shared" si="45"/>
        <v>10</v>
      </c>
      <c r="R191" s="23">
        <f t="shared" si="46"/>
        <v>0.76059906522614029</v>
      </c>
      <c r="S191">
        <f t="shared" si="47"/>
        <v>0.11596395925872838</v>
      </c>
      <c r="T191">
        <f t="shared" si="48"/>
        <v>3.6671023774855281E-2</v>
      </c>
      <c r="U191">
        <f t="shared" si="49"/>
        <v>1.4941822052177756E-2</v>
      </c>
      <c r="V191">
        <f t="shared" si="50"/>
        <v>0.15246397814629201</v>
      </c>
      <c r="X191" s="24">
        <f t="shared" si="51"/>
        <v>0.54361488799765234</v>
      </c>
      <c r="Y191" s="24">
        <f t="shared" si="52"/>
        <v>0.66868987898118726</v>
      </c>
      <c r="Z191" s="24">
        <f t="shared" si="53"/>
        <v>0.76926775402973513</v>
      </c>
      <c r="AA191" s="24">
        <f t="shared" si="54"/>
        <v>0.76021352738670811</v>
      </c>
      <c r="AB191" s="24">
        <f t="shared" si="55"/>
        <v>0.7771029373584778</v>
      </c>
      <c r="AC191" s="24">
        <f t="shared" si="56"/>
        <v>0.78807443732752736</v>
      </c>
      <c r="AD191" s="24">
        <f t="shared" si="57"/>
        <v>0.78327071750595378</v>
      </c>
      <c r="AE191" s="24">
        <f t="shared" si="58"/>
        <v>0.78265487144828283</v>
      </c>
      <c r="AF191" s="24">
        <f t="shared" si="59"/>
        <v>0.77891621904559327</v>
      </c>
      <c r="AG191" s="24">
        <f t="shared" si="60"/>
        <v>0.77891621904559327</v>
      </c>
      <c r="AH191" s="24">
        <f t="shared" si="61"/>
        <v>0.76059906522614029</v>
      </c>
    </row>
    <row r="192" spans="1:34" x14ac:dyDescent="0.25">
      <c r="A192">
        <v>191</v>
      </c>
      <c r="B192" t="s">
        <v>24</v>
      </c>
      <c r="C192">
        <v>1</v>
      </c>
      <c r="D192">
        <v>493878.54757200001</v>
      </c>
      <c r="E192">
        <v>5180811.9108300004</v>
      </c>
      <c r="F192">
        <v>0.56178470116404189</v>
      </c>
      <c r="G192">
        <v>0.81581754040528331</v>
      </c>
      <c r="H192">
        <v>0.88265172304745521</v>
      </c>
      <c r="I192">
        <v>0.72457627118644063</v>
      </c>
      <c r="J192">
        <v>0.78276598473041481</v>
      </c>
      <c r="K192">
        <v>0.7823485415108451</v>
      </c>
      <c r="L192">
        <v>0.53558718861209964</v>
      </c>
      <c r="M192">
        <v>0.92993630573248409</v>
      </c>
      <c r="N192">
        <v>0.79904678439024712</v>
      </c>
      <c r="P192">
        <v>0.97467071935157035</v>
      </c>
      <c r="Q192">
        <f t="shared" si="45"/>
        <v>10</v>
      </c>
      <c r="R192" s="23">
        <f t="shared" si="46"/>
        <v>0.77891857601308823</v>
      </c>
      <c r="S192">
        <f t="shared" si="47"/>
        <v>0.13527358850235086</v>
      </c>
      <c r="T192">
        <f t="shared" si="48"/>
        <v>4.2777264693179419E-2</v>
      </c>
      <c r="U192">
        <f t="shared" si="49"/>
        <v>2.0332159718114775E-2</v>
      </c>
      <c r="V192">
        <f t="shared" si="50"/>
        <v>0.17366845864012087</v>
      </c>
      <c r="X192" s="24">
        <f t="shared" si="51"/>
        <v>0.56178470116404189</v>
      </c>
      <c r="Y192" s="24">
        <f t="shared" si="52"/>
        <v>0.6888011207846626</v>
      </c>
      <c r="Z192" s="24">
        <f t="shared" si="53"/>
        <v>0.75341798820559347</v>
      </c>
      <c r="AA192" s="24">
        <f t="shared" si="54"/>
        <v>0.74620755895080526</v>
      </c>
      <c r="AB192" s="24">
        <f t="shared" si="55"/>
        <v>0.75351924410672722</v>
      </c>
      <c r="AC192" s="24">
        <f t="shared" si="56"/>
        <v>0.75832412700741347</v>
      </c>
      <c r="AD192" s="24">
        <f t="shared" si="57"/>
        <v>0.7265045643795115</v>
      </c>
      <c r="AE192" s="24">
        <f t="shared" si="58"/>
        <v>0.75193353204863311</v>
      </c>
      <c r="AF192" s="24">
        <f t="shared" si="59"/>
        <v>0.7571683378643681</v>
      </c>
      <c r="AG192" s="24">
        <f t="shared" si="60"/>
        <v>0.7571683378643681</v>
      </c>
      <c r="AH192" s="24">
        <f t="shared" si="61"/>
        <v>0.77891857601308823</v>
      </c>
    </row>
    <row r="193" spans="1:34" x14ac:dyDescent="0.25">
      <c r="A193">
        <v>192</v>
      </c>
      <c r="B193" t="s">
        <v>24</v>
      </c>
      <c r="C193">
        <v>2</v>
      </c>
      <c r="D193">
        <v>493910.45270800003</v>
      </c>
      <c r="E193">
        <v>5180808.6558299903</v>
      </c>
      <c r="F193">
        <v>0.48032949537368191</v>
      </c>
      <c r="G193">
        <v>0.70738618573486134</v>
      </c>
      <c r="H193">
        <v>0.49421401487742045</v>
      </c>
      <c r="I193">
        <v>0.76796407185628746</v>
      </c>
      <c r="J193">
        <v>0.72555190892541221</v>
      </c>
      <c r="K193">
        <v>0.67897165458141062</v>
      </c>
      <c r="L193">
        <v>0.56666666666666665</v>
      </c>
      <c r="M193">
        <v>0.64731182795698927</v>
      </c>
      <c r="N193">
        <v>0.58371951662313981</v>
      </c>
      <c r="P193">
        <v>0.80810234541577819</v>
      </c>
      <c r="Q193">
        <f t="shared" si="45"/>
        <v>10</v>
      </c>
      <c r="R193" s="23">
        <f t="shared" si="46"/>
        <v>0.64602176880116491</v>
      </c>
      <c r="S193">
        <f t="shared" si="47"/>
        <v>0.10629974560441592</v>
      </c>
      <c r="T193">
        <f t="shared" si="48"/>
        <v>3.3614931080642632E-2</v>
      </c>
      <c r="U193">
        <f t="shared" si="49"/>
        <v>1.2555151017292765E-2</v>
      </c>
      <c r="V193">
        <f t="shared" si="50"/>
        <v>0.16454514497503453</v>
      </c>
      <c r="X193" s="24">
        <f t="shared" si="51"/>
        <v>0.48032949537368191</v>
      </c>
      <c r="Y193" s="24">
        <f t="shared" si="52"/>
        <v>0.5938578405542716</v>
      </c>
      <c r="Z193" s="24">
        <f t="shared" si="53"/>
        <v>0.56064323199532129</v>
      </c>
      <c r="AA193" s="24">
        <f t="shared" si="54"/>
        <v>0.61247344196056286</v>
      </c>
      <c r="AB193" s="24">
        <f t="shared" si="55"/>
        <v>0.63508913535353273</v>
      </c>
      <c r="AC193" s="24">
        <f t="shared" si="56"/>
        <v>0.64240288855817906</v>
      </c>
      <c r="AD193" s="24">
        <f t="shared" si="57"/>
        <v>0.63158342828796299</v>
      </c>
      <c r="AE193" s="24">
        <f t="shared" si="58"/>
        <v>0.63354947824659125</v>
      </c>
      <c r="AF193" s="24">
        <f t="shared" si="59"/>
        <v>0.62801281584398561</v>
      </c>
      <c r="AG193" s="24">
        <f t="shared" si="60"/>
        <v>0.62801281584398561</v>
      </c>
      <c r="AH193" s="24">
        <f t="shared" si="61"/>
        <v>0.64602176880116491</v>
      </c>
    </row>
    <row r="194" spans="1:34" x14ac:dyDescent="0.25">
      <c r="A194">
        <v>193</v>
      </c>
      <c r="B194" t="s">
        <v>24</v>
      </c>
      <c r="C194">
        <v>3</v>
      </c>
      <c r="D194">
        <v>493942.357093998</v>
      </c>
      <c r="E194">
        <v>5180804.6231500003</v>
      </c>
      <c r="F194">
        <v>0.73063355831458499</v>
      </c>
      <c r="G194">
        <v>0.72256410256410253</v>
      </c>
      <c r="H194">
        <v>0.82033242098860737</v>
      </c>
      <c r="I194">
        <v>0.78453038674033149</v>
      </c>
      <c r="J194">
        <v>0.68011157616882256</v>
      </c>
      <c r="K194">
        <v>0.74099252209381372</v>
      </c>
      <c r="L194">
        <v>0.79338235294117643</v>
      </c>
      <c r="M194">
        <v>0.77556440903054458</v>
      </c>
      <c r="N194">
        <v>0.67505372165826449</v>
      </c>
      <c r="O194">
        <v>0.79849946409431927</v>
      </c>
      <c r="P194">
        <v>0.92376111817026685</v>
      </c>
      <c r="Q194">
        <f t="shared" si="45"/>
        <v>11</v>
      </c>
      <c r="R194" s="23">
        <f t="shared" si="46"/>
        <v>0.76776596661498497</v>
      </c>
      <c r="S194">
        <f t="shared" si="47"/>
        <v>6.7053589258508128E-2</v>
      </c>
      <c r="T194">
        <f t="shared" si="48"/>
        <v>2.0217417856097875E-2</v>
      </c>
      <c r="U194">
        <f t="shared" si="49"/>
        <v>4.9458022156935889E-3</v>
      </c>
      <c r="V194">
        <f t="shared" si="50"/>
        <v>8.7335974990063334E-2</v>
      </c>
      <c r="X194" s="24">
        <f t="shared" si="51"/>
        <v>0.73063355831458499</v>
      </c>
      <c r="Y194" s="24">
        <f t="shared" si="52"/>
        <v>0.72659883043934381</v>
      </c>
      <c r="Z194" s="24">
        <f t="shared" si="53"/>
        <v>0.75784336062243174</v>
      </c>
      <c r="AA194" s="24">
        <f t="shared" si="54"/>
        <v>0.76451511715190668</v>
      </c>
      <c r="AB194" s="24">
        <f t="shared" si="55"/>
        <v>0.74763440895528988</v>
      </c>
      <c r="AC194" s="24">
        <f t="shared" si="56"/>
        <v>0.74652742781171044</v>
      </c>
      <c r="AD194" s="24">
        <f t="shared" si="57"/>
        <v>0.75322098854449127</v>
      </c>
      <c r="AE194" s="24">
        <f t="shared" si="58"/>
        <v>0.75601391610524793</v>
      </c>
      <c r="AF194" s="24">
        <f t="shared" si="59"/>
        <v>0.747018338944472</v>
      </c>
      <c r="AG194" s="24">
        <f t="shared" si="60"/>
        <v>0.75216645145945671</v>
      </c>
      <c r="AH194" s="24">
        <f t="shared" si="61"/>
        <v>0.76776596661498497</v>
      </c>
    </row>
    <row r="195" spans="1:34" x14ac:dyDescent="0.25">
      <c r="A195">
        <v>194</v>
      </c>
      <c r="B195" t="s">
        <v>24</v>
      </c>
      <c r="C195">
        <v>4</v>
      </c>
      <c r="D195">
        <v>493976.07760600001</v>
      </c>
      <c r="E195">
        <v>5180793.5362799903</v>
      </c>
      <c r="F195">
        <v>0.42375832165381921</v>
      </c>
      <c r="G195">
        <v>0.8471112606172736</v>
      </c>
      <c r="H195">
        <v>0.82660006365197558</v>
      </c>
      <c r="I195">
        <v>0.36280137772675086</v>
      </c>
      <c r="J195">
        <v>0.45271713688204374</v>
      </c>
      <c r="K195">
        <v>0.84774839170836302</v>
      </c>
      <c r="L195">
        <v>0.68269913255750703</v>
      </c>
      <c r="N195">
        <v>0.77094474710115957</v>
      </c>
      <c r="O195">
        <v>0.72256365232660225</v>
      </c>
      <c r="P195">
        <v>0.44249726177437021</v>
      </c>
      <c r="Q195">
        <f t="shared" ref="Q195:Q258" si="62">COUNT(F195:P195)</f>
        <v>10</v>
      </c>
      <c r="R195" s="23">
        <f t="shared" ref="R195:R258" si="63">AVERAGE(F195:P195)</f>
        <v>0.63794413459998656</v>
      </c>
      <c r="S195">
        <f t="shared" ref="S195:S258" si="64">_xlfn.STDEV.P(F195:P195)</f>
        <v>0.18555323439107135</v>
      </c>
      <c r="T195">
        <f t="shared" ref="T195:T258" si="65">S195/(SQRT(Q195))</f>
        <v>5.8677084788687196E-2</v>
      </c>
      <c r="U195">
        <f t="shared" ref="U195:U258" si="66">VAR(F195:P195)</f>
        <v>3.8255558658875387E-2</v>
      </c>
      <c r="V195">
        <f t="shared" ref="V195:V258" si="67">S195/R195</f>
        <v>0.29086125935999046</v>
      </c>
      <c r="X195" s="24">
        <f t="shared" si="51"/>
        <v>0.42375832165381921</v>
      </c>
      <c r="Y195" s="24">
        <f t="shared" si="52"/>
        <v>0.63543479113554646</v>
      </c>
      <c r="Z195" s="24">
        <f t="shared" si="53"/>
        <v>0.69915654864102283</v>
      </c>
      <c r="AA195" s="24">
        <f t="shared" si="54"/>
        <v>0.61506775591245488</v>
      </c>
      <c r="AB195" s="24">
        <f t="shared" si="55"/>
        <v>0.58259763210637261</v>
      </c>
      <c r="AC195" s="24">
        <f t="shared" si="56"/>
        <v>0.62678942537337112</v>
      </c>
      <c r="AD195" s="24">
        <f t="shared" si="57"/>
        <v>0.63477652639967619</v>
      </c>
      <c r="AE195" s="24">
        <f t="shared" si="58"/>
        <v>0.63477652639967619</v>
      </c>
      <c r="AF195" s="24">
        <f t="shared" si="59"/>
        <v>0.65179755398736161</v>
      </c>
      <c r="AG195" s="24">
        <f t="shared" si="60"/>
        <v>0.65966045380283278</v>
      </c>
      <c r="AH195" s="24">
        <f t="shared" si="61"/>
        <v>0.63794413459998656</v>
      </c>
    </row>
    <row r="196" spans="1:34" x14ac:dyDescent="0.25">
      <c r="A196">
        <v>195</v>
      </c>
      <c r="B196" t="s">
        <v>24</v>
      </c>
      <c r="C196">
        <v>4</v>
      </c>
      <c r="D196">
        <v>494006.16654900002</v>
      </c>
      <c r="E196">
        <v>5180797.1138899904</v>
      </c>
      <c r="F196">
        <v>0.36640460756832516</v>
      </c>
      <c r="G196">
        <v>0.8455975107223952</v>
      </c>
      <c r="H196">
        <v>0.89942664756030377</v>
      </c>
      <c r="I196">
        <v>0.66590126291618834</v>
      </c>
      <c r="J196">
        <v>0.55835052220788961</v>
      </c>
      <c r="K196">
        <v>0.72980700500357398</v>
      </c>
      <c r="L196">
        <v>0.5561095768039287</v>
      </c>
      <c r="M196">
        <v>0.91057934508816119</v>
      </c>
      <c r="N196">
        <v>0.75710965613754511</v>
      </c>
      <c r="O196">
        <v>0.75592625109745393</v>
      </c>
      <c r="P196">
        <v>0.45454545454545453</v>
      </c>
      <c r="Q196">
        <f t="shared" si="62"/>
        <v>11</v>
      </c>
      <c r="R196" s="23">
        <f t="shared" si="63"/>
        <v>0.68179616724101977</v>
      </c>
      <c r="S196">
        <f t="shared" si="64"/>
        <v>0.1712020063209212</v>
      </c>
      <c r="T196">
        <f t="shared" si="65"/>
        <v>5.1619347120231737E-2</v>
      </c>
      <c r="U196">
        <f t="shared" si="66"/>
        <v>3.2241139665139598E-2</v>
      </c>
      <c r="V196">
        <f t="shared" si="67"/>
        <v>0.25110438360736642</v>
      </c>
      <c r="X196" s="24">
        <f t="shared" si="51"/>
        <v>0.36640460756832516</v>
      </c>
      <c r="Y196" s="24">
        <f t="shared" si="52"/>
        <v>0.60600105914536018</v>
      </c>
      <c r="Z196" s="24">
        <f t="shared" si="53"/>
        <v>0.70380958861700804</v>
      </c>
      <c r="AA196" s="24">
        <f t="shared" si="54"/>
        <v>0.69433250719180306</v>
      </c>
      <c r="AB196" s="24">
        <f t="shared" si="55"/>
        <v>0.66713611019502039</v>
      </c>
      <c r="AC196" s="24">
        <f t="shared" si="56"/>
        <v>0.67758125932977931</v>
      </c>
      <c r="AD196" s="24">
        <f t="shared" si="57"/>
        <v>0.66022816182608624</v>
      </c>
      <c r="AE196" s="24">
        <f t="shared" si="58"/>
        <v>0.69152205973384562</v>
      </c>
      <c r="AF196" s="24">
        <f t="shared" si="59"/>
        <v>0.69880957044536773</v>
      </c>
      <c r="AG196" s="24">
        <f t="shared" si="60"/>
        <v>0.70452123851057635</v>
      </c>
      <c r="AH196" s="24">
        <f t="shared" si="61"/>
        <v>0.68179616724101977</v>
      </c>
    </row>
    <row r="197" spans="1:34" x14ac:dyDescent="0.25">
      <c r="A197">
        <v>196</v>
      </c>
      <c r="B197" t="s">
        <v>24</v>
      </c>
      <c r="C197">
        <v>5</v>
      </c>
      <c r="D197">
        <v>494038.07558499801</v>
      </c>
      <c r="E197">
        <v>5180797.63772</v>
      </c>
      <c r="F197">
        <v>0.63085776218001655</v>
      </c>
      <c r="G197">
        <v>0.82584615384615379</v>
      </c>
      <c r="H197">
        <v>0.72482995516612403</v>
      </c>
      <c r="I197">
        <v>0.83595113438045376</v>
      </c>
      <c r="J197">
        <v>0.52499953433319047</v>
      </c>
      <c r="K197">
        <v>0.89427609427609422</v>
      </c>
      <c r="L197">
        <v>0.46875</v>
      </c>
      <c r="M197">
        <v>0.77334732423924446</v>
      </c>
      <c r="N197">
        <v>0.87905175418728798</v>
      </c>
      <c r="O197">
        <v>0.54909090909090907</v>
      </c>
      <c r="P197">
        <v>0.6819787985865724</v>
      </c>
      <c r="Q197">
        <f t="shared" si="62"/>
        <v>11</v>
      </c>
      <c r="R197" s="23">
        <f t="shared" si="63"/>
        <v>0.70808903820782243</v>
      </c>
      <c r="S197">
        <f t="shared" si="64"/>
        <v>0.14186420764938701</v>
      </c>
      <c r="T197">
        <f t="shared" si="65"/>
        <v>4.2773667995825736E-2</v>
      </c>
      <c r="U197">
        <f t="shared" si="66"/>
        <v>2.2137998753187206E-2</v>
      </c>
      <c r="V197">
        <f t="shared" si="67"/>
        <v>0.20034797884803607</v>
      </c>
      <c r="X197" s="24">
        <f t="shared" si="51"/>
        <v>0.63085776218001655</v>
      </c>
      <c r="Y197" s="24">
        <f t="shared" si="52"/>
        <v>0.72835195801308517</v>
      </c>
      <c r="Z197" s="24">
        <f t="shared" si="53"/>
        <v>0.72717795706409805</v>
      </c>
      <c r="AA197" s="24">
        <f t="shared" si="54"/>
        <v>0.75437125139318706</v>
      </c>
      <c r="AB197" s="24">
        <f t="shared" si="55"/>
        <v>0.7084969079811877</v>
      </c>
      <c r="AC197" s="24">
        <f t="shared" si="56"/>
        <v>0.73946010569700549</v>
      </c>
      <c r="AD197" s="24">
        <f t="shared" si="57"/>
        <v>0.70078723345457605</v>
      </c>
      <c r="AE197" s="24">
        <f t="shared" si="58"/>
        <v>0.70985724480265966</v>
      </c>
      <c r="AF197" s="24">
        <f t="shared" si="59"/>
        <v>0.7286566347342851</v>
      </c>
      <c r="AG197" s="24">
        <f t="shared" si="60"/>
        <v>0.71070006216994741</v>
      </c>
      <c r="AH197" s="24">
        <f t="shared" si="61"/>
        <v>0.70808903820782243</v>
      </c>
    </row>
    <row r="198" spans="1:34" x14ac:dyDescent="0.25">
      <c r="A198">
        <v>197</v>
      </c>
      <c r="B198" t="s">
        <v>24</v>
      </c>
      <c r="C198">
        <v>6</v>
      </c>
      <c r="D198">
        <v>494069.977149999</v>
      </c>
      <c r="E198">
        <v>5180790.6054199804</v>
      </c>
      <c r="F198">
        <v>0.37550572584516217</v>
      </c>
      <c r="G198">
        <v>0.8349711962046763</v>
      </c>
      <c r="H198">
        <v>0.72574174688565929</v>
      </c>
      <c r="I198">
        <v>0.20987654320987653</v>
      </c>
      <c r="J198">
        <v>0.64719314007997653</v>
      </c>
      <c r="K198">
        <v>0.77146720757268417</v>
      </c>
      <c r="M198">
        <v>0.6177083333333333</v>
      </c>
      <c r="N198">
        <v>0.54492532039788844</v>
      </c>
      <c r="O198">
        <v>0.39676840215439857</v>
      </c>
      <c r="P198">
        <v>0.55591397849462365</v>
      </c>
      <c r="Q198">
        <f t="shared" si="62"/>
        <v>10</v>
      </c>
      <c r="R198" s="23">
        <f t="shared" si="63"/>
        <v>0.56800715941782787</v>
      </c>
      <c r="S198">
        <f t="shared" si="64"/>
        <v>0.18482496664084219</v>
      </c>
      <c r="T198">
        <f t="shared" si="65"/>
        <v>5.8446786304970119E-2</v>
      </c>
      <c r="U198">
        <f t="shared" si="66"/>
        <v>3.7955853659764886E-2</v>
      </c>
      <c r="V198">
        <f t="shared" si="67"/>
        <v>0.3253919665911893</v>
      </c>
      <c r="X198" s="24">
        <f t="shared" si="51"/>
        <v>0.37550572584516217</v>
      </c>
      <c r="Y198" s="24">
        <f t="shared" si="52"/>
        <v>0.60523846102491929</v>
      </c>
      <c r="Z198" s="24">
        <f t="shared" si="53"/>
        <v>0.64540622297849926</v>
      </c>
      <c r="AA198" s="24">
        <f t="shared" si="54"/>
        <v>0.53652380303634362</v>
      </c>
      <c r="AB198" s="24">
        <f t="shared" si="55"/>
        <v>0.5586576704450702</v>
      </c>
      <c r="AC198" s="24">
        <f t="shared" si="56"/>
        <v>0.5941259266330059</v>
      </c>
      <c r="AD198" s="24">
        <f t="shared" si="57"/>
        <v>0.5941259266330059</v>
      </c>
      <c r="AE198" s="24">
        <f t="shared" si="58"/>
        <v>0.59749484187590973</v>
      </c>
      <c r="AF198" s="24">
        <f t="shared" si="59"/>
        <v>0.59092365169115713</v>
      </c>
      <c r="AG198" s="24">
        <f t="shared" si="60"/>
        <v>0.56935084618707288</v>
      </c>
      <c r="AH198" s="24">
        <f t="shared" si="61"/>
        <v>0.56800715941782787</v>
      </c>
    </row>
    <row r="199" spans="1:34" x14ac:dyDescent="0.25">
      <c r="A199">
        <v>198</v>
      </c>
      <c r="B199" t="s">
        <v>24</v>
      </c>
      <c r="C199">
        <v>6</v>
      </c>
      <c r="D199">
        <v>494101.90357700002</v>
      </c>
      <c r="E199">
        <v>5180808.7980000004</v>
      </c>
      <c r="F199">
        <v>0.69533017897551941</v>
      </c>
      <c r="G199">
        <v>0.84293459844120633</v>
      </c>
      <c r="H199">
        <v>0.6869585775589041</v>
      </c>
      <c r="J199">
        <v>0.64261241172554739</v>
      </c>
      <c r="K199">
        <v>0.7674104124408383</v>
      </c>
      <c r="M199">
        <v>0.61874999999999991</v>
      </c>
      <c r="N199">
        <v>0.62184839732096542</v>
      </c>
      <c r="O199">
        <v>0.48473967684021546</v>
      </c>
      <c r="P199">
        <v>0.72473118279569892</v>
      </c>
      <c r="Q199">
        <f t="shared" si="62"/>
        <v>9</v>
      </c>
      <c r="R199" s="23">
        <f t="shared" si="63"/>
        <v>0.67614615956654389</v>
      </c>
      <c r="S199">
        <f t="shared" si="64"/>
        <v>9.6030380986925318E-2</v>
      </c>
      <c r="T199">
        <f t="shared" si="65"/>
        <v>3.201012699564177E-2</v>
      </c>
      <c r="U199">
        <f t="shared" si="66"/>
        <v>1.0374563331555842E-2</v>
      </c>
      <c r="V199">
        <f t="shared" si="67"/>
        <v>0.14202606881400817</v>
      </c>
      <c r="X199" s="24">
        <f t="shared" si="51"/>
        <v>0.69533017897551941</v>
      </c>
      <c r="Y199" s="24">
        <f t="shared" si="52"/>
        <v>0.76913238870836287</v>
      </c>
      <c r="Z199" s="24">
        <f t="shared" si="53"/>
        <v>0.74174111832520995</v>
      </c>
      <c r="AA199" s="24">
        <f t="shared" si="54"/>
        <v>0.74174111832520995</v>
      </c>
      <c r="AB199" s="24">
        <f t="shared" si="55"/>
        <v>0.71695894167529439</v>
      </c>
      <c r="AC199" s="24">
        <f t="shared" si="56"/>
        <v>0.7270492358284032</v>
      </c>
      <c r="AD199" s="24">
        <f t="shared" si="57"/>
        <v>0.7270492358284032</v>
      </c>
      <c r="AE199" s="24">
        <f t="shared" si="58"/>
        <v>0.70899936319033596</v>
      </c>
      <c r="AF199" s="24">
        <f t="shared" si="59"/>
        <v>0.69654922520899731</v>
      </c>
      <c r="AG199" s="24">
        <f t="shared" si="60"/>
        <v>0.67007303166289955</v>
      </c>
      <c r="AH199" s="24">
        <f t="shared" si="61"/>
        <v>0.67614615956654389</v>
      </c>
    </row>
    <row r="200" spans="1:34" x14ac:dyDescent="0.25">
      <c r="A200">
        <v>199</v>
      </c>
      <c r="B200" t="s">
        <v>24</v>
      </c>
      <c r="C200">
        <v>7</v>
      </c>
      <c r="D200">
        <v>494133.78745300003</v>
      </c>
      <c r="E200">
        <v>5180783.6531300005</v>
      </c>
      <c r="F200">
        <v>0.58182815607213878</v>
      </c>
      <c r="G200">
        <v>0.83107421213148081</v>
      </c>
      <c r="H200">
        <v>0.71256917865862546</v>
      </c>
      <c r="I200">
        <v>0.44444444444444442</v>
      </c>
      <c r="J200">
        <v>0.74455922127617979</v>
      </c>
      <c r="K200">
        <v>0.86342123056119002</v>
      </c>
      <c r="M200">
        <v>0.7895833333333333</v>
      </c>
      <c r="N200">
        <v>0.70265026880978942</v>
      </c>
      <c r="O200">
        <v>0.73608617594254933</v>
      </c>
      <c r="P200">
        <v>0.8720430107526882</v>
      </c>
      <c r="Q200">
        <f t="shared" si="62"/>
        <v>10</v>
      </c>
      <c r="R200" s="23">
        <f t="shared" si="63"/>
        <v>0.72782592319824191</v>
      </c>
      <c r="S200">
        <f t="shared" si="64"/>
        <v>0.12509758989287947</v>
      </c>
      <c r="T200">
        <f t="shared" si="65"/>
        <v>3.9559331385915837E-2</v>
      </c>
      <c r="U200">
        <f t="shared" si="66"/>
        <v>1.7388229996674553E-2</v>
      </c>
      <c r="V200">
        <f t="shared" si="67"/>
        <v>0.17187844772438252</v>
      </c>
      <c r="X200" s="24">
        <f t="shared" si="51"/>
        <v>0.58182815607213878</v>
      </c>
      <c r="Y200" s="24">
        <f t="shared" si="52"/>
        <v>0.70645118410180974</v>
      </c>
      <c r="Z200" s="24">
        <f t="shared" si="53"/>
        <v>0.70849051562074827</v>
      </c>
      <c r="AA200" s="24">
        <f t="shared" si="54"/>
        <v>0.64247899782667228</v>
      </c>
      <c r="AB200" s="24">
        <f t="shared" si="55"/>
        <v>0.66289504251657383</v>
      </c>
      <c r="AC200" s="24">
        <f t="shared" si="56"/>
        <v>0.69631607385734318</v>
      </c>
      <c r="AD200" s="24">
        <f t="shared" si="57"/>
        <v>0.69631607385734318</v>
      </c>
      <c r="AE200" s="24">
        <f t="shared" si="58"/>
        <v>0.70963996806819885</v>
      </c>
      <c r="AF200" s="24">
        <f t="shared" si="59"/>
        <v>0.70876625566089768</v>
      </c>
      <c r="AG200" s="24">
        <f t="shared" si="60"/>
        <v>0.71180180235885904</v>
      </c>
      <c r="AH200" s="24">
        <f t="shared" si="61"/>
        <v>0.72782592319824191</v>
      </c>
    </row>
    <row r="201" spans="1:34" x14ac:dyDescent="0.25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>
        <v>0.74078713517911821</v>
      </c>
      <c r="G201">
        <v>0.74188562596599683</v>
      </c>
      <c r="H201">
        <v>0.63937728513013159</v>
      </c>
      <c r="I201">
        <v>0.69377510040160639</v>
      </c>
      <c r="J201">
        <v>0.39164750491586975</v>
      </c>
      <c r="K201">
        <v>0.26464507236388701</v>
      </c>
      <c r="M201">
        <v>0.44077356970185338</v>
      </c>
      <c r="Q201">
        <f t="shared" si="62"/>
        <v>7</v>
      </c>
      <c r="R201" s="23">
        <f t="shared" si="63"/>
        <v>0.55898447052263767</v>
      </c>
      <c r="S201">
        <f t="shared" si="64"/>
        <v>0.17717937582420867</v>
      </c>
      <c r="T201">
        <f t="shared" si="65"/>
        <v>6.6967509411500842E-2</v>
      </c>
      <c r="U201">
        <f t="shared" si="66"/>
        <v>3.6624619753698871E-2</v>
      </c>
      <c r="V201">
        <f t="shared" si="67"/>
        <v>0.31696654409477604</v>
      </c>
      <c r="X201" s="24">
        <f t="shared" si="51"/>
        <v>0.74078713517911821</v>
      </c>
      <c r="Y201" s="24">
        <f t="shared" si="52"/>
        <v>0.74133638057255746</v>
      </c>
      <c r="Z201" s="24">
        <f t="shared" si="53"/>
        <v>0.70735001542508213</v>
      </c>
      <c r="AA201" s="24">
        <f t="shared" si="54"/>
        <v>0.70395628666921328</v>
      </c>
      <c r="AB201" s="24">
        <f t="shared" si="55"/>
        <v>0.64149453031854464</v>
      </c>
      <c r="AC201" s="24">
        <f t="shared" si="56"/>
        <v>0.57868628732610172</v>
      </c>
      <c r="AD201" s="24">
        <f t="shared" si="57"/>
        <v>0.57868628732610172</v>
      </c>
      <c r="AE201" s="24">
        <f t="shared" si="58"/>
        <v>0.55898447052263767</v>
      </c>
      <c r="AF201" s="24">
        <f t="shared" si="59"/>
        <v>0.55898447052263767</v>
      </c>
      <c r="AG201" s="24">
        <f t="shared" si="60"/>
        <v>0.55898447052263767</v>
      </c>
      <c r="AH201" s="24">
        <f t="shared" si="61"/>
        <v>0.55898447052263767</v>
      </c>
    </row>
    <row r="202" spans="1:34" x14ac:dyDescent="0.25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>
        <v>0.47285925354917457</v>
      </c>
      <c r="G202">
        <v>0.69699311507657724</v>
      </c>
      <c r="H202">
        <v>0.59935842435204723</v>
      </c>
      <c r="I202">
        <v>0.68172690763052213</v>
      </c>
      <c r="J202">
        <v>0.58550090631344986</v>
      </c>
      <c r="K202">
        <v>0.62301860785665053</v>
      </c>
      <c r="L202">
        <v>0.74786845310596839</v>
      </c>
      <c r="M202">
        <v>0.49073327961321522</v>
      </c>
      <c r="N202">
        <v>0.66459204006666528</v>
      </c>
      <c r="O202">
        <v>0.1098901098901099</v>
      </c>
      <c r="P202">
        <v>0.58668857847165157</v>
      </c>
      <c r="Q202">
        <f t="shared" si="62"/>
        <v>11</v>
      </c>
      <c r="R202" s="23">
        <f t="shared" si="63"/>
        <v>0.56902087962963921</v>
      </c>
      <c r="S202">
        <f t="shared" si="64"/>
        <v>0.16536372404831265</v>
      </c>
      <c r="T202">
        <f t="shared" si="65"/>
        <v>4.9859038782193013E-2</v>
      </c>
      <c r="U202">
        <f t="shared" si="66"/>
        <v>3.0079677354239109E-2</v>
      </c>
      <c r="V202">
        <f t="shared" si="67"/>
        <v>0.29061099507621507</v>
      </c>
      <c r="X202" s="24">
        <f t="shared" si="51"/>
        <v>0.47285925354917457</v>
      </c>
      <c r="Y202" s="24">
        <f t="shared" si="52"/>
        <v>0.58492618431287591</v>
      </c>
      <c r="Z202" s="24">
        <f t="shared" si="53"/>
        <v>0.58973693099259972</v>
      </c>
      <c r="AA202" s="24">
        <f t="shared" si="54"/>
        <v>0.61273442515208032</v>
      </c>
      <c r="AB202" s="24">
        <f t="shared" si="55"/>
        <v>0.60728772138435416</v>
      </c>
      <c r="AC202" s="24">
        <f t="shared" si="56"/>
        <v>0.60990953579640361</v>
      </c>
      <c r="AD202" s="24">
        <f t="shared" si="57"/>
        <v>0.62961795255491282</v>
      </c>
      <c r="AE202" s="24">
        <f t="shared" si="58"/>
        <v>0.61225736843720058</v>
      </c>
      <c r="AF202" s="24">
        <f t="shared" si="59"/>
        <v>0.61807233195158551</v>
      </c>
      <c r="AG202" s="24">
        <f t="shared" si="60"/>
        <v>0.567254109745438</v>
      </c>
      <c r="AH202" s="24">
        <f t="shared" si="61"/>
        <v>0.56902087962963921</v>
      </c>
    </row>
    <row r="203" spans="1:34" x14ac:dyDescent="0.25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>
        <v>0.50877375502843669</v>
      </c>
      <c r="G203">
        <v>0.70900358313638789</v>
      </c>
      <c r="I203">
        <v>0.89867424242424243</v>
      </c>
      <c r="J203">
        <v>0.93480052511953693</v>
      </c>
      <c r="K203">
        <v>0.12165178571428571</v>
      </c>
      <c r="L203">
        <v>1</v>
      </c>
      <c r="M203">
        <v>0.88470776621297054</v>
      </c>
      <c r="O203">
        <v>0.39769452449567727</v>
      </c>
      <c r="P203">
        <v>0.79935275080906143</v>
      </c>
      <c r="Q203">
        <f t="shared" si="62"/>
        <v>9</v>
      </c>
      <c r="R203" s="23">
        <f t="shared" si="63"/>
        <v>0.6949621036600665</v>
      </c>
      <c r="S203">
        <f t="shared" si="64"/>
        <v>0.27706518373816535</v>
      </c>
      <c r="T203">
        <f t="shared" si="65"/>
        <v>9.2355061246055123E-2</v>
      </c>
      <c r="U203">
        <f t="shared" si="66"/>
        <v>8.6360755544846235E-2</v>
      </c>
      <c r="V203">
        <f t="shared" si="67"/>
        <v>0.39867667931673134</v>
      </c>
      <c r="X203" s="24">
        <f t="shared" si="51"/>
        <v>0.50877375502843669</v>
      </c>
      <c r="Y203" s="24">
        <f t="shared" si="52"/>
        <v>0.60888866908241224</v>
      </c>
      <c r="Z203" s="24">
        <f t="shared" si="53"/>
        <v>0.60888866908241224</v>
      </c>
      <c r="AA203" s="24">
        <f t="shared" si="54"/>
        <v>0.70548386019635567</v>
      </c>
      <c r="AB203" s="24">
        <f t="shared" si="55"/>
        <v>0.76281302642715099</v>
      </c>
      <c r="AC203" s="24">
        <f t="shared" si="56"/>
        <v>0.63458077828457793</v>
      </c>
      <c r="AD203" s="24">
        <f t="shared" si="57"/>
        <v>0.69548398190381489</v>
      </c>
      <c r="AE203" s="24">
        <f t="shared" si="58"/>
        <v>0.72251595109083711</v>
      </c>
      <c r="AF203" s="24">
        <f t="shared" si="59"/>
        <v>0.72251595109083711</v>
      </c>
      <c r="AG203" s="24">
        <f t="shared" si="60"/>
        <v>0.6819132727664422</v>
      </c>
      <c r="AH203" s="24">
        <f t="shared" si="61"/>
        <v>0.6949621036600665</v>
      </c>
    </row>
    <row r="204" spans="1:34" x14ac:dyDescent="0.25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>
        <v>0.57865583456425396</v>
      </c>
      <c r="G204">
        <v>0.73077240128596166</v>
      </c>
      <c r="I204">
        <v>0.57685352622061481</v>
      </c>
      <c r="J204">
        <v>0.70692211812834516</v>
      </c>
      <c r="K204">
        <v>0.47641509433962265</v>
      </c>
      <c r="L204">
        <v>0.86210526315789471</v>
      </c>
      <c r="M204">
        <v>0.84552177485620372</v>
      </c>
      <c r="N204">
        <v>0.45440033292259879</v>
      </c>
      <c r="O204">
        <v>0.46009975062344138</v>
      </c>
      <c r="P204">
        <v>0.62674323215750605</v>
      </c>
      <c r="Q204">
        <f t="shared" si="62"/>
        <v>10</v>
      </c>
      <c r="R204" s="23">
        <f t="shared" si="63"/>
        <v>0.63184893282564425</v>
      </c>
      <c r="S204">
        <f t="shared" si="64"/>
        <v>0.14322060983461535</v>
      </c>
      <c r="T204">
        <f t="shared" si="65"/>
        <v>4.529033349556958E-2</v>
      </c>
      <c r="U204">
        <f t="shared" si="66"/>
        <v>2.2791270090443475E-2</v>
      </c>
      <c r="V204">
        <f t="shared" si="67"/>
        <v>0.22666906976344678</v>
      </c>
      <c r="X204" s="24">
        <f t="shared" si="51"/>
        <v>0.57865583456425396</v>
      </c>
      <c r="Y204" s="24">
        <f t="shared" si="52"/>
        <v>0.65471411792510781</v>
      </c>
      <c r="Z204" s="24">
        <f t="shared" si="53"/>
        <v>0.65471411792510781</v>
      </c>
      <c r="AA204" s="24">
        <f t="shared" si="54"/>
        <v>0.6287605873569434</v>
      </c>
      <c r="AB204" s="24">
        <f t="shared" si="55"/>
        <v>0.64830097004979392</v>
      </c>
      <c r="AC204" s="24">
        <f t="shared" si="56"/>
        <v>0.61392379490775961</v>
      </c>
      <c r="AD204" s="24">
        <f t="shared" si="57"/>
        <v>0.65528737294944883</v>
      </c>
      <c r="AE204" s="24">
        <f t="shared" si="58"/>
        <v>0.68246371607898515</v>
      </c>
      <c r="AF204" s="24">
        <f t="shared" si="59"/>
        <v>0.65395579318443686</v>
      </c>
      <c r="AG204" s="24">
        <f t="shared" si="60"/>
        <v>0.6324162328998818</v>
      </c>
      <c r="AH204" s="24">
        <f t="shared" si="61"/>
        <v>0.63184893282564425</v>
      </c>
    </row>
    <row r="205" spans="1:34" x14ac:dyDescent="0.25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>
        <v>0.98489089415270636</v>
      </c>
      <c r="G205">
        <v>0.70853041918121018</v>
      </c>
      <c r="H205">
        <v>0.70771362815214434</v>
      </c>
      <c r="I205">
        <v>0.69798657718120793</v>
      </c>
      <c r="J205">
        <v>0.70469266836328714</v>
      </c>
      <c r="K205">
        <v>0.6223479490806223</v>
      </c>
      <c r="L205">
        <v>0.94461538461538463</v>
      </c>
      <c r="M205">
        <v>1</v>
      </c>
      <c r="O205">
        <v>0.26675257731958768</v>
      </c>
      <c r="P205">
        <v>0.6419117647058824</v>
      </c>
      <c r="Q205">
        <f t="shared" si="62"/>
        <v>10</v>
      </c>
      <c r="R205" s="23">
        <f t="shared" si="63"/>
        <v>0.7279441862752033</v>
      </c>
      <c r="S205">
        <f t="shared" si="64"/>
        <v>0.20505035697728258</v>
      </c>
      <c r="T205">
        <f t="shared" si="65"/>
        <v>6.4842616307881198E-2</v>
      </c>
      <c r="U205">
        <f t="shared" si="66"/>
        <v>4.6717387662789989E-2</v>
      </c>
      <c r="V205">
        <f t="shared" si="67"/>
        <v>0.28168417420365544</v>
      </c>
      <c r="X205" s="24">
        <f t="shared" si="51"/>
        <v>0.98489089415270636</v>
      </c>
      <c r="Y205" s="24">
        <f t="shared" si="52"/>
        <v>0.84671065666695822</v>
      </c>
      <c r="Z205" s="24">
        <f t="shared" si="53"/>
        <v>0.80037831382868685</v>
      </c>
      <c r="AA205" s="24">
        <f t="shared" si="54"/>
        <v>0.77478037966681712</v>
      </c>
      <c r="AB205" s="24">
        <f t="shared" si="55"/>
        <v>0.76076283740611106</v>
      </c>
      <c r="AC205" s="24">
        <f t="shared" si="56"/>
        <v>0.73769368935186297</v>
      </c>
      <c r="AD205" s="24">
        <f t="shared" si="57"/>
        <v>0.7672539315323661</v>
      </c>
      <c r="AE205" s="24">
        <f t="shared" si="58"/>
        <v>0.79634719009082033</v>
      </c>
      <c r="AF205" s="24">
        <f t="shared" si="59"/>
        <v>0.79634719009082033</v>
      </c>
      <c r="AG205" s="24">
        <f t="shared" si="60"/>
        <v>0.73750334422735009</v>
      </c>
      <c r="AH205" s="24">
        <f t="shared" si="61"/>
        <v>0.7279441862752033</v>
      </c>
    </row>
    <row r="206" spans="1:34" x14ac:dyDescent="0.25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>
        <v>0.92405419474654249</v>
      </c>
      <c r="G206">
        <v>0.72983228352432261</v>
      </c>
      <c r="H206">
        <v>0.5110916766175011</v>
      </c>
      <c r="I206">
        <v>0.85739139130434783</v>
      </c>
      <c r="J206">
        <v>0.87001519948924533</v>
      </c>
      <c r="K206">
        <v>0.23946360153256704</v>
      </c>
      <c r="L206">
        <v>1</v>
      </c>
      <c r="M206">
        <v>1</v>
      </c>
      <c r="N206">
        <v>0.98938428874734607</v>
      </c>
      <c r="O206">
        <v>0.37617924528301888</v>
      </c>
      <c r="P206">
        <v>0.65075576770087518</v>
      </c>
      <c r="Q206">
        <f t="shared" si="62"/>
        <v>11</v>
      </c>
      <c r="R206" s="23">
        <f t="shared" si="63"/>
        <v>0.74074251354052434</v>
      </c>
      <c r="S206">
        <f t="shared" si="64"/>
        <v>0.25321860122375017</v>
      </c>
      <c r="T206">
        <f t="shared" si="65"/>
        <v>7.634828092707345E-2</v>
      </c>
      <c r="U206">
        <f t="shared" si="66"/>
        <v>7.0531626006283862E-2</v>
      </c>
      <c r="V206">
        <f t="shared" si="67"/>
        <v>0.34184429352305179</v>
      </c>
      <c r="X206" s="24">
        <f t="shared" si="51"/>
        <v>0.92405419474654249</v>
      </c>
      <c r="Y206" s="24">
        <f t="shared" si="52"/>
        <v>0.82694323913543255</v>
      </c>
      <c r="Z206" s="24">
        <f t="shared" si="53"/>
        <v>0.7216593849627887</v>
      </c>
      <c r="AA206" s="24">
        <f t="shared" si="54"/>
        <v>0.75559238654817851</v>
      </c>
      <c r="AB206" s="24">
        <f t="shared" si="55"/>
        <v>0.77847694913639187</v>
      </c>
      <c r="AC206" s="24">
        <f t="shared" si="56"/>
        <v>0.68864139120242107</v>
      </c>
      <c r="AD206" s="24">
        <f t="shared" si="57"/>
        <v>0.73312119245921803</v>
      </c>
      <c r="AE206" s="24">
        <f t="shared" si="58"/>
        <v>0.76648104340181578</v>
      </c>
      <c r="AF206" s="24">
        <f t="shared" si="59"/>
        <v>0.7912480706624303</v>
      </c>
      <c r="AG206" s="24">
        <f t="shared" si="60"/>
        <v>0.7497411881244892</v>
      </c>
      <c r="AH206" s="24">
        <f t="shared" si="61"/>
        <v>0.74074251354052434</v>
      </c>
    </row>
    <row r="207" spans="1:34" x14ac:dyDescent="0.25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>
        <v>0.64547963753775639</v>
      </c>
      <c r="G207">
        <v>0.54374125586371502</v>
      </c>
      <c r="H207">
        <v>0.91308983958472478</v>
      </c>
      <c r="I207">
        <v>0.92132701421800955</v>
      </c>
      <c r="J207">
        <v>0.90797923654421175</v>
      </c>
      <c r="K207">
        <v>0.79474940334128874</v>
      </c>
      <c r="L207">
        <v>0.85237613751263896</v>
      </c>
      <c r="M207">
        <v>0.82810368349249663</v>
      </c>
      <c r="N207">
        <v>0.94704369695656665</v>
      </c>
      <c r="O207">
        <v>0.19745845552297164</v>
      </c>
      <c r="P207">
        <v>0.87886382623224724</v>
      </c>
      <c r="Q207">
        <f t="shared" si="62"/>
        <v>11</v>
      </c>
      <c r="R207" s="23">
        <f t="shared" si="63"/>
        <v>0.76638292607332981</v>
      </c>
      <c r="S207">
        <f t="shared" si="64"/>
        <v>0.21547859714951675</v>
      </c>
      <c r="T207">
        <f t="shared" si="65"/>
        <v>6.4969241554281063E-2</v>
      </c>
      <c r="U207">
        <f t="shared" si="66"/>
        <v>5.107412841247605E-2</v>
      </c>
      <c r="V207">
        <f t="shared" si="67"/>
        <v>0.28116309721766836</v>
      </c>
      <c r="X207" s="24">
        <f t="shared" si="51"/>
        <v>0.64547963753775639</v>
      </c>
      <c r="Y207" s="24">
        <f t="shared" si="52"/>
        <v>0.59461044670073571</v>
      </c>
      <c r="Z207" s="24">
        <f t="shared" si="53"/>
        <v>0.70077024432873214</v>
      </c>
      <c r="AA207" s="24">
        <f t="shared" si="54"/>
        <v>0.75590943680105149</v>
      </c>
      <c r="AB207" s="24">
        <f t="shared" si="55"/>
        <v>0.78632339674968355</v>
      </c>
      <c r="AC207" s="24">
        <f t="shared" si="56"/>
        <v>0.78772773118161776</v>
      </c>
      <c r="AD207" s="24">
        <f t="shared" si="57"/>
        <v>0.79696321780033508</v>
      </c>
      <c r="AE207" s="24">
        <f t="shared" si="58"/>
        <v>0.80085577601185531</v>
      </c>
      <c r="AF207" s="24">
        <f t="shared" si="59"/>
        <v>0.81709887833904549</v>
      </c>
      <c r="AG207" s="24">
        <f t="shared" si="60"/>
        <v>0.75513483605743814</v>
      </c>
      <c r="AH207" s="24">
        <f t="shared" si="61"/>
        <v>0.76638292607332981</v>
      </c>
    </row>
    <row r="208" spans="1:34" x14ac:dyDescent="0.25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>
        <v>0.75266899281324873</v>
      </c>
      <c r="G208">
        <v>0.91129948152415452</v>
      </c>
      <c r="H208">
        <v>0.84323060260768989</v>
      </c>
      <c r="I208">
        <v>1</v>
      </c>
      <c r="J208">
        <v>0.93648182866674068</v>
      </c>
      <c r="K208">
        <v>0.74940334128878283</v>
      </c>
      <c r="L208">
        <v>0.96359959555106167</v>
      </c>
      <c r="M208">
        <v>0.69713506139154158</v>
      </c>
      <c r="N208">
        <v>0.76081120541054792</v>
      </c>
      <c r="O208">
        <v>0.23558162267839688</v>
      </c>
      <c r="P208">
        <v>0.90893901420217205</v>
      </c>
      <c r="Q208">
        <f t="shared" si="62"/>
        <v>11</v>
      </c>
      <c r="R208" s="23">
        <f t="shared" si="63"/>
        <v>0.7962864314667577</v>
      </c>
      <c r="S208">
        <f t="shared" si="64"/>
        <v>0.20155078248203806</v>
      </c>
      <c r="T208">
        <f t="shared" si="65"/>
        <v>6.0769847426859661E-2</v>
      </c>
      <c r="U208">
        <f t="shared" si="66"/>
        <v>4.4684989711034094E-2</v>
      </c>
      <c r="V208">
        <f t="shared" si="67"/>
        <v>0.25311342064535997</v>
      </c>
      <c r="X208" s="24">
        <f t="shared" si="51"/>
        <v>0.75266899281324873</v>
      </c>
      <c r="Y208" s="24">
        <f t="shared" si="52"/>
        <v>0.83198423716870162</v>
      </c>
      <c r="Z208" s="24">
        <f t="shared" si="53"/>
        <v>0.83573302564836427</v>
      </c>
      <c r="AA208" s="24">
        <f t="shared" si="54"/>
        <v>0.87679976923627323</v>
      </c>
      <c r="AB208" s="24">
        <f t="shared" si="55"/>
        <v>0.88873618112236663</v>
      </c>
      <c r="AC208" s="24">
        <f t="shared" si="56"/>
        <v>0.86551404115010266</v>
      </c>
      <c r="AD208" s="24">
        <f t="shared" si="57"/>
        <v>0.87952626320738247</v>
      </c>
      <c r="AE208" s="24">
        <f t="shared" si="58"/>
        <v>0.85672736298040242</v>
      </c>
      <c r="AF208" s="24">
        <f t="shared" si="59"/>
        <v>0.84607001213930744</v>
      </c>
      <c r="AG208" s="24">
        <f t="shared" si="60"/>
        <v>0.7850211731932164</v>
      </c>
      <c r="AH208" s="24">
        <f t="shared" si="61"/>
        <v>0.7962864314667577</v>
      </c>
    </row>
    <row r="209" spans="1:34" x14ac:dyDescent="0.25">
      <c r="A209">
        <v>208</v>
      </c>
      <c r="B209" t="s">
        <v>15</v>
      </c>
      <c r="C209">
        <v>1</v>
      </c>
      <c r="D209">
        <v>493640.011778999</v>
      </c>
      <c r="E209">
        <v>5180825.2712899903</v>
      </c>
      <c r="F209">
        <v>0.49364097664269391</v>
      </c>
      <c r="G209">
        <v>0.66467786412634744</v>
      </c>
      <c r="H209">
        <v>0.46583166868247916</v>
      </c>
      <c r="I209">
        <v>0.70341614906832295</v>
      </c>
      <c r="J209">
        <v>0.46153781161152957</v>
      </c>
      <c r="K209">
        <v>0.65622423742786484</v>
      </c>
      <c r="L209">
        <v>0.85775862068965514</v>
      </c>
      <c r="M209">
        <v>0.51908396946564883</v>
      </c>
      <c r="N209">
        <v>0.55202250468358172</v>
      </c>
      <c r="O209">
        <v>0.35056967572304998</v>
      </c>
      <c r="P209">
        <v>0.49079754601226999</v>
      </c>
      <c r="Q209">
        <f t="shared" si="62"/>
        <v>11</v>
      </c>
      <c r="R209" s="23">
        <f t="shared" si="63"/>
        <v>0.56505100219394944</v>
      </c>
      <c r="S209">
        <f t="shared" si="64"/>
        <v>0.13568617125143725</v>
      </c>
      <c r="T209">
        <f t="shared" si="65"/>
        <v>4.0910919934629544E-2</v>
      </c>
      <c r="U209">
        <f t="shared" si="66"/>
        <v>2.0251810775761749E-2</v>
      </c>
      <c r="V209">
        <f t="shared" si="67"/>
        <v>0.24013083902975543</v>
      </c>
      <c r="X209" s="24">
        <f t="shared" si="51"/>
        <v>0.49364097664269391</v>
      </c>
      <c r="Y209" s="24">
        <f t="shared" si="52"/>
        <v>0.57915942038452073</v>
      </c>
      <c r="Z209" s="24">
        <f t="shared" si="53"/>
        <v>0.54138350315050687</v>
      </c>
      <c r="AA209" s="24">
        <f t="shared" si="54"/>
        <v>0.58189166462996089</v>
      </c>
      <c r="AB209" s="24">
        <f t="shared" si="55"/>
        <v>0.55782089402627455</v>
      </c>
      <c r="AC209" s="24">
        <f t="shared" si="56"/>
        <v>0.57422145125987301</v>
      </c>
      <c r="AD209" s="24">
        <f t="shared" si="57"/>
        <v>0.61472676117841318</v>
      </c>
      <c r="AE209" s="24">
        <f t="shared" si="58"/>
        <v>0.60277141221431774</v>
      </c>
      <c r="AF209" s="24">
        <f t="shared" si="59"/>
        <v>0.59713264471090266</v>
      </c>
      <c r="AG209" s="24">
        <f t="shared" si="60"/>
        <v>0.57247634781211743</v>
      </c>
      <c r="AH209" s="24">
        <f t="shared" si="61"/>
        <v>0.56505100219394944</v>
      </c>
    </row>
    <row r="210" spans="1:34" x14ac:dyDescent="0.25">
      <c r="A210">
        <v>209</v>
      </c>
      <c r="B210" t="s">
        <v>15</v>
      </c>
      <c r="C210">
        <v>2</v>
      </c>
      <c r="D210">
        <v>493671.92820000002</v>
      </c>
      <c r="E210">
        <v>5180832.9049800001</v>
      </c>
      <c r="F210">
        <v>0.55982532751091707</v>
      </c>
      <c r="H210">
        <v>0.80645286467377697</v>
      </c>
      <c r="I210">
        <v>0.72284866468842723</v>
      </c>
      <c r="J210">
        <v>0.67021276595744683</v>
      </c>
      <c r="K210">
        <v>0.7455284552845528</v>
      </c>
      <c r="L210">
        <v>0.79344729344729337</v>
      </c>
      <c r="M210">
        <v>0.66666666666666663</v>
      </c>
      <c r="N210">
        <v>0.69821286633676061</v>
      </c>
      <c r="O210">
        <v>0.78790534618755481</v>
      </c>
      <c r="P210">
        <v>0.26331360946745563</v>
      </c>
      <c r="Q210">
        <f t="shared" si="62"/>
        <v>10</v>
      </c>
      <c r="R210" s="23">
        <f t="shared" si="63"/>
        <v>0.67144138602208514</v>
      </c>
      <c r="S210">
        <f t="shared" si="64"/>
        <v>0.15315888583003945</v>
      </c>
      <c r="T210">
        <f t="shared" si="65"/>
        <v>4.8433092311661305E-2</v>
      </c>
      <c r="U210">
        <f t="shared" si="66"/>
        <v>2.6064049231887862E-2</v>
      </c>
      <c r="V210">
        <f t="shared" si="67"/>
        <v>0.22810462539019263</v>
      </c>
      <c r="X210" s="24">
        <f t="shared" si="51"/>
        <v>0.55982532751091707</v>
      </c>
      <c r="Y210" s="24">
        <f t="shared" si="52"/>
        <v>0.55982532751091707</v>
      </c>
      <c r="Z210" s="24">
        <f t="shared" si="53"/>
        <v>0.68313909609234702</v>
      </c>
      <c r="AA210" s="24">
        <f t="shared" si="54"/>
        <v>0.69637561895770705</v>
      </c>
      <c r="AB210" s="24">
        <f t="shared" si="55"/>
        <v>0.68983490570764205</v>
      </c>
      <c r="AC210" s="24">
        <f t="shared" si="56"/>
        <v>0.70097361562302418</v>
      </c>
      <c r="AD210" s="24">
        <f t="shared" si="57"/>
        <v>0.71638589526040242</v>
      </c>
      <c r="AE210" s="24">
        <f t="shared" si="58"/>
        <v>0.70928314831844019</v>
      </c>
      <c r="AF210" s="24">
        <f t="shared" si="59"/>
        <v>0.7078993630707302</v>
      </c>
      <c r="AG210" s="24">
        <f t="shared" si="60"/>
        <v>0.71678891675037737</v>
      </c>
      <c r="AH210" s="24">
        <f t="shared" si="61"/>
        <v>0.67144138602208514</v>
      </c>
    </row>
    <row r="211" spans="1:34" x14ac:dyDescent="0.25">
      <c r="A211">
        <v>210</v>
      </c>
      <c r="B211" t="s">
        <v>15</v>
      </c>
      <c r="C211">
        <v>3</v>
      </c>
      <c r="D211">
        <v>493703.84080900002</v>
      </c>
      <c r="E211">
        <v>5180836.9829399902</v>
      </c>
      <c r="F211">
        <v>0.8893442622950819</v>
      </c>
      <c r="G211">
        <v>0.66276325344952802</v>
      </c>
      <c r="H211">
        <v>0.87207694660871971</v>
      </c>
      <c r="I211">
        <v>0.97320656871218658</v>
      </c>
      <c r="J211">
        <v>0.69471092788339417</v>
      </c>
      <c r="K211">
        <v>0.93981083404987098</v>
      </c>
      <c r="L211">
        <v>0.86056782334384851</v>
      </c>
      <c r="M211">
        <v>0.85462555066079293</v>
      </c>
      <c r="N211">
        <v>0.94137442842874031</v>
      </c>
      <c r="O211">
        <v>0.5314553990610329</v>
      </c>
      <c r="P211">
        <v>0.51884422110552764</v>
      </c>
      <c r="Q211">
        <f t="shared" si="62"/>
        <v>11</v>
      </c>
      <c r="R211" s="23">
        <f t="shared" si="63"/>
        <v>0.79443456505442955</v>
      </c>
      <c r="S211">
        <f t="shared" si="64"/>
        <v>0.15670121613095109</v>
      </c>
      <c r="T211">
        <f t="shared" si="65"/>
        <v>4.7247194372613807E-2</v>
      </c>
      <c r="U211">
        <f t="shared" si="66"/>
        <v>2.7010798250610969E-2</v>
      </c>
      <c r="V211">
        <f t="shared" si="67"/>
        <v>0.1972487389445535</v>
      </c>
      <c r="X211" s="24">
        <f t="shared" si="51"/>
        <v>0.8893442622950819</v>
      </c>
      <c r="Y211" s="24">
        <f t="shared" si="52"/>
        <v>0.77605375787230502</v>
      </c>
      <c r="Z211" s="24">
        <f t="shared" si="53"/>
        <v>0.80806148745110995</v>
      </c>
      <c r="AA211" s="24">
        <f t="shared" si="54"/>
        <v>0.84934775776637905</v>
      </c>
      <c r="AB211" s="24">
        <f t="shared" si="55"/>
        <v>0.81842039178978199</v>
      </c>
      <c r="AC211" s="24">
        <f t="shared" si="56"/>
        <v>0.83865213216646362</v>
      </c>
      <c r="AD211" s="24">
        <f t="shared" si="57"/>
        <v>0.8417829451918043</v>
      </c>
      <c r="AE211" s="24">
        <f t="shared" si="58"/>
        <v>0.84338827087542789</v>
      </c>
      <c r="AF211" s="24">
        <f t="shared" si="59"/>
        <v>0.85427562171468485</v>
      </c>
      <c r="AG211" s="24">
        <f t="shared" si="60"/>
        <v>0.82199359944931971</v>
      </c>
      <c r="AH211" s="24">
        <f t="shared" si="61"/>
        <v>0.79443456505442955</v>
      </c>
    </row>
    <row r="212" spans="1:34" x14ac:dyDescent="0.25">
      <c r="A212">
        <v>211</v>
      </c>
      <c r="B212" t="s">
        <v>15</v>
      </c>
      <c r="C212">
        <v>4</v>
      </c>
      <c r="D212">
        <v>493735.726117999</v>
      </c>
      <c r="E212">
        <v>5180814.9473799802</v>
      </c>
      <c r="F212">
        <v>0.6064480573160651</v>
      </c>
      <c r="G212">
        <v>0.72783605757501824</v>
      </c>
      <c r="H212">
        <v>0.93574164807839399</v>
      </c>
      <c r="I212">
        <v>0.80760456273764258</v>
      </c>
      <c r="J212">
        <v>1</v>
      </c>
      <c r="K212">
        <v>1</v>
      </c>
      <c r="L212">
        <v>0.87719298245614041</v>
      </c>
      <c r="M212">
        <v>0.80769230769230771</v>
      </c>
      <c r="N212">
        <v>0.68991431515323309</v>
      </c>
      <c r="O212">
        <v>6.8093387392996118E-3</v>
      </c>
      <c r="P212">
        <v>0.94051784464660604</v>
      </c>
      <c r="Q212">
        <f t="shared" si="62"/>
        <v>11</v>
      </c>
      <c r="R212" s="23">
        <f t="shared" si="63"/>
        <v>0.76361428312679147</v>
      </c>
      <c r="S212">
        <f t="shared" si="64"/>
        <v>0.26860311463468062</v>
      </c>
      <c r="T212">
        <f t="shared" si="65"/>
        <v>8.0986886251277729E-2</v>
      </c>
      <c r="U212">
        <f t="shared" si="66"/>
        <v>7.9362396510596511E-2</v>
      </c>
      <c r="V212">
        <f t="shared" si="67"/>
        <v>0.35175234482888978</v>
      </c>
      <c r="X212" s="24">
        <f t="shared" si="51"/>
        <v>0.6064480573160651</v>
      </c>
      <c r="Y212" s="24">
        <f t="shared" si="52"/>
        <v>0.66714205744554167</v>
      </c>
      <c r="Z212" s="24">
        <f t="shared" si="53"/>
        <v>0.75667525432315907</v>
      </c>
      <c r="AA212" s="24">
        <f t="shared" si="54"/>
        <v>0.76940758142678001</v>
      </c>
      <c r="AB212" s="24">
        <f t="shared" si="55"/>
        <v>0.81552606514142401</v>
      </c>
      <c r="AC212" s="24">
        <f t="shared" si="56"/>
        <v>0.84627172095118663</v>
      </c>
      <c r="AD212" s="24">
        <f t="shared" si="57"/>
        <v>0.8506890440233229</v>
      </c>
      <c r="AE212" s="24">
        <f t="shared" si="58"/>
        <v>0.84531445198194599</v>
      </c>
      <c r="AF212" s="24">
        <f t="shared" si="59"/>
        <v>0.82804777011208897</v>
      </c>
      <c r="AG212" s="24">
        <f t="shared" si="60"/>
        <v>0.74592392697481003</v>
      </c>
      <c r="AH212" s="24">
        <f t="shared" si="61"/>
        <v>0.76361428312679147</v>
      </c>
    </row>
    <row r="213" spans="1:34" x14ac:dyDescent="0.25">
      <c r="A213">
        <v>212</v>
      </c>
      <c r="B213" t="s">
        <v>15</v>
      </c>
      <c r="C213">
        <v>4</v>
      </c>
      <c r="D213">
        <v>493767.65054800001</v>
      </c>
      <c r="E213">
        <v>5180830.3601299804</v>
      </c>
      <c r="F213">
        <v>0.98699366216588602</v>
      </c>
      <c r="G213">
        <v>0.84144100187037485</v>
      </c>
      <c r="H213">
        <v>1</v>
      </c>
      <c r="I213">
        <v>0.70798479087452482</v>
      </c>
      <c r="J213">
        <v>0.87044404517453799</v>
      </c>
      <c r="K213">
        <v>0.78561736770691992</v>
      </c>
      <c r="M213">
        <v>0.55849358974358976</v>
      </c>
      <c r="N213">
        <v>1</v>
      </c>
      <c r="O213">
        <v>0.25</v>
      </c>
      <c r="P213">
        <v>0.74177746675997203</v>
      </c>
      <c r="Q213">
        <f t="shared" si="62"/>
        <v>10</v>
      </c>
      <c r="R213" s="23">
        <f t="shared" si="63"/>
        <v>0.77427519242958054</v>
      </c>
      <c r="S213">
        <f t="shared" si="64"/>
        <v>0.2208885603591407</v>
      </c>
      <c r="T213">
        <f t="shared" si="65"/>
        <v>6.9851095981046524E-2</v>
      </c>
      <c r="U213">
        <f t="shared" si="66"/>
        <v>5.4213062330593073E-2</v>
      </c>
      <c r="V213">
        <f t="shared" si="67"/>
        <v>0.28528430526880177</v>
      </c>
      <c r="X213" s="24">
        <f t="shared" si="51"/>
        <v>0.98699366216588602</v>
      </c>
      <c r="Y213" s="24">
        <f t="shared" si="52"/>
        <v>0.91421733201813038</v>
      </c>
      <c r="Z213" s="24">
        <f t="shared" si="53"/>
        <v>0.94281155467875355</v>
      </c>
      <c r="AA213" s="24">
        <f t="shared" si="54"/>
        <v>0.88410486372769637</v>
      </c>
      <c r="AB213" s="24">
        <f t="shared" si="55"/>
        <v>0.8813727000170648</v>
      </c>
      <c r="AC213" s="24">
        <f t="shared" si="56"/>
        <v>0.86541347796537405</v>
      </c>
      <c r="AD213" s="24">
        <f t="shared" si="57"/>
        <v>0.86541347796537405</v>
      </c>
      <c r="AE213" s="24">
        <f t="shared" si="58"/>
        <v>0.82156777964797623</v>
      </c>
      <c r="AF213" s="24">
        <f t="shared" si="59"/>
        <v>0.84387180719197918</v>
      </c>
      <c r="AG213" s="24">
        <f t="shared" si="60"/>
        <v>0.77788605083731488</v>
      </c>
      <c r="AH213" s="24">
        <f t="shared" si="61"/>
        <v>0.77427519242958054</v>
      </c>
    </row>
    <row r="214" spans="1:34" x14ac:dyDescent="0.25">
      <c r="A214">
        <v>213</v>
      </c>
      <c r="B214" t="s">
        <v>15</v>
      </c>
      <c r="C214">
        <v>5</v>
      </c>
      <c r="D214">
        <v>493799.55908699799</v>
      </c>
      <c r="E214">
        <v>5180830.5493200002</v>
      </c>
      <c r="H214">
        <v>1</v>
      </c>
      <c r="I214">
        <v>1</v>
      </c>
      <c r="J214">
        <v>0.94314477490559234</v>
      </c>
      <c r="K214">
        <v>1</v>
      </c>
      <c r="L214">
        <v>1</v>
      </c>
      <c r="N214">
        <v>1</v>
      </c>
      <c r="O214">
        <v>0.2975133214920071</v>
      </c>
      <c r="Q214">
        <f t="shared" si="62"/>
        <v>7</v>
      </c>
      <c r="R214" s="23">
        <f t="shared" si="63"/>
        <v>0.89152258519965699</v>
      </c>
      <c r="S214">
        <f t="shared" si="64"/>
        <v>0.24329541227820964</v>
      </c>
      <c r="T214">
        <f t="shared" si="65"/>
        <v>9.1957022287296172E-2</v>
      </c>
      <c r="U214">
        <f t="shared" si="66"/>
        <v>6.9058100574894699E-2</v>
      </c>
      <c r="V214">
        <f t="shared" si="67"/>
        <v>0.27289876478420733</v>
      </c>
      <c r="Z214" s="24">
        <f t="shared" si="53"/>
        <v>1</v>
      </c>
      <c r="AA214" s="24">
        <f t="shared" si="54"/>
        <v>1</v>
      </c>
      <c r="AB214" s="24">
        <f t="shared" si="55"/>
        <v>0.98104825830186415</v>
      </c>
      <c r="AC214" s="24">
        <f t="shared" si="56"/>
        <v>0.98578619372639809</v>
      </c>
      <c r="AD214" s="24">
        <f t="shared" si="57"/>
        <v>0.98862895498111847</v>
      </c>
      <c r="AE214" s="24">
        <f t="shared" si="58"/>
        <v>0.98862895498111847</v>
      </c>
      <c r="AF214" s="24">
        <f t="shared" si="59"/>
        <v>0.99052412915093202</v>
      </c>
      <c r="AG214" s="24">
        <f t="shared" si="60"/>
        <v>0.89152258519965699</v>
      </c>
      <c r="AH214" s="24">
        <f t="shared" si="61"/>
        <v>0.89152258519965699</v>
      </c>
    </row>
    <row r="215" spans="1:34" x14ac:dyDescent="0.25">
      <c r="A215">
        <v>214</v>
      </c>
      <c r="B215" t="s">
        <v>15</v>
      </c>
      <c r="C215">
        <v>6</v>
      </c>
      <c r="D215">
        <v>493831.45094800001</v>
      </c>
      <c r="E215">
        <v>5180814.5148600005</v>
      </c>
      <c r="F215">
        <v>0.57641273890905909</v>
      </c>
      <c r="G215">
        <v>0.47641104542877966</v>
      </c>
      <c r="H215">
        <v>0.94709580076729816</v>
      </c>
      <c r="I215">
        <v>0.77260638297872353</v>
      </c>
      <c r="J215">
        <v>0.5393258426966292</v>
      </c>
      <c r="K215">
        <v>1</v>
      </c>
      <c r="L215">
        <v>0.87912912912912899</v>
      </c>
      <c r="M215">
        <v>0.19230769230769232</v>
      </c>
      <c r="N215">
        <v>0.83350891167124874</v>
      </c>
      <c r="O215">
        <v>0.96601073345259403</v>
      </c>
      <c r="P215">
        <v>0.74</v>
      </c>
      <c r="Q215">
        <f t="shared" si="62"/>
        <v>11</v>
      </c>
      <c r="R215" s="23">
        <f t="shared" si="63"/>
        <v>0.7202552979401049</v>
      </c>
      <c r="S215">
        <f t="shared" si="64"/>
        <v>0.23796906867385229</v>
      </c>
      <c r="T215">
        <f t="shared" si="65"/>
        <v>7.1750373863771366E-2</v>
      </c>
      <c r="U215">
        <f t="shared" si="66"/>
        <v>6.2292205410050719E-2</v>
      </c>
      <c r="V215">
        <f t="shared" si="67"/>
        <v>0.3303954436078877</v>
      </c>
      <c r="X215" s="24">
        <f>F215</f>
        <v>0.57641273890905909</v>
      </c>
      <c r="Y215" s="24">
        <f t="shared" si="52"/>
        <v>0.52641189216891937</v>
      </c>
      <c r="Z215" s="24">
        <f t="shared" si="53"/>
        <v>0.6666398617017123</v>
      </c>
      <c r="AA215" s="24">
        <f t="shared" si="54"/>
        <v>0.69313149202096513</v>
      </c>
      <c r="AB215" s="24">
        <f t="shared" si="55"/>
        <v>0.6623703621560979</v>
      </c>
      <c r="AC215" s="24">
        <f t="shared" si="56"/>
        <v>0.71864196846341499</v>
      </c>
      <c r="AD215" s="24">
        <f t="shared" si="57"/>
        <v>0.74156870570137401</v>
      </c>
      <c r="AE215" s="24">
        <f t="shared" si="58"/>
        <v>0.67291107902716385</v>
      </c>
      <c r="AF215" s="24">
        <f t="shared" si="59"/>
        <v>0.69075528265428443</v>
      </c>
      <c r="AG215" s="24">
        <f t="shared" si="60"/>
        <v>0.71828082773411539</v>
      </c>
      <c r="AH215" s="24">
        <f t="shared" si="61"/>
        <v>0.7202552979401049</v>
      </c>
    </row>
    <row r="216" spans="1:34" x14ac:dyDescent="0.25">
      <c r="A216">
        <v>215</v>
      </c>
      <c r="B216" t="s">
        <v>15</v>
      </c>
      <c r="C216">
        <v>6</v>
      </c>
      <c r="D216">
        <v>493859.74745999801</v>
      </c>
      <c r="E216">
        <v>5180844.1624800004</v>
      </c>
      <c r="F216">
        <v>0.51101734646038444</v>
      </c>
      <c r="G216">
        <v>0.69495505708964289</v>
      </c>
      <c r="H216">
        <v>0.55362724361543103</v>
      </c>
      <c r="I216">
        <v>0.84109042553191493</v>
      </c>
      <c r="J216">
        <v>0.5730337078651685</v>
      </c>
      <c r="K216">
        <v>0.85429992892679452</v>
      </c>
      <c r="L216">
        <v>0.56081081081081074</v>
      </c>
      <c r="M216">
        <v>0.32417582417582419</v>
      </c>
      <c r="N216">
        <v>0.86301249603878138</v>
      </c>
      <c r="O216">
        <v>0.99373881932021468</v>
      </c>
      <c r="P216">
        <v>0.88833333333333331</v>
      </c>
      <c r="Q216">
        <f t="shared" si="62"/>
        <v>11</v>
      </c>
      <c r="R216" s="23">
        <f t="shared" si="63"/>
        <v>0.69619045392439094</v>
      </c>
      <c r="S216">
        <f t="shared" si="64"/>
        <v>0.19674235781233648</v>
      </c>
      <c r="T216">
        <f t="shared" si="65"/>
        <v>5.932005283939705E-2</v>
      </c>
      <c r="U216">
        <f t="shared" si="66"/>
        <v>4.2578310893313188E-2</v>
      </c>
      <c r="V216">
        <f t="shared" si="67"/>
        <v>0.2825984710122203</v>
      </c>
      <c r="X216" s="24">
        <f t="shared" si="51"/>
        <v>0.51101734646038444</v>
      </c>
      <c r="Y216" s="24">
        <f t="shared" si="52"/>
        <v>0.60298620177501361</v>
      </c>
      <c r="Z216" s="24">
        <f t="shared" si="53"/>
        <v>0.58653321572181938</v>
      </c>
      <c r="AA216" s="24">
        <f t="shared" si="54"/>
        <v>0.65017251817434329</v>
      </c>
      <c r="AB216" s="24">
        <f t="shared" si="55"/>
        <v>0.63474475611250836</v>
      </c>
      <c r="AC216" s="24">
        <f t="shared" si="56"/>
        <v>0.67133728491488931</v>
      </c>
      <c r="AD216" s="24">
        <f t="shared" si="57"/>
        <v>0.65554778861430663</v>
      </c>
      <c r="AE216" s="24">
        <f t="shared" si="58"/>
        <v>0.61412629305949629</v>
      </c>
      <c r="AF216" s="24">
        <f t="shared" si="59"/>
        <v>0.64178031561275017</v>
      </c>
      <c r="AG216" s="24">
        <f t="shared" si="60"/>
        <v>0.67697616598349664</v>
      </c>
      <c r="AH216" s="24">
        <f t="shared" si="61"/>
        <v>0.69619045392439094</v>
      </c>
    </row>
    <row r="217" spans="1:34" x14ac:dyDescent="0.25">
      <c r="A217">
        <v>216</v>
      </c>
      <c r="B217" t="s">
        <v>24</v>
      </c>
      <c r="C217">
        <v>1</v>
      </c>
      <c r="D217">
        <v>493895.294181998</v>
      </c>
      <c r="E217">
        <v>5180840.45218</v>
      </c>
      <c r="F217">
        <v>0.61080406925560016</v>
      </c>
      <c r="G217">
        <v>0.693412092870621</v>
      </c>
      <c r="H217">
        <v>0.65525711947651366</v>
      </c>
      <c r="I217">
        <v>0.9576271186440678</v>
      </c>
      <c r="J217">
        <v>0.79975685059874924</v>
      </c>
      <c r="K217">
        <v>0.8616305160807779</v>
      </c>
      <c r="L217">
        <v>0.41281138790035588</v>
      </c>
      <c r="M217">
        <v>0.92484076433121021</v>
      </c>
      <c r="N217">
        <v>0.64257319795282986</v>
      </c>
      <c r="P217">
        <v>0.72036474164133735</v>
      </c>
      <c r="Q217">
        <f t="shared" si="62"/>
        <v>10</v>
      </c>
      <c r="R217" s="23">
        <f t="shared" si="63"/>
        <v>0.72790778587520633</v>
      </c>
      <c r="S217">
        <f t="shared" si="64"/>
        <v>0.15537168614831051</v>
      </c>
      <c r="T217">
        <f t="shared" si="65"/>
        <v>4.9132841212949516E-2</v>
      </c>
      <c r="U217">
        <f t="shared" si="66"/>
        <v>2.6822623173965689E-2</v>
      </c>
      <c r="V217">
        <f t="shared" si="67"/>
        <v>0.21344968300002176</v>
      </c>
      <c r="X217" s="24">
        <f t="shared" si="51"/>
        <v>0.61080406925560016</v>
      </c>
      <c r="Y217" s="24">
        <f t="shared" si="52"/>
        <v>0.65210808106311058</v>
      </c>
      <c r="Z217" s="24">
        <f t="shared" si="53"/>
        <v>0.65315776053424501</v>
      </c>
      <c r="AA217" s="24">
        <f t="shared" si="54"/>
        <v>0.72927510006170071</v>
      </c>
      <c r="AB217" s="24">
        <f t="shared" si="55"/>
        <v>0.74337145016911044</v>
      </c>
      <c r="AC217" s="24">
        <f t="shared" si="56"/>
        <v>0.76308129448772155</v>
      </c>
      <c r="AD217" s="24">
        <f t="shared" si="57"/>
        <v>0.71304273640381222</v>
      </c>
      <c r="AE217" s="24">
        <f t="shared" si="58"/>
        <v>0.73951748989473698</v>
      </c>
      <c r="AF217" s="24">
        <f t="shared" si="59"/>
        <v>0.72874590190119171</v>
      </c>
      <c r="AG217" s="24">
        <f t="shared" si="60"/>
        <v>0.72874590190119171</v>
      </c>
      <c r="AH217" s="24">
        <f t="shared" si="61"/>
        <v>0.72790778587520633</v>
      </c>
    </row>
    <row r="218" spans="1:34" x14ac:dyDescent="0.25">
      <c r="A218">
        <v>217</v>
      </c>
      <c r="B218" t="s">
        <v>24</v>
      </c>
      <c r="C218">
        <v>2</v>
      </c>
      <c r="D218">
        <v>493927.19838900003</v>
      </c>
      <c r="E218">
        <v>5180836.4194099903</v>
      </c>
      <c r="F218">
        <v>0.62210710907035238</v>
      </c>
      <c r="G218">
        <v>0.7951343227503288</v>
      </c>
      <c r="H218">
        <v>0.46338938898376214</v>
      </c>
      <c r="I218">
        <v>0.85179640718562877</v>
      </c>
      <c r="J218">
        <v>0.67613009922822498</v>
      </c>
      <c r="K218">
        <v>0.84245220830586687</v>
      </c>
      <c r="L218">
        <v>1</v>
      </c>
      <c r="M218">
        <v>0.59677419354838701</v>
      </c>
      <c r="N218">
        <v>0.7749844674973978</v>
      </c>
      <c r="O218">
        <v>0.69246031746031744</v>
      </c>
      <c r="P218">
        <v>1</v>
      </c>
      <c r="Q218">
        <f t="shared" si="62"/>
        <v>11</v>
      </c>
      <c r="R218" s="23">
        <f t="shared" si="63"/>
        <v>0.75592986491184244</v>
      </c>
      <c r="S218">
        <f t="shared" si="64"/>
        <v>0.15866844010336376</v>
      </c>
      <c r="T218">
        <f t="shared" si="65"/>
        <v>4.7840334717621558E-2</v>
      </c>
      <c r="U218">
        <f t="shared" si="66"/>
        <v>2.7693241273318226E-2</v>
      </c>
      <c r="V218">
        <f t="shared" si="67"/>
        <v>0.20989836156541836</v>
      </c>
      <c r="X218" s="24">
        <f t="shared" si="51"/>
        <v>0.62210710907035238</v>
      </c>
      <c r="Y218" s="24">
        <f t="shared" si="52"/>
        <v>0.70862071591034059</v>
      </c>
      <c r="Z218" s="24">
        <f t="shared" si="53"/>
        <v>0.62687694026814778</v>
      </c>
      <c r="AA218" s="24">
        <f t="shared" si="54"/>
        <v>0.68310680699751802</v>
      </c>
      <c r="AB218" s="24">
        <f t="shared" si="55"/>
        <v>0.68171146544365935</v>
      </c>
      <c r="AC218" s="24">
        <f t="shared" si="56"/>
        <v>0.70850158925402729</v>
      </c>
      <c r="AD218" s="24">
        <f t="shared" si="57"/>
        <v>0.75014421936059483</v>
      </c>
      <c r="AE218" s="24">
        <f t="shared" si="58"/>
        <v>0.73097296613406881</v>
      </c>
      <c r="AF218" s="24">
        <f t="shared" si="59"/>
        <v>0.7358631329522165</v>
      </c>
      <c r="AG218" s="24">
        <f t="shared" si="60"/>
        <v>0.73152285140302653</v>
      </c>
      <c r="AH218" s="24">
        <f t="shared" si="61"/>
        <v>0.75592986491184244</v>
      </c>
    </row>
    <row r="219" spans="1:34" x14ac:dyDescent="0.25">
      <c r="A219">
        <v>218</v>
      </c>
      <c r="B219" t="s">
        <v>24</v>
      </c>
      <c r="C219">
        <v>3</v>
      </c>
      <c r="D219">
        <v>493959.097828998</v>
      </c>
      <c r="E219">
        <v>5180827.6085700002</v>
      </c>
      <c r="F219">
        <v>0.88689831402938646</v>
      </c>
      <c r="G219">
        <v>0.83919413919413932</v>
      </c>
      <c r="H219">
        <v>0.79565232647905115</v>
      </c>
      <c r="I219">
        <v>0.87200736648250454</v>
      </c>
      <c r="J219">
        <v>0.72600815625185466</v>
      </c>
      <c r="K219">
        <v>0.73011556764106045</v>
      </c>
      <c r="L219">
        <v>0.84558823529411764</v>
      </c>
      <c r="M219">
        <v>0.84727755644090308</v>
      </c>
      <c r="N219">
        <v>0.87562870043985286</v>
      </c>
      <c r="O219">
        <v>0.80278670953912101</v>
      </c>
      <c r="P219">
        <v>0.84625158831003811</v>
      </c>
      <c r="Q219">
        <f t="shared" si="62"/>
        <v>11</v>
      </c>
      <c r="R219" s="23">
        <f t="shared" si="63"/>
        <v>0.82430987819109347</v>
      </c>
      <c r="S219">
        <f t="shared" si="64"/>
        <v>5.2509345952454003E-2</v>
      </c>
      <c r="T219">
        <f t="shared" si="65"/>
        <v>1.5832163501023358E-2</v>
      </c>
      <c r="U219">
        <f t="shared" si="66"/>
        <v>3.0329545535899474E-3</v>
      </c>
      <c r="V219">
        <f t="shared" si="67"/>
        <v>6.3700978650993625E-2</v>
      </c>
      <c r="X219" s="24">
        <f t="shared" si="51"/>
        <v>0.88689831402938646</v>
      </c>
      <c r="Y219" s="24">
        <f t="shared" si="52"/>
        <v>0.86304622661176289</v>
      </c>
      <c r="Z219" s="24">
        <f t="shared" si="53"/>
        <v>0.84058159323419235</v>
      </c>
      <c r="AA219" s="24">
        <f t="shared" si="54"/>
        <v>0.84843803654627048</v>
      </c>
      <c r="AB219" s="24">
        <f t="shared" si="55"/>
        <v>0.82395206048738723</v>
      </c>
      <c r="AC219" s="24">
        <f t="shared" si="56"/>
        <v>0.80831264501299938</v>
      </c>
      <c r="AD219" s="24">
        <f t="shared" si="57"/>
        <v>0.81363772933887346</v>
      </c>
      <c r="AE219" s="24">
        <f t="shared" si="58"/>
        <v>0.81784270772662715</v>
      </c>
      <c r="AF219" s="24">
        <f t="shared" si="59"/>
        <v>0.8242633735836522</v>
      </c>
      <c r="AG219" s="24">
        <f t="shared" si="60"/>
        <v>0.82211570717919913</v>
      </c>
      <c r="AH219" s="24">
        <f t="shared" si="61"/>
        <v>0.82430987819109347</v>
      </c>
    </row>
    <row r="220" spans="1:34" x14ac:dyDescent="0.25">
      <c r="A220">
        <v>219</v>
      </c>
      <c r="B220" t="s">
        <v>24</v>
      </c>
      <c r="C220">
        <v>3</v>
      </c>
      <c r="D220">
        <v>493991.00748700002</v>
      </c>
      <c r="E220">
        <v>5180828.91</v>
      </c>
      <c r="F220">
        <v>0.99401438768991468</v>
      </c>
      <c r="G220">
        <v>0.86256410256410265</v>
      </c>
      <c r="H220">
        <v>0.92444937656443726</v>
      </c>
      <c r="I220">
        <v>0.97882136279926324</v>
      </c>
      <c r="J220">
        <v>0.90542308790155979</v>
      </c>
      <c r="K220">
        <v>0.91774303195105367</v>
      </c>
      <c r="L220">
        <v>0.70661764705882346</v>
      </c>
      <c r="M220">
        <v>0.91766268260292161</v>
      </c>
      <c r="N220">
        <v>1</v>
      </c>
      <c r="O220">
        <v>0.84458735262593776</v>
      </c>
      <c r="P220">
        <v>0.92757306226175351</v>
      </c>
      <c r="Q220">
        <f t="shared" si="62"/>
        <v>11</v>
      </c>
      <c r="R220" s="23">
        <f t="shared" si="63"/>
        <v>0.90722328127452445</v>
      </c>
      <c r="S220">
        <f t="shared" si="64"/>
        <v>7.8832712490021148E-2</v>
      </c>
      <c r="T220">
        <f t="shared" si="65"/>
        <v>2.3768957139578537E-2</v>
      </c>
      <c r="U220">
        <f t="shared" si="66"/>
        <v>6.8360562143877689E-3</v>
      </c>
      <c r="V220">
        <f t="shared" si="67"/>
        <v>8.6894498980749246E-2</v>
      </c>
      <c r="X220" s="24">
        <f t="shared" si="51"/>
        <v>0.99401438768991468</v>
      </c>
      <c r="Y220" s="24">
        <f t="shared" si="52"/>
        <v>0.92828924512700861</v>
      </c>
      <c r="Z220" s="24">
        <f t="shared" si="53"/>
        <v>0.92700928893948475</v>
      </c>
      <c r="AA220" s="24">
        <f t="shared" si="54"/>
        <v>0.93996230740442943</v>
      </c>
      <c r="AB220" s="24">
        <f t="shared" si="55"/>
        <v>0.93305446350385546</v>
      </c>
      <c r="AC220" s="24">
        <f t="shared" si="56"/>
        <v>0.93050255824505523</v>
      </c>
      <c r="AD220" s="24">
        <f t="shared" si="57"/>
        <v>0.89851899950416503</v>
      </c>
      <c r="AE220" s="24">
        <f t="shared" si="58"/>
        <v>0.90091195989150963</v>
      </c>
      <c r="AF220" s="24">
        <f t="shared" si="59"/>
        <v>0.91192174212578636</v>
      </c>
      <c r="AG220" s="24">
        <f t="shared" si="60"/>
        <v>0.90518830317580146</v>
      </c>
      <c r="AH220" s="24">
        <f t="shared" si="61"/>
        <v>0.90722328127452445</v>
      </c>
    </row>
    <row r="221" spans="1:34" x14ac:dyDescent="0.25">
      <c r="A221">
        <v>220</v>
      </c>
      <c r="B221" t="s">
        <v>24</v>
      </c>
      <c r="C221">
        <v>4</v>
      </c>
      <c r="D221">
        <v>494022.916354999</v>
      </c>
      <c r="E221">
        <v>5180829.4337499803</v>
      </c>
      <c r="F221">
        <v>0.78294717939733716</v>
      </c>
      <c r="G221">
        <v>0.96139937768059891</v>
      </c>
      <c r="H221">
        <v>0.97066354761216234</v>
      </c>
      <c r="I221">
        <v>0.72215843857634909</v>
      </c>
      <c r="J221">
        <v>0.68611718144705447</v>
      </c>
      <c r="K221">
        <v>0.85203716940671903</v>
      </c>
      <c r="L221">
        <v>0.44720939128665843</v>
      </c>
      <c r="M221">
        <v>1</v>
      </c>
      <c r="N221">
        <v>0.84780931377449031</v>
      </c>
      <c r="O221">
        <v>0.80860403863037755</v>
      </c>
      <c r="P221">
        <v>1</v>
      </c>
      <c r="Q221">
        <f t="shared" si="62"/>
        <v>11</v>
      </c>
      <c r="R221" s="23">
        <f t="shared" si="63"/>
        <v>0.82535869434652254</v>
      </c>
      <c r="S221">
        <f t="shared" si="64"/>
        <v>0.15867357938065679</v>
      </c>
      <c r="T221">
        <f t="shared" si="65"/>
        <v>4.7841884268028337E-2</v>
      </c>
      <c r="U221">
        <f t="shared" si="66"/>
        <v>2.7695035272816602E-2</v>
      </c>
      <c r="V221">
        <f t="shared" si="67"/>
        <v>0.19224802557666948</v>
      </c>
      <c r="X221" s="24">
        <f t="shared" si="51"/>
        <v>0.78294717939733716</v>
      </c>
      <c r="Y221" s="24">
        <f t="shared" si="52"/>
        <v>0.87217327853896798</v>
      </c>
      <c r="Z221" s="24">
        <f t="shared" si="53"/>
        <v>0.9050033682300328</v>
      </c>
      <c r="AA221" s="24">
        <f t="shared" si="54"/>
        <v>0.8592921358166119</v>
      </c>
      <c r="AB221" s="24">
        <f t="shared" si="55"/>
        <v>0.82465714494270037</v>
      </c>
      <c r="AC221" s="24">
        <f t="shared" si="56"/>
        <v>0.82922048235337009</v>
      </c>
      <c r="AD221" s="24">
        <f t="shared" si="57"/>
        <v>0.77464746934383988</v>
      </c>
      <c r="AE221" s="24">
        <f t="shared" si="58"/>
        <v>0.80281653567585987</v>
      </c>
      <c r="AF221" s="24">
        <f t="shared" si="59"/>
        <v>0.80781573324237443</v>
      </c>
      <c r="AG221" s="24">
        <f t="shared" si="60"/>
        <v>0.80789456378117475</v>
      </c>
      <c r="AH221" s="24">
        <f t="shared" si="61"/>
        <v>0.82535869434652254</v>
      </c>
    </row>
    <row r="222" spans="1:34" x14ac:dyDescent="0.25">
      <c r="A222">
        <v>221</v>
      </c>
      <c r="B222" t="s">
        <v>24</v>
      </c>
      <c r="C222">
        <v>5</v>
      </c>
      <c r="D222">
        <v>494054.817732998</v>
      </c>
      <c r="E222">
        <v>5180822.4013599902</v>
      </c>
      <c r="F222">
        <v>0.82496387283237005</v>
      </c>
      <c r="G222">
        <v>0.96571428571428575</v>
      </c>
      <c r="H222">
        <v>0.79767790070631817</v>
      </c>
      <c r="I222">
        <v>0.90401396160558456</v>
      </c>
      <c r="J222">
        <v>0.57166612197761069</v>
      </c>
      <c r="K222">
        <v>0.83905723905723895</v>
      </c>
      <c r="L222">
        <v>0.53125</v>
      </c>
      <c r="M222">
        <v>0.73242392444910809</v>
      </c>
      <c r="N222">
        <v>0.90672070344187283</v>
      </c>
      <c r="O222">
        <v>0.72545454545454546</v>
      </c>
      <c r="P222">
        <v>0.66696113074204932</v>
      </c>
      <c r="Q222">
        <f t="shared" si="62"/>
        <v>11</v>
      </c>
      <c r="R222" s="23">
        <f t="shared" si="63"/>
        <v>0.76962760781645312</v>
      </c>
      <c r="S222">
        <f t="shared" si="64"/>
        <v>0.13275473004634855</v>
      </c>
      <c r="T222">
        <f t="shared" si="65"/>
        <v>4.0027057155332585E-2</v>
      </c>
      <c r="U222">
        <f t="shared" si="66"/>
        <v>1.9386200184646717E-2</v>
      </c>
      <c r="V222">
        <f t="shared" si="67"/>
        <v>0.17249216205093432</v>
      </c>
      <c r="X222" s="24">
        <f t="shared" si="51"/>
        <v>0.82496387283237005</v>
      </c>
      <c r="Y222" s="24">
        <f t="shared" si="52"/>
        <v>0.8953390792733279</v>
      </c>
      <c r="Z222" s="24">
        <f t="shared" si="53"/>
        <v>0.86278535308432469</v>
      </c>
      <c r="AA222" s="24">
        <f t="shared" si="54"/>
        <v>0.87309250521463966</v>
      </c>
      <c r="AB222" s="24">
        <f t="shared" si="55"/>
        <v>0.81280722856723386</v>
      </c>
      <c r="AC222" s="24">
        <f t="shared" si="56"/>
        <v>0.81718223031556814</v>
      </c>
      <c r="AD222" s="24">
        <f t="shared" si="57"/>
        <v>0.77633476884191555</v>
      </c>
      <c r="AE222" s="24">
        <f t="shared" si="58"/>
        <v>0.7708459132928146</v>
      </c>
      <c r="AF222" s="24">
        <f t="shared" si="59"/>
        <v>0.78594311219826551</v>
      </c>
      <c r="AG222" s="24">
        <f t="shared" si="60"/>
        <v>0.77989425552389346</v>
      </c>
      <c r="AH222" s="24">
        <f t="shared" si="61"/>
        <v>0.76962760781645312</v>
      </c>
    </row>
    <row r="223" spans="1:34" x14ac:dyDescent="0.25">
      <c r="A223">
        <v>222</v>
      </c>
      <c r="B223" t="s">
        <v>24</v>
      </c>
      <c r="C223">
        <v>5</v>
      </c>
      <c r="D223">
        <v>494086.744038</v>
      </c>
      <c r="E223">
        <v>5180840.59387</v>
      </c>
      <c r="F223">
        <v>0.81159682080924855</v>
      </c>
      <c r="G223">
        <v>0.84070329670329669</v>
      </c>
      <c r="H223">
        <v>0.95329946642573427</v>
      </c>
      <c r="I223">
        <v>0.76439790575916222</v>
      </c>
      <c r="J223">
        <v>0.58499943273315924</v>
      </c>
      <c r="K223">
        <v>0.74814814814814801</v>
      </c>
      <c r="L223">
        <v>0.65</v>
      </c>
      <c r="M223">
        <v>0.75026232948583416</v>
      </c>
      <c r="N223">
        <v>0.95889414157185326</v>
      </c>
      <c r="O223">
        <v>0.79636363636363627</v>
      </c>
      <c r="P223">
        <v>0.61572438162544163</v>
      </c>
      <c r="Q223">
        <f t="shared" si="62"/>
        <v>11</v>
      </c>
      <c r="R223" s="23">
        <f t="shared" si="63"/>
        <v>0.77039905087504679</v>
      </c>
      <c r="S223">
        <f t="shared" si="64"/>
        <v>0.11678530078872855</v>
      </c>
      <c r="T223">
        <f t="shared" si="65"/>
        <v>3.5212093067728101E-2</v>
      </c>
      <c r="U223">
        <f t="shared" si="66"/>
        <v>1.5002687128345205E-2</v>
      </c>
      <c r="V223">
        <f t="shared" si="67"/>
        <v>0.15159066026376802</v>
      </c>
      <c r="X223" s="24">
        <f t="shared" si="51"/>
        <v>0.81159682080924855</v>
      </c>
      <c r="Y223" s="24">
        <f t="shared" si="52"/>
        <v>0.82615005875627268</v>
      </c>
      <c r="Z223" s="24">
        <f t="shared" si="53"/>
        <v>0.86853319464609324</v>
      </c>
      <c r="AA223" s="24">
        <f t="shared" si="54"/>
        <v>0.84249937242436046</v>
      </c>
      <c r="AB223" s="24">
        <f t="shared" si="55"/>
        <v>0.79099938448612028</v>
      </c>
      <c r="AC223" s="24">
        <f t="shared" si="56"/>
        <v>0.7838575117631249</v>
      </c>
      <c r="AD223" s="24">
        <f t="shared" si="57"/>
        <v>0.76473501008267852</v>
      </c>
      <c r="AE223" s="24">
        <f t="shared" si="58"/>
        <v>0.76292592500807299</v>
      </c>
      <c r="AF223" s="24">
        <f t="shared" si="59"/>
        <v>0.78470017129293745</v>
      </c>
      <c r="AG223" s="24">
        <f t="shared" si="60"/>
        <v>0.78586651780000727</v>
      </c>
      <c r="AH223" s="24">
        <f t="shared" si="61"/>
        <v>0.77039905087504679</v>
      </c>
    </row>
    <row r="224" spans="1:34" x14ac:dyDescent="0.25">
      <c r="A224">
        <v>223</v>
      </c>
      <c r="B224" t="s">
        <v>24</v>
      </c>
      <c r="C224">
        <v>6</v>
      </c>
      <c r="D224">
        <v>494118.627680998</v>
      </c>
      <c r="E224">
        <v>5180815.4489200003</v>
      </c>
      <c r="F224">
        <v>0.61149283412192279</v>
      </c>
      <c r="G224">
        <v>0.94061335140630287</v>
      </c>
      <c r="H224">
        <v>0.68329928301022691</v>
      </c>
      <c r="I224">
        <v>0.33333333333333331</v>
      </c>
      <c r="J224">
        <v>0.47079087392290042</v>
      </c>
      <c r="K224">
        <v>0.64097363083164294</v>
      </c>
      <c r="M224">
        <v>0.58541666666666659</v>
      </c>
      <c r="N224">
        <v>0.57142800849578168</v>
      </c>
      <c r="O224">
        <v>0.71095152603231593</v>
      </c>
      <c r="P224">
        <v>0.60645161290322591</v>
      </c>
      <c r="Q224">
        <f t="shared" si="62"/>
        <v>10</v>
      </c>
      <c r="R224" s="23">
        <f t="shared" si="63"/>
        <v>0.615475112072432</v>
      </c>
      <c r="S224">
        <f t="shared" si="64"/>
        <v>0.14951901703451945</v>
      </c>
      <c r="T224">
        <f t="shared" si="65"/>
        <v>4.7282064733859618E-2</v>
      </c>
      <c r="U224">
        <f t="shared" si="66"/>
        <v>2.4839929394409883E-2</v>
      </c>
      <c r="V224">
        <f t="shared" si="67"/>
        <v>0.24293267770171567</v>
      </c>
      <c r="X224" s="24">
        <f t="shared" si="51"/>
        <v>0.61149283412192279</v>
      </c>
      <c r="Y224" s="24">
        <f t="shared" si="52"/>
        <v>0.77605309276411283</v>
      </c>
      <c r="Z224" s="24">
        <f t="shared" si="53"/>
        <v>0.74513515617948423</v>
      </c>
      <c r="AA224" s="24">
        <f t="shared" si="54"/>
        <v>0.64218470046794651</v>
      </c>
      <c r="AB224" s="24">
        <f t="shared" si="55"/>
        <v>0.60790593515893732</v>
      </c>
      <c r="AC224" s="24">
        <f t="shared" si="56"/>
        <v>0.61341721777105496</v>
      </c>
      <c r="AD224" s="24">
        <f t="shared" si="57"/>
        <v>0.61341721777105496</v>
      </c>
      <c r="AE224" s="24">
        <f t="shared" si="58"/>
        <v>0.60941713904185657</v>
      </c>
      <c r="AF224" s="24">
        <f t="shared" si="59"/>
        <v>0.60466849772359721</v>
      </c>
      <c r="AG224" s="24">
        <f t="shared" si="60"/>
        <v>0.61647772309123261</v>
      </c>
      <c r="AH224" s="24">
        <f t="shared" si="61"/>
        <v>0.615475112072432</v>
      </c>
    </row>
    <row r="225" spans="1:34" x14ac:dyDescent="0.25">
      <c r="A225">
        <v>224</v>
      </c>
      <c r="B225" t="s">
        <v>24</v>
      </c>
      <c r="C225">
        <v>7</v>
      </c>
      <c r="D225">
        <v>494150.549497</v>
      </c>
      <c r="E225">
        <v>5180829.1968799904</v>
      </c>
      <c r="F225">
        <v>0.40720016457519026</v>
      </c>
      <c r="G225">
        <v>0.49085055913249737</v>
      </c>
      <c r="H225">
        <v>0.83403961732789711</v>
      </c>
      <c r="I225">
        <v>0.23456790123456789</v>
      </c>
      <c r="J225">
        <v>0.6323034453222105</v>
      </c>
      <c r="K225">
        <v>0.75050709939148064</v>
      </c>
      <c r="M225">
        <v>0.63124999999999998</v>
      </c>
      <c r="N225">
        <v>0.61085957397621771</v>
      </c>
      <c r="O225">
        <v>0.696588868940754</v>
      </c>
      <c r="P225">
        <v>0.68494623655913989</v>
      </c>
      <c r="Q225">
        <f t="shared" si="62"/>
        <v>10</v>
      </c>
      <c r="R225" s="23">
        <f t="shared" si="63"/>
        <v>0.5973113466459955</v>
      </c>
      <c r="S225">
        <f t="shared" si="64"/>
        <v>0.16693229609716709</v>
      </c>
      <c r="T225">
        <f t="shared" si="65"/>
        <v>5.2788627070868462E-2</v>
      </c>
      <c r="U225">
        <f t="shared" si="66"/>
        <v>3.0962657200302533E-2</v>
      </c>
      <c r="V225">
        <f t="shared" si="67"/>
        <v>0.27947283612561563</v>
      </c>
      <c r="X225" s="24">
        <f t="shared" si="51"/>
        <v>0.40720016457519026</v>
      </c>
      <c r="Y225" s="24">
        <f t="shared" si="52"/>
        <v>0.44902536185384379</v>
      </c>
      <c r="Z225" s="24">
        <f t="shared" si="53"/>
        <v>0.57736344701186149</v>
      </c>
      <c r="AA225" s="24">
        <f t="shared" si="54"/>
        <v>0.4916645605675381</v>
      </c>
      <c r="AB225" s="24">
        <f t="shared" si="55"/>
        <v>0.51979233751847254</v>
      </c>
      <c r="AC225" s="24">
        <f t="shared" si="56"/>
        <v>0.55824479783064052</v>
      </c>
      <c r="AD225" s="24">
        <f t="shared" si="57"/>
        <v>0.55824479783064052</v>
      </c>
      <c r="AE225" s="24">
        <f t="shared" si="58"/>
        <v>0.56867411242626331</v>
      </c>
      <c r="AF225" s="24">
        <f t="shared" si="59"/>
        <v>0.57394729512000764</v>
      </c>
      <c r="AG225" s="24">
        <f t="shared" si="60"/>
        <v>0.58757413665564617</v>
      </c>
      <c r="AH225" s="24">
        <f t="shared" si="61"/>
        <v>0.5973113466459955</v>
      </c>
    </row>
    <row r="226" spans="1:34" x14ac:dyDescent="0.25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>
        <v>0.59694653219417138</v>
      </c>
      <c r="G226">
        <v>0.51524518757903603</v>
      </c>
      <c r="H226">
        <v>0.25919965370374665</v>
      </c>
      <c r="I226">
        <v>0.6506024096385542</v>
      </c>
      <c r="J226">
        <v>0.55398009312931129</v>
      </c>
      <c r="K226">
        <v>0.43418332184700209</v>
      </c>
      <c r="M226">
        <v>0.45930701047542311</v>
      </c>
      <c r="Q226">
        <f t="shared" si="62"/>
        <v>7</v>
      </c>
      <c r="R226" s="23">
        <f t="shared" si="63"/>
        <v>0.49563774408103489</v>
      </c>
      <c r="S226">
        <f t="shared" si="64"/>
        <v>0.11896298250836829</v>
      </c>
      <c r="T226">
        <f t="shared" si="65"/>
        <v>4.4963780991381333E-2</v>
      </c>
      <c r="U226">
        <f t="shared" si="66"/>
        <v>1.651088974183405E-2</v>
      </c>
      <c r="V226">
        <f t="shared" si="67"/>
        <v>0.24002002254476867</v>
      </c>
      <c r="X226" s="24">
        <f t="shared" si="51"/>
        <v>0.59694653219417138</v>
      </c>
      <c r="Y226" s="24">
        <f t="shared" si="52"/>
        <v>0.55609585988660371</v>
      </c>
      <c r="Z226" s="24">
        <f t="shared" si="53"/>
        <v>0.45713045782565137</v>
      </c>
      <c r="AA226" s="24">
        <f t="shared" si="54"/>
        <v>0.50549844577887704</v>
      </c>
      <c r="AB226" s="24">
        <f t="shared" si="55"/>
        <v>0.51519477524896384</v>
      </c>
      <c r="AC226" s="24">
        <f t="shared" si="56"/>
        <v>0.50169286634863686</v>
      </c>
      <c r="AD226" s="24">
        <f t="shared" si="57"/>
        <v>0.50169286634863686</v>
      </c>
      <c r="AE226" s="24">
        <f t="shared" si="58"/>
        <v>0.49563774408103489</v>
      </c>
      <c r="AF226" s="24">
        <f t="shared" si="59"/>
        <v>0.49563774408103489</v>
      </c>
      <c r="AG226" s="24">
        <f t="shared" si="60"/>
        <v>0.49563774408103489</v>
      </c>
      <c r="AH226" s="24">
        <f t="shared" si="61"/>
        <v>0.49563774408103489</v>
      </c>
    </row>
    <row r="227" spans="1:34" x14ac:dyDescent="0.25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>
        <v>0.73515744208628109</v>
      </c>
      <c r="G227">
        <v>1</v>
      </c>
      <c r="H227">
        <v>0.31611240491701043</v>
      </c>
      <c r="I227">
        <v>0.64393939393939403</v>
      </c>
      <c r="J227">
        <v>0.91024447652361218</v>
      </c>
      <c r="K227">
        <v>0.3482142857142857</v>
      </c>
      <c r="L227">
        <v>0.84830097087378642</v>
      </c>
      <c r="M227">
        <v>0.7301841473178543</v>
      </c>
      <c r="N227">
        <v>0.25842696629213485</v>
      </c>
      <c r="O227">
        <v>0.61239193083573484</v>
      </c>
      <c r="P227">
        <v>0.84789644012944987</v>
      </c>
      <c r="Q227">
        <f t="shared" si="62"/>
        <v>11</v>
      </c>
      <c r="R227" s="23">
        <f t="shared" si="63"/>
        <v>0.6591698598754131</v>
      </c>
      <c r="S227">
        <f t="shared" si="64"/>
        <v>0.24098394579783611</v>
      </c>
      <c r="T227">
        <f t="shared" si="65"/>
        <v>7.2659393519160481E-2</v>
      </c>
      <c r="U227">
        <f t="shared" si="66"/>
        <v>6.3880588345523834E-2</v>
      </c>
      <c r="V227">
        <f t="shared" si="67"/>
        <v>0.36558702159619899</v>
      </c>
      <c r="X227" s="24">
        <f t="shared" si="51"/>
        <v>0.73515744208628109</v>
      </c>
      <c r="Y227" s="24">
        <f t="shared" si="52"/>
        <v>0.86757872104314049</v>
      </c>
      <c r="Z227" s="24">
        <f t="shared" si="53"/>
        <v>0.6837566156677638</v>
      </c>
      <c r="AA227" s="24">
        <f t="shared" si="54"/>
        <v>0.67380231023567139</v>
      </c>
      <c r="AB227" s="24">
        <f t="shared" si="55"/>
        <v>0.72109074349325952</v>
      </c>
      <c r="AC227" s="24">
        <f t="shared" si="56"/>
        <v>0.65894466719676392</v>
      </c>
      <c r="AD227" s="24">
        <f t="shared" si="57"/>
        <v>0.68599556772205283</v>
      </c>
      <c r="AE227" s="24">
        <f t="shared" si="58"/>
        <v>0.69151914017152805</v>
      </c>
      <c r="AF227" s="24">
        <f t="shared" si="59"/>
        <v>0.64339778751826215</v>
      </c>
      <c r="AG227" s="24">
        <f t="shared" si="60"/>
        <v>0.64029720185000938</v>
      </c>
      <c r="AH227" s="24">
        <f t="shared" si="61"/>
        <v>0.6591698598754131</v>
      </c>
    </row>
    <row r="228" spans="1:34" x14ac:dyDescent="0.25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>
        <v>0.56134416543574595</v>
      </c>
      <c r="G228">
        <v>0.71436814772071555</v>
      </c>
      <c r="I228">
        <v>0.55786618444846281</v>
      </c>
      <c r="J228">
        <v>0.74079577200298663</v>
      </c>
      <c r="K228">
        <v>0.49292452830188677</v>
      </c>
      <c r="L228">
        <v>0.66421052631578947</v>
      </c>
      <c r="M228">
        <v>0.71322925225965494</v>
      </c>
      <c r="N228">
        <v>0.43199958384675152</v>
      </c>
      <c r="O228">
        <v>0.63591022443890277</v>
      </c>
      <c r="P228">
        <v>0.5931091058244462</v>
      </c>
      <c r="Q228">
        <f t="shared" si="62"/>
        <v>10</v>
      </c>
      <c r="R228" s="23">
        <f t="shared" si="63"/>
        <v>0.61057574905953427</v>
      </c>
      <c r="S228">
        <f t="shared" si="64"/>
        <v>9.6449349541576787E-2</v>
      </c>
      <c r="T228">
        <f t="shared" si="65"/>
        <v>3.0499962339309957E-2</v>
      </c>
      <c r="U228">
        <f t="shared" si="66"/>
        <v>1.0336085585548056E-2</v>
      </c>
      <c r="V228">
        <f t="shared" si="67"/>
        <v>0.15796459274731608</v>
      </c>
      <c r="X228" s="24">
        <f t="shared" si="51"/>
        <v>0.56134416543574595</v>
      </c>
      <c r="Y228" s="24">
        <f t="shared" si="52"/>
        <v>0.6378561565782308</v>
      </c>
      <c r="Z228" s="24">
        <f t="shared" si="53"/>
        <v>0.6378561565782308</v>
      </c>
      <c r="AA228" s="24">
        <f t="shared" si="54"/>
        <v>0.61119283253497481</v>
      </c>
      <c r="AB228" s="24">
        <f t="shared" si="55"/>
        <v>0.64359356740197782</v>
      </c>
      <c r="AC228" s="24">
        <f t="shared" si="56"/>
        <v>0.61345975958195953</v>
      </c>
      <c r="AD228" s="24">
        <f t="shared" si="57"/>
        <v>0.6219182207042645</v>
      </c>
      <c r="AE228" s="24">
        <f t="shared" si="58"/>
        <v>0.63496265378360595</v>
      </c>
      <c r="AF228" s="24">
        <f t="shared" si="59"/>
        <v>0.60959227004149918</v>
      </c>
      <c r="AG228" s="24">
        <f t="shared" si="60"/>
        <v>0.61251648719676632</v>
      </c>
      <c r="AH228" s="24">
        <f t="shared" si="61"/>
        <v>0.61057574905953427</v>
      </c>
    </row>
    <row r="229" spans="1:34" x14ac:dyDescent="0.25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>
        <v>0.19725258493353026</v>
      </c>
      <c r="G229">
        <v>0.55626081938834393</v>
      </c>
      <c r="I229">
        <v>0.38698010849909581</v>
      </c>
      <c r="J229">
        <v>0.62960286215766104</v>
      </c>
      <c r="K229">
        <v>0.19575471698113209</v>
      </c>
      <c r="L229">
        <v>0.5094736842105263</v>
      </c>
      <c r="M229">
        <v>0.56614626129827439</v>
      </c>
      <c r="O229">
        <v>0.48503740648379046</v>
      </c>
      <c r="P229">
        <v>0.39130434782608697</v>
      </c>
      <c r="Q229">
        <f t="shared" si="62"/>
        <v>9</v>
      </c>
      <c r="R229" s="23">
        <f t="shared" si="63"/>
        <v>0.43531253241982681</v>
      </c>
      <c r="S229">
        <f t="shared" si="64"/>
        <v>0.14749777909677234</v>
      </c>
      <c r="T229">
        <f t="shared" si="65"/>
        <v>4.9165926365590779E-2</v>
      </c>
      <c r="U229">
        <f t="shared" si="66"/>
        <v>2.4475044193290302E-2</v>
      </c>
      <c r="V229">
        <f t="shared" si="67"/>
        <v>0.33883191526064682</v>
      </c>
      <c r="X229" s="24">
        <f t="shared" si="51"/>
        <v>0.19725258493353026</v>
      </c>
      <c r="Y229" s="24">
        <f t="shared" si="52"/>
        <v>0.3767567021609371</v>
      </c>
      <c r="Z229" s="24">
        <f t="shared" si="53"/>
        <v>0.3767567021609371</v>
      </c>
      <c r="AA229" s="24">
        <f t="shared" si="54"/>
        <v>0.38016450427365661</v>
      </c>
      <c r="AB229" s="24">
        <f t="shared" si="55"/>
        <v>0.44252409374465773</v>
      </c>
      <c r="AC229" s="24">
        <f t="shared" si="56"/>
        <v>0.3931702183919526</v>
      </c>
      <c r="AD229" s="24">
        <f t="shared" si="57"/>
        <v>0.41255412936171493</v>
      </c>
      <c r="AE229" s="24">
        <f t="shared" si="58"/>
        <v>0.43449586249550914</v>
      </c>
      <c r="AF229" s="24">
        <f t="shared" si="59"/>
        <v>0.43449586249550914</v>
      </c>
      <c r="AG229" s="24">
        <f t="shared" si="60"/>
        <v>0.44081355549404427</v>
      </c>
      <c r="AH229" s="24">
        <f t="shared" si="61"/>
        <v>0.43531253241982681</v>
      </c>
    </row>
    <row r="230" spans="1:34" x14ac:dyDescent="0.25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>
        <v>0.56372979070058904</v>
      </c>
      <c r="G230">
        <v>0.93214809982058389</v>
      </c>
      <c r="H230">
        <v>0.73613138987189319</v>
      </c>
      <c r="I230">
        <v>0.82358581016299126</v>
      </c>
      <c r="J230">
        <v>0.85194190718564833</v>
      </c>
      <c r="K230">
        <v>0.69872701555869876</v>
      </c>
      <c r="L230">
        <v>0.97230769230769232</v>
      </c>
      <c r="M230">
        <v>0.86151491966335125</v>
      </c>
      <c r="O230">
        <v>0.2422680412371134</v>
      </c>
      <c r="P230">
        <v>0.76544117647058829</v>
      </c>
      <c r="Q230">
        <f t="shared" si="62"/>
        <v>10</v>
      </c>
      <c r="R230" s="23">
        <f t="shared" si="63"/>
        <v>0.74477958429791502</v>
      </c>
      <c r="S230">
        <f t="shared" si="64"/>
        <v>0.20152338181083421</v>
      </c>
      <c r="T230">
        <f t="shared" si="65"/>
        <v>6.3727288830198375E-2</v>
      </c>
      <c r="U230">
        <f t="shared" si="66"/>
        <v>4.5124081573861434E-2</v>
      </c>
      <c r="V230">
        <f t="shared" si="67"/>
        <v>0.27058123780447774</v>
      </c>
      <c r="X230" s="24">
        <f t="shared" si="51"/>
        <v>0.56372979070058904</v>
      </c>
      <c r="Y230" s="24">
        <f t="shared" si="52"/>
        <v>0.74793894526058646</v>
      </c>
      <c r="Z230" s="24">
        <f t="shared" si="53"/>
        <v>0.74400309346435545</v>
      </c>
      <c r="AA230" s="24">
        <f t="shared" si="54"/>
        <v>0.7638987726390144</v>
      </c>
      <c r="AB230" s="24">
        <f t="shared" si="55"/>
        <v>0.78150739954834125</v>
      </c>
      <c r="AC230" s="24">
        <f t="shared" si="56"/>
        <v>0.76771066888340078</v>
      </c>
      <c r="AD230" s="24">
        <f t="shared" si="57"/>
        <v>0.79693881508687092</v>
      </c>
      <c r="AE230" s="24">
        <f t="shared" si="58"/>
        <v>0.80501082815893099</v>
      </c>
      <c r="AF230" s="24">
        <f t="shared" si="59"/>
        <v>0.80501082815893099</v>
      </c>
      <c r="AG230" s="24">
        <f t="shared" si="60"/>
        <v>0.74248385183428456</v>
      </c>
      <c r="AH230" s="24">
        <f t="shared" si="61"/>
        <v>0.74477958429791502</v>
      </c>
    </row>
    <row r="231" spans="1:34" x14ac:dyDescent="0.25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>
        <v>0.56125047483714852</v>
      </c>
      <c r="G231">
        <v>0.65409425514153441</v>
      </c>
      <c r="H231">
        <v>0.47173682705729997</v>
      </c>
      <c r="I231">
        <v>0.70782608695652172</v>
      </c>
      <c r="J231">
        <v>0.69298166014719842</v>
      </c>
      <c r="K231">
        <v>0.71455938697318011</v>
      </c>
      <c r="L231">
        <v>0.69379450661241093</v>
      </c>
      <c r="M231">
        <v>0.80377358490566031</v>
      </c>
      <c r="N231">
        <v>0.70276008492568998</v>
      </c>
      <c r="O231">
        <v>0.73584905660377353</v>
      </c>
      <c r="P231">
        <v>0.79554494828957834</v>
      </c>
      <c r="Q231">
        <f t="shared" si="62"/>
        <v>11</v>
      </c>
      <c r="R231" s="23">
        <f t="shared" si="63"/>
        <v>0.68492462476818139</v>
      </c>
      <c r="S231">
        <f t="shared" si="64"/>
        <v>9.1708264507217183E-2</v>
      </c>
      <c r="T231">
        <f t="shared" si="65"/>
        <v>2.7651082140464248E-2</v>
      </c>
      <c r="U231">
        <f t="shared" si="66"/>
        <v>9.2514463568182485E-3</v>
      </c>
      <c r="V231">
        <f t="shared" si="67"/>
        <v>0.13389541154000212</v>
      </c>
      <c r="X231" s="24">
        <f t="shared" ref="X231:X294" si="68">F231</f>
        <v>0.56125047483714852</v>
      </c>
      <c r="Y231" s="24">
        <f t="shared" ref="Y231:Y294" si="69">AVERAGE(F231:G231)</f>
        <v>0.60767236498934141</v>
      </c>
      <c r="Z231" s="24">
        <f t="shared" ref="Z231:Z294" si="70">AVERAGE(F231:H231)</f>
        <v>0.56236051901199424</v>
      </c>
      <c r="AA231" s="24">
        <f t="shared" ref="AA231:AA294" si="71">AVERAGE(F231:I231)</f>
        <v>0.59872691099812614</v>
      </c>
      <c r="AB231" s="24">
        <f t="shared" ref="AB231:AB294" si="72">AVERAGE(F231:J231)</f>
        <v>0.61757786082794053</v>
      </c>
      <c r="AC231" s="24">
        <f t="shared" ref="AC231:AC294" si="73">AVERAGE(F231:K231)</f>
        <v>0.63374144851881387</v>
      </c>
      <c r="AD231" s="24">
        <f t="shared" ref="AD231:AD294" si="74">AVERAGE(F231:L231)</f>
        <v>0.64232045681789907</v>
      </c>
      <c r="AE231" s="24">
        <f t="shared" ref="AE231:AE294" si="75">AVERAGE(F231:M231)</f>
        <v>0.66250209782886926</v>
      </c>
      <c r="AF231" s="24">
        <f t="shared" ref="AF231:AF294" si="76">AVERAGE(F231:N231)</f>
        <v>0.6669752075062938</v>
      </c>
      <c r="AG231" s="24">
        <f t="shared" ref="AG231:AG294" si="77">AVERAGE(F231:O231)</f>
        <v>0.67386259241604174</v>
      </c>
      <c r="AH231" s="24">
        <f t="shared" ref="AH231:AH294" si="78">AVERAGE(F231:P231)</f>
        <v>0.68492462476818139</v>
      </c>
    </row>
    <row r="232" spans="1:34" x14ac:dyDescent="0.25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>
        <v>0.4408394958858452</v>
      </c>
      <c r="G232">
        <v>0.68465146901489593</v>
      </c>
      <c r="H232">
        <v>0.61989966303250665</v>
      </c>
      <c r="I232">
        <v>0.7345971563981043</v>
      </c>
      <c r="J232">
        <v>0.65227995916145287</v>
      </c>
      <c r="K232">
        <v>0.62132060461416072</v>
      </c>
      <c r="L232">
        <v>0.81496461071789694</v>
      </c>
      <c r="N232">
        <v>0.62135960739617369</v>
      </c>
      <c r="O232">
        <v>0.36363636363636359</v>
      </c>
      <c r="P232">
        <v>0.75522138680033413</v>
      </c>
      <c r="Q232">
        <f t="shared" si="62"/>
        <v>10</v>
      </c>
      <c r="R232" s="23">
        <f t="shared" si="63"/>
        <v>0.63087703166577336</v>
      </c>
      <c r="S232">
        <f t="shared" si="64"/>
        <v>0.13087843368795929</v>
      </c>
      <c r="T232">
        <f t="shared" si="65"/>
        <v>4.1387394704926229E-2</v>
      </c>
      <c r="U232">
        <f t="shared" si="66"/>
        <v>1.903240489401507E-2</v>
      </c>
      <c r="V232">
        <f t="shared" si="67"/>
        <v>0.20745474493244223</v>
      </c>
      <c r="X232" s="24">
        <f t="shared" si="68"/>
        <v>0.4408394958858452</v>
      </c>
      <c r="Y232" s="24">
        <f t="shared" si="69"/>
        <v>0.56274548245037059</v>
      </c>
      <c r="Z232" s="24">
        <f t="shared" si="70"/>
        <v>0.58179687597774932</v>
      </c>
      <c r="AA232" s="24">
        <f t="shared" si="71"/>
        <v>0.61999694608283806</v>
      </c>
      <c r="AB232" s="24">
        <f t="shared" si="72"/>
        <v>0.62645354869856107</v>
      </c>
      <c r="AC232" s="24">
        <f t="shared" si="73"/>
        <v>0.62559805801782764</v>
      </c>
      <c r="AD232" s="24">
        <f t="shared" si="74"/>
        <v>0.65265042268926621</v>
      </c>
      <c r="AE232" s="24">
        <f t="shared" si="75"/>
        <v>0.65265042268926621</v>
      </c>
      <c r="AF232" s="24">
        <f t="shared" si="76"/>
        <v>0.6487390707776296</v>
      </c>
      <c r="AG232" s="24">
        <f t="shared" si="77"/>
        <v>0.61706099220637778</v>
      </c>
      <c r="AH232" s="24">
        <f t="shared" si="78"/>
        <v>0.63087703166577336</v>
      </c>
    </row>
    <row r="233" spans="1:34" x14ac:dyDescent="0.25">
      <c r="A233">
        <v>232</v>
      </c>
      <c r="B233" t="s">
        <v>15</v>
      </c>
      <c r="C233">
        <v>1</v>
      </c>
      <c r="D233">
        <v>493642.625925</v>
      </c>
      <c r="E233">
        <v>5180861.3212599903</v>
      </c>
      <c r="F233">
        <v>0.39870108071117771</v>
      </c>
      <c r="H233">
        <v>0.48718104896000236</v>
      </c>
      <c r="I233">
        <v>0.87189440993788814</v>
      </c>
      <c r="J233">
        <v>0.78794151567510018</v>
      </c>
      <c r="K233">
        <v>0.61830173124484744</v>
      </c>
      <c r="L233">
        <v>0.72198275862068961</v>
      </c>
      <c r="M233">
        <v>0.59541984732824427</v>
      </c>
      <c r="N233">
        <v>0.50481669919561811</v>
      </c>
      <c r="O233">
        <v>0.44084136722173528</v>
      </c>
      <c r="P233">
        <v>0.6482617586912065</v>
      </c>
      <c r="Q233">
        <f t="shared" si="62"/>
        <v>10</v>
      </c>
      <c r="R233" s="23">
        <f t="shared" si="63"/>
        <v>0.60753422175865102</v>
      </c>
      <c r="S233">
        <f t="shared" si="64"/>
        <v>0.14624861099267081</v>
      </c>
      <c r="T233">
        <f t="shared" si="65"/>
        <v>4.624787153727785E-2</v>
      </c>
      <c r="U233">
        <f t="shared" si="66"/>
        <v>2.3765173574761711E-2</v>
      </c>
      <c r="V233">
        <f t="shared" si="67"/>
        <v>0.24072489376700415</v>
      </c>
      <c r="X233" s="24">
        <f t="shared" si="68"/>
        <v>0.39870108071117771</v>
      </c>
      <c r="Y233" s="24">
        <f t="shared" si="69"/>
        <v>0.39870108071117771</v>
      </c>
      <c r="Z233" s="24">
        <f t="shared" si="70"/>
        <v>0.44294106483559004</v>
      </c>
      <c r="AA233" s="24">
        <f t="shared" si="71"/>
        <v>0.58592551320302277</v>
      </c>
      <c r="AB233" s="24">
        <f t="shared" si="72"/>
        <v>0.63642951382104207</v>
      </c>
      <c r="AC233" s="24">
        <f t="shared" si="73"/>
        <v>0.63280395730580319</v>
      </c>
      <c r="AD233" s="24">
        <f t="shared" si="74"/>
        <v>0.64766709085828422</v>
      </c>
      <c r="AE233" s="24">
        <f t="shared" si="75"/>
        <v>0.64020319892542144</v>
      </c>
      <c r="AF233" s="24">
        <f t="shared" si="76"/>
        <v>0.62327988645919596</v>
      </c>
      <c r="AG233" s="24">
        <f t="shared" si="77"/>
        <v>0.6030089398772559</v>
      </c>
      <c r="AH233" s="24">
        <f t="shared" si="78"/>
        <v>0.60753422175865102</v>
      </c>
    </row>
    <row r="234" spans="1:34" x14ac:dyDescent="0.25">
      <c r="A234">
        <v>233</v>
      </c>
      <c r="B234" t="s">
        <v>15</v>
      </c>
      <c r="C234">
        <v>1</v>
      </c>
      <c r="D234">
        <v>493667.907851998</v>
      </c>
      <c r="E234">
        <v>5180857.0227399804</v>
      </c>
      <c r="F234">
        <v>0.46069026068767838</v>
      </c>
      <c r="G234">
        <v>0.61696331578507568</v>
      </c>
      <c r="H234">
        <v>0.51874705552579148</v>
      </c>
      <c r="I234">
        <v>0.72748447204968936</v>
      </c>
      <c r="J234">
        <v>0.74012411654619736</v>
      </c>
      <c r="L234">
        <v>0.85344827586206895</v>
      </c>
      <c r="M234">
        <v>1</v>
      </c>
      <c r="N234">
        <v>0.53564514013550579</v>
      </c>
      <c r="O234">
        <v>0.63891323400525857</v>
      </c>
      <c r="P234">
        <v>0.6380368098159509</v>
      </c>
      <c r="Q234">
        <f t="shared" si="62"/>
        <v>10</v>
      </c>
      <c r="R234" s="23">
        <f t="shared" si="63"/>
        <v>0.67300526804132166</v>
      </c>
      <c r="S234">
        <f t="shared" si="64"/>
        <v>0.15499192907263451</v>
      </c>
      <c r="T234">
        <f t="shared" si="65"/>
        <v>4.9012751481279405E-2</v>
      </c>
      <c r="U234">
        <f t="shared" si="66"/>
        <v>2.6691664530729575E-2</v>
      </c>
      <c r="V234">
        <f t="shared" si="67"/>
        <v>0.23029824049329464</v>
      </c>
      <c r="X234" s="24">
        <f t="shared" si="68"/>
        <v>0.46069026068767838</v>
      </c>
      <c r="Y234" s="24">
        <f t="shared" si="69"/>
        <v>0.53882678823637709</v>
      </c>
      <c r="Z234" s="24">
        <f t="shared" si="70"/>
        <v>0.53213354399951518</v>
      </c>
      <c r="AA234" s="24">
        <f t="shared" si="71"/>
        <v>0.58097127601205867</v>
      </c>
      <c r="AB234" s="24">
        <f t="shared" si="72"/>
        <v>0.61280184411888639</v>
      </c>
      <c r="AC234" s="24">
        <f t="shared" si="73"/>
        <v>0.61280184411888639</v>
      </c>
      <c r="AD234" s="24">
        <f t="shared" si="74"/>
        <v>0.65290958274275013</v>
      </c>
      <c r="AE234" s="24">
        <f t="shared" si="75"/>
        <v>0.70249392806521449</v>
      </c>
      <c r="AF234" s="24">
        <f t="shared" si="76"/>
        <v>0.68163782957400088</v>
      </c>
      <c r="AG234" s="24">
        <f t="shared" si="77"/>
        <v>0.67689065228858503</v>
      </c>
      <c r="AH234" s="24">
        <f t="shared" si="78"/>
        <v>0.67300526804132166</v>
      </c>
    </row>
    <row r="235" spans="1:34" x14ac:dyDescent="0.25">
      <c r="A235">
        <v>234</v>
      </c>
      <c r="B235" t="s">
        <v>15</v>
      </c>
      <c r="C235">
        <v>2</v>
      </c>
      <c r="D235">
        <v>493699.82406800002</v>
      </c>
      <c r="E235">
        <v>5180864.6565899802</v>
      </c>
      <c r="F235">
        <v>0.56389192139737998</v>
      </c>
      <c r="G235">
        <v>0.70495704941287718</v>
      </c>
      <c r="H235">
        <v>0.85839514628472313</v>
      </c>
      <c r="I235">
        <v>0.68991097922848665</v>
      </c>
      <c r="J235">
        <v>0.94326241134751776</v>
      </c>
      <c r="K235">
        <v>0.72926829268292681</v>
      </c>
      <c r="L235">
        <v>0.72435897435897434</v>
      </c>
      <c r="M235">
        <v>0.27536231884057971</v>
      </c>
      <c r="N235">
        <v>0.92218575592078833</v>
      </c>
      <c r="O235">
        <v>0.9044697633654688</v>
      </c>
      <c r="P235">
        <v>1</v>
      </c>
      <c r="Q235">
        <f t="shared" si="62"/>
        <v>11</v>
      </c>
      <c r="R235" s="23">
        <f t="shared" si="63"/>
        <v>0.75600569207633839</v>
      </c>
      <c r="S235">
        <f t="shared" si="64"/>
        <v>0.19802569323662314</v>
      </c>
      <c r="T235">
        <f t="shared" si="65"/>
        <v>5.9706993028717993E-2</v>
      </c>
      <c r="U235">
        <f t="shared" si="66"/>
        <v>4.3135592700029687E-2</v>
      </c>
      <c r="V235">
        <f t="shared" si="67"/>
        <v>0.26193677549272648</v>
      </c>
      <c r="X235" s="24">
        <f t="shared" si="68"/>
        <v>0.56389192139737998</v>
      </c>
      <c r="Y235" s="24">
        <f t="shared" si="69"/>
        <v>0.63442448540512864</v>
      </c>
      <c r="Z235" s="24">
        <f t="shared" si="70"/>
        <v>0.70908137236499347</v>
      </c>
      <c r="AA235" s="24">
        <f t="shared" si="71"/>
        <v>0.70428877408086676</v>
      </c>
      <c r="AB235" s="24">
        <f t="shared" si="72"/>
        <v>0.7520835015341969</v>
      </c>
      <c r="AC235" s="24">
        <f t="shared" si="73"/>
        <v>0.74828096672565192</v>
      </c>
      <c r="AD235" s="24">
        <f t="shared" si="74"/>
        <v>0.74486353924469806</v>
      </c>
      <c r="AE235" s="24">
        <f t="shared" si="75"/>
        <v>0.68617588669418328</v>
      </c>
      <c r="AF235" s="24">
        <f t="shared" si="76"/>
        <v>0.71239920549713931</v>
      </c>
      <c r="AG235" s="24">
        <f t="shared" si="77"/>
        <v>0.73160626128397221</v>
      </c>
      <c r="AH235" s="24">
        <f t="shared" si="78"/>
        <v>0.75600569207633839</v>
      </c>
    </row>
    <row r="236" spans="1:34" x14ac:dyDescent="0.25">
      <c r="A236">
        <v>235</v>
      </c>
      <c r="B236" t="s">
        <v>15</v>
      </c>
      <c r="C236">
        <v>3</v>
      </c>
      <c r="D236">
        <v>493731.73648899799</v>
      </c>
      <c r="E236">
        <v>5180868.7346999804</v>
      </c>
      <c r="F236">
        <v>0.41284415720891138</v>
      </c>
      <c r="G236">
        <v>0.69211450012103604</v>
      </c>
      <c r="H236">
        <v>0.8576938918160486</v>
      </c>
      <c r="I236">
        <v>0.89801210025929123</v>
      </c>
      <c r="J236">
        <v>0.87500244231257696</v>
      </c>
      <c r="K236">
        <v>0.80997420464316416</v>
      </c>
      <c r="L236">
        <v>0.7495268138801261</v>
      </c>
      <c r="M236">
        <v>0.41189427312775329</v>
      </c>
      <c r="N236">
        <v>0.705749617425249</v>
      </c>
      <c r="O236">
        <v>0.78779342723004697</v>
      </c>
      <c r="P236">
        <v>0.51381909547738691</v>
      </c>
      <c r="Q236">
        <f t="shared" si="62"/>
        <v>11</v>
      </c>
      <c r="R236" s="23">
        <f t="shared" si="63"/>
        <v>0.70131132031832633</v>
      </c>
      <c r="S236">
        <f t="shared" si="64"/>
        <v>0.16980201524074456</v>
      </c>
      <c r="T236">
        <f t="shared" si="65"/>
        <v>5.1197233927250806E-2</v>
      </c>
      <c r="U236">
        <f t="shared" si="66"/>
        <v>3.1715996817799838E-2</v>
      </c>
      <c r="V236">
        <f t="shared" si="67"/>
        <v>0.24212073913717971</v>
      </c>
      <c r="X236" s="24">
        <f t="shared" si="68"/>
        <v>0.41284415720891138</v>
      </c>
      <c r="Y236" s="24">
        <f t="shared" si="69"/>
        <v>0.55247932866497373</v>
      </c>
      <c r="Z236" s="24">
        <f t="shared" si="70"/>
        <v>0.65421751638199865</v>
      </c>
      <c r="AA236" s="24">
        <f t="shared" si="71"/>
        <v>0.7151661623513218</v>
      </c>
      <c r="AB236" s="24">
        <f t="shared" si="72"/>
        <v>0.74713341834357283</v>
      </c>
      <c r="AC236" s="24">
        <f t="shared" si="73"/>
        <v>0.75760688272683796</v>
      </c>
      <c r="AD236" s="24">
        <f t="shared" si="74"/>
        <v>0.75645258717730779</v>
      </c>
      <c r="AE236" s="24">
        <f t="shared" si="75"/>
        <v>0.71338279792111348</v>
      </c>
      <c r="AF236" s="24">
        <f t="shared" si="76"/>
        <v>0.71253466675490629</v>
      </c>
      <c r="AG236" s="24">
        <f t="shared" si="77"/>
        <v>0.72006054280242027</v>
      </c>
      <c r="AH236" s="24">
        <f t="shared" si="78"/>
        <v>0.70131132031832633</v>
      </c>
    </row>
    <row r="237" spans="1:34" x14ac:dyDescent="0.25">
      <c r="A237">
        <v>236</v>
      </c>
      <c r="B237" t="s">
        <v>15</v>
      </c>
      <c r="C237">
        <v>4</v>
      </c>
      <c r="D237">
        <v>493763.62173200003</v>
      </c>
      <c r="E237">
        <v>5180846.6992800003</v>
      </c>
      <c r="F237">
        <v>0.55862496555524943</v>
      </c>
      <c r="G237">
        <v>0.73051963893632599</v>
      </c>
      <c r="H237">
        <v>0.70154861380023237</v>
      </c>
      <c r="I237">
        <v>0.86007604562737638</v>
      </c>
      <c r="J237">
        <v>0.86396632970041598</v>
      </c>
      <c r="K237">
        <v>0.73609226594301225</v>
      </c>
      <c r="L237">
        <v>0.98016781083142646</v>
      </c>
      <c r="M237">
        <v>0.89342948717948723</v>
      </c>
      <c r="N237">
        <v>0.78982123773810398</v>
      </c>
      <c r="O237">
        <v>0.55642023346303504</v>
      </c>
      <c r="P237">
        <v>0.73967809657102879</v>
      </c>
      <c r="Q237">
        <f t="shared" si="62"/>
        <v>11</v>
      </c>
      <c r="R237" s="23">
        <f t="shared" si="63"/>
        <v>0.76457679321324479</v>
      </c>
      <c r="S237">
        <f t="shared" si="64"/>
        <v>0.12614105956958954</v>
      </c>
      <c r="T237">
        <f t="shared" si="65"/>
        <v>3.8032960477290718E-2</v>
      </c>
      <c r="U237">
        <f t="shared" si="66"/>
        <v>1.7502723600272673E-2</v>
      </c>
      <c r="V237">
        <f t="shared" si="67"/>
        <v>0.16498154363208364</v>
      </c>
      <c r="X237" s="24">
        <f t="shared" si="68"/>
        <v>0.55862496555524943</v>
      </c>
      <c r="Y237" s="24">
        <f t="shared" si="69"/>
        <v>0.64457230224578765</v>
      </c>
      <c r="Z237" s="24">
        <f t="shared" si="70"/>
        <v>0.66356440609726919</v>
      </c>
      <c r="AA237" s="24">
        <f t="shared" si="71"/>
        <v>0.71269231597979599</v>
      </c>
      <c r="AB237" s="24">
        <f t="shared" si="72"/>
        <v>0.74294711872391994</v>
      </c>
      <c r="AC237" s="24">
        <f t="shared" si="73"/>
        <v>0.74180464326043527</v>
      </c>
      <c r="AD237" s="24">
        <f t="shared" si="74"/>
        <v>0.77585652434200547</v>
      </c>
      <c r="AE237" s="24">
        <f t="shared" si="75"/>
        <v>0.79055314469669069</v>
      </c>
      <c r="AF237" s="24">
        <f t="shared" si="76"/>
        <v>0.79047182170129215</v>
      </c>
      <c r="AG237" s="24">
        <f t="shared" si="77"/>
        <v>0.76706666287746639</v>
      </c>
      <c r="AH237" s="24">
        <f t="shared" si="78"/>
        <v>0.76457679321324479</v>
      </c>
    </row>
    <row r="238" spans="1:34" x14ac:dyDescent="0.25">
      <c r="A238">
        <v>237</v>
      </c>
      <c r="B238" t="s">
        <v>15</v>
      </c>
      <c r="C238">
        <v>5</v>
      </c>
      <c r="D238">
        <v>493798.241069999</v>
      </c>
      <c r="E238">
        <v>5180860.3842399903</v>
      </c>
      <c r="F238">
        <v>0.38252816831189551</v>
      </c>
      <c r="G238">
        <v>0.66601988071570573</v>
      </c>
      <c r="H238">
        <v>0.62736808181220138</v>
      </c>
      <c r="I238">
        <v>0.54287369640787941</v>
      </c>
      <c r="J238">
        <v>0.48383574553107239</v>
      </c>
      <c r="K238">
        <v>0.64401772525849332</v>
      </c>
      <c r="L238">
        <v>0.73737373737373746</v>
      </c>
      <c r="M238">
        <v>0.72735760971055086</v>
      </c>
      <c r="N238">
        <v>0.48311494721753084</v>
      </c>
      <c r="O238">
        <v>0.87388987566607468</v>
      </c>
      <c r="P238">
        <v>0.48409542743538764</v>
      </c>
      <c r="Q238">
        <f t="shared" si="62"/>
        <v>11</v>
      </c>
      <c r="R238" s="23">
        <f t="shared" si="63"/>
        <v>0.60477044504004818</v>
      </c>
      <c r="S238">
        <f t="shared" si="64"/>
        <v>0.13752671416828727</v>
      </c>
      <c r="T238">
        <f t="shared" si="65"/>
        <v>4.146586450424207E-2</v>
      </c>
      <c r="U238">
        <f t="shared" si="66"/>
        <v>2.0804956820918364E-2</v>
      </c>
      <c r="V238">
        <f t="shared" si="67"/>
        <v>0.22740316643479525</v>
      </c>
      <c r="X238" s="24">
        <f t="shared" si="68"/>
        <v>0.38252816831189551</v>
      </c>
      <c r="Y238" s="24">
        <f t="shared" si="69"/>
        <v>0.52427402451380067</v>
      </c>
      <c r="Z238" s="24">
        <f t="shared" si="70"/>
        <v>0.55863871027993428</v>
      </c>
      <c r="AA238" s="24">
        <f t="shared" si="71"/>
        <v>0.55469745681192051</v>
      </c>
      <c r="AB238" s="24">
        <f t="shared" si="72"/>
        <v>0.54052511455575092</v>
      </c>
      <c r="AC238" s="24">
        <f t="shared" si="73"/>
        <v>0.55777388300620789</v>
      </c>
      <c r="AD238" s="24">
        <f t="shared" si="74"/>
        <v>0.58343100505871226</v>
      </c>
      <c r="AE238" s="24">
        <f t="shared" si="75"/>
        <v>0.60142183064019206</v>
      </c>
      <c r="AF238" s="24">
        <f t="shared" si="76"/>
        <v>0.58827662137100745</v>
      </c>
      <c r="AG238" s="24">
        <f t="shared" si="77"/>
        <v>0.61683794680051418</v>
      </c>
      <c r="AH238" s="24">
        <f t="shared" si="78"/>
        <v>0.60477044504004818</v>
      </c>
    </row>
    <row r="239" spans="1:34" x14ac:dyDescent="0.25">
      <c r="A239">
        <v>238</v>
      </c>
      <c r="B239" t="s">
        <v>15</v>
      </c>
      <c r="C239">
        <v>5</v>
      </c>
      <c r="D239">
        <v>493827.45429000002</v>
      </c>
      <c r="E239">
        <v>5180862.3015200002</v>
      </c>
      <c r="F239">
        <v>0.64694884833981436</v>
      </c>
      <c r="G239">
        <v>0.83890258449304189</v>
      </c>
      <c r="H239">
        <v>0.72506329282149751</v>
      </c>
      <c r="I239">
        <v>0.81228273464658163</v>
      </c>
      <c r="J239">
        <v>1</v>
      </c>
      <c r="K239">
        <v>0.7836041358936483</v>
      </c>
      <c r="L239">
        <v>0.79419191919191912</v>
      </c>
      <c r="M239">
        <v>1</v>
      </c>
      <c r="N239">
        <v>0.6003762823909754</v>
      </c>
      <c r="O239">
        <v>0.87566607460035528</v>
      </c>
      <c r="P239">
        <v>0.89860834990059646</v>
      </c>
      <c r="Q239">
        <f t="shared" si="62"/>
        <v>11</v>
      </c>
      <c r="R239" s="23">
        <f t="shared" si="63"/>
        <v>0.81596765657076631</v>
      </c>
      <c r="S239">
        <f t="shared" si="64"/>
        <v>0.12191687311367704</v>
      </c>
      <c r="T239">
        <f t="shared" si="65"/>
        <v>3.6759320339221364E-2</v>
      </c>
      <c r="U239">
        <f t="shared" si="66"/>
        <v>1.6350096344798094E-2</v>
      </c>
      <c r="V239">
        <f t="shared" si="67"/>
        <v>0.14941385498789506</v>
      </c>
      <c r="X239" s="24">
        <f t="shared" si="68"/>
        <v>0.64694884833981436</v>
      </c>
      <c r="Y239" s="24">
        <f t="shared" si="69"/>
        <v>0.74292571641642813</v>
      </c>
      <c r="Z239" s="24">
        <f t="shared" si="70"/>
        <v>0.73697157521811796</v>
      </c>
      <c r="AA239" s="24">
        <f t="shared" si="71"/>
        <v>0.75579936507523382</v>
      </c>
      <c r="AB239" s="24">
        <f t="shared" si="72"/>
        <v>0.80463949206018692</v>
      </c>
      <c r="AC239" s="24">
        <f t="shared" si="73"/>
        <v>0.80113359936576389</v>
      </c>
      <c r="AD239" s="24">
        <f t="shared" si="74"/>
        <v>0.80014193076950035</v>
      </c>
      <c r="AE239" s="24">
        <f t="shared" si="75"/>
        <v>0.82512418942331278</v>
      </c>
      <c r="AF239" s="24">
        <f t="shared" si="76"/>
        <v>0.80015219975305307</v>
      </c>
      <c r="AG239" s="24">
        <f t="shared" si="77"/>
        <v>0.80770358723778324</v>
      </c>
      <c r="AH239" s="24">
        <f t="shared" si="78"/>
        <v>0.81596765657076631</v>
      </c>
    </row>
    <row r="240" spans="1:34" x14ac:dyDescent="0.25">
      <c r="A240">
        <v>239</v>
      </c>
      <c r="B240" t="s">
        <v>15</v>
      </c>
      <c r="C240">
        <v>6</v>
      </c>
      <c r="D240">
        <v>493858.43561599799</v>
      </c>
      <c r="E240">
        <v>5180848.0880899904</v>
      </c>
      <c r="F240">
        <v>0.35620754696409684</v>
      </c>
      <c r="G240">
        <v>0.56645882257672686</v>
      </c>
      <c r="H240">
        <v>0.70101679205243561</v>
      </c>
      <c r="I240">
        <v>0.85172872340425543</v>
      </c>
      <c r="J240">
        <v>0.63764044943820219</v>
      </c>
      <c r="K240">
        <v>0.75550817341862109</v>
      </c>
      <c r="L240">
        <v>0.78828828828828823</v>
      </c>
      <c r="M240">
        <v>0.48901098901098899</v>
      </c>
      <c r="N240">
        <v>1</v>
      </c>
      <c r="O240">
        <v>0.88819320214669062</v>
      </c>
      <c r="P240">
        <v>0.84499999999999997</v>
      </c>
      <c r="Q240">
        <f t="shared" si="62"/>
        <v>11</v>
      </c>
      <c r="R240" s="23">
        <f t="shared" si="63"/>
        <v>0.71627754430002788</v>
      </c>
      <c r="S240">
        <f t="shared" si="64"/>
        <v>0.18137287811550731</v>
      </c>
      <c r="T240">
        <f t="shared" si="65"/>
        <v>5.4685980350545449E-2</v>
      </c>
      <c r="U240">
        <f t="shared" si="66"/>
        <v>3.6185733007492969E-2</v>
      </c>
      <c r="V240">
        <f t="shared" si="67"/>
        <v>0.25321592106136931</v>
      </c>
      <c r="X240" s="24">
        <f t="shared" si="68"/>
        <v>0.35620754696409684</v>
      </c>
      <c r="Y240" s="24">
        <f t="shared" si="69"/>
        <v>0.46133318477041185</v>
      </c>
      <c r="Z240" s="24">
        <f t="shared" si="70"/>
        <v>0.54122772053108648</v>
      </c>
      <c r="AA240" s="24">
        <f t="shared" si="71"/>
        <v>0.61885297124937866</v>
      </c>
      <c r="AB240" s="24">
        <f t="shared" si="72"/>
        <v>0.62261046688714339</v>
      </c>
      <c r="AC240" s="24">
        <f t="shared" si="73"/>
        <v>0.64476008464238965</v>
      </c>
      <c r="AD240" s="24">
        <f t="shared" si="74"/>
        <v>0.66526411373466099</v>
      </c>
      <c r="AE240" s="24">
        <f t="shared" si="75"/>
        <v>0.64323247314420195</v>
      </c>
      <c r="AF240" s="24">
        <f t="shared" si="76"/>
        <v>0.68287330946151281</v>
      </c>
      <c r="AG240" s="24">
        <f t="shared" si="77"/>
        <v>0.70340529873003066</v>
      </c>
      <c r="AH240" s="24">
        <f t="shared" si="78"/>
        <v>0.71627754430002788</v>
      </c>
    </row>
    <row r="241" spans="1:34" x14ac:dyDescent="0.25">
      <c r="A241">
        <v>240</v>
      </c>
      <c r="B241" t="s">
        <v>15</v>
      </c>
      <c r="C241">
        <v>6</v>
      </c>
      <c r="D241">
        <v>493884.760519</v>
      </c>
      <c r="E241">
        <v>5180880.6179999802</v>
      </c>
      <c r="F241">
        <v>0.22377042924584872</v>
      </c>
      <c r="G241">
        <v>1</v>
      </c>
      <c r="H241">
        <v>0.60832947128904002</v>
      </c>
      <c r="I241">
        <v>0.54321808510638303</v>
      </c>
      <c r="J241">
        <v>0.2443820224719101</v>
      </c>
      <c r="K241">
        <v>0.51101634683724229</v>
      </c>
      <c r="L241">
        <v>0.64789789789789787</v>
      </c>
      <c r="M241">
        <v>0.56593406593406592</v>
      </c>
      <c r="N241">
        <v>0.46153763800029118</v>
      </c>
      <c r="O241">
        <v>0.46153846153846156</v>
      </c>
      <c r="P241">
        <v>0.39500000000000002</v>
      </c>
      <c r="Q241">
        <f t="shared" si="62"/>
        <v>11</v>
      </c>
      <c r="R241" s="36">
        <f t="shared" si="63"/>
        <v>0.51478403802919459</v>
      </c>
      <c r="S241" s="25">
        <f t="shared" si="64"/>
        <v>0.20071876530969712</v>
      </c>
      <c r="T241">
        <f t="shared" si="65"/>
        <v>6.0518984810515354E-2</v>
      </c>
      <c r="U241">
        <f t="shared" si="66"/>
        <v>4.4316825022194181E-2</v>
      </c>
      <c r="V241" s="25">
        <f t="shared" si="67"/>
        <v>0.38990868108135457</v>
      </c>
      <c r="X241" s="24">
        <f t="shared" si="68"/>
        <v>0.22377042924584872</v>
      </c>
      <c r="Y241" s="24">
        <f t="shared" si="69"/>
        <v>0.61188521462292433</v>
      </c>
      <c r="Z241" s="24">
        <f t="shared" si="70"/>
        <v>0.61069996684496297</v>
      </c>
      <c r="AA241" s="24">
        <f t="shared" si="71"/>
        <v>0.5938294964103179</v>
      </c>
      <c r="AB241" s="24">
        <f t="shared" si="72"/>
        <v>0.52394000162263632</v>
      </c>
      <c r="AC241" s="24">
        <f t="shared" si="73"/>
        <v>0.52178605915840393</v>
      </c>
      <c r="AD241" s="24">
        <f t="shared" si="74"/>
        <v>0.53980203612118882</v>
      </c>
      <c r="AE241" s="24">
        <f t="shared" si="75"/>
        <v>0.54306853984779846</v>
      </c>
      <c r="AF241" s="24">
        <f t="shared" si="76"/>
        <v>0.53400955075363099</v>
      </c>
      <c r="AG241" s="24">
        <f t="shared" si="77"/>
        <v>0.52676244183211407</v>
      </c>
      <c r="AH241" s="24">
        <f t="shared" si="78"/>
        <v>0.51478403802919459</v>
      </c>
    </row>
    <row r="242" spans="1:34" x14ac:dyDescent="0.25">
      <c r="A242">
        <v>241</v>
      </c>
      <c r="B242" t="s">
        <v>24</v>
      </c>
      <c r="C242">
        <v>1</v>
      </c>
      <c r="D242">
        <v>493923.18883200001</v>
      </c>
      <c r="E242">
        <v>5180872.2048300002</v>
      </c>
      <c r="F242">
        <v>0.82267925266555808</v>
      </c>
      <c r="H242">
        <v>0.70238857106886943</v>
      </c>
      <c r="I242">
        <v>1</v>
      </c>
      <c r="J242">
        <v>0.83737842529937467</v>
      </c>
      <c r="K242">
        <v>0.88332086761406126</v>
      </c>
      <c r="L242">
        <v>0.46085409252669041</v>
      </c>
      <c r="M242">
        <v>0.75796178343949039</v>
      </c>
      <c r="N242">
        <v>1</v>
      </c>
      <c r="P242">
        <v>0.52583586626139811</v>
      </c>
      <c r="Q242">
        <f t="shared" si="62"/>
        <v>9</v>
      </c>
      <c r="R242" s="23">
        <f t="shared" si="63"/>
        <v>0.77671320654171572</v>
      </c>
      <c r="S242">
        <f t="shared" si="64"/>
        <v>0.17809314382812549</v>
      </c>
      <c r="T242">
        <f t="shared" si="65"/>
        <v>5.9364381276041829E-2</v>
      </c>
      <c r="U242">
        <f t="shared" si="66"/>
        <v>3.5681813863408629E-2</v>
      </c>
      <c r="V242">
        <f t="shared" si="67"/>
        <v>0.229290737338017</v>
      </c>
      <c r="X242" s="24">
        <f t="shared" si="68"/>
        <v>0.82267925266555808</v>
      </c>
      <c r="Y242" s="24">
        <f t="shared" si="69"/>
        <v>0.82267925266555808</v>
      </c>
      <c r="Z242" s="24">
        <f t="shared" si="70"/>
        <v>0.76253391186721375</v>
      </c>
      <c r="AA242" s="24">
        <f t="shared" si="71"/>
        <v>0.84168927457814247</v>
      </c>
      <c r="AB242" s="24">
        <f t="shared" si="72"/>
        <v>0.84061156225845046</v>
      </c>
      <c r="AC242" s="24">
        <f t="shared" si="73"/>
        <v>0.84915342332957255</v>
      </c>
      <c r="AD242" s="24">
        <f t="shared" si="74"/>
        <v>0.78443686819575886</v>
      </c>
      <c r="AE242" s="24">
        <f t="shared" si="75"/>
        <v>0.78065471323057767</v>
      </c>
      <c r="AF242" s="24">
        <f t="shared" si="76"/>
        <v>0.80807287407675543</v>
      </c>
      <c r="AG242" s="24">
        <f t="shared" si="77"/>
        <v>0.80807287407675543</v>
      </c>
      <c r="AH242" s="24">
        <f t="shared" si="78"/>
        <v>0.77671320654171572</v>
      </c>
    </row>
    <row r="243" spans="1:34" x14ac:dyDescent="0.25">
      <c r="A243">
        <v>242</v>
      </c>
      <c r="B243" t="s">
        <v>24</v>
      </c>
      <c r="C243">
        <v>2</v>
      </c>
      <c r="D243">
        <v>493955.09288900002</v>
      </c>
      <c r="E243">
        <v>5180868.1722100005</v>
      </c>
      <c r="F243">
        <v>0.76890329726112749</v>
      </c>
      <c r="G243">
        <v>0.75208215918341792</v>
      </c>
      <c r="H243">
        <v>0.62235549509392452</v>
      </c>
      <c r="I243">
        <v>1</v>
      </c>
      <c r="J243">
        <v>0.75709810859550608</v>
      </c>
      <c r="K243">
        <v>0.88727752142386296</v>
      </c>
      <c r="L243">
        <v>0.66</v>
      </c>
      <c r="M243">
        <v>0.8193548387096774</v>
      </c>
      <c r="N243">
        <v>0.77961597736423527</v>
      </c>
      <c r="O243">
        <v>1</v>
      </c>
      <c r="P243">
        <v>0.94349680170575689</v>
      </c>
      <c r="Q243">
        <f t="shared" si="62"/>
        <v>11</v>
      </c>
      <c r="R243" s="23">
        <f t="shared" si="63"/>
        <v>0.81728947266704632</v>
      </c>
      <c r="S243">
        <f t="shared" si="64"/>
        <v>0.1213454491370423</v>
      </c>
      <c r="T243">
        <f t="shared" si="65"/>
        <v>3.658702952770225E-2</v>
      </c>
      <c r="U243">
        <f t="shared" si="66"/>
        <v>1.6197189828897597E-2</v>
      </c>
      <c r="V243">
        <f t="shared" si="67"/>
        <v>0.14847303580340737</v>
      </c>
      <c r="X243" s="24">
        <f t="shared" si="68"/>
        <v>0.76890329726112749</v>
      </c>
      <c r="Y243" s="24">
        <f t="shared" si="69"/>
        <v>0.76049272822227265</v>
      </c>
      <c r="Z243" s="24">
        <f t="shared" si="70"/>
        <v>0.71444698384615657</v>
      </c>
      <c r="AA243" s="24">
        <f t="shared" si="71"/>
        <v>0.7858352378846174</v>
      </c>
      <c r="AB243" s="24">
        <f t="shared" si="72"/>
        <v>0.78008781202679511</v>
      </c>
      <c r="AC243" s="24">
        <f t="shared" si="73"/>
        <v>0.79795276359297318</v>
      </c>
      <c r="AD243" s="24">
        <f t="shared" si="74"/>
        <v>0.7782452259368341</v>
      </c>
      <c r="AE243" s="24">
        <f t="shared" si="75"/>
        <v>0.78338392753343955</v>
      </c>
      <c r="AF243" s="24">
        <f t="shared" si="76"/>
        <v>0.78296526640352804</v>
      </c>
      <c r="AG243" s="24">
        <f t="shared" si="77"/>
        <v>0.80466873976317521</v>
      </c>
      <c r="AH243" s="24">
        <f t="shared" si="78"/>
        <v>0.81728947266704632</v>
      </c>
    </row>
    <row r="244" spans="1:34" x14ac:dyDescent="0.25">
      <c r="A244">
        <v>243</v>
      </c>
      <c r="B244" t="s">
        <v>24</v>
      </c>
      <c r="C244">
        <v>3</v>
      </c>
      <c r="D244">
        <v>493986.992199998</v>
      </c>
      <c r="E244">
        <v>5180859.3615100002</v>
      </c>
      <c r="F244">
        <v>1</v>
      </c>
      <c r="G244">
        <v>1</v>
      </c>
      <c r="H244">
        <v>0.77111551687837732</v>
      </c>
      <c r="I244">
        <v>0.90147329650092078</v>
      </c>
      <c r="J244">
        <v>0.84005437501236446</v>
      </c>
      <c r="K244">
        <v>0.83752549286199873</v>
      </c>
      <c r="L244">
        <v>0.5301470588235293</v>
      </c>
      <c r="M244">
        <v>0.70119521912350591</v>
      </c>
      <c r="N244">
        <v>0.88641247423478597</v>
      </c>
      <c r="O244">
        <v>0.93247588424437289</v>
      </c>
      <c r="P244">
        <v>0.85387547649301143</v>
      </c>
      <c r="Q244">
        <f t="shared" si="62"/>
        <v>11</v>
      </c>
      <c r="R244" s="23">
        <f t="shared" si="63"/>
        <v>0.8412977085611697</v>
      </c>
      <c r="S244">
        <f t="shared" si="64"/>
        <v>0.12999499568913378</v>
      </c>
      <c r="T244">
        <f t="shared" si="65"/>
        <v>3.9194965938611312E-2</v>
      </c>
      <c r="U244">
        <f t="shared" si="66"/>
        <v>1.8588568794639659E-2</v>
      </c>
      <c r="V244">
        <f t="shared" si="67"/>
        <v>0.15451723494107439</v>
      </c>
      <c r="X244" s="24">
        <f t="shared" si="68"/>
        <v>1</v>
      </c>
      <c r="Y244" s="24">
        <f t="shared" si="69"/>
        <v>1</v>
      </c>
      <c r="Z244" s="24">
        <f t="shared" si="70"/>
        <v>0.92370517229279248</v>
      </c>
      <c r="AA244" s="24">
        <f t="shared" si="71"/>
        <v>0.91814720334482458</v>
      </c>
      <c r="AB244" s="24">
        <f t="shared" si="72"/>
        <v>0.90252863767833258</v>
      </c>
      <c r="AC244" s="24">
        <f t="shared" si="73"/>
        <v>0.89169478020894355</v>
      </c>
      <c r="AD244" s="24">
        <f t="shared" si="74"/>
        <v>0.84004510572531299</v>
      </c>
      <c r="AE244" s="24">
        <f t="shared" si="75"/>
        <v>0.82268886990008716</v>
      </c>
      <c r="AF244" s="24">
        <f t="shared" si="76"/>
        <v>0.82976927038172033</v>
      </c>
      <c r="AG244" s="24">
        <f t="shared" si="77"/>
        <v>0.84003993176798564</v>
      </c>
      <c r="AH244" s="24">
        <f t="shared" si="78"/>
        <v>0.8412977085611697</v>
      </c>
    </row>
    <row r="245" spans="1:34" x14ac:dyDescent="0.25">
      <c r="A245">
        <v>244</v>
      </c>
      <c r="B245" t="s">
        <v>24</v>
      </c>
      <c r="C245">
        <v>3</v>
      </c>
      <c r="D245">
        <v>494016.170361</v>
      </c>
      <c r="E245">
        <v>5180863.3944100002</v>
      </c>
      <c r="F245">
        <v>0.82563953003916346</v>
      </c>
      <c r="G245">
        <v>0.78175824175824171</v>
      </c>
      <c r="H245">
        <v>0.80068922965354294</v>
      </c>
      <c r="I245">
        <v>1</v>
      </c>
      <c r="J245">
        <v>0.82058224220620113</v>
      </c>
      <c r="K245">
        <v>0.92794017675050977</v>
      </c>
      <c r="L245">
        <v>0.70147058823529407</v>
      </c>
      <c r="M245">
        <v>1</v>
      </c>
      <c r="N245">
        <v>0.8691587283269081</v>
      </c>
      <c r="O245">
        <v>1</v>
      </c>
      <c r="P245">
        <v>0.87547649301143582</v>
      </c>
      <c r="Q245">
        <f t="shared" si="62"/>
        <v>11</v>
      </c>
      <c r="R245" s="23">
        <f t="shared" si="63"/>
        <v>0.87297411181648144</v>
      </c>
      <c r="S245">
        <f t="shared" si="64"/>
        <v>9.5056530805925257E-2</v>
      </c>
      <c r="T245">
        <f t="shared" si="65"/>
        <v>2.8660622414192132E-2</v>
      </c>
      <c r="U245">
        <f t="shared" si="66"/>
        <v>9.9393184537435175E-3</v>
      </c>
      <c r="V245">
        <f t="shared" si="67"/>
        <v>0.10888814401166143</v>
      </c>
      <c r="X245" s="24">
        <f t="shared" si="68"/>
        <v>0.82563953003916346</v>
      </c>
      <c r="Y245" s="24">
        <f t="shared" si="69"/>
        <v>0.80369888589870264</v>
      </c>
      <c r="Z245" s="24">
        <f t="shared" si="70"/>
        <v>0.80269566715031615</v>
      </c>
      <c r="AA245" s="24">
        <f t="shared" si="71"/>
        <v>0.85202175036273708</v>
      </c>
      <c r="AB245" s="24">
        <f t="shared" si="72"/>
        <v>0.84573384873142987</v>
      </c>
      <c r="AC245" s="24">
        <f t="shared" si="73"/>
        <v>0.8594349034012766</v>
      </c>
      <c r="AD245" s="24">
        <f t="shared" si="74"/>
        <v>0.83686857266327908</v>
      </c>
      <c r="AE245" s="24">
        <f t="shared" si="75"/>
        <v>0.85726000108036915</v>
      </c>
      <c r="AF245" s="24">
        <f t="shared" si="76"/>
        <v>0.85858208188554008</v>
      </c>
      <c r="AG245" s="24">
        <f t="shared" si="77"/>
        <v>0.87272387369698612</v>
      </c>
      <c r="AH245" s="24">
        <f t="shared" si="78"/>
        <v>0.87297411181648144</v>
      </c>
    </row>
    <row r="246" spans="1:34" x14ac:dyDescent="0.25">
      <c r="A246">
        <v>245</v>
      </c>
      <c r="B246" t="s">
        <v>24</v>
      </c>
      <c r="C246">
        <v>4</v>
      </c>
      <c r="D246">
        <v>494050.810379998</v>
      </c>
      <c r="E246">
        <v>5180861.1869900003</v>
      </c>
      <c r="F246">
        <v>0.72992948493342691</v>
      </c>
      <c r="G246">
        <v>0.56319905811117665</v>
      </c>
      <c r="H246">
        <v>0.85609645374488497</v>
      </c>
      <c r="I246">
        <v>0.87944890929965569</v>
      </c>
      <c r="J246">
        <v>0.66901484750793694</v>
      </c>
      <c r="K246">
        <v>0.80486061472480341</v>
      </c>
      <c r="L246">
        <v>0.78496552783975182</v>
      </c>
      <c r="M246">
        <v>0.93324937027707811</v>
      </c>
      <c r="N246">
        <v>0.67947664684126352</v>
      </c>
      <c r="O246">
        <v>0.78402107111501318</v>
      </c>
      <c r="P246">
        <v>0.66703176341730552</v>
      </c>
      <c r="Q246">
        <f t="shared" si="62"/>
        <v>11</v>
      </c>
      <c r="R246" s="23">
        <f t="shared" si="63"/>
        <v>0.75920852252839066</v>
      </c>
      <c r="S246">
        <f t="shared" si="64"/>
        <v>0.1043438529101107</v>
      </c>
      <c r="T246">
        <f t="shared" si="65"/>
        <v>3.1460855389351873E-2</v>
      </c>
      <c r="U246">
        <f t="shared" si="66"/>
        <v>1.1976403604139475E-2</v>
      </c>
      <c r="V246">
        <f t="shared" si="67"/>
        <v>0.13743767333197809</v>
      </c>
      <c r="X246" s="24">
        <f t="shared" si="68"/>
        <v>0.72992948493342691</v>
      </c>
      <c r="Y246" s="24">
        <f t="shared" si="69"/>
        <v>0.64656427152230178</v>
      </c>
      <c r="Z246" s="24">
        <f t="shared" si="70"/>
        <v>0.71640833226316281</v>
      </c>
      <c r="AA246" s="24">
        <f t="shared" si="71"/>
        <v>0.75716847652228603</v>
      </c>
      <c r="AB246" s="24">
        <f t="shared" si="72"/>
        <v>0.73953775071941619</v>
      </c>
      <c r="AC246" s="24">
        <f t="shared" si="73"/>
        <v>0.75042489472031404</v>
      </c>
      <c r="AD246" s="24">
        <f t="shared" si="74"/>
        <v>0.7553592708802338</v>
      </c>
      <c r="AE246" s="24">
        <f t="shared" si="75"/>
        <v>0.77759553330483933</v>
      </c>
      <c r="AF246" s="24">
        <f t="shared" si="76"/>
        <v>0.76669343480888641</v>
      </c>
      <c r="AG246" s="24">
        <f t="shared" si="77"/>
        <v>0.76842619843949911</v>
      </c>
      <c r="AH246" s="24">
        <f t="shared" si="78"/>
        <v>0.75920852252839066</v>
      </c>
    </row>
    <row r="247" spans="1:34" x14ac:dyDescent="0.25">
      <c r="A247">
        <v>246</v>
      </c>
      <c r="B247" t="s">
        <v>24</v>
      </c>
      <c r="C247">
        <v>5</v>
      </c>
      <c r="D247">
        <v>494082.71162100002</v>
      </c>
      <c r="E247">
        <v>5180854.1547499904</v>
      </c>
      <c r="F247">
        <v>0.85088511560693658</v>
      </c>
      <c r="G247">
        <v>0.85881318681318686</v>
      </c>
      <c r="H247">
        <v>0.85689242710943658</v>
      </c>
      <c r="I247">
        <v>0.85165794066317624</v>
      </c>
      <c r="J247">
        <v>0.60416627861099204</v>
      </c>
      <c r="K247">
        <v>0.84579124579124576</v>
      </c>
      <c r="L247">
        <v>0.6875</v>
      </c>
      <c r="M247">
        <v>0.9055613850996852</v>
      </c>
      <c r="N247">
        <v>0.82213483813865473</v>
      </c>
      <c r="O247">
        <v>0.73636363636363622</v>
      </c>
      <c r="P247">
        <v>0.82597173144876312</v>
      </c>
      <c r="Q247">
        <f t="shared" si="62"/>
        <v>11</v>
      </c>
      <c r="R247" s="23">
        <f t="shared" si="63"/>
        <v>0.80415798051324672</v>
      </c>
      <c r="S247">
        <f t="shared" si="64"/>
        <v>8.5930526657008385E-2</v>
      </c>
      <c r="T247">
        <f t="shared" si="65"/>
        <v>2.5909028632629959E-2</v>
      </c>
      <c r="U247">
        <f t="shared" si="66"/>
        <v>8.1224609527058792E-3</v>
      </c>
      <c r="V247">
        <f t="shared" si="67"/>
        <v>0.10685776767664978</v>
      </c>
      <c r="X247" s="24">
        <f t="shared" si="68"/>
        <v>0.85088511560693658</v>
      </c>
      <c r="Y247" s="24">
        <f t="shared" si="69"/>
        <v>0.85484915121006178</v>
      </c>
      <c r="Z247" s="24">
        <f t="shared" si="70"/>
        <v>0.85553024317652004</v>
      </c>
      <c r="AA247" s="24">
        <f t="shared" si="71"/>
        <v>0.85456216754818404</v>
      </c>
      <c r="AB247" s="24">
        <f t="shared" si="72"/>
        <v>0.80448298976074573</v>
      </c>
      <c r="AC247" s="24">
        <f t="shared" si="73"/>
        <v>0.81136769909916229</v>
      </c>
      <c r="AD247" s="24">
        <f t="shared" si="74"/>
        <v>0.79367231351356771</v>
      </c>
      <c r="AE247" s="24">
        <f t="shared" si="75"/>
        <v>0.80765844746183235</v>
      </c>
      <c r="AF247" s="24">
        <f t="shared" si="76"/>
        <v>0.80926693531481264</v>
      </c>
      <c r="AG247" s="24">
        <f t="shared" si="77"/>
        <v>0.80197660541969495</v>
      </c>
      <c r="AH247" s="24">
        <f t="shared" si="78"/>
        <v>0.80415798051324672</v>
      </c>
    </row>
    <row r="248" spans="1:34" x14ac:dyDescent="0.25">
      <c r="A248">
        <v>247</v>
      </c>
      <c r="B248" t="s">
        <v>24</v>
      </c>
      <c r="C248">
        <v>5</v>
      </c>
      <c r="D248">
        <v>494114.637672999</v>
      </c>
      <c r="E248">
        <v>5180872.3474000003</v>
      </c>
      <c r="F248">
        <v>0.87787727085053691</v>
      </c>
      <c r="G248">
        <v>0.94602197802197796</v>
      </c>
      <c r="H248">
        <v>0.80452941477301776</v>
      </c>
      <c r="I248">
        <v>0.78359511343804544</v>
      </c>
      <c r="J248">
        <v>0.56333322608885594</v>
      </c>
      <c r="K248">
        <v>0.90235690235690236</v>
      </c>
      <c r="L248">
        <v>0.875</v>
      </c>
      <c r="M248">
        <v>0.71983210912906603</v>
      </c>
      <c r="N248">
        <v>0.95336035172093636</v>
      </c>
      <c r="O248">
        <v>0.77818181818181809</v>
      </c>
      <c r="P248">
        <v>0.62102473498233213</v>
      </c>
      <c r="Q248">
        <f t="shared" si="62"/>
        <v>11</v>
      </c>
      <c r="R248" s="23">
        <f t="shared" si="63"/>
        <v>0.80228299268577175</v>
      </c>
      <c r="S248">
        <f t="shared" si="64"/>
        <v>0.12142605484839759</v>
      </c>
      <c r="T248">
        <f t="shared" si="65"/>
        <v>3.6611333064113634E-2</v>
      </c>
      <c r="U248">
        <f t="shared" si="66"/>
        <v>1.6218715475650659E-2</v>
      </c>
      <c r="V248">
        <f t="shared" si="67"/>
        <v>0.15135065301821279</v>
      </c>
      <c r="X248" s="24">
        <f t="shared" si="68"/>
        <v>0.87787727085053691</v>
      </c>
      <c r="Y248" s="24">
        <f t="shared" si="69"/>
        <v>0.91194962443625749</v>
      </c>
      <c r="Z248" s="24">
        <f t="shared" si="70"/>
        <v>0.87614288788184425</v>
      </c>
      <c r="AA248" s="24">
        <f t="shared" si="71"/>
        <v>0.8530059442708946</v>
      </c>
      <c r="AB248" s="24">
        <f t="shared" si="72"/>
        <v>0.79507140063448689</v>
      </c>
      <c r="AC248" s="24">
        <f t="shared" si="73"/>
        <v>0.81295231758822284</v>
      </c>
      <c r="AD248" s="24">
        <f t="shared" si="74"/>
        <v>0.82181627221847664</v>
      </c>
      <c r="AE248" s="24">
        <f t="shared" si="75"/>
        <v>0.80906825183230036</v>
      </c>
      <c r="AF248" s="24">
        <f t="shared" si="76"/>
        <v>0.82510070737548213</v>
      </c>
      <c r="AG248" s="24">
        <f t="shared" si="77"/>
        <v>0.82040881845611557</v>
      </c>
      <c r="AH248" s="24">
        <f t="shared" si="78"/>
        <v>0.80228299268577175</v>
      </c>
    </row>
    <row r="249" spans="1:34" x14ac:dyDescent="0.25">
      <c r="A249">
        <v>248</v>
      </c>
      <c r="B249" t="s">
        <v>24</v>
      </c>
      <c r="C249">
        <v>6</v>
      </c>
      <c r="D249">
        <v>494145.15560300002</v>
      </c>
      <c r="E249">
        <v>5180849.02348</v>
      </c>
      <c r="F249">
        <v>0.84450387437427132</v>
      </c>
      <c r="G249">
        <v>0.68290410030498139</v>
      </c>
      <c r="H249">
        <v>0.98924366649121076</v>
      </c>
      <c r="I249">
        <v>0.1728395061728395</v>
      </c>
      <c r="J249">
        <v>1</v>
      </c>
      <c r="K249">
        <v>1</v>
      </c>
      <c r="M249">
        <v>1</v>
      </c>
      <c r="N249">
        <v>0.88106037022588435</v>
      </c>
      <c r="O249">
        <v>1</v>
      </c>
      <c r="P249">
        <v>1</v>
      </c>
      <c r="Q249">
        <f t="shared" si="62"/>
        <v>10</v>
      </c>
      <c r="R249" s="23">
        <f t="shared" si="63"/>
        <v>0.8570551517569186</v>
      </c>
      <c r="S249">
        <f t="shared" si="64"/>
        <v>0.24876763758282158</v>
      </c>
      <c r="T249">
        <f t="shared" si="65"/>
        <v>7.8667234290102042E-2</v>
      </c>
      <c r="U249">
        <f t="shared" si="66"/>
        <v>6.8761486120597792E-2</v>
      </c>
      <c r="V249">
        <f t="shared" si="67"/>
        <v>0.29025861063067043</v>
      </c>
      <c r="X249" s="24">
        <f t="shared" si="68"/>
        <v>0.84450387437427132</v>
      </c>
      <c r="Y249" s="24">
        <f t="shared" si="69"/>
        <v>0.7637039873396263</v>
      </c>
      <c r="Z249" s="24">
        <f t="shared" si="70"/>
        <v>0.83888388039015449</v>
      </c>
      <c r="AA249" s="24">
        <f t="shared" si="71"/>
        <v>0.67237278683582569</v>
      </c>
      <c r="AB249" s="24">
        <f t="shared" si="72"/>
        <v>0.73789822946866057</v>
      </c>
      <c r="AC249" s="24">
        <f t="shared" si="73"/>
        <v>0.78158185789055035</v>
      </c>
      <c r="AD249" s="24">
        <f t="shared" si="74"/>
        <v>0.78158185789055035</v>
      </c>
      <c r="AE249" s="24">
        <f t="shared" si="75"/>
        <v>0.8127844496204718</v>
      </c>
      <c r="AF249" s="24">
        <f t="shared" si="76"/>
        <v>0.82131893969614833</v>
      </c>
      <c r="AG249" s="24">
        <f t="shared" si="77"/>
        <v>0.84117239084102069</v>
      </c>
      <c r="AH249" s="24">
        <f t="shared" si="78"/>
        <v>0.8570551517569186</v>
      </c>
    </row>
    <row r="250" spans="1:34" x14ac:dyDescent="0.25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>
        <v>0.85979957602620949</v>
      </c>
      <c r="G250">
        <v>0.83686946747224966</v>
      </c>
      <c r="H250">
        <v>0.62826952361075672</v>
      </c>
      <c r="I250">
        <v>0.55823293172690758</v>
      </c>
      <c r="J250">
        <v>0.90858884113574212</v>
      </c>
      <c r="K250">
        <v>0.82632667126119919</v>
      </c>
      <c r="L250">
        <v>1</v>
      </c>
      <c r="M250">
        <v>0.9170024174053184</v>
      </c>
      <c r="N250">
        <v>1</v>
      </c>
      <c r="O250">
        <v>0.67692307692307696</v>
      </c>
      <c r="P250">
        <v>0.87921117502054225</v>
      </c>
      <c r="Q250">
        <f t="shared" si="62"/>
        <v>11</v>
      </c>
      <c r="R250" s="23">
        <f t="shared" si="63"/>
        <v>0.82647488005290937</v>
      </c>
      <c r="S250">
        <f t="shared" si="64"/>
        <v>0.13907631707894474</v>
      </c>
      <c r="T250">
        <f t="shared" si="65"/>
        <v>4.1933087361396018E-2</v>
      </c>
      <c r="U250">
        <f t="shared" si="66"/>
        <v>2.1276444169467456E-2</v>
      </c>
      <c r="V250">
        <f t="shared" si="67"/>
        <v>0.16827652047941413</v>
      </c>
      <c r="X250" s="24">
        <f t="shared" si="68"/>
        <v>0.85979957602620949</v>
      </c>
      <c r="Y250" s="24">
        <f t="shared" si="69"/>
        <v>0.84833452174922952</v>
      </c>
      <c r="Z250" s="24">
        <f t="shared" si="70"/>
        <v>0.77497952236973866</v>
      </c>
      <c r="AA250" s="24">
        <f t="shared" si="71"/>
        <v>0.72079287470903086</v>
      </c>
      <c r="AB250" s="24">
        <f t="shared" si="72"/>
        <v>0.75835206799437316</v>
      </c>
      <c r="AC250" s="24">
        <f t="shared" si="73"/>
        <v>0.76968116853884416</v>
      </c>
      <c r="AD250" s="24">
        <f t="shared" si="74"/>
        <v>0.80258385874758076</v>
      </c>
      <c r="AE250" s="24">
        <f t="shared" si="75"/>
        <v>0.81688617857979795</v>
      </c>
      <c r="AF250" s="24">
        <f t="shared" si="76"/>
        <v>0.83723215873759815</v>
      </c>
      <c r="AG250" s="24">
        <f t="shared" si="77"/>
        <v>0.82120125055614612</v>
      </c>
      <c r="AH250" s="24">
        <f t="shared" si="78"/>
        <v>0.82647488005290937</v>
      </c>
    </row>
    <row r="251" spans="1:34" x14ac:dyDescent="0.25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>
        <v>0.61969991214685349</v>
      </c>
      <c r="G251">
        <v>0.68163452008843484</v>
      </c>
      <c r="H251">
        <v>0.29180216396376718</v>
      </c>
      <c r="I251">
        <v>0.78693181818181823</v>
      </c>
      <c r="J251">
        <v>0.89077100693219724</v>
      </c>
      <c r="K251">
        <v>0.37723214285714285</v>
      </c>
      <c r="L251">
        <v>0.94781553398058249</v>
      </c>
      <c r="M251">
        <v>1</v>
      </c>
      <c r="N251">
        <v>0.7668539325842697</v>
      </c>
      <c r="O251">
        <v>0.74207492795389041</v>
      </c>
      <c r="P251">
        <v>0.70388349514563109</v>
      </c>
      <c r="Q251">
        <f t="shared" si="62"/>
        <v>11</v>
      </c>
      <c r="R251" s="23">
        <f t="shared" si="63"/>
        <v>0.70988176853041707</v>
      </c>
      <c r="S251">
        <f t="shared" si="64"/>
        <v>0.20848673414260419</v>
      </c>
      <c r="T251">
        <f t="shared" si="65"/>
        <v>6.2861115537963322E-2</v>
      </c>
      <c r="U251">
        <f t="shared" si="66"/>
        <v>4.781339014479382E-2</v>
      </c>
      <c r="V251">
        <f t="shared" si="67"/>
        <v>0.29369219408776931</v>
      </c>
      <c r="X251" s="24">
        <f t="shared" si="68"/>
        <v>0.61969991214685349</v>
      </c>
      <c r="Y251" s="24">
        <f t="shared" si="69"/>
        <v>0.65066721611764411</v>
      </c>
      <c r="Z251" s="24">
        <f t="shared" si="70"/>
        <v>0.53104553206635174</v>
      </c>
      <c r="AA251" s="24">
        <f t="shared" si="71"/>
        <v>0.59501710359521842</v>
      </c>
      <c r="AB251" s="24">
        <f t="shared" si="72"/>
        <v>0.65416788426261419</v>
      </c>
      <c r="AC251" s="24">
        <f t="shared" si="73"/>
        <v>0.60801192736170229</v>
      </c>
      <c r="AD251" s="24">
        <f t="shared" si="74"/>
        <v>0.65655529973582805</v>
      </c>
      <c r="AE251" s="24">
        <f t="shared" si="75"/>
        <v>0.69948588726884953</v>
      </c>
      <c r="AF251" s="24">
        <f t="shared" si="76"/>
        <v>0.70697122563722958</v>
      </c>
      <c r="AG251" s="24">
        <f t="shared" si="77"/>
        <v>0.71048159586889559</v>
      </c>
      <c r="AH251" s="24">
        <f t="shared" si="78"/>
        <v>0.70988176853041707</v>
      </c>
    </row>
    <row r="252" spans="1:34" x14ac:dyDescent="0.25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>
        <v>0.46416543574593794</v>
      </c>
      <c r="G252">
        <v>0.73744950952106181</v>
      </c>
      <c r="I252">
        <v>0.32640144665461118</v>
      </c>
      <c r="J252">
        <v>0.57142899894808818</v>
      </c>
      <c r="L252">
        <v>0.71368421052631581</v>
      </c>
      <c r="M252">
        <v>0.63352506162695155</v>
      </c>
      <c r="N252">
        <v>0.38559849664639001</v>
      </c>
      <c r="O252">
        <v>0.67705735660847877</v>
      </c>
      <c r="P252">
        <v>0.7276456111566858</v>
      </c>
      <c r="Q252">
        <f t="shared" si="62"/>
        <v>9</v>
      </c>
      <c r="R252" s="23">
        <f t="shared" si="63"/>
        <v>0.58188401415939128</v>
      </c>
      <c r="S252">
        <f t="shared" si="64"/>
        <v>0.14617700035538916</v>
      </c>
      <c r="T252">
        <f t="shared" si="65"/>
        <v>4.8725666785129719E-2</v>
      </c>
      <c r="U252">
        <f t="shared" si="66"/>
        <v>2.4038679862011858E-2</v>
      </c>
      <c r="V252">
        <f t="shared" si="67"/>
        <v>0.25121329474321658</v>
      </c>
      <c r="X252" s="24">
        <f t="shared" si="68"/>
        <v>0.46416543574593794</v>
      </c>
      <c r="Y252" s="24">
        <f t="shared" si="69"/>
        <v>0.60080747263349987</v>
      </c>
      <c r="Z252" s="24">
        <f t="shared" si="70"/>
        <v>0.60080747263349987</v>
      </c>
      <c r="AA252" s="24">
        <f t="shared" si="71"/>
        <v>0.50933879730720366</v>
      </c>
      <c r="AB252" s="24">
        <f t="shared" si="72"/>
        <v>0.52486134771742476</v>
      </c>
      <c r="AC252" s="24">
        <f t="shared" si="73"/>
        <v>0.52486134771742476</v>
      </c>
      <c r="AD252" s="24">
        <f t="shared" si="74"/>
        <v>0.562625920279203</v>
      </c>
      <c r="AE252" s="24">
        <f t="shared" si="75"/>
        <v>0.57444244383716103</v>
      </c>
      <c r="AF252" s="24">
        <f t="shared" si="76"/>
        <v>0.54746473709562238</v>
      </c>
      <c r="AG252" s="24">
        <f t="shared" si="77"/>
        <v>0.56366381453472947</v>
      </c>
      <c r="AH252" s="24">
        <f t="shared" si="78"/>
        <v>0.58188401415939128</v>
      </c>
    </row>
    <row r="253" spans="1:34" x14ac:dyDescent="0.25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>
        <v>0.44983359095403208</v>
      </c>
      <c r="G253">
        <v>0.6490784537595824</v>
      </c>
      <c r="H253">
        <v>0.52097580022052292</v>
      </c>
      <c r="I253">
        <v>0.74784276126557991</v>
      </c>
      <c r="J253">
        <v>0.71278285229536975</v>
      </c>
      <c r="K253">
        <v>0.52899575671852894</v>
      </c>
      <c r="L253">
        <v>0.67897435897435898</v>
      </c>
      <c r="O253">
        <v>0.26804123711340211</v>
      </c>
      <c r="P253">
        <v>0.60955882352941182</v>
      </c>
      <c r="Q253">
        <f t="shared" si="62"/>
        <v>9</v>
      </c>
      <c r="R253" s="23">
        <f t="shared" si="63"/>
        <v>0.5740092927589765</v>
      </c>
      <c r="S253">
        <f t="shared" si="64"/>
        <v>0.14191852692002363</v>
      </c>
      <c r="T253">
        <f t="shared" si="65"/>
        <v>4.7306175640007879E-2</v>
      </c>
      <c r="U253">
        <f t="shared" si="66"/>
        <v>2.2658476818543161E-2</v>
      </c>
      <c r="V253">
        <f t="shared" si="67"/>
        <v>0.24724081771898157</v>
      </c>
      <c r="X253" s="24">
        <f t="shared" si="68"/>
        <v>0.44983359095403208</v>
      </c>
      <c r="Y253" s="24">
        <f t="shared" si="69"/>
        <v>0.54945602235680724</v>
      </c>
      <c r="Z253" s="24">
        <f t="shared" si="70"/>
        <v>0.53996261497804576</v>
      </c>
      <c r="AA253" s="24">
        <f t="shared" si="71"/>
        <v>0.59193265154992936</v>
      </c>
      <c r="AB253" s="24">
        <f t="shared" si="72"/>
        <v>0.61610269169901744</v>
      </c>
      <c r="AC253" s="24">
        <f t="shared" si="73"/>
        <v>0.60158486920226928</v>
      </c>
      <c r="AD253" s="24">
        <f t="shared" si="74"/>
        <v>0.61264051059828206</v>
      </c>
      <c r="AE253" s="24">
        <f t="shared" si="75"/>
        <v>0.61264051059828206</v>
      </c>
      <c r="AF253" s="24">
        <f t="shared" si="76"/>
        <v>0.61264051059828206</v>
      </c>
      <c r="AG253" s="24">
        <f t="shared" si="77"/>
        <v>0.5695656014126721</v>
      </c>
      <c r="AH253" s="24">
        <f t="shared" si="78"/>
        <v>0.5740092927589765</v>
      </c>
    </row>
    <row r="254" spans="1:34" x14ac:dyDescent="0.25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>
        <v>0.6526298199440197</v>
      </c>
      <c r="G254">
        <v>0.62634154297830702</v>
      </c>
      <c r="H254">
        <v>0.69282970515369235</v>
      </c>
      <c r="I254">
        <v>0.71716203259827405</v>
      </c>
      <c r="J254">
        <v>0.78317123373249942</v>
      </c>
      <c r="K254">
        <v>0.28288543140028288</v>
      </c>
      <c r="L254">
        <v>0.83487179487179486</v>
      </c>
      <c r="M254">
        <v>0.65723029839326708</v>
      </c>
      <c r="O254">
        <v>0.53737113402061865</v>
      </c>
      <c r="P254">
        <v>0.6588235294117647</v>
      </c>
      <c r="Q254">
        <f t="shared" si="62"/>
        <v>10</v>
      </c>
      <c r="R254" s="23">
        <f t="shared" si="63"/>
        <v>0.64433165225045208</v>
      </c>
      <c r="S254">
        <f t="shared" si="64"/>
        <v>0.1435587395440695</v>
      </c>
      <c r="T254">
        <f t="shared" si="65"/>
        <v>4.5397259498214187E-2</v>
      </c>
      <c r="U254">
        <f t="shared" si="66"/>
        <v>2.2899012999424428E-2</v>
      </c>
      <c r="V254">
        <f t="shared" si="67"/>
        <v>0.2228025567930165</v>
      </c>
      <c r="X254" s="24">
        <f t="shared" si="68"/>
        <v>0.6526298199440197</v>
      </c>
      <c r="Y254" s="24">
        <f t="shared" si="69"/>
        <v>0.63948568146116336</v>
      </c>
      <c r="Z254" s="24">
        <f t="shared" si="70"/>
        <v>0.65726702269200643</v>
      </c>
      <c r="AA254" s="24">
        <f t="shared" si="71"/>
        <v>0.67224077516857328</v>
      </c>
      <c r="AB254" s="24">
        <f t="shared" si="72"/>
        <v>0.69442686688135846</v>
      </c>
      <c r="AC254" s="24">
        <f t="shared" si="73"/>
        <v>0.62583662763451253</v>
      </c>
      <c r="AD254" s="24">
        <f t="shared" si="74"/>
        <v>0.65569879438269574</v>
      </c>
      <c r="AE254" s="24">
        <f t="shared" si="75"/>
        <v>0.65589023238401711</v>
      </c>
      <c r="AF254" s="24">
        <f t="shared" si="76"/>
        <v>0.65589023238401711</v>
      </c>
      <c r="AG254" s="24">
        <f t="shared" si="77"/>
        <v>0.64272144367697281</v>
      </c>
      <c r="AH254" s="24">
        <f t="shared" si="78"/>
        <v>0.64433165225045208</v>
      </c>
    </row>
    <row r="255" spans="1:34" x14ac:dyDescent="0.25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>
        <v>0.82368417350197687</v>
      </c>
      <c r="G255">
        <v>0.53496243454504044</v>
      </c>
      <c r="H255">
        <v>0.44802300745051205</v>
      </c>
      <c r="I255">
        <v>1</v>
      </c>
      <c r="J255">
        <v>0.85725605467927135</v>
      </c>
      <c r="K255">
        <v>0.91379310344827591</v>
      </c>
      <c r="L255">
        <v>0.75483214649033581</v>
      </c>
      <c r="M255">
        <v>0.90264150943396226</v>
      </c>
      <c r="N255">
        <v>0.77494692144373678</v>
      </c>
      <c r="O255">
        <v>0.58490566037735858</v>
      </c>
      <c r="P255">
        <v>0.96420047732696901</v>
      </c>
      <c r="Q255">
        <f t="shared" si="62"/>
        <v>11</v>
      </c>
      <c r="R255" s="23">
        <f t="shared" si="63"/>
        <v>0.77811322624522183</v>
      </c>
      <c r="S255">
        <f t="shared" si="64"/>
        <v>0.17375057462776167</v>
      </c>
      <c r="T255">
        <f t="shared" si="65"/>
        <v>5.2387769377175479E-2</v>
      </c>
      <c r="U255">
        <f t="shared" si="66"/>
        <v>3.3208188401825114E-2</v>
      </c>
      <c r="V255">
        <f t="shared" si="67"/>
        <v>0.22329728986383313</v>
      </c>
      <c r="X255" s="24">
        <f t="shared" si="68"/>
        <v>0.82368417350197687</v>
      </c>
      <c r="Y255" s="24">
        <f t="shared" si="69"/>
        <v>0.67932330402350871</v>
      </c>
      <c r="Z255" s="24">
        <f t="shared" si="70"/>
        <v>0.60222320516584316</v>
      </c>
      <c r="AA255" s="24">
        <f t="shared" si="71"/>
        <v>0.70166740387438242</v>
      </c>
      <c r="AB255" s="24">
        <f t="shared" si="72"/>
        <v>0.73278513403536016</v>
      </c>
      <c r="AC255" s="24">
        <f t="shared" si="73"/>
        <v>0.76295312893751277</v>
      </c>
      <c r="AD255" s="24">
        <f t="shared" si="74"/>
        <v>0.76179298858791611</v>
      </c>
      <c r="AE255" s="24">
        <f t="shared" si="75"/>
        <v>0.77939905369367191</v>
      </c>
      <c r="AF255" s="24">
        <f t="shared" si="76"/>
        <v>0.77890437233256804</v>
      </c>
      <c r="AG255" s="24">
        <f t="shared" si="77"/>
        <v>0.75950450113704715</v>
      </c>
      <c r="AH255" s="24">
        <f t="shared" si="78"/>
        <v>0.77811322624522183</v>
      </c>
    </row>
    <row r="256" spans="1:34" x14ac:dyDescent="0.25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>
        <v>0.64637798146026459</v>
      </c>
      <c r="G256">
        <v>0.79410748086577243</v>
      </c>
      <c r="H256">
        <v>0.6842381906536299</v>
      </c>
      <c r="I256">
        <v>0.82464454976303314</v>
      </c>
      <c r="J256">
        <v>0.90309449622806048</v>
      </c>
      <c r="K256">
        <v>1</v>
      </c>
      <c r="L256">
        <v>0.77249747219413545</v>
      </c>
      <c r="M256">
        <v>0.80900409276944063</v>
      </c>
      <c r="N256">
        <v>0.93545773951376643</v>
      </c>
      <c r="O256">
        <v>0.54936461388074287</v>
      </c>
      <c r="P256">
        <v>0.90643274853801159</v>
      </c>
      <c r="Q256">
        <f t="shared" si="62"/>
        <v>11</v>
      </c>
      <c r="R256" s="23">
        <f t="shared" si="63"/>
        <v>0.80229266962425971</v>
      </c>
      <c r="S256">
        <f t="shared" si="64"/>
        <v>0.12846843999759996</v>
      </c>
      <c r="T256">
        <f t="shared" si="65"/>
        <v>3.8734692079484115E-2</v>
      </c>
      <c r="U256">
        <f t="shared" si="66"/>
        <v>1.8154554082958629E-2</v>
      </c>
      <c r="V256">
        <f t="shared" si="67"/>
        <v>0.16012665310498972</v>
      </c>
      <c r="X256" s="24">
        <f t="shared" si="68"/>
        <v>0.64637798146026459</v>
      </c>
      <c r="Y256" s="24">
        <f t="shared" si="69"/>
        <v>0.72024273116301851</v>
      </c>
      <c r="Z256" s="24">
        <f t="shared" si="70"/>
        <v>0.70824121765988901</v>
      </c>
      <c r="AA256" s="24">
        <f t="shared" si="71"/>
        <v>0.73734205068567504</v>
      </c>
      <c r="AB256" s="24">
        <f t="shared" si="72"/>
        <v>0.77049253979415211</v>
      </c>
      <c r="AC256" s="24">
        <f t="shared" si="73"/>
        <v>0.80874378316179341</v>
      </c>
      <c r="AD256" s="24">
        <f t="shared" si="74"/>
        <v>0.80356573873784232</v>
      </c>
      <c r="AE256" s="24">
        <f t="shared" si="75"/>
        <v>0.80424553299179213</v>
      </c>
      <c r="AF256" s="24">
        <f t="shared" si="76"/>
        <v>0.81882466704978929</v>
      </c>
      <c r="AG256" s="24">
        <f t="shared" si="77"/>
        <v>0.79187866173288468</v>
      </c>
      <c r="AH256" s="24">
        <f t="shared" si="78"/>
        <v>0.80229266962425971</v>
      </c>
    </row>
    <row r="257" spans="1:34" x14ac:dyDescent="0.25">
      <c r="A257">
        <v>256</v>
      </c>
      <c r="B257" t="s">
        <v>15</v>
      </c>
      <c r="C257">
        <v>1</v>
      </c>
      <c r="D257">
        <v>493668.941824999</v>
      </c>
      <c r="E257">
        <v>5180896.47004</v>
      </c>
      <c r="F257">
        <v>0.40741649343438913</v>
      </c>
      <c r="G257">
        <v>0.68097267485585367</v>
      </c>
      <c r="I257">
        <v>0.8276397515527949</v>
      </c>
      <c r="J257">
        <v>0.37629956952089666</v>
      </c>
      <c r="K257">
        <v>0.88375927452596859</v>
      </c>
      <c r="L257">
        <v>0.83045977011494254</v>
      </c>
      <c r="M257">
        <v>0.59287531806615779</v>
      </c>
      <c r="N257">
        <v>0.82466275275191014</v>
      </c>
      <c r="O257">
        <v>0.88957055214723924</v>
      </c>
      <c r="P257">
        <v>0.9570552147239263</v>
      </c>
      <c r="Q257">
        <f t="shared" si="62"/>
        <v>10</v>
      </c>
      <c r="R257" s="23">
        <f t="shared" si="63"/>
        <v>0.72707113716940786</v>
      </c>
      <c r="S257">
        <f t="shared" si="64"/>
        <v>0.19481546582927545</v>
      </c>
      <c r="T257">
        <f t="shared" si="65"/>
        <v>6.1606059544721398E-2</v>
      </c>
      <c r="U257">
        <f t="shared" si="66"/>
        <v>4.21700730291973E-2</v>
      </c>
      <c r="V257">
        <f t="shared" si="67"/>
        <v>0.26794553637175034</v>
      </c>
      <c r="X257" s="24">
        <f t="shared" si="68"/>
        <v>0.40741649343438913</v>
      </c>
      <c r="Y257" s="24">
        <f t="shared" si="69"/>
        <v>0.54419458414512145</v>
      </c>
      <c r="Z257" s="24">
        <f t="shared" si="70"/>
        <v>0.54419458414512145</v>
      </c>
      <c r="AA257" s="24">
        <f t="shared" si="71"/>
        <v>0.63867630661434593</v>
      </c>
      <c r="AB257" s="24">
        <f t="shared" si="72"/>
        <v>0.57308212234098366</v>
      </c>
      <c r="AC257" s="24">
        <f t="shared" si="73"/>
        <v>0.63521755277798064</v>
      </c>
      <c r="AD257" s="24">
        <f t="shared" si="74"/>
        <v>0.667757922334141</v>
      </c>
      <c r="AE257" s="24">
        <f t="shared" si="75"/>
        <v>0.65706040743871486</v>
      </c>
      <c r="AF257" s="24">
        <f t="shared" si="76"/>
        <v>0.67801070060286417</v>
      </c>
      <c r="AG257" s="24">
        <f t="shared" si="77"/>
        <v>0.70151735077446142</v>
      </c>
      <c r="AH257" s="24">
        <f t="shared" si="78"/>
        <v>0.72707113716940786</v>
      </c>
    </row>
    <row r="258" spans="1:34" x14ac:dyDescent="0.25">
      <c r="A258">
        <v>257</v>
      </c>
      <c r="B258" t="s">
        <v>15</v>
      </c>
      <c r="C258">
        <v>1</v>
      </c>
      <c r="D258">
        <v>493700.854097998</v>
      </c>
      <c r="E258">
        <v>5180900.5479899803</v>
      </c>
      <c r="F258">
        <v>0.52422884737052766</v>
      </c>
      <c r="G258">
        <v>0.84450572407453828</v>
      </c>
      <c r="H258">
        <v>0.48595788795894956</v>
      </c>
      <c r="I258">
        <v>0.84937888198757761</v>
      </c>
      <c r="J258">
        <v>0.66112127344083349</v>
      </c>
      <c r="K258">
        <v>0.68342951360263804</v>
      </c>
      <c r="L258">
        <v>0.73778735632183912</v>
      </c>
      <c r="M258">
        <v>0.60305343511450382</v>
      </c>
      <c r="N258">
        <v>0.54816992837105316</v>
      </c>
      <c r="O258">
        <v>0.8334794040315513</v>
      </c>
      <c r="P258">
        <v>0.75051124744376285</v>
      </c>
      <c r="Q258">
        <f t="shared" si="62"/>
        <v>11</v>
      </c>
      <c r="R258" s="23">
        <f t="shared" si="63"/>
        <v>0.68378395451979768</v>
      </c>
      <c r="S258">
        <f t="shared" si="64"/>
        <v>0.12542512517096344</v>
      </c>
      <c r="T258">
        <f t="shared" si="65"/>
        <v>3.7817098134131491E-2</v>
      </c>
      <c r="U258">
        <f t="shared" si="66"/>
        <v>1.7304608226567007E-2</v>
      </c>
      <c r="V258">
        <f t="shared" si="67"/>
        <v>0.1834280028683124</v>
      </c>
      <c r="X258" s="24">
        <f t="shared" si="68"/>
        <v>0.52422884737052766</v>
      </c>
      <c r="Y258" s="24">
        <f t="shared" si="69"/>
        <v>0.68436728572253291</v>
      </c>
      <c r="Z258" s="24">
        <f t="shared" si="70"/>
        <v>0.61823081980133843</v>
      </c>
      <c r="AA258" s="24">
        <f t="shared" si="71"/>
        <v>0.67601783534789828</v>
      </c>
      <c r="AB258" s="24">
        <f t="shared" si="72"/>
        <v>0.67303852296648536</v>
      </c>
      <c r="AC258" s="24">
        <f t="shared" si="73"/>
        <v>0.67477035473917757</v>
      </c>
      <c r="AD258" s="24">
        <f t="shared" si="74"/>
        <v>0.68377278353670057</v>
      </c>
      <c r="AE258" s="24">
        <f t="shared" si="75"/>
        <v>0.67368286498392593</v>
      </c>
      <c r="AF258" s="24">
        <f t="shared" si="76"/>
        <v>0.65973698313805118</v>
      </c>
      <c r="AG258" s="24">
        <f t="shared" si="77"/>
        <v>0.67711122522740119</v>
      </c>
      <c r="AH258" s="24">
        <f t="shared" si="78"/>
        <v>0.68378395451979768</v>
      </c>
    </row>
    <row r="259" spans="1:34" x14ac:dyDescent="0.25">
      <c r="A259">
        <v>258</v>
      </c>
      <c r="B259" t="s">
        <v>15</v>
      </c>
      <c r="C259">
        <v>3</v>
      </c>
      <c r="D259">
        <v>493732.739057998</v>
      </c>
      <c r="E259">
        <v>5180878.5124000004</v>
      </c>
      <c r="F259">
        <v>0.48096626733921816</v>
      </c>
      <c r="G259">
        <v>0.51661220043572986</v>
      </c>
      <c r="H259">
        <v>0.76593526599935391</v>
      </c>
      <c r="I259">
        <v>0.94468452895419186</v>
      </c>
      <c r="J259">
        <v>0.90865750962271163</v>
      </c>
      <c r="K259">
        <v>0.96044711951848649</v>
      </c>
      <c r="L259">
        <v>0.85867507886435324</v>
      </c>
      <c r="M259">
        <v>0.57048458149779735</v>
      </c>
      <c r="N259">
        <v>0.7023660072024851</v>
      </c>
      <c r="O259">
        <v>0.78873239436619713</v>
      </c>
      <c r="P259">
        <v>0.40829145728643212</v>
      </c>
      <c r="Q259">
        <f t="shared" ref="Q259:Q322" si="79">COUNT(F259:P259)</f>
        <v>11</v>
      </c>
      <c r="R259" s="23">
        <f t="shared" ref="R259:R322" si="80">AVERAGE(F259:P259)</f>
        <v>0.71871385555335976</v>
      </c>
      <c r="S259">
        <f t="shared" ref="S259:S322" si="81">_xlfn.STDEV.P(F259:P259)</f>
        <v>0.18787523402509854</v>
      </c>
      <c r="T259">
        <f t="shared" ref="T259:T322" si="82">S259/(SQRT(Q259))</f>
        <v>5.6646514423769466E-2</v>
      </c>
      <c r="U259">
        <f t="shared" ref="U259:U322" si="83">VAR(F259:P259)</f>
        <v>3.8826813915984013E-2</v>
      </c>
      <c r="V259">
        <f t="shared" ref="V259:V322" si="84">S259/R259</f>
        <v>0.26140477545190449</v>
      </c>
      <c r="X259" s="24">
        <f t="shared" si="68"/>
        <v>0.48096626733921816</v>
      </c>
      <c r="Y259" s="24">
        <f t="shared" si="69"/>
        <v>0.49878923388747398</v>
      </c>
      <c r="Z259" s="24">
        <f t="shared" si="70"/>
        <v>0.58783791125810059</v>
      </c>
      <c r="AA259" s="24">
        <f t="shared" si="71"/>
        <v>0.67704956568212338</v>
      </c>
      <c r="AB259" s="24">
        <f t="shared" si="72"/>
        <v>0.72337115447024103</v>
      </c>
      <c r="AC259" s="24">
        <f t="shared" si="73"/>
        <v>0.76288381531161542</v>
      </c>
      <c r="AD259" s="24">
        <f t="shared" si="74"/>
        <v>0.77656828153343505</v>
      </c>
      <c r="AE259" s="24">
        <f t="shared" si="75"/>
        <v>0.75080781902898031</v>
      </c>
      <c r="AF259" s="24">
        <f t="shared" si="76"/>
        <v>0.74542539549270304</v>
      </c>
      <c r="AG259" s="24">
        <f t="shared" si="77"/>
        <v>0.7497560953800525</v>
      </c>
      <c r="AH259" s="24">
        <f t="shared" si="78"/>
        <v>0.71871385555335976</v>
      </c>
    </row>
    <row r="260" spans="1:34" x14ac:dyDescent="0.25">
      <c r="A260">
        <v>259</v>
      </c>
      <c r="B260" t="s">
        <v>15</v>
      </c>
      <c r="C260">
        <v>3</v>
      </c>
      <c r="D260">
        <v>493764.663158999</v>
      </c>
      <c r="E260">
        <v>5180893.9251399804</v>
      </c>
      <c r="F260">
        <v>0.47852301387137458</v>
      </c>
      <c r="G260">
        <v>0.85543754538852568</v>
      </c>
      <c r="H260">
        <v>0.75256223798691912</v>
      </c>
      <c r="I260">
        <v>0.95851339671564373</v>
      </c>
      <c r="J260">
        <v>0.68509798558058654</v>
      </c>
      <c r="K260">
        <v>0.86500429922613919</v>
      </c>
      <c r="L260">
        <v>0.65299684542586744</v>
      </c>
      <c r="M260">
        <v>0.85022026431718056</v>
      </c>
      <c r="N260">
        <v>0.81736064657423779</v>
      </c>
      <c r="O260">
        <v>0.82065727699530511</v>
      </c>
      <c r="Q260">
        <f t="shared" si="79"/>
        <v>10</v>
      </c>
      <c r="R260" s="23">
        <f t="shared" si="80"/>
        <v>0.773637351208178</v>
      </c>
      <c r="S260">
        <f t="shared" si="81"/>
        <v>0.13005224685474284</v>
      </c>
      <c r="T260">
        <f t="shared" si="82"/>
        <v>4.1126131488345666E-2</v>
      </c>
      <c r="U260">
        <f t="shared" si="83"/>
        <v>1.8792874346630031E-2</v>
      </c>
      <c r="V260">
        <f t="shared" si="84"/>
        <v>0.16810492235366115</v>
      </c>
      <c r="X260" s="24">
        <f t="shared" si="68"/>
        <v>0.47852301387137458</v>
      </c>
      <c r="Y260" s="24">
        <f t="shared" si="69"/>
        <v>0.6669802796299501</v>
      </c>
      <c r="Z260" s="24">
        <f t="shared" si="70"/>
        <v>0.69550759908227311</v>
      </c>
      <c r="AA260" s="24">
        <f t="shared" si="71"/>
        <v>0.76125904849061576</v>
      </c>
      <c r="AB260" s="24">
        <f t="shared" si="72"/>
        <v>0.74602683590860985</v>
      </c>
      <c r="AC260" s="24">
        <f t="shared" si="73"/>
        <v>0.76585641312819808</v>
      </c>
      <c r="AD260" s="24">
        <f t="shared" si="74"/>
        <v>0.74973361774215086</v>
      </c>
      <c r="AE260" s="24">
        <f t="shared" si="75"/>
        <v>0.76229444856402961</v>
      </c>
      <c r="AF260" s="24">
        <f t="shared" si="76"/>
        <v>0.76841291500960829</v>
      </c>
      <c r="AG260" s="24">
        <f t="shared" si="77"/>
        <v>0.773637351208178</v>
      </c>
      <c r="AH260" s="24">
        <f t="shared" si="78"/>
        <v>0.773637351208178</v>
      </c>
    </row>
    <row r="261" spans="1:34" x14ac:dyDescent="0.25">
      <c r="A261">
        <v>260</v>
      </c>
      <c r="B261" t="s">
        <v>15</v>
      </c>
      <c r="C261">
        <v>4</v>
      </c>
      <c r="D261">
        <v>493796.571358999</v>
      </c>
      <c r="E261">
        <v>5180894.1143199904</v>
      </c>
      <c r="F261">
        <v>0.49964177459355197</v>
      </c>
      <c r="H261">
        <v>0.73603959382090611</v>
      </c>
      <c r="I261">
        <v>0.86007604562737638</v>
      </c>
      <c r="J261">
        <v>0.86477748380982478</v>
      </c>
      <c r="K261">
        <v>0.6200814111261872</v>
      </c>
      <c r="L261">
        <v>0.87337909992372242</v>
      </c>
      <c r="M261">
        <v>0.82692307692307687</v>
      </c>
      <c r="N261">
        <v>0.70876536447660243</v>
      </c>
      <c r="O261">
        <v>0.79863813229571989</v>
      </c>
      <c r="P261">
        <v>0.76487053883834855</v>
      </c>
      <c r="Q261">
        <f t="shared" si="79"/>
        <v>10</v>
      </c>
      <c r="R261" s="23">
        <f t="shared" si="80"/>
        <v>0.75531925214353157</v>
      </c>
      <c r="S261">
        <f t="shared" si="81"/>
        <v>0.11409964677768894</v>
      </c>
      <c r="T261">
        <f t="shared" si="82"/>
        <v>3.6081476403818875E-2</v>
      </c>
      <c r="U261">
        <f t="shared" si="83"/>
        <v>1.4465254883103759E-2</v>
      </c>
      <c r="V261">
        <f t="shared" si="84"/>
        <v>0.15106148354339424</v>
      </c>
      <c r="X261" s="24">
        <f t="shared" si="68"/>
        <v>0.49964177459355197</v>
      </c>
      <c r="Y261" s="24">
        <f t="shared" si="69"/>
        <v>0.49964177459355197</v>
      </c>
      <c r="Z261" s="24">
        <f t="shared" si="70"/>
        <v>0.61784068420722904</v>
      </c>
      <c r="AA261" s="24">
        <f t="shared" si="71"/>
        <v>0.69858580468061149</v>
      </c>
      <c r="AB261" s="24">
        <f t="shared" si="72"/>
        <v>0.74013372446291481</v>
      </c>
      <c r="AC261" s="24">
        <f t="shared" si="73"/>
        <v>0.71612326179556929</v>
      </c>
      <c r="AD261" s="24">
        <f t="shared" si="74"/>
        <v>0.74233256815026138</v>
      </c>
      <c r="AE261" s="24">
        <f t="shared" si="75"/>
        <v>0.75441692654637793</v>
      </c>
      <c r="AF261" s="24">
        <f t="shared" si="76"/>
        <v>0.74871048128765594</v>
      </c>
      <c r="AG261" s="24">
        <f t="shared" si="77"/>
        <v>0.75425799806632965</v>
      </c>
      <c r="AH261" s="24">
        <f t="shared" si="78"/>
        <v>0.75531925214353157</v>
      </c>
    </row>
    <row r="262" spans="1:34" x14ac:dyDescent="0.25">
      <c r="A262">
        <v>261</v>
      </c>
      <c r="B262" t="s">
        <v>15</v>
      </c>
      <c r="C262">
        <v>5</v>
      </c>
      <c r="D262">
        <v>493828.46287400002</v>
      </c>
      <c r="E262">
        <v>5180878.0798399802</v>
      </c>
      <c r="F262">
        <v>0.60679030810649104</v>
      </c>
      <c r="G262">
        <v>0.87794831013916497</v>
      </c>
      <c r="H262">
        <v>0.65737153716833563</v>
      </c>
      <c r="I262">
        <v>0.65643105446118188</v>
      </c>
      <c r="J262">
        <v>0.69565306034609686</v>
      </c>
      <c r="K262">
        <v>0.75258493353028066</v>
      </c>
      <c r="L262">
        <v>0.64583333333333337</v>
      </c>
      <c r="M262">
        <v>0.60410830999066301</v>
      </c>
      <c r="N262">
        <v>0.593809449377247</v>
      </c>
      <c r="O262">
        <v>0.9742451154529308</v>
      </c>
      <c r="P262">
        <v>0.6590457256461234</v>
      </c>
      <c r="Q262">
        <f t="shared" si="79"/>
        <v>11</v>
      </c>
      <c r="R262" s="23">
        <f t="shared" si="80"/>
        <v>0.70216555795925895</v>
      </c>
      <c r="S262">
        <f t="shared" si="81"/>
        <v>0.11563849808683525</v>
      </c>
      <c r="T262">
        <f t="shared" si="82"/>
        <v>3.4866319043114845E-2</v>
      </c>
      <c r="U262">
        <f t="shared" si="83"/>
        <v>1.4709488463756948E-2</v>
      </c>
      <c r="V262">
        <f t="shared" si="84"/>
        <v>0.16468836555145422</v>
      </c>
      <c r="X262" s="24">
        <f t="shared" si="68"/>
        <v>0.60679030810649104</v>
      </c>
      <c r="Y262" s="24">
        <f t="shared" si="69"/>
        <v>0.74236930912282806</v>
      </c>
      <c r="Z262" s="24">
        <f t="shared" si="70"/>
        <v>0.71403671847133054</v>
      </c>
      <c r="AA262" s="24">
        <f t="shared" si="71"/>
        <v>0.69963530246879335</v>
      </c>
      <c r="AB262" s="24">
        <f t="shared" si="72"/>
        <v>0.69883885404425405</v>
      </c>
      <c r="AC262" s="24">
        <f t="shared" si="73"/>
        <v>0.70779653395859177</v>
      </c>
      <c r="AD262" s="24">
        <f t="shared" si="74"/>
        <v>0.69894464815498336</v>
      </c>
      <c r="AE262" s="24">
        <f t="shared" si="75"/>
        <v>0.68709010588444341</v>
      </c>
      <c r="AF262" s="24">
        <f t="shared" si="76"/>
        <v>0.67672558849475495</v>
      </c>
      <c r="AG262" s="24">
        <f t="shared" si="77"/>
        <v>0.70647754119057249</v>
      </c>
      <c r="AH262" s="24">
        <f t="shared" si="78"/>
        <v>0.70216555795925895</v>
      </c>
    </row>
    <row r="263" spans="1:34" x14ac:dyDescent="0.25">
      <c r="A263">
        <v>262</v>
      </c>
      <c r="B263" t="s">
        <v>15</v>
      </c>
      <c r="C263">
        <v>5</v>
      </c>
      <c r="D263">
        <v>493860.40082600003</v>
      </c>
      <c r="E263">
        <v>5180907.2722300002</v>
      </c>
      <c r="F263">
        <v>0.60110679030810643</v>
      </c>
      <c r="G263">
        <v>0.83976143141153081</v>
      </c>
      <c r="H263">
        <v>0.61379584161179068</v>
      </c>
      <c r="I263">
        <v>0.55967555040556194</v>
      </c>
      <c r="J263">
        <v>0.59977754470060285</v>
      </c>
      <c r="K263">
        <v>0.64327917282127023</v>
      </c>
      <c r="L263">
        <v>0.73800505050505061</v>
      </c>
      <c r="M263">
        <v>0.54061624649859952</v>
      </c>
      <c r="N263">
        <v>0.5131336660274568</v>
      </c>
      <c r="O263">
        <v>0.58614564831261107</v>
      </c>
      <c r="P263">
        <v>0.6998011928429424</v>
      </c>
      <c r="Q263">
        <f t="shared" si="79"/>
        <v>11</v>
      </c>
      <c r="R263" s="23">
        <f t="shared" si="80"/>
        <v>0.63046346685868393</v>
      </c>
      <c r="S263">
        <f t="shared" si="81"/>
        <v>9.1073320151335194E-2</v>
      </c>
      <c r="T263">
        <f t="shared" si="82"/>
        <v>2.7459639213990208E-2</v>
      </c>
      <c r="U263">
        <f t="shared" si="83"/>
        <v>9.1237846077263825E-3</v>
      </c>
      <c r="V263">
        <f t="shared" si="84"/>
        <v>0.1444545559556569</v>
      </c>
      <c r="X263" s="24">
        <f t="shared" si="68"/>
        <v>0.60110679030810643</v>
      </c>
      <c r="Y263" s="24">
        <f t="shared" si="69"/>
        <v>0.72043411085981868</v>
      </c>
      <c r="Z263" s="24">
        <f t="shared" si="70"/>
        <v>0.68488802111047598</v>
      </c>
      <c r="AA263" s="24">
        <f t="shared" si="71"/>
        <v>0.65358490343424747</v>
      </c>
      <c r="AB263" s="24">
        <f t="shared" si="72"/>
        <v>0.64282343168751854</v>
      </c>
      <c r="AC263" s="24">
        <f t="shared" si="73"/>
        <v>0.64289938854314388</v>
      </c>
      <c r="AD263" s="24">
        <f t="shared" si="74"/>
        <v>0.65648591168055914</v>
      </c>
      <c r="AE263" s="24">
        <f t="shared" si="75"/>
        <v>0.64200220353281412</v>
      </c>
      <c r="AF263" s="24">
        <f t="shared" si="76"/>
        <v>0.62768347714332995</v>
      </c>
      <c r="AG263" s="24">
        <f t="shared" si="77"/>
        <v>0.62352969426025806</v>
      </c>
      <c r="AH263" s="24">
        <f t="shared" si="78"/>
        <v>0.63046346685868393</v>
      </c>
    </row>
    <row r="264" spans="1:34" x14ac:dyDescent="0.25">
      <c r="A264">
        <v>263</v>
      </c>
      <c r="B264" t="s">
        <v>15</v>
      </c>
      <c r="C264">
        <v>6</v>
      </c>
      <c r="D264">
        <v>493892.30544600001</v>
      </c>
      <c r="E264">
        <v>5180904.0171299903</v>
      </c>
      <c r="F264">
        <v>0.56154122918915383</v>
      </c>
      <c r="G264">
        <v>0.86217507490485068</v>
      </c>
      <c r="H264">
        <v>0.66028935713514136</v>
      </c>
      <c r="I264">
        <v>0.67420212765957455</v>
      </c>
      <c r="J264">
        <v>0.3595505617977528</v>
      </c>
      <c r="K264">
        <v>0.68301350390902626</v>
      </c>
      <c r="L264">
        <v>0.58033033033033032</v>
      </c>
      <c r="M264">
        <v>0.65384615384615385</v>
      </c>
      <c r="N264">
        <v>0.55637563486557551</v>
      </c>
      <c r="O264">
        <v>0.9338103756708408</v>
      </c>
      <c r="P264">
        <v>0.55166666666666664</v>
      </c>
      <c r="Q264">
        <f t="shared" si="79"/>
        <v>11</v>
      </c>
      <c r="R264" s="23">
        <f t="shared" si="80"/>
        <v>0.64334554690682422</v>
      </c>
      <c r="S264">
        <f t="shared" si="81"/>
        <v>0.1484313278882686</v>
      </c>
      <c r="T264">
        <f t="shared" si="82"/>
        <v>4.4753729249054769E-2</v>
      </c>
      <c r="U264">
        <f t="shared" si="83"/>
        <v>2.4235045008542143E-2</v>
      </c>
      <c r="V264">
        <f t="shared" si="84"/>
        <v>0.23071789118914338</v>
      </c>
      <c r="X264" s="24">
        <f t="shared" si="68"/>
        <v>0.56154122918915383</v>
      </c>
      <c r="Y264" s="24">
        <f t="shared" si="69"/>
        <v>0.7118581520470022</v>
      </c>
      <c r="Z264" s="24">
        <f t="shared" si="70"/>
        <v>0.69466855374304848</v>
      </c>
      <c r="AA264" s="24">
        <f t="shared" si="71"/>
        <v>0.68955194722218005</v>
      </c>
      <c r="AB264" s="24">
        <f t="shared" si="72"/>
        <v>0.62355167013729462</v>
      </c>
      <c r="AC264" s="24">
        <f t="shared" si="73"/>
        <v>0.63346197576591656</v>
      </c>
      <c r="AD264" s="24">
        <f t="shared" si="74"/>
        <v>0.62587174070368989</v>
      </c>
      <c r="AE264" s="24">
        <f t="shared" si="75"/>
        <v>0.62936854234649797</v>
      </c>
      <c r="AF264" s="24">
        <f t="shared" si="76"/>
        <v>0.62125821929306213</v>
      </c>
      <c r="AG264" s="24">
        <f t="shared" si="77"/>
        <v>0.65251343493083991</v>
      </c>
      <c r="AH264" s="24">
        <f t="shared" si="78"/>
        <v>0.64334554690682422</v>
      </c>
    </row>
    <row r="265" spans="1:34" x14ac:dyDescent="0.25">
      <c r="A265">
        <v>264</v>
      </c>
      <c r="B265" t="s">
        <v>24</v>
      </c>
      <c r="C265">
        <v>1</v>
      </c>
      <c r="D265">
        <v>493924.20931300003</v>
      </c>
      <c r="E265">
        <v>5180899.9843499903</v>
      </c>
      <c r="F265">
        <v>0.66484887019465899</v>
      </c>
      <c r="G265">
        <v>1</v>
      </c>
      <c r="H265">
        <v>0.77378491919444736</v>
      </c>
      <c r="I265">
        <v>0.1652542372881356</v>
      </c>
      <c r="J265">
        <v>0.75121328098798545</v>
      </c>
      <c r="K265">
        <v>0.86836200448765899</v>
      </c>
      <c r="L265">
        <v>0.83629893238434161</v>
      </c>
      <c r="M265">
        <v>0.95031847133757963</v>
      </c>
      <c r="N265">
        <v>0.9316915945621842</v>
      </c>
      <c r="P265">
        <v>0.59169199594731503</v>
      </c>
      <c r="Q265">
        <f t="shared" si="79"/>
        <v>10</v>
      </c>
      <c r="R265" s="23">
        <f t="shared" si="80"/>
        <v>0.75334643063843076</v>
      </c>
      <c r="S265">
        <f t="shared" si="81"/>
        <v>0.23060601680051662</v>
      </c>
      <c r="T265">
        <f t="shared" si="82"/>
        <v>7.2924025522868766E-2</v>
      </c>
      <c r="U265">
        <f t="shared" si="83"/>
        <v>5.9087927760666799E-2</v>
      </c>
      <c r="V265">
        <f t="shared" si="84"/>
        <v>0.3061088596452064</v>
      </c>
      <c r="X265" s="24">
        <f t="shared" si="68"/>
        <v>0.66484887019465899</v>
      </c>
      <c r="Y265" s="24">
        <f t="shared" si="69"/>
        <v>0.83242443509732955</v>
      </c>
      <c r="Z265" s="24">
        <f t="shared" si="70"/>
        <v>0.81287792979636875</v>
      </c>
      <c r="AA265" s="24">
        <f t="shared" si="71"/>
        <v>0.65097200666931054</v>
      </c>
      <c r="AB265" s="24">
        <f t="shared" si="72"/>
        <v>0.67102026153304561</v>
      </c>
      <c r="AC265" s="24">
        <f t="shared" si="73"/>
        <v>0.70391055202548125</v>
      </c>
      <c r="AD265" s="24">
        <f t="shared" si="74"/>
        <v>0.72282317779103267</v>
      </c>
      <c r="AE265" s="24">
        <f t="shared" si="75"/>
        <v>0.75126008948435108</v>
      </c>
      <c r="AF265" s="24">
        <f t="shared" si="76"/>
        <v>0.77130803449299923</v>
      </c>
      <c r="AG265" s="24">
        <f t="shared" si="77"/>
        <v>0.77130803449299923</v>
      </c>
      <c r="AH265" s="24">
        <f t="shared" si="78"/>
        <v>0.75334643063843076</v>
      </c>
    </row>
    <row r="266" spans="1:34" x14ac:dyDescent="0.25">
      <c r="A266">
        <v>265</v>
      </c>
      <c r="B266" t="s">
        <v>24</v>
      </c>
      <c r="C266">
        <v>2</v>
      </c>
      <c r="D266">
        <v>493957.474071</v>
      </c>
      <c r="E266">
        <v>5180890.2630399903</v>
      </c>
      <c r="F266">
        <v>0.97956805648492129</v>
      </c>
      <c r="G266">
        <v>0.87497651700169077</v>
      </c>
      <c r="H266">
        <v>0.55654751222900811</v>
      </c>
      <c r="I266">
        <v>0.98652694610778446</v>
      </c>
      <c r="J266">
        <v>0.7518396964180406</v>
      </c>
      <c r="K266">
        <v>1</v>
      </c>
      <c r="L266">
        <v>0.63666666666666671</v>
      </c>
      <c r="M266">
        <v>0.79569892473118276</v>
      </c>
      <c r="N266">
        <v>0.71939155623572837</v>
      </c>
      <c r="O266">
        <v>0.13492063492063491</v>
      </c>
      <c r="P266">
        <v>0.89339019189765456</v>
      </c>
      <c r="Q266">
        <f t="shared" si="79"/>
        <v>11</v>
      </c>
      <c r="R266" s="23">
        <f t="shared" si="80"/>
        <v>0.75722970024484682</v>
      </c>
      <c r="S266">
        <f t="shared" si="81"/>
        <v>0.24090190371630774</v>
      </c>
      <c r="T266">
        <f t="shared" si="82"/>
        <v>7.2634656900846903E-2</v>
      </c>
      <c r="U266">
        <f t="shared" si="83"/>
        <v>6.3837099935555391E-2</v>
      </c>
      <c r="V266">
        <f t="shared" si="84"/>
        <v>0.31813583598003775</v>
      </c>
      <c r="X266" s="24">
        <f t="shared" si="68"/>
        <v>0.97956805648492129</v>
      </c>
      <c r="Y266" s="24">
        <f t="shared" si="69"/>
        <v>0.92727228674330608</v>
      </c>
      <c r="Z266" s="24">
        <f t="shared" si="70"/>
        <v>0.8036973619052068</v>
      </c>
      <c r="AA266" s="24">
        <f t="shared" si="71"/>
        <v>0.84940475795585124</v>
      </c>
      <c r="AB266" s="24">
        <f t="shared" si="72"/>
        <v>0.82989174564828916</v>
      </c>
      <c r="AC266" s="24">
        <f t="shared" si="73"/>
        <v>0.85824312137357428</v>
      </c>
      <c r="AD266" s="24">
        <f t="shared" si="74"/>
        <v>0.82658934212973034</v>
      </c>
      <c r="AE266" s="24">
        <f t="shared" si="75"/>
        <v>0.82272803995491195</v>
      </c>
      <c r="AF266" s="24">
        <f t="shared" si="76"/>
        <v>0.81124620843055828</v>
      </c>
      <c r="AG266" s="24">
        <f t="shared" si="77"/>
        <v>0.7436136510795659</v>
      </c>
      <c r="AH266" s="24">
        <f t="shared" si="78"/>
        <v>0.75722970024484682</v>
      </c>
    </row>
    <row r="267" spans="1:34" x14ac:dyDescent="0.25">
      <c r="A267">
        <v>266</v>
      </c>
      <c r="B267" t="s">
        <v>24</v>
      </c>
      <c r="C267">
        <v>2</v>
      </c>
      <c r="D267">
        <v>493988.01773100003</v>
      </c>
      <c r="E267">
        <v>5180892.4748999802</v>
      </c>
      <c r="F267">
        <v>0.73432704953967565</v>
      </c>
      <c r="G267">
        <v>0.71998872816081161</v>
      </c>
      <c r="H267">
        <v>0.73032736113925145</v>
      </c>
      <c r="I267">
        <v>0.94910179640718562</v>
      </c>
      <c r="J267">
        <v>0.58359614710733909</v>
      </c>
      <c r="K267">
        <v>0.90573500329597889</v>
      </c>
      <c r="L267">
        <v>0.24833333333333332</v>
      </c>
      <c r="M267">
        <v>0.80645161290322576</v>
      </c>
      <c r="N267">
        <v>0.61019201131788248</v>
      </c>
      <c r="O267">
        <v>0.67658730158730163</v>
      </c>
      <c r="P267">
        <v>0.76759061833688691</v>
      </c>
      <c r="Q267">
        <f t="shared" si="79"/>
        <v>11</v>
      </c>
      <c r="R267" s="23">
        <f t="shared" si="80"/>
        <v>0.70293008755717024</v>
      </c>
      <c r="S267">
        <f t="shared" si="81"/>
        <v>0.17808284666226859</v>
      </c>
      <c r="T267">
        <f t="shared" si="82"/>
        <v>5.3693998543376309E-2</v>
      </c>
      <c r="U267">
        <f t="shared" si="83"/>
        <v>3.4884850302870786E-2</v>
      </c>
      <c r="V267">
        <f t="shared" si="84"/>
        <v>0.2533436109999842</v>
      </c>
      <c r="X267" s="24">
        <f t="shared" si="68"/>
        <v>0.73432704953967565</v>
      </c>
      <c r="Y267" s="24">
        <f t="shared" si="69"/>
        <v>0.72715788885024368</v>
      </c>
      <c r="Z267" s="24">
        <f t="shared" si="70"/>
        <v>0.7282143796132462</v>
      </c>
      <c r="AA267" s="24">
        <f t="shared" si="71"/>
        <v>0.78343623381173111</v>
      </c>
      <c r="AB267" s="24">
        <f t="shared" si="72"/>
        <v>0.74346821647085271</v>
      </c>
      <c r="AC267" s="24">
        <f t="shared" si="73"/>
        <v>0.77051268094170711</v>
      </c>
      <c r="AD267" s="24">
        <f t="shared" si="74"/>
        <v>0.69591563128336797</v>
      </c>
      <c r="AE267" s="24">
        <f t="shared" si="75"/>
        <v>0.70973262898585021</v>
      </c>
      <c r="AF267" s="24">
        <f t="shared" si="76"/>
        <v>0.69867256035607594</v>
      </c>
      <c r="AG267" s="24">
        <f t="shared" si="77"/>
        <v>0.69646403447919858</v>
      </c>
      <c r="AH267" s="24">
        <f t="shared" si="78"/>
        <v>0.70293008755717024</v>
      </c>
    </row>
    <row r="268" spans="1:34" x14ac:dyDescent="0.25">
      <c r="A268">
        <v>267</v>
      </c>
      <c r="B268" t="s">
        <v>24</v>
      </c>
      <c r="C268">
        <v>3</v>
      </c>
      <c r="D268">
        <v>494019.926261999</v>
      </c>
      <c r="E268">
        <v>5180892.9986300003</v>
      </c>
      <c r="F268">
        <v>0.97784906813321126</v>
      </c>
      <c r="G268">
        <v>0.86937728937728953</v>
      </c>
      <c r="H268">
        <v>0.88055740753737111</v>
      </c>
      <c r="I268">
        <v>0.9373848987108655</v>
      </c>
      <c r="J268">
        <v>0.84283530080064661</v>
      </c>
      <c r="K268">
        <v>0.88307273963290267</v>
      </c>
      <c r="L268">
        <v>1</v>
      </c>
      <c r="M268">
        <v>0.83798140770252327</v>
      </c>
      <c r="N268">
        <v>0.9173263486656138</v>
      </c>
      <c r="O268">
        <v>0.819935691318328</v>
      </c>
      <c r="P268">
        <v>0.96188055908513337</v>
      </c>
      <c r="Q268">
        <f t="shared" si="79"/>
        <v>11</v>
      </c>
      <c r="R268" s="23">
        <f t="shared" si="80"/>
        <v>0.90256370099671668</v>
      </c>
      <c r="S268">
        <f t="shared" si="81"/>
        <v>5.7715536683783542E-2</v>
      </c>
      <c r="T268">
        <f t="shared" si="82"/>
        <v>1.7401889068554815E-2</v>
      </c>
      <c r="U268">
        <f t="shared" si="83"/>
        <v>3.66419149216688E-3</v>
      </c>
      <c r="V268">
        <f t="shared" si="84"/>
        <v>6.3946219662996948E-2</v>
      </c>
      <c r="X268" s="24">
        <f t="shared" si="68"/>
        <v>0.97784906813321126</v>
      </c>
      <c r="Y268" s="24">
        <f t="shared" si="69"/>
        <v>0.9236131787552504</v>
      </c>
      <c r="Z268" s="24">
        <f t="shared" si="70"/>
        <v>0.90926125501595723</v>
      </c>
      <c r="AA268" s="24">
        <f t="shared" si="71"/>
        <v>0.91629216593968432</v>
      </c>
      <c r="AB268" s="24">
        <f t="shared" si="72"/>
        <v>0.90160079291187678</v>
      </c>
      <c r="AC268" s="24">
        <f t="shared" si="73"/>
        <v>0.89851278403204782</v>
      </c>
      <c r="AD268" s="24">
        <f t="shared" si="74"/>
        <v>0.91301095774175522</v>
      </c>
      <c r="AE268" s="24">
        <f t="shared" si="75"/>
        <v>0.90363226398685126</v>
      </c>
      <c r="AF268" s="24">
        <f t="shared" si="76"/>
        <v>0.90515382895115815</v>
      </c>
      <c r="AG268" s="24">
        <f t="shared" si="77"/>
        <v>0.89663201518787505</v>
      </c>
      <c r="AH268" s="24">
        <f t="shared" si="78"/>
        <v>0.90256370099671668</v>
      </c>
    </row>
    <row r="269" spans="1:34" x14ac:dyDescent="0.25">
      <c r="A269">
        <v>268</v>
      </c>
      <c r="B269" t="s">
        <v>24</v>
      </c>
      <c r="C269">
        <v>4</v>
      </c>
      <c r="D269">
        <v>494051.827297999</v>
      </c>
      <c r="E269">
        <v>5180885.9662300004</v>
      </c>
      <c r="F269">
        <v>1</v>
      </c>
      <c r="G269">
        <v>0.91337986712639818</v>
      </c>
      <c r="H269">
        <v>0.80664500776263304</v>
      </c>
      <c r="I269">
        <v>0.78185993111366248</v>
      </c>
      <c r="J269">
        <v>0.76760573457652004</v>
      </c>
      <c r="K269">
        <v>0.65189421015010718</v>
      </c>
      <c r="L269">
        <v>0.81094706677073902</v>
      </c>
      <c r="M269">
        <v>0.86020151133501255</v>
      </c>
      <c r="N269">
        <v>0.94773184476209527</v>
      </c>
      <c r="O269">
        <v>1</v>
      </c>
      <c r="P269">
        <v>0.84008762322015329</v>
      </c>
      <c r="Q269">
        <f t="shared" si="79"/>
        <v>11</v>
      </c>
      <c r="R269" s="23">
        <f t="shared" si="80"/>
        <v>0.8527593451652109</v>
      </c>
      <c r="S269">
        <f t="shared" si="81"/>
        <v>0.10125111362872669</v>
      </c>
      <c r="T269">
        <f t="shared" si="82"/>
        <v>3.0528359410193311E-2</v>
      </c>
      <c r="U269">
        <f t="shared" si="83"/>
        <v>1.1276966812163013E-2</v>
      </c>
      <c r="V269">
        <f t="shared" si="84"/>
        <v>0.11873351397762825</v>
      </c>
      <c r="X269" s="24">
        <f t="shared" si="68"/>
        <v>1</v>
      </c>
      <c r="Y269" s="24">
        <f t="shared" si="69"/>
        <v>0.95668993356319909</v>
      </c>
      <c r="Z269" s="24">
        <f t="shared" si="70"/>
        <v>0.9066749582963437</v>
      </c>
      <c r="AA269" s="24">
        <f t="shared" si="71"/>
        <v>0.87547120150067337</v>
      </c>
      <c r="AB269" s="24">
        <f t="shared" si="72"/>
        <v>0.85389810811584277</v>
      </c>
      <c r="AC269" s="24">
        <f t="shared" si="73"/>
        <v>0.82023079178822023</v>
      </c>
      <c r="AD269" s="24">
        <f t="shared" si="74"/>
        <v>0.8189045453571514</v>
      </c>
      <c r="AE269" s="24">
        <f t="shared" si="75"/>
        <v>0.82406666610438406</v>
      </c>
      <c r="AF269" s="24">
        <f t="shared" si="76"/>
        <v>0.83780724151079644</v>
      </c>
      <c r="AG269" s="24">
        <f t="shared" si="77"/>
        <v>0.85402651735971669</v>
      </c>
      <c r="AH269" s="24">
        <f t="shared" si="78"/>
        <v>0.8527593451652109</v>
      </c>
    </row>
    <row r="270" spans="1:34" x14ac:dyDescent="0.25">
      <c r="A270">
        <v>269</v>
      </c>
      <c r="B270" t="s">
        <v>24</v>
      </c>
      <c r="C270">
        <v>4</v>
      </c>
      <c r="D270">
        <v>494083.75327500002</v>
      </c>
      <c r="E270">
        <v>5180904.1587199904</v>
      </c>
      <c r="G270">
        <v>0.97872340425531923</v>
      </c>
      <c r="H270">
        <v>1</v>
      </c>
      <c r="I270">
        <v>0.27784156142365096</v>
      </c>
      <c r="J270">
        <v>1</v>
      </c>
      <c r="K270">
        <v>0.63545389563974264</v>
      </c>
      <c r="L270">
        <v>0.61746957981112172</v>
      </c>
      <c r="N270">
        <v>1</v>
      </c>
      <c r="O270">
        <v>0.41176470588235292</v>
      </c>
      <c r="P270">
        <v>0.85542168674698793</v>
      </c>
      <c r="Q270">
        <f t="shared" si="79"/>
        <v>9</v>
      </c>
      <c r="R270" s="23">
        <f t="shared" si="80"/>
        <v>0.7529638704176862</v>
      </c>
      <c r="S270">
        <f t="shared" si="81"/>
        <v>0.26222782599727312</v>
      </c>
      <c r="T270">
        <f t="shared" si="82"/>
        <v>8.7409275332424374E-2</v>
      </c>
      <c r="U270">
        <f t="shared" si="83"/>
        <v>7.7358861818163205E-2</v>
      </c>
      <c r="V270">
        <f t="shared" si="84"/>
        <v>0.34826083468229274</v>
      </c>
      <c r="Y270" s="24">
        <f t="shared" si="69"/>
        <v>0.97872340425531923</v>
      </c>
      <c r="Z270" s="24">
        <f t="shared" si="70"/>
        <v>0.98936170212765961</v>
      </c>
      <c r="AA270" s="24">
        <f t="shared" si="71"/>
        <v>0.75218832189299001</v>
      </c>
      <c r="AB270" s="24">
        <f t="shared" si="72"/>
        <v>0.81414124141974253</v>
      </c>
      <c r="AC270" s="24">
        <f t="shared" si="73"/>
        <v>0.77840377226374247</v>
      </c>
      <c r="AD270" s="24">
        <f t="shared" si="74"/>
        <v>0.75158140685497232</v>
      </c>
      <c r="AE270" s="24">
        <f t="shared" si="75"/>
        <v>0.75158140685497232</v>
      </c>
      <c r="AF270" s="24">
        <f t="shared" si="76"/>
        <v>0.78706977730426197</v>
      </c>
      <c r="AG270" s="24">
        <f t="shared" si="77"/>
        <v>0.74015664337652343</v>
      </c>
      <c r="AH270" s="24">
        <f t="shared" si="78"/>
        <v>0.7529638704176862</v>
      </c>
    </row>
    <row r="271" spans="1:34" x14ac:dyDescent="0.25">
      <c r="A271">
        <v>270</v>
      </c>
      <c r="B271" t="s">
        <v>24</v>
      </c>
      <c r="C271">
        <v>5</v>
      </c>
      <c r="D271">
        <v>494115.63656700001</v>
      </c>
      <c r="E271">
        <v>5180879.0137499804</v>
      </c>
      <c r="F271">
        <v>0.88929603633360876</v>
      </c>
      <c r="G271">
        <v>0.91490109890109894</v>
      </c>
      <c r="H271">
        <v>0.87024598966945677</v>
      </c>
      <c r="I271">
        <v>0.81151832460732987</v>
      </c>
      <c r="J271">
        <v>0.67916742161134258</v>
      </c>
      <c r="K271">
        <v>0.89292929292929291</v>
      </c>
      <c r="L271">
        <v>0.59375</v>
      </c>
      <c r="M271">
        <v>0.6128016789087094</v>
      </c>
      <c r="N271">
        <v>0.94940718573454841</v>
      </c>
      <c r="O271">
        <v>0.64181818181818184</v>
      </c>
      <c r="P271">
        <v>0.66784452296819774</v>
      </c>
      <c r="Q271">
        <f t="shared" si="79"/>
        <v>11</v>
      </c>
      <c r="R271" s="23">
        <f t="shared" si="80"/>
        <v>0.77487997577106971</v>
      </c>
      <c r="S271">
        <f t="shared" si="81"/>
        <v>0.12966030722826447</v>
      </c>
      <c r="T271">
        <f t="shared" si="82"/>
        <v>3.9094053570759943E-2</v>
      </c>
      <c r="U271">
        <f t="shared" si="83"/>
        <v>1.8492974797580698E-2</v>
      </c>
      <c r="V271">
        <f t="shared" si="84"/>
        <v>0.16732953655079513</v>
      </c>
      <c r="X271" s="24">
        <f t="shared" si="68"/>
        <v>0.88929603633360876</v>
      </c>
      <c r="Y271" s="24">
        <f t="shared" si="69"/>
        <v>0.90209856761735385</v>
      </c>
      <c r="Z271" s="24">
        <f t="shared" si="70"/>
        <v>0.89148104163472153</v>
      </c>
      <c r="AA271" s="24">
        <f t="shared" si="71"/>
        <v>0.87149036237787358</v>
      </c>
      <c r="AB271" s="24">
        <f t="shared" si="72"/>
        <v>0.83302577422456747</v>
      </c>
      <c r="AC271" s="24">
        <f t="shared" si="73"/>
        <v>0.8430096940086883</v>
      </c>
      <c r="AD271" s="24">
        <f t="shared" si="74"/>
        <v>0.80740116629316139</v>
      </c>
      <c r="AE271" s="24">
        <f t="shared" si="75"/>
        <v>0.78307623037010488</v>
      </c>
      <c r="AF271" s="24">
        <f t="shared" si="76"/>
        <v>0.80155744763282089</v>
      </c>
      <c r="AG271" s="24">
        <f t="shared" si="77"/>
        <v>0.78558352105135687</v>
      </c>
      <c r="AH271" s="24">
        <f t="shared" si="78"/>
        <v>0.77487997577106971</v>
      </c>
    </row>
    <row r="272" spans="1:34" x14ac:dyDescent="0.25">
      <c r="A272">
        <v>271</v>
      </c>
      <c r="B272" t="s">
        <v>24</v>
      </c>
      <c r="C272">
        <v>6</v>
      </c>
      <c r="D272">
        <v>494147.55805200001</v>
      </c>
      <c r="E272">
        <v>5180892.7616900001</v>
      </c>
      <c r="F272">
        <v>0.63476650894877595</v>
      </c>
      <c r="G272">
        <v>0.7858353100643849</v>
      </c>
      <c r="H272">
        <v>0.96868113731053007</v>
      </c>
      <c r="I272">
        <v>0.56172839506172845</v>
      </c>
      <c r="J272">
        <v>0.87743525764269392</v>
      </c>
      <c r="K272">
        <v>0.54901960784313719</v>
      </c>
      <c r="M272">
        <v>0.57812499999999989</v>
      </c>
      <c r="N272">
        <v>0.44149955537691826</v>
      </c>
      <c r="O272">
        <v>0.27827648114901254</v>
      </c>
      <c r="P272">
        <v>0.64623655913978495</v>
      </c>
      <c r="Q272">
        <f t="shared" si="79"/>
        <v>10</v>
      </c>
      <c r="R272" s="23">
        <f t="shared" si="80"/>
        <v>0.63216038125369667</v>
      </c>
      <c r="S272">
        <f t="shared" si="81"/>
        <v>0.19328868028467558</v>
      </c>
      <c r="T272">
        <f t="shared" si="82"/>
        <v>6.1123247562765784E-2</v>
      </c>
      <c r="U272">
        <f t="shared" si="83"/>
        <v>4.1511682140212808E-2</v>
      </c>
      <c r="V272">
        <f t="shared" si="84"/>
        <v>0.30575892766539187</v>
      </c>
      <c r="X272" s="24">
        <f t="shared" si="68"/>
        <v>0.63476650894877595</v>
      </c>
      <c r="Y272" s="24">
        <f t="shared" si="69"/>
        <v>0.71030090950658042</v>
      </c>
      <c r="Z272" s="24">
        <f t="shared" si="70"/>
        <v>0.79642765210789701</v>
      </c>
      <c r="AA272" s="24">
        <f t="shared" si="71"/>
        <v>0.73775283784635493</v>
      </c>
      <c r="AB272" s="24">
        <f t="shared" si="72"/>
        <v>0.76568932180562277</v>
      </c>
      <c r="AC272" s="24">
        <f t="shared" si="73"/>
        <v>0.72957770281187517</v>
      </c>
      <c r="AD272" s="24">
        <f t="shared" si="74"/>
        <v>0.72957770281187517</v>
      </c>
      <c r="AE272" s="24">
        <f t="shared" si="75"/>
        <v>0.70794160241017867</v>
      </c>
      <c r="AF272" s="24">
        <f t="shared" si="76"/>
        <v>0.67463634653102111</v>
      </c>
      <c r="AG272" s="24">
        <f t="shared" si="77"/>
        <v>0.63059636148857567</v>
      </c>
      <c r="AH272" s="24">
        <f t="shared" si="78"/>
        <v>0.63216038125369667</v>
      </c>
    </row>
    <row r="273" spans="1:34" x14ac:dyDescent="0.25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>
        <v>1</v>
      </c>
      <c r="G273">
        <v>0.91492201770408876</v>
      </c>
      <c r="H273">
        <v>0.38480934381497883</v>
      </c>
      <c r="I273">
        <v>0.57028112449799195</v>
      </c>
      <c r="J273">
        <v>0.82111838439219342</v>
      </c>
      <c r="K273">
        <v>0.60372157133011717</v>
      </c>
      <c r="L273">
        <v>0.77466504263093794</v>
      </c>
      <c r="M273">
        <v>0.17727639000805803</v>
      </c>
      <c r="N273">
        <v>0.83540795993333472</v>
      </c>
      <c r="O273">
        <v>0.31208791208791209</v>
      </c>
      <c r="P273">
        <v>0.80690221857025457</v>
      </c>
      <c r="Q273">
        <f t="shared" si="79"/>
        <v>11</v>
      </c>
      <c r="R273" s="23">
        <f t="shared" si="80"/>
        <v>0.65465381499726061</v>
      </c>
      <c r="S273">
        <f t="shared" si="81"/>
        <v>0.25454733377657407</v>
      </c>
      <c r="T273">
        <f t="shared" si="82"/>
        <v>7.6748908865659632E-2</v>
      </c>
      <c r="U273">
        <f t="shared" si="83"/>
        <v>7.1273779646038898E-2</v>
      </c>
      <c r="V273">
        <f t="shared" si="84"/>
        <v>0.38882738929374333</v>
      </c>
      <c r="X273" s="24">
        <f t="shared" si="68"/>
        <v>1</v>
      </c>
      <c r="Y273" s="24">
        <f t="shared" si="69"/>
        <v>0.95746100885204433</v>
      </c>
      <c r="Z273" s="24">
        <f t="shared" si="70"/>
        <v>0.76657712050635585</v>
      </c>
      <c r="AA273" s="24">
        <f t="shared" si="71"/>
        <v>0.71750312150426487</v>
      </c>
      <c r="AB273" s="24">
        <f t="shared" si="72"/>
        <v>0.73822617408185054</v>
      </c>
      <c r="AC273" s="24">
        <f t="shared" si="73"/>
        <v>0.71580874028989505</v>
      </c>
      <c r="AD273" s="24">
        <f t="shared" si="74"/>
        <v>0.72421678348147256</v>
      </c>
      <c r="AE273" s="24">
        <f t="shared" si="75"/>
        <v>0.65584923429729569</v>
      </c>
      <c r="AF273" s="24">
        <f t="shared" si="76"/>
        <v>0.67580020381241113</v>
      </c>
      <c r="AG273" s="24">
        <f t="shared" si="77"/>
        <v>0.63942897463996118</v>
      </c>
      <c r="AH273" s="24">
        <f t="shared" si="78"/>
        <v>0.65465381499726061</v>
      </c>
    </row>
    <row r="274" spans="1:34" x14ac:dyDescent="0.25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>
        <v>1</v>
      </c>
      <c r="G274">
        <v>0.7352290920179918</v>
      </c>
      <c r="H274">
        <v>0.23366897907557665</v>
      </c>
      <c r="I274">
        <v>0.52651515151515149</v>
      </c>
      <c r="J274">
        <v>0.58594358922300538</v>
      </c>
      <c r="K274">
        <v>0.42075892857142855</v>
      </c>
      <c r="L274">
        <v>0.83495145631067957</v>
      </c>
      <c r="M274">
        <v>0.76140912730184152</v>
      </c>
      <c r="N274">
        <v>0.300561797752809</v>
      </c>
      <c r="O274">
        <v>0.7334293948126801</v>
      </c>
      <c r="P274">
        <v>0.54126213592233008</v>
      </c>
      <c r="Q274">
        <f t="shared" si="79"/>
        <v>11</v>
      </c>
      <c r="R274" s="23">
        <f t="shared" si="80"/>
        <v>0.60670269568213575</v>
      </c>
      <c r="S274">
        <f t="shared" si="81"/>
        <v>0.22195166844159045</v>
      </c>
      <c r="T274">
        <f t="shared" si="82"/>
        <v>6.6920945983101929E-2</v>
      </c>
      <c r="U274">
        <f t="shared" si="83"/>
        <v>5.4188797436406234E-2</v>
      </c>
      <c r="V274">
        <f t="shared" si="84"/>
        <v>0.36583267228117866</v>
      </c>
      <c r="X274" s="24">
        <f t="shared" si="68"/>
        <v>1</v>
      </c>
      <c r="Y274" s="24">
        <f t="shared" si="69"/>
        <v>0.8676145460089959</v>
      </c>
      <c r="Z274" s="24">
        <f t="shared" si="70"/>
        <v>0.65629935703118947</v>
      </c>
      <c r="AA274" s="24">
        <f t="shared" si="71"/>
        <v>0.62385330565218</v>
      </c>
      <c r="AB274" s="24">
        <f t="shared" si="72"/>
        <v>0.61627136236634505</v>
      </c>
      <c r="AC274" s="24">
        <f t="shared" si="73"/>
        <v>0.58368595673385892</v>
      </c>
      <c r="AD274" s="24">
        <f t="shared" si="74"/>
        <v>0.61958102810197613</v>
      </c>
      <c r="AE274" s="24">
        <f t="shared" si="75"/>
        <v>0.63730954050195932</v>
      </c>
      <c r="AF274" s="24">
        <f t="shared" si="76"/>
        <v>0.59989312464094258</v>
      </c>
      <c r="AG274" s="24">
        <f t="shared" si="77"/>
        <v>0.61324675165811637</v>
      </c>
      <c r="AH274" s="24">
        <f t="shared" si="78"/>
        <v>0.60670269568213575</v>
      </c>
    </row>
    <row r="275" spans="1:34" x14ac:dyDescent="0.25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>
        <v>1</v>
      </c>
      <c r="G275">
        <v>0.71741818481576136</v>
      </c>
      <c r="I275">
        <v>0.8869801084990957</v>
      </c>
      <c r="J275">
        <v>0.87260645182528385</v>
      </c>
      <c r="K275">
        <v>1</v>
      </c>
      <c r="L275">
        <v>0.62842105263157888</v>
      </c>
      <c r="M275">
        <v>0.82004930156121603</v>
      </c>
      <c r="N275">
        <v>0.7039979972624919</v>
      </c>
      <c r="O275">
        <v>0.88154613466334164</v>
      </c>
      <c r="Q275">
        <f t="shared" si="79"/>
        <v>9</v>
      </c>
      <c r="R275" s="23">
        <f t="shared" si="80"/>
        <v>0.83455769236208555</v>
      </c>
      <c r="S275">
        <f t="shared" si="81"/>
        <v>0.12230033691652246</v>
      </c>
      <c r="T275">
        <f t="shared" si="82"/>
        <v>4.0766778972174157E-2</v>
      </c>
      <c r="U275">
        <f t="shared" si="83"/>
        <v>1.6827043961131771E-2</v>
      </c>
      <c r="V275">
        <f t="shared" si="84"/>
        <v>0.14654509572654037</v>
      </c>
      <c r="X275" s="24">
        <f t="shared" si="68"/>
        <v>1</v>
      </c>
      <c r="Y275" s="24">
        <f t="shared" si="69"/>
        <v>0.85870909240788063</v>
      </c>
      <c r="Z275" s="24">
        <f t="shared" si="70"/>
        <v>0.85870909240788063</v>
      </c>
      <c r="AA275" s="24">
        <f t="shared" si="71"/>
        <v>0.86813276443828569</v>
      </c>
      <c r="AB275" s="24">
        <f t="shared" si="72"/>
        <v>0.86925118628503517</v>
      </c>
      <c r="AC275" s="24">
        <f t="shared" si="73"/>
        <v>0.89540094902802814</v>
      </c>
      <c r="AD275" s="24">
        <f t="shared" si="74"/>
        <v>0.85090429962861991</v>
      </c>
      <c r="AE275" s="24">
        <f t="shared" si="75"/>
        <v>0.84649644276184788</v>
      </c>
      <c r="AF275" s="24">
        <f t="shared" si="76"/>
        <v>0.82868413707442845</v>
      </c>
      <c r="AG275" s="24">
        <f t="shared" si="77"/>
        <v>0.83455769236208555</v>
      </c>
      <c r="AH275" s="24">
        <f t="shared" si="78"/>
        <v>0.83455769236208555</v>
      </c>
    </row>
    <row r="276" spans="1:34" x14ac:dyDescent="0.25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>
        <v>0.89400295420974873</v>
      </c>
      <c r="G276">
        <v>1</v>
      </c>
      <c r="I276">
        <v>0.89059674502712471</v>
      </c>
      <c r="J276">
        <v>1</v>
      </c>
      <c r="K276">
        <v>0.74528301886792447</v>
      </c>
      <c r="L276">
        <v>1</v>
      </c>
      <c r="M276">
        <v>0.98931799506984386</v>
      </c>
      <c r="N276">
        <v>1</v>
      </c>
      <c r="O276">
        <v>0.84538653366583538</v>
      </c>
      <c r="P276">
        <v>0.9343724364232977</v>
      </c>
      <c r="Q276">
        <f t="shared" si="79"/>
        <v>10</v>
      </c>
      <c r="R276" s="23">
        <f t="shared" si="80"/>
        <v>0.92989596832637744</v>
      </c>
      <c r="S276">
        <f t="shared" si="81"/>
        <v>8.2015754660433288E-2</v>
      </c>
      <c r="T276">
        <f t="shared" si="82"/>
        <v>2.5935658874453881E-2</v>
      </c>
      <c r="U276">
        <f t="shared" si="83"/>
        <v>7.4739822361337615E-3</v>
      </c>
      <c r="V276">
        <f t="shared" si="84"/>
        <v>8.81988496068489E-2</v>
      </c>
      <c r="X276" s="24">
        <f t="shared" si="68"/>
        <v>0.89400295420974873</v>
      </c>
      <c r="Y276" s="24">
        <f t="shared" si="69"/>
        <v>0.94700147710487437</v>
      </c>
      <c r="Z276" s="24">
        <f t="shared" si="70"/>
        <v>0.94700147710487437</v>
      </c>
      <c r="AA276" s="24">
        <f t="shared" si="71"/>
        <v>0.92819989974562445</v>
      </c>
      <c r="AB276" s="24">
        <f t="shared" si="72"/>
        <v>0.94614992480921833</v>
      </c>
      <c r="AC276" s="24">
        <f t="shared" si="73"/>
        <v>0.90597654362095947</v>
      </c>
      <c r="AD276" s="24">
        <f t="shared" si="74"/>
        <v>0.92164711968413293</v>
      </c>
      <c r="AE276" s="24">
        <f t="shared" si="75"/>
        <v>0.93131438759637741</v>
      </c>
      <c r="AF276" s="24">
        <f t="shared" si="76"/>
        <v>0.93990008914683021</v>
      </c>
      <c r="AG276" s="24">
        <f t="shared" si="77"/>
        <v>0.92939858298227529</v>
      </c>
      <c r="AH276" s="24">
        <f t="shared" si="78"/>
        <v>0.92989596832637744</v>
      </c>
    </row>
    <row r="277" spans="1:34" x14ac:dyDescent="0.25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>
        <v>0.44835749397724589</v>
      </c>
      <c r="G277">
        <v>0.76651443483934101</v>
      </c>
      <c r="H277">
        <v>0.80514241876809622</v>
      </c>
      <c r="I277">
        <v>0.797698849472675</v>
      </c>
      <c r="J277">
        <v>0.85355961516962908</v>
      </c>
      <c r="K277">
        <v>0.89533239038189538</v>
      </c>
      <c r="L277">
        <v>0.88102564102564107</v>
      </c>
      <c r="M277">
        <v>0.69395562356541696</v>
      </c>
      <c r="O277">
        <v>0.40335051546391754</v>
      </c>
      <c r="P277">
        <v>0.77573529411764719</v>
      </c>
      <c r="Q277">
        <f t="shared" si="79"/>
        <v>10</v>
      </c>
      <c r="R277" s="23">
        <f t="shared" si="80"/>
        <v>0.73206722767815047</v>
      </c>
      <c r="S277">
        <f t="shared" si="81"/>
        <v>0.1632004626744859</v>
      </c>
      <c r="T277">
        <f t="shared" si="82"/>
        <v>5.1608517724467021E-2</v>
      </c>
      <c r="U277">
        <f t="shared" si="83"/>
        <v>2.9593767796851387E-2</v>
      </c>
      <c r="V277">
        <f t="shared" si="84"/>
        <v>0.22293097751704866</v>
      </c>
      <c r="X277" s="24">
        <f t="shared" si="68"/>
        <v>0.44835749397724589</v>
      </c>
      <c r="Y277" s="24">
        <f t="shared" si="69"/>
        <v>0.60743596440829339</v>
      </c>
      <c r="Z277" s="24">
        <f t="shared" si="70"/>
        <v>0.673338115861561</v>
      </c>
      <c r="AA277" s="24">
        <f t="shared" si="71"/>
        <v>0.70442829926433947</v>
      </c>
      <c r="AB277" s="24">
        <f t="shared" si="72"/>
        <v>0.73425456244539744</v>
      </c>
      <c r="AC277" s="24">
        <f t="shared" si="73"/>
        <v>0.76110086710148039</v>
      </c>
      <c r="AD277" s="24">
        <f t="shared" si="74"/>
        <v>0.77823297766207478</v>
      </c>
      <c r="AE277" s="24">
        <f t="shared" si="75"/>
        <v>0.76769830839999254</v>
      </c>
      <c r="AF277" s="24">
        <f t="shared" si="76"/>
        <v>0.76769830839999254</v>
      </c>
      <c r="AG277" s="24">
        <f t="shared" si="77"/>
        <v>0.72721522029598418</v>
      </c>
      <c r="AH277" s="24">
        <f t="shared" si="78"/>
        <v>0.73206722767815047</v>
      </c>
    </row>
    <row r="278" spans="1:34" x14ac:dyDescent="0.25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>
        <v>0.36898012015138509</v>
      </c>
      <c r="G278">
        <v>0.56600136601654394</v>
      </c>
      <c r="H278">
        <v>0.2976673001564103</v>
      </c>
      <c r="I278">
        <v>0.45739130434782604</v>
      </c>
      <c r="J278">
        <v>0.73684142298331301</v>
      </c>
      <c r="K278">
        <v>0.80651340996168586</v>
      </c>
      <c r="L278">
        <v>0.52085452695829093</v>
      </c>
      <c r="M278">
        <v>0.45660377358490567</v>
      </c>
      <c r="N278">
        <v>0.52229299363057324</v>
      </c>
      <c r="O278">
        <v>0.73349056603773577</v>
      </c>
      <c r="P278">
        <v>0.52824184566428001</v>
      </c>
      <c r="Q278">
        <f t="shared" si="79"/>
        <v>11</v>
      </c>
      <c r="R278" s="23">
        <f t="shared" si="80"/>
        <v>0.5449889663175409</v>
      </c>
      <c r="S278" s="25">
        <f t="shared" si="81"/>
        <v>0.15081211409572032</v>
      </c>
      <c r="T278">
        <f t="shared" si="82"/>
        <v>4.5471563299615735E-2</v>
      </c>
      <c r="U278">
        <f t="shared" si="83"/>
        <v>2.501872313382263E-2</v>
      </c>
      <c r="V278" s="25">
        <f t="shared" si="84"/>
        <v>0.2767250777841414</v>
      </c>
      <c r="X278" s="24">
        <f t="shared" si="68"/>
        <v>0.36898012015138509</v>
      </c>
      <c r="Y278" s="24">
        <f t="shared" si="69"/>
        <v>0.46749074308396454</v>
      </c>
      <c r="Z278" s="24">
        <f t="shared" si="70"/>
        <v>0.41088292877477978</v>
      </c>
      <c r="AA278" s="24">
        <f t="shared" si="71"/>
        <v>0.42251002266804139</v>
      </c>
      <c r="AB278" s="24">
        <f t="shared" si="72"/>
        <v>0.48537630273109567</v>
      </c>
      <c r="AC278" s="24">
        <f t="shared" si="73"/>
        <v>0.53889915393619403</v>
      </c>
      <c r="AD278" s="24">
        <f t="shared" si="74"/>
        <v>0.53632135008220783</v>
      </c>
      <c r="AE278" s="24">
        <f t="shared" si="75"/>
        <v>0.52635665302004508</v>
      </c>
      <c r="AF278" s="24">
        <f t="shared" si="76"/>
        <v>0.52590513531010386</v>
      </c>
      <c r="AG278" s="24">
        <f t="shared" si="77"/>
        <v>0.546663678382867</v>
      </c>
      <c r="AH278" s="24">
        <f t="shared" si="78"/>
        <v>0.5449889663175409</v>
      </c>
    </row>
    <row r="279" spans="1:34" x14ac:dyDescent="0.25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>
        <v>0.6098453286116029</v>
      </c>
      <c r="G279">
        <v>0.8009381943872933</v>
      </c>
      <c r="H279">
        <v>0.71068168540661258</v>
      </c>
      <c r="I279">
        <v>0.83696691943127965</v>
      </c>
      <c r="J279">
        <v>0.94462471724932195</v>
      </c>
      <c r="K279">
        <v>0.72076372315035797</v>
      </c>
      <c r="L279">
        <v>0.86956521739130432</v>
      </c>
      <c r="M279">
        <v>0.81377899045020463</v>
      </c>
      <c r="N279">
        <v>0.89188323615572274</v>
      </c>
      <c r="O279">
        <v>0.70381231671554245</v>
      </c>
      <c r="P279">
        <v>0.70342522974101918</v>
      </c>
      <c r="Q279">
        <f t="shared" si="79"/>
        <v>11</v>
      </c>
      <c r="R279" s="23">
        <f t="shared" si="80"/>
        <v>0.78238959624456927</v>
      </c>
      <c r="S279">
        <f t="shared" si="81"/>
        <v>9.5981895261780706E-2</v>
      </c>
      <c r="T279">
        <f t="shared" si="82"/>
        <v>2.8939630295501579E-2</v>
      </c>
      <c r="U279">
        <f t="shared" si="83"/>
        <v>1.0133776639847714E-2</v>
      </c>
      <c r="V279">
        <f t="shared" si="84"/>
        <v>0.12267787777660769</v>
      </c>
      <c r="X279" s="24">
        <f t="shared" si="68"/>
        <v>0.6098453286116029</v>
      </c>
      <c r="Y279" s="24">
        <f t="shared" si="69"/>
        <v>0.70539176149944804</v>
      </c>
      <c r="Z279" s="24">
        <f t="shared" si="70"/>
        <v>0.70715506946850282</v>
      </c>
      <c r="AA279" s="24">
        <f t="shared" si="71"/>
        <v>0.73960803195919711</v>
      </c>
      <c r="AB279" s="24">
        <f t="shared" si="72"/>
        <v>0.78061136901722206</v>
      </c>
      <c r="AC279" s="24">
        <f t="shared" si="73"/>
        <v>0.77063676137274462</v>
      </c>
      <c r="AD279" s="24">
        <f t="shared" si="74"/>
        <v>0.78476939794682465</v>
      </c>
      <c r="AE279" s="24">
        <f t="shared" si="75"/>
        <v>0.78839559700974715</v>
      </c>
      <c r="AF279" s="24">
        <f t="shared" si="76"/>
        <v>0.79989422358152218</v>
      </c>
      <c r="AG279" s="24">
        <f t="shared" si="77"/>
        <v>0.79028603289492427</v>
      </c>
      <c r="AH279" s="24">
        <f t="shared" si="78"/>
        <v>0.78238959624456927</v>
      </c>
    </row>
    <row r="280" spans="1:34" x14ac:dyDescent="0.25">
      <c r="A280">
        <v>279</v>
      </c>
      <c r="B280" t="s">
        <v>15</v>
      </c>
      <c r="C280">
        <v>1</v>
      </c>
      <c r="D280">
        <v>493690.95224100002</v>
      </c>
      <c r="E280">
        <v>5180926.7128600003</v>
      </c>
      <c r="F280">
        <v>0.70083538844917304</v>
      </c>
      <c r="G280">
        <v>0.91787415392328919</v>
      </c>
      <c r="I280">
        <v>0.97748447204968936</v>
      </c>
      <c r="J280">
        <v>0.74428104920304339</v>
      </c>
      <c r="K280">
        <v>1</v>
      </c>
      <c r="L280">
        <v>0.60991379310344829</v>
      </c>
      <c r="M280">
        <v>0.63358778625954193</v>
      </c>
      <c r="N280">
        <v>0.85838062592619413</v>
      </c>
      <c r="O280">
        <v>0.80893952673093783</v>
      </c>
      <c r="P280">
        <v>0.56850715746421265</v>
      </c>
      <c r="Q280">
        <f t="shared" si="79"/>
        <v>10</v>
      </c>
      <c r="R280" s="23">
        <f t="shared" si="80"/>
        <v>0.78198039531095298</v>
      </c>
      <c r="S280">
        <f t="shared" si="81"/>
        <v>0.14696569457314101</v>
      </c>
      <c r="T280">
        <f t="shared" si="82"/>
        <v>4.6474633275977305E-2</v>
      </c>
      <c r="U280">
        <f t="shared" si="83"/>
        <v>2.399879486818415E-2</v>
      </c>
      <c r="V280">
        <f t="shared" si="84"/>
        <v>0.18794038246278591</v>
      </c>
      <c r="X280" s="24">
        <f t="shared" si="68"/>
        <v>0.70083538844917304</v>
      </c>
      <c r="Y280" s="24">
        <f t="shared" si="69"/>
        <v>0.80935477118623111</v>
      </c>
      <c r="Z280" s="24">
        <f t="shared" si="70"/>
        <v>0.80935477118623111</v>
      </c>
      <c r="AA280" s="24">
        <f t="shared" si="71"/>
        <v>0.86539800480738382</v>
      </c>
      <c r="AB280" s="24">
        <f t="shared" si="72"/>
        <v>0.83511876590629874</v>
      </c>
      <c r="AC280" s="24">
        <f t="shared" si="73"/>
        <v>0.86809501272503908</v>
      </c>
      <c r="AD280" s="24">
        <f t="shared" si="74"/>
        <v>0.82506480945477401</v>
      </c>
      <c r="AE280" s="24">
        <f t="shared" si="75"/>
        <v>0.7977109489983123</v>
      </c>
      <c r="AF280" s="24">
        <f t="shared" si="76"/>
        <v>0.8052946586142975</v>
      </c>
      <c r="AG280" s="24">
        <f t="shared" si="77"/>
        <v>0.80569964396059079</v>
      </c>
      <c r="AH280" s="24">
        <f t="shared" si="78"/>
        <v>0.78198039531095298</v>
      </c>
    </row>
    <row r="281" spans="1:34" x14ac:dyDescent="0.25">
      <c r="A281">
        <v>280</v>
      </c>
      <c r="B281" t="s">
        <v>15</v>
      </c>
      <c r="C281">
        <v>1</v>
      </c>
      <c r="D281">
        <v>493721.803071998</v>
      </c>
      <c r="E281">
        <v>5180932.3069900004</v>
      </c>
      <c r="F281">
        <v>0.70083538844917304</v>
      </c>
      <c r="G281">
        <v>0.73303250605832715</v>
      </c>
      <c r="H281">
        <v>0.55080158066212292</v>
      </c>
      <c r="I281">
        <v>0.96739130434782594</v>
      </c>
      <c r="J281">
        <v>0.83991584746084924</v>
      </c>
      <c r="K281">
        <v>0.85820280296784834</v>
      </c>
      <c r="L281">
        <v>0.69396551724137923</v>
      </c>
      <c r="M281">
        <v>0.68702290076335881</v>
      </c>
      <c r="N281">
        <v>0.66377658189563193</v>
      </c>
      <c r="O281">
        <v>0.98948290972830844</v>
      </c>
      <c r="P281">
        <v>0.62167689161554196</v>
      </c>
      <c r="Q281">
        <f t="shared" si="79"/>
        <v>11</v>
      </c>
      <c r="R281" s="23">
        <f t="shared" si="80"/>
        <v>0.75510038465366958</v>
      </c>
      <c r="S281">
        <f t="shared" si="81"/>
        <v>0.13399794357328842</v>
      </c>
      <c r="T281">
        <f t="shared" si="82"/>
        <v>4.0401900137437496E-2</v>
      </c>
      <c r="U281">
        <f t="shared" si="83"/>
        <v>1.9750993770057245E-2</v>
      </c>
      <c r="V281">
        <f t="shared" si="84"/>
        <v>0.17745712529963448</v>
      </c>
      <c r="X281" s="24">
        <f t="shared" si="68"/>
        <v>0.70083538844917304</v>
      </c>
      <c r="Y281" s="24">
        <f t="shared" si="69"/>
        <v>0.71693394725375015</v>
      </c>
      <c r="Z281" s="24">
        <f t="shared" si="70"/>
        <v>0.66155649172320774</v>
      </c>
      <c r="AA281" s="24">
        <f t="shared" si="71"/>
        <v>0.73801519487936229</v>
      </c>
      <c r="AB281" s="24">
        <f t="shared" si="72"/>
        <v>0.75839532539565968</v>
      </c>
      <c r="AC281" s="24">
        <f t="shared" si="73"/>
        <v>0.77502990499102442</v>
      </c>
      <c r="AD281" s="24">
        <f t="shared" si="74"/>
        <v>0.76344927816964658</v>
      </c>
      <c r="AE281" s="24">
        <f t="shared" si="75"/>
        <v>0.75389598099386057</v>
      </c>
      <c r="AF281" s="24">
        <f t="shared" si="76"/>
        <v>0.74388271442739073</v>
      </c>
      <c r="AG281" s="24">
        <f t="shared" si="77"/>
        <v>0.76844273395748242</v>
      </c>
      <c r="AH281" s="24">
        <f t="shared" si="78"/>
        <v>0.75510038465366958</v>
      </c>
    </row>
    <row r="282" spans="1:34" x14ac:dyDescent="0.25">
      <c r="A282">
        <v>281</v>
      </c>
      <c r="B282" t="s">
        <v>15</v>
      </c>
      <c r="C282">
        <v>3</v>
      </c>
      <c r="D282">
        <v>493754.887468</v>
      </c>
      <c r="E282">
        <v>5180909.4718399802</v>
      </c>
      <c r="F282">
        <v>0.54496374527112235</v>
      </c>
      <c r="G282">
        <v>0.7348553618978455</v>
      </c>
      <c r="H282">
        <v>0.59806232087405775</v>
      </c>
      <c r="I282">
        <v>0.89282627484874666</v>
      </c>
      <c r="J282">
        <v>0.67307692307692302</v>
      </c>
      <c r="K282">
        <v>0.74892519346517616</v>
      </c>
      <c r="L282">
        <v>0.63596214511041005</v>
      </c>
      <c r="M282">
        <v>0.59691629955947134</v>
      </c>
      <c r="N282">
        <v>0.69898468784649359</v>
      </c>
      <c r="O282">
        <v>0.71737089201877935</v>
      </c>
      <c r="P282">
        <v>0.45226130653266328</v>
      </c>
      <c r="Q282">
        <f t="shared" si="79"/>
        <v>11</v>
      </c>
      <c r="R282" s="23">
        <f t="shared" si="80"/>
        <v>0.66310955913651715</v>
      </c>
      <c r="S282">
        <f t="shared" si="81"/>
        <v>0.11175350720714644</v>
      </c>
      <c r="T282">
        <f t="shared" si="82"/>
        <v>3.3694950219307518E-2</v>
      </c>
      <c r="U282">
        <f t="shared" si="83"/>
        <v>1.3737731010407562E-2</v>
      </c>
      <c r="V282">
        <f t="shared" si="84"/>
        <v>0.16852947701835086</v>
      </c>
      <c r="X282" s="24">
        <f t="shared" si="68"/>
        <v>0.54496374527112235</v>
      </c>
      <c r="Y282" s="24">
        <f t="shared" si="69"/>
        <v>0.63990955358448387</v>
      </c>
      <c r="Z282" s="24">
        <f t="shared" si="70"/>
        <v>0.62596047601434179</v>
      </c>
      <c r="AA282" s="24">
        <f t="shared" si="71"/>
        <v>0.69267692572294304</v>
      </c>
      <c r="AB282" s="24">
        <f t="shared" si="72"/>
        <v>0.68875692519373899</v>
      </c>
      <c r="AC282" s="24">
        <f t="shared" si="73"/>
        <v>0.69878496990564509</v>
      </c>
      <c r="AD282" s="24">
        <f t="shared" si="74"/>
        <v>0.68981028064918293</v>
      </c>
      <c r="AE282" s="24">
        <f t="shared" si="75"/>
        <v>0.67819853301296906</v>
      </c>
      <c r="AF282" s="24">
        <f t="shared" si="76"/>
        <v>0.68050810577224963</v>
      </c>
      <c r="AG282" s="24">
        <f t="shared" si="77"/>
        <v>0.68419438439690261</v>
      </c>
      <c r="AH282" s="24">
        <f t="shared" si="78"/>
        <v>0.66310955913651715</v>
      </c>
    </row>
    <row r="283" spans="1:34" x14ac:dyDescent="0.25">
      <c r="A283">
        <v>282</v>
      </c>
      <c r="B283" t="s">
        <v>15</v>
      </c>
      <c r="C283">
        <v>3</v>
      </c>
      <c r="D283">
        <v>493785.611817998</v>
      </c>
      <c r="E283">
        <v>5180925.6843699804</v>
      </c>
      <c r="F283">
        <v>0.7105007356031946</v>
      </c>
      <c r="G283">
        <v>0.84635984023238919</v>
      </c>
      <c r="H283">
        <v>0.6805683494179956</v>
      </c>
      <c r="I283">
        <v>0.8314606741573034</v>
      </c>
      <c r="J283">
        <v>0.7211562884664231</v>
      </c>
      <c r="K283">
        <v>0.8521066208082545</v>
      </c>
      <c r="L283">
        <v>0.77981072555205044</v>
      </c>
      <c r="M283">
        <v>0.42511013215859028</v>
      </c>
      <c r="N283">
        <v>0.77339204061248612</v>
      </c>
      <c r="O283">
        <v>0.84600938967136163</v>
      </c>
      <c r="P283">
        <v>0.44095477386934673</v>
      </c>
      <c r="Q283">
        <f t="shared" si="79"/>
        <v>11</v>
      </c>
      <c r="R283" s="23">
        <f t="shared" si="80"/>
        <v>0.71885723368630872</v>
      </c>
      <c r="S283">
        <f t="shared" si="81"/>
        <v>0.14604083643062871</v>
      </c>
      <c r="T283">
        <f t="shared" si="82"/>
        <v>4.4032968955460106E-2</v>
      </c>
      <c r="U283">
        <f t="shared" si="83"/>
        <v>2.3460718495893484E-2</v>
      </c>
      <c r="V283">
        <f t="shared" si="84"/>
        <v>0.20315694074848423</v>
      </c>
      <c r="X283" s="24">
        <f t="shared" si="68"/>
        <v>0.7105007356031946</v>
      </c>
      <c r="Y283" s="24">
        <f t="shared" si="69"/>
        <v>0.7784302879177919</v>
      </c>
      <c r="Z283" s="24">
        <f t="shared" si="70"/>
        <v>0.74580964175119313</v>
      </c>
      <c r="AA283" s="24">
        <f t="shared" si="71"/>
        <v>0.76722239985272078</v>
      </c>
      <c r="AB283" s="24">
        <f t="shared" si="72"/>
        <v>0.75800917757546116</v>
      </c>
      <c r="AC283" s="24">
        <f t="shared" si="73"/>
        <v>0.77369208478092677</v>
      </c>
      <c r="AD283" s="24">
        <f t="shared" si="74"/>
        <v>0.77456617631965874</v>
      </c>
      <c r="AE283" s="24">
        <f t="shared" si="75"/>
        <v>0.73088417079952517</v>
      </c>
      <c r="AF283" s="24">
        <f t="shared" si="76"/>
        <v>0.73560726744540972</v>
      </c>
      <c r="AG283" s="24">
        <f t="shared" si="77"/>
        <v>0.74664747966800493</v>
      </c>
      <c r="AH283" s="24">
        <f t="shared" si="78"/>
        <v>0.71885723368630872</v>
      </c>
    </row>
    <row r="284" spans="1:34" x14ac:dyDescent="0.25">
      <c r="A284">
        <v>283</v>
      </c>
      <c r="B284" t="s">
        <v>15</v>
      </c>
      <c r="C284">
        <v>4</v>
      </c>
      <c r="D284">
        <v>493817.519848998</v>
      </c>
      <c r="E284">
        <v>5180925.87366</v>
      </c>
      <c r="F284">
        <v>0.60241113254340051</v>
      </c>
      <c r="G284">
        <v>0.87453850532650235</v>
      </c>
      <c r="H284">
        <v>0.72698441145314951</v>
      </c>
      <c r="I284">
        <v>0.8980988593155893</v>
      </c>
      <c r="J284">
        <v>0.59109277102090252</v>
      </c>
      <c r="K284">
        <v>0.61397557666214375</v>
      </c>
      <c r="L284">
        <v>0.85278413424866517</v>
      </c>
      <c r="M284">
        <v>0.74439102564102566</v>
      </c>
      <c r="N284">
        <v>0.47125325100642351</v>
      </c>
      <c r="O284">
        <v>0.95914396887159536</v>
      </c>
      <c r="P284">
        <v>0.63610916724982514</v>
      </c>
      <c r="Q284">
        <f t="shared" si="79"/>
        <v>11</v>
      </c>
      <c r="R284" s="23">
        <f t="shared" si="80"/>
        <v>0.72461661848538395</v>
      </c>
      <c r="S284">
        <f t="shared" si="81"/>
        <v>0.14814921455679042</v>
      </c>
      <c r="T284">
        <f t="shared" si="82"/>
        <v>4.4668668879157471E-2</v>
      </c>
      <c r="U284">
        <f t="shared" si="83"/>
        <v>2.4143008751173322E-2</v>
      </c>
      <c r="V284">
        <f t="shared" si="84"/>
        <v>0.20445185878631447</v>
      </c>
      <c r="X284" s="24">
        <f t="shared" si="68"/>
        <v>0.60241113254340051</v>
      </c>
      <c r="Y284" s="24">
        <f t="shared" si="69"/>
        <v>0.73847481893495148</v>
      </c>
      <c r="Z284" s="24">
        <f t="shared" si="70"/>
        <v>0.73464468310768416</v>
      </c>
      <c r="AA284" s="24">
        <f t="shared" si="71"/>
        <v>0.7755082271596605</v>
      </c>
      <c r="AB284" s="24">
        <f t="shared" si="72"/>
        <v>0.73862513593190893</v>
      </c>
      <c r="AC284" s="24">
        <f t="shared" si="73"/>
        <v>0.7178502093869481</v>
      </c>
      <c r="AD284" s="24">
        <f t="shared" si="74"/>
        <v>0.73712648436719341</v>
      </c>
      <c r="AE284" s="24">
        <f t="shared" si="75"/>
        <v>0.73803455202642243</v>
      </c>
      <c r="AF284" s="24">
        <f t="shared" si="76"/>
        <v>0.70839218524642256</v>
      </c>
      <c r="AG284" s="24">
        <f t="shared" si="77"/>
        <v>0.73346736360893983</v>
      </c>
      <c r="AH284" s="24">
        <f t="shared" si="78"/>
        <v>0.72461661848538395</v>
      </c>
    </row>
    <row r="285" spans="1:34" x14ac:dyDescent="0.25">
      <c r="A285">
        <v>284</v>
      </c>
      <c r="B285" t="s">
        <v>15</v>
      </c>
      <c r="C285">
        <v>5</v>
      </c>
      <c r="D285">
        <v>493849.41125</v>
      </c>
      <c r="E285">
        <v>5180909.8392899903</v>
      </c>
      <c r="F285">
        <v>0.51010818625984633</v>
      </c>
      <c r="G285">
        <v>0.58800795228628233</v>
      </c>
      <c r="H285">
        <v>0.54373351230306122</v>
      </c>
      <c r="I285">
        <v>0.5741599073001159</v>
      </c>
      <c r="J285">
        <v>0.55629908684591456</v>
      </c>
      <c r="K285">
        <v>0.61447562776957165</v>
      </c>
      <c r="L285">
        <v>0.66919191919191912</v>
      </c>
      <c r="M285">
        <v>0.59663865546218486</v>
      </c>
      <c r="N285">
        <v>0.51594720609371603</v>
      </c>
      <c r="O285">
        <v>0.79307282415630553</v>
      </c>
      <c r="P285">
        <v>0.56262425447316111</v>
      </c>
      <c r="Q285">
        <f t="shared" si="79"/>
        <v>11</v>
      </c>
      <c r="R285" s="23">
        <f t="shared" si="80"/>
        <v>0.59311446655837075</v>
      </c>
      <c r="S285">
        <f t="shared" si="81"/>
        <v>7.6392245566153621E-2</v>
      </c>
      <c r="T285">
        <f t="shared" si="82"/>
        <v>2.3033128675965679E-2</v>
      </c>
      <c r="U285">
        <f t="shared" si="83"/>
        <v>6.4193527009035025E-3</v>
      </c>
      <c r="V285">
        <f t="shared" si="84"/>
        <v>0.12879848641937577</v>
      </c>
      <c r="X285" s="24">
        <f t="shared" si="68"/>
        <v>0.51010818625984633</v>
      </c>
      <c r="Y285" s="24">
        <f t="shared" si="69"/>
        <v>0.54905806927306433</v>
      </c>
      <c r="Z285" s="24">
        <f t="shared" si="70"/>
        <v>0.54728321694972992</v>
      </c>
      <c r="AA285" s="24">
        <f t="shared" si="71"/>
        <v>0.55400238953732639</v>
      </c>
      <c r="AB285" s="24">
        <f t="shared" si="72"/>
        <v>0.554461728999044</v>
      </c>
      <c r="AC285" s="24">
        <f t="shared" si="73"/>
        <v>0.56446404546079865</v>
      </c>
      <c r="AD285" s="24">
        <f t="shared" si="74"/>
        <v>0.57942517027953022</v>
      </c>
      <c r="AE285" s="24">
        <f t="shared" si="75"/>
        <v>0.58157685592736197</v>
      </c>
      <c r="AF285" s="24">
        <f t="shared" si="76"/>
        <v>0.57428467261251237</v>
      </c>
      <c r="AG285" s="24">
        <f t="shared" si="77"/>
        <v>0.59616348776689176</v>
      </c>
      <c r="AH285" s="24">
        <f t="shared" si="78"/>
        <v>0.59311446655837075</v>
      </c>
    </row>
    <row r="286" spans="1:34" x14ac:dyDescent="0.25">
      <c r="A286">
        <v>285</v>
      </c>
      <c r="B286" t="s">
        <v>15</v>
      </c>
      <c r="C286">
        <v>5</v>
      </c>
      <c r="D286">
        <v>493881.348931999</v>
      </c>
      <c r="E286">
        <v>5180939.0317900004</v>
      </c>
      <c r="F286">
        <v>0.7638847342706151</v>
      </c>
      <c r="G286">
        <v>0.94481113320079513</v>
      </c>
      <c r="H286">
        <v>0.70004684665528172</v>
      </c>
      <c r="I286">
        <v>0.62108922363847041</v>
      </c>
      <c r="J286">
        <v>0.64437054438119146</v>
      </c>
      <c r="K286">
        <v>0.69793205317577545</v>
      </c>
      <c r="L286">
        <v>0.68813131313131315</v>
      </c>
      <c r="M286">
        <v>0.66853408029878614</v>
      </c>
      <c r="N286">
        <v>0.71482217130570369</v>
      </c>
      <c r="O286">
        <v>0.59769094138543521</v>
      </c>
      <c r="P286">
        <v>0.68190854870775353</v>
      </c>
      <c r="Q286">
        <f t="shared" si="79"/>
        <v>11</v>
      </c>
      <c r="R286" s="23">
        <f t="shared" si="80"/>
        <v>0.70211105365010207</v>
      </c>
      <c r="S286">
        <f t="shared" si="81"/>
        <v>8.8129896085080484E-2</v>
      </c>
      <c r="T286">
        <f t="shared" si="82"/>
        <v>2.6572163466111205E-2</v>
      </c>
      <c r="U286">
        <f t="shared" si="83"/>
        <v>8.5435664423637366E-3</v>
      </c>
      <c r="V286">
        <f t="shared" si="84"/>
        <v>0.12552130553552021</v>
      </c>
      <c r="X286" s="24">
        <f t="shared" si="68"/>
        <v>0.7638847342706151</v>
      </c>
      <c r="Y286" s="24">
        <f t="shared" si="69"/>
        <v>0.85434793373570517</v>
      </c>
      <c r="Z286" s="24">
        <f t="shared" si="70"/>
        <v>0.80291423804223072</v>
      </c>
      <c r="AA286" s="24">
        <f t="shared" si="71"/>
        <v>0.75745798444129064</v>
      </c>
      <c r="AB286" s="24">
        <f t="shared" si="72"/>
        <v>0.73484049642927085</v>
      </c>
      <c r="AC286" s="24">
        <f t="shared" si="73"/>
        <v>0.72868908922035491</v>
      </c>
      <c r="AD286" s="24">
        <f t="shared" si="74"/>
        <v>0.72289512120763466</v>
      </c>
      <c r="AE286" s="24">
        <f t="shared" si="75"/>
        <v>0.71609999109402867</v>
      </c>
      <c r="AF286" s="24">
        <f t="shared" si="76"/>
        <v>0.71595801111754809</v>
      </c>
      <c r="AG286" s="24">
        <f t="shared" si="77"/>
        <v>0.70413130414433689</v>
      </c>
      <c r="AH286" s="24">
        <f t="shared" si="78"/>
        <v>0.70211105365010207</v>
      </c>
    </row>
    <row r="287" spans="1:34" x14ac:dyDescent="0.25">
      <c r="A287">
        <v>286</v>
      </c>
      <c r="B287" t="s">
        <v>15</v>
      </c>
      <c r="C287">
        <v>6</v>
      </c>
      <c r="D287">
        <v>493913.253394</v>
      </c>
      <c r="E287">
        <v>5180935.7768099904</v>
      </c>
      <c r="F287">
        <v>0.87772435373259616</v>
      </c>
      <c r="G287">
        <v>0.91578265446594875</v>
      </c>
      <c r="H287">
        <v>0.78127123398413134</v>
      </c>
      <c r="I287">
        <v>0.8291223404255319</v>
      </c>
      <c r="J287">
        <v>0.5252808988764045</v>
      </c>
      <c r="K287">
        <v>0.79033404406538721</v>
      </c>
      <c r="L287">
        <v>0.96321321321321329</v>
      </c>
      <c r="M287">
        <v>0.7857142857142857</v>
      </c>
      <c r="N287">
        <v>0.80189624604948728</v>
      </c>
      <c r="O287">
        <v>0.73076923076923084</v>
      </c>
      <c r="P287">
        <v>0.83166666666666667</v>
      </c>
      <c r="Q287">
        <f t="shared" si="79"/>
        <v>11</v>
      </c>
      <c r="R287" s="23">
        <f t="shared" si="80"/>
        <v>0.80297956072389842</v>
      </c>
      <c r="S287">
        <f t="shared" si="81"/>
        <v>0.10818916211262566</v>
      </c>
      <c r="T287">
        <f t="shared" si="82"/>
        <v>3.2620259737319406E-2</v>
      </c>
      <c r="U287">
        <f t="shared" si="83"/>
        <v>1.2875384278495172E-2</v>
      </c>
      <c r="V287">
        <f t="shared" si="84"/>
        <v>0.1347346400885864</v>
      </c>
      <c r="X287" s="24">
        <f t="shared" si="68"/>
        <v>0.87772435373259616</v>
      </c>
      <c r="Y287" s="24">
        <f t="shared" si="69"/>
        <v>0.89675350409927246</v>
      </c>
      <c r="Z287" s="24">
        <f t="shared" si="70"/>
        <v>0.85825941406089212</v>
      </c>
      <c r="AA287" s="24">
        <f t="shared" si="71"/>
        <v>0.85097514565205201</v>
      </c>
      <c r="AB287" s="24">
        <f t="shared" si="72"/>
        <v>0.78583629629692253</v>
      </c>
      <c r="AC287" s="24">
        <f t="shared" si="73"/>
        <v>0.7865859209249999</v>
      </c>
      <c r="AD287" s="24">
        <f t="shared" si="74"/>
        <v>0.81181839125188748</v>
      </c>
      <c r="AE287" s="24">
        <f t="shared" si="75"/>
        <v>0.80855537805968725</v>
      </c>
      <c r="AF287" s="24">
        <f t="shared" si="76"/>
        <v>0.8078154745029984</v>
      </c>
      <c r="AG287" s="24">
        <f t="shared" si="77"/>
        <v>0.80011085012962158</v>
      </c>
      <c r="AH287" s="24">
        <f t="shared" si="78"/>
        <v>0.80297956072389842</v>
      </c>
    </row>
    <row r="288" spans="1:34" x14ac:dyDescent="0.25">
      <c r="A288">
        <v>287</v>
      </c>
      <c r="B288" t="s">
        <v>24</v>
      </c>
      <c r="C288">
        <v>1</v>
      </c>
      <c r="D288">
        <v>493945.157106</v>
      </c>
      <c r="E288">
        <v>5180931.7441299902</v>
      </c>
      <c r="F288">
        <v>0.85546072581434029</v>
      </c>
      <c r="G288">
        <v>0.78890803183197955</v>
      </c>
      <c r="H288">
        <v>0.68284176559720267</v>
      </c>
      <c r="J288">
        <v>0.79975685059874924</v>
      </c>
      <c r="K288">
        <v>0.92744951383694829</v>
      </c>
      <c r="L288">
        <v>0.46085409252669041</v>
      </c>
      <c r="M288">
        <v>1</v>
      </c>
      <c r="N288">
        <v>0.93248567190725429</v>
      </c>
      <c r="P288">
        <v>1</v>
      </c>
      <c r="Q288">
        <f t="shared" si="79"/>
        <v>9</v>
      </c>
      <c r="R288" s="23">
        <f t="shared" si="80"/>
        <v>0.82752851690146279</v>
      </c>
      <c r="S288">
        <f t="shared" si="81"/>
        <v>0.16293162849777873</v>
      </c>
      <c r="T288">
        <f t="shared" si="82"/>
        <v>5.4310542832592908E-2</v>
      </c>
      <c r="U288">
        <f t="shared" si="83"/>
        <v>2.9865055010555475E-2</v>
      </c>
      <c r="V288">
        <f t="shared" si="84"/>
        <v>0.19688944268391861</v>
      </c>
      <c r="X288" s="24">
        <f t="shared" si="68"/>
        <v>0.85546072581434029</v>
      </c>
      <c r="Y288" s="24">
        <f t="shared" si="69"/>
        <v>0.82218437882315998</v>
      </c>
      <c r="Z288" s="24">
        <f t="shared" si="70"/>
        <v>0.77573684108117424</v>
      </c>
      <c r="AA288" s="24">
        <f t="shared" si="71"/>
        <v>0.77573684108117424</v>
      </c>
      <c r="AB288" s="24">
        <f t="shared" si="72"/>
        <v>0.78174184346056796</v>
      </c>
      <c r="AC288" s="24">
        <f t="shared" si="73"/>
        <v>0.81088337753584416</v>
      </c>
      <c r="AD288" s="24">
        <f t="shared" si="74"/>
        <v>0.75254516336765187</v>
      </c>
      <c r="AE288" s="24">
        <f t="shared" si="75"/>
        <v>0.78789585431513021</v>
      </c>
      <c r="AF288" s="24">
        <f t="shared" si="76"/>
        <v>0.80596958151414566</v>
      </c>
      <c r="AG288" s="24">
        <f t="shared" si="77"/>
        <v>0.80596958151414566</v>
      </c>
      <c r="AH288" s="24">
        <f t="shared" si="78"/>
        <v>0.82752851690146279</v>
      </c>
    </row>
    <row r="289" spans="1:34" x14ac:dyDescent="0.25">
      <c r="A289">
        <v>288</v>
      </c>
      <c r="B289" t="s">
        <v>24</v>
      </c>
      <c r="C289">
        <v>2</v>
      </c>
      <c r="D289">
        <v>493979.78699200001</v>
      </c>
      <c r="E289">
        <v>5180920.0508399904</v>
      </c>
      <c r="F289">
        <v>0.90449710422483209</v>
      </c>
      <c r="G289">
        <v>0.88961425261444049</v>
      </c>
      <c r="H289">
        <v>0.70753654230223739</v>
      </c>
      <c r="J289">
        <v>0.78128338589608803</v>
      </c>
      <c r="K289">
        <v>0.93539881344759401</v>
      </c>
      <c r="L289">
        <v>0.70333333333333337</v>
      </c>
      <c r="M289">
        <v>0.76881720430107514</v>
      </c>
      <c r="N289">
        <v>0.76240919201400748</v>
      </c>
      <c r="O289">
        <v>0.70039682539682535</v>
      </c>
      <c r="P289">
        <v>0.88592750533049036</v>
      </c>
      <c r="Q289">
        <f t="shared" si="79"/>
        <v>10</v>
      </c>
      <c r="R289" s="23">
        <f t="shared" si="80"/>
        <v>0.80392141588609234</v>
      </c>
      <c r="S289">
        <f t="shared" si="81"/>
        <v>8.6639156259682354E-2</v>
      </c>
      <c r="T289">
        <f t="shared" si="82"/>
        <v>2.7397706833583089E-2</v>
      </c>
      <c r="U289">
        <f t="shared" si="83"/>
        <v>8.3403815526552141E-3</v>
      </c>
      <c r="V289">
        <f t="shared" si="84"/>
        <v>0.10777067826236172</v>
      </c>
      <c r="X289" s="24">
        <f t="shared" si="68"/>
        <v>0.90449710422483209</v>
      </c>
      <c r="Y289" s="24">
        <f t="shared" si="69"/>
        <v>0.89705567841963629</v>
      </c>
      <c r="Z289" s="24">
        <f t="shared" si="70"/>
        <v>0.83388263304716992</v>
      </c>
      <c r="AA289" s="24">
        <f t="shared" si="71"/>
        <v>0.83388263304716992</v>
      </c>
      <c r="AB289" s="24">
        <f t="shared" si="72"/>
        <v>0.8207328212593995</v>
      </c>
      <c r="AC289" s="24">
        <f t="shared" si="73"/>
        <v>0.84366601969703847</v>
      </c>
      <c r="AD289" s="24">
        <f t="shared" si="74"/>
        <v>0.82027723863642088</v>
      </c>
      <c r="AE289" s="24">
        <f t="shared" si="75"/>
        <v>0.81292580515994295</v>
      </c>
      <c r="AF289" s="24">
        <f t="shared" si="76"/>
        <v>0.80661122851670097</v>
      </c>
      <c r="AG289" s="24">
        <f t="shared" si="77"/>
        <v>0.79480962817004808</v>
      </c>
      <c r="AH289" s="24">
        <f t="shared" si="78"/>
        <v>0.80392141588609234</v>
      </c>
    </row>
    <row r="290" spans="1:34" x14ac:dyDescent="0.25">
      <c r="A290">
        <v>289</v>
      </c>
      <c r="B290" t="s">
        <v>24</v>
      </c>
      <c r="C290">
        <v>2</v>
      </c>
      <c r="D290">
        <v>494008.965211</v>
      </c>
      <c r="E290">
        <v>5180924.2349100001</v>
      </c>
      <c r="F290">
        <v>1</v>
      </c>
      <c r="G290">
        <v>0.86354812449120177</v>
      </c>
      <c r="H290">
        <v>0.42891892674172916</v>
      </c>
      <c r="I290">
        <v>0.76497005988023947</v>
      </c>
      <c r="J290">
        <v>0.93585634556378905</v>
      </c>
      <c r="K290">
        <v>0.97297297297297303</v>
      </c>
      <c r="L290">
        <v>0.34499999999999997</v>
      </c>
      <c r="M290">
        <v>0.83548387096774179</v>
      </c>
      <c r="N290">
        <v>0.86631423799290486</v>
      </c>
      <c r="P290">
        <v>0.73027718550106602</v>
      </c>
      <c r="Q290">
        <f t="shared" si="79"/>
        <v>10</v>
      </c>
      <c r="R290" s="23">
        <f t="shared" si="80"/>
        <v>0.77433417241116442</v>
      </c>
      <c r="S290">
        <f t="shared" si="81"/>
        <v>0.2103090171232796</v>
      </c>
      <c r="T290">
        <f t="shared" si="82"/>
        <v>6.6505550658091619E-2</v>
      </c>
      <c r="U290">
        <f t="shared" si="83"/>
        <v>4.914431409262221E-2</v>
      </c>
      <c r="V290">
        <f t="shared" si="84"/>
        <v>0.27159981389999588</v>
      </c>
      <c r="X290" s="24">
        <f t="shared" si="68"/>
        <v>1</v>
      </c>
      <c r="Y290" s="24">
        <f t="shared" si="69"/>
        <v>0.93177406224560089</v>
      </c>
      <c r="Z290" s="24">
        <f t="shared" si="70"/>
        <v>0.76415568374431031</v>
      </c>
      <c r="AA290" s="24">
        <f t="shared" si="71"/>
        <v>0.7643592777782926</v>
      </c>
      <c r="AB290" s="24">
        <f t="shared" si="72"/>
        <v>0.79865869133539191</v>
      </c>
      <c r="AC290" s="24">
        <f t="shared" si="73"/>
        <v>0.82771107160832214</v>
      </c>
      <c r="AD290" s="24">
        <f t="shared" si="74"/>
        <v>0.75875234709284745</v>
      </c>
      <c r="AE290" s="24">
        <f t="shared" si="75"/>
        <v>0.76834378757720923</v>
      </c>
      <c r="AF290" s="24">
        <f t="shared" si="76"/>
        <v>0.77922939317895312</v>
      </c>
      <c r="AG290" s="24">
        <f t="shared" si="77"/>
        <v>0.77922939317895312</v>
      </c>
      <c r="AH290" s="24">
        <f t="shared" si="78"/>
        <v>0.77433417241116442</v>
      </c>
    </row>
    <row r="291" spans="1:34" x14ac:dyDescent="0.25">
      <c r="A291">
        <v>290</v>
      </c>
      <c r="B291" t="s">
        <v>24</v>
      </c>
      <c r="C291">
        <v>3</v>
      </c>
      <c r="D291">
        <v>494040.87357200001</v>
      </c>
      <c r="E291">
        <v>5180924.75875</v>
      </c>
      <c r="F291">
        <v>0.78261533761075475</v>
      </c>
      <c r="G291">
        <v>0.78564102564102578</v>
      </c>
      <c r="H291">
        <v>0.67477103656396942</v>
      </c>
      <c r="I291">
        <v>0.9152854511970534</v>
      </c>
      <c r="J291">
        <v>0.85257136720372828</v>
      </c>
      <c r="K291">
        <v>0.85723997280761377</v>
      </c>
      <c r="L291">
        <v>0.76985294117647041</v>
      </c>
      <c r="M291">
        <v>0.77556440903054458</v>
      </c>
      <c r="N291">
        <v>0.86197003273697781</v>
      </c>
      <c r="O291">
        <v>0.88210075026795276</v>
      </c>
      <c r="P291">
        <v>1</v>
      </c>
      <c r="Q291">
        <f t="shared" si="79"/>
        <v>11</v>
      </c>
      <c r="R291" s="23">
        <f t="shared" si="80"/>
        <v>0.83251021129419012</v>
      </c>
      <c r="S291">
        <f t="shared" si="81"/>
        <v>8.3111265782729857E-2</v>
      </c>
      <c r="T291">
        <f t="shared" si="82"/>
        <v>2.5058989495710757E-2</v>
      </c>
      <c r="U291">
        <f t="shared" si="83"/>
        <v>7.5982307500083194E-3</v>
      </c>
      <c r="V291">
        <f t="shared" si="84"/>
        <v>9.983212776877308E-2</v>
      </c>
      <c r="X291" s="24">
        <f t="shared" si="68"/>
        <v>0.78261533761075475</v>
      </c>
      <c r="Y291" s="24">
        <f t="shared" si="69"/>
        <v>0.78412818162589026</v>
      </c>
      <c r="Z291" s="24">
        <f t="shared" si="70"/>
        <v>0.74767579993858335</v>
      </c>
      <c r="AA291" s="24">
        <f t="shared" si="71"/>
        <v>0.78957821275320084</v>
      </c>
      <c r="AB291" s="24">
        <f t="shared" si="72"/>
        <v>0.80217684364330633</v>
      </c>
      <c r="AC291" s="24">
        <f t="shared" si="73"/>
        <v>0.81135403183735766</v>
      </c>
      <c r="AD291" s="24">
        <f t="shared" si="74"/>
        <v>0.80542530460008799</v>
      </c>
      <c r="AE291" s="24">
        <f t="shared" si="75"/>
        <v>0.80169269265389509</v>
      </c>
      <c r="AF291" s="24">
        <f t="shared" si="76"/>
        <v>0.8083901748853487</v>
      </c>
      <c r="AG291" s="24">
        <f t="shared" si="77"/>
        <v>0.8157612324236091</v>
      </c>
      <c r="AH291" s="24">
        <f t="shared" si="78"/>
        <v>0.83251021129419012</v>
      </c>
    </row>
    <row r="292" spans="1:34" x14ac:dyDescent="0.25">
      <c r="A292">
        <v>291</v>
      </c>
      <c r="B292" t="s">
        <v>24</v>
      </c>
      <c r="C292">
        <v>4</v>
      </c>
      <c r="D292">
        <v>494072.77446300001</v>
      </c>
      <c r="E292">
        <v>5180917.7264599903</v>
      </c>
      <c r="F292">
        <v>0.34447266993693071</v>
      </c>
      <c r="G292">
        <v>0.63476578925237581</v>
      </c>
      <c r="H292">
        <v>0.98409993037055465</v>
      </c>
      <c r="I292">
        <v>0.72904707233065447</v>
      </c>
      <c r="J292">
        <v>0.58651847097039289</v>
      </c>
      <c r="K292">
        <v>0.70764832022873481</v>
      </c>
      <c r="L292">
        <v>0.52902272862958233</v>
      </c>
      <c r="M292">
        <v>0.70654911838790924</v>
      </c>
      <c r="N292">
        <v>0.6026136420431828</v>
      </c>
      <c r="O292">
        <v>0.65583845478489899</v>
      </c>
      <c r="P292">
        <v>0.59145673603504922</v>
      </c>
      <c r="Q292">
        <f t="shared" si="79"/>
        <v>11</v>
      </c>
      <c r="R292" s="23">
        <f t="shared" si="80"/>
        <v>0.64291208481547868</v>
      </c>
      <c r="S292">
        <f t="shared" si="81"/>
        <v>0.14825991130876315</v>
      </c>
      <c r="T292">
        <f t="shared" si="82"/>
        <v>4.4702045205685159E-2</v>
      </c>
      <c r="U292">
        <f t="shared" si="83"/>
        <v>2.4179101431410555E-2</v>
      </c>
      <c r="V292">
        <f t="shared" si="84"/>
        <v>0.23060681982874071</v>
      </c>
      <c r="X292" s="24">
        <f t="shared" si="68"/>
        <v>0.34447266993693071</v>
      </c>
      <c r="Y292" s="24">
        <f t="shared" si="69"/>
        <v>0.48961922959465326</v>
      </c>
      <c r="Z292" s="24">
        <f t="shared" si="70"/>
        <v>0.65444612985328698</v>
      </c>
      <c r="AA292" s="24">
        <f t="shared" si="71"/>
        <v>0.67309636547262885</v>
      </c>
      <c r="AB292" s="24">
        <f t="shared" si="72"/>
        <v>0.65578078657218164</v>
      </c>
      <c r="AC292" s="24">
        <f t="shared" si="73"/>
        <v>0.66442537551494052</v>
      </c>
      <c r="AD292" s="24">
        <f t="shared" si="74"/>
        <v>0.64508214024560373</v>
      </c>
      <c r="AE292" s="24">
        <f t="shared" si="75"/>
        <v>0.65276551251339188</v>
      </c>
      <c r="AF292" s="24">
        <f t="shared" si="76"/>
        <v>0.64719308246114648</v>
      </c>
      <c r="AG292" s="24">
        <f t="shared" si="77"/>
        <v>0.64805761969352171</v>
      </c>
      <c r="AH292" s="24">
        <f t="shared" si="78"/>
        <v>0.64291208481547868</v>
      </c>
    </row>
    <row r="293" spans="1:34" x14ac:dyDescent="0.25">
      <c r="A293">
        <v>292</v>
      </c>
      <c r="B293" t="s">
        <v>24</v>
      </c>
      <c r="C293">
        <v>4</v>
      </c>
      <c r="D293">
        <v>494104.70020800002</v>
      </c>
      <c r="E293">
        <v>5180935.9190600002</v>
      </c>
      <c r="H293">
        <v>0.87279298083493939</v>
      </c>
      <c r="J293">
        <v>0.64587579445308718</v>
      </c>
      <c r="K293">
        <v>0.64832022873481054</v>
      </c>
      <c r="M293">
        <v>0.67254408060453397</v>
      </c>
      <c r="N293">
        <v>0.77786229258296691</v>
      </c>
      <c r="O293">
        <v>0.86128182616330118</v>
      </c>
      <c r="P293">
        <v>0.57174151150054764</v>
      </c>
      <c r="Q293">
        <f t="shared" si="79"/>
        <v>7</v>
      </c>
      <c r="R293" s="23">
        <f t="shared" si="80"/>
        <v>0.72148838783916958</v>
      </c>
      <c r="S293">
        <f t="shared" si="81"/>
        <v>0.10790459964067685</v>
      </c>
      <c r="T293">
        <f t="shared" si="82"/>
        <v>4.0784105138460071E-2</v>
      </c>
      <c r="U293">
        <f t="shared" si="83"/>
        <v>1.3583969727550604E-2</v>
      </c>
      <c r="V293">
        <f t="shared" si="84"/>
        <v>0.14955833172013627</v>
      </c>
      <c r="Z293" s="24">
        <f t="shared" si="70"/>
        <v>0.87279298083493939</v>
      </c>
      <c r="AA293" s="24">
        <f t="shared" si="71"/>
        <v>0.87279298083493939</v>
      </c>
      <c r="AB293" s="24">
        <f t="shared" si="72"/>
        <v>0.75933438764401329</v>
      </c>
      <c r="AC293" s="24">
        <f t="shared" si="73"/>
        <v>0.72232966800761245</v>
      </c>
      <c r="AD293" s="24">
        <f t="shared" si="74"/>
        <v>0.72232966800761245</v>
      </c>
      <c r="AE293" s="24">
        <f t="shared" si="75"/>
        <v>0.7098832711568428</v>
      </c>
      <c r="AF293" s="24">
        <f t="shared" si="76"/>
        <v>0.72347907544206769</v>
      </c>
      <c r="AG293" s="24">
        <f t="shared" si="77"/>
        <v>0.74644620056227318</v>
      </c>
      <c r="AH293" s="24">
        <f t="shared" si="78"/>
        <v>0.72148838783916958</v>
      </c>
    </row>
    <row r="294" spans="1:34" x14ac:dyDescent="0.25">
      <c r="A294">
        <v>293</v>
      </c>
      <c r="B294" t="s">
        <v>24</v>
      </c>
      <c r="C294">
        <v>5</v>
      </c>
      <c r="D294">
        <v>494136.58341800002</v>
      </c>
      <c r="E294">
        <v>5180910.7742100004</v>
      </c>
      <c r="F294">
        <v>0.72367877786952939</v>
      </c>
      <c r="G294">
        <v>0.72923076923076924</v>
      </c>
      <c r="H294">
        <v>0.61367149099628937</v>
      </c>
      <c r="I294">
        <v>0.8342059336823735</v>
      </c>
      <c r="J294">
        <v>0.44416654954440848</v>
      </c>
      <c r="K294">
        <v>0.70639730639730625</v>
      </c>
      <c r="L294">
        <v>0.8125</v>
      </c>
      <c r="M294">
        <v>0.54459601259181534</v>
      </c>
      <c r="N294">
        <v>0.74229245075408934</v>
      </c>
      <c r="O294">
        <v>0.43090909090909085</v>
      </c>
      <c r="P294">
        <v>0.53003533568904593</v>
      </c>
      <c r="Q294">
        <f t="shared" si="79"/>
        <v>11</v>
      </c>
      <c r="R294" s="23">
        <f t="shared" si="80"/>
        <v>0.64651670160588337</v>
      </c>
      <c r="S294">
        <f t="shared" si="81"/>
        <v>0.13510896487291479</v>
      </c>
      <c r="T294">
        <f t="shared" si="82"/>
        <v>4.0736885663342375E-2</v>
      </c>
      <c r="U294">
        <f t="shared" si="83"/>
        <v>2.0079875627933584E-2</v>
      </c>
      <c r="V294">
        <f t="shared" si="84"/>
        <v>0.20897985239564196</v>
      </c>
      <c r="X294" s="24">
        <f t="shared" si="68"/>
        <v>0.72367877786952939</v>
      </c>
      <c r="Y294" s="24">
        <f t="shared" si="69"/>
        <v>0.72645477355014931</v>
      </c>
      <c r="Z294" s="24">
        <f t="shared" si="70"/>
        <v>0.68886034603219592</v>
      </c>
      <c r="AA294" s="24">
        <f t="shared" si="71"/>
        <v>0.72519674294474035</v>
      </c>
      <c r="AB294" s="24">
        <f t="shared" si="72"/>
        <v>0.66899070426467389</v>
      </c>
      <c r="AC294" s="24">
        <f t="shared" si="73"/>
        <v>0.67522513795344608</v>
      </c>
      <c r="AD294" s="24">
        <f t="shared" si="74"/>
        <v>0.69483583253152514</v>
      </c>
      <c r="AE294" s="24">
        <f t="shared" si="75"/>
        <v>0.6760558550390614</v>
      </c>
      <c r="AF294" s="24">
        <f t="shared" si="76"/>
        <v>0.68341547678517556</v>
      </c>
      <c r="AG294" s="24">
        <f t="shared" si="77"/>
        <v>0.6581648381975671</v>
      </c>
      <c r="AH294" s="24">
        <f t="shared" si="78"/>
        <v>0.64651670160588337</v>
      </c>
    </row>
    <row r="295" spans="1:34" x14ac:dyDescent="0.25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>
        <v>0.3898845849125287</v>
      </c>
      <c r="G295">
        <v>0.60819165378670792</v>
      </c>
      <c r="H295">
        <v>0.57379434022060927</v>
      </c>
      <c r="I295">
        <v>0.79819277108433728</v>
      </c>
      <c r="J295">
        <v>0.45153624933547687</v>
      </c>
      <c r="K295">
        <v>0.42315644383184015</v>
      </c>
      <c r="Q295">
        <f t="shared" si="79"/>
        <v>6</v>
      </c>
      <c r="R295" s="23">
        <f t="shared" si="80"/>
        <v>0.54079267386191665</v>
      </c>
      <c r="S295">
        <f t="shared" si="81"/>
        <v>0.13932263860834804</v>
      </c>
      <c r="T295">
        <f t="shared" si="82"/>
        <v>5.6878229034772687E-2</v>
      </c>
      <c r="U295">
        <f t="shared" si="83"/>
        <v>2.329295715455082E-2</v>
      </c>
      <c r="V295">
        <f t="shared" si="84"/>
        <v>0.25762671230994155</v>
      </c>
      <c r="X295" s="24">
        <f t="shared" ref="X295:X358" si="85">F295</f>
        <v>0.3898845849125287</v>
      </c>
      <c r="Y295" s="24">
        <f t="shared" ref="Y295:Y358" si="86">AVERAGE(F295:G295)</f>
        <v>0.49903811934961828</v>
      </c>
      <c r="Z295" s="24">
        <f t="shared" ref="Z295:Z358" si="87">AVERAGE(F295:H295)</f>
        <v>0.52395685963994865</v>
      </c>
      <c r="AA295" s="24">
        <f t="shared" ref="AA295:AA358" si="88">AVERAGE(F295:I295)</f>
        <v>0.59251583750104575</v>
      </c>
      <c r="AB295" s="24">
        <f t="shared" ref="AB295:AB358" si="89">AVERAGE(F295:J295)</f>
        <v>0.56431991986793195</v>
      </c>
      <c r="AC295" s="24">
        <f t="shared" ref="AC295:AC358" si="90">AVERAGE(F295:K295)</f>
        <v>0.54079267386191665</v>
      </c>
      <c r="AD295" s="24">
        <f t="shared" ref="AD295:AD358" si="91">AVERAGE(F295:L295)</f>
        <v>0.54079267386191665</v>
      </c>
      <c r="AE295" s="24">
        <f t="shared" ref="AE295:AE358" si="92">AVERAGE(F295:M295)</f>
        <v>0.54079267386191665</v>
      </c>
      <c r="AF295" s="24">
        <f t="shared" ref="AF295:AF358" si="93">AVERAGE(F295:N295)</f>
        <v>0.54079267386191665</v>
      </c>
      <c r="AG295" s="24">
        <f t="shared" ref="AG295:AG358" si="94">AVERAGE(F295:O295)</f>
        <v>0.54079267386191665</v>
      </c>
      <c r="AH295" s="24">
        <f t="shared" ref="AH295:AH358" si="95">AVERAGE(F295:P295)</f>
        <v>0.54079267386191665</v>
      </c>
    </row>
    <row r="296" spans="1:34" x14ac:dyDescent="0.25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G296">
        <v>0.75284529998594907</v>
      </c>
      <c r="H296">
        <v>0.51079934141873251</v>
      </c>
      <c r="I296">
        <v>1</v>
      </c>
      <c r="J296">
        <v>0.85421643918092327</v>
      </c>
      <c r="K296">
        <v>0.74155754651964167</v>
      </c>
      <c r="L296">
        <v>0.45554202192448234</v>
      </c>
      <c r="M296">
        <v>0.67687348912167611</v>
      </c>
      <c r="N296">
        <v>0.65767677420624104</v>
      </c>
      <c r="O296">
        <v>1</v>
      </c>
      <c r="P296">
        <v>0.95891536565324564</v>
      </c>
      <c r="Q296">
        <f t="shared" si="79"/>
        <v>10</v>
      </c>
      <c r="R296" s="23">
        <f t="shared" si="80"/>
        <v>0.76084262780108913</v>
      </c>
      <c r="S296">
        <f t="shared" si="81"/>
        <v>0.18335865447539312</v>
      </c>
      <c r="T296">
        <f t="shared" si="82"/>
        <v>5.7983097684606848E-2</v>
      </c>
      <c r="U296">
        <f t="shared" si="83"/>
        <v>3.7355995745585152E-2</v>
      </c>
      <c r="V296">
        <f t="shared" si="84"/>
        <v>0.24099419219624676</v>
      </c>
      <c r="Y296" s="24">
        <f t="shared" si="86"/>
        <v>0.75284529998594907</v>
      </c>
      <c r="Z296" s="24">
        <f t="shared" si="87"/>
        <v>0.63182232070234079</v>
      </c>
      <c r="AA296" s="24">
        <f t="shared" si="88"/>
        <v>0.75454821380156056</v>
      </c>
      <c r="AB296" s="24">
        <f t="shared" si="89"/>
        <v>0.77946527014640121</v>
      </c>
      <c r="AC296" s="24">
        <f t="shared" si="90"/>
        <v>0.77188372542104933</v>
      </c>
      <c r="AD296" s="24">
        <f t="shared" si="91"/>
        <v>0.71916010817162146</v>
      </c>
      <c r="AE296" s="24">
        <f t="shared" si="92"/>
        <v>0.71311916259305785</v>
      </c>
      <c r="AF296" s="24">
        <f t="shared" si="93"/>
        <v>0.70618886404470571</v>
      </c>
      <c r="AG296" s="24">
        <f t="shared" si="94"/>
        <v>0.73883454581751618</v>
      </c>
      <c r="AH296" s="24">
        <f t="shared" si="95"/>
        <v>0.76084262780108913</v>
      </c>
    </row>
    <row r="297" spans="1:34" x14ac:dyDescent="0.25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>
        <v>0.79929023905303564</v>
      </c>
      <c r="G297">
        <v>0.86826256003659374</v>
      </c>
      <c r="I297">
        <v>0.70265151515151525</v>
      </c>
      <c r="J297">
        <v>0.8772231981706845</v>
      </c>
      <c r="K297">
        <v>4.4642857142857144E-2</v>
      </c>
      <c r="L297">
        <v>0.83859223300970875</v>
      </c>
      <c r="M297">
        <v>0.80064051240992795</v>
      </c>
      <c r="N297">
        <v>0.7528089887640449</v>
      </c>
      <c r="O297">
        <v>0.87319884726224783</v>
      </c>
      <c r="P297">
        <v>0.87216828478964403</v>
      </c>
      <c r="Q297">
        <f t="shared" si="79"/>
        <v>10</v>
      </c>
      <c r="R297" s="23">
        <f t="shared" si="80"/>
        <v>0.74294792357902595</v>
      </c>
      <c r="S297">
        <f t="shared" si="81"/>
        <v>0.2392485202761995</v>
      </c>
      <c r="T297">
        <f t="shared" si="82"/>
        <v>7.5657025089776717E-2</v>
      </c>
      <c r="U297">
        <f t="shared" si="83"/>
        <v>6.3599838282612273E-2</v>
      </c>
      <c r="V297">
        <f t="shared" si="84"/>
        <v>0.32202596263229355</v>
      </c>
      <c r="X297" s="24">
        <f t="shared" si="85"/>
        <v>0.79929023905303564</v>
      </c>
      <c r="Y297" s="24">
        <f t="shared" si="86"/>
        <v>0.83377639954481464</v>
      </c>
      <c r="Z297" s="24">
        <f t="shared" si="87"/>
        <v>0.83377639954481464</v>
      </c>
      <c r="AA297" s="24">
        <f t="shared" si="88"/>
        <v>0.79006810474704814</v>
      </c>
      <c r="AB297" s="24">
        <f t="shared" si="89"/>
        <v>0.81185687810295726</v>
      </c>
      <c r="AC297" s="24">
        <f t="shared" si="90"/>
        <v>0.6584140739109372</v>
      </c>
      <c r="AD297" s="24">
        <f t="shared" si="91"/>
        <v>0.68844376709406585</v>
      </c>
      <c r="AE297" s="24">
        <f t="shared" si="92"/>
        <v>0.70447187356776042</v>
      </c>
      <c r="AF297" s="24">
        <f t="shared" si="93"/>
        <v>0.71051401296729599</v>
      </c>
      <c r="AG297" s="24">
        <f t="shared" si="94"/>
        <v>0.7285901056667351</v>
      </c>
      <c r="AH297" s="24">
        <f t="shared" si="95"/>
        <v>0.74294792357902595</v>
      </c>
    </row>
    <row r="298" spans="1:34" x14ac:dyDescent="0.25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>
        <v>0.79181683899556865</v>
      </c>
      <c r="G298">
        <v>0.84799274585772</v>
      </c>
      <c r="I298">
        <v>0.84990958408679917</v>
      </c>
      <c r="J298">
        <v>0.85714349842213233</v>
      </c>
      <c r="K298">
        <v>0.47877358490566035</v>
      </c>
      <c r="L298">
        <v>0.88</v>
      </c>
      <c r="M298">
        <v>0.91125718981101056</v>
      </c>
      <c r="N298">
        <v>0.83200088432565289</v>
      </c>
      <c r="O298">
        <v>0.81421446384039886</v>
      </c>
      <c r="P298">
        <v>0.79983593109105822</v>
      </c>
      <c r="Q298">
        <f t="shared" si="79"/>
        <v>10</v>
      </c>
      <c r="R298" s="23">
        <f t="shared" si="80"/>
        <v>0.80629447213360006</v>
      </c>
      <c r="S298">
        <f t="shared" si="81"/>
        <v>0.1144207658240953</v>
      </c>
      <c r="T298">
        <f t="shared" si="82"/>
        <v>3.6183023162489412E-2</v>
      </c>
      <c r="U298">
        <f t="shared" si="83"/>
        <v>1.4546790724191579E-2</v>
      </c>
      <c r="V298">
        <f t="shared" si="84"/>
        <v>0.14190940131502749</v>
      </c>
      <c r="X298" s="24">
        <f t="shared" si="85"/>
        <v>0.79181683899556865</v>
      </c>
      <c r="Y298" s="24">
        <f t="shared" si="86"/>
        <v>0.81990479242664427</v>
      </c>
      <c r="Z298" s="24">
        <f t="shared" si="87"/>
        <v>0.81990479242664427</v>
      </c>
      <c r="AA298" s="24">
        <f t="shared" si="88"/>
        <v>0.82990638964669594</v>
      </c>
      <c r="AB298" s="24">
        <f t="shared" si="89"/>
        <v>0.83671566684055498</v>
      </c>
      <c r="AC298" s="24">
        <f t="shared" si="90"/>
        <v>0.76512725045357599</v>
      </c>
      <c r="AD298" s="24">
        <f t="shared" si="91"/>
        <v>0.78427270871131338</v>
      </c>
      <c r="AE298" s="24">
        <f t="shared" si="92"/>
        <v>0.80241334886841298</v>
      </c>
      <c r="AF298" s="24">
        <f t="shared" si="93"/>
        <v>0.80611179080056794</v>
      </c>
      <c r="AG298" s="24">
        <f t="shared" si="94"/>
        <v>0.80701208780499356</v>
      </c>
      <c r="AH298" s="24">
        <f t="shared" si="95"/>
        <v>0.80629447213360006</v>
      </c>
    </row>
    <row r="299" spans="1:34" x14ac:dyDescent="0.25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>
        <v>0.88603417303755694</v>
      </c>
      <c r="G299">
        <v>0.87326700375142718</v>
      </c>
      <c r="H299">
        <v>0.58186707581644359</v>
      </c>
      <c r="I299">
        <v>0.82166826462128473</v>
      </c>
      <c r="J299">
        <v>0.73139142614768482</v>
      </c>
      <c r="K299">
        <v>0.91513437057991509</v>
      </c>
      <c r="L299">
        <v>0.92923076923076919</v>
      </c>
      <c r="M299">
        <v>0.80413159908186682</v>
      </c>
      <c r="O299">
        <v>0.36726804123711343</v>
      </c>
      <c r="P299">
        <v>0.84485294117647058</v>
      </c>
      <c r="Q299">
        <f t="shared" si="79"/>
        <v>10</v>
      </c>
      <c r="R299" s="23">
        <f t="shared" si="80"/>
        <v>0.77548456646805319</v>
      </c>
      <c r="S299">
        <f t="shared" si="81"/>
        <v>0.16696131595364183</v>
      </c>
      <c r="T299">
        <f t="shared" si="82"/>
        <v>5.2797803955251597E-2</v>
      </c>
      <c r="U299">
        <f t="shared" si="83"/>
        <v>3.0973423361079791E-2</v>
      </c>
      <c r="V299">
        <f t="shared" si="84"/>
        <v>0.21529934079032373</v>
      </c>
      <c r="X299" s="24">
        <f t="shared" si="85"/>
        <v>0.88603417303755694</v>
      </c>
      <c r="Y299" s="24">
        <f t="shared" si="86"/>
        <v>0.87965058839449206</v>
      </c>
      <c r="Z299" s="24">
        <f t="shared" si="87"/>
        <v>0.78038941753514257</v>
      </c>
      <c r="AA299" s="24">
        <f t="shared" si="88"/>
        <v>0.79070912930667814</v>
      </c>
      <c r="AB299" s="24">
        <f t="shared" si="89"/>
        <v>0.77884558867487941</v>
      </c>
      <c r="AC299" s="24">
        <f t="shared" si="90"/>
        <v>0.80156038565905208</v>
      </c>
      <c r="AD299" s="24">
        <f t="shared" si="91"/>
        <v>0.81979901188358306</v>
      </c>
      <c r="AE299" s="24">
        <f t="shared" si="92"/>
        <v>0.81784058528336856</v>
      </c>
      <c r="AF299" s="24">
        <f t="shared" si="93"/>
        <v>0.81784058528336856</v>
      </c>
      <c r="AG299" s="24">
        <f t="shared" si="94"/>
        <v>0.76777696927822914</v>
      </c>
      <c r="AH299" s="24">
        <f t="shared" si="95"/>
        <v>0.77548456646805319</v>
      </c>
    </row>
    <row r="300" spans="1:34" x14ac:dyDescent="0.25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>
        <v>1</v>
      </c>
      <c r="G300">
        <v>0.8399635728921605</v>
      </c>
      <c r="H300">
        <v>0.74923897139205164</v>
      </c>
      <c r="I300">
        <v>0.80260869565217385</v>
      </c>
      <c r="J300">
        <v>0.96172256557007818</v>
      </c>
      <c r="K300">
        <v>0.97318007662835249</v>
      </c>
      <c r="L300">
        <v>0.64699898270600209</v>
      </c>
      <c r="M300">
        <v>0.71773584905660381</v>
      </c>
      <c r="N300">
        <v>1</v>
      </c>
      <c r="O300">
        <v>0.6132075471698113</v>
      </c>
      <c r="P300">
        <v>0.92442322991249004</v>
      </c>
      <c r="Q300">
        <f t="shared" si="79"/>
        <v>11</v>
      </c>
      <c r="R300" s="23">
        <f t="shared" si="80"/>
        <v>0.83900722645270209</v>
      </c>
      <c r="S300">
        <f t="shared" si="81"/>
        <v>0.13622780491814415</v>
      </c>
      <c r="T300">
        <f t="shared" si="82"/>
        <v>4.1074228629746926E-2</v>
      </c>
      <c r="U300">
        <f t="shared" si="83"/>
        <v>2.0413816316097576E-2</v>
      </c>
      <c r="V300">
        <f t="shared" si="84"/>
        <v>0.16236785646544585</v>
      </c>
      <c r="X300" s="24">
        <f t="shared" si="85"/>
        <v>1</v>
      </c>
      <c r="Y300" s="24">
        <f t="shared" si="86"/>
        <v>0.9199817864460802</v>
      </c>
      <c r="Z300" s="24">
        <f t="shared" si="87"/>
        <v>0.86306751476140409</v>
      </c>
      <c r="AA300" s="24">
        <f t="shared" si="88"/>
        <v>0.8479528099840965</v>
      </c>
      <c r="AB300" s="24">
        <f t="shared" si="89"/>
        <v>0.87070676110129275</v>
      </c>
      <c r="AC300" s="24">
        <f t="shared" si="90"/>
        <v>0.88778564702246943</v>
      </c>
      <c r="AD300" s="24">
        <f t="shared" si="91"/>
        <v>0.85338755212011697</v>
      </c>
      <c r="AE300" s="24">
        <f t="shared" si="92"/>
        <v>0.83643108923717779</v>
      </c>
      <c r="AF300" s="24">
        <f t="shared" si="93"/>
        <v>0.85460541265526913</v>
      </c>
      <c r="AG300" s="24">
        <f t="shared" si="94"/>
        <v>0.83046562610672336</v>
      </c>
      <c r="AH300" s="24">
        <f t="shared" si="95"/>
        <v>0.83900722645270209</v>
      </c>
    </row>
    <row r="301" spans="1:34" x14ac:dyDescent="0.25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>
        <v>0.76627434642224757</v>
      </c>
      <c r="G301">
        <v>0.81435272817052107</v>
      </c>
      <c r="H301">
        <v>0.8655561637598409</v>
      </c>
      <c r="I301">
        <v>0.80853080568720381</v>
      </c>
      <c r="J301">
        <v>0.96498276606694011</v>
      </c>
      <c r="K301">
        <v>0.83611774065234679</v>
      </c>
      <c r="L301">
        <v>0.8452982810920121</v>
      </c>
      <c r="M301">
        <v>0.64938608458390179</v>
      </c>
      <c r="N301">
        <v>0.63692811996646659</v>
      </c>
      <c r="O301">
        <v>0.61290322580645162</v>
      </c>
      <c r="P301">
        <v>0.8078529657477026</v>
      </c>
      <c r="Q301">
        <f t="shared" si="79"/>
        <v>11</v>
      </c>
      <c r="R301" s="23">
        <f t="shared" si="80"/>
        <v>0.78256211163233047</v>
      </c>
      <c r="S301">
        <f t="shared" si="81"/>
        <v>0.10325983397057263</v>
      </c>
      <c r="T301">
        <f t="shared" si="82"/>
        <v>3.1134011381343987E-2</v>
      </c>
      <c r="U301">
        <f t="shared" si="83"/>
        <v>1.1728852642793264E-2</v>
      </c>
      <c r="V301">
        <f t="shared" si="84"/>
        <v>0.13195097543782824</v>
      </c>
      <c r="X301" s="24">
        <f t="shared" si="85"/>
        <v>0.76627434642224757</v>
      </c>
      <c r="Y301" s="24">
        <f t="shared" si="86"/>
        <v>0.79031353729638432</v>
      </c>
      <c r="Z301" s="24">
        <f t="shared" si="87"/>
        <v>0.81539441278420322</v>
      </c>
      <c r="AA301" s="24">
        <f t="shared" si="88"/>
        <v>0.81367851100995336</v>
      </c>
      <c r="AB301" s="24">
        <f t="shared" si="89"/>
        <v>0.84393936202135078</v>
      </c>
      <c r="AC301" s="24">
        <f t="shared" si="90"/>
        <v>0.84263575845985006</v>
      </c>
      <c r="AD301" s="24">
        <f t="shared" si="91"/>
        <v>0.84301611883587324</v>
      </c>
      <c r="AE301" s="24">
        <f t="shared" si="92"/>
        <v>0.81881236455437678</v>
      </c>
      <c r="AF301" s="24">
        <f t="shared" si="93"/>
        <v>0.79860300404460893</v>
      </c>
      <c r="AG301" s="24">
        <f t="shared" si="94"/>
        <v>0.78003302622079329</v>
      </c>
      <c r="AH301" s="24">
        <f t="shared" si="95"/>
        <v>0.78256211163233047</v>
      </c>
    </row>
    <row r="302" spans="1:34" x14ac:dyDescent="0.25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>
        <v>0.57030517654411006</v>
      </c>
      <c r="G302">
        <v>0.6979837050448523</v>
      </c>
      <c r="H302">
        <v>0.69173416897254214</v>
      </c>
      <c r="I302">
        <v>0.8180094786729859</v>
      </c>
      <c r="J302">
        <v>0.9438105938632968</v>
      </c>
      <c r="K302">
        <v>0.72235481304693716</v>
      </c>
      <c r="L302">
        <v>0.7896865520728007</v>
      </c>
      <c r="M302">
        <v>0.65143246930422916</v>
      </c>
      <c r="O302">
        <v>0.52297165200391005</v>
      </c>
      <c r="P302">
        <v>0.77944862155388461</v>
      </c>
      <c r="Q302">
        <f t="shared" si="79"/>
        <v>10</v>
      </c>
      <c r="R302" s="23">
        <f t="shared" si="80"/>
        <v>0.71877372310795484</v>
      </c>
      <c r="S302">
        <f t="shared" si="81"/>
        <v>0.11631500005178587</v>
      </c>
      <c r="T302">
        <f t="shared" si="82"/>
        <v>3.6782032620624634E-2</v>
      </c>
      <c r="U302">
        <f t="shared" si="83"/>
        <v>1.5032421374496587E-2</v>
      </c>
      <c r="V302">
        <f t="shared" si="84"/>
        <v>0.16182422410886627</v>
      </c>
      <c r="X302" s="24">
        <f t="shared" si="85"/>
        <v>0.57030517654411006</v>
      </c>
      <c r="Y302" s="24">
        <f t="shared" si="86"/>
        <v>0.63414444079448118</v>
      </c>
      <c r="Z302" s="24">
        <f t="shared" si="87"/>
        <v>0.65334101685383483</v>
      </c>
      <c r="AA302" s="24">
        <f t="shared" si="88"/>
        <v>0.69450813230862263</v>
      </c>
      <c r="AB302" s="24">
        <f t="shared" si="89"/>
        <v>0.74436862461955744</v>
      </c>
      <c r="AC302" s="24">
        <f t="shared" si="90"/>
        <v>0.74069965602412069</v>
      </c>
      <c r="AD302" s="24">
        <f t="shared" si="91"/>
        <v>0.74769778403107501</v>
      </c>
      <c r="AE302" s="24">
        <f t="shared" si="92"/>
        <v>0.73566461969021923</v>
      </c>
      <c r="AF302" s="24">
        <f t="shared" si="93"/>
        <v>0.73566461969021923</v>
      </c>
      <c r="AG302" s="24">
        <f t="shared" si="94"/>
        <v>0.71203206772507377</v>
      </c>
      <c r="AH302" s="24">
        <f t="shared" si="95"/>
        <v>0.71877372310795484</v>
      </c>
    </row>
    <row r="303" spans="1:34" x14ac:dyDescent="0.25">
      <c r="A303">
        <v>305</v>
      </c>
      <c r="B303" t="s">
        <v>15</v>
      </c>
      <c r="C303">
        <v>1</v>
      </c>
      <c r="D303">
        <v>493725.95835299901</v>
      </c>
      <c r="E303">
        <v>5180964.0836100001</v>
      </c>
      <c r="F303">
        <v>0.70157135663468873</v>
      </c>
      <c r="G303">
        <v>0.9145316286454418</v>
      </c>
      <c r="H303">
        <v>0.51085493235944524</v>
      </c>
      <c r="I303">
        <v>0.82919254658385089</v>
      </c>
      <c r="J303">
        <v>0.84407278011769526</v>
      </c>
      <c r="K303">
        <v>0.79225061830173127</v>
      </c>
      <c r="L303">
        <v>0.79094827586206906</v>
      </c>
      <c r="M303">
        <v>0.76844783715012721</v>
      </c>
      <c r="N303">
        <v>0.67244683620873602</v>
      </c>
      <c r="O303">
        <v>0.62927256792287467</v>
      </c>
      <c r="P303">
        <v>0.6380368098159509</v>
      </c>
      <c r="Q303">
        <f t="shared" si="79"/>
        <v>11</v>
      </c>
      <c r="R303" s="23">
        <f t="shared" si="80"/>
        <v>0.73560238087296459</v>
      </c>
      <c r="S303">
        <f t="shared" si="81"/>
        <v>0.11134502317982584</v>
      </c>
      <c r="T303">
        <f t="shared" si="82"/>
        <v>3.3571787650991544E-2</v>
      </c>
      <c r="U303">
        <f t="shared" si="83"/>
        <v>1.3637485605607491E-2</v>
      </c>
      <c r="V303">
        <f t="shared" si="84"/>
        <v>0.15136577324245318</v>
      </c>
      <c r="X303" s="24">
        <f t="shared" si="85"/>
        <v>0.70157135663468873</v>
      </c>
      <c r="Y303" s="24">
        <f t="shared" si="86"/>
        <v>0.80805149264006526</v>
      </c>
      <c r="Z303" s="24">
        <f t="shared" si="87"/>
        <v>0.70898597254652529</v>
      </c>
      <c r="AA303" s="24">
        <f t="shared" si="88"/>
        <v>0.73903761605585672</v>
      </c>
      <c r="AB303" s="24">
        <f t="shared" si="89"/>
        <v>0.76004464886822443</v>
      </c>
      <c r="AC303" s="24">
        <f t="shared" si="90"/>
        <v>0.76541231044047553</v>
      </c>
      <c r="AD303" s="24">
        <f t="shared" si="91"/>
        <v>0.76906030550070326</v>
      </c>
      <c r="AE303" s="24">
        <f t="shared" si="92"/>
        <v>0.76898374695688121</v>
      </c>
      <c r="AF303" s="24">
        <f t="shared" si="93"/>
        <v>0.75825742354042058</v>
      </c>
      <c r="AG303" s="24">
        <f t="shared" si="94"/>
        <v>0.74535893797866604</v>
      </c>
      <c r="AH303" s="24">
        <f t="shared" si="95"/>
        <v>0.73560238087296459</v>
      </c>
    </row>
    <row r="304" spans="1:34" x14ac:dyDescent="0.25">
      <c r="A304">
        <v>306</v>
      </c>
      <c r="B304" t="s">
        <v>15</v>
      </c>
      <c r="C304">
        <v>2</v>
      </c>
      <c r="D304">
        <v>493757.84306599799</v>
      </c>
      <c r="E304">
        <v>5180942.0481599905</v>
      </c>
      <c r="F304">
        <v>0.64342248908296951</v>
      </c>
      <c r="G304">
        <v>0.77801245172984468</v>
      </c>
      <c r="H304">
        <v>0.81122586578553701</v>
      </c>
      <c r="I304">
        <v>0.84050445103857563</v>
      </c>
      <c r="J304">
        <v>0.6985815602836879</v>
      </c>
      <c r="K304">
        <v>0.90894308943089419</v>
      </c>
      <c r="L304">
        <v>0.87606837606837606</v>
      </c>
      <c r="M304">
        <v>1</v>
      </c>
      <c r="N304">
        <v>0.86645641564746201</v>
      </c>
      <c r="O304">
        <v>0.49517966695880805</v>
      </c>
      <c r="P304">
        <v>0.53254437869822491</v>
      </c>
      <c r="Q304">
        <f t="shared" si="79"/>
        <v>11</v>
      </c>
      <c r="R304" s="23">
        <f t="shared" si="80"/>
        <v>0.76826715861130734</v>
      </c>
      <c r="S304">
        <f t="shared" si="81"/>
        <v>0.1515060721377694</v>
      </c>
      <c r="T304">
        <f t="shared" si="82"/>
        <v>4.5680799521954502E-2</v>
      </c>
      <c r="U304">
        <f t="shared" si="83"/>
        <v>2.5249498884076526E-2</v>
      </c>
      <c r="V304">
        <f t="shared" si="84"/>
        <v>0.19720493117475754</v>
      </c>
      <c r="X304" s="24">
        <f t="shared" si="85"/>
        <v>0.64342248908296951</v>
      </c>
      <c r="Y304" s="24">
        <f t="shared" si="86"/>
        <v>0.71071747040640709</v>
      </c>
      <c r="Z304" s="24">
        <f t="shared" si="87"/>
        <v>0.74422026886611714</v>
      </c>
      <c r="AA304" s="24">
        <f t="shared" si="88"/>
        <v>0.76829131440923171</v>
      </c>
      <c r="AB304" s="24">
        <f t="shared" si="89"/>
        <v>0.75434936358412297</v>
      </c>
      <c r="AC304" s="24">
        <f t="shared" si="90"/>
        <v>0.78011498455858475</v>
      </c>
      <c r="AD304" s="24">
        <f t="shared" si="91"/>
        <v>0.79382261191712644</v>
      </c>
      <c r="AE304" s="24">
        <f t="shared" si="92"/>
        <v>0.81959478542748565</v>
      </c>
      <c r="AF304" s="24">
        <f t="shared" si="93"/>
        <v>0.82480163322970523</v>
      </c>
      <c r="AG304" s="24">
        <f t="shared" si="94"/>
        <v>0.79183943660261558</v>
      </c>
      <c r="AH304" s="24">
        <f t="shared" si="95"/>
        <v>0.76826715861130734</v>
      </c>
    </row>
    <row r="305" spans="1:34" x14ac:dyDescent="0.25">
      <c r="A305">
        <v>307</v>
      </c>
      <c r="B305" t="s">
        <v>15</v>
      </c>
      <c r="C305">
        <v>3</v>
      </c>
      <c r="D305">
        <v>493789.76676500001</v>
      </c>
      <c r="E305">
        <v>5180957.4610299803</v>
      </c>
      <c r="F305">
        <v>0.81415510718789408</v>
      </c>
      <c r="G305">
        <v>1</v>
      </c>
      <c r="H305">
        <v>0.76686155113452836</v>
      </c>
      <c r="I305">
        <v>0.89628349178910971</v>
      </c>
      <c r="J305">
        <v>0.76202106250366342</v>
      </c>
      <c r="K305">
        <v>0.8082545141874462</v>
      </c>
      <c r="L305">
        <v>0.48328075709779184</v>
      </c>
      <c r="M305">
        <v>0.58590308370044053</v>
      </c>
      <c r="N305">
        <v>0.94926646445949281</v>
      </c>
      <c r="O305">
        <v>0.87511737089201891</v>
      </c>
      <c r="P305">
        <v>0.47236180904522612</v>
      </c>
      <c r="Q305">
        <f t="shared" si="79"/>
        <v>11</v>
      </c>
      <c r="R305" s="23">
        <f t="shared" si="80"/>
        <v>0.76486411018160105</v>
      </c>
      <c r="S305">
        <f t="shared" si="81"/>
        <v>0.17053876723826245</v>
      </c>
      <c r="T305">
        <f t="shared" si="82"/>
        <v>5.1419373012642773E-2</v>
      </c>
      <c r="U305">
        <f t="shared" si="83"/>
        <v>3.1991818244260985E-2</v>
      </c>
      <c r="V305">
        <f t="shared" si="84"/>
        <v>0.22296609942617332</v>
      </c>
      <c r="X305" s="24">
        <f t="shared" si="85"/>
        <v>0.81415510718789408</v>
      </c>
      <c r="Y305" s="24">
        <f t="shared" si="86"/>
        <v>0.90707755359394704</v>
      </c>
      <c r="Z305" s="24">
        <f t="shared" si="87"/>
        <v>0.86033888610747411</v>
      </c>
      <c r="AA305" s="24">
        <f t="shared" si="88"/>
        <v>0.86932503752788304</v>
      </c>
      <c r="AB305" s="24">
        <f t="shared" si="89"/>
        <v>0.84786424252303905</v>
      </c>
      <c r="AC305" s="24">
        <f t="shared" si="90"/>
        <v>0.84126262113377359</v>
      </c>
      <c r="AD305" s="24">
        <f t="shared" si="91"/>
        <v>0.79012235484291904</v>
      </c>
      <c r="AE305" s="24">
        <f t="shared" si="92"/>
        <v>0.76459494595010924</v>
      </c>
      <c r="AF305" s="24">
        <f t="shared" si="93"/>
        <v>0.78511400356226302</v>
      </c>
      <c r="AG305" s="24">
        <f t="shared" si="94"/>
        <v>0.79411434029523853</v>
      </c>
      <c r="AH305" s="24">
        <f t="shared" si="95"/>
        <v>0.76486411018160105</v>
      </c>
    </row>
    <row r="306" spans="1:34" x14ac:dyDescent="0.25">
      <c r="A306">
        <v>308</v>
      </c>
      <c r="B306" t="s">
        <v>15</v>
      </c>
      <c r="C306">
        <v>3</v>
      </c>
      <c r="D306">
        <v>493821.674625999</v>
      </c>
      <c r="E306">
        <v>5180957.6503400002</v>
      </c>
      <c r="F306">
        <v>0.83858764186633039</v>
      </c>
      <c r="G306">
        <v>0.96217622851609785</v>
      </c>
      <c r="H306">
        <v>0.75079682738796127</v>
      </c>
      <c r="I306">
        <v>0.81158167675021597</v>
      </c>
      <c r="J306">
        <v>0.84855708172954813</v>
      </c>
      <c r="K306">
        <v>0.84350816852966459</v>
      </c>
      <c r="L306">
        <v>0.76908517350157735</v>
      </c>
      <c r="M306">
        <v>0.43392070484581496</v>
      </c>
      <c r="N306">
        <v>0.39233384343300126</v>
      </c>
      <c r="O306">
        <v>1</v>
      </c>
      <c r="P306">
        <v>0.42085427135678394</v>
      </c>
      <c r="Q306">
        <f t="shared" si="79"/>
        <v>11</v>
      </c>
      <c r="R306" s="23">
        <f t="shared" si="80"/>
        <v>0.73376378344699955</v>
      </c>
      <c r="S306">
        <f t="shared" si="81"/>
        <v>0.20698030844580861</v>
      </c>
      <c r="T306">
        <f t="shared" si="82"/>
        <v>6.2406911100615997E-2</v>
      </c>
      <c r="U306">
        <f t="shared" si="83"/>
        <v>4.7124932892754233E-2</v>
      </c>
      <c r="V306">
        <f t="shared" si="84"/>
        <v>0.28208030038424348</v>
      </c>
      <c r="X306" s="24">
        <f t="shared" si="85"/>
        <v>0.83858764186633039</v>
      </c>
      <c r="Y306" s="24">
        <f t="shared" si="86"/>
        <v>0.90038193519121412</v>
      </c>
      <c r="Z306" s="24">
        <f t="shared" si="87"/>
        <v>0.85052023259012977</v>
      </c>
      <c r="AA306" s="24">
        <f t="shared" si="88"/>
        <v>0.84078559363015137</v>
      </c>
      <c r="AB306" s="24">
        <f t="shared" si="89"/>
        <v>0.84233989125003073</v>
      </c>
      <c r="AC306" s="24">
        <f t="shared" si="90"/>
        <v>0.84253460412996972</v>
      </c>
      <c r="AD306" s="24">
        <f t="shared" si="91"/>
        <v>0.83204182832591367</v>
      </c>
      <c r="AE306" s="24">
        <f t="shared" si="92"/>
        <v>0.78227668789090132</v>
      </c>
      <c r="AF306" s="24">
        <f t="shared" si="93"/>
        <v>0.7389497051733569</v>
      </c>
      <c r="AG306" s="24">
        <f t="shared" si="94"/>
        <v>0.76505473465602125</v>
      </c>
      <c r="AH306" s="24">
        <f t="shared" si="95"/>
        <v>0.73376378344699955</v>
      </c>
    </row>
    <row r="307" spans="1:34" x14ac:dyDescent="0.25">
      <c r="A307">
        <v>309</v>
      </c>
      <c r="B307" t="s">
        <v>15</v>
      </c>
      <c r="C307">
        <v>5</v>
      </c>
      <c r="D307">
        <v>493855.16524100001</v>
      </c>
      <c r="E307">
        <v>5180939.6167799802</v>
      </c>
      <c r="F307">
        <v>0.66797537142287355</v>
      </c>
      <c r="G307">
        <v>0.74578131212723664</v>
      </c>
      <c r="H307">
        <v>0.55117249536517132</v>
      </c>
      <c r="I307">
        <v>0.61181923522595594</v>
      </c>
      <c r="J307">
        <v>0.72463794380625091</v>
      </c>
      <c r="K307">
        <v>0.90103397341211222</v>
      </c>
      <c r="L307">
        <v>0.66729797979797978</v>
      </c>
      <c r="M307">
        <v>0.92903828197945848</v>
      </c>
      <c r="N307">
        <v>0.57504679702481487</v>
      </c>
      <c r="O307">
        <v>0.86323268206039072</v>
      </c>
      <c r="P307">
        <v>0.99502982107355875</v>
      </c>
      <c r="Q307">
        <f t="shared" si="79"/>
        <v>11</v>
      </c>
      <c r="R307" s="23">
        <f t="shared" si="80"/>
        <v>0.74836962666325479</v>
      </c>
      <c r="S307">
        <f t="shared" si="81"/>
        <v>0.14496444717614287</v>
      </c>
      <c r="T307">
        <f t="shared" si="82"/>
        <v>4.3708425384051029E-2</v>
      </c>
      <c r="U307">
        <f t="shared" si="83"/>
        <v>2.3116160039593225E-2</v>
      </c>
      <c r="V307">
        <f t="shared" si="84"/>
        <v>0.19370701590669015</v>
      </c>
      <c r="X307" s="24">
        <f t="shared" si="85"/>
        <v>0.66797537142287355</v>
      </c>
      <c r="Y307" s="24">
        <f t="shared" si="86"/>
        <v>0.70687834177505504</v>
      </c>
      <c r="Z307" s="24">
        <f t="shared" si="87"/>
        <v>0.65497639297176047</v>
      </c>
      <c r="AA307" s="24">
        <f t="shared" si="88"/>
        <v>0.64418710353530928</v>
      </c>
      <c r="AB307" s="24">
        <f t="shared" si="89"/>
        <v>0.66027727158949756</v>
      </c>
      <c r="AC307" s="24">
        <f t="shared" si="90"/>
        <v>0.70040338855993334</v>
      </c>
      <c r="AD307" s="24">
        <f t="shared" si="91"/>
        <v>0.69567404445108294</v>
      </c>
      <c r="AE307" s="24">
        <f t="shared" si="92"/>
        <v>0.72484457414212988</v>
      </c>
      <c r="AF307" s="24">
        <f t="shared" si="93"/>
        <v>0.70820037668465041</v>
      </c>
      <c r="AG307" s="24">
        <f t="shared" si="94"/>
        <v>0.72370360722222438</v>
      </c>
      <c r="AH307" s="24">
        <f t="shared" si="95"/>
        <v>0.74836962666325479</v>
      </c>
    </row>
    <row r="308" spans="1:34" x14ac:dyDescent="0.25">
      <c r="A308">
        <v>310</v>
      </c>
      <c r="B308" t="s">
        <v>15</v>
      </c>
      <c r="C308">
        <v>5</v>
      </c>
      <c r="D308">
        <v>493885.503361999</v>
      </c>
      <c r="E308">
        <v>5180970.8085200004</v>
      </c>
      <c r="F308">
        <v>1</v>
      </c>
      <c r="G308">
        <v>0.97900596421471175</v>
      </c>
      <c r="H308">
        <v>0.51945299054428495</v>
      </c>
      <c r="I308">
        <v>0.66454229432213208</v>
      </c>
      <c r="J308">
        <v>0.59643165389398711</v>
      </c>
      <c r="K308">
        <v>0.63293943870014768</v>
      </c>
      <c r="L308">
        <v>0.76578282828282829</v>
      </c>
      <c r="M308">
        <v>0.78991596638655459</v>
      </c>
      <c r="N308">
        <v>0.60788096209345688</v>
      </c>
      <c r="O308">
        <v>0.46358792184724684</v>
      </c>
      <c r="P308">
        <v>0.86083499005964215</v>
      </c>
      <c r="Q308">
        <f t="shared" si="79"/>
        <v>11</v>
      </c>
      <c r="R308" s="23">
        <f t="shared" si="80"/>
        <v>0.71639772821318104</v>
      </c>
      <c r="S308">
        <f t="shared" si="81"/>
        <v>0.16965776346959432</v>
      </c>
      <c r="T308">
        <f t="shared" si="82"/>
        <v>5.1153740381773574E-2</v>
      </c>
      <c r="U308">
        <f t="shared" si="83"/>
        <v>3.1662132376055308E-2</v>
      </c>
      <c r="V308">
        <f t="shared" si="84"/>
        <v>0.23682063299216474</v>
      </c>
      <c r="X308" s="24">
        <f t="shared" si="85"/>
        <v>1</v>
      </c>
      <c r="Y308" s="24">
        <f t="shared" si="86"/>
        <v>0.98950298210735588</v>
      </c>
      <c r="Z308" s="24">
        <f t="shared" si="87"/>
        <v>0.8328196515863322</v>
      </c>
      <c r="AA308" s="24">
        <f t="shared" si="88"/>
        <v>0.79075031227028214</v>
      </c>
      <c r="AB308" s="24">
        <f t="shared" si="89"/>
        <v>0.75188658059502311</v>
      </c>
      <c r="AC308" s="24">
        <f t="shared" si="90"/>
        <v>0.73206205694587723</v>
      </c>
      <c r="AD308" s="24">
        <f t="shared" si="91"/>
        <v>0.73687930999401297</v>
      </c>
      <c r="AE308" s="24">
        <f t="shared" si="92"/>
        <v>0.74350889204308068</v>
      </c>
      <c r="AF308" s="24">
        <f t="shared" si="93"/>
        <v>0.72843912204867811</v>
      </c>
      <c r="AG308" s="24">
        <f t="shared" si="94"/>
        <v>0.70195400202853497</v>
      </c>
      <c r="AH308" s="24">
        <f t="shared" si="95"/>
        <v>0.71639772821318104</v>
      </c>
    </row>
    <row r="309" spans="1:34" x14ac:dyDescent="0.25">
      <c r="A309">
        <v>311</v>
      </c>
      <c r="B309" t="s">
        <v>15</v>
      </c>
      <c r="C309">
        <v>6</v>
      </c>
      <c r="D309">
        <v>493917.40765800001</v>
      </c>
      <c r="E309">
        <v>5180967.5535500003</v>
      </c>
      <c r="F309">
        <v>1</v>
      </c>
      <c r="G309">
        <v>0.95125111345048186</v>
      </c>
      <c r="H309">
        <v>0.88630606207379592</v>
      </c>
      <c r="I309">
        <v>1</v>
      </c>
      <c r="J309">
        <v>0.5168539325842697</v>
      </c>
      <c r="K309">
        <v>0.68230277185501065</v>
      </c>
      <c r="L309">
        <v>0.91216216216216217</v>
      </c>
      <c r="M309">
        <v>0.38461538461538464</v>
      </c>
      <c r="N309">
        <v>0.85563606464708752</v>
      </c>
      <c r="O309">
        <v>0.72182468694096602</v>
      </c>
      <c r="P309">
        <v>0.68166666666666664</v>
      </c>
      <c r="Q309">
        <f t="shared" si="79"/>
        <v>11</v>
      </c>
      <c r="R309" s="23">
        <f t="shared" si="80"/>
        <v>0.7811471677268933</v>
      </c>
      <c r="S309">
        <f t="shared" si="81"/>
        <v>0.192772712351994</v>
      </c>
      <c r="T309">
        <f t="shared" si="82"/>
        <v>5.8123159699152174E-2</v>
      </c>
      <c r="U309">
        <f t="shared" si="83"/>
        <v>4.0877450490299158E-2</v>
      </c>
      <c r="V309">
        <f t="shared" si="84"/>
        <v>0.24678155450906236</v>
      </c>
      <c r="X309" s="24">
        <f t="shared" si="85"/>
        <v>1</v>
      </c>
      <c r="Y309" s="24">
        <f t="shared" si="86"/>
        <v>0.97562555672524098</v>
      </c>
      <c r="Z309" s="24">
        <f t="shared" si="87"/>
        <v>0.945852391841426</v>
      </c>
      <c r="AA309" s="24">
        <f t="shared" si="88"/>
        <v>0.95938929388106953</v>
      </c>
      <c r="AB309" s="24">
        <f t="shared" si="89"/>
        <v>0.87088222162170958</v>
      </c>
      <c r="AC309" s="24">
        <f t="shared" si="90"/>
        <v>0.83945231332725978</v>
      </c>
      <c r="AD309" s="24">
        <f t="shared" si="91"/>
        <v>0.84983943458938871</v>
      </c>
      <c r="AE309" s="24">
        <f t="shared" si="92"/>
        <v>0.79168642834263825</v>
      </c>
      <c r="AF309" s="24">
        <f t="shared" si="93"/>
        <v>0.79879194348757698</v>
      </c>
      <c r="AG309" s="24">
        <f t="shared" si="94"/>
        <v>0.79109521783291592</v>
      </c>
      <c r="AH309" s="24">
        <f t="shared" si="95"/>
        <v>0.7811471677268933</v>
      </c>
    </row>
    <row r="310" spans="1:34" x14ac:dyDescent="0.25">
      <c r="A310">
        <v>312</v>
      </c>
      <c r="B310" t="s">
        <v>15</v>
      </c>
      <c r="C310">
        <v>6</v>
      </c>
      <c r="D310">
        <v>493946.579880998</v>
      </c>
      <c r="E310">
        <v>5180965.7970000003</v>
      </c>
      <c r="F310">
        <v>0.89027355291706178</v>
      </c>
      <c r="G310">
        <v>0.91562069803222945</v>
      </c>
      <c r="H310">
        <v>0.85406699398218</v>
      </c>
      <c r="I310">
        <v>0.78457446808510634</v>
      </c>
      <c r="J310">
        <v>0.6235955056179775</v>
      </c>
      <c r="K310">
        <v>0.62970859985785355</v>
      </c>
      <c r="L310">
        <v>0.83708708708708701</v>
      </c>
      <c r="M310">
        <v>0.26373626373626374</v>
      </c>
      <c r="N310">
        <v>0.42255068218607872</v>
      </c>
      <c r="O310">
        <v>0.74150268336314851</v>
      </c>
      <c r="P310">
        <v>0.76833333333333331</v>
      </c>
      <c r="Q310">
        <f t="shared" si="79"/>
        <v>11</v>
      </c>
      <c r="R310" s="23">
        <f t="shared" si="80"/>
        <v>0.70282271529075635</v>
      </c>
      <c r="S310">
        <f t="shared" si="81"/>
        <v>0.19464784765294424</v>
      </c>
      <c r="T310">
        <f t="shared" si="82"/>
        <v>5.8688534265006913E-2</v>
      </c>
      <c r="U310">
        <f t="shared" si="83"/>
        <v>4.1676563055516258E-2</v>
      </c>
      <c r="V310">
        <f t="shared" si="84"/>
        <v>0.2769515603553292</v>
      </c>
      <c r="X310" s="24">
        <f t="shared" si="85"/>
        <v>0.89027355291706178</v>
      </c>
      <c r="Y310" s="24">
        <f t="shared" si="86"/>
        <v>0.90294712547464562</v>
      </c>
      <c r="Z310" s="24">
        <f t="shared" si="87"/>
        <v>0.88665374831049037</v>
      </c>
      <c r="AA310" s="24">
        <f t="shared" si="88"/>
        <v>0.86113392825414437</v>
      </c>
      <c r="AB310" s="24">
        <f t="shared" si="89"/>
        <v>0.81362624372691106</v>
      </c>
      <c r="AC310" s="24">
        <f t="shared" si="90"/>
        <v>0.78297330308206803</v>
      </c>
      <c r="AD310" s="24">
        <f t="shared" si="91"/>
        <v>0.79070384365421365</v>
      </c>
      <c r="AE310" s="24">
        <f t="shared" si="92"/>
        <v>0.72483289616446989</v>
      </c>
      <c r="AF310" s="24">
        <f t="shared" si="93"/>
        <v>0.69124598350020416</v>
      </c>
      <c r="AG310" s="24">
        <f t="shared" si="94"/>
        <v>0.69627165348649867</v>
      </c>
      <c r="AH310" s="24">
        <f t="shared" si="95"/>
        <v>0.70282271529075635</v>
      </c>
    </row>
    <row r="311" spans="1:34" x14ac:dyDescent="0.25">
      <c r="A311">
        <v>313</v>
      </c>
      <c r="B311" t="s">
        <v>24</v>
      </c>
      <c r="C311">
        <v>1</v>
      </c>
      <c r="D311">
        <v>493981.20999900001</v>
      </c>
      <c r="E311">
        <v>5180954.7101699803</v>
      </c>
      <c r="F311">
        <v>0.73054631712804463</v>
      </c>
      <c r="G311">
        <v>0.82689310033636876</v>
      </c>
      <c r="H311">
        <v>1</v>
      </c>
      <c r="I311">
        <v>0.34745762711864409</v>
      </c>
      <c r="J311">
        <v>1</v>
      </c>
      <c r="L311">
        <v>0.82740213523131667</v>
      </c>
      <c r="M311">
        <v>0.76942675159235674</v>
      </c>
      <c r="N311">
        <v>0.8610009570891578</v>
      </c>
      <c r="P311">
        <v>0.75379939209726443</v>
      </c>
      <c r="Q311">
        <f t="shared" si="79"/>
        <v>9</v>
      </c>
      <c r="R311" s="23">
        <f t="shared" si="80"/>
        <v>0.79072514228812818</v>
      </c>
      <c r="S311">
        <f t="shared" si="81"/>
        <v>0.18169224858501054</v>
      </c>
      <c r="T311">
        <f t="shared" si="82"/>
        <v>6.0564082861670178E-2</v>
      </c>
      <c r="U311">
        <f t="shared" si="83"/>
        <v>3.7138582345361937E-2</v>
      </c>
      <c r="V311">
        <f t="shared" si="84"/>
        <v>0.22977927331265338</v>
      </c>
      <c r="X311" s="24">
        <f t="shared" si="85"/>
        <v>0.73054631712804463</v>
      </c>
      <c r="Y311" s="24">
        <f t="shared" si="86"/>
        <v>0.77871970873220664</v>
      </c>
      <c r="Z311" s="24">
        <f t="shared" si="87"/>
        <v>0.85247980582147109</v>
      </c>
      <c r="AA311" s="24">
        <f t="shared" si="88"/>
        <v>0.72622426114576433</v>
      </c>
      <c r="AB311" s="24">
        <f t="shared" si="89"/>
        <v>0.78097940891661144</v>
      </c>
      <c r="AC311" s="24">
        <f t="shared" si="90"/>
        <v>0.78097940891661144</v>
      </c>
      <c r="AD311" s="24">
        <f t="shared" si="91"/>
        <v>0.78871652996906239</v>
      </c>
      <c r="AE311" s="24">
        <f t="shared" si="92"/>
        <v>0.78596084734381866</v>
      </c>
      <c r="AF311" s="24">
        <f t="shared" si="93"/>
        <v>0.79534086106198609</v>
      </c>
      <c r="AG311" s="24">
        <f t="shared" si="94"/>
        <v>0.79534086106198609</v>
      </c>
      <c r="AH311" s="24">
        <f t="shared" si="95"/>
        <v>0.79072514228812818</v>
      </c>
    </row>
    <row r="312" spans="1:34" x14ac:dyDescent="0.25">
      <c r="A312">
        <v>314</v>
      </c>
      <c r="B312" t="s">
        <v>24</v>
      </c>
      <c r="C312">
        <v>2</v>
      </c>
      <c r="D312">
        <v>494013.118976</v>
      </c>
      <c r="E312">
        <v>5180956.0117199803</v>
      </c>
      <c r="F312">
        <v>0.53824499873093523</v>
      </c>
      <c r="G312">
        <v>0.72742501095873258</v>
      </c>
      <c r="H312">
        <v>0.61124547743784186</v>
      </c>
      <c r="I312">
        <v>0.5239520958083832</v>
      </c>
      <c r="J312">
        <v>0.77497371862259945</v>
      </c>
      <c r="K312">
        <v>0.60052735662491763</v>
      </c>
      <c r="L312">
        <v>0.32333333333333331</v>
      </c>
      <c r="M312">
        <v>0.60537634408602148</v>
      </c>
      <c r="N312">
        <v>0.62210429772916165</v>
      </c>
      <c r="O312">
        <v>0.71825396825396826</v>
      </c>
      <c r="P312">
        <v>0.45735607675906181</v>
      </c>
      <c r="Q312">
        <f t="shared" si="79"/>
        <v>11</v>
      </c>
      <c r="R312" s="23">
        <f t="shared" si="80"/>
        <v>0.59116297075863244</v>
      </c>
      <c r="S312">
        <f t="shared" si="81"/>
        <v>0.12325540880909136</v>
      </c>
      <c r="T312">
        <f t="shared" si="82"/>
        <v>3.7162904036511069E-2</v>
      </c>
      <c r="U312">
        <f t="shared" si="83"/>
        <v>1.6711085380765888E-2</v>
      </c>
      <c r="V312">
        <f t="shared" si="84"/>
        <v>0.2084964974225621</v>
      </c>
      <c r="X312" s="24">
        <f t="shared" si="85"/>
        <v>0.53824499873093523</v>
      </c>
      <c r="Y312" s="24">
        <f t="shared" si="86"/>
        <v>0.6328350048448339</v>
      </c>
      <c r="Z312" s="24">
        <f t="shared" si="87"/>
        <v>0.62563849570916996</v>
      </c>
      <c r="AA312" s="24">
        <f t="shared" si="88"/>
        <v>0.6002168957339733</v>
      </c>
      <c r="AB312" s="24">
        <f t="shared" si="89"/>
        <v>0.63516826031169848</v>
      </c>
      <c r="AC312" s="24">
        <f t="shared" si="90"/>
        <v>0.62939477636390173</v>
      </c>
      <c r="AD312" s="24">
        <f t="shared" si="91"/>
        <v>0.5856717130738206</v>
      </c>
      <c r="AE312" s="24">
        <f t="shared" si="92"/>
        <v>0.58813479195034568</v>
      </c>
      <c r="AF312" s="24">
        <f t="shared" si="93"/>
        <v>0.59190918148132521</v>
      </c>
      <c r="AG312" s="24">
        <f t="shared" si="94"/>
        <v>0.60454366015858951</v>
      </c>
      <c r="AH312" s="24">
        <f t="shared" si="95"/>
        <v>0.59116297075863244</v>
      </c>
    </row>
    <row r="313" spans="1:34" x14ac:dyDescent="0.25">
      <c r="A313">
        <v>315</v>
      </c>
      <c r="B313" t="s">
        <v>24</v>
      </c>
      <c r="C313">
        <v>2</v>
      </c>
      <c r="D313">
        <v>494042.75106500002</v>
      </c>
      <c r="E313">
        <v>5180958.35647</v>
      </c>
      <c r="H313">
        <v>1</v>
      </c>
      <c r="J313">
        <v>0.95688785757630146</v>
      </c>
      <c r="K313">
        <v>0.65919578114700061</v>
      </c>
      <c r="M313">
        <v>1</v>
      </c>
      <c r="N313">
        <v>0.68630127406865504</v>
      </c>
      <c r="P313">
        <v>0.99040511727078884</v>
      </c>
      <c r="Q313">
        <f t="shared" si="79"/>
        <v>6</v>
      </c>
      <c r="R313" s="23">
        <f t="shared" si="80"/>
        <v>0.88213167167712436</v>
      </c>
      <c r="S313">
        <f t="shared" si="81"/>
        <v>0.14896726033378704</v>
      </c>
      <c r="T313">
        <f t="shared" si="82"/>
        <v>6.0815629366353798E-2</v>
      </c>
      <c r="U313">
        <f t="shared" si="83"/>
        <v>2.6629493581625141E-2</v>
      </c>
      <c r="V313">
        <f t="shared" si="84"/>
        <v>0.16887191007502073</v>
      </c>
      <c r="Z313" s="24">
        <f t="shared" si="87"/>
        <v>1</v>
      </c>
      <c r="AA313" s="24">
        <f t="shared" si="88"/>
        <v>1</v>
      </c>
      <c r="AB313" s="24">
        <f t="shared" si="89"/>
        <v>0.97844392878815079</v>
      </c>
      <c r="AC313" s="24">
        <f t="shared" si="90"/>
        <v>0.87202787957443417</v>
      </c>
      <c r="AD313" s="24">
        <f t="shared" si="91"/>
        <v>0.87202787957443417</v>
      </c>
      <c r="AE313" s="24">
        <f t="shared" si="92"/>
        <v>0.9040209096808256</v>
      </c>
      <c r="AF313" s="24">
        <f t="shared" si="93"/>
        <v>0.86047698255839156</v>
      </c>
      <c r="AG313" s="24">
        <f t="shared" si="94"/>
        <v>0.86047698255839156</v>
      </c>
      <c r="AH313" s="24">
        <f t="shared" si="95"/>
        <v>0.88213167167712436</v>
      </c>
    </row>
    <row r="314" spans="1:34" x14ac:dyDescent="0.25">
      <c r="A314">
        <v>316</v>
      </c>
      <c r="B314" t="s">
        <v>24</v>
      </c>
      <c r="C314">
        <v>3</v>
      </c>
      <c r="D314">
        <v>494076.92789499799</v>
      </c>
      <c r="E314">
        <v>5180949.5033200001</v>
      </c>
      <c r="H314">
        <v>1</v>
      </c>
      <c r="J314">
        <v>0.93602175000494581</v>
      </c>
      <c r="K314">
        <v>0.67709041468388853</v>
      </c>
      <c r="L314">
        <v>0.76544117647058829</v>
      </c>
      <c r="M314">
        <v>0.82337317397078347</v>
      </c>
      <c r="N314">
        <v>0.75557120256169408</v>
      </c>
      <c r="O314">
        <v>0.44908896034297963</v>
      </c>
      <c r="P314">
        <v>0.53240152477763658</v>
      </c>
      <c r="Q314">
        <f t="shared" si="79"/>
        <v>8</v>
      </c>
      <c r="R314" s="23">
        <f t="shared" si="80"/>
        <v>0.74237352535156464</v>
      </c>
      <c r="S314">
        <f t="shared" si="81"/>
        <v>0.17517999146422758</v>
      </c>
      <c r="T314">
        <f t="shared" si="82"/>
        <v>6.1935479946278411E-2</v>
      </c>
      <c r="U314">
        <f t="shared" si="83"/>
        <v>3.5072033610750682E-2</v>
      </c>
      <c r="V314">
        <f t="shared" si="84"/>
        <v>0.23597284316041292</v>
      </c>
      <c r="Z314" s="24">
        <f t="shared" si="87"/>
        <v>1</v>
      </c>
      <c r="AA314" s="24">
        <f t="shared" si="88"/>
        <v>1</v>
      </c>
      <c r="AB314" s="24">
        <f t="shared" si="89"/>
        <v>0.96801087500247296</v>
      </c>
      <c r="AC314" s="24">
        <f t="shared" si="90"/>
        <v>0.87103738822961141</v>
      </c>
      <c r="AD314" s="24">
        <f t="shared" si="91"/>
        <v>0.84463833528985566</v>
      </c>
      <c r="AE314" s="24">
        <f t="shared" si="92"/>
        <v>0.84038530302604131</v>
      </c>
      <c r="AF314" s="24">
        <f t="shared" si="93"/>
        <v>0.82624961961531673</v>
      </c>
      <c r="AG314" s="24">
        <f t="shared" si="94"/>
        <v>0.77236952543355442</v>
      </c>
      <c r="AH314" s="24">
        <f t="shared" si="95"/>
        <v>0.74237352535156464</v>
      </c>
    </row>
    <row r="315" spans="1:34" x14ac:dyDescent="0.25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>
        <v>0.42008736429626781</v>
      </c>
      <c r="G315">
        <v>0.81031333427005769</v>
      </c>
      <c r="H315">
        <v>0.80523309293571099</v>
      </c>
      <c r="I315">
        <v>0.6224899598393574</v>
      </c>
      <c r="J315">
        <v>0.71552325991020127</v>
      </c>
      <c r="K315">
        <v>0.43418332184700209</v>
      </c>
      <c r="Q315">
        <f t="shared" si="79"/>
        <v>6</v>
      </c>
      <c r="R315" s="23">
        <f t="shared" si="80"/>
        <v>0.6346383888497662</v>
      </c>
      <c r="S315">
        <f t="shared" si="81"/>
        <v>0.15961858821814193</v>
      </c>
      <c r="T315">
        <f t="shared" si="82"/>
        <v>6.5164015766311756E-2</v>
      </c>
      <c r="U315">
        <f t="shared" si="83"/>
        <v>3.0573712445703373E-2</v>
      </c>
      <c r="V315">
        <f t="shared" si="84"/>
        <v>0.25151108256693783</v>
      </c>
      <c r="X315" s="24">
        <f t="shared" si="85"/>
        <v>0.42008736429626781</v>
      </c>
      <c r="Y315" s="24">
        <f t="shared" si="86"/>
        <v>0.61520034928316281</v>
      </c>
      <c r="Z315" s="24">
        <f t="shared" si="87"/>
        <v>0.6785445971673455</v>
      </c>
      <c r="AA315" s="24">
        <f t="shared" si="88"/>
        <v>0.66453093783534856</v>
      </c>
      <c r="AB315" s="24">
        <f t="shared" si="89"/>
        <v>0.67472940225031908</v>
      </c>
      <c r="AC315" s="24">
        <f t="shared" si="90"/>
        <v>0.6346383888497662</v>
      </c>
      <c r="AD315" s="24">
        <f t="shared" si="91"/>
        <v>0.6346383888497662</v>
      </c>
      <c r="AE315" s="24">
        <f t="shared" si="92"/>
        <v>0.6346383888497662</v>
      </c>
      <c r="AF315" s="24">
        <f t="shared" si="93"/>
        <v>0.6346383888497662</v>
      </c>
      <c r="AG315" s="24">
        <f t="shared" si="94"/>
        <v>0.6346383888497662</v>
      </c>
      <c r="AH315" s="24">
        <f t="shared" si="95"/>
        <v>0.6346383888497662</v>
      </c>
    </row>
    <row r="316" spans="1:34" x14ac:dyDescent="0.25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>
        <v>0.55208766819253718</v>
      </c>
      <c r="G316">
        <v>0.72974003201951665</v>
      </c>
      <c r="H316">
        <v>0.2453308482864803</v>
      </c>
      <c r="I316">
        <v>0.76609848484848486</v>
      </c>
      <c r="J316">
        <v>0.77984724733784005</v>
      </c>
      <c r="K316">
        <v>0.21651785714285715</v>
      </c>
      <c r="L316">
        <v>0.54611650485436891</v>
      </c>
      <c r="M316">
        <v>0.49079263410728591</v>
      </c>
      <c r="N316">
        <v>0.3455056179775281</v>
      </c>
      <c r="O316">
        <v>0.80259365994236309</v>
      </c>
      <c r="P316">
        <v>0.90372168284789645</v>
      </c>
      <c r="Q316">
        <f t="shared" si="79"/>
        <v>11</v>
      </c>
      <c r="R316" s="23">
        <f t="shared" si="80"/>
        <v>0.57985020341428717</v>
      </c>
      <c r="S316">
        <f t="shared" si="81"/>
        <v>0.22569741050762893</v>
      </c>
      <c r="T316">
        <f t="shared" si="82"/>
        <v>6.805032970987468E-2</v>
      </c>
      <c r="U316">
        <f t="shared" si="83"/>
        <v>5.6033253220834078E-2</v>
      </c>
      <c r="V316">
        <f t="shared" si="84"/>
        <v>0.3892339938464664</v>
      </c>
      <c r="X316" s="24">
        <f t="shared" si="85"/>
        <v>0.55208766819253718</v>
      </c>
      <c r="Y316" s="24">
        <f t="shared" si="86"/>
        <v>0.64091385010602697</v>
      </c>
      <c r="Z316" s="24">
        <f t="shared" si="87"/>
        <v>0.50905284949951135</v>
      </c>
      <c r="AA316" s="24">
        <f t="shared" si="88"/>
        <v>0.57331425833675476</v>
      </c>
      <c r="AB316" s="24">
        <f t="shared" si="89"/>
        <v>0.61462085613697182</v>
      </c>
      <c r="AC316" s="24">
        <f t="shared" si="90"/>
        <v>0.5482703563046194</v>
      </c>
      <c r="AD316" s="24">
        <f t="shared" si="91"/>
        <v>0.54796266324029796</v>
      </c>
      <c r="AE316" s="24">
        <f t="shared" si="92"/>
        <v>0.54081640959867139</v>
      </c>
      <c r="AF316" s="24">
        <f t="shared" si="93"/>
        <v>0.51911521052965548</v>
      </c>
      <c r="AG316" s="24">
        <f t="shared" si="94"/>
        <v>0.54746305547092622</v>
      </c>
      <c r="AH316" s="24">
        <f t="shared" si="95"/>
        <v>0.57985020341428717</v>
      </c>
    </row>
    <row r="317" spans="1:34" x14ac:dyDescent="0.25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>
        <v>0.70579599574605822</v>
      </c>
      <c r="G317">
        <v>0.82366394754898231</v>
      </c>
      <c r="H317">
        <v>0.30968252234604393</v>
      </c>
      <c r="I317">
        <v>0.77746212121212122</v>
      </c>
      <c r="J317">
        <v>1</v>
      </c>
      <c r="K317">
        <v>0.29129464285714285</v>
      </c>
      <c r="L317">
        <v>0.77184466019417475</v>
      </c>
      <c r="M317">
        <v>0.79423538831064855</v>
      </c>
      <c r="N317">
        <v>0.6320224719101124</v>
      </c>
      <c r="O317">
        <v>0.86311239193083578</v>
      </c>
      <c r="P317">
        <v>1</v>
      </c>
      <c r="Q317">
        <f t="shared" si="79"/>
        <v>11</v>
      </c>
      <c r="R317" s="23">
        <f t="shared" si="80"/>
        <v>0.72446492200510171</v>
      </c>
      <c r="S317">
        <f t="shared" si="81"/>
        <v>0.22550937329267351</v>
      </c>
      <c r="T317">
        <f t="shared" si="82"/>
        <v>6.7993634356362811E-2</v>
      </c>
      <c r="U317">
        <f t="shared" si="83"/>
        <v>5.593992518713975E-2</v>
      </c>
      <c r="V317">
        <f t="shared" si="84"/>
        <v>0.31127714599145972</v>
      </c>
      <c r="X317" s="24">
        <f t="shared" si="85"/>
        <v>0.70579599574605822</v>
      </c>
      <c r="Y317" s="24">
        <f t="shared" si="86"/>
        <v>0.76472997164752021</v>
      </c>
      <c r="Z317" s="24">
        <f t="shared" si="87"/>
        <v>0.61304748854702817</v>
      </c>
      <c r="AA317" s="24">
        <f t="shared" si="88"/>
        <v>0.65415114671330143</v>
      </c>
      <c r="AB317" s="24">
        <f t="shared" si="89"/>
        <v>0.72332091737064119</v>
      </c>
      <c r="AC317" s="24">
        <f t="shared" si="90"/>
        <v>0.65131653828505809</v>
      </c>
      <c r="AD317" s="24">
        <f t="shared" si="91"/>
        <v>0.66853484141493191</v>
      </c>
      <c r="AE317" s="24">
        <f t="shared" si="92"/>
        <v>0.68424740977689646</v>
      </c>
      <c r="AF317" s="24">
        <f t="shared" si="93"/>
        <v>0.67844463890280926</v>
      </c>
      <c r="AG317" s="24">
        <f t="shared" si="94"/>
        <v>0.69691141420561187</v>
      </c>
      <c r="AH317" s="24">
        <f t="shared" si="95"/>
        <v>0.72446492200510171</v>
      </c>
    </row>
    <row r="318" spans="1:34" x14ac:dyDescent="0.25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>
        <v>0.76673559822747417</v>
      </c>
      <c r="G318">
        <v>0.81089770010716355</v>
      </c>
      <c r="I318">
        <v>0.93670886075949356</v>
      </c>
      <c r="J318">
        <v>0.92047068188721659</v>
      </c>
      <c r="K318">
        <v>0.64150943396226412</v>
      </c>
      <c r="L318">
        <v>0.91684210526315779</v>
      </c>
      <c r="M318">
        <v>0.93508627773212816</v>
      </c>
      <c r="N318">
        <v>0.83679965147165447</v>
      </c>
      <c r="O318">
        <v>0.82793017456359097</v>
      </c>
      <c r="P318">
        <v>0.98851517637407715</v>
      </c>
      <c r="Q318">
        <f t="shared" si="79"/>
        <v>10</v>
      </c>
      <c r="R318" s="23">
        <f t="shared" si="80"/>
        <v>0.85814956603482206</v>
      </c>
      <c r="S318">
        <f t="shared" si="81"/>
        <v>9.7624780684416948E-2</v>
      </c>
      <c r="T318">
        <f t="shared" si="82"/>
        <v>3.0871666303716919E-2</v>
      </c>
      <c r="U318">
        <f t="shared" si="83"/>
        <v>1.0589553115200564E-2</v>
      </c>
      <c r="V318">
        <f t="shared" si="84"/>
        <v>0.11376196475342099</v>
      </c>
      <c r="X318" s="24">
        <f t="shared" si="85"/>
        <v>0.76673559822747417</v>
      </c>
      <c r="Y318" s="24">
        <f t="shared" si="86"/>
        <v>0.78881664916731886</v>
      </c>
      <c r="Z318" s="24">
        <f t="shared" si="87"/>
        <v>0.78881664916731886</v>
      </c>
      <c r="AA318" s="24">
        <f t="shared" si="88"/>
        <v>0.83811405303137709</v>
      </c>
      <c r="AB318" s="24">
        <f t="shared" si="89"/>
        <v>0.85870321024533691</v>
      </c>
      <c r="AC318" s="24">
        <f t="shared" si="90"/>
        <v>0.81526445498872246</v>
      </c>
      <c r="AD318" s="24">
        <f t="shared" si="91"/>
        <v>0.832194063367795</v>
      </c>
      <c r="AE318" s="24">
        <f t="shared" si="92"/>
        <v>0.84689295113412832</v>
      </c>
      <c r="AF318" s="24">
        <f t="shared" si="93"/>
        <v>0.84563128867631909</v>
      </c>
      <c r="AG318" s="24">
        <f t="shared" si="94"/>
        <v>0.8436644982193493</v>
      </c>
      <c r="AH318" s="24">
        <f t="shared" si="95"/>
        <v>0.85814956603482206</v>
      </c>
    </row>
    <row r="319" spans="1:34" x14ac:dyDescent="0.25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>
        <v>0.75765551238668172</v>
      </c>
      <c r="G319">
        <v>0.89823846028380372</v>
      </c>
      <c r="H319">
        <v>0.88768728638559613</v>
      </c>
      <c r="I319">
        <v>0.76222435282837964</v>
      </c>
      <c r="J319">
        <v>0.90614827674643417</v>
      </c>
      <c r="K319">
        <v>0.81329561527581329</v>
      </c>
      <c r="L319">
        <v>0.85641025641025648</v>
      </c>
      <c r="M319">
        <v>0.8087222647283856</v>
      </c>
      <c r="O319">
        <v>0.47164948453608252</v>
      </c>
      <c r="P319">
        <v>0.7838235294117647</v>
      </c>
      <c r="Q319">
        <f t="shared" si="79"/>
        <v>10</v>
      </c>
      <c r="R319" s="23">
        <f t="shared" si="80"/>
        <v>0.79458550389931992</v>
      </c>
      <c r="S319">
        <f t="shared" si="81"/>
        <v>0.11960138248406807</v>
      </c>
      <c r="T319">
        <f t="shared" si="82"/>
        <v>3.7821277995462213E-2</v>
      </c>
      <c r="U319">
        <f t="shared" si="83"/>
        <v>1.5893878546778102E-2</v>
      </c>
      <c r="V319">
        <f t="shared" si="84"/>
        <v>0.150520468718773</v>
      </c>
      <c r="X319" s="24">
        <f t="shared" si="85"/>
        <v>0.75765551238668172</v>
      </c>
      <c r="Y319" s="24">
        <f t="shared" si="86"/>
        <v>0.82794698633524266</v>
      </c>
      <c r="Z319" s="24">
        <f t="shared" si="87"/>
        <v>0.84786041968536052</v>
      </c>
      <c r="AA319" s="24">
        <f t="shared" si="88"/>
        <v>0.8264514029711153</v>
      </c>
      <c r="AB319" s="24">
        <f t="shared" si="89"/>
        <v>0.8423907777261791</v>
      </c>
      <c r="AC319" s="24">
        <f t="shared" si="90"/>
        <v>0.83754158398445144</v>
      </c>
      <c r="AD319" s="24">
        <f t="shared" si="91"/>
        <v>0.84023710861670942</v>
      </c>
      <c r="AE319" s="24">
        <f t="shared" si="92"/>
        <v>0.8362977531306689</v>
      </c>
      <c r="AF319" s="24">
        <f t="shared" si="93"/>
        <v>0.8362977531306689</v>
      </c>
      <c r="AG319" s="24">
        <f t="shared" si="94"/>
        <v>0.79578127884238148</v>
      </c>
      <c r="AH319" s="24">
        <f t="shared" si="95"/>
        <v>0.79458550389931992</v>
      </c>
    </row>
    <row r="320" spans="1:34" x14ac:dyDescent="0.25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>
        <v>0.8457588249363367</v>
      </c>
      <c r="G320">
        <v>0.78266676785307721</v>
      </c>
      <c r="H320">
        <v>0.72586151802082099</v>
      </c>
      <c r="I320">
        <v>0.85043478260869565</v>
      </c>
      <c r="J320">
        <v>0.78548627022682571</v>
      </c>
      <c r="K320">
        <v>0.83716475095785436</v>
      </c>
      <c r="L320">
        <v>0.81281790437436419</v>
      </c>
      <c r="M320">
        <v>0.86943396226415104</v>
      </c>
      <c r="N320">
        <v>0.613588110403397</v>
      </c>
      <c r="O320">
        <v>1</v>
      </c>
      <c r="P320">
        <v>0.81941129673826574</v>
      </c>
      <c r="Q320">
        <f t="shared" si="79"/>
        <v>11</v>
      </c>
      <c r="R320" s="23">
        <f t="shared" si="80"/>
        <v>0.81296583530761712</v>
      </c>
      <c r="S320">
        <f t="shared" si="81"/>
        <v>9.0598355866922428E-2</v>
      </c>
      <c r="T320">
        <f t="shared" si="82"/>
        <v>2.73164320939705E-2</v>
      </c>
      <c r="U320">
        <f t="shared" si="83"/>
        <v>9.0288682943684868E-3</v>
      </c>
      <c r="V320">
        <f t="shared" si="84"/>
        <v>0.11144177520404781</v>
      </c>
      <c r="X320" s="24">
        <f t="shared" si="85"/>
        <v>0.8457588249363367</v>
      </c>
      <c r="Y320" s="24">
        <f t="shared" si="86"/>
        <v>0.81421279639470701</v>
      </c>
      <c r="Z320" s="24">
        <f t="shared" si="87"/>
        <v>0.78476237027007834</v>
      </c>
      <c r="AA320" s="24">
        <f t="shared" si="88"/>
        <v>0.80118047335473264</v>
      </c>
      <c r="AB320" s="24">
        <f t="shared" si="89"/>
        <v>0.7980416327291513</v>
      </c>
      <c r="AC320" s="24">
        <f t="shared" si="90"/>
        <v>0.80456215243393514</v>
      </c>
      <c r="AD320" s="24">
        <f t="shared" si="91"/>
        <v>0.80574154556828226</v>
      </c>
      <c r="AE320" s="24">
        <f t="shared" si="92"/>
        <v>0.81370309765526583</v>
      </c>
      <c r="AF320" s="24">
        <f t="shared" si="93"/>
        <v>0.79146809907172477</v>
      </c>
      <c r="AG320" s="24">
        <f t="shared" si="94"/>
        <v>0.81232128916455226</v>
      </c>
      <c r="AH320" s="24">
        <f t="shared" si="95"/>
        <v>0.81296583530761712</v>
      </c>
    </row>
    <row r="321" spans="1:34" x14ac:dyDescent="0.25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>
        <v>0.81945891053015307</v>
      </c>
      <c r="G321">
        <v>0.99450251008147483</v>
      </c>
      <c r="H321">
        <v>1</v>
      </c>
      <c r="I321">
        <v>0.90995260663507116</v>
      </c>
      <c r="J321">
        <v>0.80211672080366558</v>
      </c>
      <c r="K321">
        <v>0.84327764518695303</v>
      </c>
      <c r="L321">
        <v>0.82709807886754294</v>
      </c>
      <c r="M321">
        <v>0.84583901773533421</v>
      </c>
      <c r="N321">
        <v>0.74668952459896565</v>
      </c>
      <c r="O321">
        <v>0.61583577712609971</v>
      </c>
      <c r="P321">
        <v>0.78863826232247292</v>
      </c>
      <c r="Q321">
        <f t="shared" si="79"/>
        <v>11</v>
      </c>
      <c r="R321" s="23">
        <f t="shared" si="80"/>
        <v>0.83576445944433952</v>
      </c>
      <c r="S321">
        <f t="shared" si="81"/>
        <v>0.10349787109908873</v>
      </c>
      <c r="T321">
        <f t="shared" si="82"/>
        <v>3.1205782276022304E-2</v>
      </c>
      <c r="U321">
        <f t="shared" si="83"/>
        <v>1.1782990254247939E-2</v>
      </c>
      <c r="V321">
        <f t="shared" si="84"/>
        <v>0.12383617169830312</v>
      </c>
      <c r="X321" s="24">
        <f t="shared" si="85"/>
        <v>0.81945891053015307</v>
      </c>
      <c r="Y321" s="24">
        <f t="shared" si="86"/>
        <v>0.90698071030581395</v>
      </c>
      <c r="Z321" s="24">
        <f t="shared" si="87"/>
        <v>0.93798714020387608</v>
      </c>
      <c r="AA321" s="24">
        <f t="shared" si="88"/>
        <v>0.93097850681167482</v>
      </c>
      <c r="AB321" s="24">
        <f t="shared" si="89"/>
        <v>0.90520614961007306</v>
      </c>
      <c r="AC321" s="24">
        <f t="shared" si="90"/>
        <v>0.89488473220621978</v>
      </c>
      <c r="AD321" s="24">
        <f t="shared" si="91"/>
        <v>0.88520092458640875</v>
      </c>
      <c r="AE321" s="24">
        <f t="shared" si="92"/>
        <v>0.88028068623002442</v>
      </c>
      <c r="AF321" s="24">
        <f t="shared" si="93"/>
        <v>0.86543722382657351</v>
      </c>
      <c r="AG321" s="24">
        <f t="shared" si="94"/>
        <v>0.84047707915652603</v>
      </c>
      <c r="AH321" s="24">
        <f t="shared" si="95"/>
        <v>0.83576445944433952</v>
      </c>
    </row>
    <row r="322" spans="1:34" x14ac:dyDescent="0.25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>
        <v>0.9386131652952816</v>
      </c>
      <c r="G322">
        <v>0.90866595341947154</v>
      </c>
      <c r="H322">
        <v>0.92948289802088102</v>
      </c>
      <c r="I322">
        <v>0.83791469194312806</v>
      </c>
      <c r="J322">
        <v>0.82980353481783986</v>
      </c>
      <c r="K322">
        <v>0.88782816229116945</v>
      </c>
      <c r="L322">
        <v>0.83619817997977752</v>
      </c>
      <c r="M322">
        <v>0.71009549795361537</v>
      </c>
      <c r="N322">
        <v>0.83318670346542567</v>
      </c>
      <c r="O322">
        <v>0.6862170087976539</v>
      </c>
      <c r="P322">
        <v>0.87635756056808689</v>
      </c>
      <c r="Q322">
        <f t="shared" si="79"/>
        <v>11</v>
      </c>
      <c r="R322" s="23">
        <f t="shared" si="80"/>
        <v>0.84312394150475722</v>
      </c>
      <c r="S322">
        <f t="shared" si="81"/>
        <v>7.7835720977937173E-2</v>
      </c>
      <c r="T322">
        <f t="shared" si="82"/>
        <v>2.3468352888237481E-2</v>
      </c>
      <c r="U322">
        <f t="shared" si="83"/>
        <v>6.664239406170819E-3</v>
      </c>
      <c r="V322">
        <f t="shared" si="84"/>
        <v>9.2318243079446458E-2</v>
      </c>
      <c r="X322" s="24">
        <f t="shared" si="85"/>
        <v>0.9386131652952816</v>
      </c>
      <c r="Y322" s="24">
        <f t="shared" si="86"/>
        <v>0.92363955935737652</v>
      </c>
      <c r="Z322" s="24">
        <f t="shared" si="87"/>
        <v>0.92558733891187794</v>
      </c>
      <c r="AA322" s="24">
        <f t="shared" si="88"/>
        <v>0.90366917716969053</v>
      </c>
      <c r="AB322" s="24">
        <f t="shared" si="89"/>
        <v>0.88889604869932037</v>
      </c>
      <c r="AC322" s="24">
        <f t="shared" si="90"/>
        <v>0.88871806763129524</v>
      </c>
      <c r="AD322" s="24">
        <f t="shared" si="91"/>
        <v>0.88121522653822126</v>
      </c>
      <c r="AE322" s="24">
        <f t="shared" si="92"/>
        <v>0.85982526046514551</v>
      </c>
      <c r="AF322" s="24">
        <f t="shared" si="93"/>
        <v>0.85686542079851002</v>
      </c>
      <c r="AG322" s="24">
        <f t="shared" si="94"/>
        <v>0.83980057959842436</v>
      </c>
      <c r="AH322" s="24">
        <f t="shared" si="95"/>
        <v>0.84312394150475722</v>
      </c>
    </row>
    <row r="323" spans="1:34" x14ac:dyDescent="0.25">
      <c r="A323">
        <v>331</v>
      </c>
      <c r="B323" t="s">
        <v>15</v>
      </c>
      <c r="C323">
        <v>1</v>
      </c>
      <c r="D323">
        <v>493753.983095998</v>
      </c>
      <c r="E323">
        <v>5180973.8331300002</v>
      </c>
      <c r="F323">
        <v>0.56472000929644028</v>
      </c>
      <c r="G323">
        <v>0.81718057992813575</v>
      </c>
      <c r="H323">
        <v>0.46717789161351597</v>
      </c>
      <c r="I323">
        <v>0.79813664596273282</v>
      </c>
      <c r="J323">
        <v>0.7068602062413134</v>
      </c>
      <c r="K323">
        <v>0.79884583676834287</v>
      </c>
      <c r="L323">
        <v>0.75431034482758619</v>
      </c>
      <c r="M323">
        <v>0.68193384223918574</v>
      </c>
      <c r="N323">
        <v>0.46724429209889062</v>
      </c>
      <c r="O323">
        <v>0.77914110429447858</v>
      </c>
      <c r="P323">
        <v>0.42535787321063395</v>
      </c>
      <c r="Q323">
        <f t="shared" ref="Q323:Q370" si="96">COUNT(F323:P323)</f>
        <v>11</v>
      </c>
      <c r="R323" s="23">
        <f t="shared" ref="R323:R370" si="97">AVERAGE(F323:P323)</f>
        <v>0.66008260240738703</v>
      </c>
      <c r="S323">
        <f t="shared" ref="S323:S370" si="98">_xlfn.STDEV.P(F323:P323)</f>
        <v>0.14374912108495788</v>
      </c>
      <c r="T323">
        <f t="shared" ref="T323:T370" si="99">S323/(SQRT(Q323))</f>
        <v>4.3341990780197404E-2</v>
      </c>
      <c r="U323">
        <f t="shared" ref="U323:U370" si="100">VAR(F323:P323)</f>
        <v>2.2730190793967608E-2</v>
      </c>
      <c r="V323">
        <f t="shared" ref="V323:V370" si="101">S323/R323</f>
        <v>0.21777444301772311</v>
      </c>
      <c r="X323" s="24">
        <f t="shared" si="85"/>
        <v>0.56472000929644028</v>
      </c>
      <c r="Y323" s="24">
        <f t="shared" si="86"/>
        <v>0.69095029461228807</v>
      </c>
      <c r="Z323" s="24">
        <f t="shared" si="87"/>
        <v>0.61635949361269737</v>
      </c>
      <c r="AA323" s="24">
        <f t="shared" si="88"/>
        <v>0.66180378170020626</v>
      </c>
      <c r="AB323" s="24">
        <f t="shared" si="89"/>
        <v>0.67081506660842771</v>
      </c>
      <c r="AC323" s="24">
        <f t="shared" si="90"/>
        <v>0.69215352830174692</v>
      </c>
      <c r="AD323" s="24">
        <f t="shared" si="91"/>
        <v>0.70103307351972399</v>
      </c>
      <c r="AE323" s="24">
        <f t="shared" si="92"/>
        <v>0.69864566960965668</v>
      </c>
      <c r="AF323" s="24">
        <f t="shared" si="93"/>
        <v>0.67293440544179384</v>
      </c>
      <c r="AG323" s="24">
        <f t="shared" si="94"/>
        <v>0.68355507532706228</v>
      </c>
      <c r="AH323" s="24">
        <f t="shared" si="95"/>
        <v>0.66008260240738703</v>
      </c>
    </row>
    <row r="324" spans="1:34" x14ac:dyDescent="0.25">
      <c r="A324">
        <v>332</v>
      </c>
      <c r="B324" t="s">
        <v>15</v>
      </c>
      <c r="C324">
        <v>2</v>
      </c>
      <c r="D324">
        <v>493785.90663500002</v>
      </c>
      <c r="E324">
        <v>5180989.2459899904</v>
      </c>
      <c r="F324">
        <v>0.79465065502183418</v>
      </c>
      <c r="G324">
        <v>0.85138308771376769</v>
      </c>
      <c r="H324">
        <v>0.84369197456727707</v>
      </c>
      <c r="I324">
        <v>0.83382789317507411</v>
      </c>
      <c r="J324">
        <v>0.33333333333333331</v>
      </c>
      <c r="K324">
        <v>0.72682926829268291</v>
      </c>
      <c r="L324">
        <v>0.73860398860398857</v>
      </c>
      <c r="N324">
        <v>0.55310120253326833</v>
      </c>
      <c r="O324">
        <v>0.74583698510078877</v>
      </c>
      <c r="P324">
        <v>0.14497041420118342</v>
      </c>
      <c r="Q324">
        <f t="shared" si="96"/>
        <v>10</v>
      </c>
      <c r="R324" s="23">
        <f t="shared" si="97"/>
        <v>0.65662288025431992</v>
      </c>
      <c r="S324">
        <f t="shared" si="98"/>
        <v>0.22803722900970286</v>
      </c>
      <c r="T324">
        <f t="shared" si="99"/>
        <v>7.2111703498408397E-2</v>
      </c>
      <c r="U324">
        <f t="shared" si="100"/>
        <v>5.7778864238248552E-2</v>
      </c>
      <c r="V324">
        <f t="shared" si="101"/>
        <v>0.34728797284886054</v>
      </c>
      <c r="X324" s="24">
        <f t="shared" si="85"/>
        <v>0.79465065502183418</v>
      </c>
      <c r="Y324" s="24">
        <f t="shared" si="86"/>
        <v>0.823016871367801</v>
      </c>
      <c r="Z324" s="24">
        <f t="shared" si="87"/>
        <v>0.82990857243429306</v>
      </c>
      <c r="AA324" s="24">
        <f t="shared" si="88"/>
        <v>0.83088840261948838</v>
      </c>
      <c r="AB324" s="24">
        <f t="shared" si="89"/>
        <v>0.73137738876225744</v>
      </c>
      <c r="AC324" s="24">
        <f t="shared" si="90"/>
        <v>0.73061936868399491</v>
      </c>
      <c r="AD324" s="24">
        <f t="shared" si="91"/>
        <v>0.7317600286725654</v>
      </c>
      <c r="AE324" s="24">
        <f t="shared" si="92"/>
        <v>0.7317600286725654</v>
      </c>
      <c r="AF324" s="24">
        <f t="shared" si="93"/>
        <v>0.70942767540515328</v>
      </c>
      <c r="AG324" s="24">
        <f t="shared" si="94"/>
        <v>0.71347315426022395</v>
      </c>
      <c r="AH324" s="24">
        <f t="shared" si="95"/>
        <v>0.65662288025431992</v>
      </c>
    </row>
    <row r="325" spans="1:34" x14ac:dyDescent="0.25">
      <c r="A325">
        <v>333</v>
      </c>
      <c r="B325" t="s">
        <v>15</v>
      </c>
      <c r="C325">
        <v>3</v>
      </c>
      <c r="D325">
        <v>493817.81432800001</v>
      </c>
      <c r="E325">
        <v>5180989.4352799803</v>
      </c>
      <c r="F325">
        <v>0.91615437158469959</v>
      </c>
      <c r="G325">
        <v>0.81262103606874858</v>
      </c>
      <c r="H325">
        <v>0.7706453062807942</v>
      </c>
      <c r="I325">
        <v>0.88072601555747621</v>
      </c>
      <c r="J325">
        <v>0.59855708172954813</v>
      </c>
      <c r="K325">
        <v>0.79191745485812548</v>
      </c>
      <c r="L325">
        <v>0.77223974763406944</v>
      </c>
      <c r="M325">
        <v>0.37665198237885461</v>
      </c>
      <c r="N325">
        <v>0.89627871601499143</v>
      </c>
      <c r="O325">
        <v>0.89765258215962451</v>
      </c>
      <c r="P325">
        <v>0.63442211055276376</v>
      </c>
      <c r="Q325">
        <f t="shared" si="96"/>
        <v>11</v>
      </c>
      <c r="R325" s="23">
        <f t="shared" si="97"/>
        <v>0.75889694589269963</v>
      </c>
      <c r="S325">
        <f t="shared" si="98"/>
        <v>0.15646836814239801</v>
      </c>
      <c r="T325">
        <f t="shared" si="99"/>
        <v>4.7176988062502936E-2</v>
      </c>
      <c r="U325">
        <f t="shared" si="100"/>
        <v>2.6930585252059557E-2</v>
      </c>
      <c r="V325">
        <f t="shared" si="101"/>
        <v>0.20617867681407306</v>
      </c>
      <c r="X325" s="24">
        <f t="shared" si="85"/>
        <v>0.91615437158469959</v>
      </c>
      <c r="Y325" s="24">
        <f t="shared" si="86"/>
        <v>0.86438770382672403</v>
      </c>
      <c r="Z325" s="24">
        <f t="shared" si="87"/>
        <v>0.83314023797808068</v>
      </c>
      <c r="AA325" s="24">
        <f t="shared" si="88"/>
        <v>0.84503668237292962</v>
      </c>
      <c r="AB325" s="24">
        <f t="shared" si="89"/>
        <v>0.79574076224425327</v>
      </c>
      <c r="AC325" s="24">
        <f t="shared" si="90"/>
        <v>0.79510354434656527</v>
      </c>
      <c r="AD325" s="24">
        <f t="shared" si="91"/>
        <v>0.7918372876733516</v>
      </c>
      <c r="AE325" s="24">
        <f t="shared" si="92"/>
        <v>0.73993912451153943</v>
      </c>
      <c r="AF325" s="24">
        <f t="shared" si="93"/>
        <v>0.75731019023414525</v>
      </c>
      <c r="AG325" s="24">
        <f t="shared" si="94"/>
        <v>0.77134442942669312</v>
      </c>
      <c r="AH325" s="24">
        <f t="shared" si="95"/>
        <v>0.75889694589269963</v>
      </c>
    </row>
    <row r="326" spans="1:34" x14ac:dyDescent="0.25">
      <c r="A326">
        <v>334</v>
      </c>
      <c r="B326" t="s">
        <v>15</v>
      </c>
      <c r="C326">
        <v>4</v>
      </c>
      <c r="D326">
        <v>493849.705391998</v>
      </c>
      <c r="E326">
        <v>5180973.4009100003</v>
      </c>
      <c r="F326">
        <v>0.87827225130890074</v>
      </c>
      <c r="G326">
        <v>0.86185248434577522</v>
      </c>
      <c r="H326">
        <v>0.68784662994882761</v>
      </c>
      <c r="I326">
        <v>0.88593155893536135</v>
      </c>
      <c r="J326">
        <v>0.88421063023219093</v>
      </c>
      <c r="K326">
        <v>0.73134328358208955</v>
      </c>
      <c r="L326">
        <v>0.95270785659801682</v>
      </c>
      <c r="M326">
        <v>0.89663461538461542</v>
      </c>
      <c r="N326">
        <v>0.49764433702451044</v>
      </c>
      <c r="O326">
        <v>1</v>
      </c>
      <c r="P326">
        <v>0.75647305808257526</v>
      </c>
      <c r="Q326">
        <f t="shared" si="96"/>
        <v>11</v>
      </c>
      <c r="R326" s="23">
        <f t="shared" si="97"/>
        <v>0.82117424594935118</v>
      </c>
      <c r="S326">
        <f t="shared" si="98"/>
        <v>0.1357670818616675</v>
      </c>
      <c r="T326">
        <f t="shared" si="99"/>
        <v>4.0935315401510672E-2</v>
      </c>
      <c r="U326">
        <f t="shared" si="100"/>
        <v>2.0275970568956046E-2</v>
      </c>
      <c r="V326">
        <f t="shared" si="101"/>
        <v>0.16533285417969795</v>
      </c>
      <c r="X326" s="24">
        <f t="shared" si="85"/>
        <v>0.87827225130890074</v>
      </c>
      <c r="Y326" s="24">
        <f t="shared" si="86"/>
        <v>0.87006236782733803</v>
      </c>
      <c r="Z326" s="24">
        <f t="shared" si="87"/>
        <v>0.80932378853450126</v>
      </c>
      <c r="AA326" s="24">
        <f t="shared" si="88"/>
        <v>0.82847573113471629</v>
      </c>
      <c r="AB326" s="24">
        <f t="shared" si="89"/>
        <v>0.83962271095421115</v>
      </c>
      <c r="AC326" s="24">
        <f t="shared" si="90"/>
        <v>0.82157613972552423</v>
      </c>
      <c r="AD326" s="24">
        <f t="shared" si="91"/>
        <v>0.84030924213588032</v>
      </c>
      <c r="AE326" s="24">
        <f t="shared" si="92"/>
        <v>0.84734991379197222</v>
      </c>
      <c r="AF326" s="24">
        <f t="shared" si="93"/>
        <v>0.8084937385955876</v>
      </c>
      <c r="AG326" s="24">
        <f t="shared" si="94"/>
        <v>0.82764436473602887</v>
      </c>
      <c r="AH326" s="24">
        <f t="shared" si="95"/>
        <v>0.82117424594935118</v>
      </c>
    </row>
    <row r="327" spans="1:34" x14ac:dyDescent="0.25">
      <c r="A327">
        <v>335</v>
      </c>
      <c r="B327" t="s">
        <v>15</v>
      </c>
      <c r="C327">
        <v>4</v>
      </c>
      <c r="D327">
        <v>493881.642735</v>
      </c>
      <c r="E327">
        <v>5181002.5934100002</v>
      </c>
      <c r="F327">
        <v>1</v>
      </c>
      <c r="G327">
        <v>1</v>
      </c>
      <c r="H327">
        <v>0.90881132129816011</v>
      </c>
      <c r="I327">
        <v>0.69201520912547532</v>
      </c>
      <c r="J327">
        <v>0.5967609777286369</v>
      </c>
      <c r="K327">
        <v>0.66146540027137035</v>
      </c>
      <c r="L327">
        <v>0.92372234935163999</v>
      </c>
      <c r="M327">
        <v>0.63381410256410253</v>
      </c>
      <c r="N327">
        <v>0.62959402159549249</v>
      </c>
      <c r="O327">
        <v>0.59046692607003892</v>
      </c>
      <c r="P327">
        <v>0.79426172148355501</v>
      </c>
      <c r="Q327">
        <f t="shared" si="96"/>
        <v>11</v>
      </c>
      <c r="R327" s="23">
        <f t="shared" si="97"/>
        <v>0.76644654813531554</v>
      </c>
      <c r="S327">
        <f t="shared" si="98"/>
        <v>0.15594713130032151</v>
      </c>
      <c r="T327">
        <f t="shared" si="99"/>
        <v>4.7019829241404985E-2</v>
      </c>
      <c r="U327">
        <f t="shared" si="100"/>
        <v>2.6751458536879723E-2</v>
      </c>
      <c r="V327">
        <f t="shared" si="101"/>
        <v>0.20346771954251031</v>
      </c>
      <c r="X327" s="24">
        <f t="shared" si="85"/>
        <v>1</v>
      </c>
      <c r="Y327" s="24">
        <f t="shared" si="86"/>
        <v>1</v>
      </c>
      <c r="Z327" s="24">
        <f t="shared" si="87"/>
        <v>0.96960377376605333</v>
      </c>
      <c r="AA327" s="24">
        <f t="shared" si="88"/>
        <v>0.90020663260590883</v>
      </c>
      <c r="AB327" s="24">
        <f t="shared" si="89"/>
        <v>0.83951750163045458</v>
      </c>
      <c r="AC327" s="24">
        <f t="shared" si="90"/>
        <v>0.80984215140394056</v>
      </c>
      <c r="AD327" s="24">
        <f t="shared" si="91"/>
        <v>0.82611075111075472</v>
      </c>
      <c r="AE327" s="24">
        <f t="shared" si="92"/>
        <v>0.80207367004242314</v>
      </c>
      <c r="AF327" s="24">
        <f t="shared" si="93"/>
        <v>0.78290926465943089</v>
      </c>
      <c r="AG327" s="24">
        <f t="shared" si="94"/>
        <v>0.76366503080049164</v>
      </c>
      <c r="AH327" s="24">
        <f t="shared" si="95"/>
        <v>0.76644654813531554</v>
      </c>
    </row>
    <row r="328" spans="1:34" x14ac:dyDescent="0.25">
      <c r="A328">
        <v>336</v>
      </c>
      <c r="B328" t="s">
        <v>15</v>
      </c>
      <c r="C328">
        <v>5</v>
      </c>
      <c r="D328">
        <v>493913.54685899901</v>
      </c>
      <c r="E328">
        <v>5180999.3384299902</v>
      </c>
      <c r="F328">
        <v>0.9383787017648817</v>
      </c>
      <c r="G328">
        <v>1</v>
      </c>
      <c r="H328">
        <v>0.90189446544976104</v>
      </c>
      <c r="I328">
        <v>0.63904982618771733</v>
      </c>
      <c r="J328">
        <v>0.78372451788137376</v>
      </c>
      <c r="K328">
        <v>0.65878877400295421</v>
      </c>
      <c r="L328">
        <v>0.74242424242424232</v>
      </c>
      <c r="M328">
        <v>0.83753501400560226</v>
      </c>
      <c r="N328">
        <v>0.89399663747650615</v>
      </c>
      <c r="O328">
        <v>0.74067495559502672</v>
      </c>
      <c r="P328">
        <v>0.80318091451292251</v>
      </c>
      <c r="Q328">
        <f t="shared" si="96"/>
        <v>11</v>
      </c>
      <c r="R328" s="23">
        <f t="shared" si="97"/>
        <v>0.81269527720918078</v>
      </c>
      <c r="S328">
        <f t="shared" si="98"/>
        <v>0.10911108964317012</v>
      </c>
      <c r="T328">
        <f t="shared" si="99"/>
        <v>3.289823134665712E-2</v>
      </c>
      <c r="U328">
        <f t="shared" si="100"/>
        <v>1.3095752871431898E-2</v>
      </c>
      <c r="V328">
        <f t="shared" si="101"/>
        <v>0.1342583040692211</v>
      </c>
      <c r="X328" s="24">
        <f t="shared" si="85"/>
        <v>0.9383787017648817</v>
      </c>
      <c r="Y328" s="24">
        <f t="shared" si="86"/>
        <v>0.96918935088244085</v>
      </c>
      <c r="Z328" s="24">
        <f t="shared" si="87"/>
        <v>0.94675772240488099</v>
      </c>
      <c r="AA328" s="24">
        <f t="shared" si="88"/>
        <v>0.86983074835059004</v>
      </c>
      <c r="AB328" s="24">
        <f t="shared" si="89"/>
        <v>0.85260950225674681</v>
      </c>
      <c r="AC328" s="24">
        <f t="shared" si="90"/>
        <v>0.82030604754778136</v>
      </c>
      <c r="AD328" s="24">
        <f t="shared" si="91"/>
        <v>0.80918007538727577</v>
      </c>
      <c r="AE328" s="24">
        <f t="shared" si="92"/>
        <v>0.81272444271456656</v>
      </c>
      <c r="AF328" s="24">
        <f t="shared" si="93"/>
        <v>0.82175468657700423</v>
      </c>
      <c r="AG328" s="24">
        <f t="shared" si="94"/>
        <v>0.81364671347880646</v>
      </c>
      <c r="AH328" s="24">
        <f t="shared" si="95"/>
        <v>0.81269527720918078</v>
      </c>
    </row>
    <row r="329" spans="1:34" x14ac:dyDescent="0.25">
      <c r="A329">
        <v>337</v>
      </c>
      <c r="B329" t="s">
        <v>15</v>
      </c>
      <c r="C329">
        <v>6</v>
      </c>
      <c r="D329">
        <v>493945.450232998</v>
      </c>
      <c r="E329">
        <v>5180995.3057500003</v>
      </c>
      <c r="F329">
        <v>0.83048223377926056</v>
      </c>
      <c r="G329">
        <v>0.84444084541258391</v>
      </c>
      <c r="H329">
        <v>0.73505737313620068</v>
      </c>
      <c r="I329">
        <v>0.69880319148936165</v>
      </c>
      <c r="J329">
        <v>0.18258426966292135</v>
      </c>
      <c r="K329">
        <v>0.76830135039090264</v>
      </c>
      <c r="L329">
        <v>0.7785285285285285</v>
      </c>
      <c r="M329">
        <v>0.65934065934065933</v>
      </c>
      <c r="N329">
        <v>0.28872572950658199</v>
      </c>
      <c r="O329">
        <v>0.50089445438282643</v>
      </c>
      <c r="P329">
        <v>0.46</v>
      </c>
      <c r="Q329">
        <f t="shared" si="96"/>
        <v>11</v>
      </c>
      <c r="R329" s="23">
        <f t="shared" si="97"/>
        <v>0.61337805778452958</v>
      </c>
      <c r="S329">
        <f t="shared" si="98"/>
        <v>0.21387673200381652</v>
      </c>
      <c r="T329">
        <f t="shared" si="99"/>
        <v>6.4486261040368725E-2</v>
      </c>
      <c r="U329">
        <f t="shared" si="100"/>
        <v>5.0317582141895655E-2</v>
      </c>
      <c r="V329">
        <f t="shared" si="101"/>
        <v>0.34868663671524452</v>
      </c>
      <c r="X329" s="24">
        <f t="shared" si="85"/>
        <v>0.83048223377926056</v>
      </c>
      <c r="Y329" s="24">
        <f t="shared" si="86"/>
        <v>0.83746153959592218</v>
      </c>
      <c r="Z329" s="24">
        <f t="shared" si="87"/>
        <v>0.80332681744268175</v>
      </c>
      <c r="AA329" s="24">
        <f t="shared" si="88"/>
        <v>0.7771959109543517</v>
      </c>
      <c r="AB329" s="24">
        <f t="shared" si="89"/>
        <v>0.65827358269606562</v>
      </c>
      <c r="AC329" s="24">
        <f t="shared" si="90"/>
        <v>0.6766115439785384</v>
      </c>
      <c r="AD329" s="24">
        <f t="shared" si="91"/>
        <v>0.69117111319996549</v>
      </c>
      <c r="AE329" s="24">
        <f t="shared" si="92"/>
        <v>0.68719230646755225</v>
      </c>
      <c r="AF329" s="24">
        <f t="shared" si="93"/>
        <v>0.64291824236077777</v>
      </c>
      <c r="AG329" s="24">
        <f t="shared" si="94"/>
        <v>0.62871586356298259</v>
      </c>
      <c r="AH329" s="24">
        <f t="shared" si="95"/>
        <v>0.61337805778452958</v>
      </c>
    </row>
    <row r="330" spans="1:34" x14ac:dyDescent="0.25">
      <c r="A330">
        <v>338</v>
      </c>
      <c r="B330" t="s">
        <v>24</v>
      </c>
      <c r="C330">
        <v>1</v>
      </c>
      <c r="D330">
        <v>493977.955288</v>
      </c>
      <c r="E330">
        <v>5180985.8885700004</v>
      </c>
      <c r="F330">
        <v>1</v>
      </c>
      <c r="G330">
        <v>0.84970054967593722</v>
      </c>
      <c r="H330">
        <v>0.6735494642688532</v>
      </c>
      <c r="J330">
        <v>0.83373858233541798</v>
      </c>
      <c r="K330">
        <v>0.83694839192221382</v>
      </c>
      <c r="L330">
        <v>0.69039145907473309</v>
      </c>
      <c r="M330">
        <v>0.80382165605095546</v>
      </c>
      <c r="N330">
        <v>0.71961806816476137</v>
      </c>
      <c r="P330">
        <v>0.64741641337386013</v>
      </c>
      <c r="Q330">
        <f t="shared" si="96"/>
        <v>9</v>
      </c>
      <c r="R330" s="23">
        <f t="shared" si="97"/>
        <v>0.7839093983185258</v>
      </c>
      <c r="S330">
        <f t="shared" si="98"/>
        <v>0.10562240620782551</v>
      </c>
      <c r="T330">
        <f t="shared" si="99"/>
        <v>3.5207468735941834E-2</v>
      </c>
      <c r="U330">
        <f t="shared" si="100"/>
        <v>1.2550604279772282E-2</v>
      </c>
      <c r="V330">
        <f t="shared" si="101"/>
        <v>0.13473802767817816</v>
      </c>
      <c r="X330" s="24">
        <f t="shared" si="85"/>
        <v>1</v>
      </c>
      <c r="Y330" s="24">
        <f t="shared" si="86"/>
        <v>0.92485027483796856</v>
      </c>
      <c r="Z330" s="24">
        <f t="shared" si="87"/>
        <v>0.84108333798159673</v>
      </c>
      <c r="AA330" s="24">
        <f t="shared" si="88"/>
        <v>0.84108333798159673</v>
      </c>
      <c r="AB330" s="24">
        <f t="shared" si="89"/>
        <v>0.83924714907005205</v>
      </c>
      <c r="AC330" s="24">
        <f t="shared" si="90"/>
        <v>0.83878739764048438</v>
      </c>
      <c r="AD330" s="24">
        <f t="shared" si="91"/>
        <v>0.81405474121285915</v>
      </c>
      <c r="AE330" s="24">
        <f t="shared" si="92"/>
        <v>0.81259287190401586</v>
      </c>
      <c r="AF330" s="24">
        <f t="shared" si="93"/>
        <v>0.80097102143660903</v>
      </c>
      <c r="AG330" s="24">
        <f t="shared" si="94"/>
        <v>0.80097102143660903</v>
      </c>
      <c r="AH330" s="24">
        <f t="shared" si="95"/>
        <v>0.7839093983185258</v>
      </c>
    </row>
    <row r="331" spans="1:34" x14ac:dyDescent="0.25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>
        <v>0.79399798719513504</v>
      </c>
      <c r="G331">
        <v>0.73436841365743988</v>
      </c>
      <c r="H331">
        <v>0.50920235914322598</v>
      </c>
      <c r="I331">
        <v>0.70381526104417669</v>
      </c>
      <c r="J331">
        <v>0.87391674726344581</v>
      </c>
      <c r="K331">
        <v>1</v>
      </c>
      <c r="L331">
        <v>0.91473812423873324</v>
      </c>
      <c r="M331">
        <v>0.60676873489121674</v>
      </c>
      <c r="N331">
        <v>0.8347165738729142</v>
      </c>
      <c r="O331">
        <v>0.88791208791208787</v>
      </c>
      <c r="P331">
        <v>0.98685291700903865</v>
      </c>
      <c r="Q331">
        <f t="shared" si="96"/>
        <v>11</v>
      </c>
      <c r="R331" s="23">
        <f t="shared" si="97"/>
        <v>0.80420810965703748</v>
      </c>
      <c r="S331">
        <f t="shared" si="98"/>
        <v>0.14702447042966868</v>
      </c>
      <c r="T331">
        <f t="shared" si="99"/>
        <v>4.432954576508305E-2</v>
      </c>
      <c r="U331">
        <f t="shared" si="100"/>
        <v>2.3777814395636997E-2</v>
      </c>
      <c r="V331">
        <f t="shared" si="101"/>
        <v>0.18281893537777022</v>
      </c>
      <c r="X331" s="24">
        <f t="shared" si="85"/>
        <v>0.79399798719513504</v>
      </c>
      <c r="Y331" s="24">
        <f t="shared" si="86"/>
        <v>0.7641832004262874</v>
      </c>
      <c r="Z331" s="24">
        <f t="shared" si="87"/>
        <v>0.67918958666526696</v>
      </c>
      <c r="AA331" s="24">
        <f t="shared" si="88"/>
        <v>0.68534600525999434</v>
      </c>
      <c r="AB331" s="24">
        <f t="shared" si="89"/>
        <v>0.72306015366068466</v>
      </c>
      <c r="AC331" s="24">
        <f t="shared" si="90"/>
        <v>0.76921679471723714</v>
      </c>
      <c r="AD331" s="24">
        <f t="shared" si="91"/>
        <v>0.79000555607745082</v>
      </c>
      <c r="AE331" s="24">
        <f t="shared" si="92"/>
        <v>0.76710095342917162</v>
      </c>
      <c r="AF331" s="24">
        <f t="shared" si="93"/>
        <v>0.77461380014514303</v>
      </c>
      <c r="AG331" s="24">
        <f t="shared" si="94"/>
        <v>0.78594362892183744</v>
      </c>
      <c r="AH331" s="24">
        <f t="shared" si="95"/>
        <v>0.80420810965703748</v>
      </c>
    </row>
    <row r="332" spans="1:34" x14ac:dyDescent="0.25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G332">
        <v>0.92399176641000225</v>
      </c>
      <c r="H332">
        <v>4.2269871860367611E-2</v>
      </c>
      <c r="I332">
        <v>0.84185606060606066</v>
      </c>
      <c r="J332">
        <v>0.7434381565069571</v>
      </c>
      <c r="K332">
        <v>0.5044642857142857</v>
      </c>
      <c r="L332">
        <v>0.82766990291262132</v>
      </c>
      <c r="M332">
        <v>0.58686949559647728</v>
      </c>
      <c r="N332">
        <v>0.2050561797752809</v>
      </c>
      <c r="O332">
        <v>0.63544668587896258</v>
      </c>
      <c r="P332">
        <v>0.81877022653721676</v>
      </c>
      <c r="Q332">
        <f t="shared" si="96"/>
        <v>10</v>
      </c>
      <c r="R332" s="23">
        <f t="shared" si="97"/>
        <v>0.61298326317982321</v>
      </c>
      <c r="S332">
        <f t="shared" si="98"/>
        <v>0.27561700534201689</v>
      </c>
      <c r="T332">
        <f t="shared" si="99"/>
        <v>8.7157749875556884E-2</v>
      </c>
      <c r="U332">
        <f t="shared" si="100"/>
        <v>8.4405259593001505E-2</v>
      </c>
      <c r="V332">
        <f t="shared" si="101"/>
        <v>0.44963218720241399</v>
      </c>
      <c r="Y332" s="24">
        <f t="shared" si="86"/>
        <v>0.92399176641000225</v>
      </c>
      <c r="Z332" s="24">
        <f t="shared" si="87"/>
        <v>0.48313081913518491</v>
      </c>
      <c r="AA332" s="24">
        <f t="shared" si="88"/>
        <v>0.60270589962547683</v>
      </c>
      <c r="AB332" s="24">
        <f t="shared" si="89"/>
        <v>0.63788896384584692</v>
      </c>
      <c r="AC332" s="24">
        <f t="shared" si="90"/>
        <v>0.61120402821953468</v>
      </c>
      <c r="AD332" s="24">
        <f t="shared" si="91"/>
        <v>0.64728167400171577</v>
      </c>
      <c r="AE332" s="24">
        <f t="shared" si="92"/>
        <v>0.63865136280096735</v>
      </c>
      <c r="AF332" s="24">
        <f t="shared" si="93"/>
        <v>0.58445196492275653</v>
      </c>
      <c r="AG332" s="24">
        <f t="shared" si="94"/>
        <v>0.59011804502900167</v>
      </c>
      <c r="AH332" s="24">
        <f t="shared" si="95"/>
        <v>0.61298326317982321</v>
      </c>
    </row>
    <row r="333" spans="1:34" x14ac:dyDescent="0.25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>
        <v>0.89144756277695703</v>
      </c>
      <c r="G333">
        <v>0.75601351908334025</v>
      </c>
      <c r="I333">
        <v>0.86347197106690776</v>
      </c>
      <c r="J333">
        <v>0.78497756270695951</v>
      </c>
      <c r="K333">
        <v>0.60141509433962259</v>
      </c>
      <c r="L333">
        <v>0.86842105263157898</v>
      </c>
      <c r="M333">
        <v>0.83073130649137217</v>
      </c>
      <c r="N333">
        <v>0.67839807008931041</v>
      </c>
      <c r="O333">
        <v>0.59102244389027425</v>
      </c>
      <c r="P333">
        <v>0.88105004101722717</v>
      </c>
      <c r="Q333">
        <f t="shared" si="96"/>
        <v>10</v>
      </c>
      <c r="R333" s="23">
        <f t="shared" si="97"/>
        <v>0.77469486240935503</v>
      </c>
      <c r="S333">
        <f t="shared" si="98"/>
        <v>0.1087372557830648</v>
      </c>
      <c r="T333">
        <f t="shared" si="99"/>
        <v>3.4385739479080073E-2</v>
      </c>
      <c r="U333">
        <f t="shared" si="100"/>
        <v>1.3137545328035176E-2</v>
      </c>
      <c r="V333">
        <f t="shared" si="101"/>
        <v>0.14036140041626757</v>
      </c>
      <c r="X333" s="24">
        <f t="shared" si="85"/>
        <v>0.89144756277695703</v>
      </c>
      <c r="Y333" s="24">
        <f t="shared" si="86"/>
        <v>0.82373054093014864</v>
      </c>
      <c r="Z333" s="24">
        <f t="shared" si="87"/>
        <v>0.82373054093014864</v>
      </c>
      <c r="AA333" s="24">
        <f t="shared" si="88"/>
        <v>0.83697768430906827</v>
      </c>
      <c r="AB333" s="24">
        <f t="shared" si="89"/>
        <v>0.82397765390854105</v>
      </c>
      <c r="AC333" s="24">
        <f t="shared" si="90"/>
        <v>0.77946514199475736</v>
      </c>
      <c r="AD333" s="24">
        <f t="shared" si="91"/>
        <v>0.79429112710089422</v>
      </c>
      <c r="AE333" s="24">
        <f t="shared" si="92"/>
        <v>0.79949686701381961</v>
      </c>
      <c r="AF333" s="24">
        <f t="shared" si="93"/>
        <v>0.78435951739825605</v>
      </c>
      <c r="AG333" s="24">
        <f t="shared" si="94"/>
        <v>0.76287762034181361</v>
      </c>
      <c r="AH333" s="24">
        <f t="shared" si="95"/>
        <v>0.77469486240935503</v>
      </c>
    </row>
    <row r="334" spans="1:34" x14ac:dyDescent="0.25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>
        <v>0.30374176658172147</v>
      </c>
      <c r="G334">
        <v>0.68987114663187077</v>
      </c>
      <c r="H334">
        <v>0.85385543924483276</v>
      </c>
      <c r="I334">
        <v>0.81975071907957808</v>
      </c>
      <c r="J334">
        <v>0.85841438313375018</v>
      </c>
      <c r="K334">
        <v>0.81471004243281475</v>
      </c>
      <c r="L334">
        <v>0.77538461538461534</v>
      </c>
      <c r="M334">
        <v>0.79112471308339716</v>
      </c>
      <c r="O334">
        <v>0.42268041237113402</v>
      </c>
      <c r="P334">
        <v>0.87426470588235305</v>
      </c>
      <c r="Q334">
        <f t="shared" si="96"/>
        <v>10</v>
      </c>
      <c r="R334" s="23">
        <f t="shared" si="97"/>
        <v>0.72037979438260669</v>
      </c>
      <c r="S334">
        <f t="shared" si="98"/>
        <v>0.18721537263952495</v>
      </c>
      <c r="T334">
        <f t="shared" si="99"/>
        <v>5.9202699053806818E-2</v>
      </c>
      <c r="U334">
        <f t="shared" si="100"/>
        <v>3.8943995280618045E-2</v>
      </c>
      <c r="V334">
        <f t="shared" si="101"/>
        <v>0.25988426396658693</v>
      </c>
      <c r="X334" s="24">
        <f t="shared" si="85"/>
        <v>0.30374176658172147</v>
      </c>
      <c r="Y334" s="24">
        <f t="shared" si="86"/>
        <v>0.49680645660679612</v>
      </c>
      <c r="Z334" s="24">
        <f t="shared" si="87"/>
        <v>0.61582278415280833</v>
      </c>
      <c r="AA334" s="24">
        <f t="shared" si="88"/>
        <v>0.66680476788450083</v>
      </c>
      <c r="AB334" s="24">
        <f t="shared" si="89"/>
        <v>0.70512669093435076</v>
      </c>
      <c r="AC334" s="24">
        <f t="shared" si="90"/>
        <v>0.7233905828507613</v>
      </c>
      <c r="AD334" s="24">
        <f t="shared" si="91"/>
        <v>0.73081830178416907</v>
      </c>
      <c r="AE334" s="24">
        <f t="shared" si="92"/>
        <v>0.73835660319657248</v>
      </c>
      <c r="AF334" s="24">
        <f t="shared" si="93"/>
        <v>0.73835660319657248</v>
      </c>
      <c r="AG334" s="24">
        <f t="shared" si="94"/>
        <v>0.70328147088263493</v>
      </c>
      <c r="AH334" s="24">
        <f t="shared" si="95"/>
        <v>0.72037979438260669</v>
      </c>
    </row>
    <row r="335" spans="1:34" x14ac:dyDescent="0.25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>
        <v>0.8508096852709035</v>
      </c>
      <c r="G335">
        <v>0.78805494422099109</v>
      </c>
      <c r="H335">
        <v>0.59720143292016337</v>
      </c>
      <c r="I335">
        <v>0.6747826086956521</v>
      </c>
      <c r="J335">
        <v>0.87719363630765856</v>
      </c>
      <c r="K335">
        <v>0.7816091954022989</v>
      </c>
      <c r="L335">
        <v>0.74669379450661244</v>
      </c>
      <c r="M335">
        <v>0.8143396226415095</v>
      </c>
      <c r="N335">
        <v>0.81953290870488327</v>
      </c>
      <c r="O335">
        <v>0.68985849056603787</v>
      </c>
      <c r="P335">
        <v>0.8822593476531424</v>
      </c>
      <c r="Q335">
        <f t="shared" si="96"/>
        <v>11</v>
      </c>
      <c r="R335" s="23">
        <f t="shared" si="97"/>
        <v>0.77475778789907757</v>
      </c>
      <c r="S335">
        <f t="shared" si="98"/>
        <v>8.5888745575204622E-2</v>
      </c>
      <c r="T335">
        <f t="shared" si="99"/>
        <v>2.589643116247739E-2</v>
      </c>
      <c r="U335">
        <f t="shared" si="100"/>
        <v>8.1145642781303984E-3</v>
      </c>
      <c r="V335">
        <f t="shared" si="101"/>
        <v>0.11085883474383708</v>
      </c>
      <c r="X335" s="24">
        <f t="shared" si="85"/>
        <v>0.8508096852709035</v>
      </c>
      <c r="Y335" s="24">
        <f t="shared" si="86"/>
        <v>0.81943231474594724</v>
      </c>
      <c r="Z335" s="24">
        <f t="shared" si="87"/>
        <v>0.74535535413735265</v>
      </c>
      <c r="AA335" s="24">
        <f t="shared" si="88"/>
        <v>0.72771216777692749</v>
      </c>
      <c r="AB335" s="24">
        <f t="shared" si="89"/>
        <v>0.7576084614830737</v>
      </c>
      <c r="AC335" s="24">
        <f t="shared" si="90"/>
        <v>0.76160858380294461</v>
      </c>
      <c r="AD335" s="24">
        <f t="shared" si="91"/>
        <v>0.75947789961775425</v>
      </c>
      <c r="AE335" s="24">
        <f t="shared" si="92"/>
        <v>0.76633561499572367</v>
      </c>
      <c r="AF335" s="24">
        <f t="shared" si="93"/>
        <v>0.77224642540785249</v>
      </c>
      <c r="AG335" s="24">
        <f t="shared" si="94"/>
        <v>0.76400763192367105</v>
      </c>
      <c r="AH335" s="24">
        <f t="shared" si="95"/>
        <v>0.77475778789907757</v>
      </c>
    </row>
    <row r="336" spans="1:34" x14ac:dyDescent="0.25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>
        <v>0.85133024747808717</v>
      </c>
      <c r="G336">
        <v>0.83510662518023826</v>
      </c>
      <c r="H336">
        <v>0.64294724095595279</v>
      </c>
      <c r="I336">
        <v>0.82608695652173914</v>
      </c>
      <c r="J336">
        <v>0.88197710030042498</v>
      </c>
      <c r="K336">
        <v>0.92528735632183912</v>
      </c>
      <c r="L336">
        <v>0.84333672431332651</v>
      </c>
      <c r="M336">
        <v>0.75245283018867926</v>
      </c>
      <c r="N336">
        <v>0.83014861995753719</v>
      </c>
      <c r="O336">
        <v>0.84551886792452824</v>
      </c>
      <c r="P336">
        <v>0.87748607796340494</v>
      </c>
      <c r="Q336">
        <f t="shared" si="96"/>
        <v>11</v>
      </c>
      <c r="R336" s="23">
        <f t="shared" si="97"/>
        <v>0.82833442246415989</v>
      </c>
      <c r="S336">
        <f t="shared" si="98"/>
        <v>7.1301602660269553E-2</v>
      </c>
      <c r="T336">
        <f t="shared" si="99"/>
        <v>2.1498242088647319E-2</v>
      </c>
      <c r="U336">
        <f t="shared" si="100"/>
        <v>5.5923103961152531E-3</v>
      </c>
      <c r="V336">
        <f t="shared" si="101"/>
        <v>8.6078280373956817E-2</v>
      </c>
      <c r="X336" s="24">
        <f t="shared" si="85"/>
        <v>0.85133024747808717</v>
      </c>
      <c r="Y336" s="24">
        <f t="shared" si="86"/>
        <v>0.84321843632916271</v>
      </c>
      <c r="Z336" s="24">
        <f t="shared" si="87"/>
        <v>0.77646137120475933</v>
      </c>
      <c r="AA336" s="24">
        <f t="shared" si="88"/>
        <v>0.78886776753400434</v>
      </c>
      <c r="AB336" s="24">
        <f t="shared" si="89"/>
        <v>0.80748963408728847</v>
      </c>
      <c r="AC336" s="24">
        <f t="shared" si="90"/>
        <v>0.82712258779304693</v>
      </c>
      <c r="AD336" s="24">
        <f t="shared" si="91"/>
        <v>0.82943889301022977</v>
      </c>
      <c r="AE336" s="24">
        <f t="shared" si="92"/>
        <v>0.81981563515753597</v>
      </c>
      <c r="AF336" s="24">
        <f t="shared" si="93"/>
        <v>0.82096374457975829</v>
      </c>
      <c r="AG336" s="24">
        <f t="shared" si="94"/>
        <v>0.82341925691423534</v>
      </c>
      <c r="AH336" s="24">
        <f t="shared" si="95"/>
        <v>0.82833442246415989</v>
      </c>
    </row>
    <row r="337" spans="1:34" x14ac:dyDescent="0.25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>
        <v>0.75710863451723764</v>
      </c>
      <c r="G337">
        <v>0.81509340794996299</v>
      </c>
      <c r="H337">
        <v>0.68473200789438016</v>
      </c>
      <c r="I337">
        <v>0.82085308056872053</v>
      </c>
      <c r="J337">
        <v>1</v>
      </c>
      <c r="K337">
        <v>0.66030230708035009</v>
      </c>
      <c r="L337">
        <v>0.8341759352881698</v>
      </c>
      <c r="M337">
        <v>0.68076398362892221</v>
      </c>
      <c r="N337">
        <v>0.70079406196132354</v>
      </c>
      <c r="O337">
        <v>0.40566959921798629</v>
      </c>
      <c r="P337">
        <v>1</v>
      </c>
      <c r="Q337">
        <f t="shared" si="96"/>
        <v>11</v>
      </c>
      <c r="R337" s="23">
        <f t="shared" si="97"/>
        <v>0.7599539107370048</v>
      </c>
      <c r="S337">
        <f t="shared" si="98"/>
        <v>0.15908471440625166</v>
      </c>
      <c r="T337">
        <f t="shared" si="99"/>
        <v>4.7965846142398461E-2</v>
      </c>
      <c r="U337">
        <f t="shared" si="100"/>
        <v>2.7838740993490506E-2</v>
      </c>
      <c r="V337">
        <f t="shared" si="101"/>
        <v>0.20933468748383832</v>
      </c>
      <c r="X337" s="24">
        <f t="shared" si="85"/>
        <v>0.75710863451723764</v>
      </c>
      <c r="Y337" s="24">
        <f t="shared" si="86"/>
        <v>0.78610102123360037</v>
      </c>
      <c r="Z337" s="24">
        <f t="shared" si="87"/>
        <v>0.75231135012052697</v>
      </c>
      <c r="AA337" s="24">
        <f t="shared" si="88"/>
        <v>0.76944678273257539</v>
      </c>
      <c r="AB337" s="24">
        <f t="shared" si="89"/>
        <v>0.81555742618606042</v>
      </c>
      <c r="AC337" s="24">
        <f t="shared" si="90"/>
        <v>0.78968157300177533</v>
      </c>
      <c r="AD337" s="24">
        <f t="shared" si="91"/>
        <v>0.79603791047126027</v>
      </c>
      <c r="AE337" s="24">
        <f t="shared" si="92"/>
        <v>0.781628669615968</v>
      </c>
      <c r="AF337" s="24">
        <f t="shared" si="93"/>
        <v>0.77264704654322969</v>
      </c>
      <c r="AG337" s="24">
        <f t="shared" si="94"/>
        <v>0.73594930181070528</v>
      </c>
      <c r="AH337" s="24">
        <f t="shared" si="95"/>
        <v>0.7599539107370048</v>
      </c>
    </row>
    <row r="338" spans="1:34" x14ac:dyDescent="0.25">
      <c r="A338">
        <v>355</v>
      </c>
      <c r="B338" t="s">
        <v>15</v>
      </c>
      <c r="C338">
        <v>1</v>
      </c>
      <c r="D338">
        <v>493764.244851998</v>
      </c>
      <c r="E338">
        <v>5181005.6034199903</v>
      </c>
      <c r="F338">
        <v>0.90969541246497687</v>
      </c>
      <c r="G338">
        <v>0.98564385393164544</v>
      </c>
      <c r="H338">
        <v>0.53379541637817551</v>
      </c>
      <c r="I338">
        <v>0.83773291925465831</v>
      </c>
      <c r="J338">
        <v>0.90020826908534812</v>
      </c>
      <c r="K338">
        <v>0.85902720527617482</v>
      </c>
      <c r="L338">
        <v>0.90014367816091956</v>
      </c>
      <c r="M338">
        <v>0.72773536895674296</v>
      </c>
      <c r="N338">
        <v>0.80828538820383422</v>
      </c>
      <c r="O338">
        <v>0.73006134969325154</v>
      </c>
      <c r="P338">
        <v>0.72188139059304712</v>
      </c>
      <c r="Q338">
        <f t="shared" si="96"/>
        <v>11</v>
      </c>
      <c r="R338" s="23">
        <f t="shared" si="97"/>
        <v>0.8103827501817068</v>
      </c>
      <c r="S338">
        <f t="shared" si="98"/>
        <v>0.11963542420500185</v>
      </c>
      <c r="T338">
        <f t="shared" si="99"/>
        <v>3.6071437611181235E-2</v>
      </c>
      <c r="U338">
        <f t="shared" si="100"/>
        <v>1.574389819718176E-2</v>
      </c>
      <c r="V338">
        <f t="shared" si="101"/>
        <v>0.14762829561485211</v>
      </c>
      <c r="X338" s="24">
        <f t="shared" si="85"/>
        <v>0.90969541246497687</v>
      </c>
      <c r="Y338" s="24">
        <f t="shared" si="86"/>
        <v>0.94766963319831121</v>
      </c>
      <c r="Z338" s="24">
        <f t="shared" si="87"/>
        <v>0.80971156092493268</v>
      </c>
      <c r="AA338" s="24">
        <f t="shared" si="88"/>
        <v>0.81671690050736401</v>
      </c>
      <c r="AB338" s="24">
        <f t="shared" si="89"/>
        <v>0.83341517422296074</v>
      </c>
      <c r="AC338" s="24">
        <f t="shared" si="90"/>
        <v>0.83768384606516311</v>
      </c>
      <c r="AD338" s="24">
        <f t="shared" si="91"/>
        <v>0.84660667922169974</v>
      </c>
      <c r="AE338" s="24">
        <f t="shared" si="92"/>
        <v>0.83174776543858009</v>
      </c>
      <c r="AF338" s="24">
        <f t="shared" si="93"/>
        <v>0.82914083463471944</v>
      </c>
      <c r="AG338" s="24">
        <f t="shared" si="94"/>
        <v>0.81923288614057266</v>
      </c>
      <c r="AH338" s="24">
        <f t="shared" si="95"/>
        <v>0.8103827501817068</v>
      </c>
    </row>
    <row r="339" spans="1:34" x14ac:dyDescent="0.25">
      <c r="A339">
        <v>356</v>
      </c>
      <c r="B339" t="s">
        <v>15</v>
      </c>
      <c r="C339">
        <v>2</v>
      </c>
      <c r="D339">
        <v>493796.168196999</v>
      </c>
      <c r="E339">
        <v>5181021.01633</v>
      </c>
      <c r="F339">
        <v>0.78905567685589517</v>
      </c>
      <c r="G339">
        <v>0.77131373630703759</v>
      </c>
      <c r="H339">
        <v>0.82192049266684652</v>
      </c>
      <c r="I339">
        <v>1</v>
      </c>
      <c r="J339">
        <v>0.3971631205673759</v>
      </c>
      <c r="K339">
        <v>0.93658536585365848</v>
      </c>
      <c r="L339">
        <v>0.53205128205128205</v>
      </c>
      <c r="N339">
        <v>0.92323914771416116</v>
      </c>
      <c r="O339">
        <v>1</v>
      </c>
      <c r="P339">
        <v>0.13461538461538461</v>
      </c>
      <c r="Q339">
        <f t="shared" si="96"/>
        <v>10</v>
      </c>
      <c r="R339" s="23">
        <f t="shared" si="97"/>
        <v>0.73059442066316427</v>
      </c>
      <c r="S339">
        <f t="shared" si="98"/>
        <v>0.27274641087799517</v>
      </c>
      <c r="T339">
        <f t="shared" si="99"/>
        <v>8.6249988201058989E-2</v>
      </c>
      <c r="U339">
        <f t="shared" si="100"/>
        <v>8.2656227385364628E-2</v>
      </c>
      <c r="V339">
        <f t="shared" si="101"/>
        <v>0.37332123427718195</v>
      </c>
      <c r="X339" s="24">
        <f t="shared" si="85"/>
        <v>0.78905567685589517</v>
      </c>
      <c r="Y339" s="24">
        <f t="shared" si="86"/>
        <v>0.78018470658146644</v>
      </c>
      <c r="Z339" s="24">
        <f t="shared" si="87"/>
        <v>0.79409663527659313</v>
      </c>
      <c r="AA339" s="24">
        <f t="shared" si="88"/>
        <v>0.84557247645744482</v>
      </c>
      <c r="AB339" s="24">
        <f t="shared" si="89"/>
        <v>0.75589060527943108</v>
      </c>
      <c r="AC339" s="24">
        <f t="shared" si="90"/>
        <v>0.786006398708469</v>
      </c>
      <c r="AD339" s="24">
        <f t="shared" si="91"/>
        <v>0.74972709632887091</v>
      </c>
      <c r="AE339" s="24">
        <f t="shared" si="92"/>
        <v>0.74972709632887091</v>
      </c>
      <c r="AF339" s="24">
        <f t="shared" si="93"/>
        <v>0.77141610275203221</v>
      </c>
      <c r="AG339" s="24">
        <f t="shared" si="94"/>
        <v>0.79681431355736199</v>
      </c>
      <c r="AH339" s="24">
        <f t="shared" si="95"/>
        <v>0.73059442066316427</v>
      </c>
    </row>
    <row r="340" spans="1:34" x14ac:dyDescent="0.25">
      <c r="A340">
        <v>357</v>
      </c>
      <c r="B340" t="s">
        <v>15</v>
      </c>
      <c r="C340">
        <v>2</v>
      </c>
      <c r="D340">
        <v>493828.07572000002</v>
      </c>
      <c r="E340">
        <v>5181021.2056799904</v>
      </c>
      <c r="F340">
        <v>0.70848799126637552</v>
      </c>
      <c r="G340">
        <v>0.66484356529277322</v>
      </c>
      <c r="H340">
        <v>0.98386298770467151</v>
      </c>
      <c r="I340">
        <v>0.938427299703264</v>
      </c>
      <c r="J340">
        <v>0.75531914893617025</v>
      </c>
      <c r="K340">
        <v>0.97560975609756084</v>
      </c>
      <c r="L340">
        <v>0.69230769230769229</v>
      </c>
      <c r="N340">
        <v>0.89064169294804407</v>
      </c>
      <c r="O340">
        <v>0.61963190184049088</v>
      </c>
      <c r="P340">
        <v>6.9526627218934905E-2</v>
      </c>
      <c r="Q340">
        <f t="shared" si="96"/>
        <v>10</v>
      </c>
      <c r="R340" s="23">
        <f t="shared" si="97"/>
        <v>0.72986586633159789</v>
      </c>
      <c r="S340">
        <f t="shared" si="98"/>
        <v>0.25479289075300376</v>
      </c>
      <c r="T340">
        <f t="shared" si="99"/>
        <v>8.0572586639794622E-2</v>
      </c>
      <c r="U340">
        <f t="shared" si="100"/>
        <v>7.213268575363567E-2</v>
      </c>
      <c r="V340">
        <f t="shared" si="101"/>
        <v>0.34909550166200598</v>
      </c>
      <c r="X340" s="24">
        <f t="shared" si="85"/>
        <v>0.70848799126637552</v>
      </c>
      <c r="Y340" s="24">
        <f t="shared" si="86"/>
        <v>0.68666577827957442</v>
      </c>
      <c r="Z340" s="24">
        <f t="shared" si="87"/>
        <v>0.78573151475460679</v>
      </c>
      <c r="AA340" s="24">
        <f t="shared" si="88"/>
        <v>0.82390546099177109</v>
      </c>
      <c r="AB340" s="24">
        <f t="shared" si="89"/>
        <v>0.81018819858065094</v>
      </c>
      <c r="AC340" s="24">
        <f t="shared" si="90"/>
        <v>0.83775845816680261</v>
      </c>
      <c r="AD340" s="24">
        <f t="shared" si="91"/>
        <v>0.81697977732978688</v>
      </c>
      <c r="AE340" s="24">
        <f t="shared" si="92"/>
        <v>0.81697977732978688</v>
      </c>
      <c r="AF340" s="24">
        <f t="shared" si="93"/>
        <v>0.82618751678206903</v>
      </c>
      <c r="AG340" s="24">
        <f t="shared" si="94"/>
        <v>0.80323689289967148</v>
      </c>
      <c r="AH340" s="24">
        <f t="shared" si="95"/>
        <v>0.72986586633159789</v>
      </c>
    </row>
    <row r="341" spans="1:34" x14ac:dyDescent="0.25">
      <c r="A341">
        <v>358</v>
      </c>
      <c r="B341" t="s">
        <v>15</v>
      </c>
      <c r="C341">
        <v>4</v>
      </c>
      <c r="D341">
        <v>493861.715192998</v>
      </c>
      <c r="E341">
        <v>5181003.9557499904</v>
      </c>
      <c r="F341">
        <v>0.88144116836594111</v>
      </c>
      <c r="G341">
        <v>0.73003171505245179</v>
      </c>
      <c r="H341">
        <v>0.77155466232282466</v>
      </c>
      <c r="I341">
        <v>0.92243346007604565</v>
      </c>
      <c r="J341">
        <v>0.77651799347127892</v>
      </c>
      <c r="K341">
        <v>0.67435549525101768</v>
      </c>
      <c r="L341">
        <v>0.6864988558352404</v>
      </c>
      <c r="M341">
        <v>0.79166666666666663</v>
      </c>
      <c r="N341">
        <v>0.61639847858644914</v>
      </c>
      <c r="O341">
        <v>0.6108949416342413</v>
      </c>
      <c r="Q341">
        <f t="shared" si="96"/>
        <v>10</v>
      </c>
      <c r="R341" s="23">
        <f t="shared" si="97"/>
        <v>0.74617934372621575</v>
      </c>
      <c r="S341">
        <f t="shared" si="98"/>
        <v>9.8549898989261711E-2</v>
      </c>
      <c r="T341">
        <f t="shared" si="99"/>
        <v>3.1164214398559265E-2</v>
      </c>
      <c r="U341">
        <f t="shared" si="100"/>
        <v>1.0791202878659669E-2</v>
      </c>
      <c r="V341">
        <f t="shared" si="101"/>
        <v>0.13207267102454276</v>
      </c>
      <c r="X341" s="24">
        <f t="shared" si="85"/>
        <v>0.88144116836594111</v>
      </c>
      <c r="Y341" s="24">
        <f t="shared" si="86"/>
        <v>0.80573644170919645</v>
      </c>
      <c r="Z341" s="24">
        <f t="shared" si="87"/>
        <v>0.79434251524707256</v>
      </c>
      <c r="AA341" s="24">
        <f t="shared" si="88"/>
        <v>0.82636525145431583</v>
      </c>
      <c r="AB341" s="24">
        <f t="shared" si="89"/>
        <v>0.81639579985770838</v>
      </c>
      <c r="AC341" s="24">
        <f t="shared" si="90"/>
        <v>0.79272241575659319</v>
      </c>
      <c r="AD341" s="24">
        <f t="shared" si="91"/>
        <v>0.7775476214821142</v>
      </c>
      <c r="AE341" s="24">
        <f t="shared" si="92"/>
        <v>0.77931250213018333</v>
      </c>
      <c r="AF341" s="24">
        <f t="shared" si="93"/>
        <v>0.76121094395865729</v>
      </c>
      <c r="AG341" s="24">
        <f t="shared" si="94"/>
        <v>0.74617934372621575</v>
      </c>
      <c r="AH341" s="24">
        <f t="shared" si="95"/>
        <v>0.74617934372621575</v>
      </c>
    </row>
    <row r="342" spans="1:34" x14ac:dyDescent="0.25">
      <c r="A342">
        <v>359</v>
      </c>
      <c r="B342" t="s">
        <v>15</v>
      </c>
      <c r="C342">
        <v>4</v>
      </c>
      <c r="D342">
        <v>493891.90376700001</v>
      </c>
      <c r="E342">
        <v>5181034.3639200004</v>
      </c>
      <c r="F342">
        <v>0.92602645356847635</v>
      </c>
      <c r="G342">
        <v>0.77929576319427496</v>
      </c>
      <c r="H342">
        <v>0.6989499892790737</v>
      </c>
      <c r="I342">
        <v>0.49657794676806083</v>
      </c>
      <c r="J342">
        <v>0.47044470331174648</v>
      </c>
      <c r="K342">
        <v>0.69945725915875168</v>
      </c>
      <c r="L342">
        <v>0.80396643783371469</v>
      </c>
      <c r="M342">
        <v>0.72916666666666663</v>
      </c>
      <c r="N342">
        <v>0.68331654364871131</v>
      </c>
      <c r="O342">
        <v>0.64494163424124518</v>
      </c>
      <c r="P342">
        <v>1</v>
      </c>
      <c r="Q342">
        <f t="shared" si="96"/>
        <v>11</v>
      </c>
      <c r="R342" s="23">
        <f t="shared" si="97"/>
        <v>0.72110394524279298</v>
      </c>
      <c r="S342">
        <f t="shared" si="98"/>
        <v>0.1512143792120601</v>
      </c>
      <c r="T342">
        <f t="shared" si="99"/>
        <v>4.559285079572007E-2</v>
      </c>
      <c r="U342">
        <f t="shared" si="100"/>
        <v>2.515236732853756E-2</v>
      </c>
      <c r="V342">
        <f t="shared" si="101"/>
        <v>0.20969844945328484</v>
      </c>
      <c r="X342" s="24">
        <f t="shared" si="85"/>
        <v>0.92602645356847635</v>
      </c>
      <c r="Y342" s="24">
        <f t="shared" si="86"/>
        <v>0.85266110838137565</v>
      </c>
      <c r="Z342" s="24">
        <f t="shared" si="87"/>
        <v>0.80142406868060834</v>
      </c>
      <c r="AA342" s="24">
        <f t="shared" si="88"/>
        <v>0.72521253820247145</v>
      </c>
      <c r="AB342" s="24">
        <f t="shared" si="89"/>
        <v>0.67425897122432643</v>
      </c>
      <c r="AC342" s="24">
        <f t="shared" si="90"/>
        <v>0.67845868588006397</v>
      </c>
      <c r="AD342" s="24">
        <f t="shared" si="91"/>
        <v>0.69638836473058563</v>
      </c>
      <c r="AE342" s="24">
        <f t="shared" si="92"/>
        <v>0.70048565247259575</v>
      </c>
      <c r="AF342" s="24">
        <f t="shared" si="93"/>
        <v>0.69857797371438635</v>
      </c>
      <c r="AG342" s="24">
        <f t="shared" si="94"/>
        <v>0.69321433976707225</v>
      </c>
      <c r="AH342" s="24">
        <f t="shared" si="95"/>
        <v>0.72110394524279298</v>
      </c>
    </row>
    <row r="343" spans="1:34" x14ac:dyDescent="0.25">
      <c r="A343">
        <v>360</v>
      </c>
      <c r="B343" t="s">
        <v>15</v>
      </c>
      <c r="C343">
        <v>5</v>
      </c>
      <c r="D343">
        <v>493923.807727999</v>
      </c>
      <c r="E343">
        <v>5181031.1089899903</v>
      </c>
      <c r="F343">
        <v>0.81791554491973262</v>
      </c>
      <c r="G343">
        <v>0.80174950298210745</v>
      </c>
      <c r="H343">
        <v>0.6290841312769534</v>
      </c>
      <c r="J343">
        <v>0.58528397030606849</v>
      </c>
      <c r="K343">
        <v>0.55908419497784334</v>
      </c>
      <c r="L343">
        <v>0.68497474747474751</v>
      </c>
      <c r="M343">
        <v>0.62464985994397759</v>
      </c>
      <c r="N343">
        <v>0.5197004990411852</v>
      </c>
      <c r="O343">
        <v>0.35435168738898759</v>
      </c>
      <c r="P343">
        <v>0.62922465208747524</v>
      </c>
      <c r="Q343">
        <f t="shared" si="96"/>
        <v>10</v>
      </c>
      <c r="R343" s="23">
        <f t="shared" si="97"/>
        <v>0.62060187903990793</v>
      </c>
      <c r="S343">
        <f t="shared" si="98"/>
        <v>0.12734038272688705</v>
      </c>
      <c r="T343">
        <f t="shared" si="99"/>
        <v>4.0268564753452626E-2</v>
      </c>
      <c r="U343">
        <f t="shared" si="100"/>
        <v>1.8017303414477888E-2</v>
      </c>
      <c r="V343">
        <f t="shared" si="101"/>
        <v>0.20518852267074494</v>
      </c>
      <c r="X343" s="24">
        <f t="shared" si="85"/>
        <v>0.81791554491973262</v>
      </c>
      <c r="Y343" s="24">
        <f t="shared" si="86"/>
        <v>0.80983252395092009</v>
      </c>
      <c r="Z343" s="24">
        <f t="shared" si="87"/>
        <v>0.7495830597262646</v>
      </c>
      <c r="AA343" s="24">
        <f t="shared" si="88"/>
        <v>0.7495830597262646</v>
      </c>
      <c r="AB343" s="24">
        <f t="shared" si="89"/>
        <v>0.70850828737121552</v>
      </c>
      <c r="AC343" s="24">
        <f t="shared" si="90"/>
        <v>0.6786234688925411</v>
      </c>
      <c r="AD343" s="24">
        <f t="shared" si="91"/>
        <v>0.67968201532290884</v>
      </c>
      <c r="AE343" s="24">
        <f t="shared" si="92"/>
        <v>0.67182027884020434</v>
      </c>
      <c r="AF343" s="24">
        <f t="shared" si="93"/>
        <v>0.65280530636532696</v>
      </c>
      <c r="AG343" s="24">
        <f t="shared" si="94"/>
        <v>0.6196437931457337</v>
      </c>
      <c r="AH343" s="24">
        <f t="shared" si="95"/>
        <v>0.62060187903990793</v>
      </c>
    </row>
    <row r="344" spans="1:34" x14ac:dyDescent="0.25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>
        <v>0.40961649643476589</v>
      </c>
      <c r="G344">
        <v>0.64641000421525918</v>
      </c>
      <c r="H344">
        <v>0.5852839551979222</v>
      </c>
      <c r="I344">
        <v>0.83132530120481929</v>
      </c>
      <c r="J344">
        <v>0.69582295182767873</v>
      </c>
      <c r="K344">
        <v>0.95037904893177116</v>
      </c>
      <c r="L344">
        <v>0.93909866017052379</v>
      </c>
      <c r="M344">
        <v>0.64544721998388399</v>
      </c>
      <c r="N344">
        <v>0.53112080425623998</v>
      </c>
      <c r="O344">
        <v>0.92747252747252751</v>
      </c>
      <c r="P344">
        <v>0.87921117502054225</v>
      </c>
      <c r="Q344">
        <f t="shared" si="96"/>
        <v>11</v>
      </c>
      <c r="R344" s="23">
        <f t="shared" si="97"/>
        <v>0.73101710406508502</v>
      </c>
      <c r="S344">
        <f t="shared" si="98"/>
        <v>0.17639052077510733</v>
      </c>
      <c r="T344">
        <f t="shared" si="99"/>
        <v>5.3183743089674558E-2</v>
      </c>
      <c r="U344">
        <f t="shared" si="100"/>
        <v>3.4224977401244951E-2</v>
      </c>
      <c r="V344">
        <f t="shared" si="101"/>
        <v>0.24129465616361648</v>
      </c>
      <c r="X344" s="24">
        <f t="shared" si="85"/>
        <v>0.40961649643476589</v>
      </c>
      <c r="Y344" s="24">
        <f t="shared" si="86"/>
        <v>0.52801325032501256</v>
      </c>
      <c r="Z344" s="24">
        <f t="shared" si="87"/>
        <v>0.54710348528264907</v>
      </c>
      <c r="AA344" s="24">
        <f t="shared" si="88"/>
        <v>0.61815893926319165</v>
      </c>
      <c r="AB344" s="24">
        <f t="shared" si="89"/>
        <v>0.633691741776089</v>
      </c>
      <c r="AC344" s="24">
        <f t="shared" si="90"/>
        <v>0.68647295963536947</v>
      </c>
      <c r="AD344" s="24">
        <f t="shared" si="91"/>
        <v>0.72256234542610576</v>
      </c>
      <c r="AE344" s="24">
        <f t="shared" si="92"/>
        <v>0.71292295474582812</v>
      </c>
      <c r="AF344" s="24">
        <f t="shared" si="93"/>
        <v>0.69272271580254052</v>
      </c>
      <c r="AG344" s="24">
        <f t="shared" si="94"/>
        <v>0.71619769696953928</v>
      </c>
      <c r="AH344" s="24">
        <f t="shared" si="95"/>
        <v>0.73101710406508502</v>
      </c>
    </row>
    <row r="345" spans="1:34" x14ac:dyDescent="0.25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>
        <v>0.70710223331946176</v>
      </c>
      <c r="G345">
        <v>0.76413814134329494</v>
      </c>
      <c r="H345">
        <v>0.20151956622074402</v>
      </c>
      <c r="I345">
        <v>1</v>
      </c>
      <c r="J345">
        <v>0.91278576602586703</v>
      </c>
      <c r="K345">
        <v>5.6919642857142856E-2</v>
      </c>
      <c r="L345">
        <v>0.78155339805825252</v>
      </c>
      <c r="M345">
        <v>0.91753402722177746</v>
      </c>
      <c r="N345">
        <v>0.40168539325842695</v>
      </c>
      <c r="O345">
        <v>1</v>
      </c>
      <c r="P345">
        <v>0.88996763754045316</v>
      </c>
      <c r="Q345">
        <f t="shared" si="96"/>
        <v>11</v>
      </c>
      <c r="R345" s="23">
        <f t="shared" si="97"/>
        <v>0.69392780053140191</v>
      </c>
      <c r="S345">
        <f t="shared" si="98"/>
        <v>0.3119036482476385</v>
      </c>
      <c r="T345">
        <f t="shared" si="99"/>
        <v>9.4042488361855317E-2</v>
      </c>
      <c r="U345">
        <f t="shared" si="100"/>
        <v>0.10701227436920524</v>
      </c>
      <c r="V345">
        <f t="shared" si="101"/>
        <v>0.44947564863201372</v>
      </c>
      <c r="X345" s="24">
        <f t="shared" si="85"/>
        <v>0.70710223331946176</v>
      </c>
      <c r="Y345" s="24">
        <f t="shared" si="86"/>
        <v>0.73562018733137835</v>
      </c>
      <c r="Z345" s="24">
        <f t="shared" si="87"/>
        <v>0.55758664696116689</v>
      </c>
      <c r="AA345" s="24">
        <f t="shared" si="88"/>
        <v>0.66818998522087525</v>
      </c>
      <c r="AB345" s="24">
        <f t="shared" si="89"/>
        <v>0.71710914138187365</v>
      </c>
      <c r="AC345" s="24">
        <f t="shared" si="90"/>
        <v>0.60707755829441845</v>
      </c>
      <c r="AD345" s="24">
        <f t="shared" si="91"/>
        <v>0.63200267826068046</v>
      </c>
      <c r="AE345" s="24">
        <f t="shared" si="92"/>
        <v>0.6676940968808176</v>
      </c>
      <c r="AF345" s="24">
        <f t="shared" si="93"/>
        <v>0.63813757425610751</v>
      </c>
      <c r="AG345" s="24">
        <f t="shared" si="94"/>
        <v>0.6743238168304968</v>
      </c>
      <c r="AH345" s="24">
        <f t="shared" si="95"/>
        <v>0.69392780053140191</v>
      </c>
    </row>
    <row r="346" spans="1:34" x14ac:dyDescent="0.25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>
        <v>0.93113737075332348</v>
      </c>
      <c r="G346">
        <v>0.87883933723518259</v>
      </c>
      <c r="I346">
        <v>0.90235081374321868</v>
      </c>
      <c r="J346">
        <v>0.79381481863873926</v>
      </c>
      <c r="K346">
        <v>0.64858490566037741</v>
      </c>
      <c r="L346">
        <v>0.75473684210526315</v>
      </c>
      <c r="M346">
        <v>0.79539852095316343</v>
      </c>
      <c r="N346">
        <v>0.80319852785788359</v>
      </c>
      <c r="O346">
        <v>0.70947630922693261</v>
      </c>
      <c r="P346">
        <v>0.82936833470057425</v>
      </c>
      <c r="Q346">
        <f t="shared" si="96"/>
        <v>10</v>
      </c>
      <c r="R346" s="23">
        <f t="shared" si="97"/>
        <v>0.8046905780874658</v>
      </c>
      <c r="S346">
        <f t="shared" si="98"/>
        <v>8.2322723192824299E-2</v>
      </c>
      <c r="T346">
        <f t="shared" si="99"/>
        <v>2.6032730847689357E-2</v>
      </c>
      <c r="U346">
        <f t="shared" si="100"/>
        <v>7.5300341709804526E-3</v>
      </c>
      <c r="V346">
        <f t="shared" si="101"/>
        <v>0.10230357535499345</v>
      </c>
      <c r="X346" s="24">
        <f t="shared" si="85"/>
        <v>0.93113737075332348</v>
      </c>
      <c r="Y346" s="24">
        <f t="shared" si="86"/>
        <v>0.90498835399425304</v>
      </c>
      <c r="Z346" s="24">
        <f t="shared" si="87"/>
        <v>0.90498835399425304</v>
      </c>
      <c r="AA346" s="24">
        <f t="shared" si="88"/>
        <v>0.90410917391057488</v>
      </c>
      <c r="AB346" s="24">
        <f t="shared" si="89"/>
        <v>0.87653558509261598</v>
      </c>
      <c r="AC346" s="24">
        <f t="shared" si="90"/>
        <v>0.83094544920616831</v>
      </c>
      <c r="AD346" s="24">
        <f t="shared" si="91"/>
        <v>0.81824401468935071</v>
      </c>
      <c r="AE346" s="24">
        <f t="shared" si="92"/>
        <v>0.81498037272703827</v>
      </c>
      <c r="AF346" s="24">
        <f t="shared" si="93"/>
        <v>0.81350764211839399</v>
      </c>
      <c r="AG346" s="24">
        <f t="shared" si="94"/>
        <v>0.80194860513045385</v>
      </c>
      <c r="AH346" s="24">
        <f t="shared" si="95"/>
        <v>0.8046905780874658</v>
      </c>
    </row>
    <row r="347" spans="1:34" x14ac:dyDescent="0.25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>
        <v>1</v>
      </c>
      <c r="G347">
        <v>0.75910944381014522</v>
      </c>
      <c r="H347">
        <v>0.77537182310871344</v>
      </c>
      <c r="I347">
        <v>0.96548418024928084</v>
      </c>
      <c r="J347">
        <v>0.85194190718564833</v>
      </c>
      <c r="K347">
        <v>0.74257425742574257</v>
      </c>
      <c r="L347">
        <v>0.92923076923076919</v>
      </c>
      <c r="M347">
        <v>0.90589135424636569</v>
      </c>
      <c r="O347">
        <v>0.43298969072164956</v>
      </c>
      <c r="P347">
        <v>0.76911764705882357</v>
      </c>
      <c r="Q347">
        <f t="shared" si="96"/>
        <v>10</v>
      </c>
      <c r="R347" s="23">
        <f t="shared" si="97"/>
        <v>0.81317110730371378</v>
      </c>
      <c r="S347">
        <f t="shared" si="98"/>
        <v>0.15410657124580676</v>
      </c>
      <c r="T347">
        <f t="shared" si="99"/>
        <v>4.8732776753576144E-2</v>
      </c>
      <c r="U347">
        <f t="shared" si="100"/>
        <v>2.6387594779043216E-2</v>
      </c>
      <c r="V347">
        <f t="shared" si="101"/>
        <v>0.18951309246191531</v>
      </c>
      <c r="X347" s="24">
        <f t="shared" si="85"/>
        <v>1</v>
      </c>
      <c r="Y347" s="24">
        <f t="shared" si="86"/>
        <v>0.87955472190507256</v>
      </c>
      <c r="Z347" s="24">
        <f t="shared" si="87"/>
        <v>0.84482708897295289</v>
      </c>
      <c r="AA347" s="24">
        <f t="shared" si="88"/>
        <v>0.87499136179203485</v>
      </c>
      <c r="AB347" s="24">
        <f t="shared" si="89"/>
        <v>0.87038147087075757</v>
      </c>
      <c r="AC347" s="24">
        <f t="shared" si="90"/>
        <v>0.8490802686299217</v>
      </c>
      <c r="AD347" s="24">
        <f t="shared" si="91"/>
        <v>0.8605303401443285</v>
      </c>
      <c r="AE347" s="24">
        <f t="shared" si="92"/>
        <v>0.86620046690708319</v>
      </c>
      <c r="AF347" s="24">
        <f t="shared" si="93"/>
        <v>0.86620046690708319</v>
      </c>
      <c r="AG347" s="24">
        <f t="shared" si="94"/>
        <v>0.81806593621981283</v>
      </c>
      <c r="AH347" s="24">
        <f t="shared" si="95"/>
        <v>0.81317110730371378</v>
      </c>
    </row>
    <row r="348" spans="1:34" x14ac:dyDescent="0.25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>
        <v>0.80501428028757549</v>
      </c>
      <c r="G348">
        <v>0.70730818851028299</v>
      </c>
      <c r="H348">
        <v>0.73595250508753918</v>
      </c>
      <c r="I348">
        <v>0.77565217391304342</v>
      </c>
      <c r="J348">
        <v>0.75358840820189077</v>
      </c>
      <c r="K348">
        <v>1</v>
      </c>
      <c r="L348">
        <v>0.90844354018311291</v>
      </c>
      <c r="M348">
        <v>0.72830188679245278</v>
      </c>
      <c r="N348">
        <v>0.8577494692144374</v>
      </c>
      <c r="O348">
        <v>0.63797169811320753</v>
      </c>
      <c r="P348">
        <v>0.95942720763723155</v>
      </c>
      <c r="Q348">
        <f t="shared" si="96"/>
        <v>11</v>
      </c>
      <c r="R348" s="23">
        <f t="shared" si="97"/>
        <v>0.80630994163097935</v>
      </c>
      <c r="S348">
        <f t="shared" si="98"/>
        <v>0.10742172930963381</v>
      </c>
      <c r="T348">
        <f t="shared" si="99"/>
        <v>3.2388870041016253E-2</v>
      </c>
      <c r="U348">
        <f t="shared" si="100"/>
        <v>1.2693370720659569E-2</v>
      </c>
      <c r="V348">
        <f t="shared" si="101"/>
        <v>0.13322634853334983</v>
      </c>
      <c r="X348" s="24">
        <f t="shared" si="85"/>
        <v>0.80501428028757549</v>
      </c>
      <c r="Y348" s="24">
        <f t="shared" si="86"/>
        <v>0.75616123439892924</v>
      </c>
      <c r="Z348" s="24">
        <f t="shared" si="87"/>
        <v>0.74942499129513251</v>
      </c>
      <c r="AA348" s="24">
        <f t="shared" si="88"/>
        <v>0.75598178694961027</v>
      </c>
      <c r="AB348" s="24">
        <f t="shared" si="89"/>
        <v>0.7555031112000663</v>
      </c>
      <c r="AC348" s="24">
        <f t="shared" si="90"/>
        <v>0.79625259266672188</v>
      </c>
      <c r="AD348" s="24">
        <f t="shared" si="91"/>
        <v>0.81227987088334908</v>
      </c>
      <c r="AE348" s="24">
        <f t="shared" si="92"/>
        <v>0.80178262287198709</v>
      </c>
      <c r="AF348" s="24">
        <f t="shared" si="93"/>
        <v>0.80800116135448152</v>
      </c>
      <c r="AG348" s="24">
        <f t="shared" si="94"/>
        <v>0.79099821503035417</v>
      </c>
      <c r="AH348" s="24">
        <f t="shared" si="95"/>
        <v>0.80630994163097935</v>
      </c>
    </row>
    <row r="349" spans="1:34" x14ac:dyDescent="0.25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>
        <v>0.66475793857365961</v>
      </c>
      <c r="G349">
        <v>0.69653183577445543</v>
      </c>
      <c r="H349">
        <v>0.7149296153652096</v>
      </c>
      <c r="I349">
        <v>0.78086956521739137</v>
      </c>
      <c r="J349">
        <v>0.90430641392519528</v>
      </c>
      <c r="K349">
        <v>0.86015325670498088</v>
      </c>
      <c r="L349">
        <v>0.75991861648016268</v>
      </c>
      <c r="M349">
        <v>0.79094339622641507</v>
      </c>
      <c r="N349">
        <v>0.91719745222929938</v>
      </c>
      <c r="O349">
        <v>0.93278301886792458</v>
      </c>
      <c r="P349">
        <v>0.86634844868735084</v>
      </c>
      <c r="Q349">
        <f t="shared" si="96"/>
        <v>11</v>
      </c>
      <c r="R349" s="23">
        <f t="shared" si="97"/>
        <v>0.80806723255018587</v>
      </c>
      <c r="S349">
        <f t="shared" si="98"/>
        <v>8.9360662801515556E-2</v>
      </c>
      <c r="T349">
        <f t="shared" si="99"/>
        <v>2.6943253593645102E-2</v>
      </c>
      <c r="U349">
        <f t="shared" si="100"/>
        <v>8.7838608619588143E-3</v>
      </c>
      <c r="V349">
        <f t="shared" si="101"/>
        <v>0.11058567802520779</v>
      </c>
      <c r="X349" s="24">
        <f t="shared" si="85"/>
        <v>0.66475793857365961</v>
      </c>
      <c r="Y349" s="24">
        <f t="shared" si="86"/>
        <v>0.68064488717405758</v>
      </c>
      <c r="Z349" s="24">
        <f t="shared" si="87"/>
        <v>0.69207312990444159</v>
      </c>
      <c r="AA349" s="24">
        <f t="shared" si="88"/>
        <v>0.71427223873267898</v>
      </c>
      <c r="AB349" s="24">
        <f t="shared" si="89"/>
        <v>0.75227907377118231</v>
      </c>
      <c r="AC349" s="24">
        <f t="shared" si="90"/>
        <v>0.77025810426014873</v>
      </c>
      <c r="AD349" s="24">
        <f t="shared" si="91"/>
        <v>0.76878103457729363</v>
      </c>
      <c r="AE349" s="24">
        <f t="shared" si="92"/>
        <v>0.77155132978343377</v>
      </c>
      <c r="AF349" s="24">
        <f t="shared" si="93"/>
        <v>0.78773423227741879</v>
      </c>
      <c r="AG349" s="24">
        <f t="shared" si="94"/>
        <v>0.80223911093646938</v>
      </c>
      <c r="AH349" s="24">
        <f t="shared" si="95"/>
        <v>0.80806723255018587</v>
      </c>
    </row>
    <row r="350" spans="1:34" x14ac:dyDescent="0.25">
      <c r="A350">
        <v>377</v>
      </c>
      <c r="B350" t="s">
        <v>15</v>
      </c>
      <c r="C350">
        <v>1</v>
      </c>
      <c r="D350">
        <v>493767.37831900001</v>
      </c>
      <c r="E350">
        <v>5181033.5277100001</v>
      </c>
      <c r="F350">
        <v>0.74210125372825986</v>
      </c>
      <c r="G350">
        <v>0.63802122503551439</v>
      </c>
      <c r="H350">
        <v>0.45335269176218468</v>
      </c>
      <c r="I350">
        <v>0.88586956521739124</v>
      </c>
      <c r="J350">
        <v>0.93762911204707822</v>
      </c>
      <c r="K350">
        <v>0.89282769991755973</v>
      </c>
      <c r="L350">
        <v>0.85991379310344829</v>
      </c>
      <c r="M350">
        <v>0.74809160305343514</v>
      </c>
      <c r="N350">
        <v>0.60211970001585668</v>
      </c>
      <c r="O350">
        <v>1</v>
      </c>
      <c r="P350">
        <v>0.55828220858895705</v>
      </c>
      <c r="Q350">
        <f t="shared" si="96"/>
        <v>11</v>
      </c>
      <c r="R350" s="23">
        <f t="shared" si="97"/>
        <v>0.75620080476997142</v>
      </c>
      <c r="S350">
        <f t="shared" si="98"/>
        <v>0.16718315074033011</v>
      </c>
      <c r="T350">
        <f t="shared" si="99"/>
        <v>5.0407616570463866E-2</v>
      </c>
      <c r="U350">
        <f t="shared" si="100"/>
        <v>3.0745226480610378E-2</v>
      </c>
      <c r="V350">
        <f t="shared" si="101"/>
        <v>0.22108301086929616</v>
      </c>
      <c r="X350" s="24">
        <f t="shared" si="85"/>
        <v>0.74210125372825986</v>
      </c>
      <c r="Y350" s="24">
        <f t="shared" si="86"/>
        <v>0.69006123938188713</v>
      </c>
      <c r="Z350" s="24">
        <f t="shared" si="87"/>
        <v>0.61115839017531959</v>
      </c>
      <c r="AA350" s="24">
        <f t="shared" si="88"/>
        <v>0.67983618393583756</v>
      </c>
      <c r="AB350" s="24">
        <f t="shared" si="89"/>
        <v>0.73139476955808569</v>
      </c>
      <c r="AC350" s="24">
        <f t="shared" si="90"/>
        <v>0.75830025795133127</v>
      </c>
      <c r="AD350" s="24">
        <f t="shared" si="91"/>
        <v>0.77281647725877656</v>
      </c>
      <c r="AE350" s="24">
        <f t="shared" si="92"/>
        <v>0.76972586798310894</v>
      </c>
      <c r="AF350" s="24">
        <f t="shared" si="93"/>
        <v>0.75110296043119207</v>
      </c>
      <c r="AG350" s="24">
        <f t="shared" si="94"/>
        <v>0.77599266438807279</v>
      </c>
      <c r="AH350" s="24">
        <f t="shared" si="95"/>
        <v>0.75620080476997142</v>
      </c>
    </row>
    <row r="351" spans="1:34" x14ac:dyDescent="0.25">
      <c r="A351">
        <v>378</v>
      </c>
      <c r="B351" t="s">
        <v>15</v>
      </c>
      <c r="C351">
        <v>1</v>
      </c>
      <c r="D351">
        <v>493794.903391</v>
      </c>
      <c r="E351">
        <v>5181052.7986000003</v>
      </c>
      <c r="F351">
        <v>0.79444537695773987</v>
      </c>
      <c r="G351">
        <v>0.75024651123924135</v>
      </c>
      <c r="H351">
        <v>0.57710700048354635</v>
      </c>
      <c r="I351">
        <v>0.81211180124223592</v>
      </c>
      <c r="J351">
        <v>0.88149362307942536</v>
      </c>
      <c r="K351">
        <v>0.87221764220939813</v>
      </c>
      <c r="L351">
        <v>0.66666666666666674</v>
      </c>
      <c r="M351">
        <v>0.65394402035623411</v>
      </c>
      <c r="N351">
        <v>0.7437371164797475</v>
      </c>
      <c r="O351">
        <v>0.92287467134092893</v>
      </c>
      <c r="P351">
        <v>0.51942740286298572</v>
      </c>
      <c r="Q351">
        <f t="shared" si="96"/>
        <v>11</v>
      </c>
      <c r="R351" s="23">
        <f t="shared" si="97"/>
        <v>0.74493380299255907</v>
      </c>
      <c r="S351">
        <f t="shared" si="98"/>
        <v>0.1231888817526067</v>
      </c>
      <c r="T351">
        <f t="shared" si="99"/>
        <v>3.7142845374259575E-2</v>
      </c>
      <c r="U351">
        <f t="shared" si="100"/>
        <v>1.6693050646203567E-2</v>
      </c>
      <c r="V351">
        <f t="shared" si="101"/>
        <v>0.16536889755536735</v>
      </c>
      <c r="X351" s="24">
        <f t="shared" si="85"/>
        <v>0.79444537695773987</v>
      </c>
      <c r="Y351" s="24">
        <f t="shared" si="86"/>
        <v>0.77234594409849056</v>
      </c>
      <c r="Z351" s="24">
        <f t="shared" si="87"/>
        <v>0.70726629622684245</v>
      </c>
      <c r="AA351" s="24">
        <f t="shared" si="88"/>
        <v>0.73347767248069085</v>
      </c>
      <c r="AB351" s="24">
        <f t="shared" si="89"/>
        <v>0.76308086260043773</v>
      </c>
      <c r="AC351" s="24">
        <f t="shared" si="90"/>
        <v>0.78127032586859768</v>
      </c>
      <c r="AD351" s="24">
        <f t="shared" si="91"/>
        <v>0.7648983745540362</v>
      </c>
      <c r="AE351" s="24">
        <f t="shared" si="92"/>
        <v>0.75102908027931092</v>
      </c>
      <c r="AF351" s="24">
        <f t="shared" si="93"/>
        <v>0.75021886207935951</v>
      </c>
      <c r="AG351" s="24">
        <f t="shared" si="94"/>
        <v>0.76748444300551644</v>
      </c>
      <c r="AH351" s="24">
        <f t="shared" si="95"/>
        <v>0.74493380299255907</v>
      </c>
    </row>
    <row r="352" spans="1:34" x14ac:dyDescent="0.25">
      <c r="A352">
        <v>379</v>
      </c>
      <c r="B352" t="s">
        <v>15</v>
      </c>
      <c r="C352">
        <v>2</v>
      </c>
      <c r="D352">
        <v>493826.81074599799</v>
      </c>
      <c r="E352">
        <v>5181052.9879400004</v>
      </c>
      <c r="F352">
        <v>0.90826965065502185</v>
      </c>
      <c r="G352">
        <v>0.65782961620301039</v>
      </c>
      <c r="H352">
        <v>0.91883763841218158</v>
      </c>
      <c r="I352">
        <v>0.6172106824925816</v>
      </c>
      <c r="J352">
        <v>0.57092198581560283</v>
      </c>
      <c r="K352">
        <v>0.97886178861788609</v>
      </c>
      <c r="L352">
        <v>0.96153846153846156</v>
      </c>
      <c r="N352">
        <v>0.81808586104629799</v>
      </c>
      <c r="O352">
        <v>0.6643295354951797</v>
      </c>
      <c r="P352">
        <v>8.4319526627218935E-2</v>
      </c>
      <c r="Q352">
        <f t="shared" si="96"/>
        <v>10</v>
      </c>
      <c r="R352" s="23">
        <f t="shared" si="97"/>
        <v>0.71802047469034425</v>
      </c>
      <c r="S352">
        <f t="shared" si="98"/>
        <v>0.25568685776208544</v>
      </c>
      <c r="T352">
        <f t="shared" si="99"/>
        <v>8.0855283829969274E-2</v>
      </c>
      <c r="U352">
        <f t="shared" si="100"/>
        <v>7.263974359138764E-2</v>
      </c>
      <c r="V352">
        <f t="shared" si="101"/>
        <v>0.35609967511351781</v>
      </c>
      <c r="X352" s="24">
        <f t="shared" si="85"/>
        <v>0.90826965065502185</v>
      </c>
      <c r="Y352" s="24">
        <f t="shared" si="86"/>
        <v>0.78304963342901612</v>
      </c>
      <c r="Z352" s="24">
        <f t="shared" si="87"/>
        <v>0.82831230175673787</v>
      </c>
      <c r="AA352" s="24">
        <f t="shared" si="88"/>
        <v>0.77553689694069883</v>
      </c>
      <c r="AB352" s="24">
        <f t="shared" si="89"/>
        <v>0.73461391471567961</v>
      </c>
      <c r="AC352" s="24">
        <f t="shared" si="90"/>
        <v>0.77532189369938065</v>
      </c>
      <c r="AD352" s="24">
        <f t="shared" si="91"/>
        <v>0.80192426053353505</v>
      </c>
      <c r="AE352" s="24">
        <f t="shared" si="92"/>
        <v>0.80192426053353505</v>
      </c>
      <c r="AF352" s="24">
        <f t="shared" si="93"/>
        <v>0.80394446059763047</v>
      </c>
      <c r="AG352" s="24">
        <f t="shared" si="94"/>
        <v>0.78843169114180256</v>
      </c>
      <c r="AH352" s="24">
        <f t="shared" si="95"/>
        <v>0.71802047469034425</v>
      </c>
    </row>
    <row r="353" spans="1:34" x14ac:dyDescent="0.25">
      <c r="A353">
        <v>380</v>
      </c>
      <c r="B353" t="s">
        <v>15</v>
      </c>
      <c r="C353">
        <v>3</v>
      </c>
      <c r="D353">
        <v>493858.701495999</v>
      </c>
      <c r="E353">
        <v>5181036.9536199803</v>
      </c>
      <c r="F353">
        <v>1</v>
      </c>
      <c r="G353">
        <v>0.80029048656499646</v>
      </c>
      <c r="H353">
        <v>0.78483353357270913</v>
      </c>
      <c r="I353">
        <v>0.91529818496110615</v>
      </c>
      <c r="J353">
        <v>0.81731013462026936</v>
      </c>
      <c r="K353">
        <v>0.88220120378331901</v>
      </c>
      <c r="L353">
        <v>0.8113564668769716</v>
      </c>
      <c r="M353">
        <v>1</v>
      </c>
      <c r="N353">
        <v>0.76324579167773909</v>
      </c>
      <c r="O353">
        <v>0.50704225352112675</v>
      </c>
      <c r="P353">
        <v>0.64321608040201006</v>
      </c>
      <c r="Q353">
        <f t="shared" si="96"/>
        <v>11</v>
      </c>
      <c r="R353" s="23">
        <f t="shared" si="97"/>
        <v>0.81134492145274983</v>
      </c>
      <c r="S353">
        <f t="shared" si="98"/>
        <v>0.13851483555955985</v>
      </c>
      <c r="T353">
        <f t="shared" si="99"/>
        <v>4.1763794313530715E-2</v>
      </c>
      <c r="U353">
        <f t="shared" si="100"/>
        <v>2.1104995637101089E-2</v>
      </c>
      <c r="V353">
        <f t="shared" si="101"/>
        <v>0.17072250271998099</v>
      </c>
      <c r="X353" s="24">
        <f t="shared" si="85"/>
        <v>1</v>
      </c>
      <c r="Y353" s="24">
        <f t="shared" si="86"/>
        <v>0.90014524328249823</v>
      </c>
      <c r="Z353" s="24">
        <f t="shared" si="87"/>
        <v>0.86170800671256853</v>
      </c>
      <c r="AA353" s="24">
        <f t="shared" si="88"/>
        <v>0.87510555127470302</v>
      </c>
      <c r="AB353" s="24">
        <f t="shared" si="89"/>
        <v>0.86354646794381629</v>
      </c>
      <c r="AC353" s="24">
        <f t="shared" si="90"/>
        <v>0.86665559058373354</v>
      </c>
      <c r="AD353" s="24">
        <f t="shared" si="91"/>
        <v>0.85875571576848186</v>
      </c>
      <c r="AE353" s="24">
        <f t="shared" si="92"/>
        <v>0.87641125129742159</v>
      </c>
      <c r="AF353" s="24">
        <f t="shared" si="93"/>
        <v>0.86383731133967911</v>
      </c>
      <c r="AG353" s="24">
        <f t="shared" si="94"/>
        <v>0.82815780555782381</v>
      </c>
      <c r="AH353" s="24">
        <f t="shared" si="95"/>
        <v>0.81134492145274983</v>
      </c>
    </row>
    <row r="354" spans="1:34" x14ac:dyDescent="0.25">
      <c r="A354">
        <v>381</v>
      </c>
      <c r="B354" t="s">
        <v>15</v>
      </c>
      <c r="C354">
        <v>3</v>
      </c>
      <c r="D354">
        <v>493890.63845799799</v>
      </c>
      <c r="E354">
        <v>5181066.1461699903</v>
      </c>
      <c r="F354">
        <v>0.90752416981925188</v>
      </c>
      <c r="G354">
        <v>0.65563725490196079</v>
      </c>
      <c r="H354">
        <v>0.55180446154976737</v>
      </c>
      <c r="J354">
        <v>0.5</v>
      </c>
      <c r="K354">
        <v>0.68099742046431633</v>
      </c>
      <c r="L354">
        <v>0.61261829652996846</v>
      </c>
      <c r="M354">
        <v>0.20925110132158589</v>
      </c>
      <c r="N354">
        <v>0.66178101146349722</v>
      </c>
      <c r="O354">
        <v>0.47793427230046953</v>
      </c>
      <c r="P354">
        <v>0.69723618090452255</v>
      </c>
      <c r="Q354">
        <f t="shared" si="96"/>
        <v>10</v>
      </c>
      <c r="R354" s="36">
        <f t="shared" si="97"/>
        <v>0.59547841692553405</v>
      </c>
      <c r="S354" s="25">
        <f t="shared" si="98"/>
        <v>0.172441670552193</v>
      </c>
      <c r="T354">
        <f t="shared" si="99"/>
        <v>5.453084424693154E-2</v>
      </c>
      <c r="U354">
        <f t="shared" si="100"/>
        <v>3.3040144158701157E-2</v>
      </c>
      <c r="V354" s="25">
        <f t="shared" si="101"/>
        <v>0.28958508931778332</v>
      </c>
      <c r="X354" s="24">
        <f t="shared" si="85"/>
        <v>0.90752416981925188</v>
      </c>
      <c r="Y354" s="24">
        <f t="shared" si="86"/>
        <v>0.78158071236060633</v>
      </c>
      <c r="Z354" s="24">
        <f t="shared" si="87"/>
        <v>0.70498862875699331</v>
      </c>
      <c r="AA354" s="24">
        <f t="shared" si="88"/>
        <v>0.70498862875699331</v>
      </c>
      <c r="AB354" s="24">
        <f t="shared" si="89"/>
        <v>0.65374147156774498</v>
      </c>
      <c r="AC354" s="24">
        <f t="shared" si="90"/>
        <v>0.65919266134705923</v>
      </c>
      <c r="AD354" s="24">
        <f t="shared" si="91"/>
        <v>0.65143026721087749</v>
      </c>
      <c r="AE354" s="24">
        <f t="shared" si="92"/>
        <v>0.58826181494097873</v>
      </c>
      <c r="AF354" s="24">
        <f t="shared" si="93"/>
        <v>0.59745171450629353</v>
      </c>
      <c r="AG354" s="24">
        <f t="shared" si="94"/>
        <v>0.5841719987056464</v>
      </c>
      <c r="AH354" s="24">
        <f t="shared" si="95"/>
        <v>0.59547841692553405</v>
      </c>
    </row>
    <row r="355" spans="1:34" x14ac:dyDescent="0.25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G355">
        <v>0.79416025005717772</v>
      </c>
      <c r="H355">
        <v>0.75353115057904163</v>
      </c>
      <c r="I355">
        <v>0.61174242424242431</v>
      </c>
      <c r="J355">
        <v>0.87806972114638471</v>
      </c>
      <c r="K355">
        <v>1</v>
      </c>
      <c r="L355">
        <v>0.62257281553398058</v>
      </c>
      <c r="M355">
        <v>0.92233787029623704</v>
      </c>
      <c r="N355">
        <v>8.7078651685393263E-2</v>
      </c>
      <c r="O355">
        <v>0.7334293948126801</v>
      </c>
      <c r="P355">
        <v>0.79530744336569581</v>
      </c>
      <c r="Q355">
        <f t="shared" si="96"/>
        <v>10</v>
      </c>
      <c r="R355" s="23">
        <f t="shared" si="97"/>
        <v>0.71982297217190161</v>
      </c>
      <c r="S355">
        <f t="shared" si="98"/>
        <v>0.24054171564700891</v>
      </c>
      <c r="T355">
        <f t="shared" si="99"/>
        <v>7.6065969372911088E-2</v>
      </c>
      <c r="U355">
        <f t="shared" si="100"/>
        <v>6.428924107378492E-2</v>
      </c>
      <c r="V355">
        <f t="shared" si="101"/>
        <v>0.33416787869554809</v>
      </c>
      <c r="Y355" s="24">
        <f t="shared" si="86"/>
        <v>0.79416025005717772</v>
      </c>
      <c r="Z355" s="24">
        <f t="shared" si="87"/>
        <v>0.77384570031810962</v>
      </c>
      <c r="AA355" s="24">
        <f t="shared" si="88"/>
        <v>0.71981127495954789</v>
      </c>
      <c r="AB355" s="24">
        <f t="shared" si="89"/>
        <v>0.75937588650625709</v>
      </c>
      <c r="AC355" s="24">
        <f t="shared" si="90"/>
        <v>0.80750070920500572</v>
      </c>
      <c r="AD355" s="24">
        <f t="shared" si="91"/>
        <v>0.77667939359316829</v>
      </c>
      <c r="AE355" s="24">
        <f t="shared" si="92"/>
        <v>0.7974877474078923</v>
      </c>
      <c r="AF355" s="24">
        <f t="shared" si="93"/>
        <v>0.70868661044257997</v>
      </c>
      <c r="AG355" s="24">
        <f t="shared" si="94"/>
        <v>0.71143580870592449</v>
      </c>
      <c r="AH355" s="24">
        <f t="shared" si="95"/>
        <v>0.71982297217190161</v>
      </c>
    </row>
    <row r="356" spans="1:34" x14ac:dyDescent="0.25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>
        <v>0.374312202339668</v>
      </c>
      <c r="G356">
        <v>0.76894106884196067</v>
      </c>
      <c r="H356">
        <v>7.4780415106172329E-3</v>
      </c>
      <c r="I356">
        <v>0.86079545454545459</v>
      </c>
      <c r="J356">
        <v>0.76460639262492658</v>
      </c>
      <c r="L356">
        <v>0.81796116504854377</v>
      </c>
      <c r="M356">
        <v>0.93114491593274629</v>
      </c>
      <c r="N356">
        <v>1</v>
      </c>
      <c r="O356">
        <v>0.72910662824207495</v>
      </c>
      <c r="P356">
        <v>0.94255663430420711</v>
      </c>
      <c r="Q356">
        <f t="shared" si="96"/>
        <v>10</v>
      </c>
      <c r="R356" s="23">
        <f t="shared" si="97"/>
        <v>0.7196902503390199</v>
      </c>
      <c r="S356">
        <f t="shared" si="98"/>
        <v>0.28871922439768433</v>
      </c>
      <c r="T356">
        <f t="shared" si="99"/>
        <v>9.1301035337393838E-2</v>
      </c>
      <c r="U356">
        <f t="shared" si="100"/>
        <v>9.2620878374222684E-2</v>
      </c>
      <c r="V356">
        <f t="shared" si="101"/>
        <v>0.40117150991232575</v>
      </c>
      <c r="X356" s="24">
        <f t="shared" si="85"/>
        <v>0.374312202339668</v>
      </c>
      <c r="Y356" s="24">
        <f t="shared" si="86"/>
        <v>0.57162663559081439</v>
      </c>
      <c r="Z356" s="24">
        <f t="shared" si="87"/>
        <v>0.3835771042307487</v>
      </c>
      <c r="AA356" s="24">
        <f t="shared" si="88"/>
        <v>0.50288169180942521</v>
      </c>
      <c r="AB356" s="24">
        <f t="shared" si="89"/>
        <v>0.55522663197252542</v>
      </c>
      <c r="AC356" s="24">
        <f t="shared" si="90"/>
        <v>0.55522663197252542</v>
      </c>
      <c r="AD356" s="24">
        <f t="shared" si="91"/>
        <v>0.5990157208185285</v>
      </c>
      <c r="AE356" s="24">
        <f t="shared" si="92"/>
        <v>0.64646274869198816</v>
      </c>
      <c r="AF356" s="24">
        <f t="shared" si="93"/>
        <v>0.69065490510548966</v>
      </c>
      <c r="AG356" s="24">
        <f t="shared" si="94"/>
        <v>0.69492731878733249</v>
      </c>
      <c r="AH356" s="24">
        <f t="shared" si="95"/>
        <v>0.7196902503390199</v>
      </c>
    </row>
    <row r="357" spans="1:34" x14ac:dyDescent="0.25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>
        <v>0.470930576070901</v>
      </c>
      <c r="G357">
        <v>0.61101310691616528</v>
      </c>
      <c r="I357">
        <v>0.76491862567811919</v>
      </c>
      <c r="J357">
        <v>0.63401999380524221</v>
      </c>
      <c r="K357">
        <v>0.59198113207547165</v>
      </c>
      <c r="L357">
        <v>0.65157894736842104</v>
      </c>
      <c r="M357">
        <v>1</v>
      </c>
      <c r="N357">
        <v>0.73439994277892828</v>
      </c>
      <c r="O357">
        <v>0.71197007481296759</v>
      </c>
      <c r="P357">
        <v>0.63084495488104997</v>
      </c>
      <c r="Q357">
        <f t="shared" si="96"/>
        <v>10</v>
      </c>
      <c r="R357" s="23">
        <f t="shared" si="97"/>
        <v>0.68016573543872672</v>
      </c>
      <c r="S357">
        <f t="shared" si="98"/>
        <v>0.13234311843678345</v>
      </c>
      <c r="T357">
        <f t="shared" si="99"/>
        <v>4.1850568690965824E-2</v>
      </c>
      <c r="U357">
        <f t="shared" si="100"/>
        <v>1.9460778886191674E-2</v>
      </c>
      <c r="V357">
        <f t="shared" si="101"/>
        <v>0.19457480955199585</v>
      </c>
      <c r="X357" s="24">
        <f t="shared" si="85"/>
        <v>0.470930576070901</v>
      </c>
      <c r="Y357" s="24">
        <f t="shared" si="86"/>
        <v>0.54097184149353317</v>
      </c>
      <c r="Z357" s="24">
        <f t="shared" si="87"/>
        <v>0.54097184149353317</v>
      </c>
      <c r="AA357" s="24">
        <f t="shared" si="88"/>
        <v>0.61562076955506184</v>
      </c>
      <c r="AB357" s="24">
        <f t="shared" si="89"/>
        <v>0.62022057561760691</v>
      </c>
      <c r="AC357" s="24">
        <f t="shared" si="90"/>
        <v>0.61457268690917988</v>
      </c>
      <c r="AD357" s="24">
        <f t="shared" si="91"/>
        <v>0.62074039698572003</v>
      </c>
      <c r="AE357" s="24">
        <f t="shared" si="92"/>
        <v>0.67492034027347436</v>
      </c>
      <c r="AF357" s="24">
        <f t="shared" si="93"/>
        <v>0.68235529058665612</v>
      </c>
      <c r="AG357" s="24">
        <f t="shared" si="94"/>
        <v>0.68564582216735737</v>
      </c>
      <c r="AH357" s="24">
        <f t="shared" si="95"/>
        <v>0.68016573543872672</v>
      </c>
    </row>
    <row r="358" spans="1:34" x14ac:dyDescent="0.25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>
        <v>0.61997465569341736</v>
      </c>
      <c r="G358">
        <v>0.5498450497471864</v>
      </c>
      <c r="H358">
        <v>0.76319356798952942</v>
      </c>
      <c r="I358">
        <v>0.7516778523489932</v>
      </c>
      <c r="J358">
        <v>0.67071093662661851</v>
      </c>
      <c r="K358">
        <v>0.73550212164073547</v>
      </c>
      <c r="L358">
        <v>0.83692307692307688</v>
      </c>
      <c r="M358">
        <v>0.61361897475133897</v>
      </c>
      <c r="O358">
        <v>0.26159793814432991</v>
      </c>
      <c r="P358">
        <v>0.65441176470588236</v>
      </c>
      <c r="Q358">
        <f t="shared" si="96"/>
        <v>10</v>
      </c>
      <c r="R358" s="23">
        <f t="shared" si="97"/>
        <v>0.64574559385711094</v>
      </c>
      <c r="S358">
        <f t="shared" si="98"/>
        <v>0.15125531456586808</v>
      </c>
      <c r="T358">
        <f t="shared" si="99"/>
        <v>4.7831130223338549E-2</v>
      </c>
      <c r="U358">
        <f t="shared" si="100"/>
        <v>2.5420189093799631E-2</v>
      </c>
      <c r="V358">
        <f t="shared" si="101"/>
        <v>0.23423359912129341</v>
      </c>
      <c r="X358" s="24">
        <f t="shared" si="85"/>
        <v>0.61997465569341736</v>
      </c>
      <c r="Y358" s="24">
        <f t="shared" si="86"/>
        <v>0.58490985272030183</v>
      </c>
      <c r="Z358" s="24">
        <f t="shared" si="87"/>
        <v>0.64433775781004432</v>
      </c>
      <c r="AA358" s="24">
        <f t="shared" si="88"/>
        <v>0.67117278144478154</v>
      </c>
      <c r="AB358" s="24">
        <f t="shared" si="89"/>
        <v>0.67108041248114891</v>
      </c>
      <c r="AC358" s="24">
        <f t="shared" si="90"/>
        <v>0.68181736400774673</v>
      </c>
      <c r="AD358" s="24">
        <f t="shared" si="91"/>
        <v>0.70397532299565113</v>
      </c>
      <c r="AE358" s="24">
        <f t="shared" si="92"/>
        <v>0.69268077946511208</v>
      </c>
      <c r="AF358" s="24">
        <f t="shared" si="93"/>
        <v>0.69268077946511208</v>
      </c>
      <c r="AG358" s="24">
        <f t="shared" si="94"/>
        <v>0.64478268598502519</v>
      </c>
      <c r="AH358" s="24">
        <f t="shared" si="95"/>
        <v>0.64574559385711094</v>
      </c>
    </row>
    <row r="359" spans="1:34" x14ac:dyDescent="0.25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>
        <v>0.7275487042375125</v>
      </c>
      <c r="G359">
        <v>0.71768063937367477</v>
      </c>
      <c r="H359">
        <v>0.67516587338904144</v>
      </c>
      <c r="I359">
        <v>0.88111217641418971</v>
      </c>
      <c r="J359">
        <v>0.79935160159666463</v>
      </c>
      <c r="K359">
        <v>0.69165487977369167</v>
      </c>
      <c r="L359">
        <v>0.8964102564102564</v>
      </c>
      <c r="M359">
        <v>0.60826319816373375</v>
      </c>
      <c r="O359">
        <v>0.31185567010309279</v>
      </c>
      <c r="P359">
        <v>0.64264705882352946</v>
      </c>
      <c r="Q359">
        <f t="shared" si="96"/>
        <v>10</v>
      </c>
      <c r="R359" s="23">
        <f t="shared" si="97"/>
        <v>0.69516900582853869</v>
      </c>
      <c r="S359">
        <f t="shared" si="98"/>
        <v>0.15656784390653422</v>
      </c>
      <c r="T359">
        <f t="shared" si="99"/>
        <v>4.9511099508636303E-2</v>
      </c>
      <c r="U359">
        <f t="shared" si="100"/>
        <v>2.7237210828378759E-2</v>
      </c>
      <c r="V359">
        <f t="shared" si="101"/>
        <v>0.22522270497363228</v>
      </c>
      <c r="X359" s="24">
        <f t="shared" ref="X359:X367" si="102">F359</f>
        <v>0.7275487042375125</v>
      </c>
      <c r="Y359" s="24">
        <f t="shared" ref="Y359:Y367" si="103">AVERAGE(F359:G359)</f>
        <v>0.72261467180559369</v>
      </c>
      <c r="Z359" s="24">
        <f t="shared" ref="Z359:Z367" si="104">AVERAGE(F359:H359)</f>
        <v>0.7067984056667429</v>
      </c>
      <c r="AA359" s="24">
        <f t="shared" ref="AA359:AA367" si="105">AVERAGE(F359:I359)</f>
        <v>0.75037684835360463</v>
      </c>
      <c r="AB359" s="24">
        <f t="shared" ref="AB359:AB367" si="106">AVERAGE(F359:J359)</f>
        <v>0.76017179900221665</v>
      </c>
      <c r="AC359" s="24">
        <f t="shared" ref="AC359:AC367" si="107">AVERAGE(F359:K359)</f>
        <v>0.74875231246412921</v>
      </c>
      <c r="AD359" s="24">
        <f t="shared" ref="AD359:AD367" si="108">AVERAGE(F359:L359)</f>
        <v>0.76984630445643298</v>
      </c>
      <c r="AE359" s="24">
        <f t="shared" ref="AE359:AE367" si="109">AVERAGE(F359:M359)</f>
        <v>0.74964841616984557</v>
      </c>
      <c r="AF359" s="24">
        <f t="shared" ref="AF359:AF367" si="110">AVERAGE(F359:N359)</f>
        <v>0.74964841616984557</v>
      </c>
      <c r="AG359" s="24">
        <f t="shared" ref="AG359:AG367" si="111">AVERAGE(F359:O359)</f>
        <v>0.70100477771798408</v>
      </c>
      <c r="AH359" s="24">
        <f t="shared" ref="AH359:AH367" si="112">AVERAGE(F359:P359)</f>
        <v>0.69516900582853869</v>
      </c>
    </row>
    <row r="360" spans="1:34" x14ac:dyDescent="0.25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>
        <v>0.95687949171961262</v>
      </c>
      <c r="G360">
        <v>0.66374783968397666</v>
      </c>
      <c r="H360">
        <v>0.91251232450655961</v>
      </c>
      <c r="I360">
        <v>0.79715639810426542</v>
      </c>
      <c r="J360">
        <v>0.89332170615109918</v>
      </c>
      <c r="K360">
        <v>0.86953062848050922</v>
      </c>
      <c r="L360">
        <v>0.78564206268958536</v>
      </c>
      <c r="M360">
        <v>0.87858117326057306</v>
      </c>
      <c r="N360">
        <v>0.54328909318689189</v>
      </c>
      <c r="O360">
        <v>0.5620723362658846</v>
      </c>
      <c r="P360">
        <v>0.77944862155388461</v>
      </c>
      <c r="Q360">
        <f t="shared" si="96"/>
        <v>11</v>
      </c>
      <c r="R360" s="23">
        <f t="shared" si="97"/>
        <v>0.78565287960025831</v>
      </c>
      <c r="S360">
        <f t="shared" si="98"/>
        <v>0.13363305223384533</v>
      </c>
      <c r="T360">
        <f t="shared" si="99"/>
        <v>4.0291881259057229E-2</v>
      </c>
      <c r="U360">
        <f t="shared" si="100"/>
        <v>1.9643571914266911E-2</v>
      </c>
      <c r="V360">
        <f t="shared" si="101"/>
        <v>0.17009172333440448</v>
      </c>
      <c r="X360" s="24">
        <f t="shared" si="102"/>
        <v>0.95687949171961262</v>
      </c>
      <c r="Y360" s="24">
        <f t="shared" si="103"/>
        <v>0.81031366570179464</v>
      </c>
      <c r="Z360" s="24">
        <f t="shared" si="104"/>
        <v>0.84437988530338293</v>
      </c>
      <c r="AA360" s="24">
        <f t="shared" si="105"/>
        <v>0.83257401350360349</v>
      </c>
      <c r="AB360" s="24">
        <f t="shared" si="106"/>
        <v>0.84472355203310268</v>
      </c>
      <c r="AC360" s="24">
        <f t="shared" si="107"/>
        <v>0.84885806477433723</v>
      </c>
      <c r="AD360" s="24">
        <f t="shared" si="108"/>
        <v>0.83982720733365834</v>
      </c>
      <c r="AE360" s="24">
        <f t="shared" si="109"/>
        <v>0.84467145307452274</v>
      </c>
      <c r="AF360" s="24">
        <f t="shared" si="110"/>
        <v>0.81118452419811926</v>
      </c>
      <c r="AG360" s="24">
        <f t="shared" si="111"/>
        <v>0.78627330540489582</v>
      </c>
      <c r="AH360" s="24">
        <f t="shared" si="112"/>
        <v>0.78565287960025831</v>
      </c>
    </row>
    <row r="361" spans="1:34" x14ac:dyDescent="0.25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>
        <v>0.63338454327674198</v>
      </c>
      <c r="G361">
        <v>0.50244424327215875</v>
      </c>
      <c r="H361">
        <v>0.72995897132009913</v>
      </c>
      <c r="I361">
        <v>0.83412322274881523</v>
      </c>
      <c r="J361">
        <v>0.6962542050631193</v>
      </c>
      <c r="K361">
        <v>0.75735879077167867</v>
      </c>
      <c r="L361">
        <v>0.59959555106167839</v>
      </c>
      <c r="M361">
        <v>0.66916780354706684</v>
      </c>
      <c r="N361">
        <v>0.56832041294989777</v>
      </c>
      <c r="O361">
        <v>0.73900293255131966</v>
      </c>
      <c r="P361">
        <v>0.73350041771094399</v>
      </c>
      <c r="Q361">
        <f t="shared" si="96"/>
        <v>11</v>
      </c>
      <c r="R361" s="23">
        <f t="shared" si="97"/>
        <v>0.67846464493395642</v>
      </c>
      <c r="S361">
        <f t="shared" si="98"/>
        <v>9.1238821572404261E-2</v>
      </c>
      <c r="T361">
        <f t="shared" si="99"/>
        <v>2.7509539769986276E-2</v>
      </c>
      <c r="U361">
        <f t="shared" si="100"/>
        <v>9.1569748181131068E-3</v>
      </c>
      <c r="V361">
        <f t="shared" si="101"/>
        <v>0.1344783729759208</v>
      </c>
      <c r="X361" s="24">
        <f t="shared" si="102"/>
        <v>0.63338454327674198</v>
      </c>
      <c r="Y361" s="24">
        <f t="shared" si="103"/>
        <v>0.56791439327445037</v>
      </c>
      <c r="Z361" s="24">
        <f t="shared" si="104"/>
        <v>0.62192925262299992</v>
      </c>
      <c r="AA361" s="24">
        <f t="shared" si="105"/>
        <v>0.67497774515445375</v>
      </c>
      <c r="AB361" s="24">
        <f t="shared" si="106"/>
        <v>0.67923303713618688</v>
      </c>
      <c r="AC361" s="24">
        <f t="shared" si="107"/>
        <v>0.69225399607543547</v>
      </c>
      <c r="AD361" s="24">
        <f t="shared" si="108"/>
        <v>0.67901707535918454</v>
      </c>
      <c r="AE361" s="24">
        <f t="shared" si="109"/>
        <v>0.67778591638266983</v>
      </c>
      <c r="AF361" s="24">
        <f t="shared" si="110"/>
        <v>0.66562308266791748</v>
      </c>
      <c r="AG361" s="24">
        <f t="shared" si="111"/>
        <v>0.67296106765625763</v>
      </c>
      <c r="AH361" s="24">
        <f t="shared" si="112"/>
        <v>0.67846464493395642</v>
      </c>
    </row>
    <row r="362" spans="1:34" x14ac:dyDescent="0.25">
      <c r="A362">
        <v>401</v>
      </c>
      <c r="B362" t="s">
        <v>15</v>
      </c>
      <c r="C362">
        <v>1</v>
      </c>
      <c r="D362">
        <v>493817.836210999</v>
      </c>
      <c r="E362">
        <v>5181084.7781400001</v>
      </c>
      <c r="F362">
        <v>0.79766039587341342</v>
      </c>
      <c r="G362">
        <v>0.57409542909668254</v>
      </c>
      <c r="H362">
        <v>0.34495253414347032</v>
      </c>
      <c r="I362">
        <v>0.48369565217391247</v>
      </c>
      <c r="J362">
        <v>0.61538234064035358</v>
      </c>
      <c r="K362">
        <v>0.83594394064303379</v>
      </c>
      <c r="L362">
        <v>0.76508620689655171</v>
      </c>
      <c r="M362">
        <v>0.75063613231552162</v>
      </c>
      <c r="N362">
        <v>0.55972961491855366</v>
      </c>
      <c r="O362">
        <v>0.43821209465381245</v>
      </c>
      <c r="P362">
        <v>0.53987730061349692</v>
      </c>
      <c r="Q362">
        <f t="shared" si="96"/>
        <v>11</v>
      </c>
      <c r="R362" s="23">
        <f t="shared" si="97"/>
        <v>0.60957014926989106</v>
      </c>
      <c r="S362">
        <f t="shared" si="98"/>
        <v>0.15212786294750569</v>
      </c>
      <c r="T362">
        <f t="shared" si="99"/>
        <v>4.5868276505044187E-2</v>
      </c>
      <c r="U362">
        <f t="shared" si="100"/>
        <v>2.5457175353472562E-2</v>
      </c>
      <c r="V362">
        <f t="shared" si="101"/>
        <v>0.24956580162220199</v>
      </c>
      <c r="X362" s="24">
        <f t="shared" si="102"/>
        <v>0.79766039587341342</v>
      </c>
      <c r="Y362" s="24">
        <f t="shared" si="103"/>
        <v>0.68587791248504804</v>
      </c>
      <c r="Z362" s="24">
        <f t="shared" si="104"/>
        <v>0.57223611970452215</v>
      </c>
      <c r="AA362" s="24">
        <f t="shared" si="105"/>
        <v>0.55010100282186969</v>
      </c>
      <c r="AB362" s="24">
        <f t="shared" si="106"/>
        <v>0.56315727038556651</v>
      </c>
      <c r="AC362" s="24">
        <f t="shared" si="107"/>
        <v>0.60862171542847765</v>
      </c>
      <c r="AD362" s="24">
        <f t="shared" si="108"/>
        <v>0.6309737856382025</v>
      </c>
      <c r="AE362" s="24">
        <f t="shared" si="109"/>
        <v>0.64593157897286735</v>
      </c>
      <c r="AF362" s="24">
        <f t="shared" si="110"/>
        <v>0.63635358296683242</v>
      </c>
      <c r="AG362" s="24">
        <f t="shared" si="111"/>
        <v>0.61653943413553047</v>
      </c>
      <c r="AH362" s="24">
        <f t="shared" si="112"/>
        <v>0.60957014926989106</v>
      </c>
    </row>
    <row r="363" spans="1:34" x14ac:dyDescent="0.25">
      <c r="A363">
        <v>402</v>
      </c>
      <c r="B363" t="s">
        <v>15</v>
      </c>
      <c r="C363">
        <v>2</v>
      </c>
      <c r="D363">
        <v>493849.726767999</v>
      </c>
      <c r="E363">
        <v>5181068.7437699903</v>
      </c>
      <c r="F363">
        <v>0.88885098253275119</v>
      </c>
      <c r="G363">
        <v>0.74436125778233109</v>
      </c>
      <c r="H363">
        <v>0.78611328310687445</v>
      </c>
      <c r="I363">
        <v>0.70623145400593468</v>
      </c>
      <c r="J363">
        <v>0.22340425531914893</v>
      </c>
      <c r="K363">
        <v>0.91869918699186981</v>
      </c>
      <c r="L363">
        <v>0.69800569800569801</v>
      </c>
      <c r="N363">
        <v>0.76866405134911076</v>
      </c>
      <c r="O363">
        <v>0.66082383873794914</v>
      </c>
      <c r="Q363">
        <f t="shared" si="96"/>
        <v>9</v>
      </c>
      <c r="R363" s="23">
        <f t="shared" si="97"/>
        <v>0.710572667536852</v>
      </c>
      <c r="S363">
        <f t="shared" si="98"/>
        <v>0.19011904185729803</v>
      </c>
      <c r="T363">
        <f t="shared" si="99"/>
        <v>6.337301395243268E-2</v>
      </c>
      <c r="U363">
        <f t="shared" si="100"/>
        <v>4.0663406336329144E-2</v>
      </c>
      <c r="V363">
        <f t="shared" si="101"/>
        <v>0.26755749347400559</v>
      </c>
      <c r="X363" s="24">
        <f t="shared" si="102"/>
        <v>0.88885098253275119</v>
      </c>
      <c r="Y363" s="24">
        <f t="shared" si="103"/>
        <v>0.81660612015754119</v>
      </c>
      <c r="Z363" s="24">
        <f t="shared" si="104"/>
        <v>0.80644184114065232</v>
      </c>
      <c r="AA363" s="24">
        <f t="shared" si="105"/>
        <v>0.78138924435697299</v>
      </c>
      <c r="AB363" s="24">
        <f t="shared" si="106"/>
        <v>0.66979224654940817</v>
      </c>
      <c r="AC363" s="24">
        <f t="shared" si="107"/>
        <v>0.71127673662315172</v>
      </c>
      <c r="AD363" s="24">
        <f t="shared" si="108"/>
        <v>0.70938087396351546</v>
      </c>
      <c r="AE363" s="24">
        <f t="shared" si="109"/>
        <v>0.70938087396351546</v>
      </c>
      <c r="AF363" s="24">
        <f t="shared" si="110"/>
        <v>0.71679127113671492</v>
      </c>
      <c r="AG363" s="24">
        <f t="shared" si="111"/>
        <v>0.710572667536852</v>
      </c>
      <c r="AH363" s="24">
        <f t="shared" si="112"/>
        <v>0.710572667536852</v>
      </c>
    </row>
    <row r="364" spans="1:34" x14ac:dyDescent="0.25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>
        <v>0.70237434688121336</v>
      </c>
      <c r="H364">
        <v>1</v>
      </c>
      <c r="I364">
        <v>0.86837121212121215</v>
      </c>
      <c r="J364">
        <v>0.62743353848324424</v>
      </c>
      <c r="L364">
        <v>0.81067961165048541</v>
      </c>
      <c r="M364">
        <v>0.73899119295436355</v>
      </c>
      <c r="N364">
        <v>0.5112359550561798</v>
      </c>
      <c r="O364">
        <v>0.52881844380403464</v>
      </c>
      <c r="P364">
        <v>0.76779935275080902</v>
      </c>
      <c r="Q364">
        <f t="shared" si="96"/>
        <v>9</v>
      </c>
      <c r="R364" s="23">
        <f t="shared" si="97"/>
        <v>0.72841151707794916</v>
      </c>
      <c r="S364">
        <f t="shared" si="98"/>
        <v>0.1489435004173158</v>
      </c>
      <c r="T364">
        <f t="shared" si="99"/>
        <v>4.9647833472438598E-2</v>
      </c>
      <c r="U364">
        <f t="shared" si="100"/>
        <v>2.4957187106133372E-2</v>
      </c>
      <c r="V364">
        <f t="shared" si="101"/>
        <v>0.20447713541763918</v>
      </c>
      <c r="X364" s="24">
        <f t="shared" si="102"/>
        <v>0.70237434688121336</v>
      </c>
      <c r="Y364" s="24">
        <f t="shared" si="103"/>
        <v>0.70237434688121336</v>
      </c>
      <c r="Z364" s="24">
        <f t="shared" si="104"/>
        <v>0.85118717344060668</v>
      </c>
      <c r="AA364" s="24">
        <f t="shared" si="105"/>
        <v>0.85691518633414177</v>
      </c>
      <c r="AB364" s="24">
        <f t="shared" si="106"/>
        <v>0.79954477437141735</v>
      </c>
      <c r="AC364" s="24">
        <f t="shared" si="107"/>
        <v>0.79954477437141735</v>
      </c>
      <c r="AD364" s="24">
        <f t="shared" si="108"/>
        <v>0.80177174182723099</v>
      </c>
      <c r="AE364" s="24">
        <f t="shared" si="109"/>
        <v>0.79130831701508642</v>
      </c>
      <c r="AF364" s="24">
        <f t="shared" si="110"/>
        <v>0.75129797959238542</v>
      </c>
      <c r="AG364" s="24">
        <f t="shared" si="111"/>
        <v>0.72348803761884162</v>
      </c>
      <c r="AH364" s="24">
        <f t="shared" si="112"/>
        <v>0.72841151707794916</v>
      </c>
    </row>
    <row r="365" spans="1:34" x14ac:dyDescent="0.25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>
        <v>0.65181683899556864</v>
      </c>
      <c r="G365">
        <v>0.79978567306899684</v>
      </c>
      <c r="I365">
        <v>0.55786618444846281</v>
      </c>
      <c r="J365">
        <v>0.61340222382827048</v>
      </c>
      <c r="K365">
        <v>0.589622641509434</v>
      </c>
      <c r="L365">
        <v>0.62</v>
      </c>
      <c r="M365">
        <v>0.89646672144617912</v>
      </c>
      <c r="N365">
        <v>0.67040012484597444</v>
      </c>
      <c r="O365">
        <v>0.4401496259351621</v>
      </c>
      <c r="P365">
        <v>0.78096800656275633</v>
      </c>
      <c r="Q365">
        <f t="shared" si="96"/>
        <v>10</v>
      </c>
      <c r="R365" s="23">
        <f t="shared" si="97"/>
        <v>0.66204780406408048</v>
      </c>
      <c r="S365">
        <f t="shared" si="98"/>
        <v>0.12558376632846935</v>
      </c>
      <c r="T365">
        <f t="shared" si="99"/>
        <v>3.9713073874032452E-2</v>
      </c>
      <c r="U365">
        <f t="shared" si="100"/>
        <v>1.75236470724929E-2</v>
      </c>
      <c r="V365">
        <f t="shared" si="101"/>
        <v>0.18968987670913554</v>
      </c>
      <c r="X365" s="24">
        <f t="shared" si="102"/>
        <v>0.65181683899556864</v>
      </c>
      <c r="Y365" s="24">
        <f t="shared" si="103"/>
        <v>0.72580125603228274</v>
      </c>
      <c r="Z365" s="24">
        <f t="shared" si="104"/>
        <v>0.72580125603228274</v>
      </c>
      <c r="AA365" s="24">
        <f t="shared" si="105"/>
        <v>0.6698228988376761</v>
      </c>
      <c r="AB365" s="24">
        <f t="shared" si="106"/>
        <v>0.65571773008532463</v>
      </c>
      <c r="AC365" s="24">
        <f t="shared" si="107"/>
        <v>0.64249871237014644</v>
      </c>
      <c r="AD365" s="24">
        <f t="shared" si="108"/>
        <v>0.63874892697512209</v>
      </c>
      <c r="AE365" s="24">
        <f t="shared" si="109"/>
        <v>0.67556575475670166</v>
      </c>
      <c r="AF365" s="24">
        <f t="shared" si="110"/>
        <v>0.67492005101786079</v>
      </c>
      <c r="AG365" s="24">
        <f t="shared" si="111"/>
        <v>0.64883444823089431</v>
      </c>
      <c r="AH365" s="24">
        <f t="shared" si="112"/>
        <v>0.66204780406408048</v>
      </c>
    </row>
    <row r="366" spans="1:34" x14ac:dyDescent="0.25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>
        <v>0.77602317193744685</v>
      </c>
      <c r="G366">
        <v>0.95597781764801815</v>
      </c>
      <c r="I366">
        <v>0.74784276126557991</v>
      </c>
      <c r="J366">
        <v>0.48948161007976743</v>
      </c>
      <c r="L366">
        <v>0.49641025641025638</v>
      </c>
      <c r="M366">
        <v>0.77046671767406272</v>
      </c>
      <c r="O366">
        <v>0.21649484536082478</v>
      </c>
      <c r="P366">
        <v>0.50367647058823528</v>
      </c>
      <c r="Q366">
        <f t="shared" si="96"/>
        <v>8</v>
      </c>
      <c r="R366" s="23">
        <f t="shared" si="97"/>
        <v>0.61954670637052389</v>
      </c>
      <c r="S366">
        <f t="shared" si="98"/>
        <v>0.21933528364435256</v>
      </c>
      <c r="T366">
        <f t="shared" si="99"/>
        <v>7.7546733209198263E-2</v>
      </c>
      <c r="U366">
        <f t="shared" si="100"/>
        <v>5.498053331582696E-2</v>
      </c>
      <c r="V366">
        <f t="shared" si="101"/>
        <v>0.35402542114908392</v>
      </c>
      <c r="X366" s="24">
        <f t="shared" si="102"/>
        <v>0.77602317193744685</v>
      </c>
      <c r="Y366" s="24">
        <f t="shared" si="103"/>
        <v>0.86600049479273244</v>
      </c>
      <c r="Z366" s="24">
        <f t="shared" si="104"/>
        <v>0.86600049479273244</v>
      </c>
      <c r="AA366" s="24">
        <f t="shared" si="105"/>
        <v>0.8266145836170149</v>
      </c>
      <c r="AB366" s="24">
        <f t="shared" si="106"/>
        <v>0.74233134023270297</v>
      </c>
      <c r="AC366" s="24">
        <f t="shared" si="107"/>
        <v>0.74233134023270297</v>
      </c>
      <c r="AD366" s="24">
        <f t="shared" si="108"/>
        <v>0.69314712346821372</v>
      </c>
      <c r="AE366" s="24">
        <f t="shared" si="109"/>
        <v>0.70603372250252183</v>
      </c>
      <c r="AF366" s="24">
        <f t="shared" si="110"/>
        <v>0.70603372250252183</v>
      </c>
      <c r="AG366" s="24">
        <f t="shared" si="111"/>
        <v>0.63609959719656506</v>
      </c>
      <c r="AH366" s="24">
        <f t="shared" si="112"/>
        <v>0.61954670637052389</v>
      </c>
    </row>
    <row r="367" spans="1:34" x14ac:dyDescent="0.25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>
        <v>0.8819449329600294</v>
      </c>
      <c r="G367">
        <v>0.66746603931092041</v>
      </c>
      <c r="H367">
        <v>0.54119645469987721</v>
      </c>
      <c r="I367">
        <v>0.88086956521739124</v>
      </c>
      <c r="J367">
        <v>0.70255182896199475</v>
      </c>
      <c r="K367">
        <v>0.87547892720306508</v>
      </c>
      <c r="L367">
        <v>0.71515768056968465</v>
      </c>
      <c r="M367">
        <v>0.72528301886792457</v>
      </c>
      <c r="N367">
        <v>0.59235668789808915</v>
      </c>
      <c r="O367">
        <v>0.375</v>
      </c>
      <c r="P367">
        <v>0.79156722354813058</v>
      </c>
      <c r="Q367">
        <f t="shared" si="96"/>
        <v>11</v>
      </c>
      <c r="R367" s="23">
        <f t="shared" si="97"/>
        <v>0.70444294174882793</v>
      </c>
      <c r="S367">
        <f t="shared" si="98"/>
        <v>0.15049694558055665</v>
      </c>
      <c r="T367">
        <f t="shared" si="99"/>
        <v>4.5376536416840155E-2</v>
      </c>
      <c r="U367">
        <f t="shared" si="100"/>
        <v>2.491426369198475E-2</v>
      </c>
      <c r="V367">
        <f t="shared" si="101"/>
        <v>0.21363965292481696</v>
      </c>
      <c r="X367" s="24">
        <f t="shared" si="102"/>
        <v>0.8819449329600294</v>
      </c>
      <c r="Y367" s="24">
        <f t="shared" si="103"/>
        <v>0.77470548613547496</v>
      </c>
      <c r="Z367" s="24">
        <f t="shared" si="104"/>
        <v>0.69686914232360897</v>
      </c>
      <c r="AA367" s="24">
        <f t="shared" si="105"/>
        <v>0.74286924804705456</v>
      </c>
      <c r="AB367" s="24">
        <f t="shared" si="106"/>
        <v>0.73480576423004262</v>
      </c>
      <c r="AC367" s="24">
        <f t="shared" si="107"/>
        <v>0.75825129139221303</v>
      </c>
      <c r="AD367" s="24">
        <f t="shared" si="108"/>
        <v>0.75209506127470893</v>
      </c>
      <c r="AE367" s="24">
        <f t="shared" si="109"/>
        <v>0.74874355597386089</v>
      </c>
      <c r="AF367" s="24">
        <f t="shared" si="110"/>
        <v>0.73136723729877517</v>
      </c>
      <c r="AG367" s="24">
        <f t="shared" si="111"/>
        <v>0.69573051356889759</v>
      </c>
      <c r="AH367" s="24">
        <f t="shared" si="112"/>
        <v>0.70444294174882793</v>
      </c>
    </row>
    <row r="368" spans="1:34" x14ac:dyDescent="0.25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K368">
        <v>0.83214001591089892</v>
      </c>
      <c r="L368">
        <v>1</v>
      </c>
      <c r="O368">
        <v>0.73509286412512209</v>
      </c>
      <c r="Q368">
        <f t="shared" si="96"/>
        <v>3</v>
      </c>
      <c r="R368" s="23">
        <f t="shared" si="97"/>
        <v>0.85574429334534041</v>
      </c>
      <c r="S368">
        <f t="shared" si="98"/>
        <v>0.10942826902971446</v>
      </c>
      <c r="T368">
        <f t="shared" si="99"/>
        <v>6.3178440581260431E-2</v>
      </c>
      <c r="U368">
        <f t="shared" si="100"/>
        <v>1.7961819094259424E-2</v>
      </c>
      <c r="V368">
        <f t="shared" si="101"/>
        <v>0.12787496204260876</v>
      </c>
      <c r="AC368" s="24">
        <f>AVERAGE(F368:K368)</f>
        <v>0.83214001591089892</v>
      </c>
      <c r="AD368" s="24">
        <f>AVERAGE(F368:L368)</f>
        <v>0.91607000795544946</v>
      </c>
      <c r="AE368" s="24">
        <f>AVERAGE(F368:M368)</f>
        <v>0.91607000795544946</v>
      </c>
      <c r="AF368" s="24">
        <f>AVERAGE(F368:N368)</f>
        <v>0.91607000795544946</v>
      </c>
      <c r="AG368" s="24">
        <f>AVERAGE(F368:O368)</f>
        <v>0.85574429334534041</v>
      </c>
      <c r="AH368" s="24">
        <f>AVERAGE(F368:P368)</f>
        <v>0.85574429334534041</v>
      </c>
    </row>
    <row r="369" spans="1:34" x14ac:dyDescent="0.25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L369">
        <v>0.89282103134479274</v>
      </c>
      <c r="O369">
        <v>1</v>
      </c>
      <c r="Q369">
        <f t="shared" si="96"/>
        <v>2</v>
      </c>
      <c r="R369" s="23">
        <f t="shared" si="97"/>
        <v>0.94641051567239631</v>
      </c>
      <c r="S369">
        <f t="shared" si="98"/>
        <v>5.3589484327603631E-2</v>
      </c>
      <c r="T369">
        <f t="shared" si="99"/>
        <v>3.7893487768338736E-2</v>
      </c>
      <c r="U369">
        <f t="shared" si="100"/>
        <v>5.7436656609969501E-3</v>
      </c>
      <c r="V369">
        <f t="shared" si="101"/>
        <v>5.6623931623931617E-2</v>
      </c>
      <c r="AD369" s="24">
        <f t="shared" ref="AD369:AD370" si="113">AVERAGE(F369:L369)</f>
        <v>0.89282103134479274</v>
      </c>
      <c r="AE369" s="24">
        <f t="shared" ref="AE369:AE370" si="114">AVERAGE(F369:M369)</f>
        <v>0.89282103134479274</v>
      </c>
      <c r="AF369" s="24">
        <f t="shared" ref="AF369:AF370" si="115">AVERAGE(F369:N369)</f>
        <v>0.89282103134479274</v>
      </c>
      <c r="AG369" s="24">
        <f t="shared" ref="AG369:AG370" si="116">AVERAGE(F369:O369)</f>
        <v>0.94641051567239631</v>
      </c>
      <c r="AH369" s="24">
        <f t="shared" ref="AH369:AH370" si="117">AVERAGE(F369:P369)</f>
        <v>0.94641051567239631</v>
      </c>
    </row>
    <row r="370" spans="1:34" x14ac:dyDescent="0.25">
      <c r="A370">
        <v>425</v>
      </c>
      <c r="B370" t="s">
        <v>15</v>
      </c>
      <c r="C370">
        <v>1</v>
      </c>
      <c r="D370">
        <v>493841.59178900003</v>
      </c>
      <c r="E370">
        <v>5181100.5330800004</v>
      </c>
      <c r="H370">
        <v>1</v>
      </c>
      <c r="J370">
        <v>0.4386704574738185</v>
      </c>
      <c r="K370">
        <v>0.81450948062654571</v>
      </c>
      <c r="L370">
        <v>0.71910919540229878</v>
      </c>
      <c r="M370">
        <v>0.82442748091603058</v>
      </c>
      <c r="N370">
        <v>0.70905609922733137</v>
      </c>
      <c r="O370">
        <v>0.3023663453111306</v>
      </c>
      <c r="Q370">
        <f t="shared" si="96"/>
        <v>7</v>
      </c>
      <c r="R370" s="23">
        <f t="shared" si="97"/>
        <v>0.68687700842245092</v>
      </c>
      <c r="S370">
        <f t="shared" si="98"/>
        <v>0.22175983026211266</v>
      </c>
      <c r="T370">
        <f t="shared" si="99"/>
        <v>8.3817337379635093E-2</v>
      </c>
      <c r="U370">
        <f t="shared" si="100"/>
        <v>5.7373659370861141E-2</v>
      </c>
      <c r="V370">
        <f t="shared" si="101"/>
        <v>0.32285231204845249</v>
      </c>
      <c r="AB370" s="24">
        <f t="shared" ref="AB370" si="118">AVERAGE(F370:J370)</f>
        <v>0.71933522873690925</v>
      </c>
      <c r="AC370" s="24">
        <f t="shared" ref="AC370" si="119">AVERAGE(F370:K370)</f>
        <v>0.75105997936678814</v>
      </c>
      <c r="AD370" s="24">
        <f t="shared" si="113"/>
        <v>0.74307228337566578</v>
      </c>
      <c r="AE370" s="24">
        <f t="shared" si="114"/>
        <v>0.75934332288373874</v>
      </c>
      <c r="AF370" s="24">
        <f t="shared" si="115"/>
        <v>0.75096211894100418</v>
      </c>
      <c r="AG370" s="24">
        <f t="shared" si="116"/>
        <v>0.68687700842245092</v>
      </c>
      <c r="AH370" s="24">
        <f t="shared" si="117"/>
        <v>0.68687700842245092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0"/>
  <sheetViews>
    <sheetView workbookViewId="0"/>
  </sheetViews>
  <sheetFormatPr defaultRowHeight="15" x14ac:dyDescent="0.25"/>
  <sheetData>
    <row r="1" spans="1:3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36</v>
      </c>
      <c r="G1" t="s">
        <v>41</v>
      </c>
      <c r="H1" t="s">
        <v>53</v>
      </c>
      <c r="I1" t="s">
        <v>66</v>
      </c>
      <c r="J1" t="s">
        <v>71</v>
      </c>
      <c r="K1" t="s">
        <v>78</v>
      </c>
      <c r="L1" t="s">
        <v>82</v>
      </c>
      <c r="M1" t="s">
        <v>87</v>
      </c>
      <c r="N1" t="s">
        <v>94</v>
      </c>
      <c r="O1" t="s">
        <v>101</v>
      </c>
      <c r="P1" t="s">
        <v>106</v>
      </c>
      <c r="Q1" t="s">
        <v>206</v>
      </c>
      <c r="R1" s="23" t="s">
        <v>120</v>
      </c>
      <c r="S1" t="s">
        <v>121</v>
      </c>
      <c r="T1" t="s">
        <v>207</v>
      </c>
      <c r="U1" t="s">
        <v>122</v>
      </c>
      <c r="V1" t="s">
        <v>123</v>
      </c>
      <c r="X1" s="24" t="s">
        <v>124</v>
      </c>
      <c r="Y1" s="24" t="s">
        <v>125</v>
      </c>
      <c r="Z1" s="24" t="s">
        <v>126</v>
      </c>
      <c r="AA1" s="24" t="s">
        <v>127</v>
      </c>
      <c r="AB1" s="24" t="s">
        <v>128</v>
      </c>
      <c r="AC1" s="24" t="s">
        <v>129</v>
      </c>
      <c r="AD1" s="24" t="s">
        <v>130</v>
      </c>
      <c r="AE1" s="24" t="s">
        <v>131</v>
      </c>
      <c r="AF1" s="24" t="s">
        <v>132</v>
      </c>
      <c r="AG1" s="24" t="s">
        <v>133</v>
      </c>
      <c r="AH1" s="24" t="s">
        <v>134</v>
      </c>
    </row>
    <row r="2" spans="1:34" x14ac:dyDescent="0.25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>
        <v>0.95749583920112669</v>
      </c>
      <c r="G2">
        <v>0.87528912875867393</v>
      </c>
      <c r="I2">
        <v>0.73317316504485153</v>
      </c>
      <c r="J2">
        <v>0.81376537369914848</v>
      </c>
      <c r="K2">
        <v>1.0582877959927139</v>
      </c>
      <c r="L2">
        <v>0.67305389221556877</v>
      </c>
      <c r="M2">
        <v>0.90290290290290287</v>
      </c>
      <c r="O2">
        <v>0.84280936454849498</v>
      </c>
      <c r="P2">
        <v>0.74167507568113022</v>
      </c>
      <c r="Q2">
        <f>COUNT(F2:P2)</f>
        <v>9</v>
      </c>
      <c r="R2" s="23">
        <f>AVERAGE(F2:P2)</f>
        <v>0.84427250422717903</v>
      </c>
      <c r="S2">
        <f>_xlfn.STDEV.P(F2:P2)</f>
        <v>0.11359751451666703</v>
      </c>
      <c r="T2">
        <f>S2/(SQRT(Q2))</f>
        <v>3.7865838172222339E-2</v>
      </c>
      <c r="U2">
        <f>VAR(F2:P2)</f>
        <v>1.45174447174099E-2</v>
      </c>
      <c r="V2">
        <f>S2/R2</f>
        <v>0.13455076879549771</v>
      </c>
      <c r="W2">
        <f>AVERAGE(T2:T370)</f>
        <v>6.2792663270066718E-2</v>
      </c>
      <c r="X2" s="24">
        <f>F2</f>
        <v>0.95749583920112669</v>
      </c>
      <c r="Y2" s="24">
        <f>AVERAGE(F2:G2)</f>
        <v>0.91639248397990025</v>
      </c>
      <c r="Z2" s="24">
        <f>AVERAGE(F2:H2)</f>
        <v>0.91639248397990025</v>
      </c>
      <c r="AA2" s="24">
        <f>AVERAGE(F2:I2)</f>
        <v>0.85531937766821731</v>
      </c>
      <c r="AB2" s="24">
        <f>AVERAGE(F2:J2)</f>
        <v>0.84493087667595013</v>
      </c>
      <c r="AC2" s="24">
        <f>AVERAGE(F2:K2)</f>
        <v>0.88760226053930291</v>
      </c>
      <c r="AD2" s="24">
        <f>AVERAGE(F2:L2)</f>
        <v>0.85184419915201381</v>
      </c>
      <c r="AE2" s="24">
        <f>AVERAGE(F2:M2)</f>
        <v>0.85913829968785504</v>
      </c>
      <c r="AF2" s="24">
        <f>AVERAGE(F2:N2)</f>
        <v>0.85913829968785504</v>
      </c>
      <c r="AG2" s="24">
        <f>AVERAGE(F2:O2)</f>
        <v>0.85709718279543512</v>
      </c>
      <c r="AH2" s="24">
        <f>AVERAGE(F2:P2)</f>
        <v>0.84427250422717903</v>
      </c>
    </row>
    <row r="3" spans="1:34" x14ac:dyDescent="0.25">
      <c r="A3">
        <v>2</v>
      </c>
      <c r="B3" t="s">
        <v>9</v>
      </c>
      <c r="C3">
        <v>5</v>
      </c>
      <c r="D3">
        <v>493353.58603200002</v>
      </c>
      <c r="E3">
        <v>5180575.07118</v>
      </c>
      <c r="F3">
        <v>0.90246089104382021</v>
      </c>
      <c r="G3">
        <v>0.68468956658739011</v>
      </c>
      <c r="H3">
        <v>0.58691583715316387</v>
      </c>
      <c r="I3">
        <v>0.71706263498920086</v>
      </c>
      <c r="J3">
        <v>0.73203850934127723</v>
      </c>
      <c r="L3">
        <v>0.85480572597137006</v>
      </c>
      <c r="M3">
        <v>0.84677804295942727</v>
      </c>
      <c r="N3">
        <v>0.61786237188872617</v>
      </c>
      <c r="O3">
        <v>0.98258478460128318</v>
      </c>
      <c r="P3">
        <v>0.68640776699029127</v>
      </c>
      <c r="Q3">
        <f t="shared" ref="Q3:Q66" si="0">COUNT(F3:P3)</f>
        <v>10</v>
      </c>
      <c r="R3" s="23">
        <f t="shared" ref="R3:R66" si="1">AVERAGE(F3:P3)</f>
        <v>0.76116061315259498</v>
      </c>
      <c r="S3">
        <f t="shared" ref="S3:S66" si="2">_xlfn.STDEV.P(F3:P3)</f>
        <v>0.12256359539785673</v>
      </c>
      <c r="T3">
        <f t="shared" ref="T3:T66" si="3">S3/(SQRT(Q3))</f>
        <v>3.8758011967655832E-2</v>
      </c>
      <c r="U3">
        <f t="shared" ref="U3:U66" si="4">VAR(F3:P3)</f>
        <v>1.6690927685388306E-2</v>
      </c>
      <c r="V3">
        <f t="shared" ref="V3:V66" si="5">S3/R3</f>
        <v>0.16102198836881432</v>
      </c>
      <c r="X3" s="24">
        <f t="shared" ref="X3:X36" si="6">F3</f>
        <v>0.90246089104382021</v>
      </c>
      <c r="Y3" s="24">
        <f t="shared" ref="Y3:Y37" si="7">AVERAGE(F3:G3)</f>
        <v>0.79357522881560516</v>
      </c>
      <c r="Z3" s="24">
        <f t="shared" ref="Z3:Z37" si="8">AVERAGE(F3:H3)</f>
        <v>0.72468876492812473</v>
      </c>
      <c r="AA3" s="24">
        <f t="shared" ref="AA3:AA37" si="9">AVERAGE(F3:I3)</f>
        <v>0.72278223244339368</v>
      </c>
      <c r="AB3" s="24">
        <f t="shared" ref="AB3:AB37" si="10">AVERAGE(F3:J3)</f>
        <v>0.72463348782297043</v>
      </c>
      <c r="AC3" s="24">
        <f t="shared" ref="AC3:AC37" si="11">AVERAGE(F3:K3)</f>
        <v>0.72463348782297043</v>
      </c>
      <c r="AD3" s="24">
        <f t="shared" ref="AD3:AD37" si="12">AVERAGE(F3:L3)</f>
        <v>0.74632886084770378</v>
      </c>
      <c r="AE3" s="24">
        <f t="shared" ref="AE3:AE37" si="13">AVERAGE(F3:M3)</f>
        <v>0.76067874400652147</v>
      </c>
      <c r="AF3" s="24">
        <f t="shared" ref="AF3:AF37" si="14">AVERAGE(F3:N3)</f>
        <v>0.74282669749179697</v>
      </c>
      <c r="AG3" s="24">
        <f t="shared" ref="AG3:AG37" si="15">AVERAGE(F3:O3)</f>
        <v>0.76946648494840653</v>
      </c>
      <c r="AH3" s="24">
        <f t="shared" ref="AH3:AH37" si="16">AVERAGE(F3:P3)</f>
        <v>0.76116061315259498</v>
      </c>
    </row>
    <row r="4" spans="1:34" x14ac:dyDescent="0.25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>
        <v>0.94933674869636808</v>
      </c>
      <c r="G4">
        <v>1.1192060290413544</v>
      </c>
      <c r="H4">
        <v>0.83644796441454883</v>
      </c>
      <c r="I4">
        <v>0.91684665226781847</v>
      </c>
      <c r="J4">
        <v>0.99126240407188937</v>
      </c>
      <c r="K4">
        <v>0.86778846153846156</v>
      </c>
      <c r="L4">
        <v>0.9993183367416496</v>
      </c>
      <c r="M4">
        <v>0.92315035799522682</v>
      </c>
      <c r="N4">
        <v>0.88726207906295751</v>
      </c>
      <c r="O4">
        <v>1.1934005499541704</v>
      </c>
      <c r="P4">
        <v>0.95533980582524269</v>
      </c>
      <c r="Q4">
        <f t="shared" si="0"/>
        <v>11</v>
      </c>
      <c r="R4" s="23">
        <f t="shared" si="1"/>
        <v>0.96721448996451709</v>
      </c>
      <c r="S4">
        <f t="shared" si="2"/>
        <v>0.1018856385338987</v>
      </c>
      <c r="T4">
        <f t="shared" si="3"/>
        <v>3.0719675867519804E-2</v>
      </c>
      <c r="U4">
        <f t="shared" si="4"/>
        <v>1.141875167340629E-2</v>
      </c>
      <c r="V4">
        <f t="shared" si="5"/>
        <v>0.1053392392184245</v>
      </c>
      <c r="X4" s="24">
        <f t="shared" si="6"/>
        <v>0.94933674869636808</v>
      </c>
      <c r="Y4" s="24">
        <f t="shared" si="7"/>
        <v>1.0342713888688613</v>
      </c>
      <c r="Z4" s="24">
        <f t="shared" si="8"/>
        <v>0.96833024738409046</v>
      </c>
      <c r="AA4" s="24">
        <f t="shared" si="9"/>
        <v>0.95545934860502246</v>
      </c>
      <c r="AB4" s="24">
        <f t="shared" si="10"/>
        <v>0.96261995969839587</v>
      </c>
      <c r="AC4" s="24">
        <f t="shared" si="11"/>
        <v>0.94681471000507356</v>
      </c>
      <c r="AD4" s="24">
        <f t="shared" si="12"/>
        <v>0.95431522811029867</v>
      </c>
      <c r="AE4" s="24">
        <f t="shared" si="13"/>
        <v>0.95041961934591468</v>
      </c>
      <c r="AF4" s="24">
        <f t="shared" si="14"/>
        <v>0.94340211487003045</v>
      </c>
      <c r="AG4" s="24">
        <f t="shared" si="15"/>
        <v>0.96840195837844445</v>
      </c>
      <c r="AH4" s="24">
        <f t="shared" si="16"/>
        <v>0.96721448996451709</v>
      </c>
    </row>
    <row r="5" spans="1:34" x14ac:dyDescent="0.25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>
        <v>1.0104725546842759</v>
      </c>
      <c r="G5">
        <v>1.0675883256528418</v>
      </c>
      <c r="I5">
        <v>0.96206896551724153</v>
      </c>
      <c r="J5">
        <v>1.0501368868340428</v>
      </c>
      <c r="K5">
        <v>0.84794086589229145</v>
      </c>
      <c r="L5">
        <v>0.94437420986093545</v>
      </c>
      <c r="M5">
        <v>0.84454342984409791</v>
      </c>
      <c r="N5">
        <v>1.0620149908168839</v>
      </c>
      <c r="O5">
        <v>1.0409252669039148</v>
      </c>
      <c r="P5">
        <v>1.0614406779661016</v>
      </c>
      <c r="Q5">
        <f t="shared" si="0"/>
        <v>10</v>
      </c>
      <c r="R5" s="23">
        <f t="shared" si="1"/>
        <v>0.98915061739726284</v>
      </c>
      <c r="S5">
        <f t="shared" si="2"/>
        <v>8.1934048722636127E-2</v>
      </c>
      <c r="T5">
        <f t="shared" si="3"/>
        <v>2.5909821188273976E-2</v>
      </c>
      <c r="U5">
        <f t="shared" si="4"/>
        <v>7.4590981556481228E-3</v>
      </c>
      <c r="V5">
        <f t="shared" si="5"/>
        <v>8.2832732732076697E-2</v>
      </c>
      <c r="X5" s="24">
        <f t="shared" si="6"/>
        <v>1.0104725546842759</v>
      </c>
      <c r="Y5" s="24">
        <f t="shared" si="7"/>
        <v>1.0390304401685588</v>
      </c>
      <c r="Z5" s="24">
        <f t="shared" si="8"/>
        <v>1.0390304401685588</v>
      </c>
      <c r="AA5" s="24">
        <f t="shared" si="9"/>
        <v>1.0133766152847865</v>
      </c>
      <c r="AB5" s="24">
        <f t="shared" si="10"/>
        <v>1.0225666831721005</v>
      </c>
      <c r="AC5" s="24">
        <f t="shared" si="11"/>
        <v>0.98764151971613878</v>
      </c>
      <c r="AD5" s="24">
        <f t="shared" si="12"/>
        <v>0.98043030140693821</v>
      </c>
      <c r="AE5" s="24">
        <f t="shared" si="13"/>
        <v>0.96101789118367531</v>
      </c>
      <c r="AF5" s="24">
        <f t="shared" si="14"/>
        <v>0.97364252863782641</v>
      </c>
      <c r="AG5" s="24">
        <f t="shared" si="15"/>
        <v>0.98111838844516952</v>
      </c>
      <c r="AH5" s="24">
        <f t="shared" si="16"/>
        <v>0.98915061739726284</v>
      </c>
    </row>
    <row r="6" spans="1:34" x14ac:dyDescent="0.25">
      <c r="A6">
        <v>5</v>
      </c>
      <c r="B6" t="s">
        <v>15</v>
      </c>
      <c r="C6">
        <v>1</v>
      </c>
      <c r="D6">
        <v>493446.911100998</v>
      </c>
      <c r="E6">
        <v>5180572.1204000004</v>
      </c>
      <c r="F6">
        <v>1.2771827149587751</v>
      </c>
      <c r="G6">
        <v>1.3075116088500409</v>
      </c>
      <c r="I6">
        <v>0.91283973758200565</v>
      </c>
      <c r="K6">
        <v>1.0558375634517767</v>
      </c>
      <c r="L6">
        <v>0.88919164396003625</v>
      </c>
      <c r="M6">
        <v>1.1673151750972763</v>
      </c>
      <c r="N6">
        <v>1.0122947179071498</v>
      </c>
      <c r="O6">
        <v>0.96901408450704218</v>
      </c>
      <c r="P6">
        <v>1.0255536626916524</v>
      </c>
      <c r="Q6">
        <f t="shared" si="0"/>
        <v>9</v>
      </c>
      <c r="R6" s="23">
        <f t="shared" si="1"/>
        <v>1.0685267676673063</v>
      </c>
      <c r="S6">
        <f t="shared" si="2"/>
        <v>0.14215885762629743</v>
      </c>
      <c r="T6">
        <f t="shared" si="3"/>
        <v>4.7386285875432477E-2</v>
      </c>
      <c r="U6">
        <f t="shared" si="4"/>
        <v>2.2735283401815742E-2</v>
      </c>
      <c r="V6">
        <f t="shared" si="5"/>
        <v>0.13304192457119582</v>
      </c>
      <c r="X6" s="24">
        <f t="shared" si="6"/>
        <v>1.2771827149587751</v>
      </c>
      <c r="Y6" s="24">
        <f t="shared" si="7"/>
        <v>1.292347161904408</v>
      </c>
      <c r="Z6" s="24">
        <f t="shared" si="8"/>
        <v>1.292347161904408</v>
      </c>
      <c r="AA6" s="24">
        <f t="shared" si="9"/>
        <v>1.1658446871302739</v>
      </c>
      <c r="AB6" s="24">
        <f t="shared" si="10"/>
        <v>1.1658446871302739</v>
      </c>
      <c r="AC6" s="24">
        <f t="shared" si="11"/>
        <v>1.1383429062106496</v>
      </c>
      <c r="AD6" s="24">
        <f t="shared" si="12"/>
        <v>1.088512653760527</v>
      </c>
      <c r="AE6" s="24">
        <f t="shared" si="13"/>
        <v>1.1016464073166519</v>
      </c>
      <c r="AF6" s="24">
        <f t="shared" si="14"/>
        <v>1.0888818802581517</v>
      </c>
      <c r="AG6" s="24">
        <f t="shared" si="15"/>
        <v>1.0738984057892629</v>
      </c>
      <c r="AH6" s="24">
        <f t="shared" si="16"/>
        <v>1.0685267676673063</v>
      </c>
    </row>
    <row r="7" spans="1:34" x14ac:dyDescent="0.25">
      <c r="A7">
        <v>6</v>
      </c>
      <c r="B7" t="s">
        <v>15</v>
      </c>
      <c r="C7">
        <v>2</v>
      </c>
      <c r="D7">
        <v>493479.23487300001</v>
      </c>
      <c r="E7">
        <v>5180583.9985100003</v>
      </c>
      <c r="F7">
        <v>1.0058361261990063</v>
      </c>
      <c r="G7">
        <v>1.0071194218686339</v>
      </c>
      <c r="I7">
        <v>1.1112214498510427</v>
      </c>
      <c r="J7">
        <v>0.98489425981873113</v>
      </c>
      <c r="K7">
        <v>0.89592760180995468</v>
      </c>
      <c r="L7">
        <v>0.82305630026809662</v>
      </c>
      <c r="N7">
        <v>0.83911694571934059</v>
      </c>
      <c r="O7">
        <v>1.0448515476942515</v>
      </c>
      <c r="P7">
        <v>1.1853932584269662</v>
      </c>
      <c r="Q7">
        <f t="shared" si="0"/>
        <v>9</v>
      </c>
      <c r="R7" s="23">
        <f t="shared" si="1"/>
        <v>0.98860187907289143</v>
      </c>
      <c r="S7">
        <f t="shared" si="2"/>
        <v>0.11348994183498749</v>
      </c>
      <c r="T7">
        <f t="shared" si="3"/>
        <v>3.7829980611662498E-2</v>
      </c>
      <c r="U7">
        <f t="shared" si="4"/>
        <v>1.4489962759922426E-2</v>
      </c>
      <c r="V7">
        <f t="shared" si="5"/>
        <v>0.11479842820187444</v>
      </c>
      <c r="X7" s="24">
        <f t="shared" si="6"/>
        <v>1.0058361261990063</v>
      </c>
      <c r="Y7" s="24">
        <f t="shared" si="7"/>
        <v>1.00647777403382</v>
      </c>
      <c r="Z7" s="24">
        <f t="shared" si="8"/>
        <v>1.00647777403382</v>
      </c>
      <c r="AA7" s="24">
        <f t="shared" si="9"/>
        <v>1.0413923326395609</v>
      </c>
      <c r="AB7" s="24">
        <f t="shared" si="10"/>
        <v>1.0272678144343534</v>
      </c>
      <c r="AC7" s="24">
        <f t="shared" si="11"/>
        <v>1.0009997719094739</v>
      </c>
      <c r="AD7" s="24">
        <f t="shared" si="12"/>
        <v>0.97134252663591092</v>
      </c>
      <c r="AE7" s="24">
        <f t="shared" si="13"/>
        <v>0.97134252663591092</v>
      </c>
      <c r="AF7" s="24">
        <f t="shared" si="14"/>
        <v>0.95245315793354379</v>
      </c>
      <c r="AG7" s="24">
        <f t="shared" si="15"/>
        <v>0.96400295665363223</v>
      </c>
      <c r="AH7" s="24">
        <f t="shared" si="16"/>
        <v>0.98860187907289143</v>
      </c>
    </row>
    <row r="8" spans="1:34" x14ac:dyDescent="0.25">
      <c r="A8">
        <v>7</v>
      </c>
      <c r="B8" t="s">
        <v>15</v>
      </c>
      <c r="C8">
        <v>3</v>
      </c>
      <c r="D8">
        <v>493510.72638299799</v>
      </c>
      <c r="E8">
        <v>5180568.2729099803</v>
      </c>
      <c r="F8">
        <v>1.0861398165589846</v>
      </c>
      <c r="G8">
        <v>1.0812711617486008</v>
      </c>
      <c r="H8">
        <v>1.1191205987148169</v>
      </c>
      <c r="I8">
        <v>1.1178743961352657</v>
      </c>
      <c r="J8">
        <v>0</v>
      </c>
      <c r="K8">
        <v>0.93686354378818737</v>
      </c>
      <c r="L8">
        <v>0.7357830271216097</v>
      </c>
      <c r="M8">
        <v>0.95165394402035619</v>
      </c>
      <c r="N8">
        <v>0.99129247407280707</v>
      </c>
      <c r="O8">
        <v>0.71690694626474449</v>
      </c>
      <c r="P8">
        <v>0.74734042553191493</v>
      </c>
      <c r="Q8">
        <f t="shared" si="0"/>
        <v>11</v>
      </c>
      <c r="R8" s="23">
        <f t="shared" si="1"/>
        <v>0.86220421217793519</v>
      </c>
      <c r="S8">
        <f t="shared" si="2"/>
        <v>0.30946188047153828</v>
      </c>
      <c r="T8">
        <f t="shared" si="3"/>
        <v>9.3306267676536672E-2</v>
      </c>
      <c r="U8">
        <f t="shared" si="4"/>
        <v>0.10534332101147878</v>
      </c>
      <c r="V8">
        <f t="shared" si="5"/>
        <v>0.35891947186135281</v>
      </c>
      <c r="X8" s="24">
        <f t="shared" si="6"/>
        <v>1.0861398165589846</v>
      </c>
      <c r="Y8" s="24">
        <f t="shared" si="7"/>
        <v>1.0837054891537927</v>
      </c>
      <c r="Z8" s="24">
        <f t="shared" si="8"/>
        <v>1.0955105256741342</v>
      </c>
      <c r="AA8" s="24">
        <f t="shared" si="9"/>
        <v>1.101101493289417</v>
      </c>
      <c r="AB8" s="24">
        <f t="shared" si="10"/>
        <v>0.88088119463153358</v>
      </c>
      <c r="AC8" s="24">
        <f t="shared" si="11"/>
        <v>0.89021158615764262</v>
      </c>
      <c r="AD8" s="24">
        <f t="shared" si="12"/>
        <v>0.86815036343820928</v>
      </c>
      <c r="AE8" s="24">
        <f t="shared" si="13"/>
        <v>0.87858831101097767</v>
      </c>
      <c r="AF8" s="24">
        <f t="shared" si="14"/>
        <v>0.89111099579562536</v>
      </c>
      <c r="AG8" s="24">
        <f t="shared" si="15"/>
        <v>0.8736905908425372</v>
      </c>
      <c r="AH8" s="24">
        <f t="shared" si="16"/>
        <v>0.86220421217793519</v>
      </c>
    </row>
    <row r="9" spans="1:34" x14ac:dyDescent="0.25">
      <c r="A9">
        <v>8</v>
      </c>
      <c r="B9" t="s">
        <v>15</v>
      </c>
      <c r="C9">
        <v>3</v>
      </c>
      <c r="D9">
        <v>493542.64672600001</v>
      </c>
      <c r="E9">
        <v>5180578.1283600004</v>
      </c>
      <c r="F9">
        <v>0.65639138777881445</v>
      </c>
      <c r="G9">
        <v>0.7115371090414041</v>
      </c>
      <c r="H9">
        <v>1</v>
      </c>
      <c r="J9">
        <v>0.88235329273321661</v>
      </c>
      <c r="K9">
        <v>1.0071283095723014</v>
      </c>
      <c r="L9">
        <v>0.93000874890638663</v>
      </c>
      <c r="M9">
        <v>0.99745547073791352</v>
      </c>
      <c r="N9">
        <v>1.0261255269859573</v>
      </c>
      <c r="O9">
        <v>0.94888597640891215</v>
      </c>
      <c r="P9">
        <v>0.91755319148936165</v>
      </c>
      <c r="Q9">
        <f t="shared" si="0"/>
        <v>10</v>
      </c>
      <c r="R9" s="23">
        <f t="shared" si="1"/>
        <v>0.90774390136542671</v>
      </c>
      <c r="S9">
        <f t="shared" si="2"/>
        <v>0.12043891135695453</v>
      </c>
      <c r="T9">
        <f t="shared" si="3"/>
        <v>3.8086127879909698E-2</v>
      </c>
      <c r="U9">
        <f t="shared" si="4"/>
        <v>1.6117257076498248E-2</v>
      </c>
      <c r="V9">
        <f t="shared" si="5"/>
        <v>0.13267939467925979</v>
      </c>
      <c r="X9" s="24">
        <f t="shared" si="6"/>
        <v>0.65639138777881445</v>
      </c>
      <c r="Y9" s="24">
        <f t="shared" si="7"/>
        <v>0.68396424841010928</v>
      </c>
      <c r="Z9" s="24">
        <f t="shared" si="8"/>
        <v>0.78930949894007296</v>
      </c>
      <c r="AA9" s="24">
        <f t="shared" si="9"/>
        <v>0.78930949894007296</v>
      </c>
      <c r="AB9" s="24">
        <f t="shared" si="10"/>
        <v>0.81257044738835882</v>
      </c>
      <c r="AC9" s="24">
        <f t="shared" si="11"/>
        <v>0.85148201982514737</v>
      </c>
      <c r="AD9" s="24">
        <f t="shared" si="12"/>
        <v>0.86456980800535399</v>
      </c>
      <c r="AE9" s="24">
        <f t="shared" si="13"/>
        <v>0.88355347411000529</v>
      </c>
      <c r="AF9" s="24">
        <f t="shared" si="14"/>
        <v>0.90137498071949929</v>
      </c>
      <c r="AG9" s="24">
        <f t="shared" si="15"/>
        <v>0.90665398024054511</v>
      </c>
      <c r="AH9" s="24">
        <f t="shared" si="16"/>
        <v>0.90774390136542671</v>
      </c>
    </row>
    <row r="10" spans="1:34" x14ac:dyDescent="0.25">
      <c r="A10">
        <v>9</v>
      </c>
      <c r="B10" t="s">
        <v>15</v>
      </c>
      <c r="C10">
        <v>4</v>
      </c>
      <c r="D10">
        <v>493574.550785998</v>
      </c>
      <c r="E10">
        <v>5180572.8713800004</v>
      </c>
      <c r="F10">
        <v>0.91633496631965716</v>
      </c>
      <c r="G10">
        <v>1.0262663211908754</v>
      </c>
      <c r="H10">
        <v>1.0025390657160265</v>
      </c>
      <c r="I10">
        <v>1.0326188257222739</v>
      </c>
      <c r="K10">
        <v>1.0497866287339972</v>
      </c>
      <c r="L10">
        <v>0.75982532751091691</v>
      </c>
      <c r="M10">
        <v>0.81563729901665638</v>
      </c>
      <c r="N10">
        <v>0.84332191403986234</v>
      </c>
      <c r="O10">
        <v>1.1481781376518221</v>
      </c>
      <c r="P10">
        <v>0.98474737845567206</v>
      </c>
      <c r="Q10">
        <f t="shared" si="0"/>
        <v>10</v>
      </c>
      <c r="R10" s="23">
        <f t="shared" si="1"/>
        <v>0.95792558643577608</v>
      </c>
      <c r="S10">
        <f t="shared" si="2"/>
        <v>0.11486829072898708</v>
      </c>
      <c r="T10">
        <f t="shared" si="3"/>
        <v>3.6324542963400236E-2</v>
      </c>
      <c r="U10">
        <f t="shared" si="4"/>
        <v>1.4660804683332331E-2</v>
      </c>
      <c r="V10">
        <f t="shared" si="5"/>
        <v>0.11991358447411969</v>
      </c>
      <c r="X10" s="24">
        <f t="shared" si="6"/>
        <v>0.91633496631965716</v>
      </c>
      <c r="Y10" s="24">
        <f t="shared" si="7"/>
        <v>0.97130064375526626</v>
      </c>
      <c r="Z10" s="24">
        <f t="shared" si="8"/>
        <v>0.98171345107551966</v>
      </c>
      <c r="AA10" s="24">
        <f t="shared" si="9"/>
        <v>0.99443979473720823</v>
      </c>
      <c r="AB10" s="24">
        <f t="shared" si="10"/>
        <v>0.99443979473720823</v>
      </c>
      <c r="AC10" s="24">
        <f t="shared" si="11"/>
        <v>1.0055091615365659</v>
      </c>
      <c r="AD10" s="24">
        <f t="shared" si="12"/>
        <v>0.96456185586562448</v>
      </c>
      <c r="AE10" s="24">
        <f t="shared" si="13"/>
        <v>0.94328691917291485</v>
      </c>
      <c r="AF10" s="24">
        <f t="shared" si="14"/>
        <v>0.9307912935312832</v>
      </c>
      <c r="AG10" s="24">
        <f t="shared" si="15"/>
        <v>0.95494538732245415</v>
      </c>
      <c r="AH10" s="24">
        <f t="shared" si="16"/>
        <v>0.95792558643577608</v>
      </c>
    </row>
    <row r="11" spans="1:34" x14ac:dyDescent="0.25">
      <c r="A11">
        <v>10</v>
      </c>
      <c r="B11" t="s">
        <v>15</v>
      </c>
      <c r="C11">
        <v>5</v>
      </c>
      <c r="D11">
        <v>493606.467921998</v>
      </c>
      <c r="E11">
        <v>5180579.8379899804</v>
      </c>
      <c r="F11">
        <v>0.86398390342052311</v>
      </c>
      <c r="G11">
        <v>0.9966012965799913</v>
      </c>
      <c r="H11">
        <v>0.97196088048631868</v>
      </c>
      <c r="I11">
        <v>1.0164383561643835</v>
      </c>
      <c r="J11">
        <v>0.64359867673994275</v>
      </c>
      <c r="K11">
        <v>0.77949283351708942</v>
      </c>
      <c r="L11">
        <v>0.76055045871559634</v>
      </c>
      <c r="M11">
        <v>0.87128712871287128</v>
      </c>
      <c r="N11">
        <v>0.76019729972519912</v>
      </c>
      <c r="O11">
        <v>0.94650817236255569</v>
      </c>
      <c r="P11">
        <v>0.93013100436681229</v>
      </c>
      <c r="Q11">
        <f t="shared" si="0"/>
        <v>11</v>
      </c>
      <c r="R11" s="23">
        <f t="shared" si="1"/>
        <v>0.86734091007193481</v>
      </c>
      <c r="S11">
        <f t="shared" si="2"/>
        <v>0.11312999478724299</v>
      </c>
      <c r="T11">
        <f t="shared" si="3"/>
        <v>3.4109976840377025E-2</v>
      </c>
      <c r="U11">
        <f t="shared" si="4"/>
        <v>1.4078235292617692E-2</v>
      </c>
      <c r="V11">
        <f t="shared" si="5"/>
        <v>0.13043313589100775</v>
      </c>
      <c r="X11" s="24">
        <f t="shared" si="6"/>
        <v>0.86398390342052311</v>
      </c>
      <c r="Y11" s="24">
        <f t="shared" si="7"/>
        <v>0.93029260000025715</v>
      </c>
      <c r="Z11" s="24">
        <f t="shared" si="8"/>
        <v>0.94418202682894437</v>
      </c>
      <c r="AA11" s="24">
        <f t="shared" si="9"/>
        <v>0.96224610916280406</v>
      </c>
      <c r="AB11" s="24">
        <f t="shared" si="10"/>
        <v>0.89851662267823185</v>
      </c>
      <c r="AC11" s="24">
        <f t="shared" si="11"/>
        <v>0.87867932448470809</v>
      </c>
      <c r="AD11" s="24">
        <f t="shared" si="12"/>
        <v>0.8618037722319779</v>
      </c>
      <c r="AE11" s="24">
        <f t="shared" si="13"/>
        <v>0.86298919179208955</v>
      </c>
      <c r="AF11" s="24">
        <f t="shared" si="14"/>
        <v>0.85156787045132398</v>
      </c>
      <c r="AG11" s="24">
        <f t="shared" si="15"/>
        <v>0.86106190064244714</v>
      </c>
      <c r="AH11" s="24">
        <f t="shared" si="16"/>
        <v>0.86734091007193481</v>
      </c>
    </row>
    <row r="12" spans="1:34" x14ac:dyDescent="0.25">
      <c r="A12">
        <v>11</v>
      </c>
      <c r="B12" t="s">
        <v>15</v>
      </c>
      <c r="C12">
        <v>6</v>
      </c>
      <c r="D12">
        <v>493638.36825900001</v>
      </c>
      <c r="E12">
        <v>5180571.02544</v>
      </c>
      <c r="F12">
        <v>0.97873872432345932</v>
      </c>
      <c r="G12">
        <v>1.0681510665393186</v>
      </c>
      <c r="H12">
        <v>0.99148366299671731</v>
      </c>
      <c r="I12">
        <v>0.9414261460101867</v>
      </c>
      <c r="K12">
        <v>0.59895833333333337</v>
      </c>
      <c r="L12">
        <v>0.78190476190476199</v>
      </c>
      <c r="M12">
        <v>2.0222222222222221</v>
      </c>
      <c r="N12">
        <v>1</v>
      </c>
      <c r="O12">
        <v>0.58767772511848348</v>
      </c>
      <c r="P12">
        <v>0.73499999999999999</v>
      </c>
      <c r="Q12">
        <f t="shared" si="0"/>
        <v>10</v>
      </c>
      <c r="R12" s="23">
        <f t="shared" si="1"/>
        <v>0.9705562642448482</v>
      </c>
      <c r="S12">
        <f t="shared" si="2"/>
        <v>0.38645874030481259</v>
      </c>
      <c r="T12">
        <f t="shared" si="3"/>
        <v>0.12220898410427221</v>
      </c>
      <c r="U12">
        <f t="shared" si="4"/>
        <v>0.16594484217553626</v>
      </c>
      <c r="V12">
        <f t="shared" si="5"/>
        <v>0.39818272730999371</v>
      </c>
      <c r="X12" s="24">
        <f t="shared" si="6"/>
        <v>0.97873872432345932</v>
      </c>
      <c r="Y12" s="24">
        <f t="shared" si="7"/>
        <v>1.0234448954313891</v>
      </c>
      <c r="Z12" s="24">
        <f t="shared" si="8"/>
        <v>1.0127911512864984</v>
      </c>
      <c r="AA12" s="24">
        <f t="shared" si="9"/>
        <v>0.99494989996742045</v>
      </c>
      <c r="AB12" s="24">
        <f t="shared" si="10"/>
        <v>0.99494989996742045</v>
      </c>
      <c r="AC12" s="24">
        <f t="shared" si="11"/>
        <v>0.91575158664060297</v>
      </c>
      <c r="AD12" s="24">
        <f t="shared" si="12"/>
        <v>0.89344378251796286</v>
      </c>
      <c r="AE12" s="24">
        <f t="shared" si="13"/>
        <v>1.054697845332857</v>
      </c>
      <c r="AF12" s="24">
        <f t="shared" si="14"/>
        <v>1.0478606146662499</v>
      </c>
      <c r="AG12" s="24">
        <f t="shared" si="15"/>
        <v>0.99672918249427589</v>
      </c>
      <c r="AH12" s="24">
        <f t="shared" si="16"/>
        <v>0.9705562642448482</v>
      </c>
    </row>
    <row r="13" spans="1:34" x14ac:dyDescent="0.25">
      <c r="A13">
        <v>12</v>
      </c>
      <c r="B13" t="s">
        <v>15</v>
      </c>
      <c r="C13">
        <v>6</v>
      </c>
      <c r="D13">
        <v>493668.466732</v>
      </c>
      <c r="E13">
        <v>5180579.1139500001</v>
      </c>
      <c r="F13">
        <v>0.97509850591035452</v>
      </c>
      <c r="G13">
        <v>0.88498885705189423</v>
      </c>
      <c r="H13">
        <v>0.91998008983277835</v>
      </c>
      <c r="I13">
        <v>0.85653650254668934</v>
      </c>
      <c r="J13">
        <v>0.69354838709677424</v>
      </c>
      <c r="K13">
        <v>0.8</v>
      </c>
      <c r="L13">
        <v>1.2685714285714287</v>
      </c>
      <c r="M13">
        <v>1.0777777777777777</v>
      </c>
      <c r="N13">
        <v>0.62755871459936563</v>
      </c>
      <c r="O13">
        <v>0.82819905213270151</v>
      </c>
      <c r="P13">
        <v>0.63</v>
      </c>
      <c r="Q13">
        <f t="shared" si="0"/>
        <v>11</v>
      </c>
      <c r="R13" s="23">
        <f t="shared" si="1"/>
        <v>0.86929630141088765</v>
      </c>
      <c r="S13">
        <f t="shared" si="2"/>
        <v>0.18343570739737786</v>
      </c>
      <c r="T13">
        <f t="shared" si="3"/>
        <v>5.5307946780956616E-2</v>
      </c>
      <c r="U13">
        <f t="shared" si="4"/>
        <v>3.7013524623213986E-2</v>
      </c>
      <c r="V13">
        <f t="shared" si="5"/>
        <v>0.21101632101696227</v>
      </c>
      <c r="X13" s="24">
        <f t="shared" si="6"/>
        <v>0.97509850591035452</v>
      </c>
      <c r="Y13" s="24">
        <f t="shared" si="7"/>
        <v>0.93004368148112437</v>
      </c>
      <c r="Z13" s="24">
        <f t="shared" si="8"/>
        <v>0.9266891509316757</v>
      </c>
      <c r="AA13" s="24">
        <f t="shared" si="9"/>
        <v>0.90915098883542911</v>
      </c>
      <c r="AB13" s="24">
        <f t="shared" si="10"/>
        <v>0.86603046848769816</v>
      </c>
      <c r="AC13" s="24">
        <f t="shared" si="11"/>
        <v>0.85502539040641512</v>
      </c>
      <c r="AD13" s="24">
        <f t="shared" si="12"/>
        <v>0.91410339585855993</v>
      </c>
      <c r="AE13" s="24">
        <f t="shared" si="13"/>
        <v>0.93456269359846211</v>
      </c>
      <c r="AF13" s="24">
        <f t="shared" si="14"/>
        <v>0.90045114037634022</v>
      </c>
      <c r="AG13" s="24">
        <f t="shared" si="15"/>
        <v>0.89322593155197638</v>
      </c>
      <c r="AH13" s="24">
        <f t="shared" si="16"/>
        <v>0.86929630141088765</v>
      </c>
    </row>
    <row r="14" spans="1:34" x14ac:dyDescent="0.25">
      <c r="A14">
        <v>13</v>
      </c>
      <c r="B14" t="s">
        <v>24</v>
      </c>
      <c r="C14">
        <v>1</v>
      </c>
      <c r="D14">
        <v>493702.19999400002</v>
      </c>
      <c r="E14">
        <v>5180582.7370800003</v>
      </c>
      <c r="F14">
        <v>1.0682697421245269</v>
      </c>
      <c r="G14">
        <v>0.60505407653910159</v>
      </c>
      <c r="H14">
        <v>0.61114655593655776</v>
      </c>
      <c r="J14">
        <v>0.93512548087202407</v>
      </c>
      <c r="K14">
        <v>0.86248912097476071</v>
      </c>
      <c r="L14">
        <v>0.91558441558441561</v>
      </c>
      <c r="M14">
        <v>0.81370091896407681</v>
      </c>
      <c r="N14">
        <v>0.84367216130144795</v>
      </c>
      <c r="P14">
        <v>1.2506162695152012</v>
      </c>
      <c r="Q14">
        <f t="shared" si="0"/>
        <v>9</v>
      </c>
      <c r="R14" s="23">
        <f t="shared" si="1"/>
        <v>0.87840652686801268</v>
      </c>
      <c r="S14">
        <f t="shared" si="2"/>
        <v>0.19177054518377665</v>
      </c>
      <c r="T14">
        <f t="shared" si="3"/>
        <v>6.3923515061258887E-2</v>
      </c>
      <c r="U14">
        <f t="shared" si="4"/>
        <v>4.1372934750093293E-2</v>
      </c>
      <c r="V14">
        <f t="shared" si="5"/>
        <v>0.21831639374031159</v>
      </c>
      <c r="X14" s="24">
        <f t="shared" si="6"/>
        <v>1.0682697421245269</v>
      </c>
      <c r="Y14" s="24">
        <f t="shared" si="7"/>
        <v>0.83666190933181417</v>
      </c>
      <c r="Z14" s="24">
        <f t="shared" si="8"/>
        <v>0.76149012486672873</v>
      </c>
      <c r="AA14" s="24">
        <f t="shared" si="9"/>
        <v>0.76149012486672873</v>
      </c>
      <c r="AB14" s="24">
        <f t="shared" si="10"/>
        <v>0.8048989638680526</v>
      </c>
      <c r="AC14" s="24">
        <f t="shared" si="11"/>
        <v>0.81641699528939427</v>
      </c>
      <c r="AD14" s="24">
        <f t="shared" si="12"/>
        <v>0.8329448986718978</v>
      </c>
      <c r="AE14" s="24">
        <f t="shared" si="13"/>
        <v>0.83019575871363771</v>
      </c>
      <c r="AF14" s="24">
        <f t="shared" si="14"/>
        <v>0.83188030903711407</v>
      </c>
      <c r="AG14" s="24">
        <f t="shared" si="15"/>
        <v>0.83188030903711407</v>
      </c>
      <c r="AH14" s="24">
        <f t="shared" si="16"/>
        <v>0.87840652686801268</v>
      </c>
    </row>
    <row r="15" spans="1:34" x14ac:dyDescent="0.25">
      <c r="A15">
        <v>14</v>
      </c>
      <c r="B15" t="s">
        <v>24</v>
      </c>
      <c r="C15">
        <v>3</v>
      </c>
      <c r="D15">
        <v>493768.28853800002</v>
      </c>
      <c r="E15">
        <v>5180574.2933700001</v>
      </c>
      <c r="F15">
        <v>0.9948990313891064</v>
      </c>
      <c r="G15">
        <v>0.7841630335597688</v>
      </c>
      <c r="H15">
        <v>0.9679961926864693</v>
      </c>
      <c r="J15">
        <v>0.65092810565018799</v>
      </c>
      <c r="K15">
        <v>0.81081081081081097</v>
      </c>
      <c r="L15">
        <v>0.99271592091571281</v>
      </c>
      <c r="N15">
        <v>0.50099034800496933</v>
      </c>
      <c r="O15">
        <v>1.1255006675567423</v>
      </c>
      <c r="P15">
        <v>0.9017857142857143</v>
      </c>
      <c r="Q15">
        <f t="shared" si="0"/>
        <v>9</v>
      </c>
      <c r="R15" s="23">
        <f t="shared" si="1"/>
        <v>0.85886553609549798</v>
      </c>
      <c r="S15">
        <f t="shared" si="2"/>
        <v>0.18271693904623904</v>
      </c>
      <c r="T15">
        <f t="shared" si="3"/>
        <v>6.0905646348746345E-2</v>
      </c>
      <c r="U15">
        <f t="shared" si="4"/>
        <v>3.7558664791230489E-2</v>
      </c>
      <c r="V15">
        <f t="shared" si="5"/>
        <v>0.21274219463606767</v>
      </c>
      <c r="X15" s="24">
        <f t="shared" si="6"/>
        <v>0.9948990313891064</v>
      </c>
      <c r="Y15" s="24">
        <f t="shared" si="7"/>
        <v>0.88953103247443766</v>
      </c>
      <c r="Z15" s="24">
        <f t="shared" si="8"/>
        <v>0.91568608587844824</v>
      </c>
      <c r="AA15" s="24">
        <f t="shared" si="9"/>
        <v>0.91568608587844824</v>
      </c>
      <c r="AB15" s="24">
        <f t="shared" si="10"/>
        <v>0.84949659082138318</v>
      </c>
      <c r="AC15" s="24">
        <f t="shared" si="11"/>
        <v>0.84175943481926863</v>
      </c>
      <c r="AD15" s="24">
        <f t="shared" si="12"/>
        <v>0.86691884916867601</v>
      </c>
      <c r="AE15" s="24">
        <f t="shared" si="13"/>
        <v>0.86691884916867601</v>
      </c>
      <c r="AF15" s="24">
        <f t="shared" si="14"/>
        <v>0.81464334900243229</v>
      </c>
      <c r="AG15" s="24">
        <f t="shared" si="15"/>
        <v>0.85350051382172099</v>
      </c>
      <c r="AH15" s="24">
        <f t="shared" si="16"/>
        <v>0.85886553609549798</v>
      </c>
    </row>
    <row r="16" spans="1:34" x14ac:dyDescent="0.25">
      <c r="A16">
        <v>15</v>
      </c>
      <c r="B16" t="s">
        <v>24</v>
      </c>
      <c r="C16">
        <v>3</v>
      </c>
      <c r="D16">
        <v>493797.922326</v>
      </c>
      <c r="E16">
        <v>5180576.3034399804</v>
      </c>
      <c r="F16">
        <v>0.99306497525934689</v>
      </c>
      <c r="G16">
        <v>0.69463652032850054</v>
      </c>
      <c r="H16">
        <v>0.82942932010633186</v>
      </c>
      <c r="J16">
        <v>1.2124791403243658</v>
      </c>
      <c r="K16">
        <v>1.1270270270270271</v>
      </c>
      <c r="L16">
        <v>0.73048907388137352</v>
      </c>
      <c r="M16">
        <v>1.0299003322259135</v>
      </c>
      <c r="N16">
        <v>1.0277227025586086</v>
      </c>
      <c r="O16">
        <v>0.66088117489986653</v>
      </c>
      <c r="P16">
        <v>0.93452380952380965</v>
      </c>
      <c r="Q16">
        <f t="shared" si="0"/>
        <v>10</v>
      </c>
      <c r="R16" s="23">
        <f t="shared" si="1"/>
        <v>0.92401540761351431</v>
      </c>
      <c r="S16">
        <f t="shared" si="2"/>
        <v>0.17875217493775938</v>
      </c>
      <c r="T16">
        <f t="shared" si="3"/>
        <v>5.652640095121865E-2</v>
      </c>
      <c r="U16">
        <f t="shared" si="4"/>
        <v>3.5502600049976962E-2</v>
      </c>
      <c r="V16">
        <f t="shared" si="5"/>
        <v>0.19345150899531929</v>
      </c>
      <c r="X16" s="24">
        <f t="shared" si="6"/>
        <v>0.99306497525934689</v>
      </c>
      <c r="Y16" s="24">
        <f t="shared" si="7"/>
        <v>0.84385074779392366</v>
      </c>
      <c r="Z16" s="24">
        <f t="shared" si="8"/>
        <v>0.8390436052313931</v>
      </c>
      <c r="AA16" s="24">
        <f t="shared" si="9"/>
        <v>0.8390436052313931</v>
      </c>
      <c r="AB16" s="24">
        <f t="shared" si="10"/>
        <v>0.93240248900463629</v>
      </c>
      <c r="AC16" s="24">
        <f t="shared" si="11"/>
        <v>0.97132739660911438</v>
      </c>
      <c r="AD16" s="24">
        <f t="shared" si="12"/>
        <v>0.93118767615449094</v>
      </c>
      <c r="AE16" s="24">
        <f t="shared" si="13"/>
        <v>0.94528948416469405</v>
      </c>
      <c r="AF16" s="24">
        <f t="shared" si="14"/>
        <v>0.95559363646393336</v>
      </c>
      <c r="AG16" s="24">
        <f t="shared" si="15"/>
        <v>0.92284780740125916</v>
      </c>
      <c r="AH16" s="24">
        <f t="shared" si="16"/>
        <v>0.92401540761351431</v>
      </c>
    </row>
    <row r="17" spans="1:34" x14ac:dyDescent="0.25">
      <c r="A17">
        <v>16</v>
      </c>
      <c r="B17" t="s">
        <v>24</v>
      </c>
      <c r="C17">
        <v>4</v>
      </c>
      <c r="D17">
        <v>493861.755168</v>
      </c>
      <c r="E17">
        <v>5180589.4613600001</v>
      </c>
      <c r="F17">
        <v>1.4598877374784112</v>
      </c>
      <c r="H17">
        <v>0.99131696479176579</v>
      </c>
      <c r="I17">
        <v>1.0377952755905511</v>
      </c>
      <c r="J17">
        <v>1</v>
      </c>
      <c r="K17">
        <v>1.1677725118483411</v>
      </c>
      <c r="L17">
        <v>1</v>
      </c>
      <c r="M17">
        <v>1.1886625332152347</v>
      </c>
      <c r="N17">
        <v>1.2598125067506249</v>
      </c>
      <c r="O17">
        <v>1.0386100386100385</v>
      </c>
      <c r="P17">
        <v>1.3734729493891795</v>
      </c>
      <c r="Q17">
        <f t="shared" si="0"/>
        <v>10</v>
      </c>
      <c r="R17" s="23">
        <f t="shared" si="1"/>
        <v>1.1517330517674147</v>
      </c>
      <c r="S17">
        <f t="shared" si="2"/>
        <v>0.15968340674470052</v>
      </c>
      <c r="T17">
        <f t="shared" si="3"/>
        <v>5.0496326984834715E-2</v>
      </c>
      <c r="U17">
        <f t="shared" si="4"/>
        <v>2.8331989321770636E-2</v>
      </c>
      <c r="V17">
        <f t="shared" si="5"/>
        <v>0.1386461962688795</v>
      </c>
      <c r="X17" s="24">
        <f t="shared" si="6"/>
        <v>1.4598877374784112</v>
      </c>
      <c r="Y17" s="24">
        <f t="shared" si="7"/>
        <v>1.4598877374784112</v>
      </c>
      <c r="Z17" s="24">
        <f t="shared" si="8"/>
        <v>1.2256023511350884</v>
      </c>
      <c r="AA17" s="24">
        <f t="shared" si="9"/>
        <v>1.1629999926202428</v>
      </c>
      <c r="AB17" s="24">
        <f t="shared" si="10"/>
        <v>1.122249994465182</v>
      </c>
      <c r="AC17" s="24">
        <f t="shared" si="11"/>
        <v>1.1313544979418138</v>
      </c>
      <c r="AD17" s="24">
        <f t="shared" si="12"/>
        <v>1.1094620816181782</v>
      </c>
      <c r="AE17" s="24">
        <f t="shared" si="13"/>
        <v>1.1207764318463291</v>
      </c>
      <c r="AF17" s="24">
        <f t="shared" si="14"/>
        <v>1.138155941209366</v>
      </c>
      <c r="AG17" s="24">
        <f t="shared" si="15"/>
        <v>1.1270952853649963</v>
      </c>
      <c r="AH17" s="24">
        <f t="shared" si="16"/>
        <v>1.1517330517674147</v>
      </c>
    </row>
    <row r="18" spans="1:34" x14ac:dyDescent="0.25">
      <c r="A18">
        <v>17</v>
      </c>
      <c r="B18" t="s">
        <v>24</v>
      </c>
      <c r="C18">
        <v>5</v>
      </c>
      <c r="D18">
        <v>493893.661479</v>
      </c>
      <c r="E18">
        <v>5180586.20627</v>
      </c>
      <c r="F18">
        <v>1.3736242312532123</v>
      </c>
      <c r="G18">
        <v>1.0325520174150762</v>
      </c>
      <c r="H18">
        <v>1.3104918356290878</v>
      </c>
      <c r="I18">
        <v>1.2607260726072607</v>
      </c>
      <c r="J18">
        <v>1.9323680507836787</v>
      </c>
      <c r="K18">
        <v>1.1668194317140241</v>
      </c>
      <c r="M18">
        <v>1.4223880597014928</v>
      </c>
      <c r="N18">
        <v>1.2524751180471867</v>
      </c>
      <c r="O18">
        <v>1.7133956386292835</v>
      </c>
      <c r="P18">
        <v>1.6171428571428572</v>
      </c>
      <c r="Q18">
        <f t="shared" si="0"/>
        <v>10</v>
      </c>
      <c r="R18" s="23">
        <f t="shared" si="1"/>
        <v>1.4081983312923161</v>
      </c>
      <c r="S18">
        <f t="shared" si="2"/>
        <v>0.25843221446196785</v>
      </c>
      <c r="T18">
        <f t="shared" si="3"/>
        <v>8.172344184609244E-2</v>
      </c>
      <c r="U18">
        <f t="shared" si="4"/>
        <v>7.4208010524129814E-2</v>
      </c>
      <c r="V18">
        <f t="shared" si="5"/>
        <v>0.18351975621559097</v>
      </c>
      <c r="X18" s="24">
        <f t="shared" si="6"/>
        <v>1.3736242312532123</v>
      </c>
      <c r="Y18" s="24">
        <f t="shared" si="7"/>
        <v>1.2030881243341442</v>
      </c>
      <c r="Z18" s="24">
        <f t="shared" si="8"/>
        <v>1.2388893614324588</v>
      </c>
      <c r="AA18" s="24">
        <f t="shared" si="9"/>
        <v>1.2443485392261593</v>
      </c>
      <c r="AB18" s="24">
        <f t="shared" si="10"/>
        <v>1.3819524415376632</v>
      </c>
      <c r="AC18" s="24">
        <f t="shared" si="11"/>
        <v>1.3460969399003899</v>
      </c>
      <c r="AD18" s="24">
        <f t="shared" si="12"/>
        <v>1.3460969399003899</v>
      </c>
      <c r="AE18" s="24">
        <f t="shared" si="13"/>
        <v>1.3569956713005475</v>
      </c>
      <c r="AF18" s="24">
        <f t="shared" si="14"/>
        <v>1.3439306021438775</v>
      </c>
      <c r="AG18" s="24">
        <f t="shared" si="15"/>
        <v>1.3849822728644781</v>
      </c>
      <c r="AH18" s="24">
        <f t="shared" si="16"/>
        <v>1.4081983312923161</v>
      </c>
    </row>
    <row r="19" spans="1:34" x14ac:dyDescent="0.25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>
        <v>0.80474256104037778</v>
      </c>
      <c r="G19">
        <v>0.97031920851222708</v>
      </c>
      <c r="H19">
        <v>0.92461806576086225</v>
      </c>
      <c r="I19">
        <v>1.1386666666666667</v>
      </c>
      <c r="J19">
        <v>0.72026407071724297</v>
      </c>
      <c r="K19">
        <v>0.89823008849557517</v>
      </c>
      <c r="Q19">
        <f t="shared" si="0"/>
        <v>6</v>
      </c>
      <c r="R19" s="23">
        <f t="shared" si="1"/>
        <v>0.90947344353215864</v>
      </c>
      <c r="S19">
        <f t="shared" si="2"/>
        <v>0.13124802079158124</v>
      </c>
      <c r="T19">
        <f t="shared" si="3"/>
        <v>5.3581780114928597E-2</v>
      </c>
      <c r="U19">
        <f t="shared" si="4"/>
        <v>2.0671251554048808E-2</v>
      </c>
      <c r="V19">
        <f t="shared" si="5"/>
        <v>0.1443120980881509</v>
      </c>
      <c r="X19" s="24">
        <f t="shared" si="6"/>
        <v>0.80474256104037778</v>
      </c>
      <c r="Y19" s="24">
        <f t="shared" si="7"/>
        <v>0.88753088477630238</v>
      </c>
      <c r="Z19" s="24">
        <f t="shared" si="8"/>
        <v>0.8998932784378223</v>
      </c>
      <c r="AA19" s="24">
        <f t="shared" si="9"/>
        <v>0.95958662549503337</v>
      </c>
      <c r="AB19" s="24">
        <f t="shared" si="10"/>
        <v>0.91172211453947527</v>
      </c>
      <c r="AC19" s="24">
        <f t="shared" si="11"/>
        <v>0.90947344353215864</v>
      </c>
      <c r="AD19" s="24">
        <f t="shared" si="12"/>
        <v>0.90947344353215864</v>
      </c>
      <c r="AE19" s="24">
        <f t="shared" si="13"/>
        <v>0.90947344353215864</v>
      </c>
      <c r="AF19" s="24">
        <f t="shared" si="14"/>
        <v>0.90947344353215864</v>
      </c>
      <c r="AG19" s="24">
        <f t="shared" si="15"/>
        <v>0.90947344353215864</v>
      </c>
      <c r="AH19" s="24">
        <f t="shared" si="16"/>
        <v>0.90947344353215864</v>
      </c>
    </row>
    <row r="20" spans="1:34" x14ac:dyDescent="0.25">
      <c r="A20">
        <v>19</v>
      </c>
      <c r="B20" t="s">
        <v>9</v>
      </c>
      <c r="C20">
        <v>2</v>
      </c>
      <c r="D20">
        <v>493246.597671</v>
      </c>
      <c r="E20">
        <v>5180590.1908</v>
      </c>
      <c r="F20">
        <v>0.7633606297450054</v>
      </c>
      <c r="G20">
        <v>1.0869970966403981</v>
      </c>
      <c r="H20">
        <v>0.94512704282476434</v>
      </c>
      <c r="I20">
        <v>0.89195968693973793</v>
      </c>
      <c r="J20">
        <v>0.84782517238332833</v>
      </c>
      <c r="K20">
        <v>0.52490421455938696</v>
      </c>
      <c r="L20">
        <v>0.71107784431137722</v>
      </c>
      <c r="M20">
        <v>0.60671722643553627</v>
      </c>
      <c r="O20">
        <v>0.9703557312252965</v>
      </c>
      <c r="P20">
        <v>0.80244399185336057</v>
      </c>
      <c r="Q20">
        <f t="shared" si="0"/>
        <v>10</v>
      </c>
      <c r="R20" s="23">
        <f t="shared" si="1"/>
        <v>0.8150768636918192</v>
      </c>
      <c r="S20">
        <f t="shared" si="2"/>
        <v>0.16223824092773242</v>
      </c>
      <c r="T20">
        <f t="shared" si="3"/>
        <v>5.1304236491078348E-2</v>
      </c>
      <c r="U20">
        <f t="shared" si="4"/>
        <v>2.924582979925007E-2</v>
      </c>
      <c r="V20">
        <f t="shared" si="5"/>
        <v>0.19904655395675022</v>
      </c>
      <c r="X20" s="24">
        <f t="shared" si="6"/>
        <v>0.7633606297450054</v>
      </c>
      <c r="Y20" s="24">
        <f t="shared" si="7"/>
        <v>0.92517886319270182</v>
      </c>
      <c r="Z20" s="24">
        <f t="shared" si="8"/>
        <v>0.9318282564033894</v>
      </c>
      <c r="AA20" s="24">
        <f t="shared" si="9"/>
        <v>0.9218611140374765</v>
      </c>
      <c r="AB20" s="24">
        <f t="shared" si="10"/>
        <v>0.90705392570664678</v>
      </c>
      <c r="AC20" s="24">
        <f t="shared" si="11"/>
        <v>0.84336230718210337</v>
      </c>
      <c r="AD20" s="24">
        <f t="shared" si="12"/>
        <v>0.82446452677199977</v>
      </c>
      <c r="AE20" s="24">
        <f t="shared" si="13"/>
        <v>0.79724611422994185</v>
      </c>
      <c r="AF20" s="24">
        <f t="shared" si="14"/>
        <v>0.79724611422994185</v>
      </c>
      <c r="AG20" s="24">
        <f t="shared" si="15"/>
        <v>0.81648051611831463</v>
      </c>
      <c r="AH20" s="24">
        <f t="shared" si="16"/>
        <v>0.8150768636918192</v>
      </c>
    </row>
    <row r="21" spans="1:34" x14ac:dyDescent="0.25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>
        <v>0.73610774310283722</v>
      </c>
      <c r="G21">
        <v>0.83647863956864377</v>
      </c>
      <c r="H21">
        <v>0.71489920076344982</v>
      </c>
      <c r="I21">
        <v>0.67336674957704146</v>
      </c>
      <c r="J21">
        <v>1.0683222758385675</v>
      </c>
      <c r="K21">
        <v>2.0344827586206895</v>
      </c>
      <c r="L21">
        <v>0.75748502994011979</v>
      </c>
      <c r="M21">
        <v>0.97724810400866735</v>
      </c>
      <c r="N21">
        <v>0.93495934959349591</v>
      </c>
      <c r="O21">
        <v>0.98814229249011853</v>
      </c>
      <c r="Q21">
        <f t="shared" si="0"/>
        <v>10</v>
      </c>
      <c r="R21" s="23">
        <f t="shared" si="1"/>
        <v>0.97214921435036317</v>
      </c>
      <c r="S21">
        <f t="shared" si="2"/>
        <v>0.37618054231020925</v>
      </c>
      <c r="T21">
        <f t="shared" si="3"/>
        <v>0.11895873251376005</v>
      </c>
      <c r="U21">
        <f t="shared" si="4"/>
        <v>0.15723533379200344</v>
      </c>
      <c r="V21">
        <f t="shared" si="5"/>
        <v>0.38695761592688338</v>
      </c>
      <c r="X21" s="24">
        <f t="shared" si="6"/>
        <v>0.73610774310283722</v>
      </c>
      <c r="Y21" s="24">
        <f t="shared" si="7"/>
        <v>0.78629319133574049</v>
      </c>
      <c r="Z21" s="24">
        <f t="shared" si="8"/>
        <v>0.76249519447831027</v>
      </c>
      <c r="AA21" s="24">
        <f t="shared" si="9"/>
        <v>0.74021308325299306</v>
      </c>
      <c r="AB21" s="24">
        <f t="shared" si="10"/>
        <v>0.80583492177010796</v>
      </c>
      <c r="AC21" s="24">
        <f t="shared" si="11"/>
        <v>1.0106095612452048</v>
      </c>
      <c r="AD21" s="24">
        <f t="shared" si="12"/>
        <v>0.97444891391590704</v>
      </c>
      <c r="AE21" s="24">
        <f t="shared" si="13"/>
        <v>0.97479881267750201</v>
      </c>
      <c r="AF21" s="24">
        <f t="shared" si="14"/>
        <v>0.97037220566816806</v>
      </c>
      <c r="AG21" s="24">
        <f t="shared" si="15"/>
        <v>0.97214921435036317</v>
      </c>
      <c r="AH21" s="24">
        <f t="shared" si="16"/>
        <v>0.97214921435036317</v>
      </c>
    </row>
    <row r="22" spans="1:34" x14ac:dyDescent="0.25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>
        <v>1.0391269168528934</v>
      </c>
      <c r="G22">
        <v>1.0361053887021576</v>
      </c>
      <c r="I22">
        <v>1</v>
      </c>
      <c r="J22">
        <v>1.0103201259611976</v>
      </c>
      <c r="K22">
        <v>0.85199999999999998</v>
      </c>
      <c r="L22">
        <v>0.85633001422475108</v>
      </c>
      <c r="M22">
        <v>1.0237388724035608</v>
      </c>
      <c r="N22">
        <v>0.94931806193956747</v>
      </c>
      <c r="O22">
        <v>0.88224956063268889</v>
      </c>
      <c r="Q22">
        <f t="shared" si="0"/>
        <v>9</v>
      </c>
      <c r="R22" s="23">
        <f t="shared" si="1"/>
        <v>0.96102099341297964</v>
      </c>
      <c r="S22">
        <f t="shared" si="2"/>
        <v>7.3642663372540926E-2</v>
      </c>
      <c r="T22">
        <f t="shared" si="3"/>
        <v>2.4547554457513641E-2</v>
      </c>
      <c r="U22">
        <f t="shared" si="4"/>
        <v>6.1011471021765531E-3</v>
      </c>
      <c r="V22">
        <f t="shared" si="5"/>
        <v>7.6629609423000872E-2</v>
      </c>
      <c r="X22" s="24">
        <f t="shared" si="6"/>
        <v>1.0391269168528934</v>
      </c>
      <c r="Y22" s="24">
        <f t="shared" si="7"/>
        <v>1.0376161527775256</v>
      </c>
      <c r="Z22" s="24">
        <f t="shared" si="8"/>
        <v>1.0376161527775256</v>
      </c>
      <c r="AA22" s="24">
        <f t="shared" si="9"/>
        <v>1.0250774351850171</v>
      </c>
      <c r="AB22" s="24">
        <f t="shared" si="10"/>
        <v>1.0213881078790621</v>
      </c>
      <c r="AC22" s="24">
        <f t="shared" si="11"/>
        <v>0.98751048630324978</v>
      </c>
      <c r="AD22" s="24">
        <f t="shared" si="12"/>
        <v>0.96564707429016661</v>
      </c>
      <c r="AE22" s="24">
        <f t="shared" si="13"/>
        <v>0.97394590259208003</v>
      </c>
      <c r="AF22" s="24">
        <f t="shared" si="14"/>
        <v>0.97086742251051594</v>
      </c>
      <c r="AG22" s="24">
        <f t="shared" si="15"/>
        <v>0.96102099341297964</v>
      </c>
      <c r="AH22" s="24">
        <f t="shared" si="16"/>
        <v>0.96102099341297964</v>
      </c>
    </row>
    <row r="23" spans="1:34" x14ac:dyDescent="0.25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>
        <v>0.70439124311867884</v>
      </c>
      <c r="G23">
        <v>0.94574016962220508</v>
      </c>
      <c r="H23">
        <v>0.87385630384148183</v>
      </c>
      <c r="I23">
        <v>0.89182703026767196</v>
      </c>
      <c r="J23">
        <v>1.1356279050635514</v>
      </c>
      <c r="K23">
        <v>0.86703096539162117</v>
      </c>
      <c r="L23">
        <v>0.7065868263473053</v>
      </c>
      <c r="M23">
        <v>0.75775775775775778</v>
      </c>
      <c r="P23">
        <v>0.73864783047426841</v>
      </c>
      <c r="Q23">
        <f t="shared" si="0"/>
        <v>9</v>
      </c>
      <c r="R23" s="23">
        <f t="shared" si="1"/>
        <v>0.84682955909828239</v>
      </c>
      <c r="S23">
        <f t="shared" si="2"/>
        <v>0.13163285549692358</v>
      </c>
      <c r="T23">
        <f t="shared" si="3"/>
        <v>4.3877618498974529E-2</v>
      </c>
      <c r="U23">
        <f t="shared" si="4"/>
        <v>1.94931097270582E-2</v>
      </c>
      <c r="V23">
        <f t="shared" si="5"/>
        <v>0.15544197068072158</v>
      </c>
      <c r="X23" s="24">
        <f t="shared" si="6"/>
        <v>0.70439124311867884</v>
      </c>
      <c r="Y23" s="24">
        <f t="shared" si="7"/>
        <v>0.82506570637044196</v>
      </c>
      <c r="Z23" s="24">
        <f t="shared" si="8"/>
        <v>0.84132923886078859</v>
      </c>
      <c r="AA23" s="24">
        <f t="shared" si="9"/>
        <v>0.85395368671250949</v>
      </c>
      <c r="AB23" s="24">
        <f t="shared" si="10"/>
        <v>0.91028853038271795</v>
      </c>
      <c r="AC23" s="24">
        <f t="shared" si="11"/>
        <v>0.90307893621753521</v>
      </c>
      <c r="AD23" s="24">
        <f t="shared" si="12"/>
        <v>0.87500863480750224</v>
      </c>
      <c r="AE23" s="24">
        <f t="shared" si="13"/>
        <v>0.86035227517628421</v>
      </c>
      <c r="AF23" s="24">
        <f t="shared" si="14"/>
        <v>0.86035227517628421</v>
      </c>
      <c r="AG23" s="24">
        <f t="shared" si="15"/>
        <v>0.86035227517628421</v>
      </c>
      <c r="AH23" s="24">
        <f t="shared" si="16"/>
        <v>0.84682955909828239</v>
      </c>
    </row>
    <row r="24" spans="1:34" x14ac:dyDescent="0.25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>
        <v>0.8977510348653609</v>
      </c>
      <c r="G24">
        <v>0.81543947571318431</v>
      </c>
      <c r="H24">
        <v>0.83363609009149575</v>
      </c>
      <c r="I24">
        <v>1.048077049047722</v>
      </c>
      <c r="J24">
        <v>1.021255810127103</v>
      </c>
      <c r="K24">
        <v>0.90528233151183968</v>
      </c>
      <c r="L24">
        <v>1.0814371257485029</v>
      </c>
      <c r="M24">
        <v>1.0390390390390392</v>
      </c>
      <c r="P24">
        <v>0.98890010090817348</v>
      </c>
      <c r="Q24">
        <f t="shared" si="0"/>
        <v>9</v>
      </c>
      <c r="R24" s="23">
        <f t="shared" si="1"/>
        <v>0.95897978411693563</v>
      </c>
      <c r="S24">
        <f t="shared" si="2"/>
        <v>9.2534902801641061E-2</v>
      </c>
      <c r="T24">
        <f t="shared" si="3"/>
        <v>3.0844967600547019E-2</v>
      </c>
      <c r="U24">
        <f t="shared" si="4"/>
        <v>9.6330467660728052E-3</v>
      </c>
      <c r="V24">
        <f t="shared" si="5"/>
        <v>9.6493069337067056E-2</v>
      </c>
      <c r="X24" s="24">
        <f t="shared" si="6"/>
        <v>0.8977510348653609</v>
      </c>
      <c r="Y24" s="24">
        <f t="shared" si="7"/>
        <v>0.85659525528927261</v>
      </c>
      <c r="Z24" s="24">
        <f t="shared" si="8"/>
        <v>0.84894220022334699</v>
      </c>
      <c r="AA24" s="24">
        <f t="shared" si="9"/>
        <v>0.89872591242944078</v>
      </c>
      <c r="AB24" s="24">
        <f t="shared" si="10"/>
        <v>0.92323189196897315</v>
      </c>
      <c r="AC24" s="24">
        <f t="shared" si="11"/>
        <v>0.920240298559451</v>
      </c>
      <c r="AD24" s="24">
        <f t="shared" si="12"/>
        <v>0.9432684167293155</v>
      </c>
      <c r="AE24" s="24">
        <f t="shared" si="13"/>
        <v>0.95523974451803095</v>
      </c>
      <c r="AF24" s="24">
        <f t="shared" si="14"/>
        <v>0.95523974451803095</v>
      </c>
      <c r="AG24" s="24">
        <f t="shared" si="15"/>
        <v>0.95523974451803095</v>
      </c>
      <c r="AH24" s="24">
        <f t="shared" si="16"/>
        <v>0.95897978411693563</v>
      </c>
    </row>
    <row r="25" spans="1:34" x14ac:dyDescent="0.25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>
        <v>0.86191565273076554</v>
      </c>
      <c r="G25">
        <v>1.1066622512568867</v>
      </c>
      <c r="H25">
        <v>0.59668013778513118</v>
      </c>
      <c r="I25">
        <v>0.71490280777537796</v>
      </c>
      <c r="J25">
        <v>1.2174751918562212</v>
      </c>
      <c r="K25">
        <v>0.48557692307692307</v>
      </c>
      <c r="L25">
        <v>0.84253578732106327</v>
      </c>
      <c r="M25">
        <v>0.88114558472553706</v>
      </c>
      <c r="N25">
        <v>0.76720351390922403</v>
      </c>
      <c r="O25">
        <v>1.3437213565536206</v>
      </c>
      <c r="P25">
        <v>0.76310679611650489</v>
      </c>
      <c r="Q25">
        <f t="shared" si="0"/>
        <v>11</v>
      </c>
      <c r="R25" s="23">
        <f t="shared" si="1"/>
        <v>0.8709932730097506</v>
      </c>
      <c r="S25">
        <f t="shared" si="2"/>
        <v>0.24691298205154139</v>
      </c>
      <c r="T25">
        <f t="shared" si="3"/>
        <v>7.4447065212065455E-2</v>
      </c>
      <c r="U25">
        <f t="shared" si="4"/>
        <v>6.7062622776143319E-2</v>
      </c>
      <c r="V25">
        <f t="shared" si="5"/>
        <v>0.28348437318961617</v>
      </c>
      <c r="X25" s="24">
        <f t="shared" si="6"/>
        <v>0.86191565273076554</v>
      </c>
      <c r="Y25" s="24">
        <f t="shared" si="7"/>
        <v>0.98428895199382604</v>
      </c>
      <c r="Z25" s="24">
        <f t="shared" si="8"/>
        <v>0.8550860139242612</v>
      </c>
      <c r="AA25" s="24">
        <f t="shared" si="9"/>
        <v>0.82004021238704039</v>
      </c>
      <c r="AB25" s="24">
        <f t="shared" si="10"/>
        <v>0.89952720828087662</v>
      </c>
      <c r="AC25" s="24">
        <f t="shared" si="11"/>
        <v>0.83053549408021776</v>
      </c>
      <c r="AD25" s="24">
        <f t="shared" si="12"/>
        <v>0.83224982168605277</v>
      </c>
      <c r="AE25" s="24">
        <f t="shared" si="13"/>
        <v>0.83836179206598838</v>
      </c>
      <c r="AF25" s="24">
        <f t="shared" si="14"/>
        <v>0.83045531671523676</v>
      </c>
      <c r="AG25" s="24">
        <f t="shared" si="15"/>
        <v>0.88178192069907513</v>
      </c>
      <c r="AH25" s="24">
        <f t="shared" si="16"/>
        <v>0.8709932730097506</v>
      </c>
    </row>
    <row r="26" spans="1:34" x14ac:dyDescent="0.25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>
        <v>1.1068234970422344</v>
      </c>
      <c r="G26">
        <v>1.1286280216670708</v>
      </c>
      <c r="I26">
        <v>0.94137931034482758</v>
      </c>
      <c r="J26">
        <v>0.96080294593803617</v>
      </c>
      <c r="K26">
        <v>0.98838437170010551</v>
      </c>
      <c r="L26">
        <v>0.7180783817951959</v>
      </c>
      <c r="M26">
        <v>1.0690423162583518</v>
      </c>
      <c r="N26">
        <v>1.1949066205895633</v>
      </c>
      <c r="O26">
        <v>0.88790035587188609</v>
      </c>
      <c r="P26">
        <v>1.0423728813559321</v>
      </c>
      <c r="Q26">
        <f t="shared" si="0"/>
        <v>10</v>
      </c>
      <c r="R26" s="23">
        <f t="shared" si="1"/>
        <v>1.0038318702563205</v>
      </c>
      <c r="S26">
        <f t="shared" si="2"/>
        <v>0.13019767071208244</v>
      </c>
      <c r="T26">
        <f t="shared" si="3"/>
        <v>4.1172118549877713E-2</v>
      </c>
      <c r="U26">
        <f t="shared" si="4"/>
        <v>1.8834926065390906E-2</v>
      </c>
      <c r="V26">
        <f t="shared" si="5"/>
        <v>0.12970067455503032</v>
      </c>
      <c r="X26" s="24">
        <f t="shared" si="6"/>
        <v>1.1068234970422344</v>
      </c>
      <c r="Y26" s="24">
        <f t="shared" si="7"/>
        <v>1.1177257593546526</v>
      </c>
      <c r="Z26" s="24">
        <f t="shared" si="8"/>
        <v>1.1177257593546526</v>
      </c>
      <c r="AA26" s="24">
        <f t="shared" si="9"/>
        <v>1.0589436096847109</v>
      </c>
      <c r="AB26" s="24">
        <f t="shared" si="10"/>
        <v>1.0344084437480423</v>
      </c>
      <c r="AC26" s="24">
        <f t="shared" si="11"/>
        <v>1.025203629338455</v>
      </c>
      <c r="AD26" s="24">
        <f t="shared" si="12"/>
        <v>0.97401608808124507</v>
      </c>
      <c r="AE26" s="24">
        <f t="shared" si="13"/>
        <v>0.98759126353511739</v>
      </c>
      <c r="AF26" s="24">
        <f t="shared" si="14"/>
        <v>1.0135056831669231</v>
      </c>
      <c r="AG26" s="24">
        <f t="shared" si="15"/>
        <v>0.99954953568969684</v>
      </c>
      <c r="AH26" s="24">
        <f t="shared" si="16"/>
        <v>1.0038318702563205</v>
      </c>
    </row>
    <row r="27" spans="1:34" x14ac:dyDescent="0.25">
      <c r="A27">
        <v>26</v>
      </c>
      <c r="B27" t="s">
        <v>15</v>
      </c>
      <c r="C27">
        <v>1</v>
      </c>
      <c r="D27">
        <v>493468.77862400003</v>
      </c>
      <c r="E27">
        <v>5180603.8775000004</v>
      </c>
      <c r="F27">
        <v>1.2565518256772672</v>
      </c>
      <c r="G27">
        <v>1.2048074296640263</v>
      </c>
      <c r="I27">
        <v>1.2071227741330834</v>
      </c>
      <c r="J27">
        <v>1.3417345422877924</v>
      </c>
      <c r="K27">
        <v>1.0111675126903554</v>
      </c>
      <c r="L27">
        <v>1.1852861035422342</v>
      </c>
      <c r="M27">
        <v>1.3618677042801557</v>
      </c>
      <c r="N27">
        <v>0.99180259607590582</v>
      </c>
      <c r="O27">
        <v>1.1169014084507041</v>
      </c>
      <c r="P27">
        <v>1.6660988074957408</v>
      </c>
      <c r="Q27">
        <f t="shared" si="0"/>
        <v>10</v>
      </c>
      <c r="R27" s="23">
        <f t="shared" si="1"/>
        <v>1.2343340704297268</v>
      </c>
      <c r="S27">
        <f t="shared" si="2"/>
        <v>0.18470174465937114</v>
      </c>
      <c r="T27">
        <f t="shared" si="3"/>
        <v>5.8407820093045362E-2</v>
      </c>
      <c r="U27">
        <f t="shared" si="4"/>
        <v>3.790526053357289E-2</v>
      </c>
      <c r="V27">
        <f t="shared" si="5"/>
        <v>0.14963675481716893</v>
      </c>
      <c r="X27" s="24">
        <f t="shared" si="6"/>
        <v>1.2565518256772672</v>
      </c>
      <c r="Y27" s="24">
        <f t="shared" si="7"/>
        <v>1.2306796276706469</v>
      </c>
      <c r="Z27" s="24">
        <f t="shared" si="8"/>
        <v>1.2306796276706469</v>
      </c>
      <c r="AA27" s="24">
        <f t="shared" si="9"/>
        <v>1.2228273431581258</v>
      </c>
      <c r="AB27" s="24">
        <f t="shared" si="10"/>
        <v>1.2525541429405425</v>
      </c>
      <c r="AC27" s="24">
        <f t="shared" si="11"/>
        <v>1.2042768168905051</v>
      </c>
      <c r="AD27" s="24">
        <f t="shared" si="12"/>
        <v>1.2011116979991265</v>
      </c>
      <c r="AE27" s="24">
        <f t="shared" si="13"/>
        <v>1.2240768417535592</v>
      </c>
      <c r="AF27" s="24">
        <f t="shared" si="14"/>
        <v>1.1950425610438526</v>
      </c>
      <c r="AG27" s="24">
        <f t="shared" si="15"/>
        <v>1.1863602107557252</v>
      </c>
      <c r="AH27" s="24">
        <f t="shared" si="16"/>
        <v>1.2343340704297268</v>
      </c>
    </row>
    <row r="28" spans="1:34" x14ac:dyDescent="0.25">
      <c r="A28">
        <v>27</v>
      </c>
      <c r="B28" t="s">
        <v>15</v>
      </c>
      <c r="C28">
        <v>2</v>
      </c>
      <c r="D28">
        <v>493502.30170800001</v>
      </c>
      <c r="E28">
        <v>5180616.15558</v>
      </c>
      <c r="F28">
        <v>1.2854501329018839</v>
      </c>
      <c r="G28">
        <v>1.3453991808376042</v>
      </c>
      <c r="H28">
        <v>0.90672713773846791</v>
      </c>
      <c r="I28">
        <v>1.1300893743793445</v>
      </c>
      <c r="J28">
        <v>1.0151057401812689</v>
      </c>
      <c r="L28">
        <v>1.2546916890080431</v>
      </c>
      <c r="M28">
        <v>1.0891089108910892</v>
      </c>
      <c r="N28">
        <v>0.92239686161893297</v>
      </c>
      <c r="O28">
        <v>1.100442198357549</v>
      </c>
      <c r="P28">
        <v>1.6067415730337078</v>
      </c>
      <c r="Q28">
        <f t="shared" si="0"/>
        <v>10</v>
      </c>
      <c r="R28" s="23">
        <f t="shared" si="1"/>
        <v>1.165615279894789</v>
      </c>
      <c r="S28">
        <f t="shared" si="2"/>
        <v>0.20233731536542326</v>
      </c>
      <c r="T28">
        <f t="shared" si="3"/>
        <v>6.398467721985221E-2</v>
      </c>
      <c r="U28">
        <f t="shared" si="4"/>
        <v>4.5489321321429604E-2</v>
      </c>
      <c r="V28">
        <f t="shared" si="5"/>
        <v>0.1735884205152893</v>
      </c>
      <c r="X28" s="24">
        <f t="shared" si="6"/>
        <v>1.2854501329018839</v>
      </c>
      <c r="Y28" s="24">
        <f t="shared" si="7"/>
        <v>1.3154246568697441</v>
      </c>
      <c r="Z28" s="24">
        <f t="shared" si="8"/>
        <v>1.1791921504926519</v>
      </c>
      <c r="AA28" s="24">
        <f t="shared" si="9"/>
        <v>1.1669164564643251</v>
      </c>
      <c r="AB28" s="24">
        <f t="shared" si="10"/>
        <v>1.1365543132077138</v>
      </c>
      <c r="AC28" s="24">
        <f t="shared" si="11"/>
        <v>1.1365543132077138</v>
      </c>
      <c r="AD28" s="24">
        <f t="shared" si="12"/>
        <v>1.156243875841102</v>
      </c>
      <c r="AE28" s="24">
        <f t="shared" si="13"/>
        <v>1.1466531665625286</v>
      </c>
      <c r="AF28" s="24">
        <f t="shared" si="14"/>
        <v>1.1186211284445793</v>
      </c>
      <c r="AG28" s="24">
        <f t="shared" si="15"/>
        <v>1.1166012473237981</v>
      </c>
      <c r="AH28" s="24">
        <f t="shared" si="16"/>
        <v>1.165615279894789</v>
      </c>
    </row>
    <row r="29" spans="1:34" x14ac:dyDescent="0.25">
      <c r="A29">
        <v>28</v>
      </c>
      <c r="B29" t="s">
        <v>15</v>
      </c>
      <c r="C29">
        <v>3</v>
      </c>
      <c r="D29">
        <v>493532.593582</v>
      </c>
      <c r="E29">
        <v>5180600.0302499803</v>
      </c>
      <c r="F29">
        <v>1.0048765030016018</v>
      </c>
      <c r="G29">
        <v>1.1074941475520188</v>
      </c>
      <c r="I29">
        <v>0.85314009661835755</v>
      </c>
      <c r="J29">
        <v>0.80588442712597785</v>
      </c>
      <c r="K29">
        <v>0.98981670061099791</v>
      </c>
      <c r="L29">
        <v>0.89063867016622922</v>
      </c>
      <c r="M29">
        <v>1.2315521628498727</v>
      </c>
      <c r="N29">
        <v>1.0159655179024079</v>
      </c>
      <c r="O29">
        <v>1.1415465268676277</v>
      </c>
      <c r="P29">
        <v>0.95478723404255317</v>
      </c>
      <c r="Q29">
        <f t="shared" si="0"/>
        <v>10</v>
      </c>
      <c r="R29" s="23">
        <f t="shared" si="1"/>
        <v>0.99957019867376451</v>
      </c>
      <c r="S29">
        <f t="shared" si="2"/>
        <v>0.12603179242030418</v>
      </c>
      <c r="T29">
        <f t="shared" si="3"/>
        <v>3.9854752164170636E-2</v>
      </c>
      <c r="U29">
        <f t="shared" si="4"/>
        <v>1.7648903000749568E-2</v>
      </c>
      <c r="V29">
        <f t="shared" si="5"/>
        <v>0.12608598434359478</v>
      </c>
      <c r="X29" s="24">
        <f t="shared" si="6"/>
        <v>1.0048765030016018</v>
      </c>
      <c r="Y29" s="24">
        <f t="shared" si="7"/>
        <v>1.0561853252768103</v>
      </c>
      <c r="Z29" s="24">
        <f t="shared" si="8"/>
        <v>1.0561853252768103</v>
      </c>
      <c r="AA29" s="24">
        <f t="shared" si="9"/>
        <v>0.98850358239065939</v>
      </c>
      <c r="AB29" s="24">
        <f t="shared" si="10"/>
        <v>0.94284879357448903</v>
      </c>
      <c r="AC29" s="24">
        <f t="shared" si="11"/>
        <v>0.95224237498179076</v>
      </c>
      <c r="AD29" s="24">
        <f t="shared" si="12"/>
        <v>0.94197509084586384</v>
      </c>
      <c r="AE29" s="24">
        <f t="shared" si="13"/>
        <v>0.98334324398929362</v>
      </c>
      <c r="AF29" s="24">
        <f t="shared" si="14"/>
        <v>0.98742102822843292</v>
      </c>
      <c r="AG29" s="24">
        <f t="shared" si="15"/>
        <v>1.004546083632788</v>
      </c>
      <c r="AH29" s="24">
        <f t="shared" si="16"/>
        <v>0.99957019867376451</v>
      </c>
    </row>
    <row r="30" spans="1:34" x14ac:dyDescent="0.25">
      <c r="A30">
        <v>29</v>
      </c>
      <c r="B30" t="s">
        <v>15</v>
      </c>
      <c r="C30">
        <v>3</v>
      </c>
      <c r="D30">
        <v>493564.513719999</v>
      </c>
      <c r="E30">
        <v>5180609.8858099803</v>
      </c>
      <c r="F30">
        <v>0.99512349699839797</v>
      </c>
      <c r="G30">
        <v>1.0240025720629755</v>
      </c>
      <c r="H30">
        <v>0.94016408200099133</v>
      </c>
      <c r="I30">
        <v>1.0309178743961354</v>
      </c>
      <c r="J30">
        <v>1.061760786024635</v>
      </c>
      <c r="K30">
        <v>0.90936863543788193</v>
      </c>
      <c r="L30">
        <v>0.96062992125984259</v>
      </c>
      <c r="M30">
        <v>1.0941475826972009</v>
      </c>
      <c r="N30">
        <v>0.70972603365926956</v>
      </c>
      <c r="O30">
        <v>1.0380078636959371</v>
      </c>
      <c r="P30">
        <v>1.0106382978723405</v>
      </c>
      <c r="Q30">
        <f t="shared" si="0"/>
        <v>11</v>
      </c>
      <c r="R30" s="23">
        <f t="shared" si="1"/>
        <v>0.97949883146414607</v>
      </c>
      <c r="S30">
        <f t="shared" si="2"/>
        <v>9.9440176050485565E-2</v>
      </c>
      <c r="T30">
        <f t="shared" si="3"/>
        <v>2.9982341186031432E-2</v>
      </c>
      <c r="U30">
        <f t="shared" si="4"/>
        <v>1.0877183474246798E-2</v>
      </c>
      <c r="V30">
        <f t="shared" si="5"/>
        <v>0.10152148512708614</v>
      </c>
      <c r="X30" s="24">
        <f t="shared" si="6"/>
        <v>0.99512349699839797</v>
      </c>
      <c r="Y30" s="24">
        <f t="shared" si="7"/>
        <v>1.0095630345306867</v>
      </c>
      <c r="Z30" s="24">
        <f t="shared" si="8"/>
        <v>0.98643005035412157</v>
      </c>
      <c r="AA30" s="24">
        <f t="shared" si="9"/>
        <v>0.99755200636462504</v>
      </c>
      <c r="AB30" s="24">
        <f t="shared" si="10"/>
        <v>1.010393762296627</v>
      </c>
      <c r="AC30" s="24">
        <f t="shared" si="11"/>
        <v>0.99355624115350283</v>
      </c>
      <c r="AD30" s="24">
        <f t="shared" si="12"/>
        <v>0.98885248116869418</v>
      </c>
      <c r="AE30" s="24">
        <f t="shared" si="13"/>
        <v>1.0020143688597576</v>
      </c>
      <c r="AF30" s="24">
        <f t="shared" si="14"/>
        <v>0.96953788717081446</v>
      </c>
      <c r="AG30" s="24">
        <f t="shared" si="15"/>
        <v>0.97638488482332664</v>
      </c>
      <c r="AH30" s="24">
        <f t="shared" si="16"/>
        <v>0.97949883146414607</v>
      </c>
    </row>
    <row r="31" spans="1:34" x14ac:dyDescent="0.25">
      <c r="A31">
        <v>30</v>
      </c>
      <c r="B31" t="s">
        <v>15</v>
      </c>
      <c r="C31">
        <v>4</v>
      </c>
      <c r="D31">
        <v>493596.417629998</v>
      </c>
      <c r="E31">
        <v>5180604.6289499803</v>
      </c>
      <c r="F31">
        <v>1.0578880894060012</v>
      </c>
      <c r="G31">
        <v>1.0965808057714779</v>
      </c>
      <c r="H31">
        <v>0.91329304638487752</v>
      </c>
      <c r="I31">
        <v>1.0810810810810811</v>
      </c>
      <c r="J31">
        <v>0.83375262674993322</v>
      </c>
      <c r="K31">
        <v>0.85633001422475108</v>
      </c>
      <c r="L31">
        <v>0.50567685589519651</v>
      </c>
      <c r="M31">
        <v>0.69068132246216329</v>
      </c>
      <c r="N31">
        <v>0.9805060189702095</v>
      </c>
      <c r="O31">
        <v>1.3052631578947371</v>
      </c>
      <c r="P31">
        <v>0.59103908484270729</v>
      </c>
      <c r="Q31">
        <f t="shared" si="0"/>
        <v>11</v>
      </c>
      <c r="R31" s="23">
        <f t="shared" si="1"/>
        <v>0.90109928215301238</v>
      </c>
      <c r="S31">
        <f t="shared" si="2"/>
        <v>0.22729707404089275</v>
      </c>
      <c r="T31">
        <f t="shared" si="3"/>
        <v>6.8532646412661061E-2</v>
      </c>
      <c r="U31">
        <f t="shared" si="4"/>
        <v>5.6830355854306271E-2</v>
      </c>
      <c r="V31">
        <f t="shared" si="5"/>
        <v>0.2522442072063445</v>
      </c>
      <c r="X31" s="24">
        <f t="shared" si="6"/>
        <v>1.0578880894060012</v>
      </c>
      <c r="Y31" s="24">
        <f t="shared" si="7"/>
        <v>1.0772344475887397</v>
      </c>
      <c r="Z31" s="24">
        <f t="shared" si="8"/>
        <v>1.0225873138541191</v>
      </c>
      <c r="AA31" s="24">
        <f t="shared" si="9"/>
        <v>1.0372107556608596</v>
      </c>
      <c r="AB31" s="24">
        <f t="shared" si="10"/>
        <v>0.99651912987867441</v>
      </c>
      <c r="AC31" s="24">
        <f t="shared" si="11"/>
        <v>0.97315427726968717</v>
      </c>
      <c r="AD31" s="24">
        <f t="shared" si="12"/>
        <v>0.90637178850190281</v>
      </c>
      <c r="AE31" s="24">
        <f t="shared" si="13"/>
        <v>0.87941048024693536</v>
      </c>
      <c r="AF31" s="24">
        <f t="shared" si="14"/>
        <v>0.89064331788285456</v>
      </c>
      <c r="AG31" s="24">
        <f t="shared" si="15"/>
        <v>0.93210530188404284</v>
      </c>
      <c r="AH31" s="24">
        <f t="shared" si="16"/>
        <v>0.90109928215301238</v>
      </c>
    </row>
    <row r="32" spans="1:34" x14ac:dyDescent="0.25">
      <c r="A32">
        <v>31</v>
      </c>
      <c r="B32" t="s">
        <v>15</v>
      </c>
      <c r="C32">
        <v>5</v>
      </c>
      <c r="D32">
        <v>493628.33457200002</v>
      </c>
      <c r="E32">
        <v>5180611.5956800003</v>
      </c>
      <c r="F32">
        <v>1.1376449171217782</v>
      </c>
      <c r="G32">
        <v>1.1896679416031732</v>
      </c>
      <c r="H32">
        <v>1.1384888254732639</v>
      </c>
      <c r="I32">
        <v>1.0337899543378994</v>
      </c>
      <c r="J32">
        <v>0.70934332692327973</v>
      </c>
      <c r="K32">
        <v>1.0022050716648292</v>
      </c>
      <c r="L32">
        <v>1.0302752293577981</v>
      </c>
      <c r="M32">
        <v>0.93069306930693063</v>
      </c>
      <c r="N32">
        <v>0.50407891989007969</v>
      </c>
      <c r="O32">
        <v>1.2080237741456166</v>
      </c>
      <c r="P32">
        <v>0.98107714701601167</v>
      </c>
      <c r="Q32">
        <f t="shared" si="0"/>
        <v>11</v>
      </c>
      <c r="R32" s="23">
        <f t="shared" si="1"/>
        <v>0.98775347062187813</v>
      </c>
      <c r="S32">
        <f t="shared" si="2"/>
        <v>0.2030152483186542</v>
      </c>
      <c r="T32">
        <f t="shared" si="3"/>
        <v>6.1211400490345992E-2</v>
      </c>
      <c r="U32">
        <f t="shared" si="4"/>
        <v>4.5336710154873394E-2</v>
      </c>
      <c r="V32">
        <f t="shared" si="5"/>
        <v>0.20553230573904049</v>
      </c>
      <c r="X32" s="24">
        <f t="shared" si="6"/>
        <v>1.1376449171217782</v>
      </c>
      <c r="Y32" s="24">
        <f t="shared" si="7"/>
        <v>1.1636564293624758</v>
      </c>
      <c r="Z32" s="24">
        <f t="shared" si="8"/>
        <v>1.1552672280660718</v>
      </c>
      <c r="AA32" s="24">
        <f t="shared" si="9"/>
        <v>1.1248979096340288</v>
      </c>
      <c r="AB32" s="24">
        <f t="shared" si="10"/>
        <v>1.0417869930918791</v>
      </c>
      <c r="AC32" s="24">
        <f t="shared" si="11"/>
        <v>1.0351900061873707</v>
      </c>
      <c r="AD32" s="24">
        <f t="shared" si="12"/>
        <v>1.0344878952117174</v>
      </c>
      <c r="AE32" s="24">
        <f t="shared" si="13"/>
        <v>1.021513541973619</v>
      </c>
      <c r="AF32" s="24">
        <f t="shared" si="14"/>
        <v>0.96402080618655916</v>
      </c>
      <c r="AG32" s="24">
        <f t="shared" si="15"/>
        <v>0.98842110298246477</v>
      </c>
      <c r="AH32" s="24">
        <f t="shared" si="16"/>
        <v>0.98775347062187813</v>
      </c>
    </row>
    <row r="33" spans="1:34" x14ac:dyDescent="0.25">
      <c r="A33">
        <v>32</v>
      </c>
      <c r="B33" t="s">
        <v>15</v>
      </c>
      <c r="C33">
        <v>6</v>
      </c>
      <c r="D33">
        <v>493660.234772</v>
      </c>
      <c r="E33">
        <v>5180602.7832500003</v>
      </c>
      <c r="F33">
        <v>1</v>
      </c>
      <c r="G33">
        <v>1.0731255969436484</v>
      </c>
      <c r="H33">
        <v>0.9998814870998709</v>
      </c>
      <c r="I33">
        <v>1</v>
      </c>
      <c r="J33">
        <v>0.89784946236559138</v>
      </c>
      <c r="K33">
        <v>0.99062499999999998</v>
      </c>
      <c r="L33">
        <v>0.94380952380952388</v>
      </c>
      <c r="M33">
        <v>1.7444444444444445</v>
      </c>
      <c r="N33">
        <v>1.0327421214876582</v>
      </c>
      <c r="O33">
        <v>1.0023696682464456</v>
      </c>
      <c r="P33">
        <v>0.78500000000000003</v>
      </c>
      <c r="Q33">
        <f t="shared" si="0"/>
        <v>11</v>
      </c>
      <c r="R33" s="23">
        <f t="shared" si="1"/>
        <v>1.0427133913088347</v>
      </c>
      <c r="S33">
        <f t="shared" si="2"/>
        <v>0.23363895621924077</v>
      </c>
      <c r="T33">
        <f t="shared" si="3"/>
        <v>7.0444795835408539E-2</v>
      </c>
      <c r="U33">
        <f t="shared" si="4"/>
        <v>6.0045878049537829E-2</v>
      </c>
      <c r="V33">
        <f t="shared" si="5"/>
        <v>0.2240682417303306</v>
      </c>
      <c r="X33" s="24">
        <f t="shared" si="6"/>
        <v>1</v>
      </c>
      <c r="Y33" s="24">
        <f t="shared" si="7"/>
        <v>1.0365627984718242</v>
      </c>
      <c r="Z33" s="24">
        <f t="shared" si="8"/>
        <v>1.024335694681173</v>
      </c>
      <c r="AA33" s="24">
        <f t="shared" si="9"/>
        <v>1.0182517710108798</v>
      </c>
      <c r="AB33" s="24">
        <f t="shared" si="10"/>
        <v>0.99417130928182207</v>
      </c>
      <c r="AC33" s="24">
        <f t="shared" si="11"/>
        <v>0.9935802577348517</v>
      </c>
      <c r="AD33" s="24">
        <f t="shared" si="12"/>
        <v>0.98647015288837625</v>
      </c>
      <c r="AE33" s="24">
        <f t="shared" si="13"/>
        <v>1.0812169393328848</v>
      </c>
      <c r="AF33" s="24">
        <f t="shared" si="14"/>
        <v>1.0758308484611929</v>
      </c>
      <c r="AG33" s="24">
        <f t="shared" si="15"/>
        <v>1.068484730439718</v>
      </c>
      <c r="AH33" s="24">
        <f t="shared" si="16"/>
        <v>1.0427133913088347</v>
      </c>
    </row>
    <row r="34" spans="1:34" x14ac:dyDescent="0.25">
      <c r="A34">
        <v>33</v>
      </c>
      <c r="B34" t="s">
        <v>15</v>
      </c>
      <c r="C34">
        <v>6</v>
      </c>
      <c r="D34">
        <v>493692.152348998</v>
      </c>
      <c r="E34">
        <v>5180610.4170500003</v>
      </c>
      <c r="F34">
        <v>0.61021661299677976</v>
      </c>
      <c r="G34">
        <v>0.75963069086278256</v>
      </c>
      <c r="H34">
        <v>0.6659239858258571</v>
      </c>
      <c r="I34">
        <v>0.61290322580645162</v>
      </c>
      <c r="J34">
        <v>0.44086021505376344</v>
      </c>
      <c r="K34">
        <v>0.58437499999999998</v>
      </c>
      <c r="L34">
        <v>0.65523809523809529</v>
      </c>
      <c r="M34">
        <v>0.52222222222222225</v>
      </c>
      <c r="N34">
        <v>0.39290545785189945</v>
      </c>
      <c r="O34">
        <v>0.59715639810426546</v>
      </c>
      <c r="P34">
        <v>0.59250000000000003</v>
      </c>
      <c r="Q34">
        <f t="shared" si="0"/>
        <v>11</v>
      </c>
      <c r="R34" s="23">
        <f t="shared" si="1"/>
        <v>0.58490290036019243</v>
      </c>
      <c r="S34">
        <f t="shared" si="2"/>
        <v>9.7800530913016701E-2</v>
      </c>
      <c r="T34">
        <f t="shared" si="3"/>
        <v>2.94879695760028E-2</v>
      </c>
      <c r="U34">
        <f t="shared" si="4"/>
        <v>1.0521438231554736E-2</v>
      </c>
      <c r="V34">
        <f t="shared" si="5"/>
        <v>0.16720814831451442</v>
      </c>
      <c r="X34" s="24">
        <f t="shared" si="6"/>
        <v>0.61021661299677976</v>
      </c>
      <c r="Y34" s="24">
        <f t="shared" si="7"/>
        <v>0.68492365192978122</v>
      </c>
      <c r="Z34" s="24">
        <f t="shared" si="8"/>
        <v>0.67859042989513985</v>
      </c>
      <c r="AA34" s="24">
        <f t="shared" si="9"/>
        <v>0.66216862887296779</v>
      </c>
      <c r="AB34" s="24">
        <f t="shared" si="10"/>
        <v>0.61790694610912689</v>
      </c>
      <c r="AC34" s="24">
        <f t="shared" si="11"/>
        <v>0.61231828842427249</v>
      </c>
      <c r="AD34" s="24">
        <f t="shared" si="12"/>
        <v>0.61844968939767575</v>
      </c>
      <c r="AE34" s="24">
        <f t="shared" si="13"/>
        <v>0.60642125600074404</v>
      </c>
      <c r="AF34" s="24">
        <f t="shared" si="14"/>
        <v>0.58269727842865016</v>
      </c>
      <c r="AG34" s="24">
        <f t="shared" si="15"/>
        <v>0.58414319039621165</v>
      </c>
      <c r="AH34" s="24">
        <f t="shared" si="16"/>
        <v>0.58490290036019243</v>
      </c>
    </row>
    <row r="35" spans="1:34" x14ac:dyDescent="0.25">
      <c r="A35">
        <v>34</v>
      </c>
      <c r="B35" t="s">
        <v>24</v>
      </c>
      <c r="C35">
        <v>1</v>
      </c>
      <c r="D35">
        <v>493724.06612700003</v>
      </c>
      <c r="E35">
        <v>5180614.4951200001</v>
      </c>
      <c r="F35">
        <v>1.1149438471725461</v>
      </c>
      <c r="G35">
        <v>1.0207154742096505</v>
      </c>
      <c r="I35">
        <v>0.59375</v>
      </c>
      <c r="J35">
        <v>0.83544491011129385</v>
      </c>
      <c r="K35">
        <v>1.1636205395996519</v>
      </c>
      <c r="L35">
        <v>1.0649350649350648</v>
      </c>
      <c r="M35">
        <v>0.70676691729323304</v>
      </c>
      <c r="N35">
        <v>0.84863568615033358</v>
      </c>
      <c r="P35">
        <v>1.2719802793755135</v>
      </c>
      <c r="Q35">
        <f t="shared" si="0"/>
        <v>9</v>
      </c>
      <c r="R35" s="23">
        <f t="shared" si="1"/>
        <v>0.95786585764969856</v>
      </c>
      <c r="S35">
        <f t="shared" si="2"/>
        <v>0.21177540454336607</v>
      </c>
      <c r="T35">
        <f t="shared" si="3"/>
        <v>7.0591801514455363E-2</v>
      </c>
      <c r="U35">
        <f t="shared" si="4"/>
        <v>5.0454924715694682E-2</v>
      </c>
      <c r="V35">
        <f t="shared" si="5"/>
        <v>0.22109087911641018</v>
      </c>
      <c r="X35" s="24">
        <f t="shared" si="6"/>
        <v>1.1149438471725461</v>
      </c>
      <c r="Y35" s="24">
        <f t="shared" si="7"/>
        <v>1.0678296606910984</v>
      </c>
      <c r="Z35" s="24">
        <f t="shared" si="8"/>
        <v>1.0678296606910984</v>
      </c>
      <c r="AA35" s="24">
        <f t="shared" si="9"/>
        <v>0.90980310712739898</v>
      </c>
      <c r="AB35" s="24">
        <f t="shared" si="10"/>
        <v>0.89121355787337264</v>
      </c>
      <c r="AC35" s="24">
        <f t="shared" si="11"/>
        <v>0.94569495421862848</v>
      </c>
      <c r="AD35" s="24">
        <f t="shared" si="12"/>
        <v>0.96556830600470123</v>
      </c>
      <c r="AE35" s="24">
        <f t="shared" si="13"/>
        <v>0.92859667904592003</v>
      </c>
      <c r="AF35" s="24">
        <f t="shared" si="14"/>
        <v>0.91860155493397178</v>
      </c>
      <c r="AG35" s="24">
        <f t="shared" si="15"/>
        <v>0.91860155493397178</v>
      </c>
      <c r="AH35" s="24">
        <f t="shared" si="16"/>
        <v>0.95786585764969856</v>
      </c>
    </row>
    <row r="36" spans="1:34" x14ac:dyDescent="0.25">
      <c r="A36">
        <v>35</v>
      </c>
      <c r="B36" t="s">
        <v>24</v>
      </c>
      <c r="C36">
        <v>2</v>
      </c>
      <c r="D36">
        <v>493755.952693998</v>
      </c>
      <c r="E36">
        <v>5180592.4596699905</v>
      </c>
      <c r="F36">
        <v>0.71892368431139564</v>
      </c>
      <c r="G36">
        <v>0.92112822647793502</v>
      </c>
      <c r="H36">
        <v>1.1238306174974124</v>
      </c>
      <c r="I36">
        <v>0.77039848197343452</v>
      </c>
      <c r="J36">
        <v>0.95604560360337354</v>
      </c>
      <c r="K36">
        <v>0.76923076923076916</v>
      </c>
      <c r="L36">
        <v>0.69485294117647056</v>
      </c>
      <c r="M36">
        <v>0.8287910552061496</v>
      </c>
      <c r="N36">
        <v>0.91294320698311326</v>
      </c>
      <c r="O36">
        <v>1.0789473684210527</v>
      </c>
      <c r="P36">
        <v>1.0085022890778286</v>
      </c>
      <c r="Q36">
        <f t="shared" si="0"/>
        <v>11</v>
      </c>
      <c r="R36" s="23">
        <f t="shared" si="1"/>
        <v>0.88941765854172139</v>
      </c>
      <c r="S36">
        <f t="shared" si="2"/>
        <v>0.13825538042207736</v>
      </c>
      <c r="T36">
        <f t="shared" si="3"/>
        <v>4.1685565646170764E-2</v>
      </c>
      <c r="U36">
        <f t="shared" si="4"/>
        <v>2.1026005237218648E-2</v>
      </c>
      <c r="V36">
        <f t="shared" si="5"/>
        <v>0.15544483414997542</v>
      </c>
      <c r="X36" s="24">
        <f t="shared" si="6"/>
        <v>0.71892368431139564</v>
      </c>
      <c r="Y36" s="24">
        <f t="shared" si="7"/>
        <v>0.82002595539466538</v>
      </c>
      <c r="Z36" s="24">
        <f t="shared" si="8"/>
        <v>0.92129417609558095</v>
      </c>
      <c r="AA36" s="24">
        <f t="shared" si="9"/>
        <v>0.8835702525650444</v>
      </c>
      <c r="AB36" s="24">
        <f t="shared" si="10"/>
        <v>0.89806532277271034</v>
      </c>
      <c r="AC36" s="24">
        <f t="shared" si="11"/>
        <v>0.87659289718238675</v>
      </c>
      <c r="AD36" s="24">
        <f t="shared" si="12"/>
        <v>0.85063004632439865</v>
      </c>
      <c r="AE36" s="24">
        <f t="shared" si="13"/>
        <v>0.84790017243461757</v>
      </c>
      <c r="AF36" s="24">
        <f t="shared" si="14"/>
        <v>0.85512717627333934</v>
      </c>
      <c r="AG36" s="24">
        <f t="shared" si="15"/>
        <v>0.87750919548811068</v>
      </c>
      <c r="AH36" s="24">
        <f t="shared" si="16"/>
        <v>0.88941765854172139</v>
      </c>
    </row>
    <row r="37" spans="1:34" x14ac:dyDescent="0.25">
      <c r="A37">
        <v>36</v>
      </c>
      <c r="B37" t="s">
        <v>24</v>
      </c>
      <c r="C37">
        <v>2</v>
      </c>
      <c r="D37">
        <v>493785.60215200001</v>
      </c>
      <c r="E37">
        <v>5180609.6934099803</v>
      </c>
      <c r="G37">
        <v>1.2611573688592841</v>
      </c>
      <c r="H37">
        <v>1.1823780649817777</v>
      </c>
      <c r="I37">
        <v>1.1442125237191652</v>
      </c>
      <c r="J37">
        <v>1.4929374385933571</v>
      </c>
      <c r="K37">
        <v>1.1105302464525764</v>
      </c>
      <c r="L37">
        <v>0.38970588235294118</v>
      </c>
      <c r="M37">
        <v>1.1935709294199861</v>
      </c>
      <c r="N37">
        <v>1.3919839461777639</v>
      </c>
      <c r="O37">
        <v>0.88304093567251463</v>
      </c>
      <c r="P37">
        <v>1.1379986919555265</v>
      </c>
      <c r="Q37">
        <f t="shared" si="0"/>
        <v>10</v>
      </c>
      <c r="R37" s="23">
        <f t="shared" si="1"/>
        <v>1.1187516028184894</v>
      </c>
      <c r="S37">
        <f t="shared" si="2"/>
        <v>0.28857409697401892</v>
      </c>
      <c r="T37">
        <f t="shared" si="3"/>
        <v>9.1255142016420349E-2</v>
      </c>
      <c r="U37">
        <f t="shared" si="4"/>
        <v>9.2527788271522804E-2</v>
      </c>
      <c r="V37">
        <f t="shared" si="5"/>
        <v>0.25794295735265044</v>
      </c>
      <c r="Y37" s="24">
        <f t="shared" si="7"/>
        <v>1.2611573688592841</v>
      </c>
      <c r="Z37" s="24">
        <f t="shared" si="8"/>
        <v>1.2217677169205308</v>
      </c>
      <c r="AA37" s="24">
        <f t="shared" si="9"/>
        <v>1.195915985853409</v>
      </c>
      <c r="AB37" s="24">
        <f t="shared" si="10"/>
        <v>1.2701713490383959</v>
      </c>
      <c r="AC37" s="24">
        <f t="shared" si="11"/>
        <v>1.2382431285212321</v>
      </c>
      <c r="AD37" s="24">
        <f t="shared" si="12"/>
        <v>1.0968202541598502</v>
      </c>
      <c r="AE37" s="24">
        <f t="shared" si="13"/>
        <v>1.1106417791970125</v>
      </c>
      <c r="AF37" s="24">
        <f t="shared" si="14"/>
        <v>1.1458095500696064</v>
      </c>
      <c r="AG37" s="24">
        <f t="shared" si="15"/>
        <v>1.1166130373588183</v>
      </c>
      <c r="AH37" s="24">
        <f t="shared" si="16"/>
        <v>1.1187516028184894</v>
      </c>
    </row>
    <row r="38" spans="1:34" x14ac:dyDescent="0.25">
      <c r="A38">
        <v>37</v>
      </c>
      <c r="B38" t="s">
        <v>24</v>
      </c>
      <c r="C38">
        <v>3</v>
      </c>
      <c r="D38">
        <v>493819.787974999</v>
      </c>
      <c r="E38">
        <v>5180608.06183</v>
      </c>
      <c r="H38">
        <v>0.6539117871241511</v>
      </c>
      <c r="K38">
        <v>0.66396396396396407</v>
      </c>
      <c r="L38">
        <v>0.84287200832466169</v>
      </c>
      <c r="N38">
        <v>0.80792077215960245</v>
      </c>
      <c r="O38">
        <v>0.4913217623497998</v>
      </c>
      <c r="Q38">
        <f t="shared" si="0"/>
        <v>5</v>
      </c>
      <c r="R38" s="23">
        <f t="shared" si="1"/>
        <v>0.69199805878443577</v>
      </c>
      <c r="S38">
        <f t="shared" si="2"/>
        <v>0.12546591141679408</v>
      </c>
      <c r="T38">
        <f t="shared" si="3"/>
        <v>5.6110061357383702E-2</v>
      </c>
      <c r="U38">
        <f t="shared" si="4"/>
        <v>1.9677118659558457E-2</v>
      </c>
      <c r="V38">
        <f t="shared" si="5"/>
        <v>0.181309629158769</v>
      </c>
      <c r="Z38" s="24">
        <f>AVERAGE(F38:H38)</f>
        <v>0.6539117871241511</v>
      </c>
      <c r="AA38" s="24">
        <f>AVERAGE(F38:I38)</f>
        <v>0.6539117871241511</v>
      </c>
      <c r="AB38" s="24">
        <f>AVERAGE(F38:J38)</f>
        <v>0.6539117871241511</v>
      </c>
      <c r="AC38" s="24">
        <f>AVERAGE(F38:K38)</f>
        <v>0.65893787554405758</v>
      </c>
      <c r="AD38" s="24">
        <f>AVERAGE(F38:L38)</f>
        <v>0.72024925313759225</v>
      </c>
      <c r="AE38" s="24">
        <f>AVERAGE(F38:M38)</f>
        <v>0.72024925313759225</v>
      </c>
      <c r="AF38" s="24">
        <f>AVERAGE(F38:N38)</f>
        <v>0.74216713289309477</v>
      </c>
      <c r="AG38" s="24">
        <f>AVERAGE(F38:O38)</f>
        <v>0.69199805878443577</v>
      </c>
      <c r="AH38" s="24">
        <f>AVERAGE(F38:P38)</f>
        <v>0.69199805878443577</v>
      </c>
    </row>
    <row r="39" spans="1:34" x14ac:dyDescent="0.25">
      <c r="A39">
        <v>38</v>
      </c>
      <c r="B39" t="s">
        <v>24</v>
      </c>
      <c r="C39">
        <v>4</v>
      </c>
      <c r="D39">
        <v>493851.68107400002</v>
      </c>
      <c r="E39">
        <v>5180592.0274799904</v>
      </c>
      <c r="F39">
        <v>1.4268782383419689</v>
      </c>
      <c r="G39">
        <v>0.98255428180602489</v>
      </c>
      <c r="H39">
        <v>0.96735458700629962</v>
      </c>
      <c r="I39">
        <v>0.92440944881889753</v>
      </c>
      <c r="J39">
        <v>1.2038338997451148</v>
      </c>
      <c r="K39">
        <v>1.0132701421800947</v>
      </c>
      <c r="L39">
        <v>0.72781065088757402</v>
      </c>
      <c r="M39">
        <v>1.1567759078830824</v>
      </c>
      <c r="N39">
        <v>1.0342775291753183</v>
      </c>
      <c r="O39">
        <v>0.87258687258687273</v>
      </c>
      <c r="P39">
        <v>1.2216404886561953</v>
      </c>
      <c r="Q39">
        <f t="shared" si="0"/>
        <v>11</v>
      </c>
      <c r="R39" s="23">
        <f t="shared" si="1"/>
        <v>1.0483083679170402</v>
      </c>
      <c r="S39">
        <f t="shared" si="2"/>
        <v>0.18354142411521698</v>
      </c>
      <c r="T39">
        <f t="shared" si="3"/>
        <v>5.533982157069664E-2</v>
      </c>
      <c r="U39">
        <f t="shared" si="4"/>
        <v>3.7056199802866271E-2</v>
      </c>
      <c r="V39">
        <f t="shared" si="5"/>
        <v>0.17508342939197244</v>
      </c>
      <c r="X39" s="24">
        <f t="shared" ref="X39:X102" si="17">F39</f>
        <v>1.4268782383419689</v>
      </c>
      <c r="Y39" s="24">
        <f t="shared" ref="Y39:Y102" si="18">AVERAGE(F39:G39)</f>
        <v>1.2047162600739969</v>
      </c>
      <c r="Z39" s="24">
        <f t="shared" ref="Z39:Z102" si="19">AVERAGE(F39:H39)</f>
        <v>1.1255957023847645</v>
      </c>
      <c r="AA39" s="24">
        <f t="shared" ref="AA39:AA102" si="20">AVERAGE(F39:I39)</f>
        <v>1.0752991389932978</v>
      </c>
      <c r="AB39" s="24">
        <f t="shared" ref="AB39:AB102" si="21">AVERAGE(F39:J39)</f>
        <v>1.101006091143661</v>
      </c>
      <c r="AC39" s="24">
        <f t="shared" ref="AC39:AC102" si="22">AVERAGE(F39:K39)</f>
        <v>1.0863834329830666</v>
      </c>
      <c r="AD39" s="24">
        <f t="shared" ref="AD39:AD102" si="23">AVERAGE(F39:L39)</f>
        <v>1.0351587498265677</v>
      </c>
      <c r="AE39" s="24">
        <f t="shared" ref="AE39:AE102" si="24">AVERAGE(F39:M39)</f>
        <v>1.050360894583632</v>
      </c>
      <c r="AF39" s="24">
        <f t="shared" ref="AF39:AF102" si="25">AVERAGE(F39:N39)</f>
        <v>1.0485738539827083</v>
      </c>
      <c r="AG39" s="24">
        <f t="shared" ref="AG39:AG102" si="26">AVERAGE(F39:O39)</f>
        <v>1.0309751558431246</v>
      </c>
      <c r="AH39" s="24">
        <f t="shared" ref="AH39:AH102" si="27">AVERAGE(F39:P39)</f>
        <v>1.0483083679170402</v>
      </c>
    </row>
    <row r="40" spans="1:34" x14ac:dyDescent="0.25">
      <c r="A40">
        <v>39</v>
      </c>
      <c r="B40" t="s">
        <v>24</v>
      </c>
      <c r="C40">
        <v>4</v>
      </c>
      <c r="D40">
        <v>493883.62043100002</v>
      </c>
      <c r="E40">
        <v>5180621.2199799903</v>
      </c>
      <c r="H40">
        <v>0.87014283785129121</v>
      </c>
      <c r="I40">
        <v>1.089763779527559</v>
      </c>
      <c r="K40">
        <v>0.89194312796208519</v>
      </c>
      <c r="L40">
        <v>0.69568892645815716</v>
      </c>
      <c r="N40">
        <v>0.98658758046492745</v>
      </c>
      <c r="O40">
        <v>0.83912483912483915</v>
      </c>
      <c r="Q40">
        <f t="shared" si="0"/>
        <v>6</v>
      </c>
      <c r="R40" s="23">
        <f t="shared" si="1"/>
        <v>0.89554184856480978</v>
      </c>
      <c r="S40">
        <f t="shared" si="2"/>
        <v>0.12233397846881149</v>
      </c>
      <c r="T40">
        <f t="shared" si="3"/>
        <v>4.9942637575535319E-2</v>
      </c>
      <c r="U40">
        <f t="shared" si="4"/>
        <v>1.7958722745609279E-2</v>
      </c>
      <c r="V40">
        <f t="shared" si="5"/>
        <v>0.1366033074443849</v>
      </c>
      <c r="Z40" s="24">
        <f t="shared" si="19"/>
        <v>0.87014283785129121</v>
      </c>
      <c r="AA40" s="24">
        <f t="shared" si="20"/>
        <v>0.9799533086894251</v>
      </c>
      <c r="AB40" s="24">
        <f t="shared" si="21"/>
        <v>0.9799533086894251</v>
      </c>
      <c r="AC40" s="24">
        <f t="shared" si="22"/>
        <v>0.95061658178031172</v>
      </c>
      <c r="AD40" s="24">
        <f t="shared" si="23"/>
        <v>0.88688466794977305</v>
      </c>
      <c r="AE40" s="24">
        <f t="shared" si="24"/>
        <v>0.88688466794977305</v>
      </c>
      <c r="AF40" s="24">
        <f t="shared" si="25"/>
        <v>0.90682525045280404</v>
      </c>
      <c r="AG40" s="24">
        <f t="shared" si="26"/>
        <v>0.89554184856480978</v>
      </c>
      <c r="AH40" s="24">
        <f t="shared" si="27"/>
        <v>0.89554184856480978</v>
      </c>
    </row>
    <row r="41" spans="1:34" x14ac:dyDescent="0.25">
      <c r="A41">
        <v>40</v>
      </c>
      <c r="B41" t="s">
        <v>24</v>
      </c>
      <c r="C41">
        <v>5</v>
      </c>
      <c r="D41">
        <v>493915.526583998</v>
      </c>
      <c r="E41">
        <v>5180617.9650100004</v>
      </c>
      <c r="H41">
        <v>0.74649214094360805</v>
      </c>
      <c r="K41">
        <v>0.92850595783684708</v>
      </c>
      <c r="L41">
        <v>0.62149532710280375</v>
      </c>
      <c r="N41">
        <v>0.51485272016529626</v>
      </c>
      <c r="O41">
        <v>0.15264797507788161</v>
      </c>
      <c r="Q41">
        <f t="shared" si="0"/>
        <v>5</v>
      </c>
      <c r="R41" s="23">
        <f t="shared" si="1"/>
        <v>0.59279882422528729</v>
      </c>
      <c r="S41">
        <f t="shared" si="2"/>
        <v>0.25959690660032153</v>
      </c>
      <c r="T41">
        <f t="shared" si="3"/>
        <v>0.11609526598139655</v>
      </c>
      <c r="U41">
        <f t="shared" si="4"/>
        <v>8.4238192395570122E-2</v>
      </c>
      <c r="V41">
        <f t="shared" si="5"/>
        <v>0.43791737768640432</v>
      </c>
      <c r="Z41" s="24">
        <f t="shared" si="19"/>
        <v>0.74649214094360805</v>
      </c>
      <c r="AA41" s="24">
        <f t="shared" si="20"/>
        <v>0.74649214094360805</v>
      </c>
      <c r="AB41" s="24">
        <f t="shared" si="21"/>
        <v>0.74649214094360805</v>
      </c>
      <c r="AC41" s="24">
        <f t="shared" si="22"/>
        <v>0.83749904939022757</v>
      </c>
      <c r="AD41" s="24">
        <f t="shared" si="23"/>
        <v>0.76549780862775296</v>
      </c>
      <c r="AE41" s="24">
        <f t="shared" si="24"/>
        <v>0.76549780862775296</v>
      </c>
      <c r="AF41" s="24">
        <f t="shared" si="25"/>
        <v>0.70283653651213873</v>
      </c>
      <c r="AG41" s="24">
        <f t="shared" si="26"/>
        <v>0.59279882422528729</v>
      </c>
      <c r="AH41" s="24">
        <f t="shared" si="27"/>
        <v>0.59279882422528729</v>
      </c>
    </row>
    <row r="42" spans="1:34" x14ac:dyDescent="0.25">
      <c r="A42">
        <v>41</v>
      </c>
      <c r="B42" t="s">
        <v>24</v>
      </c>
      <c r="C42">
        <v>6</v>
      </c>
      <c r="D42">
        <v>493947.431986999</v>
      </c>
      <c r="E42">
        <v>5180613.9323500004</v>
      </c>
      <c r="F42">
        <v>1.5098766383114524</v>
      </c>
      <c r="G42">
        <v>1.2004474727956882</v>
      </c>
      <c r="H42">
        <v>1.2286929433678151</v>
      </c>
      <c r="I42">
        <v>1.3253012048192772</v>
      </c>
      <c r="J42">
        <v>0.93964756046941622</v>
      </c>
      <c r="K42">
        <v>0.63275781614559035</v>
      </c>
      <c r="M42">
        <v>1.0303541315345701</v>
      </c>
      <c r="N42">
        <v>1.2937974280508731</v>
      </c>
      <c r="O42">
        <v>0.99330655957161984</v>
      </c>
      <c r="P42">
        <v>1.1205906480721903</v>
      </c>
      <c r="Q42">
        <f t="shared" si="0"/>
        <v>10</v>
      </c>
      <c r="R42" s="23">
        <f t="shared" si="1"/>
        <v>1.1274772403138491</v>
      </c>
      <c r="S42">
        <f t="shared" si="2"/>
        <v>0.23153934676549934</v>
      </c>
      <c r="T42">
        <f t="shared" si="3"/>
        <v>7.3219170372651826E-2</v>
      </c>
      <c r="U42">
        <f t="shared" si="4"/>
        <v>5.9567187889549129E-2</v>
      </c>
      <c r="V42">
        <f t="shared" si="5"/>
        <v>0.20536055051634311</v>
      </c>
      <c r="X42" s="24">
        <f t="shared" si="17"/>
        <v>1.5098766383114524</v>
      </c>
      <c r="Y42" s="24">
        <f t="shared" si="18"/>
        <v>1.3551620555535702</v>
      </c>
      <c r="Z42" s="24">
        <f t="shared" si="19"/>
        <v>1.3130056848249851</v>
      </c>
      <c r="AA42" s="24">
        <f t="shared" si="20"/>
        <v>1.3160795648235581</v>
      </c>
      <c r="AB42" s="24">
        <f t="shared" si="21"/>
        <v>1.2407931639527299</v>
      </c>
      <c r="AC42" s="24">
        <f t="shared" si="22"/>
        <v>1.1394539393182066</v>
      </c>
      <c r="AD42" s="24">
        <f t="shared" si="23"/>
        <v>1.1394539393182066</v>
      </c>
      <c r="AE42" s="24">
        <f t="shared" si="24"/>
        <v>1.1238682524919728</v>
      </c>
      <c r="AF42" s="24">
        <f t="shared" si="25"/>
        <v>1.1451093994368353</v>
      </c>
      <c r="AG42" s="24">
        <f t="shared" si="26"/>
        <v>1.1282424172295891</v>
      </c>
      <c r="AH42" s="24">
        <f t="shared" si="27"/>
        <v>1.1274772403138491</v>
      </c>
    </row>
    <row r="43" spans="1:34" x14ac:dyDescent="0.25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>
        <v>1.0143827063028408</v>
      </c>
      <c r="G43">
        <v>1.2268060481612846</v>
      </c>
      <c r="H43">
        <v>1.5563623591566043</v>
      </c>
      <c r="I43">
        <v>1.0933333333333333</v>
      </c>
      <c r="J43">
        <v>0.98788631531833948</v>
      </c>
      <c r="K43">
        <v>0.87831858407079655</v>
      </c>
      <c r="Q43">
        <f t="shared" si="0"/>
        <v>6</v>
      </c>
      <c r="R43" s="23">
        <f t="shared" si="1"/>
        <v>1.1261815577238665</v>
      </c>
      <c r="S43">
        <f t="shared" si="2"/>
        <v>0.21959068999767101</v>
      </c>
      <c r="T43">
        <f t="shared" si="3"/>
        <v>8.9647523793329298E-2</v>
      </c>
      <c r="U43">
        <f t="shared" si="4"/>
        <v>5.786408536038383E-2</v>
      </c>
      <c r="V43">
        <f t="shared" si="5"/>
        <v>0.19498693482557758</v>
      </c>
      <c r="X43" s="24">
        <f t="shared" si="17"/>
        <v>1.0143827063028408</v>
      </c>
      <c r="Y43" s="24">
        <f t="shared" si="18"/>
        <v>1.1205943772320626</v>
      </c>
      <c r="Z43" s="24">
        <f t="shared" si="19"/>
        <v>1.2658503712069098</v>
      </c>
      <c r="AA43" s="24">
        <f t="shared" si="20"/>
        <v>1.2227211117385157</v>
      </c>
      <c r="AB43" s="24">
        <f t="shared" si="21"/>
        <v>1.1757541524544806</v>
      </c>
      <c r="AC43" s="24">
        <f t="shared" si="22"/>
        <v>1.1261815577238665</v>
      </c>
      <c r="AD43" s="24">
        <f t="shared" si="23"/>
        <v>1.1261815577238665</v>
      </c>
      <c r="AE43" s="24">
        <f t="shared" si="24"/>
        <v>1.1261815577238665</v>
      </c>
      <c r="AF43" s="24">
        <f t="shared" si="25"/>
        <v>1.1261815577238665</v>
      </c>
      <c r="AG43" s="24">
        <f t="shared" si="26"/>
        <v>1.1261815577238665</v>
      </c>
      <c r="AH43" s="24">
        <f t="shared" si="27"/>
        <v>1.1261815577238665</v>
      </c>
    </row>
    <row r="44" spans="1:34" x14ac:dyDescent="0.25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>
        <v>1.0250620810426745</v>
      </c>
      <c r="G44">
        <v>1.1316968452492069</v>
      </c>
      <c r="H44">
        <v>1.5384763607493437</v>
      </c>
      <c r="I44">
        <v>1.256</v>
      </c>
      <c r="J44">
        <v>1.1674029316325387</v>
      </c>
      <c r="K44">
        <v>1.086283185840708</v>
      </c>
      <c r="L44">
        <v>0.82171680117388113</v>
      </c>
      <c r="M44">
        <v>1.5124923826934795</v>
      </c>
      <c r="N44">
        <v>0.97297263690613733</v>
      </c>
      <c r="O44">
        <v>1.2089761570827489</v>
      </c>
      <c r="P44">
        <v>0.8635477582846004</v>
      </c>
      <c r="Q44">
        <f t="shared" si="0"/>
        <v>11</v>
      </c>
      <c r="R44" s="23">
        <f t="shared" si="1"/>
        <v>1.1440570127868472</v>
      </c>
      <c r="S44">
        <f t="shared" si="2"/>
        <v>0.22117679140358046</v>
      </c>
      <c r="T44">
        <f t="shared" si="3"/>
        <v>6.6687311765489102E-2</v>
      </c>
      <c r="U44">
        <f t="shared" si="4"/>
        <v>5.3811090361141289E-2</v>
      </c>
      <c r="V44">
        <f t="shared" si="5"/>
        <v>0.19332672142344412</v>
      </c>
      <c r="X44" s="24">
        <f t="shared" si="17"/>
        <v>1.0250620810426745</v>
      </c>
      <c r="Y44" s="24">
        <f t="shared" si="18"/>
        <v>1.0783794631459407</v>
      </c>
      <c r="Z44" s="24">
        <f t="shared" si="19"/>
        <v>1.2317450956804084</v>
      </c>
      <c r="AA44" s="24">
        <f t="shared" si="20"/>
        <v>1.2378088217603063</v>
      </c>
      <c r="AB44" s="24">
        <f t="shared" si="21"/>
        <v>1.2237276437347528</v>
      </c>
      <c r="AC44" s="24">
        <f t="shared" si="22"/>
        <v>1.2008202340857455</v>
      </c>
      <c r="AD44" s="24">
        <f t="shared" si="23"/>
        <v>1.1466626008126219</v>
      </c>
      <c r="AE44" s="24">
        <f t="shared" si="24"/>
        <v>1.1923913235477293</v>
      </c>
      <c r="AF44" s="24">
        <f t="shared" si="25"/>
        <v>1.1680114694764412</v>
      </c>
      <c r="AG44" s="24">
        <f t="shared" si="26"/>
        <v>1.172107938237072</v>
      </c>
      <c r="AH44" s="24">
        <f t="shared" si="27"/>
        <v>1.1440570127868472</v>
      </c>
    </row>
    <row r="45" spans="1:34" x14ac:dyDescent="0.25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>
        <v>0.86356768453058241</v>
      </c>
      <c r="G45">
        <v>0.9081294068851099</v>
      </c>
      <c r="H45">
        <v>0.81112569088234121</v>
      </c>
      <c r="I45">
        <v>0.72989940579153201</v>
      </c>
      <c r="J45">
        <v>0.74016499997896479</v>
      </c>
      <c r="K45">
        <v>1</v>
      </c>
      <c r="L45">
        <v>0.8338323353293412</v>
      </c>
      <c r="M45">
        <v>0.79956663055254606</v>
      </c>
      <c r="N45">
        <v>1.1300813008130082</v>
      </c>
      <c r="O45">
        <v>0.94664031620553368</v>
      </c>
      <c r="Q45">
        <f t="shared" si="0"/>
        <v>10</v>
      </c>
      <c r="R45" s="23">
        <f t="shared" si="1"/>
        <v>0.87630077709689602</v>
      </c>
      <c r="S45">
        <f t="shared" si="2"/>
        <v>0.11736042647915505</v>
      </c>
      <c r="T45">
        <f t="shared" si="3"/>
        <v>3.7112625484286552E-2</v>
      </c>
      <c r="U45">
        <f t="shared" si="4"/>
        <v>1.5303855225965692E-2</v>
      </c>
      <c r="V45">
        <f t="shared" si="5"/>
        <v>0.13392710533472235</v>
      </c>
      <c r="X45" s="24">
        <f t="shared" si="17"/>
        <v>0.86356768453058241</v>
      </c>
      <c r="Y45" s="24">
        <f t="shared" si="18"/>
        <v>0.88584854570784621</v>
      </c>
      <c r="Z45" s="24">
        <f t="shared" si="19"/>
        <v>0.86094092743267792</v>
      </c>
      <c r="AA45" s="24">
        <f t="shared" si="20"/>
        <v>0.82818054702239141</v>
      </c>
      <c r="AB45" s="24">
        <f t="shared" si="21"/>
        <v>0.81057743761370615</v>
      </c>
      <c r="AC45" s="24">
        <f t="shared" si="22"/>
        <v>0.84214786467808844</v>
      </c>
      <c r="AD45" s="24">
        <f t="shared" si="23"/>
        <v>0.84095993191398166</v>
      </c>
      <c r="AE45" s="24">
        <f t="shared" si="24"/>
        <v>0.83578576924380221</v>
      </c>
      <c r="AF45" s="24">
        <f t="shared" si="25"/>
        <v>0.86848527275149179</v>
      </c>
      <c r="AG45" s="24">
        <f t="shared" si="26"/>
        <v>0.87630077709689602</v>
      </c>
      <c r="AH45" s="24">
        <f t="shared" si="27"/>
        <v>0.87630077709689602</v>
      </c>
    </row>
    <row r="46" spans="1:34" x14ac:dyDescent="0.25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>
        <v>0.7163057717500193</v>
      </c>
      <c r="G46">
        <v>0.91369402580505266</v>
      </c>
      <c r="I46">
        <v>0.75883838383838387</v>
      </c>
      <c r="J46">
        <v>0.69605951895327156</v>
      </c>
      <c r="K46">
        <v>0.78800000000000003</v>
      </c>
      <c r="L46">
        <v>0.86059743954480794</v>
      </c>
      <c r="M46">
        <v>0.82789317507418403</v>
      </c>
      <c r="N46">
        <v>0.6254640444076055</v>
      </c>
      <c r="O46">
        <v>0.92442882249560621</v>
      </c>
      <c r="P46">
        <v>0.57000000000000006</v>
      </c>
      <c r="Q46">
        <f t="shared" si="0"/>
        <v>10</v>
      </c>
      <c r="R46" s="23">
        <f t="shared" si="1"/>
        <v>0.76812811818689319</v>
      </c>
      <c r="S46">
        <f t="shared" si="2"/>
        <v>0.11212055995471704</v>
      </c>
      <c r="T46">
        <f t="shared" si="3"/>
        <v>3.5455634199037106E-2</v>
      </c>
      <c r="U46">
        <f t="shared" si="4"/>
        <v>1.3967799960621462E-2</v>
      </c>
      <c r="V46">
        <f t="shared" si="5"/>
        <v>0.14596596231806866</v>
      </c>
      <c r="X46" s="24">
        <f t="shared" si="17"/>
        <v>0.7163057717500193</v>
      </c>
      <c r="Y46" s="24">
        <f t="shared" si="18"/>
        <v>0.81499989877753598</v>
      </c>
      <c r="Z46" s="24">
        <f t="shared" si="19"/>
        <v>0.81499989877753598</v>
      </c>
      <c r="AA46" s="24">
        <f t="shared" si="20"/>
        <v>0.79627939379781854</v>
      </c>
      <c r="AB46" s="24">
        <f t="shared" si="21"/>
        <v>0.77122442508668176</v>
      </c>
      <c r="AC46" s="24">
        <f t="shared" si="22"/>
        <v>0.77457954006934548</v>
      </c>
      <c r="AD46" s="24">
        <f t="shared" si="23"/>
        <v>0.78891585664858921</v>
      </c>
      <c r="AE46" s="24">
        <f t="shared" si="24"/>
        <v>0.79448404499510272</v>
      </c>
      <c r="AF46" s="24">
        <f t="shared" si="25"/>
        <v>0.77335654492166561</v>
      </c>
      <c r="AG46" s="24">
        <f t="shared" si="26"/>
        <v>0.79014235354099238</v>
      </c>
      <c r="AH46" s="24">
        <f t="shared" si="27"/>
        <v>0.76812811818689319</v>
      </c>
    </row>
    <row r="47" spans="1:34" x14ac:dyDescent="0.25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>
        <v>0.85693920012329494</v>
      </c>
      <c r="G47">
        <v>0.83085763851241456</v>
      </c>
      <c r="I47">
        <v>0.72095959595959591</v>
      </c>
      <c r="J47">
        <v>0.90806815019271603</v>
      </c>
      <c r="K47">
        <v>0.92800000000000005</v>
      </c>
      <c r="L47">
        <v>1</v>
      </c>
      <c r="M47">
        <v>0.89614243323442133</v>
      </c>
      <c r="N47">
        <v>0.85785045085776002</v>
      </c>
      <c r="O47">
        <v>1.4094903339191565</v>
      </c>
      <c r="P47">
        <v>1.139</v>
      </c>
      <c r="Q47">
        <f t="shared" si="0"/>
        <v>10</v>
      </c>
      <c r="R47" s="23">
        <f t="shared" si="1"/>
        <v>0.95473078027993596</v>
      </c>
      <c r="S47">
        <f t="shared" si="2"/>
        <v>0.18386890507515866</v>
      </c>
      <c r="T47">
        <f t="shared" si="3"/>
        <v>5.8144453091879454E-2</v>
      </c>
      <c r="U47">
        <f t="shared" si="4"/>
        <v>3.756419361504193E-2</v>
      </c>
      <c r="V47">
        <f t="shared" si="5"/>
        <v>0.19258717627313385</v>
      </c>
      <c r="X47" s="24">
        <f t="shared" si="17"/>
        <v>0.85693920012329494</v>
      </c>
      <c r="Y47" s="24">
        <f t="shared" si="18"/>
        <v>0.8438984193178547</v>
      </c>
      <c r="Z47" s="24">
        <f t="shared" si="19"/>
        <v>0.8438984193178547</v>
      </c>
      <c r="AA47" s="24">
        <f t="shared" si="20"/>
        <v>0.80291881153176847</v>
      </c>
      <c r="AB47" s="24">
        <f t="shared" si="21"/>
        <v>0.82920614619700539</v>
      </c>
      <c r="AC47" s="24">
        <f t="shared" si="22"/>
        <v>0.84896491695760434</v>
      </c>
      <c r="AD47" s="24">
        <f t="shared" si="23"/>
        <v>0.87413743079800366</v>
      </c>
      <c r="AE47" s="24">
        <f t="shared" si="24"/>
        <v>0.87728100257463471</v>
      </c>
      <c r="AF47" s="24">
        <f t="shared" si="25"/>
        <v>0.87485218361002537</v>
      </c>
      <c r="AG47" s="24">
        <f t="shared" si="26"/>
        <v>0.93425642253326224</v>
      </c>
      <c r="AH47" s="24">
        <f t="shared" si="27"/>
        <v>0.95473078027993596</v>
      </c>
    </row>
    <row r="48" spans="1:34" x14ac:dyDescent="0.25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>
        <v>1.1063457517176631</v>
      </c>
      <c r="G48">
        <v>1.1763685427910562</v>
      </c>
      <c r="H48">
        <v>1.1608771401930957</v>
      </c>
      <c r="I48">
        <v>0.91947126435952697</v>
      </c>
      <c r="J48">
        <v>0.94331989634321911</v>
      </c>
      <c r="K48">
        <v>1.1420765027322404</v>
      </c>
      <c r="L48">
        <v>0.92574850299401201</v>
      </c>
      <c r="M48">
        <v>1.0160160160160161</v>
      </c>
      <c r="P48">
        <v>1.0514631685166498</v>
      </c>
      <c r="Q48">
        <f t="shared" si="0"/>
        <v>9</v>
      </c>
      <c r="R48" s="23">
        <f t="shared" si="1"/>
        <v>1.0490763095181643</v>
      </c>
      <c r="S48">
        <f t="shared" si="2"/>
        <v>9.7137861917706056E-2</v>
      </c>
      <c r="T48">
        <f t="shared" si="3"/>
        <v>3.2379287305902019E-2</v>
      </c>
      <c r="U48">
        <f t="shared" si="4"/>
        <v>1.0615234745186244E-2</v>
      </c>
      <c r="V48">
        <f t="shared" si="5"/>
        <v>9.259370461079329E-2</v>
      </c>
      <c r="X48" s="24">
        <f t="shared" si="17"/>
        <v>1.1063457517176631</v>
      </c>
      <c r="Y48" s="24">
        <f t="shared" si="18"/>
        <v>1.1413571472543595</v>
      </c>
      <c r="Z48" s="24">
        <f t="shared" si="19"/>
        <v>1.1478638115672715</v>
      </c>
      <c r="AA48" s="24">
        <f t="shared" si="20"/>
        <v>1.0907656747653354</v>
      </c>
      <c r="AB48" s="24">
        <f t="shared" si="21"/>
        <v>1.0612765190809121</v>
      </c>
      <c r="AC48" s="24">
        <f t="shared" si="22"/>
        <v>1.0747431830228</v>
      </c>
      <c r="AD48" s="24">
        <f t="shared" si="23"/>
        <v>1.0534582287329732</v>
      </c>
      <c r="AE48" s="24">
        <f t="shared" si="24"/>
        <v>1.0487779521433536</v>
      </c>
      <c r="AF48" s="24">
        <f t="shared" si="25"/>
        <v>1.0487779521433536</v>
      </c>
      <c r="AG48" s="24">
        <f t="shared" si="26"/>
        <v>1.0487779521433536</v>
      </c>
      <c r="AH48" s="24">
        <f t="shared" si="27"/>
        <v>1.0490763095181643</v>
      </c>
    </row>
    <row r="49" spans="1:34" x14ac:dyDescent="0.25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>
        <v>1.2071722623730672</v>
      </c>
      <c r="G49">
        <v>1.322314878927457</v>
      </c>
      <c r="H49">
        <v>1.0607556483766849</v>
      </c>
      <c r="I49">
        <v>1.1911447084233262</v>
      </c>
      <c r="J49">
        <v>1.1009706247903885</v>
      </c>
      <c r="K49">
        <v>1</v>
      </c>
      <c r="L49">
        <v>0.8302658486707567</v>
      </c>
      <c r="M49">
        <v>1.1465393794749403</v>
      </c>
      <c r="N49">
        <v>1.0951683748169838</v>
      </c>
      <c r="O49">
        <v>1.0082493125572869</v>
      </c>
      <c r="P49">
        <v>1.1000000000000001</v>
      </c>
      <c r="Q49">
        <f t="shared" si="0"/>
        <v>11</v>
      </c>
      <c r="R49" s="23">
        <f t="shared" si="1"/>
        <v>1.0965982762191719</v>
      </c>
      <c r="S49">
        <f t="shared" si="2"/>
        <v>0.12210088557750912</v>
      </c>
      <c r="T49">
        <f t="shared" si="3"/>
        <v>3.6814802184610439E-2</v>
      </c>
      <c r="U49">
        <f t="shared" si="4"/>
        <v>1.639948888469327E-2</v>
      </c>
      <c r="V49">
        <f t="shared" si="5"/>
        <v>0.11134513725343974</v>
      </c>
      <c r="X49" s="24">
        <f t="shared" si="17"/>
        <v>1.2071722623730672</v>
      </c>
      <c r="Y49" s="24">
        <f t="shared" si="18"/>
        <v>1.2647435706502621</v>
      </c>
      <c r="Z49" s="24">
        <f t="shared" si="19"/>
        <v>1.1967475965590697</v>
      </c>
      <c r="AA49" s="24">
        <f t="shared" si="20"/>
        <v>1.1953468745251339</v>
      </c>
      <c r="AB49" s="24">
        <f t="shared" si="21"/>
        <v>1.1764716245781848</v>
      </c>
      <c r="AC49" s="24">
        <f t="shared" si="22"/>
        <v>1.1470596871484873</v>
      </c>
      <c r="AD49" s="24">
        <f t="shared" si="23"/>
        <v>1.1018034245088115</v>
      </c>
      <c r="AE49" s="24">
        <f t="shared" si="24"/>
        <v>1.1073954188795776</v>
      </c>
      <c r="AF49" s="24">
        <f t="shared" si="25"/>
        <v>1.1060368584281783</v>
      </c>
      <c r="AG49" s="24">
        <f t="shared" si="26"/>
        <v>1.0962581038410892</v>
      </c>
      <c r="AH49" s="24">
        <f t="shared" si="27"/>
        <v>1.0965982762191719</v>
      </c>
    </row>
    <row r="50" spans="1:34" x14ac:dyDescent="0.25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>
        <v>1.320814417388912</v>
      </c>
      <c r="G50">
        <v>1.2120017786401487</v>
      </c>
      <c r="I50">
        <v>0.98390804597701154</v>
      </c>
      <c r="J50">
        <v>0.83774001504088091</v>
      </c>
      <c r="K50">
        <v>1.0485744456177404</v>
      </c>
      <c r="L50">
        <v>0.97597977243994949</v>
      </c>
      <c r="M50">
        <v>1.306013363028953</v>
      </c>
      <c r="N50">
        <v>1.2270203446800565</v>
      </c>
      <c r="O50">
        <v>1.0818505338078293</v>
      </c>
      <c r="P50">
        <v>1.1769067796610169</v>
      </c>
      <c r="Q50">
        <f t="shared" si="0"/>
        <v>10</v>
      </c>
      <c r="R50" s="23">
        <f t="shared" si="1"/>
        <v>1.1170809496282499</v>
      </c>
      <c r="S50">
        <f t="shared" si="2"/>
        <v>0.14949541548842171</v>
      </c>
      <c r="T50">
        <f t="shared" si="3"/>
        <v>4.727460126966259E-2</v>
      </c>
      <c r="U50">
        <f t="shared" si="4"/>
        <v>2.4832088057839898E-2</v>
      </c>
      <c r="V50">
        <f t="shared" si="5"/>
        <v>0.13382684176842499</v>
      </c>
      <c r="X50" s="24">
        <f t="shared" si="17"/>
        <v>1.320814417388912</v>
      </c>
      <c r="Y50" s="24">
        <f t="shared" si="18"/>
        <v>1.2664080980145305</v>
      </c>
      <c r="Z50" s="24">
        <f t="shared" si="19"/>
        <v>1.2664080980145305</v>
      </c>
      <c r="AA50" s="24">
        <f t="shared" si="20"/>
        <v>1.1722414140020241</v>
      </c>
      <c r="AB50" s="24">
        <f t="shared" si="21"/>
        <v>1.0886160642617384</v>
      </c>
      <c r="AC50" s="24">
        <f t="shared" si="22"/>
        <v>1.0806077405329388</v>
      </c>
      <c r="AD50" s="24">
        <f t="shared" si="23"/>
        <v>1.0631697458507741</v>
      </c>
      <c r="AE50" s="24">
        <f t="shared" si="24"/>
        <v>1.0978616911619423</v>
      </c>
      <c r="AF50" s="24">
        <f t="shared" si="25"/>
        <v>1.1140065228517066</v>
      </c>
      <c r="AG50" s="24">
        <f t="shared" si="26"/>
        <v>1.1104336351801647</v>
      </c>
      <c r="AH50" s="24">
        <f t="shared" si="27"/>
        <v>1.1170809496282499</v>
      </c>
    </row>
    <row r="51" spans="1:34" x14ac:dyDescent="0.25">
      <c r="A51">
        <v>50</v>
      </c>
      <c r="B51" t="s">
        <v>15</v>
      </c>
      <c r="C51">
        <v>1</v>
      </c>
      <c r="D51">
        <v>493485.65363100002</v>
      </c>
      <c r="E51">
        <v>5180644.8884500004</v>
      </c>
      <c r="F51">
        <v>1.4253717608951706</v>
      </c>
      <c r="G51">
        <v>1.1718109806063917</v>
      </c>
      <c r="H51">
        <v>1.13150248315475</v>
      </c>
      <c r="I51">
        <v>0.85098406747891286</v>
      </c>
      <c r="J51">
        <v>1.3473410401334174</v>
      </c>
      <c r="K51">
        <v>0.948223350253807</v>
      </c>
      <c r="L51">
        <v>0.84014532243415074</v>
      </c>
      <c r="M51">
        <v>0.78988326848249024</v>
      </c>
      <c r="N51">
        <v>1.0860658013080315</v>
      </c>
      <c r="O51">
        <v>1</v>
      </c>
      <c r="P51">
        <v>1.039182282793867</v>
      </c>
      <c r="Q51">
        <f t="shared" si="0"/>
        <v>11</v>
      </c>
      <c r="R51" s="23">
        <f t="shared" si="1"/>
        <v>1.0573191234128172</v>
      </c>
      <c r="S51">
        <f t="shared" si="2"/>
        <v>0.19441994148350503</v>
      </c>
      <c r="T51">
        <f t="shared" si="3"/>
        <v>5.8619817969421728E-2</v>
      </c>
      <c r="U51">
        <f t="shared" si="4"/>
        <v>4.1579025011094471E-2</v>
      </c>
      <c r="V51">
        <f t="shared" si="5"/>
        <v>0.18388009559115498</v>
      </c>
      <c r="X51" s="24">
        <f t="shared" si="17"/>
        <v>1.4253717608951706</v>
      </c>
      <c r="Y51" s="24">
        <f t="shared" si="18"/>
        <v>1.2985913707507812</v>
      </c>
      <c r="Z51" s="24">
        <f t="shared" si="19"/>
        <v>1.2428950748854375</v>
      </c>
      <c r="AA51" s="24">
        <f t="shared" si="20"/>
        <v>1.1449173230338063</v>
      </c>
      <c r="AB51" s="24">
        <f t="shared" si="21"/>
        <v>1.1854020664537286</v>
      </c>
      <c r="AC51" s="24">
        <f t="shared" si="22"/>
        <v>1.1458722804204082</v>
      </c>
      <c r="AD51" s="24">
        <f t="shared" si="23"/>
        <v>1.1021970007080859</v>
      </c>
      <c r="AE51" s="24">
        <f t="shared" si="24"/>
        <v>1.0631577841798865</v>
      </c>
      <c r="AF51" s="24">
        <f t="shared" si="25"/>
        <v>1.0657031194163471</v>
      </c>
      <c r="AG51" s="24">
        <f t="shared" si="26"/>
        <v>1.0591328074747124</v>
      </c>
      <c r="AH51" s="24">
        <f t="shared" si="27"/>
        <v>1.0573191234128172</v>
      </c>
    </row>
    <row r="52" spans="1:34" x14ac:dyDescent="0.25">
      <c r="A52">
        <v>51</v>
      </c>
      <c r="B52" t="s">
        <v>15</v>
      </c>
      <c r="C52">
        <v>2</v>
      </c>
      <c r="D52">
        <v>493514.03761100001</v>
      </c>
      <c r="E52">
        <v>5180631.0323999804</v>
      </c>
      <c r="F52">
        <v>1.1095381178011481</v>
      </c>
      <c r="G52">
        <v>1.3605172302875648</v>
      </c>
      <c r="H52">
        <v>1.1883603178189832</v>
      </c>
      <c r="I52">
        <v>1.0218470705064548</v>
      </c>
      <c r="J52">
        <v>0.38670694864048338</v>
      </c>
      <c r="K52">
        <v>0.79819004524886872</v>
      </c>
      <c r="L52">
        <v>0.92225201072386065</v>
      </c>
      <c r="N52">
        <v>0.79999999999999993</v>
      </c>
      <c r="O52">
        <v>1.1484523057485787</v>
      </c>
      <c r="P52">
        <v>1.202247191011236</v>
      </c>
      <c r="Q52">
        <f t="shared" si="0"/>
        <v>10</v>
      </c>
      <c r="R52" s="23">
        <f t="shared" si="1"/>
        <v>0.99381112377871794</v>
      </c>
      <c r="S52">
        <f t="shared" si="2"/>
        <v>0.26521454379207809</v>
      </c>
      <c r="T52">
        <f t="shared" si="3"/>
        <v>8.3868202698543684E-2</v>
      </c>
      <c r="U52">
        <f t="shared" si="4"/>
        <v>7.8154171376488904E-2</v>
      </c>
      <c r="V52">
        <f t="shared" si="5"/>
        <v>0.26686614533319591</v>
      </c>
      <c r="X52" s="24">
        <f t="shared" si="17"/>
        <v>1.1095381178011481</v>
      </c>
      <c r="Y52" s="24">
        <f t="shared" si="18"/>
        <v>1.2350276740443564</v>
      </c>
      <c r="Z52" s="24">
        <f t="shared" si="19"/>
        <v>1.2194718886358986</v>
      </c>
      <c r="AA52" s="24">
        <f t="shared" si="20"/>
        <v>1.1700656841035377</v>
      </c>
      <c r="AB52" s="24">
        <f t="shared" si="21"/>
        <v>1.0133939370109268</v>
      </c>
      <c r="AC52" s="24">
        <f t="shared" si="22"/>
        <v>0.97752662171725058</v>
      </c>
      <c r="AD52" s="24">
        <f t="shared" si="23"/>
        <v>0.96963024871819481</v>
      </c>
      <c r="AE52" s="24">
        <f t="shared" si="24"/>
        <v>0.96963024871819481</v>
      </c>
      <c r="AF52" s="24">
        <f t="shared" si="25"/>
        <v>0.94842646762842042</v>
      </c>
      <c r="AG52" s="24">
        <f t="shared" si="26"/>
        <v>0.9706515607528825</v>
      </c>
      <c r="AH52" s="24">
        <f t="shared" si="27"/>
        <v>0.99381112377871794</v>
      </c>
    </row>
    <row r="53" spans="1:34" x14ac:dyDescent="0.25">
      <c r="A53">
        <v>52</v>
      </c>
      <c r="B53" t="s">
        <v>15</v>
      </c>
      <c r="C53">
        <v>2</v>
      </c>
      <c r="D53">
        <v>493545.15792600001</v>
      </c>
      <c r="E53">
        <v>5180641.6875400003</v>
      </c>
      <c r="F53">
        <v>1.4114565276012174</v>
      </c>
      <c r="G53">
        <v>1.0982565994038556</v>
      </c>
      <c r="H53">
        <v>0.96368968840643199</v>
      </c>
      <c r="I53">
        <v>0.90764647467725923</v>
      </c>
      <c r="J53">
        <v>1.5649546827794563</v>
      </c>
      <c r="K53">
        <v>0.99638009049773757</v>
      </c>
      <c r="L53">
        <v>0.89365504915102767</v>
      </c>
      <c r="N53">
        <v>1.0195584728596703</v>
      </c>
      <c r="O53">
        <v>1.109286165508528</v>
      </c>
      <c r="P53">
        <v>1.2584269662921348</v>
      </c>
      <c r="Q53">
        <f t="shared" si="0"/>
        <v>10</v>
      </c>
      <c r="R53" s="23">
        <f t="shared" si="1"/>
        <v>1.1223310717177317</v>
      </c>
      <c r="S53">
        <f t="shared" si="2"/>
        <v>0.21183865968537527</v>
      </c>
      <c r="T53">
        <f t="shared" si="3"/>
        <v>6.698926610830741E-2</v>
      </c>
      <c r="U53">
        <f t="shared" si="4"/>
        <v>4.9861797485884672E-2</v>
      </c>
      <c r="V53">
        <f t="shared" si="5"/>
        <v>0.18874881487612691</v>
      </c>
      <c r="X53" s="24">
        <f t="shared" si="17"/>
        <v>1.4114565276012174</v>
      </c>
      <c r="Y53" s="24">
        <f t="shared" si="18"/>
        <v>1.2548565635025364</v>
      </c>
      <c r="Z53" s="24">
        <f t="shared" si="19"/>
        <v>1.1578009384705015</v>
      </c>
      <c r="AA53" s="24">
        <f t="shared" si="20"/>
        <v>1.0952623225221909</v>
      </c>
      <c r="AB53" s="24">
        <f t="shared" si="21"/>
        <v>1.189200794573644</v>
      </c>
      <c r="AC53" s="24">
        <f t="shared" si="22"/>
        <v>1.1570640105609928</v>
      </c>
      <c r="AD53" s="24">
        <f t="shared" si="23"/>
        <v>1.119434158930998</v>
      </c>
      <c r="AE53" s="24">
        <f t="shared" si="24"/>
        <v>1.119434158930998</v>
      </c>
      <c r="AF53" s="24">
        <f t="shared" si="25"/>
        <v>1.1069496981720819</v>
      </c>
      <c r="AG53" s="24">
        <f t="shared" si="26"/>
        <v>1.1072093056539094</v>
      </c>
      <c r="AH53" s="24">
        <f t="shared" si="27"/>
        <v>1.1223310717177317</v>
      </c>
    </row>
    <row r="54" spans="1:34" x14ac:dyDescent="0.25">
      <c r="A54">
        <v>53</v>
      </c>
      <c r="B54" t="s">
        <v>15</v>
      </c>
      <c r="C54">
        <v>3</v>
      </c>
      <c r="D54">
        <v>493577.061649999</v>
      </c>
      <c r="E54">
        <v>5180636.4305800004</v>
      </c>
      <c r="F54">
        <v>1.156400190130803</v>
      </c>
      <c r="G54">
        <v>1.0276195356220674</v>
      </c>
      <c r="H54">
        <v>0.90319339759989514</v>
      </c>
      <c r="I54">
        <v>0.9555555555555556</v>
      </c>
      <c r="J54">
        <v>1.0499991035302976</v>
      </c>
      <c r="K54">
        <v>1.1537678207739308</v>
      </c>
      <c r="L54">
        <v>0.93000874890638663</v>
      </c>
      <c r="M54">
        <v>1.9541984732824427</v>
      </c>
      <c r="N54">
        <v>1.0377365446236742</v>
      </c>
      <c r="O54">
        <v>1.0615989515072084</v>
      </c>
      <c r="P54">
        <v>1.1063829787234043</v>
      </c>
      <c r="Q54">
        <f t="shared" si="0"/>
        <v>11</v>
      </c>
      <c r="R54" s="23">
        <f t="shared" si="1"/>
        <v>1.1214964818414244</v>
      </c>
      <c r="S54">
        <f t="shared" si="2"/>
        <v>0.27506513435671454</v>
      </c>
      <c r="T54">
        <f t="shared" si="3"/>
        <v>8.2935258506356205E-2</v>
      </c>
      <c r="U54">
        <f t="shared" si="4"/>
        <v>8.3226910952545197E-2</v>
      </c>
      <c r="V54">
        <f t="shared" si="5"/>
        <v>0.24526615893174755</v>
      </c>
      <c r="X54" s="24">
        <f t="shared" si="17"/>
        <v>1.156400190130803</v>
      </c>
      <c r="Y54" s="24">
        <f t="shared" si="18"/>
        <v>1.0920098628764352</v>
      </c>
      <c r="Z54" s="24">
        <f t="shared" si="19"/>
        <v>1.0290710411175885</v>
      </c>
      <c r="AA54" s="24">
        <f t="shared" si="20"/>
        <v>1.0106921697270803</v>
      </c>
      <c r="AB54" s="24">
        <f t="shared" si="21"/>
        <v>1.0185535564877237</v>
      </c>
      <c r="AC54" s="24">
        <f t="shared" si="22"/>
        <v>1.0410892672020917</v>
      </c>
      <c r="AD54" s="24">
        <f t="shared" si="23"/>
        <v>1.0252206217312767</v>
      </c>
      <c r="AE54" s="24">
        <f t="shared" si="24"/>
        <v>1.1413428531751724</v>
      </c>
      <c r="AF54" s="24">
        <f t="shared" si="25"/>
        <v>1.1298310411138948</v>
      </c>
      <c r="AG54" s="24">
        <f t="shared" si="26"/>
        <v>1.1230078321532262</v>
      </c>
      <c r="AH54" s="24">
        <f t="shared" si="27"/>
        <v>1.1214964818414244</v>
      </c>
    </row>
    <row r="55" spans="1:34" x14ac:dyDescent="0.25">
      <c r="A55">
        <v>54</v>
      </c>
      <c r="B55" t="s">
        <v>15</v>
      </c>
      <c r="C55">
        <v>4</v>
      </c>
      <c r="D55">
        <v>493608.97844500002</v>
      </c>
      <c r="E55">
        <v>5180643.3971999902</v>
      </c>
      <c r="F55">
        <v>1</v>
      </c>
      <c r="G55">
        <v>1.2194482548392014</v>
      </c>
      <c r="H55">
        <v>0.9222615577985982</v>
      </c>
      <c r="I55">
        <v>1.2255358807082946</v>
      </c>
      <c r="J55">
        <v>1.0969368957454559</v>
      </c>
      <c r="K55">
        <v>1.117117117117117</v>
      </c>
      <c r="L55">
        <v>1.1161572052401747</v>
      </c>
      <c r="M55">
        <v>1.1716762459116501</v>
      </c>
      <c r="N55">
        <v>1.0194939810297903</v>
      </c>
      <c r="O55">
        <v>0.91659919028340087</v>
      </c>
      <c r="P55">
        <v>0.95328884652049561</v>
      </c>
      <c r="Q55">
        <f t="shared" si="0"/>
        <v>11</v>
      </c>
      <c r="R55" s="23">
        <f t="shared" si="1"/>
        <v>1.0689559250176526</v>
      </c>
      <c r="S55">
        <f t="shared" si="2"/>
        <v>0.10802321834788031</v>
      </c>
      <c r="T55">
        <f t="shared" si="3"/>
        <v>3.2570225809686736E-2</v>
      </c>
      <c r="U55">
        <f t="shared" si="4"/>
        <v>1.2835917272457208E-2</v>
      </c>
      <c r="V55">
        <f t="shared" si="5"/>
        <v>0.10105488525740332</v>
      </c>
      <c r="X55" s="24">
        <f t="shared" si="17"/>
        <v>1</v>
      </c>
      <c r="Y55" s="24">
        <f t="shared" si="18"/>
        <v>1.1097241274196006</v>
      </c>
      <c r="Z55" s="24">
        <f t="shared" si="19"/>
        <v>1.0472366042125998</v>
      </c>
      <c r="AA55" s="24">
        <f t="shared" si="20"/>
        <v>1.0918114233365235</v>
      </c>
      <c r="AB55" s="24">
        <f t="shared" si="21"/>
        <v>1.0928365178183099</v>
      </c>
      <c r="AC55" s="24">
        <f t="shared" si="22"/>
        <v>1.0968832843681111</v>
      </c>
      <c r="AD55" s="24">
        <f t="shared" si="23"/>
        <v>1.0996367016355488</v>
      </c>
      <c r="AE55" s="24">
        <f t="shared" si="24"/>
        <v>1.1086416446700615</v>
      </c>
      <c r="AF55" s="24">
        <f t="shared" si="25"/>
        <v>1.0987363487100312</v>
      </c>
      <c r="AG55" s="24">
        <f t="shared" si="26"/>
        <v>1.0805226328673683</v>
      </c>
      <c r="AH55" s="24">
        <f t="shared" si="27"/>
        <v>1.0689559250176526</v>
      </c>
    </row>
    <row r="56" spans="1:34" x14ac:dyDescent="0.25">
      <c r="A56">
        <v>55</v>
      </c>
      <c r="B56" t="s">
        <v>15</v>
      </c>
      <c r="C56">
        <v>5</v>
      </c>
      <c r="D56">
        <v>493640.878448</v>
      </c>
      <c r="E56">
        <v>5180634.5846699905</v>
      </c>
      <c r="F56">
        <v>0.91629778672032192</v>
      </c>
      <c r="G56">
        <v>0.98168758306532611</v>
      </c>
      <c r="H56">
        <v>1</v>
      </c>
      <c r="I56">
        <v>1.02648401826484</v>
      </c>
      <c r="J56">
        <v>1.005188979395252</v>
      </c>
      <c r="K56">
        <v>1.091510474090408</v>
      </c>
      <c r="L56">
        <v>1.1779816513761467</v>
      </c>
      <c r="M56">
        <v>1.314002828854314</v>
      </c>
      <c r="N56">
        <v>1.1680263066300267</v>
      </c>
      <c r="O56">
        <v>1.3372956909361069</v>
      </c>
      <c r="P56">
        <v>0.94614264919941782</v>
      </c>
      <c r="Q56">
        <f t="shared" si="0"/>
        <v>11</v>
      </c>
      <c r="R56" s="23">
        <f t="shared" si="1"/>
        <v>1.0876925425938329</v>
      </c>
      <c r="S56">
        <f t="shared" si="2"/>
        <v>0.13718970948111192</v>
      </c>
      <c r="T56">
        <f t="shared" si="3"/>
        <v>4.1364253767882823E-2</v>
      </c>
      <c r="U56">
        <f t="shared" si="4"/>
        <v>2.0703118026263033E-2</v>
      </c>
      <c r="V56">
        <f t="shared" si="5"/>
        <v>0.12612912574904123</v>
      </c>
      <c r="X56" s="24">
        <f t="shared" si="17"/>
        <v>0.91629778672032192</v>
      </c>
      <c r="Y56" s="24">
        <f t="shared" si="18"/>
        <v>0.94899268489282407</v>
      </c>
      <c r="Z56" s="24">
        <f t="shared" si="19"/>
        <v>0.96599512326188275</v>
      </c>
      <c r="AA56" s="24">
        <f t="shared" si="20"/>
        <v>0.98111734701262199</v>
      </c>
      <c r="AB56" s="24">
        <f t="shared" si="21"/>
        <v>0.9859316734891479</v>
      </c>
      <c r="AC56" s="24">
        <f t="shared" si="22"/>
        <v>1.0035281402560245</v>
      </c>
      <c r="AD56" s="24">
        <f t="shared" si="23"/>
        <v>1.028450070416042</v>
      </c>
      <c r="AE56" s="24">
        <f t="shared" si="24"/>
        <v>1.0641441652208261</v>
      </c>
      <c r="AF56" s="24">
        <f t="shared" si="25"/>
        <v>1.075686625377404</v>
      </c>
      <c r="AG56" s="24">
        <f t="shared" si="26"/>
        <v>1.1018475319332743</v>
      </c>
      <c r="AH56" s="24">
        <f t="shared" si="27"/>
        <v>1.0876925425938329</v>
      </c>
    </row>
    <row r="57" spans="1:34" x14ac:dyDescent="0.25">
      <c r="A57">
        <v>56</v>
      </c>
      <c r="B57" t="s">
        <v>15</v>
      </c>
      <c r="C57">
        <v>5</v>
      </c>
      <c r="D57">
        <v>493671.430219998</v>
      </c>
      <c r="E57">
        <v>5180643.5840299902</v>
      </c>
      <c r="F57">
        <v>1.2727412091597201</v>
      </c>
      <c r="G57">
        <v>1.0875039313360455</v>
      </c>
      <c r="H57">
        <v>1.1155700222450122</v>
      </c>
      <c r="I57">
        <v>1.0182648401826482</v>
      </c>
      <c r="J57">
        <v>1.2318341776557484</v>
      </c>
      <c r="K57">
        <v>1.2381477398015435</v>
      </c>
      <c r="L57">
        <v>0.90733944954128443</v>
      </c>
      <c r="M57">
        <v>1.3338048090523338</v>
      </c>
      <c r="N57">
        <v>1.0554673437795228</v>
      </c>
      <c r="O57">
        <v>1.6731054977711737</v>
      </c>
      <c r="P57">
        <v>1.4643377001455604</v>
      </c>
      <c r="Q57">
        <f t="shared" si="0"/>
        <v>11</v>
      </c>
      <c r="R57" s="23">
        <f t="shared" si="1"/>
        <v>1.2180106109700537</v>
      </c>
      <c r="S57">
        <f t="shared" si="2"/>
        <v>0.2078351718731076</v>
      </c>
      <c r="T57">
        <f t="shared" si="3"/>
        <v>6.2664662122011272E-2</v>
      </c>
      <c r="U57">
        <f t="shared" si="4"/>
        <v>4.7515004534276525E-2</v>
      </c>
      <c r="V57">
        <f t="shared" si="5"/>
        <v>0.17063494357211104</v>
      </c>
      <c r="X57" s="24">
        <f t="shared" si="17"/>
        <v>1.2727412091597201</v>
      </c>
      <c r="Y57" s="24">
        <f t="shared" si="18"/>
        <v>1.1801225702478828</v>
      </c>
      <c r="Z57" s="24">
        <f t="shared" si="19"/>
        <v>1.1586050542469259</v>
      </c>
      <c r="AA57" s="24">
        <f t="shared" si="20"/>
        <v>1.1235200007308566</v>
      </c>
      <c r="AB57" s="24">
        <f t="shared" si="21"/>
        <v>1.1451828361158349</v>
      </c>
      <c r="AC57" s="24">
        <f t="shared" si="22"/>
        <v>1.1606769867301197</v>
      </c>
      <c r="AD57" s="24">
        <f t="shared" si="23"/>
        <v>1.1244859099888573</v>
      </c>
      <c r="AE57" s="24">
        <f t="shared" si="24"/>
        <v>1.150650772371792</v>
      </c>
      <c r="AF57" s="24">
        <f t="shared" si="25"/>
        <v>1.1400748358615398</v>
      </c>
      <c r="AG57" s="24">
        <f t="shared" si="26"/>
        <v>1.1933779020525033</v>
      </c>
      <c r="AH57" s="24">
        <f t="shared" si="27"/>
        <v>1.2180106109700537</v>
      </c>
    </row>
    <row r="58" spans="1:34" x14ac:dyDescent="0.25">
      <c r="A58">
        <v>57</v>
      </c>
      <c r="B58" t="s">
        <v>15</v>
      </c>
      <c r="C58">
        <v>6</v>
      </c>
      <c r="D58">
        <v>493704.70950300002</v>
      </c>
      <c r="E58">
        <v>5180646.2963300003</v>
      </c>
      <c r="F58">
        <v>0.92987579254755282</v>
      </c>
      <c r="G58">
        <v>1</v>
      </c>
      <c r="H58">
        <v>0.85978975811517089</v>
      </c>
      <c r="I58">
        <v>0.94312393887945667</v>
      </c>
      <c r="J58">
        <v>0.80107526881720426</v>
      </c>
      <c r="K58">
        <v>0.83333333333333337</v>
      </c>
      <c r="L58">
        <v>1.1866666666666668</v>
      </c>
      <c r="M58">
        <v>1.2444444444444445</v>
      </c>
      <c r="N58">
        <v>1.0382005278215165</v>
      </c>
      <c r="O58">
        <v>1.14218009478673</v>
      </c>
      <c r="P58">
        <v>0.90749999999999997</v>
      </c>
      <c r="Q58">
        <f t="shared" si="0"/>
        <v>11</v>
      </c>
      <c r="R58" s="23">
        <f t="shared" si="1"/>
        <v>0.98965362049200678</v>
      </c>
      <c r="S58">
        <f t="shared" si="2"/>
        <v>0.14103859770489605</v>
      </c>
      <c r="T58">
        <f t="shared" si="3"/>
        <v>4.2524737231365496E-2</v>
      </c>
      <c r="U58">
        <f t="shared" si="4"/>
        <v>2.1881074646819876E-2</v>
      </c>
      <c r="V58">
        <f t="shared" si="5"/>
        <v>0.14251309224209036</v>
      </c>
      <c r="X58" s="24">
        <f t="shared" si="17"/>
        <v>0.92987579254755282</v>
      </c>
      <c r="Y58" s="24">
        <f t="shared" si="18"/>
        <v>0.96493789627377646</v>
      </c>
      <c r="Z58" s="24">
        <f t="shared" si="19"/>
        <v>0.92988851688757457</v>
      </c>
      <c r="AA58" s="24">
        <f t="shared" si="20"/>
        <v>0.93319737238554512</v>
      </c>
      <c r="AB58" s="24">
        <f t="shared" si="21"/>
        <v>0.90677295167187688</v>
      </c>
      <c r="AC58" s="24">
        <f t="shared" si="22"/>
        <v>0.89453301528211959</v>
      </c>
      <c r="AD58" s="24">
        <f t="shared" si="23"/>
        <v>0.9362663940513406</v>
      </c>
      <c r="AE58" s="24">
        <f t="shared" si="24"/>
        <v>0.97478865035047857</v>
      </c>
      <c r="AF58" s="24">
        <f t="shared" si="25"/>
        <v>0.98183441451392717</v>
      </c>
      <c r="AG58" s="24">
        <f t="shared" si="26"/>
        <v>0.99786898254120737</v>
      </c>
      <c r="AH58" s="24">
        <f t="shared" si="27"/>
        <v>0.98965362049200678</v>
      </c>
    </row>
    <row r="59" spans="1:34" x14ac:dyDescent="0.25">
      <c r="A59">
        <v>58</v>
      </c>
      <c r="B59" t="s">
        <v>24</v>
      </c>
      <c r="C59">
        <v>1</v>
      </c>
      <c r="D59">
        <v>493736.59583100001</v>
      </c>
      <c r="E59">
        <v>5180624.2607800001</v>
      </c>
      <c r="F59">
        <v>1.2343194402444237</v>
      </c>
      <c r="G59">
        <v>1.029138935108153</v>
      </c>
      <c r="I59">
        <v>1.0859375</v>
      </c>
      <c r="J59">
        <v>1.1519000975810507</v>
      </c>
      <c r="K59">
        <v>1</v>
      </c>
      <c r="L59">
        <v>0.86688311688311692</v>
      </c>
      <c r="M59">
        <v>1.0058479532163742</v>
      </c>
      <c r="N59">
        <v>0.70967715911314055</v>
      </c>
      <c r="P59">
        <v>0.7855382087099424</v>
      </c>
      <c r="Q59">
        <f t="shared" si="0"/>
        <v>9</v>
      </c>
      <c r="R59" s="23">
        <f t="shared" si="1"/>
        <v>0.98547137898402248</v>
      </c>
      <c r="S59">
        <f t="shared" si="2"/>
        <v>0.16067543499620543</v>
      </c>
      <c r="T59">
        <f t="shared" si="3"/>
        <v>5.3558478332068477E-2</v>
      </c>
      <c r="U59">
        <f t="shared" si="4"/>
        <v>2.9043669837622188E-2</v>
      </c>
      <c r="V59">
        <f t="shared" si="5"/>
        <v>0.16304424301176024</v>
      </c>
      <c r="X59" s="24">
        <f t="shared" si="17"/>
        <v>1.2343194402444237</v>
      </c>
      <c r="Y59" s="24">
        <f t="shared" si="18"/>
        <v>1.1317291876762883</v>
      </c>
      <c r="Z59" s="24">
        <f t="shared" si="19"/>
        <v>1.1317291876762883</v>
      </c>
      <c r="AA59" s="24">
        <f t="shared" si="20"/>
        <v>1.1164652917841922</v>
      </c>
      <c r="AB59" s="24">
        <f t="shared" si="21"/>
        <v>1.1253239932334069</v>
      </c>
      <c r="AC59" s="24">
        <f t="shared" si="22"/>
        <v>1.1002591945867255</v>
      </c>
      <c r="AD59" s="24">
        <f t="shared" si="23"/>
        <v>1.0613631816361242</v>
      </c>
      <c r="AE59" s="24">
        <f t="shared" si="24"/>
        <v>1.0534324347190169</v>
      </c>
      <c r="AF59" s="24">
        <f t="shared" si="25"/>
        <v>1.0104630252682825</v>
      </c>
      <c r="AG59" s="24">
        <f t="shared" si="26"/>
        <v>1.0104630252682825</v>
      </c>
      <c r="AH59" s="24">
        <f t="shared" si="27"/>
        <v>0.98547137898402248</v>
      </c>
    </row>
    <row r="60" spans="1:34" x14ac:dyDescent="0.25">
      <c r="A60">
        <v>59</v>
      </c>
      <c r="B60" t="s">
        <v>24</v>
      </c>
      <c r="C60">
        <v>2</v>
      </c>
      <c r="D60">
        <v>493770.79737400002</v>
      </c>
      <c r="E60">
        <v>5180636.94221</v>
      </c>
      <c r="F60">
        <v>0.63020813369619377</v>
      </c>
      <c r="G60">
        <v>0.88719816819317243</v>
      </c>
      <c r="H60">
        <v>0.81498673477076333</v>
      </c>
      <c r="I60">
        <v>0.79316888045540801</v>
      </c>
      <c r="J60">
        <v>0.94191729083461984</v>
      </c>
      <c r="K60">
        <v>1.0970873786407767</v>
      </c>
      <c r="L60">
        <v>1</v>
      </c>
      <c r="M60">
        <v>1.0635918937805731</v>
      </c>
      <c r="N60">
        <v>1.3505296675608336</v>
      </c>
      <c r="O60">
        <v>1.0760233918128654</v>
      </c>
      <c r="P60">
        <v>1.0320470896010463</v>
      </c>
      <c r="Q60">
        <f t="shared" si="0"/>
        <v>11</v>
      </c>
      <c r="R60" s="23">
        <f t="shared" si="1"/>
        <v>0.97152351175875029</v>
      </c>
      <c r="S60">
        <f t="shared" si="2"/>
        <v>0.18192915524332648</v>
      </c>
      <c r="T60">
        <f t="shared" si="3"/>
        <v>5.4853704215312063E-2</v>
      </c>
      <c r="U60">
        <f t="shared" si="4"/>
        <v>3.6408039280305358E-2</v>
      </c>
      <c r="V60">
        <f t="shared" si="5"/>
        <v>0.18726171115918738</v>
      </c>
      <c r="X60" s="24">
        <f t="shared" si="17"/>
        <v>0.63020813369619377</v>
      </c>
      <c r="Y60" s="24">
        <f t="shared" si="18"/>
        <v>0.7587031509446831</v>
      </c>
      <c r="Z60" s="24">
        <f t="shared" si="19"/>
        <v>0.77746434555337662</v>
      </c>
      <c r="AA60" s="24">
        <f t="shared" si="20"/>
        <v>0.78139047927888439</v>
      </c>
      <c r="AB60" s="24">
        <f t="shared" si="21"/>
        <v>0.81349584159003141</v>
      </c>
      <c r="AC60" s="24">
        <f t="shared" si="22"/>
        <v>0.86076109776515564</v>
      </c>
      <c r="AD60" s="24">
        <f t="shared" si="23"/>
        <v>0.88065236951299053</v>
      </c>
      <c r="AE60" s="24">
        <f t="shared" si="24"/>
        <v>0.90351981004643833</v>
      </c>
      <c r="AF60" s="24">
        <f t="shared" si="25"/>
        <v>0.95318757199248216</v>
      </c>
      <c r="AG60" s="24">
        <f t="shared" si="26"/>
        <v>0.96547115397452055</v>
      </c>
      <c r="AH60" s="24">
        <f t="shared" si="27"/>
        <v>0.97152351175875029</v>
      </c>
    </row>
    <row r="61" spans="1:34" x14ac:dyDescent="0.25">
      <c r="A61">
        <v>60</v>
      </c>
      <c r="B61" t="s">
        <v>24</v>
      </c>
      <c r="C61">
        <v>2</v>
      </c>
      <c r="D61">
        <v>493800.430823998</v>
      </c>
      <c r="E61">
        <v>5180639.8627300002</v>
      </c>
      <c r="G61">
        <v>1.3296419650291424</v>
      </c>
      <c r="H61">
        <v>1.0912386036016386</v>
      </c>
      <c r="I61">
        <v>1.2333965844402277</v>
      </c>
      <c r="J61">
        <v>0.93720572660805634</v>
      </c>
      <c r="K61">
        <v>1.0470500373412994</v>
      </c>
      <c r="L61">
        <v>0.8970588235294118</v>
      </c>
      <c r="M61">
        <v>1.0006988120195668</v>
      </c>
      <c r="N61">
        <v>1.2528776513797191</v>
      </c>
      <c r="O61">
        <v>0.70467836257309946</v>
      </c>
      <c r="P61">
        <v>0.89862655330281227</v>
      </c>
      <c r="Q61">
        <f t="shared" si="0"/>
        <v>10</v>
      </c>
      <c r="R61" s="23">
        <f t="shared" si="1"/>
        <v>1.0392473119824974</v>
      </c>
      <c r="S61">
        <f t="shared" si="2"/>
        <v>0.18282546629953475</v>
      </c>
      <c r="T61">
        <f t="shared" si="3"/>
        <v>5.7814488778888562E-2</v>
      </c>
      <c r="U61">
        <f t="shared" si="4"/>
        <v>3.7139056808491548E-2</v>
      </c>
      <c r="V61">
        <f t="shared" si="5"/>
        <v>0.17592103842036574</v>
      </c>
      <c r="Y61" s="24">
        <f t="shared" si="18"/>
        <v>1.3296419650291424</v>
      </c>
      <c r="Z61" s="24">
        <f t="shared" si="19"/>
        <v>1.2104402843153905</v>
      </c>
      <c r="AA61" s="24">
        <f t="shared" si="20"/>
        <v>1.2180923843570028</v>
      </c>
      <c r="AB61" s="24">
        <f t="shared" si="21"/>
        <v>1.1478707199197662</v>
      </c>
      <c r="AC61" s="24">
        <f t="shared" si="22"/>
        <v>1.1277065834040729</v>
      </c>
      <c r="AD61" s="24">
        <f t="shared" si="23"/>
        <v>1.0892652900916293</v>
      </c>
      <c r="AE61" s="24">
        <f t="shared" si="24"/>
        <v>1.0766129360813348</v>
      </c>
      <c r="AF61" s="24">
        <f t="shared" si="25"/>
        <v>1.0986460254936328</v>
      </c>
      <c r="AG61" s="24">
        <f t="shared" si="26"/>
        <v>1.0548718407246847</v>
      </c>
      <c r="AH61" s="24">
        <f t="shared" si="27"/>
        <v>1.0392473119824974</v>
      </c>
    </row>
    <row r="62" spans="1:34" x14ac:dyDescent="0.25">
      <c r="A62">
        <v>61</v>
      </c>
      <c r="B62" t="s">
        <v>24</v>
      </c>
      <c r="C62">
        <v>3</v>
      </c>
      <c r="D62">
        <v>493832.32370200002</v>
      </c>
      <c r="E62">
        <v>5180623.82828</v>
      </c>
      <c r="H62">
        <v>1.0637326841181178</v>
      </c>
      <c r="K62">
        <v>0.82612612612612624</v>
      </c>
      <c r="L62">
        <v>1.2403746097814776</v>
      </c>
      <c r="N62">
        <v>0.97227729744139135</v>
      </c>
      <c r="O62">
        <v>0.42323097463284381</v>
      </c>
      <c r="Q62">
        <f t="shared" si="0"/>
        <v>5</v>
      </c>
      <c r="R62" s="23">
        <f t="shared" si="1"/>
        <v>0.90514833841999143</v>
      </c>
      <c r="S62">
        <f t="shared" si="2"/>
        <v>0.27586982452094844</v>
      </c>
      <c r="T62">
        <f t="shared" si="3"/>
        <v>0.1233727361139558</v>
      </c>
      <c r="U62">
        <f t="shared" si="4"/>
        <v>9.5130200101523732E-2</v>
      </c>
      <c r="V62">
        <f t="shared" si="5"/>
        <v>0.30477857916913509</v>
      </c>
      <c r="Z62" s="24">
        <f t="shared" si="19"/>
        <v>1.0637326841181178</v>
      </c>
      <c r="AA62" s="24">
        <f t="shared" si="20"/>
        <v>1.0637326841181178</v>
      </c>
      <c r="AB62" s="24">
        <f t="shared" si="21"/>
        <v>1.0637326841181178</v>
      </c>
      <c r="AC62" s="24">
        <f t="shared" si="22"/>
        <v>0.94492940512212198</v>
      </c>
      <c r="AD62" s="24">
        <f t="shared" si="23"/>
        <v>1.0434111400085737</v>
      </c>
      <c r="AE62" s="24">
        <f t="shared" si="24"/>
        <v>1.0434111400085737</v>
      </c>
      <c r="AF62" s="24">
        <f t="shared" si="25"/>
        <v>1.0256276793667782</v>
      </c>
      <c r="AG62" s="24">
        <f t="shared" si="26"/>
        <v>0.90514833841999143</v>
      </c>
      <c r="AH62" s="24">
        <f t="shared" si="27"/>
        <v>0.90514833841999143</v>
      </c>
    </row>
    <row r="63" spans="1:34" x14ac:dyDescent="0.25">
      <c r="A63">
        <v>62</v>
      </c>
      <c r="B63" t="s">
        <v>24</v>
      </c>
      <c r="C63">
        <v>3</v>
      </c>
      <c r="D63">
        <v>493862.44210400002</v>
      </c>
      <c r="E63">
        <v>5180655.2967800004</v>
      </c>
      <c r="F63">
        <v>0.82975756070534745</v>
      </c>
      <c r="G63">
        <v>1.0839501165973842</v>
      </c>
      <c r="H63">
        <v>1</v>
      </c>
      <c r="I63">
        <v>0.98281417830290019</v>
      </c>
      <c r="J63">
        <v>0.82967882096144685</v>
      </c>
      <c r="K63">
        <v>1.3252252252252255</v>
      </c>
      <c r="L63">
        <v>1.0260145681581685</v>
      </c>
      <c r="M63">
        <v>1.1910299003322258</v>
      </c>
      <c r="N63">
        <v>1.2643560223117509</v>
      </c>
      <c r="O63">
        <v>1.1468624833110814</v>
      </c>
      <c r="P63">
        <v>1.0758928571428572</v>
      </c>
      <c r="Q63">
        <f t="shared" si="0"/>
        <v>11</v>
      </c>
      <c r="R63" s="23">
        <f t="shared" si="1"/>
        <v>1.0686892484589448</v>
      </c>
      <c r="S63">
        <f t="shared" si="2"/>
        <v>0.15183348364695667</v>
      </c>
      <c r="T63">
        <f t="shared" si="3"/>
        <v>4.5779517806319794E-2</v>
      </c>
      <c r="U63">
        <f t="shared" si="4"/>
        <v>2.5358747432007611E-2</v>
      </c>
      <c r="V63">
        <f t="shared" si="5"/>
        <v>0.1420744934656181</v>
      </c>
      <c r="X63" s="24">
        <f t="shared" si="17"/>
        <v>0.82975756070534745</v>
      </c>
      <c r="Y63" s="24">
        <f t="shared" si="18"/>
        <v>0.95685383865136586</v>
      </c>
      <c r="Z63" s="24">
        <f t="shared" si="19"/>
        <v>0.97123589243424391</v>
      </c>
      <c r="AA63" s="24">
        <f t="shared" si="20"/>
        <v>0.97413046390140801</v>
      </c>
      <c r="AB63" s="24">
        <f t="shared" si="21"/>
        <v>0.94524013531341589</v>
      </c>
      <c r="AC63" s="24">
        <f t="shared" si="22"/>
        <v>1.0085709836320509</v>
      </c>
      <c r="AD63" s="24">
        <f t="shared" si="23"/>
        <v>1.0110629242786391</v>
      </c>
      <c r="AE63" s="24">
        <f t="shared" si="24"/>
        <v>1.0335587962853374</v>
      </c>
      <c r="AF63" s="24">
        <f t="shared" si="25"/>
        <v>1.0592029325104946</v>
      </c>
      <c r="AG63" s="24">
        <f t="shared" si="26"/>
        <v>1.0679688875905533</v>
      </c>
      <c r="AH63" s="24">
        <f t="shared" si="27"/>
        <v>1.0686892484589448</v>
      </c>
    </row>
    <row r="64" spans="1:34" x14ac:dyDescent="0.25">
      <c r="A64">
        <v>63</v>
      </c>
      <c r="B64" t="s">
        <v>24</v>
      </c>
      <c r="C64">
        <v>4</v>
      </c>
      <c r="D64">
        <v>493896.16895899799</v>
      </c>
      <c r="E64">
        <v>5180649.7655999903</v>
      </c>
      <c r="F64">
        <v>1.3650259067357513</v>
      </c>
      <c r="G64">
        <v>1.2138504098569838</v>
      </c>
      <c r="H64">
        <v>1.0118845902492541</v>
      </c>
      <c r="I64">
        <v>1.1637795275590552</v>
      </c>
      <c r="J64">
        <v>1.2682951005380909</v>
      </c>
      <c r="K64">
        <v>1.3260663507109003</v>
      </c>
      <c r="L64">
        <v>1.1783601014370244</v>
      </c>
      <c r="M64">
        <v>1.1904340124003543</v>
      </c>
      <c r="N64">
        <v>1.0034775182733744</v>
      </c>
      <c r="O64">
        <v>1.2921492921492921</v>
      </c>
      <c r="P64">
        <v>1.1884816753926699</v>
      </c>
      <c r="Q64">
        <f t="shared" si="0"/>
        <v>11</v>
      </c>
      <c r="R64" s="23">
        <f t="shared" si="1"/>
        <v>1.2001640441184318</v>
      </c>
      <c r="S64">
        <f t="shared" si="2"/>
        <v>0.10974615598093557</v>
      </c>
      <c r="T64">
        <f t="shared" si="3"/>
        <v>3.3089711052052856E-2</v>
      </c>
      <c r="U64">
        <f t="shared" si="4"/>
        <v>1.3248640627851024E-2</v>
      </c>
      <c r="V64">
        <f t="shared" si="5"/>
        <v>9.1442629462831881E-2</v>
      </c>
      <c r="X64" s="24">
        <f t="shared" si="17"/>
        <v>1.3650259067357513</v>
      </c>
      <c r="Y64" s="24">
        <f t="shared" si="18"/>
        <v>1.2894381582963677</v>
      </c>
      <c r="Z64" s="24">
        <f t="shared" si="19"/>
        <v>1.1969203022806632</v>
      </c>
      <c r="AA64" s="24">
        <f t="shared" si="20"/>
        <v>1.1886351086002611</v>
      </c>
      <c r="AB64" s="24">
        <f t="shared" si="21"/>
        <v>1.204567106987827</v>
      </c>
      <c r="AC64" s="24">
        <f t="shared" si="22"/>
        <v>1.2248169809416727</v>
      </c>
      <c r="AD64" s="24">
        <f t="shared" si="23"/>
        <v>1.2181802838695801</v>
      </c>
      <c r="AE64" s="24">
        <f t="shared" si="24"/>
        <v>1.2147119999359268</v>
      </c>
      <c r="AF64" s="24">
        <f t="shared" si="25"/>
        <v>1.191241501973421</v>
      </c>
      <c r="AG64" s="24">
        <f t="shared" si="26"/>
        <v>1.2013322809910081</v>
      </c>
      <c r="AH64" s="24">
        <f t="shared" si="27"/>
        <v>1.2001640441184318</v>
      </c>
    </row>
    <row r="65" spans="1:34" x14ac:dyDescent="0.25">
      <c r="A65">
        <v>64</v>
      </c>
      <c r="B65" t="s">
        <v>24</v>
      </c>
      <c r="C65">
        <v>5</v>
      </c>
      <c r="D65">
        <v>493928.07418</v>
      </c>
      <c r="E65">
        <v>5180645.7328500003</v>
      </c>
      <c r="F65">
        <v>1.0059372950747039</v>
      </c>
      <c r="G65">
        <v>0.98293930035943911</v>
      </c>
      <c r="H65">
        <v>1.0005491938021154</v>
      </c>
      <c r="I65">
        <v>1.2013201320132012</v>
      </c>
      <c r="J65">
        <v>0.98550767317823362</v>
      </c>
      <c r="K65">
        <v>1.3611365719523376</v>
      </c>
      <c r="L65">
        <v>1.0841121495327102</v>
      </c>
      <c r="M65">
        <v>1.2044776119402987</v>
      </c>
      <c r="N65">
        <v>1.077228109213012</v>
      </c>
      <c r="O65">
        <v>0.85046728971962615</v>
      </c>
      <c r="P65">
        <v>1.0814285714285714</v>
      </c>
      <c r="Q65">
        <f t="shared" si="0"/>
        <v>11</v>
      </c>
      <c r="R65" s="23">
        <f t="shared" si="1"/>
        <v>1.0759185362012953</v>
      </c>
      <c r="S65">
        <f t="shared" si="2"/>
        <v>0.13209052465762069</v>
      </c>
      <c r="T65">
        <f t="shared" si="3"/>
        <v>3.9826791695501455E-2</v>
      </c>
      <c r="U65">
        <f t="shared" si="4"/>
        <v>1.9192697374758084E-2</v>
      </c>
      <c r="V65">
        <f t="shared" si="5"/>
        <v>0.12277000554706279</v>
      </c>
      <c r="X65" s="24">
        <f t="shared" si="17"/>
        <v>1.0059372950747039</v>
      </c>
      <c r="Y65" s="24">
        <f t="shared" si="18"/>
        <v>0.99443829771707148</v>
      </c>
      <c r="Z65" s="24">
        <f t="shared" si="19"/>
        <v>0.99647526307875278</v>
      </c>
      <c r="AA65" s="24">
        <f t="shared" si="20"/>
        <v>1.0476864803123649</v>
      </c>
      <c r="AB65" s="24">
        <f t="shared" si="21"/>
        <v>1.0352507188855387</v>
      </c>
      <c r="AC65" s="24">
        <f t="shared" si="22"/>
        <v>1.0895650277300051</v>
      </c>
      <c r="AD65" s="24">
        <f t="shared" si="23"/>
        <v>1.0887860451303915</v>
      </c>
      <c r="AE65" s="24">
        <f t="shared" si="24"/>
        <v>1.1032474909816299</v>
      </c>
      <c r="AF65" s="24">
        <f t="shared" si="25"/>
        <v>1.1003564485628945</v>
      </c>
      <c r="AG65" s="24">
        <f t="shared" si="26"/>
        <v>1.0753675326785677</v>
      </c>
      <c r="AH65" s="24">
        <f t="shared" si="27"/>
        <v>1.0759185362012953</v>
      </c>
    </row>
    <row r="66" spans="1:34" x14ac:dyDescent="0.25">
      <c r="A66">
        <v>65</v>
      </c>
      <c r="B66" t="s">
        <v>24</v>
      </c>
      <c r="C66">
        <v>6</v>
      </c>
      <c r="D66">
        <v>493959.974636</v>
      </c>
      <c r="E66">
        <v>5180636.9220099803</v>
      </c>
      <c r="F66">
        <v>1.3910708586897911</v>
      </c>
      <c r="G66">
        <v>0.7672124478795892</v>
      </c>
      <c r="H66">
        <v>1.2938924813760839</v>
      </c>
      <c r="I66">
        <v>1.5301204819277108</v>
      </c>
      <c r="J66">
        <v>1.3426172597260482</v>
      </c>
      <c r="K66">
        <v>0.93607092860475971</v>
      </c>
      <c r="M66">
        <v>1.2259696458684655</v>
      </c>
      <c r="N66">
        <v>1.2274202678081829</v>
      </c>
      <c r="O66">
        <v>1.0522088353413654</v>
      </c>
      <c r="P66">
        <v>1.310910582444627</v>
      </c>
      <c r="Q66">
        <f t="shared" si="0"/>
        <v>10</v>
      </c>
      <c r="R66" s="23">
        <f t="shared" si="1"/>
        <v>1.2077493789666627</v>
      </c>
      <c r="S66">
        <f t="shared" si="2"/>
        <v>0.21600367056051756</v>
      </c>
      <c r="T66">
        <f t="shared" si="3"/>
        <v>6.830635819278949E-2</v>
      </c>
      <c r="U66">
        <f t="shared" si="4"/>
        <v>5.1841761884018567E-2</v>
      </c>
      <c r="V66">
        <f t="shared" si="5"/>
        <v>0.17884809077304428</v>
      </c>
      <c r="X66" s="24">
        <f t="shared" si="17"/>
        <v>1.3910708586897911</v>
      </c>
      <c r="Y66" s="24">
        <f t="shared" si="18"/>
        <v>1.0791416532846902</v>
      </c>
      <c r="Z66" s="24">
        <f t="shared" si="19"/>
        <v>1.1507252626484881</v>
      </c>
      <c r="AA66" s="24">
        <f t="shared" si="20"/>
        <v>1.2455740674682938</v>
      </c>
      <c r="AB66" s="24">
        <f t="shared" si="21"/>
        <v>1.2649827059198446</v>
      </c>
      <c r="AC66" s="24">
        <f t="shared" si="22"/>
        <v>1.2101640763673307</v>
      </c>
      <c r="AD66" s="24">
        <f t="shared" si="23"/>
        <v>1.2101640763673307</v>
      </c>
      <c r="AE66" s="24">
        <f t="shared" si="24"/>
        <v>1.2124220148674927</v>
      </c>
      <c r="AF66" s="24">
        <f t="shared" si="25"/>
        <v>1.214296796485079</v>
      </c>
      <c r="AG66" s="24">
        <f t="shared" si="26"/>
        <v>1.1962870230246665</v>
      </c>
      <c r="AH66" s="24">
        <f t="shared" si="27"/>
        <v>1.2077493789666627</v>
      </c>
    </row>
    <row r="67" spans="1:34" x14ac:dyDescent="0.25">
      <c r="A67">
        <v>66</v>
      </c>
      <c r="B67" t="s">
        <v>24</v>
      </c>
      <c r="C67">
        <v>6</v>
      </c>
      <c r="D67">
        <v>493989.609204999</v>
      </c>
      <c r="E67">
        <v>5180640.4995499803</v>
      </c>
      <c r="F67">
        <v>1.3194308415225982</v>
      </c>
      <c r="G67">
        <v>1.0373232990948846</v>
      </c>
      <c r="H67">
        <v>1.2789531404078915</v>
      </c>
      <c r="I67">
        <v>1.3975903614457832</v>
      </c>
      <c r="J67">
        <v>1.1123467038979662</v>
      </c>
      <c r="K67">
        <v>0.97153523098460115</v>
      </c>
      <c r="M67">
        <v>1.2107925801011805</v>
      </c>
      <c r="N67">
        <v>1.1610431075654926</v>
      </c>
      <c r="O67">
        <v>1.1030789825970548</v>
      </c>
      <c r="P67">
        <v>0.8400328137817884</v>
      </c>
      <c r="Q67">
        <f t="shared" ref="Q67:Q130" si="28">COUNT(F67:P67)</f>
        <v>10</v>
      </c>
      <c r="R67" s="23">
        <f t="shared" ref="R67:R130" si="29">AVERAGE(F67:P67)</f>
        <v>1.143212706139924</v>
      </c>
      <c r="S67">
        <f t="shared" ref="S67:S130" si="30">_xlfn.STDEV.P(F67:P67)</f>
        <v>0.15944856406430752</v>
      </c>
      <c r="T67">
        <f t="shared" ref="T67:T130" si="31">S67/(SQRT(Q67))</f>
        <v>5.0422063208648629E-2</v>
      </c>
      <c r="U67">
        <f t="shared" ref="U67:U130" si="32">VAR(F67:P67)</f>
        <v>2.8248716202410564E-2</v>
      </c>
      <c r="V67">
        <f t="shared" ref="V67:V130" si="33">S67/R67</f>
        <v>0.13947410067080881</v>
      </c>
      <c r="X67" s="24">
        <f t="shared" si="17"/>
        <v>1.3194308415225982</v>
      </c>
      <c r="Y67" s="24">
        <f t="shared" si="18"/>
        <v>1.1783770703087413</v>
      </c>
      <c r="Z67" s="24">
        <f t="shared" si="19"/>
        <v>1.211902427008458</v>
      </c>
      <c r="AA67" s="24">
        <f t="shared" si="20"/>
        <v>1.2583244106177893</v>
      </c>
      <c r="AB67" s="24">
        <f t="shared" si="21"/>
        <v>1.2291288692738247</v>
      </c>
      <c r="AC67" s="24">
        <f t="shared" si="22"/>
        <v>1.1861965962256209</v>
      </c>
      <c r="AD67" s="24">
        <f t="shared" si="23"/>
        <v>1.1861965962256209</v>
      </c>
      <c r="AE67" s="24">
        <f t="shared" si="24"/>
        <v>1.1897103082078435</v>
      </c>
      <c r="AF67" s="24">
        <f t="shared" si="25"/>
        <v>1.1861269081275496</v>
      </c>
      <c r="AG67" s="24">
        <f t="shared" si="26"/>
        <v>1.1768993608463836</v>
      </c>
      <c r="AH67" s="24">
        <f t="shared" si="27"/>
        <v>1.143212706139924</v>
      </c>
    </row>
    <row r="68" spans="1:34" x14ac:dyDescent="0.25">
      <c r="A68">
        <v>67</v>
      </c>
      <c r="B68" t="s">
        <v>24</v>
      </c>
      <c r="C68">
        <v>7</v>
      </c>
      <c r="D68">
        <v>494023.79518900003</v>
      </c>
      <c r="E68">
        <v>5180638.7472000001</v>
      </c>
      <c r="F68">
        <v>0.98931632723033669</v>
      </c>
      <c r="G68">
        <v>0.96450355811589283</v>
      </c>
      <c r="H68">
        <v>0.70898422979358666</v>
      </c>
      <c r="I68">
        <v>0.46913580246913578</v>
      </c>
      <c r="J68">
        <v>0.42840749861507454</v>
      </c>
      <c r="K68">
        <v>0.75321162947937781</v>
      </c>
      <c r="M68">
        <v>0.64374999999999993</v>
      </c>
      <c r="N68">
        <v>0.46347720206641368</v>
      </c>
      <c r="O68">
        <v>0.74326750448833034</v>
      </c>
      <c r="P68">
        <v>0.60967741935483877</v>
      </c>
      <c r="Q68">
        <f t="shared" si="28"/>
        <v>10</v>
      </c>
      <c r="R68" s="23">
        <f t="shared" si="29"/>
        <v>0.67737311716129867</v>
      </c>
      <c r="S68">
        <f t="shared" si="30"/>
        <v>0.18645552058235285</v>
      </c>
      <c r="T68">
        <f t="shared" si="31"/>
        <v>5.896241273526398E-2</v>
      </c>
      <c r="U68">
        <f t="shared" si="32"/>
        <v>3.8628512395151401E-2</v>
      </c>
      <c r="V68">
        <f t="shared" si="33"/>
        <v>0.27526265193951199</v>
      </c>
      <c r="X68" s="24">
        <f t="shared" si="17"/>
        <v>0.98931632723033669</v>
      </c>
      <c r="Y68" s="24">
        <f t="shared" si="18"/>
        <v>0.97690994267311471</v>
      </c>
      <c r="Z68" s="24">
        <f t="shared" si="19"/>
        <v>0.88760137171327214</v>
      </c>
      <c r="AA68" s="24">
        <f t="shared" si="20"/>
        <v>0.78298497940223799</v>
      </c>
      <c r="AB68" s="24">
        <f t="shared" si="21"/>
        <v>0.71206948324480535</v>
      </c>
      <c r="AC68" s="24">
        <f t="shared" si="22"/>
        <v>0.71892650761723409</v>
      </c>
      <c r="AD68" s="24">
        <f t="shared" si="23"/>
        <v>0.71892650761723409</v>
      </c>
      <c r="AE68" s="24">
        <f t="shared" si="24"/>
        <v>0.70818700652905775</v>
      </c>
      <c r="AF68" s="24">
        <f t="shared" si="25"/>
        <v>0.67759828097122721</v>
      </c>
      <c r="AG68" s="24">
        <f t="shared" si="26"/>
        <v>0.68489486136201649</v>
      </c>
      <c r="AH68" s="24">
        <f t="shared" si="27"/>
        <v>0.67737311716129867</v>
      </c>
    </row>
    <row r="69" spans="1:34" x14ac:dyDescent="0.25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>
        <v>0.8828713738211782</v>
      </c>
      <c r="G69">
        <v>0.98077282060854964</v>
      </c>
      <c r="H69">
        <v>1.2645569172568298</v>
      </c>
      <c r="I69">
        <v>0.66533333333333333</v>
      </c>
      <c r="J69">
        <v>0.94823766364551865</v>
      </c>
      <c r="K69">
        <v>0.9823008849557523</v>
      </c>
      <c r="M69">
        <v>1.2906764168190128</v>
      </c>
      <c r="N69">
        <v>1.0035697299336104</v>
      </c>
      <c r="O69">
        <v>1.0350631136044881</v>
      </c>
      <c r="P69">
        <v>0.70857699805068231</v>
      </c>
      <c r="Q69">
        <f t="shared" si="28"/>
        <v>10</v>
      </c>
      <c r="R69" s="23">
        <f t="shared" si="29"/>
        <v>0.97619592520289566</v>
      </c>
      <c r="S69">
        <f t="shared" si="30"/>
        <v>0.19080605555909275</v>
      </c>
      <c r="T69">
        <f t="shared" si="31"/>
        <v>6.0338172691936559E-2</v>
      </c>
      <c r="U69">
        <f t="shared" si="32"/>
        <v>4.0452167597799495E-2</v>
      </c>
      <c r="V69">
        <f t="shared" si="33"/>
        <v>0.19545877075796542</v>
      </c>
      <c r="X69" s="24">
        <f t="shared" si="17"/>
        <v>0.8828713738211782</v>
      </c>
      <c r="Y69" s="24">
        <f t="shared" si="18"/>
        <v>0.93182209721486386</v>
      </c>
      <c r="Z69" s="24">
        <f t="shared" si="19"/>
        <v>1.0427337038955191</v>
      </c>
      <c r="AA69" s="24">
        <f t="shared" si="20"/>
        <v>0.94838361125497272</v>
      </c>
      <c r="AB69" s="24">
        <f t="shared" si="21"/>
        <v>0.94835442173308182</v>
      </c>
      <c r="AC69" s="24">
        <f t="shared" si="22"/>
        <v>0.95401216560352697</v>
      </c>
      <c r="AD69" s="24">
        <f t="shared" si="23"/>
        <v>0.95401216560352697</v>
      </c>
      <c r="AE69" s="24">
        <f t="shared" si="24"/>
        <v>1.0021070586343106</v>
      </c>
      <c r="AF69" s="24">
        <f t="shared" si="25"/>
        <v>1.0022898925467232</v>
      </c>
      <c r="AG69" s="24">
        <f t="shared" si="26"/>
        <v>1.0059313615531416</v>
      </c>
      <c r="AH69" s="24">
        <f t="shared" si="27"/>
        <v>0.97619592520289566</v>
      </c>
    </row>
    <row r="70" spans="1:34" x14ac:dyDescent="0.25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>
        <v>0.91576041336342773</v>
      </c>
      <c r="G70">
        <v>0.96204894234757365</v>
      </c>
      <c r="H70">
        <v>1.078333134518271</v>
      </c>
      <c r="I70">
        <v>1.0050249993687188</v>
      </c>
      <c r="J70">
        <v>1</v>
      </c>
      <c r="K70">
        <v>0.74712643678160917</v>
      </c>
      <c r="L70">
        <v>0.95059880239520955</v>
      </c>
      <c r="M70">
        <v>0.57529794149512459</v>
      </c>
      <c r="N70">
        <v>0.72357723577235777</v>
      </c>
      <c r="O70">
        <v>0.85968379446640308</v>
      </c>
      <c r="P70">
        <v>0.68431771894093685</v>
      </c>
      <c r="Q70">
        <f t="shared" si="28"/>
        <v>11</v>
      </c>
      <c r="R70" s="23">
        <f t="shared" si="29"/>
        <v>0.8637972199499665</v>
      </c>
      <c r="S70">
        <f t="shared" si="30"/>
        <v>0.15170113908001009</v>
      </c>
      <c r="T70">
        <f t="shared" si="31"/>
        <v>4.5739614417992167E-2</v>
      </c>
      <c r="U70">
        <f t="shared" si="32"/>
        <v>2.5314559157989792E-2</v>
      </c>
      <c r="V70">
        <f t="shared" si="33"/>
        <v>0.17562124023598621</v>
      </c>
      <c r="X70" s="24">
        <f t="shared" si="17"/>
        <v>0.91576041336342773</v>
      </c>
      <c r="Y70" s="24">
        <f t="shared" si="18"/>
        <v>0.93890467785550069</v>
      </c>
      <c r="Z70" s="24">
        <f t="shared" si="19"/>
        <v>0.98538083007642407</v>
      </c>
      <c r="AA70" s="24">
        <f t="shared" si="20"/>
        <v>0.99029187239949779</v>
      </c>
      <c r="AB70" s="24">
        <f t="shared" si="21"/>
        <v>0.99223349791959825</v>
      </c>
      <c r="AC70" s="24">
        <f t="shared" si="22"/>
        <v>0.9513823210632667</v>
      </c>
      <c r="AD70" s="24">
        <f t="shared" si="23"/>
        <v>0.9512703898249727</v>
      </c>
      <c r="AE70" s="24">
        <f t="shared" si="24"/>
        <v>0.90427383378374171</v>
      </c>
      <c r="AF70" s="24">
        <f t="shared" si="25"/>
        <v>0.88419643400469905</v>
      </c>
      <c r="AG70" s="24">
        <f t="shared" si="26"/>
        <v>0.8817451700508695</v>
      </c>
      <c r="AH70" s="24">
        <f t="shared" si="27"/>
        <v>0.8637972199499665</v>
      </c>
    </row>
    <row r="71" spans="1:34" x14ac:dyDescent="0.25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>
        <v>0.98595385103247579</v>
      </c>
      <c r="G71">
        <v>0.84145582745748648</v>
      </c>
      <c r="H71">
        <v>0.31766670642967909</v>
      </c>
      <c r="I71">
        <v>0.9773868118860789</v>
      </c>
      <c r="J71">
        <v>0.75879796547705691</v>
      </c>
      <c r="K71">
        <v>0.93103448275862066</v>
      </c>
      <c r="L71">
        <v>1.028443113772455</v>
      </c>
      <c r="M71">
        <v>1.0238353196099674</v>
      </c>
      <c r="N71">
        <v>1.8617886178861789</v>
      </c>
      <c r="O71">
        <v>1.2193675889328062</v>
      </c>
      <c r="P71">
        <v>0.79124236252545832</v>
      </c>
      <c r="Q71">
        <f t="shared" si="28"/>
        <v>11</v>
      </c>
      <c r="R71" s="23">
        <f t="shared" si="29"/>
        <v>0.97608842252438766</v>
      </c>
      <c r="S71">
        <f t="shared" si="30"/>
        <v>0.35468648630391425</v>
      </c>
      <c r="T71">
        <f t="shared" si="31"/>
        <v>0.10694199938905573</v>
      </c>
      <c r="U71">
        <f t="shared" si="32"/>
        <v>0.13838275392327848</v>
      </c>
      <c r="V71">
        <f t="shared" si="33"/>
        <v>0.36337536448451457</v>
      </c>
      <c r="X71" s="24">
        <f t="shared" si="17"/>
        <v>0.98595385103247579</v>
      </c>
      <c r="Y71" s="24">
        <f t="shared" si="18"/>
        <v>0.91370483924498114</v>
      </c>
      <c r="Z71" s="24">
        <f t="shared" si="19"/>
        <v>0.71502546163988046</v>
      </c>
      <c r="AA71" s="24">
        <f t="shared" si="20"/>
        <v>0.78061579920143009</v>
      </c>
      <c r="AB71" s="24">
        <f t="shared" si="21"/>
        <v>0.7762522324565555</v>
      </c>
      <c r="AC71" s="24">
        <f t="shared" si="22"/>
        <v>0.80204927417356631</v>
      </c>
      <c r="AD71" s="24">
        <f t="shared" si="23"/>
        <v>0.83439125125912184</v>
      </c>
      <c r="AE71" s="24">
        <f t="shared" si="24"/>
        <v>0.85807175980297745</v>
      </c>
      <c r="AF71" s="24">
        <f t="shared" si="25"/>
        <v>0.96959585514555535</v>
      </c>
      <c r="AG71" s="24">
        <f t="shared" si="26"/>
        <v>0.99457302852428042</v>
      </c>
      <c r="AH71" s="24">
        <f t="shared" si="27"/>
        <v>0.97608842252438766</v>
      </c>
    </row>
    <row r="72" spans="1:34" x14ac:dyDescent="0.25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>
        <v>0.74481775448871079</v>
      </c>
      <c r="G72">
        <v>1.1850807763200695</v>
      </c>
      <c r="I72">
        <v>0.68560606060606066</v>
      </c>
      <c r="J72">
        <v>0.92026396953141976</v>
      </c>
      <c r="K72">
        <v>0.872</v>
      </c>
      <c r="L72">
        <v>0.7908961593172118</v>
      </c>
      <c r="M72">
        <v>0.83976261127596441</v>
      </c>
      <c r="N72">
        <v>1.003707331776053</v>
      </c>
      <c r="O72">
        <v>1.1159929701230229</v>
      </c>
      <c r="P72">
        <v>1.2190000000000001</v>
      </c>
      <c r="Q72">
        <f t="shared" si="28"/>
        <v>10</v>
      </c>
      <c r="R72" s="23">
        <f t="shared" si="29"/>
        <v>0.93771276334385123</v>
      </c>
      <c r="S72">
        <f t="shared" si="30"/>
        <v>0.17691546222069168</v>
      </c>
      <c r="T72">
        <f t="shared" si="31"/>
        <v>5.5945581391885615E-2</v>
      </c>
      <c r="U72">
        <f t="shared" si="32"/>
        <v>3.4776756414178912E-2</v>
      </c>
      <c r="V72">
        <f t="shared" si="33"/>
        <v>0.18866700885014862</v>
      </c>
      <c r="X72" s="24">
        <f t="shared" si="17"/>
        <v>0.74481775448871079</v>
      </c>
      <c r="Y72" s="24">
        <f t="shared" si="18"/>
        <v>0.96494926540439008</v>
      </c>
      <c r="Z72" s="24">
        <f t="shared" si="19"/>
        <v>0.96494926540439008</v>
      </c>
      <c r="AA72" s="24">
        <f t="shared" si="20"/>
        <v>0.8718348638049469</v>
      </c>
      <c r="AB72" s="24">
        <f t="shared" si="21"/>
        <v>0.88394214023656514</v>
      </c>
      <c r="AC72" s="24">
        <f t="shared" si="22"/>
        <v>0.88155371218925216</v>
      </c>
      <c r="AD72" s="24">
        <f t="shared" si="23"/>
        <v>0.86644412004391214</v>
      </c>
      <c r="AE72" s="24">
        <f t="shared" si="24"/>
        <v>0.86263247593420533</v>
      </c>
      <c r="AF72" s="24">
        <f t="shared" si="25"/>
        <v>0.8802668329144363</v>
      </c>
      <c r="AG72" s="24">
        <f t="shared" si="26"/>
        <v>0.90645862593761251</v>
      </c>
      <c r="AH72" s="24">
        <f t="shared" si="27"/>
        <v>0.93771276334385123</v>
      </c>
    </row>
    <row r="73" spans="1:34" x14ac:dyDescent="0.25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>
        <v>1.0923910724192378</v>
      </c>
      <c r="G73">
        <v>1.0713184271395528</v>
      </c>
      <c r="H73">
        <v>1.0164528795325287</v>
      </c>
      <c r="I73">
        <v>1.0961539779031222</v>
      </c>
      <c r="J73">
        <v>1.2459524495084529</v>
      </c>
      <c r="K73">
        <v>1.1038251366120218</v>
      </c>
      <c r="L73">
        <v>1.0179640718562875</v>
      </c>
      <c r="M73">
        <v>0.94094094094094094</v>
      </c>
      <c r="P73">
        <v>0.92936427850655901</v>
      </c>
      <c r="Q73">
        <f t="shared" si="28"/>
        <v>9</v>
      </c>
      <c r="R73" s="23">
        <f t="shared" si="29"/>
        <v>1.0571514704909672</v>
      </c>
      <c r="S73">
        <f t="shared" si="30"/>
        <v>9.0562715965625429E-2</v>
      </c>
      <c r="T73">
        <f t="shared" si="31"/>
        <v>3.0187571988541811E-2</v>
      </c>
      <c r="U73">
        <f t="shared" si="32"/>
        <v>9.2268062134543659E-3</v>
      </c>
      <c r="V73">
        <f t="shared" si="33"/>
        <v>8.5666736029384571E-2</v>
      </c>
      <c r="X73" s="24">
        <f t="shared" si="17"/>
        <v>1.0923910724192378</v>
      </c>
      <c r="Y73" s="24">
        <f t="shared" si="18"/>
        <v>1.0818547497793953</v>
      </c>
      <c r="Z73" s="24">
        <f t="shared" si="19"/>
        <v>1.0600541263637731</v>
      </c>
      <c r="AA73" s="24">
        <f t="shared" si="20"/>
        <v>1.0690790892486104</v>
      </c>
      <c r="AB73" s="24">
        <f t="shared" si="21"/>
        <v>1.1044537613005789</v>
      </c>
      <c r="AC73" s="24">
        <f t="shared" si="22"/>
        <v>1.1043489905191526</v>
      </c>
      <c r="AD73" s="24">
        <f t="shared" si="23"/>
        <v>1.0920082878530291</v>
      </c>
      <c r="AE73" s="24">
        <f t="shared" si="24"/>
        <v>1.0731248694890181</v>
      </c>
      <c r="AF73" s="24">
        <f t="shared" si="25"/>
        <v>1.0731248694890181</v>
      </c>
      <c r="AG73" s="24">
        <f t="shared" si="26"/>
        <v>1.0731248694890181</v>
      </c>
      <c r="AH73" s="24">
        <f t="shared" si="27"/>
        <v>1.0571514704909672</v>
      </c>
    </row>
    <row r="74" spans="1:34" x14ac:dyDescent="0.25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>
        <v>1.251504288823454</v>
      </c>
      <c r="G74">
        <v>1.046260601387818</v>
      </c>
      <c r="H74">
        <v>1.1133461865650296</v>
      </c>
      <c r="I74">
        <v>1.2127405303774674</v>
      </c>
      <c r="J74">
        <v>0.98380568466949114</v>
      </c>
      <c r="K74">
        <v>0.91438979963570133</v>
      </c>
      <c r="L74">
        <v>0.9640718562874252</v>
      </c>
      <c r="M74">
        <v>0.99199199199199206</v>
      </c>
      <c r="P74">
        <v>1.0201816347124117</v>
      </c>
      <c r="Q74">
        <f t="shared" si="28"/>
        <v>9</v>
      </c>
      <c r="R74" s="23">
        <f t="shared" si="29"/>
        <v>1.0553658416056433</v>
      </c>
      <c r="S74">
        <f t="shared" si="30"/>
        <v>0.10814885544119018</v>
      </c>
      <c r="T74">
        <f t="shared" si="31"/>
        <v>3.6049618480396728E-2</v>
      </c>
      <c r="U74">
        <f t="shared" si="32"/>
        <v>1.3158196799894384E-2</v>
      </c>
      <c r="V74">
        <f t="shared" si="33"/>
        <v>0.10247522818878761</v>
      </c>
      <c r="X74" s="24">
        <f t="shared" si="17"/>
        <v>1.251504288823454</v>
      </c>
      <c r="Y74" s="24">
        <f t="shared" si="18"/>
        <v>1.1488824451056359</v>
      </c>
      <c r="Z74" s="24">
        <f t="shared" si="19"/>
        <v>1.1370370255921005</v>
      </c>
      <c r="AA74" s="24">
        <f t="shared" si="20"/>
        <v>1.1559629017884423</v>
      </c>
      <c r="AB74" s="24">
        <f t="shared" si="21"/>
        <v>1.1215314583646521</v>
      </c>
      <c r="AC74" s="24">
        <f t="shared" si="22"/>
        <v>1.0870078485764936</v>
      </c>
      <c r="AD74" s="24">
        <f t="shared" si="23"/>
        <v>1.0694455639637697</v>
      </c>
      <c r="AE74" s="24">
        <f t="shared" si="24"/>
        <v>1.0597638674672973</v>
      </c>
      <c r="AF74" s="24">
        <f t="shared" si="25"/>
        <v>1.0597638674672973</v>
      </c>
      <c r="AG74" s="24">
        <f t="shared" si="26"/>
        <v>1.0597638674672973</v>
      </c>
      <c r="AH74" s="24">
        <f t="shared" si="27"/>
        <v>1.0553658416056433</v>
      </c>
    </row>
    <row r="75" spans="1:34" x14ac:dyDescent="0.25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>
        <v>1.2887432934378868</v>
      </c>
      <c r="G75">
        <v>1.227969116339235</v>
      </c>
      <c r="H75">
        <v>0.59038410971095689</v>
      </c>
      <c r="I75">
        <v>1.1436781609195403</v>
      </c>
      <c r="J75">
        <v>1.0948038572820462</v>
      </c>
      <c r="K75">
        <v>1.2228088701161564</v>
      </c>
      <c r="L75">
        <v>1.077117572692794</v>
      </c>
      <c r="M75">
        <v>1.1563474387527837</v>
      </c>
      <c r="N75">
        <v>1.254706790305844</v>
      </c>
      <c r="O75">
        <v>0.99644128113879005</v>
      </c>
      <c r="P75">
        <v>1.1578389830508473</v>
      </c>
      <c r="Q75">
        <f t="shared" si="28"/>
        <v>11</v>
      </c>
      <c r="R75" s="23">
        <f t="shared" si="29"/>
        <v>1.110076315795171</v>
      </c>
      <c r="S75">
        <f t="shared" si="30"/>
        <v>0.18323135261240175</v>
      </c>
      <c r="T75">
        <f t="shared" si="31"/>
        <v>5.5246331494967577E-2</v>
      </c>
      <c r="U75">
        <f t="shared" si="32"/>
        <v>3.6931101438187321E-2</v>
      </c>
      <c r="V75">
        <f t="shared" si="33"/>
        <v>0.16506194214327444</v>
      </c>
      <c r="X75" s="24">
        <f t="shared" si="17"/>
        <v>1.2887432934378868</v>
      </c>
      <c r="Y75" s="24">
        <f t="shared" si="18"/>
        <v>1.2583562048885608</v>
      </c>
      <c r="Z75" s="24">
        <f t="shared" si="19"/>
        <v>1.0356988398293596</v>
      </c>
      <c r="AA75" s="24">
        <f t="shared" si="20"/>
        <v>1.0626936701019047</v>
      </c>
      <c r="AB75" s="24">
        <f t="shared" si="21"/>
        <v>1.0691157075379329</v>
      </c>
      <c r="AC75" s="24">
        <f t="shared" si="22"/>
        <v>1.0947312346343037</v>
      </c>
      <c r="AD75" s="24">
        <f t="shared" si="23"/>
        <v>1.092214997214088</v>
      </c>
      <c r="AE75" s="24">
        <f t="shared" si="24"/>
        <v>1.100231552406425</v>
      </c>
      <c r="AF75" s="24">
        <f t="shared" si="25"/>
        <v>1.1173954677285827</v>
      </c>
      <c r="AG75" s="24">
        <f t="shared" si="26"/>
        <v>1.1053000490696034</v>
      </c>
      <c r="AH75" s="24">
        <f t="shared" si="27"/>
        <v>1.110076315795171</v>
      </c>
    </row>
    <row r="76" spans="1:34" x14ac:dyDescent="0.25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>
        <v>1.0327761727885545</v>
      </c>
      <c r="G76">
        <v>0.7994785350472956</v>
      </c>
      <c r="H76">
        <v>1.2350843126546518</v>
      </c>
      <c r="I76">
        <v>1.0540229885057473</v>
      </c>
      <c r="J76">
        <v>0.894258162271099</v>
      </c>
      <c r="K76">
        <v>0.91974656810982047</v>
      </c>
      <c r="L76">
        <v>1</v>
      </c>
      <c r="M76">
        <v>1.0877505567928729</v>
      </c>
      <c r="N76">
        <v>1.1904769783883573</v>
      </c>
      <c r="O76">
        <v>1.3238434163701067</v>
      </c>
      <c r="P76">
        <v>0.98093220338983045</v>
      </c>
      <c r="Q76">
        <f t="shared" si="28"/>
        <v>11</v>
      </c>
      <c r="R76" s="23">
        <f t="shared" si="29"/>
        <v>1.0471245358471215</v>
      </c>
      <c r="S76">
        <f t="shared" si="30"/>
        <v>0.14828720301853343</v>
      </c>
      <c r="T76">
        <f t="shared" si="31"/>
        <v>4.4710273965793822E-2</v>
      </c>
      <c r="U76">
        <f t="shared" si="32"/>
        <v>2.4188004036965617E-2</v>
      </c>
      <c r="V76">
        <f t="shared" si="33"/>
        <v>0.14161372209521325</v>
      </c>
      <c r="X76" s="24">
        <f t="shared" si="17"/>
        <v>1.0327761727885545</v>
      </c>
      <c r="Y76" s="24">
        <f t="shared" si="18"/>
        <v>0.9161273539179251</v>
      </c>
      <c r="Z76" s="24">
        <f t="shared" si="19"/>
        <v>1.0224463401635007</v>
      </c>
      <c r="AA76" s="24">
        <f t="shared" si="20"/>
        <v>1.0303405022490624</v>
      </c>
      <c r="AB76" s="24">
        <f t="shared" si="21"/>
        <v>1.0031240342534697</v>
      </c>
      <c r="AC76" s="24">
        <f t="shared" si="22"/>
        <v>0.98922778989619486</v>
      </c>
      <c r="AD76" s="24">
        <f t="shared" si="23"/>
        <v>0.99076667705388133</v>
      </c>
      <c r="AE76" s="24">
        <f t="shared" si="24"/>
        <v>1.0028896620212553</v>
      </c>
      <c r="AF76" s="24">
        <f t="shared" si="25"/>
        <v>1.0237326971731555</v>
      </c>
      <c r="AG76" s="24">
        <f t="shared" si="26"/>
        <v>1.0537437690928506</v>
      </c>
      <c r="AH76" s="24">
        <f t="shared" si="27"/>
        <v>1.0471245358471215</v>
      </c>
    </row>
    <row r="77" spans="1:34" x14ac:dyDescent="0.25">
      <c r="A77">
        <v>76</v>
      </c>
      <c r="B77" t="s">
        <v>15</v>
      </c>
      <c r="C77">
        <v>1</v>
      </c>
      <c r="D77">
        <v>493519.91366000002</v>
      </c>
      <c r="E77">
        <v>5180663.6058200002</v>
      </c>
      <c r="F77">
        <v>1.1900397526501767</v>
      </c>
      <c r="G77">
        <v>1.1683146681234635</v>
      </c>
      <c r="H77">
        <v>1.1463099333411972</v>
      </c>
      <c r="I77">
        <v>1.0524835988753514</v>
      </c>
      <c r="J77">
        <v>1.1708701170818889</v>
      </c>
      <c r="K77">
        <v>1.215228426395939</v>
      </c>
      <c r="L77">
        <v>0.54223433242506802</v>
      </c>
      <c r="M77">
        <v>1.0155642023346303</v>
      </c>
      <c r="N77">
        <v>1.4180342886330073</v>
      </c>
      <c r="O77">
        <v>0.78873239436619713</v>
      </c>
      <c r="P77">
        <v>1.352640545144804</v>
      </c>
      <c r="Q77">
        <f t="shared" si="28"/>
        <v>11</v>
      </c>
      <c r="R77" s="23">
        <f t="shared" si="29"/>
        <v>1.096404750851975</v>
      </c>
      <c r="S77">
        <f t="shared" si="30"/>
        <v>0.23653309762083327</v>
      </c>
      <c r="T77">
        <f t="shared" si="31"/>
        <v>7.1317412300800867E-2</v>
      </c>
      <c r="U77">
        <f t="shared" si="32"/>
        <v>6.1542696897117465E-2</v>
      </c>
      <c r="V77">
        <f t="shared" si="33"/>
        <v>0.21573519946628494</v>
      </c>
      <c r="X77" s="24">
        <f t="shared" si="17"/>
        <v>1.1900397526501767</v>
      </c>
      <c r="Y77" s="24">
        <f t="shared" si="18"/>
        <v>1.1791772103868201</v>
      </c>
      <c r="Z77" s="24">
        <f t="shared" si="19"/>
        <v>1.1682214513716125</v>
      </c>
      <c r="AA77" s="24">
        <f t="shared" si="20"/>
        <v>1.1392869882475471</v>
      </c>
      <c r="AB77" s="24">
        <f t="shared" si="21"/>
        <v>1.1456036140144155</v>
      </c>
      <c r="AC77" s="24">
        <f t="shared" si="22"/>
        <v>1.157207749411336</v>
      </c>
      <c r="AD77" s="24">
        <f t="shared" si="23"/>
        <v>1.0693544041275835</v>
      </c>
      <c r="AE77" s="24">
        <f t="shared" si="24"/>
        <v>1.0626306289034644</v>
      </c>
      <c r="AF77" s="24">
        <f t="shared" si="25"/>
        <v>1.1021199244289692</v>
      </c>
      <c r="AG77" s="24">
        <f t="shared" si="26"/>
        <v>1.070781171422692</v>
      </c>
      <c r="AH77" s="24">
        <f t="shared" si="27"/>
        <v>1.096404750851975</v>
      </c>
    </row>
    <row r="78" spans="1:34" x14ac:dyDescent="0.25">
      <c r="A78">
        <v>77</v>
      </c>
      <c r="B78" t="s">
        <v>15</v>
      </c>
      <c r="C78">
        <v>2</v>
      </c>
      <c r="D78">
        <v>493551.833480998</v>
      </c>
      <c r="E78">
        <v>5180673.4613199905</v>
      </c>
      <c r="F78">
        <v>0.9352825609615163</v>
      </c>
      <c r="G78">
        <v>1.0501147256234855</v>
      </c>
      <c r="H78">
        <v>1.1352552189732215</v>
      </c>
      <c r="I78">
        <v>1.1290963257199602</v>
      </c>
      <c r="J78">
        <v>1.5347432024169185</v>
      </c>
      <c r="K78">
        <v>1.1131221719457014</v>
      </c>
      <c r="L78">
        <v>1.0920464700625561</v>
      </c>
      <c r="N78">
        <v>1.0182969667444426</v>
      </c>
      <c r="O78">
        <v>1.0423246999368287</v>
      </c>
      <c r="P78">
        <v>1.4157303370786516</v>
      </c>
      <c r="Q78">
        <f t="shared" si="28"/>
        <v>10</v>
      </c>
      <c r="R78" s="23">
        <f t="shared" si="29"/>
        <v>1.1466012679463282</v>
      </c>
      <c r="S78">
        <f t="shared" si="30"/>
        <v>0.17576054561001633</v>
      </c>
      <c r="T78">
        <f t="shared" si="31"/>
        <v>5.5580364692156013E-2</v>
      </c>
      <c r="U78">
        <f t="shared" si="32"/>
        <v>3.4324188214589588E-2</v>
      </c>
      <c r="V78">
        <f t="shared" si="33"/>
        <v>0.15328828819875645</v>
      </c>
      <c r="X78" s="24">
        <f t="shared" si="17"/>
        <v>0.9352825609615163</v>
      </c>
      <c r="Y78" s="24">
        <f t="shared" si="18"/>
        <v>0.9926986432925009</v>
      </c>
      <c r="Z78" s="24">
        <f t="shared" si="19"/>
        <v>1.0402175018527411</v>
      </c>
      <c r="AA78" s="24">
        <f t="shared" si="20"/>
        <v>1.0624372078195459</v>
      </c>
      <c r="AB78" s="24">
        <f t="shared" si="21"/>
        <v>1.1568984067390204</v>
      </c>
      <c r="AC78" s="24">
        <f t="shared" si="22"/>
        <v>1.1496023676068006</v>
      </c>
      <c r="AD78" s="24">
        <f t="shared" si="23"/>
        <v>1.1413800965290513</v>
      </c>
      <c r="AE78" s="24">
        <f t="shared" si="24"/>
        <v>1.1413800965290513</v>
      </c>
      <c r="AF78" s="24">
        <f t="shared" si="25"/>
        <v>1.1259947053059751</v>
      </c>
      <c r="AG78" s="24">
        <f t="shared" si="26"/>
        <v>1.1166980380427367</v>
      </c>
      <c r="AH78" s="24">
        <f t="shared" si="27"/>
        <v>1.1466012679463282</v>
      </c>
    </row>
    <row r="79" spans="1:34" x14ac:dyDescent="0.25">
      <c r="A79">
        <v>78</v>
      </c>
      <c r="B79" t="s">
        <v>15</v>
      </c>
      <c r="C79">
        <v>3</v>
      </c>
      <c r="D79">
        <v>493583.737041999</v>
      </c>
      <c r="E79">
        <v>5180668.20438</v>
      </c>
      <c r="F79">
        <v>1.1482140027815431</v>
      </c>
      <c r="G79">
        <v>0.83310727311089017</v>
      </c>
      <c r="H79">
        <v>1.2286167722834338</v>
      </c>
      <c r="I79">
        <v>1.0309178743961354</v>
      </c>
      <c r="J79">
        <v>1.1558841283027437</v>
      </c>
      <c r="K79">
        <v>1.1843177189409368</v>
      </c>
      <c r="L79">
        <v>1.3867016622922135</v>
      </c>
      <c r="M79">
        <v>0.91603053435114501</v>
      </c>
      <c r="N79">
        <v>1.0464455451530563</v>
      </c>
      <c r="O79">
        <v>0.7155963302752294</v>
      </c>
      <c r="P79">
        <v>1.3962765957446808</v>
      </c>
      <c r="Q79">
        <f t="shared" si="28"/>
        <v>11</v>
      </c>
      <c r="R79" s="23">
        <f t="shared" si="29"/>
        <v>1.0947371306938189</v>
      </c>
      <c r="S79">
        <f t="shared" si="30"/>
        <v>0.20432938187866459</v>
      </c>
      <c r="T79">
        <f t="shared" si="31"/>
        <v>6.1607626666979491E-2</v>
      </c>
      <c r="U79">
        <f t="shared" si="32"/>
        <v>4.592554592880891E-2</v>
      </c>
      <c r="V79">
        <f t="shared" si="33"/>
        <v>0.18664698232092061</v>
      </c>
      <c r="X79" s="24">
        <f t="shared" si="17"/>
        <v>1.1482140027815431</v>
      </c>
      <c r="Y79" s="24">
        <f t="shared" si="18"/>
        <v>0.99066063794621662</v>
      </c>
      <c r="Z79" s="24">
        <f t="shared" si="19"/>
        <v>1.0699793493919556</v>
      </c>
      <c r="AA79" s="24">
        <f t="shared" si="20"/>
        <v>1.0602139806430007</v>
      </c>
      <c r="AB79" s="24">
        <f t="shared" si="21"/>
        <v>1.0793480101749493</v>
      </c>
      <c r="AC79" s="24">
        <f t="shared" si="22"/>
        <v>1.0968429616359472</v>
      </c>
      <c r="AD79" s="24">
        <f t="shared" si="23"/>
        <v>1.1382513474439853</v>
      </c>
      <c r="AE79" s="24">
        <f t="shared" si="24"/>
        <v>1.1104737458073803</v>
      </c>
      <c r="AF79" s="24">
        <f t="shared" si="25"/>
        <v>1.1033595012902333</v>
      </c>
      <c r="AG79" s="24">
        <f t="shared" si="26"/>
        <v>1.064583184188733</v>
      </c>
      <c r="AH79" s="24">
        <f t="shared" si="27"/>
        <v>1.0947371306938189</v>
      </c>
    </row>
    <row r="80" spans="1:34" x14ac:dyDescent="0.25">
      <c r="A80">
        <v>79</v>
      </c>
      <c r="B80" t="s">
        <v>15</v>
      </c>
      <c r="C80">
        <v>3</v>
      </c>
      <c r="D80">
        <v>493615.65366100002</v>
      </c>
      <c r="E80">
        <v>5180675.17105</v>
      </c>
      <c r="F80">
        <v>0.7949228033730612</v>
      </c>
      <c r="G80">
        <v>0.73376134068782595</v>
      </c>
      <c r="H80">
        <v>1.0459416266389863</v>
      </c>
      <c r="I80">
        <v>1.0473429951690822</v>
      </c>
      <c r="J80">
        <v>1.0441182622831291</v>
      </c>
      <c r="K80">
        <v>0.90631364562118122</v>
      </c>
      <c r="L80">
        <v>1.1329833770778655</v>
      </c>
      <c r="M80">
        <v>0.94656488549618323</v>
      </c>
      <c r="N80">
        <v>1.2249638353813099</v>
      </c>
      <c r="O80">
        <v>0.7313237221494101</v>
      </c>
      <c r="P80">
        <v>0.7021276595744681</v>
      </c>
      <c r="Q80">
        <f t="shared" si="28"/>
        <v>11</v>
      </c>
      <c r="R80" s="23">
        <f t="shared" si="29"/>
        <v>0.93730583213204577</v>
      </c>
      <c r="S80">
        <f t="shared" si="30"/>
        <v>0.1697170296838402</v>
      </c>
      <c r="T80">
        <f t="shared" si="31"/>
        <v>5.1171609817718879E-2</v>
      </c>
      <c r="U80">
        <f t="shared" si="32"/>
        <v>3.1684257181175998E-2</v>
      </c>
      <c r="V80">
        <f t="shared" si="33"/>
        <v>0.18106899996321671</v>
      </c>
      <c r="X80" s="24">
        <f t="shared" si="17"/>
        <v>0.7949228033730612</v>
      </c>
      <c r="Y80" s="24">
        <f t="shared" si="18"/>
        <v>0.76434207203044358</v>
      </c>
      <c r="Z80" s="24">
        <f t="shared" si="19"/>
        <v>0.8582085902332911</v>
      </c>
      <c r="AA80" s="24">
        <f t="shared" si="20"/>
        <v>0.90549219146723892</v>
      </c>
      <c r="AB80" s="24">
        <f t="shared" si="21"/>
        <v>0.93321740563041689</v>
      </c>
      <c r="AC80" s="24">
        <f t="shared" si="22"/>
        <v>0.92873344562887761</v>
      </c>
      <c r="AD80" s="24">
        <f t="shared" si="23"/>
        <v>0.95791200726444725</v>
      </c>
      <c r="AE80" s="24">
        <f t="shared" si="24"/>
        <v>0.95649361704341429</v>
      </c>
      <c r="AF80" s="24">
        <f t="shared" si="25"/>
        <v>0.98632364130318051</v>
      </c>
      <c r="AG80" s="24">
        <f t="shared" si="26"/>
        <v>0.96082364938780351</v>
      </c>
      <c r="AH80" s="24">
        <f t="shared" si="27"/>
        <v>0.93730583213204577</v>
      </c>
    </row>
    <row r="81" spans="1:34" x14ac:dyDescent="0.25">
      <c r="A81">
        <v>80</v>
      </c>
      <c r="B81" t="s">
        <v>15</v>
      </c>
      <c r="C81">
        <v>4</v>
      </c>
      <c r="D81">
        <v>493647.55350400001</v>
      </c>
      <c r="E81">
        <v>5180666.35855</v>
      </c>
      <c r="F81">
        <v>1.1876530924678508</v>
      </c>
      <c r="G81">
        <v>1.0280140222527054</v>
      </c>
      <c r="H81">
        <v>0.91707584813906129</v>
      </c>
      <c r="I81">
        <v>0.89561975768872326</v>
      </c>
      <c r="J81">
        <v>1.1391261482941306</v>
      </c>
      <c r="K81">
        <v>1.0497866287339972</v>
      </c>
      <c r="L81">
        <v>1.1292576419213975</v>
      </c>
      <c r="M81">
        <v>1.0339071465832028</v>
      </c>
      <c r="N81">
        <v>1.0859205246517361</v>
      </c>
      <c r="O81">
        <v>1.1319838056680163</v>
      </c>
      <c r="P81">
        <v>1.0896091515729265</v>
      </c>
      <c r="Q81">
        <f t="shared" si="28"/>
        <v>11</v>
      </c>
      <c r="R81" s="23">
        <f t="shared" si="29"/>
        <v>1.0625412516339769</v>
      </c>
      <c r="S81">
        <f t="shared" si="30"/>
        <v>8.7004971891352395E-2</v>
      </c>
      <c r="T81">
        <f t="shared" si="31"/>
        <v>2.623298605991219E-2</v>
      </c>
      <c r="U81">
        <f t="shared" si="32"/>
        <v>8.3268516471965218E-3</v>
      </c>
      <c r="V81">
        <f t="shared" si="33"/>
        <v>8.1883853222221789E-2</v>
      </c>
      <c r="X81" s="24">
        <f t="shared" si="17"/>
        <v>1.1876530924678508</v>
      </c>
      <c r="Y81" s="24">
        <f t="shared" si="18"/>
        <v>1.1078335573602782</v>
      </c>
      <c r="Z81" s="24">
        <f t="shared" si="19"/>
        <v>1.0442476542865393</v>
      </c>
      <c r="AA81" s="24">
        <f t="shared" si="20"/>
        <v>1.0070906801370851</v>
      </c>
      <c r="AB81" s="24">
        <f t="shared" si="21"/>
        <v>1.0334977737684943</v>
      </c>
      <c r="AC81" s="24">
        <f t="shared" si="22"/>
        <v>1.0362125829294115</v>
      </c>
      <c r="AD81" s="24">
        <f t="shared" si="23"/>
        <v>1.0495047342139809</v>
      </c>
      <c r="AE81" s="24">
        <f t="shared" si="24"/>
        <v>1.0475550357601338</v>
      </c>
      <c r="AF81" s="24">
        <f t="shared" si="25"/>
        <v>1.0518178678592005</v>
      </c>
      <c r="AG81" s="24">
        <f t="shared" si="26"/>
        <v>1.0598344616400821</v>
      </c>
      <c r="AH81" s="24">
        <f t="shared" si="27"/>
        <v>1.0625412516339769</v>
      </c>
    </row>
    <row r="82" spans="1:34" x14ac:dyDescent="0.25">
      <c r="A82">
        <v>81</v>
      </c>
      <c r="B82" t="s">
        <v>15</v>
      </c>
      <c r="C82">
        <v>5</v>
      </c>
      <c r="D82">
        <v>493679.47076</v>
      </c>
      <c r="E82">
        <v>5180673.9922799803</v>
      </c>
      <c r="F82">
        <v>1.1674044265593562</v>
      </c>
      <c r="G82">
        <v>0.93867115768969323</v>
      </c>
      <c r="H82">
        <v>1.0164583364297994</v>
      </c>
      <c r="I82">
        <v>0.78995433789954339</v>
      </c>
      <c r="J82">
        <v>1.1868489606221151</v>
      </c>
      <c r="K82">
        <v>1.0562293274531422</v>
      </c>
      <c r="L82">
        <v>1.0321100917431192</v>
      </c>
      <c r="M82">
        <v>0.88826025459688818</v>
      </c>
      <c r="N82">
        <v>1.0831993582455175</v>
      </c>
      <c r="O82">
        <v>1.0505200594353641</v>
      </c>
      <c r="P82">
        <v>1.0014556040756915</v>
      </c>
      <c r="Q82">
        <f t="shared" si="28"/>
        <v>11</v>
      </c>
      <c r="R82" s="23">
        <f t="shared" si="29"/>
        <v>1.0191919922500208</v>
      </c>
      <c r="S82">
        <f t="shared" si="30"/>
        <v>0.11003780183159334</v>
      </c>
      <c r="T82">
        <f t="shared" si="31"/>
        <v>3.3177645584625208E-2</v>
      </c>
      <c r="U82">
        <f t="shared" si="32"/>
        <v>1.3319149615121973E-2</v>
      </c>
      <c r="V82">
        <f t="shared" si="33"/>
        <v>0.107965724484028</v>
      </c>
      <c r="X82" s="24">
        <f t="shared" si="17"/>
        <v>1.1674044265593562</v>
      </c>
      <c r="Y82" s="24">
        <f t="shared" si="18"/>
        <v>1.0530377921245246</v>
      </c>
      <c r="Z82" s="24">
        <f t="shared" si="19"/>
        <v>1.0408446402262828</v>
      </c>
      <c r="AA82" s="24">
        <f t="shared" si="20"/>
        <v>0.97812206464459794</v>
      </c>
      <c r="AB82" s="24">
        <f t="shared" si="21"/>
        <v>1.0198674438401014</v>
      </c>
      <c r="AC82" s="24">
        <f t="shared" si="22"/>
        <v>1.0259277577756081</v>
      </c>
      <c r="AD82" s="24">
        <f t="shared" si="23"/>
        <v>1.0268109483423955</v>
      </c>
      <c r="AE82" s="24">
        <f t="shared" si="24"/>
        <v>1.009492111624207</v>
      </c>
      <c r="AF82" s="24">
        <f t="shared" si="25"/>
        <v>1.0176818056932415</v>
      </c>
      <c r="AG82" s="24">
        <f t="shared" si="26"/>
        <v>1.0209656310674537</v>
      </c>
      <c r="AH82" s="24">
        <f t="shared" si="27"/>
        <v>1.0191919922500208</v>
      </c>
    </row>
    <row r="83" spans="1:34" x14ac:dyDescent="0.25">
      <c r="A83">
        <v>82</v>
      </c>
      <c r="B83" t="s">
        <v>15</v>
      </c>
      <c r="C83">
        <v>6</v>
      </c>
      <c r="D83">
        <v>493711.38420799799</v>
      </c>
      <c r="E83">
        <v>5180678.0702799903</v>
      </c>
      <c r="F83">
        <v>0.82856971418285097</v>
      </c>
      <c r="G83">
        <v>0.82429958611907028</v>
      </c>
      <c r="H83">
        <v>1.3604380236788776</v>
      </c>
      <c r="I83">
        <v>1.0865874363327674</v>
      </c>
      <c r="J83">
        <v>1.8279569892473118</v>
      </c>
      <c r="K83">
        <v>1.190625</v>
      </c>
      <c r="L83">
        <v>0.87904761904761919</v>
      </c>
      <c r="M83">
        <v>1.0444444444444445</v>
      </c>
      <c r="N83">
        <v>1.1541632476547425</v>
      </c>
      <c r="O83">
        <v>1.0545023696682465</v>
      </c>
      <c r="P83">
        <v>0.97250000000000003</v>
      </c>
      <c r="Q83">
        <f t="shared" si="28"/>
        <v>11</v>
      </c>
      <c r="R83" s="23">
        <f t="shared" si="29"/>
        <v>1.1111940391250845</v>
      </c>
      <c r="S83">
        <f t="shared" si="30"/>
        <v>0.27429499592201728</v>
      </c>
      <c r="T83">
        <f t="shared" si="31"/>
        <v>8.2703053031399618E-2</v>
      </c>
      <c r="U83">
        <f t="shared" si="32"/>
        <v>8.2761519266645323E-2</v>
      </c>
      <c r="V83">
        <f t="shared" si="33"/>
        <v>0.24684707284605992</v>
      </c>
      <c r="X83" s="24">
        <f t="shared" si="17"/>
        <v>0.82856971418285097</v>
      </c>
      <c r="Y83" s="24">
        <f t="shared" si="18"/>
        <v>0.82643465015096063</v>
      </c>
      <c r="Z83" s="24">
        <f t="shared" si="19"/>
        <v>1.0044357746602663</v>
      </c>
      <c r="AA83" s="24">
        <f t="shared" si="20"/>
        <v>1.0249736900783915</v>
      </c>
      <c r="AB83" s="24">
        <f t="shared" si="21"/>
        <v>1.1855703499121755</v>
      </c>
      <c r="AC83" s="24">
        <f t="shared" si="22"/>
        <v>1.1864127915934797</v>
      </c>
      <c r="AD83" s="24">
        <f t="shared" si="23"/>
        <v>1.1425034812297852</v>
      </c>
      <c r="AE83" s="24">
        <f t="shared" si="24"/>
        <v>1.1302461016316177</v>
      </c>
      <c r="AF83" s="24">
        <f t="shared" si="25"/>
        <v>1.1329035623008537</v>
      </c>
      <c r="AG83" s="24">
        <f t="shared" si="26"/>
        <v>1.1250634430375928</v>
      </c>
      <c r="AH83" s="24">
        <f t="shared" si="27"/>
        <v>1.1111940391250845</v>
      </c>
    </row>
    <row r="84" spans="1:34" x14ac:dyDescent="0.25">
      <c r="A84">
        <v>83</v>
      </c>
      <c r="B84" t="s">
        <v>24</v>
      </c>
      <c r="C84">
        <v>1</v>
      </c>
      <c r="D84">
        <v>493743.27039100003</v>
      </c>
      <c r="E84">
        <v>5180656.0347600002</v>
      </c>
      <c r="F84">
        <v>0.88891437866922485</v>
      </c>
      <c r="G84">
        <v>0.89415557404326129</v>
      </c>
      <c r="I84">
        <v>1.4296875</v>
      </c>
      <c r="J84">
        <v>0.75949244992741705</v>
      </c>
      <c r="K84">
        <v>0.92167101827676234</v>
      </c>
      <c r="L84">
        <v>0.74025974025974028</v>
      </c>
      <c r="M84">
        <v>0.97911445279866327</v>
      </c>
      <c r="N84">
        <v>1.1255584217564143</v>
      </c>
      <c r="P84">
        <v>0.85620377978635986</v>
      </c>
      <c r="Q84">
        <f t="shared" si="28"/>
        <v>9</v>
      </c>
      <c r="R84" s="23">
        <f t="shared" si="29"/>
        <v>0.9550063683908715</v>
      </c>
      <c r="S84">
        <f t="shared" si="30"/>
        <v>0.19952091322121454</v>
      </c>
      <c r="T84">
        <f t="shared" si="31"/>
        <v>6.650697107373818E-2</v>
      </c>
      <c r="U84">
        <f t="shared" si="32"/>
        <v>4.4784669164205759E-2</v>
      </c>
      <c r="V84">
        <f t="shared" si="33"/>
        <v>0.20892102903711032</v>
      </c>
      <c r="X84" s="24">
        <f t="shared" si="17"/>
        <v>0.88891437866922485</v>
      </c>
      <c r="Y84" s="24">
        <f t="shared" si="18"/>
        <v>0.89153497635624301</v>
      </c>
      <c r="Z84" s="24">
        <f t="shared" si="19"/>
        <v>0.89153497635624301</v>
      </c>
      <c r="AA84" s="24">
        <f t="shared" si="20"/>
        <v>1.070919150904162</v>
      </c>
      <c r="AB84" s="24">
        <f t="shared" si="21"/>
        <v>0.99306247565997574</v>
      </c>
      <c r="AC84" s="24">
        <f t="shared" si="22"/>
        <v>0.97878418418333302</v>
      </c>
      <c r="AD84" s="24">
        <f t="shared" si="23"/>
        <v>0.93903011019606764</v>
      </c>
      <c r="AE84" s="24">
        <f t="shared" si="24"/>
        <v>0.94475644485358135</v>
      </c>
      <c r="AF84" s="24">
        <f t="shared" si="25"/>
        <v>0.96735669196643548</v>
      </c>
      <c r="AG84" s="24">
        <f t="shared" si="26"/>
        <v>0.96735669196643548</v>
      </c>
      <c r="AH84" s="24">
        <f t="shared" si="27"/>
        <v>0.9550063683908715</v>
      </c>
    </row>
    <row r="85" spans="1:34" x14ac:dyDescent="0.25">
      <c r="A85">
        <v>84</v>
      </c>
      <c r="B85" t="s">
        <v>24</v>
      </c>
      <c r="C85">
        <v>1</v>
      </c>
      <c r="D85">
        <v>493775.195645998</v>
      </c>
      <c r="E85">
        <v>5180671.4475499904</v>
      </c>
      <c r="F85">
        <v>0.88589036382026909</v>
      </c>
      <c r="G85">
        <v>1.0574251247920134</v>
      </c>
      <c r="H85">
        <v>1.1696948876233071</v>
      </c>
      <c r="J85">
        <v>0.85126686568699794</v>
      </c>
      <c r="K85">
        <v>1.0139251523063535</v>
      </c>
      <c r="L85">
        <v>1.025974025974026</v>
      </c>
      <c r="M85">
        <v>0.68671679197994984</v>
      </c>
      <c r="N85">
        <v>1.1176179921220935</v>
      </c>
      <c r="P85">
        <v>0.97617091207888251</v>
      </c>
      <c r="Q85">
        <f t="shared" si="28"/>
        <v>9</v>
      </c>
      <c r="R85" s="23">
        <f t="shared" si="29"/>
        <v>0.97607579070932138</v>
      </c>
      <c r="S85">
        <f t="shared" si="30"/>
        <v>0.13964319208620424</v>
      </c>
      <c r="T85">
        <f t="shared" si="31"/>
        <v>4.6547730695401413E-2</v>
      </c>
      <c r="U85">
        <f t="shared" si="32"/>
        <v>2.1937748733027451E-2</v>
      </c>
      <c r="V85">
        <f t="shared" si="33"/>
        <v>0.1430659313706823</v>
      </c>
      <c r="X85" s="24">
        <f t="shared" si="17"/>
        <v>0.88589036382026909</v>
      </c>
      <c r="Y85" s="24">
        <f t="shared" si="18"/>
        <v>0.97165774430614127</v>
      </c>
      <c r="Z85" s="24">
        <f t="shared" si="19"/>
        <v>1.0376701254118632</v>
      </c>
      <c r="AA85" s="24">
        <f t="shared" si="20"/>
        <v>1.0376701254118632</v>
      </c>
      <c r="AB85" s="24">
        <f t="shared" si="21"/>
        <v>0.99106931048064684</v>
      </c>
      <c r="AC85" s="24">
        <f t="shared" si="22"/>
        <v>0.9956404788457881</v>
      </c>
      <c r="AD85" s="24">
        <f t="shared" si="23"/>
        <v>1.0006960700338279</v>
      </c>
      <c r="AE85" s="24">
        <f t="shared" si="24"/>
        <v>0.95584188745470233</v>
      </c>
      <c r="AF85" s="24">
        <f t="shared" si="25"/>
        <v>0.97606390053812619</v>
      </c>
      <c r="AG85" s="24">
        <f t="shared" si="26"/>
        <v>0.97606390053812619</v>
      </c>
      <c r="AH85" s="24">
        <f t="shared" si="27"/>
        <v>0.97607579070932138</v>
      </c>
    </row>
    <row r="86" spans="1:34" x14ac:dyDescent="0.25">
      <c r="A86">
        <v>85</v>
      </c>
      <c r="B86" t="s">
        <v>24</v>
      </c>
      <c r="C86">
        <v>2</v>
      </c>
      <c r="D86">
        <v>493807.10502900003</v>
      </c>
      <c r="E86">
        <v>5180671.6367899803</v>
      </c>
      <c r="F86">
        <v>1</v>
      </c>
      <c r="G86">
        <v>1.0229184013322232</v>
      </c>
      <c r="H86">
        <v>1.162178828773452</v>
      </c>
      <c r="I86">
        <v>1.0550284629981024</v>
      </c>
      <c r="J86">
        <v>0.99058006150234135</v>
      </c>
      <c r="K86">
        <v>1</v>
      </c>
      <c r="L86">
        <v>1.7205882352941178</v>
      </c>
      <c r="M86">
        <v>1.0118798043326345</v>
      </c>
      <c r="N86">
        <v>1.1257480770418737</v>
      </c>
      <c r="O86">
        <v>1.0789473684210527</v>
      </c>
      <c r="P86">
        <v>1.0568999345977763</v>
      </c>
      <c r="Q86">
        <f t="shared" si="28"/>
        <v>11</v>
      </c>
      <c r="R86" s="23">
        <f t="shared" si="29"/>
        <v>1.1113426522085066</v>
      </c>
      <c r="S86">
        <f t="shared" si="30"/>
        <v>0.19960106745181896</v>
      </c>
      <c r="T86">
        <f t="shared" si="31"/>
        <v>6.018198622655483E-2</v>
      </c>
      <c r="U86">
        <f t="shared" si="32"/>
        <v>4.382464474069607E-2</v>
      </c>
      <c r="V86">
        <f t="shared" si="33"/>
        <v>0.17960353366728379</v>
      </c>
      <c r="X86" s="24">
        <f t="shared" si="17"/>
        <v>1</v>
      </c>
      <c r="Y86" s="24">
        <f t="shared" si="18"/>
        <v>1.0114592006661116</v>
      </c>
      <c r="Z86" s="24">
        <f t="shared" si="19"/>
        <v>1.0616990767018917</v>
      </c>
      <c r="AA86" s="24">
        <f t="shared" si="20"/>
        <v>1.0600314232759445</v>
      </c>
      <c r="AB86" s="24">
        <f t="shared" si="21"/>
        <v>1.046141150921224</v>
      </c>
      <c r="AC86" s="24">
        <f t="shared" si="22"/>
        <v>1.0384509591010198</v>
      </c>
      <c r="AD86" s="24">
        <f t="shared" si="23"/>
        <v>1.1358991414143196</v>
      </c>
      <c r="AE86" s="24">
        <f t="shared" si="24"/>
        <v>1.1203967242791089</v>
      </c>
      <c r="AF86" s="24">
        <f t="shared" si="25"/>
        <v>1.1209913190305272</v>
      </c>
      <c r="AG86" s="24">
        <f t="shared" si="26"/>
        <v>1.1167869239695798</v>
      </c>
      <c r="AH86" s="24">
        <f t="shared" si="27"/>
        <v>1.1113426522085066</v>
      </c>
    </row>
    <row r="87" spans="1:34" x14ac:dyDescent="0.25">
      <c r="A87">
        <v>86</v>
      </c>
      <c r="B87" t="s">
        <v>24</v>
      </c>
      <c r="C87">
        <v>3</v>
      </c>
      <c r="D87">
        <v>493838.99775600003</v>
      </c>
      <c r="E87">
        <v>5180655.6023700004</v>
      </c>
      <c r="F87">
        <v>1.0064000917028064</v>
      </c>
      <c r="G87">
        <v>0.98207441954780506</v>
      </c>
      <c r="H87">
        <v>0.71129831666685628</v>
      </c>
      <c r="I87">
        <v>1.117078410311493</v>
      </c>
      <c r="J87">
        <v>1.0421579612858127</v>
      </c>
      <c r="K87">
        <v>0.98828828828828841</v>
      </c>
      <c r="L87">
        <v>0.92715920915712802</v>
      </c>
      <c r="M87">
        <v>1.1794019933554818</v>
      </c>
      <c r="N87">
        <v>0</v>
      </c>
      <c r="O87">
        <v>1.0040053404539386</v>
      </c>
      <c r="P87">
        <v>1.03125</v>
      </c>
      <c r="Q87">
        <f t="shared" si="28"/>
        <v>11</v>
      </c>
      <c r="R87" s="23">
        <f t="shared" si="29"/>
        <v>0.90810127552451003</v>
      </c>
      <c r="S87">
        <f t="shared" si="30"/>
        <v>0.30820847309160582</v>
      </c>
      <c r="T87">
        <f t="shared" si="31"/>
        <v>9.2928351132109552E-2</v>
      </c>
      <c r="U87">
        <f t="shared" si="32"/>
        <v>0.10449170917400501</v>
      </c>
      <c r="V87">
        <f t="shared" si="33"/>
        <v>0.33939878887802216</v>
      </c>
      <c r="X87" s="24">
        <f t="shared" si="17"/>
        <v>1.0064000917028064</v>
      </c>
      <c r="Y87" s="24">
        <f t="shared" si="18"/>
        <v>0.99423725562530574</v>
      </c>
      <c r="Z87" s="24">
        <f t="shared" si="19"/>
        <v>0.89992427597248925</v>
      </c>
      <c r="AA87" s="24">
        <f t="shared" si="20"/>
        <v>0.95421280955724019</v>
      </c>
      <c r="AB87" s="24">
        <f t="shared" si="21"/>
        <v>0.97180183990295466</v>
      </c>
      <c r="AC87" s="24">
        <f t="shared" si="22"/>
        <v>0.97454958130051017</v>
      </c>
      <c r="AD87" s="24">
        <f t="shared" si="23"/>
        <v>0.96777952813716983</v>
      </c>
      <c r="AE87" s="24">
        <f t="shared" si="24"/>
        <v>0.99423233628945884</v>
      </c>
      <c r="AF87" s="24">
        <f t="shared" si="25"/>
        <v>0.88376207670174123</v>
      </c>
      <c r="AG87" s="24">
        <f t="shared" si="26"/>
        <v>0.895786403076961</v>
      </c>
      <c r="AH87" s="24">
        <f t="shared" si="27"/>
        <v>0.90810127552451003</v>
      </c>
    </row>
    <row r="88" spans="1:34" x14ac:dyDescent="0.25">
      <c r="A88">
        <v>87</v>
      </c>
      <c r="B88" t="s">
        <v>24</v>
      </c>
      <c r="C88">
        <v>3</v>
      </c>
      <c r="D88">
        <v>493870.93683800002</v>
      </c>
      <c r="E88">
        <v>5180684.7948000003</v>
      </c>
      <c r="F88">
        <v>0.90562252832279377</v>
      </c>
      <c r="G88">
        <v>0.97130690459292313</v>
      </c>
      <c r="H88">
        <v>0.88261604911586156</v>
      </c>
      <c r="I88">
        <v>0.73361976369495163</v>
      </c>
      <c r="J88">
        <v>1.0607063677265267</v>
      </c>
      <c r="K88">
        <v>1.0711711711711713</v>
      </c>
      <c r="L88">
        <v>1.0301768990634754</v>
      </c>
      <c r="M88">
        <v>0.76910299003322258</v>
      </c>
      <c r="N88">
        <v>0.76831691136159019</v>
      </c>
      <c r="O88">
        <v>1.1174899866488652</v>
      </c>
      <c r="P88">
        <v>1.0654761904761905</v>
      </c>
      <c r="Q88">
        <f t="shared" si="28"/>
        <v>11</v>
      </c>
      <c r="R88" s="23">
        <f t="shared" si="29"/>
        <v>0.9432368874734155</v>
      </c>
      <c r="S88">
        <f t="shared" si="30"/>
        <v>0.13272254652015297</v>
      </c>
      <c r="T88">
        <f t="shared" si="31"/>
        <v>4.0017353457076105E-2</v>
      </c>
      <c r="U88">
        <f t="shared" si="32"/>
        <v>1.9376801790273568E-2</v>
      </c>
      <c r="V88">
        <f t="shared" si="33"/>
        <v>0.14070966507222574</v>
      </c>
      <c r="X88" s="24">
        <f t="shared" si="17"/>
        <v>0.90562252832279377</v>
      </c>
      <c r="Y88" s="24">
        <f t="shared" si="18"/>
        <v>0.93846471645785845</v>
      </c>
      <c r="Z88" s="24">
        <f t="shared" si="19"/>
        <v>0.91984849401052615</v>
      </c>
      <c r="AA88" s="24">
        <f t="shared" si="20"/>
        <v>0.87329131143163252</v>
      </c>
      <c r="AB88" s="24">
        <f t="shared" si="21"/>
        <v>0.91077432269061132</v>
      </c>
      <c r="AC88" s="24">
        <f t="shared" si="22"/>
        <v>0.93750713077070458</v>
      </c>
      <c r="AD88" s="24">
        <f t="shared" si="23"/>
        <v>0.95074566909824321</v>
      </c>
      <c r="AE88" s="24">
        <f t="shared" si="24"/>
        <v>0.92804033421511567</v>
      </c>
      <c r="AF88" s="24">
        <f t="shared" si="25"/>
        <v>0.91029328723139058</v>
      </c>
      <c r="AG88" s="24">
        <f t="shared" si="26"/>
        <v>0.93101295717313803</v>
      </c>
      <c r="AH88" s="24">
        <f t="shared" si="27"/>
        <v>0.9432368874734155</v>
      </c>
    </row>
    <row r="89" spans="1:34" x14ac:dyDescent="0.25">
      <c r="A89">
        <v>88</v>
      </c>
      <c r="B89" t="s">
        <v>24</v>
      </c>
      <c r="C89">
        <v>4</v>
      </c>
      <c r="D89">
        <v>493902.842645998</v>
      </c>
      <c r="E89">
        <v>5180681.5397699904</v>
      </c>
      <c r="F89">
        <v>0.97769861830742666</v>
      </c>
      <c r="G89">
        <v>1.0174457181939753</v>
      </c>
      <c r="H89">
        <v>0.93233067884203846</v>
      </c>
      <c r="I89">
        <v>0.95905511811023625</v>
      </c>
      <c r="J89">
        <v>0.90418082696120072</v>
      </c>
      <c r="K89">
        <v>1.1696682464454973</v>
      </c>
      <c r="L89">
        <v>1.3457311918850381</v>
      </c>
      <c r="M89">
        <v>0.95482728077945089</v>
      </c>
      <c r="N89">
        <v>1.0223560514369874</v>
      </c>
      <c r="O89">
        <v>1.0604890604890607</v>
      </c>
      <c r="P89">
        <v>1.0157068062827224</v>
      </c>
      <c r="Q89">
        <f t="shared" si="28"/>
        <v>11</v>
      </c>
      <c r="R89" s="23">
        <f t="shared" si="29"/>
        <v>1.0326808725212395</v>
      </c>
      <c r="S89">
        <f t="shared" si="30"/>
        <v>0.12032288907445668</v>
      </c>
      <c r="T89">
        <f t="shared" si="31"/>
        <v>3.6278716068320539E-2</v>
      </c>
      <c r="U89">
        <f t="shared" si="32"/>
        <v>1.5925357398746343E-2</v>
      </c>
      <c r="V89">
        <f t="shared" si="33"/>
        <v>0.11651507476912423</v>
      </c>
      <c r="X89" s="24">
        <f t="shared" si="17"/>
        <v>0.97769861830742666</v>
      </c>
      <c r="Y89" s="24">
        <f t="shared" si="18"/>
        <v>0.99757216825070105</v>
      </c>
      <c r="Z89" s="24">
        <f t="shared" si="19"/>
        <v>0.97582500511448023</v>
      </c>
      <c r="AA89" s="24">
        <f t="shared" si="20"/>
        <v>0.97163253336341926</v>
      </c>
      <c r="AB89" s="24">
        <f t="shared" si="21"/>
        <v>0.95814219208297557</v>
      </c>
      <c r="AC89" s="24">
        <f t="shared" si="22"/>
        <v>0.99339653447672926</v>
      </c>
      <c r="AD89" s="24">
        <f t="shared" si="23"/>
        <v>1.0437300569636305</v>
      </c>
      <c r="AE89" s="24">
        <f t="shared" si="24"/>
        <v>1.0326172099406081</v>
      </c>
      <c r="AF89" s="24">
        <f t="shared" si="25"/>
        <v>1.0314770812179834</v>
      </c>
      <c r="AG89" s="24">
        <f t="shared" si="26"/>
        <v>1.0343782791450913</v>
      </c>
      <c r="AH89" s="24">
        <f t="shared" si="27"/>
        <v>1.0326808725212395</v>
      </c>
    </row>
    <row r="90" spans="1:34" x14ac:dyDescent="0.25">
      <c r="A90">
        <v>89</v>
      </c>
      <c r="B90" t="s">
        <v>24</v>
      </c>
      <c r="C90">
        <v>5</v>
      </c>
      <c r="D90">
        <v>493935.202922998</v>
      </c>
      <c r="E90">
        <v>5180676.1413799804</v>
      </c>
      <c r="F90">
        <v>0.8088013753256651</v>
      </c>
      <c r="G90">
        <v>1.1517237887915761</v>
      </c>
      <c r="H90">
        <v>1</v>
      </c>
      <c r="I90">
        <v>0.95489548954895487</v>
      </c>
      <c r="J90">
        <v>0.84380092274467466</v>
      </c>
      <c r="K90">
        <v>1.0192483959670029</v>
      </c>
      <c r="L90">
        <v>1.2897196261682242</v>
      </c>
      <c r="M90">
        <v>0.88208955223880603</v>
      </c>
      <c r="N90">
        <v>1.0178232641983553</v>
      </c>
      <c r="O90">
        <v>0.88161993769470404</v>
      </c>
      <c r="P90">
        <v>0.99571428571428566</v>
      </c>
      <c r="Q90">
        <f t="shared" si="28"/>
        <v>11</v>
      </c>
      <c r="R90" s="23">
        <f t="shared" si="29"/>
        <v>0.98594878530838637</v>
      </c>
      <c r="S90">
        <f t="shared" si="30"/>
        <v>0.13362039149440297</v>
      </c>
      <c r="T90">
        <f t="shared" si="31"/>
        <v>4.0288063902484607E-2</v>
      </c>
      <c r="U90">
        <f t="shared" si="32"/>
        <v>1.9639849925429331E-2</v>
      </c>
      <c r="V90">
        <f t="shared" si="33"/>
        <v>0.13552467783872668</v>
      </c>
      <c r="X90" s="24">
        <f t="shared" si="17"/>
        <v>0.8088013753256651</v>
      </c>
      <c r="Y90" s="24">
        <f t="shared" si="18"/>
        <v>0.9802625820586206</v>
      </c>
      <c r="Z90" s="24">
        <f t="shared" si="19"/>
        <v>0.98684172137241377</v>
      </c>
      <c r="AA90" s="24">
        <f t="shared" si="20"/>
        <v>0.97885516341654899</v>
      </c>
      <c r="AB90" s="24">
        <f t="shared" si="21"/>
        <v>0.95184431528217406</v>
      </c>
      <c r="AC90" s="24">
        <f t="shared" si="22"/>
        <v>0.96307832872964561</v>
      </c>
      <c r="AD90" s="24">
        <f t="shared" si="23"/>
        <v>1.0097413712208712</v>
      </c>
      <c r="AE90" s="24">
        <f t="shared" si="24"/>
        <v>0.99378489384811308</v>
      </c>
      <c r="AF90" s="24">
        <f t="shared" si="25"/>
        <v>0.99645582388702891</v>
      </c>
      <c r="AG90" s="24">
        <f t="shared" si="26"/>
        <v>0.98497223526779654</v>
      </c>
      <c r="AH90" s="24">
        <f t="shared" si="27"/>
        <v>0.98594878530838637</v>
      </c>
    </row>
    <row r="91" spans="1:34" x14ac:dyDescent="0.25">
      <c r="A91">
        <v>90</v>
      </c>
      <c r="B91" t="s">
        <v>24</v>
      </c>
      <c r="C91">
        <v>5</v>
      </c>
      <c r="D91">
        <v>493966.647998998</v>
      </c>
      <c r="E91">
        <v>5180668.6962400004</v>
      </c>
      <c r="F91">
        <v>0.86191801215816244</v>
      </c>
      <c r="G91">
        <v>1.010884422619349</v>
      </c>
      <c r="H91">
        <v>0.95474084568398843</v>
      </c>
      <c r="I91">
        <v>1.2343234323432342</v>
      </c>
      <c r="J91">
        <v>1.0724649062530676</v>
      </c>
      <c r="K91">
        <v>0.88909257561869859</v>
      </c>
      <c r="L91">
        <v>1.0887850467289719</v>
      </c>
      <c r="M91">
        <v>1.2865671641791048</v>
      </c>
      <c r="N91">
        <v>1</v>
      </c>
      <c r="O91">
        <v>1.1775700934579438</v>
      </c>
      <c r="P91">
        <v>0.97428571428571431</v>
      </c>
      <c r="Q91">
        <f t="shared" si="28"/>
        <v>11</v>
      </c>
      <c r="R91" s="23">
        <f t="shared" si="29"/>
        <v>1.0500574739389306</v>
      </c>
      <c r="S91">
        <f t="shared" si="30"/>
        <v>0.13084523003705495</v>
      </c>
      <c r="T91">
        <f t="shared" si="31"/>
        <v>3.945132124005922E-2</v>
      </c>
      <c r="U91">
        <f t="shared" si="32"/>
        <v>1.8832521645794919E-2</v>
      </c>
      <c r="V91">
        <f t="shared" si="33"/>
        <v>0.12460768413583491</v>
      </c>
      <c r="X91" s="24">
        <f t="shared" si="17"/>
        <v>0.86191801215816244</v>
      </c>
      <c r="Y91" s="24">
        <f t="shared" si="18"/>
        <v>0.9364012173887557</v>
      </c>
      <c r="Z91" s="24">
        <f t="shared" si="19"/>
        <v>0.94251442682049991</v>
      </c>
      <c r="AA91" s="24">
        <f t="shared" si="20"/>
        <v>1.0154666782011834</v>
      </c>
      <c r="AB91" s="24">
        <f t="shared" si="21"/>
        <v>1.0268663238115603</v>
      </c>
      <c r="AC91" s="24">
        <f t="shared" si="22"/>
        <v>1.0039040324460833</v>
      </c>
      <c r="AD91" s="24">
        <f t="shared" si="23"/>
        <v>1.0160298916293531</v>
      </c>
      <c r="AE91" s="24">
        <f t="shared" si="24"/>
        <v>1.0498470506980722</v>
      </c>
      <c r="AF91" s="24">
        <f t="shared" si="25"/>
        <v>1.0443084895093975</v>
      </c>
      <c r="AG91" s="24">
        <f t="shared" si="26"/>
        <v>1.0576346499042522</v>
      </c>
      <c r="AH91" s="24">
        <f t="shared" si="27"/>
        <v>1.0500574739389306</v>
      </c>
    </row>
    <row r="92" spans="1:34" x14ac:dyDescent="0.25">
      <c r="A92">
        <v>91</v>
      </c>
      <c r="B92" t="s">
        <v>24</v>
      </c>
      <c r="C92">
        <v>6</v>
      </c>
      <c r="D92">
        <v>493998.558499999</v>
      </c>
      <c r="E92">
        <v>5180669.9977099802</v>
      </c>
      <c r="F92">
        <v>1.4217297047462887</v>
      </c>
      <c r="G92">
        <v>1.106681582426523</v>
      </c>
      <c r="H92">
        <v>0.89131634471659771</v>
      </c>
      <c r="I92">
        <v>1.9397590361445782</v>
      </c>
      <c r="J92">
        <v>0.98050262254254561</v>
      </c>
      <c r="K92">
        <v>1.1404573028464771</v>
      </c>
      <c r="M92">
        <v>1.0944350758853287</v>
      </c>
      <c r="N92">
        <v>1.4635456282171475</v>
      </c>
      <c r="O92">
        <v>1.0843373493975903</v>
      </c>
      <c r="P92">
        <v>1.1304347826086958</v>
      </c>
      <c r="Q92">
        <f t="shared" si="28"/>
        <v>10</v>
      </c>
      <c r="R92" s="23">
        <f t="shared" si="29"/>
        <v>1.2253199429531771</v>
      </c>
      <c r="S92">
        <f t="shared" si="30"/>
        <v>0.29060837489243968</v>
      </c>
      <c r="T92">
        <f t="shared" si="31"/>
        <v>9.1898437178019932E-2</v>
      </c>
      <c r="U92">
        <f t="shared" si="32"/>
        <v>9.3836919508472116E-2</v>
      </c>
      <c r="V92">
        <f t="shared" si="33"/>
        <v>0.23716938303643087</v>
      </c>
      <c r="X92" s="24">
        <f t="shared" si="17"/>
        <v>1.4217297047462887</v>
      </c>
      <c r="Y92" s="24">
        <f t="shared" si="18"/>
        <v>1.264205643586406</v>
      </c>
      <c r="Z92" s="24">
        <f t="shared" si="19"/>
        <v>1.1399092106298032</v>
      </c>
      <c r="AA92" s="24">
        <f t="shared" si="20"/>
        <v>1.3398716670084969</v>
      </c>
      <c r="AB92" s="24">
        <f t="shared" si="21"/>
        <v>1.2679978581153066</v>
      </c>
      <c r="AC92" s="24">
        <f t="shared" si="22"/>
        <v>1.2467410989038352</v>
      </c>
      <c r="AD92" s="24">
        <f t="shared" si="23"/>
        <v>1.2467410989038352</v>
      </c>
      <c r="AE92" s="24">
        <f t="shared" si="24"/>
        <v>1.224983095615477</v>
      </c>
      <c r="AF92" s="24">
        <f t="shared" si="25"/>
        <v>1.2548034121906859</v>
      </c>
      <c r="AG92" s="24">
        <f t="shared" si="26"/>
        <v>1.2358627385470085</v>
      </c>
      <c r="AH92" s="24">
        <f t="shared" si="27"/>
        <v>1.2253199429531771</v>
      </c>
    </row>
    <row r="93" spans="1:34" x14ac:dyDescent="0.25">
      <c r="A93">
        <v>92</v>
      </c>
      <c r="B93" t="s">
        <v>24</v>
      </c>
      <c r="C93">
        <v>7</v>
      </c>
      <c r="D93">
        <v>494030.468212999</v>
      </c>
      <c r="E93">
        <v>5180670.5214999802</v>
      </c>
      <c r="F93">
        <v>1</v>
      </c>
      <c r="G93">
        <v>0.89300237207726196</v>
      </c>
      <c r="H93">
        <v>1</v>
      </c>
      <c r="I93">
        <v>0.52469135802469136</v>
      </c>
      <c r="J93">
        <v>0.94616247620022997</v>
      </c>
      <c r="K93">
        <v>0.90331304935767409</v>
      </c>
      <c r="M93">
        <v>0.94895833333333324</v>
      </c>
      <c r="N93">
        <v>1</v>
      </c>
      <c r="O93">
        <v>0.82585278276481144</v>
      </c>
      <c r="P93">
        <v>0.88924731182795713</v>
      </c>
      <c r="Q93">
        <f t="shared" si="28"/>
        <v>10</v>
      </c>
      <c r="R93" s="23">
        <f t="shared" si="29"/>
        <v>0.89312276835859594</v>
      </c>
      <c r="S93">
        <f t="shared" si="30"/>
        <v>0.13438187356254858</v>
      </c>
      <c r="T93">
        <f t="shared" si="31"/>
        <v>4.2495279669841908E-2</v>
      </c>
      <c r="U93">
        <f t="shared" si="32"/>
        <v>2.0064986602423101E-2</v>
      </c>
      <c r="V93">
        <f t="shared" si="33"/>
        <v>0.15046293558221457</v>
      </c>
      <c r="X93" s="24">
        <f t="shared" si="17"/>
        <v>1</v>
      </c>
      <c r="Y93" s="24">
        <f t="shared" si="18"/>
        <v>0.94650118603863098</v>
      </c>
      <c r="Z93" s="24">
        <f t="shared" si="19"/>
        <v>0.96433412402575402</v>
      </c>
      <c r="AA93" s="24">
        <f t="shared" si="20"/>
        <v>0.85442343252548836</v>
      </c>
      <c r="AB93" s="24">
        <f t="shared" si="21"/>
        <v>0.8727712412604367</v>
      </c>
      <c r="AC93" s="24">
        <f t="shared" si="22"/>
        <v>0.87786154260997629</v>
      </c>
      <c r="AD93" s="24">
        <f t="shared" si="23"/>
        <v>0.87786154260997629</v>
      </c>
      <c r="AE93" s="24">
        <f t="shared" si="24"/>
        <v>0.88801822699902733</v>
      </c>
      <c r="AF93" s="24">
        <f t="shared" si="25"/>
        <v>0.90201594862414891</v>
      </c>
      <c r="AG93" s="24">
        <f t="shared" si="26"/>
        <v>0.89355337463977813</v>
      </c>
      <c r="AH93" s="24">
        <f t="shared" si="27"/>
        <v>0.89312276835859594</v>
      </c>
    </row>
    <row r="94" spans="1:34" x14ac:dyDescent="0.25">
      <c r="A94">
        <v>93</v>
      </c>
      <c r="B94" t="s">
        <v>24</v>
      </c>
      <c r="C94">
        <v>8</v>
      </c>
      <c r="D94">
        <v>494062.370444</v>
      </c>
      <c r="E94">
        <v>5180663.4891600003</v>
      </c>
      <c r="F94">
        <v>1.0466830902291619</v>
      </c>
      <c r="G94">
        <v>1.1441300055687744</v>
      </c>
      <c r="H94">
        <v>1.0138340987915875</v>
      </c>
      <c r="I94">
        <v>1.1793179317931792</v>
      </c>
      <c r="J94">
        <v>0.72302935113379796</v>
      </c>
      <c r="K94">
        <v>0.79285059578368489</v>
      </c>
      <c r="L94">
        <v>0.86915887850467288</v>
      </c>
      <c r="M94">
        <v>0.60000000000000009</v>
      </c>
      <c r="N94">
        <v>0.61188177375580177</v>
      </c>
      <c r="O94">
        <v>1.0529595015576325</v>
      </c>
      <c r="P94">
        <v>0.83714285714285708</v>
      </c>
      <c r="Q94">
        <f t="shared" si="28"/>
        <v>11</v>
      </c>
      <c r="R94" s="23">
        <f t="shared" si="29"/>
        <v>0.89736255311465019</v>
      </c>
      <c r="S94">
        <f t="shared" si="30"/>
        <v>0.19449844641549269</v>
      </c>
      <c r="T94">
        <f t="shared" si="31"/>
        <v>5.8643488097021308E-2</v>
      </c>
      <c r="U94">
        <f t="shared" si="32"/>
        <v>4.1612610223844368E-2</v>
      </c>
      <c r="V94">
        <f t="shared" si="33"/>
        <v>0.21674455407171742</v>
      </c>
      <c r="X94" s="24">
        <f t="shared" si="17"/>
        <v>1.0466830902291619</v>
      </c>
      <c r="Y94" s="24">
        <f t="shared" si="18"/>
        <v>1.0954065478989681</v>
      </c>
      <c r="Z94" s="24">
        <f t="shared" si="19"/>
        <v>1.0682157315298413</v>
      </c>
      <c r="AA94" s="24">
        <f t="shared" si="20"/>
        <v>1.0959912815956758</v>
      </c>
      <c r="AB94" s="24">
        <f t="shared" si="21"/>
        <v>1.0213988955033002</v>
      </c>
      <c r="AC94" s="24">
        <f t="shared" si="22"/>
        <v>0.98330751221669777</v>
      </c>
      <c r="AD94" s="24">
        <f t="shared" si="23"/>
        <v>0.96700056454355132</v>
      </c>
      <c r="AE94" s="24">
        <f t="shared" si="24"/>
        <v>0.9211254939756075</v>
      </c>
      <c r="AF94" s="24">
        <f t="shared" si="25"/>
        <v>0.88676508061785131</v>
      </c>
      <c r="AG94" s="24">
        <f t="shared" si="26"/>
        <v>0.90338452271182956</v>
      </c>
      <c r="AH94" s="24">
        <f t="shared" si="27"/>
        <v>0.89736255311465019</v>
      </c>
    </row>
    <row r="95" spans="1:34" x14ac:dyDescent="0.25">
      <c r="A95">
        <v>94</v>
      </c>
      <c r="B95" t="s">
        <v>24</v>
      </c>
      <c r="C95">
        <v>8</v>
      </c>
      <c r="D95">
        <v>494094.297571</v>
      </c>
      <c r="E95">
        <v>5180681.6816999903</v>
      </c>
      <c r="F95">
        <v>0.69889938500256987</v>
      </c>
      <c r="G95">
        <v>1.1224624107730472</v>
      </c>
      <c r="H95">
        <v>0.95629720506896587</v>
      </c>
      <c r="I95">
        <v>0.69526952695269517</v>
      </c>
      <c r="J95">
        <v>0.67471941363175281</v>
      </c>
      <c r="K95">
        <v>0.72410632447296075</v>
      </c>
      <c r="L95">
        <v>0.81775700934579443</v>
      </c>
      <c r="M95">
        <v>0.44626865671641797</v>
      </c>
      <c r="N95">
        <v>0.53069428042016142</v>
      </c>
      <c r="O95">
        <v>0.79127725856697817</v>
      </c>
      <c r="P95">
        <v>0.69857142857142851</v>
      </c>
      <c r="Q95">
        <f t="shared" si="28"/>
        <v>11</v>
      </c>
      <c r="R95" s="23">
        <f t="shared" si="29"/>
        <v>0.74148389995661568</v>
      </c>
      <c r="S95">
        <f t="shared" si="30"/>
        <v>0.17625415977832562</v>
      </c>
      <c r="T95">
        <f t="shared" si="31"/>
        <v>5.3142628702186945E-2</v>
      </c>
      <c r="U95">
        <f t="shared" si="32"/>
        <v>3.4172081723079908E-2</v>
      </c>
      <c r="V95">
        <f t="shared" si="33"/>
        <v>0.23770463497405442</v>
      </c>
      <c r="X95" s="24">
        <f t="shared" si="17"/>
        <v>0.69889938500256987</v>
      </c>
      <c r="Y95" s="24">
        <f t="shared" si="18"/>
        <v>0.91068089788780848</v>
      </c>
      <c r="Z95" s="24">
        <f t="shared" si="19"/>
        <v>0.92588633361486095</v>
      </c>
      <c r="AA95" s="24">
        <f t="shared" si="20"/>
        <v>0.86823213194931959</v>
      </c>
      <c r="AB95" s="24">
        <f t="shared" si="21"/>
        <v>0.82952958828580614</v>
      </c>
      <c r="AC95" s="24">
        <f t="shared" si="22"/>
        <v>0.8119590443169985</v>
      </c>
      <c r="AD95" s="24">
        <f t="shared" si="23"/>
        <v>0.81278732503539797</v>
      </c>
      <c r="AE95" s="24">
        <f t="shared" si="24"/>
        <v>0.76697249149552549</v>
      </c>
      <c r="AF95" s="24">
        <f t="shared" si="25"/>
        <v>0.74071935693159618</v>
      </c>
      <c r="AG95" s="24">
        <f t="shared" si="26"/>
        <v>0.74577514709513437</v>
      </c>
      <c r="AH95" s="24">
        <f t="shared" si="27"/>
        <v>0.74148389995661568</v>
      </c>
    </row>
    <row r="96" spans="1:34" x14ac:dyDescent="0.25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>
        <v>0.84589547418433408</v>
      </c>
      <c r="G96">
        <v>0.9998133283554228</v>
      </c>
      <c r="H96">
        <v>1.0588154946943245</v>
      </c>
      <c r="I96">
        <v>0.60533333333333339</v>
      </c>
      <c r="J96">
        <v>0.80066241468054156</v>
      </c>
      <c r="K96">
        <v>1.0652654867256639</v>
      </c>
      <c r="Q96">
        <f t="shared" si="28"/>
        <v>6</v>
      </c>
      <c r="R96" s="23">
        <f t="shared" si="29"/>
        <v>0.89596425532893653</v>
      </c>
      <c r="S96">
        <f t="shared" si="30"/>
        <v>0.16432879620851853</v>
      </c>
      <c r="T96">
        <f t="shared" si="31"/>
        <v>6.7086950126112238E-2</v>
      </c>
      <c r="U96">
        <f t="shared" si="32"/>
        <v>3.2404743916008984E-2</v>
      </c>
      <c r="V96">
        <f t="shared" si="33"/>
        <v>0.18340999122580876</v>
      </c>
      <c r="X96" s="24">
        <f t="shared" si="17"/>
        <v>0.84589547418433408</v>
      </c>
      <c r="Y96" s="24">
        <f t="shared" si="18"/>
        <v>0.9228544012698785</v>
      </c>
      <c r="Z96" s="24">
        <f t="shared" si="19"/>
        <v>0.96817476574469374</v>
      </c>
      <c r="AA96" s="24">
        <f t="shared" si="20"/>
        <v>0.87746440764185363</v>
      </c>
      <c r="AB96" s="24">
        <f t="shared" si="21"/>
        <v>0.86210400904959117</v>
      </c>
      <c r="AC96" s="24">
        <f t="shared" si="22"/>
        <v>0.89596425532893653</v>
      </c>
      <c r="AD96" s="24">
        <f t="shared" si="23"/>
        <v>0.89596425532893653</v>
      </c>
      <c r="AE96" s="24">
        <f t="shared" si="24"/>
        <v>0.89596425532893653</v>
      </c>
      <c r="AF96" s="24">
        <f t="shared" si="25"/>
        <v>0.89596425532893653</v>
      </c>
      <c r="AG96" s="24">
        <f t="shared" si="26"/>
        <v>0.89596425532893653</v>
      </c>
      <c r="AH96" s="24">
        <f t="shared" si="27"/>
        <v>0.89596425532893653</v>
      </c>
    </row>
    <row r="97" spans="1:34" x14ac:dyDescent="0.25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>
        <v>0.98306228199865098</v>
      </c>
      <c r="G97">
        <v>1.0154937464999068</v>
      </c>
      <c r="H97">
        <v>1.288082139490299</v>
      </c>
      <c r="I97">
        <v>1.0826666666666667</v>
      </c>
      <c r="J97">
        <v>0.98348215284771168</v>
      </c>
      <c r="K97">
        <v>1.054203539823009</v>
      </c>
      <c r="L97">
        <v>0.60454878943506973</v>
      </c>
      <c r="M97">
        <v>0.58744667885435708</v>
      </c>
      <c r="N97">
        <v>0.59867427794570072</v>
      </c>
      <c r="O97">
        <v>0.5189340813464236</v>
      </c>
      <c r="P97">
        <v>0.91130604288499029</v>
      </c>
      <c r="Q97">
        <f t="shared" si="28"/>
        <v>11</v>
      </c>
      <c r="R97" s="23">
        <f t="shared" si="29"/>
        <v>0.87526367252661674</v>
      </c>
      <c r="S97">
        <f t="shared" si="30"/>
        <v>0.24296417825499275</v>
      </c>
      <c r="T97">
        <f t="shared" si="31"/>
        <v>7.325645606989431E-2</v>
      </c>
      <c r="U97">
        <f t="shared" si="32"/>
        <v>6.493475110663631E-2</v>
      </c>
      <c r="V97">
        <f t="shared" si="33"/>
        <v>0.2775896976891889</v>
      </c>
      <c r="X97" s="24">
        <f t="shared" si="17"/>
        <v>0.98306228199865098</v>
      </c>
      <c r="Y97" s="24">
        <f t="shared" si="18"/>
        <v>0.99927801424927887</v>
      </c>
      <c r="Z97" s="24">
        <f t="shared" si="19"/>
        <v>1.0955460559962855</v>
      </c>
      <c r="AA97" s="24">
        <f t="shared" si="20"/>
        <v>1.0923262086638807</v>
      </c>
      <c r="AB97" s="24">
        <f t="shared" si="21"/>
        <v>1.070557397500647</v>
      </c>
      <c r="AC97" s="24">
        <f t="shared" si="22"/>
        <v>1.0678317545543738</v>
      </c>
      <c r="AD97" s="24">
        <f t="shared" si="23"/>
        <v>1.0016484738230447</v>
      </c>
      <c r="AE97" s="24">
        <f t="shared" si="24"/>
        <v>0.94987324945195883</v>
      </c>
      <c r="AF97" s="24">
        <f t="shared" si="25"/>
        <v>0.91085114150681912</v>
      </c>
      <c r="AG97" s="24">
        <f t="shared" si="26"/>
        <v>0.8716594354907794</v>
      </c>
      <c r="AH97" s="24">
        <f t="shared" si="27"/>
        <v>0.87526367252661674</v>
      </c>
    </row>
    <row r="98" spans="1:34" x14ac:dyDescent="0.25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>
        <v>1.0107071573802906</v>
      </c>
      <c r="G98">
        <v>0.87836997096640412</v>
      </c>
      <c r="H98">
        <v>2.1869656845202593E-2</v>
      </c>
      <c r="I98">
        <v>0.81155768699024045</v>
      </c>
      <c r="J98">
        <v>0.87163489652793258</v>
      </c>
      <c r="K98">
        <v>1.2068965517241379</v>
      </c>
      <c r="L98">
        <v>1.0943113772455091</v>
      </c>
      <c r="M98">
        <v>0.94799566630552534</v>
      </c>
      <c r="N98">
        <v>0.37398373983739835</v>
      </c>
      <c r="O98">
        <v>0.62252964426877466</v>
      </c>
      <c r="P98">
        <v>0.64969450101833004</v>
      </c>
      <c r="Q98">
        <f t="shared" si="28"/>
        <v>11</v>
      </c>
      <c r="R98" s="23">
        <f t="shared" si="29"/>
        <v>0.77177734991906766</v>
      </c>
      <c r="S98">
        <f t="shared" si="30"/>
        <v>0.32504456508037366</v>
      </c>
      <c r="T98">
        <f t="shared" si="31"/>
        <v>9.8004623865077856E-2</v>
      </c>
      <c r="U98">
        <f t="shared" si="32"/>
        <v>0.11621936621711822</v>
      </c>
      <c r="V98">
        <f t="shared" si="33"/>
        <v>0.42116364922404037</v>
      </c>
      <c r="X98" s="24">
        <f t="shared" si="17"/>
        <v>1.0107071573802906</v>
      </c>
      <c r="Y98" s="24">
        <f t="shared" si="18"/>
        <v>0.94453856417334736</v>
      </c>
      <c r="Z98" s="24">
        <f t="shared" si="19"/>
        <v>0.63698226173063244</v>
      </c>
      <c r="AA98" s="24">
        <f t="shared" si="20"/>
        <v>0.68062611804553441</v>
      </c>
      <c r="AB98" s="24">
        <f t="shared" si="21"/>
        <v>0.71882787374201407</v>
      </c>
      <c r="AC98" s="24">
        <f t="shared" si="22"/>
        <v>0.80017265340570132</v>
      </c>
      <c r="AD98" s="24">
        <f t="shared" si="23"/>
        <v>0.84219247109710238</v>
      </c>
      <c r="AE98" s="24">
        <f t="shared" si="24"/>
        <v>0.85541787049815521</v>
      </c>
      <c r="AF98" s="24">
        <f t="shared" si="25"/>
        <v>0.80192518931362666</v>
      </c>
      <c r="AG98" s="24">
        <f t="shared" si="26"/>
        <v>0.78398563480914141</v>
      </c>
      <c r="AH98" s="24">
        <f t="shared" si="27"/>
        <v>0.77177734991906766</v>
      </c>
    </row>
    <row r="99" spans="1:34" x14ac:dyDescent="0.25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>
        <v>1.065731679124605</v>
      </c>
      <c r="G99">
        <v>1.0660305757345767</v>
      </c>
      <c r="I99">
        <v>0.9987373737373737</v>
      </c>
      <c r="J99">
        <v>0.99437291986748155</v>
      </c>
      <c r="K99">
        <v>1.0920000000000001</v>
      </c>
      <c r="L99">
        <v>1.1607396870554765</v>
      </c>
      <c r="M99">
        <v>0.82987141444114731</v>
      </c>
      <c r="N99">
        <v>0.84795920930349389</v>
      </c>
      <c r="O99">
        <v>0.95254833040421794</v>
      </c>
      <c r="P99">
        <v>1</v>
      </c>
      <c r="Q99">
        <f t="shared" si="28"/>
        <v>10</v>
      </c>
      <c r="R99" s="23">
        <f t="shared" si="29"/>
        <v>1.0007991189668373</v>
      </c>
      <c r="S99">
        <f t="shared" si="30"/>
        <v>9.8651208061046783E-2</v>
      </c>
      <c r="T99">
        <f t="shared" si="31"/>
        <v>3.1196251140007097E-2</v>
      </c>
      <c r="U99">
        <f t="shared" si="32"/>
        <v>1.0813400946559934E-2</v>
      </c>
      <c r="V99">
        <f t="shared" si="33"/>
        <v>9.8572436957067022E-2</v>
      </c>
      <c r="X99" s="24">
        <f t="shared" si="17"/>
        <v>1.065731679124605</v>
      </c>
      <c r="Y99" s="24">
        <f t="shared" si="18"/>
        <v>1.065881127429591</v>
      </c>
      <c r="Z99" s="24">
        <f t="shared" si="19"/>
        <v>1.065881127429591</v>
      </c>
      <c r="AA99" s="24">
        <f t="shared" si="20"/>
        <v>1.0434998761988519</v>
      </c>
      <c r="AB99" s="24">
        <f t="shared" si="21"/>
        <v>1.0312181371160092</v>
      </c>
      <c r="AC99" s="24">
        <f t="shared" si="22"/>
        <v>1.0433745096928075</v>
      </c>
      <c r="AD99" s="24">
        <f t="shared" si="23"/>
        <v>1.0629353725865858</v>
      </c>
      <c r="AE99" s="24">
        <f t="shared" si="24"/>
        <v>1.0296405214229516</v>
      </c>
      <c r="AF99" s="24">
        <f t="shared" si="25"/>
        <v>1.0069303574080193</v>
      </c>
      <c r="AG99" s="24">
        <f t="shared" si="26"/>
        <v>1.0008879099631525</v>
      </c>
      <c r="AH99" s="24">
        <f t="shared" si="27"/>
        <v>1.0007991189668373</v>
      </c>
    </row>
    <row r="100" spans="1:34" x14ac:dyDescent="0.25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>
        <v>1.0057794559605455</v>
      </c>
      <c r="G100">
        <v>1.2446058766128161</v>
      </c>
      <c r="I100">
        <v>0.93939406565656558</v>
      </c>
      <c r="J100">
        <v>1.0600374376198518</v>
      </c>
      <c r="K100">
        <v>1.3340000000000001</v>
      </c>
      <c r="L100">
        <v>0.95305832147937408</v>
      </c>
      <c r="M100">
        <v>1.019782393669634</v>
      </c>
      <c r="N100">
        <v>0.95426619445909633</v>
      </c>
      <c r="O100">
        <v>1.0474516695957821</v>
      </c>
      <c r="P100">
        <v>0.86</v>
      </c>
      <c r="Q100">
        <f t="shared" si="28"/>
        <v>10</v>
      </c>
      <c r="R100" s="23">
        <f t="shared" si="29"/>
        <v>1.0418375415053664</v>
      </c>
      <c r="S100">
        <f t="shared" si="30"/>
        <v>0.13701580842534383</v>
      </c>
      <c r="T100">
        <f t="shared" si="31"/>
        <v>4.3328203007337515E-2</v>
      </c>
      <c r="U100">
        <f t="shared" si="32"/>
        <v>2.0859257509389353E-2</v>
      </c>
      <c r="V100">
        <f t="shared" si="33"/>
        <v>0.13151360261732137</v>
      </c>
      <c r="X100" s="24">
        <f t="shared" si="17"/>
        <v>1.0057794559605455</v>
      </c>
      <c r="Y100" s="24">
        <f t="shared" si="18"/>
        <v>1.1251926662866807</v>
      </c>
      <c r="Z100" s="24">
        <f t="shared" si="19"/>
        <v>1.1251926662866807</v>
      </c>
      <c r="AA100" s="24">
        <f t="shared" si="20"/>
        <v>1.0632597994099757</v>
      </c>
      <c r="AB100" s="24">
        <f t="shared" si="21"/>
        <v>1.0624542089624447</v>
      </c>
      <c r="AC100" s="24">
        <f t="shared" si="22"/>
        <v>1.1167633671699559</v>
      </c>
      <c r="AD100" s="24">
        <f t="shared" si="23"/>
        <v>1.0894791928881922</v>
      </c>
      <c r="AE100" s="24">
        <f t="shared" si="24"/>
        <v>1.079522507285541</v>
      </c>
      <c r="AF100" s="24">
        <f t="shared" si="25"/>
        <v>1.0638654681822355</v>
      </c>
      <c r="AG100" s="24">
        <f t="shared" si="26"/>
        <v>1.0620417127837407</v>
      </c>
      <c r="AH100" s="24">
        <f t="shared" si="27"/>
        <v>1.0418375415053664</v>
      </c>
    </row>
    <row r="101" spans="1:34" x14ac:dyDescent="0.25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>
        <v>1.2066956855716295</v>
      </c>
      <c r="G101">
        <v>1.1817656129529686</v>
      </c>
      <c r="H101">
        <v>1.0621561481910748</v>
      </c>
      <c r="I101">
        <v>1.1298078281019024</v>
      </c>
      <c r="J101">
        <v>1.2510139443050472</v>
      </c>
      <c r="K101">
        <v>1.0437158469945356</v>
      </c>
      <c r="L101">
        <v>1.1149700598802395</v>
      </c>
      <c r="M101">
        <v>0.82182182182182184</v>
      </c>
      <c r="O101">
        <v>2.5953177257525084</v>
      </c>
      <c r="P101">
        <v>1.0262361251261352</v>
      </c>
      <c r="Q101">
        <f t="shared" si="28"/>
        <v>10</v>
      </c>
      <c r="R101" s="23">
        <f t="shared" si="29"/>
        <v>1.2433500798697863</v>
      </c>
      <c r="S101">
        <f t="shared" si="30"/>
        <v>0.4647466324222092</v>
      </c>
      <c r="T101">
        <f t="shared" si="31"/>
        <v>0.14696578933472376</v>
      </c>
      <c r="U101">
        <f t="shared" si="32"/>
        <v>0.23998825816420441</v>
      </c>
      <c r="V101">
        <f t="shared" si="33"/>
        <v>0.37378582263080823</v>
      </c>
      <c r="X101" s="24">
        <f t="shared" si="17"/>
        <v>1.2066956855716295</v>
      </c>
      <c r="Y101" s="24">
        <f t="shared" si="18"/>
        <v>1.1942306492622992</v>
      </c>
      <c r="Z101" s="24">
        <f t="shared" si="19"/>
        <v>1.1502058155718911</v>
      </c>
      <c r="AA101" s="24">
        <f t="shared" si="20"/>
        <v>1.1451063187043939</v>
      </c>
      <c r="AB101" s="24">
        <f t="shared" si="21"/>
        <v>1.1662878438245246</v>
      </c>
      <c r="AC101" s="24">
        <f t="shared" si="22"/>
        <v>1.1458591776861931</v>
      </c>
      <c r="AD101" s="24">
        <f t="shared" si="23"/>
        <v>1.141446446571057</v>
      </c>
      <c r="AE101" s="24">
        <f t="shared" si="24"/>
        <v>1.1014933684774024</v>
      </c>
      <c r="AF101" s="24">
        <f t="shared" si="25"/>
        <v>1.1014933684774024</v>
      </c>
      <c r="AG101" s="24">
        <f t="shared" si="26"/>
        <v>1.267473852619081</v>
      </c>
      <c r="AH101" s="24">
        <f t="shared" si="27"/>
        <v>1.2433500798697863</v>
      </c>
    </row>
    <row r="102" spans="1:34" x14ac:dyDescent="0.25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>
        <v>0.89239776781630209</v>
      </c>
      <c r="G102">
        <v>0.94429559161473553</v>
      </c>
      <c r="H102">
        <v>1.4741110417966314</v>
      </c>
      <c r="I102">
        <v>1.0680344492440605</v>
      </c>
      <c r="J102">
        <v>1.0893191816764978</v>
      </c>
      <c r="K102">
        <v>1</v>
      </c>
      <c r="L102">
        <v>1.2869802317655077</v>
      </c>
      <c r="M102">
        <v>1.1016706443914084</v>
      </c>
      <c r="N102">
        <v>0.96925329428989748</v>
      </c>
      <c r="O102">
        <v>1.1879010082493127</v>
      </c>
      <c r="P102">
        <v>1.2203883495145631</v>
      </c>
      <c r="Q102">
        <f t="shared" si="28"/>
        <v>11</v>
      </c>
      <c r="R102" s="23">
        <f t="shared" si="29"/>
        <v>1.112213778214447</v>
      </c>
      <c r="S102">
        <f t="shared" si="30"/>
        <v>0.16266965925807364</v>
      </c>
      <c r="T102">
        <f t="shared" si="31"/>
        <v>4.9046747684908437E-2</v>
      </c>
      <c r="U102">
        <f t="shared" si="32"/>
        <v>2.9107559847451548E-2</v>
      </c>
      <c r="V102">
        <f t="shared" si="33"/>
        <v>0.14625754728486123</v>
      </c>
      <c r="X102" s="24">
        <f t="shared" si="17"/>
        <v>0.89239776781630209</v>
      </c>
      <c r="Y102" s="24">
        <f t="shared" si="18"/>
        <v>0.91834667971551887</v>
      </c>
      <c r="Z102" s="24">
        <f t="shared" si="19"/>
        <v>1.1036014670758896</v>
      </c>
      <c r="AA102" s="24">
        <f t="shared" si="20"/>
        <v>1.0947097126179324</v>
      </c>
      <c r="AB102" s="24">
        <f t="shared" si="21"/>
        <v>1.0936316064296454</v>
      </c>
      <c r="AC102" s="24">
        <f t="shared" si="22"/>
        <v>1.0780263386913711</v>
      </c>
      <c r="AD102" s="24">
        <f t="shared" si="23"/>
        <v>1.1078768948448192</v>
      </c>
      <c r="AE102" s="24">
        <f t="shared" si="24"/>
        <v>1.107101113538143</v>
      </c>
      <c r="AF102" s="24">
        <f t="shared" si="25"/>
        <v>1.0917846891772269</v>
      </c>
      <c r="AG102" s="24">
        <f t="shared" si="26"/>
        <v>1.1013963210844353</v>
      </c>
      <c r="AH102" s="24">
        <f t="shared" si="27"/>
        <v>1.112213778214447</v>
      </c>
    </row>
    <row r="103" spans="1:34" x14ac:dyDescent="0.25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>
        <v>0.66228160682349713</v>
      </c>
      <c r="G103">
        <v>1.0281752769019321</v>
      </c>
      <c r="H103">
        <v>1.0947295320158847</v>
      </c>
      <c r="I103">
        <v>1.0034482758620691</v>
      </c>
      <c r="J103">
        <v>0.91522277915467287</v>
      </c>
      <c r="K103">
        <v>1.1235480464625132</v>
      </c>
      <c r="L103">
        <v>0.83691529709228818</v>
      </c>
      <c r="M103">
        <v>0.92204899777282834</v>
      </c>
      <c r="N103">
        <v>0.84385393053923929</v>
      </c>
      <c r="O103">
        <v>0.59252669039145911</v>
      </c>
      <c r="P103">
        <v>0.85699152542372881</v>
      </c>
      <c r="Q103">
        <f t="shared" si="28"/>
        <v>11</v>
      </c>
      <c r="R103" s="23">
        <f t="shared" si="29"/>
        <v>0.89815835985819203</v>
      </c>
      <c r="S103">
        <f t="shared" si="30"/>
        <v>0.15832532982546732</v>
      </c>
      <c r="T103">
        <f t="shared" si="31"/>
        <v>4.7736883076394551E-2</v>
      </c>
      <c r="U103">
        <f t="shared" si="32"/>
        <v>2.7573601070777266E-2</v>
      </c>
      <c r="V103">
        <f t="shared" si="33"/>
        <v>0.1762777444397054</v>
      </c>
      <c r="X103" s="24">
        <f t="shared" ref="X103:X166" si="34">F103</f>
        <v>0.66228160682349713</v>
      </c>
      <c r="Y103" s="24">
        <f t="shared" ref="Y103:Y166" si="35">AVERAGE(F103:G103)</f>
        <v>0.84522844186271462</v>
      </c>
      <c r="Z103" s="24">
        <f t="shared" ref="Z103:Z166" si="36">AVERAGE(F103:H103)</f>
        <v>0.92839547191377125</v>
      </c>
      <c r="AA103" s="24">
        <f t="shared" ref="AA103:AA166" si="37">AVERAGE(F103:I103)</f>
        <v>0.94715867290084566</v>
      </c>
      <c r="AB103" s="24">
        <f t="shared" ref="AB103:AB166" si="38">AVERAGE(F103:J103)</f>
        <v>0.94077149415161121</v>
      </c>
      <c r="AC103" s="24">
        <f t="shared" ref="AC103:AC166" si="39">AVERAGE(F103:K103)</f>
        <v>0.97123425287009491</v>
      </c>
      <c r="AD103" s="24">
        <f t="shared" ref="AD103:AD166" si="40">AVERAGE(F103:L103)</f>
        <v>0.95204583061612247</v>
      </c>
      <c r="AE103" s="24">
        <f t="shared" ref="AE103:AE166" si="41">AVERAGE(F103:M103)</f>
        <v>0.94829622651071066</v>
      </c>
      <c r="AF103" s="24">
        <f t="shared" ref="AF103:AF166" si="42">AVERAGE(F103:N103)</f>
        <v>0.93669152695832503</v>
      </c>
      <c r="AG103" s="24">
        <f t="shared" ref="AG103:AG166" si="43">AVERAGE(F103:O103)</f>
        <v>0.90227504330163844</v>
      </c>
      <c r="AH103" s="24">
        <f t="shared" ref="AH103:AH166" si="44">AVERAGE(F103:P103)</f>
        <v>0.89815835985819203</v>
      </c>
    </row>
    <row r="104" spans="1:34" x14ac:dyDescent="0.25">
      <c r="A104">
        <v>103</v>
      </c>
      <c r="B104" t="s">
        <v>15</v>
      </c>
      <c r="C104">
        <v>1</v>
      </c>
      <c r="D104">
        <v>493531.398579998</v>
      </c>
      <c r="E104">
        <v>5180695.3743799804</v>
      </c>
      <c r="F104">
        <v>0.90013987043580679</v>
      </c>
      <c r="G104">
        <v>0.99994537011745432</v>
      </c>
      <c r="H104">
        <v>1.0740420655803216</v>
      </c>
      <c r="I104">
        <v>1.0843486410496721</v>
      </c>
      <c r="J104">
        <v>0.95798257147573251</v>
      </c>
      <c r="K104">
        <v>0.97461928934010156</v>
      </c>
      <c r="L104">
        <v>1.0481380563124432</v>
      </c>
      <c r="M104">
        <v>0.99221789883268485</v>
      </c>
      <c r="N104">
        <v>1.1352474488946136</v>
      </c>
      <c r="O104">
        <v>0.33661971830985915</v>
      </c>
      <c r="P104">
        <v>0.9744463373083474</v>
      </c>
      <c r="Q104">
        <f t="shared" si="28"/>
        <v>11</v>
      </c>
      <c r="R104" s="23">
        <f t="shared" si="29"/>
        <v>0.95252247887791242</v>
      </c>
      <c r="S104">
        <f t="shared" si="30"/>
        <v>0.20484571636294072</v>
      </c>
      <c r="T104">
        <f t="shared" si="31"/>
        <v>6.1763307371585453E-2</v>
      </c>
      <c r="U104">
        <f t="shared" si="32"/>
        <v>4.6157944263470974E-2</v>
      </c>
      <c r="V104">
        <f t="shared" si="33"/>
        <v>0.21505604424606592</v>
      </c>
      <c r="X104" s="24">
        <f t="shared" si="34"/>
        <v>0.90013987043580679</v>
      </c>
      <c r="Y104" s="24">
        <f t="shared" si="35"/>
        <v>0.95004262027663056</v>
      </c>
      <c r="Z104" s="24">
        <f t="shared" si="36"/>
        <v>0.99137576871119426</v>
      </c>
      <c r="AA104" s="24">
        <f t="shared" si="37"/>
        <v>1.0146189867958137</v>
      </c>
      <c r="AB104" s="24">
        <f t="shared" si="38"/>
        <v>1.0032917037317977</v>
      </c>
      <c r="AC104" s="24">
        <f t="shared" si="39"/>
        <v>0.99851296799984823</v>
      </c>
      <c r="AD104" s="24">
        <f t="shared" si="40"/>
        <v>1.0056022663302191</v>
      </c>
      <c r="AE104" s="24">
        <f t="shared" si="41"/>
        <v>1.0039292203930272</v>
      </c>
      <c r="AF104" s="24">
        <f t="shared" si="42"/>
        <v>1.0185201346709813</v>
      </c>
      <c r="AG104" s="24">
        <f t="shared" si="43"/>
        <v>0.95033009303486904</v>
      </c>
      <c r="AH104" s="24">
        <f t="shared" si="44"/>
        <v>0.95252247887791242</v>
      </c>
    </row>
    <row r="105" spans="1:34" x14ac:dyDescent="0.25">
      <c r="A105">
        <v>104</v>
      </c>
      <c r="B105" t="s">
        <v>15</v>
      </c>
      <c r="C105">
        <v>1</v>
      </c>
      <c r="D105">
        <v>493561.31900000002</v>
      </c>
      <c r="E105">
        <v>5180707.22915</v>
      </c>
      <c r="F105">
        <v>1.1684518551236747</v>
      </c>
      <c r="G105">
        <v>0.88751707183829553</v>
      </c>
      <c r="H105">
        <v>1.3241341457249536</v>
      </c>
      <c r="I105">
        <v>1.1208997188378631</v>
      </c>
      <c r="J105">
        <v>0.94678095953645347</v>
      </c>
      <c r="K105">
        <v>0.87512690355329947</v>
      </c>
      <c r="L105">
        <v>1.2643051771117164</v>
      </c>
      <c r="M105">
        <v>0.8910505836575876</v>
      </c>
      <c r="N105">
        <v>1</v>
      </c>
      <c r="O105">
        <v>1.0760563380281689</v>
      </c>
      <c r="P105">
        <v>0.96081771720613274</v>
      </c>
      <c r="Q105">
        <f t="shared" si="28"/>
        <v>11</v>
      </c>
      <c r="R105" s="23">
        <f t="shared" si="29"/>
        <v>1.0468309518743768</v>
      </c>
      <c r="S105">
        <f t="shared" si="30"/>
        <v>0.14895276272787886</v>
      </c>
      <c r="T105">
        <f t="shared" si="31"/>
        <v>4.4910947768655347E-2</v>
      </c>
      <c r="U105">
        <f t="shared" si="32"/>
        <v>2.4405618076694679E-2</v>
      </c>
      <c r="V105">
        <f t="shared" si="33"/>
        <v>0.14228922297451679</v>
      </c>
      <c r="X105" s="24">
        <f t="shared" si="34"/>
        <v>1.1684518551236747</v>
      </c>
      <c r="Y105" s="24">
        <f t="shared" si="35"/>
        <v>1.0279844634809852</v>
      </c>
      <c r="Z105" s="24">
        <f t="shared" si="36"/>
        <v>1.1267010242289748</v>
      </c>
      <c r="AA105" s="24">
        <f t="shared" si="37"/>
        <v>1.1252506978811967</v>
      </c>
      <c r="AB105" s="24">
        <f t="shared" si="38"/>
        <v>1.0895567502122481</v>
      </c>
      <c r="AC105" s="24">
        <f t="shared" si="39"/>
        <v>1.0538184424357566</v>
      </c>
      <c r="AD105" s="24">
        <f t="shared" si="40"/>
        <v>1.0838879759608937</v>
      </c>
      <c r="AE105" s="24">
        <f t="shared" si="41"/>
        <v>1.0597833019229805</v>
      </c>
      <c r="AF105" s="24">
        <f t="shared" si="42"/>
        <v>1.0531407128204271</v>
      </c>
      <c r="AG105" s="24">
        <f t="shared" si="43"/>
        <v>1.0554322753412013</v>
      </c>
      <c r="AH105" s="24">
        <f t="shared" si="44"/>
        <v>1.0468309518743768</v>
      </c>
    </row>
    <row r="106" spans="1:34" x14ac:dyDescent="0.25">
      <c r="A106">
        <v>105</v>
      </c>
      <c r="B106" t="s">
        <v>15</v>
      </c>
      <c r="C106">
        <v>2</v>
      </c>
      <c r="D106">
        <v>493595.221616</v>
      </c>
      <c r="E106">
        <v>5180699.9730599904</v>
      </c>
      <c r="G106">
        <v>0.92670426521990856</v>
      </c>
      <c r="H106">
        <v>1</v>
      </c>
      <c r="I106">
        <v>0.97815292949354526</v>
      </c>
      <c r="J106">
        <v>0.91238670694864044</v>
      </c>
      <c r="K106">
        <v>1</v>
      </c>
      <c r="L106">
        <v>1.1689008042895443</v>
      </c>
      <c r="N106">
        <v>0.79495141150226911</v>
      </c>
      <c r="O106">
        <v>0.59507264687302586</v>
      </c>
      <c r="P106">
        <v>0.7303370786516854</v>
      </c>
      <c r="Q106">
        <f t="shared" si="28"/>
        <v>9</v>
      </c>
      <c r="R106" s="23">
        <f t="shared" si="29"/>
        <v>0.90072287144206875</v>
      </c>
      <c r="S106">
        <f t="shared" si="30"/>
        <v>0.16058184892885663</v>
      </c>
      <c r="T106">
        <f t="shared" si="31"/>
        <v>5.3527282976285541E-2</v>
      </c>
      <c r="U106">
        <f t="shared" si="32"/>
        <v>2.9009846481086399E-2</v>
      </c>
      <c r="V106">
        <f t="shared" si="33"/>
        <v>0.17828108291706088</v>
      </c>
      <c r="Y106" s="24">
        <f t="shared" si="35"/>
        <v>0.92670426521990856</v>
      </c>
      <c r="Z106" s="24">
        <f t="shared" si="36"/>
        <v>0.96335213260995434</v>
      </c>
      <c r="AA106" s="24">
        <f t="shared" si="37"/>
        <v>0.96828573157115139</v>
      </c>
      <c r="AB106" s="24">
        <f t="shared" si="38"/>
        <v>0.95431097541552368</v>
      </c>
      <c r="AC106" s="24">
        <f t="shared" si="39"/>
        <v>0.96344878033241899</v>
      </c>
      <c r="AD106" s="24">
        <f t="shared" si="40"/>
        <v>0.99769078432527314</v>
      </c>
      <c r="AE106" s="24">
        <f t="shared" si="41"/>
        <v>0.99769078432527314</v>
      </c>
      <c r="AF106" s="24">
        <f t="shared" si="42"/>
        <v>0.96872801677912967</v>
      </c>
      <c r="AG106" s="24">
        <f t="shared" si="43"/>
        <v>0.92202109554086675</v>
      </c>
      <c r="AH106" s="24">
        <f t="shared" si="44"/>
        <v>0.90072287144206875</v>
      </c>
    </row>
    <row r="107" spans="1:34" x14ac:dyDescent="0.25">
      <c r="A107">
        <v>106</v>
      </c>
      <c r="B107" t="s">
        <v>15</v>
      </c>
      <c r="C107">
        <v>3</v>
      </c>
      <c r="D107">
        <v>493627.13805200002</v>
      </c>
      <c r="E107">
        <v>5180706.9397900002</v>
      </c>
      <c r="F107">
        <v>0.97471964508916764</v>
      </c>
      <c r="G107">
        <v>0.74270327837558148</v>
      </c>
      <c r="H107">
        <v>1.3005932468987347</v>
      </c>
      <c r="I107">
        <v>0.92463768115942035</v>
      </c>
      <c r="J107">
        <v>1.1617649695499124</v>
      </c>
      <c r="K107">
        <v>1.0010183299389002</v>
      </c>
      <c r="L107">
        <v>0.95363079615048119</v>
      </c>
      <c r="M107">
        <v>0.80916030534351147</v>
      </c>
      <c r="N107">
        <v>1.004354500264691</v>
      </c>
      <c r="O107">
        <v>0.74967234600262123</v>
      </c>
      <c r="P107">
        <v>1.071808510638298</v>
      </c>
      <c r="Q107">
        <f t="shared" si="28"/>
        <v>11</v>
      </c>
      <c r="R107" s="23">
        <f t="shared" si="29"/>
        <v>0.97218760085557454</v>
      </c>
      <c r="S107">
        <f t="shared" si="30"/>
        <v>0.16151156620486479</v>
      </c>
      <c r="T107">
        <f t="shared" si="31"/>
        <v>4.8697569491289269E-2</v>
      </c>
      <c r="U107">
        <f t="shared" si="32"/>
        <v>2.8694584619743325E-2</v>
      </c>
      <c r="V107">
        <f t="shared" si="33"/>
        <v>0.16613209843730406</v>
      </c>
      <c r="X107" s="24">
        <f t="shared" si="34"/>
        <v>0.97471964508916764</v>
      </c>
      <c r="Y107" s="24">
        <f t="shared" si="35"/>
        <v>0.85871146173237456</v>
      </c>
      <c r="Z107" s="24">
        <f t="shared" si="36"/>
        <v>1.0060053901211612</v>
      </c>
      <c r="AA107" s="24">
        <f t="shared" si="37"/>
        <v>0.98566346288072593</v>
      </c>
      <c r="AB107" s="24">
        <f t="shared" si="38"/>
        <v>1.0208837642145632</v>
      </c>
      <c r="AC107" s="24">
        <f t="shared" si="39"/>
        <v>1.0175728585019528</v>
      </c>
      <c r="AD107" s="24">
        <f t="shared" si="40"/>
        <v>1.0084382781660282</v>
      </c>
      <c r="AE107" s="24">
        <f t="shared" si="41"/>
        <v>0.98352853156321363</v>
      </c>
      <c r="AF107" s="24">
        <f t="shared" si="42"/>
        <v>0.98584252808560002</v>
      </c>
      <c r="AG107" s="24">
        <f t="shared" si="43"/>
        <v>0.96222550987730204</v>
      </c>
      <c r="AH107" s="24">
        <f t="shared" si="44"/>
        <v>0.97218760085557454</v>
      </c>
    </row>
    <row r="108" spans="1:34" x14ac:dyDescent="0.25">
      <c r="A108">
        <v>107</v>
      </c>
      <c r="B108" t="s">
        <v>15</v>
      </c>
      <c r="C108">
        <v>4</v>
      </c>
      <c r="D108">
        <v>493659.03774300002</v>
      </c>
      <c r="E108">
        <v>5180698.1273499904</v>
      </c>
      <c r="G108">
        <v>0.80934816847025359</v>
      </c>
      <c r="H108">
        <v>0.85894628223916392</v>
      </c>
      <c r="I108">
        <v>0.74370922646784721</v>
      </c>
      <c r="J108">
        <v>0.52436001196134396</v>
      </c>
      <c r="K108">
        <v>0.55761024182076813</v>
      </c>
      <c r="L108">
        <v>0.66637554585152836</v>
      </c>
      <c r="M108">
        <v>0.62306815706623897</v>
      </c>
      <c r="N108">
        <v>0.49530586345263683</v>
      </c>
      <c r="O108">
        <v>0.62834008097165994</v>
      </c>
      <c r="P108">
        <v>0.25262154432793132</v>
      </c>
      <c r="Q108">
        <f t="shared" si="28"/>
        <v>10</v>
      </c>
      <c r="R108" s="23">
        <f t="shared" si="29"/>
        <v>0.61596851226293725</v>
      </c>
      <c r="S108">
        <f t="shared" si="30"/>
        <v>0.16549145201154553</v>
      </c>
      <c r="T108">
        <f t="shared" si="31"/>
        <v>5.2332992164493781E-2</v>
      </c>
      <c r="U108">
        <f t="shared" si="32"/>
        <v>3.043046743209965E-2</v>
      </c>
      <c r="V108">
        <f t="shared" si="33"/>
        <v>0.26866868795543647</v>
      </c>
      <c r="Y108" s="24">
        <f t="shared" si="35"/>
        <v>0.80934816847025359</v>
      </c>
      <c r="Z108" s="24">
        <f t="shared" si="36"/>
        <v>0.83414722535470875</v>
      </c>
      <c r="AA108" s="24">
        <f t="shared" si="37"/>
        <v>0.80400122572575494</v>
      </c>
      <c r="AB108" s="24">
        <f t="shared" si="38"/>
        <v>0.73409092228465223</v>
      </c>
      <c r="AC108" s="24">
        <f t="shared" si="39"/>
        <v>0.69879478619187541</v>
      </c>
      <c r="AD108" s="24">
        <f t="shared" si="40"/>
        <v>0.69339157946848429</v>
      </c>
      <c r="AE108" s="24">
        <f t="shared" si="41"/>
        <v>0.6833453762681635</v>
      </c>
      <c r="AF108" s="24">
        <f t="shared" si="42"/>
        <v>0.65984043716622265</v>
      </c>
      <c r="AG108" s="24">
        <f t="shared" si="43"/>
        <v>0.65634039758904905</v>
      </c>
      <c r="AH108" s="24">
        <f t="shared" si="44"/>
        <v>0.61596851226293725</v>
      </c>
    </row>
    <row r="109" spans="1:34" x14ac:dyDescent="0.25">
      <c r="A109">
        <v>108</v>
      </c>
      <c r="B109" t="s">
        <v>15</v>
      </c>
      <c r="C109">
        <v>5</v>
      </c>
      <c r="D109">
        <v>493690.954815</v>
      </c>
      <c r="E109">
        <v>5180705.7611499904</v>
      </c>
      <c r="F109">
        <v>1.1102807320111141</v>
      </c>
      <c r="G109">
        <v>0.92101819067233448</v>
      </c>
      <c r="H109">
        <v>1.3190326144577718</v>
      </c>
      <c r="I109">
        <v>1.0136986301369861</v>
      </c>
      <c r="J109">
        <v>0.81834001877313689</v>
      </c>
      <c r="K109">
        <v>0.91179713340683577</v>
      </c>
      <c r="L109">
        <v>1.0660550458715596</v>
      </c>
      <c r="M109">
        <v>1.0084865629420083</v>
      </c>
      <c r="N109">
        <v>1.0619909637256235</v>
      </c>
      <c r="O109">
        <v>0.77860326894502219</v>
      </c>
      <c r="P109">
        <v>1.2328966521106259</v>
      </c>
      <c r="Q109">
        <f t="shared" si="28"/>
        <v>11</v>
      </c>
      <c r="R109" s="23">
        <f t="shared" si="29"/>
        <v>1.0220181648230016</v>
      </c>
      <c r="S109">
        <f t="shared" si="30"/>
        <v>0.15589981053377294</v>
      </c>
      <c r="T109">
        <f t="shared" si="31"/>
        <v>4.7005561493456478E-2</v>
      </c>
      <c r="U109">
        <f t="shared" si="32"/>
        <v>2.6735226016912961E-2</v>
      </c>
      <c r="V109">
        <f t="shared" si="33"/>
        <v>0.15254113468792649</v>
      </c>
      <c r="X109" s="24">
        <f t="shared" si="34"/>
        <v>1.1102807320111141</v>
      </c>
      <c r="Y109" s="24">
        <f t="shared" si="35"/>
        <v>1.0156494613417242</v>
      </c>
      <c r="Z109" s="24">
        <f t="shared" si="36"/>
        <v>1.1167771790470733</v>
      </c>
      <c r="AA109" s="24">
        <f t="shared" si="37"/>
        <v>1.0910075418195515</v>
      </c>
      <c r="AB109" s="24">
        <f t="shared" si="38"/>
        <v>1.0364740372102685</v>
      </c>
      <c r="AC109" s="24">
        <f t="shared" si="39"/>
        <v>1.0156945532430297</v>
      </c>
      <c r="AD109" s="24">
        <f t="shared" si="40"/>
        <v>1.0228889093328197</v>
      </c>
      <c r="AE109" s="24">
        <f t="shared" si="41"/>
        <v>1.0210886160339683</v>
      </c>
      <c r="AF109" s="24">
        <f t="shared" si="42"/>
        <v>1.0256333213330411</v>
      </c>
      <c r="AG109" s="24">
        <f t="shared" si="43"/>
        <v>1.0009303160942391</v>
      </c>
      <c r="AH109" s="24">
        <f t="shared" si="44"/>
        <v>1.0220181648230016</v>
      </c>
    </row>
    <row r="110" spans="1:34" x14ac:dyDescent="0.25">
      <c r="A110">
        <v>109</v>
      </c>
      <c r="B110" t="s">
        <v>15</v>
      </c>
      <c r="C110">
        <v>6</v>
      </c>
      <c r="D110">
        <v>493725.57659200003</v>
      </c>
      <c r="E110">
        <v>5180706.6988500003</v>
      </c>
      <c r="F110">
        <v>1.3886233173990439</v>
      </c>
      <c r="G110">
        <v>1.1026743075453678</v>
      </c>
      <c r="H110">
        <v>1.0495739461240357</v>
      </c>
      <c r="I110">
        <v>0.88115449915110367</v>
      </c>
      <c r="J110">
        <v>1.913978494623656</v>
      </c>
      <c r="K110">
        <v>0.9302083333333333</v>
      </c>
      <c r="L110">
        <v>1.1371428571428572</v>
      </c>
      <c r="M110">
        <v>1.1111111111111112</v>
      </c>
      <c r="N110">
        <v>1.0559368831917677</v>
      </c>
      <c r="O110">
        <v>0.96682464454976302</v>
      </c>
      <c r="P110">
        <v>1.085</v>
      </c>
      <c r="Q110">
        <f t="shared" si="28"/>
        <v>11</v>
      </c>
      <c r="R110" s="23">
        <f t="shared" si="29"/>
        <v>1.1474753085610947</v>
      </c>
      <c r="S110">
        <f t="shared" si="30"/>
        <v>0.27332119620331957</v>
      </c>
      <c r="T110">
        <f t="shared" si="31"/>
        <v>8.2409441368865632E-2</v>
      </c>
      <c r="U110">
        <f t="shared" si="32"/>
        <v>8.2174923923414939E-2</v>
      </c>
      <c r="V110">
        <f t="shared" si="33"/>
        <v>0.23819353162906617</v>
      </c>
      <c r="X110" s="24">
        <f t="shared" si="34"/>
        <v>1.3886233173990439</v>
      </c>
      <c r="Y110" s="24">
        <f t="shared" si="35"/>
        <v>1.2456488124722058</v>
      </c>
      <c r="Z110" s="24">
        <f t="shared" si="36"/>
        <v>1.1802905236894825</v>
      </c>
      <c r="AA110" s="24">
        <f t="shared" si="37"/>
        <v>1.1055065175548877</v>
      </c>
      <c r="AB110" s="24">
        <f t="shared" si="38"/>
        <v>1.2672009129686415</v>
      </c>
      <c r="AC110" s="24">
        <f t="shared" si="39"/>
        <v>1.2110354830294234</v>
      </c>
      <c r="AD110" s="24">
        <f t="shared" si="40"/>
        <v>1.2004793936170568</v>
      </c>
      <c r="AE110" s="24">
        <f t="shared" si="41"/>
        <v>1.1893083583038135</v>
      </c>
      <c r="AF110" s="24">
        <f t="shared" si="42"/>
        <v>1.1744893055135863</v>
      </c>
      <c r="AG110" s="24">
        <f t="shared" si="43"/>
        <v>1.1537228394172039</v>
      </c>
      <c r="AH110" s="24">
        <f t="shared" si="44"/>
        <v>1.1474753085610947</v>
      </c>
    </row>
    <row r="111" spans="1:34" x14ac:dyDescent="0.25">
      <c r="A111">
        <v>110</v>
      </c>
      <c r="B111" t="s">
        <v>24</v>
      </c>
      <c r="C111">
        <v>1</v>
      </c>
      <c r="D111">
        <v>493759.15355300001</v>
      </c>
      <c r="E111">
        <v>5180683.4043399803</v>
      </c>
      <c r="F111">
        <v>0.83492007215925079</v>
      </c>
      <c r="G111">
        <v>0.97360648918469217</v>
      </c>
      <c r="H111">
        <v>0.76488273690005482</v>
      </c>
      <c r="I111">
        <v>0.6640625</v>
      </c>
      <c r="J111">
        <v>0.901899695682159</v>
      </c>
      <c r="K111">
        <v>0.80504786771105308</v>
      </c>
      <c r="L111">
        <v>0.74675324675324672</v>
      </c>
      <c r="M111">
        <v>0.96407685881370098</v>
      </c>
      <c r="N111">
        <v>1.1354834545810248</v>
      </c>
      <c r="P111">
        <v>1.0238290879211174</v>
      </c>
      <c r="Q111">
        <f t="shared" si="28"/>
        <v>10</v>
      </c>
      <c r="R111" s="23">
        <f t="shared" si="29"/>
        <v>0.88145620097063004</v>
      </c>
      <c r="S111">
        <f t="shared" si="30"/>
        <v>0.13694297864808516</v>
      </c>
      <c r="T111">
        <f t="shared" si="31"/>
        <v>4.3305172209575506E-2</v>
      </c>
      <c r="U111">
        <f t="shared" si="32"/>
        <v>2.0837088223344402E-2</v>
      </c>
      <c r="V111">
        <f t="shared" si="33"/>
        <v>0.15535993563524556</v>
      </c>
      <c r="X111" s="24">
        <f t="shared" si="34"/>
        <v>0.83492007215925079</v>
      </c>
      <c r="Y111" s="24">
        <f t="shared" si="35"/>
        <v>0.90426328067197148</v>
      </c>
      <c r="Z111" s="24">
        <f t="shared" si="36"/>
        <v>0.85780309941466593</v>
      </c>
      <c r="AA111" s="24">
        <f t="shared" si="37"/>
        <v>0.80936794956099944</v>
      </c>
      <c r="AB111" s="24">
        <f t="shared" si="38"/>
        <v>0.82787429878523133</v>
      </c>
      <c r="AC111" s="24">
        <f t="shared" si="39"/>
        <v>0.82406989360620164</v>
      </c>
      <c r="AD111" s="24">
        <f t="shared" si="40"/>
        <v>0.81302465834149373</v>
      </c>
      <c r="AE111" s="24">
        <f t="shared" si="41"/>
        <v>0.83190618340051969</v>
      </c>
      <c r="AF111" s="24">
        <f t="shared" si="42"/>
        <v>0.8656369913094647</v>
      </c>
      <c r="AG111" s="24">
        <f t="shared" si="43"/>
        <v>0.8656369913094647</v>
      </c>
      <c r="AH111" s="24">
        <f t="shared" si="44"/>
        <v>0.88145620097063004</v>
      </c>
    </row>
    <row r="112" spans="1:34" x14ac:dyDescent="0.25">
      <c r="A112">
        <v>111</v>
      </c>
      <c r="B112" t="s">
        <v>24</v>
      </c>
      <c r="C112">
        <v>1</v>
      </c>
      <c r="D112">
        <v>493786.67919900001</v>
      </c>
      <c r="E112">
        <v>5180703.2165999804</v>
      </c>
      <c r="F112">
        <v>0.81965401099072976</v>
      </c>
      <c r="G112">
        <v>0.87366888519134778</v>
      </c>
      <c r="H112">
        <v>0.95316517549456192</v>
      </c>
      <c r="I112">
        <v>0.484375</v>
      </c>
      <c r="J112">
        <v>0.83227794684324496</v>
      </c>
      <c r="K112">
        <v>0.81114012184508266</v>
      </c>
      <c r="L112">
        <v>0.7857142857142857</v>
      </c>
      <c r="M112">
        <v>0.85547201336675027</v>
      </c>
      <c r="N112">
        <v>0.70173672947881982</v>
      </c>
      <c r="P112">
        <v>0.60969597370583395</v>
      </c>
      <c r="Q112">
        <f t="shared" si="28"/>
        <v>10</v>
      </c>
      <c r="R112" s="23">
        <f t="shared" si="29"/>
        <v>0.77269001426306561</v>
      </c>
      <c r="S112">
        <f t="shared" si="30"/>
        <v>0.13105427502266659</v>
      </c>
      <c r="T112">
        <f t="shared" si="31"/>
        <v>4.1443000617374139E-2</v>
      </c>
      <c r="U112">
        <f t="shared" si="32"/>
        <v>1.9083581113018531E-2</v>
      </c>
      <c r="V112">
        <f t="shared" si="33"/>
        <v>0.16960782798216492</v>
      </c>
      <c r="X112" s="24">
        <f t="shared" si="34"/>
        <v>0.81965401099072976</v>
      </c>
      <c r="Y112" s="24">
        <f t="shared" si="35"/>
        <v>0.84666144809103883</v>
      </c>
      <c r="Z112" s="24">
        <f t="shared" si="36"/>
        <v>0.88216269055887986</v>
      </c>
      <c r="AA112" s="24">
        <f t="shared" si="37"/>
        <v>0.78271576791915987</v>
      </c>
      <c r="AB112" s="24">
        <f t="shared" si="38"/>
        <v>0.79262820370397691</v>
      </c>
      <c r="AC112" s="24">
        <f t="shared" si="39"/>
        <v>0.79571352339416113</v>
      </c>
      <c r="AD112" s="24">
        <f t="shared" si="40"/>
        <v>0.79428506086846462</v>
      </c>
      <c r="AE112" s="24">
        <f t="shared" si="41"/>
        <v>0.80193342993075034</v>
      </c>
      <c r="AF112" s="24">
        <f t="shared" si="42"/>
        <v>0.79080046321386921</v>
      </c>
      <c r="AG112" s="24">
        <f t="shared" si="43"/>
        <v>0.79080046321386921</v>
      </c>
      <c r="AH112" s="24">
        <f t="shared" si="44"/>
        <v>0.77269001426306561</v>
      </c>
    </row>
    <row r="113" spans="1:34" x14ac:dyDescent="0.25">
      <c r="A113">
        <v>112</v>
      </c>
      <c r="B113" t="s">
        <v>24</v>
      </c>
      <c r="C113">
        <v>2</v>
      </c>
      <c r="D113">
        <v>493818.588412999</v>
      </c>
      <c r="E113">
        <v>5180703.4058999904</v>
      </c>
      <c r="F113">
        <v>1.0122657058530413</v>
      </c>
      <c r="G113">
        <v>0.9515195670274772</v>
      </c>
      <c r="H113">
        <v>0.82347529177555789</v>
      </c>
      <c r="I113">
        <v>1.0265654648956357</v>
      </c>
      <c r="J113">
        <v>0.91993849765857261</v>
      </c>
      <c r="K113">
        <v>0.82823002240477961</v>
      </c>
      <c r="L113">
        <v>1.1323529411764706</v>
      </c>
      <c r="M113">
        <v>0.77288609364081073</v>
      </c>
      <c r="N113">
        <v>0.93413178136401342</v>
      </c>
      <c r="O113">
        <v>1.0029239766081872</v>
      </c>
      <c r="P113">
        <v>0.86461739699149776</v>
      </c>
      <c r="Q113">
        <f t="shared" si="28"/>
        <v>11</v>
      </c>
      <c r="R113" s="23">
        <f t="shared" si="29"/>
        <v>0.93353697630873134</v>
      </c>
      <c r="S113">
        <f t="shared" si="30"/>
        <v>0.10156289841675661</v>
      </c>
      <c r="T113">
        <f t="shared" si="31"/>
        <v>3.0622366060851107E-2</v>
      </c>
      <c r="U113">
        <f t="shared" si="32"/>
        <v>1.1346524568293681E-2</v>
      </c>
      <c r="V113">
        <f t="shared" si="33"/>
        <v>0.10879365359296556</v>
      </c>
      <c r="X113" s="24">
        <f t="shared" si="34"/>
        <v>1.0122657058530413</v>
      </c>
      <c r="Y113" s="24">
        <f t="shared" si="35"/>
        <v>0.98189263644025926</v>
      </c>
      <c r="Z113" s="24">
        <f t="shared" si="36"/>
        <v>0.9290868548853588</v>
      </c>
      <c r="AA113" s="24">
        <f t="shared" si="37"/>
        <v>0.95345650738792798</v>
      </c>
      <c r="AB113" s="24">
        <f t="shared" si="38"/>
        <v>0.94675290544205681</v>
      </c>
      <c r="AC113" s="24">
        <f t="shared" si="39"/>
        <v>0.92699909160251071</v>
      </c>
      <c r="AD113" s="24">
        <f t="shared" si="40"/>
        <v>0.95633535582736207</v>
      </c>
      <c r="AE113" s="24">
        <f t="shared" si="41"/>
        <v>0.93340419805404307</v>
      </c>
      <c r="AF113" s="24">
        <f t="shared" si="42"/>
        <v>0.93348504064403981</v>
      </c>
      <c r="AG113" s="24">
        <f t="shared" si="43"/>
        <v>0.94042893424045459</v>
      </c>
      <c r="AH113" s="24">
        <f t="shared" si="44"/>
        <v>0.93353697630873134</v>
      </c>
    </row>
    <row r="114" spans="1:34" x14ac:dyDescent="0.25">
      <c r="A114">
        <v>113</v>
      </c>
      <c r="B114" t="s">
        <v>24</v>
      </c>
      <c r="C114">
        <v>3</v>
      </c>
      <c r="D114">
        <v>493851.846663</v>
      </c>
      <c r="E114">
        <v>5180685.5506600002</v>
      </c>
      <c r="F114">
        <v>0.89872571308484417</v>
      </c>
      <c r="G114">
        <v>0.91140626584203588</v>
      </c>
      <c r="H114">
        <v>1.0369525564745188</v>
      </c>
      <c r="I114">
        <v>0.75187969924812037</v>
      </c>
      <c r="J114">
        <v>1</v>
      </c>
      <c r="K114">
        <v>1.0279279279279281</v>
      </c>
      <c r="L114">
        <v>1.1800208116545265</v>
      </c>
      <c r="M114">
        <v>0.76578073089700993</v>
      </c>
      <c r="N114">
        <v>0.76930675639652146</v>
      </c>
      <c r="O114">
        <v>0.84512683578104142</v>
      </c>
      <c r="P114">
        <v>0.84375000000000011</v>
      </c>
      <c r="Q114">
        <f t="shared" si="28"/>
        <v>11</v>
      </c>
      <c r="R114" s="23">
        <f t="shared" si="29"/>
        <v>0.91189793611877701</v>
      </c>
      <c r="S114">
        <f t="shared" si="30"/>
        <v>0.12979636347396226</v>
      </c>
      <c r="T114">
        <f t="shared" si="31"/>
        <v>3.9135076072338487E-2</v>
      </c>
      <c r="U114">
        <f t="shared" si="32"/>
        <v>1.8531805568171401E-2</v>
      </c>
      <c r="V114">
        <f t="shared" si="33"/>
        <v>0.14233650316876686</v>
      </c>
      <c r="X114" s="24">
        <f t="shared" si="34"/>
        <v>0.89872571308484417</v>
      </c>
      <c r="Y114" s="24">
        <f t="shared" si="35"/>
        <v>0.90506598946344008</v>
      </c>
      <c r="Z114" s="24">
        <f t="shared" si="36"/>
        <v>0.94902817846713294</v>
      </c>
      <c r="AA114" s="24">
        <f t="shared" si="37"/>
        <v>0.89974105866237986</v>
      </c>
      <c r="AB114" s="24">
        <f t="shared" si="38"/>
        <v>0.91979284692990393</v>
      </c>
      <c r="AC114" s="24">
        <f t="shared" si="39"/>
        <v>0.9378153604295747</v>
      </c>
      <c r="AD114" s="24">
        <f t="shared" si="40"/>
        <v>0.97241613917599634</v>
      </c>
      <c r="AE114" s="24">
        <f t="shared" si="41"/>
        <v>0.94658671314112308</v>
      </c>
      <c r="AF114" s="24">
        <f t="shared" si="42"/>
        <v>0.92688894016950074</v>
      </c>
      <c r="AG114" s="24">
        <f t="shared" si="43"/>
        <v>0.91871272973065476</v>
      </c>
      <c r="AH114" s="24">
        <f t="shared" si="44"/>
        <v>0.91189793611877701</v>
      </c>
    </row>
    <row r="115" spans="1:34" x14ac:dyDescent="0.25">
      <c r="A115">
        <v>114</v>
      </c>
      <c r="B115" t="s">
        <v>24</v>
      </c>
      <c r="C115">
        <v>3</v>
      </c>
      <c r="D115">
        <v>493882.41985800001</v>
      </c>
      <c r="E115">
        <v>5180716.5640399903</v>
      </c>
      <c r="F115">
        <v>0.64980990772405089</v>
      </c>
      <c r="H115">
        <v>0.86292723253053638</v>
      </c>
      <c r="I115">
        <v>0.44683136412459723</v>
      </c>
      <c r="J115">
        <v>0.75716767581237088</v>
      </c>
      <c r="K115">
        <v>1</v>
      </c>
      <c r="L115">
        <v>0.86056191467221643</v>
      </c>
      <c r="M115">
        <v>0.57475083056478404</v>
      </c>
      <c r="N115">
        <v>0.63267393961341722</v>
      </c>
      <c r="O115">
        <v>0.49532710280373837</v>
      </c>
      <c r="P115">
        <v>0.68750000000000011</v>
      </c>
      <c r="Q115">
        <f t="shared" si="28"/>
        <v>10</v>
      </c>
      <c r="R115" s="23">
        <f t="shared" si="29"/>
        <v>0.69675499678457109</v>
      </c>
      <c r="S115">
        <f t="shared" si="30"/>
        <v>0.16564089334888185</v>
      </c>
      <c r="T115">
        <f t="shared" si="31"/>
        <v>5.2380249664750217E-2</v>
      </c>
      <c r="U115">
        <f t="shared" si="32"/>
        <v>3.0485450610461779E-2</v>
      </c>
      <c r="V115">
        <f t="shared" si="33"/>
        <v>0.2377319059257442</v>
      </c>
      <c r="X115" s="24">
        <f t="shared" si="34"/>
        <v>0.64980990772405089</v>
      </c>
      <c r="Y115" s="24">
        <f t="shared" si="35"/>
        <v>0.64980990772405089</v>
      </c>
      <c r="Z115" s="24">
        <f t="shared" si="36"/>
        <v>0.75636857012729364</v>
      </c>
      <c r="AA115" s="24">
        <f t="shared" si="37"/>
        <v>0.65318950145972821</v>
      </c>
      <c r="AB115" s="24">
        <f t="shared" si="38"/>
        <v>0.67918404504788887</v>
      </c>
      <c r="AC115" s="24">
        <f t="shared" si="39"/>
        <v>0.7433472360383111</v>
      </c>
      <c r="AD115" s="24">
        <f t="shared" si="40"/>
        <v>0.76288301581062867</v>
      </c>
      <c r="AE115" s="24">
        <f t="shared" si="41"/>
        <v>0.73600698934693654</v>
      </c>
      <c r="AF115" s="24">
        <f t="shared" si="42"/>
        <v>0.72309035813024658</v>
      </c>
      <c r="AG115" s="24">
        <f t="shared" si="43"/>
        <v>0.69778332976063462</v>
      </c>
      <c r="AH115" s="24">
        <f t="shared" si="44"/>
        <v>0.69675499678457109</v>
      </c>
    </row>
    <row r="116" spans="1:34" x14ac:dyDescent="0.25">
      <c r="A116">
        <v>115</v>
      </c>
      <c r="B116" t="s">
        <v>24</v>
      </c>
      <c r="C116">
        <v>4</v>
      </c>
      <c r="D116">
        <v>493915.69116500003</v>
      </c>
      <c r="E116">
        <v>5180711.4881800003</v>
      </c>
      <c r="F116">
        <v>1.1048791018998272</v>
      </c>
      <c r="G116">
        <v>0.79490817774420441</v>
      </c>
      <c r="H116">
        <v>0.94193534396509826</v>
      </c>
      <c r="I116">
        <v>0.35748031496062993</v>
      </c>
      <c r="J116">
        <v>0.81184862645143008</v>
      </c>
      <c r="K116">
        <v>0.93744075829383877</v>
      </c>
      <c r="L116">
        <v>0.84277261200338127</v>
      </c>
      <c r="M116">
        <v>0.7528786536758193</v>
      </c>
      <c r="N116">
        <v>0.79582778562336409</v>
      </c>
      <c r="O116">
        <v>0.77606177606177618</v>
      </c>
      <c r="P116">
        <v>0.74520069808027911</v>
      </c>
      <c r="Q116">
        <f t="shared" si="28"/>
        <v>11</v>
      </c>
      <c r="R116" s="23">
        <f t="shared" si="29"/>
        <v>0.80556671352360432</v>
      </c>
      <c r="S116">
        <f t="shared" si="30"/>
        <v>0.17458504431525332</v>
      </c>
      <c r="T116">
        <f t="shared" si="31"/>
        <v>5.2639371454660473E-2</v>
      </c>
      <c r="U116">
        <f t="shared" si="32"/>
        <v>3.3527931468414887E-2</v>
      </c>
      <c r="V116">
        <f t="shared" si="33"/>
        <v>0.21672326001605294</v>
      </c>
      <c r="X116" s="24">
        <f t="shared" si="34"/>
        <v>1.1048791018998272</v>
      </c>
      <c r="Y116" s="24">
        <f t="shared" si="35"/>
        <v>0.9498936398220158</v>
      </c>
      <c r="Z116" s="24">
        <f t="shared" si="36"/>
        <v>0.94724087453637662</v>
      </c>
      <c r="AA116" s="24">
        <f t="shared" si="37"/>
        <v>0.79980073464243995</v>
      </c>
      <c r="AB116" s="24">
        <f t="shared" si="38"/>
        <v>0.80221031300423795</v>
      </c>
      <c r="AC116" s="24">
        <f t="shared" si="39"/>
        <v>0.82474872055250481</v>
      </c>
      <c r="AD116" s="24">
        <f t="shared" si="40"/>
        <v>0.82732356218834435</v>
      </c>
      <c r="AE116" s="24">
        <f t="shared" si="41"/>
        <v>0.81801794862427868</v>
      </c>
      <c r="AF116" s="24">
        <f t="shared" si="42"/>
        <v>0.81555237495751032</v>
      </c>
      <c r="AG116" s="24">
        <f t="shared" si="43"/>
        <v>0.81160331506793693</v>
      </c>
      <c r="AH116" s="24">
        <f t="shared" si="44"/>
        <v>0.80556671352360432</v>
      </c>
    </row>
    <row r="117" spans="1:34" x14ac:dyDescent="0.25">
      <c r="A117">
        <v>116</v>
      </c>
      <c r="B117" t="s">
        <v>24</v>
      </c>
      <c r="C117">
        <v>4</v>
      </c>
      <c r="D117">
        <v>493946.230398999</v>
      </c>
      <c r="E117">
        <v>5180709.2763900002</v>
      </c>
      <c r="F117">
        <v>1</v>
      </c>
      <c r="G117">
        <v>1.0745092434744441</v>
      </c>
      <c r="H117">
        <v>1.1150144848680197</v>
      </c>
      <c r="I117">
        <v>1.3716535433070864</v>
      </c>
      <c r="J117">
        <v>0.92334678561314065</v>
      </c>
      <c r="K117">
        <v>1.0502369668246443</v>
      </c>
      <c r="L117">
        <v>1.075232628909552</v>
      </c>
      <c r="M117">
        <v>0.82196634189548279</v>
      </c>
      <c r="N117">
        <v>1.0034775182733744</v>
      </c>
      <c r="O117">
        <v>0.74002574002574006</v>
      </c>
      <c r="P117">
        <v>1</v>
      </c>
      <c r="Q117">
        <f t="shared" si="28"/>
        <v>11</v>
      </c>
      <c r="R117" s="23">
        <f t="shared" si="29"/>
        <v>1.0159512048355894</v>
      </c>
      <c r="S117">
        <f t="shared" si="30"/>
        <v>0.1559316791002705</v>
      </c>
      <c r="T117">
        <f t="shared" si="31"/>
        <v>4.701517022779092E-2</v>
      </c>
      <c r="U117">
        <f t="shared" si="32"/>
        <v>2.6746157401732695E-2</v>
      </c>
      <c r="V117">
        <f t="shared" si="33"/>
        <v>0.15348343341499832</v>
      </c>
      <c r="X117" s="24">
        <f t="shared" si="34"/>
        <v>1</v>
      </c>
      <c r="Y117" s="24">
        <f t="shared" si="35"/>
        <v>1.037254621737222</v>
      </c>
      <c r="Z117" s="24">
        <f t="shared" si="36"/>
        <v>1.0631745761141547</v>
      </c>
      <c r="AA117" s="24">
        <f t="shared" si="37"/>
        <v>1.1402943179123877</v>
      </c>
      <c r="AB117" s="24">
        <f t="shared" si="38"/>
        <v>1.0969048114525382</v>
      </c>
      <c r="AC117" s="24">
        <f t="shared" si="39"/>
        <v>1.0891268373478893</v>
      </c>
      <c r="AD117" s="24">
        <f t="shared" si="40"/>
        <v>1.0871419504281268</v>
      </c>
      <c r="AE117" s="24">
        <f t="shared" si="41"/>
        <v>1.0539949993615463</v>
      </c>
      <c r="AF117" s="24">
        <f t="shared" si="42"/>
        <v>1.0483819459073049</v>
      </c>
      <c r="AG117" s="24">
        <f t="shared" si="43"/>
        <v>1.0175463253191483</v>
      </c>
      <c r="AH117" s="24">
        <f t="shared" si="44"/>
        <v>1.0159512048355894</v>
      </c>
    </row>
    <row r="118" spans="1:34" x14ac:dyDescent="0.25">
      <c r="A118">
        <v>117</v>
      </c>
      <c r="B118" t="s">
        <v>24</v>
      </c>
      <c r="C118">
        <v>5</v>
      </c>
      <c r="D118">
        <v>493978.13054300001</v>
      </c>
      <c r="E118">
        <v>5180700.4656499904</v>
      </c>
      <c r="F118">
        <v>1.009056590397533</v>
      </c>
      <c r="G118">
        <v>1.0511820989216829</v>
      </c>
      <c r="H118">
        <v>0.99019642521376683</v>
      </c>
      <c r="I118">
        <v>0.77447744774477445</v>
      </c>
      <c r="J118">
        <v>0.95652301953470098</v>
      </c>
      <c r="L118">
        <v>1.4953271028037383</v>
      </c>
      <c r="M118">
        <v>0.97611940298507471</v>
      </c>
      <c r="N118">
        <v>0.91881250666435965</v>
      </c>
      <c r="O118">
        <v>1.0218068535825544</v>
      </c>
      <c r="P118">
        <v>1.1071428571428572</v>
      </c>
      <c r="Q118">
        <f t="shared" si="28"/>
        <v>10</v>
      </c>
      <c r="R118" s="23">
        <f t="shared" si="29"/>
        <v>1.0300644304991042</v>
      </c>
      <c r="S118">
        <f t="shared" si="30"/>
        <v>0.17634496596493715</v>
      </c>
      <c r="T118">
        <f t="shared" si="31"/>
        <v>5.5765174635407394E-2</v>
      </c>
      <c r="U118">
        <f t="shared" si="32"/>
        <v>3.4552830023527728E-2</v>
      </c>
      <c r="V118">
        <f t="shared" si="33"/>
        <v>0.17119799572099728</v>
      </c>
      <c r="X118" s="24">
        <f t="shared" si="34"/>
        <v>1.009056590397533</v>
      </c>
      <c r="Y118" s="24">
        <f t="shared" si="35"/>
        <v>1.030119344659608</v>
      </c>
      <c r="Z118" s="24">
        <f t="shared" si="36"/>
        <v>1.0168117048443277</v>
      </c>
      <c r="AA118" s="24">
        <f t="shared" si="37"/>
        <v>0.95622814056943928</v>
      </c>
      <c r="AB118" s="24">
        <f t="shared" si="38"/>
        <v>0.95628711636249153</v>
      </c>
      <c r="AC118" s="24">
        <f t="shared" si="39"/>
        <v>0.95628711636249153</v>
      </c>
      <c r="AD118" s="24">
        <f t="shared" si="40"/>
        <v>1.0461271141026993</v>
      </c>
      <c r="AE118" s="24">
        <f t="shared" si="41"/>
        <v>1.0361260125144673</v>
      </c>
      <c r="AF118" s="24">
        <f t="shared" si="42"/>
        <v>1.0214618242832039</v>
      </c>
      <c r="AG118" s="24">
        <f t="shared" si="43"/>
        <v>1.0215001608720204</v>
      </c>
      <c r="AH118" s="24">
        <f t="shared" si="44"/>
        <v>1.0300644304991042</v>
      </c>
    </row>
    <row r="119" spans="1:34" x14ac:dyDescent="0.25">
      <c r="A119">
        <v>118</v>
      </c>
      <c r="B119" t="s">
        <v>24</v>
      </c>
      <c r="C119">
        <v>6</v>
      </c>
      <c r="D119">
        <v>494010.040872999</v>
      </c>
      <c r="E119">
        <v>5180701.7671800004</v>
      </c>
      <c r="F119">
        <v>0.95218496550054477</v>
      </c>
      <c r="G119">
        <v>1.0970202379741687</v>
      </c>
      <c r="H119">
        <v>1.1118480372890454</v>
      </c>
      <c r="I119">
        <v>1.9518072289156627</v>
      </c>
      <c r="J119">
        <v>1.0194973774574545</v>
      </c>
      <c r="K119">
        <v>1.0303313112459171</v>
      </c>
      <c r="M119">
        <v>0.98819561551433388</v>
      </c>
      <c r="N119">
        <v>1.3014146604637997</v>
      </c>
      <c r="O119">
        <v>1.1298527443105757</v>
      </c>
      <c r="P119">
        <v>1.2173913043478264</v>
      </c>
      <c r="Q119">
        <f t="shared" si="28"/>
        <v>10</v>
      </c>
      <c r="R119" s="23">
        <f t="shared" si="29"/>
        <v>1.1799543483019328</v>
      </c>
      <c r="S119">
        <f t="shared" si="30"/>
        <v>0.27617413083972814</v>
      </c>
      <c r="T119">
        <f t="shared" si="31"/>
        <v>8.7333928427089133E-2</v>
      </c>
      <c r="U119">
        <f t="shared" si="32"/>
        <v>8.474683393897682E-2</v>
      </c>
      <c r="V119">
        <f t="shared" si="33"/>
        <v>0.23405492868191818</v>
      </c>
      <c r="X119" s="24">
        <f t="shared" si="34"/>
        <v>0.95218496550054477</v>
      </c>
      <c r="Y119" s="24">
        <f t="shared" si="35"/>
        <v>1.0246026017373566</v>
      </c>
      <c r="Z119" s="24">
        <f t="shared" si="36"/>
        <v>1.0536844135879195</v>
      </c>
      <c r="AA119" s="24">
        <f t="shared" si="37"/>
        <v>1.2782151174198553</v>
      </c>
      <c r="AB119" s="24">
        <f t="shared" si="38"/>
        <v>1.2264715694273751</v>
      </c>
      <c r="AC119" s="24">
        <f t="shared" si="39"/>
        <v>1.1937815263971321</v>
      </c>
      <c r="AD119" s="24">
        <f t="shared" si="40"/>
        <v>1.1937815263971321</v>
      </c>
      <c r="AE119" s="24">
        <f t="shared" si="41"/>
        <v>1.1644121105567322</v>
      </c>
      <c r="AF119" s="24">
        <f t="shared" si="42"/>
        <v>1.1815374292951157</v>
      </c>
      <c r="AG119" s="24">
        <f t="shared" si="43"/>
        <v>1.1757946865190556</v>
      </c>
      <c r="AH119" s="24">
        <f t="shared" si="44"/>
        <v>1.1799543483019328</v>
      </c>
    </row>
    <row r="120" spans="1:34" x14ac:dyDescent="0.25">
      <c r="A120">
        <v>119</v>
      </c>
      <c r="B120" t="s">
        <v>24</v>
      </c>
      <c r="C120">
        <v>7</v>
      </c>
      <c r="D120">
        <v>494044.226517</v>
      </c>
      <c r="E120">
        <v>5180700.4701500004</v>
      </c>
      <c r="F120">
        <v>0.75522183364191176</v>
      </c>
      <c r="G120">
        <v>0.8543713995255845</v>
      </c>
      <c r="H120">
        <v>0.81845378820996406</v>
      </c>
      <c r="I120">
        <v>0.66666666666666663</v>
      </c>
      <c r="J120">
        <v>0.82130504205983812</v>
      </c>
      <c r="K120">
        <v>0.90669371196754567</v>
      </c>
      <c r="M120">
        <v>0.484375</v>
      </c>
      <c r="N120">
        <v>0.82740743367760439</v>
      </c>
      <c r="O120">
        <v>0.67504488330341117</v>
      </c>
      <c r="P120">
        <v>0.87849462365591402</v>
      </c>
      <c r="Q120">
        <f t="shared" si="28"/>
        <v>10</v>
      </c>
      <c r="R120" s="23">
        <f t="shared" si="29"/>
        <v>0.76880343827084396</v>
      </c>
      <c r="S120">
        <f t="shared" si="30"/>
        <v>0.12137971283396111</v>
      </c>
      <c r="T120">
        <f t="shared" si="31"/>
        <v>3.838363542924883E-2</v>
      </c>
      <c r="U120">
        <f t="shared" si="32"/>
        <v>1.6370038541838779E-2</v>
      </c>
      <c r="V120">
        <f t="shared" si="33"/>
        <v>0.15788133454106626</v>
      </c>
      <c r="X120" s="24">
        <f t="shared" si="34"/>
        <v>0.75522183364191176</v>
      </c>
      <c r="Y120" s="24">
        <f t="shared" si="35"/>
        <v>0.80479661658374813</v>
      </c>
      <c r="Z120" s="24">
        <f t="shared" si="36"/>
        <v>0.80934900712582003</v>
      </c>
      <c r="AA120" s="24">
        <f t="shared" si="37"/>
        <v>0.77367842201103165</v>
      </c>
      <c r="AB120" s="24">
        <f t="shared" si="38"/>
        <v>0.7832037460207929</v>
      </c>
      <c r="AC120" s="24">
        <f t="shared" si="39"/>
        <v>0.80378540701191836</v>
      </c>
      <c r="AD120" s="24">
        <f t="shared" si="40"/>
        <v>0.80378540701191836</v>
      </c>
      <c r="AE120" s="24">
        <f t="shared" si="41"/>
        <v>0.75815534886735858</v>
      </c>
      <c r="AF120" s="24">
        <f t="shared" si="42"/>
        <v>0.76681185946863928</v>
      </c>
      <c r="AG120" s="24">
        <f t="shared" si="43"/>
        <v>0.75661552878361393</v>
      </c>
      <c r="AH120" s="24">
        <f t="shared" si="44"/>
        <v>0.76880343827084396</v>
      </c>
    </row>
    <row r="121" spans="1:34" x14ac:dyDescent="0.25">
      <c r="A121">
        <v>120</v>
      </c>
      <c r="B121" t="s">
        <v>24</v>
      </c>
      <c r="C121">
        <v>7</v>
      </c>
      <c r="D121">
        <v>494073.852491998</v>
      </c>
      <c r="E121">
        <v>5180695.25875</v>
      </c>
      <c r="F121">
        <v>0.730905849276555</v>
      </c>
      <c r="G121">
        <v>0.94052863436123346</v>
      </c>
      <c r="H121">
        <v>0.7799635408767438</v>
      </c>
      <c r="I121">
        <v>0.77160493827160492</v>
      </c>
      <c r="J121">
        <v>0.51775497758515554</v>
      </c>
      <c r="K121">
        <v>0.74239350912778901</v>
      </c>
      <c r="M121">
        <v>0.49895833333333334</v>
      </c>
      <c r="N121">
        <v>0.51519008457689874</v>
      </c>
      <c r="O121">
        <v>0.61220825852782768</v>
      </c>
      <c r="P121">
        <v>0.64838709677419359</v>
      </c>
      <c r="Q121">
        <f t="shared" si="28"/>
        <v>10</v>
      </c>
      <c r="R121" s="23">
        <f t="shared" si="29"/>
        <v>0.67578952227113354</v>
      </c>
      <c r="S121">
        <f t="shared" si="30"/>
        <v>0.13580256044680675</v>
      </c>
      <c r="T121">
        <f t="shared" si="31"/>
        <v>4.2944540309460294E-2</v>
      </c>
      <c r="U121">
        <f t="shared" si="32"/>
        <v>2.0491483804342972E-2</v>
      </c>
      <c r="V121">
        <f t="shared" si="33"/>
        <v>0.20095393013850457</v>
      </c>
      <c r="X121" s="24">
        <f t="shared" si="34"/>
        <v>0.730905849276555</v>
      </c>
      <c r="Y121" s="24">
        <f t="shared" si="35"/>
        <v>0.83571724181889429</v>
      </c>
      <c r="Z121" s="24">
        <f t="shared" si="36"/>
        <v>0.81713267483817742</v>
      </c>
      <c r="AA121" s="24">
        <f t="shared" si="37"/>
        <v>0.8057507406965343</v>
      </c>
      <c r="AB121" s="24">
        <f t="shared" si="38"/>
        <v>0.74815158807425852</v>
      </c>
      <c r="AC121" s="24">
        <f t="shared" si="39"/>
        <v>0.74719190824984694</v>
      </c>
      <c r="AD121" s="24">
        <f t="shared" si="40"/>
        <v>0.74719190824984694</v>
      </c>
      <c r="AE121" s="24">
        <f t="shared" si="41"/>
        <v>0.71172996897605934</v>
      </c>
      <c r="AF121" s="24">
        <f t="shared" si="42"/>
        <v>0.68716248342616426</v>
      </c>
      <c r="AG121" s="24">
        <f t="shared" si="43"/>
        <v>0.67883423621523797</v>
      </c>
      <c r="AH121" s="24">
        <f t="shared" si="44"/>
        <v>0.67578952227113354</v>
      </c>
    </row>
    <row r="122" spans="1:34" x14ac:dyDescent="0.25">
      <c r="A122">
        <v>121</v>
      </c>
      <c r="B122" t="s">
        <v>24</v>
      </c>
      <c r="C122">
        <v>8</v>
      </c>
      <c r="D122">
        <v>494105.779413999</v>
      </c>
      <c r="E122">
        <v>5180713.4513499904</v>
      </c>
      <c r="F122">
        <v>0.45710082767665677</v>
      </c>
      <c r="G122">
        <v>0.64294031286386888</v>
      </c>
      <c r="H122">
        <v>0.60054621512386652</v>
      </c>
      <c r="I122">
        <v>0.55005500550054998</v>
      </c>
      <c r="J122">
        <v>0.62640947612970777</v>
      </c>
      <c r="K122">
        <v>0.5362053162236482</v>
      </c>
      <c r="L122">
        <v>0.33177570093457942</v>
      </c>
      <c r="M122">
        <v>0.5656716417910449</v>
      </c>
      <c r="N122">
        <v>0.51584256619595337</v>
      </c>
      <c r="O122">
        <v>0.41121495327102797</v>
      </c>
      <c r="P122">
        <v>0.46285714285714291</v>
      </c>
      <c r="Q122">
        <f t="shared" si="28"/>
        <v>11</v>
      </c>
      <c r="R122" s="23">
        <f t="shared" si="29"/>
        <v>0.51823810532436787</v>
      </c>
      <c r="S122">
        <f t="shared" si="30"/>
        <v>9.0776512184340935E-2</v>
      </c>
      <c r="T122">
        <f t="shared" si="31"/>
        <v>2.7370148244780377E-2</v>
      </c>
      <c r="U122">
        <f t="shared" si="32"/>
        <v>9.0644126807891915E-3</v>
      </c>
      <c r="V122">
        <f t="shared" si="33"/>
        <v>0.17516371577409084</v>
      </c>
      <c r="X122" s="24">
        <f t="shared" si="34"/>
        <v>0.45710082767665677</v>
      </c>
      <c r="Y122" s="24">
        <f t="shared" si="35"/>
        <v>0.55002057027026285</v>
      </c>
      <c r="Z122" s="24">
        <f t="shared" si="36"/>
        <v>0.56686245188813078</v>
      </c>
      <c r="AA122" s="24">
        <f t="shared" si="37"/>
        <v>0.56266059029123561</v>
      </c>
      <c r="AB122" s="24">
        <f t="shared" si="38"/>
        <v>0.57541036745893004</v>
      </c>
      <c r="AC122" s="24">
        <f t="shared" si="39"/>
        <v>0.56887619225304975</v>
      </c>
      <c r="AD122" s="24">
        <f t="shared" si="40"/>
        <v>0.53500469349326818</v>
      </c>
      <c r="AE122" s="24">
        <f t="shared" si="41"/>
        <v>0.53883806203049034</v>
      </c>
      <c r="AF122" s="24">
        <f t="shared" si="42"/>
        <v>0.53628300693776398</v>
      </c>
      <c r="AG122" s="24">
        <f t="shared" si="43"/>
        <v>0.52377620157109039</v>
      </c>
      <c r="AH122" s="24">
        <f t="shared" si="44"/>
        <v>0.51823810532436787</v>
      </c>
    </row>
    <row r="123" spans="1:34" x14ac:dyDescent="0.25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>
        <v>1.0573872852283004</v>
      </c>
      <c r="I123">
        <v>1.0986666666666667</v>
      </c>
      <c r="J123">
        <v>1.1751102159561373</v>
      </c>
      <c r="K123">
        <v>0.69579646017699115</v>
      </c>
      <c r="M123">
        <v>0.71176112126751989</v>
      </c>
      <c r="N123">
        <v>1.0861802231780648</v>
      </c>
      <c r="O123">
        <v>0.83029453015427757</v>
      </c>
      <c r="Q123">
        <f t="shared" si="28"/>
        <v>7</v>
      </c>
      <c r="R123" s="23">
        <f t="shared" si="29"/>
        <v>0.95074235751827973</v>
      </c>
      <c r="S123">
        <f t="shared" si="30"/>
        <v>0.18460622732321619</v>
      </c>
      <c r="T123">
        <f t="shared" si="31"/>
        <v>6.9774595424441005E-2</v>
      </c>
      <c r="U123">
        <f t="shared" si="32"/>
        <v>3.9759369027595991E-2</v>
      </c>
      <c r="V123">
        <f t="shared" si="33"/>
        <v>0.19417061400850313</v>
      </c>
      <c r="X123" s="24">
        <f t="shared" si="34"/>
        <v>1.0573872852283004</v>
      </c>
      <c r="Y123" s="24">
        <f t="shared" si="35"/>
        <v>1.0573872852283004</v>
      </c>
      <c r="Z123" s="24">
        <f t="shared" si="36"/>
        <v>1.0573872852283004</v>
      </c>
      <c r="AA123" s="24">
        <f t="shared" si="37"/>
        <v>1.0780269759474836</v>
      </c>
      <c r="AB123" s="24">
        <f t="shared" si="38"/>
        <v>1.1103880559503683</v>
      </c>
      <c r="AC123" s="24">
        <f t="shared" si="39"/>
        <v>1.006740157007024</v>
      </c>
      <c r="AD123" s="24">
        <f t="shared" si="40"/>
        <v>1.006740157007024</v>
      </c>
      <c r="AE123" s="24">
        <f t="shared" si="41"/>
        <v>0.94774434985912315</v>
      </c>
      <c r="AF123" s="24">
        <f t="shared" si="42"/>
        <v>0.97081699541228017</v>
      </c>
      <c r="AG123" s="24">
        <f t="shared" si="43"/>
        <v>0.95074235751827973</v>
      </c>
      <c r="AH123" s="24">
        <f t="shared" si="44"/>
        <v>0.95074235751827973</v>
      </c>
    </row>
    <row r="124" spans="1:34" x14ac:dyDescent="0.25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>
        <v>1.0068325031937648</v>
      </c>
      <c r="G124">
        <v>1.3285420944558524</v>
      </c>
      <c r="H124">
        <v>1.3731875883415388</v>
      </c>
      <c r="I124">
        <v>0.85333333333333339</v>
      </c>
      <c r="J124">
        <v>1.3425131475886762</v>
      </c>
      <c r="K124">
        <v>1.0719026548672566</v>
      </c>
      <c r="L124">
        <v>1.0667644900953779</v>
      </c>
      <c r="M124">
        <v>1.210237659963437</v>
      </c>
      <c r="N124">
        <v>0.95563483683381023</v>
      </c>
      <c r="O124">
        <v>1.2314165497896212</v>
      </c>
      <c r="P124">
        <v>0.86549707602339188</v>
      </c>
      <c r="Q124">
        <f t="shared" si="28"/>
        <v>11</v>
      </c>
      <c r="R124" s="23">
        <f t="shared" si="29"/>
        <v>1.1187147213169146</v>
      </c>
      <c r="S124">
        <f t="shared" si="30"/>
        <v>0.18052881541131668</v>
      </c>
      <c r="T124">
        <f t="shared" si="31"/>
        <v>5.443148586969699E-2</v>
      </c>
      <c r="U124">
        <f t="shared" si="32"/>
        <v>3.5849718513194517E-2</v>
      </c>
      <c r="V124">
        <f t="shared" si="33"/>
        <v>0.16137162761101778</v>
      </c>
      <c r="X124" s="24">
        <f t="shared" si="34"/>
        <v>1.0068325031937648</v>
      </c>
      <c r="Y124" s="24">
        <f t="shared" si="35"/>
        <v>1.1676872988248086</v>
      </c>
      <c r="Z124" s="24">
        <f t="shared" si="36"/>
        <v>1.2361873953303852</v>
      </c>
      <c r="AA124" s="24">
        <f t="shared" si="37"/>
        <v>1.1404738798311223</v>
      </c>
      <c r="AB124" s="24">
        <f t="shared" si="38"/>
        <v>1.1808817333826329</v>
      </c>
      <c r="AC124" s="24">
        <f t="shared" si="39"/>
        <v>1.1627185536300704</v>
      </c>
      <c r="AD124" s="24">
        <f t="shared" si="40"/>
        <v>1.1490108302679716</v>
      </c>
      <c r="AE124" s="24">
        <f t="shared" si="41"/>
        <v>1.1566641839799048</v>
      </c>
      <c r="AF124" s="24">
        <f t="shared" si="42"/>
        <v>1.1343275898525611</v>
      </c>
      <c r="AG124" s="24">
        <f t="shared" si="43"/>
        <v>1.144036485846267</v>
      </c>
      <c r="AH124" s="24">
        <f t="shared" si="44"/>
        <v>1.1187147213169146</v>
      </c>
    </row>
    <row r="125" spans="1:34" x14ac:dyDescent="0.25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>
        <v>0.97395959633643592</v>
      </c>
      <c r="G125">
        <v>1.0660514309415181</v>
      </c>
      <c r="H125">
        <v>0.66976818163744078</v>
      </c>
      <c r="I125">
        <v>0.93090440566527577</v>
      </c>
      <c r="J125">
        <v>0.80227768966373159</v>
      </c>
      <c r="K125">
        <v>0.55172413793103448</v>
      </c>
      <c r="L125">
        <v>0.88323353293413165</v>
      </c>
      <c r="M125">
        <v>1.1755146262188516</v>
      </c>
      <c r="N125">
        <v>0.95121951219512191</v>
      </c>
      <c r="O125">
        <v>1.0553359683794465</v>
      </c>
      <c r="P125">
        <v>0.82179226069246447</v>
      </c>
      <c r="Q125">
        <f t="shared" si="28"/>
        <v>11</v>
      </c>
      <c r="R125" s="23">
        <f t="shared" si="29"/>
        <v>0.89834375841776859</v>
      </c>
      <c r="S125">
        <f t="shared" si="30"/>
        <v>0.17238408471446104</v>
      </c>
      <c r="T125">
        <f t="shared" si="31"/>
        <v>5.1975757166064257E-2</v>
      </c>
      <c r="U125">
        <f t="shared" si="32"/>
        <v>3.2687899929126726E-2</v>
      </c>
      <c r="V125">
        <f t="shared" si="33"/>
        <v>0.19189100285850152</v>
      </c>
      <c r="X125" s="24">
        <f t="shared" si="34"/>
        <v>0.97395959633643592</v>
      </c>
      <c r="Y125" s="24">
        <f t="shared" si="35"/>
        <v>1.020005513638977</v>
      </c>
      <c r="Z125" s="24">
        <f t="shared" si="36"/>
        <v>0.90325973630513146</v>
      </c>
      <c r="AA125" s="24">
        <f t="shared" si="37"/>
        <v>0.91017090364516751</v>
      </c>
      <c r="AB125" s="24">
        <f t="shared" si="38"/>
        <v>0.88859226084888032</v>
      </c>
      <c r="AC125" s="24">
        <f t="shared" si="39"/>
        <v>0.83244757369590605</v>
      </c>
      <c r="AD125" s="24">
        <f t="shared" si="40"/>
        <v>0.83970271072993818</v>
      </c>
      <c r="AE125" s="24">
        <f t="shared" si="41"/>
        <v>0.88167920016605239</v>
      </c>
      <c r="AF125" s="24">
        <f t="shared" si="42"/>
        <v>0.88940590150261578</v>
      </c>
      <c r="AG125" s="24">
        <f t="shared" si="43"/>
        <v>0.90599890819029893</v>
      </c>
      <c r="AH125" s="24">
        <f t="shared" si="44"/>
        <v>0.89834375841776859</v>
      </c>
    </row>
    <row r="126" spans="1:34" x14ac:dyDescent="0.25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>
        <v>1.047699776527703</v>
      </c>
      <c r="G126">
        <v>1.0763309118508078</v>
      </c>
      <c r="I126">
        <v>1.2045454545454546</v>
      </c>
      <c r="J126">
        <v>1.0112579726499504</v>
      </c>
      <c r="K126">
        <v>1</v>
      </c>
      <c r="L126">
        <v>1.0810810810810811</v>
      </c>
      <c r="M126">
        <v>1.1266073194856578</v>
      </c>
      <c r="N126">
        <v>0.99629266822394691</v>
      </c>
      <c r="O126">
        <v>1.2056239015817223</v>
      </c>
      <c r="P126">
        <v>1.129</v>
      </c>
      <c r="Q126">
        <f t="shared" si="28"/>
        <v>10</v>
      </c>
      <c r="R126" s="23">
        <f t="shared" si="29"/>
        <v>1.0878439085946323</v>
      </c>
      <c r="S126">
        <f t="shared" si="30"/>
        <v>7.3784298603123397E-2</v>
      </c>
      <c r="T126">
        <f t="shared" si="31"/>
        <v>2.3332643914385005E-2</v>
      </c>
      <c r="U126">
        <f t="shared" si="32"/>
        <v>6.049025244838753E-3</v>
      </c>
      <c r="V126">
        <f t="shared" si="33"/>
        <v>6.7826181697743862E-2</v>
      </c>
      <c r="X126" s="24">
        <f t="shared" si="34"/>
        <v>1.047699776527703</v>
      </c>
      <c r="Y126" s="24">
        <f t="shared" si="35"/>
        <v>1.0620153441892555</v>
      </c>
      <c r="Z126" s="24">
        <f t="shared" si="36"/>
        <v>1.0620153441892555</v>
      </c>
      <c r="AA126" s="24">
        <f t="shared" si="37"/>
        <v>1.1095253809746553</v>
      </c>
      <c r="AB126" s="24">
        <f t="shared" si="38"/>
        <v>1.0849585288934791</v>
      </c>
      <c r="AC126" s="24">
        <f t="shared" si="39"/>
        <v>1.0679668231147832</v>
      </c>
      <c r="AD126" s="24">
        <f t="shared" si="40"/>
        <v>1.0701525327758328</v>
      </c>
      <c r="AE126" s="24">
        <f t="shared" si="41"/>
        <v>1.0782175023058078</v>
      </c>
      <c r="AF126" s="24">
        <f t="shared" si="42"/>
        <v>1.0679768980455753</v>
      </c>
      <c r="AG126" s="24">
        <f t="shared" si="43"/>
        <v>1.0832710095495917</v>
      </c>
      <c r="AH126" s="24">
        <f t="shared" si="44"/>
        <v>1.0878439085946323</v>
      </c>
    </row>
    <row r="127" spans="1:34" x14ac:dyDescent="0.25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>
        <v>0.8945930952076131</v>
      </c>
      <c r="G127">
        <v>1.0217810331534312</v>
      </c>
      <c r="H127">
        <v>0.86105879424799314</v>
      </c>
      <c r="I127">
        <v>0.62980776800574123</v>
      </c>
      <c r="J127">
        <v>0.85526304964830735</v>
      </c>
      <c r="K127">
        <v>0.85245901639344257</v>
      </c>
      <c r="L127">
        <v>0.71736526946107781</v>
      </c>
      <c r="M127">
        <v>0.88888888888888895</v>
      </c>
      <c r="O127">
        <v>1.7759197324414715</v>
      </c>
      <c r="P127">
        <v>0.55802219979818368</v>
      </c>
      <c r="Q127">
        <f t="shared" si="28"/>
        <v>10</v>
      </c>
      <c r="R127" s="23">
        <f t="shared" si="29"/>
        <v>0.90551588472461508</v>
      </c>
      <c r="S127">
        <f t="shared" si="30"/>
        <v>0.31796234045831051</v>
      </c>
      <c r="T127">
        <f t="shared" si="31"/>
        <v>0.10054852060061677</v>
      </c>
      <c r="U127">
        <f t="shared" si="32"/>
        <v>0.11233338883302954</v>
      </c>
      <c r="V127">
        <f t="shared" si="33"/>
        <v>0.35113943976257139</v>
      </c>
      <c r="X127" s="24">
        <f t="shared" si="34"/>
        <v>0.8945930952076131</v>
      </c>
      <c r="Y127" s="24">
        <f t="shared" si="35"/>
        <v>0.95818706418052213</v>
      </c>
      <c r="Z127" s="24">
        <f t="shared" si="36"/>
        <v>0.92581097420301239</v>
      </c>
      <c r="AA127" s="24">
        <f t="shared" si="37"/>
        <v>0.85181017265369463</v>
      </c>
      <c r="AB127" s="24">
        <f t="shared" si="38"/>
        <v>0.85250074805261722</v>
      </c>
      <c r="AC127" s="24">
        <f t="shared" si="39"/>
        <v>0.85249379277608817</v>
      </c>
      <c r="AD127" s="24">
        <f t="shared" si="40"/>
        <v>0.83318971801680086</v>
      </c>
      <c r="AE127" s="24">
        <f t="shared" si="41"/>
        <v>0.84015211437581194</v>
      </c>
      <c r="AF127" s="24">
        <f t="shared" si="42"/>
        <v>0.84015211437581194</v>
      </c>
      <c r="AG127" s="24">
        <f t="shared" si="43"/>
        <v>0.94412629416088523</v>
      </c>
      <c r="AH127" s="24">
        <f t="shared" si="44"/>
        <v>0.90551588472461508</v>
      </c>
    </row>
    <row r="128" spans="1:34" x14ac:dyDescent="0.25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>
        <v>0.7575153233921873</v>
      </c>
      <c r="G128">
        <v>1.108067154368747</v>
      </c>
      <c r="H128">
        <v>1.3148986953809434</v>
      </c>
      <c r="I128">
        <v>1.1609071274298055</v>
      </c>
      <c r="J128">
        <v>1.0087375959281106</v>
      </c>
      <c r="K128">
        <v>1.1394230769230769</v>
      </c>
      <c r="L128">
        <v>1.0565780504430811</v>
      </c>
      <c r="M128">
        <v>1.0510739856801912</v>
      </c>
      <c r="N128">
        <v>1.0307467057101025</v>
      </c>
      <c r="O128">
        <v>0.67644362969752525</v>
      </c>
      <c r="P128">
        <v>1.0271844660194176</v>
      </c>
      <c r="Q128">
        <f t="shared" si="28"/>
        <v>11</v>
      </c>
      <c r="R128" s="23">
        <f t="shared" si="29"/>
        <v>1.030143255543017</v>
      </c>
      <c r="S128">
        <f t="shared" si="30"/>
        <v>0.16982148206702233</v>
      </c>
      <c r="T128">
        <f t="shared" si="31"/>
        <v>5.1203103396216476E-2</v>
      </c>
      <c r="U128">
        <f t="shared" si="32"/>
        <v>3.1723269348584007E-2</v>
      </c>
      <c r="V128">
        <f t="shared" si="33"/>
        <v>0.16485229714725913</v>
      </c>
      <c r="X128" s="24">
        <f t="shared" si="34"/>
        <v>0.7575153233921873</v>
      </c>
      <c r="Y128" s="24">
        <f t="shared" si="35"/>
        <v>0.93279123888046711</v>
      </c>
      <c r="Z128" s="24">
        <f t="shared" si="36"/>
        <v>1.0601603910472925</v>
      </c>
      <c r="AA128" s="24">
        <f t="shared" si="37"/>
        <v>1.0853470751429208</v>
      </c>
      <c r="AB128" s="24">
        <f t="shared" si="38"/>
        <v>1.0700251792999587</v>
      </c>
      <c r="AC128" s="24">
        <f t="shared" si="39"/>
        <v>1.0815914955704784</v>
      </c>
      <c r="AD128" s="24">
        <f t="shared" si="40"/>
        <v>1.0780181462665646</v>
      </c>
      <c r="AE128" s="24">
        <f t="shared" si="41"/>
        <v>1.0746501261932677</v>
      </c>
      <c r="AF128" s="24">
        <f t="shared" si="42"/>
        <v>1.069771968361805</v>
      </c>
      <c r="AG128" s="24">
        <f t="shared" si="43"/>
        <v>1.0304391344953769</v>
      </c>
      <c r="AH128" s="24">
        <f t="shared" si="44"/>
        <v>1.030143255543017</v>
      </c>
    </row>
    <row r="129" spans="1:34" x14ac:dyDescent="0.25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>
        <v>1.0062940261641202</v>
      </c>
      <c r="G129">
        <v>1.0878967596913227</v>
      </c>
      <c r="H129">
        <v>1.6127098646559441</v>
      </c>
      <c r="I129">
        <v>1.0334772138228943</v>
      </c>
      <c r="J129">
        <v>0.90194124958077693</v>
      </c>
      <c r="K129">
        <v>0.625</v>
      </c>
      <c r="L129">
        <v>0.8084526244035446</v>
      </c>
      <c r="M129">
        <v>0.99952267303102627</v>
      </c>
      <c r="N129">
        <v>1.2591508052708638</v>
      </c>
      <c r="O129">
        <v>0.82676443629697516</v>
      </c>
      <c r="P129">
        <v>0.91844660194174765</v>
      </c>
      <c r="Q129">
        <f t="shared" si="28"/>
        <v>11</v>
      </c>
      <c r="R129" s="23">
        <f t="shared" si="29"/>
        <v>1.007241477714474</v>
      </c>
      <c r="S129">
        <f t="shared" si="30"/>
        <v>0.24762040759613835</v>
      </c>
      <c r="T129">
        <f t="shared" si="31"/>
        <v>7.4660362039205549E-2</v>
      </c>
      <c r="U129">
        <f t="shared" si="32"/>
        <v>6.7447452883885359E-2</v>
      </c>
      <c r="V129">
        <f t="shared" si="33"/>
        <v>0.24584016154498761</v>
      </c>
      <c r="X129" s="24">
        <f t="shared" si="34"/>
        <v>1.0062940261641202</v>
      </c>
      <c r="Y129" s="24">
        <f t="shared" si="35"/>
        <v>1.0470953929277216</v>
      </c>
      <c r="Z129" s="24">
        <f t="shared" si="36"/>
        <v>1.2356335501704623</v>
      </c>
      <c r="AA129" s="24">
        <f t="shared" si="37"/>
        <v>1.1850944660835703</v>
      </c>
      <c r="AB129" s="24">
        <f t="shared" si="38"/>
        <v>1.1284638227830117</v>
      </c>
      <c r="AC129" s="24">
        <f t="shared" si="39"/>
        <v>1.0445531856525097</v>
      </c>
      <c r="AD129" s="24">
        <f t="shared" si="40"/>
        <v>1.0108245340455146</v>
      </c>
      <c r="AE129" s="24">
        <f t="shared" si="41"/>
        <v>1.0094118014187037</v>
      </c>
      <c r="AF129" s="24">
        <f t="shared" si="42"/>
        <v>1.0371605796244991</v>
      </c>
      <c r="AG129" s="24">
        <f t="shared" si="43"/>
        <v>1.0161209652917467</v>
      </c>
      <c r="AH129" s="24">
        <f t="shared" si="44"/>
        <v>1.007241477714474</v>
      </c>
    </row>
    <row r="130" spans="1:34" x14ac:dyDescent="0.25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>
        <v>0.82127871784289452</v>
      </c>
      <c r="G130">
        <v>1.0740561080119653</v>
      </c>
      <c r="H130">
        <v>0.84897213401026173</v>
      </c>
      <c r="I130">
        <v>1.1195402298850574</v>
      </c>
      <c r="J130">
        <v>1.0182324371783902</v>
      </c>
      <c r="K130">
        <v>0.60929250263991552</v>
      </c>
      <c r="L130">
        <v>0.87737041719342601</v>
      </c>
      <c r="M130">
        <v>0.98351893095768372</v>
      </c>
      <c r="N130">
        <v>1.147286785058349</v>
      </c>
      <c r="O130">
        <v>0.63701067615658358</v>
      </c>
      <c r="P130">
        <v>0.9777542372881356</v>
      </c>
      <c r="Q130">
        <f t="shared" si="28"/>
        <v>11</v>
      </c>
      <c r="R130" s="23">
        <f t="shared" si="29"/>
        <v>0.91948301602024185</v>
      </c>
      <c r="S130">
        <f t="shared" si="30"/>
        <v>0.172008452647928</v>
      </c>
      <c r="T130">
        <f t="shared" si="31"/>
        <v>5.1862499836617358E-2</v>
      </c>
      <c r="U130">
        <f t="shared" si="32"/>
        <v>3.2545598560567865E-2</v>
      </c>
      <c r="V130">
        <f t="shared" si="33"/>
        <v>0.18707083181636641</v>
      </c>
      <c r="X130" s="24">
        <f t="shared" si="34"/>
        <v>0.82127871784289452</v>
      </c>
      <c r="Y130" s="24">
        <f t="shared" si="35"/>
        <v>0.94766741292742984</v>
      </c>
      <c r="Z130" s="24">
        <f t="shared" si="36"/>
        <v>0.91476898662170714</v>
      </c>
      <c r="AA130" s="24">
        <f t="shared" si="37"/>
        <v>0.96596179743754473</v>
      </c>
      <c r="AB130" s="24">
        <f t="shared" si="38"/>
        <v>0.97641592538571376</v>
      </c>
      <c r="AC130" s="24">
        <f t="shared" si="39"/>
        <v>0.91522868826141401</v>
      </c>
      <c r="AD130" s="24">
        <f t="shared" si="40"/>
        <v>0.90982036382312992</v>
      </c>
      <c r="AE130" s="24">
        <f t="shared" si="41"/>
        <v>0.91903268471494914</v>
      </c>
      <c r="AF130" s="24">
        <f t="shared" si="42"/>
        <v>0.9443942514197714</v>
      </c>
      <c r="AG130" s="24">
        <f t="shared" si="43"/>
        <v>0.91365589389345259</v>
      </c>
      <c r="AH130" s="24">
        <f t="shared" si="44"/>
        <v>0.91948301602024185</v>
      </c>
    </row>
    <row r="131" spans="1:34" x14ac:dyDescent="0.25">
      <c r="A131">
        <v>130</v>
      </c>
      <c r="B131" t="s">
        <v>15</v>
      </c>
      <c r="C131">
        <v>1</v>
      </c>
      <c r="D131">
        <v>493560.60417000001</v>
      </c>
      <c r="E131">
        <v>5180737.0137999803</v>
      </c>
      <c r="G131">
        <v>0.96443594646271513</v>
      </c>
      <c r="H131">
        <v>0.88839886470598151</v>
      </c>
      <c r="I131">
        <v>0.99812558575445176</v>
      </c>
      <c r="J131">
        <v>0.70588369220611413</v>
      </c>
      <c r="K131">
        <v>0.89035532994923849</v>
      </c>
      <c r="L131">
        <v>1.0581289736603088</v>
      </c>
      <c r="M131">
        <v>0.8754863813229572</v>
      </c>
      <c r="N131">
        <v>1.2103843036231805</v>
      </c>
      <c r="O131">
        <v>0.40563380281690142</v>
      </c>
      <c r="P131">
        <v>0.22146507666098805</v>
      </c>
      <c r="Q131">
        <f t="shared" ref="Q131:Q194" si="45">COUNT(F131:P131)</f>
        <v>10</v>
      </c>
      <c r="R131" s="23">
        <f t="shared" ref="R131:R194" si="46">AVERAGE(F131:P131)</f>
        <v>0.82182979571628378</v>
      </c>
      <c r="S131">
        <f t="shared" ref="S131:S194" si="47">_xlfn.STDEV.P(F131:P131)</f>
        <v>0.28589075626990085</v>
      </c>
      <c r="T131">
        <f t="shared" ref="T131:T194" si="48">S131/(SQRT(Q131))</f>
        <v>9.0406595180095042E-2</v>
      </c>
      <c r="U131">
        <f t="shared" ref="U131:U194" si="49">VAR(F131:P131)</f>
        <v>9.0815027245084209E-2</v>
      </c>
      <c r="V131">
        <f t="shared" ref="V131:V194" si="50">S131/R131</f>
        <v>0.34787100414231936</v>
      </c>
      <c r="Y131" s="24">
        <f t="shared" si="35"/>
        <v>0.96443594646271513</v>
      </c>
      <c r="Z131" s="24">
        <f t="shared" si="36"/>
        <v>0.92641740558434837</v>
      </c>
      <c r="AA131" s="24">
        <f t="shared" si="37"/>
        <v>0.95032013230771606</v>
      </c>
      <c r="AB131" s="24">
        <f t="shared" si="38"/>
        <v>0.88921102228231563</v>
      </c>
      <c r="AC131" s="24">
        <f t="shared" si="39"/>
        <v>0.88943988381570027</v>
      </c>
      <c r="AD131" s="24">
        <f t="shared" si="40"/>
        <v>0.91755473212313499</v>
      </c>
      <c r="AE131" s="24">
        <f t="shared" si="41"/>
        <v>0.91154496772310956</v>
      </c>
      <c r="AF131" s="24">
        <f t="shared" si="42"/>
        <v>0.94889988471061837</v>
      </c>
      <c r="AG131" s="24">
        <f t="shared" si="43"/>
        <v>0.88853698672242765</v>
      </c>
      <c r="AH131" s="24">
        <f t="shared" si="44"/>
        <v>0.82182979571628378</v>
      </c>
    </row>
    <row r="132" spans="1:34" x14ac:dyDescent="0.25">
      <c r="A132">
        <v>131</v>
      </c>
      <c r="B132" t="s">
        <v>15</v>
      </c>
      <c r="C132">
        <v>2</v>
      </c>
      <c r="D132">
        <v>493592.5074</v>
      </c>
      <c r="E132">
        <v>5180731.75691</v>
      </c>
      <c r="F132">
        <v>0.49320081667244503</v>
      </c>
      <c r="G132">
        <v>0.85561726674243566</v>
      </c>
      <c r="H132">
        <v>1.0768193200001845</v>
      </c>
      <c r="I132">
        <v>0.97418073485600798</v>
      </c>
      <c r="J132">
        <v>0.93051359516616317</v>
      </c>
      <c r="K132">
        <v>0.9429864253393665</v>
      </c>
      <c r="L132">
        <v>1.0831099195710456</v>
      </c>
      <c r="N132">
        <v>1.0586754185790108</v>
      </c>
      <c r="O132">
        <v>0.59507264687302586</v>
      </c>
      <c r="P132">
        <v>0.5112359550561798</v>
      </c>
      <c r="Q132">
        <f t="shared" si="45"/>
        <v>10</v>
      </c>
      <c r="R132" s="23">
        <f t="shared" si="46"/>
        <v>0.85214120988558639</v>
      </c>
      <c r="S132">
        <f t="shared" si="47"/>
        <v>0.22066328074475652</v>
      </c>
      <c r="T132">
        <f t="shared" si="48"/>
        <v>6.9779856311860677E-2</v>
      </c>
      <c r="U132">
        <f t="shared" si="49"/>
        <v>5.4102537187821355E-2</v>
      </c>
      <c r="V132">
        <f t="shared" si="50"/>
        <v>0.25895154252002917</v>
      </c>
      <c r="X132" s="24">
        <f t="shared" si="34"/>
        <v>0.49320081667244503</v>
      </c>
      <c r="Y132" s="24">
        <f t="shared" si="35"/>
        <v>0.67440904170744032</v>
      </c>
      <c r="Z132" s="24">
        <f t="shared" si="36"/>
        <v>0.80854580113835495</v>
      </c>
      <c r="AA132" s="24">
        <f t="shared" si="37"/>
        <v>0.84995453456776826</v>
      </c>
      <c r="AB132" s="24">
        <f t="shared" si="38"/>
        <v>0.86606634668744731</v>
      </c>
      <c r="AC132" s="24">
        <f t="shared" si="39"/>
        <v>0.87888635979610052</v>
      </c>
      <c r="AD132" s="24">
        <f t="shared" si="40"/>
        <v>0.90806115404966403</v>
      </c>
      <c r="AE132" s="24">
        <f t="shared" si="41"/>
        <v>0.90806115404966403</v>
      </c>
      <c r="AF132" s="24">
        <f t="shared" si="42"/>
        <v>0.92688793711583239</v>
      </c>
      <c r="AG132" s="24">
        <f t="shared" si="43"/>
        <v>0.89001957153329825</v>
      </c>
      <c r="AH132" s="24">
        <f t="shared" si="44"/>
        <v>0.85214120988558639</v>
      </c>
    </row>
    <row r="133" spans="1:34" x14ac:dyDescent="0.25">
      <c r="A133">
        <v>132</v>
      </c>
      <c r="B133" t="s">
        <v>15</v>
      </c>
      <c r="C133">
        <v>2</v>
      </c>
      <c r="D133">
        <v>493624.423671</v>
      </c>
      <c r="E133">
        <v>5180738.7236200003</v>
      </c>
      <c r="F133">
        <v>0.98638237220231917</v>
      </c>
      <c r="G133">
        <v>0.99288057813136621</v>
      </c>
      <c r="H133">
        <v>0.62645663191194023</v>
      </c>
      <c r="I133">
        <v>0.87487586891757696</v>
      </c>
      <c r="J133">
        <v>1.2084592145015105</v>
      </c>
      <c r="K133">
        <v>1.0117647058823527</v>
      </c>
      <c r="L133">
        <v>1.0044682752457552</v>
      </c>
      <c r="N133">
        <v>1.075077562113792</v>
      </c>
      <c r="O133">
        <v>0.35502210991787742</v>
      </c>
      <c r="P133">
        <v>0.797752808988764</v>
      </c>
      <c r="Q133">
        <f t="shared" si="45"/>
        <v>10</v>
      </c>
      <c r="R133" s="23">
        <f t="shared" si="46"/>
        <v>0.89331401278132572</v>
      </c>
      <c r="S133">
        <f t="shared" si="47"/>
        <v>0.23404240779962862</v>
      </c>
      <c r="T133">
        <f t="shared" si="48"/>
        <v>7.4010707771678327E-2</v>
      </c>
      <c r="U133">
        <f t="shared" si="49"/>
        <v>6.0862054054052886E-2</v>
      </c>
      <c r="V133">
        <f t="shared" si="50"/>
        <v>0.2619934361836993</v>
      </c>
      <c r="X133" s="24">
        <f t="shared" si="34"/>
        <v>0.98638237220231917</v>
      </c>
      <c r="Y133" s="24">
        <f t="shared" si="35"/>
        <v>0.98963147516684269</v>
      </c>
      <c r="Z133" s="24">
        <f t="shared" si="36"/>
        <v>0.86857319408187517</v>
      </c>
      <c r="AA133" s="24">
        <f t="shared" si="37"/>
        <v>0.87014886279080061</v>
      </c>
      <c r="AB133" s="24">
        <f t="shared" si="38"/>
        <v>0.93781093313294261</v>
      </c>
      <c r="AC133" s="24">
        <f t="shared" si="39"/>
        <v>0.95013656192451101</v>
      </c>
      <c r="AD133" s="24">
        <f t="shared" si="40"/>
        <v>0.95789823525611728</v>
      </c>
      <c r="AE133" s="24">
        <f t="shared" si="41"/>
        <v>0.95789823525611728</v>
      </c>
      <c r="AF133" s="24">
        <f t="shared" si="42"/>
        <v>0.97254565111332669</v>
      </c>
      <c r="AG133" s="24">
        <f t="shared" si="43"/>
        <v>0.9039319243138324</v>
      </c>
      <c r="AH133" s="24">
        <f t="shared" si="44"/>
        <v>0.89331401278132572</v>
      </c>
    </row>
    <row r="134" spans="1:34" x14ac:dyDescent="0.25">
      <c r="A134">
        <v>133</v>
      </c>
      <c r="B134" t="s">
        <v>15</v>
      </c>
      <c r="C134">
        <v>3</v>
      </c>
      <c r="D134">
        <v>493656.32318900002</v>
      </c>
      <c r="E134">
        <v>5180729.9111700002</v>
      </c>
      <c r="F134">
        <v>1.027287291164199</v>
      </c>
      <c r="G134">
        <v>1.0856115180195114</v>
      </c>
      <c r="H134">
        <v>1.2670122272431246</v>
      </c>
      <c r="I134">
        <v>0.89758454106280205</v>
      </c>
      <c r="J134">
        <v>1.0470586829067132</v>
      </c>
      <c r="K134">
        <v>1.1751527494908351</v>
      </c>
      <c r="L134">
        <v>1.2029746281714786</v>
      </c>
      <c r="M134">
        <v>0.29007633587786258</v>
      </c>
      <c r="N134">
        <v>0.62699495243670644</v>
      </c>
      <c r="O134">
        <v>0.19659239842726081</v>
      </c>
      <c r="P134">
        <v>2.1170212765957448</v>
      </c>
      <c r="Q134">
        <f t="shared" si="45"/>
        <v>11</v>
      </c>
      <c r="R134" s="23">
        <f t="shared" si="46"/>
        <v>0.99394241830874897</v>
      </c>
      <c r="S134">
        <f t="shared" si="47"/>
        <v>0.49542187098390617</v>
      </c>
      <c r="T134">
        <f t="shared" si="48"/>
        <v>0.1493753144535889</v>
      </c>
      <c r="U134">
        <f t="shared" si="49"/>
        <v>0.26998711327411351</v>
      </c>
      <c r="V134">
        <f t="shared" si="50"/>
        <v>0.49844121938863961</v>
      </c>
      <c r="X134" s="24">
        <f t="shared" si="34"/>
        <v>1.027287291164199</v>
      </c>
      <c r="Y134" s="24">
        <f t="shared" si="35"/>
        <v>1.0564494045918553</v>
      </c>
      <c r="Z134" s="24">
        <f t="shared" si="36"/>
        <v>1.1266370121422784</v>
      </c>
      <c r="AA134" s="24">
        <f t="shared" si="37"/>
        <v>1.0693738943724094</v>
      </c>
      <c r="AB134" s="24">
        <f t="shared" si="38"/>
        <v>1.0649108520792701</v>
      </c>
      <c r="AC134" s="24">
        <f t="shared" si="39"/>
        <v>1.0832845016478643</v>
      </c>
      <c r="AD134" s="24">
        <f t="shared" si="40"/>
        <v>1.1003830911512378</v>
      </c>
      <c r="AE134" s="24">
        <f t="shared" si="41"/>
        <v>0.99909474674206589</v>
      </c>
      <c r="AF134" s="24">
        <f t="shared" si="42"/>
        <v>0.95775032515258163</v>
      </c>
      <c r="AG134" s="24">
        <f t="shared" si="43"/>
        <v>0.88163453248004942</v>
      </c>
      <c r="AH134" s="24">
        <f t="shared" si="44"/>
        <v>0.99394241830874897</v>
      </c>
    </row>
    <row r="135" spans="1:34" x14ac:dyDescent="0.25">
      <c r="A135">
        <v>134</v>
      </c>
      <c r="B135" t="s">
        <v>15</v>
      </c>
      <c r="C135">
        <v>4</v>
      </c>
      <c r="D135">
        <v>493688.24009600002</v>
      </c>
      <c r="E135">
        <v>5180737.54495</v>
      </c>
      <c r="F135">
        <v>0.9310892529087571</v>
      </c>
      <c r="G135">
        <v>1.1261697911903674</v>
      </c>
      <c r="H135">
        <v>1.0505101732777877</v>
      </c>
      <c r="I135">
        <v>0.88816402609506062</v>
      </c>
      <c r="J135">
        <v>0.78051239866792266</v>
      </c>
      <c r="K135">
        <v>1.0744428639165482</v>
      </c>
      <c r="L135">
        <v>1.0471615720524017</v>
      </c>
      <c r="M135">
        <v>1.1887935029739094</v>
      </c>
      <c r="N135">
        <v>1.1147998444824272</v>
      </c>
      <c r="O135">
        <v>0.60080971659919036</v>
      </c>
      <c r="P135">
        <v>0.76167778836987599</v>
      </c>
      <c r="Q135">
        <f t="shared" si="45"/>
        <v>11</v>
      </c>
      <c r="R135" s="23">
        <f t="shared" si="46"/>
        <v>0.96037553913947715</v>
      </c>
      <c r="S135">
        <f t="shared" si="47"/>
        <v>0.17564636580756593</v>
      </c>
      <c r="T135">
        <f t="shared" si="48"/>
        <v>5.2959371924836927E-2</v>
      </c>
      <c r="U135">
        <f t="shared" si="49"/>
        <v>3.3936810403545792E-2</v>
      </c>
      <c r="V135">
        <f t="shared" si="50"/>
        <v>0.1828934189275061</v>
      </c>
      <c r="X135" s="24">
        <f t="shared" si="34"/>
        <v>0.9310892529087571</v>
      </c>
      <c r="Y135" s="24">
        <f t="shared" si="35"/>
        <v>1.0286295220495623</v>
      </c>
      <c r="Z135" s="24">
        <f t="shared" si="36"/>
        <v>1.0359230724589708</v>
      </c>
      <c r="AA135" s="24">
        <f t="shared" si="37"/>
        <v>0.99898331086799319</v>
      </c>
      <c r="AB135" s="24">
        <f t="shared" si="38"/>
        <v>0.9552891284279792</v>
      </c>
      <c r="AC135" s="24">
        <f t="shared" si="39"/>
        <v>0.9751480843427407</v>
      </c>
      <c r="AD135" s="24">
        <f t="shared" si="40"/>
        <v>0.98543572544412084</v>
      </c>
      <c r="AE135" s="24">
        <f t="shared" si="41"/>
        <v>1.0108554476353444</v>
      </c>
      <c r="AF135" s="24">
        <f t="shared" si="42"/>
        <v>1.022404825062798</v>
      </c>
      <c r="AG135" s="24">
        <f t="shared" si="43"/>
        <v>0.98024531421643724</v>
      </c>
      <c r="AH135" s="24">
        <f t="shared" si="44"/>
        <v>0.96037553913947715</v>
      </c>
    </row>
    <row r="136" spans="1:34" x14ac:dyDescent="0.25">
      <c r="A136">
        <v>135</v>
      </c>
      <c r="B136" t="s">
        <v>15</v>
      </c>
      <c r="C136">
        <v>5</v>
      </c>
      <c r="D136">
        <v>493720.1532</v>
      </c>
      <c r="E136">
        <v>5180741.6229999904</v>
      </c>
      <c r="F136">
        <v>1.0053463638976718</v>
      </c>
      <c r="G136">
        <v>0.89464019397972949</v>
      </c>
      <c r="H136">
        <v>0.96281763548896915</v>
      </c>
      <c r="I136">
        <v>0.97899543378995424</v>
      </c>
      <c r="J136">
        <v>1.0847744235346231</v>
      </c>
      <c r="K136">
        <v>1</v>
      </c>
      <c r="L136">
        <v>0.63761467889908252</v>
      </c>
      <c r="M136">
        <v>0.99151343705799144</v>
      </c>
      <c r="N136">
        <v>0.98205673030068974</v>
      </c>
      <c r="O136">
        <v>0.8528974739970282</v>
      </c>
      <c r="P136">
        <v>1.307132459970888</v>
      </c>
      <c r="Q136">
        <f t="shared" si="45"/>
        <v>11</v>
      </c>
      <c r="R136" s="23">
        <f t="shared" si="46"/>
        <v>0.97252625735605702</v>
      </c>
      <c r="S136">
        <f t="shared" si="47"/>
        <v>0.15360025690013898</v>
      </c>
      <c r="T136">
        <f t="shared" si="48"/>
        <v>4.631221998545082E-2</v>
      </c>
      <c r="U136">
        <f t="shared" si="49"/>
        <v>2.5952342811767615E-2</v>
      </c>
      <c r="V136">
        <f t="shared" si="50"/>
        <v>0.15793944455311867</v>
      </c>
      <c r="X136" s="24">
        <f t="shared" si="34"/>
        <v>1.0053463638976718</v>
      </c>
      <c r="Y136" s="24">
        <f t="shared" si="35"/>
        <v>0.94999327893870067</v>
      </c>
      <c r="Z136" s="24">
        <f t="shared" si="36"/>
        <v>0.95426806445545687</v>
      </c>
      <c r="AA136" s="24">
        <f t="shared" si="37"/>
        <v>0.96044990678908126</v>
      </c>
      <c r="AB136" s="24">
        <f t="shared" si="38"/>
        <v>0.98531481013818956</v>
      </c>
      <c r="AC136" s="24">
        <f t="shared" si="39"/>
        <v>0.98776234178182465</v>
      </c>
      <c r="AD136" s="24">
        <f t="shared" si="40"/>
        <v>0.93774124708429007</v>
      </c>
      <c r="AE136" s="24">
        <f t="shared" si="41"/>
        <v>0.94446277083100272</v>
      </c>
      <c r="AF136" s="24">
        <f t="shared" si="42"/>
        <v>0.94863987743874567</v>
      </c>
      <c r="AG136" s="24">
        <f t="shared" si="43"/>
        <v>0.93906563709457402</v>
      </c>
      <c r="AH136" s="24">
        <f t="shared" si="44"/>
        <v>0.97252625735605702</v>
      </c>
    </row>
    <row r="137" spans="1:34" x14ac:dyDescent="0.25">
      <c r="A137">
        <v>136</v>
      </c>
      <c r="B137" t="s">
        <v>15</v>
      </c>
      <c r="C137">
        <v>6</v>
      </c>
      <c r="D137">
        <v>493752.039076999</v>
      </c>
      <c r="E137">
        <v>5180719.5875199903</v>
      </c>
      <c r="F137">
        <v>1.2186131167870071</v>
      </c>
      <c r="G137">
        <v>0.89444046482012085</v>
      </c>
      <c r="H137">
        <v>1.083985351805544</v>
      </c>
      <c r="I137">
        <v>1.0950764006791174</v>
      </c>
      <c r="J137">
        <v>1.2473118279569892</v>
      </c>
      <c r="K137">
        <v>1.1666666666666665</v>
      </c>
      <c r="L137">
        <v>1.1885714285714286</v>
      </c>
      <c r="M137">
        <v>0.56666666666666665</v>
      </c>
      <c r="N137">
        <v>0.77489964737974326</v>
      </c>
      <c r="O137">
        <v>1.3033175355450239</v>
      </c>
      <c r="P137">
        <v>1.1299999999999999</v>
      </c>
      <c r="Q137">
        <f t="shared" si="45"/>
        <v>11</v>
      </c>
      <c r="R137" s="23">
        <f t="shared" si="46"/>
        <v>1.0608681006253007</v>
      </c>
      <c r="S137">
        <f t="shared" si="47"/>
        <v>0.21450216459323035</v>
      </c>
      <c r="T137">
        <f t="shared" si="48"/>
        <v>6.467483606134565E-2</v>
      </c>
      <c r="U137">
        <f t="shared" si="49"/>
        <v>5.0612296476699473E-2</v>
      </c>
      <c r="V137">
        <f t="shared" si="50"/>
        <v>0.20219494248794709</v>
      </c>
      <c r="X137" s="24">
        <f t="shared" si="34"/>
        <v>1.2186131167870071</v>
      </c>
      <c r="Y137" s="24">
        <f t="shared" si="35"/>
        <v>1.056526790803564</v>
      </c>
      <c r="Z137" s="24">
        <f t="shared" si="36"/>
        <v>1.0656796444708907</v>
      </c>
      <c r="AA137" s="24">
        <f t="shared" si="37"/>
        <v>1.0730288335229474</v>
      </c>
      <c r="AB137" s="24">
        <f t="shared" si="38"/>
        <v>1.1078854324097558</v>
      </c>
      <c r="AC137" s="24">
        <f t="shared" si="39"/>
        <v>1.1176823047859077</v>
      </c>
      <c r="AD137" s="24">
        <f t="shared" si="40"/>
        <v>1.1278093224695536</v>
      </c>
      <c r="AE137" s="24">
        <f t="shared" si="41"/>
        <v>1.0576664904941926</v>
      </c>
      <c r="AF137" s="24">
        <f t="shared" si="42"/>
        <v>1.0262479523703649</v>
      </c>
      <c r="AG137" s="24">
        <f t="shared" si="43"/>
        <v>1.0539549106878308</v>
      </c>
      <c r="AH137" s="24">
        <f t="shared" si="44"/>
        <v>1.0608681006253007</v>
      </c>
    </row>
    <row r="138" spans="1:34" x14ac:dyDescent="0.25">
      <c r="A138">
        <v>137</v>
      </c>
      <c r="B138" t="s">
        <v>15</v>
      </c>
      <c r="C138">
        <v>6</v>
      </c>
      <c r="D138">
        <v>493782.143090998</v>
      </c>
      <c r="E138">
        <v>5180736.3660199903</v>
      </c>
      <c r="F138">
        <v>1.1518091085465127</v>
      </c>
      <c r="G138">
        <v>1.0901384909264566</v>
      </c>
      <c r="H138">
        <v>0.98285118335130794</v>
      </c>
      <c r="I138">
        <v>1.0186757215619695</v>
      </c>
      <c r="J138">
        <v>1</v>
      </c>
      <c r="K138">
        <v>0.90104166666666663</v>
      </c>
      <c r="L138">
        <v>0.94000000000000006</v>
      </c>
      <c r="M138">
        <v>0.44444444444444442</v>
      </c>
      <c r="N138">
        <v>0.982266416801579</v>
      </c>
      <c r="O138">
        <v>0.7665876777251186</v>
      </c>
      <c r="P138">
        <v>0.92249999999999999</v>
      </c>
      <c r="Q138">
        <f t="shared" si="45"/>
        <v>11</v>
      </c>
      <c r="R138" s="23">
        <f t="shared" si="46"/>
        <v>0.92730133727491415</v>
      </c>
      <c r="S138">
        <f t="shared" si="47"/>
        <v>0.18002892078216046</v>
      </c>
      <c r="T138">
        <f t="shared" si="48"/>
        <v>5.4280761967912892E-2</v>
      </c>
      <c r="U138">
        <f t="shared" si="49"/>
        <v>3.5651453549788312E-2</v>
      </c>
      <c r="V138">
        <f t="shared" si="50"/>
        <v>0.19414284606902044</v>
      </c>
      <c r="X138" s="24">
        <f t="shared" si="34"/>
        <v>1.1518091085465127</v>
      </c>
      <c r="Y138" s="24">
        <f t="shared" si="35"/>
        <v>1.1209737997364848</v>
      </c>
      <c r="Z138" s="24">
        <f t="shared" si="36"/>
        <v>1.0749329276080926</v>
      </c>
      <c r="AA138" s="24">
        <f t="shared" si="37"/>
        <v>1.0608686260965619</v>
      </c>
      <c r="AB138" s="24">
        <f t="shared" si="38"/>
        <v>1.0486949008772495</v>
      </c>
      <c r="AC138" s="24">
        <f t="shared" si="39"/>
        <v>1.0240860285088191</v>
      </c>
      <c r="AD138" s="24">
        <f t="shared" si="40"/>
        <v>1.012073738721845</v>
      </c>
      <c r="AE138" s="24">
        <f t="shared" si="41"/>
        <v>0.94112007693716992</v>
      </c>
      <c r="AF138" s="24">
        <f t="shared" si="42"/>
        <v>0.94569189247765983</v>
      </c>
      <c r="AG138" s="24">
        <f t="shared" si="43"/>
        <v>0.92778147100240571</v>
      </c>
      <c r="AH138" s="24">
        <f t="shared" si="44"/>
        <v>0.92730133727491415</v>
      </c>
    </row>
    <row r="139" spans="1:34" x14ac:dyDescent="0.25">
      <c r="A139">
        <v>138</v>
      </c>
      <c r="B139" t="s">
        <v>24</v>
      </c>
      <c r="C139">
        <v>1</v>
      </c>
      <c r="D139">
        <v>493815.87301600003</v>
      </c>
      <c r="E139">
        <v>5180735.1896400005</v>
      </c>
      <c r="F139">
        <v>0.71185309544416508</v>
      </c>
      <c r="G139">
        <v>0.85931780366056576</v>
      </c>
      <c r="H139">
        <v>0.99485326909166183</v>
      </c>
      <c r="I139">
        <v>0.9140625</v>
      </c>
      <c r="J139">
        <v>1.1329111787372981</v>
      </c>
      <c r="K139">
        <v>1.0609225413402958</v>
      </c>
      <c r="L139">
        <v>1.8246753246753247</v>
      </c>
      <c r="M139">
        <v>1.114452798663325</v>
      </c>
      <c r="N139">
        <v>0.98659989471922094</v>
      </c>
      <c r="P139">
        <v>1.2325390304026294</v>
      </c>
      <c r="Q139">
        <f t="shared" si="45"/>
        <v>10</v>
      </c>
      <c r="R139" s="23">
        <f t="shared" si="46"/>
        <v>1.0832187436734486</v>
      </c>
      <c r="S139">
        <f t="shared" si="47"/>
        <v>0.28456950011209342</v>
      </c>
      <c r="T139">
        <f t="shared" si="48"/>
        <v>8.9988777296975603E-2</v>
      </c>
      <c r="U139">
        <f t="shared" si="49"/>
        <v>8.9977555993385361E-2</v>
      </c>
      <c r="V139">
        <f t="shared" si="50"/>
        <v>0.26270732645102829</v>
      </c>
      <c r="X139" s="24">
        <f t="shared" si="34"/>
        <v>0.71185309544416508</v>
      </c>
      <c r="Y139" s="24">
        <f t="shared" si="35"/>
        <v>0.78558544955236542</v>
      </c>
      <c r="Z139" s="24">
        <f t="shared" si="36"/>
        <v>0.85534138939879745</v>
      </c>
      <c r="AA139" s="24">
        <f t="shared" si="37"/>
        <v>0.87002166704909811</v>
      </c>
      <c r="AB139" s="24">
        <f t="shared" si="38"/>
        <v>0.92259956938673804</v>
      </c>
      <c r="AC139" s="24">
        <f t="shared" si="39"/>
        <v>0.9456533980456644</v>
      </c>
      <c r="AD139" s="24">
        <f t="shared" si="40"/>
        <v>1.0712279589927587</v>
      </c>
      <c r="AE139" s="24">
        <f t="shared" si="41"/>
        <v>1.0766310639515795</v>
      </c>
      <c r="AF139" s="24">
        <f t="shared" si="42"/>
        <v>1.0666276007035398</v>
      </c>
      <c r="AG139" s="24">
        <f t="shared" si="43"/>
        <v>1.0666276007035398</v>
      </c>
      <c r="AH139" s="24">
        <f t="shared" si="44"/>
        <v>1.0832187436734486</v>
      </c>
    </row>
    <row r="140" spans="1:34" x14ac:dyDescent="0.25">
      <c r="A140">
        <v>139</v>
      </c>
      <c r="B140" t="s">
        <v>24</v>
      </c>
      <c r="C140">
        <v>2</v>
      </c>
      <c r="D140">
        <v>493847.76542900002</v>
      </c>
      <c r="E140">
        <v>5180719.15527</v>
      </c>
      <c r="F140">
        <v>0.74142358848556866</v>
      </c>
      <c r="H140">
        <v>0.87099812422916922</v>
      </c>
      <c r="I140">
        <v>0.91271347248576851</v>
      </c>
      <c r="J140">
        <v>0.68759809113064774</v>
      </c>
      <c r="L140">
        <v>1.0220588235294117</v>
      </c>
      <c r="M140">
        <v>0.63591893780573028</v>
      </c>
      <c r="N140">
        <v>0.67342190141201008</v>
      </c>
      <c r="O140">
        <v>0.74853801169590639</v>
      </c>
      <c r="P140">
        <v>0.66317854807063437</v>
      </c>
      <c r="Q140">
        <f t="shared" si="45"/>
        <v>9</v>
      </c>
      <c r="R140" s="23">
        <f t="shared" si="46"/>
        <v>0.77287216653831636</v>
      </c>
      <c r="S140">
        <f t="shared" si="47"/>
        <v>0.12508235001203807</v>
      </c>
      <c r="T140">
        <f t="shared" si="48"/>
        <v>4.1694116670679356E-2</v>
      </c>
      <c r="U140">
        <f t="shared" si="49"/>
        <v>1.7601293570100762E-2</v>
      </c>
      <c r="V140">
        <f t="shared" si="50"/>
        <v>0.16184092975204448</v>
      </c>
      <c r="X140" s="24">
        <f t="shared" si="34"/>
        <v>0.74142358848556866</v>
      </c>
      <c r="Y140" s="24">
        <f t="shared" si="35"/>
        <v>0.74142358848556866</v>
      </c>
      <c r="Z140" s="24">
        <f t="shared" si="36"/>
        <v>0.80621085635736889</v>
      </c>
      <c r="AA140" s="24">
        <f t="shared" si="37"/>
        <v>0.84171172840016872</v>
      </c>
      <c r="AB140" s="24">
        <f t="shared" si="38"/>
        <v>0.8031833190827885</v>
      </c>
      <c r="AC140" s="24">
        <f t="shared" si="39"/>
        <v>0.8031833190827885</v>
      </c>
      <c r="AD140" s="24">
        <f t="shared" si="40"/>
        <v>0.84695841997211319</v>
      </c>
      <c r="AE140" s="24">
        <f t="shared" si="41"/>
        <v>0.81178517294438268</v>
      </c>
      <c r="AF140" s="24">
        <f t="shared" si="42"/>
        <v>0.7920189912969009</v>
      </c>
      <c r="AG140" s="24">
        <f t="shared" si="43"/>
        <v>0.78658386884677656</v>
      </c>
      <c r="AH140" s="24">
        <f t="shared" si="44"/>
        <v>0.77287216653831636</v>
      </c>
    </row>
    <row r="141" spans="1:34" x14ac:dyDescent="0.25">
      <c r="A141">
        <v>140</v>
      </c>
      <c r="B141" t="s">
        <v>24</v>
      </c>
      <c r="C141">
        <v>2</v>
      </c>
      <c r="D141">
        <v>493879.70413000003</v>
      </c>
      <c r="E141">
        <v>5180748.3477499904</v>
      </c>
      <c r="F141">
        <v>0.70148338380160224</v>
      </c>
      <c r="H141">
        <v>0.80249481486181551</v>
      </c>
      <c r="I141">
        <v>0.77419354838709675</v>
      </c>
      <c r="J141">
        <v>0.7048685100355998</v>
      </c>
      <c r="K141">
        <v>0.882001493651979</v>
      </c>
      <c r="L141">
        <v>0.58088235294117652</v>
      </c>
      <c r="M141">
        <v>0.76589797344514332</v>
      </c>
      <c r="N141">
        <v>0.75080634140953917</v>
      </c>
      <c r="O141">
        <v>0.72222222222222221</v>
      </c>
      <c r="P141">
        <v>0.70503597122302153</v>
      </c>
      <c r="Q141">
        <f t="shared" si="45"/>
        <v>10</v>
      </c>
      <c r="R141" s="23">
        <f t="shared" si="46"/>
        <v>0.73898866119791951</v>
      </c>
      <c r="S141">
        <f t="shared" si="47"/>
        <v>7.4559498673120839E-2</v>
      </c>
      <c r="T141">
        <f t="shared" si="48"/>
        <v>2.3577783700736394E-2</v>
      </c>
      <c r="U141">
        <f t="shared" si="49"/>
        <v>6.1767987137634327E-3</v>
      </c>
      <c r="V141">
        <f t="shared" si="50"/>
        <v>0.10089396845718578</v>
      </c>
      <c r="X141" s="24">
        <f t="shared" si="34"/>
        <v>0.70148338380160224</v>
      </c>
      <c r="Y141" s="24">
        <f t="shared" si="35"/>
        <v>0.70148338380160224</v>
      </c>
      <c r="Z141" s="24">
        <f t="shared" si="36"/>
        <v>0.75198909933170888</v>
      </c>
      <c r="AA141" s="24">
        <f t="shared" si="37"/>
        <v>0.75939058235017143</v>
      </c>
      <c r="AB141" s="24">
        <f t="shared" si="38"/>
        <v>0.74576006427152852</v>
      </c>
      <c r="AC141" s="24">
        <f t="shared" si="39"/>
        <v>0.77300835014761859</v>
      </c>
      <c r="AD141" s="24">
        <f t="shared" si="40"/>
        <v>0.74098735061321153</v>
      </c>
      <c r="AE141" s="24">
        <f t="shared" si="41"/>
        <v>0.74454601101777318</v>
      </c>
      <c r="AF141" s="24">
        <f t="shared" si="42"/>
        <v>0.74532855231674389</v>
      </c>
      <c r="AG141" s="24">
        <f t="shared" si="43"/>
        <v>0.74276118230624144</v>
      </c>
      <c r="AH141" s="24">
        <f t="shared" si="44"/>
        <v>0.73898866119791951</v>
      </c>
    </row>
    <row r="142" spans="1:34" x14ac:dyDescent="0.25">
      <c r="A142">
        <v>141</v>
      </c>
      <c r="B142" t="s">
        <v>24</v>
      </c>
      <c r="C142">
        <v>3</v>
      </c>
      <c r="D142">
        <v>493911.60960500001</v>
      </c>
      <c r="E142">
        <v>5180745.0927600004</v>
      </c>
      <c r="F142">
        <v>0.72097510650898877</v>
      </c>
      <c r="G142">
        <v>0.80036500050694526</v>
      </c>
      <c r="H142">
        <v>0.72949302814150774</v>
      </c>
      <c r="I142">
        <v>0.70247046186895812</v>
      </c>
      <c r="J142">
        <v>0.98988112983199172</v>
      </c>
      <c r="K142">
        <v>0.79639639639639648</v>
      </c>
      <c r="L142">
        <v>0.96670135275754421</v>
      </c>
      <c r="M142">
        <v>0.67109634551495012</v>
      </c>
      <c r="N142">
        <v>0.6782168706210171</v>
      </c>
      <c r="O142">
        <v>0.6421895861148198</v>
      </c>
      <c r="P142">
        <v>0.68154761904761907</v>
      </c>
      <c r="Q142">
        <f t="shared" si="45"/>
        <v>11</v>
      </c>
      <c r="R142" s="23">
        <f t="shared" si="46"/>
        <v>0.76175753611915809</v>
      </c>
      <c r="S142">
        <f t="shared" si="47"/>
        <v>0.11236325462377948</v>
      </c>
      <c r="T142">
        <f t="shared" si="48"/>
        <v>3.3878795982749364E-2</v>
      </c>
      <c r="U142">
        <f t="shared" si="49"/>
        <v>1.3888051088613107E-2</v>
      </c>
      <c r="V142">
        <f t="shared" si="50"/>
        <v>0.1475052747048938</v>
      </c>
      <c r="X142" s="24">
        <f t="shared" si="34"/>
        <v>0.72097510650898877</v>
      </c>
      <c r="Y142" s="24">
        <f t="shared" si="35"/>
        <v>0.76067005350796701</v>
      </c>
      <c r="Z142" s="24">
        <f t="shared" si="36"/>
        <v>0.75027771171914726</v>
      </c>
      <c r="AA142" s="24">
        <f t="shared" si="37"/>
        <v>0.73832589925659997</v>
      </c>
      <c r="AB142" s="24">
        <f t="shared" si="38"/>
        <v>0.78863694537167839</v>
      </c>
      <c r="AC142" s="24">
        <f t="shared" si="39"/>
        <v>0.78993018720913133</v>
      </c>
      <c r="AD142" s="24">
        <f t="shared" si="40"/>
        <v>0.81518321085890466</v>
      </c>
      <c r="AE142" s="24">
        <f t="shared" si="41"/>
        <v>0.79717235269091036</v>
      </c>
      <c r="AF142" s="24">
        <f t="shared" si="42"/>
        <v>0.7839550769053667</v>
      </c>
      <c r="AG142" s="24">
        <f t="shared" si="43"/>
        <v>0.76977852782631195</v>
      </c>
      <c r="AH142" s="24">
        <f t="shared" si="44"/>
        <v>0.76175753611915809</v>
      </c>
    </row>
    <row r="143" spans="1:34" x14ac:dyDescent="0.25">
      <c r="A143">
        <v>142</v>
      </c>
      <c r="B143" t="s">
        <v>24</v>
      </c>
      <c r="C143">
        <v>4</v>
      </c>
      <c r="D143">
        <v>493943.514329998</v>
      </c>
      <c r="E143">
        <v>5180741.0600800002</v>
      </c>
      <c r="F143">
        <v>0.9298359240069084</v>
      </c>
      <c r="G143">
        <v>0.96426128765529151</v>
      </c>
      <c r="H143">
        <v>0.7604146644626405</v>
      </c>
      <c r="I143">
        <v>1.0519685039370079</v>
      </c>
      <c r="J143">
        <v>0.9285719342962333</v>
      </c>
      <c r="K143">
        <v>0.97440758293838847</v>
      </c>
      <c r="L143">
        <v>0.93829247675401528</v>
      </c>
      <c r="M143">
        <v>0.87688219663418965</v>
      </c>
      <c r="N143">
        <v>0.91207279268439168</v>
      </c>
      <c r="O143">
        <v>0.78120978120978124</v>
      </c>
      <c r="P143">
        <v>0.81849912739965092</v>
      </c>
      <c r="Q143">
        <f t="shared" si="45"/>
        <v>11</v>
      </c>
      <c r="R143" s="23">
        <f t="shared" si="46"/>
        <v>0.9033105701798636</v>
      </c>
      <c r="S143">
        <f t="shared" si="47"/>
        <v>8.351944791970918E-2</v>
      </c>
      <c r="T143">
        <f t="shared" si="48"/>
        <v>2.5182061040664019E-2</v>
      </c>
      <c r="U143">
        <f t="shared" si="49"/>
        <v>7.6730479988943142E-3</v>
      </c>
      <c r="V143">
        <f t="shared" si="50"/>
        <v>9.2459283303946191E-2</v>
      </c>
      <c r="X143" s="24">
        <f t="shared" si="34"/>
        <v>0.9298359240069084</v>
      </c>
      <c r="Y143" s="24">
        <f t="shared" si="35"/>
        <v>0.94704860583109995</v>
      </c>
      <c r="Z143" s="24">
        <f t="shared" si="36"/>
        <v>0.88483729204161354</v>
      </c>
      <c r="AA143" s="24">
        <f t="shared" si="37"/>
        <v>0.92662009501546216</v>
      </c>
      <c r="AB143" s="24">
        <f t="shared" si="38"/>
        <v>0.92701046287161637</v>
      </c>
      <c r="AC143" s="24">
        <f t="shared" si="39"/>
        <v>0.93490998288274507</v>
      </c>
      <c r="AD143" s="24">
        <f t="shared" si="40"/>
        <v>0.9353931962929265</v>
      </c>
      <c r="AE143" s="24">
        <f t="shared" si="41"/>
        <v>0.92807932133558446</v>
      </c>
      <c r="AF143" s="24">
        <f t="shared" si="42"/>
        <v>0.92630081815211851</v>
      </c>
      <c r="AG143" s="24">
        <f t="shared" si="43"/>
        <v>0.91179171445788487</v>
      </c>
      <c r="AH143" s="24">
        <f t="shared" si="44"/>
        <v>0.9033105701798636</v>
      </c>
    </row>
    <row r="144" spans="1:34" x14ac:dyDescent="0.25">
      <c r="A144">
        <v>143</v>
      </c>
      <c r="B144" t="s">
        <v>24</v>
      </c>
      <c r="C144">
        <v>5</v>
      </c>
      <c r="D144">
        <v>493976.77996199799</v>
      </c>
      <c r="E144">
        <v>5180731.3388799904</v>
      </c>
      <c r="F144">
        <v>0.75465678889814436</v>
      </c>
      <c r="G144">
        <v>0.67078418468080803</v>
      </c>
      <c r="H144">
        <v>1.0161239576953223</v>
      </c>
      <c r="I144">
        <v>1.0121012101210121</v>
      </c>
      <c r="J144">
        <v>0.81642616406531199</v>
      </c>
      <c r="K144">
        <v>0.93950504124656298</v>
      </c>
      <c r="L144">
        <v>1.0560747663551402</v>
      </c>
      <c r="M144">
        <v>0.96119402985074642</v>
      </c>
      <c r="N144">
        <v>0.95643671524020868</v>
      </c>
      <c r="O144">
        <v>0.76947040498442365</v>
      </c>
      <c r="P144">
        <v>0.67</v>
      </c>
      <c r="Q144">
        <f t="shared" si="45"/>
        <v>11</v>
      </c>
      <c r="R144" s="23">
        <f t="shared" si="46"/>
        <v>0.87479756937615283</v>
      </c>
      <c r="S144">
        <f t="shared" si="47"/>
        <v>0.13568062787475449</v>
      </c>
      <c r="T144">
        <f t="shared" si="48"/>
        <v>4.0909248543672422E-2</v>
      </c>
      <c r="U144">
        <f t="shared" si="49"/>
        <v>2.0250156058536462E-2</v>
      </c>
      <c r="V144">
        <f t="shared" si="50"/>
        <v>0.15509945686236057</v>
      </c>
      <c r="X144" s="24">
        <f t="shared" si="34"/>
        <v>0.75465678889814436</v>
      </c>
      <c r="Y144" s="24">
        <f t="shared" si="35"/>
        <v>0.71272048678947619</v>
      </c>
      <c r="Z144" s="24">
        <f t="shared" si="36"/>
        <v>0.81385497709142485</v>
      </c>
      <c r="AA144" s="24">
        <f t="shared" si="37"/>
        <v>0.86341653534882168</v>
      </c>
      <c r="AB144" s="24">
        <f t="shared" si="38"/>
        <v>0.85401846109211976</v>
      </c>
      <c r="AC144" s="24">
        <f t="shared" si="39"/>
        <v>0.86826622445119372</v>
      </c>
      <c r="AD144" s="24">
        <f t="shared" si="40"/>
        <v>0.89509601615175749</v>
      </c>
      <c r="AE144" s="24">
        <f t="shared" si="41"/>
        <v>0.90335826786413109</v>
      </c>
      <c r="AF144" s="24">
        <f t="shared" si="42"/>
        <v>0.90925587312813982</v>
      </c>
      <c r="AG144" s="24">
        <f t="shared" si="43"/>
        <v>0.89527732631376811</v>
      </c>
      <c r="AH144" s="24">
        <f t="shared" si="44"/>
        <v>0.87479756937615283</v>
      </c>
    </row>
    <row r="145" spans="1:34" x14ac:dyDescent="0.25">
      <c r="A145">
        <v>144</v>
      </c>
      <c r="B145" t="s">
        <v>24</v>
      </c>
      <c r="C145">
        <v>5</v>
      </c>
      <c r="D145">
        <v>494007.324461999</v>
      </c>
      <c r="E145">
        <v>5180733.5508399904</v>
      </c>
      <c r="F145">
        <v>0.70811548482002018</v>
      </c>
      <c r="G145">
        <v>0.90517896015795074</v>
      </c>
      <c r="H145">
        <v>0.86596320215358447</v>
      </c>
      <c r="I145">
        <v>0.75907590759075894</v>
      </c>
      <c r="J145">
        <v>0.81964595399365192</v>
      </c>
      <c r="K145">
        <v>0.98166819431714036</v>
      </c>
      <c r="L145">
        <v>0.96261682242990654</v>
      </c>
      <c r="M145">
        <v>0.77164179104477615</v>
      </c>
      <c r="N145">
        <v>0.92772313282244934</v>
      </c>
      <c r="O145">
        <v>0.77258566978193144</v>
      </c>
      <c r="P145">
        <v>0.85285714285714287</v>
      </c>
      <c r="Q145">
        <f t="shared" si="45"/>
        <v>11</v>
      </c>
      <c r="R145" s="23">
        <f t="shared" si="46"/>
        <v>0.84791566017902831</v>
      </c>
      <c r="S145">
        <f t="shared" si="47"/>
        <v>8.5691107404740188E-2</v>
      </c>
      <c r="T145">
        <f t="shared" si="48"/>
        <v>2.5836841011960772E-2</v>
      </c>
      <c r="U145">
        <f t="shared" si="49"/>
        <v>8.0772624770757417E-3</v>
      </c>
      <c r="V145">
        <f t="shared" si="50"/>
        <v>0.10106088545014894</v>
      </c>
      <c r="X145" s="24">
        <f t="shared" si="34"/>
        <v>0.70811548482002018</v>
      </c>
      <c r="Y145" s="24">
        <f t="shared" si="35"/>
        <v>0.80664722248898546</v>
      </c>
      <c r="Z145" s="24">
        <f t="shared" si="36"/>
        <v>0.82641921571051846</v>
      </c>
      <c r="AA145" s="24">
        <f t="shared" si="37"/>
        <v>0.80958338868057855</v>
      </c>
      <c r="AB145" s="24">
        <f t="shared" si="38"/>
        <v>0.81159590174319318</v>
      </c>
      <c r="AC145" s="24">
        <f t="shared" si="39"/>
        <v>0.83994128383885103</v>
      </c>
      <c r="AD145" s="24">
        <f t="shared" si="40"/>
        <v>0.85746636078043026</v>
      </c>
      <c r="AE145" s="24">
        <f t="shared" si="41"/>
        <v>0.84673828956347352</v>
      </c>
      <c r="AF145" s="24">
        <f t="shared" si="42"/>
        <v>0.8557366054811375</v>
      </c>
      <c r="AG145" s="24">
        <f t="shared" si="43"/>
        <v>0.84742151191121684</v>
      </c>
      <c r="AH145" s="24">
        <f t="shared" si="44"/>
        <v>0.84791566017902831</v>
      </c>
    </row>
    <row r="146" spans="1:34" x14ac:dyDescent="0.25">
      <c r="A146">
        <v>145</v>
      </c>
      <c r="B146" t="s">
        <v>24</v>
      </c>
      <c r="C146">
        <v>6</v>
      </c>
      <c r="D146">
        <v>494039.23383600003</v>
      </c>
      <c r="E146">
        <v>5180734.0746799903</v>
      </c>
      <c r="F146">
        <v>0.82926346139032248</v>
      </c>
      <c r="G146">
        <v>0.82650259330824782</v>
      </c>
      <c r="H146">
        <v>1.0187480586998894</v>
      </c>
      <c r="I146">
        <v>0.62650602409638556</v>
      </c>
      <c r="J146">
        <v>0.84865476774461335</v>
      </c>
      <c r="K146">
        <v>0.92113859076061599</v>
      </c>
      <c r="M146">
        <v>0.8785834738617202</v>
      </c>
      <c r="N146">
        <v>0.97170900182194464</v>
      </c>
      <c r="O146">
        <v>0.87550200803212852</v>
      </c>
      <c r="P146">
        <v>0.68908941755537334</v>
      </c>
      <c r="Q146">
        <f t="shared" si="45"/>
        <v>10</v>
      </c>
      <c r="R146" s="23">
        <f t="shared" si="46"/>
        <v>0.84856973972712413</v>
      </c>
      <c r="S146">
        <f t="shared" si="47"/>
        <v>0.1125265804574714</v>
      </c>
      <c r="T146">
        <f t="shared" si="48"/>
        <v>3.5584029155580149E-2</v>
      </c>
      <c r="U146">
        <f t="shared" si="49"/>
        <v>1.4069145899390852E-2</v>
      </c>
      <c r="V146">
        <f t="shared" si="50"/>
        <v>0.13260734526505358</v>
      </c>
      <c r="X146" s="24">
        <f t="shared" si="34"/>
        <v>0.82926346139032248</v>
      </c>
      <c r="Y146" s="24">
        <f t="shared" si="35"/>
        <v>0.82788302734928521</v>
      </c>
      <c r="Z146" s="24">
        <f t="shared" si="36"/>
        <v>0.89150470446615326</v>
      </c>
      <c r="AA146" s="24">
        <f t="shared" si="37"/>
        <v>0.82525503437371128</v>
      </c>
      <c r="AB146" s="24">
        <f t="shared" si="38"/>
        <v>0.82993498104789176</v>
      </c>
      <c r="AC146" s="24">
        <f t="shared" si="39"/>
        <v>0.84513558266667899</v>
      </c>
      <c r="AD146" s="24">
        <f t="shared" si="40"/>
        <v>0.84513558266667899</v>
      </c>
      <c r="AE146" s="24">
        <f t="shared" si="41"/>
        <v>0.84991385283739918</v>
      </c>
      <c r="AF146" s="24">
        <f t="shared" si="42"/>
        <v>0.86513824646046744</v>
      </c>
      <c r="AG146" s="24">
        <f t="shared" si="43"/>
        <v>0.86628977552398534</v>
      </c>
      <c r="AH146" s="24">
        <f t="shared" si="44"/>
        <v>0.84856973972712413</v>
      </c>
    </row>
    <row r="147" spans="1:34" x14ac:dyDescent="0.25">
      <c r="A147">
        <v>146</v>
      </c>
      <c r="B147" t="s">
        <v>24</v>
      </c>
      <c r="C147">
        <v>7</v>
      </c>
      <c r="D147">
        <v>494071.13574</v>
      </c>
      <c r="E147">
        <v>5180727.0423800005</v>
      </c>
      <c r="F147">
        <v>0.54374271411917985</v>
      </c>
      <c r="G147">
        <v>0.66045408336157241</v>
      </c>
      <c r="H147">
        <v>0.6623724599797185</v>
      </c>
      <c r="I147">
        <v>0.51234567901234573</v>
      </c>
      <c r="J147">
        <v>0.51317192162485514</v>
      </c>
      <c r="K147">
        <v>0.61528059499661925</v>
      </c>
      <c r="M147">
        <v>0.48541666666666666</v>
      </c>
      <c r="N147">
        <v>0.46670974978951008</v>
      </c>
      <c r="O147">
        <v>0.16876122082585279</v>
      </c>
      <c r="P147">
        <v>0.48064516129032259</v>
      </c>
      <c r="Q147">
        <f t="shared" si="45"/>
        <v>10</v>
      </c>
      <c r="R147" s="23">
        <f t="shared" si="46"/>
        <v>0.51089002516666437</v>
      </c>
      <c r="S147">
        <f t="shared" si="47"/>
        <v>0.13336716652057251</v>
      </c>
      <c r="T147">
        <f t="shared" si="48"/>
        <v>4.2174401128796266E-2</v>
      </c>
      <c r="U147">
        <f t="shared" si="49"/>
        <v>1.976311233969567E-2</v>
      </c>
      <c r="V147">
        <f t="shared" si="50"/>
        <v>0.26104867965872891</v>
      </c>
      <c r="X147" s="24">
        <f t="shared" si="34"/>
        <v>0.54374271411917985</v>
      </c>
      <c r="Y147" s="24">
        <f t="shared" si="35"/>
        <v>0.60209839874037607</v>
      </c>
      <c r="Z147" s="24">
        <f t="shared" si="36"/>
        <v>0.62218975248682351</v>
      </c>
      <c r="AA147" s="24">
        <f t="shared" si="37"/>
        <v>0.59472873411820415</v>
      </c>
      <c r="AB147" s="24">
        <f t="shared" si="38"/>
        <v>0.57841737161953444</v>
      </c>
      <c r="AC147" s="24">
        <f t="shared" si="39"/>
        <v>0.58456124218238192</v>
      </c>
      <c r="AD147" s="24">
        <f t="shared" si="40"/>
        <v>0.58456124218238192</v>
      </c>
      <c r="AE147" s="24">
        <f t="shared" si="41"/>
        <v>0.57039773139442251</v>
      </c>
      <c r="AF147" s="24">
        <f t="shared" si="42"/>
        <v>0.55743673369380853</v>
      </c>
      <c r="AG147" s="24">
        <f t="shared" si="43"/>
        <v>0.51425056559736904</v>
      </c>
      <c r="AH147" s="24">
        <f t="shared" si="44"/>
        <v>0.51089002516666437</v>
      </c>
    </row>
    <row r="148" spans="1:34" x14ac:dyDescent="0.25">
      <c r="A148">
        <v>147</v>
      </c>
      <c r="B148" t="s">
        <v>24</v>
      </c>
      <c r="C148">
        <v>7</v>
      </c>
      <c r="D148">
        <v>494103.06250200002</v>
      </c>
      <c r="E148">
        <v>5180745.2349699903</v>
      </c>
      <c r="F148">
        <v>0.45620242748405671</v>
      </c>
      <c r="G148">
        <v>0.56065740426973898</v>
      </c>
      <c r="H148">
        <v>0.44914011782303948</v>
      </c>
      <c r="J148">
        <v>0.36998924646087528</v>
      </c>
      <c r="K148">
        <v>0.37795807978363755</v>
      </c>
      <c r="M148">
        <v>0.38229166666666664</v>
      </c>
      <c r="N148">
        <v>0.30639981400700628</v>
      </c>
      <c r="O148">
        <v>0.38958707360861761</v>
      </c>
      <c r="P148">
        <v>0.49569892473118282</v>
      </c>
      <c r="Q148">
        <f t="shared" si="45"/>
        <v>9</v>
      </c>
      <c r="R148" s="36">
        <f>AVERAGE(F148:P148)</f>
        <v>0.42088052831498013</v>
      </c>
      <c r="S148" s="25">
        <f>_xlfn.STDEV.P(F148:P148)</f>
        <v>7.2409393274901548E-2</v>
      </c>
      <c r="T148">
        <f t="shared" si="48"/>
        <v>2.4136464424967183E-2</v>
      </c>
      <c r="U148">
        <f t="shared" si="49"/>
        <v>5.8985102637442721E-3</v>
      </c>
      <c r="V148" s="25">
        <f>S148/R148</f>
        <v>0.17204263063629197</v>
      </c>
      <c r="X148" s="24">
        <f t="shared" si="34"/>
        <v>0.45620242748405671</v>
      </c>
      <c r="Y148" s="24">
        <f t="shared" si="35"/>
        <v>0.5084299158768979</v>
      </c>
      <c r="Z148" s="24">
        <f t="shared" si="36"/>
        <v>0.48866664985894509</v>
      </c>
      <c r="AA148" s="24">
        <f t="shared" si="37"/>
        <v>0.48866664985894509</v>
      </c>
      <c r="AB148" s="24">
        <f t="shared" si="38"/>
        <v>0.45899729900942765</v>
      </c>
      <c r="AC148" s="24">
        <f t="shared" si="39"/>
        <v>0.4427894551642696</v>
      </c>
      <c r="AD148" s="24">
        <f t="shared" si="40"/>
        <v>0.4427894551642696</v>
      </c>
      <c r="AE148" s="24">
        <f t="shared" si="41"/>
        <v>0.43270649041466913</v>
      </c>
      <c r="AF148" s="24">
        <f t="shared" si="42"/>
        <v>0.4146626794992887</v>
      </c>
      <c r="AG148" s="24">
        <f t="shared" si="43"/>
        <v>0.41152822876295481</v>
      </c>
      <c r="AH148" s="24">
        <f t="shared" si="44"/>
        <v>0.42088052831498013</v>
      </c>
    </row>
    <row r="149" spans="1:34" x14ac:dyDescent="0.25">
      <c r="A149">
        <v>148</v>
      </c>
      <c r="B149" t="s">
        <v>24</v>
      </c>
      <c r="C149">
        <v>8</v>
      </c>
      <c r="D149">
        <v>494134.94672100001</v>
      </c>
      <c r="E149">
        <v>5180720.0901100002</v>
      </c>
      <c r="F149">
        <v>0.92869928929691781</v>
      </c>
      <c r="G149">
        <v>1.0708246848579961</v>
      </c>
      <c r="H149">
        <v>1.0340816641875377</v>
      </c>
      <c r="I149">
        <v>0.78327832783278317</v>
      </c>
      <c r="J149">
        <v>1.0724649062530676</v>
      </c>
      <c r="K149">
        <v>0.97525206232813944</v>
      </c>
      <c r="L149">
        <v>0.73831775700934577</v>
      </c>
      <c r="M149">
        <v>1.3089552238805973</v>
      </c>
      <c r="N149">
        <v>1.0029715499741472</v>
      </c>
      <c r="O149">
        <v>1</v>
      </c>
      <c r="P149">
        <v>1.0514285714285714</v>
      </c>
      <c r="Q149">
        <f t="shared" si="45"/>
        <v>11</v>
      </c>
      <c r="R149" s="23">
        <f t="shared" si="46"/>
        <v>0.99693400336810012</v>
      </c>
      <c r="S149">
        <f t="shared" si="47"/>
        <v>0.144780286343063</v>
      </c>
      <c r="T149">
        <f t="shared" si="48"/>
        <v>4.3652898803650551E-2</v>
      </c>
      <c r="U149">
        <f t="shared" si="49"/>
        <v>2.3057464444937281E-2</v>
      </c>
      <c r="V149">
        <f t="shared" si="50"/>
        <v>0.14522554738220264</v>
      </c>
      <c r="X149" s="24">
        <f t="shared" si="34"/>
        <v>0.92869928929691781</v>
      </c>
      <c r="Y149" s="24">
        <f t="shared" si="35"/>
        <v>0.999761987077457</v>
      </c>
      <c r="Z149" s="24">
        <f t="shared" si="36"/>
        <v>1.0112018794474837</v>
      </c>
      <c r="AA149" s="24">
        <f t="shared" si="37"/>
        <v>0.95422099154380868</v>
      </c>
      <c r="AB149" s="24">
        <f t="shared" si="38"/>
        <v>0.97786977448566037</v>
      </c>
      <c r="AC149" s="24">
        <f t="shared" si="39"/>
        <v>0.97743348912607353</v>
      </c>
      <c r="AD149" s="24">
        <f t="shared" si="40"/>
        <v>0.94327409882368385</v>
      </c>
      <c r="AE149" s="24">
        <f t="shared" si="41"/>
        <v>0.98898423945579794</v>
      </c>
      <c r="AF149" s="24">
        <f t="shared" si="42"/>
        <v>0.99053838506894776</v>
      </c>
      <c r="AG149" s="24">
        <f t="shared" si="43"/>
        <v>0.99148454656205298</v>
      </c>
      <c r="AH149" s="24">
        <f t="shared" si="44"/>
        <v>0.99693400336810012</v>
      </c>
    </row>
    <row r="150" spans="1:34" x14ac:dyDescent="0.25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>
        <v>1.3226348199290914</v>
      </c>
      <c r="G150">
        <v>1.1453238753033415</v>
      </c>
      <c r="H150">
        <v>1.5777265293528675</v>
      </c>
      <c r="I150">
        <v>1.1400000000000001</v>
      </c>
      <c r="J150">
        <v>1.0275349669911602</v>
      </c>
      <c r="K150">
        <v>1.2079646017699117</v>
      </c>
      <c r="M150">
        <v>1.2675198049969532</v>
      </c>
      <c r="N150">
        <v>1.3146346492805103</v>
      </c>
      <c r="O150">
        <v>0.96493688639551178</v>
      </c>
      <c r="P150">
        <v>1.1861598440545811</v>
      </c>
      <c r="Q150">
        <f t="shared" si="45"/>
        <v>10</v>
      </c>
      <c r="R150" s="23">
        <f t="shared" si="46"/>
        <v>1.215443597807393</v>
      </c>
      <c r="S150">
        <f t="shared" si="47"/>
        <v>0.16274978592431363</v>
      </c>
      <c r="T150">
        <f t="shared" si="48"/>
        <v>5.1466001222564312E-2</v>
      </c>
      <c r="U150">
        <f t="shared" si="49"/>
        <v>2.9430547576011021E-2</v>
      </c>
      <c r="V150">
        <f t="shared" si="50"/>
        <v>0.13390155348870744</v>
      </c>
      <c r="X150" s="24">
        <f t="shared" si="34"/>
        <v>1.3226348199290914</v>
      </c>
      <c r="Y150" s="24">
        <f t="shared" si="35"/>
        <v>1.2339793476162164</v>
      </c>
      <c r="Z150" s="24">
        <f t="shared" si="36"/>
        <v>1.3485617415284334</v>
      </c>
      <c r="AA150" s="24">
        <f t="shared" si="37"/>
        <v>1.2964213061463252</v>
      </c>
      <c r="AB150" s="24">
        <f t="shared" si="38"/>
        <v>1.2426440383152921</v>
      </c>
      <c r="AC150" s="24">
        <f t="shared" si="39"/>
        <v>1.2368641322243954</v>
      </c>
      <c r="AD150" s="24">
        <f t="shared" si="40"/>
        <v>1.2368641322243954</v>
      </c>
      <c r="AE150" s="24">
        <f t="shared" si="41"/>
        <v>1.2412435140490465</v>
      </c>
      <c r="AF150" s="24">
        <f t="shared" si="42"/>
        <v>1.2504174059529796</v>
      </c>
      <c r="AG150" s="24">
        <f t="shared" si="43"/>
        <v>1.2186973482243719</v>
      </c>
      <c r="AH150" s="24">
        <f t="shared" si="44"/>
        <v>1.215443597807393</v>
      </c>
    </row>
    <row r="151" spans="1:34" x14ac:dyDescent="0.25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>
        <v>1.2904176537521683</v>
      </c>
      <c r="G151">
        <v>1.1806304437992534</v>
      </c>
      <c r="H151">
        <v>1.118334725038769</v>
      </c>
      <c r="I151">
        <v>1</v>
      </c>
      <c r="J151">
        <v>1.0983436896553174</v>
      </c>
      <c r="K151">
        <v>0.66666666666666663</v>
      </c>
      <c r="L151">
        <v>0.7380239520958084</v>
      </c>
      <c r="M151">
        <v>0.68689057421451782</v>
      </c>
      <c r="N151">
        <v>0.33333333333333331</v>
      </c>
      <c r="O151">
        <v>0.67193675889328064</v>
      </c>
      <c r="P151">
        <v>0.83706720977596749</v>
      </c>
      <c r="Q151">
        <f t="shared" si="45"/>
        <v>11</v>
      </c>
      <c r="R151" s="23">
        <f t="shared" si="46"/>
        <v>0.87469500065682582</v>
      </c>
      <c r="S151">
        <f t="shared" si="47"/>
        <v>0.27374950225959427</v>
      </c>
      <c r="T151">
        <f t="shared" si="48"/>
        <v>8.2538580503783807E-2</v>
      </c>
      <c r="U151">
        <f t="shared" si="49"/>
        <v>8.2432668986113275E-2</v>
      </c>
      <c r="V151">
        <f t="shared" si="50"/>
        <v>0.3129656646648607</v>
      </c>
      <c r="X151" s="24">
        <f t="shared" si="34"/>
        <v>1.2904176537521683</v>
      </c>
      <c r="Y151" s="24">
        <f t="shared" si="35"/>
        <v>1.2355240487757109</v>
      </c>
      <c r="Z151" s="24">
        <f t="shared" si="36"/>
        <v>1.1964609408633968</v>
      </c>
      <c r="AA151" s="24">
        <f t="shared" si="37"/>
        <v>1.1473457056475476</v>
      </c>
      <c r="AB151" s="24">
        <f t="shared" si="38"/>
        <v>1.1375453024491016</v>
      </c>
      <c r="AC151" s="24">
        <f t="shared" si="39"/>
        <v>1.0590655298186957</v>
      </c>
      <c r="AD151" s="24">
        <f t="shared" si="40"/>
        <v>1.0132024472868548</v>
      </c>
      <c r="AE151" s="24">
        <f t="shared" si="41"/>
        <v>0.97241346315281263</v>
      </c>
      <c r="AF151" s="24">
        <f t="shared" si="42"/>
        <v>0.90140455983953716</v>
      </c>
      <c r="AG151" s="24">
        <f t="shared" si="43"/>
        <v>0.87845777974491157</v>
      </c>
      <c r="AH151" s="24">
        <f t="shared" si="44"/>
        <v>0.87469500065682582</v>
      </c>
    </row>
    <row r="152" spans="1:34" x14ac:dyDescent="0.25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>
        <v>0.99867072512907451</v>
      </c>
      <c r="G152">
        <v>1</v>
      </c>
      <c r="I152">
        <v>1.2121212121212122</v>
      </c>
      <c r="J152">
        <v>1.1613515666995802</v>
      </c>
      <c r="K152">
        <v>0.90800000000000003</v>
      </c>
      <c r="L152">
        <v>1.0953058321479374</v>
      </c>
      <c r="M152">
        <v>1.0108803165182987</v>
      </c>
      <c r="N152">
        <v>0.8257101951623842</v>
      </c>
      <c r="O152">
        <v>0.8840070298769771</v>
      </c>
      <c r="P152">
        <v>1.1020000000000001</v>
      </c>
      <c r="Q152">
        <f t="shared" si="45"/>
        <v>10</v>
      </c>
      <c r="R152" s="23">
        <f t="shared" si="46"/>
        <v>1.0198046877655467</v>
      </c>
      <c r="S152">
        <f t="shared" si="47"/>
        <v>0.11790255943879875</v>
      </c>
      <c r="T152">
        <f t="shared" si="48"/>
        <v>3.7284062978998778E-2</v>
      </c>
      <c r="U152">
        <f t="shared" si="49"/>
        <v>1.5445570580243897E-2</v>
      </c>
      <c r="V152">
        <f t="shared" si="50"/>
        <v>0.11561288240116874</v>
      </c>
      <c r="X152" s="24">
        <f t="shared" si="34"/>
        <v>0.99867072512907451</v>
      </c>
      <c r="Y152" s="24">
        <f t="shared" si="35"/>
        <v>0.99933536256453726</v>
      </c>
      <c r="Z152" s="24">
        <f t="shared" si="36"/>
        <v>0.99933536256453726</v>
      </c>
      <c r="AA152" s="24">
        <f t="shared" si="37"/>
        <v>1.070263979083429</v>
      </c>
      <c r="AB152" s="24">
        <f t="shared" si="38"/>
        <v>1.0930358759874668</v>
      </c>
      <c r="AC152" s="24">
        <f t="shared" si="39"/>
        <v>1.0560287007899736</v>
      </c>
      <c r="AD152" s="24">
        <f t="shared" si="40"/>
        <v>1.0625748893496343</v>
      </c>
      <c r="AE152" s="24">
        <f t="shared" si="41"/>
        <v>1.0551899503737292</v>
      </c>
      <c r="AF152" s="24">
        <f t="shared" si="42"/>
        <v>1.026504980972311</v>
      </c>
      <c r="AG152" s="24">
        <f t="shared" si="43"/>
        <v>1.0106718752950519</v>
      </c>
      <c r="AH152" s="24">
        <f t="shared" si="44"/>
        <v>1.0198046877655467</v>
      </c>
    </row>
    <row r="153" spans="1:34" x14ac:dyDescent="0.25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>
        <v>0.99280928604958818</v>
      </c>
      <c r="G153">
        <v>1.0550308404009252</v>
      </c>
      <c r="H153">
        <v>1.3510046695122087</v>
      </c>
      <c r="I153">
        <v>0.88942318382490193</v>
      </c>
      <c r="J153">
        <v>1.1103245444449013</v>
      </c>
      <c r="K153">
        <v>1.209471766848816</v>
      </c>
      <c r="L153">
        <v>0.78443113772455086</v>
      </c>
      <c r="M153">
        <v>0.93893893893893898</v>
      </c>
      <c r="O153">
        <v>2.3311036789297659</v>
      </c>
      <c r="P153">
        <v>1</v>
      </c>
      <c r="Q153">
        <f t="shared" si="45"/>
        <v>10</v>
      </c>
      <c r="R153" s="23">
        <f t="shared" si="46"/>
        <v>1.1662538046674595</v>
      </c>
      <c r="S153">
        <f t="shared" si="47"/>
        <v>0.41715628393059312</v>
      </c>
      <c r="T153">
        <f t="shared" si="48"/>
        <v>0.13191639974725719</v>
      </c>
      <c r="U153">
        <f t="shared" si="49"/>
        <v>0.19335485024753515</v>
      </c>
      <c r="V153">
        <f t="shared" si="50"/>
        <v>0.35768910871809695</v>
      </c>
      <c r="X153" s="24">
        <f t="shared" si="34"/>
        <v>0.99280928604958818</v>
      </c>
      <c r="Y153" s="24">
        <f t="shared" si="35"/>
        <v>1.0239200632252567</v>
      </c>
      <c r="Z153" s="24">
        <f t="shared" si="36"/>
        <v>1.1329482653209073</v>
      </c>
      <c r="AA153" s="24">
        <f t="shared" si="37"/>
        <v>1.0720669949469059</v>
      </c>
      <c r="AB153" s="24">
        <f t="shared" si="38"/>
        <v>1.079718504846505</v>
      </c>
      <c r="AC153" s="24">
        <f t="shared" si="39"/>
        <v>1.1013440485135568</v>
      </c>
      <c r="AD153" s="24">
        <f t="shared" si="40"/>
        <v>1.0560707755436989</v>
      </c>
      <c r="AE153" s="24">
        <f t="shared" si="41"/>
        <v>1.0414292959681037</v>
      </c>
      <c r="AF153" s="24">
        <f t="shared" si="42"/>
        <v>1.0414292959681037</v>
      </c>
      <c r="AG153" s="24">
        <f t="shared" si="43"/>
        <v>1.1847264496305108</v>
      </c>
      <c r="AH153" s="24">
        <f t="shared" si="44"/>
        <v>1.1662538046674595</v>
      </c>
    </row>
    <row r="154" spans="1:34" x14ac:dyDescent="0.25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>
        <v>0.56789570264157374</v>
      </c>
      <c r="G154">
        <v>1.1330956052428682</v>
      </c>
      <c r="H154">
        <v>0.92687402718495659</v>
      </c>
      <c r="I154">
        <v>1.2536059199045577</v>
      </c>
      <c r="J154">
        <v>1.2327937970466043</v>
      </c>
      <c r="K154">
        <v>1.2422586520947176</v>
      </c>
      <c r="L154">
        <v>1.0622754491017963</v>
      </c>
      <c r="M154">
        <v>1.0610610610610611</v>
      </c>
      <c r="O154">
        <v>1.5719063545150502</v>
      </c>
      <c r="P154">
        <v>1.2865792129162461</v>
      </c>
      <c r="Q154">
        <f t="shared" si="45"/>
        <v>10</v>
      </c>
      <c r="R154" s="23">
        <f t="shared" si="46"/>
        <v>1.1338345781709431</v>
      </c>
      <c r="S154">
        <f t="shared" si="47"/>
        <v>0.24993367242263956</v>
      </c>
      <c r="T154">
        <f t="shared" si="48"/>
        <v>7.9035966882595482E-2</v>
      </c>
      <c r="U154">
        <f t="shared" si="49"/>
        <v>6.9407600678519268E-2</v>
      </c>
      <c r="V154">
        <f t="shared" si="50"/>
        <v>0.22043221933293181</v>
      </c>
      <c r="X154" s="24">
        <f t="shared" si="34"/>
        <v>0.56789570264157374</v>
      </c>
      <c r="Y154" s="24">
        <f t="shared" si="35"/>
        <v>0.85049565394222104</v>
      </c>
      <c r="Z154" s="24">
        <f t="shared" si="36"/>
        <v>0.87595511168979956</v>
      </c>
      <c r="AA154" s="24">
        <f t="shared" si="37"/>
        <v>0.97036781374348913</v>
      </c>
      <c r="AB154" s="24">
        <f t="shared" si="38"/>
        <v>1.0228530104041123</v>
      </c>
      <c r="AC154" s="24">
        <f t="shared" si="39"/>
        <v>1.0594206173525464</v>
      </c>
      <c r="AD154" s="24">
        <f t="shared" si="40"/>
        <v>1.0598284504595821</v>
      </c>
      <c r="AE154" s="24">
        <f t="shared" si="41"/>
        <v>1.0599825267847669</v>
      </c>
      <c r="AF154" s="24">
        <f t="shared" si="42"/>
        <v>1.0599825267847669</v>
      </c>
      <c r="AG154" s="24">
        <f t="shared" si="43"/>
        <v>1.1168629520881317</v>
      </c>
      <c r="AH154" s="24">
        <f t="shared" si="44"/>
        <v>1.1338345781709431</v>
      </c>
    </row>
    <row r="155" spans="1:34" x14ac:dyDescent="0.25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>
        <v>0.6604336291281675</v>
      </c>
      <c r="G155">
        <v>1.1704849926242589</v>
      </c>
      <c r="H155">
        <v>1.2731291871219723</v>
      </c>
      <c r="I155">
        <v>1.0032397408207343</v>
      </c>
      <c r="J155">
        <v>0.94660182682633309</v>
      </c>
      <c r="K155">
        <v>0.71153846153846156</v>
      </c>
      <c r="L155">
        <v>1.1901840490797546</v>
      </c>
      <c r="M155">
        <v>1.0615751789976133</v>
      </c>
      <c r="N155">
        <v>0.81112737920937039</v>
      </c>
      <c r="O155">
        <v>0.98625114573785511</v>
      </c>
      <c r="P155">
        <v>0.96504854368932036</v>
      </c>
      <c r="Q155">
        <f t="shared" si="45"/>
        <v>11</v>
      </c>
      <c r="R155" s="23">
        <f t="shared" si="46"/>
        <v>0.97996492134307656</v>
      </c>
      <c r="S155">
        <f t="shared" si="47"/>
        <v>0.18529373609829156</v>
      </c>
      <c r="T155">
        <f t="shared" si="48"/>
        <v>5.5868163512833184E-2</v>
      </c>
      <c r="U155">
        <f t="shared" si="49"/>
        <v>3.7767145500989585E-2</v>
      </c>
      <c r="V155">
        <f t="shared" si="50"/>
        <v>0.1890820090216494</v>
      </c>
      <c r="X155" s="24">
        <f t="shared" si="34"/>
        <v>0.6604336291281675</v>
      </c>
      <c r="Y155" s="24">
        <f t="shared" si="35"/>
        <v>0.91545931087621324</v>
      </c>
      <c r="Z155" s="24">
        <f t="shared" si="36"/>
        <v>1.0346826029581331</v>
      </c>
      <c r="AA155" s="24">
        <f t="shared" si="37"/>
        <v>1.0268218874237833</v>
      </c>
      <c r="AB155" s="24">
        <f t="shared" si="38"/>
        <v>1.0107778753042933</v>
      </c>
      <c r="AC155" s="24">
        <f t="shared" si="39"/>
        <v>0.96090463967665463</v>
      </c>
      <c r="AD155" s="24">
        <f t="shared" si="40"/>
        <v>0.99365884101995472</v>
      </c>
      <c r="AE155" s="24">
        <f t="shared" si="41"/>
        <v>1.002148383267162</v>
      </c>
      <c r="AF155" s="24">
        <f t="shared" si="42"/>
        <v>0.98092382726074079</v>
      </c>
      <c r="AG155" s="24">
        <f t="shared" si="43"/>
        <v>0.9814565591084522</v>
      </c>
      <c r="AH155" s="24">
        <f t="shared" si="44"/>
        <v>0.97996492134307656</v>
      </c>
    </row>
    <row r="156" spans="1:34" x14ac:dyDescent="0.25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>
        <v>0.78215710551657724</v>
      </c>
      <c r="G156">
        <v>0.87112943649446195</v>
      </c>
      <c r="H156">
        <v>1.0199639960355185</v>
      </c>
      <c r="I156">
        <v>0.96666666666666667</v>
      </c>
      <c r="J156">
        <v>0.73746624137279526</v>
      </c>
      <c r="K156">
        <v>0.89123548046462508</v>
      </c>
      <c r="L156">
        <v>0.89380530973451333</v>
      </c>
      <c r="M156">
        <v>0.68507795100222713</v>
      </c>
      <c r="N156">
        <v>0.54706553932193858</v>
      </c>
      <c r="O156">
        <v>0.44306049822064064</v>
      </c>
      <c r="P156">
        <v>0.73093220338983045</v>
      </c>
      <c r="Q156">
        <f t="shared" si="45"/>
        <v>11</v>
      </c>
      <c r="R156" s="23">
        <f t="shared" si="46"/>
        <v>0.77896003892907228</v>
      </c>
      <c r="S156">
        <f t="shared" si="47"/>
        <v>0.16707731758630956</v>
      </c>
      <c r="T156">
        <f t="shared" si="48"/>
        <v>5.0375706673894231E-2</v>
      </c>
      <c r="U156">
        <f t="shared" si="49"/>
        <v>3.0706313057020207E-2</v>
      </c>
      <c r="V156">
        <f t="shared" si="50"/>
        <v>0.21448766205774861</v>
      </c>
      <c r="X156" s="24">
        <f t="shared" si="34"/>
        <v>0.78215710551657724</v>
      </c>
      <c r="Y156" s="24">
        <f t="shared" si="35"/>
        <v>0.8266432710055196</v>
      </c>
      <c r="Z156" s="24">
        <f t="shared" si="36"/>
        <v>0.891083512682186</v>
      </c>
      <c r="AA156" s="24">
        <f t="shared" si="37"/>
        <v>0.90997930117830617</v>
      </c>
      <c r="AB156" s="24">
        <f t="shared" si="38"/>
        <v>0.8754766892172039</v>
      </c>
      <c r="AC156" s="24">
        <f t="shared" si="39"/>
        <v>0.87810315442510756</v>
      </c>
      <c r="AD156" s="24">
        <f t="shared" si="40"/>
        <v>0.8803463194693083</v>
      </c>
      <c r="AE156" s="24">
        <f t="shared" si="41"/>
        <v>0.85593777341092314</v>
      </c>
      <c r="AF156" s="24">
        <f t="shared" si="42"/>
        <v>0.82161863628992493</v>
      </c>
      <c r="AG156" s="24">
        <f t="shared" si="43"/>
        <v>0.78376282248299645</v>
      </c>
      <c r="AH156" s="24">
        <f t="shared" si="44"/>
        <v>0.77896003892907228</v>
      </c>
    </row>
    <row r="157" spans="1:34" x14ac:dyDescent="0.25">
      <c r="A157">
        <v>156</v>
      </c>
      <c r="B157" t="s">
        <v>15</v>
      </c>
      <c r="C157">
        <v>1</v>
      </c>
      <c r="D157">
        <v>493574.22056400002</v>
      </c>
      <c r="E157">
        <v>5180763.5574099803</v>
      </c>
      <c r="F157">
        <v>1.072456566548881</v>
      </c>
      <c r="G157">
        <v>1.0655012291723573</v>
      </c>
      <c r="I157">
        <v>0.94001874414245545</v>
      </c>
      <c r="J157">
        <v>1.3081240145939699</v>
      </c>
      <c r="K157">
        <v>1.1685279187817259</v>
      </c>
      <c r="L157">
        <v>1.0744777475022704</v>
      </c>
      <c r="M157">
        <v>0.84046692607003892</v>
      </c>
      <c r="N157">
        <v>1.2172131602616063</v>
      </c>
      <c r="O157">
        <v>0.11971830985915494</v>
      </c>
      <c r="P157">
        <v>0.90289608177172043</v>
      </c>
      <c r="Q157">
        <f t="shared" si="45"/>
        <v>10</v>
      </c>
      <c r="R157" s="23">
        <f t="shared" si="46"/>
        <v>0.97094006987041792</v>
      </c>
      <c r="S157">
        <f t="shared" si="47"/>
        <v>0.31472840783353695</v>
      </c>
      <c r="T157">
        <f t="shared" si="48"/>
        <v>9.9525861311235655E-2</v>
      </c>
      <c r="U157">
        <f t="shared" si="49"/>
        <v>0.1100599674415924</v>
      </c>
      <c r="V157">
        <f t="shared" si="50"/>
        <v>0.32414812983827185</v>
      </c>
      <c r="X157" s="24">
        <f t="shared" si="34"/>
        <v>1.072456566548881</v>
      </c>
      <c r="Y157" s="24">
        <f t="shared" si="35"/>
        <v>1.0689788978606192</v>
      </c>
      <c r="Z157" s="24">
        <f t="shared" si="36"/>
        <v>1.0689788978606192</v>
      </c>
      <c r="AA157" s="24">
        <f t="shared" si="37"/>
        <v>1.0259921799545646</v>
      </c>
      <c r="AB157" s="24">
        <f t="shared" si="38"/>
        <v>1.0965251386144159</v>
      </c>
      <c r="AC157" s="24">
        <f t="shared" si="39"/>
        <v>1.110925694647878</v>
      </c>
      <c r="AD157" s="24">
        <f t="shared" si="40"/>
        <v>1.1048510367902769</v>
      </c>
      <c r="AE157" s="24">
        <f t="shared" si="41"/>
        <v>1.067081878115957</v>
      </c>
      <c r="AF157" s="24">
        <f t="shared" si="42"/>
        <v>1.0858482883841631</v>
      </c>
      <c r="AG157" s="24">
        <f t="shared" si="43"/>
        <v>0.97850051299249552</v>
      </c>
      <c r="AH157" s="24">
        <f t="shared" si="44"/>
        <v>0.97094006987041792</v>
      </c>
    </row>
    <row r="158" spans="1:34" x14ac:dyDescent="0.25">
      <c r="A158">
        <v>157</v>
      </c>
      <c r="B158" t="s">
        <v>15</v>
      </c>
      <c r="C158">
        <v>1</v>
      </c>
      <c r="D158">
        <v>493606.136686999</v>
      </c>
      <c r="E158">
        <v>5180770.52403</v>
      </c>
      <c r="F158">
        <v>0.72824646643109536</v>
      </c>
      <c r="G158">
        <v>0.99002458344714561</v>
      </c>
      <c r="H158">
        <v>0.84468426741518388</v>
      </c>
      <c r="I158">
        <v>0.78819119025304585</v>
      </c>
      <c r="J158">
        <v>0.565823699833228</v>
      </c>
      <c r="K158">
        <v>0.79695431472081213</v>
      </c>
      <c r="L158">
        <v>0.99727520435967298</v>
      </c>
      <c r="M158">
        <v>0.97276264591439687</v>
      </c>
      <c r="N158">
        <v>0.72131325020264503</v>
      </c>
      <c r="O158">
        <v>0.29577464788732388</v>
      </c>
      <c r="P158">
        <v>0.58603066439522988</v>
      </c>
      <c r="Q158">
        <f t="shared" si="45"/>
        <v>11</v>
      </c>
      <c r="R158" s="23">
        <f t="shared" si="46"/>
        <v>0.75337099407816188</v>
      </c>
      <c r="S158">
        <f t="shared" si="47"/>
        <v>0.20210417615971984</v>
      </c>
      <c r="T158">
        <f t="shared" si="48"/>
        <v>6.0936701898698334E-2</v>
      </c>
      <c r="U158">
        <f t="shared" si="49"/>
        <v>4.4930707823318983E-2</v>
      </c>
      <c r="V158">
        <f t="shared" si="50"/>
        <v>0.2682664686434047</v>
      </c>
      <c r="X158" s="24">
        <f t="shared" si="34"/>
        <v>0.72824646643109536</v>
      </c>
      <c r="Y158" s="24">
        <f t="shared" si="35"/>
        <v>0.85913552493912049</v>
      </c>
      <c r="Z158" s="24">
        <f t="shared" si="36"/>
        <v>0.85431843909780836</v>
      </c>
      <c r="AA158" s="24">
        <f t="shared" si="37"/>
        <v>0.83778662688661765</v>
      </c>
      <c r="AB158" s="24">
        <f t="shared" si="38"/>
        <v>0.78339404147593972</v>
      </c>
      <c r="AC158" s="24">
        <f t="shared" si="39"/>
        <v>0.78565408701675177</v>
      </c>
      <c r="AD158" s="24">
        <f t="shared" si="40"/>
        <v>0.81588567520859778</v>
      </c>
      <c r="AE158" s="24">
        <f t="shared" si="41"/>
        <v>0.83549529654682264</v>
      </c>
      <c r="AF158" s="24">
        <f t="shared" si="42"/>
        <v>0.82280840250858067</v>
      </c>
      <c r="AG158" s="24">
        <f t="shared" si="43"/>
        <v>0.770105027046455</v>
      </c>
      <c r="AH158" s="24">
        <f t="shared" si="44"/>
        <v>0.75337099407816188</v>
      </c>
    </row>
    <row r="159" spans="1:34" x14ac:dyDescent="0.25">
      <c r="A159">
        <v>158</v>
      </c>
      <c r="B159" t="s">
        <v>15</v>
      </c>
      <c r="C159">
        <v>2</v>
      </c>
      <c r="D159">
        <v>493638.036009998</v>
      </c>
      <c r="E159">
        <v>5180761.7114700004</v>
      </c>
      <c r="F159">
        <v>0.68787318463731273</v>
      </c>
      <c r="G159">
        <v>0.83601741256191964</v>
      </c>
      <c r="H159">
        <v>0.84863017804687957</v>
      </c>
      <c r="I159">
        <v>0.88480635551142006</v>
      </c>
      <c r="J159">
        <v>0.97885196374622352</v>
      </c>
      <c r="K159">
        <v>0.70045248868778276</v>
      </c>
      <c r="L159">
        <v>1.0670241286863271</v>
      </c>
      <c r="N159">
        <v>0.72681469705904977</v>
      </c>
      <c r="O159">
        <v>0.72773215413771319</v>
      </c>
      <c r="P159">
        <v>0.5617977528089888</v>
      </c>
      <c r="Q159">
        <f t="shared" si="45"/>
        <v>10</v>
      </c>
      <c r="R159" s="23">
        <f t="shared" si="46"/>
        <v>0.80200003158836175</v>
      </c>
      <c r="S159">
        <f t="shared" si="47"/>
        <v>0.14279542903871242</v>
      </c>
      <c r="T159">
        <f t="shared" si="48"/>
        <v>4.5155879522327934E-2</v>
      </c>
      <c r="U159">
        <f t="shared" si="49"/>
        <v>2.2656149504833363E-2</v>
      </c>
      <c r="V159">
        <f t="shared" si="50"/>
        <v>0.17804915637709634</v>
      </c>
      <c r="X159" s="24">
        <f t="shared" si="34"/>
        <v>0.68787318463731273</v>
      </c>
      <c r="Y159" s="24">
        <f t="shared" si="35"/>
        <v>0.76194529859961624</v>
      </c>
      <c r="Z159" s="24">
        <f t="shared" si="36"/>
        <v>0.79084025841537064</v>
      </c>
      <c r="AA159" s="24">
        <f t="shared" si="37"/>
        <v>0.814331782689383</v>
      </c>
      <c r="AB159" s="24">
        <f t="shared" si="38"/>
        <v>0.84723581890075117</v>
      </c>
      <c r="AC159" s="24">
        <f t="shared" si="39"/>
        <v>0.8227719305319231</v>
      </c>
      <c r="AD159" s="24">
        <f t="shared" si="40"/>
        <v>0.85766510169683807</v>
      </c>
      <c r="AE159" s="24">
        <f t="shared" si="41"/>
        <v>0.85766510169683807</v>
      </c>
      <c r="AF159" s="24">
        <f t="shared" si="42"/>
        <v>0.84130880111711448</v>
      </c>
      <c r="AG159" s="24">
        <f t="shared" si="43"/>
        <v>0.82868917367495876</v>
      </c>
      <c r="AH159" s="24">
        <f t="shared" si="44"/>
        <v>0.80200003158836175</v>
      </c>
    </row>
    <row r="160" spans="1:34" x14ac:dyDescent="0.25">
      <c r="A160">
        <v>159</v>
      </c>
      <c r="B160" t="s">
        <v>15</v>
      </c>
      <c r="C160">
        <v>3</v>
      </c>
      <c r="D160">
        <v>493669.952770998</v>
      </c>
      <c r="E160">
        <v>5180769.34516</v>
      </c>
      <c r="F160">
        <v>0.73045437740964381</v>
      </c>
      <c r="G160">
        <v>0.91149491113321479</v>
      </c>
      <c r="H160">
        <v>0.85539134513010762</v>
      </c>
      <c r="I160">
        <v>0.84251207729468602</v>
      </c>
      <c r="J160">
        <v>0.74411766463666074</v>
      </c>
      <c r="K160">
        <v>0.99898167006109984</v>
      </c>
      <c r="L160">
        <v>0.70341207349081369</v>
      </c>
      <c r="M160">
        <v>1.251908396946565</v>
      </c>
      <c r="N160">
        <v>0.77213414751035536</v>
      </c>
      <c r="O160">
        <v>0.9986893840104849</v>
      </c>
      <c r="P160">
        <v>0.81382978723404265</v>
      </c>
      <c r="Q160">
        <f t="shared" si="45"/>
        <v>11</v>
      </c>
      <c r="R160" s="23">
        <f t="shared" si="46"/>
        <v>0.87481143953251594</v>
      </c>
      <c r="S160">
        <f t="shared" si="47"/>
        <v>0.15293823102499915</v>
      </c>
      <c r="T160">
        <f t="shared" si="48"/>
        <v>4.6112611673692142E-2</v>
      </c>
      <c r="U160">
        <f t="shared" si="49"/>
        <v>2.5729112759961658E-2</v>
      </c>
      <c r="V160">
        <f t="shared" si="50"/>
        <v>0.17482422395702402</v>
      </c>
      <c r="X160" s="24">
        <f t="shared" si="34"/>
        <v>0.73045437740964381</v>
      </c>
      <c r="Y160" s="24">
        <f t="shared" si="35"/>
        <v>0.8209746442714293</v>
      </c>
      <c r="Z160" s="24">
        <f t="shared" si="36"/>
        <v>0.8324468778909887</v>
      </c>
      <c r="AA160" s="24">
        <f t="shared" si="37"/>
        <v>0.83496317774191298</v>
      </c>
      <c r="AB160" s="24">
        <f t="shared" si="38"/>
        <v>0.81679407512086255</v>
      </c>
      <c r="AC160" s="24">
        <f t="shared" si="39"/>
        <v>0.84715867427756875</v>
      </c>
      <c r="AD160" s="24">
        <f t="shared" si="40"/>
        <v>0.82662344559374656</v>
      </c>
      <c r="AE160" s="24">
        <f t="shared" si="41"/>
        <v>0.87978406451284885</v>
      </c>
      <c r="AF160" s="24">
        <f t="shared" si="42"/>
        <v>0.86782296262368286</v>
      </c>
      <c r="AG160" s="24">
        <f t="shared" si="43"/>
        <v>0.88090960476236313</v>
      </c>
      <c r="AH160" s="24">
        <f t="shared" si="44"/>
        <v>0.87481143953251594</v>
      </c>
    </row>
    <row r="161" spans="1:34" x14ac:dyDescent="0.25">
      <c r="A161">
        <v>160</v>
      </c>
      <c r="B161" t="s">
        <v>15</v>
      </c>
      <c r="C161">
        <v>4</v>
      </c>
      <c r="D161">
        <v>493701.865718999</v>
      </c>
      <c r="E161">
        <v>5180773.4231099803</v>
      </c>
      <c r="F161">
        <v>0.7588219534598899</v>
      </c>
      <c r="G161">
        <v>0.93229690595945747</v>
      </c>
      <c r="H161">
        <v>1.0263094630419389</v>
      </c>
      <c r="I161">
        <v>0.78844361602982294</v>
      </c>
      <c r="J161">
        <v>0.87895466834315983</v>
      </c>
      <c r="K161">
        <v>0.81650071123755341</v>
      </c>
      <c r="L161">
        <v>0.57903930131004366</v>
      </c>
      <c r="M161">
        <v>0.51851851851851849</v>
      </c>
      <c r="N161">
        <v>0.73068611125375038</v>
      </c>
      <c r="O161">
        <v>1.259919028340081</v>
      </c>
      <c r="P161">
        <v>0.69304099142040032</v>
      </c>
      <c r="Q161">
        <f t="shared" si="45"/>
        <v>11</v>
      </c>
      <c r="R161" s="23">
        <f t="shared" si="46"/>
        <v>0.81659375171951043</v>
      </c>
      <c r="S161">
        <f t="shared" si="47"/>
        <v>0.19767983126637281</v>
      </c>
      <c r="T161">
        <f t="shared" si="48"/>
        <v>5.9602711721029503E-2</v>
      </c>
      <c r="U161">
        <f t="shared" si="49"/>
        <v>4.2985047258451828E-2</v>
      </c>
      <c r="V161">
        <f t="shared" si="50"/>
        <v>0.24207854989107647</v>
      </c>
      <c r="X161" s="24">
        <f t="shared" si="34"/>
        <v>0.7588219534598899</v>
      </c>
      <c r="Y161" s="24">
        <f t="shared" si="35"/>
        <v>0.84555942970967368</v>
      </c>
      <c r="Z161" s="24">
        <f t="shared" si="36"/>
        <v>0.90580944082042869</v>
      </c>
      <c r="AA161" s="24">
        <f t="shared" si="37"/>
        <v>0.8764679846227772</v>
      </c>
      <c r="AB161" s="24">
        <f t="shared" si="38"/>
        <v>0.87696532136685368</v>
      </c>
      <c r="AC161" s="24">
        <f t="shared" si="39"/>
        <v>0.86688788634530367</v>
      </c>
      <c r="AD161" s="24">
        <f t="shared" si="40"/>
        <v>0.82576665991169507</v>
      </c>
      <c r="AE161" s="24">
        <f t="shared" si="41"/>
        <v>0.78736064223754798</v>
      </c>
      <c r="AF161" s="24">
        <f t="shared" si="42"/>
        <v>0.78106347212823712</v>
      </c>
      <c r="AG161" s="24">
        <f t="shared" si="43"/>
        <v>0.82894902774942147</v>
      </c>
      <c r="AH161" s="24">
        <f t="shared" si="44"/>
        <v>0.81659375171951043</v>
      </c>
    </row>
    <row r="162" spans="1:34" x14ac:dyDescent="0.25">
      <c r="A162">
        <v>161</v>
      </c>
      <c r="B162" t="s">
        <v>15</v>
      </c>
      <c r="C162">
        <v>5</v>
      </c>
      <c r="D162">
        <v>493733.751358999</v>
      </c>
      <c r="E162">
        <v>5180751.3875399902</v>
      </c>
      <c r="F162">
        <v>0.53431062565871412</v>
      </c>
      <c r="G162">
        <v>1.0033987034200087</v>
      </c>
      <c r="H162">
        <v>1.0256015814271489</v>
      </c>
      <c r="I162">
        <v>0.9926940639269406</v>
      </c>
      <c r="J162">
        <v>1.4878871080580349</v>
      </c>
      <c r="K162">
        <v>1.0871003307607499</v>
      </c>
      <c r="L162">
        <v>0.99724770642201832</v>
      </c>
      <c r="M162">
        <v>1.386138613861386</v>
      </c>
      <c r="N162">
        <v>0.94290506608148561</v>
      </c>
      <c r="O162">
        <v>0.73997028231797923</v>
      </c>
      <c r="P162">
        <v>1.2168850072780204</v>
      </c>
      <c r="Q162">
        <f t="shared" si="45"/>
        <v>11</v>
      </c>
      <c r="R162" s="23">
        <f t="shared" si="46"/>
        <v>1.0376490081102261</v>
      </c>
      <c r="S162">
        <f t="shared" si="47"/>
        <v>0.25488684304034409</v>
      </c>
      <c r="T162">
        <f t="shared" si="48"/>
        <v>7.6851274760275534E-2</v>
      </c>
      <c r="U162">
        <f t="shared" si="49"/>
        <v>7.146403303058016E-2</v>
      </c>
      <c r="V162">
        <f t="shared" si="50"/>
        <v>0.2456387863797469</v>
      </c>
      <c r="X162" s="24">
        <f t="shared" si="34"/>
        <v>0.53431062565871412</v>
      </c>
      <c r="Y162" s="24">
        <f t="shared" si="35"/>
        <v>0.76885466453936147</v>
      </c>
      <c r="Z162" s="24">
        <f t="shared" si="36"/>
        <v>0.85443697016862397</v>
      </c>
      <c r="AA162" s="24">
        <f t="shared" si="37"/>
        <v>0.8890012436082031</v>
      </c>
      <c r="AB162" s="24">
        <f t="shared" si="38"/>
        <v>1.0087784164981695</v>
      </c>
      <c r="AC162" s="24">
        <f t="shared" si="39"/>
        <v>1.0218320688752662</v>
      </c>
      <c r="AD162" s="24">
        <f t="shared" si="40"/>
        <v>1.0183200170962308</v>
      </c>
      <c r="AE162" s="24">
        <f t="shared" si="41"/>
        <v>1.0642973416918753</v>
      </c>
      <c r="AF162" s="24">
        <f t="shared" si="42"/>
        <v>1.0508093110684986</v>
      </c>
      <c r="AG162" s="24">
        <f t="shared" si="43"/>
        <v>1.0197254081934468</v>
      </c>
      <c r="AH162" s="24">
        <f t="shared" si="44"/>
        <v>1.0376490081102261</v>
      </c>
    </row>
    <row r="163" spans="1:34" x14ac:dyDescent="0.25">
      <c r="A163">
        <v>162</v>
      </c>
      <c r="B163" t="s">
        <v>15</v>
      </c>
      <c r="C163">
        <v>6</v>
      </c>
      <c r="D163">
        <v>493767.49701400002</v>
      </c>
      <c r="E163">
        <v>5180765.4346099803</v>
      </c>
      <c r="F163">
        <v>0.46554793287597246</v>
      </c>
      <c r="G163">
        <v>0.7272962432346386</v>
      </c>
      <c r="H163">
        <v>1.0947155097832399</v>
      </c>
      <c r="I163">
        <v>0.97792869269949079</v>
      </c>
      <c r="J163">
        <v>1.4301075268817205</v>
      </c>
      <c r="K163">
        <v>0.98645833333333333</v>
      </c>
      <c r="L163">
        <v>0.8666666666666667</v>
      </c>
      <c r="M163">
        <v>0.85555555555555551</v>
      </c>
      <c r="N163">
        <v>0.88540396087911111</v>
      </c>
      <c r="O163">
        <v>1</v>
      </c>
      <c r="P163">
        <v>1.5</v>
      </c>
      <c r="Q163">
        <f t="shared" si="45"/>
        <v>11</v>
      </c>
      <c r="R163" s="23">
        <f t="shared" si="46"/>
        <v>0.98088003835542992</v>
      </c>
      <c r="S163">
        <f t="shared" si="47"/>
        <v>0.27837079719611579</v>
      </c>
      <c r="T163">
        <f t="shared" si="48"/>
        <v>8.3931953353784824E-2</v>
      </c>
      <c r="U163">
        <f t="shared" si="49"/>
        <v>8.5239330804760982E-2</v>
      </c>
      <c r="V163">
        <f t="shared" si="50"/>
        <v>0.28379698465761399</v>
      </c>
      <c r="X163" s="24">
        <f t="shared" si="34"/>
        <v>0.46554793287597246</v>
      </c>
      <c r="Y163" s="24">
        <f t="shared" si="35"/>
        <v>0.5964220880553055</v>
      </c>
      <c r="Z163" s="24">
        <f t="shared" si="36"/>
        <v>0.76251989529795028</v>
      </c>
      <c r="AA163" s="24">
        <f t="shared" si="37"/>
        <v>0.81637209464833549</v>
      </c>
      <c r="AB163" s="24">
        <f t="shared" si="38"/>
        <v>0.93911918109501258</v>
      </c>
      <c r="AC163" s="24">
        <f t="shared" si="39"/>
        <v>0.94700903980139939</v>
      </c>
      <c r="AD163" s="24">
        <f t="shared" si="40"/>
        <v>0.93553155792500908</v>
      </c>
      <c r="AE163" s="24">
        <f t="shared" si="41"/>
        <v>0.9255345576288273</v>
      </c>
      <c r="AF163" s="24">
        <f t="shared" si="42"/>
        <v>0.92107560243441433</v>
      </c>
      <c r="AG163" s="24">
        <f t="shared" si="43"/>
        <v>0.92896804219097295</v>
      </c>
      <c r="AH163" s="24">
        <f t="shared" si="44"/>
        <v>0.98088003835542992</v>
      </c>
    </row>
    <row r="164" spans="1:34" x14ac:dyDescent="0.25">
      <c r="A164">
        <v>163</v>
      </c>
      <c r="B164" t="s">
        <v>15</v>
      </c>
      <c r="C164">
        <v>6</v>
      </c>
      <c r="D164">
        <v>493797.58500899799</v>
      </c>
      <c r="E164">
        <v>5180766.9894599803</v>
      </c>
      <c r="F164">
        <v>0.48346900814048838</v>
      </c>
      <c r="G164">
        <v>0.95115011142948103</v>
      </c>
      <c r="H164">
        <v>1.1157136254281279</v>
      </c>
      <c r="I164">
        <v>1.0186757215619695</v>
      </c>
      <c r="J164">
        <v>0.90322580645161288</v>
      </c>
      <c r="K164">
        <v>1.1395833333333334</v>
      </c>
      <c r="L164">
        <v>1.0247619047619048</v>
      </c>
      <c r="M164">
        <v>0.35555555555555557</v>
      </c>
      <c r="N164">
        <v>0.72442117052183364</v>
      </c>
      <c r="O164">
        <v>1.0308056872037914</v>
      </c>
      <c r="P164">
        <v>1</v>
      </c>
      <c r="Q164">
        <f t="shared" si="45"/>
        <v>11</v>
      </c>
      <c r="R164" s="23">
        <f t="shared" si="46"/>
        <v>0.88612381130800888</v>
      </c>
      <c r="S164">
        <f t="shared" si="47"/>
        <v>0.24530993012438509</v>
      </c>
      <c r="T164">
        <f t="shared" si="48"/>
        <v>7.3963726870080598E-2</v>
      </c>
      <c r="U164">
        <f t="shared" si="49"/>
        <v>6.6194657999393766E-2</v>
      </c>
      <c r="V164">
        <f t="shared" si="50"/>
        <v>0.27683482487879735</v>
      </c>
      <c r="X164" s="24">
        <f t="shared" si="34"/>
        <v>0.48346900814048838</v>
      </c>
      <c r="Y164" s="24">
        <f t="shared" si="35"/>
        <v>0.71730955978498467</v>
      </c>
      <c r="Z164" s="24">
        <f t="shared" si="36"/>
        <v>0.85011091499936564</v>
      </c>
      <c r="AA164" s="24">
        <f t="shared" si="37"/>
        <v>0.89225211664001658</v>
      </c>
      <c r="AB164" s="24">
        <f t="shared" si="38"/>
        <v>0.89444685460233586</v>
      </c>
      <c r="AC164" s="24">
        <f t="shared" si="39"/>
        <v>0.93530293439083545</v>
      </c>
      <c r="AD164" s="24">
        <f t="shared" si="40"/>
        <v>0.94808278730098827</v>
      </c>
      <c r="AE164" s="24">
        <f t="shared" si="41"/>
        <v>0.87401688333280914</v>
      </c>
      <c r="AF164" s="24">
        <f t="shared" si="42"/>
        <v>0.85739513746492291</v>
      </c>
      <c r="AG164" s="24">
        <f t="shared" si="43"/>
        <v>0.87473619243880985</v>
      </c>
      <c r="AH164" s="24">
        <f t="shared" si="44"/>
        <v>0.88612381130800888</v>
      </c>
    </row>
    <row r="165" spans="1:34" x14ac:dyDescent="0.25">
      <c r="A165">
        <v>164</v>
      </c>
      <c r="B165" t="s">
        <v>24</v>
      </c>
      <c r="C165">
        <v>1</v>
      </c>
      <c r="D165">
        <v>493829.477202999</v>
      </c>
      <c r="E165">
        <v>5180750.9549900005</v>
      </c>
      <c r="F165">
        <v>0.6379837120303653</v>
      </c>
      <c r="G165">
        <v>0.80555324459234612</v>
      </c>
      <c r="H165">
        <v>1.0535541676357685</v>
      </c>
      <c r="I165">
        <v>0.8984375</v>
      </c>
      <c r="J165">
        <v>0.83544491011129385</v>
      </c>
      <c r="K165">
        <v>1.14621409921671</v>
      </c>
      <c r="L165">
        <v>1.0227272727272727</v>
      </c>
      <c r="M165">
        <v>0.83375104427736002</v>
      </c>
      <c r="N165">
        <v>1.0014884523927174</v>
      </c>
      <c r="P165">
        <v>0.61133935907970416</v>
      </c>
      <c r="Q165">
        <f t="shared" si="45"/>
        <v>10</v>
      </c>
      <c r="R165" s="23">
        <f t="shared" si="46"/>
        <v>0.88464937620635387</v>
      </c>
      <c r="S165">
        <f t="shared" si="47"/>
        <v>0.16633164267182504</v>
      </c>
      <c r="T165">
        <f t="shared" si="48"/>
        <v>5.2598683780022179E-2</v>
      </c>
      <c r="U165">
        <f t="shared" si="49"/>
        <v>3.0740239282119712E-2</v>
      </c>
      <c r="V165">
        <f t="shared" si="50"/>
        <v>0.18801984960991644</v>
      </c>
      <c r="X165" s="24">
        <f t="shared" si="34"/>
        <v>0.6379837120303653</v>
      </c>
      <c r="Y165" s="24">
        <f t="shared" si="35"/>
        <v>0.72176847831135571</v>
      </c>
      <c r="Z165" s="24">
        <f t="shared" si="36"/>
        <v>0.83236370808616</v>
      </c>
      <c r="AA165" s="24">
        <f t="shared" si="37"/>
        <v>0.84888215606462003</v>
      </c>
      <c r="AB165" s="24">
        <f t="shared" si="38"/>
        <v>0.84619470687395482</v>
      </c>
      <c r="AC165" s="24">
        <f t="shared" si="39"/>
        <v>0.89619793893108068</v>
      </c>
      <c r="AD165" s="24">
        <f t="shared" si="40"/>
        <v>0.91427355804482235</v>
      </c>
      <c r="AE165" s="24">
        <f t="shared" si="41"/>
        <v>0.90420824382388953</v>
      </c>
      <c r="AF165" s="24">
        <f t="shared" si="42"/>
        <v>0.91501715588709276</v>
      </c>
      <c r="AG165" s="24">
        <f t="shared" si="43"/>
        <v>0.91501715588709276</v>
      </c>
      <c r="AH165" s="24">
        <f t="shared" si="44"/>
        <v>0.88464937620635387</v>
      </c>
    </row>
    <row r="166" spans="1:34" x14ac:dyDescent="0.25">
      <c r="A166">
        <v>165</v>
      </c>
      <c r="B166" t="s">
        <v>24</v>
      </c>
      <c r="C166">
        <v>1</v>
      </c>
      <c r="D166">
        <v>493861.415824998</v>
      </c>
      <c r="E166">
        <v>5180780.14738</v>
      </c>
      <c r="F166">
        <v>0.73237468586742305</v>
      </c>
      <c r="G166">
        <v>0.98679284525790345</v>
      </c>
      <c r="H166">
        <v>1.2333312706578725</v>
      </c>
      <c r="I166">
        <v>1.4765625</v>
      </c>
      <c r="J166">
        <v>0.93829244414007307</v>
      </c>
      <c r="K166">
        <v>0.99738903394255873</v>
      </c>
      <c r="L166">
        <v>1.4512987012987013</v>
      </c>
      <c r="M166">
        <v>0.83876357560568082</v>
      </c>
      <c r="N166">
        <v>1.188089557235835</v>
      </c>
      <c r="P166">
        <v>0.77403451109285126</v>
      </c>
      <c r="Q166">
        <f t="shared" si="45"/>
        <v>10</v>
      </c>
      <c r="R166" s="23">
        <f t="shared" si="46"/>
        <v>1.0616929125098902</v>
      </c>
      <c r="S166">
        <f t="shared" si="47"/>
        <v>0.25203438398202999</v>
      </c>
      <c r="T166">
        <f t="shared" si="48"/>
        <v>7.9700270206067264E-2</v>
      </c>
      <c r="U166">
        <f t="shared" si="49"/>
        <v>7.0579256343557148E-2</v>
      </c>
      <c r="V166">
        <f t="shared" si="50"/>
        <v>0.23738915557626666</v>
      </c>
      <c r="X166" s="24">
        <f t="shared" si="34"/>
        <v>0.73237468586742305</v>
      </c>
      <c r="Y166" s="24">
        <f t="shared" si="35"/>
        <v>0.85958376556266325</v>
      </c>
      <c r="Z166" s="24">
        <f t="shared" si="36"/>
        <v>0.98416626726106637</v>
      </c>
      <c r="AA166" s="24">
        <f t="shared" si="37"/>
        <v>1.1072653254457998</v>
      </c>
      <c r="AB166" s="24">
        <f t="shared" si="38"/>
        <v>1.0734707491846545</v>
      </c>
      <c r="AC166" s="24">
        <f t="shared" si="39"/>
        <v>1.0607904633109719</v>
      </c>
      <c r="AD166" s="24">
        <f t="shared" si="40"/>
        <v>1.1165773544520761</v>
      </c>
      <c r="AE166" s="24">
        <f t="shared" si="41"/>
        <v>1.0818506320962766</v>
      </c>
      <c r="AF166" s="24">
        <f t="shared" si="42"/>
        <v>1.0936549571117833</v>
      </c>
      <c r="AG166" s="24">
        <f t="shared" si="43"/>
        <v>1.0936549571117833</v>
      </c>
      <c r="AH166" s="24">
        <f t="shared" si="44"/>
        <v>1.0616929125098902</v>
      </c>
    </row>
    <row r="167" spans="1:34" x14ac:dyDescent="0.25">
      <c r="A167">
        <v>166</v>
      </c>
      <c r="B167" t="s">
        <v>24</v>
      </c>
      <c r="C167">
        <v>2</v>
      </c>
      <c r="D167">
        <v>493893.321120999</v>
      </c>
      <c r="E167">
        <v>5180776.8922899803</v>
      </c>
      <c r="F167">
        <v>0.76235194909732062</v>
      </c>
      <c r="G167">
        <v>1.1344712739383849</v>
      </c>
      <c r="H167">
        <v>0.86162918429745827</v>
      </c>
      <c r="I167">
        <v>0.53510436432637576</v>
      </c>
      <c r="J167">
        <v>0.95447614551300863</v>
      </c>
      <c r="K167">
        <v>0.89544436146377893</v>
      </c>
      <c r="L167">
        <v>0.74264705882352944</v>
      </c>
      <c r="M167">
        <v>0.83997204751921739</v>
      </c>
      <c r="N167">
        <v>0.9986185027040283</v>
      </c>
      <c r="O167">
        <v>0.88011695906432752</v>
      </c>
      <c r="P167">
        <v>0.81229561805101369</v>
      </c>
      <c r="Q167">
        <f t="shared" si="45"/>
        <v>11</v>
      </c>
      <c r="R167" s="23">
        <f t="shared" si="46"/>
        <v>0.85610249679985839</v>
      </c>
      <c r="S167">
        <f t="shared" si="47"/>
        <v>0.14663272623850454</v>
      </c>
      <c r="T167">
        <f t="shared" si="48"/>
        <v>4.4211430447274623E-2</v>
      </c>
      <c r="U167">
        <f t="shared" si="49"/>
        <v>2.365127204454982E-2</v>
      </c>
      <c r="V167">
        <f t="shared" si="50"/>
        <v>0.1712794049621662</v>
      </c>
      <c r="X167" s="24">
        <f t="shared" ref="X167:X230" si="51">F167</f>
        <v>0.76235194909732062</v>
      </c>
      <c r="Y167" s="24">
        <f t="shared" ref="Y167:Y230" si="52">AVERAGE(F167:G167)</f>
        <v>0.94841161151785269</v>
      </c>
      <c r="Z167" s="24">
        <f t="shared" ref="Z167:Z230" si="53">AVERAGE(F167:H167)</f>
        <v>0.91948413577772126</v>
      </c>
      <c r="AA167" s="24">
        <f t="shared" ref="AA167:AA230" si="54">AVERAGE(F167:I167)</f>
        <v>0.82338919291488488</v>
      </c>
      <c r="AB167" s="24">
        <f t="shared" ref="AB167:AB230" si="55">AVERAGE(F167:J167)</f>
        <v>0.84960658343450957</v>
      </c>
      <c r="AC167" s="24">
        <f t="shared" ref="AC167:AC230" si="56">AVERAGE(F167:K167)</f>
        <v>0.85724621310605453</v>
      </c>
      <c r="AD167" s="24">
        <f t="shared" ref="AD167:AD230" si="57">AVERAGE(F167:L167)</f>
        <v>0.84087490535140808</v>
      </c>
      <c r="AE167" s="24">
        <f t="shared" ref="AE167:AE230" si="58">AVERAGE(F167:M167)</f>
        <v>0.8407620481223842</v>
      </c>
      <c r="AF167" s="24">
        <f t="shared" ref="AF167:AF230" si="59">AVERAGE(F167:N167)</f>
        <v>0.85830165418701132</v>
      </c>
      <c r="AG167" s="24">
        <f t="shared" ref="AG167:AG230" si="60">AVERAGE(F167:O167)</f>
        <v>0.86048318467474283</v>
      </c>
      <c r="AH167" s="24">
        <f t="shared" ref="AH167:AH230" si="61">AVERAGE(F167:P167)</f>
        <v>0.85610249679985839</v>
      </c>
    </row>
    <row r="168" spans="1:34" x14ac:dyDescent="0.25">
      <c r="A168">
        <v>167</v>
      </c>
      <c r="B168" t="s">
        <v>24</v>
      </c>
      <c r="C168">
        <v>3</v>
      </c>
      <c r="D168">
        <v>493925.225664998</v>
      </c>
      <c r="E168">
        <v>5180772.8595099803</v>
      </c>
      <c r="F168">
        <v>0.78337122442351415</v>
      </c>
      <c r="G168">
        <v>0.86261786474703428</v>
      </c>
      <c r="H168">
        <v>0.90015851165894978</v>
      </c>
      <c r="I168">
        <v>0.61546723952738991</v>
      </c>
      <c r="J168">
        <v>0.97133272339127763</v>
      </c>
      <c r="K168">
        <v>0.64594594594594601</v>
      </c>
      <c r="L168">
        <v>0.90426638917793967</v>
      </c>
      <c r="M168">
        <v>0.74584717607973428</v>
      </c>
      <c r="N168">
        <v>0.78118690869584895</v>
      </c>
      <c r="O168">
        <v>0.5433911882510013</v>
      </c>
      <c r="P168">
        <v>0.77083333333333337</v>
      </c>
      <c r="Q168">
        <f t="shared" si="45"/>
        <v>11</v>
      </c>
      <c r="R168" s="23">
        <f t="shared" si="46"/>
        <v>0.77494713683926986</v>
      </c>
      <c r="S168">
        <f t="shared" si="47"/>
        <v>0.12624714069560664</v>
      </c>
      <c r="T168">
        <f t="shared" si="48"/>
        <v>3.8064945140230455E-2</v>
      </c>
      <c r="U168">
        <f t="shared" si="49"/>
        <v>1.7532174587197868E-2</v>
      </c>
      <c r="V168">
        <f t="shared" si="50"/>
        <v>0.16291064860310761</v>
      </c>
      <c r="X168" s="24">
        <f t="shared" si="51"/>
        <v>0.78337122442351415</v>
      </c>
      <c r="Y168" s="24">
        <f t="shared" si="52"/>
        <v>0.82299454458527421</v>
      </c>
      <c r="Z168" s="24">
        <f t="shared" si="53"/>
        <v>0.84871586694316603</v>
      </c>
      <c r="AA168" s="24">
        <f t="shared" si="54"/>
        <v>0.79040371008922206</v>
      </c>
      <c r="AB168" s="24">
        <f t="shared" si="55"/>
        <v>0.82658951274963322</v>
      </c>
      <c r="AC168" s="24">
        <f t="shared" si="56"/>
        <v>0.79648225161568531</v>
      </c>
      <c r="AD168" s="24">
        <f t="shared" si="57"/>
        <v>0.81187998555315022</v>
      </c>
      <c r="AE168" s="24">
        <f t="shared" si="58"/>
        <v>0.8036258843689732</v>
      </c>
      <c r="AF168" s="24">
        <f t="shared" si="59"/>
        <v>0.80113266484973722</v>
      </c>
      <c r="AG168" s="24">
        <f t="shared" si="60"/>
        <v>0.77535851718986359</v>
      </c>
      <c r="AH168" s="24">
        <f t="shared" si="61"/>
        <v>0.77494713683926986</v>
      </c>
    </row>
    <row r="169" spans="1:34" x14ac:dyDescent="0.25">
      <c r="A169">
        <v>168</v>
      </c>
      <c r="B169" t="s">
        <v>24</v>
      </c>
      <c r="C169">
        <v>4</v>
      </c>
      <c r="D169">
        <v>493957.125439998</v>
      </c>
      <c r="E169">
        <v>5180764.0486500002</v>
      </c>
      <c r="F169">
        <v>0.76984024179620025</v>
      </c>
      <c r="G169">
        <v>0.86605894182378707</v>
      </c>
      <c r="H169">
        <v>0.93446570600301426</v>
      </c>
      <c r="I169">
        <v>0.97007874015748041</v>
      </c>
      <c r="J169">
        <v>0.80313650523930891</v>
      </c>
      <c r="K169">
        <v>1.0331753554502368</v>
      </c>
      <c r="L169">
        <v>1.0042265426880812</v>
      </c>
      <c r="M169">
        <v>0.88042515500442875</v>
      </c>
      <c r="N169">
        <v>0.74615126043634017</v>
      </c>
      <c r="O169">
        <v>0.9060489060489062</v>
      </c>
      <c r="P169">
        <v>0.94764397905759157</v>
      </c>
      <c r="Q169">
        <f t="shared" si="45"/>
        <v>11</v>
      </c>
      <c r="R169" s="23">
        <f t="shared" si="46"/>
        <v>0.8964773939732158</v>
      </c>
      <c r="S169">
        <f t="shared" si="47"/>
        <v>8.9643996836343096E-2</v>
      </c>
      <c r="T169">
        <f t="shared" si="48"/>
        <v>2.7028682019450596E-2</v>
      </c>
      <c r="U169">
        <f t="shared" si="49"/>
        <v>8.8396507856737215E-3</v>
      </c>
      <c r="V169">
        <f t="shared" si="50"/>
        <v>9.9995825258948359E-2</v>
      </c>
      <c r="X169" s="24">
        <f t="shared" si="51"/>
        <v>0.76984024179620025</v>
      </c>
      <c r="Y169" s="24">
        <f t="shared" si="52"/>
        <v>0.81794959180999371</v>
      </c>
      <c r="Z169" s="24">
        <f t="shared" si="53"/>
        <v>0.85678829654100053</v>
      </c>
      <c r="AA169" s="24">
        <f t="shared" si="54"/>
        <v>0.88511090744512044</v>
      </c>
      <c r="AB169" s="24">
        <f t="shared" si="55"/>
        <v>0.868716027003958</v>
      </c>
      <c r="AC169" s="24">
        <f t="shared" si="56"/>
        <v>0.89612591507833772</v>
      </c>
      <c r="AD169" s="24">
        <f t="shared" si="57"/>
        <v>0.91156886187972963</v>
      </c>
      <c r="AE169" s="24">
        <f t="shared" si="58"/>
        <v>0.90767589852031705</v>
      </c>
      <c r="AF169" s="24">
        <f t="shared" si="59"/>
        <v>0.88972871651098628</v>
      </c>
      <c r="AG169" s="24">
        <f t="shared" si="60"/>
        <v>0.89136073546477823</v>
      </c>
      <c r="AH169" s="24">
        <f t="shared" si="61"/>
        <v>0.8964773939732158</v>
      </c>
    </row>
    <row r="170" spans="1:34" x14ac:dyDescent="0.25">
      <c r="A170">
        <v>169</v>
      </c>
      <c r="B170" t="s">
        <v>24</v>
      </c>
      <c r="C170">
        <v>4</v>
      </c>
      <c r="D170">
        <v>493989.035435998</v>
      </c>
      <c r="E170">
        <v>5180765.3500800002</v>
      </c>
      <c r="F170">
        <v>0.52964162348877386</v>
      </c>
      <c r="G170">
        <v>0.92281622278253594</v>
      </c>
      <c r="H170">
        <v>0.62565758540847916</v>
      </c>
      <c r="I170">
        <v>1.294488188976378</v>
      </c>
      <c r="J170">
        <v>0.92334678561314065</v>
      </c>
      <c r="K170">
        <v>0.98672985781990519</v>
      </c>
      <c r="L170">
        <v>1.5291597633136096</v>
      </c>
      <c r="M170">
        <v>1.0062001771479185</v>
      </c>
      <c r="N170">
        <v>0.76900294655321921</v>
      </c>
      <c r="O170">
        <v>0.86100386100386106</v>
      </c>
      <c r="P170">
        <v>0.73298429319371727</v>
      </c>
      <c r="Q170">
        <f t="shared" si="45"/>
        <v>11</v>
      </c>
      <c r="R170" s="23">
        <f t="shared" si="46"/>
        <v>0.9255483004819578</v>
      </c>
      <c r="S170">
        <f t="shared" si="47"/>
        <v>0.2735546356847115</v>
      </c>
      <c r="T170">
        <f t="shared" si="48"/>
        <v>8.247982602077765E-2</v>
      </c>
      <c r="U170">
        <f t="shared" si="49"/>
        <v>8.2315352575054665E-2</v>
      </c>
      <c r="V170">
        <f t="shared" si="50"/>
        <v>0.29555954620873298</v>
      </c>
      <c r="X170" s="24">
        <f t="shared" si="51"/>
        <v>0.52964162348877386</v>
      </c>
      <c r="Y170" s="24">
        <f t="shared" si="52"/>
        <v>0.7262289231356549</v>
      </c>
      <c r="Z170" s="24">
        <f t="shared" si="53"/>
        <v>0.6927051438932631</v>
      </c>
      <c r="AA170" s="24">
        <f t="shared" si="54"/>
        <v>0.84315090516404179</v>
      </c>
      <c r="AB170" s="24">
        <f t="shared" si="55"/>
        <v>0.85919008125386154</v>
      </c>
      <c r="AC170" s="24">
        <f t="shared" si="56"/>
        <v>0.88044671068153546</v>
      </c>
      <c r="AD170" s="24">
        <f t="shared" si="57"/>
        <v>0.97312000391468889</v>
      </c>
      <c r="AE170" s="24">
        <f t="shared" si="58"/>
        <v>0.97725502556884258</v>
      </c>
      <c r="AF170" s="24">
        <f t="shared" si="59"/>
        <v>0.95411590567821769</v>
      </c>
      <c r="AG170" s="24">
        <f t="shared" si="60"/>
        <v>0.94480470121078197</v>
      </c>
      <c r="AH170" s="24">
        <f t="shared" si="61"/>
        <v>0.9255483004819578</v>
      </c>
    </row>
    <row r="171" spans="1:34" x14ac:dyDescent="0.25">
      <c r="A171">
        <v>170</v>
      </c>
      <c r="B171" t="s">
        <v>24</v>
      </c>
      <c r="C171">
        <v>5</v>
      </c>
      <c r="D171">
        <v>494020.94464300002</v>
      </c>
      <c r="E171">
        <v>5180765.8738200003</v>
      </c>
      <c r="F171">
        <v>0.37156833206316575</v>
      </c>
      <c r="G171">
        <v>0.86002126259302392</v>
      </c>
      <c r="H171">
        <v>0.75657124346785165</v>
      </c>
      <c r="I171">
        <v>0.63146314631463141</v>
      </c>
      <c r="J171">
        <v>0.73591178299139415</v>
      </c>
      <c r="K171">
        <v>0.90742438130155834</v>
      </c>
      <c r="L171">
        <v>1.0373831775700935</v>
      </c>
      <c r="M171">
        <v>0.78208955223880605</v>
      </c>
      <c r="N171">
        <v>0.53960490657825111</v>
      </c>
      <c r="O171">
        <v>0.73208722741433019</v>
      </c>
      <c r="P171">
        <v>0.54714285714285715</v>
      </c>
      <c r="Q171">
        <f t="shared" si="45"/>
        <v>11</v>
      </c>
      <c r="R171" s="23">
        <f t="shared" si="46"/>
        <v>0.71829707906145113</v>
      </c>
      <c r="S171">
        <f t="shared" si="47"/>
        <v>0.17906100338143041</v>
      </c>
      <c r="T171">
        <f t="shared" si="48"/>
        <v>5.3988923890978563E-2</v>
      </c>
      <c r="U171">
        <f t="shared" si="49"/>
        <v>3.5269127225161068E-2</v>
      </c>
      <c r="V171">
        <f t="shared" si="50"/>
        <v>0.24928543996781524</v>
      </c>
      <c r="X171" s="24">
        <f t="shared" si="51"/>
        <v>0.37156833206316575</v>
      </c>
      <c r="Y171" s="24">
        <f t="shared" si="52"/>
        <v>0.61579479732809483</v>
      </c>
      <c r="Z171" s="24">
        <f t="shared" si="53"/>
        <v>0.66272027937468048</v>
      </c>
      <c r="AA171" s="24">
        <f t="shared" si="54"/>
        <v>0.65490599610966815</v>
      </c>
      <c r="AB171" s="24">
        <f t="shared" si="55"/>
        <v>0.67110715348601335</v>
      </c>
      <c r="AC171" s="24">
        <f t="shared" si="56"/>
        <v>0.71049335812193748</v>
      </c>
      <c r="AD171" s="24">
        <f t="shared" si="57"/>
        <v>0.75719190375738832</v>
      </c>
      <c r="AE171" s="24">
        <f t="shared" si="58"/>
        <v>0.76030410981756547</v>
      </c>
      <c r="AF171" s="24">
        <f t="shared" si="59"/>
        <v>0.73578197612430829</v>
      </c>
      <c r="AG171" s="24">
        <f t="shared" si="60"/>
        <v>0.73541250125331048</v>
      </c>
      <c r="AH171" s="24">
        <f t="shared" si="61"/>
        <v>0.71829707906145113</v>
      </c>
    </row>
    <row r="172" spans="1:34" x14ac:dyDescent="0.25">
      <c r="A172">
        <v>171</v>
      </c>
      <c r="B172" t="s">
        <v>24</v>
      </c>
      <c r="C172">
        <v>6</v>
      </c>
      <c r="D172">
        <v>494052.84635599901</v>
      </c>
      <c r="E172">
        <v>5180758.8414200004</v>
      </c>
      <c r="F172">
        <v>0.75491630993386227</v>
      </c>
      <c r="G172">
        <v>0.88141970914268286</v>
      </c>
      <c r="H172">
        <v>0.84125517805679995</v>
      </c>
      <c r="I172">
        <v>0.60240963855421692</v>
      </c>
      <c r="J172">
        <v>0.80779970567148407</v>
      </c>
      <c r="K172">
        <v>0.96126924871675223</v>
      </c>
      <c r="M172">
        <v>0.7993254637436763</v>
      </c>
      <c r="N172">
        <v>0.73231784975147263</v>
      </c>
      <c r="O172">
        <v>0.58099062918340028</v>
      </c>
      <c r="P172">
        <v>0.926989335520919</v>
      </c>
      <c r="Q172">
        <f t="shared" si="45"/>
        <v>10</v>
      </c>
      <c r="R172" s="23">
        <f t="shared" si="46"/>
        <v>0.78886930682752676</v>
      </c>
      <c r="S172">
        <f t="shared" si="47"/>
        <v>0.1195441574431029</v>
      </c>
      <c r="T172">
        <f t="shared" si="48"/>
        <v>3.7803181848597579E-2</v>
      </c>
      <c r="U172">
        <f t="shared" si="49"/>
        <v>1.5878672865312637E-2</v>
      </c>
      <c r="V172">
        <f t="shared" si="50"/>
        <v>0.15153860900464625</v>
      </c>
      <c r="X172" s="24">
        <f t="shared" si="51"/>
        <v>0.75491630993386227</v>
      </c>
      <c r="Y172" s="24">
        <f t="shared" si="52"/>
        <v>0.81816800953827262</v>
      </c>
      <c r="Z172" s="24">
        <f t="shared" si="53"/>
        <v>0.82586373237778166</v>
      </c>
      <c r="AA172" s="24">
        <f t="shared" si="54"/>
        <v>0.77000020892189047</v>
      </c>
      <c r="AB172" s="24">
        <f t="shared" si="55"/>
        <v>0.77756010827180921</v>
      </c>
      <c r="AC172" s="24">
        <f t="shared" si="56"/>
        <v>0.80817829834596644</v>
      </c>
      <c r="AD172" s="24">
        <f t="shared" si="57"/>
        <v>0.80817829834596644</v>
      </c>
      <c r="AE172" s="24">
        <f t="shared" si="58"/>
        <v>0.8069136076884964</v>
      </c>
      <c r="AF172" s="24">
        <f t="shared" si="59"/>
        <v>0.79758913794636843</v>
      </c>
      <c r="AG172" s="24">
        <f t="shared" si="60"/>
        <v>0.77352263697270529</v>
      </c>
      <c r="AH172" s="24">
        <f t="shared" si="61"/>
        <v>0.78886930682752676</v>
      </c>
    </row>
    <row r="173" spans="1:34" x14ac:dyDescent="0.25">
      <c r="A173">
        <v>172</v>
      </c>
      <c r="B173" t="s">
        <v>24</v>
      </c>
      <c r="C173">
        <v>6</v>
      </c>
      <c r="D173">
        <v>494084.77300500002</v>
      </c>
      <c r="E173">
        <v>5180777.0339099905</v>
      </c>
      <c r="F173">
        <v>0.85468411264319744</v>
      </c>
      <c r="G173">
        <v>0.93084511339367437</v>
      </c>
      <c r="H173">
        <v>0.788323148942073</v>
      </c>
      <c r="J173">
        <v>0.78180068676653713</v>
      </c>
      <c r="K173">
        <v>0.90153989734017725</v>
      </c>
      <c r="N173">
        <v>0.87377505173969194</v>
      </c>
      <c r="O173">
        <v>0.50870147255689424</v>
      </c>
      <c r="P173">
        <v>0.87612797374897466</v>
      </c>
      <c r="Q173">
        <f t="shared" si="45"/>
        <v>8</v>
      </c>
      <c r="R173" s="23">
        <f t="shared" si="46"/>
        <v>0.8144746821414024</v>
      </c>
      <c r="S173">
        <f t="shared" si="47"/>
        <v>0.12515272561520327</v>
      </c>
      <c r="T173">
        <f t="shared" si="48"/>
        <v>4.4248170483244774E-2</v>
      </c>
      <c r="U173">
        <f t="shared" si="49"/>
        <v>1.7900805404473554E-2</v>
      </c>
      <c r="V173">
        <f t="shared" si="50"/>
        <v>0.15366067031838723</v>
      </c>
      <c r="X173" s="24">
        <f t="shared" si="51"/>
        <v>0.85468411264319744</v>
      </c>
      <c r="Y173" s="24">
        <f t="shared" si="52"/>
        <v>0.8927646130184359</v>
      </c>
      <c r="Z173" s="24">
        <f t="shared" si="53"/>
        <v>0.85795079165964827</v>
      </c>
      <c r="AA173" s="24">
        <f t="shared" si="54"/>
        <v>0.85795079165964827</v>
      </c>
      <c r="AB173" s="24">
        <f t="shared" si="55"/>
        <v>0.83891326543637046</v>
      </c>
      <c r="AC173" s="24">
        <f t="shared" si="56"/>
        <v>0.85143859181713177</v>
      </c>
      <c r="AD173" s="24">
        <f t="shared" si="57"/>
        <v>0.85143859181713177</v>
      </c>
      <c r="AE173" s="24">
        <f t="shared" si="58"/>
        <v>0.85143859181713177</v>
      </c>
      <c r="AF173" s="24">
        <f t="shared" si="59"/>
        <v>0.85516133513755843</v>
      </c>
      <c r="AG173" s="24">
        <f t="shared" si="60"/>
        <v>0.80566706905460639</v>
      </c>
      <c r="AH173" s="24">
        <f t="shared" si="61"/>
        <v>0.8144746821414024</v>
      </c>
    </row>
    <row r="174" spans="1:34" x14ac:dyDescent="0.25">
      <c r="A174">
        <v>173</v>
      </c>
      <c r="B174" t="s">
        <v>24</v>
      </c>
      <c r="C174">
        <v>7</v>
      </c>
      <c r="D174">
        <v>494116.65697800001</v>
      </c>
      <c r="E174">
        <v>5180751.8889600001</v>
      </c>
      <c r="F174">
        <v>0.4968662140848934</v>
      </c>
      <c r="G174">
        <v>0.71509657743137922</v>
      </c>
      <c r="H174">
        <v>0.71915471931530606</v>
      </c>
      <c r="I174">
        <v>0.46913580246913578</v>
      </c>
      <c r="J174">
        <v>0.55441011484407365</v>
      </c>
      <c r="K174">
        <v>0.7065584854631507</v>
      </c>
      <c r="M174">
        <v>0.55937499999999996</v>
      </c>
      <c r="N174">
        <v>0.48545616226575194</v>
      </c>
      <c r="O174">
        <v>0.47396768402154399</v>
      </c>
      <c r="P174">
        <v>0.66236559139784945</v>
      </c>
      <c r="Q174">
        <f t="shared" si="45"/>
        <v>10</v>
      </c>
      <c r="R174" s="23">
        <f t="shared" si="46"/>
        <v>0.58423863512930851</v>
      </c>
      <c r="S174">
        <f t="shared" si="47"/>
        <v>0.1003495493463489</v>
      </c>
      <c r="T174">
        <f t="shared" si="48"/>
        <v>3.1733313810592349E-2</v>
      </c>
      <c r="U174">
        <f t="shared" si="49"/>
        <v>1.118892450446143E-2</v>
      </c>
      <c r="V174">
        <f t="shared" si="50"/>
        <v>0.17176123472926216</v>
      </c>
      <c r="X174" s="24">
        <f t="shared" si="51"/>
        <v>0.4968662140848934</v>
      </c>
      <c r="Y174" s="24">
        <f t="shared" si="52"/>
        <v>0.60598139575813637</v>
      </c>
      <c r="Z174" s="24">
        <f t="shared" si="53"/>
        <v>0.64370583694385963</v>
      </c>
      <c r="AA174" s="24">
        <f t="shared" si="54"/>
        <v>0.60006332832517861</v>
      </c>
      <c r="AB174" s="24">
        <f t="shared" si="55"/>
        <v>0.59093268562895762</v>
      </c>
      <c r="AC174" s="24">
        <f t="shared" si="56"/>
        <v>0.61020365226798978</v>
      </c>
      <c r="AD174" s="24">
        <f t="shared" si="57"/>
        <v>0.61020365226798978</v>
      </c>
      <c r="AE174" s="24">
        <f t="shared" si="58"/>
        <v>0.60294241622970557</v>
      </c>
      <c r="AF174" s="24">
        <f t="shared" si="59"/>
        <v>0.58825663448421139</v>
      </c>
      <c r="AG174" s="24">
        <f t="shared" si="60"/>
        <v>0.57555786221058169</v>
      </c>
      <c r="AH174" s="24">
        <f t="shared" si="61"/>
        <v>0.58423863512930851</v>
      </c>
    </row>
    <row r="175" spans="1:34" x14ac:dyDescent="0.25">
      <c r="A175">
        <v>174</v>
      </c>
      <c r="B175" t="s">
        <v>24</v>
      </c>
      <c r="C175">
        <v>8</v>
      </c>
      <c r="D175">
        <v>494148.57913600001</v>
      </c>
      <c r="E175">
        <v>5180765.6369000003</v>
      </c>
      <c r="F175">
        <v>1.013912766070574</v>
      </c>
      <c r="G175">
        <v>0.93130157444438821</v>
      </c>
      <c r="H175">
        <v>0.7895526583772533</v>
      </c>
      <c r="I175">
        <v>0.87788778877887785</v>
      </c>
      <c r="J175">
        <v>1.0273747586793625</v>
      </c>
      <c r="K175">
        <v>1.2053162236480295</v>
      </c>
      <c r="L175">
        <v>1.2242990654205608</v>
      </c>
      <c r="M175">
        <v>1.1328358208955225</v>
      </c>
      <c r="N175">
        <v>0.98811983574993911</v>
      </c>
      <c r="O175">
        <v>1.1806853582554517</v>
      </c>
      <c r="P175">
        <v>1.0285714285714287</v>
      </c>
      <c r="Q175">
        <f t="shared" si="45"/>
        <v>11</v>
      </c>
      <c r="R175" s="23">
        <f t="shared" si="46"/>
        <v>1.0363506617173992</v>
      </c>
      <c r="S175">
        <f t="shared" si="47"/>
        <v>0.13281622863162454</v>
      </c>
      <c r="T175">
        <f t="shared" si="48"/>
        <v>4.0045599676468785E-2</v>
      </c>
      <c r="U175">
        <f t="shared" si="49"/>
        <v>1.9404165646720806E-2</v>
      </c>
      <c r="V175">
        <f t="shared" si="50"/>
        <v>0.1281576145390082</v>
      </c>
      <c r="X175" s="24">
        <f t="shared" si="51"/>
        <v>1.013912766070574</v>
      </c>
      <c r="Y175" s="24">
        <f t="shared" si="52"/>
        <v>0.97260717025748111</v>
      </c>
      <c r="Z175" s="24">
        <f t="shared" si="53"/>
        <v>0.91158899963073858</v>
      </c>
      <c r="AA175" s="24">
        <f t="shared" si="54"/>
        <v>0.90316369691777343</v>
      </c>
      <c r="AB175" s="24">
        <f t="shared" si="55"/>
        <v>0.9280059092700913</v>
      </c>
      <c r="AC175" s="24">
        <f t="shared" si="56"/>
        <v>0.97422429499974772</v>
      </c>
      <c r="AD175" s="24">
        <f t="shared" si="57"/>
        <v>1.0099492622027211</v>
      </c>
      <c r="AE175" s="24">
        <f t="shared" si="58"/>
        <v>1.0253100820393213</v>
      </c>
      <c r="AF175" s="24">
        <f t="shared" si="59"/>
        <v>1.0211778324516123</v>
      </c>
      <c r="AG175" s="24">
        <f t="shared" si="60"/>
        <v>1.0371285850319962</v>
      </c>
      <c r="AH175" s="24">
        <f t="shared" si="61"/>
        <v>1.0363506617173992</v>
      </c>
    </row>
    <row r="176" spans="1:34" x14ac:dyDescent="0.25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>
        <v>1.1855110741096935</v>
      </c>
      <c r="G176">
        <v>1.0595482546201234</v>
      </c>
      <c r="H176">
        <v>1.2972068524374643</v>
      </c>
      <c r="I176">
        <v>1</v>
      </c>
      <c r="J176">
        <v>1.1387669240237215</v>
      </c>
      <c r="K176">
        <v>0.94247787610619471</v>
      </c>
      <c r="M176">
        <v>1.1614868982327848</v>
      </c>
      <c r="N176">
        <v>0.99643027006638973</v>
      </c>
      <c r="O176">
        <v>0.47685834502103785</v>
      </c>
      <c r="Q176">
        <f t="shared" si="45"/>
        <v>9</v>
      </c>
      <c r="R176" s="23">
        <f t="shared" si="46"/>
        <v>1.0286984994019344</v>
      </c>
      <c r="S176">
        <f t="shared" si="47"/>
        <v>0.2214128466505613</v>
      </c>
      <c r="T176">
        <f t="shared" si="48"/>
        <v>7.380428221685377E-2</v>
      </c>
      <c r="U176">
        <f t="shared" si="49"/>
        <v>5.5151604744643201E-2</v>
      </c>
      <c r="V176">
        <f t="shared" si="50"/>
        <v>0.2152358993225775</v>
      </c>
      <c r="X176" s="24">
        <f t="shared" si="51"/>
        <v>1.1855110741096935</v>
      </c>
      <c r="Y176" s="24">
        <f t="shared" si="52"/>
        <v>1.1225296643649085</v>
      </c>
      <c r="Z176" s="24">
        <f t="shared" si="53"/>
        <v>1.1807553937224271</v>
      </c>
      <c r="AA176" s="24">
        <f t="shared" si="54"/>
        <v>1.1355665452918204</v>
      </c>
      <c r="AB176" s="24">
        <f t="shared" si="55"/>
        <v>1.1362066210382007</v>
      </c>
      <c r="AC176" s="24">
        <f t="shared" si="56"/>
        <v>1.1039184968828664</v>
      </c>
      <c r="AD176" s="24">
        <f t="shared" si="57"/>
        <v>1.1039184968828664</v>
      </c>
      <c r="AE176" s="24">
        <f t="shared" si="58"/>
        <v>1.112142554218569</v>
      </c>
      <c r="AF176" s="24">
        <f t="shared" si="59"/>
        <v>1.0976785186995466</v>
      </c>
      <c r="AG176" s="24">
        <f t="shared" si="60"/>
        <v>1.0286984994019344</v>
      </c>
      <c r="AH176" s="24">
        <f t="shared" si="61"/>
        <v>1.0286984994019344</v>
      </c>
    </row>
    <row r="177" spans="1:34" x14ac:dyDescent="0.25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>
        <v>1.0222199893780413</v>
      </c>
      <c r="G177">
        <v>0.9282247526600711</v>
      </c>
      <c r="I177">
        <v>1.1320001333333334</v>
      </c>
      <c r="J177">
        <v>1.3975786057961284</v>
      </c>
      <c r="K177">
        <v>1.1825221238938053</v>
      </c>
      <c r="L177">
        <v>1.1445341159207632</v>
      </c>
      <c r="M177">
        <v>1.1322364411943937</v>
      </c>
      <c r="N177">
        <v>1.4543608214627293</v>
      </c>
      <c r="O177">
        <v>1.0350631136044881</v>
      </c>
      <c r="P177">
        <v>1.094541910331384</v>
      </c>
      <c r="Q177">
        <f t="shared" si="45"/>
        <v>10</v>
      </c>
      <c r="R177" s="23">
        <f t="shared" si="46"/>
        <v>1.1523282007575137</v>
      </c>
      <c r="S177">
        <f t="shared" si="47"/>
        <v>0.15407843884390887</v>
      </c>
      <c r="T177">
        <f t="shared" si="48"/>
        <v>4.8723880506971282E-2</v>
      </c>
      <c r="U177">
        <f t="shared" si="49"/>
        <v>2.6377961462862407E-2</v>
      </c>
      <c r="V177">
        <f t="shared" si="50"/>
        <v>0.13371055116295974</v>
      </c>
      <c r="X177" s="24">
        <f t="shared" si="51"/>
        <v>1.0222199893780413</v>
      </c>
      <c r="Y177" s="24">
        <f t="shared" si="52"/>
        <v>0.97522237101905618</v>
      </c>
      <c r="Z177" s="24">
        <f t="shared" si="53"/>
        <v>0.97522237101905618</v>
      </c>
      <c r="AA177" s="24">
        <f t="shared" si="54"/>
        <v>1.0274816251238152</v>
      </c>
      <c r="AB177" s="24">
        <f t="shared" si="55"/>
        <v>1.1200058702918936</v>
      </c>
      <c r="AC177" s="24">
        <f t="shared" si="56"/>
        <v>1.132509121012276</v>
      </c>
      <c r="AD177" s="24">
        <f t="shared" si="57"/>
        <v>1.1345132868303571</v>
      </c>
      <c r="AE177" s="24">
        <f t="shared" si="58"/>
        <v>1.1341880231680765</v>
      </c>
      <c r="AF177" s="24">
        <f t="shared" si="59"/>
        <v>1.1742096229549082</v>
      </c>
      <c r="AG177" s="24">
        <f t="shared" si="60"/>
        <v>1.1587488996937505</v>
      </c>
      <c r="AH177" s="24">
        <f t="shared" si="61"/>
        <v>1.1523282007575137</v>
      </c>
    </row>
    <row r="178" spans="1:34" x14ac:dyDescent="0.25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>
        <v>1.008114309164506</v>
      </c>
      <c r="I178">
        <v>1.1557787492740266</v>
      </c>
      <c r="J178">
        <v>1.0652174827616672</v>
      </c>
      <c r="K178">
        <v>1.4789272030651341</v>
      </c>
      <c r="L178">
        <v>1.0718562874251496</v>
      </c>
      <c r="M178">
        <v>0.96424702058504874</v>
      </c>
      <c r="N178">
        <v>1.9024390243902438</v>
      </c>
      <c r="O178">
        <v>1.3636363636363635</v>
      </c>
      <c r="P178">
        <v>1</v>
      </c>
      <c r="Q178">
        <f t="shared" si="45"/>
        <v>9</v>
      </c>
      <c r="R178" s="23">
        <f t="shared" si="46"/>
        <v>1.2233573822557933</v>
      </c>
      <c r="S178">
        <f t="shared" si="47"/>
        <v>0.29098109217675111</v>
      </c>
      <c r="T178">
        <f t="shared" si="48"/>
        <v>9.6993697392250375E-2</v>
      </c>
      <c r="U178">
        <f t="shared" si="49"/>
        <v>9.5253745504922049E-2</v>
      </c>
      <c r="V178">
        <f t="shared" si="50"/>
        <v>0.23785452754631722</v>
      </c>
      <c r="X178" s="24">
        <f t="shared" si="51"/>
        <v>1.008114309164506</v>
      </c>
      <c r="Y178" s="24">
        <f t="shared" si="52"/>
        <v>1.008114309164506</v>
      </c>
      <c r="Z178" s="24">
        <f t="shared" si="53"/>
        <v>1.008114309164506</v>
      </c>
      <c r="AA178" s="24">
        <f t="shared" si="54"/>
        <v>1.0819465292192663</v>
      </c>
      <c r="AB178" s="24">
        <f t="shared" si="55"/>
        <v>1.0763701804000665</v>
      </c>
      <c r="AC178" s="24">
        <f t="shared" si="56"/>
        <v>1.1770094360663335</v>
      </c>
      <c r="AD178" s="24">
        <f t="shared" si="57"/>
        <v>1.1559788063380967</v>
      </c>
      <c r="AE178" s="24">
        <f t="shared" si="58"/>
        <v>1.1240235087125887</v>
      </c>
      <c r="AF178" s="24">
        <f t="shared" si="59"/>
        <v>1.2352257252379679</v>
      </c>
      <c r="AG178" s="24">
        <f t="shared" si="60"/>
        <v>1.2512770550377674</v>
      </c>
      <c r="AH178" s="24">
        <f t="shared" si="61"/>
        <v>1.2233573822557933</v>
      </c>
    </row>
    <row r="179" spans="1:34" x14ac:dyDescent="0.25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>
        <v>1.1077483239577712</v>
      </c>
      <c r="G179">
        <v>0.93765586034912718</v>
      </c>
      <c r="I179">
        <v>1.3964646464646466</v>
      </c>
      <c r="J179">
        <v>1.2101329378619383</v>
      </c>
      <c r="K179">
        <v>1.228</v>
      </c>
      <c r="L179">
        <v>1.3470839260312943</v>
      </c>
      <c r="M179">
        <v>0.83086053412462901</v>
      </c>
      <c r="N179">
        <v>1.4239821163941424</v>
      </c>
      <c r="O179">
        <v>1.0685413005272408</v>
      </c>
      <c r="P179">
        <v>1.069</v>
      </c>
      <c r="Q179">
        <f t="shared" si="45"/>
        <v>10</v>
      </c>
      <c r="R179" s="23">
        <f t="shared" si="46"/>
        <v>1.1619469645710789</v>
      </c>
      <c r="S179">
        <f t="shared" si="47"/>
        <v>0.18570070617081783</v>
      </c>
      <c r="T179">
        <f t="shared" si="48"/>
        <v>5.8723719460146949E-2</v>
      </c>
      <c r="U179">
        <f t="shared" si="49"/>
        <v>3.8316391413711536E-2</v>
      </c>
      <c r="V179">
        <f t="shared" si="50"/>
        <v>0.15981857333683674</v>
      </c>
      <c r="X179" s="24">
        <f t="shared" si="51"/>
        <v>1.1077483239577712</v>
      </c>
      <c r="Y179" s="24">
        <f t="shared" si="52"/>
        <v>1.0227020921534491</v>
      </c>
      <c r="Z179" s="24">
        <f t="shared" si="53"/>
        <v>1.0227020921534491</v>
      </c>
      <c r="AA179" s="24">
        <f t="shared" si="54"/>
        <v>1.1472896102571817</v>
      </c>
      <c r="AB179" s="24">
        <f t="shared" si="55"/>
        <v>1.1630004421583708</v>
      </c>
      <c r="AC179" s="24">
        <f t="shared" si="56"/>
        <v>1.1760003537266965</v>
      </c>
      <c r="AD179" s="24">
        <f t="shared" si="57"/>
        <v>1.2045142824441297</v>
      </c>
      <c r="AE179" s="24">
        <f t="shared" si="58"/>
        <v>1.1511351755413437</v>
      </c>
      <c r="AF179" s="24">
        <f t="shared" si="59"/>
        <v>1.1852410431479437</v>
      </c>
      <c r="AG179" s="24">
        <f t="shared" si="60"/>
        <v>1.1722744050789766</v>
      </c>
      <c r="AH179" s="24">
        <f t="shared" si="61"/>
        <v>1.1619469645710789</v>
      </c>
    </row>
    <row r="180" spans="1:34" x14ac:dyDescent="0.25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>
        <v>1.1415525114155252</v>
      </c>
      <c r="G180">
        <v>1</v>
      </c>
      <c r="H180">
        <v>1</v>
      </c>
      <c r="I180">
        <v>1.1045674404528172</v>
      </c>
      <c r="J180">
        <v>0.9827937970466043</v>
      </c>
      <c r="K180">
        <v>1.2877959927140255</v>
      </c>
      <c r="L180">
        <v>1.1676646706586826</v>
      </c>
      <c r="M180">
        <v>1.0510510510510509</v>
      </c>
      <c r="O180">
        <v>0.21070234113712374</v>
      </c>
      <c r="P180">
        <v>1.372351160443996</v>
      </c>
      <c r="Q180">
        <f t="shared" si="45"/>
        <v>10</v>
      </c>
      <c r="R180" s="23">
        <f t="shared" si="46"/>
        <v>1.0318478964919824</v>
      </c>
      <c r="S180">
        <f t="shared" si="47"/>
        <v>0.29938353284616193</v>
      </c>
      <c r="T180">
        <f t="shared" si="48"/>
        <v>9.4673385774170407E-2</v>
      </c>
      <c r="U180">
        <f t="shared" si="49"/>
        <v>9.9589444154943266E-2</v>
      </c>
      <c r="V180">
        <f t="shared" si="50"/>
        <v>0.29014308587921628</v>
      </c>
      <c r="X180" s="24">
        <f t="shared" si="51"/>
        <v>1.1415525114155252</v>
      </c>
      <c r="Y180" s="24">
        <f t="shared" si="52"/>
        <v>1.0707762557077625</v>
      </c>
      <c r="Z180" s="24">
        <f t="shared" si="53"/>
        <v>1.0471841704718416</v>
      </c>
      <c r="AA180" s="24">
        <f t="shared" si="54"/>
        <v>1.0615299879670856</v>
      </c>
      <c r="AB180" s="24">
        <f t="shared" si="55"/>
        <v>1.0457827497829892</v>
      </c>
      <c r="AC180" s="24">
        <f t="shared" si="56"/>
        <v>1.0861182902714954</v>
      </c>
      <c r="AD180" s="24">
        <f t="shared" si="57"/>
        <v>1.0977677731839506</v>
      </c>
      <c r="AE180" s="24">
        <f t="shared" si="58"/>
        <v>1.0919281829173382</v>
      </c>
      <c r="AF180" s="24">
        <f t="shared" si="59"/>
        <v>1.0919281829173382</v>
      </c>
      <c r="AG180" s="24">
        <f t="shared" si="60"/>
        <v>0.99401420049731426</v>
      </c>
      <c r="AH180" s="24">
        <f t="shared" si="61"/>
        <v>1.0318478964919824</v>
      </c>
    </row>
    <row r="181" spans="1:34" x14ac:dyDescent="0.25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>
        <v>0.99370597383587955</v>
      </c>
      <c r="G181">
        <v>0.91710068137800937</v>
      </c>
      <c r="H181">
        <v>0.50120697605034037</v>
      </c>
      <c r="I181">
        <v>0.73974082073434122</v>
      </c>
      <c r="J181">
        <v>0.7</v>
      </c>
      <c r="K181">
        <v>0.39903846153846156</v>
      </c>
      <c r="L181">
        <v>0.70211315610088609</v>
      </c>
      <c r="M181">
        <v>0.63389021479713614</v>
      </c>
      <c r="N181">
        <v>0.51537335285505126</v>
      </c>
      <c r="O181">
        <v>0.83409715857011912</v>
      </c>
      <c r="Q181">
        <f t="shared" si="45"/>
        <v>10</v>
      </c>
      <c r="R181" s="23">
        <f t="shared" si="46"/>
        <v>0.69362667958602253</v>
      </c>
      <c r="S181">
        <f t="shared" si="47"/>
        <v>0.17919530561048452</v>
      </c>
      <c r="T181">
        <f t="shared" si="48"/>
        <v>5.6666531173908061E-2</v>
      </c>
      <c r="U181">
        <f t="shared" si="49"/>
        <v>3.5678841725372244E-2</v>
      </c>
      <c r="V181">
        <f t="shared" si="50"/>
        <v>0.2583454628899709</v>
      </c>
      <c r="X181" s="24">
        <f t="shared" si="51"/>
        <v>0.99370597383587955</v>
      </c>
      <c r="Y181" s="24">
        <f t="shared" si="52"/>
        <v>0.95540332760694446</v>
      </c>
      <c r="Z181" s="24">
        <f t="shared" si="53"/>
        <v>0.80400454375474306</v>
      </c>
      <c r="AA181" s="24">
        <f t="shared" si="54"/>
        <v>0.78793861299964263</v>
      </c>
      <c r="AB181" s="24">
        <f t="shared" si="55"/>
        <v>0.77035089039971416</v>
      </c>
      <c r="AC181" s="24">
        <f t="shared" si="56"/>
        <v>0.70846548558950539</v>
      </c>
      <c r="AD181" s="24">
        <f t="shared" si="57"/>
        <v>0.707558009948274</v>
      </c>
      <c r="AE181" s="24">
        <f t="shared" si="58"/>
        <v>0.69834953555438184</v>
      </c>
      <c r="AF181" s="24">
        <f t="shared" si="59"/>
        <v>0.6780188485877896</v>
      </c>
      <c r="AG181" s="24">
        <f t="shared" si="60"/>
        <v>0.69362667958602253</v>
      </c>
      <c r="AH181" s="24">
        <f t="shared" si="61"/>
        <v>0.69362667958602253</v>
      </c>
    </row>
    <row r="182" spans="1:34" x14ac:dyDescent="0.25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>
        <v>1.0913640115559227</v>
      </c>
      <c r="G182">
        <v>0.94510469722693835</v>
      </c>
      <c r="H182">
        <v>0.94243186328382222</v>
      </c>
      <c r="I182">
        <v>0.96666666666666667</v>
      </c>
      <c r="J182">
        <v>0.8933449659357392</v>
      </c>
      <c r="K182">
        <v>0.88489968321013734</v>
      </c>
      <c r="L182">
        <v>0.65865992414664987</v>
      </c>
      <c r="M182">
        <v>1.0164810690423161</v>
      </c>
      <c r="N182">
        <v>0.91583679817708641</v>
      </c>
      <c r="O182">
        <v>0.34519572953736655</v>
      </c>
      <c r="P182">
        <v>0.84639830508474567</v>
      </c>
      <c r="Q182">
        <f t="shared" si="45"/>
        <v>11</v>
      </c>
      <c r="R182" s="23">
        <f t="shared" si="46"/>
        <v>0.86421670126067174</v>
      </c>
      <c r="S182">
        <f t="shared" si="47"/>
        <v>0.19396146338034664</v>
      </c>
      <c r="T182">
        <f t="shared" si="48"/>
        <v>5.8481581620078979E-2</v>
      </c>
      <c r="U182">
        <f t="shared" si="49"/>
        <v>4.1383154204310199E-2</v>
      </c>
      <c r="V182">
        <f t="shared" si="50"/>
        <v>0.22443614326986083</v>
      </c>
      <c r="X182" s="24">
        <f t="shared" si="51"/>
        <v>1.0913640115559227</v>
      </c>
      <c r="Y182" s="24">
        <f t="shared" si="52"/>
        <v>1.0182343543914305</v>
      </c>
      <c r="Z182" s="24">
        <f t="shared" si="53"/>
        <v>0.99296685735556112</v>
      </c>
      <c r="AA182" s="24">
        <f t="shared" si="54"/>
        <v>0.98639180968333751</v>
      </c>
      <c r="AB182" s="24">
        <f t="shared" si="55"/>
        <v>0.96778244093381782</v>
      </c>
      <c r="AC182" s="24">
        <f t="shared" si="56"/>
        <v>0.95396864797987113</v>
      </c>
      <c r="AD182" s="24">
        <f t="shared" si="57"/>
        <v>0.91178168743226806</v>
      </c>
      <c r="AE182" s="24">
        <f t="shared" si="58"/>
        <v>0.92486911013352402</v>
      </c>
      <c r="AF182" s="24">
        <f t="shared" si="59"/>
        <v>0.92386551991614196</v>
      </c>
      <c r="AG182" s="24">
        <f t="shared" si="60"/>
        <v>0.86599854087826444</v>
      </c>
      <c r="AH182" s="24">
        <f t="shared" si="61"/>
        <v>0.86421670126067174</v>
      </c>
    </row>
    <row r="183" spans="1:34" x14ac:dyDescent="0.25">
      <c r="A183">
        <v>182</v>
      </c>
      <c r="B183" t="s">
        <v>15</v>
      </c>
      <c r="C183">
        <v>1</v>
      </c>
      <c r="D183">
        <v>493593.77961500001</v>
      </c>
      <c r="E183">
        <v>5180793.1975299902</v>
      </c>
      <c r="F183">
        <v>0.85804991166077738</v>
      </c>
      <c r="G183">
        <v>1.0000546298825457</v>
      </c>
      <c r="I183">
        <v>0.82661668228678542</v>
      </c>
      <c r="J183">
        <v>1.0252093187393632</v>
      </c>
      <c r="K183">
        <v>0.90659898477157363</v>
      </c>
      <c r="L183">
        <v>1.0626702997275204</v>
      </c>
      <c r="M183">
        <v>1.0700389105058365</v>
      </c>
      <c r="N183">
        <v>0.79098424366248787</v>
      </c>
      <c r="O183">
        <v>0.3</v>
      </c>
      <c r="P183">
        <v>0.63713798977853486</v>
      </c>
      <c r="Q183">
        <f t="shared" si="45"/>
        <v>10</v>
      </c>
      <c r="R183" s="23">
        <f t="shared" si="46"/>
        <v>0.84773609710154241</v>
      </c>
      <c r="S183">
        <f t="shared" si="47"/>
        <v>0.22403511864785014</v>
      </c>
      <c r="T183">
        <f t="shared" si="48"/>
        <v>7.0846125079326874E-2</v>
      </c>
      <c r="U183">
        <f t="shared" si="49"/>
        <v>5.5768593763951477E-2</v>
      </c>
      <c r="V183">
        <f t="shared" si="50"/>
        <v>0.26427460080305515</v>
      </c>
      <c r="X183" s="24">
        <f t="shared" si="51"/>
        <v>0.85804991166077738</v>
      </c>
      <c r="Y183" s="24">
        <f t="shared" si="52"/>
        <v>0.92905227077166153</v>
      </c>
      <c r="Z183" s="24">
        <f t="shared" si="53"/>
        <v>0.92905227077166153</v>
      </c>
      <c r="AA183" s="24">
        <f t="shared" si="54"/>
        <v>0.89490707461003616</v>
      </c>
      <c r="AB183" s="24">
        <f t="shared" si="55"/>
        <v>0.92748263564236788</v>
      </c>
      <c r="AC183" s="24">
        <f t="shared" si="56"/>
        <v>0.92330590546820912</v>
      </c>
      <c r="AD183" s="24">
        <f t="shared" si="57"/>
        <v>0.94653330451142759</v>
      </c>
      <c r="AE183" s="24">
        <f t="shared" si="58"/>
        <v>0.96417696251062879</v>
      </c>
      <c r="AF183" s="24">
        <f t="shared" si="59"/>
        <v>0.94252787265461113</v>
      </c>
      <c r="AG183" s="24">
        <f t="shared" si="60"/>
        <v>0.87113588680409881</v>
      </c>
      <c r="AH183" s="24">
        <f t="shared" si="61"/>
        <v>0.84773609710154241</v>
      </c>
    </row>
    <row r="184" spans="1:34" x14ac:dyDescent="0.25">
      <c r="A184">
        <v>183</v>
      </c>
      <c r="B184" t="s">
        <v>15</v>
      </c>
      <c r="C184">
        <v>1</v>
      </c>
      <c r="D184">
        <v>493623.269814</v>
      </c>
      <c r="E184">
        <v>5180802.28675</v>
      </c>
      <c r="F184">
        <v>1.3247938751472319</v>
      </c>
      <c r="G184">
        <v>1.1013602840753893</v>
      </c>
      <c r="H184">
        <v>1</v>
      </c>
      <c r="I184">
        <v>1.1911902530459233</v>
      </c>
      <c r="J184">
        <v>0.9663837804301918</v>
      </c>
      <c r="K184">
        <v>0.9969543147208122</v>
      </c>
      <c r="L184">
        <v>1.0953678474114441</v>
      </c>
      <c r="M184">
        <v>0.98832684824902728</v>
      </c>
      <c r="N184">
        <v>1.3278683973839371</v>
      </c>
      <c r="O184">
        <v>0.29154929577464789</v>
      </c>
      <c r="P184">
        <v>1.4752981260647358</v>
      </c>
      <c r="Q184">
        <f t="shared" si="45"/>
        <v>11</v>
      </c>
      <c r="R184" s="23">
        <f t="shared" si="46"/>
        <v>1.0690084565730311</v>
      </c>
      <c r="S184">
        <f t="shared" si="47"/>
        <v>0.29319770768142872</v>
      </c>
      <c r="T184">
        <f t="shared" si="48"/>
        <v>8.8402435070145668E-2</v>
      </c>
      <c r="U184">
        <f t="shared" si="49"/>
        <v>9.4561385368609058E-2</v>
      </c>
      <c r="V184">
        <f t="shared" si="50"/>
        <v>0.27427070934625336</v>
      </c>
      <c r="X184" s="24">
        <f t="shared" si="51"/>
        <v>1.3247938751472319</v>
      </c>
      <c r="Y184" s="24">
        <f t="shared" si="52"/>
        <v>1.2130770796113106</v>
      </c>
      <c r="Z184" s="24">
        <f t="shared" si="53"/>
        <v>1.1420513864075403</v>
      </c>
      <c r="AA184" s="24">
        <f t="shared" si="54"/>
        <v>1.1543361030671362</v>
      </c>
      <c r="AB184" s="24">
        <f t="shared" si="55"/>
        <v>1.1167456385397474</v>
      </c>
      <c r="AC184" s="24">
        <f t="shared" si="56"/>
        <v>1.0967804179032583</v>
      </c>
      <c r="AD184" s="24">
        <f t="shared" si="57"/>
        <v>1.0965786221187133</v>
      </c>
      <c r="AE184" s="24">
        <f t="shared" si="58"/>
        <v>1.0830471503850025</v>
      </c>
      <c r="AF184" s="24">
        <f t="shared" si="59"/>
        <v>1.110249511162662</v>
      </c>
      <c r="AG184" s="24">
        <f t="shared" si="60"/>
        <v>1.0283794896238605</v>
      </c>
      <c r="AH184" s="24">
        <f t="shared" si="61"/>
        <v>1.0690084565730311</v>
      </c>
    </row>
    <row r="185" spans="1:34" x14ac:dyDescent="0.25">
      <c r="A185">
        <v>184</v>
      </c>
      <c r="B185" t="s">
        <v>15</v>
      </c>
      <c r="C185">
        <v>2</v>
      </c>
      <c r="D185">
        <v>493655.168991999</v>
      </c>
      <c r="E185">
        <v>5180793.4742900003</v>
      </c>
      <c r="F185">
        <v>0.7389537347355446</v>
      </c>
      <c r="G185">
        <v>0.86893401668346448</v>
      </c>
      <c r="H185">
        <v>1.098036457876995</v>
      </c>
      <c r="I185">
        <v>1.0327706057596822</v>
      </c>
      <c r="J185">
        <v>1.7039274924471299</v>
      </c>
      <c r="K185">
        <v>1.0696832579185518</v>
      </c>
      <c r="L185">
        <v>1.1671134941912422</v>
      </c>
      <c r="N185">
        <v>1.2</v>
      </c>
      <c r="O185">
        <v>7.5805432722678465E-2</v>
      </c>
      <c r="P185">
        <v>1.252808988764045</v>
      </c>
      <c r="Q185">
        <f t="shared" si="45"/>
        <v>10</v>
      </c>
      <c r="R185" s="23">
        <f t="shared" si="46"/>
        <v>1.0208033481099332</v>
      </c>
      <c r="S185">
        <f t="shared" si="47"/>
        <v>0.39724366392971122</v>
      </c>
      <c r="T185">
        <f t="shared" si="48"/>
        <v>0.12561947640883611</v>
      </c>
      <c r="U185">
        <f t="shared" si="49"/>
        <v>0.17533614281366816</v>
      </c>
      <c r="V185">
        <f t="shared" si="50"/>
        <v>0.38914808093569353</v>
      </c>
      <c r="X185" s="24">
        <f t="shared" si="51"/>
        <v>0.7389537347355446</v>
      </c>
      <c r="Y185" s="24">
        <f t="shared" si="52"/>
        <v>0.80394387570950454</v>
      </c>
      <c r="Z185" s="24">
        <f t="shared" si="53"/>
        <v>0.90197473643200132</v>
      </c>
      <c r="AA185" s="24">
        <f t="shared" si="54"/>
        <v>0.93467370376392156</v>
      </c>
      <c r="AB185" s="24">
        <f t="shared" si="55"/>
        <v>1.0885244615005631</v>
      </c>
      <c r="AC185" s="24">
        <f t="shared" si="56"/>
        <v>1.0853842609035613</v>
      </c>
      <c r="AD185" s="24">
        <f t="shared" si="57"/>
        <v>1.0970598656589443</v>
      </c>
      <c r="AE185" s="24">
        <f t="shared" si="58"/>
        <v>1.0970598656589443</v>
      </c>
      <c r="AF185" s="24">
        <f t="shared" si="59"/>
        <v>1.1099273824515763</v>
      </c>
      <c r="AG185" s="24">
        <f t="shared" si="60"/>
        <v>0.9950249435928098</v>
      </c>
      <c r="AH185" s="24">
        <f t="shared" si="61"/>
        <v>1.0208033481099332</v>
      </c>
    </row>
    <row r="186" spans="1:34" x14ac:dyDescent="0.25">
      <c r="A186">
        <v>185</v>
      </c>
      <c r="B186" t="s">
        <v>15</v>
      </c>
      <c r="C186">
        <v>3</v>
      </c>
      <c r="D186">
        <v>493687.085563</v>
      </c>
      <c r="E186">
        <v>5180801.1080700001</v>
      </c>
      <c r="F186">
        <v>0.97530060032040544</v>
      </c>
      <c r="G186">
        <v>0.87954506636123408</v>
      </c>
      <c r="H186">
        <v>1.1087293313802937</v>
      </c>
      <c r="I186">
        <v>0.94009661835748792</v>
      </c>
      <c r="J186">
        <v>1.2235257555745473</v>
      </c>
      <c r="K186">
        <v>1.1344195519348268</v>
      </c>
      <c r="L186">
        <v>1.1321084864391953</v>
      </c>
      <c r="M186">
        <v>0.58524173027989823</v>
      </c>
      <c r="N186">
        <v>1.2873748984367743</v>
      </c>
      <c r="O186">
        <v>0.13630406290956751</v>
      </c>
      <c r="Q186">
        <f t="shared" si="45"/>
        <v>10</v>
      </c>
      <c r="R186" s="23">
        <f t="shared" si="46"/>
        <v>0.94026461019942309</v>
      </c>
      <c r="S186">
        <f t="shared" si="47"/>
        <v>0.32877214357467427</v>
      </c>
      <c r="T186">
        <f t="shared" si="48"/>
        <v>0.10396688049118634</v>
      </c>
      <c r="U186">
        <f t="shared" si="49"/>
        <v>0.12010124710076259</v>
      </c>
      <c r="V186">
        <f t="shared" si="50"/>
        <v>0.3496591704168725</v>
      </c>
      <c r="X186" s="24">
        <f t="shared" si="51"/>
        <v>0.97530060032040544</v>
      </c>
      <c r="Y186" s="24">
        <f t="shared" si="52"/>
        <v>0.92742283334081976</v>
      </c>
      <c r="Z186" s="24">
        <f t="shared" si="53"/>
        <v>0.98785833268731105</v>
      </c>
      <c r="AA186" s="24">
        <f t="shared" si="54"/>
        <v>0.97591790410485524</v>
      </c>
      <c r="AB186" s="24">
        <f t="shared" si="55"/>
        <v>1.0254394743987938</v>
      </c>
      <c r="AC186" s="24">
        <f t="shared" si="56"/>
        <v>1.0436028206547994</v>
      </c>
      <c r="AD186" s="24">
        <f t="shared" si="57"/>
        <v>1.0562464871954274</v>
      </c>
      <c r="AE186" s="24">
        <f t="shared" si="58"/>
        <v>0.9973708925809861</v>
      </c>
      <c r="AF186" s="24">
        <f t="shared" si="59"/>
        <v>1.0295935598982959</v>
      </c>
      <c r="AG186" s="24">
        <f t="shared" si="60"/>
        <v>0.94026461019942309</v>
      </c>
      <c r="AH186" s="24">
        <f t="shared" si="61"/>
        <v>0.94026461019942309</v>
      </c>
    </row>
    <row r="187" spans="1:34" x14ac:dyDescent="0.25">
      <c r="A187">
        <v>186</v>
      </c>
      <c r="B187" t="s">
        <v>15</v>
      </c>
      <c r="C187">
        <v>4</v>
      </c>
      <c r="D187">
        <v>493718.99832999799</v>
      </c>
      <c r="E187">
        <v>5180805.1860999903</v>
      </c>
      <c r="F187">
        <v>1.0753406307409676</v>
      </c>
      <c r="G187">
        <v>0.87336280038612013</v>
      </c>
      <c r="H187">
        <v>1.0343031839862125</v>
      </c>
      <c r="I187">
        <v>1.0102516309412861</v>
      </c>
      <c r="J187">
        <v>1.0366647853745012</v>
      </c>
      <c r="K187">
        <v>1.0346135609293505</v>
      </c>
      <c r="L187">
        <v>1.1449781659388645</v>
      </c>
      <c r="M187">
        <v>1.3020344287949921</v>
      </c>
      <c r="N187">
        <v>1.0194939810297903</v>
      </c>
      <c r="O187">
        <v>5.0202429149797577E-2</v>
      </c>
      <c r="P187">
        <v>1</v>
      </c>
      <c r="Q187">
        <f t="shared" si="45"/>
        <v>11</v>
      </c>
      <c r="R187" s="23">
        <f t="shared" si="46"/>
        <v>0.96193141793380732</v>
      </c>
      <c r="S187">
        <f t="shared" si="47"/>
        <v>0.30515792033005817</v>
      </c>
      <c r="T187">
        <f t="shared" si="48"/>
        <v>9.2008574867269904E-2</v>
      </c>
      <c r="U187">
        <f t="shared" si="49"/>
        <v>0.10243349197418272</v>
      </c>
      <c r="V187">
        <f t="shared" si="50"/>
        <v>0.31723459140728139</v>
      </c>
      <c r="X187" s="24">
        <f t="shared" si="51"/>
        <v>1.0753406307409676</v>
      </c>
      <c r="Y187" s="24">
        <f t="shared" si="52"/>
        <v>0.97435171556354394</v>
      </c>
      <c r="Z187" s="24">
        <f t="shared" si="53"/>
        <v>0.99433553837110011</v>
      </c>
      <c r="AA187" s="24">
        <f t="shared" si="54"/>
        <v>0.99831456151364661</v>
      </c>
      <c r="AB187" s="24">
        <f t="shared" si="55"/>
        <v>1.0059846062858175</v>
      </c>
      <c r="AC187" s="24">
        <f t="shared" si="56"/>
        <v>1.0107560987264064</v>
      </c>
      <c r="AD187" s="24">
        <f t="shared" si="57"/>
        <v>1.0299306797567576</v>
      </c>
      <c r="AE187" s="24">
        <f t="shared" si="58"/>
        <v>1.0639436483865368</v>
      </c>
      <c r="AF187" s="24">
        <f t="shared" si="59"/>
        <v>1.0590047964580094</v>
      </c>
      <c r="AG187" s="24">
        <f t="shared" si="60"/>
        <v>0.95812455972718813</v>
      </c>
      <c r="AH187" s="24">
        <f t="shared" si="61"/>
        <v>0.96193141793380732</v>
      </c>
    </row>
    <row r="188" spans="1:34" x14ac:dyDescent="0.25">
      <c r="A188">
        <v>187</v>
      </c>
      <c r="B188" t="s">
        <v>15</v>
      </c>
      <c r="C188">
        <v>5</v>
      </c>
      <c r="D188">
        <v>493750.88386399799</v>
      </c>
      <c r="E188">
        <v>5180783.1506200004</v>
      </c>
      <c r="F188">
        <v>0.47791510970585416</v>
      </c>
      <c r="G188">
        <v>0.77411303986121116</v>
      </c>
      <c r="H188">
        <v>0.5564993584122313</v>
      </c>
      <c r="I188">
        <v>0.60639269406392693</v>
      </c>
      <c r="J188">
        <v>0.47750914926753124</v>
      </c>
      <c r="K188">
        <v>0.69018743109151048</v>
      </c>
      <c r="L188">
        <v>0.88990825688073383</v>
      </c>
      <c r="M188">
        <v>0.75106082036775101</v>
      </c>
      <c r="N188">
        <v>0.99021125523331566</v>
      </c>
      <c r="O188">
        <v>0.42347696879643387</v>
      </c>
      <c r="P188">
        <v>0.47161572052401751</v>
      </c>
      <c r="Q188">
        <f t="shared" si="45"/>
        <v>11</v>
      </c>
      <c r="R188" s="36">
        <f t="shared" si="46"/>
        <v>0.64626270947313802</v>
      </c>
      <c r="S188" s="25">
        <f t="shared" si="47"/>
        <v>0.17927183519816731</v>
      </c>
      <c r="T188">
        <f t="shared" si="48"/>
        <v>5.4052492075522679E-2</v>
      </c>
      <c r="U188">
        <f t="shared" si="49"/>
        <v>3.5352229984850679E-2</v>
      </c>
      <c r="V188" s="25">
        <f t="shared" si="50"/>
        <v>0.27739777117005193</v>
      </c>
      <c r="X188" s="24">
        <f t="shared" si="51"/>
        <v>0.47791510970585416</v>
      </c>
      <c r="Y188" s="24">
        <f t="shared" si="52"/>
        <v>0.62601407478353266</v>
      </c>
      <c r="Z188" s="24">
        <f t="shared" si="53"/>
        <v>0.60284250265976558</v>
      </c>
      <c r="AA188" s="24">
        <f t="shared" si="54"/>
        <v>0.60373005051080586</v>
      </c>
      <c r="AB188" s="24">
        <f t="shared" si="55"/>
        <v>0.57848587026215093</v>
      </c>
      <c r="AC188" s="24">
        <f t="shared" si="56"/>
        <v>0.59710279706704417</v>
      </c>
      <c r="AD188" s="24">
        <f t="shared" si="57"/>
        <v>0.63893214846899993</v>
      </c>
      <c r="AE188" s="24">
        <f t="shared" si="58"/>
        <v>0.65294823245634381</v>
      </c>
      <c r="AF188" s="24">
        <f t="shared" si="59"/>
        <v>0.69042190165378514</v>
      </c>
      <c r="AG188" s="24">
        <f t="shared" si="60"/>
        <v>0.66372740836805</v>
      </c>
      <c r="AH188" s="24">
        <f t="shared" si="61"/>
        <v>0.64626270947313802</v>
      </c>
    </row>
    <row r="189" spans="1:34" x14ac:dyDescent="0.25">
      <c r="A189">
        <v>188</v>
      </c>
      <c r="B189" t="s">
        <v>15</v>
      </c>
      <c r="C189">
        <v>5</v>
      </c>
      <c r="D189">
        <v>493782.808423999</v>
      </c>
      <c r="E189">
        <v>5180798.5634500002</v>
      </c>
      <c r="F189">
        <v>0.50577752227651618</v>
      </c>
      <c r="G189">
        <v>0.73961873649395837</v>
      </c>
      <c r="H189">
        <v>1.0152395673865333</v>
      </c>
      <c r="I189">
        <v>0.86301369863013688</v>
      </c>
      <c r="J189">
        <v>0.7024211721609146</v>
      </c>
      <c r="K189">
        <v>0.69239250275633957</v>
      </c>
      <c r="L189">
        <v>0.88715596330275226</v>
      </c>
      <c r="M189">
        <v>0.93210749646393198</v>
      </c>
      <c r="N189">
        <v>0.85318208788986749</v>
      </c>
      <c r="O189">
        <v>0.91381872213967319</v>
      </c>
      <c r="P189">
        <v>0.7045123726346435</v>
      </c>
      <c r="Q189">
        <f t="shared" si="45"/>
        <v>11</v>
      </c>
      <c r="R189" s="23">
        <f t="shared" si="46"/>
        <v>0.80083998564866077</v>
      </c>
      <c r="S189">
        <f t="shared" si="47"/>
        <v>0.13868023266680929</v>
      </c>
      <c r="T189">
        <f t="shared" si="48"/>
        <v>4.1813663417726764E-2</v>
      </c>
      <c r="U189">
        <f t="shared" si="49"/>
        <v>2.1155427625772383E-2</v>
      </c>
      <c r="V189">
        <f t="shared" si="50"/>
        <v>0.17316846704960878</v>
      </c>
      <c r="X189" s="24">
        <f t="shared" si="51"/>
        <v>0.50577752227651618</v>
      </c>
      <c r="Y189" s="24">
        <f t="shared" si="52"/>
        <v>0.62269812938523728</v>
      </c>
      <c r="Z189" s="24">
        <f t="shared" si="53"/>
        <v>0.75354527538566929</v>
      </c>
      <c r="AA189" s="24">
        <f t="shared" si="54"/>
        <v>0.78091238119678619</v>
      </c>
      <c r="AB189" s="24">
        <f t="shared" si="55"/>
        <v>0.76521413938961191</v>
      </c>
      <c r="AC189" s="24">
        <f t="shared" si="56"/>
        <v>0.75307719995073319</v>
      </c>
      <c r="AD189" s="24">
        <f t="shared" si="57"/>
        <v>0.77223130900102166</v>
      </c>
      <c r="AE189" s="24">
        <f t="shared" si="58"/>
        <v>0.79221583243388549</v>
      </c>
      <c r="AF189" s="24">
        <f t="shared" si="59"/>
        <v>0.79898986081788348</v>
      </c>
      <c r="AG189" s="24">
        <f t="shared" si="60"/>
        <v>0.81047274695006233</v>
      </c>
      <c r="AH189" s="24">
        <f t="shared" si="61"/>
        <v>0.80083998564866077</v>
      </c>
    </row>
    <row r="190" spans="1:34" x14ac:dyDescent="0.25">
      <c r="A190">
        <v>189</v>
      </c>
      <c r="B190" t="s">
        <v>15</v>
      </c>
      <c r="C190">
        <v>6</v>
      </c>
      <c r="D190">
        <v>493814.71713100001</v>
      </c>
      <c r="E190">
        <v>5180798.7527299803</v>
      </c>
      <c r="F190">
        <v>1.171970318219093</v>
      </c>
      <c r="G190">
        <v>0.98517589939509698</v>
      </c>
      <c r="H190">
        <v>1.0662534516882163</v>
      </c>
      <c r="I190">
        <v>1.1901528013582343</v>
      </c>
      <c r="J190">
        <v>1</v>
      </c>
      <c r="K190">
        <v>1.1260416666666666</v>
      </c>
      <c r="L190">
        <v>1.08</v>
      </c>
      <c r="M190">
        <v>1</v>
      </c>
      <c r="N190">
        <v>1.1364268922844913</v>
      </c>
      <c r="O190">
        <v>1.3246445497630333</v>
      </c>
      <c r="P190">
        <v>1.0225</v>
      </c>
      <c r="Q190">
        <f t="shared" si="45"/>
        <v>11</v>
      </c>
      <c r="R190" s="23">
        <f t="shared" si="46"/>
        <v>1.1002877799431665</v>
      </c>
      <c r="S190">
        <f t="shared" si="47"/>
        <v>9.8399121176898863E-2</v>
      </c>
      <c r="T190">
        <f t="shared" si="48"/>
        <v>2.9668451331317069E-2</v>
      </c>
      <c r="U190">
        <f t="shared" si="49"/>
        <v>1.0650625753224627E-2</v>
      </c>
      <c r="V190">
        <f t="shared" si="50"/>
        <v>8.9430349923527733E-2</v>
      </c>
      <c r="X190" s="24">
        <f t="shared" si="51"/>
        <v>1.171970318219093</v>
      </c>
      <c r="Y190" s="24">
        <f t="shared" si="52"/>
        <v>1.0785731088070949</v>
      </c>
      <c r="Z190" s="24">
        <f t="shared" si="53"/>
        <v>1.0744665564341354</v>
      </c>
      <c r="AA190" s="24">
        <f t="shared" si="54"/>
        <v>1.1033881176651601</v>
      </c>
      <c r="AB190" s="24">
        <f t="shared" si="55"/>
        <v>1.0827104941321282</v>
      </c>
      <c r="AC190" s="24">
        <f t="shared" si="56"/>
        <v>1.0899323562212178</v>
      </c>
      <c r="AD190" s="24">
        <f t="shared" si="57"/>
        <v>1.0885134481896153</v>
      </c>
      <c r="AE190" s="24">
        <f t="shared" si="58"/>
        <v>1.0774492671659135</v>
      </c>
      <c r="AF190" s="24">
        <f t="shared" si="59"/>
        <v>1.0840023366235334</v>
      </c>
      <c r="AG190" s="24">
        <f t="shared" si="60"/>
        <v>1.1080665579374833</v>
      </c>
      <c r="AH190" s="24">
        <f t="shared" si="61"/>
        <v>1.1002877799431665</v>
      </c>
    </row>
    <row r="191" spans="1:34" x14ac:dyDescent="0.25">
      <c r="A191">
        <v>190</v>
      </c>
      <c r="B191" t="s">
        <v>24</v>
      </c>
      <c r="C191">
        <v>1</v>
      </c>
      <c r="D191">
        <v>493846.60920200002</v>
      </c>
      <c r="E191">
        <v>5180782.7183499904</v>
      </c>
      <c r="F191">
        <v>0.92720466323944972</v>
      </c>
      <c r="G191">
        <v>1.0061564059900165</v>
      </c>
      <c r="H191">
        <v>1.3816049179873124</v>
      </c>
      <c r="I191">
        <v>1.3515625</v>
      </c>
      <c r="J191">
        <v>1.1012672675858897</v>
      </c>
      <c r="K191">
        <v>0.98085291557876408</v>
      </c>
      <c r="L191">
        <v>1.3766233766233766</v>
      </c>
      <c r="M191">
        <v>1.0208855472013367</v>
      </c>
      <c r="N191">
        <v>0.93598041212786165</v>
      </c>
      <c r="P191">
        <v>0.96631059983566137</v>
      </c>
      <c r="Q191">
        <f t="shared" si="45"/>
        <v>10</v>
      </c>
      <c r="R191" s="23">
        <f t="shared" si="46"/>
        <v>1.104844860616967</v>
      </c>
      <c r="S191">
        <f t="shared" si="47"/>
        <v>0.17965735353478468</v>
      </c>
      <c r="T191">
        <f t="shared" si="48"/>
        <v>5.6812643556802218E-2</v>
      </c>
      <c r="U191">
        <f t="shared" si="49"/>
        <v>3.5863071865691744E-2</v>
      </c>
      <c r="V191">
        <f t="shared" si="50"/>
        <v>0.1626086701751597</v>
      </c>
      <c r="X191" s="24">
        <f t="shared" si="51"/>
        <v>0.92720466323944972</v>
      </c>
      <c r="Y191" s="24">
        <f t="shared" si="52"/>
        <v>0.96668053461473313</v>
      </c>
      <c r="Z191" s="24">
        <f t="shared" si="53"/>
        <v>1.1049886624055929</v>
      </c>
      <c r="AA191" s="24">
        <f t="shared" si="54"/>
        <v>1.1666321218041946</v>
      </c>
      <c r="AB191" s="24">
        <f t="shared" si="55"/>
        <v>1.1535591509605336</v>
      </c>
      <c r="AC191" s="24">
        <f t="shared" si="56"/>
        <v>1.1247747783969053</v>
      </c>
      <c r="AD191" s="24">
        <f t="shared" si="57"/>
        <v>1.1607531495721157</v>
      </c>
      <c r="AE191" s="24">
        <f t="shared" si="58"/>
        <v>1.1432696992757683</v>
      </c>
      <c r="AF191" s="24">
        <f t="shared" si="59"/>
        <v>1.1202375562593341</v>
      </c>
      <c r="AG191" s="24">
        <f t="shared" si="60"/>
        <v>1.1202375562593341</v>
      </c>
      <c r="AH191" s="24">
        <f t="shared" si="61"/>
        <v>1.104844860616967</v>
      </c>
    </row>
    <row r="192" spans="1:34" x14ac:dyDescent="0.25">
      <c r="A192">
        <v>191</v>
      </c>
      <c r="B192" t="s">
        <v>24</v>
      </c>
      <c r="C192">
        <v>1</v>
      </c>
      <c r="D192">
        <v>493878.54757200001</v>
      </c>
      <c r="E192">
        <v>5180811.9108300004</v>
      </c>
      <c r="F192">
        <v>0.95819560162254036</v>
      </c>
      <c r="G192">
        <v>1.0341098169717138</v>
      </c>
      <c r="H192">
        <v>1.2566430597016518</v>
      </c>
      <c r="I192">
        <v>1.3359375</v>
      </c>
      <c r="J192">
        <v>1.0205691852866423</v>
      </c>
      <c r="K192">
        <v>0.91035683202785023</v>
      </c>
      <c r="L192">
        <v>0.97727272727272729</v>
      </c>
      <c r="M192">
        <v>1.2197159565580618</v>
      </c>
      <c r="N192">
        <v>0.99851154760728256</v>
      </c>
      <c r="P192">
        <v>1.5809367296631061</v>
      </c>
      <c r="Q192">
        <f t="shared" si="45"/>
        <v>10</v>
      </c>
      <c r="R192" s="23">
        <f t="shared" si="46"/>
        <v>1.1292248956711577</v>
      </c>
      <c r="S192">
        <f t="shared" si="47"/>
        <v>0.20233149372405604</v>
      </c>
      <c r="T192">
        <f t="shared" si="48"/>
        <v>6.3982836255208106E-2</v>
      </c>
      <c r="U192">
        <f t="shared" si="49"/>
        <v>4.5486703725119822E-2</v>
      </c>
      <c r="V192">
        <f t="shared" si="50"/>
        <v>0.17917732286959526</v>
      </c>
      <c r="X192" s="24">
        <f t="shared" si="51"/>
        <v>0.95819560162254036</v>
      </c>
      <c r="Y192" s="24">
        <f t="shared" si="52"/>
        <v>0.99615270929712707</v>
      </c>
      <c r="Z192" s="24">
        <f t="shared" si="53"/>
        <v>1.0829828260986354</v>
      </c>
      <c r="AA192" s="24">
        <f t="shared" si="54"/>
        <v>1.1462214945739766</v>
      </c>
      <c r="AB192" s="24">
        <f t="shared" si="55"/>
        <v>1.1210910327165098</v>
      </c>
      <c r="AC192" s="24">
        <f t="shared" si="56"/>
        <v>1.0859686659350665</v>
      </c>
      <c r="AD192" s="24">
        <f t="shared" si="57"/>
        <v>1.0704406746975894</v>
      </c>
      <c r="AE192" s="24">
        <f t="shared" si="58"/>
        <v>1.0891000849301484</v>
      </c>
      <c r="AF192" s="24">
        <f t="shared" si="59"/>
        <v>1.0790346918942744</v>
      </c>
      <c r="AG192" s="24">
        <f t="shared" si="60"/>
        <v>1.0790346918942744</v>
      </c>
      <c r="AH192" s="24">
        <f t="shared" si="61"/>
        <v>1.1292248956711577</v>
      </c>
    </row>
    <row r="193" spans="1:34" x14ac:dyDescent="0.25">
      <c r="A193">
        <v>192</v>
      </c>
      <c r="B193" t="s">
        <v>24</v>
      </c>
      <c r="C193">
        <v>2</v>
      </c>
      <c r="D193">
        <v>493910.45270800003</v>
      </c>
      <c r="E193">
        <v>5180808.6558299903</v>
      </c>
      <c r="F193">
        <v>0.79792249607114107</v>
      </c>
      <c r="G193">
        <v>0.94057035803497091</v>
      </c>
      <c r="H193">
        <v>0.84640688760841198</v>
      </c>
      <c r="I193">
        <v>0.97343453510436428</v>
      </c>
      <c r="J193">
        <v>1.0832036084776255</v>
      </c>
      <c r="K193">
        <v>0.76923076923076916</v>
      </c>
      <c r="L193">
        <v>1.25</v>
      </c>
      <c r="M193">
        <v>0.84136967155835085</v>
      </c>
      <c r="N193">
        <v>0.81252819621005501</v>
      </c>
      <c r="P193">
        <v>0.99149771092217132</v>
      </c>
      <c r="Q193">
        <f t="shared" si="45"/>
        <v>10</v>
      </c>
      <c r="R193" s="23">
        <f t="shared" si="46"/>
        <v>0.93061642332178596</v>
      </c>
      <c r="S193">
        <f t="shared" si="47"/>
        <v>0.14268208944422431</v>
      </c>
      <c r="T193">
        <f t="shared" si="48"/>
        <v>4.5120038395561703E-2</v>
      </c>
      <c r="U193">
        <f t="shared" si="49"/>
        <v>2.2620198497966173E-2</v>
      </c>
      <c r="V193">
        <f t="shared" si="50"/>
        <v>0.15331997788619306</v>
      </c>
      <c r="X193" s="24">
        <f t="shared" si="51"/>
        <v>0.79792249607114107</v>
      </c>
      <c r="Y193" s="24">
        <f t="shared" si="52"/>
        <v>0.86924642705305599</v>
      </c>
      <c r="Z193" s="24">
        <f t="shared" si="53"/>
        <v>0.86163324723817469</v>
      </c>
      <c r="AA193" s="24">
        <f t="shared" si="54"/>
        <v>0.88958356920472204</v>
      </c>
      <c r="AB193" s="24">
        <f t="shared" si="55"/>
        <v>0.92830757705930278</v>
      </c>
      <c r="AC193" s="24">
        <f t="shared" si="56"/>
        <v>0.90179477575454714</v>
      </c>
      <c r="AD193" s="24">
        <f t="shared" si="57"/>
        <v>0.95153837921818329</v>
      </c>
      <c r="AE193" s="24">
        <f t="shared" si="58"/>
        <v>0.9377672907607042</v>
      </c>
      <c r="AF193" s="24">
        <f t="shared" si="59"/>
        <v>0.92385183581063202</v>
      </c>
      <c r="AG193" s="24">
        <f t="shared" si="60"/>
        <v>0.92385183581063202</v>
      </c>
      <c r="AH193" s="24">
        <f t="shared" si="61"/>
        <v>0.93061642332178596</v>
      </c>
    </row>
    <row r="194" spans="1:34" x14ac:dyDescent="0.25">
      <c r="A194">
        <v>193</v>
      </c>
      <c r="B194" t="s">
        <v>24</v>
      </c>
      <c r="C194">
        <v>3</v>
      </c>
      <c r="D194">
        <v>493942.357093998</v>
      </c>
      <c r="E194">
        <v>5180804.6231500003</v>
      </c>
      <c r="F194">
        <v>1.0051009686108936</v>
      </c>
      <c r="G194">
        <v>1</v>
      </c>
      <c r="H194">
        <v>1.0638255916694161</v>
      </c>
      <c r="I194">
        <v>0.91514500537056931</v>
      </c>
      <c r="J194">
        <v>0.82462109919782334</v>
      </c>
      <c r="K194">
        <v>0.98198198198198217</v>
      </c>
      <c r="L194">
        <v>1.1227887617065557</v>
      </c>
      <c r="M194">
        <v>0.97009966777408652</v>
      </c>
      <c r="N194">
        <v>0.92970188965843303</v>
      </c>
      <c r="O194">
        <v>0.99465954606141516</v>
      </c>
      <c r="P194">
        <v>1.0818452380952381</v>
      </c>
      <c r="Q194">
        <f t="shared" si="45"/>
        <v>11</v>
      </c>
      <c r="R194" s="23">
        <f t="shared" si="46"/>
        <v>0.98997906819331016</v>
      </c>
      <c r="S194">
        <f t="shared" si="47"/>
        <v>7.9153471056102417E-2</v>
      </c>
      <c r="T194">
        <f t="shared" si="48"/>
        <v>2.3865669486122537E-2</v>
      </c>
      <c r="U194">
        <f t="shared" si="49"/>
        <v>6.891799178252167E-3</v>
      </c>
      <c r="V194">
        <f t="shared" si="50"/>
        <v>7.9954691567929559E-2</v>
      </c>
      <c r="X194" s="24">
        <f t="shared" si="51"/>
        <v>1.0051009686108936</v>
      </c>
      <c r="Y194" s="24">
        <f t="shared" si="52"/>
        <v>1.0025504843054467</v>
      </c>
      <c r="Z194" s="24">
        <f t="shared" si="53"/>
        <v>1.0229755200934365</v>
      </c>
      <c r="AA194" s="24">
        <f t="shared" si="54"/>
        <v>0.99601789141271968</v>
      </c>
      <c r="AB194" s="24">
        <f t="shared" si="55"/>
        <v>0.96173853296974043</v>
      </c>
      <c r="AC194" s="24">
        <f t="shared" si="56"/>
        <v>0.96511244113844741</v>
      </c>
      <c r="AD194" s="24">
        <f t="shared" si="57"/>
        <v>0.9876376297910342</v>
      </c>
      <c r="AE194" s="24">
        <f t="shared" si="58"/>
        <v>0.98544538453891573</v>
      </c>
      <c r="AF194" s="24">
        <f t="shared" si="59"/>
        <v>0.97925166288552878</v>
      </c>
      <c r="AG194" s="24">
        <f t="shared" si="60"/>
        <v>0.98079245120311742</v>
      </c>
      <c r="AH194" s="24">
        <f t="shared" si="61"/>
        <v>0.98997906819331016</v>
      </c>
    </row>
    <row r="195" spans="1:34" x14ac:dyDescent="0.25">
      <c r="A195">
        <v>194</v>
      </c>
      <c r="B195" t="s">
        <v>24</v>
      </c>
      <c r="C195">
        <v>4</v>
      </c>
      <c r="D195">
        <v>493976.07760600001</v>
      </c>
      <c r="E195">
        <v>5180793.5362799903</v>
      </c>
      <c r="F195">
        <v>0.83551381692573401</v>
      </c>
      <c r="G195">
        <v>1.0282663508947438</v>
      </c>
      <c r="H195">
        <v>1.0086830352082341</v>
      </c>
      <c r="I195">
        <v>0.49763779527559054</v>
      </c>
      <c r="J195">
        <v>0.78397408666100243</v>
      </c>
      <c r="K195">
        <v>1.1241706161137439</v>
      </c>
      <c r="L195">
        <v>1.043956043956044</v>
      </c>
      <c r="N195">
        <v>0.99652248172662561</v>
      </c>
      <c r="O195">
        <v>1.0592020592020592</v>
      </c>
      <c r="P195">
        <v>0.70506108202443274</v>
      </c>
      <c r="Q195">
        <f t="shared" ref="Q195:Q258" si="62">COUNT(F195:P195)</f>
        <v>10</v>
      </c>
      <c r="R195" s="23">
        <f t="shared" ref="R195:R258" si="63">AVERAGE(F195:P195)</f>
        <v>0.908298736798821</v>
      </c>
      <c r="S195">
        <f t="shared" ref="S195:S258" si="64">_xlfn.STDEV.P(F195:P195)</f>
        <v>0.18727793979759325</v>
      </c>
      <c r="T195">
        <f t="shared" ref="T195:T258" si="65">S195/(SQRT(Q195))</f>
        <v>5.9222484526428774E-2</v>
      </c>
      <c r="U195">
        <f t="shared" ref="U195:U258" si="66">VAR(F195:P195)</f>
        <v>3.8970029705367698E-2</v>
      </c>
      <c r="V195">
        <f t="shared" ref="V195:V258" si="67">S195/R195</f>
        <v>0.20618540157573007</v>
      </c>
      <c r="X195" s="24">
        <f t="shared" si="51"/>
        <v>0.83551381692573401</v>
      </c>
      <c r="Y195" s="24">
        <f t="shared" si="52"/>
        <v>0.93189008391023886</v>
      </c>
      <c r="Z195" s="24">
        <f t="shared" si="53"/>
        <v>0.95748773434290391</v>
      </c>
      <c r="AA195" s="24">
        <f t="shared" si="54"/>
        <v>0.84252524957607555</v>
      </c>
      <c r="AB195" s="24">
        <f t="shared" si="55"/>
        <v>0.83081501699306093</v>
      </c>
      <c r="AC195" s="24">
        <f t="shared" si="56"/>
        <v>0.87970761684650822</v>
      </c>
      <c r="AD195" s="24">
        <f t="shared" si="57"/>
        <v>0.90317167786215613</v>
      </c>
      <c r="AE195" s="24">
        <f t="shared" si="58"/>
        <v>0.90317167786215613</v>
      </c>
      <c r="AF195" s="24">
        <f t="shared" si="59"/>
        <v>0.91484052834521479</v>
      </c>
      <c r="AG195" s="24">
        <f t="shared" si="60"/>
        <v>0.93088069844041976</v>
      </c>
      <c r="AH195" s="24">
        <f t="shared" si="61"/>
        <v>0.908298736798821</v>
      </c>
    </row>
    <row r="196" spans="1:34" x14ac:dyDescent="0.25">
      <c r="A196">
        <v>195</v>
      </c>
      <c r="B196" t="s">
        <v>24</v>
      </c>
      <c r="C196">
        <v>4</v>
      </c>
      <c r="D196">
        <v>494006.16654900002</v>
      </c>
      <c r="E196">
        <v>5180797.1138899904</v>
      </c>
      <c r="F196">
        <v>0.72243091537132986</v>
      </c>
      <c r="G196">
        <v>1.0264288849644247</v>
      </c>
      <c r="H196">
        <v>1.0975518158080722</v>
      </c>
      <c r="I196">
        <v>0.91338582677165359</v>
      </c>
      <c r="J196">
        <v>0.96690031152647971</v>
      </c>
      <c r="K196">
        <v>0.96777251184834112</v>
      </c>
      <c r="L196">
        <v>0.85038038884192735</v>
      </c>
      <c r="M196">
        <v>1.2807794508414527</v>
      </c>
      <c r="N196">
        <v>0.97863925567986243</v>
      </c>
      <c r="O196">
        <v>1.1081081081081081</v>
      </c>
      <c r="P196">
        <v>0.72425828970331585</v>
      </c>
      <c r="Q196">
        <f t="shared" si="62"/>
        <v>11</v>
      </c>
      <c r="R196" s="23">
        <f t="shared" si="63"/>
        <v>0.96696688722408797</v>
      </c>
      <c r="S196">
        <f t="shared" si="64"/>
        <v>0.15791046548273419</v>
      </c>
      <c r="T196">
        <f t="shared" si="65"/>
        <v>4.7611796770599714E-2</v>
      </c>
      <c r="U196">
        <f t="shared" si="66"/>
        <v>2.7429286619871186E-2</v>
      </c>
      <c r="V196">
        <f t="shared" si="67"/>
        <v>0.16330493584537761</v>
      </c>
      <c r="X196" s="24">
        <f t="shared" si="51"/>
        <v>0.72243091537132986</v>
      </c>
      <c r="Y196" s="24">
        <f t="shared" si="52"/>
        <v>0.87442990016787725</v>
      </c>
      <c r="Z196" s="24">
        <f t="shared" si="53"/>
        <v>0.94880387204794214</v>
      </c>
      <c r="AA196" s="24">
        <f t="shared" si="54"/>
        <v>0.93994936072887003</v>
      </c>
      <c r="AB196" s="24">
        <f t="shared" si="55"/>
        <v>0.94533955088839206</v>
      </c>
      <c r="AC196" s="24">
        <f t="shared" si="56"/>
        <v>0.9490783777150501</v>
      </c>
      <c r="AD196" s="24">
        <f t="shared" si="57"/>
        <v>0.93497866501888971</v>
      </c>
      <c r="AE196" s="24">
        <f t="shared" si="58"/>
        <v>0.9782037632467101</v>
      </c>
      <c r="AF196" s="24">
        <f t="shared" si="59"/>
        <v>0.978252151294838</v>
      </c>
      <c r="AG196" s="24">
        <f t="shared" si="60"/>
        <v>0.99123774697616507</v>
      </c>
      <c r="AH196" s="24">
        <f t="shared" si="61"/>
        <v>0.96696688722408797</v>
      </c>
    </row>
    <row r="197" spans="1:34" x14ac:dyDescent="0.25">
      <c r="A197">
        <v>196</v>
      </c>
      <c r="B197" t="s">
        <v>24</v>
      </c>
      <c r="C197">
        <v>5</v>
      </c>
      <c r="D197">
        <v>494038.07558499801</v>
      </c>
      <c r="E197">
        <v>5180797.63772</v>
      </c>
      <c r="F197">
        <v>0.86656150860464709</v>
      </c>
      <c r="G197">
        <v>0.95114666126664305</v>
      </c>
      <c r="H197">
        <v>0.94988373846460317</v>
      </c>
      <c r="I197">
        <v>1.0539053905390539</v>
      </c>
      <c r="J197">
        <v>1.0144923268217663</v>
      </c>
      <c r="K197">
        <v>1.2172318973418883</v>
      </c>
      <c r="L197">
        <v>0.7009345794392523</v>
      </c>
      <c r="M197">
        <v>1.1000000000000003</v>
      </c>
      <c r="N197">
        <v>1.10099044959531</v>
      </c>
      <c r="O197">
        <v>0.94080996884735202</v>
      </c>
      <c r="P197">
        <v>1.1028571428571428</v>
      </c>
      <c r="Q197">
        <f t="shared" si="62"/>
        <v>11</v>
      </c>
      <c r="R197" s="23">
        <f t="shared" si="63"/>
        <v>0.99989215125251463</v>
      </c>
      <c r="S197">
        <f t="shared" si="64"/>
        <v>0.13373370949714333</v>
      </c>
      <c r="T197">
        <f t="shared" si="65"/>
        <v>4.0322230565855724E-2</v>
      </c>
      <c r="U197">
        <f t="shared" si="66"/>
        <v>1.9673175561453073E-2</v>
      </c>
      <c r="V197">
        <f t="shared" si="67"/>
        <v>0.13374813406588085</v>
      </c>
      <c r="X197" s="24">
        <f t="shared" si="51"/>
        <v>0.86656150860464709</v>
      </c>
      <c r="Y197" s="24">
        <f t="shared" si="52"/>
        <v>0.90885408493564501</v>
      </c>
      <c r="Z197" s="24">
        <f t="shared" si="53"/>
        <v>0.9225306361119644</v>
      </c>
      <c r="AA197" s="24">
        <f t="shared" si="54"/>
        <v>0.95537432471873673</v>
      </c>
      <c r="AB197" s="24">
        <f t="shared" si="55"/>
        <v>0.96719792513934277</v>
      </c>
      <c r="AC197" s="24">
        <f t="shared" si="56"/>
        <v>1.0088702538397669</v>
      </c>
      <c r="AD197" s="24">
        <f t="shared" si="57"/>
        <v>0.96487944321112196</v>
      </c>
      <c r="AE197" s="24">
        <f t="shared" si="58"/>
        <v>0.98176951280973179</v>
      </c>
      <c r="AF197" s="24">
        <f t="shared" si="59"/>
        <v>0.99501628356368499</v>
      </c>
      <c r="AG197" s="24">
        <f t="shared" si="60"/>
        <v>0.98959565209205169</v>
      </c>
      <c r="AH197" s="24">
        <f t="shared" si="61"/>
        <v>0.99989215125251463</v>
      </c>
    </row>
    <row r="198" spans="1:34" x14ac:dyDescent="0.25">
      <c r="A198">
        <v>197</v>
      </c>
      <c r="B198" t="s">
        <v>24</v>
      </c>
      <c r="C198">
        <v>6</v>
      </c>
      <c r="D198">
        <v>494069.977149999</v>
      </c>
      <c r="E198">
        <v>5180790.6054199804</v>
      </c>
      <c r="F198">
        <v>0.60261249463525224</v>
      </c>
      <c r="G198">
        <v>1.0023390623410964</v>
      </c>
      <c r="H198">
        <v>0.98125194130011062</v>
      </c>
      <c r="I198">
        <v>0.40963855421686746</v>
      </c>
      <c r="J198">
        <v>1.0492094637938192</v>
      </c>
      <c r="K198">
        <v>1.0648623425104993</v>
      </c>
      <c r="M198">
        <v>1</v>
      </c>
      <c r="N198">
        <v>0.91730051474360108</v>
      </c>
      <c r="O198">
        <v>0.5917001338688086</v>
      </c>
      <c r="P198">
        <v>0.84823625922887624</v>
      </c>
      <c r="Q198">
        <f t="shared" si="62"/>
        <v>10</v>
      </c>
      <c r="R198" s="23">
        <f t="shared" si="63"/>
        <v>0.84671507666389323</v>
      </c>
      <c r="S198">
        <f t="shared" si="64"/>
        <v>0.21795565217340587</v>
      </c>
      <c r="T198">
        <f t="shared" si="65"/>
        <v>6.8923628977539106E-2</v>
      </c>
      <c r="U198">
        <f t="shared" si="66"/>
        <v>5.2782962571483023E-2</v>
      </c>
      <c r="V198">
        <f t="shared" si="67"/>
        <v>0.2574132174806239</v>
      </c>
      <c r="X198" s="24">
        <f t="shared" si="51"/>
        <v>0.60261249463525224</v>
      </c>
      <c r="Y198" s="24">
        <f t="shared" si="52"/>
        <v>0.80247577848817431</v>
      </c>
      <c r="Z198" s="24">
        <f t="shared" si="53"/>
        <v>0.86206783275881982</v>
      </c>
      <c r="AA198" s="24">
        <f t="shared" si="54"/>
        <v>0.74896051312333167</v>
      </c>
      <c r="AB198" s="24">
        <f t="shared" si="55"/>
        <v>0.80901030325742906</v>
      </c>
      <c r="AC198" s="24">
        <f t="shared" si="56"/>
        <v>0.85165230979960749</v>
      </c>
      <c r="AD198" s="24">
        <f t="shared" si="57"/>
        <v>0.85165230979960749</v>
      </c>
      <c r="AE198" s="24">
        <f t="shared" si="58"/>
        <v>0.87284483697109216</v>
      </c>
      <c r="AF198" s="24">
        <f t="shared" si="59"/>
        <v>0.87840179669265583</v>
      </c>
      <c r="AG198" s="24">
        <f t="shared" si="60"/>
        <v>0.84654605637889502</v>
      </c>
      <c r="AH198" s="24">
        <f t="shared" si="61"/>
        <v>0.84671507666389323</v>
      </c>
    </row>
    <row r="199" spans="1:34" x14ac:dyDescent="0.25">
      <c r="A199">
        <v>198</v>
      </c>
      <c r="B199" t="s">
        <v>24</v>
      </c>
      <c r="C199">
        <v>6</v>
      </c>
      <c r="D199">
        <v>494101.90357700002</v>
      </c>
      <c r="E199">
        <v>5180808.7980000004</v>
      </c>
      <c r="F199">
        <v>1.1158675485028227</v>
      </c>
      <c r="G199">
        <v>1.0118987084307944</v>
      </c>
      <c r="H199">
        <v>0.92881447252425797</v>
      </c>
      <c r="J199">
        <v>1.0417833289309839</v>
      </c>
      <c r="K199">
        <v>1.0592627158189454</v>
      </c>
      <c r="M199">
        <v>1.0016863406408094</v>
      </c>
      <c r="N199">
        <v>1.0467890435674738</v>
      </c>
      <c r="O199">
        <v>0.72289156626506024</v>
      </c>
      <c r="P199">
        <v>1.1058244462674325</v>
      </c>
      <c r="Q199">
        <f t="shared" si="62"/>
        <v>9</v>
      </c>
      <c r="R199" s="23">
        <f t="shared" si="63"/>
        <v>1.0038686856609533</v>
      </c>
      <c r="S199">
        <f t="shared" si="64"/>
        <v>0.11251539089882247</v>
      </c>
      <c r="T199">
        <f t="shared" si="65"/>
        <v>3.7505130299607489E-2</v>
      </c>
      <c r="U199">
        <f t="shared" si="66"/>
        <v>1.4242177337754347E-2</v>
      </c>
      <c r="V199">
        <f t="shared" si="67"/>
        <v>0.11208178171703966</v>
      </c>
      <c r="X199" s="24">
        <f t="shared" si="51"/>
        <v>1.1158675485028227</v>
      </c>
      <c r="Y199" s="24">
        <f t="shared" si="52"/>
        <v>1.0638831284668084</v>
      </c>
      <c r="Z199" s="24">
        <f t="shared" si="53"/>
        <v>1.018860243152625</v>
      </c>
      <c r="AA199" s="24">
        <f t="shared" si="54"/>
        <v>1.018860243152625</v>
      </c>
      <c r="AB199" s="24">
        <f t="shared" si="55"/>
        <v>1.0245910145972146</v>
      </c>
      <c r="AC199" s="24">
        <f t="shared" si="56"/>
        <v>1.0315253548415608</v>
      </c>
      <c r="AD199" s="24">
        <f t="shared" si="57"/>
        <v>1.0315253548415608</v>
      </c>
      <c r="AE199" s="24">
        <f t="shared" si="58"/>
        <v>1.0265521858081021</v>
      </c>
      <c r="AF199" s="24">
        <f t="shared" si="59"/>
        <v>1.0294431654880125</v>
      </c>
      <c r="AG199" s="24">
        <f t="shared" si="60"/>
        <v>0.99112421558514341</v>
      </c>
      <c r="AH199" s="24">
        <f t="shared" si="61"/>
        <v>1.0038686856609533</v>
      </c>
    </row>
    <row r="200" spans="1:34" x14ac:dyDescent="0.25">
      <c r="A200">
        <v>199</v>
      </c>
      <c r="B200" t="s">
        <v>24</v>
      </c>
      <c r="C200">
        <v>7</v>
      </c>
      <c r="D200">
        <v>494133.78745300003</v>
      </c>
      <c r="E200">
        <v>5180783.6531300005</v>
      </c>
      <c r="F200">
        <v>0.58182815607213878</v>
      </c>
      <c r="G200">
        <v>0.83107421213148081</v>
      </c>
      <c r="H200">
        <v>0.71256917865862546</v>
      </c>
      <c r="I200">
        <v>0.44444444444444442</v>
      </c>
      <c r="J200">
        <v>0.74455922127617979</v>
      </c>
      <c r="K200">
        <v>0.86342123056119002</v>
      </c>
      <c r="M200">
        <v>0.7895833333333333</v>
      </c>
      <c r="N200">
        <v>0.70265026880978942</v>
      </c>
      <c r="O200">
        <v>0.73608617594254933</v>
      </c>
      <c r="P200">
        <v>0.8720430107526882</v>
      </c>
      <c r="Q200">
        <f t="shared" si="62"/>
        <v>10</v>
      </c>
      <c r="R200" s="23">
        <f t="shared" si="63"/>
        <v>0.72782592319824191</v>
      </c>
      <c r="S200">
        <f t="shared" si="64"/>
        <v>0.12509758989287947</v>
      </c>
      <c r="T200">
        <f t="shared" si="65"/>
        <v>3.9559331385915837E-2</v>
      </c>
      <c r="U200">
        <f t="shared" si="66"/>
        <v>1.7388229996674553E-2</v>
      </c>
      <c r="V200">
        <f t="shared" si="67"/>
        <v>0.17187844772438252</v>
      </c>
      <c r="X200" s="24">
        <f t="shared" si="51"/>
        <v>0.58182815607213878</v>
      </c>
      <c r="Y200" s="24">
        <f t="shared" si="52"/>
        <v>0.70645118410180974</v>
      </c>
      <c r="Z200" s="24">
        <f t="shared" si="53"/>
        <v>0.70849051562074827</v>
      </c>
      <c r="AA200" s="24">
        <f t="shared" si="54"/>
        <v>0.64247899782667228</v>
      </c>
      <c r="AB200" s="24">
        <f t="shared" si="55"/>
        <v>0.66289504251657383</v>
      </c>
      <c r="AC200" s="24">
        <f t="shared" si="56"/>
        <v>0.69631607385734318</v>
      </c>
      <c r="AD200" s="24">
        <f t="shared" si="57"/>
        <v>0.69631607385734318</v>
      </c>
      <c r="AE200" s="24">
        <f t="shared" si="58"/>
        <v>0.70963996806819885</v>
      </c>
      <c r="AF200" s="24">
        <f t="shared" si="59"/>
        <v>0.70876625566089768</v>
      </c>
      <c r="AG200" s="24">
        <f t="shared" si="60"/>
        <v>0.71180180235885904</v>
      </c>
      <c r="AH200" s="24">
        <f t="shared" si="61"/>
        <v>0.72782592319824191</v>
      </c>
    </row>
    <row r="201" spans="1:34" x14ac:dyDescent="0.25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>
        <v>0.99316749680623539</v>
      </c>
      <c r="G201">
        <v>0.98562628336755653</v>
      </c>
      <c r="H201">
        <v>1.0087625050154212</v>
      </c>
      <c r="I201">
        <v>0.92133333333333334</v>
      </c>
      <c r="J201">
        <v>0.54735817388385355</v>
      </c>
      <c r="K201">
        <v>0.42477876106194695</v>
      </c>
      <c r="M201">
        <v>0.66666666666666674</v>
      </c>
      <c r="Q201">
        <f t="shared" si="62"/>
        <v>7</v>
      </c>
      <c r="R201" s="23">
        <f t="shared" si="63"/>
        <v>0.79252760287643043</v>
      </c>
      <c r="S201">
        <f t="shared" si="64"/>
        <v>0.22427029335705373</v>
      </c>
      <c r="T201">
        <f t="shared" si="65"/>
        <v>8.4766203240323607E-2</v>
      </c>
      <c r="U201">
        <f t="shared" si="66"/>
        <v>5.8680025229535492E-2</v>
      </c>
      <c r="V201">
        <f t="shared" si="67"/>
        <v>0.28298105017803599</v>
      </c>
      <c r="X201" s="24">
        <f t="shared" si="51"/>
        <v>0.99316749680623539</v>
      </c>
      <c r="Y201" s="24">
        <f t="shared" si="52"/>
        <v>0.98939689008689591</v>
      </c>
      <c r="Z201" s="24">
        <f t="shared" si="53"/>
        <v>0.99585209506307104</v>
      </c>
      <c r="AA201" s="24">
        <f t="shared" si="54"/>
        <v>0.97722240463063659</v>
      </c>
      <c r="AB201" s="24">
        <f t="shared" si="55"/>
        <v>0.89124955848127985</v>
      </c>
      <c r="AC201" s="24">
        <f t="shared" si="56"/>
        <v>0.81350442557805769</v>
      </c>
      <c r="AD201" s="24">
        <f t="shared" si="57"/>
        <v>0.81350442557805769</v>
      </c>
      <c r="AE201" s="24">
        <f t="shared" si="58"/>
        <v>0.79252760287643043</v>
      </c>
      <c r="AF201" s="24">
        <f t="shared" si="59"/>
        <v>0.79252760287643043</v>
      </c>
      <c r="AG201" s="24">
        <f t="shared" si="60"/>
        <v>0.79252760287643043</v>
      </c>
      <c r="AH201" s="24">
        <f t="shared" si="61"/>
        <v>0.79252760287643043</v>
      </c>
    </row>
    <row r="202" spans="1:34" x14ac:dyDescent="0.25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>
        <v>0.63395868919287479</v>
      </c>
      <c r="G202">
        <v>0.92598469292514474</v>
      </c>
      <c r="H202">
        <v>0.94562368669135866</v>
      </c>
      <c r="I202">
        <v>0.90533333333333343</v>
      </c>
      <c r="J202">
        <v>0.81828354033792094</v>
      </c>
      <c r="K202">
        <v>1</v>
      </c>
      <c r="L202">
        <v>0.90095377842993407</v>
      </c>
      <c r="M202">
        <v>0.74223034734917737</v>
      </c>
      <c r="N202">
        <v>0.98011209677335787</v>
      </c>
      <c r="O202">
        <v>0.14025245441795231</v>
      </c>
      <c r="P202">
        <v>0.69590643274853803</v>
      </c>
      <c r="Q202">
        <f t="shared" si="62"/>
        <v>11</v>
      </c>
      <c r="R202" s="23">
        <f t="shared" si="63"/>
        <v>0.78987627747269018</v>
      </c>
      <c r="S202">
        <f t="shared" si="64"/>
        <v>0.23491232207502977</v>
      </c>
      <c r="T202">
        <f t="shared" si="65"/>
        <v>7.0828730086726882E-2</v>
      </c>
      <c r="U202">
        <f t="shared" si="66"/>
        <v>6.0702178968950714E-2</v>
      </c>
      <c r="V202">
        <f t="shared" si="67"/>
        <v>0.29740394638342815</v>
      </c>
      <c r="X202" s="24">
        <f t="shared" si="51"/>
        <v>0.63395868919287479</v>
      </c>
      <c r="Y202" s="24">
        <f t="shared" si="52"/>
        <v>0.77997169105900976</v>
      </c>
      <c r="Z202" s="24">
        <f t="shared" si="53"/>
        <v>0.83518902293645947</v>
      </c>
      <c r="AA202" s="24">
        <f t="shared" si="54"/>
        <v>0.85272510053567796</v>
      </c>
      <c r="AB202" s="24">
        <f t="shared" si="55"/>
        <v>0.84583678849612665</v>
      </c>
      <c r="AC202" s="24">
        <f t="shared" si="56"/>
        <v>0.87153065708010546</v>
      </c>
      <c r="AD202" s="24">
        <f t="shared" si="57"/>
        <v>0.87573396013008098</v>
      </c>
      <c r="AE202" s="24">
        <f t="shared" si="58"/>
        <v>0.85904600853246804</v>
      </c>
      <c r="AF202" s="24">
        <f t="shared" si="59"/>
        <v>0.87249779611478906</v>
      </c>
      <c r="AG202" s="24">
        <f t="shared" si="60"/>
        <v>0.7992732619451054</v>
      </c>
      <c r="AH202" s="24">
        <f t="shared" si="61"/>
        <v>0.78987627747269018</v>
      </c>
    </row>
    <row r="203" spans="1:34" x14ac:dyDescent="0.25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>
        <v>0.82100020518942718</v>
      </c>
      <c r="G203">
        <v>0.96433015346329332</v>
      </c>
      <c r="I203">
        <v>1.1922109055011425</v>
      </c>
      <c r="J203">
        <v>1.1428562413492809</v>
      </c>
      <c r="K203">
        <v>0.41762452107279696</v>
      </c>
      <c r="L203">
        <v>1.2335329341317365</v>
      </c>
      <c r="M203">
        <v>1.1971830985915495</v>
      </c>
      <c r="O203">
        <v>0.54545454545454553</v>
      </c>
      <c r="P203">
        <v>1.0061099796334012</v>
      </c>
      <c r="Q203">
        <f t="shared" si="62"/>
        <v>9</v>
      </c>
      <c r="R203" s="23">
        <f t="shared" si="63"/>
        <v>0.94670028715413046</v>
      </c>
      <c r="S203">
        <f t="shared" si="64"/>
        <v>0.27974738090804707</v>
      </c>
      <c r="T203">
        <f t="shared" si="65"/>
        <v>9.3249126969349019E-2</v>
      </c>
      <c r="U203">
        <f t="shared" si="66"/>
        <v>8.8040921765526026E-2</v>
      </c>
      <c r="V203">
        <f t="shared" si="67"/>
        <v>0.29549730226552889</v>
      </c>
      <c r="X203" s="24">
        <f t="shared" si="51"/>
        <v>0.82100020518942718</v>
      </c>
      <c r="Y203" s="24">
        <f t="shared" si="52"/>
        <v>0.89266517932636025</v>
      </c>
      <c r="Z203" s="24">
        <f t="shared" si="53"/>
        <v>0.89266517932636025</v>
      </c>
      <c r="AA203" s="24">
        <f t="shared" si="54"/>
        <v>0.99251375471795422</v>
      </c>
      <c r="AB203" s="24">
        <f t="shared" si="55"/>
        <v>1.030099376375786</v>
      </c>
      <c r="AC203" s="24">
        <f t="shared" si="56"/>
        <v>0.90760440531518827</v>
      </c>
      <c r="AD203" s="24">
        <f t="shared" si="57"/>
        <v>0.96192582678461303</v>
      </c>
      <c r="AE203" s="24">
        <f t="shared" si="58"/>
        <v>0.99553400847131812</v>
      </c>
      <c r="AF203" s="24">
        <f t="shared" si="59"/>
        <v>0.99553400847131812</v>
      </c>
      <c r="AG203" s="24">
        <f t="shared" si="60"/>
        <v>0.9392740755942216</v>
      </c>
      <c r="AH203" s="24">
        <f t="shared" si="61"/>
        <v>0.94670028715413046</v>
      </c>
    </row>
    <row r="204" spans="1:34" x14ac:dyDescent="0.25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>
        <v>0.75470062418124362</v>
      </c>
      <c r="G204">
        <v>0.9611839965304132</v>
      </c>
      <c r="I204">
        <v>0.80555555555555558</v>
      </c>
      <c r="J204">
        <v>0.90056347049023455</v>
      </c>
      <c r="K204">
        <v>0.80800000000000005</v>
      </c>
      <c r="L204">
        <v>1.1650071123755334</v>
      </c>
      <c r="M204">
        <v>1.0178041543026706</v>
      </c>
      <c r="N204">
        <v>0.70210232838520092</v>
      </c>
      <c r="O204">
        <v>0.64850615114235499</v>
      </c>
      <c r="P204">
        <v>0.76400000000000001</v>
      </c>
      <c r="Q204">
        <f t="shared" si="62"/>
        <v>10</v>
      </c>
      <c r="R204" s="23">
        <f t="shared" si="63"/>
        <v>0.8527423392963206</v>
      </c>
      <c r="S204">
        <f t="shared" si="64"/>
        <v>0.14997394057058849</v>
      </c>
      <c r="T204">
        <f t="shared" si="65"/>
        <v>4.7425924187379211E-2</v>
      </c>
      <c r="U204">
        <f t="shared" si="66"/>
        <v>2.4991314278078311E-2</v>
      </c>
      <c r="V204">
        <f t="shared" si="67"/>
        <v>0.17587251583443875</v>
      </c>
      <c r="X204" s="24">
        <f t="shared" si="51"/>
        <v>0.75470062418124362</v>
      </c>
      <c r="Y204" s="24">
        <f t="shared" si="52"/>
        <v>0.85794231035582835</v>
      </c>
      <c r="Z204" s="24">
        <f t="shared" si="53"/>
        <v>0.85794231035582835</v>
      </c>
      <c r="AA204" s="24">
        <f t="shared" si="54"/>
        <v>0.8404800587557375</v>
      </c>
      <c r="AB204" s="24">
        <f t="shared" si="55"/>
        <v>0.85550091168936171</v>
      </c>
      <c r="AC204" s="24">
        <f t="shared" si="56"/>
        <v>0.84600072935148929</v>
      </c>
      <c r="AD204" s="24">
        <f t="shared" si="57"/>
        <v>0.89916845985549665</v>
      </c>
      <c r="AE204" s="24">
        <f t="shared" si="58"/>
        <v>0.91611641620509288</v>
      </c>
      <c r="AF204" s="24">
        <f t="shared" si="59"/>
        <v>0.88936465522760633</v>
      </c>
      <c r="AG204" s="24">
        <f t="shared" si="60"/>
        <v>0.86260259921813398</v>
      </c>
      <c r="AH204" s="24">
        <f t="shared" si="61"/>
        <v>0.8527423392963206</v>
      </c>
    </row>
    <row r="205" spans="1:34" x14ac:dyDescent="0.25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>
        <v>1.5091110826612042</v>
      </c>
      <c r="G205">
        <v>0.83731688511950653</v>
      </c>
      <c r="H205">
        <v>0.956124416310974</v>
      </c>
      <c r="I205">
        <v>0.87500010516828186</v>
      </c>
      <c r="J205">
        <v>0.88158035457200434</v>
      </c>
      <c r="K205">
        <v>0.80145719489981782</v>
      </c>
      <c r="L205">
        <v>1.102994011976048</v>
      </c>
      <c r="M205">
        <v>1.3083083083083082</v>
      </c>
      <c r="O205">
        <v>0.69230769230769229</v>
      </c>
      <c r="P205">
        <v>0.88092835519677093</v>
      </c>
      <c r="Q205">
        <f t="shared" si="62"/>
        <v>10</v>
      </c>
      <c r="R205" s="23">
        <f t="shared" si="63"/>
        <v>0.98451284065206079</v>
      </c>
      <c r="S205">
        <f t="shared" si="64"/>
        <v>0.23848862866504758</v>
      </c>
      <c r="T205">
        <f t="shared" si="65"/>
        <v>7.5416726263167214E-2</v>
      </c>
      <c r="U205">
        <f t="shared" si="66"/>
        <v>6.3196473336149916E-2</v>
      </c>
      <c r="V205">
        <f t="shared" si="67"/>
        <v>0.24224024189170779</v>
      </c>
      <c r="X205" s="24">
        <f t="shared" si="51"/>
        <v>1.5091110826612042</v>
      </c>
      <c r="Y205" s="24">
        <f t="shared" si="52"/>
        <v>1.1732139838903555</v>
      </c>
      <c r="Z205" s="24">
        <f t="shared" si="53"/>
        <v>1.1008507946972284</v>
      </c>
      <c r="AA205" s="24">
        <f t="shared" si="54"/>
        <v>1.0443881223149918</v>
      </c>
      <c r="AB205" s="24">
        <f t="shared" si="55"/>
        <v>1.0118265687663943</v>
      </c>
      <c r="AC205" s="24">
        <f t="shared" si="56"/>
        <v>0.97676500645529829</v>
      </c>
      <c r="AD205" s="24">
        <f t="shared" si="57"/>
        <v>0.99479772152969104</v>
      </c>
      <c r="AE205" s="24">
        <f t="shared" si="58"/>
        <v>1.0339865448770182</v>
      </c>
      <c r="AF205" s="24">
        <f t="shared" si="59"/>
        <v>1.0339865448770182</v>
      </c>
      <c r="AG205" s="24">
        <f t="shared" si="60"/>
        <v>0.99602222792487083</v>
      </c>
      <c r="AH205" s="24">
        <f t="shared" si="61"/>
        <v>0.98451284065206079</v>
      </c>
    </row>
    <row r="206" spans="1:34" x14ac:dyDescent="0.25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>
        <v>1.2017015826548347</v>
      </c>
      <c r="G206">
        <v>0.9650680876258142</v>
      </c>
      <c r="H206">
        <v>0.82424258862458977</v>
      </c>
      <c r="I206">
        <v>1.0647949244060475</v>
      </c>
      <c r="J206">
        <v>1.0592219219159975</v>
      </c>
      <c r="K206">
        <v>0.30048076923076922</v>
      </c>
      <c r="L206">
        <v>1.340149965916837</v>
      </c>
      <c r="M206">
        <v>1.2649164677804297</v>
      </c>
      <c r="N206">
        <v>1.3645680819912152</v>
      </c>
      <c r="O206">
        <v>0.5847846012832264</v>
      </c>
      <c r="P206">
        <v>0.7941747572815534</v>
      </c>
      <c r="Q206">
        <f t="shared" si="62"/>
        <v>11</v>
      </c>
      <c r="R206" s="23">
        <f t="shared" si="63"/>
        <v>0.97855488624648324</v>
      </c>
      <c r="S206">
        <f t="shared" si="64"/>
        <v>0.31598746575128472</v>
      </c>
      <c r="T206">
        <f t="shared" si="65"/>
        <v>9.5273805668389888E-2</v>
      </c>
      <c r="U206">
        <f t="shared" si="66"/>
        <v>0.10983288636311136</v>
      </c>
      <c r="V206">
        <f t="shared" si="67"/>
        <v>0.32291235800103318</v>
      </c>
      <c r="X206" s="24">
        <f t="shared" si="51"/>
        <v>1.2017015826548347</v>
      </c>
      <c r="Y206" s="24">
        <f t="shared" si="52"/>
        <v>1.0833848351403246</v>
      </c>
      <c r="Z206" s="24">
        <f t="shared" si="53"/>
        <v>0.99700408630174631</v>
      </c>
      <c r="AA206" s="24">
        <f t="shared" si="54"/>
        <v>1.0139517958278217</v>
      </c>
      <c r="AB206" s="24">
        <f t="shared" si="55"/>
        <v>1.0230058210454569</v>
      </c>
      <c r="AC206" s="24">
        <f t="shared" si="56"/>
        <v>0.90258497907634228</v>
      </c>
      <c r="AD206" s="24">
        <f t="shared" si="57"/>
        <v>0.96509426291069877</v>
      </c>
      <c r="AE206" s="24">
        <f t="shared" si="58"/>
        <v>1.002572038519415</v>
      </c>
      <c r="AF206" s="24">
        <f t="shared" si="59"/>
        <v>1.0427938211273928</v>
      </c>
      <c r="AG206" s="24">
        <f t="shared" si="60"/>
        <v>0.99699289914297629</v>
      </c>
      <c r="AH206" s="24">
        <f t="shared" si="61"/>
        <v>0.97855488624648324</v>
      </c>
    </row>
    <row r="207" spans="1:34" x14ac:dyDescent="0.25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>
        <v>0.85255881139083789</v>
      </c>
      <c r="G207">
        <v>0.66769746948015207</v>
      </c>
      <c r="H207">
        <v>1.2259057738942039</v>
      </c>
      <c r="I207">
        <v>1.1172413793103448</v>
      </c>
      <c r="J207">
        <v>1.0164078968328945</v>
      </c>
      <c r="K207">
        <v>1.0549102428722281</v>
      </c>
      <c r="L207">
        <v>1.0657395701643488</v>
      </c>
      <c r="M207">
        <v>1.0815144766146991</v>
      </c>
      <c r="N207">
        <v>1.1882621572877543</v>
      </c>
      <c r="O207">
        <v>0.35943060498220641</v>
      </c>
      <c r="P207">
        <v>1.1144067796610169</v>
      </c>
      <c r="Q207">
        <f t="shared" si="62"/>
        <v>11</v>
      </c>
      <c r="R207" s="23">
        <f t="shared" si="63"/>
        <v>0.97673410568097163</v>
      </c>
      <c r="S207">
        <f t="shared" si="64"/>
        <v>0.24570859886774093</v>
      </c>
      <c r="T207">
        <f t="shared" si="65"/>
        <v>7.4083930018930932E-2</v>
      </c>
      <c r="U207">
        <f t="shared" si="66"/>
        <v>6.6409987113303259E-2</v>
      </c>
      <c r="V207">
        <f t="shared" si="67"/>
        <v>0.25156139981047837</v>
      </c>
      <c r="X207" s="24">
        <f t="shared" si="51"/>
        <v>0.85255881139083789</v>
      </c>
      <c r="Y207" s="24">
        <f t="shared" si="52"/>
        <v>0.76012814043549493</v>
      </c>
      <c r="Z207" s="24">
        <f t="shared" si="53"/>
        <v>0.9153873515883979</v>
      </c>
      <c r="AA207" s="24">
        <f t="shared" si="54"/>
        <v>0.96585085851888464</v>
      </c>
      <c r="AB207" s="24">
        <f t="shared" si="55"/>
        <v>0.97596226618168669</v>
      </c>
      <c r="AC207" s="24">
        <f t="shared" si="56"/>
        <v>0.98912026229677696</v>
      </c>
      <c r="AD207" s="24">
        <f t="shared" si="57"/>
        <v>1.00006587770643</v>
      </c>
      <c r="AE207" s="24">
        <f t="shared" si="58"/>
        <v>1.0102469525699638</v>
      </c>
      <c r="AF207" s="24">
        <f t="shared" si="59"/>
        <v>1.0300264197608293</v>
      </c>
      <c r="AG207" s="24">
        <f t="shared" si="60"/>
        <v>0.96296683828296703</v>
      </c>
      <c r="AH207" s="24">
        <f t="shared" si="61"/>
        <v>0.97673410568097163</v>
      </c>
    </row>
    <row r="208" spans="1:34" x14ac:dyDescent="0.25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>
        <v>0.99413605722933029</v>
      </c>
      <c r="G208">
        <v>1.1190476190476191</v>
      </c>
      <c r="H208">
        <v>1.132113423725309</v>
      </c>
      <c r="I208">
        <v>1.2126436781609196</v>
      </c>
      <c r="J208">
        <v>1.0483141988137712</v>
      </c>
      <c r="K208">
        <v>0.99472016895459348</v>
      </c>
      <c r="L208">
        <v>1.2048040455120101</v>
      </c>
      <c r="M208">
        <v>0.91046770601336291</v>
      </c>
      <c r="N208">
        <v>0.95459498556938882</v>
      </c>
      <c r="O208">
        <v>0.42882562277580077</v>
      </c>
      <c r="P208">
        <v>1.152542372881356</v>
      </c>
      <c r="Q208">
        <f t="shared" si="62"/>
        <v>11</v>
      </c>
      <c r="R208" s="23">
        <f t="shared" si="63"/>
        <v>1.0138372616984965</v>
      </c>
      <c r="S208">
        <f t="shared" si="64"/>
        <v>0.20860263906989282</v>
      </c>
      <c r="T208">
        <f t="shared" si="65"/>
        <v>6.2896062188433313E-2</v>
      </c>
      <c r="U208">
        <f t="shared" si="66"/>
        <v>4.7866567129616476E-2</v>
      </c>
      <c r="V208">
        <f t="shared" si="67"/>
        <v>0.2057555457376046</v>
      </c>
      <c r="X208" s="24">
        <f t="shared" si="51"/>
        <v>0.99413605722933029</v>
      </c>
      <c r="Y208" s="24">
        <f t="shared" si="52"/>
        <v>1.0565918381384747</v>
      </c>
      <c r="Z208" s="24">
        <f t="shared" si="53"/>
        <v>1.0817657000007528</v>
      </c>
      <c r="AA208" s="24">
        <f t="shared" si="54"/>
        <v>1.1144851945407945</v>
      </c>
      <c r="AB208" s="24">
        <f t="shared" si="55"/>
        <v>1.10125099539539</v>
      </c>
      <c r="AC208" s="24">
        <f t="shared" si="56"/>
        <v>1.0834958576552571</v>
      </c>
      <c r="AD208" s="24">
        <f t="shared" si="57"/>
        <v>1.1008255987776505</v>
      </c>
      <c r="AE208" s="24">
        <f t="shared" si="58"/>
        <v>1.0770308621821145</v>
      </c>
      <c r="AF208" s="24">
        <f t="shared" si="59"/>
        <v>1.0634268758918115</v>
      </c>
      <c r="AG208" s="24">
        <f t="shared" si="60"/>
        <v>0.99996675058021045</v>
      </c>
      <c r="AH208" s="24">
        <f t="shared" si="61"/>
        <v>1.0138372616984965</v>
      </c>
    </row>
    <row r="209" spans="1:34" x14ac:dyDescent="0.25">
      <c r="A209">
        <v>208</v>
      </c>
      <c r="B209" t="s">
        <v>15</v>
      </c>
      <c r="C209">
        <v>1</v>
      </c>
      <c r="D209">
        <v>493640.011778999</v>
      </c>
      <c r="E209">
        <v>5180825.2712899903</v>
      </c>
      <c r="F209">
        <v>0.70362190812720837</v>
      </c>
      <c r="G209">
        <v>0.86907402349084939</v>
      </c>
      <c r="H209">
        <v>0.90214227766556976</v>
      </c>
      <c r="I209">
        <v>0.84910965323336451</v>
      </c>
      <c r="J209">
        <v>0.62184883515757949</v>
      </c>
      <c r="K209">
        <v>0.80812182741116756</v>
      </c>
      <c r="L209">
        <v>1.084468664850136</v>
      </c>
      <c r="M209">
        <v>0.79377431906614782</v>
      </c>
      <c r="N209">
        <v>0.78278683973839369</v>
      </c>
      <c r="O209">
        <v>0.56338028169014087</v>
      </c>
      <c r="P209">
        <v>0.81771720613287902</v>
      </c>
      <c r="Q209">
        <f t="shared" si="62"/>
        <v>11</v>
      </c>
      <c r="R209" s="23">
        <f t="shared" si="63"/>
        <v>0.79964053059667606</v>
      </c>
      <c r="S209">
        <f t="shared" si="64"/>
        <v>0.13357578857004251</v>
      </c>
      <c r="T209">
        <f t="shared" si="65"/>
        <v>4.0274615614788588E-2</v>
      </c>
      <c r="U209">
        <f t="shared" si="66"/>
        <v>1.9626740421319601E-2</v>
      </c>
      <c r="V209">
        <f t="shared" si="67"/>
        <v>0.16704479507857223</v>
      </c>
      <c r="X209" s="24">
        <f t="shared" si="51"/>
        <v>0.70362190812720837</v>
      </c>
      <c r="Y209" s="24">
        <f t="shared" si="52"/>
        <v>0.78634796580902888</v>
      </c>
      <c r="Z209" s="24">
        <f t="shared" si="53"/>
        <v>0.8249460697612091</v>
      </c>
      <c r="AA209" s="24">
        <f t="shared" si="54"/>
        <v>0.83098696562924801</v>
      </c>
      <c r="AB209" s="24">
        <f t="shared" si="55"/>
        <v>0.78915933953491435</v>
      </c>
      <c r="AC209" s="24">
        <f t="shared" si="56"/>
        <v>0.79231975418095646</v>
      </c>
      <c r="AD209" s="24">
        <f t="shared" si="57"/>
        <v>0.83405531284798218</v>
      </c>
      <c r="AE209" s="24">
        <f t="shared" si="58"/>
        <v>0.82902018862525284</v>
      </c>
      <c r="AF209" s="24">
        <f t="shared" si="59"/>
        <v>0.82388314986004629</v>
      </c>
      <c r="AG209" s="24">
        <f t="shared" si="60"/>
        <v>0.79783286304305578</v>
      </c>
      <c r="AH209" s="24">
        <f t="shared" si="61"/>
        <v>0.79964053059667606</v>
      </c>
    </row>
    <row r="210" spans="1:34" x14ac:dyDescent="0.25">
      <c r="A210">
        <v>209</v>
      </c>
      <c r="B210" t="s">
        <v>15</v>
      </c>
      <c r="C210">
        <v>2</v>
      </c>
      <c r="D210">
        <v>493671.92820000002</v>
      </c>
      <c r="E210">
        <v>5180832.9049800001</v>
      </c>
      <c r="F210">
        <v>0.79016911283177327</v>
      </c>
      <c r="H210">
        <v>0.9583565825697592</v>
      </c>
      <c r="I210">
        <v>0.96762661370407155</v>
      </c>
      <c r="J210">
        <v>1.1419939577039275</v>
      </c>
      <c r="K210">
        <v>0.8298642533936651</v>
      </c>
      <c r="L210">
        <v>0.9955317247542449</v>
      </c>
      <c r="M210">
        <v>0.91089108910891092</v>
      </c>
      <c r="N210">
        <v>0.83785543960411268</v>
      </c>
      <c r="O210">
        <v>1.1358180669614657</v>
      </c>
      <c r="P210">
        <v>1</v>
      </c>
      <c r="Q210">
        <f t="shared" si="62"/>
        <v>10</v>
      </c>
      <c r="R210" s="23">
        <f t="shared" si="63"/>
        <v>0.95681068406319303</v>
      </c>
      <c r="S210">
        <f t="shared" si="64"/>
        <v>0.11400187148251552</v>
      </c>
      <c r="T210">
        <f t="shared" si="65"/>
        <v>3.6050557140654547E-2</v>
      </c>
      <c r="U210">
        <f t="shared" si="66"/>
        <v>1.44404741127955E-2</v>
      </c>
      <c r="V210">
        <f t="shared" si="67"/>
        <v>0.11914778271328982</v>
      </c>
      <c r="X210" s="24">
        <f t="shared" si="51"/>
        <v>0.79016911283177327</v>
      </c>
      <c r="Y210" s="24">
        <f t="shared" si="52"/>
        <v>0.79016911283177327</v>
      </c>
      <c r="Z210" s="24">
        <f t="shared" si="53"/>
        <v>0.87426284770076623</v>
      </c>
      <c r="AA210" s="24">
        <f t="shared" si="54"/>
        <v>0.90538410303520134</v>
      </c>
      <c r="AB210" s="24">
        <f t="shared" si="55"/>
        <v>0.96453656670238286</v>
      </c>
      <c r="AC210" s="24">
        <f t="shared" si="56"/>
        <v>0.93760210404063926</v>
      </c>
      <c r="AD210" s="24">
        <f t="shared" si="57"/>
        <v>0.94725704082624018</v>
      </c>
      <c r="AE210" s="24">
        <f t="shared" si="58"/>
        <v>0.94206190486662167</v>
      </c>
      <c r="AF210" s="24">
        <f t="shared" si="59"/>
        <v>0.92903609670880805</v>
      </c>
      <c r="AG210" s="24">
        <f t="shared" si="60"/>
        <v>0.95201187118132558</v>
      </c>
      <c r="AH210" s="24">
        <f t="shared" si="61"/>
        <v>0.95681068406319303</v>
      </c>
    </row>
    <row r="211" spans="1:34" x14ac:dyDescent="0.25">
      <c r="A211">
        <v>210</v>
      </c>
      <c r="B211" t="s">
        <v>15</v>
      </c>
      <c r="C211">
        <v>3</v>
      </c>
      <c r="D211">
        <v>493703.84080900002</v>
      </c>
      <c r="E211">
        <v>5180836.9829399902</v>
      </c>
      <c r="F211">
        <v>1.1919088780522153</v>
      </c>
      <c r="G211">
        <v>0.88024836483105773</v>
      </c>
      <c r="H211">
        <v>1.1342173875353692</v>
      </c>
      <c r="I211">
        <v>1.0879227053140097</v>
      </c>
      <c r="J211">
        <v>0.8499967129444248</v>
      </c>
      <c r="K211">
        <v>1.1130346232179227</v>
      </c>
      <c r="L211">
        <v>1.1933508311461067</v>
      </c>
      <c r="M211">
        <v>1.974554707379135</v>
      </c>
      <c r="N211">
        <v>1.211901809189426</v>
      </c>
      <c r="O211">
        <v>0.74180865006553076</v>
      </c>
      <c r="P211">
        <v>1.0984042553191491</v>
      </c>
      <c r="Q211">
        <f t="shared" si="62"/>
        <v>11</v>
      </c>
      <c r="R211" s="23">
        <f t="shared" si="63"/>
        <v>1.1343044477267588</v>
      </c>
      <c r="S211">
        <f t="shared" si="64"/>
        <v>0.3048348927911978</v>
      </c>
      <c r="T211">
        <f t="shared" si="65"/>
        <v>9.191117839969247E-2</v>
      </c>
      <c r="U211">
        <f t="shared" si="66"/>
        <v>0.10221674304932318</v>
      </c>
      <c r="V211">
        <f t="shared" si="67"/>
        <v>0.26874168870809989</v>
      </c>
      <c r="X211" s="24">
        <f t="shared" si="51"/>
        <v>1.1919088780522153</v>
      </c>
      <c r="Y211" s="24">
        <f t="shared" si="52"/>
        <v>1.0360786214416366</v>
      </c>
      <c r="Z211" s="24">
        <f t="shared" si="53"/>
        <v>1.0687915434728807</v>
      </c>
      <c r="AA211" s="24">
        <f t="shared" si="54"/>
        <v>1.0735743339331631</v>
      </c>
      <c r="AB211" s="24">
        <f t="shared" si="55"/>
        <v>1.0288588097354154</v>
      </c>
      <c r="AC211" s="24">
        <f t="shared" si="56"/>
        <v>1.0428881119825</v>
      </c>
      <c r="AD211" s="24">
        <f t="shared" si="57"/>
        <v>1.0643827861487296</v>
      </c>
      <c r="AE211" s="24">
        <f t="shared" si="58"/>
        <v>1.1781542763025301</v>
      </c>
      <c r="AF211" s="24">
        <f t="shared" si="59"/>
        <v>1.1819040021788518</v>
      </c>
      <c r="AG211" s="24">
        <f t="shared" si="60"/>
        <v>1.1378944669675197</v>
      </c>
      <c r="AH211" s="24">
        <f t="shared" si="61"/>
        <v>1.1343044477267588</v>
      </c>
    </row>
    <row r="212" spans="1:34" x14ac:dyDescent="0.25">
      <c r="A212">
        <v>211</v>
      </c>
      <c r="B212" t="s">
        <v>15</v>
      </c>
      <c r="C212">
        <v>4</v>
      </c>
      <c r="D212">
        <v>493735.726117999</v>
      </c>
      <c r="E212">
        <v>5180814.9473799802</v>
      </c>
      <c r="F212">
        <v>0.84231475811390089</v>
      </c>
      <c r="G212">
        <v>0.90943453741807656</v>
      </c>
      <c r="H212">
        <v>1.2838868672232193</v>
      </c>
      <c r="I212">
        <v>0.98974836905871388</v>
      </c>
      <c r="J212">
        <v>1.2405832481989092</v>
      </c>
      <c r="K212">
        <v>1.3978188715030821</v>
      </c>
      <c r="L212">
        <v>1.0043668122270744</v>
      </c>
      <c r="M212">
        <v>1.051643192488263</v>
      </c>
      <c r="N212">
        <v>1.0570382705272192</v>
      </c>
      <c r="O212">
        <v>1.1336032751417006E-2</v>
      </c>
      <c r="P212">
        <v>1.2812202097235461</v>
      </c>
      <c r="Q212">
        <f t="shared" si="62"/>
        <v>11</v>
      </c>
      <c r="R212" s="23">
        <f t="shared" si="63"/>
        <v>1.0063082881121292</v>
      </c>
      <c r="S212">
        <f t="shared" si="64"/>
        <v>0.35572546888741602</v>
      </c>
      <c r="T212">
        <f t="shared" si="65"/>
        <v>0.10725526442480023</v>
      </c>
      <c r="U212">
        <f t="shared" si="66"/>
        <v>0.13919467013668907</v>
      </c>
      <c r="V212">
        <f t="shared" si="67"/>
        <v>0.35349551731782897</v>
      </c>
      <c r="X212" s="24">
        <f t="shared" si="51"/>
        <v>0.84231475811390089</v>
      </c>
      <c r="Y212" s="24">
        <f t="shared" si="52"/>
        <v>0.87587464776598867</v>
      </c>
      <c r="Z212" s="24">
        <f t="shared" si="53"/>
        <v>1.0118787209183988</v>
      </c>
      <c r="AA212" s="24">
        <f t="shared" si="54"/>
        <v>1.0063461329534777</v>
      </c>
      <c r="AB212" s="24">
        <f t="shared" si="55"/>
        <v>1.053193556002564</v>
      </c>
      <c r="AC212" s="24">
        <f t="shared" si="56"/>
        <v>1.1106311085859837</v>
      </c>
      <c r="AD212" s="24">
        <f t="shared" si="57"/>
        <v>1.0954504948204253</v>
      </c>
      <c r="AE212" s="24">
        <f t="shared" si="58"/>
        <v>1.0899745820289048</v>
      </c>
      <c r="AF212" s="24">
        <f t="shared" si="59"/>
        <v>1.0863149918620509</v>
      </c>
      <c r="AG212" s="24">
        <f t="shared" si="60"/>
        <v>0.97881709595098754</v>
      </c>
      <c r="AH212" s="24">
        <f t="shared" si="61"/>
        <v>1.0063082881121292</v>
      </c>
    </row>
    <row r="213" spans="1:34" x14ac:dyDescent="0.25">
      <c r="A213">
        <v>212</v>
      </c>
      <c r="B213" t="s">
        <v>15</v>
      </c>
      <c r="C213">
        <v>4</v>
      </c>
      <c r="D213">
        <v>493767.65054800001</v>
      </c>
      <c r="E213">
        <v>5180830.3601299804</v>
      </c>
      <c r="F213">
        <v>1.3708665033680345</v>
      </c>
      <c r="G213">
        <v>1.0513844434283393</v>
      </c>
      <c r="H213">
        <v>1.3720527133314673</v>
      </c>
      <c r="I213">
        <v>0.86766076421248839</v>
      </c>
      <c r="J213">
        <v>1.0798583009380265</v>
      </c>
      <c r="K213">
        <v>1.0981507823613088</v>
      </c>
      <c r="M213">
        <v>0.72717788210745959</v>
      </c>
      <c r="N213">
        <v>1.5321297838159023</v>
      </c>
      <c r="O213">
        <v>0.41619433198380568</v>
      </c>
      <c r="P213">
        <v>1.0104861773117253</v>
      </c>
      <c r="Q213">
        <f t="shared" si="62"/>
        <v>10</v>
      </c>
      <c r="R213" s="23">
        <f t="shared" si="63"/>
        <v>1.0525961682858553</v>
      </c>
      <c r="S213">
        <f t="shared" si="64"/>
        <v>0.31352824546667063</v>
      </c>
      <c r="T213">
        <f t="shared" si="65"/>
        <v>9.9146336647104039E-2</v>
      </c>
      <c r="U213">
        <f t="shared" si="66"/>
        <v>0.10922217856156537</v>
      </c>
      <c r="V213">
        <f t="shared" si="67"/>
        <v>0.29786185330433884</v>
      </c>
      <c r="X213" s="24">
        <f t="shared" si="51"/>
        <v>1.3708665033680345</v>
      </c>
      <c r="Y213" s="24">
        <f t="shared" si="52"/>
        <v>1.2111254733981869</v>
      </c>
      <c r="Z213" s="24">
        <f t="shared" si="53"/>
        <v>1.2647678867092804</v>
      </c>
      <c r="AA213" s="24">
        <f t="shared" si="54"/>
        <v>1.1654911060850823</v>
      </c>
      <c r="AB213" s="24">
        <f t="shared" si="55"/>
        <v>1.1483645450556712</v>
      </c>
      <c r="AC213" s="24">
        <f t="shared" si="56"/>
        <v>1.1399955846066108</v>
      </c>
      <c r="AD213" s="24">
        <f t="shared" si="57"/>
        <v>1.1399955846066108</v>
      </c>
      <c r="AE213" s="24">
        <f t="shared" si="58"/>
        <v>1.0810216271067319</v>
      </c>
      <c r="AF213" s="24">
        <f t="shared" si="59"/>
        <v>1.1374101466953781</v>
      </c>
      <c r="AG213" s="24">
        <f t="shared" si="60"/>
        <v>1.05727505617187</v>
      </c>
      <c r="AH213" s="24">
        <f t="shared" si="61"/>
        <v>1.0525961682858553</v>
      </c>
    </row>
    <row r="214" spans="1:34" x14ac:dyDescent="0.25">
      <c r="A214">
        <v>213</v>
      </c>
      <c r="B214" t="s">
        <v>15</v>
      </c>
      <c r="C214">
        <v>5</v>
      </c>
      <c r="D214">
        <v>493799.55908699799</v>
      </c>
      <c r="E214">
        <v>5180830.5493200002</v>
      </c>
      <c r="H214">
        <v>1.4911688787820239</v>
      </c>
      <c r="I214">
        <v>1.576255707762557</v>
      </c>
      <c r="J214">
        <v>1.4636683553114969</v>
      </c>
      <c r="K214">
        <v>1.4928335170893057</v>
      </c>
      <c r="L214">
        <v>1.4532110091743118</v>
      </c>
      <c r="N214">
        <v>1.7389889052053051</v>
      </c>
      <c r="O214">
        <v>0.49777117384843983</v>
      </c>
      <c r="Q214">
        <f t="shared" si="62"/>
        <v>7</v>
      </c>
      <c r="R214" s="23">
        <f t="shared" si="63"/>
        <v>1.3876996495962057</v>
      </c>
      <c r="S214">
        <f t="shared" si="64"/>
        <v>0.37469077042439014</v>
      </c>
      <c r="T214">
        <f t="shared" si="65"/>
        <v>0.14161979958487594</v>
      </c>
      <c r="U214">
        <f t="shared" si="66"/>
        <v>0.16379203568142695</v>
      </c>
      <c r="V214">
        <f t="shared" si="67"/>
        <v>0.27000855014513986</v>
      </c>
      <c r="Z214" s="24">
        <f t="shared" si="53"/>
        <v>1.4911688787820239</v>
      </c>
      <c r="AA214" s="24">
        <f t="shared" si="54"/>
        <v>1.5337122932722904</v>
      </c>
      <c r="AB214" s="24">
        <f t="shared" si="55"/>
        <v>1.510364313952026</v>
      </c>
      <c r="AC214" s="24">
        <f t="shared" si="56"/>
        <v>1.5059816147363458</v>
      </c>
      <c r="AD214" s="24">
        <f t="shared" si="57"/>
        <v>1.4954274936239389</v>
      </c>
      <c r="AE214" s="24">
        <f t="shared" si="58"/>
        <v>1.4954274936239389</v>
      </c>
      <c r="AF214" s="24">
        <f t="shared" si="59"/>
        <v>1.5360210622208335</v>
      </c>
      <c r="AG214" s="24">
        <f t="shared" si="60"/>
        <v>1.3876996495962057</v>
      </c>
      <c r="AH214" s="24">
        <f t="shared" si="61"/>
        <v>1.3876996495962057</v>
      </c>
    </row>
    <row r="215" spans="1:34" x14ac:dyDescent="0.25">
      <c r="A215">
        <v>214</v>
      </c>
      <c r="B215" t="s">
        <v>15</v>
      </c>
      <c r="C215">
        <v>6</v>
      </c>
      <c r="D215">
        <v>493831.45094800001</v>
      </c>
      <c r="E215">
        <v>5180814.5148600005</v>
      </c>
      <c r="F215">
        <v>1.0574234454067242</v>
      </c>
      <c r="G215">
        <v>0.58532314549506526</v>
      </c>
      <c r="H215">
        <v>1.288465139430427</v>
      </c>
      <c r="I215">
        <v>0.9864176570458405</v>
      </c>
      <c r="J215">
        <v>1.032258064516129</v>
      </c>
      <c r="K215">
        <v>1.465625</v>
      </c>
      <c r="L215">
        <v>1.1152380952380951</v>
      </c>
      <c r="M215">
        <v>0.3888888888888889</v>
      </c>
      <c r="N215">
        <v>1.0791288727240469</v>
      </c>
      <c r="O215">
        <v>1.2796208530805688</v>
      </c>
      <c r="P215">
        <v>1.1100000000000001</v>
      </c>
      <c r="Q215">
        <f t="shared" si="62"/>
        <v>11</v>
      </c>
      <c r="R215" s="23">
        <f t="shared" si="63"/>
        <v>1.035308105620526</v>
      </c>
      <c r="S215">
        <f t="shared" si="64"/>
        <v>0.29326852556357758</v>
      </c>
      <c r="T215">
        <f t="shared" si="65"/>
        <v>8.8423787465012518E-2</v>
      </c>
      <c r="U215">
        <f t="shared" si="66"/>
        <v>9.4607070894858231E-2</v>
      </c>
      <c r="V215">
        <f t="shared" si="67"/>
        <v>0.28326690766880752</v>
      </c>
      <c r="X215" s="24">
        <f t="shared" si="51"/>
        <v>1.0574234454067242</v>
      </c>
      <c r="Y215" s="24">
        <f t="shared" si="52"/>
        <v>0.82137329545089477</v>
      </c>
      <c r="Z215" s="24">
        <f t="shared" si="53"/>
        <v>0.97707057677740539</v>
      </c>
      <c r="AA215" s="24">
        <f t="shared" si="54"/>
        <v>0.97940734684451414</v>
      </c>
      <c r="AB215" s="24">
        <f t="shared" si="55"/>
        <v>0.98997749037883709</v>
      </c>
      <c r="AC215" s="24">
        <f t="shared" si="56"/>
        <v>1.0692520753156975</v>
      </c>
      <c r="AD215" s="24">
        <f t="shared" si="57"/>
        <v>1.0758215067331831</v>
      </c>
      <c r="AE215" s="24">
        <f t="shared" si="58"/>
        <v>0.9899549295026463</v>
      </c>
      <c r="AF215" s="24">
        <f t="shared" si="59"/>
        <v>0.9998631454161353</v>
      </c>
      <c r="AG215" s="24">
        <f t="shared" si="60"/>
        <v>1.0278389161825787</v>
      </c>
      <c r="AH215" s="24">
        <f t="shared" si="61"/>
        <v>1.035308105620526</v>
      </c>
    </row>
    <row r="216" spans="1:34" x14ac:dyDescent="0.25">
      <c r="A216">
        <v>215</v>
      </c>
      <c r="B216" t="s">
        <v>15</v>
      </c>
      <c r="C216">
        <v>6</v>
      </c>
      <c r="D216">
        <v>493859.74745999801</v>
      </c>
      <c r="E216">
        <v>5180844.1624800004</v>
      </c>
      <c r="F216">
        <v>0.93745624737484234</v>
      </c>
      <c r="G216">
        <v>0.85382839859917226</v>
      </c>
      <c r="H216">
        <v>0.75317555315896145</v>
      </c>
      <c r="I216">
        <v>1.0738539898132429</v>
      </c>
      <c r="J216">
        <v>1.096774193548387</v>
      </c>
      <c r="K216">
        <v>1.2520833333333332</v>
      </c>
      <c r="L216">
        <v>0.71142857142857141</v>
      </c>
      <c r="M216">
        <v>0.65555555555555556</v>
      </c>
      <c r="N216">
        <v>1.1173266283737331</v>
      </c>
      <c r="O216">
        <v>1.316350710900474</v>
      </c>
      <c r="P216">
        <v>1.3325</v>
      </c>
      <c r="Q216">
        <f t="shared" si="62"/>
        <v>11</v>
      </c>
      <c r="R216" s="23">
        <f t="shared" si="63"/>
        <v>1.0091211983714794</v>
      </c>
      <c r="S216">
        <f t="shared" si="64"/>
        <v>0.23158852121651022</v>
      </c>
      <c r="T216">
        <f t="shared" si="65"/>
        <v>6.9826566420765929E-2</v>
      </c>
      <c r="U216">
        <f t="shared" si="66"/>
        <v>5.899656747517508E-2</v>
      </c>
      <c r="V216">
        <f t="shared" si="67"/>
        <v>0.22949524952032319</v>
      </c>
      <c r="X216" s="24">
        <f t="shared" si="51"/>
        <v>0.93745624737484234</v>
      </c>
      <c r="Y216" s="24">
        <f t="shared" si="52"/>
        <v>0.8956423229870073</v>
      </c>
      <c r="Z216" s="24">
        <f t="shared" si="53"/>
        <v>0.84815339971099191</v>
      </c>
      <c r="AA216" s="24">
        <f t="shared" si="54"/>
        <v>0.90457854723655462</v>
      </c>
      <c r="AB216" s="24">
        <f t="shared" si="55"/>
        <v>0.9430176764989211</v>
      </c>
      <c r="AC216" s="24">
        <f t="shared" si="56"/>
        <v>0.99452861930465641</v>
      </c>
      <c r="AD216" s="24">
        <f t="shared" si="57"/>
        <v>0.95408575532235862</v>
      </c>
      <c r="AE216" s="24">
        <f t="shared" si="58"/>
        <v>0.91676948035150829</v>
      </c>
      <c r="AF216" s="24">
        <f t="shared" si="59"/>
        <v>0.93905360790953329</v>
      </c>
      <c r="AG216" s="24">
        <f t="shared" si="60"/>
        <v>0.9767833182086274</v>
      </c>
      <c r="AH216" s="24">
        <f t="shared" si="61"/>
        <v>1.0091211983714794</v>
      </c>
    </row>
    <row r="217" spans="1:34" x14ac:dyDescent="0.25">
      <c r="A217">
        <v>216</v>
      </c>
      <c r="B217" t="s">
        <v>24</v>
      </c>
      <c r="C217">
        <v>1</v>
      </c>
      <c r="D217">
        <v>493895.294181998</v>
      </c>
      <c r="E217">
        <v>5180840.45218</v>
      </c>
      <c r="F217">
        <v>1.0418043983774596</v>
      </c>
      <c r="G217">
        <v>0.87895174708818635</v>
      </c>
      <c r="H217">
        <v>0.93289832219132951</v>
      </c>
      <c r="I217">
        <v>1.765625</v>
      </c>
      <c r="J217">
        <v>1.042721852207309</v>
      </c>
      <c r="K217">
        <v>1.0026109660574412</v>
      </c>
      <c r="L217">
        <v>0.75324675324675328</v>
      </c>
      <c r="M217">
        <v>1.213032581453634</v>
      </c>
      <c r="N217">
        <v>0.80297771153469932</v>
      </c>
      <c r="P217">
        <v>1.1684470008216927</v>
      </c>
      <c r="Q217">
        <f t="shared" si="62"/>
        <v>10</v>
      </c>
      <c r="R217" s="23">
        <f t="shared" si="63"/>
        <v>1.0602316332978505</v>
      </c>
      <c r="S217">
        <f t="shared" si="64"/>
        <v>0.27314835897931838</v>
      </c>
      <c r="T217">
        <f t="shared" si="65"/>
        <v>8.6377095351195143E-2</v>
      </c>
      <c r="U217">
        <f t="shared" si="66"/>
        <v>8.2900028903438283E-2</v>
      </c>
      <c r="V217">
        <f t="shared" si="67"/>
        <v>0.25763083311303436</v>
      </c>
      <c r="X217" s="24">
        <f t="shared" si="51"/>
        <v>1.0418043983774596</v>
      </c>
      <c r="Y217" s="24">
        <f t="shared" si="52"/>
        <v>0.96037807273282305</v>
      </c>
      <c r="Z217" s="24">
        <f t="shared" si="53"/>
        <v>0.9512181558856585</v>
      </c>
      <c r="AA217" s="24">
        <f t="shared" si="54"/>
        <v>1.1548198669142438</v>
      </c>
      <c r="AB217" s="24">
        <f t="shared" si="55"/>
        <v>1.132400263972857</v>
      </c>
      <c r="AC217" s="24">
        <f t="shared" si="56"/>
        <v>1.1107687143202876</v>
      </c>
      <c r="AD217" s="24">
        <f t="shared" si="57"/>
        <v>1.0596941484526397</v>
      </c>
      <c r="AE217" s="24">
        <f t="shared" si="58"/>
        <v>1.078861452577764</v>
      </c>
      <c r="AF217" s="24">
        <f t="shared" si="59"/>
        <v>1.0482077035729791</v>
      </c>
      <c r="AG217" s="24">
        <f t="shared" si="60"/>
        <v>1.0482077035729791</v>
      </c>
      <c r="AH217" s="24">
        <f t="shared" si="61"/>
        <v>1.0602316332978505</v>
      </c>
    </row>
    <row r="218" spans="1:34" x14ac:dyDescent="0.25">
      <c r="A218">
        <v>217</v>
      </c>
      <c r="B218" t="s">
        <v>24</v>
      </c>
      <c r="C218">
        <v>2</v>
      </c>
      <c r="D218">
        <v>493927.19838900003</v>
      </c>
      <c r="E218">
        <v>5180836.4194099903</v>
      </c>
      <c r="F218">
        <v>1.0334432136149336</v>
      </c>
      <c r="G218">
        <v>1.0572439633638635</v>
      </c>
      <c r="H218">
        <v>0.79361563750431263</v>
      </c>
      <c r="I218">
        <v>1.0796963946869069</v>
      </c>
      <c r="J218">
        <v>1.0094199384976585</v>
      </c>
      <c r="K218">
        <v>0.95444361463778937</v>
      </c>
      <c r="L218">
        <v>2.2058823529411766</v>
      </c>
      <c r="M218">
        <v>0.77568134171907754</v>
      </c>
      <c r="N218">
        <v>1.0787659372935008</v>
      </c>
      <c r="O218">
        <v>1.0204678362573099</v>
      </c>
      <c r="P218">
        <v>1.2269457161543493</v>
      </c>
      <c r="Q218">
        <f t="shared" si="62"/>
        <v>11</v>
      </c>
      <c r="R218" s="23">
        <f t="shared" si="63"/>
        <v>1.1123278133337162</v>
      </c>
      <c r="S218">
        <f t="shared" si="64"/>
        <v>0.36671899305149497</v>
      </c>
      <c r="T218">
        <f t="shared" si="65"/>
        <v>0.11056993667715981</v>
      </c>
      <c r="U218">
        <f t="shared" si="66"/>
        <v>0.14793110185117264</v>
      </c>
      <c r="V218">
        <f t="shared" si="67"/>
        <v>0.3296860769420259</v>
      </c>
      <c r="X218" s="24">
        <f t="shared" si="51"/>
        <v>1.0334432136149336</v>
      </c>
      <c r="Y218" s="24">
        <f t="shared" si="52"/>
        <v>1.0453435884893985</v>
      </c>
      <c r="Z218" s="24">
        <f t="shared" si="53"/>
        <v>0.96143427149436977</v>
      </c>
      <c r="AA218" s="24">
        <f t="shared" si="54"/>
        <v>0.99099980229250406</v>
      </c>
      <c r="AB218" s="24">
        <f t="shared" si="55"/>
        <v>0.99468382953353507</v>
      </c>
      <c r="AC218" s="24">
        <f t="shared" si="56"/>
        <v>0.98797712705091068</v>
      </c>
      <c r="AD218" s="24">
        <f t="shared" si="57"/>
        <v>1.1619635878923771</v>
      </c>
      <c r="AE218" s="24">
        <f t="shared" si="58"/>
        <v>1.1136783071207148</v>
      </c>
      <c r="AF218" s="24">
        <f t="shared" si="59"/>
        <v>1.1097991549176909</v>
      </c>
      <c r="AG218" s="24">
        <f t="shared" si="60"/>
        <v>1.1008660230516529</v>
      </c>
      <c r="AH218" s="24">
        <f t="shared" si="61"/>
        <v>1.1123278133337162</v>
      </c>
    </row>
    <row r="219" spans="1:34" x14ac:dyDescent="0.25">
      <c r="A219">
        <v>218</v>
      </c>
      <c r="B219" t="s">
        <v>24</v>
      </c>
      <c r="C219">
        <v>3</v>
      </c>
      <c r="D219">
        <v>493959.097828998</v>
      </c>
      <c r="E219">
        <v>5180827.6085700002</v>
      </c>
      <c r="F219">
        <v>1.2200676308197849</v>
      </c>
      <c r="G219">
        <v>1.1614113352935214</v>
      </c>
      <c r="H219">
        <v>1.0318198882834098</v>
      </c>
      <c r="I219">
        <v>1.0171858216970999</v>
      </c>
      <c r="J219">
        <v>0.88026974516072654</v>
      </c>
      <c r="K219">
        <v>0.96756756756756768</v>
      </c>
      <c r="L219">
        <v>1.1966701352757545</v>
      </c>
      <c r="M219">
        <v>1.0598006644518272</v>
      </c>
      <c r="N219">
        <v>1.2059390702095876</v>
      </c>
      <c r="O219">
        <v>1</v>
      </c>
      <c r="P219">
        <v>0.9910714285714286</v>
      </c>
      <c r="Q219">
        <f t="shared" si="62"/>
        <v>11</v>
      </c>
      <c r="R219" s="23">
        <f t="shared" si="63"/>
        <v>1.0665275715755191</v>
      </c>
      <c r="S219">
        <f t="shared" si="64"/>
        <v>0.10755092733580901</v>
      </c>
      <c r="T219">
        <f t="shared" si="65"/>
        <v>3.242782471160513E-2</v>
      </c>
      <c r="U219">
        <f t="shared" si="66"/>
        <v>1.2723922167871748E-2</v>
      </c>
      <c r="V219">
        <f t="shared" si="67"/>
        <v>0.10084214435912828</v>
      </c>
      <c r="X219" s="24">
        <f t="shared" si="51"/>
        <v>1.2200676308197849</v>
      </c>
      <c r="Y219" s="24">
        <f t="shared" si="52"/>
        <v>1.1907394830566531</v>
      </c>
      <c r="Z219" s="24">
        <f t="shared" si="53"/>
        <v>1.1377662847989054</v>
      </c>
      <c r="AA219" s="24">
        <f t="shared" si="54"/>
        <v>1.1076211690234541</v>
      </c>
      <c r="AB219" s="24">
        <f t="shared" si="55"/>
        <v>1.0621508842509084</v>
      </c>
      <c r="AC219" s="24">
        <f t="shared" si="56"/>
        <v>1.0463869981370184</v>
      </c>
      <c r="AD219" s="24">
        <f t="shared" si="57"/>
        <v>1.0678560177282663</v>
      </c>
      <c r="AE219" s="24">
        <f t="shared" si="58"/>
        <v>1.0668490985687116</v>
      </c>
      <c r="AF219" s="24">
        <f t="shared" si="59"/>
        <v>1.0823035398621423</v>
      </c>
      <c r="AG219" s="24">
        <f t="shared" si="60"/>
        <v>1.074073185875928</v>
      </c>
      <c r="AH219" s="24">
        <f t="shared" si="61"/>
        <v>1.0665275715755191</v>
      </c>
    </row>
    <row r="220" spans="1:34" x14ac:dyDescent="0.25">
      <c r="A220">
        <v>219</v>
      </c>
      <c r="B220" t="s">
        <v>24</v>
      </c>
      <c r="C220">
        <v>3</v>
      </c>
      <c r="D220">
        <v>493991.00748700002</v>
      </c>
      <c r="E220">
        <v>5180828.91</v>
      </c>
      <c r="F220">
        <v>1.3674225779951472</v>
      </c>
      <c r="G220">
        <v>1.1937544357700498</v>
      </c>
      <c r="H220">
        <v>1.1988468087204167</v>
      </c>
      <c r="I220">
        <v>1.1417830290010742</v>
      </c>
      <c r="J220">
        <v>1.0978066072487158</v>
      </c>
      <c r="K220">
        <v>1.2162162162162165</v>
      </c>
      <c r="L220">
        <v>1</v>
      </c>
      <c r="M220">
        <v>1.1478405315614617</v>
      </c>
      <c r="N220">
        <v>1.3772265226160478</v>
      </c>
      <c r="O220">
        <v>1.0520694259012016</v>
      </c>
      <c r="P220">
        <v>1.0863095238095239</v>
      </c>
      <c r="Q220">
        <f t="shared" si="62"/>
        <v>11</v>
      </c>
      <c r="R220" s="23">
        <f t="shared" si="63"/>
        <v>1.1708432435308962</v>
      </c>
      <c r="S220">
        <f t="shared" si="64"/>
        <v>0.11351967235125436</v>
      </c>
      <c r="T220">
        <f t="shared" si="65"/>
        <v>3.4227469046653879E-2</v>
      </c>
      <c r="U220">
        <f t="shared" si="66"/>
        <v>1.4175387611809758E-2</v>
      </c>
      <c r="V220">
        <f t="shared" si="67"/>
        <v>9.6955483134458384E-2</v>
      </c>
      <c r="X220" s="24">
        <f t="shared" si="51"/>
        <v>1.3674225779951472</v>
      </c>
      <c r="Y220" s="24">
        <f t="shared" si="52"/>
        <v>1.2805885068825984</v>
      </c>
      <c r="Z220" s="24">
        <f t="shared" si="53"/>
        <v>1.253341274161871</v>
      </c>
      <c r="AA220" s="24">
        <f t="shared" si="54"/>
        <v>1.225451712871672</v>
      </c>
      <c r="AB220" s="24">
        <f t="shared" si="55"/>
        <v>1.1999226917470807</v>
      </c>
      <c r="AC220" s="24">
        <f t="shared" si="56"/>
        <v>1.2026382791586034</v>
      </c>
      <c r="AD220" s="24">
        <f t="shared" si="57"/>
        <v>1.1736899535645173</v>
      </c>
      <c r="AE220" s="24">
        <f t="shared" si="58"/>
        <v>1.1704587758141354</v>
      </c>
      <c r="AF220" s="24">
        <f t="shared" si="59"/>
        <v>1.1934329699032369</v>
      </c>
      <c r="AG220" s="24">
        <f t="shared" si="60"/>
        <v>1.1792966155030333</v>
      </c>
      <c r="AH220" s="24">
        <f t="shared" si="61"/>
        <v>1.1708432435308962</v>
      </c>
    </row>
    <row r="221" spans="1:34" x14ac:dyDescent="0.25">
      <c r="A221">
        <v>220</v>
      </c>
      <c r="B221" t="s">
        <v>24</v>
      </c>
      <c r="C221">
        <v>4</v>
      </c>
      <c r="D221">
        <v>494022.916354999</v>
      </c>
      <c r="E221">
        <v>5180829.4337499803</v>
      </c>
      <c r="F221">
        <v>1.543717616580311</v>
      </c>
      <c r="G221">
        <v>1.1669950286338442</v>
      </c>
      <c r="H221">
        <v>1.1844807379347801</v>
      </c>
      <c r="I221">
        <v>0.99055118110236218</v>
      </c>
      <c r="J221">
        <v>1.1881549136222032</v>
      </c>
      <c r="K221">
        <v>1.1298578199052132</v>
      </c>
      <c r="L221">
        <v>0.68385460693153011</v>
      </c>
      <c r="M221">
        <v>1.4065544729849424</v>
      </c>
      <c r="N221">
        <v>1.0958775509792067</v>
      </c>
      <c r="O221">
        <v>1.1853281853281854</v>
      </c>
      <c r="P221">
        <v>1.5933682373472948</v>
      </c>
      <c r="Q221">
        <f t="shared" si="62"/>
        <v>11</v>
      </c>
      <c r="R221" s="23">
        <f t="shared" si="63"/>
        <v>1.1971582137590795</v>
      </c>
      <c r="S221">
        <f t="shared" si="64"/>
        <v>0.24180727024203999</v>
      </c>
      <c r="T221">
        <f t="shared" si="65"/>
        <v>7.2907635179356126E-2</v>
      </c>
      <c r="U221">
        <f t="shared" si="66"/>
        <v>6.4317831536097533E-2</v>
      </c>
      <c r="V221">
        <f t="shared" si="67"/>
        <v>0.20198438891611881</v>
      </c>
      <c r="X221" s="24">
        <f t="shared" si="51"/>
        <v>1.543717616580311</v>
      </c>
      <c r="Y221" s="24">
        <f t="shared" si="52"/>
        <v>1.3553563226070775</v>
      </c>
      <c r="Z221" s="24">
        <f t="shared" si="53"/>
        <v>1.2983977943829783</v>
      </c>
      <c r="AA221" s="24">
        <f t="shared" si="54"/>
        <v>1.2214361410628243</v>
      </c>
      <c r="AB221" s="24">
        <f t="shared" si="55"/>
        <v>1.2147798955747</v>
      </c>
      <c r="AC221" s="24">
        <f t="shared" si="56"/>
        <v>1.2006262162964523</v>
      </c>
      <c r="AD221" s="24">
        <f t="shared" si="57"/>
        <v>1.1268017006728919</v>
      </c>
      <c r="AE221" s="24">
        <f t="shared" si="58"/>
        <v>1.1617707972118982</v>
      </c>
      <c r="AF221" s="24">
        <f t="shared" si="59"/>
        <v>1.1544493254082659</v>
      </c>
      <c r="AG221" s="24">
        <f t="shared" si="60"/>
        <v>1.1575372114002578</v>
      </c>
      <c r="AH221" s="24">
        <f t="shared" si="61"/>
        <v>1.1971582137590795</v>
      </c>
    </row>
    <row r="222" spans="1:34" x14ac:dyDescent="0.25">
      <c r="A222">
        <v>221</v>
      </c>
      <c r="B222" t="s">
        <v>24</v>
      </c>
      <c r="C222">
        <v>5</v>
      </c>
      <c r="D222">
        <v>494054.817732998</v>
      </c>
      <c r="E222">
        <v>5180822.4013599902</v>
      </c>
      <c r="F222">
        <v>1.1331903656310371</v>
      </c>
      <c r="G222">
        <v>1.1122361160330079</v>
      </c>
      <c r="H222">
        <v>1.0453503763373799</v>
      </c>
      <c r="I222">
        <v>1.1397139713971396</v>
      </c>
      <c r="J222">
        <v>1.1046693498249402</v>
      </c>
      <c r="K222">
        <v>1.1420714940421632</v>
      </c>
      <c r="L222">
        <v>0.79439252336448596</v>
      </c>
      <c r="M222">
        <v>1.0417910447761196</v>
      </c>
      <c r="N222">
        <v>1.1356451200791877</v>
      </c>
      <c r="O222">
        <v>1.2429906542056075</v>
      </c>
      <c r="P222">
        <v>1.0785714285714285</v>
      </c>
      <c r="Q222">
        <f t="shared" si="62"/>
        <v>11</v>
      </c>
      <c r="R222" s="23">
        <f t="shared" si="63"/>
        <v>1.0882384040238635</v>
      </c>
      <c r="S222">
        <f t="shared" si="64"/>
        <v>0.10661976978092653</v>
      </c>
      <c r="T222">
        <f t="shared" si="65"/>
        <v>3.2147070145218767E-2</v>
      </c>
      <c r="U222">
        <f t="shared" si="66"/>
        <v>1.2504552838951553E-2</v>
      </c>
      <c r="V222">
        <f t="shared" si="67"/>
        <v>9.7974643595272817E-2</v>
      </c>
      <c r="X222" s="24">
        <f t="shared" si="51"/>
        <v>1.1331903656310371</v>
      </c>
      <c r="Y222" s="24">
        <f t="shared" si="52"/>
        <v>1.1227132408320224</v>
      </c>
      <c r="Z222" s="24">
        <f t="shared" si="53"/>
        <v>1.0969256193338082</v>
      </c>
      <c r="AA222" s="24">
        <f t="shared" si="54"/>
        <v>1.1076227073496412</v>
      </c>
      <c r="AB222" s="24">
        <f t="shared" si="55"/>
        <v>1.107032035844701</v>
      </c>
      <c r="AC222" s="24">
        <f t="shared" si="56"/>
        <v>1.1128719455442779</v>
      </c>
      <c r="AD222" s="24">
        <f t="shared" si="57"/>
        <v>1.0673748852328793</v>
      </c>
      <c r="AE222" s="24">
        <f t="shared" si="58"/>
        <v>1.0641769051757843</v>
      </c>
      <c r="AF222" s="24">
        <f t="shared" si="59"/>
        <v>1.0721178179428292</v>
      </c>
      <c r="AG222" s="24">
        <f t="shared" si="60"/>
        <v>1.0892051015691071</v>
      </c>
      <c r="AH222" s="24">
        <f t="shared" si="61"/>
        <v>1.0882384040238635</v>
      </c>
    </row>
    <row r="223" spans="1:34" x14ac:dyDescent="0.25">
      <c r="A223">
        <v>222</v>
      </c>
      <c r="B223" t="s">
        <v>24</v>
      </c>
      <c r="C223">
        <v>5</v>
      </c>
      <c r="D223">
        <v>494086.744038</v>
      </c>
      <c r="E223">
        <v>5180840.59387</v>
      </c>
      <c r="F223">
        <v>1.1148290590716552</v>
      </c>
      <c r="G223">
        <v>0.9682579861286893</v>
      </c>
      <c r="H223">
        <v>1.2492911676604903</v>
      </c>
      <c r="I223">
        <v>0.96369636963696359</v>
      </c>
      <c r="J223">
        <v>1.1304342135401326</v>
      </c>
      <c r="K223">
        <v>1.0183318056828599</v>
      </c>
      <c r="L223">
        <v>0.9719626168224299</v>
      </c>
      <c r="M223">
        <v>1.0671641791044777</v>
      </c>
      <c r="N223">
        <v>1.2009910531599626</v>
      </c>
      <c r="O223">
        <v>1.3644859813084111</v>
      </c>
      <c r="P223">
        <v>0.99571428571428566</v>
      </c>
      <c r="Q223">
        <f t="shared" si="62"/>
        <v>11</v>
      </c>
      <c r="R223" s="23">
        <f t="shared" si="63"/>
        <v>1.0950144288936687</v>
      </c>
      <c r="S223">
        <f t="shared" si="64"/>
        <v>0.12586580579922327</v>
      </c>
      <c r="T223">
        <f t="shared" si="65"/>
        <v>3.7949968342887483E-2</v>
      </c>
      <c r="U223">
        <f t="shared" si="66"/>
        <v>1.7426421176436689E-2</v>
      </c>
      <c r="V223">
        <f t="shared" si="67"/>
        <v>0.11494442673818452</v>
      </c>
      <c r="X223" s="24">
        <f t="shared" si="51"/>
        <v>1.1148290590716552</v>
      </c>
      <c r="Y223" s="24">
        <f t="shared" si="52"/>
        <v>1.0415435226001724</v>
      </c>
      <c r="Z223" s="24">
        <f t="shared" si="53"/>
        <v>1.1107927376202784</v>
      </c>
      <c r="AA223" s="24">
        <f t="shared" si="54"/>
        <v>1.0740186456244496</v>
      </c>
      <c r="AB223" s="24">
        <f t="shared" si="55"/>
        <v>1.0853017592075862</v>
      </c>
      <c r="AC223" s="24">
        <f t="shared" si="56"/>
        <v>1.0741401002867985</v>
      </c>
      <c r="AD223" s="24">
        <f t="shared" si="57"/>
        <v>1.0595433169347459</v>
      </c>
      <c r="AE223" s="24">
        <f t="shared" si="58"/>
        <v>1.0604959247059622</v>
      </c>
      <c r="AF223" s="24">
        <f t="shared" si="59"/>
        <v>1.0761064945341845</v>
      </c>
      <c r="AG223" s="24">
        <f t="shared" si="60"/>
        <v>1.1049444432116071</v>
      </c>
      <c r="AH223" s="24">
        <f t="shared" si="61"/>
        <v>1.0950144288936687</v>
      </c>
    </row>
    <row r="224" spans="1:34" x14ac:dyDescent="0.25">
      <c r="A224">
        <v>223</v>
      </c>
      <c r="B224" t="s">
        <v>24</v>
      </c>
      <c r="C224">
        <v>6</v>
      </c>
      <c r="D224">
        <v>494118.627680998</v>
      </c>
      <c r="E224">
        <v>5180815.4489200003</v>
      </c>
      <c r="F224">
        <v>0.9813251752484291</v>
      </c>
      <c r="G224">
        <v>1.1291569205735787</v>
      </c>
      <c r="H224">
        <v>0.92386685872763286</v>
      </c>
      <c r="I224">
        <v>0.6506024096385542</v>
      </c>
      <c r="J224">
        <v>0.76323157616693715</v>
      </c>
      <c r="K224">
        <v>0.88474101726551568</v>
      </c>
      <c r="M224">
        <v>0.94772344013490728</v>
      </c>
      <c r="N224">
        <v>0.96191383793536511</v>
      </c>
      <c r="O224">
        <v>1.0602409638554218</v>
      </c>
      <c r="P224">
        <v>0.92534864643150139</v>
      </c>
      <c r="Q224">
        <f t="shared" si="62"/>
        <v>10</v>
      </c>
      <c r="R224" s="23">
        <f t="shared" si="63"/>
        <v>0.9228150845977845</v>
      </c>
      <c r="S224">
        <f t="shared" si="64"/>
        <v>0.12963764549652201</v>
      </c>
      <c r="T224">
        <f t="shared" si="65"/>
        <v>4.0995023027047946E-2</v>
      </c>
      <c r="U224">
        <f t="shared" si="66"/>
        <v>1.867324347764665E-2</v>
      </c>
      <c r="V224">
        <f t="shared" si="67"/>
        <v>0.14048063112560141</v>
      </c>
      <c r="X224" s="24">
        <f t="shared" si="51"/>
        <v>0.9813251752484291</v>
      </c>
      <c r="Y224" s="24">
        <f t="shared" si="52"/>
        <v>1.0552410479110039</v>
      </c>
      <c r="Z224" s="24">
        <f t="shared" si="53"/>
        <v>1.011449651516547</v>
      </c>
      <c r="AA224" s="24">
        <f t="shared" si="54"/>
        <v>0.92123784104704876</v>
      </c>
      <c r="AB224" s="24">
        <f t="shared" si="55"/>
        <v>0.88963658807102652</v>
      </c>
      <c r="AC224" s="24">
        <f t="shared" si="56"/>
        <v>0.88882065960344148</v>
      </c>
      <c r="AD224" s="24">
        <f t="shared" si="57"/>
        <v>0.88882065960344148</v>
      </c>
      <c r="AE224" s="24">
        <f t="shared" si="58"/>
        <v>0.89723534253650794</v>
      </c>
      <c r="AF224" s="24">
        <f t="shared" si="59"/>
        <v>0.90532015446136516</v>
      </c>
      <c r="AG224" s="24">
        <f t="shared" si="60"/>
        <v>0.92253357772737155</v>
      </c>
      <c r="AH224" s="24">
        <f t="shared" si="61"/>
        <v>0.9228150845977845</v>
      </c>
    </row>
    <row r="225" spans="1:34" x14ac:dyDescent="0.25">
      <c r="A225">
        <v>224</v>
      </c>
      <c r="B225" t="s">
        <v>24</v>
      </c>
      <c r="C225">
        <v>7</v>
      </c>
      <c r="D225">
        <v>494150.549497</v>
      </c>
      <c r="E225">
        <v>5180829.1968799904</v>
      </c>
      <c r="F225">
        <v>0.40720016457519026</v>
      </c>
      <c r="G225">
        <v>0.49085055913249737</v>
      </c>
      <c r="H225">
        <v>0.83403961732789711</v>
      </c>
      <c r="I225">
        <v>0.23456790123456789</v>
      </c>
      <c r="J225">
        <v>0.6323034453222105</v>
      </c>
      <c r="K225">
        <v>0.75050709939148064</v>
      </c>
      <c r="M225">
        <v>0.63124999999999998</v>
      </c>
      <c r="N225">
        <v>0.61085957397621771</v>
      </c>
      <c r="O225">
        <v>0.696588868940754</v>
      </c>
      <c r="P225">
        <v>0.68494623655913989</v>
      </c>
      <c r="Q225">
        <f t="shared" si="62"/>
        <v>10</v>
      </c>
      <c r="R225" s="23">
        <f t="shared" si="63"/>
        <v>0.5973113466459955</v>
      </c>
      <c r="S225">
        <f t="shared" si="64"/>
        <v>0.16693229609716709</v>
      </c>
      <c r="T225">
        <f t="shared" si="65"/>
        <v>5.2788627070868462E-2</v>
      </c>
      <c r="U225">
        <f t="shared" si="66"/>
        <v>3.0962657200302533E-2</v>
      </c>
      <c r="V225">
        <f t="shared" si="67"/>
        <v>0.27947283612561563</v>
      </c>
      <c r="X225" s="24">
        <f t="shared" si="51"/>
        <v>0.40720016457519026</v>
      </c>
      <c r="Y225" s="24">
        <f t="shared" si="52"/>
        <v>0.44902536185384379</v>
      </c>
      <c r="Z225" s="24">
        <f t="shared" si="53"/>
        <v>0.57736344701186149</v>
      </c>
      <c r="AA225" s="24">
        <f t="shared" si="54"/>
        <v>0.4916645605675381</v>
      </c>
      <c r="AB225" s="24">
        <f t="shared" si="55"/>
        <v>0.51979233751847254</v>
      </c>
      <c r="AC225" s="24">
        <f t="shared" si="56"/>
        <v>0.55824479783064052</v>
      </c>
      <c r="AD225" s="24">
        <f t="shared" si="57"/>
        <v>0.55824479783064052</v>
      </c>
      <c r="AE225" s="24">
        <f t="shared" si="58"/>
        <v>0.56867411242626331</v>
      </c>
      <c r="AF225" s="24">
        <f t="shared" si="59"/>
        <v>0.57394729512000764</v>
      </c>
      <c r="AG225" s="24">
        <f t="shared" si="60"/>
        <v>0.58757413665564617</v>
      </c>
      <c r="AH225" s="24">
        <f t="shared" si="61"/>
        <v>0.5973113466459955</v>
      </c>
    </row>
    <row r="226" spans="1:34" x14ac:dyDescent="0.25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>
        <v>0.80032152956205949</v>
      </c>
      <c r="G226">
        <v>0.68452492066455106</v>
      </c>
      <c r="H226">
        <v>0.4089461700474773</v>
      </c>
      <c r="I226">
        <v>0.8640000000000001</v>
      </c>
      <c r="J226">
        <v>0.77423072619447231</v>
      </c>
      <c r="K226">
        <v>0.69690265486725667</v>
      </c>
      <c r="M226">
        <v>0.69469835466179164</v>
      </c>
      <c r="Q226">
        <f t="shared" si="62"/>
        <v>7</v>
      </c>
      <c r="R226" s="23">
        <f t="shared" si="63"/>
        <v>0.70337490799965841</v>
      </c>
      <c r="S226">
        <f t="shared" si="64"/>
        <v>0.13489699296533161</v>
      </c>
      <c r="T226">
        <f t="shared" si="65"/>
        <v>5.0986270856670991E-2</v>
      </c>
      <c r="U226">
        <f t="shared" si="66"/>
        <v>2.1230065162936834E-2</v>
      </c>
      <c r="V226">
        <f t="shared" si="67"/>
        <v>0.19178533585874963</v>
      </c>
      <c r="X226" s="24">
        <f t="shared" si="51"/>
        <v>0.80032152956205949</v>
      </c>
      <c r="Y226" s="24">
        <f t="shared" si="52"/>
        <v>0.74242322511330527</v>
      </c>
      <c r="Z226" s="24">
        <f t="shared" si="53"/>
        <v>0.6312642067580293</v>
      </c>
      <c r="AA226" s="24">
        <f t="shared" si="54"/>
        <v>0.68944815506852197</v>
      </c>
      <c r="AB226" s="24">
        <f t="shared" si="55"/>
        <v>0.70640466929371204</v>
      </c>
      <c r="AC226" s="24">
        <f t="shared" si="56"/>
        <v>0.70482100022263616</v>
      </c>
      <c r="AD226" s="24">
        <f t="shared" si="57"/>
        <v>0.70482100022263616</v>
      </c>
      <c r="AE226" s="24">
        <f t="shared" si="58"/>
        <v>0.70337490799965841</v>
      </c>
      <c r="AF226" s="24">
        <f t="shared" si="59"/>
        <v>0.70337490799965841</v>
      </c>
      <c r="AG226" s="24">
        <f t="shared" si="60"/>
        <v>0.70337490799965841</v>
      </c>
      <c r="AH226" s="24">
        <f t="shared" si="61"/>
        <v>0.70337490799965841</v>
      </c>
    </row>
    <row r="227" spans="1:34" x14ac:dyDescent="0.25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>
        <v>1.1863119998507714</v>
      </c>
      <c r="G227">
        <v>1.3601202820406473</v>
      </c>
      <c r="H227">
        <v>1.4270547536681377</v>
      </c>
      <c r="I227">
        <v>0.85427124946341093</v>
      </c>
      <c r="J227">
        <v>1.1128348275325308</v>
      </c>
      <c r="K227">
        <v>1.1954022988505748</v>
      </c>
      <c r="L227">
        <v>1.0464071856287425</v>
      </c>
      <c r="M227">
        <v>0.98808234019501617</v>
      </c>
      <c r="N227">
        <v>0.74796747967479671</v>
      </c>
      <c r="O227">
        <v>0.83992094861660083</v>
      </c>
      <c r="P227">
        <v>1.0672097759674135</v>
      </c>
      <c r="Q227">
        <f t="shared" si="62"/>
        <v>11</v>
      </c>
      <c r="R227" s="23">
        <f t="shared" si="63"/>
        <v>1.0750530128626039</v>
      </c>
      <c r="S227">
        <f t="shared" si="64"/>
        <v>0.20291538098073084</v>
      </c>
      <c r="T227">
        <f t="shared" si="65"/>
        <v>6.118128935500932E-2</v>
      </c>
      <c r="U227">
        <f t="shared" si="66"/>
        <v>4.529211702241067E-2</v>
      </c>
      <c r="V227">
        <f t="shared" si="67"/>
        <v>0.18874918590332274</v>
      </c>
      <c r="X227" s="24">
        <f t="shared" si="51"/>
        <v>1.1863119998507714</v>
      </c>
      <c r="Y227" s="24">
        <f t="shared" si="52"/>
        <v>1.2732161409457095</v>
      </c>
      <c r="Z227" s="24">
        <f t="shared" si="53"/>
        <v>1.3244956785198523</v>
      </c>
      <c r="AA227" s="24">
        <f t="shared" si="54"/>
        <v>1.2069395712557418</v>
      </c>
      <c r="AB227" s="24">
        <f t="shared" si="55"/>
        <v>1.1881186225110996</v>
      </c>
      <c r="AC227" s="24">
        <f t="shared" si="56"/>
        <v>1.1893325685676788</v>
      </c>
      <c r="AD227" s="24">
        <f t="shared" si="57"/>
        <v>1.1689146567192594</v>
      </c>
      <c r="AE227" s="24">
        <f t="shared" si="58"/>
        <v>1.146310617153729</v>
      </c>
      <c r="AF227" s="24">
        <f t="shared" si="59"/>
        <v>1.1020502685449587</v>
      </c>
      <c r="AG227" s="24">
        <f t="shared" si="60"/>
        <v>1.075837336552123</v>
      </c>
      <c r="AH227" s="24">
        <f t="shared" si="61"/>
        <v>1.0750530128626039</v>
      </c>
    </row>
    <row r="228" spans="1:34" x14ac:dyDescent="0.25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>
        <v>0.73212221622871232</v>
      </c>
      <c r="G228">
        <v>0.93960750298167628</v>
      </c>
      <c r="I228">
        <v>0.77904040404040398</v>
      </c>
      <c r="J228">
        <v>0.94371585532761737</v>
      </c>
      <c r="K228">
        <v>0.83599999999999997</v>
      </c>
      <c r="L228">
        <v>0.89758179231863433</v>
      </c>
      <c r="M228">
        <v>0.85855588526211679</v>
      </c>
      <c r="N228">
        <v>0.66749051817245619</v>
      </c>
      <c r="O228">
        <v>0.89630931458699481</v>
      </c>
      <c r="P228">
        <v>0.72300000000000009</v>
      </c>
      <c r="Q228">
        <f t="shared" si="62"/>
        <v>10</v>
      </c>
      <c r="R228" s="23">
        <f t="shared" si="63"/>
        <v>0.82734234889186131</v>
      </c>
      <c r="S228">
        <f t="shared" si="64"/>
        <v>9.2046403767849283E-2</v>
      </c>
      <c r="T228">
        <f t="shared" si="65"/>
        <v>2.9107628633390829E-2</v>
      </c>
      <c r="U228">
        <f t="shared" si="66"/>
        <v>9.4139338295488404E-3</v>
      </c>
      <c r="V228">
        <f t="shared" si="67"/>
        <v>0.11125552063318871</v>
      </c>
      <c r="X228" s="24">
        <f t="shared" si="51"/>
        <v>0.73212221622871232</v>
      </c>
      <c r="Y228" s="24">
        <f t="shared" si="52"/>
        <v>0.8358648596051943</v>
      </c>
      <c r="Z228" s="24">
        <f t="shared" si="53"/>
        <v>0.8358648596051943</v>
      </c>
      <c r="AA228" s="24">
        <f t="shared" si="54"/>
        <v>0.81692337441693086</v>
      </c>
      <c r="AB228" s="24">
        <f t="shared" si="55"/>
        <v>0.84862149464460246</v>
      </c>
      <c r="AC228" s="24">
        <f t="shared" si="56"/>
        <v>0.84609719571568198</v>
      </c>
      <c r="AD228" s="24">
        <f t="shared" si="57"/>
        <v>0.85467796181617406</v>
      </c>
      <c r="AE228" s="24">
        <f t="shared" si="58"/>
        <v>0.85523195087988024</v>
      </c>
      <c r="AF228" s="24">
        <f t="shared" si="59"/>
        <v>0.83176427179145218</v>
      </c>
      <c r="AG228" s="24">
        <f t="shared" si="60"/>
        <v>0.83893594321317921</v>
      </c>
      <c r="AH228" s="24">
        <f t="shared" si="61"/>
        <v>0.82734234889186131</v>
      </c>
    </row>
    <row r="229" spans="1:34" x14ac:dyDescent="0.25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>
        <v>0.25726284965708557</v>
      </c>
      <c r="G229">
        <v>0.73164913802450393</v>
      </c>
      <c r="I229">
        <v>0.54040404040404044</v>
      </c>
      <c r="J229">
        <v>0.80206478766922218</v>
      </c>
      <c r="K229">
        <v>0.33200000000000002</v>
      </c>
      <c r="L229">
        <v>0.68847795163584635</v>
      </c>
      <c r="M229">
        <v>0.68150346191889222</v>
      </c>
      <c r="O229">
        <v>0.68365553602811946</v>
      </c>
      <c r="P229">
        <v>0.47700000000000009</v>
      </c>
      <c r="Q229">
        <f t="shared" si="62"/>
        <v>9</v>
      </c>
      <c r="R229" s="23">
        <f t="shared" si="63"/>
        <v>0.57711308503752334</v>
      </c>
      <c r="S229">
        <f t="shared" si="64"/>
        <v>0.17729141723722125</v>
      </c>
      <c r="T229">
        <f t="shared" si="65"/>
        <v>5.9097139079073747E-2</v>
      </c>
      <c r="U229">
        <f t="shared" si="66"/>
        <v>3.5361277454230289E-2</v>
      </c>
      <c r="V229">
        <f t="shared" si="67"/>
        <v>0.30720394639066956</v>
      </c>
      <c r="X229" s="24">
        <f t="shared" si="51"/>
        <v>0.25726284965708557</v>
      </c>
      <c r="Y229" s="24">
        <f t="shared" si="52"/>
        <v>0.49445599384079475</v>
      </c>
      <c r="Z229" s="24">
        <f t="shared" si="53"/>
        <v>0.49445599384079475</v>
      </c>
      <c r="AA229" s="24">
        <f t="shared" si="54"/>
        <v>0.50977200936187661</v>
      </c>
      <c r="AB229" s="24">
        <f t="shared" si="55"/>
        <v>0.58284520393871309</v>
      </c>
      <c r="AC229" s="24">
        <f t="shared" si="56"/>
        <v>0.53267616315097044</v>
      </c>
      <c r="AD229" s="24">
        <f t="shared" si="57"/>
        <v>0.55864312789844972</v>
      </c>
      <c r="AE229" s="24">
        <f t="shared" si="58"/>
        <v>0.57619460418708435</v>
      </c>
      <c r="AF229" s="24">
        <f t="shared" si="59"/>
        <v>0.57619460418708435</v>
      </c>
      <c r="AG229" s="24">
        <f t="shared" si="60"/>
        <v>0.58962722066721374</v>
      </c>
      <c r="AH229" s="24">
        <f t="shared" si="61"/>
        <v>0.57711308503752334</v>
      </c>
    </row>
    <row r="230" spans="1:34" x14ac:dyDescent="0.25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>
        <v>0.86378184611445397</v>
      </c>
      <c r="G230">
        <v>1.1015805705474171</v>
      </c>
      <c r="H230">
        <v>0.99451694509143995</v>
      </c>
      <c r="I230">
        <v>1.0324520471697172</v>
      </c>
      <c r="J230">
        <v>1.0657912056270822</v>
      </c>
      <c r="K230">
        <v>0.89981785063752273</v>
      </c>
      <c r="L230">
        <v>1.1353293413173653</v>
      </c>
      <c r="M230">
        <v>1.127127127127127</v>
      </c>
      <c r="O230">
        <v>0.62876254180602009</v>
      </c>
      <c r="P230">
        <v>1.0504540867810293</v>
      </c>
      <c r="Q230">
        <f t="shared" si="62"/>
        <v>10</v>
      </c>
      <c r="R230" s="23">
        <f t="shared" si="63"/>
        <v>0.9899613562219175</v>
      </c>
      <c r="S230">
        <f t="shared" si="64"/>
        <v>0.14769989892660865</v>
      </c>
      <c r="T230">
        <f t="shared" si="65"/>
        <v>4.6706809078474208E-2</v>
      </c>
      <c r="U230">
        <f t="shared" si="66"/>
        <v>2.4239177936589387E-2</v>
      </c>
      <c r="V230">
        <f t="shared" si="67"/>
        <v>0.14919764089609483</v>
      </c>
      <c r="X230" s="24">
        <f t="shared" si="51"/>
        <v>0.86378184611445397</v>
      </c>
      <c r="Y230" s="24">
        <f t="shared" si="52"/>
        <v>0.98268120833093553</v>
      </c>
      <c r="Z230" s="24">
        <f t="shared" si="53"/>
        <v>0.98662645391777026</v>
      </c>
      <c r="AA230" s="24">
        <f t="shared" si="54"/>
        <v>0.99808285223075699</v>
      </c>
      <c r="AB230" s="24">
        <f t="shared" si="55"/>
        <v>1.011624522910022</v>
      </c>
      <c r="AC230" s="24">
        <f t="shared" si="56"/>
        <v>0.99299007753127222</v>
      </c>
      <c r="AD230" s="24">
        <f t="shared" si="57"/>
        <v>1.0133242580721427</v>
      </c>
      <c r="AE230" s="24">
        <f t="shared" si="58"/>
        <v>1.0275496167040157</v>
      </c>
      <c r="AF230" s="24">
        <f t="shared" si="59"/>
        <v>1.0275496167040157</v>
      </c>
      <c r="AG230" s="24">
        <f t="shared" si="60"/>
        <v>0.98323994171534956</v>
      </c>
      <c r="AH230" s="24">
        <f t="shared" si="61"/>
        <v>0.9899613562219175</v>
      </c>
    </row>
    <row r="231" spans="1:34" x14ac:dyDescent="0.25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>
        <v>0.72988747598572856</v>
      </c>
      <c r="G231">
        <v>0.86491856579462323</v>
      </c>
      <c r="H231">
        <v>0.76077463451680272</v>
      </c>
      <c r="I231">
        <v>0.87904967602591788</v>
      </c>
      <c r="J231">
        <v>0.8436879796405532</v>
      </c>
      <c r="K231">
        <v>0.89663461538461542</v>
      </c>
      <c r="L231">
        <v>0.92978868438991125</v>
      </c>
      <c r="M231">
        <v>1.0167064439140812</v>
      </c>
      <c r="N231">
        <v>0.96925329428989748</v>
      </c>
      <c r="O231">
        <v>1.1439046746104491</v>
      </c>
      <c r="P231">
        <v>0.970873786407767</v>
      </c>
      <c r="Q231">
        <f t="shared" si="62"/>
        <v>11</v>
      </c>
      <c r="R231" s="23">
        <f t="shared" si="63"/>
        <v>0.90958907554184953</v>
      </c>
      <c r="S231">
        <f t="shared" si="64"/>
        <v>0.11118325337423585</v>
      </c>
      <c r="T231">
        <f t="shared" si="65"/>
        <v>3.3523012219396027E-2</v>
      </c>
      <c r="U231">
        <f t="shared" si="66"/>
        <v>1.3597887413967414E-2</v>
      </c>
      <c r="V231">
        <f t="shared" si="67"/>
        <v>0.12223459621918072</v>
      </c>
      <c r="X231" s="24">
        <f t="shared" ref="X231:X294" si="68">F231</f>
        <v>0.72988747598572856</v>
      </c>
      <c r="Y231" s="24">
        <f t="shared" ref="Y231:Y294" si="69">AVERAGE(F231:G231)</f>
        <v>0.7974030208901759</v>
      </c>
      <c r="Z231" s="24">
        <f t="shared" ref="Z231:Z294" si="70">AVERAGE(F231:H231)</f>
        <v>0.78519355876571817</v>
      </c>
      <c r="AA231" s="24">
        <f t="shared" ref="AA231:AA294" si="71">AVERAGE(F231:I231)</f>
        <v>0.80865758808076804</v>
      </c>
      <c r="AB231" s="24">
        <f t="shared" ref="AB231:AB294" si="72">AVERAGE(F231:J231)</f>
        <v>0.81566366639272514</v>
      </c>
      <c r="AC231" s="24">
        <f t="shared" ref="AC231:AC294" si="73">AVERAGE(F231:K231)</f>
        <v>0.82915882455804013</v>
      </c>
      <c r="AD231" s="24">
        <f t="shared" ref="AD231:AD294" si="74">AVERAGE(F231:L231)</f>
        <v>0.84353451881973596</v>
      </c>
      <c r="AE231" s="24">
        <f t="shared" ref="AE231:AE294" si="75">AVERAGE(F231:M231)</f>
        <v>0.86518100945652909</v>
      </c>
      <c r="AF231" s="24">
        <f t="shared" ref="AF231:AF294" si="76">AVERAGE(F231:N231)</f>
        <v>0.87674459666023674</v>
      </c>
      <c r="AG231" s="24">
        <f t="shared" ref="AG231:AG294" si="77">AVERAGE(F231:O231)</f>
        <v>0.90346060445525789</v>
      </c>
      <c r="AH231" s="24">
        <f t="shared" ref="AH231:AH294" si="78">AVERAGE(F231:P231)</f>
        <v>0.90958907554184953</v>
      </c>
    </row>
    <row r="232" spans="1:34" x14ac:dyDescent="0.25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>
        <v>0.58226716192048433</v>
      </c>
      <c r="G232">
        <v>0.84073085940658088</v>
      </c>
      <c r="H232">
        <v>0.83227141865059295</v>
      </c>
      <c r="I232">
        <v>0.89080459770114939</v>
      </c>
      <c r="J232">
        <v>0.73017363696648407</v>
      </c>
      <c r="K232">
        <v>0.82470960929250259</v>
      </c>
      <c r="L232">
        <v>1.0189633375474083</v>
      </c>
      <c r="N232">
        <v>0.77962411862175263</v>
      </c>
      <c r="O232">
        <v>0.66192170818505336</v>
      </c>
      <c r="P232">
        <v>0.9576271186440678</v>
      </c>
      <c r="Q232">
        <f t="shared" si="62"/>
        <v>10</v>
      </c>
      <c r="R232" s="23">
        <f t="shared" si="63"/>
        <v>0.81190935669360764</v>
      </c>
      <c r="S232">
        <f t="shared" si="64"/>
        <v>0.12437584654717931</v>
      </c>
      <c r="T232">
        <f t="shared" si="65"/>
        <v>3.9331096100067561E-2</v>
      </c>
      <c r="U232">
        <f t="shared" si="66"/>
        <v>1.7188168004808269E-2</v>
      </c>
      <c r="V232">
        <f t="shared" si="67"/>
        <v>0.15318932528833432</v>
      </c>
      <c r="X232" s="24">
        <f t="shared" si="68"/>
        <v>0.58226716192048433</v>
      </c>
      <c r="Y232" s="24">
        <f t="shared" si="69"/>
        <v>0.71149901066353261</v>
      </c>
      <c r="Z232" s="24">
        <f t="shared" si="70"/>
        <v>0.75175647999255268</v>
      </c>
      <c r="AA232" s="24">
        <f t="shared" si="71"/>
        <v>0.78651850941970181</v>
      </c>
      <c r="AB232" s="24">
        <f t="shared" si="72"/>
        <v>0.77524953492905824</v>
      </c>
      <c r="AC232" s="24">
        <f t="shared" si="73"/>
        <v>0.78349288065629896</v>
      </c>
      <c r="AD232" s="24">
        <f t="shared" si="74"/>
        <v>0.81713151735502887</v>
      </c>
      <c r="AE232" s="24">
        <f t="shared" si="75"/>
        <v>0.81713151735502887</v>
      </c>
      <c r="AF232" s="24">
        <f t="shared" si="76"/>
        <v>0.81244309251336932</v>
      </c>
      <c r="AG232" s="24">
        <f t="shared" si="77"/>
        <v>0.79571849425466756</v>
      </c>
      <c r="AH232" s="24">
        <f t="shared" si="78"/>
        <v>0.81190935669360764</v>
      </c>
    </row>
    <row r="233" spans="1:34" x14ac:dyDescent="0.25">
      <c r="A233">
        <v>232</v>
      </c>
      <c r="B233" t="s">
        <v>15</v>
      </c>
      <c r="C233">
        <v>1</v>
      </c>
      <c r="D233">
        <v>493642.625925</v>
      </c>
      <c r="E233">
        <v>5180861.3212599903</v>
      </c>
      <c r="F233">
        <v>0.56829726148409887</v>
      </c>
      <c r="H233">
        <v>0.94348806809838248</v>
      </c>
      <c r="I233">
        <v>1.0524835988753514</v>
      </c>
      <c r="J233">
        <v>1.061625941293991</v>
      </c>
      <c r="K233">
        <v>0.76142131979695427</v>
      </c>
      <c r="L233">
        <v>0.91280653950953672</v>
      </c>
      <c r="M233">
        <v>0.91050583657587547</v>
      </c>
      <c r="N233">
        <v>0.71584738893392119</v>
      </c>
      <c r="O233">
        <v>0.70845070422535206</v>
      </c>
      <c r="P233">
        <v>1.080068143100511</v>
      </c>
      <c r="Q233">
        <f t="shared" si="62"/>
        <v>10</v>
      </c>
      <c r="R233" s="23">
        <f t="shared" si="63"/>
        <v>0.87149948018939738</v>
      </c>
      <c r="S233">
        <f t="shared" si="64"/>
        <v>0.16603481533502334</v>
      </c>
      <c r="T233">
        <f t="shared" si="65"/>
        <v>5.250481873441265E-2</v>
      </c>
      <c r="U233">
        <f t="shared" si="66"/>
        <v>3.063062211481693E-2</v>
      </c>
      <c r="V233">
        <f t="shared" si="67"/>
        <v>0.19051625285988705</v>
      </c>
      <c r="X233" s="24">
        <f t="shared" si="68"/>
        <v>0.56829726148409887</v>
      </c>
      <c r="Y233" s="24">
        <f t="shared" si="69"/>
        <v>0.56829726148409887</v>
      </c>
      <c r="Z233" s="24">
        <f t="shared" si="70"/>
        <v>0.75589266479124073</v>
      </c>
      <c r="AA233" s="24">
        <f t="shared" si="71"/>
        <v>0.85475630948594417</v>
      </c>
      <c r="AB233" s="24">
        <f t="shared" si="72"/>
        <v>0.90647371743795591</v>
      </c>
      <c r="AC233" s="24">
        <f t="shared" si="73"/>
        <v>0.87746323790975556</v>
      </c>
      <c r="AD233" s="24">
        <f t="shared" si="74"/>
        <v>0.88335378817638566</v>
      </c>
      <c r="AE233" s="24">
        <f t="shared" si="75"/>
        <v>0.88723265223345571</v>
      </c>
      <c r="AF233" s="24">
        <f t="shared" si="76"/>
        <v>0.86580949432101395</v>
      </c>
      <c r="AG233" s="24">
        <f t="shared" si="77"/>
        <v>0.84832518431038484</v>
      </c>
      <c r="AH233" s="24">
        <f t="shared" si="78"/>
        <v>0.87149948018939738</v>
      </c>
    </row>
    <row r="234" spans="1:34" x14ac:dyDescent="0.25">
      <c r="A234">
        <v>233</v>
      </c>
      <c r="B234" t="s">
        <v>15</v>
      </c>
      <c r="C234">
        <v>1</v>
      </c>
      <c r="D234">
        <v>493667.907851998</v>
      </c>
      <c r="E234">
        <v>5180857.0227399804</v>
      </c>
      <c r="F234">
        <v>0.65665488810365136</v>
      </c>
      <c r="G234">
        <v>0.80668669762360024</v>
      </c>
      <c r="H234">
        <v>1.0046196548378787</v>
      </c>
      <c r="I234">
        <v>0.87816307403936267</v>
      </c>
      <c r="J234">
        <v>0.99719959701518013</v>
      </c>
      <c r="L234">
        <v>1.0790190735694822</v>
      </c>
      <c r="M234">
        <v>1.5291828793774318</v>
      </c>
      <c r="N234">
        <v>0.75956317525177941</v>
      </c>
      <c r="O234">
        <v>1.0267605633802817</v>
      </c>
      <c r="P234">
        <v>1.0630323679727427</v>
      </c>
      <c r="Q234">
        <f t="shared" si="62"/>
        <v>10</v>
      </c>
      <c r="R234" s="23">
        <f t="shared" si="63"/>
        <v>0.98008819711713924</v>
      </c>
      <c r="S234">
        <f t="shared" si="64"/>
        <v>0.22692336315752426</v>
      </c>
      <c r="T234">
        <f t="shared" si="65"/>
        <v>7.1759468188331524E-2</v>
      </c>
      <c r="U234">
        <f t="shared" si="66"/>
        <v>5.7215791940801869E-2</v>
      </c>
      <c r="V234">
        <f t="shared" si="67"/>
        <v>0.23153361485731941</v>
      </c>
      <c r="X234" s="24">
        <f t="shared" si="68"/>
        <v>0.65665488810365136</v>
      </c>
      <c r="Y234" s="24">
        <f t="shared" si="69"/>
        <v>0.7316707928636258</v>
      </c>
      <c r="Z234" s="24">
        <f t="shared" si="70"/>
        <v>0.82265374685504344</v>
      </c>
      <c r="AA234" s="24">
        <f t="shared" si="71"/>
        <v>0.83653107865112331</v>
      </c>
      <c r="AB234" s="24">
        <f t="shared" si="72"/>
        <v>0.86866478232393474</v>
      </c>
      <c r="AC234" s="24">
        <f t="shared" si="73"/>
        <v>0.86866478232393474</v>
      </c>
      <c r="AD234" s="24">
        <f t="shared" si="74"/>
        <v>0.9037238308648593</v>
      </c>
      <c r="AE234" s="24">
        <f t="shared" si="75"/>
        <v>0.99307512350951244</v>
      </c>
      <c r="AF234" s="24">
        <f t="shared" si="76"/>
        <v>0.96388612997729584</v>
      </c>
      <c r="AG234" s="24">
        <f t="shared" si="77"/>
        <v>0.97087217813318327</v>
      </c>
      <c r="AH234" s="24">
        <f t="shared" si="78"/>
        <v>0.98008819711713924</v>
      </c>
    </row>
    <row r="235" spans="1:34" x14ac:dyDescent="0.25">
      <c r="A235">
        <v>234</v>
      </c>
      <c r="B235" t="s">
        <v>15</v>
      </c>
      <c r="C235">
        <v>2</v>
      </c>
      <c r="D235">
        <v>493699.82406800002</v>
      </c>
      <c r="E235">
        <v>5180864.6565899802</v>
      </c>
      <c r="F235">
        <v>0.79590893331792456</v>
      </c>
      <c r="G235">
        <v>0.9591062123389017</v>
      </c>
      <c r="H235">
        <v>1.0200827288531862</v>
      </c>
      <c r="I235">
        <v>0.92353525322740826</v>
      </c>
      <c r="J235">
        <v>1.607250755287009</v>
      </c>
      <c r="K235">
        <v>0.81176470588235294</v>
      </c>
      <c r="L235">
        <v>0.90884718498659522</v>
      </c>
      <c r="M235">
        <v>0.37623762376237624</v>
      </c>
      <c r="N235">
        <v>1.106622907104946</v>
      </c>
      <c r="O235">
        <v>1.3038534428300694</v>
      </c>
      <c r="P235">
        <v>3.797752808988764</v>
      </c>
      <c r="Q235">
        <f t="shared" si="62"/>
        <v>11</v>
      </c>
      <c r="R235" s="23">
        <f t="shared" si="63"/>
        <v>1.2373602324163213</v>
      </c>
      <c r="S235">
        <f t="shared" si="64"/>
        <v>0.86142205062286092</v>
      </c>
      <c r="T235">
        <f t="shared" si="65"/>
        <v>0.25972852073223318</v>
      </c>
      <c r="U235">
        <f t="shared" si="66"/>
        <v>0.81625274422922445</v>
      </c>
      <c r="V235">
        <f t="shared" si="67"/>
        <v>0.69617725546316689</v>
      </c>
      <c r="X235" s="24">
        <f t="shared" si="68"/>
        <v>0.79590893331792456</v>
      </c>
      <c r="Y235" s="24">
        <f t="shared" si="69"/>
        <v>0.87750757282841318</v>
      </c>
      <c r="Z235" s="24">
        <f t="shared" si="70"/>
        <v>0.92503262483667081</v>
      </c>
      <c r="AA235" s="24">
        <f t="shared" si="71"/>
        <v>0.92465828193435518</v>
      </c>
      <c r="AB235" s="24">
        <f t="shared" si="72"/>
        <v>1.0611767766048861</v>
      </c>
      <c r="AC235" s="24">
        <f t="shared" si="73"/>
        <v>1.0196080981511304</v>
      </c>
      <c r="AD235" s="24">
        <f t="shared" si="74"/>
        <v>1.003785110556197</v>
      </c>
      <c r="AE235" s="24">
        <f t="shared" si="75"/>
        <v>0.92534167470696937</v>
      </c>
      <c r="AF235" s="24">
        <f t="shared" si="76"/>
        <v>0.94548403386230007</v>
      </c>
      <c r="AG235" s="24">
        <f t="shared" si="77"/>
        <v>0.98132097475907698</v>
      </c>
      <c r="AH235" s="24">
        <f t="shared" si="78"/>
        <v>1.2373602324163213</v>
      </c>
    </row>
    <row r="236" spans="1:34" x14ac:dyDescent="0.25">
      <c r="A236">
        <v>235</v>
      </c>
      <c r="B236" t="s">
        <v>15</v>
      </c>
      <c r="C236">
        <v>3</v>
      </c>
      <c r="D236">
        <v>493731.73648899799</v>
      </c>
      <c r="E236">
        <v>5180868.7346999804</v>
      </c>
      <c r="F236">
        <v>0.55329824129007277</v>
      </c>
      <c r="G236">
        <v>0.91923119430127298</v>
      </c>
      <c r="H236">
        <v>1.1155108836022467</v>
      </c>
      <c r="I236">
        <v>1.0038647342995168</v>
      </c>
      <c r="J236">
        <v>1.0705880243600698</v>
      </c>
      <c r="K236">
        <v>0.95926680244399187</v>
      </c>
      <c r="L236">
        <v>1.0393700787401574</v>
      </c>
      <c r="M236">
        <v>0.95165394402035619</v>
      </c>
      <c r="N236">
        <v>0.90856434205462233</v>
      </c>
      <c r="O236">
        <v>1.0996068152031453</v>
      </c>
      <c r="P236">
        <v>1.0877659574468086</v>
      </c>
      <c r="Q236">
        <f t="shared" si="62"/>
        <v>11</v>
      </c>
      <c r="R236" s="23">
        <f t="shared" si="63"/>
        <v>0.97352009252384197</v>
      </c>
      <c r="S236">
        <f t="shared" si="64"/>
        <v>0.1502194722795078</v>
      </c>
      <c r="T236">
        <f t="shared" si="65"/>
        <v>4.529287506875649E-2</v>
      </c>
      <c r="U236">
        <f t="shared" si="66"/>
        <v>2.4822478837127092E-2</v>
      </c>
      <c r="V236">
        <f t="shared" si="67"/>
        <v>0.15430546676244267</v>
      </c>
      <c r="X236" s="24">
        <f t="shared" si="68"/>
        <v>0.55329824129007277</v>
      </c>
      <c r="Y236" s="24">
        <f t="shared" si="69"/>
        <v>0.73626471779567293</v>
      </c>
      <c r="Z236" s="24">
        <f t="shared" si="70"/>
        <v>0.8626801063978643</v>
      </c>
      <c r="AA236" s="24">
        <f t="shared" si="71"/>
        <v>0.89797626337327741</v>
      </c>
      <c r="AB236" s="24">
        <f t="shared" si="72"/>
        <v>0.93249861557063585</v>
      </c>
      <c r="AC236" s="24">
        <f t="shared" si="73"/>
        <v>0.93695998004952852</v>
      </c>
      <c r="AD236" s="24">
        <f t="shared" si="74"/>
        <v>0.95158999414818979</v>
      </c>
      <c r="AE236" s="24">
        <f t="shared" si="75"/>
        <v>0.95159798788221062</v>
      </c>
      <c r="AF236" s="24">
        <f t="shared" si="76"/>
        <v>0.94681647167914518</v>
      </c>
      <c r="AG236" s="24">
        <f t="shared" si="77"/>
        <v>0.96209550603154526</v>
      </c>
      <c r="AH236" s="24">
        <f t="shared" si="78"/>
        <v>0.97352009252384197</v>
      </c>
    </row>
    <row r="237" spans="1:34" x14ac:dyDescent="0.25">
      <c r="A237">
        <v>236</v>
      </c>
      <c r="B237" t="s">
        <v>15</v>
      </c>
      <c r="C237">
        <v>4</v>
      </c>
      <c r="D237">
        <v>493763.62173200003</v>
      </c>
      <c r="E237">
        <v>5180846.6992800003</v>
      </c>
      <c r="F237">
        <v>0.77589176362522971</v>
      </c>
      <c r="G237">
        <v>0.91278768480414585</v>
      </c>
      <c r="H237">
        <v>0.96256167909853829</v>
      </c>
      <c r="I237">
        <v>1.0540540540540539</v>
      </c>
      <c r="J237">
        <v>1.0718221556342318</v>
      </c>
      <c r="K237">
        <v>1.028923660502608</v>
      </c>
      <c r="L237">
        <v>1.1222707423580787</v>
      </c>
      <c r="M237">
        <v>1.1632759520083464</v>
      </c>
      <c r="N237">
        <v>1.2101086422288896</v>
      </c>
      <c r="O237">
        <v>0.92631578947368431</v>
      </c>
      <c r="P237">
        <v>1.0076263107721639</v>
      </c>
      <c r="Q237">
        <f t="shared" si="62"/>
        <v>11</v>
      </c>
      <c r="R237" s="23">
        <f t="shared" si="63"/>
        <v>1.0214216758690882</v>
      </c>
      <c r="S237">
        <f t="shared" si="64"/>
        <v>0.11845349073907056</v>
      </c>
      <c r="T237">
        <f t="shared" si="65"/>
        <v>3.5715071262666834E-2</v>
      </c>
      <c r="U237">
        <f t="shared" si="66"/>
        <v>1.5434352415098296E-2</v>
      </c>
      <c r="V237">
        <f t="shared" si="67"/>
        <v>0.11596923536822643</v>
      </c>
      <c r="X237" s="24">
        <f t="shared" si="68"/>
        <v>0.77589176362522971</v>
      </c>
      <c r="Y237" s="24">
        <f t="shared" si="69"/>
        <v>0.84433972421468773</v>
      </c>
      <c r="Z237" s="24">
        <f t="shared" si="70"/>
        <v>0.88374704250930458</v>
      </c>
      <c r="AA237" s="24">
        <f t="shared" si="71"/>
        <v>0.92632379539549192</v>
      </c>
      <c r="AB237" s="24">
        <f t="shared" si="72"/>
        <v>0.95542346744323992</v>
      </c>
      <c r="AC237" s="24">
        <f t="shared" si="73"/>
        <v>0.9676734996198012</v>
      </c>
      <c r="AD237" s="24">
        <f t="shared" si="74"/>
        <v>0.9897588200109837</v>
      </c>
      <c r="AE237" s="24">
        <f t="shared" si="75"/>
        <v>1.011448461510654</v>
      </c>
      <c r="AF237" s="24">
        <f t="shared" si="76"/>
        <v>1.0335218149237915</v>
      </c>
      <c r="AG237" s="24">
        <f t="shared" si="77"/>
        <v>1.0228012123787806</v>
      </c>
      <c r="AH237" s="24">
        <f t="shared" si="78"/>
        <v>1.0214216758690882</v>
      </c>
    </row>
    <row r="238" spans="1:34" x14ac:dyDescent="0.25">
      <c r="A238">
        <v>237</v>
      </c>
      <c r="B238" t="s">
        <v>15</v>
      </c>
      <c r="C238">
        <v>5</v>
      </c>
      <c r="D238">
        <v>493798.241069999</v>
      </c>
      <c r="E238">
        <v>5180860.3842399903</v>
      </c>
      <c r="F238">
        <v>0.58811919133850732</v>
      </c>
      <c r="G238">
        <v>0.84969614576886776</v>
      </c>
      <c r="H238">
        <v>0.93551175913952933</v>
      </c>
      <c r="I238">
        <v>0.85570776255707748</v>
      </c>
      <c r="J238">
        <v>0.75086570879138259</v>
      </c>
      <c r="K238">
        <v>0.96141124586549065</v>
      </c>
      <c r="L238">
        <v>1.071559633027523</v>
      </c>
      <c r="M238">
        <v>1.1018387553041018</v>
      </c>
      <c r="N238">
        <v>0.84013153315013278</v>
      </c>
      <c r="O238">
        <v>1.4621099554234769</v>
      </c>
      <c r="P238">
        <v>0.70887918486171753</v>
      </c>
      <c r="Q238">
        <f t="shared" si="62"/>
        <v>11</v>
      </c>
      <c r="R238" s="23">
        <f t="shared" si="63"/>
        <v>0.92053007956616417</v>
      </c>
      <c r="S238">
        <f t="shared" si="64"/>
        <v>0.2237388185338946</v>
      </c>
      <c r="T238">
        <f t="shared" si="65"/>
        <v>6.7459792010394828E-2</v>
      </c>
      <c r="U238">
        <f t="shared" si="66"/>
        <v>5.5064964810837225E-2</v>
      </c>
      <c r="V238">
        <f t="shared" si="67"/>
        <v>0.24305432652384404</v>
      </c>
      <c r="X238" s="24">
        <f t="shared" si="68"/>
        <v>0.58811919133850732</v>
      </c>
      <c r="Y238" s="24">
        <f t="shared" si="69"/>
        <v>0.71890766855368748</v>
      </c>
      <c r="Z238" s="24">
        <f t="shared" si="70"/>
        <v>0.79110903208230143</v>
      </c>
      <c r="AA238" s="24">
        <f t="shared" si="71"/>
        <v>0.80725871470099553</v>
      </c>
      <c r="AB238" s="24">
        <f t="shared" si="72"/>
        <v>0.79598011351907294</v>
      </c>
      <c r="AC238" s="24">
        <f t="shared" si="73"/>
        <v>0.82355196891014248</v>
      </c>
      <c r="AD238" s="24">
        <f t="shared" si="74"/>
        <v>0.85898163521262538</v>
      </c>
      <c r="AE238" s="24">
        <f t="shared" si="75"/>
        <v>0.88933877522405991</v>
      </c>
      <c r="AF238" s="24">
        <f t="shared" si="76"/>
        <v>0.88387130388251245</v>
      </c>
      <c r="AG238" s="24">
        <f t="shared" si="77"/>
        <v>0.94169516903660888</v>
      </c>
      <c r="AH238" s="24">
        <f t="shared" si="78"/>
        <v>0.92053007956616417</v>
      </c>
    </row>
    <row r="239" spans="1:34" x14ac:dyDescent="0.25">
      <c r="A239">
        <v>238</v>
      </c>
      <c r="B239" t="s">
        <v>15</v>
      </c>
      <c r="C239">
        <v>5</v>
      </c>
      <c r="D239">
        <v>493827.45429000002</v>
      </c>
      <c r="E239">
        <v>5180862.3015200002</v>
      </c>
      <c r="F239">
        <v>0.99465363610232804</v>
      </c>
      <c r="G239">
        <v>1.0702567796524194</v>
      </c>
      <c r="H239">
        <v>1.0811918174026347</v>
      </c>
      <c r="I239">
        <v>1.280365296803653</v>
      </c>
      <c r="J239">
        <v>1.5519020984429546</v>
      </c>
      <c r="K239">
        <v>1.1697905181918413</v>
      </c>
      <c r="L239">
        <v>1.1541284403669725</v>
      </c>
      <c r="M239">
        <v>1.5148514851485146</v>
      </c>
      <c r="N239">
        <v>1.0440476940263133</v>
      </c>
      <c r="O239">
        <v>1.4650817236255571</v>
      </c>
      <c r="P239">
        <v>1.3158660844250365</v>
      </c>
      <c r="Q239">
        <f t="shared" si="62"/>
        <v>11</v>
      </c>
      <c r="R239" s="23">
        <f t="shared" si="63"/>
        <v>1.2401941431080206</v>
      </c>
      <c r="S239">
        <f t="shared" si="64"/>
        <v>0.18968895253554791</v>
      </c>
      <c r="T239">
        <f t="shared" si="65"/>
        <v>5.7193371130540634E-2</v>
      </c>
      <c r="U239">
        <f t="shared" si="66"/>
        <v>3.9580088585436712E-2</v>
      </c>
      <c r="V239">
        <f t="shared" si="67"/>
        <v>0.15295101463725108</v>
      </c>
      <c r="X239" s="24">
        <f t="shared" si="68"/>
        <v>0.99465363610232804</v>
      </c>
      <c r="Y239" s="24">
        <f t="shared" si="69"/>
        <v>1.0324552078773737</v>
      </c>
      <c r="Z239" s="24">
        <f t="shared" si="70"/>
        <v>1.0487007443857941</v>
      </c>
      <c r="AA239" s="24">
        <f t="shared" si="71"/>
        <v>1.1066168824902589</v>
      </c>
      <c r="AB239" s="24">
        <f t="shared" si="72"/>
        <v>1.195673925680798</v>
      </c>
      <c r="AC239" s="24">
        <f t="shared" si="73"/>
        <v>1.1913600244326386</v>
      </c>
      <c r="AD239" s="24">
        <f t="shared" si="74"/>
        <v>1.1860412267089722</v>
      </c>
      <c r="AE239" s="24">
        <f t="shared" si="75"/>
        <v>1.227142509013915</v>
      </c>
      <c r="AF239" s="24">
        <f t="shared" si="76"/>
        <v>1.2067986406819591</v>
      </c>
      <c r="AG239" s="24">
        <f t="shared" si="77"/>
        <v>1.2326269489763191</v>
      </c>
      <c r="AH239" s="24">
        <f t="shared" si="78"/>
        <v>1.2401941431080206</v>
      </c>
    </row>
    <row r="240" spans="1:34" x14ac:dyDescent="0.25">
      <c r="A240">
        <v>239</v>
      </c>
      <c r="B240" t="s">
        <v>15</v>
      </c>
      <c r="C240">
        <v>6</v>
      </c>
      <c r="D240">
        <v>493858.43561599799</v>
      </c>
      <c r="E240">
        <v>5180848.0880899904</v>
      </c>
      <c r="F240">
        <v>0.65345920755245313</v>
      </c>
      <c r="G240">
        <v>0.69595670168736068</v>
      </c>
      <c r="H240">
        <v>0.95368989914552205</v>
      </c>
      <c r="I240">
        <v>1.0874363327674026</v>
      </c>
      <c r="J240">
        <v>1.2204301075268817</v>
      </c>
      <c r="K240">
        <v>1.1072916666666666</v>
      </c>
      <c r="L240">
        <v>1</v>
      </c>
      <c r="M240">
        <v>0.98888888888888893</v>
      </c>
      <c r="N240">
        <v>1.294681865560755</v>
      </c>
      <c r="O240">
        <v>1.1765402843601898</v>
      </c>
      <c r="P240">
        <v>1.2675000000000001</v>
      </c>
      <c r="Q240">
        <f t="shared" si="62"/>
        <v>11</v>
      </c>
      <c r="R240" s="23">
        <f t="shared" si="63"/>
        <v>1.0405340867414656</v>
      </c>
      <c r="S240">
        <f t="shared" si="64"/>
        <v>0.20316450264015684</v>
      </c>
      <c r="T240">
        <f t="shared" si="65"/>
        <v>6.1256402361506299E-2</v>
      </c>
      <c r="U240">
        <f t="shared" si="66"/>
        <v>4.5403396646324444E-2</v>
      </c>
      <c r="V240">
        <f t="shared" si="67"/>
        <v>0.19525021354791594</v>
      </c>
      <c r="X240" s="24">
        <f t="shared" si="68"/>
        <v>0.65345920755245313</v>
      </c>
      <c r="Y240" s="24">
        <f t="shared" si="69"/>
        <v>0.67470795461990685</v>
      </c>
      <c r="Z240" s="24">
        <f t="shared" si="70"/>
        <v>0.76770193612844528</v>
      </c>
      <c r="AA240" s="24">
        <f t="shared" si="71"/>
        <v>0.84763553528818458</v>
      </c>
      <c r="AB240" s="24">
        <f t="shared" si="72"/>
        <v>0.92219444973592402</v>
      </c>
      <c r="AC240" s="24">
        <f t="shared" si="73"/>
        <v>0.95304398589104788</v>
      </c>
      <c r="AD240" s="24">
        <f t="shared" si="74"/>
        <v>0.95975198790661242</v>
      </c>
      <c r="AE240" s="24">
        <f t="shared" si="75"/>
        <v>0.963394100529397</v>
      </c>
      <c r="AF240" s="24">
        <f t="shared" si="76"/>
        <v>1.000203852199548</v>
      </c>
      <c r="AG240" s="24">
        <f t="shared" si="77"/>
        <v>1.0178374954156122</v>
      </c>
      <c r="AH240" s="24">
        <f t="shared" si="78"/>
        <v>1.0405340867414656</v>
      </c>
    </row>
    <row r="241" spans="1:34" x14ac:dyDescent="0.25">
      <c r="A241">
        <v>240</v>
      </c>
      <c r="B241" t="s">
        <v>15</v>
      </c>
      <c r="C241">
        <v>6</v>
      </c>
      <c r="D241">
        <v>493884.760519</v>
      </c>
      <c r="E241">
        <v>5180880.6179999802</v>
      </c>
      <c r="F241">
        <v>0.41050463027781664</v>
      </c>
      <c r="G241">
        <v>1.2286095192613817</v>
      </c>
      <c r="H241">
        <v>0.8275945436660781</v>
      </c>
      <c r="I241">
        <v>0.69354838709677424</v>
      </c>
      <c r="J241">
        <v>0.46774193548387094</v>
      </c>
      <c r="K241">
        <v>0.74895833333333328</v>
      </c>
      <c r="L241">
        <v>0.82190476190476203</v>
      </c>
      <c r="M241">
        <v>1.1444444444444444</v>
      </c>
      <c r="N241">
        <v>0.59754441019272131</v>
      </c>
      <c r="O241">
        <v>0.61137440758293837</v>
      </c>
      <c r="P241">
        <v>0.59250000000000003</v>
      </c>
      <c r="Q241">
        <f t="shared" si="62"/>
        <v>11</v>
      </c>
      <c r="R241" s="36">
        <f t="shared" si="63"/>
        <v>0.74042957938582932</v>
      </c>
      <c r="S241" s="25">
        <f t="shared" si="64"/>
        <v>0.24498938375263363</v>
      </c>
      <c r="T241">
        <f t="shared" si="65"/>
        <v>7.3867078502534281E-2</v>
      </c>
      <c r="U241">
        <f t="shared" si="66"/>
        <v>6.6021777966644726E-2</v>
      </c>
      <c r="V241" s="25">
        <f t="shared" si="67"/>
        <v>0.33087465786529913</v>
      </c>
      <c r="X241" s="24">
        <f t="shared" si="68"/>
        <v>0.41050463027781664</v>
      </c>
      <c r="Y241" s="24">
        <f t="shared" si="69"/>
        <v>0.81955707476959916</v>
      </c>
      <c r="Z241" s="24">
        <f t="shared" si="70"/>
        <v>0.82223623106842547</v>
      </c>
      <c r="AA241" s="24">
        <f t="shared" si="71"/>
        <v>0.79006427007551272</v>
      </c>
      <c r="AB241" s="24">
        <f t="shared" si="72"/>
        <v>0.72559980315718442</v>
      </c>
      <c r="AC241" s="24">
        <f t="shared" si="73"/>
        <v>0.72949289151987584</v>
      </c>
      <c r="AD241" s="24">
        <f t="shared" si="74"/>
        <v>0.74269458728914539</v>
      </c>
      <c r="AE241" s="24">
        <f t="shared" si="75"/>
        <v>0.79291331943355781</v>
      </c>
      <c r="AF241" s="24">
        <f t="shared" si="76"/>
        <v>0.7712056628512427</v>
      </c>
      <c r="AG241" s="24">
        <f t="shared" si="77"/>
        <v>0.75522253732441225</v>
      </c>
      <c r="AH241" s="24">
        <f t="shared" si="78"/>
        <v>0.74042957938582932</v>
      </c>
    </row>
    <row r="242" spans="1:34" x14ac:dyDescent="0.25">
      <c r="A242">
        <v>241</v>
      </c>
      <c r="B242" t="s">
        <v>24</v>
      </c>
      <c r="C242">
        <v>1</v>
      </c>
      <c r="D242">
        <v>493923.18883200001</v>
      </c>
      <c r="E242">
        <v>5180872.2048300002</v>
      </c>
      <c r="F242">
        <v>1.4031846004650725</v>
      </c>
      <c r="H242">
        <v>1</v>
      </c>
      <c r="I242">
        <v>1.84375</v>
      </c>
      <c r="J242">
        <v>1.0917728081640132</v>
      </c>
      <c r="K242">
        <v>1.0278503046127065</v>
      </c>
      <c r="L242">
        <v>0.84090909090909094</v>
      </c>
      <c r="M242">
        <v>0.99415204678362568</v>
      </c>
      <c r="N242">
        <v>1.2496283911201107</v>
      </c>
      <c r="P242">
        <v>0.85291700903861956</v>
      </c>
      <c r="Q242">
        <f t="shared" si="62"/>
        <v>9</v>
      </c>
      <c r="R242" s="23">
        <f t="shared" si="63"/>
        <v>1.1449071390103598</v>
      </c>
      <c r="S242">
        <f t="shared" si="64"/>
        <v>0.29888290492498032</v>
      </c>
      <c r="T242">
        <f t="shared" si="65"/>
        <v>9.962763497499344E-2</v>
      </c>
      <c r="U242">
        <f t="shared" si="66"/>
        <v>0.10049736471344417</v>
      </c>
      <c r="V242">
        <f t="shared" si="67"/>
        <v>0.2610542765794352</v>
      </c>
      <c r="X242" s="24">
        <f t="shared" si="68"/>
        <v>1.4031846004650725</v>
      </c>
      <c r="Y242" s="24">
        <f t="shared" si="69"/>
        <v>1.4031846004650725</v>
      </c>
      <c r="Z242" s="24">
        <f t="shared" si="70"/>
        <v>1.2015923002325364</v>
      </c>
      <c r="AA242" s="24">
        <f t="shared" si="71"/>
        <v>1.415644866821691</v>
      </c>
      <c r="AB242" s="24">
        <f t="shared" si="72"/>
        <v>1.3346768521572714</v>
      </c>
      <c r="AC242" s="24">
        <f t="shared" si="73"/>
        <v>1.2733115426483583</v>
      </c>
      <c r="AD242" s="24">
        <f t="shared" si="74"/>
        <v>1.2012444673584806</v>
      </c>
      <c r="AE242" s="24">
        <f t="shared" si="75"/>
        <v>1.171659835847787</v>
      </c>
      <c r="AF242" s="24">
        <f t="shared" si="76"/>
        <v>1.1814059052568273</v>
      </c>
      <c r="AG242" s="24">
        <f t="shared" si="77"/>
        <v>1.1814059052568273</v>
      </c>
      <c r="AH242" s="24">
        <f t="shared" si="78"/>
        <v>1.1449071390103598</v>
      </c>
    </row>
    <row r="243" spans="1:34" x14ac:dyDescent="0.25">
      <c r="A243">
        <v>242</v>
      </c>
      <c r="B243" t="s">
        <v>24</v>
      </c>
      <c r="C243">
        <v>2</v>
      </c>
      <c r="D243">
        <v>493955.09288900002</v>
      </c>
      <c r="E243">
        <v>5180868.1722100005</v>
      </c>
      <c r="F243">
        <v>1.2773007781057153</v>
      </c>
      <c r="G243">
        <v>1</v>
      </c>
      <c r="H243">
        <v>1.0658661262754645</v>
      </c>
      <c r="I243">
        <v>1.2675521821631879</v>
      </c>
      <c r="J243">
        <v>1.1303001110104502</v>
      </c>
      <c r="K243">
        <v>1.0052277819268112</v>
      </c>
      <c r="L243">
        <v>1.4558823529411764</v>
      </c>
      <c r="M243">
        <v>1.0649895178197066</v>
      </c>
      <c r="N243">
        <v>1.0852129246747024</v>
      </c>
      <c r="O243">
        <v>1.4736842105263157</v>
      </c>
      <c r="P243">
        <v>1.157619359058208</v>
      </c>
      <c r="Q243">
        <f t="shared" si="62"/>
        <v>11</v>
      </c>
      <c r="R243" s="23">
        <f t="shared" si="63"/>
        <v>1.1803304858637942</v>
      </c>
      <c r="S243">
        <f t="shared" si="64"/>
        <v>0.15972930363147902</v>
      </c>
      <c r="T243">
        <f t="shared" si="65"/>
        <v>4.8160197106397101E-2</v>
      </c>
      <c r="U243">
        <f t="shared" si="66"/>
        <v>2.8064795482456793E-2</v>
      </c>
      <c r="V243">
        <f t="shared" si="67"/>
        <v>0.13532591553338155</v>
      </c>
      <c r="X243" s="24">
        <f t="shared" si="68"/>
        <v>1.2773007781057153</v>
      </c>
      <c r="Y243" s="24">
        <f t="shared" si="69"/>
        <v>1.1386503890528576</v>
      </c>
      <c r="Z243" s="24">
        <f t="shared" si="70"/>
        <v>1.11438896812706</v>
      </c>
      <c r="AA243" s="24">
        <f t="shared" si="71"/>
        <v>1.1526797716360919</v>
      </c>
      <c r="AB243" s="24">
        <f t="shared" si="72"/>
        <v>1.1482038395109637</v>
      </c>
      <c r="AC243" s="24">
        <f t="shared" si="73"/>
        <v>1.1243744965802716</v>
      </c>
      <c r="AD243" s="24">
        <f t="shared" si="74"/>
        <v>1.1717327617746864</v>
      </c>
      <c r="AE243" s="24">
        <f t="shared" si="75"/>
        <v>1.1583898562803139</v>
      </c>
      <c r="AF243" s="24">
        <f t="shared" si="76"/>
        <v>1.1502590861019126</v>
      </c>
      <c r="AG243" s="24">
        <f t="shared" si="77"/>
        <v>1.182601598544353</v>
      </c>
      <c r="AH243" s="24">
        <f t="shared" si="78"/>
        <v>1.1803304858637942</v>
      </c>
    </row>
    <row r="244" spans="1:34" x14ac:dyDescent="0.25">
      <c r="A244">
        <v>243</v>
      </c>
      <c r="B244" t="s">
        <v>24</v>
      </c>
      <c r="C244">
        <v>3</v>
      </c>
      <c r="D244">
        <v>493986.992199998</v>
      </c>
      <c r="E244">
        <v>5180859.3615100002</v>
      </c>
      <c r="F244">
        <v>1.3756567258277133</v>
      </c>
      <c r="G244">
        <v>1.3839602555003547</v>
      </c>
      <c r="H244">
        <v>1</v>
      </c>
      <c r="I244">
        <v>1.0515574650912998</v>
      </c>
      <c r="J244">
        <v>1.018548406440714</v>
      </c>
      <c r="K244">
        <v>1.1099099099099101</v>
      </c>
      <c r="L244">
        <v>0.75026014568158161</v>
      </c>
      <c r="M244">
        <v>0.87707641196013286</v>
      </c>
      <c r="N244">
        <v>1.2207907694938613</v>
      </c>
      <c r="O244">
        <v>1.1615487316421895</v>
      </c>
      <c r="P244">
        <v>1</v>
      </c>
      <c r="Q244">
        <f t="shared" si="62"/>
        <v>11</v>
      </c>
      <c r="R244" s="23">
        <f t="shared" si="63"/>
        <v>1.0863008019588871</v>
      </c>
      <c r="S244">
        <f t="shared" si="64"/>
        <v>0.18439742274433488</v>
      </c>
      <c r="T244">
        <f t="shared" si="65"/>
        <v>5.55979148683187E-2</v>
      </c>
      <c r="U244">
        <f t="shared" si="66"/>
        <v>3.7402650466228239E-2</v>
      </c>
      <c r="V244">
        <f t="shared" si="67"/>
        <v>0.16974803149534423</v>
      </c>
      <c r="X244" s="24">
        <f t="shared" si="68"/>
        <v>1.3756567258277133</v>
      </c>
      <c r="Y244" s="24">
        <f t="shared" si="69"/>
        <v>1.379808490664034</v>
      </c>
      <c r="Z244" s="24">
        <f t="shared" si="70"/>
        <v>1.2532056604426893</v>
      </c>
      <c r="AA244" s="24">
        <f t="shared" si="71"/>
        <v>1.2027936116048419</v>
      </c>
      <c r="AB244" s="24">
        <f t="shared" si="72"/>
        <v>1.1659445705720164</v>
      </c>
      <c r="AC244" s="24">
        <f t="shared" si="73"/>
        <v>1.1566054604616653</v>
      </c>
      <c r="AD244" s="24">
        <f t="shared" si="74"/>
        <v>1.0985561297787962</v>
      </c>
      <c r="AE244" s="24">
        <f t="shared" si="75"/>
        <v>1.0708711650514633</v>
      </c>
      <c r="AF244" s="24">
        <f t="shared" si="76"/>
        <v>1.0875288988783964</v>
      </c>
      <c r="AG244" s="24">
        <f t="shared" si="77"/>
        <v>1.0949308821547759</v>
      </c>
      <c r="AH244" s="24">
        <f t="shared" si="78"/>
        <v>1.0863008019588871</v>
      </c>
    </row>
    <row r="245" spans="1:34" x14ac:dyDescent="0.25">
      <c r="A245">
        <v>244</v>
      </c>
      <c r="B245" t="s">
        <v>24</v>
      </c>
      <c r="C245">
        <v>3</v>
      </c>
      <c r="D245">
        <v>494016.170361</v>
      </c>
      <c r="E245">
        <v>5180863.3944100002</v>
      </c>
      <c r="F245">
        <v>1.1357965726076076</v>
      </c>
      <c r="G245">
        <v>1.0819223360032444</v>
      </c>
      <c r="H245">
        <v>1.0383518579614188</v>
      </c>
      <c r="I245">
        <v>1.1664876476906554</v>
      </c>
      <c r="J245">
        <v>0.99493885159561513</v>
      </c>
      <c r="K245">
        <v>1.2297297297297298</v>
      </c>
      <c r="L245">
        <v>0.99271592091571281</v>
      </c>
      <c r="M245">
        <v>1.2508305647840532</v>
      </c>
      <c r="N245">
        <v>1.1970284530150539</v>
      </c>
      <c r="O245">
        <v>1.2456608811748999</v>
      </c>
      <c r="P245">
        <v>1.0252976190476191</v>
      </c>
      <c r="Q245">
        <f t="shared" si="62"/>
        <v>11</v>
      </c>
      <c r="R245" s="23">
        <f t="shared" si="63"/>
        <v>1.1235236758659646</v>
      </c>
      <c r="S245">
        <f t="shared" si="64"/>
        <v>9.6333577628842745E-2</v>
      </c>
      <c r="T245">
        <f t="shared" si="65"/>
        <v>2.9045666518858745E-2</v>
      </c>
      <c r="U245">
        <f t="shared" si="66"/>
        <v>1.0208173996649498E-2</v>
      </c>
      <c r="V245">
        <f t="shared" si="67"/>
        <v>8.5742365468705312E-2</v>
      </c>
      <c r="X245" s="24">
        <f t="shared" si="68"/>
        <v>1.1357965726076076</v>
      </c>
      <c r="Y245" s="24">
        <f t="shared" si="69"/>
        <v>1.108859454305426</v>
      </c>
      <c r="Z245" s="24">
        <f t="shared" si="70"/>
        <v>1.0853569221907569</v>
      </c>
      <c r="AA245" s="24">
        <f t="shared" si="71"/>
        <v>1.1056396035657317</v>
      </c>
      <c r="AB245" s="24">
        <f t="shared" si="72"/>
        <v>1.0834994531717084</v>
      </c>
      <c r="AC245" s="24">
        <f t="shared" si="73"/>
        <v>1.1078711659313785</v>
      </c>
      <c r="AD245" s="24">
        <f t="shared" si="74"/>
        <v>1.0914204166434263</v>
      </c>
      <c r="AE245" s="24">
        <f t="shared" si="75"/>
        <v>1.1113466851610048</v>
      </c>
      <c r="AF245" s="24">
        <f t="shared" si="76"/>
        <v>1.1208668815892324</v>
      </c>
      <c r="AG245" s="24">
        <f t="shared" si="77"/>
        <v>1.1333462815477993</v>
      </c>
      <c r="AH245" s="24">
        <f t="shared" si="78"/>
        <v>1.1235236758659646</v>
      </c>
    </row>
    <row r="246" spans="1:34" x14ac:dyDescent="0.25">
      <c r="A246">
        <v>245</v>
      </c>
      <c r="B246" t="s">
        <v>24</v>
      </c>
      <c r="C246">
        <v>4</v>
      </c>
      <c r="D246">
        <v>494050.810379998</v>
      </c>
      <c r="E246">
        <v>5180861.1869900003</v>
      </c>
      <c r="F246">
        <v>1.4391839378238345</v>
      </c>
      <c r="G246">
        <v>0.68363940751931906</v>
      </c>
      <c r="H246">
        <v>1.0446768726090605</v>
      </c>
      <c r="I246">
        <v>1.2062992125984253</v>
      </c>
      <c r="J246">
        <v>1.1585386576040781</v>
      </c>
      <c r="K246">
        <v>1.0672985781990518</v>
      </c>
      <c r="L246">
        <v>1.2003377007607776</v>
      </c>
      <c r="M246">
        <v>1.3126660761736051</v>
      </c>
      <c r="N246">
        <v>0.878290898188965</v>
      </c>
      <c r="O246">
        <v>1.1492921492921495</v>
      </c>
      <c r="P246">
        <v>1.0628272251308899</v>
      </c>
      <c r="Q246">
        <f t="shared" si="62"/>
        <v>11</v>
      </c>
      <c r="R246" s="23">
        <f t="shared" si="63"/>
        <v>1.1093682469000141</v>
      </c>
      <c r="S246">
        <f t="shared" si="64"/>
        <v>0.1941306452535658</v>
      </c>
      <c r="T246">
        <f t="shared" si="65"/>
        <v>5.8532591874151468E-2</v>
      </c>
      <c r="U246">
        <f t="shared" si="66"/>
        <v>4.1455378169222359E-2</v>
      </c>
      <c r="V246">
        <f t="shared" si="67"/>
        <v>0.17499206940169662</v>
      </c>
      <c r="X246" s="24">
        <f t="shared" si="68"/>
        <v>1.4391839378238345</v>
      </c>
      <c r="Y246" s="24">
        <f t="shared" si="69"/>
        <v>1.0614116726715768</v>
      </c>
      <c r="Z246" s="24">
        <f t="shared" si="70"/>
        <v>1.0558334059840713</v>
      </c>
      <c r="AA246" s="24">
        <f t="shared" si="71"/>
        <v>1.0934498576376599</v>
      </c>
      <c r="AB246" s="24">
        <f t="shared" si="72"/>
        <v>1.1064676176309436</v>
      </c>
      <c r="AC246" s="24">
        <f t="shared" si="73"/>
        <v>1.0999394443922947</v>
      </c>
      <c r="AD246" s="24">
        <f t="shared" si="74"/>
        <v>1.1142820524449353</v>
      </c>
      <c r="AE246" s="24">
        <f t="shared" si="75"/>
        <v>1.139080055411019</v>
      </c>
      <c r="AF246" s="24">
        <f t="shared" si="76"/>
        <v>1.1101034823863463</v>
      </c>
      <c r="AG246" s="24">
        <f t="shared" si="77"/>
        <v>1.1140223490769265</v>
      </c>
      <c r="AH246" s="24">
        <f t="shared" si="78"/>
        <v>1.1093682469000141</v>
      </c>
    </row>
    <row r="247" spans="1:34" x14ac:dyDescent="0.25">
      <c r="A247">
        <v>246</v>
      </c>
      <c r="B247" t="s">
        <v>24</v>
      </c>
      <c r="C247">
        <v>5</v>
      </c>
      <c r="D247">
        <v>494082.71162100002</v>
      </c>
      <c r="E247">
        <v>5180854.1547499904</v>
      </c>
      <c r="F247">
        <v>1.1687964128103789</v>
      </c>
      <c r="G247">
        <v>0.98911557738065115</v>
      </c>
      <c r="H247">
        <v>1.1229505297393099</v>
      </c>
      <c r="I247">
        <v>1.0737073707370737</v>
      </c>
      <c r="J247">
        <v>1.1674716141487516</v>
      </c>
      <c r="K247">
        <v>1.1512373968835932</v>
      </c>
      <c r="L247">
        <v>1.02803738317757</v>
      </c>
      <c r="M247">
        <v>1.2880597014925375</v>
      </c>
      <c r="N247">
        <v>1.0297034284484163</v>
      </c>
      <c r="O247">
        <v>1.261682242990654</v>
      </c>
      <c r="P247">
        <v>1.3357142857142856</v>
      </c>
      <c r="Q247">
        <f t="shared" si="62"/>
        <v>11</v>
      </c>
      <c r="R247" s="23">
        <f t="shared" si="63"/>
        <v>1.1469523585021109</v>
      </c>
      <c r="S247">
        <f t="shared" si="64"/>
        <v>0.10802495770838726</v>
      </c>
      <c r="T247">
        <f t="shared" si="65"/>
        <v>3.2570750246611893E-2</v>
      </c>
      <c r="U247">
        <f t="shared" si="66"/>
        <v>1.2836330636688742E-2</v>
      </c>
      <c r="V247">
        <f t="shared" si="67"/>
        <v>9.4184345938714456E-2</v>
      </c>
      <c r="X247" s="24">
        <f t="shared" si="68"/>
        <v>1.1687964128103789</v>
      </c>
      <c r="Y247" s="24">
        <f t="shared" si="69"/>
        <v>1.078955995095515</v>
      </c>
      <c r="Z247" s="24">
        <f t="shared" si="70"/>
        <v>1.0936208399767799</v>
      </c>
      <c r="AA247" s="24">
        <f t="shared" si="71"/>
        <v>1.0886424726668533</v>
      </c>
      <c r="AB247" s="24">
        <f t="shared" si="72"/>
        <v>1.1044083009632328</v>
      </c>
      <c r="AC247" s="24">
        <f t="shared" si="73"/>
        <v>1.112213150283293</v>
      </c>
      <c r="AD247" s="24">
        <f t="shared" si="74"/>
        <v>1.1001880406967612</v>
      </c>
      <c r="AE247" s="24">
        <f t="shared" si="75"/>
        <v>1.1236719982962331</v>
      </c>
      <c r="AF247" s="24">
        <f t="shared" si="76"/>
        <v>1.1132310460909201</v>
      </c>
      <c r="AG247" s="24">
        <f t="shared" si="77"/>
        <v>1.1280761657808935</v>
      </c>
      <c r="AH247" s="24">
        <f t="shared" si="78"/>
        <v>1.1469523585021109</v>
      </c>
    </row>
    <row r="248" spans="1:34" x14ac:dyDescent="0.25">
      <c r="A248">
        <v>247</v>
      </c>
      <c r="B248" t="s">
        <v>24</v>
      </c>
      <c r="C248">
        <v>5</v>
      </c>
      <c r="D248">
        <v>494114.637672999</v>
      </c>
      <c r="E248">
        <v>5180872.3474000003</v>
      </c>
      <c r="F248">
        <v>1.2058734913067366</v>
      </c>
      <c r="G248">
        <v>1.0895560168075735</v>
      </c>
      <c r="H248">
        <v>1.0543292295834876</v>
      </c>
      <c r="I248">
        <v>0.98789878987898783</v>
      </c>
      <c r="J248">
        <v>1.0885671280390039</v>
      </c>
      <c r="K248">
        <v>1.2282309807516043</v>
      </c>
      <c r="L248">
        <v>1.308411214953271</v>
      </c>
      <c r="M248">
        <v>1.0238805970149254</v>
      </c>
      <c r="N248">
        <v>1.1940601190631872</v>
      </c>
      <c r="O248">
        <v>1.3333333333333333</v>
      </c>
      <c r="P248">
        <v>1.0042857142857142</v>
      </c>
      <c r="Q248">
        <f t="shared" si="62"/>
        <v>11</v>
      </c>
      <c r="R248" s="23">
        <f t="shared" si="63"/>
        <v>1.1380387831834387</v>
      </c>
      <c r="S248">
        <f t="shared" si="64"/>
        <v>0.11611538234481582</v>
      </c>
      <c r="T248">
        <f t="shared" si="65"/>
        <v>3.5010105056946531E-2</v>
      </c>
      <c r="U248">
        <f t="shared" si="66"/>
        <v>1.4831060218791058E-2</v>
      </c>
      <c r="V248">
        <f t="shared" si="67"/>
        <v>0.10203112939614059</v>
      </c>
      <c r="X248" s="24">
        <f t="shared" si="68"/>
        <v>1.2058734913067366</v>
      </c>
      <c r="Y248" s="24">
        <f t="shared" si="69"/>
        <v>1.1477147540571551</v>
      </c>
      <c r="Z248" s="24">
        <f t="shared" si="70"/>
        <v>1.1165862458992659</v>
      </c>
      <c r="AA248" s="24">
        <f t="shared" si="71"/>
        <v>1.0844143818941963</v>
      </c>
      <c r="AB248" s="24">
        <f t="shared" si="72"/>
        <v>1.0852449311231578</v>
      </c>
      <c r="AC248" s="24">
        <f t="shared" si="73"/>
        <v>1.1090759393945655</v>
      </c>
      <c r="AD248" s="24">
        <f t="shared" si="74"/>
        <v>1.1375524073315233</v>
      </c>
      <c r="AE248" s="24">
        <f t="shared" si="75"/>
        <v>1.1233434310419486</v>
      </c>
      <c r="AF248" s="24">
        <f t="shared" si="76"/>
        <v>1.1312008408220864</v>
      </c>
      <c r="AG248" s="24">
        <f t="shared" si="77"/>
        <v>1.151414090073211</v>
      </c>
      <c r="AH248" s="24">
        <f t="shared" si="78"/>
        <v>1.1380387831834387</v>
      </c>
    </row>
    <row r="249" spans="1:34" x14ac:dyDescent="0.25">
      <c r="A249">
        <v>248</v>
      </c>
      <c r="B249" t="s">
        <v>24</v>
      </c>
      <c r="C249">
        <v>6</v>
      </c>
      <c r="D249">
        <v>494145.15560300002</v>
      </c>
      <c r="E249">
        <v>5180849.02348</v>
      </c>
      <c r="F249">
        <v>1.3552618547171265</v>
      </c>
      <c r="G249">
        <v>0.81979050137292797</v>
      </c>
      <c r="H249">
        <v>1.337524363630515</v>
      </c>
      <c r="I249">
        <v>0.33734939759036142</v>
      </c>
      <c r="J249">
        <v>1.6211690124900946</v>
      </c>
      <c r="K249">
        <v>1.3803079794680355</v>
      </c>
      <c r="M249">
        <v>1.618887015177066</v>
      </c>
      <c r="N249">
        <v>1.4831337448923638</v>
      </c>
      <c r="O249">
        <v>1.4912985274431056</v>
      </c>
      <c r="P249">
        <v>1.5258408531583265</v>
      </c>
      <c r="Q249">
        <f t="shared" si="62"/>
        <v>10</v>
      </c>
      <c r="R249" s="23">
        <f t="shared" si="63"/>
        <v>1.2970563249939924</v>
      </c>
      <c r="S249">
        <f t="shared" si="64"/>
        <v>0.38653559522929665</v>
      </c>
      <c r="T249">
        <f t="shared" si="65"/>
        <v>0.12223328776534918</v>
      </c>
      <c r="U249">
        <f t="shared" si="66"/>
        <v>0.16601085153251877</v>
      </c>
      <c r="V249">
        <f t="shared" si="67"/>
        <v>0.2980098765033099</v>
      </c>
      <c r="X249" s="24">
        <f t="shared" si="68"/>
        <v>1.3552618547171265</v>
      </c>
      <c r="Y249" s="24">
        <f t="shared" si="69"/>
        <v>1.0875261780450272</v>
      </c>
      <c r="Z249" s="24">
        <f t="shared" si="70"/>
        <v>1.1708589065735231</v>
      </c>
      <c r="AA249" s="24">
        <f t="shared" si="71"/>
        <v>0.96248152932773268</v>
      </c>
      <c r="AB249" s="24">
        <f t="shared" si="72"/>
        <v>1.0942190259602049</v>
      </c>
      <c r="AC249" s="24">
        <f t="shared" si="73"/>
        <v>1.1419005182115101</v>
      </c>
      <c r="AD249" s="24">
        <f t="shared" si="74"/>
        <v>1.1419005182115101</v>
      </c>
      <c r="AE249" s="24">
        <f t="shared" si="75"/>
        <v>1.2100414463494467</v>
      </c>
      <c r="AF249" s="24">
        <f t="shared" si="76"/>
        <v>1.2441779836673112</v>
      </c>
      <c r="AG249" s="24">
        <f t="shared" si="77"/>
        <v>1.2716358218646218</v>
      </c>
      <c r="AH249" s="24">
        <f t="shared" si="78"/>
        <v>1.2970563249939924</v>
      </c>
    </row>
    <row r="250" spans="1:34" x14ac:dyDescent="0.25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>
        <v>1.1527265419782684</v>
      </c>
      <c r="G250">
        <v>1.1118163151017364</v>
      </c>
      <c r="H250">
        <v>0.99123749498457869</v>
      </c>
      <c r="I250">
        <v>0.74133333333333329</v>
      </c>
      <c r="J250">
        <v>1.2698243258364106</v>
      </c>
      <c r="K250">
        <v>1.3263274336283186</v>
      </c>
      <c r="L250">
        <v>1.2046955245781366</v>
      </c>
      <c r="M250">
        <v>1.3869591712370506</v>
      </c>
      <c r="N250">
        <v>1.4747575018729426</v>
      </c>
      <c r="O250">
        <v>0.86395511921458623</v>
      </c>
      <c r="P250">
        <v>1.0428849902534114</v>
      </c>
      <c r="Q250">
        <f t="shared" si="62"/>
        <v>11</v>
      </c>
      <c r="R250" s="23">
        <f t="shared" si="63"/>
        <v>1.1424107047289793</v>
      </c>
      <c r="S250">
        <f t="shared" si="64"/>
        <v>0.21243160399838734</v>
      </c>
      <c r="T250">
        <f t="shared" si="65"/>
        <v>6.4050538552364797E-2</v>
      </c>
      <c r="U250">
        <f t="shared" si="66"/>
        <v>4.9639905015060569E-2</v>
      </c>
      <c r="V250">
        <f t="shared" si="67"/>
        <v>0.18595029188629997</v>
      </c>
      <c r="X250" s="24">
        <f t="shared" si="68"/>
        <v>1.1527265419782684</v>
      </c>
      <c r="Y250" s="24">
        <f t="shared" si="69"/>
        <v>1.1322714285400024</v>
      </c>
      <c r="Z250" s="24">
        <f t="shared" si="70"/>
        <v>1.0852601173548611</v>
      </c>
      <c r="AA250" s="24">
        <f t="shared" si="71"/>
        <v>0.9992784213494792</v>
      </c>
      <c r="AB250" s="24">
        <f t="shared" si="72"/>
        <v>1.0533876022468653</v>
      </c>
      <c r="AC250" s="24">
        <f t="shared" si="73"/>
        <v>1.0988775741437742</v>
      </c>
      <c r="AD250" s="24">
        <f t="shared" si="74"/>
        <v>1.113994424205826</v>
      </c>
      <c r="AE250" s="24">
        <f t="shared" si="75"/>
        <v>1.148115017584729</v>
      </c>
      <c r="AF250" s="24">
        <f t="shared" si="76"/>
        <v>1.1844086269500862</v>
      </c>
      <c r="AG250" s="24">
        <f t="shared" si="77"/>
        <v>1.1523632761765361</v>
      </c>
      <c r="AH250" s="24">
        <f t="shared" si="78"/>
        <v>1.1424107047289793</v>
      </c>
    </row>
    <row r="251" spans="1:34" x14ac:dyDescent="0.25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>
        <v>1</v>
      </c>
      <c r="G251">
        <v>0.92710493571132313</v>
      </c>
      <c r="H251">
        <v>1.3173088393176668</v>
      </c>
      <c r="I251">
        <v>1.0439697180942566</v>
      </c>
      <c r="J251">
        <v>1.0890272069062714</v>
      </c>
      <c r="K251">
        <v>1.2950191570881227</v>
      </c>
      <c r="L251">
        <v>1.1691616766467066</v>
      </c>
      <c r="M251">
        <v>1.3531960996749728</v>
      </c>
      <c r="N251">
        <v>2.2195121951219514</v>
      </c>
      <c r="O251">
        <v>1.017786561264822</v>
      </c>
      <c r="P251">
        <v>0.88594704684317727</v>
      </c>
      <c r="Q251">
        <f t="shared" si="62"/>
        <v>11</v>
      </c>
      <c r="R251" s="23">
        <f t="shared" si="63"/>
        <v>1.2107303124244793</v>
      </c>
      <c r="S251">
        <f t="shared" si="64"/>
        <v>0.35269246865724907</v>
      </c>
      <c r="T251">
        <f t="shared" si="65"/>
        <v>0.10634078044729792</v>
      </c>
      <c r="U251">
        <f t="shared" si="66"/>
        <v>0.13683117519229918</v>
      </c>
      <c r="V251">
        <f t="shared" si="67"/>
        <v>0.29130555751180026</v>
      </c>
      <c r="X251" s="24">
        <f t="shared" si="68"/>
        <v>1</v>
      </c>
      <c r="Y251" s="24">
        <f t="shared" si="69"/>
        <v>0.96355246785566151</v>
      </c>
      <c r="Z251" s="24">
        <f t="shared" si="70"/>
        <v>1.0814712583429966</v>
      </c>
      <c r="AA251" s="24">
        <f t="shared" si="71"/>
        <v>1.0720958732808117</v>
      </c>
      <c r="AB251" s="24">
        <f t="shared" si="72"/>
        <v>1.0754821400059036</v>
      </c>
      <c r="AC251" s="24">
        <f t="shared" si="73"/>
        <v>1.1120716428529402</v>
      </c>
      <c r="AD251" s="24">
        <f t="shared" si="74"/>
        <v>1.1202273619663354</v>
      </c>
      <c r="AE251" s="24">
        <f t="shared" si="75"/>
        <v>1.149348454179915</v>
      </c>
      <c r="AF251" s="24">
        <f t="shared" si="76"/>
        <v>1.268255536506808</v>
      </c>
      <c r="AG251" s="24">
        <f t="shared" si="77"/>
        <v>1.2432086389826096</v>
      </c>
      <c r="AH251" s="24">
        <f t="shared" si="78"/>
        <v>1.2107303124244793</v>
      </c>
    </row>
    <row r="252" spans="1:34" x14ac:dyDescent="0.25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>
        <v>0.60537874701394767</v>
      </c>
      <c r="G252">
        <v>0.96996638837688398</v>
      </c>
      <c r="I252">
        <v>0.45580808080808077</v>
      </c>
      <c r="J252">
        <v>0.72795583733316049</v>
      </c>
      <c r="L252">
        <v>0.96443812233285919</v>
      </c>
      <c r="M252">
        <v>0.76261127596439171</v>
      </c>
      <c r="N252">
        <v>0.59579534322959837</v>
      </c>
      <c r="O252">
        <v>0.95430579964850615</v>
      </c>
      <c r="P252">
        <v>0.88700000000000012</v>
      </c>
      <c r="Q252">
        <f t="shared" si="62"/>
        <v>9</v>
      </c>
      <c r="R252" s="23">
        <f t="shared" si="63"/>
        <v>0.76925106607860316</v>
      </c>
      <c r="S252">
        <f t="shared" si="64"/>
        <v>0.17746098346793276</v>
      </c>
      <c r="T252">
        <f t="shared" si="65"/>
        <v>5.9153661155977588E-2</v>
      </c>
      <c r="U252">
        <f t="shared" si="66"/>
        <v>3.5428950735081677E-2</v>
      </c>
      <c r="V252">
        <f t="shared" si="67"/>
        <v>0.23069319146032818</v>
      </c>
      <c r="X252" s="24">
        <f t="shared" si="68"/>
        <v>0.60537874701394767</v>
      </c>
      <c r="Y252" s="24">
        <f t="shared" si="69"/>
        <v>0.78767256769541583</v>
      </c>
      <c r="Z252" s="24">
        <f t="shared" si="70"/>
        <v>0.78767256769541583</v>
      </c>
      <c r="AA252" s="24">
        <f t="shared" si="71"/>
        <v>0.6770510720663041</v>
      </c>
      <c r="AB252" s="24">
        <f t="shared" si="72"/>
        <v>0.68977726338301815</v>
      </c>
      <c r="AC252" s="24">
        <f t="shared" si="73"/>
        <v>0.68977726338301815</v>
      </c>
      <c r="AD252" s="24">
        <f t="shared" si="74"/>
        <v>0.74470943517298638</v>
      </c>
      <c r="AE252" s="24">
        <f t="shared" si="75"/>
        <v>0.74769307530488727</v>
      </c>
      <c r="AF252" s="24">
        <f t="shared" si="76"/>
        <v>0.72599339929413176</v>
      </c>
      <c r="AG252" s="24">
        <f t="shared" si="77"/>
        <v>0.75453244933842856</v>
      </c>
      <c r="AH252" s="24">
        <f t="shared" si="78"/>
        <v>0.76925106607860316</v>
      </c>
    </row>
    <row r="253" spans="1:34" x14ac:dyDescent="0.25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>
        <v>0.68926300516365802</v>
      </c>
      <c r="G253">
        <v>0.76705859676175792</v>
      </c>
      <c r="H253">
        <v>0.70384073880078613</v>
      </c>
      <c r="I253">
        <v>0.93750011268030187</v>
      </c>
      <c r="J253">
        <v>0.89170128748303235</v>
      </c>
      <c r="K253">
        <v>0.68123861566484523</v>
      </c>
      <c r="L253">
        <v>0.792814371257485</v>
      </c>
      <c r="O253">
        <v>0.69565217391304357</v>
      </c>
      <c r="P253">
        <v>0.8365287588294652</v>
      </c>
      <c r="Q253">
        <f t="shared" si="62"/>
        <v>9</v>
      </c>
      <c r="R253" s="23">
        <f t="shared" si="63"/>
        <v>0.77728862895048623</v>
      </c>
      <c r="S253">
        <f t="shared" si="64"/>
        <v>8.922274873470902E-2</v>
      </c>
      <c r="T253">
        <f t="shared" si="65"/>
        <v>2.9740916244903007E-2</v>
      </c>
      <c r="U253">
        <f t="shared" si="66"/>
        <v>8.9557862532491095E-3</v>
      </c>
      <c r="V253">
        <f t="shared" si="67"/>
        <v>0.11478715294623533</v>
      </c>
      <c r="X253" s="24">
        <f t="shared" si="68"/>
        <v>0.68926300516365802</v>
      </c>
      <c r="Y253" s="24">
        <f t="shared" si="69"/>
        <v>0.72816080096270797</v>
      </c>
      <c r="Z253" s="24">
        <f t="shared" si="70"/>
        <v>0.72005411357540072</v>
      </c>
      <c r="AA253" s="24">
        <f t="shared" si="71"/>
        <v>0.77441561335162601</v>
      </c>
      <c r="AB253" s="24">
        <f t="shared" si="72"/>
        <v>0.79787274817790732</v>
      </c>
      <c r="AC253" s="24">
        <f t="shared" si="73"/>
        <v>0.77843372609239692</v>
      </c>
      <c r="AD253" s="24">
        <f t="shared" si="74"/>
        <v>0.78048810397312374</v>
      </c>
      <c r="AE253" s="24">
        <f t="shared" si="75"/>
        <v>0.78048810397312374</v>
      </c>
      <c r="AF253" s="24">
        <f t="shared" si="76"/>
        <v>0.78048810397312374</v>
      </c>
      <c r="AG253" s="24">
        <f t="shared" si="77"/>
        <v>0.76988361271561379</v>
      </c>
      <c r="AH253" s="24">
        <f t="shared" si="78"/>
        <v>0.77728862895048623</v>
      </c>
    </row>
    <row r="254" spans="1:34" x14ac:dyDescent="0.25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>
        <v>1</v>
      </c>
      <c r="G254">
        <v>0.74018889745566696</v>
      </c>
      <c r="H254">
        <v>0.93601616683940525</v>
      </c>
      <c r="I254">
        <v>0.89903856959598183</v>
      </c>
      <c r="J254">
        <v>0.97975813417794411</v>
      </c>
      <c r="K254">
        <v>0.36429872495446264</v>
      </c>
      <c r="L254">
        <v>0.9748502994011975</v>
      </c>
      <c r="M254">
        <v>0.85985985985985991</v>
      </c>
      <c r="O254">
        <v>1.3946488294314383</v>
      </c>
      <c r="P254">
        <v>0.90413723511604438</v>
      </c>
      <c r="Q254">
        <f t="shared" si="62"/>
        <v>10</v>
      </c>
      <c r="R254" s="23">
        <f t="shared" si="63"/>
        <v>0.90527967168320012</v>
      </c>
      <c r="S254">
        <f t="shared" si="64"/>
        <v>0.24120624436030144</v>
      </c>
      <c r="T254">
        <f t="shared" si="65"/>
        <v>7.6276111803369628E-2</v>
      </c>
      <c r="U254">
        <f t="shared" si="66"/>
        <v>6.4644947020446139E-2</v>
      </c>
      <c r="V254">
        <f t="shared" si="67"/>
        <v>0.26644389784189348</v>
      </c>
      <c r="X254" s="24">
        <f t="shared" si="68"/>
        <v>1</v>
      </c>
      <c r="Y254" s="24">
        <f t="shared" si="69"/>
        <v>0.87009444872783348</v>
      </c>
      <c r="Z254" s="24">
        <f t="shared" si="70"/>
        <v>0.89206835476502411</v>
      </c>
      <c r="AA254" s="24">
        <f t="shared" si="71"/>
        <v>0.89381090847276357</v>
      </c>
      <c r="AB254" s="24">
        <f t="shared" si="72"/>
        <v>0.91100035361379972</v>
      </c>
      <c r="AC254" s="24">
        <f t="shared" si="73"/>
        <v>0.8198834155039102</v>
      </c>
      <c r="AD254" s="24">
        <f t="shared" si="74"/>
        <v>0.84202154177495114</v>
      </c>
      <c r="AE254" s="24">
        <f t="shared" si="75"/>
        <v>0.84425133153556475</v>
      </c>
      <c r="AF254" s="24">
        <f t="shared" si="76"/>
        <v>0.84425133153556475</v>
      </c>
      <c r="AG254" s="24">
        <f t="shared" si="77"/>
        <v>0.90540660907955073</v>
      </c>
      <c r="AH254" s="24">
        <f t="shared" si="78"/>
        <v>0.90527967168320012</v>
      </c>
    </row>
    <row r="255" spans="1:34" x14ac:dyDescent="0.25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>
        <v>1.0711737261000822</v>
      </c>
      <c r="G255">
        <v>0.70738878686616291</v>
      </c>
      <c r="H255">
        <v>0.72253112370826433</v>
      </c>
      <c r="I255">
        <v>1.2419006479481642</v>
      </c>
      <c r="J255">
        <v>1.0436879796405532</v>
      </c>
      <c r="K255">
        <v>1.1466346153846154</v>
      </c>
      <c r="L255">
        <v>1.0115882753919565</v>
      </c>
      <c r="M255">
        <v>1.141766109785203</v>
      </c>
      <c r="N255">
        <v>1.0688140556368961</v>
      </c>
      <c r="O255">
        <v>0.90925756186984419</v>
      </c>
      <c r="P255">
        <v>1.1766990291262136</v>
      </c>
      <c r="Q255">
        <f t="shared" si="62"/>
        <v>11</v>
      </c>
      <c r="R255" s="23">
        <f t="shared" si="63"/>
        <v>1.021949264677996</v>
      </c>
      <c r="S255">
        <f t="shared" si="64"/>
        <v>0.1675293268593506</v>
      </c>
      <c r="T255">
        <f t="shared" si="65"/>
        <v>5.051199259757045E-2</v>
      </c>
      <c r="U255">
        <f t="shared" si="66"/>
        <v>3.0872682893741833E-2</v>
      </c>
      <c r="V255">
        <f t="shared" si="67"/>
        <v>0.16393115847305501</v>
      </c>
      <c r="X255" s="24">
        <f t="shared" si="68"/>
        <v>1.0711737261000822</v>
      </c>
      <c r="Y255" s="24">
        <f t="shared" si="69"/>
        <v>0.88928125648312251</v>
      </c>
      <c r="Z255" s="24">
        <f t="shared" si="70"/>
        <v>0.83369787889150315</v>
      </c>
      <c r="AA255" s="24">
        <f t="shared" si="71"/>
        <v>0.93574857115566845</v>
      </c>
      <c r="AB255" s="24">
        <f t="shared" si="72"/>
        <v>0.95733645285264546</v>
      </c>
      <c r="AC255" s="24">
        <f t="shared" si="73"/>
        <v>0.98888614660797369</v>
      </c>
      <c r="AD255" s="24">
        <f t="shared" si="74"/>
        <v>0.99212930786282827</v>
      </c>
      <c r="AE255" s="24">
        <f t="shared" si="75"/>
        <v>1.0108339081031252</v>
      </c>
      <c r="AF255" s="24">
        <f t="shared" si="76"/>
        <v>1.0172761467179887</v>
      </c>
      <c r="AG255" s="24">
        <f t="shared" si="77"/>
        <v>1.0064742882331743</v>
      </c>
      <c r="AH255" s="24">
        <f t="shared" si="78"/>
        <v>1.021949264677996</v>
      </c>
    </row>
    <row r="256" spans="1:34" x14ac:dyDescent="0.25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>
        <v>0.85374535699546028</v>
      </c>
      <c r="G256">
        <v>0.9751394615571185</v>
      </c>
      <c r="H256">
        <v>0.91865171670588441</v>
      </c>
      <c r="I256">
        <v>1</v>
      </c>
      <c r="J256">
        <v>1.0109398327720789</v>
      </c>
      <c r="K256">
        <v>1.3273495248152059</v>
      </c>
      <c r="L256">
        <v>0.96586599241466498</v>
      </c>
      <c r="M256">
        <v>1.0565701559020042</v>
      </c>
      <c r="N256">
        <v>1.1737251778120783</v>
      </c>
      <c r="O256">
        <v>1</v>
      </c>
      <c r="P256">
        <v>1.1493644067796609</v>
      </c>
      <c r="Q256">
        <f t="shared" si="62"/>
        <v>11</v>
      </c>
      <c r="R256" s="23">
        <f t="shared" si="63"/>
        <v>1.0392137841594689</v>
      </c>
      <c r="S256">
        <f t="shared" si="64"/>
        <v>0.12643501686519001</v>
      </c>
      <c r="T256">
        <f t="shared" si="65"/>
        <v>3.8121591936735665E-2</v>
      </c>
      <c r="U256">
        <f t="shared" si="66"/>
        <v>1.7584394838670823E-2</v>
      </c>
      <c r="V256">
        <f t="shared" si="67"/>
        <v>0.12166410683962635</v>
      </c>
      <c r="X256" s="24">
        <f t="shared" si="68"/>
        <v>0.85374535699546028</v>
      </c>
      <c r="Y256" s="24">
        <f t="shared" si="69"/>
        <v>0.91444240927628939</v>
      </c>
      <c r="Z256" s="24">
        <f t="shared" si="70"/>
        <v>0.91584551175282103</v>
      </c>
      <c r="AA256" s="24">
        <f t="shared" si="71"/>
        <v>0.93688413381461577</v>
      </c>
      <c r="AB256" s="24">
        <f t="shared" si="72"/>
        <v>0.95169527360610839</v>
      </c>
      <c r="AC256" s="24">
        <f t="shared" si="73"/>
        <v>1.0143043154742912</v>
      </c>
      <c r="AD256" s="24">
        <f t="shared" si="74"/>
        <v>1.0073845550372018</v>
      </c>
      <c r="AE256" s="24">
        <f t="shared" si="75"/>
        <v>1.0135327551453022</v>
      </c>
      <c r="AF256" s="24">
        <f t="shared" si="76"/>
        <v>1.0313319132193886</v>
      </c>
      <c r="AG256" s="24">
        <f t="shared" si="77"/>
        <v>1.0281987218974495</v>
      </c>
      <c r="AH256" s="24">
        <f t="shared" si="78"/>
        <v>1.0392137841594689</v>
      </c>
    </row>
    <row r="257" spans="1:34" x14ac:dyDescent="0.25">
      <c r="A257">
        <v>256</v>
      </c>
      <c r="B257" t="s">
        <v>15</v>
      </c>
      <c r="C257">
        <v>1</v>
      </c>
      <c r="D257">
        <v>493668.941824999</v>
      </c>
      <c r="E257">
        <v>5180896.47004</v>
      </c>
      <c r="F257">
        <v>0.58071996466431097</v>
      </c>
      <c r="G257">
        <v>0.89037967768369297</v>
      </c>
      <c r="I257">
        <v>0.99906279287722588</v>
      </c>
      <c r="J257">
        <v>0.50700385340004206</v>
      </c>
      <c r="K257">
        <v>1.0883248730964468</v>
      </c>
      <c r="L257">
        <v>1.0499545867393278</v>
      </c>
      <c r="M257">
        <v>0.9066147859922179</v>
      </c>
      <c r="N257">
        <v>1.1694000599606924</v>
      </c>
      <c r="O257">
        <v>1.4295774647887323</v>
      </c>
      <c r="P257">
        <v>1.5945485519591138</v>
      </c>
      <c r="Q257">
        <f t="shared" si="62"/>
        <v>10</v>
      </c>
      <c r="R257" s="23">
        <f t="shared" si="63"/>
        <v>1.0215586611161804</v>
      </c>
      <c r="S257">
        <f t="shared" si="64"/>
        <v>0.3181115189157665</v>
      </c>
      <c r="T257">
        <f t="shared" si="65"/>
        <v>0.10059569497095591</v>
      </c>
      <c r="U257">
        <f t="shared" si="66"/>
        <v>0.11243882051877326</v>
      </c>
      <c r="V257">
        <f t="shared" si="67"/>
        <v>0.31139819084710213</v>
      </c>
      <c r="X257" s="24">
        <f t="shared" si="68"/>
        <v>0.58071996466431097</v>
      </c>
      <c r="Y257" s="24">
        <f t="shared" si="69"/>
        <v>0.73554982117400192</v>
      </c>
      <c r="Z257" s="24">
        <f t="shared" si="70"/>
        <v>0.73554982117400192</v>
      </c>
      <c r="AA257" s="24">
        <f t="shared" si="71"/>
        <v>0.82338747840840998</v>
      </c>
      <c r="AB257" s="24">
        <f t="shared" si="72"/>
        <v>0.74429157215631792</v>
      </c>
      <c r="AC257" s="24">
        <f t="shared" si="73"/>
        <v>0.81309823234434364</v>
      </c>
      <c r="AD257" s="24">
        <f t="shared" si="74"/>
        <v>0.85257429141017438</v>
      </c>
      <c r="AE257" s="24">
        <f t="shared" si="75"/>
        <v>0.86029436206475207</v>
      </c>
      <c r="AF257" s="24">
        <f t="shared" si="76"/>
        <v>0.89893257430174467</v>
      </c>
      <c r="AG257" s="24">
        <f t="shared" si="77"/>
        <v>0.95789311768918772</v>
      </c>
      <c r="AH257" s="24">
        <f t="shared" si="78"/>
        <v>1.0215586611161804</v>
      </c>
    </row>
    <row r="258" spans="1:34" x14ac:dyDescent="0.25">
      <c r="A258">
        <v>257</v>
      </c>
      <c r="B258" t="s">
        <v>15</v>
      </c>
      <c r="C258">
        <v>1</v>
      </c>
      <c r="D258">
        <v>493700.854097998</v>
      </c>
      <c r="E258">
        <v>5180900.5479899803</v>
      </c>
      <c r="F258">
        <v>0.74722099528857466</v>
      </c>
      <c r="G258">
        <v>1.1042010379677683</v>
      </c>
      <c r="H258">
        <v>0.9411192612403978</v>
      </c>
      <c r="I258">
        <v>1.0253045923149018</v>
      </c>
      <c r="J258">
        <v>0.89075582421210198</v>
      </c>
      <c r="K258">
        <v>0.84162436548223352</v>
      </c>
      <c r="L258">
        <v>0.93278837420526794</v>
      </c>
      <c r="M258">
        <v>0.9221789883268483</v>
      </c>
      <c r="N258">
        <v>0.777323754427653</v>
      </c>
      <c r="O258">
        <v>1.3394366197183099</v>
      </c>
      <c r="P258">
        <v>1.2504258943781941</v>
      </c>
      <c r="Q258">
        <f t="shared" si="62"/>
        <v>11</v>
      </c>
      <c r="R258" s="23">
        <f t="shared" si="63"/>
        <v>0.9793072461420228</v>
      </c>
      <c r="S258">
        <f t="shared" si="64"/>
        <v>0.17818732645894628</v>
      </c>
      <c r="T258">
        <f t="shared" si="65"/>
        <v>5.3725500387353811E-2</v>
      </c>
      <c r="U258">
        <f t="shared" si="66"/>
        <v>3.4925795641645684E-2</v>
      </c>
      <c r="V258">
        <f t="shared" si="67"/>
        <v>0.18195242316536978</v>
      </c>
      <c r="X258" s="24">
        <f t="shared" si="68"/>
        <v>0.74722099528857466</v>
      </c>
      <c r="Y258" s="24">
        <f t="shared" si="69"/>
        <v>0.92571101662817146</v>
      </c>
      <c r="Z258" s="24">
        <f t="shared" si="70"/>
        <v>0.9308470981655802</v>
      </c>
      <c r="AA258" s="24">
        <f t="shared" si="71"/>
        <v>0.95446147170291062</v>
      </c>
      <c r="AB258" s="24">
        <f t="shared" si="72"/>
        <v>0.94172034220474887</v>
      </c>
      <c r="AC258" s="24">
        <f t="shared" si="73"/>
        <v>0.92503767941766302</v>
      </c>
      <c r="AD258" s="24">
        <f t="shared" si="74"/>
        <v>0.92614492153017802</v>
      </c>
      <c r="AE258" s="24">
        <f t="shared" si="75"/>
        <v>0.92564917987976181</v>
      </c>
      <c r="AF258" s="24">
        <f t="shared" si="76"/>
        <v>0.90916857705174969</v>
      </c>
      <c r="AG258" s="24">
        <f t="shared" si="77"/>
        <v>0.95219538131840564</v>
      </c>
      <c r="AH258" s="24">
        <f t="shared" si="78"/>
        <v>0.9793072461420228</v>
      </c>
    </row>
    <row r="259" spans="1:34" x14ac:dyDescent="0.25">
      <c r="A259">
        <v>258</v>
      </c>
      <c r="B259" t="s">
        <v>15</v>
      </c>
      <c r="C259">
        <v>3</v>
      </c>
      <c r="D259">
        <v>493732.739057998</v>
      </c>
      <c r="E259">
        <v>5180878.5124000004</v>
      </c>
      <c r="F259">
        <v>0.64459623611428962</v>
      </c>
      <c r="G259">
        <v>0.68613798715977936</v>
      </c>
      <c r="H259">
        <v>0.9961702345203457</v>
      </c>
      <c r="I259">
        <v>1.0560386473429952</v>
      </c>
      <c r="J259">
        <v>1.1117658660196148</v>
      </c>
      <c r="K259">
        <v>1.1374745417515275</v>
      </c>
      <c r="L259">
        <v>1.1907261592300962</v>
      </c>
      <c r="M259">
        <v>1.3180661577608141</v>
      </c>
      <c r="N259">
        <v>0.90420836718774189</v>
      </c>
      <c r="O259">
        <v>1.1009174311926604</v>
      </c>
      <c r="P259">
        <v>0.8643617021276595</v>
      </c>
      <c r="Q259">
        <f t="shared" ref="Q259:Q322" si="79">COUNT(F259:P259)</f>
        <v>11</v>
      </c>
      <c r="R259" s="23">
        <f t="shared" ref="R259:R322" si="80">AVERAGE(F259:P259)</f>
        <v>1.0009512118552295</v>
      </c>
      <c r="S259">
        <f t="shared" ref="S259:S322" si="81">_xlfn.STDEV.P(F259:P259)</f>
        <v>0.19878214717564188</v>
      </c>
      <c r="T259">
        <f t="shared" ref="T259:T322" si="82">S259/(SQRT(Q259))</f>
        <v>5.993507247298268E-2</v>
      </c>
      <c r="U259">
        <f t="shared" ref="U259:U322" si="83">VAR(F259:P259)</f>
        <v>4.3465776239334453E-2</v>
      </c>
      <c r="V259">
        <f t="shared" ref="V259:V322" si="84">S259/R259</f>
        <v>0.19859324292859973</v>
      </c>
      <c r="X259" s="24">
        <f t="shared" si="68"/>
        <v>0.64459623611428962</v>
      </c>
      <c r="Y259" s="24">
        <f t="shared" si="69"/>
        <v>0.66536711163703455</v>
      </c>
      <c r="Z259" s="24">
        <f t="shared" si="70"/>
        <v>0.77563481926480493</v>
      </c>
      <c r="AA259" s="24">
        <f t="shared" si="71"/>
        <v>0.84573577628435248</v>
      </c>
      <c r="AB259" s="24">
        <f t="shared" si="72"/>
        <v>0.89894179423140486</v>
      </c>
      <c r="AC259" s="24">
        <f t="shared" si="73"/>
        <v>0.9386972521514253</v>
      </c>
      <c r="AD259" s="24">
        <f t="shared" si="74"/>
        <v>0.9747013817340926</v>
      </c>
      <c r="AE259" s="24">
        <f t="shared" si="75"/>
        <v>1.0176219787374328</v>
      </c>
      <c r="AF259" s="24">
        <f t="shared" si="76"/>
        <v>1.0050204663430227</v>
      </c>
      <c r="AG259" s="24">
        <f t="shared" si="77"/>
        <v>1.0146101628279864</v>
      </c>
      <c r="AH259" s="24">
        <f t="shared" si="78"/>
        <v>1.0009512118552295</v>
      </c>
    </row>
    <row r="260" spans="1:34" x14ac:dyDescent="0.25">
      <c r="A260">
        <v>259</v>
      </c>
      <c r="B260" t="s">
        <v>15</v>
      </c>
      <c r="C260">
        <v>3</v>
      </c>
      <c r="D260">
        <v>493764.663158999</v>
      </c>
      <c r="E260">
        <v>5180893.9251399804</v>
      </c>
      <c r="F260">
        <v>0.64132176117458584</v>
      </c>
      <c r="G260">
        <v>1.1361485366368265</v>
      </c>
      <c r="H260">
        <v>0.97877736459678544</v>
      </c>
      <c r="I260">
        <v>1.0714975845410628</v>
      </c>
      <c r="J260">
        <v>0.83823503045008751</v>
      </c>
      <c r="K260">
        <v>1.0244399185336048</v>
      </c>
      <c r="L260">
        <v>0.90551181102362199</v>
      </c>
      <c r="M260">
        <v>1.9643765903307888</v>
      </c>
      <c r="N260">
        <v>1.0522495793697255</v>
      </c>
      <c r="O260">
        <v>1.145478374836173</v>
      </c>
      <c r="Q260">
        <f t="shared" si="79"/>
        <v>10</v>
      </c>
      <c r="R260" s="23">
        <f t="shared" si="80"/>
        <v>1.0758036551493262</v>
      </c>
      <c r="S260">
        <f t="shared" si="81"/>
        <v>0.32937763789588193</v>
      </c>
      <c r="T260">
        <f t="shared" si="82"/>
        <v>0.10415835460771772</v>
      </c>
      <c r="U260">
        <f t="shared" si="83"/>
        <v>0.12054403149541197</v>
      </c>
      <c r="V260">
        <f t="shared" si="84"/>
        <v>0.30616891504255289</v>
      </c>
      <c r="X260" s="24">
        <f t="shared" si="68"/>
        <v>0.64132176117458584</v>
      </c>
      <c r="Y260" s="24">
        <f t="shared" si="69"/>
        <v>0.88873514890570615</v>
      </c>
      <c r="Z260" s="24">
        <f t="shared" si="70"/>
        <v>0.91874922080273258</v>
      </c>
      <c r="AA260" s="24">
        <f t="shared" si="71"/>
        <v>0.95693631173731508</v>
      </c>
      <c r="AB260" s="24">
        <f t="shared" si="72"/>
        <v>0.93319605547986961</v>
      </c>
      <c r="AC260" s="24">
        <f t="shared" si="73"/>
        <v>0.94840336598882546</v>
      </c>
      <c r="AD260" s="24">
        <f t="shared" si="74"/>
        <v>0.94227600099379649</v>
      </c>
      <c r="AE260" s="24">
        <f t="shared" si="75"/>
        <v>1.0700385746609204</v>
      </c>
      <c r="AF260" s="24">
        <f t="shared" si="76"/>
        <v>1.0680620196285655</v>
      </c>
      <c r="AG260" s="24">
        <f t="shared" si="77"/>
        <v>1.0758036551493262</v>
      </c>
      <c r="AH260" s="24">
        <f t="shared" si="78"/>
        <v>1.0758036551493262</v>
      </c>
    </row>
    <row r="261" spans="1:34" x14ac:dyDescent="0.25">
      <c r="A261">
        <v>260</v>
      </c>
      <c r="B261" t="s">
        <v>15</v>
      </c>
      <c r="C261">
        <v>4</v>
      </c>
      <c r="D261">
        <v>493796.571358999</v>
      </c>
      <c r="E261">
        <v>5180894.1143199904</v>
      </c>
      <c r="F261">
        <v>0.69396815676668711</v>
      </c>
      <c r="H261">
        <v>1.0098851218213651</v>
      </c>
      <c r="I261">
        <v>1.0540540540540539</v>
      </c>
      <c r="J261">
        <v>1.072828459834072</v>
      </c>
      <c r="K261">
        <v>0.8667614983404458</v>
      </c>
      <c r="L261">
        <v>1</v>
      </c>
      <c r="M261">
        <v>1.0766823161189358</v>
      </c>
      <c r="N261">
        <v>1.0859205246517361</v>
      </c>
      <c r="O261">
        <v>1.3295546558704454</v>
      </c>
      <c r="P261">
        <v>1.0419447092469016</v>
      </c>
      <c r="Q261">
        <f t="shared" si="79"/>
        <v>10</v>
      </c>
      <c r="R261" s="23">
        <f t="shared" si="80"/>
        <v>1.0231599496704642</v>
      </c>
      <c r="S261">
        <f t="shared" si="81"/>
        <v>0.15427113782761553</v>
      </c>
      <c r="T261">
        <f t="shared" si="82"/>
        <v>4.8784817276102559E-2</v>
      </c>
      <c r="U261">
        <f t="shared" si="83"/>
        <v>2.6443982185141362E-2</v>
      </c>
      <c r="V261">
        <f t="shared" si="84"/>
        <v>0.15077910142720369</v>
      </c>
      <c r="X261" s="24">
        <f t="shared" si="68"/>
        <v>0.69396815676668711</v>
      </c>
      <c r="Y261" s="24">
        <f t="shared" si="69"/>
        <v>0.69396815676668711</v>
      </c>
      <c r="Z261" s="24">
        <f t="shared" si="70"/>
        <v>0.85192663929402612</v>
      </c>
      <c r="AA261" s="24">
        <f t="shared" si="71"/>
        <v>0.9193024442140354</v>
      </c>
      <c r="AB261" s="24">
        <f t="shared" si="72"/>
        <v>0.95768394811904456</v>
      </c>
      <c r="AC261" s="24">
        <f t="shared" si="73"/>
        <v>0.93949945816332492</v>
      </c>
      <c r="AD261" s="24">
        <f t="shared" si="74"/>
        <v>0.94958288180277073</v>
      </c>
      <c r="AE261" s="24">
        <f t="shared" si="75"/>
        <v>0.96773994384793716</v>
      </c>
      <c r="AF261" s="24">
        <f t="shared" si="76"/>
        <v>0.98251251644841198</v>
      </c>
      <c r="AG261" s="24">
        <f t="shared" si="77"/>
        <v>1.0210727541619713</v>
      </c>
      <c r="AH261" s="24">
        <f t="shared" si="78"/>
        <v>1.0231599496704642</v>
      </c>
    </row>
    <row r="262" spans="1:34" x14ac:dyDescent="0.25">
      <c r="A262">
        <v>261</v>
      </c>
      <c r="B262" t="s">
        <v>15</v>
      </c>
      <c r="C262">
        <v>5</v>
      </c>
      <c r="D262">
        <v>493828.46287400002</v>
      </c>
      <c r="E262">
        <v>5180878.0798399802</v>
      </c>
      <c r="F262">
        <v>0.93291175625179634</v>
      </c>
      <c r="G262">
        <v>1.1200706118680694</v>
      </c>
      <c r="H262">
        <v>0.98025197802252251</v>
      </c>
      <c r="I262">
        <v>1.0347031963470319</v>
      </c>
      <c r="J262">
        <v>1.0795854441393711</v>
      </c>
      <c r="K262">
        <v>1.12348401323043</v>
      </c>
      <c r="L262">
        <v>0.93853211009174309</v>
      </c>
      <c r="M262">
        <v>0.9151343705799152</v>
      </c>
      <c r="N262">
        <v>1.0326280442731037</v>
      </c>
      <c r="O262">
        <v>1.6300148588410104</v>
      </c>
      <c r="P262">
        <v>0.96506550218340625</v>
      </c>
      <c r="Q262">
        <f t="shared" si="79"/>
        <v>11</v>
      </c>
      <c r="R262" s="23">
        <f t="shared" si="80"/>
        <v>1.0683983532571271</v>
      </c>
      <c r="S262">
        <f t="shared" si="81"/>
        <v>0.19088710376969406</v>
      </c>
      <c r="T262">
        <f t="shared" si="82"/>
        <v>5.7554627320155545E-2</v>
      </c>
      <c r="U262">
        <f t="shared" si="83"/>
        <v>4.0081675024140041E-2</v>
      </c>
      <c r="V262">
        <f t="shared" si="84"/>
        <v>0.17866660238454526</v>
      </c>
      <c r="X262" s="24">
        <f t="shared" si="68"/>
        <v>0.93291175625179634</v>
      </c>
      <c r="Y262" s="24">
        <f t="shared" si="69"/>
        <v>1.0264911840599329</v>
      </c>
      <c r="Z262" s="24">
        <f t="shared" si="70"/>
        <v>1.0110781153807962</v>
      </c>
      <c r="AA262" s="24">
        <f t="shared" si="71"/>
        <v>1.016984385622355</v>
      </c>
      <c r="AB262" s="24">
        <f t="shared" si="72"/>
        <v>1.0295045973257584</v>
      </c>
      <c r="AC262" s="24">
        <f t="shared" si="73"/>
        <v>1.0451678333098702</v>
      </c>
      <c r="AD262" s="24">
        <f t="shared" si="74"/>
        <v>1.0299341585644235</v>
      </c>
      <c r="AE262" s="24">
        <f t="shared" si="75"/>
        <v>1.0155841850663598</v>
      </c>
      <c r="AF262" s="24">
        <f t="shared" si="76"/>
        <v>1.0174779472004425</v>
      </c>
      <c r="AG262" s="24">
        <f t="shared" si="77"/>
        <v>1.0787316383644991</v>
      </c>
      <c r="AH262" s="24">
        <f t="shared" si="78"/>
        <v>1.0683983532571271</v>
      </c>
    </row>
    <row r="263" spans="1:34" x14ac:dyDescent="0.25">
      <c r="A263">
        <v>262</v>
      </c>
      <c r="B263" t="s">
        <v>15</v>
      </c>
      <c r="C263">
        <v>5</v>
      </c>
      <c r="D263">
        <v>493860.40082600003</v>
      </c>
      <c r="E263">
        <v>5180907.2722300002</v>
      </c>
      <c r="F263">
        <v>0.92417361310721458</v>
      </c>
      <c r="G263">
        <v>1.0713524810534965</v>
      </c>
      <c r="H263">
        <v>0.91527325693732264</v>
      </c>
      <c r="I263">
        <v>0.88219178082191774</v>
      </c>
      <c r="J263">
        <v>0.93079603021982849</v>
      </c>
      <c r="K263">
        <v>0.96030871003307605</v>
      </c>
      <c r="L263">
        <v>1.0724770642201835</v>
      </c>
      <c r="M263">
        <v>0.81895332390381892</v>
      </c>
      <c r="N263">
        <v>0.89233375210907173</v>
      </c>
      <c r="O263">
        <v>0.98068350668647841</v>
      </c>
      <c r="P263">
        <v>1.024745269286754</v>
      </c>
      <c r="Q263">
        <f t="shared" si="79"/>
        <v>11</v>
      </c>
      <c r="R263" s="23">
        <f t="shared" si="80"/>
        <v>0.95211716257992396</v>
      </c>
      <c r="S263">
        <f t="shared" si="81"/>
        <v>7.6068554954302814E-2</v>
      </c>
      <c r="T263">
        <f t="shared" si="82"/>
        <v>2.2935532284359343E-2</v>
      </c>
      <c r="U263">
        <f t="shared" si="83"/>
        <v>6.3650675581193653E-3</v>
      </c>
      <c r="V263">
        <f t="shared" si="84"/>
        <v>7.9894111716442631E-2</v>
      </c>
      <c r="X263" s="24">
        <f t="shared" si="68"/>
        <v>0.92417361310721458</v>
      </c>
      <c r="Y263" s="24">
        <f t="shared" si="69"/>
        <v>0.99776304708035557</v>
      </c>
      <c r="Z263" s="24">
        <f t="shared" si="70"/>
        <v>0.97026645036601122</v>
      </c>
      <c r="AA263" s="24">
        <f t="shared" si="71"/>
        <v>0.9482477829799878</v>
      </c>
      <c r="AB263" s="24">
        <f t="shared" si="72"/>
        <v>0.94475743242795596</v>
      </c>
      <c r="AC263" s="24">
        <f t="shared" si="73"/>
        <v>0.94734931202880934</v>
      </c>
      <c r="AD263" s="24">
        <f t="shared" si="74"/>
        <v>0.96522470519900572</v>
      </c>
      <c r="AE263" s="24">
        <f t="shared" si="75"/>
        <v>0.94694078253710734</v>
      </c>
      <c r="AF263" s="24">
        <f t="shared" si="76"/>
        <v>0.94087333471177004</v>
      </c>
      <c r="AG263" s="24">
        <f t="shared" si="77"/>
        <v>0.94485435190924094</v>
      </c>
      <c r="AH263" s="24">
        <f t="shared" si="78"/>
        <v>0.95211716257992396</v>
      </c>
    </row>
    <row r="264" spans="1:34" x14ac:dyDescent="0.25">
      <c r="A264">
        <v>263</v>
      </c>
      <c r="B264" t="s">
        <v>15</v>
      </c>
      <c r="C264">
        <v>6</v>
      </c>
      <c r="D264">
        <v>493892.30544600001</v>
      </c>
      <c r="E264">
        <v>5180904.0171299903</v>
      </c>
      <c r="F264">
        <v>1.0301418085085103</v>
      </c>
      <c r="G264">
        <v>1.0592765042979944</v>
      </c>
      <c r="H264">
        <v>0.89828274807712827</v>
      </c>
      <c r="I264">
        <v>0.8607809847198642</v>
      </c>
      <c r="J264">
        <v>0.68817204301075274</v>
      </c>
      <c r="K264">
        <v>1.0010416666666666</v>
      </c>
      <c r="L264">
        <v>0.73619047619047628</v>
      </c>
      <c r="M264">
        <v>1.3222222222222222</v>
      </c>
      <c r="N264">
        <v>0.7203294449003127</v>
      </c>
      <c r="O264">
        <v>1.2369668246445498</v>
      </c>
      <c r="P264">
        <v>0.82750000000000001</v>
      </c>
      <c r="Q264">
        <f t="shared" si="79"/>
        <v>11</v>
      </c>
      <c r="R264" s="23">
        <f t="shared" si="80"/>
        <v>0.94371861120349787</v>
      </c>
      <c r="S264">
        <f t="shared" si="81"/>
        <v>0.19865286184484771</v>
      </c>
      <c r="T264">
        <f t="shared" si="82"/>
        <v>5.9896091479060748E-2</v>
      </c>
      <c r="U264">
        <f t="shared" si="83"/>
        <v>4.3409255471062912E-2</v>
      </c>
      <c r="V264">
        <f t="shared" si="84"/>
        <v>0.21050009980359641</v>
      </c>
      <c r="X264" s="24">
        <f t="shared" si="68"/>
        <v>1.0301418085085103</v>
      </c>
      <c r="Y264" s="24">
        <f t="shared" si="69"/>
        <v>1.0447091564032522</v>
      </c>
      <c r="Z264" s="24">
        <f t="shared" si="70"/>
        <v>0.99590035362787754</v>
      </c>
      <c r="AA264" s="24">
        <f t="shared" si="71"/>
        <v>0.96212051140087418</v>
      </c>
      <c r="AB264" s="24">
        <f t="shared" si="72"/>
        <v>0.90733081772284996</v>
      </c>
      <c r="AC264" s="24">
        <f t="shared" si="73"/>
        <v>0.92294929254681934</v>
      </c>
      <c r="AD264" s="24">
        <f t="shared" si="74"/>
        <v>0.8962694616387703</v>
      </c>
      <c r="AE264" s="24">
        <f t="shared" si="75"/>
        <v>0.94951355671170179</v>
      </c>
      <c r="AF264" s="24">
        <f t="shared" si="76"/>
        <v>0.92404865539932524</v>
      </c>
      <c r="AG264" s="24">
        <f t="shared" si="77"/>
        <v>0.95534047232384756</v>
      </c>
      <c r="AH264" s="24">
        <f t="shared" si="78"/>
        <v>0.94371861120349787</v>
      </c>
    </row>
    <row r="265" spans="1:34" x14ac:dyDescent="0.25">
      <c r="A265">
        <v>264</v>
      </c>
      <c r="B265" t="s">
        <v>24</v>
      </c>
      <c r="C265">
        <v>1</v>
      </c>
      <c r="D265">
        <v>493924.20931300003</v>
      </c>
      <c r="E265">
        <v>5180899.9843499903</v>
      </c>
      <c r="F265">
        <v>1.1339847130835565</v>
      </c>
      <c r="G265">
        <v>1.267574875207987</v>
      </c>
      <c r="H265">
        <v>1.1016479354396806</v>
      </c>
      <c r="I265">
        <v>0.3046875</v>
      </c>
      <c r="J265">
        <v>0.97943081471335758</v>
      </c>
      <c r="K265">
        <v>1.0104438642297651</v>
      </c>
      <c r="L265">
        <v>1.525974025974026</v>
      </c>
      <c r="M265">
        <v>1.2464494569757727</v>
      </c>
      <c r="N265">
        <v>1.1642682683328729</v>
      </c>
      <c r="P265">
        <v>0.95973705834018075</v>
      </c>
      <c r="Q265">
        <f t="shared" si="79"/>
        <v>10</v>
      </c>
      <c r="R265" s="23">
        <f t="shared" si="80"/>
        <v>1.0694198512297199</v>
      </c>
      <c r="S265">
        <f t="shared" si="81"/>
        <v>0.30027856735855368</v>
      </c>
      <c r="T265">
        <f t="shared" si="82"/>
        <v>9.495642053853201E-2</v>
      </c>
      <c r="U265">
        <f t="shared" si="83"/>
        <v>0.10018579779433938</v>
      </c>
      <c r="V265">
        <f t="shared" si="84"/>
        <v>0.28078641612390592</v>
      </c>
      <c r="X265" s="24">
        <f t="shared" si="68"/>
        <v>1.1339847130835565</v>
      </c>
      <c r="Y265" s="24">
        <f t="shared" si="69"/>
        <v>1.2007797941457716</v>
      </c>
      <c r="Z265" s="24">
        <f t="shared" si="70"/>
        <v>1.1677358412437413</v>
      </c>
      <c r="AA265" s="24">
        <f t="shared" si="71"/>
        <v>0.95197375593280598</v>
      </c>
      <c r="AB265" s="24">
        <f t="shared" si="72"/>
        <v>0.95746516768891632</v>
      </c>
      <c r="AC265" s="24">
        <f t="shared" si="73"/>
        <v>0.96629495044572433</v>
      </c>
      <c r="AD265" s="24">
        <f t="shared" si="74"/>
        <v>1.0462491040926245</v>
      </c>
      <c r="AE265" s="24">
        <f t="shared" si="75"/>
        <v>1.0712741482030181</v>
      </c>
      <c r="AF265" s="24">
        <f t="shared" si="76"/>
        <v>1.0816068282174465</v>
      </c>
      <c r="AG265" s="24">
        <f t="shared" si="77"/>
        <v>1.0816068282174465</v>
      </c>
      <c r="AH265" s="24">
        <f t="shared" si="78"/>
        <v>1.0694198512297199</v>
      </c>
    </row>
    <row r="266" spans="1:34" x14ac:dyDescent="0.25">
      <c r="A266">
        <v>265</v>
      </c>
      <c r="B266" t="s">
        <v>24</v>
      </c>
      <c r="C266">
        <v>2</v>
      </c>
      <c r="D266">
        <v>493957.474071</v>
      </c>
      <c r="E266">
        <v>5180890.2630399903</v>
      </c>
      <c r="F266">
        <v>1.6272566982253058</v>
      </c>
      <c r="G266">
        <v>1.1634054954204829</v>
      </c>
      <c r="H266">
        <v>0.95316124887473574</v>
      </c>
      <c r="I266">
        <v>1.2504743833017078</v>
      </c>
      <c r="J266">
        <v>1.1224496306031566</v>
      </c>
      <c r="K266">
        <v>1.1329350261389095</v>
      </c>
      <c r="L266">
        <v>1.4044117647058822</v>
      </c>
      <c r="M266">
        <v>1.0342417889587703</v>
      </c>
      <c r="N266">
        <v>1.0013814972959718</v>
      </c>
      <c r="O266">
        <v>0.19883040935672514</v>
      </c>
      <c r="P266">
        <v>1.0961412688031393</v>
      </c>
      <c r="Q266">
        <f t="shared" si="79"/>
        <v>11</v>
      </c>
      <c r="R266" s="23">
        <f t="shared" si="80"/>
        <v>1.0895172010622534</v>
      </c>
      <c r="S266">
        <f t="shared" si="81"/>
        <v>0.33648473670363294</v>
      </c>
      <c r="T266">
        <f t="shared" si="82"/>
        <v>0.10145396539340713</v>
      </c>
      <c r="U266">
        <f t="shared" si="83"/>
        <v>0.12454417583796466</v>
      </c>
      <c r="V266">
        <f t="shared" si="84"/>
        <v>0.30883838857759044</v>
      </c>
      <c r="X266" s="24">
        <f t="shared" si="68"/>
        <v>1.6272566982253058</v>
      </c>
      <c r="Y266" s="24">
        <f t="shared" si="69"/>
        <v>1.3953310968228942</v>
      </c>
      <c r="Z266" s="24">
        <f t="shared" si="70"/>
        <v>1.2479411475068414</v>
      </c>
      <c r="AA266" s="24">
        <f t="shared" si="71"/>
        <v>1.2485744564555579</v>
      </c>
      <c r="AB266" s="24">
        <f t="shared" si="72"/>
        <v>1.2233494912850778</v>
      </c>
      <c r="AC266" s="24">
        <f t="shared" si="73"/>
        <v>1.2082804137607164</v>
      </c>
      <c r="AD266" s="24">
        <f t="shared" si="74"/>
        <v>1.2362991781814543</v>
      </c>
      <c r="AE266" s="24">
        <f t="shared" si="75"/>
        <v>1.2110420045286188</v>
      </c>
      <c r="AF266" s="24">
        <f t="shared" si="76"/>
        <v>1.1877463926138803</v>
      </c>
      <c r="AG266" s="24">
        <f t="shared" si="77"/>
        <v>1.0888547942881648</v>
      </c>
      <c r="AH266" s="24">
        <f t="shared" si="78"/>
        <v>1.0895172010622534</v>
      </c>
    </row>
    <row r="267" spans="1:34" x14ac:dyDescent="0.25">
      <c r="A267">
        <v>266</v>
      </c>
      <c r="B267" t="s">
        <v>24</v>
      </c>
      <c r="C267">
        <v>2</v>
      </c>
      <c r="D267">
        <v>493988.01773100003</v>
      </c>
      <c r="E267">
        <v>5180892.4748999802</v>
      </c>
      <c r="F267">
        <v>1.2198627774157691</v>
      </c>
      <c r="G267">
        <v>0.95732722731057451</v>
      </c>
      <c r="H267">
        <v>1.2507822321276316</v>
      </c>
      <c r="I267">
        <v>1.2030360531309299</v>
      </c>
      <c r="J267">
        <v>0.87127253703538288</v>
      </c>
      <c r="K267">
        <v>1.0261389096340552</v>
      </c>
      <c r="L267">
        <v>0.54779411764705888</v>
      </c>
      <c r="M267">
        <v>1.0482180293501049</v>
      </c>
      <c r="N267">
        <v>0.84937748384041278</v>
      </c>
      <c r="O267">
        <v>0.99707602339181289</v>
      </c>
      <c r="P267">
        <v>0.94179202092871162</v>
      </c>
      <c r="Q267">
        <f t="shared" si="79"/>
        <v>11</v>
      </c>
      <c r="R267" s="23">
        <f t="shared" si="80"/>
        <v>0.99206158289204049</v>
      </c>
      <c r="S267">
        <f t="shared" si="81"/>
        <v>0.19158092798987736</v>
      </c>
      <c r="T267">
        <f t="shared" si="82"/>
        <v>5.776382319368363E-2</v>
      </c>
      <c r="U267">
        <f t="shared" si="83"/>
        <v>4.0373577166408839E-2</v>
      </c>
      <c r="V267">
        <f t="shared" si="84"/>
        <v>0.19311394705093207</v>
      </c>
      <c r="X267" s="24">
        <f t="shared" si="68"/>
        <v>1.2198627774157691</v>
      </c>
      <c r="Y267" s="24">
        <f t="shared" si="69"/>
        <v>1.0885950023631719</v>
      </c>
      <c r="Z267" s="24">
        <f t="shared" si="70"/>
        <v>1.1426574122846584</v>
      </c>
      <c r="AA267" s="24">
        <f t="shared" si="71"/>
        <v>1.1577520724962262</v>
      </c>
      <c r="AB267" s="24">
        <f t="shared" si="72"/>
        <v>1.1004561654040574</v>
      </c>
      <c r="AC267" s="24">
        <f t="shared" si="73"/>
        <v>1.088069956109057</v>
      </c>
      <c r="AD267" s="24">
        <f t="shared" si="74"/>
        <v>1.0108876934716287</v>
      </c>
      <c r="AE267" s="24">
        <f t="shared" si="75"/>
        <v>1.0155539854564384</v>
      </c>
      <c r="AF267" s="24">
        <f t="shared" si="76"/>
        <v>0.99708992972132449</v>
      </c>
      <c r="AG267" s="24">
        <f t="shared" si="77"/>
        <v>0.99708853908837336</v>
      </c>
      <c r="AH267" s="24">
        <f t="shared" si="78"/>
        <v>0.99206158289204049</v>
      </c>
    </row>
    <row r="268" spans="1:34" x14ac:dyDescent="0.25">
      <c r="A268">
        <v>267</v>
      </c>
      <c r="B268" t="s">
        <v>24</v>
      </c>
      <c r="C268">
        <v>3</v>
      </c>
      <c r="D268">
        <v>494019.926261999</v>
      </c>
      <c r="E268">
        <v>5180892.9986300003</v>
      </c>
      <c r="F268">
        <v>1.3451846474218139</v>
      </c>
      <c r="G268">
        <v>1.2031836155327995</v>
      </c>
      <c r="H268">
        <v>1.1419267130066781</v>
      </c>
      <c r="I268">
        <v>1.0934479054779809</v>
      </c>
      <c r="J268">
        <v>1.0219202209497962</v>
      </c>
      <c r="K268">
        <v>1.1702702702702703</v>
      </c>
      <c r="L268">
        <v>1.4151925078043706</v>
      </c>
      <c r="M268">
        <v>1.048172757475083</v>
      </c>
      <c r="N268">
        <v>1.2633661772768194</v>
      </c>
      <c r="O268">
        <v>1.0213618157543392</v>
      </c>
      <c r="P268">
        <v>1.1264880952380953</v>
      </c>
      <c r="Q268">
        <f t="shared" si="79"/>
        <v>11</v>
      </c>
      <c r="R268" s="23">
        <f t="shared" si="80"/>
        <v>1.1682286114734588</v>
      </c>
      <c r="S268">
        <f t="shared" si="81"/>
        <v>0.12358192178225687</v>
      </c>
      <c r="T268">
        <f t="shared" si="82"/>
        <v>3.7261351402072283E-2</v>
      </c>
      <c r="U268">
        <f t="shared" si="83"/>
        <v>1.6799740530535522E-2</v>
      </c>
      <c r="V268">
        <f t="shared" si="84"/>
        <v>0.10578573454590018</v>
      </c>
      <c r="X268" s="24">
        <f t="shared" si="68"/>
        <v>1.3451846474218139</v>
      </c>
      <c r="Y268" s="24">
        <f t="shared" si="69"/>
        <v>1.2741841314773068</v>
      </c>
      <c r="Z268" s="24">
        <f t="shared" si="70"/>
        <v>1.2300983253204307</v>
      </c>
      <c r="AA268" s="24">
        <f t="shared" si="71"/>
        <v>1.1959357203598182</v>
      </c>
      <c r="AB268" s="24">
        <f t="shared" si="72"/>
        <v>1.1611326204778138</v>
      </c>
      <c r="AC268" s="24">
        <f t="shared" si="73"/>
        <v>1.16265556210989</v>
      </c>
      <c r="AD268" s="24">
        <f t="shared" si="74"/>
        <v>1.1987322686376729</v>
      </c>
      <c r="AE268" s="24">
        <f t="shared" si="75"/>
        <v>1.1799123297423491</v>
      </c>
      <c r="AF268" s="24">
        <f t="shared" si="76"/>
        <v>1.1891849794684015</v>
      </c>
      <c r="AG268" s="24">
        <f t="shared" si="77"/>
        <v>1.1724026630969953</v>
      </c>
      <c r="AH268" s="24">
        <f t="shared" si="78"/>
        <v>1.1682286114734588</v>
      </c>
    </row>
    <row r="269" spans="1:34" x14ac:dyDescent="0.25">
      <c r="A269">
        <v>268</v>
      </c>
      <c r="B269" t="s">
        <v>24</v>
      </c>
      <c r="C269">
        <v>4</v>
      </c>
      <c r="D269">
        <v>494051.827297999</v>
      </c>
      <c r="E269">
        <v>5180885.9662300004</v>
      </c>
      <c r="F269">
        <v>1.9716753022452504</v>
      </c>
      <c r="G269">
        <v>1.1087065260664959</v>
      </c>
      <c r="H269">
        <v>0.9843322914479643</v>
      </c>
      <c r="I269">
        <v>1.0724409448818897</v>
      </c>
      <c r="J269">
        <v>1.329269328802039</v>
      </c>
      <c r="K269">
        <v>0.86445497630331736</v>
      </c>
      <c r="L269">
        <v>1.2400676246830094</v>
      </c>
      <c r="M269">
        <v>1.2099202834366696</v>
      </c>
      <c r="N269">
        <v>1.2250373240168819</v>
      </c>
      <c r="O269">
        <v>1.4658944658944659</v>
      </c>
      <c r="P269">
        <v>1.338568935427574</v>
      </c>
      <c r="Q269">
        <f t="shared" si="79"/>
        <v>11</v>
      </c>
      <c r="R269" s="23">
        <f t="shared" si="80"/>
        <v>1.2554880002914144</v>
      </c>
      <c r="S269">
        <f t="shared" si="81"/>
        <v>0.27867641334670462</v>
      </c>
      <c r="T269">
        <f t="shared" si="82"/>
        <v>8.4024100090273543E-2</v>
      </c>
      <c r="U269">
        <f t="shared" si="83"/>
        <v>8.5426597691361655E-2</v>
      </c>
      <c r="V269">
        <f t="shared" si="84"/>
        <v>0.22196660842797411</v>
      </c>
      <c r="X269" s="24">
        <f t="shared" si="68"/>
        <v>1.9716753022452504</v>
      </c>
      <c r="Y269" s="24">
        <f t="shared" si="69"/>
        <v>1.5401909141558732</v>
      </c>
      <c r="Z269" s="24">
        <f t="shared" si="70"/>
        <v>1.3549047065865703</v>
      </c>
      <c r="AA269" s="24">
        <f t="shared" si="71"/>
        <v>1.2842887661604001</v>
      </c>
      <c r="AB269" s="24">
        <f t="shared" si="72"/>
        <v>1.2932848786887279</v>
      </c>
      <c r="AC269" s="24">
        <f t="shared" si="73"/>
        <v>1.2218132282911596</v>
      </c>
      <c r="AD269" s="24">
        <f t="shared" si="74"/>
        <v>1.2244209992042809</v>
      </c>
      <c r="AE269" s="24">
        <f t="shared" si="75"/>
        <v>1.2226084097333296</v>
      </c>
      <c r="AF269" s="24">
        <f t="shared" si="76"/>
        <v>1.2228782890981686</v>
      </c>
      <c r="AG269" s="24">
        <f t="shared" si="77"/>
        <v>1.2471799067777984</v>
      </c>
      <c r="AH269" s="24">
        <f t="shared" si="78"/>
        <v>1.2554880002914144</v>
      </c>
    </row>
    <row r="270" spans="1:34" x14ac:dyDescent="0.25">
      <c r="A270">
        <v>269</v>
      </c>
      <c r="B270" t="s">
        <v>24</v>
      </c>
      <c r="C270">
        <v>4</v>
      </c>
      <c r="D270">
        <v>494083.75327500002</v>
      </c>
      <c r="E270">
        <v>5180904.1587199904</v>
      </c>
      <c r="G270">
        <v>1.1880238053919416</v>
      </c>
      <c r="H270">
        <v>1.2202794066477609</v>
      </c>
      <c r="I270">
        <v>0.38110236220472438</v>
      </c>
      <c r="J270">
        <v>1.7317084395355422</v>
      </c>
      <c r="K270">
        <v>0.84265402843601889</v>
      </c>
      <c r="L270">
        <v>0.94420963651732881</v>
      </c>
      <c r="N270">
        <v>1.292599094129202</v>
      </c>
      <c r="O270">
        <v>0.60360360360360366</v>
      </c>
      <c r="P270">
        <v>1.3630017452006979</v>
      </c>
      <c r="Q270">
        <f t="shared" si="79"/>
        <v>9</v>
      </c>
      <c r="R270" s="23">
        <f t="shared" si="80"/>
        <v>1.0630202357407577</v>
      </c>
      <c r="S270">
        <f t="shared" si="81"/>
        <v>0.39000690354756751</v>
      </c>
      <c r="T270">
        <f t="shared" si="82"/>
        <v>0.13000230118252251</v>
      </c>
      <c r="U270">
        <f t="shared" si="83"/>
        <v>0.17111855791660679</v>
      </c>
      <c r="V270">
        <f t="shared" si="84"/>
        <v>0.36688568141489247</v>
      </c>
      <c r="Y270" s="24">
        <f t="shared" si="69"/>
        <v>1.1880238053919416</v>
      </c>
      <c r="Z270" s="24">
        <f t="shared" si="70"/>
        <v>1.2041516060198512</v>
      </c>
      <c r="AA270" s="24">
        <f t="shared" si="71"/>
        <v>0.92980185808147553</v>
      </c>
      <c r="AB270" s="24">
        <f t="shared" si="72"/>
        <v>1.1302785034449923</v>
      </c>
      <c r="AC270" s="24">
        <f t="shared" si="73"/>
        <v>1.0727536084431974</v>
      </c>
      <c r="AD270" s="24">
        <f t="shared" si="74"/>
        <v>1.0513296131222194</v>
      </c>
      <c r="AE270" s="24">
        <f t="shared" si="75"/>
        <v>1.0513296131222194</v>
      </c>
      <c r="AF270" s="24">
        <f t="shared" si="76"/>
        <v>1.0857966818375027</v>
      </c>
      <c r="AG270" s="24">
        <f t="shared" si="77"/>
        <v>1.0255225470582652</v>
      </c>
      <c r="AH270" s="24">
        <f t="shared" si="78"/>
        <v>1.0630202357407577</v>
      </c>
    </row>
    <row r="271" spans="1:34" x14ac:dyDescent="0.25">
      <c r="A271">
        <v>270</v>
      </c>
      <c r="B271" t="s">
        <v>24</v>
      </c>
      <c r="C271">
        <v>5</v>
      </c>
      <c r="D271">
        <v>494115.63656700001</v>
      </c>
      <c r="E271">
        <v>5180879.0137499804</v>
      </c>
      <c r="F271">
        <v>1.2215585842652821</v>
      </c>
      <c r="G271">
        <v>1.0537133599959501</v>
      </c>
      <c r="H271">
        <v>1.1404502644507786</v>
      </c>
      <c r="I271">
        <v>1.023102310231023</v>
      </c>
      <c r="J271">
        <v>1.3124014266548869</v>
      </c>
      <c r="K271">
        <v>1.2153987167736024</v>
      </c>
      <c r="L271">
        <v>0.88785046728971961</v>
      </c>
      <c r="M271">
        <v>0.87164179104477635</v>
      </c>
      <c r="N271">
        <v>1.1891088770277256</v>
      </c>
      <c r="O271">
        <v>1.0996884735202492</v>
      </c>
      <c r="P271">
        <v>1.0799999999999998</v>
      </c>
      <c r="Q271">
        <f t="shared" si="79"/>
        <v>11</v>
      </c>
      <c r="R271" s="23">
        <f t="shared" si="80"/>
        <v>1.0995376610230905</v>
      </c>
      <c r="S271">
        <f t="shared" si="81"/>
        <v>0.13086866574932718</v>
      </c>
      <c r="T271">
        <f t="shared" si="82"/>
        <v>3.9458387373177563E-2</v>
      </c>
      <c r="U271">
        <f t="shared" si="83"/>
        <v>1.8839268442510181E-2</v>
      </c>
      <c r="V271">
        <f t="shared" si="84"/>
        <v>0.11902154004216406</v>
      </c>
      <c r="X271" s="24">
        <f t="shared" si="68"/>
        <v>1.2215585842652821</v>
      </c>
      <c r="Y271" s="24">
        <f t="shared" si="69"/>
        <v>1.137635972130616</v>
      </c>
      <c r="Z271" s="24">
        <f t="shared" si="70"/>
        <v>1.1385740695706701</v>
      </c>
      <c r="AA271" s="24">
        <f t="shared" si="71"/>
        <v>1.1097061297357584</v>
      </c>
      <c r="AB271" s="24">
        <f t="shared" si="72"/>
        <v>1.1502451891195842</v>
      </c>
      <c r="AC271" s="24">
        <f t="shared" si="73"/>
        <v>1.161104110395254</v>
      </c>
      <c r="AD271" s="24">
        <f t="shared" si="74"/>
        <v>1.1220678756658917</v>
      </c>
      <c r="AE271" s="24">
        <f t="shared" si="75"/>
        <v>1.0907646150882524</v>
      </c>
      <c r="AF271" s="24">
        <f t="shared" si="76"/>
        <v>1.1016917553037495</v>
      </c>
      <c r="AG271" s="24">
        <f t="shared" si="77"/>
        <v>1.1014914271253995</v>
      </c>
      <c r="AH271" s="24">
        <f t="shared" si="78"/>
        <v>1.0995376610230905</v>
      </c>
    </row>
    <row r="272" spans="1:34" x14ac:dyDescent="0.25">
      <c r="A272">
        <v>271</v>
      </c>
      <c r="B272" t="s">
        <v>24</v>
      </c>
      <c r="C272">
        <v>6</v>
      </c>
      <c r="D272">
        <v>494147.55805200001</v>
      </c>
      <c r="E272">
        <v>5180892.7616900001</v>
      </c>
      <c r="F272">
        <v>1.0186748247515709</v>
      </c>
      <c r="G272">
        <v>0.94335401200040692</v>
      </c>
      <c r="H272">
        <v>1.3097224330358264</v>
      </c>
      <c r="I272">
        <v>1.0963855421686748</v>
      </c>
      <c r="J272">
        <v>1.4224708501565979</v>
      </c>
      <c r="K272">
        <v>0.75781614559029398</v>
      </c>
      <c r="M272">
        <v>0.93591905564924105</v>
      </c>
      <c r="N272">
        <v>0.7431986627279642</v>
      </c>
      <c r="O272">
        <v>0.41499330655957162</v>
      </c>
      <c r="P272">
        <v>0.98605414273995085</v>
      </c>
      <c r="Q272">
        <f t="shared" si="79"/>
        <v>10</v>
      </c>
      <c r="R272" s="23">
        <f t="shared" si="80"/>
        <v>0.96285889753800968</v>
      </c>
      <c r="S272">
        <f t="shared" si="81"/>
        <v>0.27287292124851975</v>
      </c>
      <c r="T272">
        <f t="shared" si="82"/>
        <v>8.6289994292907943E-2</v>
      </c>
      <c r="U272">
        <f t="shared" si="83"/>
        <v>8.2732923500778696E-2</v>
      </c>
      <c r="V272">
        <f t="shared" si="84"/>
        <v>0.28339865991397545</v>
      </c>
      <c r="X272" s="24">
        <f t="shared" si="68"/>
        <v>1.0186748247515709</v>
      </c>
      <c r="Y272" s="24">
        <f t="shared" si="69"/>
        <v>0.98101441837598891</v>
      </c>
      <c r="Z272" s="24">
        <f t="shared" si="70"/>
        <v>1.0905837565959347</v>
      </c>
      <c r="AA272" s="24">
        <f t="shared" si="71"/>
        <v>1.0920342029891197</v>
      </c>
      <c r="AB272" s="24">
        <f t="shared" si="72"/>
        <v>1.1581215324226153</v>
      </c>
      <c r="AC272" s="24">
        <f t="shared" si="73"/>
        <v>1.0914039679505618</v>
      </c>
      <c r="AD272" s="24">
        <f t="shared" si="74"/>
        <v>1.0914039679505618</v>
      </c>
      <c r="AE272" s="24">
        <f t="shared" si="75"/>
        <v>1.0691918376218017</v>
      </c>
      <c r="AF272" s="24">
        <f t="shared" si="76"/>
        <v>1.0284426907600719</v>
      </c>
      <c r="AG272" s="24">
        <f t="shared" si="77"/>
        <v>0.96028164807112737</v>
      </c>
      <c r="AH272" s="24">
        <f t="shared" si="78"/>
        <v>0.96285889753800968</v>
      </c>
    </row>
    <row r="273" spans="1:34" x14ac:dyDescent="0.25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>
        <v>1.3406921497983264</v>
      </c>
      <c r="G273">
        <v>1.2155124136643645</v>
      </c>
      <c r="H273">
        <v>0.60712391047976089</v>
      </c>
      <c r="I273">
        <v>0.75733333333333341</v>
      </c>
      <c r="J273">
        <v>1.1475774868524111</v>
      </c>
      <c r="K273">
        <v>0.96902654867256643</v>
      </c>
      <c r="L273">
        <v>0.93323550990462223</v>
      </c>
      <c r="M273">
        <v>0.26812918951858622</v>
      </c>
      <c r="N273">
        <v>1.2320241560360561</v>
      </c>
      <c r="O273">
        <v>0.39831697054698456</v>
      </c>
      <c r="P273">
        <v>0.9571150097465887</v>
      </c>
      <c r="Q273">
        <f t="shared" si="79"/>
        <v>11</v>
      </c>
      <c r="R273" s="23">
        <f t="shared" si="80"/>
        <v>0.89328060714123647</v>
      </c>
      <c r="S273">
        <f t="shared" si="81"/>
        <v>0.33452867878991099</v>
      </c>
      <c r="T273">
        <f t="shared" si="82"/>
        <v>0.10086419174176886</v>
      </c>
      <c r="U273">
        <f t="shared" si="83"/>
        <v>0.12310038062621587</v>
      </c>
      <c r="V273">
        <f t="shared" si="84"/>
        <v>0.37449450499155268</v>
      </c>
      <c r="X273" s="24">
        <f t="shared" si="68"/>
        <v>1.3406921497983264</v>
      </c>
      <c r="Y273" s="24">
        <f t="shared" si="69"/>
        <v>1.2781022817313454</v>
      </c>
      <c r="Z273" s="24">
        <f t="shared" si="70"/>
        <v>1.054442824647484</v>
      </c>
      <c r="AA273" s="24">
        <f t="shared" si="71"/>
        <v>0.98016545181894632</v>
      </c>
      <c r="AB273" s="24">
        <f t="shared" si="72"/>
        <v>1.0136478588256392</v>
      </c>
      <c r="AC273" s="24">
        <f t="shared" si="73"/>
        <v>1.0062109738001273</v>
      </c>
      <c r="AD273" s="24">
        <f t="shared" si="74"/>
        <v>0.99578590752934082</v>
      </c>
      <c r="AE273" s="24">
        <f t="shared" si="75"/>
        <v>0.9048288177779964</v>
      </c>
      <c r="AF273" s="24">
        <f t="shared" si="76"/>
        <v>0.94118385536222526</v>
      </c>
      <c r="AG273" s="24">
        <f t="shared" si="77"/>
        <v>0.88689716688070119</v>
      </c>
      <c r="AH273" s="24">
        <f t="shared" si="78"/>
        <v>0.89328060714123647</v>
      </c>
    </row>
    <row r="274" spans="1:34" x14ac:dyDescent="0.25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>
        <v>1.6136842694323714</v>
      </c>
      <c r="G274">
        <v>1</v>
      </c>
      <c r="H274">
        <v>1.0548729571752355</v>
      </c>
      <c r="I274">
        <v>0.69849237456125945</v>
      </c>
      <c r="J274">
        <v>0.71635527583436054</v>
      </c>
      <c r="K274">
        <v>1.4444444444444444</v>
      </c>
      <c r="L274">
        <v>1.0299401197604789</v>
      </c>
      <c r="M274">
        <v>1.0303358613217768</v>
      </c>
      <c r="N274">
        <v>0.86991869918699183</v>
      </c>
      <c r="O274">
        <v>1.0059288537549407</v>
      </c>
      <c r="P274">
        <v>0.68126272912423624</v>
      </c>
      <c r="Q274">
        <f t="shared" si="79"/>
        <v>11</v>
      </c>
      <c r="R274" s="23">
        <f t="shared" si="80"/>
        <v>1.0132032349632816</v>
      </c>
      <c r="S274">
        <f t="shared" si="81"/>
        <v>0.28073933325457728</v>
      </c>
      <c r="T274">
        <f t="shared" si="82"/>
        <v>8.4646093845452464E-2</v>
      </c>
      <c r="U274">
        <f t="shared" si="83"/>
        <v>8.6696030559846982E-2</v>
      </c>
      <c r="V274">
        <f t="shared" si="84"/>
        <v>0.27708096812852284</v>
      </c>
      <c r="X274" s="24">
        <f t="shared" si="68"/>
        <v>1.6136842694323714</v>
      </c>
      <c r="Y274" s="24">
        <f t="shared" si="69"/>
        <v>1.3068421347161858</v>
      </c>
      <c r="Z274" s="24">
        <f t="shared" si="70"/>
        <v>1.2228524088692023</v>
      </c>
      <c r="AA274" s="24">
        <f t="shared" si="71"/>
        <v>1.0917624002922166</v>
      </c>
      <c r="AB274" s="24">
        <f t="shared" si="72"/>
        <v>1.0166809754006454</v>
      </c>
      <c r="AC274" s="24">
        <f t="shared" si="73"/>
        <v>1.0879748869079453</v>
      </c>
      <c r="AD274" s="24">
        <f t="shared" si="74"/>
        <v>1.0796842058868787</v>
      </c>
      <c r="AE274" s="24">
        <f t="shared" si="75"/>
        <v>1.073515662816241</v>
      </c>
      <c r="AF274" s="24">
        <f t="shared" si="76"/>
        <v>1.0508937779685465</v>
      </c>
      <c r="AG274" s="24">
        <f t="shared" si="77"/>
        <v>1.0463972855471861</v>
      </c>
      <c r="AH274" s="24">
        <f t="shared" si="78"/>
        <v>1.0132032349632816</v>
      </c>
    </row>
    <row r="275" spans="1:34" x14ac:dyDescent="0.25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>
        <v>1.3042305617631194</v>
      </c>
      <c r="G275">
        <v>0.94361921283747163</v>
      </c>
      <c r="I275">
        <v>1.2386363636363635</v>
      </c>
      <c r="J275">
        <v>1.1116323488484692</v>
      </c>
      <c r="K275">
        <v>1.696</v>
      </c>
      <c r="L275">
        <v>0.84921763869132283</v>
      </c>
      <c r="M275">
        <v>0.98714144411473781</v>
      </c>
      <c r="N275">
        <v>1.0877602793057544</v>
      </c>
      <c r="O275">
        <v>1.2425307557117751</v>
      </c>
      <c r="Q275">
        <f t="shared" si="79"/>
        <v>9</v>
      </c>
      <c r="R275" s="23">
        <f t="shared" si="80"/>
        <v>1.1623076227676681</v>
      </c>
      <c r="S275">
        <f t="shared" si="81"/>
        <v>0.23614730350769095</v>
      </c>
      <c r="T275">
        <f t="shared" si="82"/>
        <v>7.8715767835896983E-2</v>
      </c>
      <c r="U275">
        <f t="shared" si="83"/>
        <v>6.2736242573197654E-2</v>
      </c>
      <c r="V275">
        <f t="shared" si="84"/>
        <v>0.20317108731110342</v>
      </c>
      <c r="X275" s="24">
        <f t="shared" si="68"/>
        <v>1.3042305617631194</v>
      </c>
      <c r="Y275" s="24">
        <f t="shared" si="69"/>
        <v>1.1239248873002956</v>
      </c>
      <c r="Z275" s="24">
        <f t="shared" si="70"/>
        <v>1.1239248873002956</v>
      </c>
      <c r="AA275" s="24">
        <f t="shared" si="71"/>
        <v>1.1621620460789848</v>
      </c>
      <c r="AB275" s="24">
        <f t="shared" si="72"/>
        <v>1.149529621771356</v>
      </c>
      <c r="AC275" s="24">
        <f t="shared" si="73"/>
        <v>1.2588236974170848</v>
      </c>
      <c r="AD275" s="24">
        <f t="shared" si="74"/>
        <v>1.1905560209627912</v>
      </c>
      <c r="AE275" s="24">
        <f t="shared" si="75"/>
        <v>1.1614967956987834</v>
      </c>
      <c r="AF275" s="24">
        <f t="shared" si="76"/>
        <v>1.1522797311496549</v>
      </c>
      <c r="AG275" s="24">
        <f t="shared" si="77"/>
        <v>1.1623076227676681</v>
      </c>
      <c r="AH275" s="24">
        <f t="shared" si="78"/>
        <v>1.1623076227676681</v>
      </c>
    </row>
    <row r="276" spans="1:34" x14ac:dyDescent="0.25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>
        <v>1.1659859751868689</v>
      </c>
      <c r="G276">
        <v>1.3152987097473707</v>
      </c>
      <c r="I276">
        <v>1.2436868686868687</v>
      </c>
      <c r="J276">
        <v>1.2739217622368024</v>
      </c>
      <c r="K276">
        <v>1.264</v>
      </c>
      <c r="L276">
        <v>1.3513513513513513</v>
      </c>
      <c r="M276">
        <v>1.1909000989119685</v>
      </c>
      <c r="N276">
        <v>1.5451184286539572</v>
      </c>
      <c r="O276">
        <v>1.1915641476274166</v>
      </c>
      <c r="P276">
        <v>1.139</v>
      </c>
      <c r="Q276">
        <f t="shared" si="79"/>
        <v>10</v>
      </c>
      <c r="R276" s="23">
        <f t="shared" si="80"/>
        <v>1.2680827342402605</v>
      </c>
      <c r="S276">
        <f t="shared" si="81"/>
        <v>0.11200717027158405</v>
      </c>
      <c r="T276">
        <f t="shared" si="82"/>
        <v>3.5419777232850606E-2</v>
      </c>
      <c r="U276">
        <f t="shared" si="83"/>
        <v>1.393956243583069E-2</v>
      </c>
      <c r="V276">
        <f t="shared" si="84"/>
        <v>8.8327967290470433E-2</v>
      </c>
      <c r="X276" s="24">
        <f t="shared" si="68"/>
        <v>1.1659859751868689</v>
      </c>
      <c r="Y276" s="24">
        <f t="shared" si="69"/>
        <v>1.2406423424671198</v>
      </c>
      <c r="Z276" s="24">
        <f t="shared" si="70"/>
        <v>1.2406423424671198</v>
      </c>
      <c r="AA276" s="24">
        <f t="shared" si="71"/>
        <v>1.2416571845403694</v>
      </c>
      <c r="AB276" s="24">
        <f t="shared" si="72"/>
        <v>1.2497233289644776</v>
      </c>
      <c r="AC276" s="24">
        <f t="shared" si="73"/>
        <v>1.2525786631715821</v>
      </c>
      <c r="AD276" s="24">
        <f t="shared" si="74"/>
        <v>1.2690407778682102</v>
      </c>
      <c r="AE276" s="24">
        <f t="shared" si="75"/>
        <v>1.2578778237316044</v>
      </c>
      <c r="AF276" s="24">
        <f t="shared" si="76"/>
        <v>1.2937828993468985</v>
      </c>
      <c r="AG276" s="24">
        <f t="shared" si="77"/>
        <v>1.2824252602669561</v>
      </c>
      <c r="AH276" s="24">
        <f t="shared" si="78"/>
        <v>1.2680827342402605</v>
      </c>
    </row>
    <row r="277" spans="1:34" x14ac:dyDescent="0.25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>
        <v>0.687001237570947</v>
      </c>
      <c r="G277">
        <v>0.90584040092521201</v>
      </c>
      <c r="H277">
        <v>1.0877511673780522</v>
      </c>
      <c r="I277">
        <v>1</v>
      </c>
      <c r="J277">
        <v>1.0678149808728559</v>
      </c>
      <c r="K277">
        <v>1.1530054644808743</v>
      </c>
      <c r="L277">
        <v>1.0287425149700598</v>
      </c>
      <c r="M277">
        <v>0.90790790790790787</v>
      </c>
      <c r="O277">
        <v>1.0468227424749164</v>
      </c>
      <c r="P277">
        <v>1.0645812310797176</v>
      </c>
      <c r="Q277">
        <f t="shared" si="79"/>
        <v>10</v>
      </c>
      <c r="R277" s="23">
        <f t="shared" si="80"/>
        <v>0.99494676476605426</v>
      </c>
      <c r="S277">
        <f t="shared" si="81"/>
        <v>0.1256817030828675</v>
      </c>
      <c r="T277">
        <f t="shared" si="82"/>
        <v>3.9744044195086717E-2</v>
      </c>
      <c r="U277">
        <f t="shared" si="83"/>
        <v>1.7550989433122451E-2</v>
      </c>
      <c r="V277">
        <f t="shared" si="84"/>
        <v>0.1263200278985977</v>
      </c>
      <c r="X277" s="24">
        <f t="shared" si="68"/>
        <v>0.687001237570947</v>
      </c>
      <c r="Y277" s="24">
        <f t="shared" si="69"/>
        <v>0.7964208192480795</v>
      </c>
      <c r="Z277" s="24">
        <f t="shared" si="70"/>
        <v>0.89353093529140371</v>
      </c>
      <c r="AA277" s="24">
        <f t="shared" si="71"/>
        <v>0.92014820146855281</v>
      </c>
      <c r="AB277" s="24">
        <f t="shared" si="72"/>
        <v>0.9496815573494134</v>
      </c>
      <c r="AC277" s="24">
        <f t="shared" si="73"/>
        <v>0.98356887520465686</v>
      </c>
      <c r="AD277" s="24">
        <f t="shared" si="74"/>
        <v>0.99002225231400021</v>
      </c>
      <c r="AE277" s="24">
        <f t="shared" si="75"/>
        <v>0.97975795926323861</v>
      </c>
      <c r="AF277" s="24">
        <f t="shared" si="76"/>
        <v>0.97975795926323861</v>
      </c>
      <c r="AG277" s="24">
        <f t="shared" si="77"/>
        <v>0.98720960184231388</v>
      </c>
      <c r="AH277" s="24">
        <f t="shared" si="78"/>
        <v>0.99494676476605426</v>
      </c>
    </row>
    <row r="278" spans="1:34" x14ac:dyDescent="0.25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>
        <v>0.47984630866343414</v>
      </c>
      <c r="G278">
        <v>0.74843202777694162</v>
      </c>
      <c r="H278">
        <v>0.48005099134774476</v>
      </c>
      <c r="I278">
        <v>0.56803455723542107</v>
      </c>
      <c r="J278">
        <v>0.89708615281422011</v>
      </c>
      <c r="K278">
        <v>1.0120192307692308</v>
      </c>
      <c r="L278">
        <v>0.69802317655078394</v>
      </c>
      <c r="M278">
        <v>0.577565632458234</v>
      </c>
      <c r="N278">
        <v>0.72035139092240119</v>
      </c>
      <c r="O278">
        <v>1.1402383134738769</v>
      </c>
      <c r="P278">
        <v>0.64466019417475728</v>
      </c>
      <c r="Q278">
        <f t="shared" si="79"/>
        <v>11</v>
      </c>
      <c r="R278" s="23">
        <f t="shared" si="80"/>
        <v>0.72420981601700418</v>
      </c>
      <c r="S278" s="25">
        <f t="shared" si="81"/>
        <v>0.20419196996194183</v>
      </c>
      <c r="T278">
        <f t="shared" si="82"/>
        <v>6.1566195415207407E-2</v>
      </c>
      <c r="U278">
        <f t="shared" si="83"/>
        <v>4.5863796656632518E-2</v>
      </c>
      <c r="V278" s="25">
        <f t="shared" si="84"/>
        <v>0.28195139784897294</v>
      </c>
      <c r="X278" s="24">
        <f t="shared" si="68"/>
        <v>0.47984630866343414</v>
      </c>
      <c r="Y278" s="24">
        <f t="shared" si="69"/>
        <v>0.61413916822018788</v>
      </c>
      <c r="Z278" s="24">
        <f t="shared" si="70"/>
        <v>0.56944310926270691</v>
      </c>
      <c r="AA278" s="24">
        <f t="shared" si="71"/>
        <v>0.56909097125588537</v>
      </c>
      <c r="AB278" s="24">
        <f t="shared" si="72"/>
        <v>0.63469000756755234</v>
      </c>
      <c r="AC278" s="24">
        <f t="shared" si="73"/>
        <v>0.69757821143449872</v>
      </c>
      <c r="AD278" s="24">
        <f t="shared" si="74"/>
        <v>0.69764177787968229</v>
      </c>
      <c r="AE278" s="24">
        <f t="shared" si="75"/>
        <v>0.68263225970200125</v>
      </c>
      <c r="AF278" s="24">
        <f t="shared" si="76"/>
        <v>0.6868232742820457</v>
      </c>
      <c r="AG278" s="24">
        <f t="shared" si="77"/>
        <v>0.73216477820122883</v>
      </c>
      <c r="AH278" s="24">
        <f t="shared" si="78"/>
        <v>0.72420981601700418</v>
      </c>
    </row>
    <row r="279" spans="1:34" x14ac:dyDescent="0.25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>
        <v>0.80549250240748393</v>
      </c>
      <c r="G279">
        <v>0.98352736680410702</v>
      </c>
      <c r="H279">
        <v>0.95415450240588284</v>
      </c>
      <c r="I279">
        <v>1.014942643678161</v>
      </c>
      <c r="J279">
        <v>1.0574294912403541</v>
      </c>
      <c r="K279">
        <v>0.95670538542766626</v>
      </c>
      <c r="L279">
        <v>1.0872313527180784</v>
      </c>
      <c r="M279">
        <v>1.062806236080178</v>
      </c>
      <c r="N279">
        <v>1.1190519525645359</v>
      </c>
      <c r="O279">
        <v>1.2811387900355873</v>
      </c>
      <c r="P279">
        <v>0.89194915254237273</v>
      </c>
      <c r="Q279">
        <f t="shared" si="79"/>
        <v>11</v>
      </c>
      <c r="R279" s="23">
        <f t="shared" si="80"/>
        <v>1.0194935796276734</v>
      </c>
      <c r="S279">
        <f t="shared" si="81"/>
        <v>0.1197966022477807</v>
      </c>
      <c r="T279">
        <f t="shared" si="82"/>
        <v>3.61200346195759E-2</v>
      </c>
      <c r="U279">
        <f t="shared" si="83"/>
        <v>1.5786348501124259E-2</v>
      </c>
      <c r="V279">
        <f t="shared" si="84"/>
        <v>0.11750598987737745</v>
      </c>
      <c r="X279" s="24">
        <f t="shared" si="68"/>
        <v>0.80549250240748393</v>
      </c>
      <c r="Y279" s="24">
        <f t="shared" si="69"/>
        <v>0.89450993460579542</v>
      </c>
      <c r="Z279" s="24">
        <f t="shared" si="70"/>
        <v>0.91439145720582449</v>
      </c>
      <c r="AA279" s="24">
        <f t="shared" si="71"/>
        <v>0.93952925382390862</v>
      </c>
      <c r="AB279" s="24">
        <f t="shared" si="72"/>
        <v>0.96310930130719774</v>
      </c>
      <c r="AC279" s="24">
        <f t="shared" si="73"/>
        <v>0.96204198199394242</v>
      </c>
      <c r="AD279" s="24">
        <f t="shared" si="74"/>
        <v>0.97992617781167624</v>
      </c>
      <c r="AE279" s="24">
        <f t="shared" si="75"/>
        <v>0.99028618509523891</v>
      </c>
      <c r="AF279" s="24">
        <f t="shared" si="76"/>
        <v>1.0045934925918276</v>
      </c>
      <c r="AG279" s="24">
        <f t="shared" si="77"/>
        <v>1.0322480223362036</v>
      </c>
      <c r="AH279" s="24">
        <f t="shared" si="78"/>
        <v>1.0194935796276734</v>
      </c>
    </row>
    <row r="280" spans="1:34" x14ac:dyDescent="0.25">
      <c r="A280">
        <v>279</v>
      </c>
      <c r="B280" t="s">
        <v>15</v>
      </c>
      <c r="C280">
        <v>1</v>
      </c>
      <c r="D280">
        <v>493690.95224100002</v>
      </c>
      <c r="E280">
        <v>5180926.7128600003</v>
      </c>
      <c r="F280">
        <v>0.99895097173144864</v>
      </c>
      <c r="G280">
        <v>1.2001311117181099</v>
      </c>
      <c r="I280">
        <v>1.1799437675726336</v>
      </c>
      <c r="J280">
        <v>1.0028004029848196</v>
      </c>
      <c r="K280">
        <v>1.2314720812182742</v>
      </c>
      <c r="L280">
        <v>0.77111716621253401</v>
      </c>
      <c r="M280">
        <v>0.9688715953307393</v>
      </c>
      <c r="N280">
        <v>1.2172131602616063</v>
      </c>
      <c r="O280">
        <v>1.3</v>
      </c>
      <c r="P280">
        <v>0.94718909710391808</v>
      </c>
      <c r="Q280">
        <f t="shared" si="79"/>
        <v>10</v>
      </c>
      <c r="R280" s="23">
        <f t="shared" si="80"/>
        <v>1.0817689354134084</v>
      </c>
      <c r="S280">
        <f t="shared" si="81"/>
        <v>0.15889801072241669</v>
      </c>
      <c r="T280">
        <f t="shared" si="82"/>
        <v>5.0247962955269385E-2</v>
      </c>
      <c r="U280">
        <f t="shared" si="83"/>
        <v>2.8053975346156907E-2</v>
      </c>
      <c r="V280">
        <f t="shared" si="84"/>
        <v>0.14688720069567562</v>
      </c>
      <c r="X280" s="24">
        <f t="shared" si="68"/>
        <v>0.99895097173144864</v>
      </c>
      <c r="Y280" s="24">
        <f t="shared" si="69"/>
        <v>1.0995410417247793</v>
      </c>
      <c r="Z280" s="24">
        <f t="shared" si="70"/>
        <v>1.0995410417247793</v>
      </c>
      <c r="AA280" s="24">
        <f t="shared" si="71"/>
        <v>1.1263419503407308</v>
      </c>
      <c r="AB280" s="24">
        <f t="shared" si="72"/>
        <v>1.095456563501753</v>
      </c>
      <c r="AC280" s="24">
        <f t="shared" si="73"/>
        <v>1.1226596670450573</v>
      </c>
      <c r="AD280" s="24">
        <f t="shared" si="74"/>
        <v>1.0640692502396367</v>
      </c>
      <c r="AE280" s="24">
        <f t="shared" si="75"/>
        <v>1.0504695852526513</v>
      </c>
      <c r="AF280" s="24">
        <f t="shared" si="76"/>
        <v>1.0713125321287706</v>
      </c>
      <c r="AG280" s="24">
        <f t="shared" si="77"/>
        <v>1.0967222507811296</v>
      </c>
      <c r="AH280" s="24">
        <f t="shared" si="78"/>
        <v>1.0817689354134084</v>
      </c>
    </row>
    <row r="281" spans="1:34" x14ac:dyDescent="0.25">
      <c r="A281">
        <v>280</v>
      </c>
      <c r="B281" t="s">
        <v>15</v>
      </c>
      <c r="C281">
        <v>1</v>
      </c>
      <c r="D281">
        <v>493721.803071998</v>
      </c>
      <c r="E281">
        <v>5180932.3069900004</v>
      </c>
      <c r="F281">
        <v>0.99895097173144864</v>
      </c>
      <c r="G281">
        <v>0.95844851133570064</v>
      </c>
      <c r="H281">
        <v>1.0666973199261434</v>
      </c>
      <c r="I281">
        <v>1.1677600749765698</v>
      </c>
      <c r="J281">
        <v>1.1316530915424412</v>
      </c>
      <c r="K281">
        <v>1.0568527918781727</v>
      </c>
      <c r="L281">
        <v>0.87738419618528596</v>
      </c>
      <c r="M281">
        <v>1.0505836575875487</v>
      </c>
      <c r="N281">
        <v>0.94125795311962157</v>
      </c>
      <c r="O281">
        <v>1.5901408450704224</v>
      </c>
      <c r="P281">
        <v>1.0357751277683134</v>
      </c>
      <c r="Q281">
        <f t="shared" si="79"/>
        <v>11</v>
      </c>
      <c r="R281" s="23">
        <f t="shared" si="80"/>
        <v>1.0795913219201516</v>
      </c>
      <c r="S281">
        <f t="shared" si="81"/>
        <v>0.17984636403256951</v>
      </c>
      <c r="T281">
        <f t="shared" si="82"/>
        <v>5.4225719036881982E-2</v>
      </c>
      <c r="U281">
        <f t="shared" si="83"/>
        <v>3.5579186121309191E-2</v>
      </c>
      <c r="V281">
        <f t="shared" si="84"/>
        <v>0.16658744876968476</v>
      </c>
      <c r="X281" s="24">
        <f t="shared" si="68"/>
        <v>0.99895097173144864</v>
      </c>
      <c r="Y281" s="24">
        <f t="shared" si="69"/>
        <v>0.97869974153357464</v>
      </c>
      <c r="Z281" s="24">
        <f t="shared" si="70"/>
        <v>1.0080322676644309</v>
      </c>
      <c r="AA281" s="24">
        <f t="shared" si="71"/>
        <v>1.0479642194924654</v>
      </c>
      <c r="AB281" s="24">
        <f t="shared" si="72"/>
        <v>1.0647019939024607</v>
      </c>
      <c r="AC281" s="24">
        <f t="shared" si="73"/>
        <v>1.0633937935650792</v>
      </c>
      <c r="AD281" s="24">
        <f t="shared" si="74"/>
        <v>1.0368209939393946</v>
      </c>
      <c r="AE281" s="24">
        <f t="shared" si="75"/>
        <v>1.0385413268954138</v>
      </c>
      <c r="AF281" s="24">
        <f t="shared" si="76"/>
        <v>1.0277320631425479</v>
      </c>
      <c r="AG281" s="24">
        <f t="shared" si="77"/>
        <v>1.0839729413353354</v>
      </c>
      <c r="AH281" s="24">
        <f t="shared" si="78"/>
        <v>1.0795913219201516</v>
      </c>
    </row>
    <row r="282" spans="1:34" x14ac:dyDescent="0.25">
      <c r="A282">
        <v>281</v>
      </c>
      <c r="B282" t="s">
        <v>15</v>
      </c>
      <c r="C282">
        <v>3</v>
      </c>
      <c r="D282">
        <v>493754.887468</v>
      </c>
      <c r="E282">
        <v>5180909.4718399802</v>
      </c>
      <c r="F282">
        <v>0.73036635388975923</v>
      </c>
      <c r="G282">
        <v>0.9759974279370246</v>
      </c>
      <c r="H282">
        <v>0.77783581575338367</v>
      </c>
      <c r="I282">
        <v>0.99806763285024158</v>
      </c>
      <c r="J282">
        <v>0.82352695086748373</v>
      </c>
      <c r="K282">
        <v>0.88696537678207732</v>
      </c>
      <c r="L282">
        <v>0.88188976377952755</v>
      </c>
      <c r="M282">
        <v>1.3791348600508906</v>
      </c>
      <c r="N282">
        <v>0.89985534152524005</v>
      </c>
      <c r="O282">
        <v>1.0013106159895151</v>
      </c>
      <c r="P282">
        <v>0.95744680851063835</v>
      </c>
      <c r="Q282">
        <f t="shared" si="79"/>
        <v>11</v>
      </c>
      <c r="R282" s="23">
        <f t="shared" si="80"/>
        <v>0.93749063163052571</v>
      </c>
      <c r="S282">
        <f t="shared" si="81"/>
        <v>0.16323762113024823</v>
      </c>
      <c r="T282">
        <f t="shared" si="82"/>
        <v>4.9217994632656699E-2</v>
      </c>
      <c r="U282">
        <f t="shared" si="83"/>
        <v>2.9311173047488738E-2</v>
      </c>
      <c r="V282">
        <f t="shared" si="84"/>
        <v>0.17412186919280254</v>
      </c>
      <c r="X282" s="24">
        <f t="shared" si="68"/>
        <v>0.73036635388975923</v>
      </c>
      <c r="Y282" s="24">
        <f t="shared" si="69"/>
        <v>0.85318189091339192</v>
      </c>
      <c r="Z282" s="24">
        <f t="shared" si="70"/>
        <v>0.82806653252672247</v>
      </c>
      <c r="AA282" s="24">
        <f t="shared" si="71"/>
        <v>0.8705668076076023</v>
      </c>
      <c r="AB282" s="24">
        <f t="shared" si="72"/>
        <v>0.86115883625957856</v>
      </c>
      <c r="AC282" s="24">
        <f t="shared" si="73"/>
        <v>0.86545992634666169</v>
      </c>
      <c r="AD282" s="24">
        <f t="shared" si="74"/>
        <v>0.8678070459799283</v>
      </c>
      <c r="AE282" s="24">
        <f t="shared" si="75"/>
        <v>0.93172302273879859</v>
      </c>
      <c r="AF282" s="24">
        <f t="shared" si="76"/>
        <v>0.92818216927062536</v>
      </c>
      <c r="AG282" s="24">
        <f t="shared" si="77"/>
        <v>0.93549501394251444</v>
      </c>
      <c r="AH282" s="24">
        <f t="shared" si="78"/>
        <v>0.93749063163052571</v>
      </c>
    </row>
    <row r="283" spans="1:34" x14ac:dyDescent="0.25">
      <c r="A283">
        <v>282</v>
      </c>
      <c r="B283" t="s">
        <v>15</v>
      </c>
      <c r="C283">
        <v>3</v>
      </c>
      <c r="D283">
        <v>493785.611817998</v>
      </c>
      <c r="E283">
        <v>5180925.6843699804</v>
      </c>
      <c r="F283">
        <v>0.95222083340668617</v>
      </c>
      <c r="G283">
        <v>1.1240919914398526</v>
      </c>
      <c r="H283">
        <v>0.88514259930606343</v>
      </c>
      <c r="I283">
        <v>0.92946859903381651</v>
      </c>
      <c r="J283">
        <v>0.88235329273321661</v>
      </c>
      <c r="K283">
        <v>1.0091649694501019</v>
      </c>
      <c r="L283">
        <v>1.0813648293963254</v>
      </c>
      <c r="M283">
        <v>0.98218829516539441</v>
      </c>
      <c r="N283">
        <v>0.99564549973530891</v>
      </c>
      <c r="O283">
        <v>1.1808650065530799</v>
      </c>
      <c r="P283">
        <v>0.9335106382978724</v>
      </c>
      <c r="Q283">
        <f t="shared" si="79"/>
        <v>11</v>
      </c>
      <c r="R283" s="23">
        <f t="shared" si="80"/>
        <v>0.99600150495615647</v>
      </c>
      <c r="S283">
        <f t="shared" si="81"/>
        <v>9.2287539148335443E-2</v>
      </c>
      <c r="T283">
        <f t="shared" si="82"/>
        <v>2.7825740016387619E-2</v>
      </c>
      <c r="U283">
        <f t="shared" si="83"/>
        <v>9.3686888702611028E-3</v>
      </c>
      <c r="V283">
        <f t="shared" si="84"/>
        <v>9.2658031829377499E-2</v>
      </c>
      <c r="X283" s="24">
        <f t="shared" si="68"/>
        <v>0.95222083340668617</v>
      </c>
      <c r="Y283" s="24">
        <f t="shared" si="69"/>
        <v>1.0381564124232694</v>
      </c>
      <c r="Z283" s="24">
        <f t="shared" si="70"/>
        <v>0.98715180805086744</v>
      </c>
      <c r="AA283" s="24">
        <f t="shared" si="71"/>
        <v>0.97273100579660476</v>
      </c>
      <c r="AB283" s="24">
        <f t="shared" si="72"/>
        <v>0.95465546318392713</v>
      </c>
      <c r="AC283" s="24">
        <f t="shared" si="73"/>
        <v>0.96374038089495617</v>
      </c>
      <c r="AD283" s="24">
        <f t="shared" si="74"/>
        <v>0.98054387353800898</v>
      </c>
      <c r="AE283" s="24">
        <f t="shared" si="75"/>
        <v>0.98074942624143213</v>
      </c>
      <c r="AF283" s="24">
        <f t="shared" si="76"/>
        <v>0.98240454551852963</v>
      </c>
      <c r="AG283" s="24">
        <f t="shared" si="77"/>
        <v>1.0022505916219848</v>
      </c>
      <c r="AH283" s="24">
        <f t="shared" si="78"/>
        <v>0.99600150495615647</v>
      </c>
    </row>
    <row r="284" spans="1:34" x14ac:dyDescent="0.25">
      <c r="A284">
        <v>283</v>
      </c>
      <c r="B284" t="s">
        <v>15</v>
      </c>
      <c r="C284">
        <v>4</v>
      </c>
      <c r="D284">
        <v>493817.519848998</v>
      </c>
      <c r="E284">
        <v>5180925.87366</v>
      </c>
      <c r="F284">
        <v>0.83670774647887347</v>
      </c>
      <c r="G284">
        <v>1.092739927856526</v>
      </c>
      <c r="H284">
        <v>0.99746093428397364</v>
      </c>
      <c r="I284">
        <v>1.1006523765144454</v>
      </c>
      <c r="J284">
        <v>0.73329978986000532</v>
      </c>
      <c r="K284">
        <v>0.85822664770033197</v>
      </c>
      <c r="L284">
        <v>0.97641921397379905</v>
      </c>
      <c r="M284">
        <v>0.96922274387063123</v>
      </c>
      <c r="N284">
        <v>0.7220211415870128</v>
      </c>
      <c r="O284">
        <v>1.596761133603239</v>
      </c>
      <c r="P284">
        <v>0.86653956148713052</v>
      </c>
      <c r="Q284">
        <f t="shared" si="79"/>
        <v>11</v>
      </c>
      <c r="R284" s="23">
        <f t="shared" si="80"/>
        <v>0.97727738338326975</v>
      </c>
      <c r="S284">
        <f t="shared" si="81"/>
        <v>0.23034809135386741</v>
      </c>
      <c r="T284">
        <f t="shared" si="82"/>
        <v>6.9452562745026092E-2</v>
      </c>
      <c r="U284">
        <f t="shared" si="83"/>
        <v>5.8366267509406634E-2</v>
      </c>
      <c r="V284">
        <f t="shared" si="84"/>
        <v>0.23570390072511199</v>
      </c>
      <c r="X284" s="24">
        <f t="shared" si="68"/>
        <v>0.83670774647887347</v>
      </c>
      <c r="Y284" s="24">
        <f t="shared" si="69"/>
        <v>0.96472383716769972</v>
      </c>
      <c r="Z284" s="24">
        <f t="shared" si="70"/>
        <v>0.97563620287312436</v>
      </c>
      <c r="AA284" s="24">
        <f t="shared" si="71"/>
        <v>1.0068902462834546</v>
      </c>
      <c r="AB284" s="24">
        <f t="shared" si="72"/>
        <v>0.95217215499876473</v>
      </c>
      <c r="AC284" s="24">
        <f t="shared" si="73"/>
        <v>0.93651457044902597</v>
      </c>
      <c r="AD284" s="24">
        <f t="shared" si="74"/>
        <v>0.94221523380970773</v>
      </c>
      <c r="AE284" s="24">
        <f t="shared" si="75"/>
        <v>0.94559117256732317</v>
      </c>
      <c r="AF284" s="24">
        <f t="shared" si="76"/>
        <v>0.92075005801395526</v>
      </c>
      <c r="AG284" s="24">
        <f t="shared" si="77"/>
        <v>0.98835116557288372</v>
      </c>
      <c r="AH284" s="24">
        <f t="shared" si="78"/>
        <v>0.97727738338326975</v>
      </c>
    </row>
    <row r="285" spans="1:34" x14ac:dyDescent="0.25">
      <c r="A285">
        <v>284</v>
      </c>
      <c r="B285" t="s">
        <v>15</v>
      </c>
      <c r="C285">
        <v>5</v>
      </c>
      <c r="D285">
        <v>493849.41125</v>
      </c>
      <c r="E285">
        <v>5180909.8392899903</v>
      </c>
      <c r="F285">
        <v>0.78426750982082971</v>
      </c>
      <c r="G285">
        <v>0.75016993517100039</v>
      </c>
      <c r="H285">
        <v>0.81079849189716757</v>
      </c>
      <c r="I285">
        <v>0.90502283105022829</v>
      </c>
      <c r="J285">
        <v>0.8633217202380743</v>
      </c>
      <c r="K285">
        <v>0.91730981256890853</v>
      </c>
      <c r="L285">
        <v>0.97247706422018343</v>
      </c>
      <c r="M285">
        <v>0.90381895332390383</v>
      </c>
      <c r="N285">
        <v>0.89722646706864706</v>
      </c>
      <c r="O285">
        <v>1.3268945022288261</v>
      </c>
      <c r="P285">
        <v>0.82387190684133926</v>
      </c>
      <c r="Q285">
        <f t="shared" si="79"/>
        <v>11</v>
      </c>
      <c r="R285" s="23">
        <f t="shared" si="80"/>
        <v>0.90501629040264608</v>
      </c>
      <c r="S285">
        <f t="shared" si="81"/>
        <v>0.14724837729369758</v>
      </c>
      <c r="T285">
        <f t="shared" si="82"/>
        <v>4.4397056224716597E-2</v>
      </c>
      <c r="U285">
        <f t="shared" si="83"/>
        <v>2.3850293077189909E-2</v>
      </c>
      <c r="V285">
        <f t="shared" si="84"/>
        <v>0.16270246055812551</v>
      </c>
      <c r="X285" s="24">
        <f t="shared" si="68"/>
        <v>0.78426750982082971</v>
      </c>
      <c r="Y285" s="24">
        <f t="shared" si="69"/>
        <v>0.76721872249591505</v>
      </c>
      <c r="Z285" s="24">
        <f t="shared" si="70"/>
        <v>0.7817453122963326</v>
      </c>
      <c r="AA285" s="24">
        <f t="shared" si="71"/>
        <v>0.81256469198480652</v>
      </c>
      <c r="AB285" s="24">
        <f t="shared" si="72"/>
        <v>0.82271609763546005</v>
      </c>
      <c r="AC285" s="24">
        <f t="shared" si="73"/>
        <v>0.83848171679103478</v>
      </c>
      <c r="AD285" s="24">
        <f t="shared" si="74"/>
        <v>0.85762390928091314</v>
      </c>
      <c r="AE285" s="24">
        <f t="shared" si="75"/>
        <v>0.86339828978628697</v>
      </c>
      <c r="AF285" s="24">
        <f t="shared" si="76"/>
        <v>0.86715697615099363</v>
      </c>
      <c r="AG285" s="24">
        <f t="shared" si="77"/>
        <v>0.91313072875877688</v>
      </c>
      <c r="AH285" s="24">
        <f t="shared" si="78"/>
        <v>0.90501629040264608</v>
      </c>
    </row>
    <row r="286" spans="1:34" x14ac:dyDescent="0.25">
      <c r="A286">
        <v>285</v>
      </c>
      <c r="B286" t="s">
        <v>15</v>
      </c>
      <c r="C286">
        <v>5</v>
      </c>
      <c r="D286">
        <v>493881.348931999</v>
      </c>
      <c r="E286">
        <v>5180939.0317900004</v>
      </c>
      <c r="F286">
        <v>1.1744370987831751</v>
      </c>
      <c r="G286">
        <v>1.2053729950186165</v>
      </c>
      <c r="H286">
        <v>1.0438880714218477</v>
      </c>
      <c r="I286">
        <v>0.97899543378995424</v>
      </c>
      <c r="J286">
        <v>1</v>
      </c>
      <c r="K286">
        <v>1.0418963616317531</v>
      </c>
      <c r="L286">
        <v>1</v>
      </c>
      <c r="M286">
        <v>1.0127298444130126</v>
      </c>
      <c r="N286">
        <v>1.2430678250953848</v>
      </c>
      <c r="O286">
        <v>1</v>
      </c>
      <c r="P286">
        <v>0.99854439592430855</v>
      </c>
      <c r="Q286">
        <f t="shared" si="79"/>
        <v>11</v>
      </c>
      <c r="R286" s="23">
        <f t="shared" si="80"/>
        <v>1.0635392750980051</v>
      </c>
      <c r="S286">
        <f t="shared" si="81"/>
        <v>9.1236719724229629E-2</v>
      </c>
      <c r="T286">
        <f t="shared" si="82"/>
        <v>2.7508906038917043E-2</v>
      </c>
      <c r="U286">
        <f t="shared" si="83"/>
        <v>9.1565529286413948E-3</v>
      </c>
      <c r="V286">
        <f t="shared" si="84"/>
        <v>8.5785943086889929E-2</v>
      </c>
      <c r="X286" s="24">
        <f t="shared" si="68"/>
        <v>1.1744370987831751</v>
      </c>
      <c r="Y286" s="24">
        <f t="shared" si="69"/>
        <v>1.1899050469008958</v>
      </c>
      <c r="Z286" s="24">
        <f t="shared" si="70"/>
        <v>1.141232721741213</v>
      </c>
      <c r="AA286" s="24">
        <f t="shared" si="71"/>
        <v>1.1006733997533984</v>
      </c>
      <c r="AB286" s="24">
        <f t="shared" si="72"/>
        <v>1.0805387198027188</v>
      </c>
      <c r="AC286" s="24">
        <f t="shared" si="73"/>
        <v>1.0740983267742246</v>
      </c>
      <c r="AD286" s="24">
        <f t="shared" si="74"/>
        <v>1.0635128515207639</v>
      </c>
      <c r="AE286" s="24">
        <f t="shared" si="75"/>
        <v>1.0571649756322949</v>
      </c>
      <c r="AF286" s="24">
        <f t="shared" si="76"/>
        <v>1.0778208477948605</v>
      </c>
      <c r="AG286" s="24">
        <f t="shared" si="77"/>
        <v>1.0700387630153745</v>
      </c>
      <c r="AH286" s="24">
        <f t="shared" si="78"/>
        <v>1.0635392750980051</v>
      </c>
    </row>
    <row r="287" spans="1:34" x14ac:dyDescent="0.25">
      <c r="A287">
        <v>286</v>
      </c>
      <c r="B287" t="s">
        <v>15</v>
      </c>
      <c r="C287">
        <v>6</v>
      </c>
      <c r="D287">
        <v>493913.253394</v>
      </c>
      <c r="E287">
        <v>5180935.7768099904</v>
      </c>
      <c r="F287">
        <v>1.6101766105966355</v>
      </c>
      <c r="G287">
        <v>1.1251392868513213</v>
      </c>
      <c r="H287">
        <v>1.0628710935185295</v>
      </c>
      <c r="I287">
        <v>1.0585738539898133</v>
      </c>
      <c r="J287">
        <v>1.0053763440860215</v>
      </c>
      <c r="K287">
        <v>1.1583333333333332</v>
      </c>
      <c r="L287">
        <v>1.221904761904762</v>
      </c>
      <c r="M287">
        <v>1.5888888888888888</v>
      </c>
      <c r="N287">
        <v>1.0382005278215165</v>
      </c>
      <c r="O287">
        <v>0.96800947867298581</v>
      </c>
      <c r="P287">
        <v>1.2475000000000001</v>
      </c>
      <c r="Q287">
        <f t="shared" si="79"/>
        <v>11</v>
      </c>
      <c r="R287" s="23">
        <f t="shared" si="80"/>
        <v>1.1895431072421643</v>
      </c>
      <c r="S287">
        <f t="shared" si="81"/>
        <v>0.20998606957794427</v>
      </c>
      <c r="T287">
        <f t="shared" si="82"/>
        <v>6.3313182181045799E-2</v>
      </c>
      <c r="U287">
        <f t="shared" si="83"/>
        <v>4.8503564358472494E-2</v>
      </c>
      <c r="V287">
        <f t="shared" si="84"/>
        <v>0.17652665826022548</v>
      </c>
      <c r="X287" s="24">
        <f t="shared" si="68"/>
        <v>1.6101766105966355</v>
      </c>
      <c r="Y287" s="24">
        <f t="shared" si="69"/>
        <v>1.3676579487239784</v>
      </c>
      <c r="Z287" s="24">
        <f t="shared" si="70"/>
        <v>1.2660623303221621</v>
      </c>
      <c r="AA287" s="24">
        <f t="shared" si="71"/>
        <v>1.2141902112390748</v>
      </c>
      <c r="AB287" s="24">
        <f t="shared" si="72"/>
        <v>1.172427437808464</v>
      </c>
      <c r="AC287" s="24">
        <f t="shared" si="73"/>
        <v>1.1700784203959422</v>
      </c>
      <c r="AD287" s="24">
        <f t="shared" si="74"/>
        <v>1.1774821834686306</v>
      </c>
      <c r="AE287" s="24">
        <f t="shared" si="75"/>
        <v>1.228908021646163</v>
      </c>
      <c r="AF287" s="24">
        <f t="shared" si="76"/>
        <v>1.2077183001100911</v>
      </c>
      <c r="AG287" s="24">
        <f t="shared" si="77"/>
        <v>1.1837474179663805</v>
      </c>
      <c r="AH287" s="24">
        <f t="shared" si="78"/>
        <v>1.1895431072421643</v>
      </c>
    </row>
    <row r="288" spans="1:34" x14ac:dyDescent="0.25">
      <c r="A288">
        <v>287</v>
      </c>
      <c r="B288" t="s">
        <v>24</v>
      </c>
      <c r="C288">
        <v>1</v>
      </c>
      <c r="D288">
        <v>493945.157106</v>
      </c>
      <c r="E288">
        <v>5180931.7441299902</v>
      </c>
      <c r="F288">
        <v>1.4590975922585219</v>
      </c>
      <c r="G288">
        <v>1</v>
      </c>
      <c r="H288">
        <v>0.97217095169711965</v>
      </c>
      <c r="J288">
        <v>1.042721852207309</v>
      </c>
      <c r="K288">
        <v>1.0791993037423846</v>
      </c>
      <c r="L288">
        <v>0.84090909090909094</v>
      </c>
      <c r="M288">
        <v>1.3116123642439432</v>
      </c>
      <c r="N288">
        <v>1.1652605699280176</v>
      </c>
      <c r="P288">
        <v>1.6220213640098604</v>
      </c>
      <c r="Q288">
        <f t="shared" si="79"/>
        <v>9</v>
      </c>
      <c r="R288" s="23">
        <f t="shared" si="80"/>
        <v>1.1658881209995831</v>
      </c>
      <c r="S288">
        <f t="shared" si="81"/>
        <v>0.23772223274702139</v>
      </c>
      <c r="T288">
        <f t="shared" si="82"/>
        <v>7.9240744249007136E-2</v>
      </c>
      <c r="U288">
        <f t="shared" si="83"/>
        <v>6.357584243500769E-2</v>
      </c>
      <c r="V288">
        <f t="shared" si="84"/>
        <v>0.20389797997359166</v>
      </c>
      <c r="X288" s="24">
        <f t="shared" si="68"/>
        <v>1.4590975922585219</v>
      </c>
      <c r="Y288" s="24">
        <f t="shared" si="69"/>
        <v>1.229548796129261</v>
      </c>
      <c r="Z288" s="24">
        <f t="shared" si="70"/>
        <v>1.1437561813185473</v>
      </c>
      <c r="AA288" s="24">
        <f t="shared" si="71"/>
        <v>1.1437561813185473</v>
      </c>
      <c r="AB288" s="24">
        <f t="shared" si="72"/>
        <v>1.1184975990407375</v>
      </c>
      <c r="AC288" s="24">
        <f t="shared" si="73"/>
        <v>1.1106379399810671</v>
      </c>
      <c r="AD288" s="24">
        <f t="shared" si="74"/>
        <v>1.0656831318024043</v>
      </c>
      <c r="AE288" s="24">
        <f t="shared" si="75"/>
        <v>1.1008158792940528</v>
      </c>
      <c r="AF288" s="24">
        <f t="shared" si="76"/>
        <v>1.1088714656232983</v>
      </c>
      <c r="AG288" s="24">
        <f t="shared" si="77"/>
        <v>1.1088714656232983</v>
      </c>
      <c r="AH288" s="24">
        <f t="shared" si="78"/>
        <v>1.1658881209995831</v>
      </c>
    </row>
    <row r="289" spans="1:34" x14ac:dyDescent="0.25">
      <c r="A289">
        <v>288</v>
      </c>
      <c r="B289" t="s">
        <v>24</v>
      </c>
      <c r="C289">
        <v>2</v>
      </c>
      <c r="D289">
        <v>493979.78699200001</v>
      </c>
      <c r="E289">
        <v>5180920.0508399904</v>
      </c>
      <c r="F289">
        <v>1.5025489669975851</v>
      </c>
      <c r="G289">
        <v>1.1828684429641965</v>
      </c>
      <c r="H289">
        <v>1.2117499395232447</v>
      </c>
      <c r="J289">
        <v>1.1664072169552511</v>
      </c>
      <c r="K289">
        <v>1.0597460791635549</v>
      </c>
      <c r="L289">
        <v>1.5514705882352942</v>
      </c>
      <c r="M289">
        <v>0.99930118798043321</v>
      </c>
      <c r="N289">
        <v>1.0612613557018586</v>
      </c>
      <c r="O289">
        <v>1.0321637426900585</v>
      </c>
      <c r="P289">
        <v>1.0869849574885546</v>
      </c>
      <c r="Q289">
        <f t="shared" si="79"/>
        <v>10</v>
      </c>
      <c r="R289" s="23">
        <f t="shared" si="80"/>
        <v>1.1854502477700033</v>
      </c>
      <c r="S289">
        <f t="shared" si="81"/>
        <v>0.1829348302821546</v>
      </c>
      <c r="T289">
        <f t="shared" si="82"/>
        <v>5.7849072706795138E-2</v>
      </c>
      <c r="U289">
        <f t="shared" si="83"/>
        <v>3.7183502367067495E-2</v>
      </c>
      <c r="V289">
        <f t="shared" si="84"/>
        <v>0.15431675064076325</v>
      </c>
      <c r="X289" s="24">
        <f t="shared" si="68"/>
        <v>1.5025489669975851</v>
      </c>
      <c r="Y289" s="24">
        <f t="shared" si="69"/>
        <v>1.3427087049808908</v>
      </c>
      <c r="Z289" s="24">
        <f t="shared" si="70"/>
        <v>1.2990557831616754</v>
      </c>
      <c r="AA289" s="24">
        <f t="shared" si="71"/>
        <v>1.2990557831616754</v>
      </c>
      <c r="AB289" s="24">
        <f t="shared" si="72"/>
        <v>1.2658936416100692</v>
      </c>
      <c r="AC289" s="24">
        <f t="shared" si="73"/>
        <v>1.2246641291207663</v>
      </c>
      <c r="AD289" s="24">
        <f t="shared" si="74"/>
        <v>1.279131872306521</v>
      </c>
      <c r="AE289" s="24">
        <f t="shared" si="75"/>
        <v>1.239156060259937</v>
      </c>
      <c r="AF289" s="24">
        <f t="shared" si="76"/>
        <v>1.2169192221901772</v>
      </c>
      <c r="AG289" s="24">
        <f t="shared" si="77"/>
        <v>1.1963908355790531</v>
      </c>
      <c r="AH289" s="24">
        <f t="shared" si="78"/>
        <v>1.1854502477700033</v>
      </c>
    </row>
    <row r="290" spans="1:34" x14ac:dyDescent="0.25">
      <c r="A290">
        <v>289</v>
      </c>
      <c r="B290" t="s">
        <v>24</v>
      </c>
      <c r="C290">
        <v>2</v>
      </c>
      <c r="D290">
        <v>494008.965211</v>
      </c>
      <c r="E290">
        <v>5180924.2349100001</v>
      </c>
      <c r="F290">
        <v>1.6611982061405191</v>
      </c>
      <c r="G290">
        <v>1.148209825145712</v>
      </c>
      <c r="H290">
        <v>0.73458041029016941</v>
      </c>
      <c r="I290">
        <v>0.96963946869070206</v>
      </c>
      <c r="J290">
        <v>1.3971749754373428</v>
      </c>
      <c r="K290">
        <v>1.1023151605675878</v>
      </c>
      <c r="L290">
        <v>0.76102941176470584</v>
      </c>
      <c r="M290">
        <v>1.0859538784067087</v>
      </c>
      <c r="N290">
        <v>1.2058955116313461</v>
      </c>
      <c r="P290">
        <v>0.89601046435578802</v>
      </c>
      <c r="Q290">
        <f t="shared" si="79"/>
        <v>10</v>
      </c>
      <c r="R290" s="23">
        <f t="shared" si="80"/>
        <v>1.0962007312430582</v>
      </c>
      <c r="S290">
        <f t="shared" si="81"/>
        <v>0.26905220372690281</v>
      </c>
      <c r="T290">
        <f t="shared" si="82"/>
        <v>8.508177732646563E-2</v>
      </c>
      <c r="U290">
        <f t="shared" si="83"/>
        <v>8.043232036700311E-2</v>
      </c>
      <c r="V290">
        <f t="shared" si="84"/>
        <v>0.24544063514882516</v>
      </c>
      <c r="X290" s="24">
        <f t="shared" si="68"/>
        <v>1.6611982061405191</v>
      </c>
      <c r="Y290" s="24">
        <f t="shared" si="69"/>
        <v>1.4047040156431154</v>
      </c>
      <c r="Z290" s="24">
        <f t="shared" si="70"/>
        <v>1.1813294805254666</v>
      </c>
      <c r="AA290" s="24">
        <f t="shared" si="71"/>
        <v>1.1284069775667755</v>
      </c>
      <c r="AB290" s="24">
        <f t="shared" si="72"/>
        <v>1.182160577140889</v>
      </c>
      <c r="AC290" s="24">
        <f t="shared" si="73"/>
        <v>1.1688530077120054</v>
      </c>
      <c r="AD290" s="24">
        <f t="shared" si="74"/>
        <v>1.1105924940052483</v>
      </c>
      <c r="AE290" s="24">
        <f t="shared" si="75"/>
        <v>1.1075126670554309</v>
      </c>
      <c r="AF290" s="24">
        <f t="shared" si="76"/>
        <v>1.1184440942305325</v>
      </c>
      <c r="AG290" s="24">
        <f t="shared" si="77"/>
        <v>1.1184440942305325</v>
      </c>
      <c r="AH290" s="24">
        <f t="shared" si="78"/>
        <v>1.0962007312430582</v>
      </c>
    </row>
    <row r="291" spans="1:34" x14ac:dyDescent="0.25">
      <c r="A291">
        <v>290</v>
      </c>
      <c r="B291" t="s">
        <v>24</v>
      </c>
      <c r="C291">
        <v>3</v>
      </c>
      <c r="D291">
        <v>494040.87357200001</v>
      </c>
      <c r="E291">
        <v>5180924.75875</v>
      </c>
      <c r="F291">
        <v>1.0766100529201612</v>
      </c>
      <c r="G291">
        <v>1.0872959545777148</v>
      </c>
      <c r="H291">
        <v>0.87505830422862096</v>
      </c>
      <c r="I291">
        <v>1.0676691729323309</v>
      </c>
      <c r="J291">
        <v>1.0337249983723455</v>
      </c>
      <c r="K291">
        <v>1.1360360360360362</v>
      </c>
      <c r="L291">
        <v>1.0894901144640998</v>
      </c>
      <c r="M291">
        <v>0.97009966777408652</v>
      </c>
      <c r="N291">
        <v>1.1871279907855887</v>
      </c>
      <c r="O291">
        <v>1.0987983978638185</v>
      </c>
      <c r="P291">
        <v>1.1711309523809523</v>
      </c>
      <c r="Q291">
        <f t="shared" si="79"/>
        <v>11</v>
      </c>
      <c r="R291" s="23">
        <f t="shared" si="80"/>
        <v>1.0720946947577961</v>
      </c>
      <c r="S291">
        <f t="shared" si="81"/>
        <v>8.4807071615290469E-2</v>
      </c>
      <c r="T291">
        <f t="shared" si="82"/>
        <v>2.557029419242892E-2</v>
      </c>
      <c r="U291">
        <f t="shared" si="83"/>
        <v>7.9114633355571069E-3</v>
      </c>
      <c r="V291">
        <f t="shared" si="84"/>
        <v>7.9104086635229359E-2</v>
      </c>
      <c r="X291" s="24">
        <f t="shared" si="68"/>
        <v>1.0766100529201612</v>
      </c>
      <c r="Y291" s="24">
        <f t="shared" si="69"/>
        <v>1.081953003748938</v>
      </c>
      <c r="Z291" s="24">
        <f t="shared" si="70"/>
        <v>1.0129881039088324</v>
      </c>
      <c r="AA291" s="24">
        <f t="shared" si="71"/>
        <v>1.026658371164707</v>
      </c>
      <c r="AB291" s="24">
        <f t="shared" si="72"/>
        <v>1.0280716966062347</v>
      </c>
      <c r="AC291" s="24">
        <f t="shared" si="73"/>
        <v>1.0460657531778683</v>
      </c>
      <c r="AD291" s="24">
        <f t="shared" si="74"/>
        <v>1.0522692333616157</v>
      </c>
      <c r="AE291" s="24">
        <f t="shared" si="75"/>
        <v>1.0419980376631746</v>
      </c>
      <c r="AF291" s="24">
        <f t="shared" si="76"/>
        <v>1.0581235880101094</v>
      </c>
      <c r="AG291" s="24">
        <f t="shared" si="77"/>
        <v>1.0621910689954803</v>
      </c>
      <c r="AH291" s="24">
        <f t="shared" si="78"/>
        <v>1.0720946947577961</v>
      </c>
    </row>
    <row r="292" spans="1:34" x14ac:dyDescent="0.25">
      <c r="A292">
        <v>291</v>
      </c>
      <c r="B292" t="s">
        <v>24</v>
      </c>
      <c r="C292">
        <v>4</v>
      </c>
      <c r="D292">
        <v>494072.77446300001</v>
      </c>
      <c r="E292">
        <v>5180917.7264599903</v>
      </c>
      <c r="F292">
        <v>0.67918825561312623</v>
      </c>
      <c r="G292">
        <v>0.77051071344718813</v>
      </c>
      <c r="H292">
        <v>1.2008768791146833</v>
      </c>
      <c r="I292">
        <v>1</v>
      </c>
      <c r="J292">
        <v>1.0156789861229112</v>
      </c>
      <c r="K292">
        <v>0.93838862559241698</v>
      </c>
      <c r="L292">
        <v>0.80896027049873209</v>
      </c>
      <c r="M292">
        <v>0.99379982285208146</v>
      </c>
      <c r="N292">
        <v>0.77893784781491726</v>
      </c>
      <c r="O292">
        <v>0.96138996138996136</v>
      </c>
      <c r="P292">
        <v>0.94240837696335067</v>
      </c>
      <c r="Q292">
        <f t="shared" si="79"/>
        <v>11</v>
      </c>
      <c r="R292" s="23">
        <f t="shared" si="80"/>
        <v>0.91728543085539727</v>
      </c>
      <c r="S292">
        <f t="shared" si="81"/>
        <v>0.13978254113454924</v>
      </c>
      <c r="T292">
        <f t="shared" si="82"/>
        <v>4.2146021925974497E-2</v>
      </c>
      <c r="U292">
        <f t="shared" si="83"/>
        <v>2.1493074686635083E-2</v>
      </c>
      <c r="V292">
        <f t="shared" si="84"/>
        <v>0.15238718116802277</v>
      </c>
      <c r="X292" s="24">
        <f t="shared" si="68"/>
        <v>0.67918825561312623</v>
      </c>
      <c r="Y292" s="24">
        <f t="shared" si="69"/>
        <v>0.72484948453015718</v>
      </c>
      <c r="Z292" s="24">
        <f t="shared" si="70"/>
        <v>0.88352528272499919</v>
      </c>
      <c r="AA292" s="24">
        <f t="shared" si="71"/>
        <v>0.91264396204374942</v>
      </c>
      <c r="AB292" s="24">
        <f t="shared" si="72"/>
        <v>0.93325096685958187</v>
      </c>
      <c r="AC292" s="24">
        <f t="shared" si="73"/>
        <v>0.93410724331505435</v>
      </c>
      <c r="AD292" s="24">
        <f t="shared" si="74"/>
        <v>0.91622910434129401</v>
      </c>
      <c r="AE292" s="24">
        <f t="shared" si="75"/>
        <v>0.92592544415514244</v>
      </c>
      <c r="AF292" s="24">
        <f t="shared" si="76"/>
        <v>0.90959348900622849</v>
      </c>
      <c r="AG292" s="24">
        <f t="shared" si="77"/>
        <v>0.91477313624460188</v>
      </c>
      <c r="AH292" s="24">
        <f t="shared" si="78"/>
        <v>0.91728543085539727</v>
      </c>
    </row>
    <row r="293" spans="1:34" x14ac:dyDescent="0.25">
      <c r="A293">
        <v>292</v>
      </c>
      <c r="B293" t="s">
        <v>24</v>
      </c>
      <c r="C293">
        <v>4</v>
      </c>
      <c r="D293">
        <v>494104.70020800002</v>
      </c>
      <c r="E293">
        <v>5180935.9190600002</v>
      </c>
      <c r="H293">
        <v>1.0650513007795903</v>
      </c>
      <c r="J293">
        <v>1.118468564146134</v>
      </c>
      <c r="K293">
        <v>0.85971563981042642</v>
      </c>
      <c r="M293">
        <v>0.94596988485385303</v>
      </c>
      <c r="N293">
        <v>1.0054640947500073</v>
      </c>
      <c r="O293">
        <v>1.2625482625482627</v>
      </c>
      <c r="P293">
        <v>0.91099476439790561</v>
      </c>
      <c r="Q293">
        <f t="shared" si="79"/>
        <v>7</v>
      </c>
      <c r="R293" s="23">
        <f t="shared" si="80"/>
        <v>1.0240303587551687</v>
      </c>
      <c r="S293">
        <f t="shared" si="81"/>
        <v>0.12745116653071659</v>
      </c>
      <c r="T293">
        <f t="shared" si="82"/>
        <v>4.817201299219355E-2</v>
      </c>
      <c r="U293">
        <f t="shared" si="83"/>
        <v>1.895109982504728E-2</v>
      </c>
      <c r="V293">
        <f t="shared" si="84"/>
        <v>0.12446033991184471</v>
      </c>
      <c r="Z293" s="24">
        <f t="shared" si="70"/>
        <v>1.0650513007795903</v>
      </c>
      <c r="AA293" s="24">
        <f t="shared" si="71"/>
        <v>1.0650513007795903</v>
      </c>
      <c r="AB293" s="24">
        <f t="shared" si="72"/>
        <v>1.0917599324628622</v>
      </c>
      <c r="AC293" s="24">
        <f t="shared" si="73"/>
        <v>1.0144118349120503</v>
      </c>
      <c r="AD293" s="24">
        <f t="shared" si="74"/>
        <v>1.0144118349120503</v>
      </c>
      <c r="AE293" s="24">
        <f t="shared" si="75"/>
        <v>0.99730134739750098</v>
      </c>
      <c r="AF293" s="24">
        <f t="shared" si="76"/>
        <v>0.99893389686800238</v>
      </c>
      <c r="AG293" s="24">
        <f t="shared" si="77"/>
        <v>1.0428696244813791</v>
      </c>
      <c r="AH293" s="24">
        <f t="shared" si="78"/>
        <v>1.0240303587551687</v>
      </c>
    </row>
    <row r="294" spans="1:34" x14ac:dyDescent="0.25">
      <c r="A294">
        <v>293</v>
      </c>
      <c r="B294" t="s">
        <v>24</v>
      </c>
      <c r="C294">
        <v>5</v>
      </c>
      <c r="D294">
        <v>494136.58341800002</v>
      </c>
      <c r="E294">
        <v>5180910.7742100004</v>
      </c>
      <c r="F294">
        <v>0.99406270492529647</v>
      </c>
      <c r="G294">
        <v>0.83987242444185706</v>
      </c>
      <c r="H294">
        <v>0.80421147870896648</v>
      </c>
      <c r="I294">
        <v>1.0517051705170517</v>
      </c>
      <c r="J294">
        <v>0.85829324956644082</v>
      </c>
      <c r="K294">
        <v>0.96150320806599454</v>
      </c>
      <c r="L294">
        <v>1.2149532710280373</v>
      </c>
      <c r="M294">
        <v>0.77462686567164185</v>
      </c>
      <c r="N294">
        <v>0.92970282488376343</v>
      </c>
      <c r="O294">
        <v>0.73831775700934577</v>
      </c>
      <c r="P294">
        <v>0.8571428571428571</v>
      </c>
      <c r="Q294">
        <f t="shared" si="79"/>
        <v>11</v>
      </c>
      <c r="R294" s="23">
        <f t="shared" si="80"/>
        <v>0.91130834654193194</v>
      </c>
      <c r="S294">
        <f t="shared" si="81"/>
        <v>0.13230219376715255</v>
      </c>
      <c r="T294">
        <f t="shared" si="82"/>
        <v>3.989061233332198E-2</v>
      </c>
      <c r="U294">
        <f t="shared" si="83"/>
        <v>1.9254257523161299E-2</v>
      </c>
      <c r="V294">
        <f t="shared" si="84"/>
        <v>0.1451782969718087</v>
      </c>
      <c r="X294" s="24">
        <f t="shared" si="68"/>
        <v>0.99406270492529647</v>
      </c>
      <c r="Y294" s="24">
        <f t="shared" si="69"/>
        <v>0.91696756468357676</v>
      </c>
      <c r="Z294" s="24">
        <f t="shared" si="70"/>
        <v>0.87938220269204004</v>
      </c>
      <c r="AA294" s="24">
        <f t="shared" si="71"/>
        <v>0.92246294464829293</v>
      </c>
      <c r="AB294" s="24">
        <f t="shared" si="72"/>
        <v>0.9096290056319225</v>
      </c>
      <c r="AC294" s="24">
        <f t="shared" si="73"/>
        <v>0.91827470603760109</v>
      </c>
      <c r="AD294" s="24">
        <f t="shared" si="74"/>
        <v>0.96065735817909192</v>
      </c>
      <c r="AE294" s="24">
        <f t="shared" si="75"/>
        <v>0.93740354661566061</v>
      </c>
      <c r="AF294" s="24">
        <f t="shared" si="76"/>
        <v>0.93654791086767197</v>
      </c>
      <c r="AG294" s="24">
        <f t="shared" si="77"/>
        <v>0.91672489548183944</v>
      </c>
      <c r="AH294" s="24">
        <f t="shared" si="78"/>
        <v>0.91130834654193194</v>
      </c>
    </row>
    <row r="295" spans="1:34" x14ac:dyDescent="0.25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>
        <v>0.52271520231960622</v>
      </c>
      <c r="G295">
        <v>0.80800821355236152</v>
      </c>
      <c r="H295">
        <v>0.9052905529585803</v>
      </c>
      <c r="I295">
        <v>1.06</v>
      </c>
      <c r="J295">
        <v>0.63105740181268877</v>
      </c>
      <c r="K295">
        <v>0.67920353982300896</v>
      </c>
      <c r="Q295">
        <f t="shared" si="79"/>
        <v>6</v>
      </c>
      <c r="R295" s="23">
        <f t="shared" si="80"/>
        <v>0.76771248507770762</v>
      </c>
      <c r="S295">
        <f t="shared" si="81"/>
        <v>0.17912545678271996</v>
      </c>
      <c r="T295">
        <f t="shared" si="82"/>
        <v>7.3127661510104011E-2</v>
      </c>
      <c r="U295">
        <f t="shared" si="83"/>
        <v>3.8503115121141726E-2</v>
      </c>
      <c r="V295">
        <f t="shared" si="84"/>
        <v>0.23332362084040997</v>
      </c>
      <c r="X295" s="24">
        <f t="shared" ref="X295:X358" si="85">F295</f>
        <v>0.52271520231960622</v>
      </c>
      <c r="Y295" s="24">
        <f t="shared" ref="Y295:Y358" si="86">AVERAGE(F295:G295)</f>
        <v>0.66536170793598393</v>
      </c>
      <c r="Z295" s="24">
        <f t="shared" ref="Z295:Z358" si="87">AVERAGE(F295:H295)</f>
        <v>0.74533798961018272</v>
      </c>
      <c r="AA295" s="24">
        <f t="shared" ref="AA295:AA358" si="88">AVERAGE(F295:I295)</f>
        <v>0.82400349220763702</v>
      </c>
      <c r="AB295" s="24">
        <f t="shared" ref="AB295:AB358" si="89">AVERAGE(F295:J295)</f>
        <v>0.78541427412864739</v>
      </c>
      <c r="AC295" s="24">
        <f t="shared" ref="AC295:AC358" si="90">AVERAGE(F295:K295)</f>
        <v>0.76771248507770762</v>
      </c>
      <c r="AD295" s="24">
        <f t="shared" ref="AD295:AD358" si="91">AVERAGE(F295:L295)</f>
        <v>0.76771248507770762</v>
      </c>
      <c r="AE295" s="24">
        <f t="shared" ref="AE295:AE358" si="92">AVERAGE(F295:M295)</f>
        <v>0.76771248507770762</v>
      </c>
      <c r="AF295" s="24">
        <f t="shared" ref="AF295:AF358" si="93">AVERAGE(F295:N295)</f>
        <v>0.76771248507770762</v>
      </c>
      <c r="AG295" s="24">
        <f t="shared" ref="AG295:AG358" si="94">AVERAGE(F295:O295)</f>
        <v>0.76771248507770762</v>
      </c>
      <c r="AH295" s="24">
        <f t="shared" ref="AH295:AH358" si="95">AVERAGE(F295:P295)</f>
        <v>0.76771248507770762</v>
      </c>
    </row>
    <row r="296" spans="1:34" x14ac:dyDescent="0.25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G296">
        <v>1.0001866716445771</v>
      </c>
      <c r="H296">
        <v>0.80590167213230712</v>
      </c>
      <c r="I296">
        <v>1.3280000000000001</v>
      </c>
      <c r="J296">
        <v>1.1938346201186081</v>
      </c>
      <c r="K296">
        <v>1.1902654867256637</v>
      </c>
      <c r="L296">
        <v>0.54878943506969924</v>
      </c>
      <c r="M296">
        <v>1.0237659963436929</v>
      </c>
      <c r="N296">
        <v>0.9699137565682513</v>
      </c>
      <c r="O296">
        <v>1.276297335203366</v>
      </c>
      <c r="P296">
        <v>1.1374269005847955</v>
      </c>
      <c r="Q296">
        <f t="shared" si="79"/>
        <v>10</v>
      </c>
      <c r="R296" s="23">
        <f t="shared" si="80"/>
        <v>1.0474381874390961</v>
      </c>
      <c r="S296">
        <f t="shared" si="81"/>
        <v>0.22289336998289963</v>
      </c>
      <c r="T296">
        <f t="shared" si="82"/>
        <v>7.0485072449656863E-2</v>
      </c>
      <c r="U296">
        <f t="shared" si="83"/>
        <v>5.5201615980370988E-2</v>
      </c>
      <c r="V296">
        <f t="shared" si="84"/>
        <v>0.21279859055726846</v>
      </c>
      <c r="Y296" s="24">
        <f t="shared" si="86"/>
        <v>1.0001866716445771</v>
      </c>
      <c r="Z296" s="24">
        <f t="shared" si="87"/>
        <v>0.9030441718884421</v>
      </c>
      <c r="AA296" s="24">
        <f t="shared" si="88"/>
        <v>1.0446961145922948</v>
      </c>
      <c r="AB296" s="24">
        <f t="shared" si="89"/>
        <v>1.0819807409738731</v>
      </c>
      <c r="AC296" s="24">
        <f t="shared" si="90"/>
        <v>1.1036376901242311</v>
      </c>
      <c r="AD296" s="24">
        <f t="shared" si="91"/>
        <v>1.0111629809484759</v>
      </c>
      <c r="AE296" s="24">
        <f t="shared" si="92"/>
        <v>1.0129634117192212</v>
      </c>
      <c r="AF296" s="24">
        <f t="shared" si="93"/>
        <v>1.00758220482535</v>
      </c>
      <c r="AG296" s="24">
        <f t="shared" si="94"/>
        <v>1.0374394415340182</v>
      </c>
      <c r="AH296" s="24">
        <f t="shared" si="95"/>
        <v>1.0474381874390961</v>
      </c>
    </row>
    <row r="297" spans="1:34" x14ac:dyDescent="0.25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>
        <v>1.2898020854707233</v>
      </c>
      <c r="G297">
        <v>1.1809415180423062</v>
      </c>
      <c r="I297">
        <v>0.93216068691448661</v>
      </c>
      <c r="J297">
        <v>1.0724641034594462</v>
      </c>
      <c r="K297">
        <v>0.1532567049808429</v>
      </c>
      <c r="L297">
        <v>1.0344311377245508</v>
      </c>
      <c r="M297">
        <v>1.0834236186348862</v>
      </c>
      <c r="N297">
        <v>2.178861788617886</v>
      </c>
      <c r="O297">
        <v>1.1976284584980237</v>
      </c>
      <c r="P297">
        <v>1.0977596741344198</v>
      </c>
      <c r="Q297">
        <f t="shared" si="79"/>
        <v>10</v>
      </c>
      <c r="R297" s="23">
        <f t="shared" si="80"/>
        <v>1.1220729776477572</v>
      </c>
      <c r="S297">
        <f t="shared" si="81"/>
        <v>0.46271032740543055</v>
      </c>
      <c r="T297">
        <f t="shared" si="82"/>
        <v>0.14632185314833895</v>
      </c>
      <c r="U297">
        <f t="shared" si="83"/>
        <v>0.2378898300973786</v>
      </c>
      <c r="V297">
        <f t="shared" si="84"/>
        <v>0.41237097463609473</v>
      </c>
      <c r="X297" s="24">
        <f t="shared" si="85"/>
        <v>1.2898020854707233</v>
      </c>
      <c r="Y297" s="24">
        <f t="shared" si="86"/>
        <v>1.2353718017565147</v>
      </c>
      <c r="Z297" s="24">
        <f t="shared" si="87"/>
        <v>1.2353718017565147</v>
      </c>
      <c r="AA297" s="24">
        <f t="shared" si="88"/>
        <v>1.1343014301425054</v>
      </c>
      <c r="AB297" s="24">
        <f t="shared" si="89"/>
        <v>1.1188420984717407</v>
      </c>
      <c r="AC297" s="24">
        <f t="shared" si="90"/>
        <v>0.92572501977356114</v>
      </c>
      <c r="AD297" s="24">
        <f t="shared" si="91"/>
        <v>0.94384270609872611</v>
      </c>
      <c r="AE297" s="24">
        <f t="shared" si="92"/>
        <v>0.96378283646103469</v>
      </c>
      <c r="AF297" s="24">
        <f t="shared" si="93"/>
        <v>1.1156677054806412</v>
      </c>
      <c r="AG297" s="24">
        <f t="shared" si="94"/>
        <v>1.1247744558159058</v>
      </c>
      <c r="AH297" s="24">
        <f t="shared" si="95"/>
        <v>1.1220729776477572</v>
      </c>
    </row>
    <row r="298" spans="1:34" x14ac:dyDescent="0.25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>
        <v>1.0327117207366878</v>
      </c>
      <c r="G298">
        <v>1.1153637645017891</v>
      </c>
      <c r="I298">
        <v>1.1868686868686869</v>
      </c>
      <c r="J298">
        <v>1.0919337559997409</v>
      </c>
      <c r="K298">
        <v>0.81200000000000006</v>
      </c>
      <c r="L298">
        <v>1.1891891891891893</v>
      </c>
      <c r="M298">
        <v>1.0969337289812067</v>
      </c>
      <c r="N298">
        <v>1.2855398990279558</v>
      </c>
      <c r="O298">
        <v>1.1476274165202107</v>
      </c>
      <c r="P298">
        <v>0.97500000000000009</v>
      </c>
      <c r="Q298">
        <f t="shared" si="79"/>
        <v>10</v>
      </c>
      <c r="R298" s="23">
        <f t="shared" si="80"/>
        <v>1.0933168161825466</v>
      </c>
      <c r="S298">
        <f t="shared" si="81"/>
        <v>0.12456118167348343</v>
      </c>
      <c r="T298">
        <f t="shared" si="82"/>
        <v>3.9389704213023159E-2</v>
      </c>
      <c r="U298">
        <f t="shared" si="83"/>
        <v>1.7239431088771597E-2</v>
      </c>
      <c r="V298">
        <f t="shared" si="84"/>
        <v>0.11392963121925123</v>
      </c>
      <c r="X298" s="24">
        <f t="shared" si="85"/>
        <v>1.0327117207366878</v>
      </c>
      <c r="Y298" s="24">
        <f t="shared" si="86"/>
        <v>1.0740377426192385</v>
      </c>
      <c r="Z298" s="24">
        <f t="shared" si="87"/>
        <v>1.0740377426192385</v>
      </c>
      <c r="AA298" s="24">
        <f t="shared" si="88"/>
        <v>1.1116480573690546</v>
      </c>
      <c r="AB298" s="24">
        <f t="shared" si="89"/>
        <v>1.1067194820267261</v>
      </c>
      <c r="AC298" s="24">
        <f t="shared" si="90"/>
        <v>1.0477755856213808</v>
      </c>
      <c r="AD298" s="24">
        <f t="shared" si="91"/>
        <v>1.071344519549349</v>
      </c>
      <c r="AE298" s="24">
        <f t="shared" si="92"/>
        <v>1.0750001208967572</v>
      </c>
      <c r="AF298" s="24">
        <f t="shared" si="93"/>
        <v>1.1013175931631571</v>
      </c>
      <c r="AG298" s="24">
        <f t="shared" si="94"/>
        <v>1.1064631290917186</v>
      </c>
      <c r="AH298" s="24">
        <f t="shared" si="95"/>
        <v>1.0933168161825466</v>
      </c>
    </row>
    <row r="299" spans="1:34" x14ac:dyDescent="0.25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>
        <v>1.3576366662399182</v>
      </c>
      <c r="G299">
        <v>1.0319969159599076</v>
      </c>
      <c r="H299">
        <v>0.78610513646342961</v>
      </c>
      <c r="I299">
        <v>1.0300482007269471</v>
      </c>
      <c r="J299">
        <v>0.91498087285590879</v>
      </c>
      <c r="K299">
        <v>1.1785063752276868</v>
      </c>
      <c r="L299">
        <v>1.0850299401197603</v>
      </c>
      <c r="M299">
        <v>1.052052052052052</v>
      </c>
      <c r="O299">
        <v>0.95317725752508364</v>
      </c>
      <c r="P299">
        <v>1.1594349142280524</v>
      </c>
      <c r="Q299">
        <f t="shared" si="79"/>
        <v>10</v>
      </c>
      <c r="R299" s="23">
        <f t="shared" si="80"/>
        <v>1.0548968331398747</v>
      </c>
      <c r="S299">
        <f t="shared" si="81"/>
        <v>0.14902658075027342</v>
      </c>
      <c r="T299">
        <f t="shared" si="82"/>
        <v>4.7126342707786865E-2</v>
      </c>
      <c r="U299">
        <f t="shared" si="83"/>
        <v>2.4676579744575378E-2</v>
      </c>
      <c r="V299">
        <f t="shared" si="84"/>
        <v>0.14127123721350024</v>
      </c>
      <c r="X299" s="24">
        <f t="shared" si="85"/>
        <v>1.3576366662399182</v>
      </c>
      <c r="Y299" s="24">
        <f t="shared" si="86"/>
        <v>1.194816791099913</v>
      </c>
      <c r="Z299" s="24">
        <f t="shared" si="87"/>
        <v>1.0585795728877518</v>
      </c>
      <c r="AA299" s="24">
        <f t="shared" si="88"/>
        <v>1.0514467298475507</v>
      </c>
      <c r="AB299" s="24">
        <f t="shared" si="89"/>
        <v>1.0241535584492223</v>
      </c>
      <c r="AC299" s="24">
        <f t="shared" si="90"/>
        <v>1.0498790279122996</v>
      </c>
      <c r="AD299" s="24">
        <f t="shared" si="91"/>
        <v>1.0549005867990797</v>
      </c>
      <c r="AE299" s="24">
        <f t="shared" si="92"/>
        <v>1.0545445199557013</v>
      </c>
      <c r="AF299" s="24">
        <f t="shared" si="93"/>
        <v>1.0545445199557013</v>
      </c>
      <c r="AG299" s="24">
        <f t="shared" si="94"/>
        <v>1.0432814907967438</v>
      </c>
      <c r="AH299" s="24">
        <f t="shared" si="95"/>
        <v>1.0548968331398747</v>
      </c>
    </row>
    <row r="300" spans="1:34" x14ac:dyDescent="0.25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>
        <v>1.3004665629860028</v>
      </c>
      <c r="G300">
        <v>1.1106963301923716</v>
      </c>
      <c r="H300">
        <v>1.2083050801486344</v>
      </c>
      <c r="I300">
        <v>0.9967602591792657</v>
      </c>
      <c r="J300">
        <v>1.1708733650298881</v>
      </c>
      <c r="K300">
        <v>1.2211538461538463</v>
      </c>
      <c r="L300">
        <v>0.86707566462167684</v>
      </c>
      <c r="M300">
        <v>0.90787589498806687</v>
      </c>
      <c r="N300">
        <v>1.3792093704245973</v>
      </c>
      <c r="O300">
        <v>0.95325389550870754</v>
      </c>
      <c r="P300">
        <v>1.1281553398058253</v>
      </c>
      <c r="Q300">
        <f t="shared" si="79"/>
        <v>11</v>
      </c>
      <c r="R300" s="23">
        <f t="shared" si="80"/>
        <v>1.1130750553671711</v>
      </c>
      <c r="S300">
        <f t="shared" si="81"/>
        <v>0.15723777071879833</v>
      </c>
      <c r="T300">
        <f t="shared" si="82"/>
        <v>4.7408971667834997E-2</v>
      </c>
      <c r="U300">
        <f t="shared" si="83"/>
        <v>2.7196088194679113E-2</v>
      </c>
      <c r="V300">
        <f t="shared" si="84"/>
        <v>0.14126430195395059</v>
      </c>
      <c r="X300" s="24">
        <f t="shared" si="85"/>
        <v>1.3004665629860028</v>
      </c>
      <c r="Y300" s="24">
        <f t="shared" si="86"/>
        <v>1.2055814465891872</v>
      </c>
      <c r="Z300" s="24">
        <f t="shared" si="87"/>
        <v>1.2064893244423363</v>
      </c>
      <c r="AA300" s="24">
        <f t="shared" si="88"/>
        <v>1.1540570581265686</v>
      </c>
      <c r="AB300" s="24">
        <f t="shared" si="89"/>
        <v>1.1574203195072326</v>
      </c>
      <c r="AC300" s="24">
        <f t="shared" si="90"/>
        <v>1.1680425739483349</v>
      </c>
      <c r="AD300" s="24">
        <f t="shared" si="91"/>
        <v>1.1250473011873836</v>
      </c>
      <c r="AE300" s="24">
        <f t="shared" si="92"/>
        <v>1.0979008754124691</v>
      </c>
      <c r="AF300" s="24">
        <f t="shared" si="93"/>
        <v>1.1291573748582611</v>
      </c>
      <c r="AG300" s="24">
        <f t="shared" si="94"/>
        <v>1.1115670269233058</v>
      </c>
      <c r="AH300" s="24">
        <f t="shared" si="95"/>
        <v>1.1130750553671711</v>
      </c>
    </row>
    <row r="301" spans="1:34" x14ac:dyDescent="0.25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>
        <v>1.0121062044297704</v>
      </c>
      <c r="G301">
        <v>1</v>
      </c>
      <c r="H301">
        <v>1.1620875107596116</v>
      </c>
      <c r="I301">
        <v>0.98045977011494256</v>
      </c>
      <c r="J301">
        <v>1.0802186484694236</v>
      </c>
      <c r="K301">
        <v>1.109820485744456</v>
      </c>
      <c r="L301">
        <v>1.0568900126422252</v>
      </c>
      <c r="M301">
        <v>0.84810690423162571</v>
      </c>
      <c r="N301">
        <v>0.79915803705866095</v>
      </c>
      <c r="O301">
        <v>1.115658362989324</v>
      </c>
      <c r="P301">
        <v>1.0243644067796609</v>
      </c>
      <c r="Q301">
        <f t="shared" si="79"/>
        <v>11</v>
      </c>
      <c r="R301" s="23">
        <f t="shared" si="80"/>
        <v>1.0171700312017908</v>
      </c>
      <c r="S301">
        <f t="shared" si="81"/>
        <v>0.10560189576677242</v>
      </c>
      <c r="T301">
        <f t="shared" si="82"/>
        <v>3.18401695826004E-2</v>
      </c>
      <c r="U301">
        <f t="shared" si="83"/>
        <v>1.2266936428489927E-2</v>
      </c>
      <c r="V301">
        <f t="shared" si="84"/>
        <v>0.10381931489074971</v>
      </c>
      <c r="X301" s="24">
        <f t="shared" si="85"/>
        <v>1.0121062044297704</v>
      </c>
      <c r="Y301" s="24">
        <f t="shared" si="86"/>
        <v>1.0060531022148851</v>
      </c>
      <c r="Z301" s="24">
        <f t="shared" si="87"/>
        <v>1.0580645717297938</v>
      </c>
      <c r="AA301" s="24">
        <f t="shared" si="88"/>
        <v>1.0386633713260811</v>
      </c>
      <c r="AB301" s="24">
        <f t="shared" si="89"/>
        <v>1.0469744267547496</v>
      </c>
      <c r="AC301" s="24">
        <f t="shared" si="90"/>
        <v>1.0574487699197006</v>
      </c>
      <c r="AD301" s="24">
        <f t="shared" si="91"/>
        <v>1.0573689474514898</v>
      </c>
      <c r="AE301" s="24">
        <f t="shared" si="92"/>
        <v>1.0312111920490068</v>
      </c>
      <c r="AF301" s="24">
        <f t="shared" si="93"/>
        <v>1.0054275081611905</v>
      </c>
      <c r="AG301" s="24">
        <f t="shared" si="94"/>
        <v>1.0164505936440038</v>
      </c>
      <c r="AH301" s="24">
        <f t="shared" si="95"/>
        <v>1.0171700312017908</v>
      </c>
    </row>
    <row r="302" spans="1:34" x14ac:dyDescent="0.25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>
        <v>0.75326729949098925</v>
      </c>
      <c r="G302">
        <v>0.85710243350311255</v>
      </c>
      <c r="H302">
        <v>0.92871574622823638</v>
      </c>
      <c r="I302">
        <v>0.99195402298850588</v>
      </c>
      <c r="J302">
        <v>1.0565181472302183</v>
      </c>
      <c r="K302">
        <v>0.95881731784582891</v>
      </c>
      <c r="L302">
        <v>0.98735777496839439</v>
      </c>
      <c r="M302">
        <v>0.85077951002227159</v>
      </c>
      <c r="O302">
        <v>0.95195729537366547</v>
      </c>
      <c r="P302">
        <v>0.98834745762711851</v>
      </c>
      <c r="Q302">
        <f t="shared" si="79"/>
        <v>10</v>
      </c>
      <c r="R302" s="23">
        <f t="shared" si="80"/>
        <v>0.93248170052783408</v>
      </c>
      <c r="S302">
        <f t="shared" si="81"/>
        <v>8.4033620014369093E-2</v>
      </c>
      <c r="T302">
        <f t="shared" si="82"/>
        <v>2.6573763927451775E-2</v>
      </c>
      <c r="U302">
        <f t="shared" si="83"/>
        <v>7.8462769919104159E-3</v>
      </c>
      <c r="V302">
        <f t="shared" si="84"/>
        <v>9.0118251078601982E-2</v>
      </c>
      <c r="X302" s="24">
        <f t="shared" si="85"/>
        <v>0.75326729949098925</v>
      </c>
      <c r="Y302" s="24">
        <f t="shared" si="86"/>
        <v>0.8051848664970509</v>
      </c>
      <c r="Z302" s="24">
        <f t="shared" si="87"/>
        <v>0.84636182640744606</v>
      </c>
      <c r="AA302" s="24">
        <f t="shared" si="88"/>
        <v>0.88275987555271107</v>
      </c>
      <c r="AB302" s="24">
        <f t="shared" si="89"/>
        <v>0.91751152988821261</v>
      </c>
      <c r="AC302" s="24">
        <f t="shared" si="90"/>
        <v>0.9243958278811486</v>
      </c>
      <c r="AD302" s="24">
        <f t="shared" si="91"/>
        <v>0.93339039175075522</v>
      </c>
      <c r="AE302" s="24">
        <f t="shared" si="92"/>
        <v>0.92306403153469474</v>
      </c>
      <c r="AF302" s="24">
        <f t="shared" si="93"/>
        <v>0.92306403153469474</v>
      </c>
      <c r="AG302" s="24">
        <f t="shared" si="94"/>
        <v>0.92627439418346924</v>
      </c>
      <c r="AH302" s="24">
        <f t="shared" si="95"/>
        <v>0.93248170052783408</v>
      </c>
    </row>
    <row r="303" spans="1:34" x14ac:dyDescent="0.25">
      <c r="A303">
        <v>305</v>
      </c>
      <c r="B303" t="s">
        <v>15</v>
      </c>
      <c r="C303">
        <v>1</v>
      </c>
      <c r="D303">
        <v>493725.95835299901</v>
      </c>
      <c r="E303">
        <v>5180964.0836100001</v>
      </c>
      <c r="F303">
        <v>1</v>
      </c>
      <c r="G303">
        <v>1.1957607211144496</v>
      </c>
      <c r="H303">
        <v>0.98933555449098332</v>
      </c>
      <c r="I303">
        <v>1.0009372071227742</v>
      </c>
      <c r="J303">
        <v>1.1372538975120809</v>
      </c>
      <c r="K303">
        <v>0.97563451776649746</v>
      </c>
      <c r="L303">
        <v>1</v>
      </c>
      <c r="M303">
        <v>1.1750972762645915</v>
      </c>
      <c r="N303">
        <v>0.95355267102677144</v>
      </c>
      <c r="O303">
        <v>1.0112676056338028</v>
      </c>
      <c r="P303">
        <v>1.0630323679727427</v>
      </c>
      <c r="Q303">
        <f t="shared" si="79"/>
        <v>11</v>
      </c>
      <c r="R303" s="23">
        <f t="shared" si="80"/>
        <v>1.0456247108095178</v>
      </c>
      <c r="S303">
        <f t="shared" si="81"/>
        <v>8.0840960626520991E-2</v>
      </c>
      <c r="T303">
        <f t="shared" si="82"/>
        <v>2.4374466735460391E-2</v>
      </c>
      <c r="U303">
        <f t="shared" si="83"/>
        <v>7.1887870065205899E-3</v>
      </c>
      <c r="V303">
        <f t="shared" si="84"/>
        <v>7.7313552167234359E-2</v>
      </c>
      <c r="X303" s="24">
        <f t="shared" si="85"/>
        <v>1</v>
      </c>
      <c r="Y303" s="24">
        <f t="shared" si="86"/>
        <v>1.0978803605572249</v>
      </c>
      <c r="Z303" s="24">
        <f t="shared" si="87"/>
        <v>1.0616987585351445</v>
      </c>
      <c r="AA303" s="24">
        <f t="shared" si="88"/>
        <v>1.0465083706820519</v>
      </c>
      <c r="AB303" s="24">
        <f t="shared" si="89"/>
        <v>1.0646574760480578</v>
      </c>
      <c r="AC303" s="24">
        <f t="shared" si="90"/>
        <v>1.0498203163344644</v>
      </c>
      <c r="AD303" s="24">
        <f t="shared" si="91"/>
        <v>1.0427031282866837</v>
      </c>
      <c r="AE303" s="24">
        <f t="shared" si="92"/>
        <v>1.0592523967839222</v>
      </c>
      <c r="AF303" s="24">
        <f t="shared" si="93"/>
        <v>1.0475079828109055</v>
      </c>
      <c r="AG303" s="24">
        <f t="shared" si="94"/>
        <v>1.0438839450931954</v>
      </c>
      <c r="AH303" s="24">
        <f t="shared" si="95"/>
        <v>1.0456247108095178</v>
      </c>
    </row>
    <row r="304" spans="1:34" x14ac:dyDescent="0.25">
      <c r="A304">
        <v>306</v>
      </c>
      <c r="B304" t="s">
        <v>15</v>
      </c>
      <c r="C304">
        <v>2</v>
      </c>
      <c r="D304">
        <v>493757.84306599799</v>
      </c>
      <c r="E304">
        <v>5180942.0481599905</v>
      </c>
      <c r="F304">
        <v>0.90816287222158021</v>
      </c>
      <c r="G304">
        <v>1.0584993459567258</v>
      </c>
      <c r="H304">
        <v>0.96402862768788078</v>
      </c>
      <c r="I304">
        <v>1.1251241310824229</v>
      </c>
      <c r="J304">
        <v>1.190332326283988</v>
      </c>
      <c r="K304">
        <v>1.0117647058823527</v>
      </c>
      <c r="L304">
        <v>1.0991957104557641</v>
      </c>
      <c r="M304">
        <v>1.3663366336633664</v>
      </c>
      <c r="N304">
        <v>1.0397476987769545</v>
      </c>
      <c r="O304">
        <v>0.71383449147188882</v>
      </c>
      <c r="P304">
        <v>2.0224719101123596</v>
      </c>
      <c r="Q304">
        <f t="shared" si="79"/>
        <v>11</v>
      </c>
      <c r="R304" s="23">
        <f t="shared" si="80"/>
        <v>1.1363180412359351</v>
      </c>
      <c r="S304">
        <f t="shared" si="81"/>
        <v>0.32103865994307734</v>
      </c>
      <c r="T304">
        <f t="shared" si="82"/>
        <v>9.6796798020880676E-2</v>
      </c>
      <c r="U304">
        <f t="shared" si="83"/>
        <v>0.11337240329585149</v>
      </c>
      <c r="V304">
        <f t="shared" si="84"/>
        <v>0.28252535671606022</v>
      </c>
      <c r="X304" s="24">
        <f t="shared" si="85"/>
        <v>0.90816287222158021</v>
      </c>
      <c r="Y304" s="24">
        <f t="shared" si="86"/>
        <v>0.983331109089153</v>
      </c>
      <c r="Z304" s="24">
        <f t="shared" si="87"/>
        <v>0.97689694862206222</v>
      </c>
      <c r="AA304" s="24">
        <f t="shared" si="88"/>
        <v>1.0139537442371525</v>
      </c>
      <c r="AB304" s="24">
        <f t="shared" si="89"/>
        <v>1.0492294606465196</v>
      </c>
      <c r="AC304" s="24">
        <f t="shared" si="90"/>
        <v>1.0429853348524918</v>
      </c>
      <c r="AD304" s="24">
        <f t="shared" si="91"/>
        <v>1.0510153885101021</v>
      </c>
      <c r="AE304" s="24">
        <f t="shared" si="92"/>
        <v>1.0904305441542601</v>
      </c>
      <c r="AF304" s="24">
        <f t="shared" si="93"/>
        <v>1.084799116890115</v>
      </c>
      <c r="AG304" s="24">
        <f t="shared" si="94"/>
        <v>1.0477026543482926</v>
      </c>
      <c r="AH304" s="24">
        <f t="shared" si="95"/>
        <v>1.1363180412359351</v>
      </c>
    </row>
    <row r="305" spans="1:34" x14ac:dyDescent="0.25">
      <c r="A305">
        <v>307</v>
      </c>
      <c r="B305" t="s">
        <v>15</v>
      </c>
      <c r="C305">
        <v>3</v>
      </c>
      <c r="D305">
        <v>493789.76676500001</v>
      </c>
      <c r="E305">
        <v>5180957.4610299803</v>
      </c>
      <c r="F305">
        <v>1.0911395524884249</v>
      </c>
      <c r="G305">
        <v>1.3281490188986345</v>
      </c>
      <c r="H305">
        <v>0.99737495471185633</v>
      </c>
      <c r="I305">
        <v>1.0019323671497584</v>
      </c>
      <c r="J305">
        <v>0.93235239626351418</v>
      </c>
      <c r="K305">
        <v>0.95723014256619143</v>
      </c>
      <c r="L305">
        <v>0.67016622922134739</v>
      </c>
      <c r="M305">
        <v>1.3536895674300256</v>
      </c>
      <c r="N305">
        <v>1.2220618182729754</v>
      </c>
      <c r="O305">
        <v>1.2214941022280472</v>
      </c>
      <c r="P305">
        <v>1</v>
      </c>
      <c r="Q305">
        <f t="shared" si="79"/>
        <v>11</v>
      </c>
      <c r="R305" s="23">
        <f t="shared" si="80"/>
        <v>1.0705081953846161</v>
      </c>
      <c r="S305">
        <f t="shared" si="81"/>
        <v>0.19068692419888641</v>
      </c>
      <c r="T305">
        <f t="shared" si="82"/>
        <v>5.7494270908604338E-2</v>
      </c>
      <c r="U305">
        <f t="shared" si="83"/>
        <v>3.9997653366475205E-2</v>
      </c>
      <c r="V305">
        <f t="shared" si="84"/>
        <v>0.17812747723091996</v>
      </c>
      <c r="X305" s="24">
        <f t="shared" si="85"/>
        <v>1.0911395524884249</v>
      </c>
      <c r="Y305" s="24">
        <f t="shared" si="86"/>
        <v>1.2096442856935297</v>
      </c>
      <c r="Z305" s="24">
        <f t="shared" si="87"/>
        <v>1.138887842032972</v>
      </c>
      <c r="AA305" s="24">
        <f t="shared" si="88"/>
        <v>1.1046489733121685</v>
      </c>
      <c r="AB305" s="24">
        <f t="shared" si="89"/>
        <v>1.0701896579024377</v>
      </c>
      <c r="AC305" s="24">
        <f t="shared" si="90"/>
        <v>1.0513630720130633</v>
      </c>
      <c r="AD305" s="24">
        <f t="shared" si="91"/>
        <v>0.99690638018567534</v>
      </c>
      <c r="AE305" s="24">
        <f t="shared" si="92"/>
        <v>1.0415042785912192</v>
      </c>
      <c r="AF305" s="24">
        <f t="shared" si="93"/>
        <v>1.0615662274447475</v>
      </c>
      <c r="AG305" s="24">
        <f t="shared" si="94"/>
        <v>1.0775590149230776</v>
      </c>
      <c r="AH305" s="24">
        <f t="shared" si="95"/>
        <v>1.0705081953846161</v>
      </c>
    </row>
    <row r="306" spans="1:34" x14ac:dyDescent="0.25">
      <c r="A306">
        <v>308</v>
      </c>
      <c r="B306" t="s">
        <v>15</v>
      </c>
      <c r="C306">
        <v>3</v>
      </c>
      <c r="D306">
        <v>493821.674625999</v>
      </c>
      <c r="E306">
        <v>5180957.6503400002</v>
      </c>
      <c r="F306">
        <v>1.1238843018854636</v>
      </c>
      <c r="G306">
        <v>1.2779134139112438</v>
      </c>
      <c r="H306">
        <v>0.97648128349377739</v>
      </c>
      <c r="I306">
        <v>0.90724637681159415</v>
      </c>
      <c r="J306">
        <v>1.0382314445712784</v>
      </c>
      <c r="K306">
        <v>0.99898167006109984</v>
      </c>
      <c r="L306">
        <v>1.0664916885389326</v>
      </c>
      <c r="M306">
        <v>1.0025445292620865</v>
      </c>
      <c r="N306">
        <v>0.50508074184286933</v>
      </c>
      <c r="O306">
        <v>1.3958060288335516</v>
      </c>
      <c r="P306">
        <v>0.89095744680851074</v>
      </c>
      <c r="Q306">
        <f t="shared" si="79"/>
        <v>11</v>
      </c>
      <c r="R306" s="23">
        <f t="shared" si="80"/>
        <v>1.0166926296382188</v>
      </c>
      <c r="S306">
        <f t="shared" si="81"/>
        <v>0.21701749623341224</v>
      </c>
      <c r="T306">
        <f t="shared" si="82"/>
        <v>6.5433237086235871E-2</v>
      </c>
      <c r="U306">
        <f t="shared" si="83"/>
        <v>5.180625303856097E-2</v>
      </c>
      <c r="V306">
        <f t="shared" si="84"/>
        <v>0.21345438130168801</v>
      </c>
      <c r="X306" s="24">
        <f t="shared" si="85"/>
        <v>1.1238843018854636</v>
      </c>
      <c r="Y306" s="24">
        <f t="shared" si="86"/>
        <v>1.2008988578983537</v>
      </c>
      <c r="Z306" s="24">
        <f t="shared" si="87"/>
        <v>1.126092999763495</v>
      </c>
      <c r="AA306" s="24">
        <f t="shared" si="88"/>
        <v>1.0713813440255198</v>
      </c>
      <c r="AB306" s="24">
        <f t="shared" si="89"/>
        <v>1.0647513641346715</v>
      </c>
      <c r="AC306" s="24">
        <f t="shared" si="90"/>
        <v>1.0537897484557428</v>
      </c>
      <c r="AD306" s="24">
        <f t="shared" si="91"/>
        <v>1.05560431132477</v>
      </c>
      <c r="AE306" s="24">
        <f t="shared" si="92"/>
        <v>1.0489718385669344</v>
      </c>
      <c r="AF306" s="24">
        <f t="shared" si="93"/>
        <v>0.98853949448648271</v>
      </c>
      <c r="AG306" s="24">
        <f t="shared" si="94"/>
        <v>1.0292661479211895</v>
      </c>
      <c r="AH306" s="24">
        <f t="shared" si="95"/>
        <v>1.0166926296382188</v>
      </c>
    </row>
    <row r="307" spans="1:34" x14ac:dyDescent="0.25">
      <c r="A307">
        <v>309</v>
      </c>
      <c r="B307" t="s">
        <v>15</v>
      </c>
      <c r="C307">
        <v>5</v>
      </c>
      <c r="D307">
        <v>493855.16524100001</v>
      </c>
      <c r="E307">
        <v>5180939.6167799802</v>
      </c>
      <c r="F307">
        <v>1.0269809332183577</v>
      </c>
      <c r="G307">
        <v>0.95145434070226342</v>
      </c>
      <c r="H307">
        <v>0.82189127192917277</v>
      </c>
      <c r="I307">
        <v>0.96438356164383554</v>
      </c>
      <c r="J307">
        <v>1.1245671456043087</v>
      </c>
      <c r="K307">
        <v>1.3450937155457554</v>
      </c>
      <c r="L307">
        <v>0.96972477064220175</v>
      </c>
      <c r="M307">
        <v>1.4073550212164074</v>
      </c>
      <c r="N307">
        <v>1</v>
      </c>
      <c r="O307">
        <v>1.4442793462109955</v>
      </c>
      <c r="P307">
        <v>1.4570596797671034</v>
      </c>
      <c r="Q307">
        <f t="shared" si="79"/>
        <v>11</v>
      </c>
      <c r="R307" s="23">
        <f t="shared" si="80"/>
        <v>1.137526344225491</v>
      </c>
      <c r="S307">
        <f t="shared" si="81"/>
        <v>0.22069651931357617</v>
      </c>
      <c r="T307">
        <f t="shared" si="82"/>
        <v>6.6542504281868725E-2</v>
      </c>
      <c r="U307">
        <f t="shared" si="83"/>
        <v>5.3577649000840388E-2</v>
      </c>
      <c r="V307">
        <f t="shared" si="84"/>
        <v>0.19401442475061279</v>
      </c>
      <c r="X307" s="24">
        <f t="shared" si="85"/>
        <v>1.0269809332183577</v>
      </c>
      <c r="Y307" s="24">
        <f t="shared" si="86"/>
        <v>0.98921763696031051</v>
      </c>
      <c r="Z307" s="24">
        <f t="shared" si="87"/>
        <v>0.93344218194993134</v>
      </c>
      <c r="AA307" s="24">
        <f t="shared" si="88"/>
        <v>0.94117752687340739</v>
      </c>
      <c r="AB307" s="24">
        <f t="shared" si="89"/>
        <v>0.97785545061958756</v>
      </c>
      <c r="AC307" s="24">
        <f t="shared" si="90"/>
        <v>1.0390618281072823</v>
      </c>
      <c r="AD307" s="24">
        <f t="shared" si="91"/>
        <v>1.0291565341836992</v>
      </c>
      <c r="AE307" s="24">
        <f t="shared" si="92"/>
        <v>1.0764313450627878</v>
      </c>
      <c r="AF307" s="24">
        <f t="shared" si="93"/>
        <v>1.0679389733891447</v>
      </c>
      <c r="AG307" s="24">
        <f t="shared" si="94"/>
        <v>1.1055730106713297</v>
      </c>
      <c r="AH307" s="24">
        <f t="shared" si="95"/>
        <v>1.137526344225491</v>
      </c>
    </row>
    <row r="308" spans="1:34" x14ac:dyDescent="0.25">
      <c r="A308">
        <v>310</v>
      </c>
      <c r="B308" t="s">
        <v>15</v>
      </c>
      <c r="C308">
        <v>5</v>
      </c>
      <c r="D308">
        <v>493885.503361999</v>
      </c>
      <c r="E308">
        <v>5180970.8085200004</v>
      </c>
      <c r="F308">
        <v>1.5374532911756253</v>
      </c>
      <c r="G308">
        <v>1.248998143394848</v>
      </c>
      <c r="H308">
        <v>0.77459213348989076</v>
      </c>
      <c r="I308">
        <v>1.0474885844748858</v>
      </c>
      <c r="J308">
        <v>0.92560353525588057</v>
      </c>
      <c r="K308">
        <v>0.94487320837927236</v>
      </c>
      <c r="L308">
        <v>1.1128440366972476</v>
      </c>
      <c r="M308">
        <v>1.1966053748231964</v>
      </c>
      <c r="N308">
        <v>1.0570982487660481</v>
      </c>
      <c r="O308">
        <v>0.77563150074294196</v>
      </c>
      <c r="P308">
        <v>1.2605531295487626</v>
      </c>
      <c r="Q308">
        <f t="shared" si="79"/>
        <v>11</v>
      </c>
      <c r="R308" s="23">
        <f t="shared" si="80"/>
        <v>1.0801582897044182</v>
      </c>
      <c r="S308">
        <f t="shared" si="81"/>
        <v>0.21631032757989446</v>
      </c>
      <c r="T308">
        <f t="shared" si="82"/>
        <v>6.5220017714670481E-2</v>
      </c>
      <c r="U308">
        <f t="shared" si="83"/>
        <v>5.1469173599493344E-2</v>
      </c>
      <c r="V308">
        <f t="shared" si="84"/>
        <v>0.2002579896313966</v>
      </c>
      <c r="X308" s="24">
        <f t="shared" si="85"/>
        <v>1.5374532911756253</v>
      </c>
      <c r="Y308" s="24">
        <f t="shared" si="86"/>
        <v>1.3932257172852367</v>
      </c>
      <c r="Z308" s="24">
        <f t="shared" si="87"/>
        <v>1.1870145226867881</v>
      </c>
      <c r="AA308" s="24">
        <f t="shared" si="88"/>
        <v>1.1521330381338126</v>
      </c>
      <c r="AB308" s="24">
        <f t="shared" si="89"/>
        <v>1.1068271375582261</v>
      </c>
      <c r="AC308" s="24">
        <f t="shared" si="90"/>
        <v>1.0798348160284006</v>
      </c>
      <c r="AD308" s="24">
        <f t="shared" si="91"/>
        <v>1.0845504189810931</v>
      </c>
      <c r="AE308" s="24">
        <f t="shared" si="92"/>
        <v>1.0985572884613559</v>
      </c>
      <c r="AF308" s="24">
        <f t="shared" si="93"/>
        <v>1.0939507284952106</v>
      </c>
      <c r="AG308" s="24">
        <f t="shared" si="94"/>
        <v>1.0621188057199837</v>
      </c>
      <c r="AH308" s="24">
        <f t="shared" si="95"/>
        <v>1.0801582897044182</v>
      </c>
    </row>
    <row r="309" spans="1:34" x14ac:dyDescent="0.25">
      <c r="A309">
        <v>311</v>
      </c>
      <c r="B309" t="s">
        <v>15</v>
      </c>
      <c r="C309">
        <v>6</v>
      </c>
      <c r="D309">
        <v>493917.40765800001</v>
      </c>
      <c r="E309">
        <v>5180967.5535500003</v>
      </c>
      <c r="F309">
        <v>1.8344900694041641</v>
      </c>
      <c r="G309">
        <v>1.1687161731932505</v>
      </c>
      <c r="H309">
        <v>1.2057644674622834</v>
      </c>
      <c r="I309">
        <v>1.2767402376910018</v>
      </c>
      <c r="J309">
        <v>0.989247311827957</v>
      </c>
      <c r="K309">
        <v>1</v>
      </c>
      <c r="L309">
        <v>1.1571428571428573</v>
      </c>
      <c r="M309">
        <v>0.77777777777777779</v>
      </c>
      <c r="N309">
        <v>1.1077764964183539</v>
      </c>
      <c r="O309">
        <v>0.95616113744075826</v>
      </c>
      <c r="P309">
        <v>1.0225</v>
      </c>
      <c r="Q309">
        <f t="shared" si="79"/>
        <v>11</v>
      </c>
      <c r="R309" s="23">
        <f t="shared" si="80"/>
        <v>1.1360287753053095</v>
      </c>
      <c r="S309">
        <f t="shared" si="81"/>
        <v>0.25733900110568531</v>
      </c>
      <c r="T309">
        <f t="shared" si="82"/>
        <v>7.7590628235673781E-2</v>
      </c>
      <c r="U309">
        <f t="shared" si="83"/>
        <v>7.2845697639079179E-2</v>
      </c>
      <c r="V309">
        <f t="shared" si="84"/>
        <v>0.22652507286756451</v>
      </c>
      <c r="X309" s="24">
        <f t="shared" si="85"/>
        <v>1.8344900694041641</v>
      </c>
      <c r="Y309" s="24">
        <f t="shared" si="86"/>
        <v>1.5016031212987073</v>
      </c>
      <c r="Z309" s="24">
        <f t="shared" si="87"/>
        <v>1.4029902366865661</v>
      </c>
      <c r="AA309" s="24">
        <f t="shared" si="88"/>
        <v>1.3714277369376751</v>
      </c>
      <c r="AB309" s="24">
        <f t="shared" si="89"/>
        <v>1.2949916519157314</v>
      </c>
      <c r="AC309" s="24">
        <f t="shared" si="90"/>
        <v>1.2458263765964428</v>
      </c>
      <c r="AD309" s="24">
        <f t="shared" si="91"/>
        <v>1.2331573023887878</v>
      </c>
      <c r="AE309" s="24">
        <f t="shared" si="92"/>
        <v>1.1762348618124117</v>
      </c>
      <c r="AF309" s="24">
        <f t="shared" si="93"/>
        <v>1.1686283767686274</v>
      </c>
      <c r="AG309" s="24">
        <f t="shared" si="94"/>
        <v>1.1473816528358405</v>
      </c>
      <c r="AH309" s="24">
        <f t="shared" si="95"/>
        <v>1.1360287753053095</v>
      </c>
    </row>
    <row r="310" spans="1:34" x14ac:dyDescent="0.25">
      <c r="A310">
        <v>312</v>
      </c>
      <c r="B310" t="s">
        <v>15</v>
      </c>
      <c r="C310">
        <v>6</v>
      </c>
      <c r="D310">
        <v>493946.579880998</v>
      </c>
      <c r="E310">
        <v>5180965.7970000003</v>
      </c>
      <c r="F310">
        <v>1.6331979918795125</v>
      </c>
      <c r="G310">
        <v>1.1249403056351481</v>
      </c>
      <c r="H310">
        <v>1.1619052133824768</v>
      </c>
      <c r="I310">
        <v>1.0016977928692699</v>
      </c>
      <c r="J310">
        <v>1.1935483870967742</v>
      </c>
      <c r="K310">
        <v>0.92291666666666661</v>
      </c>
      <c r="L310">
        <v>1.0619047619047619</v>
      </c>
      <c r="M310">
        <v>0.53333333333333333</v>
      </c>
      <c r="N310">
        <v>0.54706870550664211</v>
      </c>
      <c r="O310">
        <v>0.98222748815165883</v>
      </c>
      <c r="P310">
        <v>1.1525000000000001</v>
      </c>
      <c r="Q310">
        <f t="shared" si="79"/>
        <v>11</v>
      </c>
      <c r="R310" s="23">
        <f t="shared" si="80"/>
        <v>1.0286582405842042</v>
      </c>
      <c r="S310">
        <f t="shared" si="81"/>
        <v>0.29037019955487708</v>
      </c>
      <c r="T310">
        <f t="shared" si="82"/>
        <v>8.7549909293104536E-2</v>
      </c>
      <c r="U310">
        <f t="shared" si="83"/>
        <v>9.2746338068493195E-2</v>
      </c>
      <c r="V310">
        <f t="shared" si="84"/>
        <v>0.28228053604078224</v>
      </c>
      <c r="X310" s="24">
        <f t="shared" si="85"/>
        <v>1.6331979918795125</v>
      </c>
      <c r="Y310" s="24">
        <f t="shared" si="86"/>
        <v>1.3790691487573303</v>
      </c>
      <c r="Z310" s="24">
        <f t="shared" si="87"/>
        <v>1.306681170299046</v>
      </c>
      <c r="AA310" s="24">
        <f t="shared" si="88"/>
        <v>1.2304353259416019</v>
      </c>
      <c r="AB310" s="24">
        <f t="shared" si="89"/>
        <v>1.2230579381726363</v>
      </c>
      <c r="AC310" s="24">
        <f t="shared" si="90"/>
        <v>1.1730343929216414</v>
      </c>
      <c r="AD310" s="24">
        <f t="shared" si="91"/>
        <v>1.1571587313478013</v>
      </c>
      <c r="AE310" s="24">
        <f t="shared" si="92"/>
        <v>1.0791805565959929</v>
      </c>
      <c r="AF310" s="24">
        <f t="shared" si="93"/>
        <v>1.020057017586065</v>
      </c>
      <c r="AG310" s="24">
        <f t="shared" si="94"/>
        <v>1.0162740646426245</v>
      </c>
      <c r="AH310" s="24">
        <f t="shared" si="95"/>
        <v>1.0286582405842042</v>
      </c>
    </row>
    <row r="311" spans="1:34" x14ac:dyDescent="0.25">
      <c r="A311">
        <v>313</v>
      </c>
      <c r="B311" t="s">
        <v>24</v>
      </c>
      <c r="C311">
        <v>1</v>
      </c>
      <c r="D311">
        <v>493981.20999900001</v>
      </c>
      <c r="E311">
        <v>5180954.7101699803</v>
      </c>
      <c r="F311">
        <v>1.2460401046934795</v>
      </c>
      <c r="G311">
        <v>1.0481489184692179</v>
      </c>
      <c r="H311">
        <v>1.4237133706179705</v>
      </c>
      <c r="I311">
        <v>0.640625</v>
      </c>
      <c r="J311">
        <v>1.3037985875665343</v>
      </c>
      <c r="L311">
        <v>1.5097402597402598</v>
      </c>
      <c r="M311">
        <v>1.0091896407685881</v>
      </c>
      <c r="N311">
        <v>1.0759312407602</v>
      </c>
      <c r="P311">
        <v>1.2226787181594083</v>
      </c>
      <c r="Q311">
        <f t="shared" si="79"/>
        <v>9</v>
      </c>
      <c r="R311" s="23">
        <f t="shared" si="80"/>
        <v>1.164429537863962</v>
      </c>
      <c r="S311">
        <f t="shared" si="81"/>
        <v>0.24398732544103308</v>
      </c>
      <c r="T311">
        <f t="shared" si="82"/>
        <v>8.1329108480344359E-2</v>
      </c>
      <c r="U311">
        <f t="shared" si="83"/>
        <v>6.6971041847852186E-2</v>
      </c>
      <c r="V311">
        <f t="shared" si="84"/>
        <v>0.20953378242929599</v>
      </c>
      <c r="X311" s="24">
        <f t="shared" si="85"/>
        <v>1.2460401046934795</v>
      </c>
      <c r="Y311" s="24">
        <f t="shared" si="86"/>
        <v>1.1470945115813487</v>
      </c>
      <c r="Z311" s="24">
        <f t="shared" si="87"/>
        <v>1.2393007979268893</v>
      </c>
      <c r="AA311" s="24">
        <f t="shared" si="88"/>
        <v>1.089631848445167</v>
      </c>
      <c r="AB311" s="24">
        <f t="shared" si="89"/>
        <v>1.1324651962694405</v>
      </c>
      <c r="AC311" s="24">
        <f t="shared" si="90"/>
        <v>1.1324651962694405</v>
      </c>
      <c r="AD311" s="24">
        <f t="shared" si="91"/>
        <v>1.195344373514577</v>
      </c>
      <c r="AE311" s="24">
        <f t="shared" si="92"/>
        <v>1.1687508402651499</v>
      </c>
      <c r="AF311" s="24">
        <f t="shared" si="93"/>
        <v>1.1571483903270312</v>
      </c>
      <c r="AG311" s="24">
        <f t="shared" si="94"/>
        <v>1.1571483903270312</v>
      </c>
      <c r="AH311" s="24">
        <f t="shared" si="95"/>
        <v>1.164429537863962</v>
      </c>
    </row>
    <row r="312" spans="1:34" x14ac:dyDescent="0.25">
      <c r="A312">
        <v>314</v>
      </c>
      <c r="B312" t="s">
        <v>24</v>
      </c>
      <c r="C312">
        <v>2</v>
      </c>
      <c r="D312">
        <v>494013.118976</v>
      </c>
      <c r="E312">
        <v>5180956.0117199803</v>
      </c>
      <c r="F312">
        <v>0.89413162635593546</v>
      </c>
      <c r="G312">
        <v>0.96721482098251454</v>
      </c>
      <c r="H312">
        <v>1.0468387511252641</v>
      </c>
      <c r="I312">
        <v>0.66413662239089188</v>
      </c>
      <c r="J312">
        <v>1.1569872784575925</v>
      </c>
      <c r="K312">
        <v>0.68035847647498127</v>
      </c>
      <c r="L312">
        <v>0.71323529411764708</v>
      </c>
      <c r="M312">
        <v>0.78686233403214534</v>
      </c>
      <c r="N312">
        <v>0.8659591952871849</v>
      </c>
      <c r="O312">
        <v>1.0584795321637428</v>
      </c>
      <c r="P312">
        <v>0.5611510791366906</v>
      </c>
      <c r="Q312">
        <f t="shared" si="79"/>
        <v>11</v>
      </c>
      <c r="R312" s="23">
        <f t="shared" si="80"/>
        <v>0.85412318277496269</v>
      </c>
      <c r="S312">
        <f t="shared" si="81"/>
        <v>0.18132168611022914</v>
      </c>
      <c r="T312">
        <f t="shared" si="82"/>
        <v>5.4670545380202398E-2</v>
      </c>
      <c r="U312">
        <f t="shared" si="83"/>
        <v>3.6165309239242126E-2</v>
      </c>
      <c r="V312">
        <f t="shared" si="84"/>
        <v>0.21228985439914266</v>
      </c>
      <c r="X312" s="24">
        <f t="shared" si="85"/>
        <v>0.89413162635593546</v>
      </c>
      <c r="Y312" s="24">
        <f t="shared" si="86"/>
        <v>0.930673223669225</v>
      </c>
      <c r="Z312" s="24">
        <f t="shared" si="87"/>
        <v>0.96939506615457149</v>
      </c>
      <c r="AA312" s="24">
        <f t="shared" si="88"/>
        <v>0.89308045521365154</v>
      </c>
      <c r="AB312" s="24">
        <f t="shared" si="89"/>
        <v>0.94586181986243967</v>
      </c>
      <c r="AC312" s="24">
        <f t="shared" si="90"/>
        <v>0.90161126263119662</v>
      </c>
      <c r="AD312" s="24">
        <f t="shared" si="91"/>
        <v>0.87470040998640375</v>
      </c>
      <c r="AE312" s="24">
        <f t="shared" si="92"/>
        <v>0.86372065049212143</v>
      </c>
      <c r="AF312" s="24">
        <f t="shared" si="93"/>
        <v>0.86396937769157289</v>
      </c>
      <c r="AG312" s="24">
        <f t="shared" si="94"/>
        <v>0.88342039313878984</v>
      </c>
      <c r="AH312" s="24">
        <f t="shared" si="95"/>
        <v>0.85412318277496269</v>
      </c>
    </row>
    <row r="313" spans="1:34" x14ac:dyDescent="0.25">
      <c r="A313">
        <v>315</v>
      </c>
      <c r="B313" t="s">
        <v>24</v>
      </c>
      <c r="C313">
        <v>2</v>
      </c>
      <c r="D313">
        <v>494042.75106500002</v>
      </c>
      <c r="E313">
        <v>5180958.35647</v>
      </c>
      <c r="H313">
        <v>1.7126323052945911</v>
      </c>
      <c r="J313">
        <v>1.4285737071110485</v>
      </c>
      <c r="K313">
        <v>0.74682598954443613</v>
      </c>
      <c r="M313">
        <v>1.2997903563941302</v>
      </c>
      <c r="N313">
        <v>0.95532035574491347</v>
      </c>
      <c r="P313">
        <v>1.2151733158927402</v>
      </c>
      <c r="Q313">
        <f t="shared" si="79"/>
        <v>6</v>
      </c>
      <c r="R313" s="23">
        <f t="shared" si="80"/>
        <v>1.2263860049969766</v>
      </c>
      <c r="S313">
        <f t="shared" si="81"/>
        <v>0.3125922928420643</v>
      </c>
      <c r="T313">
        <f t="shared" si="82"/>
        <v>0.127615269164952</v>
      </c>
      <c r="U313">
        <f t="shared" si="83"/>
        <v>0.11725672985311064</v>
      </c>
      <c r="V313">
        <f t="shared" si="84"/>
        <v>0.25488899218385563</v>
      </c>
      <c r="Z313" s="24">
        <f t="shared" si="87"/>
        <v>1.7126323052945911</v>
      </c>
      <c r="AA313" s="24">
        <f t="shared" si="88"/>
        <v>1.7126323052945911</v>
      </c>
      <c r="AB313" s="24">
        <f t="shared" si="89"/>
        <v>1.5706030062028198</v>
      </c>
      <c r="AC313" s="24">
        <f t="shared" si="90"/>
        <v>1.2960106673166918</v>
      </c>
      <c r="AD313" s="24">
        <f t="shared" si="91"/>
        <v>1.2960106673166918</v>
      </c>
      <c r="AE313" s="24">
        <f t="shared" si="92"/>
        <v>1.2969555895860514</v>
      </c>
      <c r="AF313" s="24">
        <f t="shared" si="93"/>
        <v>1.2286285428178239</v>
      </c>
      <c r="AG313" s="24">
        <f t="shared" si="94"/>
        <v>1.2286285428178239</v>
      </c>
      <c r="AH313" s="24">
        <f t="shared" si="95"/>
        <v>1.2263860049969766</v>
      </c>
    </row>
    <row r="314" spans="1:34" x14ac:dyDescent="0.25">
      <c r="A314">
        <v>316</v>
      </c>
      <c r="B314" t="s">
        <v>24</v>
      </c>
      <c r="C314">
        <v>3</v>
      </c>
      <c r="D314">
        <v>494076.92789499799</v>
      </c>
      <c r="E314">
        <v>5180949.5033200001</v>
      </c>
      <c r="H314">
        <v>1.2968225617456002</v>
      </c>
      <c r="J314">
        <v>1.1349068467709051</v>
      </c>
      <c r="K314">
        <v>0.89729729729729746</v>
      </c>
      <c r="L314">
        <v>1.0832466181061395</v>
      </c>
      <c r="M314">
        <v>1.0299003322259135</v>
      </c>
      <c r="N314">
        <v>1.0405926998928674</v>
      </c>
      <c r="O314">
        <v>0.55941255006675572</v>
      </c>
      <c r="P314">
        <v>0.62351190476190488</v>
      </c>
      <c r="Q314">
        <f t="shared" si="79"/>
        <v>8</v>
      </c>
      <c r="R314" s="23">
        <f t="shared" si="80"/>
        <v>0.95821135135842306</v>
      </c>
      <c r="S314">
        <f t="shared" si="81"/>
        <v>0.2366995431553533</v>
      </c>
      <c r="T314">
        <f t="shared" si="82"/>
        <v>8.3685926034454072E-2</v>
      </c>
      <c r="U314">
        <f t="shared" si="83"/>
        <v>6.4030484262803375E-2</v>
      </c>
      <c r="V314">
        <f t="shared" si="84"/>
        <v>0.2470222700031601</v>
      </c>
      <c r="Z314" s="24">
        <f t="shared" si="87"/>
        <v>1.2968225617456002</v>
      </c>
      <c r="AA314" s="24">
        <f t="shared" si="88"/>
        <v>1.2968225617456002</v>
      </c>
      <c r="AB314" s="24">
        <f t="shared" si="89"/>
        <v>1.2158647042582527</v>
      </c>
      <c r="AC314" s="24">
        <f t="shared" si="90"/>
        <v>1.1096755686046009</v>
      </c>
      <c r="AD314" s="24">
        <f t="shared" si="91"/>
        <v>1.1030683309799856</v>
      </c>
      <c r="AE314" s="24">
        <f t="shared" si="92"/>
        <v>1.0884347312291713</v>
      </c>
      <c r="AF314" s="24">
        <f t="shared" si="93"/>
        <v>1.0804610593397872</v>
      </c>
      <c r="AG314" s="24">
        <f t="shared" si="94"/>
        <v>1.0060255580150685</v>
      </c>
      <c r="AH314" s="24">
        <f t="shared" si="95"/>
        <v>0.95821135135842306</v>
      </c>
    </row>
    <row r="315" spans="1:34" x14ac:dyDescent="0.25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>
        <v>0.56320783154147602</v>
      </c>
      <c r="G315">
        <v>1.0765353742766477</v>
      </c>
      <c r="H315">
        <v>1.2704376130375343</v>
      </c>
      <c r="I315">
        <v>0.82666666666666666</v>
      </c>
      <c r="J315">
        <v>1</v>
      </c>
      <c r="K315">
        <v>0.69690265486725667</v>
      </c>
      <c r="Q315">
        <f t="shared" si="79"/>
        <v>6</v>
      </c>
      <c r="R315" s="23">
        <f t="shared" si="80"/>
        <v>0.90562502339826356</v>
      </c>
      <c r="S315">
        <f t="shared" si="81"/>
        <v>0.23743567279977693</v>
      </c>
      <c r="T315">
        <f t="shared" si="82"/>
        <v>9.6932707515646074E-2</v>
      </c>
      <c r="U315">
        <f t="shared" si="83"/>
        <v>6.7650838461459278E-2</v>
      </c>
      <c r="V315">
        <f t="shared" si="84"/>
        <v>0.26217878996852834</v>
      </c>
      <c r="X315" s="24">
        <f t="shared" si="85"/>
        <v>0.56320783154147602</v>
      </c>
      <c r="Y315" s="24">
        <f t="shared" si="86"/>
        <v>0.8198716029090618</v>
      </c>
      <c r="Z315" s="24">
        <f t="shared" si="87"/>
        <v>0.97006027295188602</v>
      </c>
      <c r="AA315" s="24">
        <f t="shared" si="88"/>
        <v>0.93421187138058115</v>
      </c>
      <c r="AB315" s="24">
        <f t="shared" si="89"/>
        <v>0.94736949710446494</v>
      </c>
      <c r="AC315" s="24">
        <f t="shared" si="90"/>
        <v>0.90562502339826356</v>
      </c>
      <c r="AD315" s="24">
        <f t="shared" si="91"/>
        <v>0.90562502339826356</v>
      </c>
      <c r="AE315" s="24">
        <f t="shared" si="92"/>
        <v>0.90562502339826356</v>
      </c>
      <c r="AF315" s="24">
        <f t="shared" si="93"/>
        <v>0.90562502339826356</v>
      </c>
      <c r="AG315" s="24">
        <f t="shared" si="94"/>
        <v>0.90562502339826356</v>
      </c>
      <c r="AH315" s="24">
        <f t="shared" si="95"/>
        <v>0.90562502339826356</v>
      </c>
    </row>
    <row r="316" spans="1:34" x14ac:dyDescent="0.25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>
        <v>0.89089518550989577</v>
      </c>
      <c r="G316">
        <v>0.99253421816673593</v>
      </c>
      <c r="H316">
        <v>1.1075191856535049</v>
      </c>
      <c r="I316">
        <v>1.0163315306116167</v>
      </c>
      <c r="J316">
        <v>0.95341548273642496</v>
      </c>
      <c r="K316">
        <v>0.74329501915708818</v>
      </c>
      <c r="L316">
        <v>0.67365269461077848</v>
      </c>
      <c r="M316">
        <v>0.66413867822318529</v>
      </c>
      <c r="N316">
        <v>1</v>
      </c>
      <c r="O316">
        <v>1.100790513833992</v>
      </c>
      <c r="P316">
        <v>1.1374745417515275</v>
      </c>
      <c r="Q316">
        <f t="shared" si="79"/>
        <v>11</v>
      </c>
      <c r="R316" s="23">
        <f t="shared" si="80"/>
        <v>0.93454973184134082</v>
      </c>
      <c r="S316">
        <f t="shared" si="81"/>
        <v>0.16323338337930246</v>
      </c>
      <c r="T316">
        <f t="shared" si="82"/>
        <v>4.9216716902671057E-2</v>
      </c>
      <c r="U316">
        <f t="shared" si="83"/>
        <v>2.9309651194399856E-2</v>
      </c>
      <c r="V316">
        <f t="shared" si="84"/>
        <v>0.17466527228859632</v>
      </c>
      <c r="X316" s="24">
        <f t="shared" si="85"/>
        <v>0.89089518550989577</v>
      </c>
      <c r="Y316" s="24">
        <f t="shared" si="86"/>
        <v>0.94171470183831585</v>
      </c>
      <c r="Z316" s="24">
        <f t="shared" si="87"/>
        <v>0.99698286311004558</v>
      </c>
      <c r="AA316" s="24">
        <f t="shared" si="88"/>
        <v>1.0018200299854383</v>
      </c>
      <c r="AB316" s="24">
        <f t="shared" si="89"/>
        <v>0.99213912053563558</v>
      </c>
      <c r="AC316" s="24">
        <f t="shared" si="90"/>
        <v>0.95066510363921097</v>
      </c>
      <c r="AD316" s="24">
        <f t="shared" si="91"/>
        <v>0.91109190234943493</v>
      </c>
      <c r="AE316" s="24">
        <f t="shared" si="92"/>
        <v>0.88022274933365374</v>
      </c>
      <c r="AF316" s="24">
        <f t="shared" si="93"/>
        <v>0.89353133274102547</v>
      </c>
      <c r="AG316" s="24">
        <f t="shared" si="94"/>
        <v>0.91425725085032217</v>
      </c>
      <c r="AH316" s="24">
        <f t="shared" si="95"/>
        <v>0.93454973184134082</v>
      </c>
    </row>
    <row r="317" spans="1:34" x14ac:dyDescent="0.25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>
        <v>1.1389318957637711</v>
      </c>
      <c r="G317">
        <v>1.1202820406470346</v>
      </c>
      <c r="H317">
        <v>1.3980277545826871</v>
      </c>
      <c r="I317">
        <v>1.0314069056021475</v>
      </c>
      <c r="J317">
        <v>1.2225669655065061</v>
      </c>
      <c r="K317">
        <v>1</v>
      </c>
      <c r="L317">
        <v>0.95209580838323349</v>
      </c>
      <c r="M317">
        <v>1.0747562296858071</v>
      </c>
      <c r="N317">
        <v>1.8292682926829269</v>
      </c>
      <c r="O317">
        <v>1.1837944664031621</v>
      </c>
      <c r="P317">
        <v>1.258655804480652</v>
      </c>
      <c r="Q317">
        <f t="shared" si="79"/>
        <v>11</v>
      </c>
      <c r="R317" s="23">
        <f t="shared" si="80"/>
        <v>1.2008896512489027</v>
      </c>
      <c r="S317">
        <f t="shared" si="81"/>
        <v>0.23258383595826673</v>
      </c>
      <c r="T317">
        <f t="shared" si="82"/>
        <v>7.0126665106831007E-2</v>
      </c>
      <c r="U317">
        <f t="shared" si="83"/>
        <v>5.9504764823968159E-2</v>
      </c>
      <c r="V317">
        <f t="shared" si="84"/>
        <v>0.19367627634760939</v>
      </c>
      <c r="X317" s="24">
        <f t="shared" si="85"/>
        <v>1.1389318957637711</v>
      </c>
      <c r="Y317" s="24">
        <f t="shared" si="86"/>
        <v>1.1296069682054029</v>
      </c>
      <c r="Z317" s="24">
        <f t="shared" si="87"/>
        <v>1.2190805636644975</v>
      </c>
      <c r="AA317" s="24">
        <f t="shared" si="88"/>
        <v>1.17216214914891</v>
      </c>
      <c r="AB317" s="24">
        <f t="shared" si="89"/>
        <v>1.1822431124204293</v>
      </c>
      <c r="AC317" s="24">
        <f t="shared" si="90"/>
        <v>1.1518692603503577</v>
      </c>
      <c r="AD317" s="24">
        <f t="shared" si="91"/>
        <v>1.1233301957836257</v>
      </c>
      <c r="AE317" s="24">
        <f t="shared" si="92"/>
        <v>1.1172584500213985</v>
      </c>
      <c r="AF317" s="24">
        <f t="shared" si="93"/>
        <v>1.1963706547615685</v>
      </c>
      <c r="AG317" s="24">
        <f t="shared" si="94"/>
        <v>1.1951130359257278</v>
      </c>
      <c r="AH317" s="24">
        <f t="shared" si="95"/>
        <v>1.2008896512489027</v>
      </c>
    </row>
    <row r="318" spans="1:34" x14ac:dyDescent="0.25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>
        <v>1</v>
      </c>
      <c r="G318">
        <v>1.0665726986880626</v>
      </c>
      <c r="I318">
        <v>1.308080808080808</v>
      </c>
      <c r="J318">
        <v>1.1726076331570741</v>
      </c>
      <c r="K318">
        <v>1.0880000000000001</v>
      </c>
      <c r="L318">
        <v>1.2389758179231862</v>
      </c>
      <c r="M318">
        <v>1.1256181998021761</v>
      </c>
      <c r="N318">
        <v>1.2929545625800618</v>
      </c>
      <c r="O318">
        <v>1.1669595782073814</v>
      </c>
      <c r="P318">
        <v>1.2050000000000001</v>
      </c>
      <c r="Q318">
        <f t="shared" si="79"/>
        <v>10</v>
      </c>
      <c r="R318" s="23">
        <f t="shared" si="80"/>
        <v>1.1664769298438751</v>
      </c>
      <c r="S318">
        <f t="shared" si="81"/>
        <v>9.3994506225233587E-2</v>
      </c>
      <c r="T318">
        <f t="shared" si="82"/>
        <v>2.972367272146138E-2</v>
      </c>
      <c r="U318">
        <f t="shared" si="83"/>
        <v>9.8166302228060841E-3</v>
      </c>
      <c r="V318">
        <f t="shared" si="84"/>
        <v>8.0579824444375517E-2</v>
      </c>
      <c r="X318" s="24">
        <f t="shared" si="85"/>
        <v>1</v>
      </c>
      <c r="Y318" s="24">
        <f t="shared" si="86"/>
        <v>1.0332863493440314</v>
      </c>
      <c r="Z318" s="24">
        <f t="shared" si="87"/>
        <v>1.0332863493440314</v>
      </c>
      <c r="AA318" s="24">
        <f t="shared" si="88"/>
        <v>1.1248845022562903</v>
      </c>
      <c r="AB318" s="24">
        <f t="shared" si="89"/>
        <v>1.1368152849814863</v>
      </c>
      <c r="AC318" s="24">
        <f t="shared" si="90"/>
        <v>1.1270522279851891</v>
      </c>
      <c r="AD318" s="24">
        <f t="shared" si="91"/>
        <v>1.1457061596415219</v>
      </c>
      <c r="AE318" s="24">
        <f t="shared" si="92"/>
        <v>1.142836451093044</v>
      </c>
      <c r="AF318" s="24">
        <f t="shared" si="93"/>
        <v>1.1616012150289212</v>
      </c>
      <c r="AG318" s="24">
        <f t="shared" si="94"/>
        <v>1.1621965887154166</v>
      </c>
      <c r="AH318" s="24">
        <f t="shared" si="95"/>
        <v>1.1664769298438751</v>
      </c>
    </row>
    <row r="319" spans="1:34" x14ac:dyDescent="0.25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>
        <v>1.1609268979644092</v>
      </c>
      <c r="G319">
        <v>1.0615073245952198</v>
      </c>
      <c r="H319">
        <v>1.1992696689735618</v>
      </c>
      <c r="I319">
        <v>0.95552896100107698</v>
      </c>
      <c r="J319">
        <v>1.1336041298177779</v>
      </c>
      <c r="K319">
        <v>1.0473588342440801</v>
      </c>
      <c r="L319">
        <v>1</v>
      </c>
      <c r="M319">
        <v>1.0580580580580581</v>
      </c>
      <c r="O319">
        <v>1.2240802675585285</v>
      </c>
      <c r="P319">
        <v>1.0756811301715439</v>
      </c>
      <c r="Q319">
        <f t="shared" si="79"/>
        <v>10</v>
      </c>
      <c r="R319" s="23">
        <f t="shared" si="80"/>
        <v>1.0916015272384256</v>
      </c>
      <c r="S319">
        <f t="shared" si="81"/>
        <v>8.1768914869653278E-2</v>
      </c>
      <c r="T319">
        <f t="shared" si="82"/>
        <v>2.5857601278851457E-2</v>
      </c>
      <c r="U319">
        <f t="shared" si="83"/>
        <v>7.4290615988451174E-3</v>
      </c>
      <c r="V319">
        <f t="shared" si="84"/>
        <v>7.4907292477425655E-2</v>
      </c>
      <c r="X319" s="24">
        <f t="shared" si="85"/>
        <v>1.1609268979644092</v>
      </c>
      <c r="Y319" s="24">
        <f t="shared" si="86"/>
        <v>1.1112171112798146</v>
      </c>
      <c r="Z319" s="24">
        <f t="shared" si="87"/>
        <v>1.1405679638443971</v>
      </c>
      <c r="AA319" s="24">
        <f t="shared" si="88"/>
        <v>1.0943082131335671</v>
      </c>
      <c r="AB319" s="24">
        <f t="shared" si="89"/>
        <v>1.1021673964704093</v>
      </c>
      <c r="AC319" s="24">
        <f t="shared" si="90"/>
        <v>1.0930326360993543</v>
      </c>
      <c r="AD319" s="24">
        <f t="shared" si="91"/>
        <v>1.0797422595137323</v>
      </c>
      <c r="AE319" s="24">
        <f t="shared" si="92"/>
        <v>1.077031734331773</v>
      </c>
      <c r="AF319" s="24">
        <f t="shared" si="93"/>
        <v>1.077031734331773</v>
      </c>
      <c r="AG319" s="24">
        <f t="shared" si="94"/>
        <v>1.0933704602458569</v>
      </c>
      <c r="AH319" s="24">
        <f t="shared" si="95"/>
        <v>1.0916015272384256</v>
      </c>
    </row>
    <row r="320" spans="1:34" x14ac:dyDescent="0.25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>
        <v>1.0998810721800383</v>
      </c>
      <c r="G320">
        <v>1.0349319123741858</v>
      </c>
      <c r="H320">
        <v>1.1706040304863163</v>
      </c>
      <c r="I320">
        <v>1.0561555075593951</v>
      </c>
      <c r="J320">
        <v>0.95631004754483229</v>
      </c>
      <c r="K320">
        <v>1.0504807692307692</v>
      </c>
      <c r="L320">
        <v>1.0892978868438992</v>
      </c>
      <c r="M320">
        <v>1.0997613365155132</v>
      </c>
      <c r="N320">
        <v>0.84626647144948752</v>
      </c>
      <c r="O320">
        <v>1.5545371219065076</v>
      </c>
      <c r="P320">
        <v>1</v>
      </c>
      <c r="Q320">
        <f t="shared" si="79"/>
        <v>11</v>
      </c>
      <c r="R320" s="23">
        <f t="shared" si="80"/>
        <v>1.0871114687355403</v>
      </c>
      <c r="S320">
        <f t="shared" si="81"/>
        <v>0.16882269605343203</v>
      </c>
      <c r="T320">
        <f t="shared" si="82"/>
        <v>5.0901958082313403E-2</v>
      </c>
      <c r="U320">
        <f t="shared" si="83"/>
        <v>3.1351212973024366E-2</v>
      </c>
      <c r="V320">
        <f t="shared" si="84"/>
        <v>0.15529474291150289</v>
      </c>
      <c r="X320" s="24">
        <f t="shared" si="85"/>
        <v>1.0998810721800383</v>
      </c>
      <c r="Y320" s="24">
        <f t="shared" si="86"/>
        <v>1.067406492277112</v>
      </c>
      <c r="Z320" s="24">
        <f t="shared" si="87"/>
        <v>1.1018056716801803</v>
      </c>
      <c r="AA320" s="24">
        <f t="shared" si="88"/>
        <v>1.0903931306499839</v>
      </c>
      <c r="AB320" s="24">
        <f t="shared" si="89"/>
        <v>1.0635765140289535</v>
      </c>
      <c r="AC320" s="24">
        <f t="shared" si="90"/>
        <v>1.0613938898959228</v>
      </c>
      <c r="AD320" s="24">
        <f t="shared" si="91"/>
        <v>1.0653801751742051</v>
      </c>
      <c r="AE320" s="24">
        <f t="shared" si="92"/>
        <v>1.0696778203418686</v>
      </c>
      <c r="AF320" s="24">
        <f t="shared" si="93"/>
        <v>1.0448543371316041</v>
      </c>
      <c r="AG320" s="24">
        <f t="shared" si="94"/>
        <v>1.0958226156090944</v>
      </c>
      <c r="AH320" s="24">
        <f t="shared" si="95"/>
        <v>1.0871114687355403</v>
      </c>
    </row>
    <row r="321" spans="1:34" x14ac:dyDescent="0.25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>
        <v>1.0823531434860367</v>
      </c>
      <c r="G321">
        <v>1.2212183685019</v>
      </c>
      <c r="H321">
        <v>1.3425905324406506</v>
      </c>
      <c r="I321">
        <v>1.1034482758620692</v>
      </c>
      <c r="J321">
        <v>0.89790353831164271</v>
      </c>
      <c r="K321">
        <v>1.1193241816261879</v>
      </c>
      <c r="L321">
        <v>1.0341340075853349</v>
      </c>
      <c r="M321">
        <v>1.10467706013363</v>
      </c>
      <c r="N321">
        <v>0.93687641676456479</v>
      </c>
      <c r="O321">
        <v>1.1209964412811388</v>
      </c>
      <c r="P321">
        <v>1</v>
      </c>
      <c r="Q321">
        <f t="shared" si="79"/>
        <v>11</v>
      </c>
      <c r="R321" s="23">
        <f t="shared" si="80"/>
        <v>1.0875929059993779</v>
      </c>
      <c r="S321">
        <f t="shared" si="81"/>
        <v>0.11862884336955372</v>
      </c>
      <c r="T321">
        <f t="shared" si="82"/>
        <v>3.576794207005906E-2</v>
      </c>
      <c r="U321">
        <f t="shared" si="83"/>
        <v>1.5480082727118117E-2</v>
      </c>
      <c r="V321">
        <f t="shared" si="84"/>
        <v>0.10907467556580548</v>
      </c>
      <c r="X321" s="24">
        <f t="shared" si="85"/>
        <v>1.0823531434860367</v>
      </c>
      <c r="Y321" s="24">
        <f t="shared" si="86"/>
        <v>1.1517857559939684</v>
      </c>
      <c r="Z321" s="24">
        <f t="shared" si="87"/>
        <v>1.2153873481428625</v>
      </c>
      <c r="AA321" s="24">
        <f t="shared" si="88"/>
        <v>1.1874025800726642</v>
      </c>
      <c r="AB321" s="24">
        <f t="shared" si="89"/>
        <v>1.12950277172046</v>
      </c>
      <c r="AC321" s="24">
        <f t="shared" si="90"/>
        <v>1.1278063400380811</v>
      </c>
      <c r="AD321" s="24">
        <f t="shared" si="91"/>
        <v>1.1144245782591173</v>
      </c>
      <c r="AE321" s="24">
        <f t="shared" si="92"/>
        <v>1.1132061384934315</v>
      </c>
      <c r="AF321" s="24">
        <f t="shared" si="93"/>
        <v>1.093613947190224</v>
      </c>
      <c r="AG321" s="24">
        <f t="shared" si="94"/>
        <v>1.0963521965993155</v>
      </c>
      <c r="AH321" s="24">
        <f t="shared" si="95"/>
        <v>1.0875929059993779</v>
      </c>
    </row>
    <row r="322" spans="1:34" x14ac:dyDescent="0.25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>
        <v>1.2397338010730501</v>
      </c>
      <c r="G322">
        <v>1.1158137278680571</v>
      </c>
      <c r="H322">
        <v>1.2479149389483335</v>
      </c>
      <c r="I322">
        <v>1.0160919540229885</v>
      </c>
      <c r="J322">
        <v>0.92889664395715943</v>
      </c>
      <c r="K322">
        <v>1.1784582893347413</v>
      </c>
      <c r="L322">
        <v>1.04551201011378</v>
      </c>
      <c r="M322">
        <v>0.9273942093541202</v>
      </c>
      <c r="N322">
        <v>1.0454050144306113</v>
      </c>
      <c r="O322">
        <v>1.2491103202846976</v>
      </c>
      <c r="P322">
        <v>1.111228813559322</v>
      </c>
      <c r="Q322">
        <f t="shared" si="79"/>
        <v>11</v>
      </c>
      <c r="R322" s="23">
        <f t="shared" si="80"/>
        <v>1.1005054293588055</v>
      </c>
      <c r="S322">
        <f t="shared" si="81"/>
        <v>0.11370877330325298</v>
      </c>
      <c r="T322">
        <f t="shared" si="82"/>
        <v>3.4284485128951915E-2</v>
      </c>
      <c r="U322">
        <f t="shared" si="83"/>
        <v>1.4222653638743487E-2</v>
      </c>
      <c r="V322">
        <f t="shared" si="84"/>
        <v>0.10332413659195107</v>
      </c>
      <c r="X322" s="24">
        <f t="shared" si="85"/>
        <v>1.2397338010730501</v>
      </c>
      <c r="Y322" s="24">
        <f t="shared" si="86"/>
        <v>1.1777737644705537</v>
      </c>
      <c r="Z322" s="24">
        <f t="shared" si="87"/>
        <v>1.2011541559631469</v>
      </c>
      <c r="AA322" s="24">
        <f t="shared" si="88"/>
        <v>1.1548886054781073</v>
      </c>
      <c r="AB322" s="24">
        <f t="shared" si="89"/>
        <v>1.1096902131739177</v>
      </c>
      <c r="AC322" s="24">
        <f t="shared" si="90"/>
        <v>1.1211515592007217</v>
      </c>
      <c r="AD322" s="24">
        <f t="shared" si="91"/>
        <v>1.1103459093311585</v>
      </c>
      <c r="AE322" s="24">
        <f t="shared" si="92"/>
        <v>1.0874769468340286</v>
      </c>
      <c r="AF322" s="24">
        <f t="shared" si="93"/>
        <v>1.0828022876780934</v>
      </c>
      <c r="AG322" s="24">
        <f t="shared" si="94"/>
        <v>1.099433090938754</v>
      </c>
      <c r="AH322" s="24">
        <f t="shared" si="95"/>
        <v>1.1005054293588055</v>
      </c>
    </row>
    <row r="323" spans="1:34" x14ac:dyDescent="0.25">
      <c r="A323">
        <v>331</v>
      </c>
      <c r="B323" t="s">
        <v>15</v>
      </c>
      <c r="C323">
        <v>1</v>
      </c>
      <c r="D323">
        <v>493753.983095998</v>
      </c>
      <c r="E323">
        <v>5180973.8331300002</v>
      </c>
      <c r="F323">
        <v>0.80493595406360419</v>
      </c>
      <c r="G323">
        <v>1.0684730947828462</v>
      </c>
      <c r="H323">
        <v>0.90474940960377848</v>
      </c>
      <c r="I323">
        <v>0.96344892221180878</v>
      </c>
      <c r="J323">
        <v>0.9523817655060931</v>
      </c>
      <c r="K323">
        <v>0.98375634517766497</v>
      </c>
      <c r="L323">
        <v>0.95367847411444129</v>
      </c>
      <c r="M323">
        <v>1.0428015564202335</v>
      </c>
      <c r="N323">
        <v>0.66256842736428345</v>
      </c>
      <c r="O323">
        <v>1.2521126760563379</v>
      </c>
      <c r="P323">
        <v>0.70868824531516184</v>
      </c>
      <c r="Q323">
        <f t="shared" ref="Q323:Q370" si="96">COUNT(F323:P323)</f>
        <v>11</v>
      </c>
      <c r="R323" s="23">
        <f t="shared" ref="R323:R370" si="97">AVERAGE(F323:P323)</f>
        <v>0.93614498823784131</v>
      </c>
      <c r="S323">
        <f t="shared" ref="S323:S370" si="98">_xlfn.STDEV.P(F323:P323)</f>
        <v>0.15871287133856463</v>
      </c>
      <c r="T323">
        <f t="shared" ref="T323:T370" si="99">S323/(SQRT(Q323))</f>
        <v>4.7853731239088225E-2</v>
      </c>
      <c r="U323">
        <f t="shared" ref="U323:U370" si="100">VAR(F323:P323)</f>
        <v>2.7708753081384964E-2</v>
      </c>
      <c r="V323">
        <f t="shared" ref="V323:V370" si="101">S323/R323</f>
        <v>0.1695387715927624</v>
      </c>
      <c r="X323" s="24">
        <f t="shared" si="85"/>
        <v>0.80493595406360419</v>
      </c>
      <c r="Y323" s="24">
        <f t="shared" si="86"/>
        <v>0.93670452442322527</v>
      </c>
      <c r="Z323" s="24">
        <f t="shared" si="87"/>
        <v>0.92605281948340978</v>
      </c>
      <c r="AA323" s="24">
        <f t="shared" si="88"/>
        <v>0.9354018451655095</v>
      </c>
      <c r="AB323" s="24">
        <f t="shared" si="89"/>
        <v>0.9387978292336262</v>
      </c>
      <c r="AC323" s="24">
        <f t="shared" si="90"/>
        <v>0.94629091522429931</v>
      </c>
      <c r="AD323" s="24">
        <f t="shared" si="91"/>
        <v>0.9473462807800338</v>
      </c>
      <c r="AE323" s="24">
        <f t="shared" si="92"/>
        <v>0.95927819023505878</v>
      </c>
      <c r="AF323" s="24">
        <f t="shared" si="93"/>
        <v>0.92631043880497266</v>
      </c>
      <c r="AG323" s="24">
        <f t="shared" si="94"/>
        <v>0.95889066253010924</v>
      </c>
      <c r="AH323" s="24">
        <f t="shared" si="95"/>
        <v>0.93614498823784131</v>
      </c>
    </row>
    <row r="324" spans="1:34" x14ac:dyDescent="0.25">
      <c r="A324">
        <v>332</v>
      </c>
      <c r="B324" t="s">
        <v>15</v>
      </c>
      <c r="C324">
        <v>2</v>
      </c>
      <c r="D324">
        <v>493785.90663500002</v>
      </c>
      <c r="E324">
        <v>5180989.2459899904</v>
      </c>
      <c r="F324">
        <v>1.121614854193151</v>
      </c>
      <c r="G324">
        <v>1.15832136041001</v>
      </c>
      <c r="H324">
        <v>1.002610063038095</v>
      </c>
      <c r="I324">
        <v>1.1161866931479643</v>
      </c>
      <c r="J324">
        <v>0.56797583081571001</v>
      </c>
      <c r="K324">
        <v>0.80904977375565601</v>
      </c>
      <c r="L324">
        <v>0.92672028596961575</v>
      </c>
      <c r="N324">
        <v>0.66372144303992209</v>
      </c>
      <c r="O324">
        <v>1.0751737207833227</v>
      </c>
      <c r="P324">
        <v>0.550561797752809</v>
      </c>
      <c r="Q324">
        <f t="shared" si="96"/>
        <v>10</v>
      </c>
      <c r="R324" s="23">
        <f t="shared" si="97"/>
        <v>0.89919358229062563</v>
      </c>
      <c r="S324">
        <f t="shared" si="98"/>
        <v>0.2238187859540651</v>
      </c>
      <c r="T324">
        <f t="shared" si="99"/>
        <v>7.077771467485483E-2</v>
      </c>
      <c r="U324">
        <f t="shared" si="100"/>
        <v>5.5660943273279528E-2</v>
      </c>
      <c r="V324">
        <f t="shared" si="101"/>
        <v>0.24891056871636491</v>
      </c>
      <c r="X324" s="24">
        <f t="shared" si="85"/>
        <v>1.121614854193151</v>
      </c>
      <c r="Y324" s="24">
        <f t="shared" si="86"/>
        <v>1.1399681073015806</v>
      </c>
      <c r="Z324" s="24">
        <f t="shared" si="87"/>
        <v>1.0941820925470853</v>
      </c>
      <c r="AA324" s="24">
        <f t="shared" si="88"/>
        <v>1.0996832426973051</v>
      </c>
      <c r="AB324" s="24">
        <f t="shared" si="89"/>
        <v>0.99334176032098609</v>
      </c>
      <c r="AC324" s="24">
        <f t="shared" si="90"/>
        <v>0.96262642922676445</v>
      </c>
      <c r="AD324" s="24">
        <f t="shared" si="91"/>
        <v>0.95749698019002882</v>
      </c>
      <c r="AE324" s="24">
        <f t="shared" si="92"/>
        <v>0.95749698019002882</v>
      </c>
      <c r="AF324" s="24">
        <f t="shared" si="93"/>
        <v>0.92077503804626548</v>
      </c>
      <c r="AG324" s="24">
        <f t="shared" si="94"/>
        <v>0.93793044723927188</v>
      </c>
      <c r="AH324" s="24">
        <f t="shared" si="95"/>
        <v>0.89919358229062563</v>
      </c>
    </row>
    <row r="325" spans="1:34" x14ac:dyDescent="0.25">
      <c r="A325">
        <v>333</v>
      </c>
      <c r="B325" t="s">
        <v>15</v>
      </c>
      <c r="C325">
        <v>3</v>
      </c>
      <c r="D325">
        <v>493817.81432800001</v>
      </c>
      <c r="E325">
        <v>5180989.4352799803</v>
      </c>
      <c r="F325">
        <v>1.2278400788690738</v>
      </c>
      <c r="G325">
        <v>1.0792818317911004</v>
      </c>
      <c r="H325">
        <v>1.0022960811030082</v>
      </c>
      <c r="I325">
        <v>0.98454106280193243</v>
      </c>
      <c r="J325">
        <v>0.73235000567764141</v>
      </c>
      <c r="K325">
        <v>0.93788187372708753</v>
      </c>
      <c r="L325">
        <v>1.0708661417322836</v>
      </c>
      <c r="M325">
        <v>0.87022900763358779</v>
      </c>
      <c r="N325">
        <v>1.1538467210008421</v>
      </c>
      <c r="O325">
        <v>1.2529488859764089</v>
      </c>
      <c r="P325">
        <v>1.3430851063829787</v>
      </c>
      <c r="Q325">
        <f t="shared" si="96"/>
        <v>11</v>
      </c>
      <c r="R325" s="23">
        <f t="shared" si="97"/>
        <v>1.0595606178814496</v>
      </c>
      <c r="S325">
        <f t="shared" si="98"/>
        <v>0.17112883667782272</v>
      </c>
      <c r="T325">
        <f t="shared" si="99"/>
        <v>5.1597285642758839E-2</v>
      </c>
      <c r="U325">
        <f t="shared" si="100"/>
        <v>3.2213586616975577E-2</v>
      </c>
      <c r="V325">
        <f t="shared" si="101"/>
        <v>0.161509246181675</v>
      </c>
      <c r="X325" s="24">
        <f t="shared" si="85"/>
        <v>1.2278400788690738</v>
      </c>
      <c r="Y325" s="24">
        <f t="shared" si="86"/>
        <v>1.1535609553300872</v>
      </c>
      <c r="Z325" s="24">
        <f t="shared" si="87"/>
        <v>1.1031393305877275</v>
      </c>
      <c r="AA325" s="24">
        <f t="shared" si="88"/>
        <v>1.0734897636412788</v>
      </c>
      <c r="AB325" s="24">
        <f t="shared" si="89"/>
        <v>1.0052618120485515</v>
      </c>
      <c r="AC325" s="24">
        <f t="shared" si="90"/>
        <v>0.99403182232830734</v>
      </c>
      <c r="AD325" s="24">
        <f t="shared" si="91"/>
        <v>1.0050081536717326</v>
      </c>
      <c r="AE325" s="24">
        <f t="shared" si="92"/>
        <v>0.98816076041696443</v>
      </c>
      <c r="AF325" s="24">
        <f t="shared" si="93"/>
        <v>1.006570311592951</v>
      </c>
      <c r="AG325" s="24">
        <f t="shared" si="94"/>
        <v>1.0312081690312966</v>
      </c>
      <c r="AH325" s="24">
        <f t="shared" si="95"/>
        <v>1.0595606178814496</v>
      </c>
    </row>
    <row r="326" spans="1:34" x14ac:dyDescent="0.25">
      <c r="A326">
        <v>334</v>
      </c>
      <c r="B326" t="s">
        <v>15</v>
      </c>
      <c r="C326">
        <v>4</v>
      </c>
      <c r="D326">
        <v>493849.705391998</v>
      </c>
      <c r="E326">
        <v>5180973.4009100003</v>
      </c>
      <c r="F326">
        <v>1.2198599203919172</v>
      </c>
      <c r="G326">
        <v>1.0768886856678352</v>
      </c>
      <c r="H326">
        <v>0.94376183497719457</v>
      </c>
      <c r="I326">
        <v>1.0857409133271203</v>
      </c>
      <c r="J326">
        <v>1.0969368957454559</v>
      </c>
      <c r="K326">
        <v>1.022285443338075</v>
      </c>
      <c r="L326">
        <v>1.0908296943231441</v>
      </c>
      <c r="M326">
        <v>1.1674491392801252</v>
      </c>
      <c r="N326">
        <v>0.76245571050257122</v>
      </c>
      <c r="O326">
        <v>1.6647773279352227</v>
      </c>
      <c r="P326">
        <v>1.0305052430886557</v>
      </c>
      <c r="Q326">
        <f t="shared" si="96"/>
        <v>11</v>
      </c>
      <c r="R326" s="23">
        <f t="shared" si="97"/>
        <v>1.1055900735070288</v>
      </c>
      <c r="S326">
        <f t="shared" si="98"/>
        <v>0.21053870202839492</v>
      </c>
      <c r="T326">
        <f t="shared" si="99"/>
        <v>6.3479807134238481E-2</v>
      </c>
      <c r="U326">
        <f t="shared" si="100"/>
        <v>4.8759199556981339E-2</v>
      </c>
      <c r="V326">
        <f t="shared" si="101"/>
        <v>0.19043107122022873</v>
      </c>
      <c r="X326" s="24">
        <f t="shared" si="85"/>
        <v>1.2198599203919172</v>
      </c>
      <c r="Y326" s="24">
        <f t="shared" si="86"/>
        <v>1.1483743030298763</v>
      </c>
      <c r="Z326" s="24">
        <f t="shared" si="87"/>
        <v>1.0801701470123157</v>
      </c>
      <c r="AA326" s="24">
        <f t="shared" si="88"/>
        <v>1.0815628385910168</v>
      </c>
      <c r="AB326" s="24">
        <f t="shared" si="89"/>
        <v>1.0846376500219046</v>
      </c>
      <c r="AC326" s="24">
        <f t="shared" si="90"/>
        <v>1.0742456155745996</v>
      </c>
      <c r="AD326" s="24">
        <f t="shared" si="91"/>
        <v>1.0766147696815345</v>
      </c>
      <c r="AE326" s="24">
        <f t="shared" si="92"/>
        <v>1.0879690658813583</v>
      </c>
      <c r="AF326" s="24">
        <f t="shared" si="93"/>
        <v>1.0518009152837153</v>
      </c>
      <c r="AG326" s="24">
        <f t="shared" si="94"/>
        <v>1.113098556548866</v>
      </c>
      <c r="AH326" s="24">
        <f t="shared" si="95"/>
        <v>1.1055900735070288</v>
      </c>
    </row>
    <row r="327" spans="1:34" x14ac:dyDescent="0.25">
      <c r="A327">
        <v>335</v>
      </c>
      <c r="B327" t="s">
        <v>15</v>
      </c>
      <c r="C327">
        <v>4</v>
      </c>
      <c r="D327">
        <v>493881.642735</v>
      </c>
      <c r="E327">
        <v>5181002.5934100002</v>
      </c>
      <c r="F327">
        <v>1.3889314145744029</v>
      </c>
      <c r="G327">
        <v>1.2495046486816035</v>
      </c>
      <c r="H327">
        <v>1.2469370392934964</v>
      </c>
      <c r="I327">
        <v>0.84808946877912395</v>
      </c>
      <c r="J327">
        <v>0.74033167214894924</v>
      </c>
      <c r="K327">
        <v>0.92460881934566153</v>
      </c>
      <c r="L327">
        <v>1.05764192139738</v>
      </c>
      <c r="M327">
        <v>0.82524778299426182</v>
      </c>
      <c r="N327">
        <v>0.9646197521988864</v>
      </c>
      <c r="O327">
        <v>0.98299595141700413</v>
      </c>
      <c r="P327">
        <v>1.0819828408007626</v>
      </c>
      <c r="Q327">
        <f t="shared" si="96"/>
        <v>11</v>
      </c>
      <c r="R327" s="23">
        <f t="shared" si="97"/>
        <v>1.0282628465119574</v>
      </c>
      <c r="S327">
        <f t="shared" si="98"/>
        <v>0.19164900143314645</v>
      </c>
      <c r="T327">
        <f t="shared" si="99"/>
        <v>5.7784348109093733E-2</v>
      </c>
      <c r="U327">
        <f t="shared" si="100"/>
        <v>4.04022737253543E-2</v>
      </c>
      <c r="V327">
        <f t="shared" si="101"/>
        <v>0.18638133438668184</v>
      </c>
      <c r="X327" s="24">
        <f t="shared" si="85"/>
        <v>1.3889314145744029</v>
      </c>
      <c r="Y327" s="24">
        <f t="shared" si="86"/>
        <v>1.3192180316280031</v>
      </c>
      <c r="Z327" s="24">
        <f t="shared" si="87"/>
        <v>1.295124367516501</v>
      </c>
      <c r="AA327" s="24">
        <f t="shared" si="88"/>
        <v>1.1833656428321566</v>
      </c>
      <c r="AB327" s="24">
        <f t="shared" si="89"/>
        <v>1.0947588486955151</v>
      </c>
      <c r="AC327" s="24">
        <f t="shared" si="90"/>
        <v>1.0664005104705396</v>
      </c>
      <c r="AD327" s="24">
        <f t="shared" si="91"/>
        <v>1.0651492834600882</v>
      </c>
      <c r="AE327" s="24">
        <f t="shared" si="92"/>
        <v>1.0351615959018599</v>
      </c>
      <c r="AF327" s="24">
        <f t="shared" si="93"/>
        <v>1.0273236132681962</v>
      </c>
      <c r="AG327" s="24">
        <f t="shared" si="94"/>
        <v>1.0228908470830771</v>
      </c>
      <c r="AH327" s="24">
        <f t="shared" si="95"/>
        <v>1.0282628465119574</v>
      </c>
    </row>
    <row r="328" spans="1:34" x14ac:dyDescent="0.25">
      <c r="A328">
        <v>336</v>
      </c>
      <c r="B328" t="s">
        <v>15</v>
      </c>
      <c r="C328">
        <v>5</v>
      </c>
      <c r="D328">
        <v>493913.54685899901</v>
      </c>
      <c r="E328">
        <v>5180999.3384299902</v>
      </c>
      <c r="F328">
        <v>1.4427134233975278</v>
      </c>
      <c r="G328">
        <v>1.2757819554211856</v>
      </c>
      <c r="H328">
        <v>1.3448769588244329</v>
      </c>
      <c r="I328">
        <v>1.0073059360730594</v>
      </c>
      <c r="J328">
        <v>1.2162637239012968</v>
      </c>
      <c r="K328">
        <v>0.98346196251378182</v>
      </c>
      <c r="L328">
        <v>1.0788990825688072</v>
      </c>
      <c r="M328">
        <v>1.2687411598302687</v>
      </c>
      <c r="N328">
        <v>1.5546502338624935</v>
      </c>
      <c r="O328">
        <v>1.2392273402674592</v>
      </c>
      <c r="P328">
        <v>1.1761280931586608</v>
      </c>
      <c r="Q328">
        <f t="shared" si="96"/>
        <v>11</v>
      </c>
      <c r="R328" s="23">
        <f t="shared" si="97"/>
        <v>1.2352772608926339</v>
      </c>
      <c r="S328">
        <f t="shared" si="98"/>
        <v>0.16610871572261446</v>
      </c>
      <c r="T328">
        <f t="shared" si="99"/>
        <v>5.0083662223610992E-2</v>
      </c>
      <c r="U328">
        <f t="shared" si="100"/>
        <v>3.035131598291798E-2</v>
      </c>
      <c r="V328">
        <f t="shared" si="101"/>
        <v>0.13447079532782888</v>
      </c>
      <c r="X328" s="24">
        <f t="shared" si="85"/>
        <v>1.4427134233975278</v>
      </c>
      <c r="Y328" s="24">
        <f t="shared" si="86"/>
        <v>1.3592476894093566</v>
      </c>
      <c r="Z328" s="24">
        <f t="shared" si="87"/>
        <v>1.3544574458810488</v>
      </c>
      <c r="AA328" s="24">
        <f t="shared" si="88"/>
        <v>1.2676695684290515</v>
      </c>
      <c r="AB328" s="24">
        <f t="shared" si="89"/>
        <v>1.2573883995235007</v>
      </c>
      <c r="AC328" s="24">
        <f t="shared" si="90"/>
        <v>1.211733993355214</v>
      </c>
      <c r="AD328" s="24">
        <f t="shared" si="91"/>
        <v>1.1927575775285846</v>
      </c>
      <c r="AE328" s="24">
        <f t="shared" si="92"/>
        <v>1.202255525316295</v>
      </c>
      <c r="AF328" s="24">
        <f t="shared" si="93"/>
        <v>1.2414104929325391</v>
      </c>
      <c r="AG328" s="24">
        <f t="shared" si="94"/>
        <v>1.2411921776660311</v>
      </c>
      <c r="AH328" s="24">
        <f t="shared" si="95"/>
        <v>1.2352772608926339</v>
      </c>
    </row>
    <row r="329" spans="1:34" x14ac:dyDescent="0.25">
      <c r="A329">
        <v>337</v>
      </c>
      <c r="B329" t="s">
        <v>15</v>
      </c>
      <c r="C329">
        <v>6</v>
      </c>
      <c r="D329">
        <v>493945.450232998</v>
      </c>
      <c r="E329">
        <v>5180995.3057500003</v>
      </c>
      <c r="F329">
        <v>1.523511410684641</v>
      </c>
      <c r="G329">
        <v>1.0374880611270294</v>
      </c>
      <c r="H329">
        <v>1</v>
      </c>
      <c r="I329">
        <v>0.89219015280135827</v>
      </c>
      <c r="J329">
        <v>0.34946236559139787</v>
      </c>
      <c r="K329">
        <v>1.1260416666666666</v>
      </c>
      <c r="L329">
        <v>0.98761904761904773</v>
      </c>
      <c r="M329">
        <v>1.3333333333333333</v>
      </c>
      <c r="N329">
        <v>0.37380796611297151</v>
      </c>
      <c r="O329">
        <v>0.6635071090047393</v>
      </c>
      <c r="P329">
        <v>0.69</v>
      </c>
      <c r="Q329">
        <f t="shared" si="96"/>
        <v>11</v>
      </c>
      <c r="R329" s="23">
        <f t="shared" si="97"/>
        <v>0.90699646481283491</v>
      </c>
      <c r="S329">
        <f t="shared" si="98"/>
        <v>0.34951138952330352</v>
      </c>
      <c r="T329">
        <f t="shared" si="99"/>
        <v>0.10538164900041373</v>
      </c>
      <c r="U329">
        <f t="shared" si="100"/>
        <v>0.13437403254716146</v>
      </c>
      <c r="V329">
        <f t="shared" si="101"/>
        <v>0.38535033275507602</v>
      </c>
      <c r="X329" s="24">
        <f t="shared" si="85"/>
        <v>1.523511410684641</v>
      </c>
      <c r="Y329" s="24">
        <f t="shared" si="86"/>
        <v>1.2804997359058352</v>
      </c>
      <c r="Z329" s="24">
        <f t="shared" si="87"/>
        <v>1.1869998239372235</v>
      </c>
      <c r="AA329" s="24">
        <f t="shared" si="88"/>
        <v>1.1132974061532572</v>
      </c>
      <c r="AB329" s="24">
        <f t="shared" si="89"/>
        <v>0.96053039804088536</v>
      </c>
      <c r="AC329" s="24">
        <f t="shared" si="90"/>
        <v>0.98811560947851562</v>
      </c>
      <c r="AD329" s="24">
        <f t="shared" si="91"/>
        <v>0.98804467207002022</v>
      </c>
      <c r="AE329" s="24">
        <f t="shared" si="92"/>
        <v>1.0312057547279343</v>
      </c>
      <c r="AF329" s="24">
        <f t="shared" si="93"/>
        <v>0.95816155599293851</v>
      </c>
      <c r="AG329" s="24">
        <f t="shared" si="94"/>
        <v>0.92869611129411855</v>
      </c>
      <c r="AH329" s="24">
        <f t="shared" si="95"/>
        <v>0.90699646481283491</v>
      </c>
    </row>
    <row r="330" spans="1:34" x14ac:dyDescent="0.25">
      <c r="A330">
        <v>338</v>
      </c>
      <c r="B330" t="s">
        <v>24</v>
      </c>
      <c r="C330">
        <v>1</v>
      </c>
      <c r="D330">
        <v>493977.955288</v>
      </c>
      <c r="E330">
        <v>5180985.8885700004</v>
      </c>
      <c r="F330">
        <v>1.7056277959102806</v>
      </c>
      <c r="G330">
        <v>1.0770590682196339</v>
      </c>
      <c r="H330">
        <v>0.95894137805213731</v>
      </c>
      <c r="J330">
        <v>1.0870271860486427</v>
      </c>
      <c r="K330">
        <v>0.97389033942558734</v>
      </c>
      <c r="L330">
        <v>1.2597402597402598</v>
      </c>
      <c r="M330">
        <v>1.0543024227234754</v>
      </c>
      <c r="N330">
        <v>0.89925516874169298</v>
      </c>
      <c r="P330">
        <v>1.0501232539030403</v>
      </c>
      <c r="Q330">
        <f t="shared" si="96"/>
        <v>9</v>
      </c>
      <c r="R330" s="23">
        <f t="shared" si="97"/>
        <v>1.1184407636405278</v>
      </c>
      <c r="S330">
        <f t="shared" si="98"/>
        <v>0.22867046379357098</v>
      </c>
      <c r="T330">
        <f t="shared" si="99"/>
        <v>7.6223487931190326E-2</v>
      </c>
      <c r="U330">
        <f t="shared" si="100"/>
        <v>5.8826453638012755E-2</v>
      </c>
      <c r="V330">
        <f t="shared" si="101"/>
        <v>0.20445469373742065</v>
      </c>
      <c r="X330" s="24">
        <f t="shared" si="85"/>
        <v>1.7056277959102806</v>
      </c>
      <c r="Y330" s="24">
        <f t="shared" si="86"/>
        <v>1.3913434320649571</v>
      </c>
      <c r="Z330" s="24">
        <f t="shared" si="87"/>
        <v>1.247209414060684</v>
      </c>
      <c r="AA330" s="24">
        <f t="shared" si="88"/>
        <v>1.247209414060684</v>
      </c>
      <c r="AB330" s="24">
        <f t="shared" si="89"/>
        <v>1.2071638570576737</v>
      </c>
      <c r="AC330" s="24">
        <f t="shared" si="90"/>
        <v>1.1605091535312564</v>
      </c>
      <c r="AD330" s="24">
        <f t="shared" si="91"/>
        <v>1.1770476712327571</v>
      </c>
      <c r="AE330" s="24">
        <f t="shared" si="92"/>
        <v>1.1595126357314312</v>
      </c>
      <c r="AF330" s="24">
        <f t="shared" si="93"/>
        <v>1.1269804523577138</v>
      </c>
      <c r="AG330" s="24">
        <f t="shared" si="94"/>
        <v>1.1269804523577138</v>
      </c>
      <c r="AH330" s="24">
        <f t="shared" si="95"/>
        <v>1.1184407636405278</v>
      </c>
    </row>
    <row r="331" spans="1:34" x14ac:dyDescent="0.25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>
        <v>1.0645068683881895</v>
      </c>
      <c r="G331">
        <v>0.97563935038267691</v>
      </c>
      <c r="H331">
        <v>0.80338207082933422</v>
      </c>
      <c r="I331">
        <v>0.93466666666666676</v>
      </c>
      <c r="J331">
        <v>1.221367349222334</v>
      </c>
      <c r="K331">
        <v>1.6050884955752214</v>
      </c>
      <c r="L331">
        <v>1.1019809244314014</v>
      </c>
      <c r="M331">
        <v>0.91773308957952471</v>
      </c>
      <c r="N331">
        <v>1.2310045292567604</v>
      </c>
      <c r="O331">
        <v>1.1332398316970544</v>
      </c>
      <c r="P331">
        <v>1.1705653021442497</v>
      </c>
      <c r="Q331">
        <f t="shared" si="96"/>
        <v>11</v>
      </c>
      <c r="R331" s="23">
        <f t="shared" si="97"/>
        <v>1.1053794980157645</v>
      </c>
      <c r="S331">
        <f t="shared" si="98"/>
        <v>0.20405890840031729</v>
      </c>
      <c r="T331">
        <f t="shared" si="99"/>
        <v>6.152607584485037E-2</v>
      </c>
      <c r="U331">
        <f t="shared" si="100"/>
        <v>4.5804041907282135E-2</v>
      </c>
      <c r="V331">
        <f t="shared" si="101"/>
        <v>0.1846052950743321</v>
      </c>
      <c r="X331" s="24">
        <f t="shared" si="85"/>
        <v>1.0645068683881895</v>
      </c>
      <c r="Y331" s="24">
        <f t="shared" si="86"/>
        <v>1.0200731093854332</v>
      </c>
      <c r="Z331" s="24">
        <f t="shared" si="87"/>
        <v>0.94784276320006688</v>
      </c>
      <c r="AA331" s="24">
        <f t="shared" si="88"/>
        <v>0.94454873906671688</v>
      </c>
      <c r="AB331" s="24">
        <f t="shared" si="89"/>
        <v>0.99991246109784027</v>
      </c>
      <c r="AC331" s="24">
        <f t="shared" si="90"/>
        <v>1.100775133510737</v>
      </c>
      <c r="AD331" s="24">
        <f t="shared" si="91"/>
        <v>1.1009473893565462</v>
      </c>
      <c r="AE331" s="24">
        <f t="shared" si="92"/>
        <v>1.0780456018844184</v>
      </c>
      <c r="AF331" s="24">
        <f t="shared" si="93"/>
        <v>1.0950410382591231</v>
      </c>
      <c r="AG331" s="24">
        <f t="shared" si="94"/>
        <v>1.098860917602916</v>
      </c>
      <c r="AH331" s="24">
        <f t="shared" si="95"/>
        <v>1.1053794980157645</v>
      </c>
    </row>
    <row r="332" spans="1:34" x14ac:dyDescent="0.25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G332">
        <v>1.256739941932808</v>
      </c>
      <c r="H332">
        <v>0.19082269672750407</v>
      </c>
      <c r="I332">
        <v>1.1168340305484887</v>
      </c>
      <c r="J332">
        <v>0.90890293104246156</v>
      </c>
      <c r="K332">
        <v>1.7318007662835249</v>
      </c>
      <c r="L332">
        <v>1.0209580838323353</v>
      </c>
      <c r="M332">
        <v>0.7941495124593716</v>
      </c>
      <c r="N332">
        <v>0.5934959349593496</v>
      </c>
      <c r="O332">
        <v>0.87154150197628455</v>
      </c>
      <c r="P332">
        <v>1.030549898167006</v>
      </c>
      <c r="Q332">
        <f t="shared" si="96"/>
        <v>10</v>
      </c>
      <c r="R332" s="23">
        <f t="shared" si="97"/>
        <v>0.95157952979291349</v>
      </c>
      <c r="S332">
        <f t="shared" si="98"/>
        <v>0.38473539168498744</v>
      </c>
      <c r="T332">
        <f t="shared" si="99"/>
        <v>0.12166401342015669</v>
      </c>
      <c r="U332">
        <f t="shared" si="100"/>
        <v>0.16446813512777839</v>
      </c>
      <c r="V332">
        <f t="shared" si="101"/>
        <v>0.40431238760328847</v>
      </c>
      <c r="Y332" s="24">
        <f t="shared" si="86"/>
        <v>1.256739941932808</v>
      </c>
      <c r="Z332" s="24">
        <f t="shared" si="87"/>
        <v>0.7237813193301561</v>
      </c>
      <c r="AA332" s="24">
        <f t="shared" si="88"/>
        <v>0.85479888973626694</v>
      </c>
      <c r="AB332" s="24">
        <f t="shared" si="89"/>
        <v>0.8683249000628156</v>
      </c>
      <c r="AC332" s="24">
        <f t="shared" si="90"/>
        <v>1.0410200733069574</v>
      </c>
      <c r="AD332" s="24">
        <f t="shared" si="91"/>
        <v>1.0376764083945205</v>
      </c>
      <c r="AE332" s="24">
        <f t="shared" si="92"/>
        <v>1.0028868518323564</v>
      </c>
      <c r="AF332" s="24">
        <f t="shared" si="93"/>
        <v>0.9517129872232305</v>
      </c>
      <c r="AG332" s="24">
        <f t="shared" si="94"/>
        <v>0.94280504441801427</v>
      </c>
      <c r="AH332" s="24">
        <f t="shared" si="95"/>
        <v>0.95157952979291349</v>
      </c>
    </row>
    <row r="333" spans="1:34" x14ac:dyDescent="0.25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>
        <v>1.1626531555829542</v>
      </c>
      <c r="G333">
        <v>0.99438360620188659</v>
      </c>
      <c r="I333">
        <v>1.2058080808080809</v>
      </c>
      <c r="J333">
        <v>1</v>
      </c>
      <c r="K333">
        <v>1.02</v>
      </c>
      <c r="L333">
        <v>1.1735419630156472</v>
      </c>
      <c r="M333">
        <v>1</v>
      </c>
      <c r="N333">
        <v>1.0482053600582724</v>
      </c>
      <c r="O333">
        <v>0.83304042179261861</v>
      </c>
      <c r="P333">
        <v>1.0740000000000001</v>
      </c>
      <c r="Q333">
        <f t="shared" si="96"/>
        <v>10</v>
      </c>
      <c r="R333" s="23">
        <f t="shared" si="97"/>
        <v>1.0511632587459458</v>
      </c>
      <c r="S333">
        <f t="shared" si="98"/>
        <v>0.10433591854778786</v>
      </c>
      <c r="T333">
        <f t="shared" si="99"/>
        <v>3.2993914437681716E-2</v>
      </c>
      <c r="U333">
        <f t="shared" si="100"/>
        <v>1.209553766578958E-2</v>
      </c>
      <c r="V333">
        <f t="shared" si="101"/>
        <v>9.9257577431180605E-2</v>
      </c>
      <c r="X333" s="24">
        <f t="shared" si="85"/>
        <v>1.1626531555829542</v>
      </c>
      <c r="Y333" s="24">
        <f t="shared" si="86"/>
        <v>1.0785183808924204</v>
      </c>
      <c r="Z333" s="24">
        <f t="shared" si="87"/>
        <v>1.0785183808924204</v>
      </c>
      <c r="AA333" s="24">
        <f t="shared" si="88"/>
        <v>1.1209482808643072</v>
      </c>
      <c r="AB333" s="24">
        <f t="shared" si="89"/>
        <v>1.0907112106482304</v>
      </c>
      <c r="AC333" s="24">
        <f t="shared" si="90"/>
        <v>1.0765689685185844</v>
      </c>
      <c r="AD333" s="24">
        <f t="shared" si="91"/>
        <v>1.0927311342680948</v>
      </c>
      <c r="AE333" s="24">
        <f t="shared" si="92"/>
        <v>1.0794838293726527</v>
      </c>
      <c r="AF333" s="24">
        <f t="shared" si="93"/>
        <v>1.0755740207083551</v>
      </c>
      <c r="AG333" s="24">
        <f t="shared" si="94"/>
        <v>1.0486258430510511</v>
      </c>
      <c r="AH333" s="24">
        <f t="shared" si="95"/>
        <v>1.0511632587459458</v>
      </c>
    </row>
    <row r="334" spans="1:34" x14ac:dyDescent="0.25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>
        <v>0.46541202577561563</v>
      </c>
      <c r="G334">
        <v>0.81526599845797998</v>
      </c>
      <c r="H334">
        <v>1.1535626855081671</v>
      </c>
      <c r="I334">
        <v>1.0276443542841771</v>
      </c>
      <c r="J334">
        <v>1.0738883632923366</v>
      </c>
      <c r="K334">
        <v>1.0491803278688525</v>
      </c>
      <c r="L334">
        <v>0.90538922155688617</v>
      </c>
      <c r="M334">
        <v>1.035035035035035</v>
      </c>
      <c r="O334">
        <v>1.0969899665551839</v>
      </c>
      <c r="P334">
        <v>1.1997981836528759</v>
      </c>
      <c r="Q334">
        <f t="shared" si="96"/>
        <v>10</v>
      </c>
      <c r="R334" s="23">
        <f t="shared" si="97"/>
        <v>0.98221661619871092</v>
      </c>
      <c r="S334">
        <f t="shared" si="98"/>
        <v>0.2021082359977642</v>
      </c>
      <c r="T334">
        <f t="shared" si="99"/>
        <v>6.3912235963176842E-2</v>
      </c>
      <c r="U334">
        <f t="shared" si="100"/>
        <v>4.5386376731253404E-2</v>
      </c>
      <c r="V334">
        <f t="shared" si="101"/>
        <v>0.20576747803345649</v>
      </c>
      <c r="X334" s="24">
        <f t="shared" si="85"/>
        <v>0.46541202577561563</v>
      </c>
      <c r="Y334" s="24">
        <f t="shared" si="86"/>
        <v>0.64033901211679778</v>
      </c>
      <c r="Z334" s="24">
        <f t="shared" si="87"/>
        <v>0.81141356991392088</v>
      </c>
      <c r="AA334" s="24">
        <f t="shared" si="88"/>
        <v>0.86547126600648494</v>
      </c>
      <c r="AB334" s="24">
        <f t="shared" si="89"/>
        <v>0.9071546854636553</v>
      </c>
      <c r="AC334" s="24">
        <f t="shared" si="90"/>
        <v>0.93082562586452156</v>
      </c>
      <c r="AD334" s="24">
        <f t="shared" si="91"/>
        <v>0.92719185382057367</v>
      </c>
      <c r="AE334" s="24">
        <f t="shared" si="92"/>
        <v>0.94067225147238132</v>
      </c>
      <c r="AF334" s="24">
        <f t="shared" si="93"/>
        <v>0.94067225147238132</v>
      </c>
      <c r="AG334" s="24">
        <f t="shared" si="94"/>
        <v>0.95804088648158148</v>
      </c>
      <c r="AH334" s="24">
        <f t="shared" si="95"/>
        <v>0.98221661619871092</v>
      </c>
    </row>
    <row r="335" spans="1:34" x14ac:dyDescent="0.25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>
        <v>1.1064495471594546</v>
      </c>
      <c r="G335">
        <v>1.0420567781557639</v>
      </c>
      <c r="H335">
        <v>0.96311264205701264</v>
      </c>
      <c r="I335">
        <v>0.83801295896328287</v>
      </c>
      <c r="J335">
        <v>1.0679614906587229</v>
      </c>
      <c r="K335">
        <v>0.98076923076923073</v>
      </c>
      <c r="L335">
        <v>1.0006816632583504</v>
      </c>
      <c r="M335">
        <v>1.0300715990453462</v>
      </c>
      <c r="N335">
        <v>1.1303074670571009</v>
      </c>
      <c r="O335">
        <v>1.0724106324472962</v>
      </c>
      <c r="P335">
        <v>1.0766990291262135</v>
      </c>
      <c r="Q335">
        <f t="shared" si="96"/>
        <v>11</v>
      </c>
      <c r="R335" s="23">
        <f t="shared" si="97"/>
        <v>1.0280484580634341</v>
      </c>
      <c r="S335">
        <f t="shared" si="98"/>
        <v>7.7486837876392739E-2</v>
      </c>
      <c r="T335">
        <f t="shared" si="99"/>
        <v>2.3363160675190356E-2</v>
      </c>
      <c r="U335">
        <f t="shared" si="100"/>
        <v>6.6046310484906088E-3</v>
      </c>
      <c r="V335">
        <f t="shared" si="101"/>
        <v>7.5372748500938405E-2</v>
      </c>
      <c r="X335" s="24">
        <f t="shared" si="85"/>
        <v>1.1064495471594546</v>
      </c>
      <c r="Y335" s="24">
        <f t="shared" si="86"/>
        <v>1.0742531626576093</v>
      </c>
      <c r="Z335" s="24">
        <f t="shared" si="87"/>
        <v>1.0372063224574104</v>
      </c>
      <c r="AA335" s="24">
        <f t="shared" si="88"/>
        <v>0.98740798158387855</v>
      </c>
      <c r="AB335" s="24">
        <f t="shared" si="89"/>
        <v>1.0035186833988474</v>
      </c>
      <c r="AC335" s="24">
        <f t="shared" si="90"/>
        <v>0.99972710796057795</v>
      </c>
      <c r="AD335" s="24">
        <f t="shared" si="91"/>
        <v>0.99986347300311695</v>
      </c>
      <c r="AE335" s="24">
        <f t="shared" si="92"/>
        <v>1.0036394887583957</v>
      </c>
      <c r="AF335" s="24">
        <f t="shared" si="93"/>
        <v>1.0177137085693628</v>
      </c>
      <c r="AG335" s="24">
        <f t="shared" si="94"/>
        <v>1.0231834009571563</v>
      </c>
      <c r="AH335" s="24">
        <f t="shared" si="95"/>
        <v>1.0280484580634341</v>
      </c>
    </row>
    <row r="336" spans="1:34" x14ac:dyDescent="0.25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>
        <v>1.1071265209038512</v>
      </c>
      <c r="G336">
        <v>1.1042739159667241</v>
      </c>
      <c r="H336">
        <v>1.0368873579429874</v>
      </c>
      <c r="I336">
        <v>1.0259179265658747</v>
      </c>
      <c r="J336">
        <v>1.0737852394010536</v>
      </c>
      <c r="K336">
        <v>1.1610576923076923</v>
      </c>
      <c r="L336">
        <v>1.1301976823449216</v>
      </c>
      <c r="M336">
        <v>0.95178997613365157</v>
      </c>
      <c r="N336">
        <v>1.1449487554904831</v>
      </c>
      <c r="O336">
        <v>1.3143904674610447</v>
      </c>
      <c r="P336">
        <v>1.0708737864077669</v>
      </c>
      <c r="Q336">
        <f t="shared" si="96"/>
        <v>11</v>
      </c>
      <c r="R336" s="23">
        <f t="shared" si="97"/>
        <v>1.101931756447823</v>
      </c>
      <c r="S336">
        <f t="shared" si="98"/>
        <v>8.8227356337881535E-2</v>
      </c>
      <c r="T336">
        <f t="shared" si="99"/>
        <v>2.6601548837976136E-2</v>
      </c>
      <c r="U336">
        <f t="shared" si="100"/>
        <v>8.5624730470086775E-3</v>
      </c>
      <c r="V336">
        <f t="shared" si="101"/>
        <v>8.0066080155717104E-2</v>
      </c>
      <c r="X336" s="24">
        <f t="shared" si="85"/>
        <v>1.1071265209038512</v>
      </c>
      <c r="Y336" s="24">
        <f t="shared" si="86"/>
        <v>1.1057002184352878</v>
      </c>
      <c r="Z336" s="24">
        <f t="shared" si="87"/>
        <v>1.0827625982711877</v>
      </c>
      <c r="AA336" s="24">
        <f t="shared" si="88"/>
        <v>1.0685514303448593</v>
      </c>
      <c r="AB336" s="24">
        <f t="shared" si="89"/>
        <v>1.0695981921560982</v>
      </c>
      <c r="AC336" s="24">
        <f t="shared" si="90"/>
        <v>1.0848414421813639</v>
      </c>
      <c r="AD336" s="24">
        <f t="shared" si="91"/>
        <v>1.0913209050618722</v>
      </c>
      <c r="AE336" s="24">
        <f t="shared" si="92"/>
        <v>1.0738795389458446</v>
      </c>
      <c r="AF336" s="24">
        <f t="shared" si="93"/>
        <v>1.0817761185619157</v>
      </c>
      <c r="AG336" s="24">
        <f t="shared" si="94"/>
        <v>1.1050375534518286</v>
      </c>
      <c r="AH336" s="24">
        <f t="shared" si="95"/>
        <v>1.101931756447823</v>
      </c>
    </row>
    <row r="337" spans="1:34" x14ac:dyDescent="0.25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>
        <v>1</v>
      </c>
      <c r="G337">
        <v>1.0009095318942516</v>
      </c>
      <c r="H337">
        <v>0.9193147110580715</v>
      </c>
      <c r="I337">
        <v>0.99540229885057485</v>
      </c>
      <c r="J337">
        <v>1.1194175548566117</v>
      </c>
      <c r="K337">
        <v>0.87645195353748684</v>
      </c>
      <c r="L337">
        <v>1.0429835651074588</v>
      </c>
      <c r="M337">
        <v>0.88908685968819579</v>
      </c>
      <c r="N337">
        <v>0.87929106814888713</v>
      </c>
      <c r="O337">
        <v>0.73843416370106763</v>
      </c>
      <c r="P337">
        <v>1.2680084745762712</v>
      </c>
      <c r="Q337">
        <f t="shared" si="96"/>
        <v>11</v>
      </c>
      <c r="R337" s="23">
        <f t="shared" si="97"/>
        <v>0.97539092558353424</v>
      </c>
      <c r="S337">
        <f t="shared" si="98"/>
        <v>0.13428608170066272</v>
      </c>
      <c r="T337">
        <f t="shared" si="99"/>
        <v>4.0488777051646239E-2</v>
      </c>
      <c r="U337">
        <f t="shared" si="100"/>
        <v>1.9836026912368788E-2</v>
      </c>
      <c r="V337">
        <f t="shared" si="101"/>
        <v>0.13767411422279244</v>
      </c>
      <c r="X337" s="24">
        <f t="shared" si="85"/>
        <v>1</v>
      </c>
      <c r="Y337" s="24">
        <f t="shared" si="86"/>
        <v>1.0004547659471257</v>
      </c>
      <c r="Z337" s="24">
        <f t="shared" si="87"/>
        <v>0.97340808098410758</v>
      </c>
      <c r="AA337" s="24">
        <f t="shared" si="88"/>
        <v>0.97890663545072443</v>
      </c>
      <c r="AB337" s="24">
        <f t="shared" si="89"/>
        <v>1.007008819331902</v>
      </c>
      <c r="AC337" s="24">
        <f t="shared" si="90"/>
        <v>0.9852493416994994</v>
      </c>
      <c r="AD337" s="24">
        <f t="shared" si="91"/>
        <v>0.99349708790063651</v>
      </c>
      <c r="AE337" s="24">
        <f t="shared" si="92"/>
        <v>0.98044580937408143</v>
      </c>
      <c r="AF337" s="24">
        <f t="shared" si="93"/>
        <v>0.96920639368239314</v>
      </c>
      <c r="AG337" s="24">
        <f t="shared" si="94"/>
        <v>0.9461291706842605</v>
      </c>
      <c r="AH337" s="24">
        <f t="shared" si="95"/>
        <v>0.97539092558353424</v>
      </c>
    </row>
    <row r="338" spans="1:34" x14ac:dyDescent="0.25">
      <c r="A338">
        <v>355</v>
      </c>
      <c r="B338" t="s">
        <v>15</v>
      </c>
      <c r="C338">
        <v>1</v>
      </c>
      <c r="D338">
        <v>493764.244851998</v>
      </c>
      <c r="E338">
        <v>5181005.6034199903</v>
      </c>
      <c r="F338">
        <v>1.2966541519434627</v>
      </c>
      <c r="G338">
        <v>1.2887407812073204</v>
      </c>
      <c r="H338">
        <v>1.0337627196984105</v>
      </c>
      <c r="I338">
        <v>1.0112464854732897</v>
      </c>
      <c r="J338">
        <v>1.2128875456061563</v>
      </c>
      <c r="K338">
        <v>1.0578680203045687</v>
      </c>
      <c r="L338">
        <v>1.1380563124432332</v>
      </c>
      <c r="M338">
        <v>1.1128404669260701</v>
      </c>
      <c r="N338">
        <v>1.1461763954740782</v>
      </c>
      <c r="O338">
        <v>1.1732394366197183</v>
      </c>
      <c r="P338">
        <v>1.2027257240204428</v>
      </c>
      <c r="Q338">
        <f t="shared" si="96"/>
        <v>11</v>
      </c>
      <c r="R338" s="23">
        <f t="shared" si="97"/>
        <v>1.1521998217924319</v>
      </c>
      <c r="S338">
        <f t="shared" si="98"/>
        <v>9.0838606824381066E-2</v>
      </c>
      <c r="T338">
        <f t="shared" si="99"/>
        <v>2.7388870483189949E-2</v>
      </c>
      <c r="U338">
        <f t="shared" si="100"/>
        <v>9.0768177387739405E-3</v>
      </c>
      <c r="V338">
        <f t="shared" si="101"/>
        <v>7.8839282133429792E-2</v>
      </c>
      <c r="X338" s="24">
        <f t="shared" si="85"/>
        <v>1.2966541519434627</v>
      </c>
      <c r="Y338" s="24">
        <f t="shared" si="86"/>
        <v>1.2926974665753916</v>
      </c>
      <c r="Z338" s="24">
        <f t="shared" si="87"/>
        <v>1.2063858842830646</v>
      </c>
      <c r="AA338" s="24">
        <f t="shared" si="88"/>
        <v>1.1576010345806209</v>
      </c>
      <c r="AB338" s="24">
        <f t="shared" si="89"/>
        <v>1.1686583367857279</v>
      </c>
      <c r="AC338" s="24">
        <f t="shared" si="90"/>
        <v>1.150193284038868</v>
      </c>
      <c r="AD338" s="24">
        <f t="shared" si="91"/>
        <v>1.1484594309537772</v>
      </c>
      <c r="AE338" s="24">
        <f t="shared" si="92"/>
        <v>1.1440070604503139</v>
      </c>
      <c r="AF338" s="24">
        <f t="shared" si="93"/>
        <v>1.1442480976751765</v>
      </c>
      <c r="AG338" s="24">
        <f t="shared" si="94"/>
        <v>1.1471472315696309</v>
      </c>
      <c r="AH338" s="24">
        <f t="shared" si="95"/>
        <v>1.1521998217924319</v>
      </c>
    </row>
    <row r="339" spans="1:34" x14ac:dyDescent="0.25">
      <c r="A339">
        <v>356</v>
      </c>
      <c r="B339" t="s">
        <v>15</v>
      </c>
      <c r="C339">
        <v>2</v>
      </c>
      <c r="D339">
        <v>493796.168196999</v>
      </c>
      <c r="E339">
        <v>5181021.01633</v>
      </c>
      <c r="F339">
        <v>1.1137177857390501</v>
      </c>
      <c r="G339">
        <v>1.0493856282032037</v>
      </c>
      <c r="H339">
        <v>0.97673769788750908</v>
      </c>
      <c r="I339">
        <v>1.3386295928500498</v>
      </c>
      <c r="J339">
        <v>0.67673716012084595</v>
      </c>
      <c r="K339">
        <v>1.0425339366515836</v>
      </c>
      <c r="L339">
        <v>0.66756032171581769</v>
      </c>
      <c r="N339">
        <v>1.1078869772569935</v>
      </c>
      <c r="O339">
        <v>1.4415666456096021</v>
      </c>
      <c r="P339">
        <v>0.5112359550561798</v>
      </c>
      <c r="Q339">
        <f t="shared" si="96"/>
        <v>10</v>
      </c>
      <c r="R339" s="23">
        <f t="shared" si="97"/>
        <v>0.99259917010908327</v>
      </c>
      <c r="S339">
        <f t="shared" si="98"/>
        <v>0.28149053646738481</v>
      </c>
      <c r="T339">
        <f t="shared" si="99"/>
        <v>8.9015123501962348E-2</v>
      </c>
      <c r="U339">
        <f t="shared" si="100"/>
        <v>8.804102457855123E-2</v>
      </c>
      <c r="V339">
        <f t="shared" si="101"/>
        <v>0.28358933287890009</v>
      </c>
      <c r="X339" s="24">
        <f t="shared" si="85"/>
        <v>1.1137177857390501</v>
      </c>
      <c r="Y339" s="24">
        <f t="shared" si="86"/>
        <v>1.0815517069711269</v>
      </c>
      <c r="Z339" s="24">
        <f t="shared" si="87"/>
        <v>1.0466137039432544</v>
      </c>
      <c r="AA339" s="24">
        <f t="shared" si="88"/>
        <v>1.1196176761699532</v>
      </c>
      <c r="AB339" s="24">
        <f t="shared" si="89"/>
        <v>1.0310415729601317</v>
      </c>
      <c r="AC339" s="24">
        <f t="shared" si="90"/>
        <v>1.0329569669087071</v>
      </c>
      <c r="AD339" s="24">
        <f t="shared" si="91"/>
        <v>0.98075744616686567</v>
      </c>
      <c r="AE339" s="24">
        <f t="shared" si="92"/>
        <v>0.98075744616686567</v>
      </c>
      <c r="AF339" s="24">
        <f t="shared" si="93"/>
        <v>0.9966486375531316</v>
      </c>
      <c r="AG339" s="24">
        <f t="shared" si="94"/>
        <v>1.0460839717816282</v>
      </c>
      <c r="AH339" s="24">
        <f t="shared" si="95"/>
        <v>0.99259917010908327</v>
      </c>
    </row>
    <row r="340" spans="1:34" x14ac:dyDescent="0.25">
      <c r="A340">
        <v>357</v>
      </c>
      <c r="B340" t="s">
        <v>15</v>
      </c>
      <c r="C340">
        <v>2</v>
      </c>
      <c r="D340">
        <v>493828.07572000002</v>
      </c>
      <c r="E340">
        <v>5181021.2056799904</v>
      </c>
      <c r="F340">
        <v>1</v>
      </c>
      <c r="G340">
        <v>0.90453112602663355</v>
      </c>
      <c r="H340">
        <v>1.169183732759058</v>
      </c>
      <c r="I340">
        <v>1.256206554121152</v>
      </c>
      <c r="J340">
        <v>1.2870090634441087</v>
      </c>
      <c r="K340">
        <v>1.0859728506787329</v>
      </c>
      <c r="L340">
        <v>0.86863270777479895</v>
      </c>
      <c r="N340">
        <v>1.0687700315376529</v>
      </c>
      <c r="O340">
        <v>0.89324068224889452</v>
      </c>
      <c r="P340">
        <v>0.2640449438202247</v>
      </c>
      <c r="Q340">
        <f t="shared" si="96"/>
        <v>10</v>
      </c>
      <c r="R340" s="23">
        <f t="shared" si="97"/>
        <v>0.97975916924112538</v>
      </c>
      <c r="S340">
        <f t="shared" si="98"/>
        <v>0.27641670360254944</v>
      </c>
      <c r="T340">
        <f t="shared" si="99"/>
        <v>8.7410636669972647E-2</v>
      </c>
      <c r="U340">
        <f t="shared" si="100"/>
        <v>8.4895771144999604E-2</v>
      </c>
      <c r="V340">
        <f t="shared" si="101"/>
        <v>0.28212719235549344</v>
      </c>
      <c r="X340" s="24">
        <f t="shared" si="85"/>
        <v>1</v>
      </c>
      <c r="Y340" s="24">
        <f t="shared" si="86"/>
        <v>0.95226556301331677</v>
      </c>
      <c r="Z340" s="24">
        <f t="shared" si="87"/>
        <v>1.0245716195952304</v>
      </c>
      <c r="AA340" s="24">
        <f t="shared" si="88"/>
        <v>1.0824803532267109</v>
      </c>
      <c r="AB340" s="24">
        <f t="shared" si="89"/>
        <v>1.1233860952701904</v>
      </c>
      <c r="AC340" s="24">
        <f t="shared" si="90"/>
        <v>1.1171505545049476</v>
      </c>
      <c r="AD340" s="24">
        <f t="shared" si="91"/>
        <v>1.0816480049720691</v>
      </c>
      <c r="AE340" s="24">
        <f t="shared" si="92"/>
        <v>1.0816480049720691</v>
      </c>
      <c r="AF340" s="24">
        <f t="shared" si="93"/>
        <v>1.080038258292767</v>
      </c>
      <c r="AG340" s="24">
        <f t="shared" si="94"/>
        <v>1.05928297206567</v>
      </c>
      <c r="AH340" s="24">
        <f t="shared" si="95"/>
        <v>0.97975916924112538</v>
      </c>
    </row>
    <row r="341" spans="1:34" x14ac:dyDescent="0.25">
      <c r="A341">
        <v>358</v>
      </c>
      <c r="B341" t="s">
        <v>15</v>
      </c>
      <c r="C341">
        <v>4</v>
      </c>
      <c r="D341">
        <v>493861.715192998</v>
      </c>
      <c r="E341">
        <v>5181003.9557499904</v>
      </c>
      <c r="F341">
        <v>1.2242613288426212</v>
      </c>
      <c r="G341">
        <v>0.91217802164304229</v>
      </c>
      <c r="H341">
        <v>1.0586136679235756</v>
      </c>
      <c r="I341">
        <v>1.1304753028890961</v>
      </c>
      <c r="J341">
        <v>0.96333521462549865</v>
      </c>
      <c r="K341">
        <v>0.94262683736367958</v>
      </c>
      <c r="L341">
        <v>0.7860262008733625</v>
      </c>
      <c r="M341">
        <v>1.0307772561293689</v>
      </c>
      <c r="N341">
        <v>0.94440246774110725</v>
      </c>
      <c r="O341">
        <v>1.0170040485829961</v>
      </c>
      <c r="Q341">
        <f t="shared" si="96"/>
        <v>10</v>
      </c>
      <c r="R341" s="23">
        <f t="shared" si="97"/>
        <v>1.0009700346614347</v>
      </c>
      <c r="S341">
        <f t="shared" si="98"/>
        <v>0.11541405300148053</v>
      </c>
      <c r="T341">
        <f t="shared" si="99"/>
        <v>3.6497128147607111E-2</v>
      </c>
      <c r="U341">
        <f t="shared" si="100"/>
        <v>1.4800448478031648E-2</v>
      </c>
      <c r="V341">
        <f t="shared" si="101"/>
        <v>0.11530220586525135</v>
      </c>
      <c r="X341" s="24">
        <f t="shared" si="85"/>
        <v>1.2242613288426212</v>
      </c>
      <c r="Y341" s="24">
        <f t="shared" si="86"/>
        <v>1.0682196752428317</v>
      </c>
      <c r="Z341" s="24">
        <f t="shared" si="87"/>
        <v>1.0650176728030798</v>
      </c>
      <c r="AA341" s="24">
        <f t="shared" si="88"/>
        <v>1.0813820803245839</v>
      </c>
      <c r="AB341" s="24">
        <f t="shared" si="89"/>
        <v>1.0577727071847669</v>
      </c>
      <c r="AC341" s="24">
        <f t="shared" si="90"/>
        <v>1.0385817288812522</v>
      </c>
      <c r="AD341" s="24">
        <f t="shared" si="91"/>
        <v>1.002502367737268</v>
      </c>
      <c r="AE341" s="24">
        <f t="shared" si="92"/>
        <v>1.0060367287862806</v>
      </c>
      <c r="AF341" s="24">
        <f t="shared" si="93"/>
        <v>0.99918847755903906</v>
      </c>
      <c r="AG341" s="24">
        <f t="shared" si="94"/>
        <v>1.0009700346614347</v>
      </c>
      <c r="AH341" s="24">
        <f t="shared" si="95"/>
        <v>1.0009700346614347</v>
      </c>
    </row>
    <row r="342" spans="1:34" x14ac:dyDescent="0.25">
      <c r="A342">
        <v>359</v>
      </c>
      <c r="B342" t="s">
        <v>15</v>
      </c>
      <c r="C342">
        <v>4</v>
      </c>
      <c r="D342">
        <v>493891.90376700001</v>
      </c>
      <c r="E342">
        <v>5181034.3639200004</v>
      </c>
      <c r="F342">
        <v>1.2861872320881815</v>
      </c>
      <c r="G342">
        <v>0.97373367880912465</v>
      </c>
      <c r="H342">
        <v>0.95899622927335293</v>
      </c>
      <c r="I342">
        <v>0.60857409133271201</v>
      </c>
      <c r="J342">
        <v>0.58362581813245862</v>
      </c>
      <c r="K342">
        <v>0.97771455666192508</v>
      </c>
      <c r="L342">
        <v>0.92052401746724877</v>
      </c>
      <c r="M342">
        <v>0.9494001043296818</v>
      </c>
      <c r="N342">
        <v>1.0469296282983296</v>
      </c>
      <c r="O342">
        <v>1.0736842105263158</v>
      </c>
      <c r="P342">
        <v>1.3622497616777882</v>
      </c>
      <c r="Q342">
        <f t="shared" si="96"/>
        <v>11</v>
      </c>
      <c r="R342" s="23">
        <f t="shared" si="97"/>
        <v>0.97651084805428356</v>
      </c>
      <c r="S342">
        <f t="shared" si="98"/>
        <v>0.22421924823288991</v>
      </c>
      <c r="T342">
        <f t="shared" si="99"/>
        <v>6.7604647014913991E-2</v>
      </c>
      <c r="U342">
        <f t="shared" si="100"/>
        <v>5.5301698405934553E-2</v>
      </c>
      <c r="V342">
        <f t="shared" si="101"/>
        <v>0.22961265476942835</v>
      </c>
      <c r="X342" s="24">
        <f t="shared" si="85"/>
        <v>1.2861872320881815</v>
      </c>
      <c r="Y342" s="24">
        <f t="shared" si="86"/>
        <v>1.1299604554486531</v>
      </c>
      <c r="Z342" s="24">
        <f t="shared" si="87"/>
        <v>1.0729723800568864</v>
      </c>
      <c r="AA342" s="24">
        <f t="shared" si="88"/>
        <v>0.95687280787584283</v>
      </c>
      <c r="AB342" s="24">
        <f t="shared" si="89"/>
        <v>0.88222340992716597</v>
      </c>
      <c r="AC342" s="24">
        <f t="shared" si="90"/>
        <v>0.89813860104962584</v>
      </c>
      <c r="AD342" s="24">
        <f t="shared" si="91"/>
        <v>0.90133651768071477</v>
      </c>
      <c r="AE342" s="24">
        <f t="shared" si="92"/>
        <v>0.9073444660118356</v>
      </c>
      <c r="AF342" s="24">
        <f t="shared" si="93"/>
        <v>0.92285392848811276</v>
      </c>
      <c r="AG342" s="24">
        <f t="shared" si="94"/>
        <v>0.93793695669193311</v>
      </c>
      <c r="AH342" s="24">
        <f t="shared" si="95"/>
        <v>0.97651084805428356</v>
      </c>
    </row>
    <row r="343" spans="1:34" x14ac:dyDescent="0.25">
      <c r="A343">
        <v>360</v>
      </c>
      <c r="B343" t="s">
        <v>15</v>
      </c>
      <c r="C343">
        <v>5</v>
      </c>
      <c r="D343">
        <v>493923.807727999</v>
      </c>
      <c r="E343">
        <v>5181031.1089899903</v>
      </c>
      <c r="F343">
        <v>1.2575069464405479</v>
      </c>
      <c r="G343">
        <v>1.0228575486724767</v>
      </c>
      <c r="H343">
        <v>0.93807067869581806</v>
      </c>
      <c r="J343">
        <v>0.9083034217030117</v>
      </c>
      <c r="K343">
        <v>0.83461962513781696</v>
      </c>
      <c r="L343">
        <v>0.99541284403669728</v>
      </c>
      <c r="M343">
        <v>0.94625176803394617</v>
      </c>
      <c r="N343">
        <v>0.90375340186228126</v>
      </c>
      <c r="O343">
        <v>0.59286775631500743</v>
      </c>
      <c r="P343">
        <v>0.92139737991266379</v>
      </c>
      <c r="Q343">
        <f t="shared" si="96"/>
        <v>10</v>
      </c>
      <c r="R343" s="23">
        <f t="shared" si="97"/>
        <v>0.93210413708102668</v>
      </c>
      <c r="S343">
        <f t="shared" si="98"/>
        <v>0.15634460096351954</v>
      </c>
      <c r="T343">
        <f t="shared" si="99"/>
        <v>4.9440503891487748E-2</v>
      </c>
      <c r="U343">
        <f t="shared" si="100"/>
        <v>2.71595936116024E-2</v>
      </c>
      <c r="V343">
        <f t="shared" si="101"/>
        <v>0.16773297611694721</v>
      </c>
      <c r="X343" s="24">
        <f t="shared" si="85"/>
        <v>1.2575069464405479</v>
      </c>
      <c r="Y343" s="24">
        <f t="shared" si="86"/>
        <v>1.1401822475565124</v>
      </c>
      <c r="Z343" s="24">
        <f t="shared" si="87"/>
        <v>1.0728117246029476</v>
      </c>
      <c r="AA343" s="24">
        <f t="shared" si="88"/>
        <v>1.0728117246029476</v>
      </c>
      <c r="AB343" s="24">
        <f t="shared" si="89"/>
        <v>1.0316846488779636</v>
      </c>
      <c r="AC343" s="24">
        <f t="shared" si="90"/>
        <v>0.99227164412993429</v>
      </c>
      <c r="AD343" s="24">
        <f t="shared" si="91"/>
        <v>0.99279517744772816</v>
      </c>
      <c r="AE343" s="24">
        <f t="shared" si="92"/>
        <v>0.986146118960045</v>
      </c>
      <c r="AF343" s="24">
        <f t="shared" si="93"/>
        <v>0.97584702932282452</v>
      </c>
      <c r="AG343" s="24">
        <f t="shared" si="94"/>
        <v>0.93329377676640035</v>
      </c>
      <c r="AH343" s="24">
        <f t="shared" si="95"/>
        <v>0.93210413708102668</v>
      </c>
    </row>
    <row r="344" spans="1:34" x14ac:dyDescent="0.25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>
        <v>0.54916962119798474</v>
      </c>
      <c r="G344">
        <v>0.85878290087735676</v>
      </c>
      <c r="H344">
        <v>0.92341802332033696</v>
      </c>
      <c r="I344">
        <v>1.1040000000000001</v>
      </c>
      <c r="J344">
        <v>0.97246727089627394</v>
      </c>
      <c r="K344">
        <v>1.5254424778761062</v>
      </c>
      <c r="L344">
        <v>1.1313279530447544</v>
      </c>
      <c r="M344">
        <v>0.97623400365630719</v>
      </c>
      <c r="N344">
        <v>0.78327439047768066</v>
      </c>
      <c r="O344">
        <v>1.1837307152875174</v>
      </c>
      <c r="P344">
        <v>1.0428849902534114</v>
      </c>
      <c r="Q344">
        <f t="shared" si="96"/>
        <v>11</v>
      </c>
      <c r="R344" s="23">
        <f t="shared" si="97"/>
        <v>1.004612031535248</v>
      </c>
      <c r="S344">
        <f t="shared" si="98"/>
        <v>0.23680888151675439</v>
      </c>
      <c r="T344">
        <f t="shared" si="99"/>
        <v>7.1400564274072931E-2</v>
      </c>
      <c r="U344">
        <f t="shared" si="100"/>
        <v>6.1686291001737989E-2</v>
      </c>
      <c r="V344">
        <f t="shared" si="101"/>
        <v>0.23572172548527323</v>
      </c>
      <c r="X344" s="24">
        <f t="shared" si="85"/>
        <v>0.54916962119798474</v>
      </c>
      <c r="Y344" s="24">
        <f t="shared" si="86"/>
        <v>0.70397626103767075</v>
      </c>
      <c r="Z344" s="24">
        <f t="shared" si="87"/>
        <v>0.77712351513189282</v>
      </c>
      <c r="AA344" s="24">
        <f t="shared" si="88"/>
        <v>0.85884263634891966</v>
      </c>
      <c r="AB344" s="24">
        <f t="shared" si="89"/>
        <v>0.88156756325839059</v>
      </c>
      <c r="AC344" s="24">
        <f t="shared" si="90"/>
        <v>0.98888004902800974</v>
      </c>
      <c r="AD344" s="24">
        <f t="shared" si="91"/>
        <v>1.0092297496018305</v>
      </c>
      <c r="AE344" s="24">
        <f t="shared" si="92"/>
        <v>1.0051052813586401</v>
      </c>
      <c r="AF344" s="24">
        <f t="shared" si="93"/>
        <v>0.98045740459408903</v>
      </c>
      <c r="AG344" s="24">
        <f t="shared" si="94"/>
        <v>1.0007847356634318</v>
      </c>
      <c r="AH344" s="24">
        <f t="shared" si="95"/>
        <v>1.004612031535248</v>
      </c>
    </row>
    <row r="345" spans="1:34" x14ac:dyDescent="0.25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>
        <v>1.1410397507881138</v>
      </c>
      <c r="G345">
        <v>1.0393197843218582</v>
      </c>
      <c r="H345">
        <v>0.90973796174798194</v>
      </c>
      <c r="I345">
        <v>1.3266329991667085</v>
      </c>
      <c r="J345">
        <v>1.115941724127776</v>
      </c>
      <c r="K345">
        <v>0.19540229885057472</v>
      </c>
      <c r="L345">
        <v>0.9640718562874252</v>
      </c>
      <c r="M345">
        <v>1.2416034669555795</v>
      </c>
      <c r="N345">
        <v>1.1626016260162602</v>
      </c>
      <c r="O345">
        <v>1.3715415019762847</v>
      </c>
      <c r="P345">
        <v>1.1201629327902243</v>
      </c>
      <c r="Q345">
        <f t="shared" si="96"/>
        <v>11</v>
      </c>
      <c r="R345" s="23">
        <f t="shared" si="97"/>
        <v>1.0534596275480717</v>
      </c>
      <c r="S345">
        <f t="shared" si="98"/>
        <v>0.30215015481726859</v>
      </c>
      <c r="T345">
        <f t="shared" si="99"/>
        <v>9.11016994433341E-2</v>
      </c>
      <c r="U345">
        <f t="shared" si="100"/>
        <v>0.10042418766170939</v>
      </c>
      <c r="V345">
        <f t="shared" si="101"/>
        <v>0.28681702356313682</v>
      </c>
      <c r="X345" s="24">
        <f t="shared" si="85"/>
        <v>1.1410397507881138</v>
      </c>
      <c r="Y345" s="24">
        <f t="shared" si="86"/>
        <v>1.090179767554986</v>
      </c>
      <c r="Z345" s="24">
        <f t="shared" si="87"/>
        <v>1.0300324989526513</v>
      </c>
      <c r="AA345" s="24">
        <f t="shared" si="88"/>
        <v>1.1041826240061656</v>
      </c>
      <c r="AB345" s="24">
        <f t="shared" si="89"/>
        <v>1.1065344440304876</v>
      </c>
      <c r="AC345" s="24">
        <f t="shared" si="90"/>
        <v>0.95467908650050226</v>
      </c>
      <c r="AD345" s="24">
        <f t="shared" si="91"/>
        <v>0.956020910755777</v>
      </c>
      <c r="AE345" s="24">
        <f t="shared" si="92"/>
        <v>0.9917187302807523</v>
      </c>
      <c r="AF345" s="24">
        <f t="shared" si="93"/>
        <v>1.0107057186958088</v>
      </c>
      <c r="AG345" s="24">
        <f t="shared" si="94"/>
        <v>1.0467892970238564</v>
      </c>
      <c r="AH345" s="24">
        <f t="shared" si="95"/>
        <v>1.0534596275480717</v>
      </c>
    </row>
    <row r="346" spans="1:34" x14ac:dyDescent="0.25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>
        <v>1.2144178161362411</v>
      </c>
      <c r="G346">
        <v>1.1559362463406702</v>
      </c>
      <c r="I346">
        <v>1.2601010101010099</v>
      </c>
      <c r="J346">
        <v>1.0112579726499504</v>
      </c>
      <c r="K346">
        <v>1.1000000000000001</v>
      </c>
      <c r="L346">
        <v>1.0199146514935988</v>
      </c>
      <c r="M346">
        <v>0.95746785361028686</v>
      </c>
      <c r="N346">
        <v>1.241036847260945</v>
      </c>
      <c r="O346">
        <v>1</v>
      </c>
      <c r="P346">
        <v>1.0110000000000001</v>
      </c>
      <c r="Q346">
        <f t="shared" si="96"/>
        <v>10</v>
      </c>
      <c r="R346" s="23">
        <f t="shared" si="97"/>
        <v>1.09711323975927</v>
      </c>
      <c r="S346">
        <f t="shared" si="98"/>
        <v>0.10685780991388244</v>
      </c>
      <c r="T346">
        <f t="shared" si="99"/>
        <v>3.3791406510518956E-2</v>
      </c>
      <c r="U346">
        <f t="shared" si="100"/>
        <v>1.268732393287937E-2</v>
      </c>
      <c r="V346">
        <f t="shared" si="101"/>
        <v>9.7399070616748115E-2</v>
      </c>
      <c r="X346" s="24">
        <f t="shared" si="85"/>
        <v>1.2144178161362411</v>
      </c>
      <c r="Y346" s="24">
        <f t="shared" si="86"/>
        <v>1.1851770312384557</v>
      </c>
      <c r="Z346" s="24">
        <f t="shared" si="87"/>
        <v>1.1851770312384557</v>
      </c>
      <c r="AA346" s="24">
        <f t="shared" si="88"/>
        <v>1.2101516908593071</v>
      </c>
      <c r="AB346" s="24">
        <f t="shared" si="89"/>
        <v>1.1604282613069681</v>
      </c>
      <c r="AC346" s="24">
        <f t="shared" si="90"/>
        <v>1.1483426090455744</v>
      </c>
      <c r="AD346" s="24">
        <f t="shared" si="91"/>
        <v>1.1269379494535785</v>
      </c>
      <c r="AE346" s="24">
        <f t="shared" si="92"/>
        <v>1.1027279357616797</v>
      </c>
      <c r="AF346" s="24">
        <f t="shared" si="93"/>
        <v>1.1200165496990877</v>
      </c>
      <c r="AG346" s="24">
        <f t="shared" si="94"/>
        <v>1.1066813775103002</v>
      </c>
      <c r="AH346" s="24">
        <f t="shared" si="95"/>
        <v>1.09711323975927</v>
      </c>
    </row>
    <row r="347" spans="1:34" x14ac:dyDescent="0.25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>
        <v>1.5322621943413135</v>
      </c>
      <c r="G347">
        <v>0.89708943716268319</v>
      </c>
      <c r="H347">
        <v>1.0475309536280661</v>
      </c>
      <c r="I347">
        <v>1.2103366839346974</v>
      </c>
      <c r="J347">
        <v>1.0657912056270822</v>
      </c>
      <c r="K347">
        <v>0.95628415300546443</v>
      </c>
      <c r="L347">
        <v>1.0850299401197603</v>
      </c>
      <c r="M347">
        <v>1.1851851851851851</v>
      </c>
      <c r="O347">
        <v>1.1237458193979935</v>
      </c>
      <c r="P347">
        <v>1.0554994954591321</v>
      </c>
      <c r="Q347">
        <f t="shared" si="96"/>
        <v>10</v>
      </c>
      <c r="R347" s="23">
        <f t="shared" si="97"/>
        <v>1.1158755067861377</v>
      </c>
      <c r="S347">
        <f t="shared" si="98"/>
        <v>0.16500891862574504</v>
      </c>
      <c r="T347">
        <f t="shared" si="99"/>
        <v>5.218040170987355E-2</v>
      </c>
      <c r="U347">
        <f t="shared" si="100"/>
        <v>3.0253270251153097E-2</v>
      </c>
      <c r="V347">
        <f t="shared" si="101"/>
        <v>0.14787394975716561</v>
      </c>
      <c r="X347" s="24">
        <f t="shared" si="85"/>
        <v>1.5322621943413135</v>
      </c>
      <c r="Y347" s="24">
        <f t="shared" si="86"/>
        <v>1.2146758157519983</v>
      </c>
      <c r="Z347" s="24">
        <f t="shared" si="87"/>
        <v>1.1589608617106875</v>
      </c>
      <c r="AA347" s="24">
        <f t="shared" si="88"/>
        <v>1.1718048172666899</v>
      </c>
      <c r="AB347" s="24">
        <f t="shared" si="89"/>
        <v>1.1506020949387685</v>
      </c>
      <c r="AC347" s="24">
        <f t="shared" si="90"/>
        <v>1.1182157712832177</v>
      </c>
      <c r="AD347" s="24">
        <f t="shared" si="91"/>
        <v>1.1134749382598668</v>
      </c>
      <c r="AE347" s="24">
        <f t="shared" si="92"/>
        <v>1.1224387191255314</v>
      </c>
      <c r="AF347" s="24">
        <f t="shared" si="93"/>
        <v>1.1224387191255314</v>
      </c>
      <c r="AG347" s="24">
        <f t="shared" si="94"/>
        <v>1.1225839524891381</v>
      </c>
      <c r="AH347" s="24">
        <f t="shared" si="95"/>
        <v>1.1158755067861377</v>
      </c>
    </row>
    <row r="348" spans="1:34" x14ac:dyDescent="0.25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>
        <v>1.0468941542402339</v>
      </c>
      <c r="G348">
        <v>0.93528414165437379</v>
      </c>
      <c r="H348">
        <v>1.1868778648729283</v>
      </c>
      <c r="I348">
        <v>0.96328293736501081</v>
      </c>
      <c r="J348">
        <v>0.91747519185622139</v>
      </c>
      <c r="K348">
        <v>1.2548076923076923</v>
      </c>
      <c r="L348">
        <v>1.2174505794137696</v>
      </c>
      <c r="M348">
        <v>0.92124105011933177</v>
      </c>
      <c r="N348">
        <v>1.1830161054172768</v>
      </c>
      <c r="O348">
        <v>0.99175068744271311</v>
      </c>
      <c r="P348">
        <v>1.170873786407767</v>
      </c>
      <c r="Q348">
        <f t="shared" si="96"/>
        <v>11</v>
      </c>
      <c r="R348" s="23">
        <f t="shared" si="97"/>
        <v>1.0717231082815744</v>
      </c>
      <c r="S348">
        <f t="shared" si="98"/>
        <v>0.12579140879291967</v>
      </c>
      <c r="T348">
        <f t="shared" si="99"/>
        <v>3.7927536801484328E-2</v>
      </c>
      <c r="U348">
        <f t="shared" si="100"/>
        <v>1.7405826378718105E-2</v>
      </c>
      <c r="V348">
        <f t="shared" si="101"/>
        <v>0.11737304889750537</v>
      </c>
      <c r="X348" s="24">
        <f t="shared" si="85"/>
        <v>1.0468941542402339</v>
      </c>
      <c r="Y348" s="24">
        <f t="shared" si="86"/>
        <v>0.99108914794730385</v>
      </c>
      <c r="Z348" s="24">
        <f t="shared" si="87"/>
        <v>1.0563520535891786</v>
      </c>
      <c r="AA348" s="24">
        <f t="shared" si="88"/>
        <v>1.0330847745331366</v>
      </c>
      <c r="AB348" s="24">
        <f t="shared" si="89"/>
        <v>1.0099628579977535</v>
      </c>
      <c r="AC348" s="24">
        <f t="shared" si="90"/>
        <v>1.0507703303827434</v>
      </c>
      <c r="AD348" s="24">
        <f t="shared" si="91"/>
        <v>1.0745817945300329</v>
      </c>
      <c r="AE348" s="24">
        <f t="shared" si="92"/>
        <v>1.0554142014786951</v>
      </c>
      <c r="AF348" s="24">
        <f t="shared" si="93"/>
        <v>1.0695921908052042</v>
      </c>
      <c r="AG348" s="24">
        <f t="shared" si="94"/>
        <v>1.0618080404689549</v>
      </c>
      <c r="AH348" s="24">
        <f t="shared" si="95"/>
        <v>1.0717231082815744</v>
      </c>
    </row>
    <row r="349" spans="1:34" x14ac:dyDescent="0.25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>
        <v>0.86449547159454754</v>
      </c>
      <c r="G349">
        <v>0.92103441009121856</v>
      </c>
      <c r="H349">
        <v>1.1529740432341533</v>
      </c>
      <c r="I349">
        <v>0.96976241900647953</v>
      </c>
      <c r="J349">
        <v>1.1009706247903885</v>
      </c>
      <c r="K349">
        <v>1.0793269230769231</v>
      </c>
      <c r="L349">
        <v>1.01840490797546</v>
      </c>
      <c r="M349">
        <v>1.0004773269689737</v>
      </c>
      <c r="N349">
        <v>1.2650073206442167</v>
      </c>
      <c r="O349">
        <v>1.4500458295142071</v>
      </c>
      <c r="P349">
        <v>1.0572815533980582</v>
      </c>
      <c r="Q349">
        <f t="shared" si="96"/>
        <v>11</v>
      </c>
      <c r="R349" s="23">
        <f t="shared" si="97"/>
        <v>1.0799800754813296</v>
      </c>
      <c r="S349">
        <f t="shared" si="98"/>
        <v>0.15708294707911757</v>
      </c>
      <c r="T349">
        <f t="shared" si="99"/>
        <v>4.7362290584062425E-2</v>
      </c>
      <c r="U349">
        <f t="shared" si="100"/>
        <v>2.7142557489366937E-2</v>
      </c>
      <c r="V349">
        <f t="shared" si="101"/>
        <v>0.14544985657175968</v>
      </c>
      <c r="X349" s="24">
        <f t="shared" si="85"/>
        <v>0.86449547159454754</v>
      </c>
      <c r="Y349" s="24">
        <f t="shared" si="86"/>
        <v>0.89276494084288305</v>
      </c>
      <c r="Z349" s="24">
        <f t="shared" si="87"/>
        <v>0.97950130830663973</v>
      </c>
      <c r="AA349" s="24">
        <f t="shared" si="88"/>
        <v>0.97706658598159968</v>
      </c>
      <c r="AB349" s="24">
        <f t="shared" si="89"/>
        <v>1.0018473937433574</v>
      </c>
      <c r="AC349" s="24">
        <f t="shared" si="90"/>
        <v>1.0147606486322851</v>
      </c>
      <c r="AD349" s="24">
        <f t="shared" si="91"/>
        <v>1.0152812571098815</v>
      </c>
      <c r="AE349" s="24">
        <f t="shared" si="92"/>
        <v>1.0134307658422679</v>
      </c>
      <c r="AF349" s="24">
        <f t="shared" si="93"/>
        <v>1.0413837163758177</v>
      </c>
      <c r="AG349" s="24">
        <f t="shared" si="94"/>
        <v>1.0822499276896567</v>
      </c>
      <c r="AH349" s="24">
        <f t="shared" si="95"/>
        <v>1.0799800754813296</v>
      </c>
    </row>
    <row r="350" spans="1:34" x14ac:dyDescent="0.25">
      <c r="A350">
        <v>377</v>
      </c>
      <c r="B350" t="s">
        <v>15</v>
      </c>
      <c r="C350">
        <v>1</v>
      </c>
      <c r="D350">
        <v>493767.37831900001</v>
      </c>
      <c r="E350">
        <v>5181033.5277100001</v>
      </c>
      <c r="F350">
        <v>1.0577701707891636</v>
      </c>
      <c r="G350">
        <v>0.83422015842665942</v>
      </c>
      <c r="H350">
        <v>0.87797515160123152</v>
      </c>
      <c r="I350">
        <v>1.069353327085286</v>
      </c>
      <c r="J350">
        <v>1.2633061830848828</v>
      </c>
      <c r="K350">
        <v>1.099492385786802</v>
      </c>
      <c r="L350">
        <v>1.0871934604904632</v>
      </c>
      <c r="M350">
        <v>1.1439688715953307</v>
      </c>
      <c r="N350">
        <v>0.85382638048390502</v>
      </c>
      <c r="O350">
        <v>1.6070422535211266</v>
      </c>
      <c r="P350">
        <v>0.93015332197614986</v>
      </c>
      <c r="Q350">
        <f t="shared" si="96"/>
        <v>11</v>
      </c>
      <c r="R350" s="23">
        <f t="shared" si="97"/>
        <v>1.0749365149855457</v>
      </c>
      <c r="S350">
        <f t="shared" si="98"/>
        <v>0.21128485758763296</v>
      </c>
      <c r="T350">
        <f t="shared" si="99"/>
        <v>6.370478150016852E-2</v>
      </c>
      <c r="U350">
        <f t="shared" si="100"/>
        <v>4.9105420150408995E-2</v>
      </c>
      <c r="V350">
        <f t="shared" si="101"/>
        <v>0.19655566132710084</v>
      </c>
      <c r="X350" s="24">
        <f t="shared" si="85"/>
        <v>1.0577701707891636</v>
      </c>
      <c r="Y350" s="24">
        <f t="shared" si="86"/>
        <v>0.94599516460791144</v>
      </c>
      <c r="Z350" s="24">
        <f t="shared" si="87"/>
        <v>0.92332182693901821</v>
      </c>
      <c r="AA350" s="24">
        <f t="shared" si="88"/>
        <v>0.95982970197558515</v>
      </c>
      <c r="AB350" s="24">
        <f t="shared" si="89"/>
        <v>1.0205249981974447</v>
      </c>
      <c r="AC350" s="24">
        <f t="shared" si="90"/>
        <v>1.0336862294623377</v>
      </c>
      <c r="AD350" s="24">
        <f t="shared" si="91"/>
        <v>1.0413301196092128</v>
      </c>
      <c r="AE350" s="24">
        <f t="shared" si="92"/>
        <v>1.0541599636074774</v>
      </c>
      <c r="AF350" s="24">
        <f t="shared" si="93"/>
        <v>1.0319006765937473</v>
      </c>
      <c r="AG350" s="24">
        <f t="shared" si="94"/>
        <v>1.0894148342864853</v>
      </c>
      <c r="AH350" s="24">
        <f t="shared" si="95"/>
        <v>1.0749365149855457</v>
      </c>
    </row>
    <row r="351" spans="1:34" x14ac:dyDescent="0.25">
      <c r="A351">
        <v>378</v>
      </c>
      <c r="B351" t="s">
        <v>15</v>
      </c>
      <c r="C351">
        <v>1</v>
      </c>
      <c r="D351">
        <v>493794.903391</v>
      </c>
      <c r="E351">
        <v>5181052.7986000003</v>
      </c>
      <c r="F351">
        <v>1.1323800058892812</v>
      </c>
      <c r="G351">
        <v>0.98095602294455075</v>
      </c>
      <c r="H351">
        <v>1.117641111317071</v>
      </c>
      <c r="I351">
        <v>0.98031865042174315</v>
      </c>
      <c r="J351">
        <v>1.1876725349908075</v>
      </c>
      <c r="K351">
        <v>1.0741116751269035</v>
      </c>
      <c r="L351">
        <v>0.84287011807447776</v>
      </c>
      <c r="M351">
        <v>1</v>
      </c>
      <c r="N351">
        <v>1.054644732897323</v>
      </c>
      <c r="O351">
        <v>1.4830985915492956</v>
      </c>
      <c r="P351">
        <v>0.86541737649063022</v>
      </c>
      <c r="Q351">
        <f t="shared" si="96"/>
        <v>11</v>
      </c>
      <c r="R351" s="23">
        <f t="shared" si="97"/>
        <v>1.0653737108820076</v>
      </c>
      <c r="S351">
        <f t="shared" si="98"/>
        <v>0.16651210218372209</v>
      </c>
      <c r="T351">
        <f t="shared" si="99"/>
        <v>5.0205287817884019E-2</v>
      </c>
      <c r="U351">
        <f t="shared" si="100"/>
        <v>3.0498908191006535E-2</v>
      </c>
      <c r="V351">
        <f t="shared" si="101"/>
        <v>0.15629454761547393</v>
      </c>
      <c r="X351" s="24">
        <f t="shared" si="85"/>
        <v>1.1323800058892812</v>
      </c>
      <c r="Y351" s="24">
        <f t="shared" si="86"/>
        <v>1.056668014416916</v>
      </c>
      <c r="Z351" s="24">
        <f t="shared" si="87"/>
        <v>1.076992380050301</v>
      </c>
      <c r="AA351" s="24">
        <f t="shared" si="88"/>
        <v>1.0528239476431616</v>
      </c>
      <c r="AB351" s="24">
        <f t="shared" si="89"/>
        <v>1.0797936651126907</v>
      </c>
      <c r="AC351" s="24">
        <f t="shared" si="90"/>
        <v>1.0788466667817262</v>
      </c>
      <c r="AD351" s="24">
        <f t="shared" si="91"/>
        <v>1.0451357312521192</v>
      </c>
      <c r="AE351" s="24">
        <f t="shared" si="92"/>
        <v>1.0394937648456044</v>
      </c>
      <c r="AF351" s="24">
        <f t="shared" si="93"/>
        <v>1.0411772057402398</v>
      </c>
      <c r="AG351" s="24">
        <f t="shared" si="94"/>
        <v>1.0853693443211454</v>
      </c>
      <c r="AH351" s="24">
        <f t="shared" si="95"/>
        <v>1.0653737108820076</v>
      </c>
    </row>
    <row r="352" spans="1:34" x14ac:dyDescent="0.25">
      <c r="A352">
        <v>379</v>
      </c>
      <c r="B352" t="s">
        <v>15</v>
      </c>
      <c r="C352">
        <v>2</v>
      </c>
      <c r="D352">
        <v>493826.81074599799</v>
      </c>
      <c r="E352">
        <v>5181052.9879400004</v>
      </c>
      <c r="F352">
        <v>1.281983127239108</v>
      </c>
      <c r="G352">
        <v>0.89498852743765145</v>
      </c>
      <c r="H352">
        <v>1.0919101880075441</v>
      </c>
      <c r="I352">
        <v>0.82621648460774588</v>
      </c>
      <c r="J352">
        <v>0.97280966767371602</v>
      </c>
      <c r="K352">
        <v>1.0895927601809954</v>
      </c>
      <c r="L352">
        <v>1.2064343163538875</v>
      </c>
      <c r="N352">
        <v>0.98170303325555763</v>
      </c>
      <c r="O352">
        <v>0.95767530006317114</v>
      </c>
      <c r="P352">
        <v>0.3202247191011236</v>
      </c>
      <c r="Q352">
        <f t="shared" si="96"/>
        <v>10</v>
      </c>
      <c r="R352" s="23">
        <f t="shared" si="97"/>
        <v>0.96235381239205009</v>
      </c>
      <c r="S352">
        <f t="shared" si="98"/>
        <v>0.25112141036560393</v>
      </c>
      <c r="T352">
        <f t="shared" si="99"/>
        <v>7.9411562598912536E-2</v>
      </c>
      <c r="U352">
        <f t="shared" si="100"/>
        <v>7.0068847493344355E-2</v>
      </c>
      <c r="V352">
        <f t="shared" si="101"/>
        <v>0.26094499458718873</v>
      </c>
      <c r="X352" s="24">
        <f t="shared" si="85"/>
        <v>1.281983127239108</v>
      </c>
      <c r="Y352" s="24">
        <f t="shared" si="86"/>
        <v>1.0884858273383797</v>
      </c>
      <c r="Z352" s="24">
        <f t="shared" si="87"/>
        <v>1.0896272808947678</v>
      </c>
      <c r="AA352" s="24">
        <f t="shared" si="88"/>
        <v>1.0237745818230124</v>
      </c>
      <c r="AB352" s="24">
        <f t="shared" si="89"/>
        <v>1.0135815989931531</v>
      </c>
      <c r="AC352" s="24">
        <f t="shared" si="90"/>
        <v>1.0262501258577934</v>
      </c>
      <c r="AD352" s="24">
        <f t="shared" si="91"/>
        <v>1.0519907245000926</v>
      </c>
      <c r="AE352" s="24">
        <f t="shared" si="92"/>
        <v>1.0519907245000926</v>
      </c>
      <c r="AF352" s="24">
        <f t="shared" si="93"/>
        <v>1.0432047630945258</v>
      </c>
      <c r="AG352" s="24">
        <f t="shared" si="94"/>
        <v>1.0337014894243752</v>
      </c>
      <c r="AH352" s="24">
        <f t="shared" si="95"/>
        <v>0.96235381239205009</v>
      </c>
    </row>
    <row r="353" spans="1:34" x14ac:dyDescent="0.25">
      <c r="A353">
        <v>380</v>
      </c>
      <c r="B353" t="s">
        <v>15</v>
      </c>
      <c r="C353">
        <v>3</v>
      </c>
      <c r="D353">
        <v>493858.701495999</v>
      </c>
      <c r="E353">
        <v>5181036.9536199803</v>
      </c>
      <c r="F353">
        <v>1.340210904353643</v>
      </c>
      <c r="G353">
        <v>1.062905024565211</v>
      </c>
      <c r="H353">
        <v>1.0207491937043369</v>
      </c>
      <c r="I353">
        <v>1.0231884057971015</v>
      </c>
      <c r="J353">
        <v>1</v>
      </c>
      <c r="K353">
        <v>1.044806517311609</v>
      </c>
      <c r="L353">
        <v>1.1251093613298337</v>
      </c>
      <c r="M353">
        <v>2.3104325699745547</v>
      </c>
      <c r="N353">
        <v>0.98258347354342479</v>
      </c>
      <c r="O353">
        <v>0.70773263433813893</v>
      </c>
      <c r="P353">
        <v>1.3617021276595747</v>
      </c>
      <c r="Q353">
        <f t="shared" si="96"/>
        <v>11</v>
      </c>
      <c r="R353" s="23">
        <f t="shared" si="97"/>
        <v>1.1799472920524936</v>
      </c>
      <c r="S353">
        <f t="shared" si="98"/>
        <v>0.39495948008353909</v>
      </c>
      <c r="T353">
        <f t="shared" si="99"/>
        <v>0.11908476389372233</v>
      </c>
      <c r="U353">
        <f t="shared" si="100"/>
        <v>0.17159228999864559</v>
      </c>
      <c r="V353">
        <f t="shared" si="101"/>
        <v>0.33472637527436955</v>
      </c>
      <c r="X353" s="24">
        <f t="shared" si="85"/>
        <v>1.340210904353643</v>
      </c>
      <c r="Y353" s="24">
        <f t="shared" si="86"/>
        <v>1.201557964459427</v>
      </c>
      <c r="Z353" s="24">
        <f t="shared" si="87"/>
        <v>1.1412883742077302</v>
      </c>
      <c r="AA353" s="24">
        <f t="shared" si="88"/>
        <v>1.1117633821050732</v>
      </c>
      <c r="AB353" s="24">
        <f t="shared" si="89"/>
        <v>1.0894107056840585</v>
      </c>
      <c r="AC353" s="24">
        <f t="shared" si="90"/>
        <v>1.0819766742886503</v>
      </c>
      <c r="AD353" s="24">
        <f t="shared" si="91"/>
        <v>1.088138486723105</v>
      </c>
      <c r="AE353" s="24">
        <f t="shared" si="92"/>
        <v>1.2409252471295362</v>
      </c>
      <c r="AF353" s="24">
        <f t="shared" si="93"/>
        <v>1.2122206056199683</v>
      </c>
      <c r="AG353" s="24">
        <f t="shared" si="94"/>
        <v>1.1617718084917854</v>
      </c>
      <c r="AH353" s="24">
        <f t="shared" si="95"/>
        <v>1.1799472920524936</v>
      </c>
    </row>
    <row r="354" spans="1:34" x14ac:dyDescent="0.25">
      <c r="A354">
        <v>381</v>
      </c>
      <c r="B354" t="s">
        <v>15</v>
      </c>
      <c r="C354">
        <v>3</v>
      </c>
      <c r="D354">
        <v>493890.63845799799</v>
      </c>
      <c r="E354">
        <v>5181066.1461699903</v>
      </c>
      <c r="F354">
        <v>1.2162737883562487</v>
      </c>
      <c r="G354">
        <v>0.87078397685143316</v>
      </c>
      <c r="H354">
        <v>0.71767315630021988</v>
      </c>
      <c r="J354">
        <v>0.61176287778727367</v>
      </c>
      <c r="K354">
        <v>0.80651731160896134</v>
      </c>
      <c r="L354">
        <v>0.84951881014873132</v>
      </c>
      <c r="M354">
        <v>0.48346055979643765</v>
      </c>
      <c r="N354">
        <v>0.85196026242020551</v>
      </c>
      <c r="O354">
        <v>0.66710353866317174</v>
      </c>
      <c r="P354">
        <v>1.4760638297872339</v>
      </c>
      <c r="Q354">
        <f t="shared" si="96"/>
        <v>10</v>
      </c>
      <c r="R354" s="36">
        <f t="shared" si="97"/>
        <v>0.85511181117199175</v>
      </c>
      <c r="S354" s="25">
        <f t="shared" si="98"/>
        <v>0.2775333294730632</v>
      </c>
      <c r="T354">
        <f t="shared" si="99"/>
        <v>8.7763744774481817E-2</v>
      </c>
      <c r="U354">
        <f t="shared" si="100"/>
        <v>8.5583054409337514E-2</v>
      </c>
      <c r="V354" s="25">
        <f t="shared" si="101"/>
        <v>0.32455794183533027</v>
      </c>
      <c r="X354" s="24">
        <f t="shared" si="85"/>
        <v>1.2162737883562487</v>
      </c>
      <c r="Y354" s="24">
        <f t="shared" si="86"/>
        <v>1.0435288826038409</v>
      </c>
      <c r="Z354" s="24">
        <f t="shared" si="87"/>
        <v>0.93491030716930057</v>
      </c>
      <c r="AA354" s="24">
        <f t="shared" si="88"/>
        <v>0.93491030716930057</v>
      </c>
      <c r="AB354" s="24">
        <f t="shared" si="89"/>
        <v>0.85412344982379385</v>
      </c>
      <c r="AC354" s="24">
        <f t="shared" si="90"/>
        <v>0.84460222218082737</v>
      </c>
      <c r="AD354" s="24">
        <f t="shared" si="91"/>
        <v>0.84542165350881138</v>
      </c>
      <c r="AE354" s="24">
        <f t="shared" si="92"/>
        <v>0.79371292583561515</v>
      </c>
      <c r="AF354" s="24">
        <f t="shared" si="93"/>
        <v>0.80099384290868891</v>
      </c>
      <c r="AG354" s="24">
        <f t="shared" si="94"/>
        <v>0.78611714243696484</v>
      </c>
      <c r="AH354" s="24">
        <f t="shared" si="95"/>
        <v>0.85511181117199175</v>
      </c>
    </row>
    <row r="355" spans="1:34" x14ac:dyDescent="0.25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G355">
        <v>1.0801534632932395</v>
      </c>
      <c r="H355">
        <v>3.4017336673426377</v>
      </c>
      <c r="I355">
        <v>0.81155768699024045</v>
      </c>
      <c r="J355">
        <v>1.0734990344850797</v>
      </c>
      <c r="K355">
        <v>3.4329501915708813</v>
      </c>
      <c r="L355">
        <v>0.76796407185628746</v>
      </c>
      <c r="M355">
        <v>1.2481040086673889</v>
      </c>
      <c r="N355">
        <v>0.25203252032520324</v>
      </c>
      <c r="O355">
        <v>1.0059288537549407</v>
      </c>
      <c r="P355">
        <v>1.0010183299389004</v>
      </c>
      <c r="Q355">
        <f t="shared" si="96"/>
        <v>10</v>
      </c>
      <c r="R355" s="23">
        <f t="shared" si="97"/>
        <v>1.4074941828224798</v>
      </c>
      <c r="S355">
        <f t="shared" si="98"/>
        <v>1.0367874012675418</v>
      </c>
      <c r="T355">
        <f t="shared" si="99"/>
        <v>0.32786096373723767</v>
      </c>
      <c r="U355">
        <f t="shared" si="100"/>
        <v>1.1943645726967813</v>
      </c>
      <c r="V355">
        <f t="shared" si="101"/>
        <v>0.73661931531997427</v>
      </c>
      <c r="Y355" s="24">
        <f t="shared" si="86"/>
        <v>1.0801534632932395</v>
      </c>
      <c r="Z355" s="24">
        <f t="shared" si="87"/>
        <v>2.2409435653179388</v>
      </c>
      <c r="AA355" s="24">
        <f t="shared" si="88"/>
        <v>1.7644816058753727</v>
      </c>
      <c r="AB355" s="24">
        <f t="shared" si="89"/>
        <v>1.5917359630277994</v>
      </c>
      <c r="AC355" s="24">
        <f t="shared" si="90"/>
        <v>1.9599788087364156</v>
      </c>
      <c r="AD355" s="24">
        <f t="shared" si="91"/>
        <v>1.761309685923061</v>
      </c>
      <c r="AE355" s="24">
        <f t="shared" si="92"/>
        <v>1.6879945891722505</v>
      </c>
      <c r="AF355" s="24">
        <f t="shared" si="93"/>
        <v>1.5084993305663696</v>
      </c>
      <c r="AG355" s="24">
        <f t="shared" si="94"/>
        <v>1.452658166476211</v>
      </c>
      <c r="AH355" s="24">
        <f t="shared" si="95"/>
        <v>1.4074941828224798</v>
      </c>
    </row>
    <row r="356" spans="1:34" x14ac:dyDescent="0.25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>
        <v>0.60402171277210914</v>
      </c>
      <c r="G356">
        <v>1.0458523434259643</v>
      </c>
      <c r="H356">
        <v>3.3758797566503636E-2</v>
      </c>
      <c r="I356">
        <v>1.1419596555327065</v>
      </c>
      <c r="J356">
        <v>0.93478251723833283</v>
      </c>
      <c r="L356">
        <v>1.0089820359281438</v>
      </c>
      <c r="M356">
        <v>1.2600216684723728</v>
      </c>
      <c r="N356">
        <v>2.8943089430894311</v>
      </c>
      <c r="O356">
        <v>1</v>
      </c>
      <c r="P356">
        <v>1.1863543788187374</v>
      </c>
      <c r="Q356">
        <f t="shared" si="96"/>
        <v>10</v>
      </c>
      <c r="R356" s="23">
        <f t="shared" si="97"/>
        <v>1.1110042052844302</v>
      </c>
      <c r="S356">
        <f t="shared" si="98"/>
        <v>0.6844367101493205</v>
      </c>
      <c r="T356">
        <f t="shared" si="99"/>
        <v>0.21643789183043363</v>
      </c>
      <c r="U356">
        <f t="shared" si="100"/>
        <v>0.52050401133336111</v>
      </c>
      <c r="V356">
        <f t="shared" si="101"/>
        <v>0.61605231275798511</v>
      </c>
      <c r="X356" s="24">
        <f t="shared" si="85"/>
        <v>0.60402171277210914</v>
      </c>
      <c r="Y356" s="24">
        <f t="shared" si="86"/>
        <v>0.82493702809903668</v>
      </c>
      <c r="Z356" s="24">
        <f t="shared" si="87"/>
        <v>0.56121095125485898</v>
      </c>
      <c r="AA356" s="24">
        <f t="shared" si="88"/>
        <v>0.70639812732432095</v>
      </c>
      <c r="AB356" s="24">
        <f t="shared" si="89"/>
        <v>0.75207500530712335</v>
      </c>
      <c r="AC356" s="24">
        <f t="shared" si="90"/>
        <v>0.75207500530712335</v>
      </c>
      <c r="AD356" s="24">
        <f t="shared" si="91"/>
        <v>0.79489284374396008</v>
      </c>
      <c r="AE356" s="24">
        <f t="shared" si="92"/>
        <v>0.86133981870516185</v>
      </c>
      <c r="AF356" s="24">
        <f t="shared" si="93"/>
        <v>1.1154609592531957</v>
      </c>
      <c r="AG356" s="24">
        <f t="shared" si="94"/>
        <v>1.1026319637806183</v>
      </c>
      <c r="AH356" s="24">
        <f t="shared" si="95"/>
        <v>1.1110042052844302</v>
      </c>
    </row>
    <row r="357" spans="1:34" x14ac:dyDescent="0.25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>
        <v>0.61420204978038062</v>
      </c>
      <c r="G357">
        <v>0.80366475116556435</v>
      </c>
      <c r="I357">
        <v>1.0681818181818181</v>
      </c>
      <c r="J357">
        <v>0.80769186780174085</v>
      </c>
      <c r="K357">
        <v>1.004</v>
      </c>
      <c r="L357">
        <v>0.88051209103840677</v>
      </c>
      <c r="M357">
        <v>1.2037586547972305</v>
      </c>
      <c r="N357">
        <v>1.1347348855901338</v>
      </c>
      <c r="O357">
        <v>1.0035149384885764</v>
      </c>
      <c r="P357">
        <v>0.76900000000000002</v>
      </c>
      <c r="Q357">
        <f t="shared" si="96"/>
        <v>10</v>
      </c>
      <c r="R357" s="23">
        <f t="shared" si="97"/>
        <v>0.92892610568438505</v>
      </c>
      <c r="S357">
        <f t="shared" si="98"/>
        <v>0.17488326844417895</v>
      </c>
      <c r="T357">
        <f t="shared" si="99"/>
        <v>5.5302945293825678E-2</v>
      </c>
      <c r="U357">
        <f t="shared" si="100"/>
        <v>3.398239731302076E-2</v>
      </c>
      <c r="V357">
        <f t="shared" si="101"/>
        <v>0.18826391827510752</v>
      </c>
      <c r="X357" s="24">
        <f t="shared" si="85"/>
        <v>0.61420204978038062</v>
      </c>
      <c r="Y357" s="24">
        <f t="shared" si="86"/>
        <v>0.70893340047297249</v>
      </c>
      <c r="Z357" s="24">
        <f t="shared" si="87"/>
        <v>0.70893340047297249</v>
      </c>
      <c r="AA357" s="24">
        <f t="shared" si="88"/>
        <v>0.8286828730425877</v>
      </c>
      <c r="AB357" s="24">
        <f t="shared" si="89"/>
        <v>0.82343512173237599</v>
      </c>
      <c r="AC357" s="24">
        <f t="shared" si="90"/>
        <v>0.85954809738590077</v>
      </c>
      <c r="AD357" s="24">
        <f t="shared" si="91"/>
        <v>0.86304209632798512</v>
      </c>
      <c r="AE357" s="24">
        <f t="shared" si="92"/>
        <v>0.9117158903950201</v>
      </c>
      <c r="AF357" s="24">
        <f t="shared" si="93"/>
        <v>0.9395932647944093</v>
      </c>
      <c r="AG357" s="24">
        <f t="shared" si="94"/>
        <v>0.94669567298265</v>
      </c>
      <c r="AH357" s="24">
        <f t="shared" si="95"/>
        <v>0.92892610568438505</v>
      </c>
    </row>
    <row r="358" spans="1:34" x14ac:dyDescent="0.25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>
        <v>0.94996372636879611</v>
      </c>
      <c r="G358">
        <v>0.64978797224363916</v>
      </c>
      <c r="H358">
        <v>1.0310780740955376</v>
      </c>
      <c r="I358">
        <v>0.94230780556584193</v>
      </c>
      <c r="J358">
        <v>0.83906873431779849</v>
      </c>
      <c r="K358">
        <v>0.94717668488160289</v>
      </c>
      <c r="L358">
        <v>0.97724550898203588</v>
      </c>
      <c r="M358">
        <v>0.80280280280280292</v>
      </c>
      <c r="O358">
        <v>0.67892976588628762</v>
      </c>
      <c r="P358">
        <v>0.89808274470232086</v>
      </c>
      <c r="Q358">
        <f t="shared" si="96"/>
        <v>10</v>
      </c>
      <c r="R358" s="23">
        <f t="shared" si="97"/>
        <v>0.87164438198466632</v>
      </c>
      <c r="S358">
        <f t="shared" si="98"/>
        <v>0.12093865419732044</v>
      </c>
      <c r="T358">
        <f t="shared" si="99"/>
        <v>3.8244160441901522E-2</v>
      </c>
      <c r="U358">
        <f t="shared" si="100"/>
        <v>1.625128675451008E-2</v>
      </c>
      <c r="V358">
        <f t="shared" si="101"/>
        <v>0.13874770112319493</v>
      </c>
      <c r="X358" s="24">
        <f t="shared" si="85"/>
        <v>0.94996372636879611</v>
      </c>
      <c r="Y358" s="24">
        <f t="shared" si="86"/>
        <v>0.79987584930621769</v>
      </c>
      <c r="Z358" s="24">
        <f t="shared" si="87"/>
        <v>0.87694325756932434</v>
      </c>
      <c r="AA358" s="24">
        <f t="shared" si="88"/>
        <v>0.89328439456845377</v>
      </c>
      <c r="AB358" s="24">
        <f t="shared" si="89"/>
        <v>0.88244126251832267</v>
      </c>
      <c r="AC358" s="24">
        <f t="shared" si="90"/>
        <v>0.89323049957886935</v>
      </c>
      <c r="AD358" s="24">
        <f t="shared" si="91"/>
        <v>0.90523264377932178</v>
      </c>
      <c r="AE358" s="24">
        <f t="shared" si="92"/>
        <v>0.89242891365725685</v>
      </c>
      <c r="AF358" s="24">
        <f t="shared" si="93"/>
        <v>0.89242891365725685</v>
      </c>
      <c r="AG358" s="24">
        <f t="shared" si="94"/>
        <v>0.86870678612714913</v>
      </c>
      <c r="AH358" s="24">
        <f t="shared" si="95"/>
        <v>0.87164438198466632</v>
      </c>
    </row>
    <row r="359" spans="1:34" x14ac:dyDescent="0.25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>
        <v>1.1147953740451502</v>
      </c>
      <c r="G359">
        <v>0.84813030069390904</v>
      </c>
      <c r="H359">
        <v>0.91215224764388381</v>
      </c>
      <c r="I359">
        <v>1.1045674404528172</v>
      </c>
      <c r="J359">
        <v>1</v>
      </c>
      <c r="K359">
        <v>0.89071038251366119</v>
      </c>
      <c r="L359">
        <v>1.0467065868263472</v>
      </c>
      <c r="M359">
        <v>0.79579579579579585</v>
      </c>
      <c r="O359">
        <v>0.80936454849498329</v>
      </c>
      <c r="P359">
        <v>0.88193743693239146</v>
      </c>
      <c r="Q359">
        <f t="shared" si="96"/>
        <v>10</v>
      </c>
      <c r="R359" s="23">
        <f t="shared" si="97"/>
        <v>0.94041601133989394</v>
      </c>
      <c r="S359">
        <f t="shared" si="98"/>
        <v>0.11202551965800146</v>
      </c>
      <c r="T359">
        <f t="shared" si="99"/>
        <v>3.5425579818325163E-2</v>
      </c>
      <c r="U359">
        <f t="shared" si="100"/>
        <v>1.3944130060716967E-2</v>
      </c>
      <c r="V359">
        <f t="shared" si="101"/>
        <v>0.11912336488017551</v>
      </c>
      <c r="X359" s="24">
        <f t="shared" ref="X359:X367" si="102">F359</f>
        <v>1.1147953740451502</v>
      </c>
      <c r="Y359" s="24">
        <f t="shared" ref="Y359:Y367" si="103">AVERAGE(F359:G359)</f>
        <v>0.98146283736952955</v>
      </c>
      <c r="Z359" s="24">
        <f t="shared" ref="Z359:Z367" si="104">AVERAGE(F359:H359)</f>
        <v>0.95835930746098097</v>
      </c>
      <c r="AA359" s="24">
        <f t="shared" ref="AA359:AA367" si="105">AVERAGE(F359:I359)</f>
        <v>0.99491134070894005</v>
      </c>
      <c r="AB359" s="24">
        <f t="shared" ref="AB359:AB367" si="106">AVERAGE(F359:J359)</f>
        <v>0.99592907256715202</v>
      </c>
      <c r="AC359" s="24">
        <f t="shared" ref="AC359:AC367" si="107">AVERAGE(F359:K359)</f>
        <v>0.97839262422490358</v>
      </c>
      <c r="AD359" s="24">
        <f t="shared" ref="AD359:AD367" si="108">AVERAGE(F359:L359)</f>
        <v>0.98815176173939545</v>
      </c>
      <c r="AE359" s="24">
        <f t="shared" ref="AE359:AE367" si="109">AVERAGE(F359:M359)</f>
        <v>0.96410726599644547</v>
      </c>
      <c r="AF359" s="24">
        <f t="shared" ref="AF359:AF367" si="110">AVERAGE(F359:N359)</f>
        <v>0.96410726599644547</v>
      </c>
      <c r="AG359" s="24">
        <f t="shared" ref="AG359:AG367" si="111">AVERAGE(F359:O359)</f>
        <v>0.94691363071850532</v>
      </c>
      <c r="AH359" s="24">
        <f t="shared" ref="AH359:AH367" si="112">AVERAGE(F359:P359)</f>
        <v>0.94041601133989394</v>
      </c>
    </row>
    <row r="360" spans="1:34" x14ac:dyDescent="0.25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>
        <v>1.2638602283670384</v>
      </c>
      <c r="G360">
        <v>0.815061848168809</v>
      </c>
      <c r="H360">
        <v>1.2251304076179175</v>
      </c>
      <c r="I360">
        <v>0.96666666666666667</v>
      </c>
      <c r="J360">
        <v>1</v>
      </c>
      <c r="K360">
        <v>1.1541710665258713</v>
      </c>
      <c r="L360">
        <v>0.98230088495575218</v>
      </c>
      <c r="M360">
        <v>1.1474387527839642</v>
      </c>
      <c r="N360">
        <v>0.68166851432069764</v>
      </c>
      <c r="O360">
        <v>1.0231316725978647</v>
      </c>
      <c r="P360">
        <v>0.98834745762711851</v>
      </c>
      <c r="Q360">
        <f t="shared" si="96"/>
        <v>11</v>
      </c>
      <c r="R360" s="23">
        <f t="shared" si="97"/>
        <v>1.0225252272392453</v>
      </c>
      <c r="S360">
        <f t="shared" si="98"/>
        <v>0.16455556127816051</v>
      </c>
      <c r="T360">
        <f t="shared" si="99"/>
        <v>4.9615368538726751E-2</v>
      </c>
      <c r="U360">
        <f t="shared" si="100"/>
        <v>2.9786386022327527E-2</v>
      </c>
      <c r="V360">
        <f t="shared" si="101"/>
        <v>0.16093056375973266</v>
      </c>
      <c r="X360" s="24">
        <f t="shared" si="102"/>
        <v>1.2638602283670384</v>
      </c>
      <c r="Y360" s="24">
        <f t="shared" si="103"/>
        <v>1.0394610382679237</v>
      </c>
      <c r="Z360" s="24">
        <f t="shared" si="104"/>
        <v>1.1013508280512549</v>
      </c>
      <c r="AA360" s="24">
        <f t="shared" si="105"/>
        <v>1.0676797877051079</v>
      </c>
      <c r="AB360" s="24">
        <f t="shared" si="106"/>
        <v>1.0541438301640862</v>
      </c>
      <c r="AC360" s="24">
        <f t="shared" si="107"/>
        <v>1.0708150362243838</v>
      </c>
      <c r="AD360" s="24">
        <f t="shared" si="108"/>
        <v>1.0581701574717219</v>
      </c>
      <c r="AE360" s="24">
        <f t="shared" si="109"/>
        <v>1.0693287318857523</v>
      </c>
      <c r="AF360" s="24">
        <f t="shared" si="110"/>
        <v>1.0262553743785241</v>
      </c>
      <c r="AG360" s="24">
        <f t="shared" si="111"/>
        <v>1.025943004200458</v>
      </c>
      <c r="AH360" s="24">
        <f t="shared" si="112"/>
        <v>1.0225252272392453</v>
      </c>
    </row>
    <row r="361" spans="1:34" x14ac:dyDescent="0.25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>
        <v>0.83658343651121203</v>
      </c>
      <c r="G361">
        <v>0.6169860134206484</v>
      </c>
      <c r="H361">
        <v>0.98003600396448143</v>
      </c>
      <c r="I361">
        <v>1.0114942528735633</v>
      </c>
      <c r="J361">
        <v>0.77939917979039086</v>
      </c>
      <c r="K361">
        <v>1.0052798310454065</v>
      </c>
      <c r="L361">
        <v>0.74968394437420982</v>
      </c>
      <c r="M361">
        <v>0.87394209354120256</v>
      </c>
      <c r="N361">
        <v>0.71307548119765807</v>
      </c>
      <c r="O361">
        <v>1.3451957295373667</v>
      </c>
      <c r="P361">
        <v>0.93008474576271183</v>
      </c>
      <c r="Q361">
        <f t="shared" si="96"/>
        <v>11</v>
      </c>
      <c r="R361" s="23">
        <f t="shared" si="97"/>
        <v>0.89470551927444086</v>
      </c>
      <c r="S361">
        <f t="shared" si="98"/>
        <v>0.18722723133195196</v>
      </c>
      <c r="T361">
        <f t="shared" si="99"/>
        <v>5.6451134260468827E-2</v>
      </c>
      <c r="U361">
        <f t="shared" si="100"/>
        <v>3.8559439767451131E-2</v>
      </c>
      <c r="V361">
        <f t="shared" si="101"/>
        <v>0.20926129022181891</v>
      </c>
      <c r="X361" s="24">
        <f t="shared" si="102"/>
        <v>0.83658343651121203</v>
      </c>
      <c r="Y361" s="24">
        <f t="shared" si="103"/>
        <v>0.72678472496593027</v>
      </c>
      <c r="Z361" s="24">
        <f t="shared" si="104"/>
        <v>0.81120181796544732</v>
      </c>
      <c r="AA361" s="24">
        <f t="shared" si="105"/>
        <v>0.86127492669247629</v>
      </c>
      <c r="AB361" s="24">
        <f t="shared" si="106"/>
        <v>0.84489977731205923</v>
      </c>
      <c r="AC361" s="24">
        <f t="shared" si="107"/>
        <v>0.87162978626761711</v>
      </c>
      <c r="AD361" s="24">
        <f t="shared" si="108"/>
        <v>0.85420895171141609</v>
      </c>
      <c r="AE361" s="24">
        <f t="shared" si="109"/>
        <v>0.85667559444013941</v>
      </c>
      <c r="AF361" s="24">
        <f t="shared" si="110"/>
        <v>0.84072002630208587</v>
      </c>
      <c r="AG361" s="24">
        <f t="shared" si="111"/>
        <v>0.89116759662561384</v>
      </c>
      <c r="AH361" s="24">
        <f t="shared" si="112"/>
        <v>0.89470551927444086</v>
      </c>
    </row>
    <row r="362" spans="1:34" x14ac:dyDescent="0.25">
      <c r="A362">
        <v>401</v>
      </c>
      <c r="B362" t="s">
        <v>15</v>
      </c>
      <c r="C362">
        <v>1</v>
      </c>
      <c r="D362">
        <v>493817.836210999</v>
      </c>
      <c r="E362">
        <v>5181084.7781400001</v>
      </c>
      <c r="F362">
        <v>1.1369626030624262</v>
      </c>
      <c r="G362">
        <v>0.75063643813165803</v>
      </c>
      <c r="H362">
        <v>0.66804445846041993</v>
      </c>
      <c r="I362">
        <v>0.58388003748828421</v>
      </c>
      <c r="J362">
        <v>0.82912988291811096</v>
      </c>
      <c r="K362">
        <v>1.0294416243654823</v>
      </c>
      <c r="L362">
        <v>0.96730245231607614</v>
      </c>
      <c r="M362">
        <v>1.1478599221789882</v>
      </c>
      <c r="N362">
        <v>0.79371578631785833</v>
      </c>
      <c r="O362">
        <v>0.70422535211267601</v>
      </c>
      <c r="P362">
        <v>0.89948892674616676</v>
      </c>
      <c r="Q362">
        <f t="shared" si="96"/>
        <v>11</v>
      </c>
      <c r="R362" s="23">
        <f t="shared" si="97"/>
        <v>0.86460795309983141</v>
      </c>
      <c r="S362">
        <f t="shared" si="98"/>
        <v>0.179844266657432</v>
      </c>
      <c r="T362">
        <f t="shared" si="99"/>
        <v>5.4225086654484188E-2</v>
      </c>
      <c r="U362">
        <f t="shared" si="100"/>
        <v>3.5578356274504411E-2</v>
      </c>
      <c r="V362">
        <f t="shared" si="101"/>
        <v>0.20800672259912278</v>
      </c>
      <c r="X362" s="24">
        <f t="shared" si="102"/>
        <v>1.1369626030624262</v>
      </c>
      <c r="Y362" s="24">
        <f t="shared" si="103"/>
        <v>0.9437995205970422</v>
      </c>
      <c r="Z362" s="24">
        <f t="shared" si="104"/>
        <v>0.85188116655150148</v>
      </c>
      <c r="AA362" s="24">
        <f t="shared" si="105"/>
        <v>0.78488088428569713</v>
      </c>
      <c r="AB362" s="24">
        <f t="shared" si="106"/>
        <v>0.79373068401217994</v>
      </c>
      <c r="AC362" s="24">
        <f t="shared" si="107"/>
        <v>0.83301584073773027</v>
      </c>
      <c r="AD362" s="24">
        <f t="shared" si="108"/>
        <v>0.8521996423917797</v>
      </c>
      <c r="AE362" s="24">
        <f t="shared" si="109"/>
        <v>0.88915717736518074</v>
      </c>
      <c r="AF362" s="24">
        <f t="shared" si="110"/>
        <v>0.87855257835992273</v>
      </c>
      <c r="AG362" s="24">
        <f t="shared" si="111"/>
        <v>0.861119855735198</v>
      </c>
      <c r="AH362" s="24">
        <f t="shared" si="112"/>
        <v>0.86460795309983141</v>
      </c>
    </row>
    <row r="363" spans="1:34" x14ac:dyDescent="0.25">
      <c r="A363">
        <v>402</v>
      </c>
      <c r="B363" t="s">
        <v>15</v>
      </c>
      <c r="C363">
        <v>2</v>
      </c>
      <c r="D363">
        <v>493849.726767999</v>
      </c>
      <c r="E363">
        <v>5181068.7437699903</v>
      </c>
      <c r="F363">
        <v>1.2545745213606074</v>
      </c>
      <c r="G363">
        <v>1.0127163167713851</v>
      </c>
      <c r="H363">
        <v>0.93418583095460972</v>
      </c>
      <c r="I363">
        <v>0.94538232373386299</v>
      </c>
      <c r="J363">
        <v>0.38066465256797583</v>
      </c>
      <c r="K363">
        <v>1.0226244343891402</v>
      </c>
      <c r="L363">
        <v>0.87578194816800725</v>
      </c>
      <c r="N363">
        <v>0.92239686161893297</v>
      </c>
      <c r="O363">
        <v>0.9526216045483259</v>
      </c>
      <c r="Q363">
        <f t="shared" si="96"/>
        <v>9</v>
      </c>
      <c r="R363" s="23">
        <f t="shared" si="97"/>
        <v>0.92232761045698297</v>
      </c>
      <c r="S363">
        <f t="shared" si="98"/>
        <v>0.21750420369461035</v>
      </c>
      <c r="T363">
        <f t="shared" si="99"/>
        <v>7.2501401231536783E-2</v>
      </c>
      <c r="U363">
        <f t="shared" si="100"/>
        <v>5.3221588452929902E-2</v>
      </c>
      <c r="V363">
        <f t="shared" si="101"/>
        <v>0.23582098294427528</v>
      </c>
      <c r="X363" s="24">
        <f t="shared" si="102"/>
        <v>1.2545745213606074</v>
      </c>
      <c r="Y363" s="24">
        <f t="shared" si="103"/>
        <v>1.1336454190659961</v>
      </c>
      <c r="Z363" s="24">
        <f t="shared" si="104"/>
        <v>1.067158889695534</v>
      </c>
      <c r="AA363" s="24">
        <f t="shared" si="105"/>
        <v>1.0367147482051162</v>
      </c>
      <c r="AB363" s="24">
        <f t="shared" si="106"/>
        <v>0.9055047290776882</v>
      </c>
      <c r="AC363" s="24">
        <f t="shared" si="107"/>
        <v>0.92502467996293014</v>
      </c>
      <c r="AD363" s="24">
        <f t="shared" si="108"/>
        <v>0.91799000399222686</v>
      </c>
      <c r="AE363" s="24">
        <f t="shared" si="109"/>
        <v>0.91799000399222686</v>
      </c>
      <c r="AF363" s="24">
        <f t="shared" si="110"/>
        <v>0.91854086119556511</v>
      </c>
      <c r="AG363" s="24">
        <f t="shared" si="111"/>
        <v>0.92232761045698297</v>
      </c>
      <c r="AH363" s="24">
        <f t="shared" si="112"/>
        <v>0.92232761045698297</v>
      </c>
    </row>
    <row r="364" spans="1:34" x14ac:dyDescent="0.25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>
        <v>1.1334104348150498</v>
      </c>
      <c r="H364">
        <v>4.5143902342041438</v>
      </c>
      <c r="I364">
        <v>1.1520099055263937</v>
      </c>
      <c r="J364">
        <v>0.76707951720046952</v>
      </c>
      <c r="L364">
        <v>1</v>
      </c>
      <c r="M364">
        <v>1</v>
      </c>
      <c r="N364">
        <v>1.4796747967479675</v>
      </c>
      <c r="O364">
        <v>0.72529644268774707</v>
      </c>
      <c r="P364">
        <v>0.96639511201629336</v>
      </c>
      <c r="Q364">
        <f t="shared" si="96"/>
        <v>9</v>
      </c>
      <c r="R364" s="23">
        <f t="shared" si="97"/>
        <v>1.4153618270220072</v>
      </c>
      <c r="S364">
        <f t="shared" si="98"/>
        <v>1.1155490049737231</v>
      </c>
      <c r="T364">
        <f t="shared" si="99"/>
        <v>0.37184966832457439</v>
      </c>
      <c r="U364">
        <f t="shared" si="100"/>
        <v>1.4000057803100967</v>
      </c>
      <c r="V364">
        <f t="shared" si="101"/>
        <v>0.78817231302676471</v>
      </c>
      <c r="X364" s="24">
        <f t="shared" si="102"/>
        <v>1.1334104348150498</v>
      </c>
      <c r="Y364" s="24">
        <f t="shared" si="103"/>
        <v>1.1334104348150498</v>
      </c>
      <c r="Z364" s="24">
        <f t="shared" si="104"/>
        <v>2.823900334509597</v>
      </c>
      <c r="AA364" s="24">
        <f t="shared" si="105"/>
        <v>2.2666035248485294</v>
      </c>
      <c r="AB364" s="24">
        <f t="shared" si="106"/>
        <v>1.8917225229365144</v>
      </c>
      <c r="AC364" s="24">
        <f t="shared" si="107"/>
        <v>1.8917225229365144</v>
      </c>
      <c r="AD364" s="24">
        <f t="shared" si="108"/>
        <v>1.7133780183492113</v>
      </c>
      <c r="AE364" s="24">
        <f t="shared" si="109"/>
        <v>1.5944816819576761</v>
      </c>
      <c r="AF364" s="24">
        <f t="shared" si="110"/>
        <v>1.5780806983562894</v>
      </c>
      <c r="AG364" s="24">
        <f t="shared" si="111"/>
        <v>1.4714826663977214</v>
      </c>
      <c r="AH364" s="24">
        <f t="shared" si="112"/>
        <v>1.4153618270220072</v>
      </c>
    </row>
    <row r="365" spans="1:34" x14ac:dyDescent="0.25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>
        <v>0.85011944208985124</v>
      </c>
      <c r="G365">
        <v>1.0519570638620841</v>
      </c>
      <c r="I365">
        <v>0.77904040404040398</v>
      </c>
      <c r="J365">
        <v>0.7814264419392839</v>
      </c>
      <c r="K365">
        <v>1</v>
      </c>
      <c r="L365">
        <v>0.83783783783783772</v>
      </c>
      <c r="M365">
        <v>1.0791295746785361</v>
      </c>
      <c r="N365">
        <v>1.0358475874714288</v>
      </c>
      <c r="O365">
        <v>0.62038664323374348</v>
      </c>
      <c r="P365">
        <v>0.95200000000000018</v>
      </c>
      <c r="Q365">
        <f t="shared" si="96"/>
        <v>10</v>
      </c>
      <c r="R365" s="23">
        <f t="shared" si="97"/>
        <v>0.89877449951531696</v>
      </c>
      <c r="S365">
        <f t="shared" si="98"/>
        <v>0.14126168927193511</v>
      </c>
      <c r="T365">
        <f t="shared" si="99"/>
        <v>4.4670868422228761E-2</v>
      </c>
      <c r="U365">
        <f t="shared" si="100"/>
        <v>2.2172072062178652E-2</v>
      </c>
      <c r="V365">
        <f t="shared" si="101"/>
        <v>0.15717144773034109</v>
      </c>
      <c r="X365" s="24">
        <f t="shared" si="102"/>
        <v>0.85011944208985124</v>
      </c>
      <c r="Y365" s="24">
        <f t="shared" si="103"/>
        <v>0.95103825297596767</v>
      </c>
      <c r="Z365" s="24">
        <f t="shared" si="104"/>
        <v>0.95103825297596767</v>
      </c>
      <c r="AA365" s="24">
        <f t="shared" si="105"/>
        <v>0.89370563666411318</v>
      </c>
      <c r="AB365" s="24">
        <f t="shared" si="106"/>
        <v>0.86563583798290589</v>
      </c>
      <c r="AC365" s="24">
        <f t="shared" si="107"/>
        <v>0.89250867038632475</v>
      </c>
      <c r="AD365" s="24">
        <f t="shared" si="108"/>
        <v>0.88339686496157688</v>
      </c>
      <c r="AE365" s="24">
        <f t="shared" si="109"/>
        <v>0.91135868063542813</v>
      </c>
      <c r="AF365" s="24">
        <f t="shared" si="110"/>
        <v>0.9269197939899283</v>
      </c>
      <c r="AG365" s="24">
        <f t="shared" si="111"/>
        <v>0.89286055501701889</v>
      </c>
      <c r="AH365" s="24">
        <f t="shared" si="112"/>
        <v>0.89877449951531696</v>
      </c>
    </row>
    <row r="366" spans="1:34" x14ac:dyDescent="0.25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>
        <v>1.1890709682925786</v>
      </c>
      <c r="G366">
        <v>1.1297417116422515</v>
      </c>
      <c r="I366">
        <v>0.93750011268030187</v>
      </c>
      <c r="J366">
        <v>0.61234831969067494</v>
      </c>
      <c r="L366">
        <v>0.57964071856287425</v>
      </c>
      <c r="M366">
        <v>1.008008008008008</v>
      </c>
      <c r="O366">
        <v>0.56187290969899673</v>
      </c>
      <c r="P366">
        <v>0.69122098890010086</v>
      </c>
      <c r="Q366">
        <f t="shared" si="96"/>
        <v>8</v>
      </c>
      <c r="R366" s="23">
        <f t="shared" si="97"/>
        <v>0.83867546718447339</v>
      </c>
      <c r="S366">
        <f t="shared" si="98"/>
        <v>0.24047397039010196</v>
      </c>
      <c r="T366">
        <f t="shared" si="99"/>
        <v>8.5020387580847068E-2</v>
      </c>
      <c r="U366">
        <f t="shared" si="100"/>
        <v>6.6088834783062447E-2</v>
      </c>
      <c r="V366">
        <f t="shared" si="101"/>
        <v>0.28673066018897603</v>
      </c>
      <c r="X366" s="24">
        <f t="shared" si="102"/>
        <v>1.1890709682925786</v>
      </c>
      <c r="Y366" s="24">
        <f t="shared" si="103"/>
        <v>1.159406339967415</v>
      </c>
      <c r="Z366" s="24">
        <f t="shared" si="104"/>
        <v>1.159406339967415</v>
      </c>
      <c r="AA366" s="24">
        <f t="shared" si="105"/>
        <v>1.0854375975383774</v>
      </c>
      <c r="AB366" s="24">
        <f t="shared" si="106"/>
        <v>0.9671652780764517</v>
      </c>
      <c r="AC366" s="24">
        <f t="shared" si="107"/>
        <v>0.9671652780764517</v>
      </c>
      <c r="AD366" s="24">
        <f t="shared" si="108"/>
        <v>0.88966036617373623</v>
      </c>
      <c r="AE366" s="24">
        <f t="shared" si="109"/>
        <v>0.90938497314611488</v>
      </c>
      <c r="AF366" s="24">
        <f t="shared" si="110"/>
        <v>0.90938497314611488</v>
      </c>
      <c r="AG366" s="24">
        <f t="shared" si="111"/>
        <v>0.85974039265366942</v>
      </c>
      <c r="AH366" s="24">
        <f t="shared" si="112"/>
        <v>0.83867546718447339</v>
      </c>
    </row>
    <row r="367" spans="1:34" x14ac:dyDescent="0.25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>
        <v>1.1469398957094501</v>
      </c>
      <c r="G367">
        <v>0.88260027495960913</v>
      </c>
      <c r="H367">
        <v>0.87279286121131583</v>
      </c>
      <c r="I367">
        <v>1.0939524838012959</v>
      </c>
      <c r="J367">
        <v>0.85533942275444375</v>
      </c>
      <c r="K367">
        <v>1.0985576923076923</v>
      </c>
      <c r="L367">
        <v>0.95841854124062709</v>
      </c>
      <c r="M367">
        <v>0.91742243436754189</v>
      </c>
      <c r="N367">
        <v>0.81698389458272325</v>
      </c>
      <c r="O367">
        <v>0.58295142071494044</v>
      </c>
      <c r="P367">
        <v>0.96601941747572817</v>
      </c>
      <c r="Q367">
        <f t="shared" si="96"/>
        <v>11</v>
      </c>
      <c r="R367" s="23">
        <f t="shared" si="97"/>
        <v>0.9265434853750335</v>
      </c>
      <c r="S367">
        <f t="shared" si="98"/>
        <v>0.15039214332338866</v>
      </c>
      <c r="T367">
        <f t="shared" si="99"/>
        <v>4.5344937347366651E-2</v>
      </c>
      <c r="U367">
        <f t="shared" si="100"/>
        <v>2.4879576450742923E-2</v>
      </c>
      <c r="V367">
        <f t="shared" si="101"/>
        <v>0.1623152563233608</v>
      </c>
      <c r="X367" s="24">
        <f t="shared" si="102"/>
        <v>1.1469398957094501</v>
      </c>
      <c r="Y367" s="24">
        <f t="shared" si="103"/>
        <v>1.0147700853345296</v>
      </c>
      <c r="Z367" s="24">
        <f t="shared" si="104"/>
        <v>0.96744434396012513</v>
      </c>
      <c r="AA367" s="24">
        <f t="shared" si="105"/>
        <v>0.99907137892041775</v>
      </c>
      <c r="AB367" s="24">
        <f t="shared" si="106"/>
        <v>0.97032498768722297</v>
      </c>
      <c r="AC367" s="24">
        <f t="shared" si="107"/>
        <v>0.99169710512396791</v>
      </c>
      <c r="AD367" s="24">
        <f t="shared" si="108"/>
        <v>0.98694302456920491</v>
      </c>
      <c r="AE367" s="24">
        <f t="shared" si="109"/>
        <v>0.9782529507939971</v>
      </c>
      <c r="AF367" s="24">
        <f t="shared" si="110"/>
        <v>0.9603341667705223</v>
      </c>
      <c r="AG367" s="24">
        <f t="shared" si="111"/>
        <v>0.92259589216496407</v>
      </c>
      <c r="AH367" s="24">
        <f t="shared" si="112"/>
        <v>0.9265434853750335</v>
      </c>
    </row>
    <row r="368" spans="1:34" x14ac:dyDescent="0.25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K368">
        <v>1.1045406546990495</v>
      </c>
      <c r="L368">
        <v>1.2503160556257902</v>
      </c>
      <c r="O368">
        <v>1.3380782918149465</v>
      </c>
      <c r="Q368">
        <f t="shared" si="96"/>
        <v>3</v>
      </c>
      <c r="R368" s="23">
        <f t="shared" si="97"/>
        <v>1.2309783340465954</v>
      </c>
      <c r="S368">
        <f t="shared" si="98"/>
        <v>9.6316899155253627E-2</v>
      </c>
      <c r="T368">
        <f t="shared" si="99"/>
        <v>5.5608587654795726E-2</v>
      </c>
      <c r="U368">
        <f t="shared" si="100"/>
        <v>1.3915417594324943E-2</v>
      </c>
      <c r="V368">
        <f t="shared" si="101"/>
        <v>7.8244187156918568E-2</v>
      </c>
      <c r="AC368" s="24">
        <f>AVERAGE(F368:K368)</f>
        <v>1.1045406546990495</v>
      </c>
      <c r="AD368" s="24">
        <f>AVERAGE(F368:L368)</f>
        <v>1.1774283551624198</v>
      </c>
      <c r="AE368" s="24">
        <f>AVERAGE(F368:M368)</f>
        <v>1.1774283551624198</v>
      </c>
      <c r="AF368" s="24">
        <f>AVERAGE(F368:N368)</f>
        <v>1.1774283551624198</v>
      </c>
      <c r="AG368" s="24">
        <f>AVERAGE(F368:O368)</f>
        <v>1.2309783340465954</v>
      </c>
      <c r="AH368" s="24">
        <f>AVERAGE(F368:P368)</f>
        <v>1.2309783340465954</v>
      </c>
    </row>
    <row r="369" spans="1:34" x14ac:dyDescent="0.25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L369">
        <v>1.1163084702907711</v>
      </c>
      <c r="O369">
        <v>1.8202846975088969</v>
      </c>
      <c r="Q369">
        <f t="shared" si="96"/>
        <v>2</v>
      </c>
      <c r="R369" s="23">
        <f t="shared" si="97"/>
        <v>1.4682965838998339</v>
      </c>
      <c r="S369">
        <f t="shared" si="98"/>
        <v>0.35198811360906318</v>
      </c>
      <c r="T369">
        <f t="shared" si="99"/>
        <v>0.24889318203002944</v>
      </c>
      <c r="U369">
        <f t="shared" si="100"/>
        <v>0.24779126424413356</v>
      </c>
      <c r="V369">
        <f t="shared" si="101"/>
        <v>0.23972548698177423</v>
      </c>
      <c r="AD369" s="24">
        <f t="shared" ref="AD369:AD370" si="113">AVERAGE(F369:L369)</f>
        <v>1.1163084702907711</v>
      </c>
      <c r="AE369" s="24">
        <f t="shared" ref="AE369:AE370" si="114">AVERAGE(F369:M369)</f>
        <v>1.1163084702907711</v>
      </c>
      <c r="AF369" s="24">
        <f t="shared" ref="AF369:AF370" si="115">AVERAGE(F369:N369)</f>
        <v>1.1163084702907711</v>
      </c>
      <c r="AG369" s="24">
        <f t="shared" ref="AG369:AG370" si="116">AVERAGE(F369:O369)</f>
        <v>1.4682965838998339</v>
      </c>
      <c r="AH369" s="24">
        <f t="shared" ref="AH369:AH370" si="117">AVERAGE(F369:P369)</f>
        <v>1.4682965838998339</v>
      </c>
    </row>
    <row r="370" spans="1:34" x14ac:dyDescent="0.25">
      <c r="A370">
        <v>425</v>
      </c>
      <c r="B370" t="s">
        <v>15</v>
      </c>
      <c r="C370">
        <v>1</v>
      </c>
      <c r="D370">
        <v>493841.59178900003</v>
      </c>
      <c r="E370">
        <v>5181100.5330800004</v>
      </c>
      <c r="H370">
        <v>1.9366271945767803</v>
      </c>
      <c r="J370">
        <v>0.5910387104485767</v>
      </c>
      <c r="K370">
        <v>1.0030456852791878</v>
      </c>
      <c r="L370">
        <v>0.90917347865576736</v>
      </c>
      <c r="M370">
        <v>1.2607003891050583</v>
      </c>
      <c r="N370">
        <v>1.0054658612687237</v>
      </c>
      <c r="O370">
        <v>0.48591549295774644</v>
      </c>
      <c r="Q370">
        <f t="shared" si="96"/>
        <v>7</v>
      </c>
      <c r="R370" s="23">
        <f t="shared" si="97"/>
        <v>1.0274238303274059</v>
      </c>
      <c r="S370">
        <f t="shared" si="98"/>
        <v>0.44397418759615742</v>
      </c>
      <c r="T370">
        <f t="shared" si="99"/>
        <v>0.16780646984448142</v>
      </c>
      <c r="U370">
        <f t="shared" si="100"/>
        <v>0.2299652591269461</v>
      </c>
      <c r="V370">
        <f t="shared" si="101"/>
        <v>0.43212370055177479</v>
      </c>
      <c r="AB370" s="24">
        <f t="shared" ref="AB370" si="118">AVERAGE(F370:J370)</f>
        <v>1.2638329525126786</v>
      </c>
      <c r="AC370" s="24">
        <f t="shared" ref="AC370" si="119">AVERAGE(F370:K370)</f>
        <v>1.1769038634348483</v>
      </c>
      <c r="AD370" s="24">
        <f t="shared" si="113"/>
        <v>1.1099712672400781</v>
      </c>
      <c r="AE370" s="24">
        <f t="shared" si="114"/>
        <v>1.1401170916130741</v>
      </c>
      <c r="AF370" s="24">
        <f t="shared" si="115"/>
        <v>1.1176752198890159</v>
      </c>
      <c r="AG370" s="24">
        <f t="shared" si="116"/>
        <v>1.0274238303274059</v>
      </c>
      <c r="AH370" s="24">
        <f t="shared" si="117"/>
        <v>1.0274238303274059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0"/>
  <sheetViews>
    <sheetView workbookViewId="0"/>
  </sheetViews>
  <sheetFormatPr defaultRowHeight="15" x14ac:dyDescent="0.25"/>
  <sheetData>
    <row r="1" spans="1:34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43</v>
      </c>
      <c r="G1" t="s">
        <v>42</v>
      </c>
      <c r="H1" t="s">
        <v>54</v>
      </c>
      <c r="I1" t="s">
        <v>67</v>
      </c>
      <c r="J1" t="s">
        <v>72</v>
      </c>
      <c r="K1" t="s">
        <v>79</v>
      </c>
      <c r="L1" t="s">
        <v>83</v>
      </c>
      <c r="M1" t="s">
        <v>88</v>
      </c>
      <c r="N1" t="s">
        <v>93</v>
      </c>
      <c r="O1" t="s">
        <v>102</v>
      </c>
      <c r="P1" t="s">
        <v>105</v>
      </c>
      <c r="Q1" t="s">
        <v>206</v>
      </c>
      <c r="R1" s="23" t="s">
        <v>120</v>
      </c>
      <c r="S1" t="s">
        <v>121</v>
      </c>
      <c r="T1" t="s">
        <v>207</v>
      </c>
      <c r="U1" t="s">
        <v>122</v>
      </c>
      <c r="V1" t="s">
        <v>123</v>
      </c>
      <c r="X1" s="24" t="s">
        <v>124</v>
      </c>
      <c r="Y1" s="24" t="s">
        <v>125</v>
      </c>
      <c r="Z1" s="24" t="s">
        <v>126</v>
      </c>
      <c r="AA1" s="24" t="s">
        <v>127</v>
      </c>
      <c r="AB1" s="24" t="s">
        <v>128</v>
      </c>
      <c r="AC1" s="24" t="s">
        <v>129</v>
      </c>
      <c r="AD1" s="24" t="s">
        <v>130</v>
      </c>
      <c r="AE1" s="24" t="s">
        <v>131</v>
      </c>
      <c r="AF1" s="24" t="s">
        <v>132</v>
      </c>
      <c r="AG1" s="24" t="s">
        <v>133</v>
      </c>
      <c r="AH1" s="24" t="s">
        <v>134</v>
      </c>
    </row>
    <row r="2" spans="1:34" x14ac:dyDescent="0.25">
      <c r="A2">
        <v>1</v>
      </c>
      <c r="B2" t="s">
        <v>9</v>
      </c>
      <c r="C2">
        <v>4</v>
      </c>
      <c r="D2">
        <v>493319.28016000002</v>
      </c>
      <c r="E2">
        <v>5180579.2617899803</v>
      </c>
      <c r="F2">
        <v>0.46124922498449972</v>
      </c>
      <c r="G2">
        <v>0.4238921700061597</v>
      </c>
      <c r="I2">
        <v>0.16570327552986525</v>
      </c>
      <c r="J2">
        <v>0.31537168472170335</v>
      </c>
      <c r="K2">
        <v>0.75147928994082835</v>
      </c>
      <c r="L2">
        <v>0.15885947046843177</v>
      </c>
      <c r="M2">
        <v>0.26363636363636356</v>
      </c>
      <c r="O2">
        <v>0.26507713884992989</v>
      </c>
      <c r="P2">
        <v>0.22552664188351923</v>
      </c>
      <c r="Q2">
        <f>COUNT(F2:P2)</f>
        <v>9</v>
      </c>
      <c r="R2" s="23">
        <f>AVERAGE(F2:P2)</f>
        <v>0.33675502889125569</v>
      </c>
      <c r="S2">
        <f>_xlfn.STDEV.P(F2:P2)</f>
        <v>0.17616485069197083</v>
      </c>
      <c r="T2">
        <f>S2/(SQRT(Q2))</f>
        <v>5.8721616897323609E-2</v>
      </c>
      <c r="U2">
        <f>VAR(F2:P2)</f>
        <v>3.4913311446739925E-2</v>
      </c>
      <c r="V2">
        <f>S2/R2</f>
        <v>0.52312463238331519</v>
      </c>
      <c r="W2">
        <f>AVERAGE(T2:T370)</f>
        <v>6.8847653586044041E-2</v>
      </c>
      <c r="X2" s="24">
        <f>F2</f>
        <v>0.46124922498449972</v>
      </c>
      <c r="Y2" s="24">
        <f>AVERAGE(F2:G2)</f>
        <v>0.44257069749532973</v>
      </c>
      <c r="Z2" s="24">
        <f>AVERAGE(F2:H2)</f>
        <v>0.44257069749532973</v>
      </c>
      <c r="AA2" s="24">
        <f>AVERAGE(F2:I2)</f>
        <v>0.35028155684017492</v>
      </c>
      <c r="AB2" s="24">
        <f>AVERAGE(F2:J2)</f>
        <v>0.34155408881055704</v>
      </c>
      <c r="AC2" s="24">
        <f>AVERAGE(F2:K2)</f>
        <v>0.42353912903661134</v>
      </c>
      <c r="AD2" s="24">
        <f>AVERAGE(F2:L2)</f>
        <v>0.37942585260858142</v>
      </c>
      <c r="AE2" s="24">
        <f>AVERAGE(F2:M2)</f>
        <v>0.36288449704112175</v>
      </c>
      <c r="AF2" s="24">
        <f>AVERAGE(F2:N2)</f>
        <v>0.36288449704112175</v>
      </c>
      <c r="AG2" s="24">
        <f>AVERAGE(F2:O2)</f>
        <v>0.35065857726722277</v>
      </c>
      <c r="AH2" s="65">
        <f>AVERAGE(F2:P2)</f>
        <v>0.33675502889125569</v>
      </c>
    </row>
    <row r="3" spans="1:34" x14ac:dyDescent="0.25">
      <c r="A3">
        <v>2</v>
      </c>
      <c r="B3" t="s">
        <v>9</v>
      </c>
      <c r="C3">
        <v>5</v>
      </c>
      <c r="D3">
        <v>493353.58603200002</v>
      </c>
      <c r="E3">
        <v>5180575.07118</v>
      </c>
      <c r="F3">
        <v>0.5149940915475687</v>
      </c>
      <c r="G3">
        <v>0</v>
      </c>
      <c r="H3">
        <v>9.4348659003831353E-2</v>
      </c>
      <c r="I3">
        <v>0.2211538461538462</v>
      </c>
      <c r="J3">
        <v>6.1913130997358054E-2</v>
      </c>
      <c r="L3">
        <v>0.24416135881104026</v>
      </c>
      <c r="M3">
        <v>0.39166666666666666</v>
      </c>
      <c r="N3">
        <v>0.11864406779661017</v>
      </c>
      <c r="O3">
        <v>0.41132075471698115</v>
      </c>
      <c r="P3">
        <v>7.2512647554806159E-2</v>
      </c>
      <c r="Q3">
        <f t="shared" ref="Q3:Q66" si="0">COUNT(F3:P3)</f>
        <v>10</v>
      </c>
      <c r="R3" s="23">
        <f t="shared" ref="R3:R66" si="1">AVERAGE(F3:P3)</f>
        <v>0.21307152232487087</v>
      </c>
      <c r="S3">
        <f t="shared" ref="S3:S66" si="2">_xlfn.STDEV.P(F3:P3)</f>
        <v>0.16565171778125182</v>
      </c>
      <c r="T3">
        <f t="shared" ref="T3:T66" si="3">S3/(SQRT(Q3))</f>
        <v>5.2383672650816969E-2</v>
      </c>
      <c r="U3">
        <f t="shared" ref="U3:U66" si="4">VAR(F3:P3)</f>
        <v>3.0489435115421668E-2</v>
      </c>
      <c r="V3">
        <f t="shared" ref="V3:V66" si="5">S3/R3</f>
        <v>0.77744653989321988</v>
      </c>
      <c r="X3" s="24">
        <f t="shared" ref="X3:X37" si="6">F3</f>
        <v>0.5149940915475687</v>
      </c>
      <c r="Y3" s="24">
        <f t="shared" ref="Y3:Y37" si="7">AVERAGE(F3:G3)</f>
        <v>0.25749704577378435</v>
      </c>
      <c r="Z3" s="24">
        <f t="shared" ref="Z3:Z37" si="8">AVERAGE(F3:H3)</f>
        <v>0.20311425018380003</v>
      </c>
      <c r="AA3" s="24">
        <f t="shared" ref="AA3:AA37" si="9">AVERAGE(F3:I3)</f>
        <v>0.20762414917631156</v>
      </c>
      <c r="AB3" s="24">
        <f t="shared" ref="AB3:AB37" si="10">AVERAGE(F3:J3)</f>
        <v>0.17848194554052085</v>
      </c>
      <c r="AC3" s="24">
        <f t="shared" ref="AC3:AC37" si="11">AVERAGE(F3:K3)</f>
        <v>0.17848194554052085</v>
      </c>
      <c r="AD3" s="24">
        <f t="shared" ref="AD3:AD37" si="12">AVERAGE(F3:L3)</f>
        <v>0.18942851441894074</v>
      </c>
      <c r="AE3" s="24">
        <f t="shared" ref="AE3:AE37" si="13">AVERAGE(F3:M3)</f>
        <v>0.21831967902575872</v>
      </c>
      <c r="AF3" s="24">
        <f t="shared" ref="AF3:AF37" si="14">AVERAGE(F3:N3)</f>
        <v>0.20586022762211514</v>
      </c>
      <c r="AG3" s="24">
        <f t="shared" ref="AG3:AG37" si="15">AVERAGE(F3:O3)</f>
        <v>0.22868917507710027</v>
      </c>
      <c r="AH3" s="65">
        <f t="shared" ref="AH3:AH37" si="16">AVERAGE(F3:P3)</f>
        <v>0.21307152232487087</v>
      </c>
    </row>
    <row r="4" spans="1:34" x14ac:dyDescent="0.25">
      <c r="A4">
        <v>3</v>
      </c>
      <c r="B4" t="s">
        <v>9</v>
      </c>
      <c r="C4">
        <v>5</v>
      </c>
      <c r="D4">
        <v>493383.10704700003</v>
      </c>
      <c r="E4">
        <v>5180586.0806700001</v>
      </c>
      <c r="F4">
        <v>0.57211656373325026</v>
      </c>
      <c r="G4">
        <v>0.68146049732451974</v>
      </c>
      <c r="H4">
        <v>0.31465517241379304</v>
      </c>
      <c r="I4">
        <v>0.51762820512820507</v>
      </c>
      <c r="J4">
        <v>0.56285288387856802</v>
      </c>
      <c r="K4">
        <v>0.59445843828715361</v>
      </c>
      <c r="L4">
        <v>0.46921443736730362</v>
      </c>
      <c r="M4">
        <v>0.50277777777777766</v>
      </c>
      <c r="N4">
        <v>0.43050847457627117</v>
      </c>
      <c r="O4">
        <v>0.6283018867924528</v>
      </c>
      <c r="P4">
        <v>0.53962900505902189</v>
      </c>
      <c r="Q4">
        <f t="shared" si="0"/>
        <v>11</v>
      </c>
      <c r="R4" s="23">
        <f t="shared" si="1"/>
        <v>0.52850939475802883</v>
      </c>
      <c r="S4">
        <f t="shared" si="2"/>
        <v>9.5603718495806136E-2</v>
      </c>
      <c r="T4">
        <f t="shared" si="3"/>
        <v>2.8825605710304517E-2</v>
      </c>
      <c r="U4">
        <f t="shared" si="4"/>
        <v>1.0054078089247876E-2</v>
      </c>
      <c r="V4">
        <f t="shared" si="5"/>
        <v>0.18089312970411256</v>
      </c>
      <c r="X4" s="24">
        <f t="shared" si="6"/>
        <v>0.57211656373325026</v>
      </c>
      <c r="Y4" s="24">
        <f t="shared" si="7"/>
        <v>0.62678853052888495</v>
      </c>
      <c r="Z4" s="24">
        <f t="shared" si="8"/>
        <v>0.52274407782385435</v>
      </c>
      <c r="AA4" s="24">
        <f t="shared" si="9"/>
        <v>0.52146510964994208</v>
      </c>
      <c r="AB4" s="24">
        <f t="shared" si="10"/>
        <v>0.52974266449566731</v>
      </c>
      <c r="AC4" s="24">
        <f t="shared" si="11"/>
        <v>0.54052862679424829</v>
      </c>
      <c r="AD4" s="24">
        <f t="shared" si="12"/>
        <v>0.53034088544754199</v>
      </c>
      <c r="AE4" s="24">
        <f t="shared" si="13"/>
        <v>0.52689549698882143</v>
      </c>
      <c r="AF4" s="24">
        <f t="shared" si="14"/>
        <v>0.51618582783187139</v>
      </c>
      <c r="AG4" s="24">
        <f t="shared" si="15"/>
        <v>0.52739743372792947</v>
      </c>
      <c r="AH4" s="65">
        <f t="shared" si="16"/>
        <v>0.52850939475802883</v>
      </c>
    </row>
    <row r="5" spans="1:34" x14ac:dyDescent="0.25">
      <c r="A5">
        <v>4</v>
      </c>
      <c r="B5" t="s">
        <v>9</v>
      </c>
      <c r="C5">
        <v>6</v>
      </c>
      <c r="D5">
        <v>493415.01299900003</v>
      </c>
      <c r="E5">
        <v>5180582.7119100001</v>
      </c>
      <c r="F5">
        <v>0.57979416969358288</v>
      </c>
      <c r="G5">
        <v>0.73750372159184907</v>
      </c>
      <c r="I5">
        <v>0.22142857142857184</v>
      </c>
      <c r="J5">
        <v>0.822012201505677</v>
      </c>
      <c r="K5">
        <v>0.33235294117647063</v>
      </c>
      <c r="L5">
        <v>0.48290598290598274</v>
      </c>
      <c r="M5">
        <v>0.25681492109038734</v>
      </c>
      <c r="N5">
        <v>0.72769846412848138</v>
      </c>
      <c r="O5">
        <v>0.47165259348612792</v>
      </c>
      <c r="P5">
        <v>0.6153846153846152</v>
      </c>
      <c r="Q5">
        <f t="shared" si="0"/>
        <v>10</v>
      </c>
      <c r="R5" s="23">
        <f t="shared" si="1"/>
        <v>0.52475481823917458</v>
      </c>
      <c r="S5">
        <f t="shared" si="2"/>
        <v>0.19784880985445272</v>
      </c>
      <c r="T5">
        <f t="shared" si="3"/>
        <v>6.2565287149363727E-2</v>
      </c>
      <c r="U5">
        <f t="shared" si="4"/>
        <v>4.3493501734248201E-2</v>
      </c>
      <c r="V5">
        <f t="shared" si="5"/>
        <v>0.37703095422418115</v>
      </c>
      <c r="X5" s="24">
        <f t="shared" si="6"/>
        <v>0.57979416969358288</v>
      </c>
      <c r="Y5" s="24">
        <f t="shared" si="7"/>
        <v>0.65864894564271603</v>
      </c>
      <c r="Z5" s="24">
        <f t="shared" si="8"/>
        <v>0.65864894564271603</v>
      </c>
      <c r="AA5" s="24">
        <f t="shared" si="9"/>
        <v>0.51290882090466794</v>
      </c>
      <c r="AB5" s="24">
        <f t="shared" si="10"/>
        <v>0.59018466605492015</v>
      </c>
      <c r="AC5" s="24">
        <f t="shared" si="11"/>
        <v>0.53861832107923024</v>
      </c>
      <c r="AD5" s="24">
        <f t="shared" si="12"/>
        <v>0.52933293138368898</v>
      </c>
      <c r="AE5" s="24">
        <f t="shared" si="13"/>
        <v>0.49040178705607446</v>
      </c>
      <c r="AF5" s="24">
        <f t="shared" si="14"/>
        <v>0.52006387169012536</v>
      </c>
      <c r="AG5" s="24">
        <f t="shared" si="15"/>
        <v>0.51468484077857002</v>
      </c>
      <c r="AH5" s="65">
        <f t="shared" si="16"/>
        <v>0.52475481823917458</v>
      </c>
    </row>
    <row r="6" spans="1:34" x14ac:dyDescent="0.25">
      <c r="A6">
        <v>5</v>
      </c>
      <c r="B6" t="s">
        <v>15</v>
      </c>
      <c r="C6">
        <v>1</v>
      </c>
      <c r="D6">
        <v>493446.911100998</v>
      </c>
      <c r="E6">
        <v>5180572.1204000004</v>
      </c>
      <c r="F6">
        <v>0.82709899076658799</v>
      </c>
      <c r="G6">
        <v>1</v>
      </c>
      <c r="I6">
        <v>0.52781954887218085</v>
      </c>
      <c r="K6">
        <v>0.62634989200863922</v>
      </c>
      <c r="L6">
        <v>0.48050314465408805</v>
      </c>
      <c r="M6">
        <v>0.51052631578947372</v>
      </c>
      <c r="N6">
        <v>0.46292798718335021</v>
      </c>
      <c r="O6">
        <v>0.57102272727272729</v>
      </c>
      <c r="P6">
        <v>0.55660377358490565</v>
      </c>
      <c r="Q6">
        <f t="shared" si="0"/>
        <v>9</v>
      </c>
      <c r="R6" s="23">
        <f t="shared" si="1"/>
        <v>0.61809470890355034</v>
      </c>
      <c r="S6">
        <f t="shared" si="2"/>
        <v>0.16941999410783953</v>
      </c>
      <c r="T6">
        <f t="shared" si="3"/>
        <v>5.6473331369279844E-2</v>
      </c>
      <c r="U6">
        <f t="shared" si="4"/>
        <v>3.2291026203937923E-2</v>
      </c>
      <c r="V6">
        <f t="shared" si="5"/>
        <v>0.27410037922566399</v>
      </c>
      <c r="X6" s="24">
        <f t="shared" si="6"/>
        <v>0.82709899076658799</v>
      </c>
      <c r="Y6" s="24">
        <f t="shared" si="7"/>
        <v>0.913549495383294</v>
      </c>
      <c r="Z6" s="24">
        <f t="shared" si="8"/>
        <v>0.913549495383294</v>
      </c>
      <c r="AA6" s="24">
        <f t="shared" si="9"/>
        <v>0.78497284654625632</v>
      </c>
      <c r="AB6" s="24">
        <f t="shared" si="10"/>
        <v>0.78497284654625632</v>
      </c>
      <c r="AC6" s="24">
        <f t="shared" si="11"/>
        <v>0.74531710791185202</v>
      </c>
      <c r="AD6" s="24">
        <f t="shared" si="12"/>
        <v>0.69235431526029922</v>
      </c>
      <c r="AE6" s="24">
        <f t="shared" si="13"/>
        <v>0.66204964868182825</v>
      </c>
      <c r="AF6" s="24">
        <f t="shared" si="14"/>
        <v>0.63360369703918862</v>
      </c>
      <c r="AG6" s="24">
        <f t="shared" si="15"/>
        <v>0.62578107581838094</v>
      </c>
      <c r="AH6" s="65">
        <f t="shared" si="16"/>
        <v>0.61809470890355034</v>
      </c>
    </row>
    <row r="7" spans="1:34" x14ac:dyDescent="0.25">
      <c r="A7">
        <v>6</v>
      </c>
      <c r="B7" t="s">
        <v>15</v>
      </c>
      <c r="C7">
        <v>2</v>
      </c>
      <c r="D7">
        <v>493479.23487300001</v>
      </c>
      <c r="E7">
        <v>5180583.9985100003</v>
      </c>
      <c r="F7">
        <v>0.55827075554809769</v>
      </c>
      <c r="G7">
        <v>0.32621938754650631</v>
      </c>
      <c r="I7">
        <v>0.55620155038759667</v>
      </c>
      <c r="J7">
        <v>0.45662100456621002</v>
      </c>
      <c r="K7">
        <v>0.47368421052631571</v>
      </c>
      <c r="L7">
        <v>0.26484018264840187</v>
      </c>
      <c r="N7">
        <v>0.32706044350096103</v>
      </c>
      <c r="O7">
        <v>0.70952821461609628</v>
      </c>
      <c r="P7">
        <v>0.26073131955484896</v>
      </c>
      <c r="Q7">
        <f t="shared" si="0"/>
        <v>9</v>
      </c>
      <c r="R7" s="23">
        <f t="shared" si="1"/>
        <v>0.43701745209944831</v>
      </c>
      <c r="S7">
        <f t="shared" si="2"/>
        <v>0.14529152552482624</v>
      </c>
      <c r="T7">
        <f t="shared" si="3"/>
        <v>4.8430508508275412E-2</v>
      </c>
      <c r="U7">
        <f t="shared" si="4"/>
        <v>2.3748330812997653E-2</v>
      </c>
      <c r="V7">
        <f t="shared" si="5"/>
        <v>0.33246160954634713</v>
      </c>
      <c r="X7" s="24">
        <f t="shared" si="6"/>
        <v>0.55827075554809769</v>
      </c>
      <c r="Y7" s="24">
        <f t="shared" si="7"/>
        <v>0.44224507154730197</v>
      </c>
      <c r="Z7" s="24">
        <f t="shared" si="8"/>
        <v>0.44224507154730197</v>
      </c>
      <c r="AA7" s="24">
        <f t="shared" si="9"/>
        <v>0.48023056449406692</v>
      </c>
      <c r="AB7" s="24">
        <f t="shared" si="10"/>
        <v>0.47432817451210268</v>
      </c>
      <c r="AC7" s="24">
        <f t="shared" si="11"/>
        <v>0.4741993817149453</v>
      </c>
      <c r="AD7" s="24">
        <f t="shared" si="12"/>
        <v>0.43930618187052134</v>
      </c>
      <c r="AE7" s="24">
        <f t="shared" si="13"/>
        <v>0.43930618187052134</v>
      </c>
      <c r="AF7" s="24">
        <f t="shared" si="14"/>
        <v>0.42327107638915562</v>
      </c>
      <c r="AG7" s="24">
        <f t="shared" si="15"/>
        <v>0.45905321866752319</v>
      </c>
      <c r="AH7" s="65">
        <f t="shared" si="16"/>
        <v>0.43701745209944831</v>
      </c>
    </row>
    <row r="8" spans="1:34" x14ac:dyDescent="0.25">
      <c r="A8">
        <v>7</v>
      </c>
      <c r="B8" t="s">
        <v>15</v>
      </c>
      <c r="C8">
        <v>3</v>
      </c>
      <c r="D8">
        <v>493510.72638299799</v>
      </c>
      <c r="E8">
        <v>5180568.2729099803</v>
      </c>
      <c r="F8">
        <v>0.67712924226492788</v>
      </c>
      <c r="G8">
        <v>0.61546165884194048</v>
      </c>
      <c r="H8">
        <v>0.6886834900516291</v>
      </c>
      <c r="I8">
        <v>1</v>
      </c>
      <c r="J8">
        <v>-1</v>
      </c>
      <c r="K8">
        <v>0.34501347708894875</v>
      </c>
      <c r="L8">
        <v>9.1575091575091486E-2</v>
      </c>
      <c r="M8">
        <v>0.32745591939546598</v>
      </c>
      <c r="N8">
        <v>0.62152034261241973</v>
      </c>
      <c r="O8">
        <v>0.46097814776274715</v>
      </c>
      <c r="P8">
        <v>3.1954887218045118E-2</v>
      </c>
      <c r="Q8">
        <f t="shared" si="0"/>
        <v>11</v>
      </c>
      <c r="R8" s="23">
        <f t="shared" si="1"/>
        <v>0.35088838698283781</v>
      </c>
      <c r="S8">
        <f t="shared" si="2"/>
        <v>0.50377573763448991</v>
      </c>
      <c r="T8">
        <f t="shared" si="3"/>
        <v>0.15189410001982973</v>
      </c>
      <c r="U8">
        <f t="shared" si="4"/>
        <v>0.27916899321209193</v>
      </c>
      <c r="V8">
        <f t="shared" si="5"/>
        <v>1.4357150487831047</v>
      </c>
      <c r="X8" s="24">
        <f t="shared" si="6"/>
        <v>0.67712924226492788</v>
      </c>
      <c r="Y8" s="24">
        <f t="shared" si="7"/>
        <v>0.64629545055343418</v>
      </c>
      <c r="Z8" s="24">
        <f t="shared" si="8"/>
        <v>0.66042479705283252</v>
      </c>
      <c r="AA8" s="24">
        <f t="shared" si="9"/>
        <v>0.74531859778962439</v>
      </c>
      <c r="AB8" s="24">
        <f t="shared" si="10"/>
        <v>0.39625487823169953</v>
      </c>
      <c r="AC8" s="24">
        <f t="shared" si="11"/>
        <v>0.38771464470790767</v>
      </c>
      <c r="AD8" s="24">
        <f t="shared" si="12"/>
        <v>0.34540899426036253</v>
      </c>
      <c r="AE8" s="24">
        <f t="shared" si="13"/>
        <v>0.34316485990225049</v>
      </c>
      <c r="AF8" s="24">
        <f t="shared" si="14"/>
        <v>0.37409324687004708</v>
      </c>
      <c r="AG8" s="24">
        <f t="shared" si="15"/>
        <v>0.38278173695931705</v>
      </c>
      <c r="AH8" s="65">
        <f t="shared" si="16"/>
        <v>0.35088838698283781</v>
      </c>
    </row>
    <row r="9" spans="1:34" x14ac:dyDescent="0.25">
      <c r="A9">
        <v>8</v>
      </c>
      <c r="B9" t="s">
        <v>15</v>
      </c>
      <c r="C9">
        <v>3</v>
      </c>
      <c r="D9">
        <v>493542.64672600001</v>
      </c>
      <c r="E9">
        <v>5180578.1283600004</v>
      </c>
      <c r="F9">
        <v>0.13100964227387632</v>
      </c>
      <c r="G9">
        <v>3.9561815336463267E-2</v>
      </c>
      <c r="H9">
        <v>0.48433198349691509</v>
      </c>
      <c r="J9">
        <v>0.44231257693284631</v>
      </c>
      <c r="K9">
        <v>0.53099730458221017</v>
      </c>
      <c r="L9">
        <v>0.36263736263736257</v>
      </c>
      <c r="M9">
        <v>0.3501259445843829</v>
      </c>
      <c r="N9">
        <v>0.66604713936725268</v>
      </c>
      <c r="O9">
        <v>0.64516129032258063</v>
      </c>
      <c r="P9">
        <v>0.15225563909774434</v>
      </c>
      <c r="Q9">
        <f t="shared" si="0"/>
        <v>10</v>
      </c>
      <c r="R9" s="23">
        <f t="shared" si="1"/>
        <v>0.38044406986316343</v>
      </c>
      <c r="S9">
        <f t="shared" si="2"/>
        <v>0.20509887370834631</v>
      </c>
      <c r="T9">
        <f t="shared" si="3"/>
        <v>6.4857958645359925E-2</v>
      </c>
      <c r="U9">
        <f t="shared" si="4"/>
        <v>4.6739497773813539E-2</v>
      </c>
      <c r="V9">
        <f t="shared" si="5"/>
        <v>0.53910387874389909</v>
      </c>
      <c r="X9" s="24">
        <f t="shared" si="6"/>
        <v>0.13100964227387632</v>
      </c>
      <c r="Y9" s="24">
        <f t="shared" si="7"/>
        <v>8.5285728805169797E-2</v>
      </c>
      <c r="Z9" s="24">
        <f t="shared" si="8"/>
        <v>0.21830114703575157</v>
      </c>
      <c r="AA9" s="24">
        <f t="shared" si="9"/>
        <v>0.21830114703575157</v>
      </c>
      <c r="AB9" s="24">
        <f t="shared" si="10"/>
        <v>0.27430400451002523</v>
      </c>
      <c r="AC9" s="24">
        <f t="shared" si="11"/>
        <v>0.32564266452446222</v>
      </c>
      <c r="AD9" s="24">
        <f t="shared" si="12"/>
        <v>0.33180844754327898</v>
      </c>
      <c r="AE9" s="24">
        <f t="shared" si="13"/>
        <v>0.33442523283486525</v>
      </c>
      <c r="AF9" s="24">
        <f t="shared" si="14"/>
        <v>0.37587797115141369</v>
      </c>
      <c r="AG9" s="24">
        <f t="shared" si="15"/>
        <v>0.40579833994821002</v>
      </c>
      <c r="AH9" s="65">
        <f t="shared" si="16"/>
        <v>0.38044406986316343</v>
      </c>
    </row>
    <row r="10" spans="1:34" x14ac:dyDescent="0.25">
      <c r="A10">
        <v>9</v>
      </c>
      <c r="B10" t="s">
        <v>15</v>
      </c>
      <c r="C10">
        <v>4</v>
      </c>
      <c r="D10">
        <v>493574.550785998</v>
      </c>
      <c r="E10">
        <v>5180572.8713800004</v>
      </c>
      <c r="F10">
        <v>0.3199691595990749</v>
      </c>
      <c r="G10">
        <v>0.59108844550327566</v>
      </c>
      <c r="H10">
        <v>0.27984990009028243</v>
      </c>
      <c r="I10">
        <v>0.68731117824773402</v>
      </c>
      <c r="K10">
        <v>0.58577878103837455</v>
      </c>
      <c r="L10">
        <v>0.39754098360655732</v>
      </c>
      <c r="M10">
        <v>0.37921218522964734</v>
      </c>
      <c r="N10">
        <v>0.33565588500822136</v>
      </c>
      <c r="O10">
        <v>0.68756121442704587</v>
      </c>
      <c r="P10">
        <v>0.65979381443298979</v>
      </c>
      <c r="Q10">
        <f t="shared" si="0"/>
        <v>10</v>
      </c>
      <c r="R10" s="23">
        <f t="shared" si="1"/>
        <v>0.49237615471832036</v>
      </c>
      <c r="S10">
        <f t="shared" si="2"/>
        <v>0.15615579661102943</v>
      </c>
      <c r="T10">
        <f t="shared" si="3"/>
        <v>4.9380798712885546E-2</v>
      </c>
      <c r="U10">
        <f t="shared" si="4"/>
        <v>2.709403646136134E-2</v>
      </c>
      <c r="V10">
        <f t="shared" si="5"/>
        <v>0.31714735799982718</v>
      </c>
      <c r="X10" s="24">
        <f t="shared" si="6"/>
        <v>0.3199691595990749</v>
      </c>
      <c r="Y10" s="24">
        <f t="shared" si="7"/>
        <v>0.45552880255117528</v>
      </c>
      <c r="Z10" s="24">
        <f t="shared" si="8"/>
        <v>0.39696916839754431</v>
      </c>
      <c r="AA10" s="24">
        <f t="shared" si="9"/>
        <v>0.46955467086009173</v>
      </c>
      <c r="AB10" s="24">
        <f t="shared" si="10"/>
        <v>0.46955467086009173</v>
      </c>
      <c r="AC10" s="24">
        <f t="shared" si="11"/>
        <v>0.49279949289574831</v>
      </c>
      <c r="AD10" s="24">
        <f t="shared" si="12"/>
        <v>0.47692307468088319</v>
      </c>
      <c r="AE10" s="24">
        <f t="shared" si="13"/>
        <v>0.46296437618784952</v>
      </c>
      <c r="AF10" s="24">
        <f t="shared" si="14"/>
        <v>0.44705081479039599</v>
      </c>
      <c r="AG10" s="24">
        <f t="shared" si="15"/>
        <v>0.47377419252780151</v>
      </c>
      <c r="AH10" s="65">
        <f t="shared" si="16"/>
        <v>0.49237615471832036</v>
      </c>
    </row>
    <row r="11" spans="1:34" x14ac:dyDescent="0.25">
      <c r="A11">
        <v>10</v>
      </c>
      <c r="B11" t="s">
        <v>15</v>
      </c>
      <c r="C11">
        <v>5</v>
      </c>
      <c r="D11">
        <v>493606.467921998</v>
      </c>
      <c r="E11">
        <v>5180579.8379899804</v>
      </c>
      <c r="F11">
        <v>0.36437459306952175</v>
      </c>
      <c r="G11">
        <v>0.47929912201029379</v>
      </c>
      <c r="H11">
        <v>0.44450098459369275</v>
      </c>
      <c r="I11">
        <v>0.42278719397363451</v>
      </c>
      <c r="J11">
        <v>0.1545891822911554</v>
      </c>
      <c r="K11">
        <v>0.11126373626373634</v>
      </c>
      <c r="L11">
        <v>0.15073115860517439</v>
      </c>
      <c r="M11">
        <v>0.15740740740740755</v>
      </c>
      <c r="N11">
        <v>0.20739842003119133</v>
      </c>
      <c r="O11">
        <v>0.41854934601664689</v>
      </c>
      <c r="P11">
        <v>0.46187683284457481</v>
      </c>
      <c r="Q11">
        <f t="shared" si="0"/>
        <v>11</v>
      </c>
      <c r="R11" s="23">
        <f t="shared" si="1"/>
        <v>0.30661617973700267</v>
      </c>
      <c r="S11">
        <f t="shared" si="2"/>
        <v>0.14141512310041277</v>
      </c>
      <c r="T11">
        <f t="shared" si="3"/>
        <v>4.2638263909635411E-2</v>
      </c>
      <c r="U11">
        <f t="shared" si="4"/>
        <v>2.1998060745655378E-2</v>
      </c>
      <c r="V11">
        <f t="shared" si="5"/>
        <v>0.46121220094031029</v>
      </c>
      <c r="X11" s="24">
        <f t="shared" si="6"/>
        <v>0.36437459306952175</v>
      </c>
      <c r="Y11" s="24">
        <f t="shared" si="7"/>
        <v>0.42183685753990774</v>
      </c>
      <c r="Z11" s="24">
        <f t="shared" si="8"/>
        <v>0.42939156655783606</v>
      </c>
      <c r="AA11" s="24">
        <f t="shared" si="9"/>
        <v>0.42774047341178567</v>
      </c>
      <c r="AB11" s="24">
        <f t="shared" si="10"/>
        <v>0.37311021518765963</v>
      </c>
      <c r="AC11" s="24">
        <f t="shared" si="11"/>
        <v>0.32946913536700573</v>
      </c>
      <c r="AD11" s="24">
        <f t="shared" si="12"/>
        <v>0.3039351386867441</v>
      </c>
      <c r="AE11" s="24">
        <f t="shared" si="13"/>
        <v>0.28561917227682704</v>
      </c>
      <c r="AF11" s="24">
        <f t="shared" si="14"/>
        <v>0.27692797758286747</v>
      </c>
      <c r="AG11" s="24">
        <f t="shared" si="15"/>
        <v>0.29109011442624544</v>
      </c>
      <c r="AH11" s="65">
        <f t="shared" si="16"/>
        <v>0.30661617973700267</v>
      </c>
    </row>
    <row r="12" spans="1:34" x14ac:dyDescent="0.25">
      <c r="A12">
        <v>11</v>
      </c>
      <c r="B12" t="s">
        <v>15</v>
      </c>
      <c r="C12">
        <v>6</v>
      </c>
      <c r="D12">
        <v>493638.36825900001</v>
      </c>
      <c r="E12">
        <v>5180571.02544</v>
      </c>
      <c r="F12">
        <v>0.39904487674696254</v>
      </c>
      <c r="G12">
        <v>0.75056450864548852</v>
      </c>
      <c r="H12">
        <v>0.46875895867746042</v>
      </c>
      <c r="I12">
        <v>0.49488491048593342</v>
      </c>
      <c r="K12">
        <v>1.6548463356974054E-2</v>
      </c>
      <c r="L12">
        <v>0.20652173913043481</v>
      </c>
      <c r="M12">
        <v>1</v>
      </c>
      <c r="N12">
        <v>0.67999759170341822</v>
      </c>
      <c r="O12">
        <v>0</v>
      </c>
      <c r="P12">
        <v>0.15702479338842976</v>
      </c>
      <c r="Q12">
        <f t="shared" si="0"/>
        <v>10</v>
      </c>
      <c r="R12" s="23">
        <f t="shared" si="1"/>
        <v>0.41733458421351016</v>
      </c>
      <c r="S12">
        <f t="shared" si="2"/>
        <v>0.31233427130091251</v>
      </c>
      <c r="T12">
        <f t="shared" si="3"/>
        <v>9.876876886398453E-2</v>
      </c>
      <c r="U12">
        <f t="shared" si="4"/>
        <v>0.10839188558785778</v>
      </c>
      <c r="V12">
        <f t="shared" si="5"/>
        <v>0.74840256023718599</v>
      </c>
      <c r="X12" s="24">
        <f t="shared" si="6"/>
        <v>0.39904487674696254</v>
      </c>
      <c r="Y12" s="24">
        <f t="shared" si="7"/>
        <v>0.57480469269622558</v>
      </c>
      <c r="Z12" s="24">
        <f t="shared" si="8"/>
        <v>0.53945611468997046</v>
      </c>
      <c r="AA12" s="24">
        <f t="shared" si="9"/>
        <v>0.52831331363896128</v>
      </c>
      <c r="AB12" s="24">
        <f t="shared" si="10"/>
        <v>0.52831331363896128</v>
      </c>
      <c r="AC12" s="24">
        <f t="shared" si="11"/>
        <v>0.42596034358256379</v>
      </c>
      <c r="AD12" s="24">
        <f t="shared" si="12"/>
        <v>0.38938724284054232</v>
      </c>
      <c r="AE12" s="24">
        <f t="shared" si="13"/>
        <v>0.47661763672046487</v>
      </c>
      <c r="AF12" s="24">
        <f t="shared" si="14"/>
        <v>0.50204013109333401</v>
      </c>
      <c r="AG12" s="24">
        <f t="shared" si="15"/>
        <v>0.44625789430518581</v>
      </c>
      <c r="AH12" s="65">
        <f t="shared" si="16"/>
        <v>0.41733458421351016</v>
      </c>
    </row>
    <row r="13" spans="1:34" x14ac:dyDescent="0.25">
      <c r="A13">
        <v>12</v>
      </c>
      <c r="B13" t="s">
        <v>15</v>
      </c>
      <c r="C13">
        <v>6</v>
      </c>
      <c r="D13">
        <v>493668.466732</v>
      </c>
      <c r="E13">
        <v>5180579.1139500001</v>
      </c>
      <c r="F13">
        <v>0.39648851745206826</v>
      </c>
      <c r="G13">
        <v>0.46583562745522594</v>
      </c>
      <c r="H13">
        <v>0.36580413088883734</v>
      </c>
      <c r="I13">
        <v>0.36700767263427114</v>
      </c>
      <c r="J13">
        <v>0.21993127147766323</v>
      </c>
      <c r="K13">
        <v>0.24468085106382984</v>
      </c>
      <c r="L13">
        <v>1</v>
      </c>
      <c r="M13">
        <v>0.43333333333333335</v>
      </c>
      <c r="N13">
        <v>0.27555428451013736</v>
      </c>
      <c r="O13">
        <v>0.32636655948553056</v>
      </c>
      <c r="P13">
        <v>4.1322314049586778E-2</v>
      </c>
      <c r="Q13">
        <f t="shared" si="0"/>
        <v>11</v>
      </c>
      <c r="R13" s="23">
        <f t="shared" si="1"/>
        <v>0.37602950566822579</v>
      </c>
      <c r="S13">
        <f t="shared" si="2"/>
        <v>0.22713677879425237</v>
      </c>
      <c r="T13">
        <f t="shared" si="3"/>
        <v>6.8484315577317101E-2</v>
      </c>
      <c r="U13">
        <f t="shared" si="4"/>
        <v>5.6750227909132048E-2</v>
      </c>
      <c r="V13">
        <f t="shared" si="5"/>
        <v>0.6040397771196635</v>
      </c>
      <c r="X13" s="24">
        <f t="shared" si="6"/>
        <v>0.39648851745206826</v>
      </c>
      <c r="Y13" s="24">
        <f t="shared" si="7"/>
        <v>0.43116207245364713</v>
      </c>
      <c r="Z13" s="24">
        <f t="shared" si="8"/>
        <v>0.40937609193204388</v>
      </c>
      <c r="AA13" s="24">
        <f t="shared" si="9"/>
        <v>0.39878398710760066</v>
      </c>
      <c r="AB13" s="24">
        <f t="shared" si="10"/>
        <v>0.36301344398161317</v>
      </c>
      <c r="AC13" s="24">
        <f t="shared" si="11"/>
        <v>0.34329134516198262</v>
      </c>
      <c r="AD13" s="24">
        <f t="shared" si="12"/>
        <v>0.4371068672816994</v>
      </c>
      <c r="AE13" s="24">
        <f t="shared" si="13"/>
        <v>0.43663517553815367</v>
      </c>
      <c r="AF13" s="24">
        <f t="shared" si="14"/>
        <v>0.41873729875726295</v>
      </c>
      <c r="AG13" s="24">
        <f t="shared" si="15"/>
        <v>0.40950022483008974</v>
      </c>
      <c r="AH13" s="65">
        <f t="shared" si="16"/>
        <v>0.37602950566822579</v>
      </c>
    </row>
    <row r="14" spans="1:34" x14ac:dyDescent="0.25">
      <c r="A14">
        <v>13</v>
      </c>
      <c r="B14" t="s">
        <v>24</v>
      </c>
      <c r="C14">
        <v>1</v>
      </c>
      <c r="D14">
        <v>493702.19999400002</v>
      </c>
      <c r="E14">
        <v>5180582.7370800003</v>
      </c>
      <c r="F14">
        <v>0.40302385091711757</v>
      </c>
      <c r="G14">
        <v>0</v>
      </c>
      <c r="H14">
        <v>0</v>
      </c>
      <c r="J14">
        <v>0.32267325095101956</v>
      </c>
      <c r="K14">
        <v>0.16019417475728157</v>
      </c>
      <c r="L14">
        <v>0.16167664670658682</v>
      </c>
      <c r="M14">
        <v>0.2032085561497326</v>
      </c>
      <c r="N14">
        <v>0.25905747752655961</v>
      </c>
      <c r="P14">
        <v>0.63311688311688308</v>
      </c>
      <c r="Q14">
        <f t="shared" si="0"/>
        <v>9</v>
      </c>
      <c r="R14" s="23">
        <f t="shared" si="1"/>
        <v>0.23810564890279784</v>
      </c>
      <c r="S14">
        <f t="shared" si="2"/>
        <v>0.18777662388283875</v>
      </c>
      <c r="T14">
        <f t="shared" si="3"/>
        <v>6.259220796094625E-2</v>
      </c>
      <c r="U14">
        <f t="shared" si="4"/>
        <v>3.9667568036441711E-2</v>
      </c>
      <c r="V14">
        <f t="shared" si="5"/>
        <v>0.78862733726865519</v>
      </c>
      <c r="X14" s="24">
        <f t="shared" si="6"/>
        <v>0.40302385091711757</v>
      </c>
      <c r="Y14" s="24">
        <f t="shared" si="7"/>
        <v>0.20151192545855878</v>
      </c>
      <c r="Z14" s="24">
        <f t="shared" si="8"/>
        <v>0.13434128363903919</v>
      </c>
      <c r="AA14" s="24">
        <f t="shared" si="9"/>
        <v>0.13434128363903919</v>
      </c>
      <c r="AB14" s="24">
        <f t="shared" si="10"/>
        <v>0.18142427546703427</v>
      </c>
      <c r="AC14" s="24">
        <f t="shared" si="11"/>
        <v>0.17717825532508374</v>
      </c>
      <c r="AD14" s="24">
        <f t="shared" si="12"/>
        <v>0.17459465388866757</v>
      </c>
      <c r="AE14" s="24">
        <f t="shared" si="13"/>
        <v>0.17868235421167686</v>
      </c>
      <c r="AF14" s="24">
        <f t="shared" si="14"/>
        <v>0.18872924462603718</v>
      </c>
      <c r="AG14" s="24">
        <f t="shared" si="15"/>
        <v>0.18872924462603718</v>
      </c>
      <c r="AH14" s="65">
        <f t="shared" si="16"/>
        <v>0.23810564890279784</v>
      </c>
    </row>
    <row r="15" spans="1:34" x14ac:dyDescent="0.25">
      <c r="A15">
        <v>14</v>
      </c>
      <c r="B15" t="s">
        <v>24</v>
      </c>
      <c r="C15">
        <v>3</v>
      </c>
      <c r="D15">
        <v>493768.28853800002</v>
      </c>
      <c r="E15">
        <v>5180574.2933700001</v>
      </c>
      <c r="F15">
        <v>0.47542968441555028</v>
      </c>
      <c r="G15">
        <v>0.12987586044596094</v>
      </c>
      <c r="H15">
        <v>0.4885349848853498</v>
      </c>
      <c r="J15">
        <v>0</v>
      </c>
      <c r="K15">
        <v>0.24270557029177728</v>
      </c>
      <c r="L15">
        <v>0.38297872340425526</v>
      </c>
      <c r="N15">
        <v>0</v>
      </c>
      <c r="O15">
        <v>0.85389610389610371</v>
      </c>
      <c r="P15">
        <v>0.50815217391304346</v>
      </c>
      <c r="Q15">
        <f t="shared" si="0"/>
        <v>9</v>
      </c>
      <c r="R15" s="23">
        <f t="shared" si="1"/>
        <v>0.34239701125022676</v>
      </c>
      <c r="S15">
        <f t="shared" si="2"/>
        <v>0.2623360906508404</v>
      </c>
      <c r="T15">
        <f t="shared" si="3"/>
        <v>8.7445363550280139E-2</v>
      </c>
      <c r="U15">
        <f t="shared" si="4"/>
        <v>7.742275251521169E-2</v>
      </c>
      <c r="V15">
        <f t="shared" si="5"/>
        <v>0.76617517685959846</v>
      </c>
      <c r="X15" s="24">
        <f t="shared" si="6"/>
        <v>0.47542968441555028</v>
      </c>
      <c r="Y15" s="24">
        <f t="shared" si="7"/>
        <v>0.30265277243075561</v>
      </c>
      <c r="Z15" s="24">
        <f t="shared" si="8"/>
        <v>0.3646135099156203</v>
      </c>
      <c r="AA15" s="24">
        <f t="shared" si="9"/>
        <v>0.3646135099156203</v>
      </c>
      <c r="AB15" s="24">
        <f t="shared" si="10"/>
        <v>0.27346013243671524</v>
      </c>
      <c r="AC15" s="24">
        <f t="shared" si="11"/>
        <v>0.26730922000772767</v>
      </c>
      <c r="AD15" s="24">
        <f t="shared" si="12"/>
        <v>0.28658747057381556</v>
      </c>
      <c r="AE15" s="24">
        <f t="shared" si="13"/>
        <v>0.28658747057381556</v>
      </c>
      <c r="AF15" s="24">
        <f t="shared" si="14"/>
        <v>0.24564640334898477</v>
      </c>
      <c r="AG15" s="24">
        <f t="shared" si="15"/>
        <v>0.32167761591737465</v>
      </c>
      <c r="AH15" s="65">
        <f t="shared" si="16"/>
        <v>0.34239701125022676</v>
      </c>
    </row>
    <row r="16" spans="1:34" x14ac:dyDescent="0.25">
      <c r="A16">
        <v>15</v>
      </c>
      <c r="B16" t="s">
        <v>24</v>
      </c>
      <c r="C16">
        <v>3</v>
      </c>
      <c r="D16">
        <v>493797.922326</v>
      </c>
      <c r="E16">
        <v>5180576.3034399804</v>
      </c>
      <c r="F16">
        <v>0.47290290316637273</v>
      </c>
      <c r="G16">
        <v>0</v>
      </c>
      <c r="H16">
        <v>0.27300449753004502</v>
      </c>
      <c r="J16">
        <v>1</v>
      </c>
      <c r="K16">
        <v>0.70822281167108747</v>
      </c>
      <c r="L16">
        <v>0</v>
      </c>
      <c r="M16">
        <v>0.67321867321867312</v>
      </c>
      <c r="N16">
        <v>0.60113057394307179</v>
      </c>
      <c r="O16">
        <v>0.28896103896103897</v>
      </c>
      <c r="P16">
        <v>0.56793478260869568</v>
      </c>
      <c r="Q16">
        <f t="shared" si="0"/>
        <v>10</v>
      </c>
      <c r="R16" s="23">
        <f t="shared" si="1"/>
        <v>0.4585375281098984</v>
      </c>
      <c r="S16">
        <f t="shared" si="2"/>
        <v>0.3029540004437018</v>
      </c>
      <c r="T16">
        <f t="shared" si="3"/>
        <v>9.5802466766175945E-2</v>
      </c>
      <c r="U16">
        <f t="shared" si="4"/>
        <v>0.10197902931649165</v>
      </c>
      <c r="V16">
        <f t="shared" si="5"/>
        <v>0.66069619577809635</v>
      </c>
      <c r="X16" s="24">
        <f t="shared" si="6"/>
        <v>0.47290290316637273</v>
      </c>
      <c r="Y16" s="24">
        <f t="shared" si="7"/>
        <v>0.23645145158318637</v>
      </c>
      <c r="Z16" s="24">
        <f t="shared" si="8"/>
        <v>0.24863580023213924</v>
      </c>
      <c r="AA16" s="24">
        <f t="shared" si="9"/>
        <v>0.24863580023213924</v>
      </c>
      <c r="AB16" s="24">
        <f t="shared" si="10"/>
        <v>0.43647685017410442</v>
      </c>
      <c r="AC16" s="24">
        <f t="shared" si="11"/>
        <v>0.49082604247350103</v>
      </c>
      <c r="AD16" s="24">
        <f t="shared" si="12"/>
        <v>0.40902170206125082</v>
      </c>
      <c r="AE16" s="24">
        <f t="shared" si="13"/>
        <v>0.44676412651231118</v>
      </c>
      <c r="AF16" s="24">
        <f t="shared" si="14"/>
        <v>0.46605993244115623</v>
      </c>
      <c r="AG16" s="24">
        <f t="shared" si="15"/>
        <v>0.44638227761003207</v>
      </c>
      <c r="AH16" s="65">
        <f t="shared" si="16"/>
        <v>0.4585375281098984</v>
      </c>
    </row>
    <row r="17" spans="1:34" x14ac:dyDescent="0.25">
      <c r="A17">
        <v>16</v>
      </c>
      <c r="B17" t="s">
        <v>24</v>
      </c>
      <c r="C17">
        <v>4</v>
      </c>
      <c r="D17">
        <v>493861.755168</v>
      </c>
      <c r="E17">
        <v>5180589.4613600001</v>
      </c>
      <c r="F17">
        <v>0.64509319559847289</v>
      </c>
      <c r="H17">
        <v>0.61494443412991007</v>
      </c>
      <c r="I17">
        <v>0.67080745341614911</v>
      </c>
      <c r="J17">
        <v>0.22793930881979418</v>
      </c>
      <c r="K17">
        <v>0.6725490196078433</v>
      </c>
      <c r="L17">
        <v>0.37400149600598387</v>
      </c>
      <c r="M17">
        <v>0.6754617414248022</v>
      </c>
      <c r="N17">
        <v>0.94000051723692035</v>
      </c>
      <c r="O17">
        <v>0.50447761194029839</v>
      </c>
      <c r="P17">
        <v>0.75245579567779941</v>
      </c>
      <c r="Q17">
        <f t="shared" si="0"/>
        <v>10</v>
      </c>
      <c r="R17" s="23">
        <f t="shared" si="1"/>
        <v>0.60777305738579734</v>
      </c>
      <c r="S17">
        <f t="shared" si="2"/>
        <v>0.18843996073564068</v>
      </c>
      <c r="T17">
        <f t="shared" si="3"/>
        <v>5.9589947811732304E-2</v>
      </c>
      <c r="U17">
        <f t="shared" si="4"/>
        <v>3.9455132002277543E-2</v>
      </c>
      <c r="V17">
        <f t="shared" si="5"/>
        <v>0.31004987543569945</v>
      </c>
      <c r="X17" s="24">
        <f t="shared" si="6"/>
        <v>0.64509319559847289</v>
      </c>
      <c r="Y17" s="24">
        <f t="shared" si="7"/>
        <v>0.64509319559847289</v>
      </c>
      <c r="Z17" s="24">
        <f t="shared" si="8"/>
        <v>0.63001881486419142</v>
      </c>
      <c r="AA17" s="24">
        <f t="shared" si="9"/>
        <v>0.64361502771484391</v>
      </c>
      <c r="AB17" s="24">
        <f t="shared" si="10"/>
        <v>0.53969609799108154</v>
      </c>
      <c r="AC17" s="24">
        <f t="shared" si="11"/>
        <v>0.56626668231443389</v>
      </c>
      <c r="AD17" s="24">
        <f t="shared" si="12"/>
        <v>0.5342224845963589</v>
      </c>
      <c r="AE17" s="24">
        <f t="shared" si="13"/>
        <v>0.55439952128613657</v>
      </c>
      <c r="AF17" s="24">
        <f t="shared" si="14"/>
        <v>0.60259964577998448</v>
      </c>
      <c r="AG17" s="24">
        <f t="shared" si="15"/>
        <v>0.59169719757557493</v>
      </c>
      <c r="AH17" s="65">
        <f t="shared" si="16"/>
        <v>0.60777305738579734</v>
      </c>
    </row>
    <row r="18" spans="1:34" x14ac:dyDescent="0.25">
      <c r="A18">
        <v>17</v>
      </c>
      <c r="B18" t="s">
        <v>24</v>
      </c>
      <c r="C18">
        <v>5</v>
      </c>
      <c r="D18">
        <v>493893.661479</v>
      </c>
      <c r="E18">
        <v>5180586.20627</v>
      </c>
      <c r="F18">
        <v>1</v>
      </c>
      <c r="G18">
        <v>0.76577114427860693</v>
      </c>
      <c r="H18">
        <v>1</v>
      </c>
      <c r="I18">
        <v>1</v>
      </c>
      <c r="J18">
        <v>1</v>
      </c>
      <c r="K18">
        <v>0.76444444444444437</v>
      </c>
      <c r="M18">
        <v>1</v>
      </c>
      <c r="N18">
        <v>1</v>
      </c>
      <c r="O18">
        <v>1</v>
      </c>
      <c r="P18">
        <v>1</v>
      </c>
      <c r="Q18">
        <f t="shared" si="0"/>
        <v>10</v>
      </c>
      <c r="R18" s="23">
        <f t="shared" si="1"/>
        <v>0.95302155887230511</v>
      </c>
      <c r="S18">
        <f t="shared" si="2"/>
        <v>9.3957350589380012E-2</v>
      </c>
      <c r="T18">
        <f t="shared" si="3"/>
        <v>2.9711923077740472E-2</v>
      </c>
      <c r="U18">
        <f t="shared" si="4"/>
        <v>9.8088708108618541E-3</v>
      </c>
      <c r="V18">
        <f t="shared" si="5"/>
        <v>9.8588903592651378E-2</v>
      </c>
      <c r="X18" s="24">
        <f t="shared" si="6"/>
        <v>1</v>
      </c>
      <c r="Y18" s="24">
        <f t="shared" si="7"/>
        <v>0.88288557213930341</v>
      </c>
      <c r="Z18" s="24">
        <f t="shared" si="8"/>
        <v>0.92192371475953561</v>
      </c>
      <c r="AA18" s="24">
        <f t="shared" si="9"/>
        <v>0.9414427860696517</v>
      </c>
      <c r="AB18" s="24">
        <f t="shared" si="10"/>
        <v>0.95315422885572132</v>
      </c>
      <c r="AC18" s="24">
        <f t="shared" si="11"/>
        <v>0.92170259812050848</v>
      </c>
      <c r="AD18" s="24">
        <f t="shared" si="12"/>
        <v>0.92170259812050848</v>
      </c>
      <c r="AE18" s="24">
        <f t="shared" si="13"/>
        <v>0.93288794124615015</v>
      </c>
      <c r="AF18" s="24">
        <f t="shared" si="14"/>
        <v>0.94127694859038136</v>
      </c>
      <c r="AG18" s="24">
        <f t="shared" si="15"/>
        <v>0.94780173208033902</v>
      </c>
      <c r="AH18" s="65">
        <f t="shared" si="16"/>
        <v>0.95302155887230511</v>
      </c>
    </row>
    <row r="19" spans="1:34" x14ac:dyDescent="0.25">
      <c r="A19">
        <v>18</v>
      </c>
      <c r="B19" t="s">
        <v>9</v>
      </c>
      <c r="C19">
        <v>1</v>
      </c>
      <c r="D19">
        <v>493215.020101998</v>
      </c>
      <c r="E19">
        <v>5180604.1297000004</v>
      </c>
      <c r="F19">
        <v>0.34478643877443571</v>
      </c>
      <c r="G19">
        <v>0.44376811594202897</v>
      </c>
      <c r="H19">
        <v>0.51961786867599558</v>
      </c>
      <c r="I19">
        <v>0.73800738007380062</v>
      </c>
      <c r="J19">
        <v>0.20336596292387107</v>
      </c>
      <c r="K19">
        <v>0.40112464854732893</v>
      </c>
      <c r="Q19">
        <f t="shared" si="0"/>
        <v>6</v>
      </c>
      <c r="R19" s="23">
        <f t="shared" si="1"/>
        <v>0.44177840248957684</v>
      </c>
      <c r="S19">
        <f t="shared" si="2"/>
        <v>0.16417227165947326</v>
      </c>
      <c r="T19">
        <f t="shared" si="3"/>
        <v>6.7023049246548866E-2</v>
      </c>
      <c r="U19">
        <f t="shared" si="4"/>
        <v>3.2343041738198283E-2</v>
      </c>
      <c r="V19">
        <f t="shared" si="5"/>
        <v>0.37161678962643874</v>
      </c>
      <c r="X19" s="24">
        <f t="shared" si="6"/>
        <v>0.34478643877443571</v>
      </c>
      <c r="Y19" s="24">
        <f t="shared" si="7"/>
        <v>0.39427727735823237</v>
      </c>
      <c r="Z19" s="24">
        <f t="shared" si="8"/>
        <v>0.43605747446415344</v>
      </c>
      <c r="AA19" s="24">
        <f t="shared" si="9"/>
        <v>0.51154495086656526</v>
      </c>
      <c r="AB19" s="24">
        <f t="shared" si="10"/>
        <v>0.44990915327802644</v>
      </c>
      <c r="AC19" s="24">
        <f t="shared" si="11"/>
        <v>0.44177840248957684</v>
      </c>
      <c r="AD19" s="24">
        <f t="shared" si="12"/>
        <v>0.44177840248957684</v>
      </c>
      <c r="AE19" s="24">
        <f t="shared" si="13"/>
        <v>0.44177840248957684</v>
      </c>
      <c r="AF19" s="24">
        <f t="shared" si="14"/>
        <v>0.44177840248957684</v>
      </c>
      <c r="AG19" s="24">
        <f t="shared" si="15"/>
        <v>0.44177840248957684</v>
      </c>
      <c r="AH19" s="65">
        <f t="shared" si="16"/>
        <v>0.44177840248957684</v>
      </c>
    </row>
    <row r="20" spans="1:34" x14ac:dyDescent="0.25">
      <c r="A20">
        <v>19</v>
      </c>
      <c r="B20" t="s">
        <v>9</v>
      </c>
      <c r="C20">
        <v>2</v>
      </c>
      <c r="D20">
        <v>493246.597671</v>
      </c>
      <c r="E20">
        <v>5180590.1908</v>
      </c>
      <c r="F20">
        <v>0.1578140299665601</v>
      </c>
      <c r="G20">
        <v>0.53925272879932817</v>
      </c>
      <c r="H20">
        <v>0.20550988472540854</v>
      </c>
      <c r="I20">
        <v>0.33461538461538476</v>
      </c>
      <c r="J20">
        <v>0.25971327654269682</v>
      </c>
      <c r="K20">
        <v>0.11331775700934579</v>
      </c>
      <c r="L20">
        <v>6.6844919786096191E-2</v>
      </c>
      <c r="M20">
        <v>4.0389972144846784E-2</v>
      </c>
      <c r="O20">
        <v>0.5143540669856459</v>
      </c>
      <c r="P20">
        <v>0.25083612040133774</v>
      </c>
      <c r="Q20">
        <f t="shared" si="0"/>
        <v>10</v>
      </c>
      <c r="R20" s="23">
        <f t="shared" si="1"/>
        <v>0.24826481409766515</v>
      </c>
      <c r="S20">
        <f t="shared" si="2"/>
        <v>0.16352881136466157</v>
      </c>
      <c r="T20">
        <f t="shared" si="3"/>
        <v>5.1712350697235822E-2</v>
      </c>
      <c r="U20">
        <f t="shared" si="4"/>
        <v>2.9712969051487841E-2</v>
      </c>
      <c r="V20">
        <f t="shared" si="5"/>
        <v>0.65868702320551475</v>
      </c>
      <c r="X20" s="24">
        <f t="shared" si="6"/>
        <v>0.1578140299665601</v>
      </c>
      <c r="Y20" s="24">
        <f t="shared" si="7"/>
        <v>0.34853337938294415</v>
      </c>
      <c r="Z20" s="24">
        <f t="shared" si="8"/>
        <v>0.30085888116376563</v>
      </c>
      <c r="AA20" s="24">
        <f t="shared" si="9"/>
        <v>0.30929800702667043</v>
      </c>
      <c r="AB20" s="24">
        <f t="shared" si="10"/>
        <v>0.29938106092987571</v>
      </c>
      <c r="AC20" s="24">
        <f t="shared" si="11"/>
        <v>0.26837051027645403</v>
      </c>
      <c r="AD20" s="24">
        <f t="shared" si="12"/>
        <v>0.23958114020640295</v>
      </c>
      <c r="AE20" s="24">
        <f t="shared" si="13"/>
        <v>0.21468224419870843</v>
      </c>
      <c r="AF20" s="24">
        <f t="shared" si="14"/>
        <v>0.21468224419870843</v>
      </c>
      <c r="AG20" s="24">
        <f t="shared" si="15"/>
        <v>0.24797911339725706</v>
      </c>
      <c r="AH20" s="65">
        <f t="shared" si="16"/>
        <v>0.24826481409766515</v>
      </c>
    </row>
    <row r="21" spans="1:34" x14ac:dyDescent="0.25">
      <c r="A21">
        <v>20</v>
      </c>
      <c r="B21" t="s">
        <v>9</v>
      </c>
      <c r="C21">
        <v>2</v>
      </c>
      <c r="D21">
        <v>493277.31095900002</v>
      </c>
      <c r="E21">
        <v>5180594.6435200004</v>
      </c>
      <c r="F21">
        <v>0.13082195577068748</v>
      </c>
      <c r="G21">
        <v>0.11663867898124836</v>
      </c>
      <c r="H21">
        <v>0.15426296485116264</v>
      </c>
      <c r="I21">
        <v>0</v>
      </c>
      <c r="J21">
        <v>0.69529607313525876</v>
      </c>
      <c r="K21">
        <v>0.57359813084112155</v>
      </c>
      <c r="L21">
        <v>0.14973262032085555</v>
      </c>
      <c r="M21">
        <v>0.51671309192200554</v>
      </c>
      <c r="N21">
        <v>0.25846153846153846</v>
      </c>
      <c r="O21">
        <v>0.53588516746411474</v>
      </c>
      <c r="Q21">
        <f t="shared" si="0"/>
        <v>10</v>
      </c>
      <c r="R21" s="23">
        <f t="shared" si="1"/>
        <v>0.31314102217479933</v>
      </c>
      <c r="S21">
        <f t="shared" si="2"/>
        <v>0.23016994411292788</v>
      </c>
      <c r="T21">
        <f t="shared" si="3"/>
        <v>7.2786127231051614E-2</v>
      </c>
      <c r="U21">
        <f t="shared" si="4"/>
        <v>5.8864670192164827E-2</v>
      </c>
      <c r="V21">
        <f t="shared" si="5"/>
        <v>0.73503606303119262</v>
      </c>
      <c r="X21" s="24">
        <f t="shared" si="6"/>
        <v>0.13082195577068748</v>
      </c>
      <c r="Y21" s="24">
        <f t="shared" si="7"/>
        <v>0.12373031737596792</v>
      </c>
      <c r="Z21" s="24">
        <f t="shared" si="8"/>
        <v>0.13390786653436615</v>
      </c>
      <c r="AA21" s="24">
        <f t="shared" si="9"/>
        <v>0.10043089990077461</v>
      </c>
      <c r="AB21" s="24">
        <f t="shared" si="10"/>
        <v>0.21940393454767143</v>
      </c>
      <c r="AC21" s="24">
        <f t="shared" si="11"/>
        <v>0.27843630059657981</v>
      </c>
      <c r="AD21" s="24">
        <f t="shared" si="12"/>
        <v>0.2600500605571906</v>
      </c>
      <c r="AE21" s="24">
        <f t="shared" si="13"/>
        <v>0.29213293947779251</v>
      </c>
      <c r="AF21" s="24">
        <f t="shared" si="14"/>
        <v>0.28839167269820876</v>
      </c>
      <c r="AG21" s="24">
        <f t="shared" si="15"/>
        <v>0.31314102217479933</v>
      </c>
      <c r="AH21" s="65">
        <f t="shared" si="16"/>
        <v>0.31314102217479933</v>
      </c>
    </row>
    <row r="22" spans="1:34" x14ac:dyDescent="0.25">
      <c r="A22">
        <v>21</v>
      </c>
      <c r="B22" t="s">
        <v>9</v>
      </c>
      <c r="C22">
        <v>3</v>
      </c>
      <c r="D22">
        <v>493309.217427</v>
      </c>
      <c r="E22">
        <v>5180591.82981</v>
      </c>
      <c r="F22">
        <v>0.74678909211349487</v>
      </c>
      <c r="G22">
        <v>0.52164220694779873</v>
      </c>
      <c r="I22">
        <v>0.57852348993288583</v>
      </c>
      <c r="J22">
        <v>0.54383308593105717</v>
      </c>
      <c r="K22">
        <v>0.38123167155425219</v>
      </c>
      <c r="L22">
        <v>0.25321888412017174</v>
      </c>
      <c r="M22">
        <v>0.65530303030303017</v>
      </c>
      <c r="N22">
        <v>0.37239452420135782</v>
      </c>
      <c r="O22">
        <v>0.33184855233853</v>
      </c>
      <c r="Q22">
        <f t="shared" si="0"/>
        <v>9</v>
      </c>
      <c r="R22" s="23">
        <f t="shared" si="1"/>
        <v>0.48719828193806436</v>
      </c>
      <c r="S22">
        <f t="shared" si="2"/>
        <v>0.15335851103275688</v>
      </c>
      <c r="T22">
        <f t="shared" si="3"/>
        <v>5.111950367758563E-2</v>
      </c>
      <c r="U22">
        <f t="shared" si="4"/>
        <v>2.645868701945725E-2</v>
      </c>
      <c r="V22">
        <f t="shared" si="5"/>
        <v>0.31477637897798</v>
      </c>
      <c r="X22" s="24">
        <f t="shared" si="6"/>
        <v>0.74678909211349487</v>
      </c>
      <c r="Y22" s="24">
        <f t="shared" si="7"/>
        <v>0.6342156495306468</v>
      </c>
      <c r="Z22" s="24">
        <f t="shared" si="8"/>
        <v>0.6342156495306468</v>
      </c>
      <c r="AA22" s="24">
        <f t="shared" si="9"/>
        <v>0.61565159633139321</v>
      </c>
      <c r="AB22" s="24">
        <f t="shared" si="10"/>
        <v>0.59769696873130918</v>
      </c>
      <c r="AC22" s="24">
        <f t="shared" si="11"/>
        <v>0.55440390929589778</v>
      </c>
      <c r="AD22" s="24">
        <f t="shared" si="12"/>
        <v>0.50420640509994341</v>
      </c>
      <c r="AE22" s="24">
        <f t="shared" si="13"/>
        <v>0.52579163727181299</v>
      </c>
      <c r="AF22" s="24">
        <f t="shared" si="14"/>
        <v>0.50661699813800609</v>
      </c>
      <c r="AG22" s="24">
        <f t="shared" si="15"/>
        <v>0.48719828193806436</v>
      </c>
      <c r="AH22" s="65">
        <f t="shared" si="16"/>
        <v>0.48719828193806436</v>
      </c>
    </row>
    <row r="23" spans="1:34" x14ac:dyDescent="0.25">
      <c r="A23">
        <v>22</v>
      </c>
      <c r="B23" t="s">
        <v>9</v>
      </c>
      <c r="C23">
        <v>4</v>
      </c>
      <c r="D23">
        <v>493341.14833300002</v>
      </c>
      <c r="E23">
        <v>5180611.0184399802</v>
      </c>
      <c r="F23">
        <v>0.2240044800896018</v>
      </c>
      <c r="G23">
        <v>0.55632450451103288</v>
      </c>
      <c r="H23">
        <v>0.26270865382407643</v>
      </c>
      <c r="I23">
        <v>0.42003853564547211</v>
      </c>
      <c r="J23">
        <v>0.81933262916543204</v>
      </c>
      <c r="K23">
        <v>0.54437869822485208</v>
      </c>
      <c r="L23">
        <v>0.21588594704684314</v>
      </c>
      <c r="M23">
        <v>0</v>
      </c>
      <c r="P23">
        <v>0.22180916976456014</v>
      </c>
      <c r="Q23">
        <f t="shared" si="0"/>
        <v>9</v>
      </c>
      <c r="R23" s="23">
        <f t="shared" si="1"/>
        <v>0.36272029091909674</v>
      </c>
      <c r="S23">
        <f t="shared" si="2"/>
        <v>0.23201754216751286</v>
      </c>
      <c r="T23">
        <f t="shared" si="3"/>
        <v>7.7339180722504286E-2</v>
      </c>
      <c r="U23">
        <f t="shared" si="4"/>
        <v>6.0561157357635315E-2</v>
      </c>
      <c r="V23">
        <f t="shared" si="5"/>
        <v>0.6396596715877233</v>
      </c>
      <c r="X23" s="24">
        <f t="shared" si="6"/>
        <v>0.2240044800896018</v>
      </c>
      <c r="Y23" s="24">
        <f t="shared" si="7"/>
        <v>0.39016449230031736</v>
      </c>
      <c r="Z23" s="24">
        <f t="shared" si="8"/>
        <v>0.34767921280823705</v>
      </c>
      <c r="AA23" s="24">
        <f t="shared" si="9"/>
        <v>0.3657690435175458</v>
      </c>
      <c r="AB23" s="24">
        <f t="shared" si="10"/>
        <v>0.45648176064712304</v>
      </c>
      <c r="AC23" s="24">
        <f t="shared" si="11"/>
        <v>0.47113125024341124</v>
      </c>
      <c r="AD23" s="24">
        <f t="shared" si="12"/>
        <v>0.43466763550104437</v>
      </c>
      <c r="AE23" s="24">
        <f t="shared" si="13"/>
        <v>0.38033418106341382</v>
      </c>
      <c r="AF23" s="24">
        <f t="shared" si="14"/>
        <v>0.38033418106341382</v>
      </c>
      <c r="AG23" s="24">
        <f t="shared" si="15"/>
        <v>0.38033418106341382</v>
      </c>
      <c r="AH23" s="65">
        <f t="shared" si="16"/>
        <v>0.36272029091909674</v>
      </c>
    </row>
    <row r="24" spans="1:34" x14ac:dyDescent="0.25">
      <c r="A24">
        <v>23</v>
      </c>
      <c r="B24" t="s">
        <v>9</v>
      </c>
      <c r="C24">
        <v>4</v>
      </c>
      <c r="D24">
        <v>493371.45561800001</v>
      </c>
      <c r="E24">
        <v>5180609.6268499903</v>
      </c>
      <c r="F24">
        <v>0.40524810496209929</v>
      </c>
      <c r="G24">
        <v>0.31138809377151355</v>
      </c>
      <c r="H24">
        <v>0.20056023695267836</v>
      </c>
      <c r="I24">
        <v>0.67052023121387261</v>
      </c>
      <c r="J24">
        <v>0.64025285638839147</v>
      </c>
      <c r="K24">
        <v>0.58579881656804733</v>
      </c>
      <c r="L24">
        <v>0.85336048879837056</v>
      </c>
      <c r="M24">
        <v>0.51090909090909098</v>
      </c>
      <c r="P24">
        <v>0.52912019826517964</v>
      </c>
      <c r="Q24">
        <f t="shared" si="0"/>
        <v>9</v>
      </c>
      <c r="R24" s="23">
        <f t="shared" si="1"/>
        <v>0.52301756864769389</v>
      </c>
      <c r="S24">
        <f t="shared" si="2"/>
        <v>0.18600727209150003</v>
      </c>
      <c r="T24">
        <f t="shared" si="3"/>
        <v>6.2002424030500013E-2</v>
      </c>
      <c r="U24">
        <f t="shared" si="4"/>
        <v>3.8923543429786489E-2</v>
      </c>
      <c r="V24">
        <f t="shared" si="5"/>
        <v>0.35564249318132379</v>
      </c>
      <c r="X24" s="24">
        <f t="shared" si="6"/>
        <v>0.40524810496209929</v>
      </c>
      <c r="Y24" s="24">
        <f t="shared" si="7"/>
        <v>0.35831809936680642</v>
      </c>
      <c r="Z24" s="24">
        <f t="shared" si="8"/>
        <v>0.30573214522876374</v>
      </c>
      <c r="AA24" s="24">
        <f t="shared" si="9"/>
        <v>0.39692916672504097</v>
      </c>
      <c r="AB24" s="24">
        <f t="shared" si="10"/>
        <v>0.44559390465771109</v>
      </c>
      <c r="AC24" s="24">
        <f t="shared" si="11"/>
        <v>0.46896138997610048</v>
      </c>
      <c r="AD24" s="24">
        <f t="shared" si="12"/>
        <v>0.52387554695071048</v>
      </c>
      <c r="AE24" s="24">
        <f t="shared" si="13"/>
        <v>0.52225473994550808</v>
      </c>
      <c r="AF24" s="24">
        <f t="shared" si="14"/>
        <v>0.52225473994550808</v>
      </c>
      <c r="AG24" s="24">
        <f t="shared" si="15"/>
        <v>0.52225473994550808</v>
      </c>
      <c r="AH24" s="65">
        <f t="shared" si="16"/>
        <v>0.52301756864769389</v>
      </c>
    </row>
    <row r="25" spans="1:34" x14ac:dyDescent="0.25">
      <c r="A25">
        <v>24</v>
      </c>
      <c r="B25" t="s">
        <v>9</v>
      </c>
      <c r="C25">
        <v>5</v>
      </c>
      <c r="D25">
        <v>493404.974858</v>
      </c>
      <c r="E25">
        <v>5180617.8375500003</v>
      </c>
      <c r="F25">
        <v>0.46558605159305261</v>
      </c>
      <c r="G25">
        <v>0.66178785017311903</v>
      </c>
      <c r="H25">
        <v>0.10296934865900383</v>
      </c>
      <c r="I25">
        <v>0.21794871794871798</v>
      </c>
      <c r="J25">
        <v>1</v>
      </c>
      <c r="K25">
        <v>0.19395465994962216</v>
      </c>
      <c r="L25">
        <v>0.22505307855626311</v>
      </c>
      <c r="M25">
        <v>0.44166666666666671</v>
      </c>
      <c r="N25">
        <v>0.29152542372881357</v>
      </c>
      <c r="O25">
        <v>0.78301886792452835</v>
      </c>
      <c r="P25">
        <v>0.20573355817875219</v>
      </c>
      <c r="Q25">
        <f t="shared" si="0"/>
        <v>11</v>
      </c>
      <c r="R25" s="23">
        <f t="shared" si="1"/>
        <v>0.41720402030713993</v>
      </c>
      <c r="S25">
        <f t="shared" si="2"/>
        <v>0.27335547622828305</v>
      </c>
      <c r="T25">
        <f t="shared" si="3"/>
        <v>8.2419777185284523E-2</v>
      </c>
      <c r="U25">
        <f t="shared" si="4"/>
        <v>8.2195538022390574E-2</v>
      </c>
      <c r="V25">
        <f t="shared" si="5"/>
        <v>0.65520815457876569</v>
      </c>
      <c r="X25" s="24">
        <f t="shared" si="6"/>
        <v>0.46558605159305261</v>
      </c>
      <c r="Y25" s="24">
        <f t="shared" si="7"/>
        <v>0.56368695088308585</v>
      </c>
      <c r="Z25" s="24">
        <f t="shared" si="8"/>
        <v>0.41011441680839184</v>
      </c>
      <c r="AA25" s="24">
        <f t="shared" si="9"/>
        <v>0.36207299209347338</v>
      </c>
      <c r="AB25" s="24">
        <f t="shared" si="10"/>
        <v>0.48965839367477865</v>
      </c>
      <c r="AC25" s="24">
        <f t="shared" si="11"/>
        <v>0.44037443805391924</v>
      </c>
      <c r="AD25" s="24">
        <f t="shared" si="12"/>
        <v>0.40961424383996842</v>
      </c>
      <c r="AE25" s="24">
        <f t="shared" si="13"/>
        <v>0.4136207966933057</v>
      </c>
      <c r="AF25" s="24">
        <f t="shared" si="14"/>
        <v>0.40005464414169545</v>
      </c>
      <c r="AG25" s="24">
        <f t="shared" si="15"/>
        <v>0.43835106651997868</v>
      </c>
      <c r="AH25" s="65">
        <f t="shared" si="16"/>
        <v>0.41720402030713993</v>
      </c>
    </row>
    <row r="26" spans="1:34" x14ac:dyDescent="0.25">
      <c r="A26">
        <v>25</v>
      </c>
      <c r="B26" t="s">
        <v>9</v>
      </c>
      <c r="C26">
        <v>6</v>
      </c>
      <c r="D26">
        <v>493436.88065299799</v>
      </c>
      <c r="E26">
        <v>5180614.4689100003</v>
      </c>
      <c r="F26">
        <v>0.71025426096675048</v>
      </c>
      <c r="G26">
        <v>0.83740778722418874</v>
      </c>
      <c r="I26">
        <v>0.15714285714285731</v>
      </c>
      <c r="J26">
        <v>0.59250587709029312</v>
      </c>
      <c r="K26">
        <v>0.52794117647058814</v>
      </c>
      <c r="L26">
        <v>0.10042735042735031</v>
      </c>
      <c r="M26">
        <v>0.61836441893830696</v>
      </c>
      <c r="N26">
        <v>0.91549366344438732</v>
      </c>
      <c r="O26">
        <v>0.36791314837153188</v>
      </c>
      <c r="P26">
        <v>0.57988165680473347</v>
      </c>
      <c r="Q26">
        <f t="shared" si="0"/>
        <v>10</v>
      </c>
      <c r="R26" s="23">
        <f t="shared" si="1"/>
        <v>0.54073321968809873</v>
      </c>
      <c r="S26">
        <f t="shared" si="2"/>
        <v>0.25268150349919077</v>
      </c>
      <c r="T26">
        <f t="shared" si="3"/>
        <v>7.9904907365324906E-2</v>
      </c>
      <c r="U26">
        <f t="shared" si="4"/>
        <v>7.0942158011790629E-2</v>
      </c>
      <c r="V26">
        <f t="shared" si="5"/>
        <v>0.46729421145040884</v>
      </c>
      <c r="X26" s="24">
        <f t="shared" si="6"/>
        <v>0.71025426096675048</v>
      </c>
      <c r="Y26" s="24">
        <f t="shared" si="7"/>
        <v>0.77383102409546956</v>
      </c>
      <c r="Z26" s="24">
        <f t="shared" si="8"/>
        <v>0.77383102409546956</v>
      </c>
      <c r="AA26" s="24">
        <f t="shared" si="9"/>
        <v>0.56826830177793208</v>
      </c>
      <c r="AB26" s="24">
        <f t="shared" si="10"/>
        <v>0.57432769560602237</v>
      </c>
      <c r="AC26" s="24">
        <f t="shared" si="11"/>
        <v>0.56505039177893557</v>
      </c>
      <c r="AD26" s="24">
        <f t="shared" si="12"/>
        <v>0.48761321822033804</v>
      </c>
      <c r="AE26" s="24">
        <f t="shared" si="13"/>
        <v>0.50629196118004782</v>
      </c>
      <c r="AF26" s="24">
        <f t="shared" si="14"/>
        <v>0.55744217396309026</v>
      </c>
      <c r="AG26" s="24">
        <f t="shared" si="15"/>
        <v>0.53638339334180596</v>
      </c>
      <c r="AH26" s="65">
        <f t="shared" si="16"/>
        <v>0.54073321968809873</v>
      </c>
    </row>
    <row r="27" spans="1:34" x14ac:dyDescent="0.25">
      <c r="A27">
        <v>26</v>
      </c>
      <c r="B27" t="s">
        <v>15</v>
      </c>
      <c r="C27">
        <v>1</v>
      </c>
      <c r="D27">
        <v>493468.77862400003</v>
      </c>
      <c r="E27">
        <v>5180603.8775000004</v>
      </c>
      <c r="F27">
        <v>0.80302770023620362</v>
      </c>
      <c r="G27">
        <v>0.81761030695797288</v>
      </c>
      <c r="I27">
        <v>1</v>
      </c>
      <c r="J27">
        <v>0.99332827591812434</v>
      </c>
      <c r="K27">
        <v>0.53131749460043209</v>
      </c>
      <c r="L27">
        <v>0.89056603773584897</v>
      </c>
      <c r="M27">
        <v>0.77368421052631575</v>
      </c>
      <c r="N27">
        <v>0.43580284112204487</v>
      </c>
      <c r="O27">
        <v>0.67045454545454553</v>
      </c>
      <c r="P27">
        <v>1</v>
      </c>
      <c r="Q27">
        <f t="shared" si="0"/>
        <v>10</v>
      </c>
      <c r="R27" s="23">
        <f t="shared" si="1"/>
        <v>0.79157914125514872</v>
      </c>
      <c r="S27">
        <f t="shared" si="2"/>
        <v>0.1864115381439917</v>
      </c>
      <c r="T27">
        <f t="shared" si="3"/>
        <v>5.8948504267037065E-2</v>
      </c>
      <c r="U27">
        <f t="shared" si="4"/>
        <v>3.8610290614676482E-2</v>
      </c>
      <c r="V27">
        <f t="shared" si="5"/>
        <v>0.23549324183607548</v>
      </c>
      <c r="X27" s="24">
        <f t="shared" si="6"/>
        <v>0.80302770023620362</v>
      </c>
      <c r="Y27" s="24">
        <f t="shared" si="7"/>
        <v>0.81031900359708819</v>
      </c>
      <c r="Z27" s="24">
        <f t="shared" si="8"/>
        <v>0.81031900359708819</v>
      </c>
      <c r="AA27" s="24">
        <f t="shared" si="9"/>
        <v>0.8735460023980588</v>
      </c>
      <c r="AB27" s="24">
        <f t="shared" si="10"/>
        <v>0.90349157077807518</v>
      </c>
      <c r="AC27" s="24">
        <f t="shared" si="11"/>
        <v>0.82905675554254654</v>
      </c>
      <c r="AD27" s="24">
        <f t="shared" si="12"/>
        <v>0.83930830257476352</v>
      </c>
      <c r="AE27" s="24">
        <f t="shared" si="13"/>
        <v>0.82993343228212813</v>
      </c>
      <c r="AF27" s="24">
        <f t="shared" si="14"/>
        <v>0.78066710838711773</v>
      </c>
      <c r="AG27" s="24">
        <f t="shared" si="15"/>
        <v>0.76842126806127642</v>
      </c>
      <c r="AH27" s="65">
        <f t="shared" si="16"/>
        <v>0.79157914125514872</v>
      </c>
    </row>
    <row r="28" spans="1:34" x14ac:dyDescent="0.25">
      <c r="A28">
        <v>27</v>
      </c>
      <c r="B28" t="s">
        <v>15</v>
      </c>
      <c r="C28">
        <v>2</v>
      </c>
      <c r="D28">
        <v>493502.30170800001</v>
      </c>
      <c r="E28">
        <v>5180616.15558</v>
      </c>
      <c r="F28">
        <v>0.86277635608507797</v>
      </c>
      <c r="G28">
        <v>0.9711762541395802</v>
      </c>
      <c r="H28">
        <v>0.49878744855376056</v>
      </c>
      <c r="I28">
        <v>0.59302325581395332</v>
      </c>
      <c r="J28">
        <v>0.47945205479452052</v>
      </c>
      <c r="L28">
        <v>1</v>
      </c>
      <c r="M28">
        <v>0.72</v>
      </c>
      <c r="N28">
        <v>0.48235271618042219</v>
      </c>
      <c r="O28">
        <v>0.75023126734505086</v>
      </c>
      <c r="P28">
        <v>0.37996820349761529</v>
      </c>
      <c r="Q28">
        <f t="shared" si="0"/>
        <v>10</v>
      </c>
      <c r="R28" s="23">
        <f t="shared" si="1"/>
        <v>0.67377675564099815</v>
      </c>
      <c r="S28">
        <f t="shared" si="2"/>
        <v>0.20891191909476486</v>
      </c>
      <c r="T28">
        <f t="shared" si="3"/>
        <v>6.6063749469627869E-2</v>
      </c>
      <c r="U28">
        <f t="shared" si="4"/>
        <v>4.8493544377619595E-2</v>
      </c>
      <c r="V28">
        <f t="shared" si="5"/>
        <v>0.3100610363087048</v>
      </c>
      <c r="X28" s="24">
        <f t="shared" si="6"/>
        <v>0.86277635608507797</v>
      </c>
      <c r="Y28" s="24">
        <f t="shared" si="7"/>
        <v>0.91697630511232908</v>
      </c>
      <c r="Z28" s="24">
        <f t="shared" si="8"/>
        <v>0.77758001959280632</v>
      </c>
      <c r="AA28" s="24">
        <f t="shared" si="9"/>
        <v>0.73144082864809301</v>
      </c>
      <c r="AB28" s="24">
        <f t="shared" si="10"/>
        <v>0.6810430738773785</v>
      </c>
      <c r="AC28" s="24">
        <f t="shared" si="11"/>
        <v>0.6810430738773785</v>
      </c>
      <c r="AD28" s="24">
        <f t="shared" si="12"/>
        <v>0.73420256156448216</v>
      </c>
      <c r="AE28" s="24">
        <f t="shared" si="13"/>
        <v>0.73217362419812748</v>
      </c>
      <c r="AF28" s="24">
        <f t="shared" si="14"/>
        <v>0.70094601069591433</v>
      </c>
      <c r="AG28" s="24">
        <f t="shared" si="15"/>
        <v>0.70642215032359623</v>
      </c>
      <c r="AH28" s="65">
        <f t="shared" si="16"/>
        <v>0.67377675564099815</v>
      </c>
    </row>
    <row r="29" spans="1:34" x14ac:dyDescent="0.25">
      <c r="A29">
        <v>28</v>
      </c>
      <c r="B29" t="s">
        <v>15</v>
      </c>
      <c r="C29">
        <v>3</v>
      </c>
      <c r="D29">
        <v>493532.593582</v>
      </c>
      <c r="E29">
        <v>5180600.0302499803</v>
      </c>
      <c r="F29">
        <v>0.57386071276762329</v>
      </c>
      <c r="G29">
        <v>0.65630672926447564</v>
      </c>
      <c r="I29">
        <v>3.8596491228070302E-2</v>
      </c>
      <c r="J29">
        <v>0.31731501924542305</v>
      </c>
      <c r="K29">
        <v>0.48517520215633403</v>
      </c>
      <c r="L29">
        <v>0.30769230769230771</v>
      </c>
      <c r="M29">
        <v>0.46599496221662468</v>
      </c>
      <c r="N29">
        <v>0.65305968573755158</v>
      </c>
      <c r="O29">
        <v>0.79812695109261178</v>
      </c>
      <c r="P29">
        <v>0.17857142857142855</v>
      </c>
      <c r="Q29">
        <f t="shared" si="0"/>
        <v>10</v>
      </c>
      <c r="R29" s="23">
        <f t="shared" si="1"/>
        <v>0.44746994899724513</v>
      </c>
      <c r="S29">
        <f t="shared" si="2"/>
        <v>0.22417443535418077</v>
      </c>
      <c r="T29">
        <f t="shared" si="3"/>
        <v>7.089018089013864E-2</v>
      </c>
      <c r="U29">
        <f t="shared" si="4"/>
        <v>5.583797496262867E-2</v>
      </c>
      <c r="V29">
        <f t="shared" si="5"/>
        <v>0.50098210138254651</v>
      </c>
      <c r="X29" s="24">
        <f t="shared" si="6"/>
        <v>0.57386071276762329</v>
      </c>
      <c r="Y29" s="24">
        <f t="shared" si="7"/>
        <v>0.61508372101604947</v>
      </c>
      <c r="Z29" s="24">
        <f t="shared" si="8"/>
        <v>0.61508372101604947</v>
      </c>
      <c r="AA29" s="24">
        <f t="shared" si="9"/>
        <v>0.4229213110867231</v>
      </c>
      <c r="AB29" s="24">
        <f t="shared" si="10"/>
        <v>0.39651973812639807</v>
      </c>
      <c r="AC29" s="24">
        <f t="shared" si="11"/>
        <v>0.41425083093238529</v>
      </c>
      <c r="AD29" s="24">
        <f t="shared" si="12"/>
        <v>0.39649107705903902</v>
      </c>
      <c r="AE29" s="24">
        <f t="shared" si="13"/>
        <v>0.4064202035101227</v>
      </c>
      <c r="AF29" s="24">
        <f t="shared" si="14"/>
        <v>0.43725013878855129</v>
      </c>
      <c r="AG29" s="24">
        <f t="shared" si="15"/>
        <v>0.47734756237789139</v>
      </c>
      <c r="AH29" s="65">
        <f t="shared" si="16"/>
        <v>0.44746994899724513</v>
      </c>
    </row>
    <row r="30" spans="1:34" x14ac:dyDescent="0.25">
      <c r="A30">
        <v>29</v>
      </c>
      <c r="B30" t="s">
        <v>15</v>
      </c>
      <c r="C30">
        <v>3</v>
      </c>
      <c r="D30">
        <v>493564.513719999</v>
      </c>
      <c r="E30">
        <v>5180609.8858099803</v>
      </c>
      <c r="F30">
        <v>0.56146669947873562</v>
      </c>
      <c r="G30">
        <v>0.52625978090766845</v>
      </c>
      <c r="H30">
        <v>0.38168340616349017</v>
      </c>
      <c r="I30">
        <v>0.68421052631578927</v>
      </c>
      <c r="J30">
        <v>0.73557570192063482</v>
      </c>
      <c r="K30">
        <v>0.27223719676549862</v>
      </c>
      <c r="L30">
        <v>0.40537240537240543</v>
      </c>
      <c r="M30">
        <v>0.39798488664987408</v>
      </c>
      <c r="N30">
        <v>0.2615963446632687</v>
      </c>
      <c r="O30">
        <v>0.71592091571279914</v>
      </c>
      <c r="P30">
        <v>0.21804511278195488</v>
      </c>
      <c r="Q30">
        <f t="shared" si="0"/>
        <v>11</v>
      </c>
      <c r="R30" s="23">
        <f t="shared" si="1"/>
        <v>0.46912299788473805</v>
      </c>
      <c r="S30">
        <f t="shared" si="2"/>
        <v>0.17878447100569503</v>
      </c>
      <c r="T30">
        <f t="shared" si="3"/>
        <v>5.3905546242551304E-2</v>
      </c>
      <c r="U30">
        <f t="shared" si="4"/>
        <v>3.5160275780064823E-2</v>
      </c>
      <c r="V30">
        <f t="shared" si="5"/>
        <v>0.38110361634758688</v>
      </c>
      <c r="X30" s="24">
        <f t="shared" si="6"/>
        <v>0.56146669947873562</v>
      </c>
      <c r="Y30" s="24">
        <f t="shared" si="7"/>
        <v>0.54386324019320198</v>
      </c>
      <c r="Z30" s="24">
        <f t="shared" si="8"/>
        <v>0.48980329551663138</v>
      </c>
      <c r="AA30" s="24">
        <f t="shared" si="9"/>
        <v>0.53840510321642088</v>
      </c>
      <c r="AB30" s="24">
        <f t="shared" si="10"/>
        <v>0.57783922295726364</v>
      </c>
      <c r="AC30" s="24">
        <f t="shared" si="11"/>
        <v>0.52690555192530286</v>
      </c>
      <c r="AD30" s="24">
        <f t="shared" si="12"/>
        <v>0.50954367384631749</v>
      </c>
      <c r="AE30" s="24">
        <f t="shared" si="13"/>
        <v>0.49559882544676204</v>
      </c>
      <c r="AF30" s="24">
        <f t="shared" si="14"/>
        <v>0.46959854980415167</v>
      </c>
      <c r="AG30" s="24">
        <f t="shared" si="15"/>
        <v>0.49423078639501644</v>
      </c>
      <c r="AH30" s="65">
        <f t="shared" si="16"/>
        <v>0.46912299788473805</v>
      </c>
    </row>
    <row r="31" spans="1:34" x14ac:dyDescent="0.25">
      <c r="A31">
        <v>30</v>
      </c>
      <c r="B31" t="s">
        <v>15</v>
      </c>
      <c r="C31">
        <v>4</v>
      </c>
      <c r="D31">
        <v>493596.417629998</v>
      </c>
      <c r="E31">
        <v>5180604.6289499803</v>
      </c>
      <c r="F31">
        <v>0.52365348606674744</v>
      </c>
      <c r="G31">
        <v>0.71988534842167939</v>
      </c>
      <c r="H31">
        <v>0.10591713697686442</v>
      </c>
      <c r="I31">
        <v>0.76586102719033256</v>
      </c>
      <c r="J31">
        <v>0.4319779073545254</v>
      </c>
      <c r="K31">
        <v>0.35553047404063198</v>
      </c>
      <c r="L31">
        <v>0</v>
      </c>
      <c r="M31">
        <v>0.2197310886551046</v>
      </c>
      <c r="N31">
        <v>0.46796774841727817</v>
      </c>
      <c r="O31">
        <v>0.78256611160753664</v>
      </c>
      <c r="P31">
        <v>0.30498281786941583</v>
      </c>
      <c r="Q31">
        <f t="shared" si="0"/>
        <v>11</v>
      </c>
      <c r="R31" s="23">
        <f t="shared" si="1"/>
        <v>0.42527937696364693</v>
      </c>
      <c r="S31">
        <f t="shared" si="2"/>
        <v>0.24980502243410801</v>
      </c>
      <c r="T31">
        <f t="shared" si="3"/>
        <v>7.531904819638631E-2</v>
      </c>
      <c r="U31">
        <f t="shared" si="4"/>
        <v>6.8642804156635734E-2</v>
      </c>
      <c r="V31">
        <f t="shared" si="5"/>
        <v>0.58739039785477642</v>
      </c>
      <c r="X31" s="24">
        <f t="shared" si="6"/>
        <v>0.52365348606674744</v>
      </c>
      <c r="Y31" s="24">
        <f t="shared" si="7"/>
        <v>0.62176941724421342</v>
      </c>
      <c r="Z31" s="24">
        <f t="shared" si="8"/>
        <v>0.44981865715509706</v>
      </c>
      <c r="AA31" s="24">
        <f t="shared" si="9"/>
        <v>0.52882924966390599</v>
      </c>
      <c r="AB31" s="24">
        <f t="shared" si="10"/>
        <v>0.50945898120202993</v>
      </c>
      <c r="AC31" s="24">
        <f t="shared" si="11"/>
        <v>0.48380423000846356</v>
      </c>
      <c r="AD31" s="24">
        <f t="shared" si="12"/>
        <v>0.41468934000725449</v>
      </c>
      <c r="AE31" s="24">
        <f t="shared" si="13"/>
        <v>0.39031955858823575</v>
      </c>
      <c r="AF31" s="24">
        <f t="shared" si="14"/>
        <v>0.39894713523590714</v>
      </c>
      <c r="AG31" s="24">
        <f t="shared" si="15"/>
        <v>0.4373090328730701</v>
      </c>
      <c r="AH31" s="65">
        <f t="shared" si="16"/>
        <v>0.42527937696364693</v>
      </c>
    </row>
    <row r="32" spans="1:34" x14ac:dyDescent="0.25">
      <c r="A32">
        <v>31</v>
      </c>
      <c r="B32" t="s">
        <v>15</v>
      </c>
      <c r="C32">
        <v>5</v>
      </c>
      <c r="D32">
        <v>493628.33457200002</v>
      </c>
      <c r="E32">
        <v>5180611.5956800003</v>
      </c>
      <c r="F32">
        <v>0.62265788902553687</v>
      </c>
      <c r="G32">
        <v>0.839388434756282</v>
      </c>
      <c r="H32">
        <v>0.62266871271331747</v>
      </c>
      <c r="I32">
        <v>0.4406779661016948</v>
      </c>
      <c r="J32">
        <v>0.21578155165079674</v>
      </c>
      <c r="K32">
        <v>0.38873626373626369</v>
      </c>
      <c r="L32">
        <v>0.48143982002249713</v>
      </c>
      <c r="M32">
        <v>0.23518518518518519</v>
      </c>
      <c r="N32">
        <v>0</v>
      </c>
      <c r="O32">
        <v>0.62782401902497031</v>
      </c>
      <c r="P32">
        <v>0.51319648093841641</v>
      </c>
      <c r="Q32">
        <f t="shared" si="0"/>
        <v>11</v>
      </c>
      <c r="R32" s="23">
        <f t="shared" si="1"/>
        <v>0.45341421119590547</v>
      </c>
      <c r="S32">
        <f t="shared" si="2"/>
        <v>0.22463461848320559</v>
      </c>
      <c r="T32">
        <f t="shared" si="3"/>
        <v>6.7729885857584271E-2</v>
      </c>
      <c r="U32">
        <f t="shared" si="4"/>
        <v>5.5506783003204906E-2</v>
      </c>
      <c r="V32">
        <f t="shared" si="5"/>
        <v>0.49542915271825988</v>
      </c>
      <c r="X32" s="24">
        <f t="shared" si="6"/>
        <v>0.62265788902553687</v>
      </c>
      <c r="Y32" s="24">
        <f t="shared" si="7"/>
        <v>0.73102316189090943</v>
      </c>
      <c r="Z32" s="24">
        <f t="shared" si="8"/>
        <v>0.69490501216504541</v>
      </c>
      <c r="AA32" s="24">
        <f t="shared" si="9"/>
        <v>0.63134825064920774</v>
      </c>
      <c r="AB32" s="24">
        <f t="shared" si="10"/>
        <v>0.54823491084952558</v>
      </c>
      <c r="AC32" s="24">
        <f t="shared" si="11"/>
        <v>0.52165180299731528</v>
      </c>
      <c r="AD32" s="24">
        <f t="shared" si="12"/>
        <v>0.51590723400091265</v>
      </c>
      <c r="AE32" s="24">
        <f t="shared" si="13"/>
        <v>0.48081697789894673</v>
      </c>
      <c r="AF32" s="24">
        <f t="shared" si="14"/>
        <v>0.42739286924350822</v>
      </c>
      <c r="AG32" s="24">
        <f t="shared" si="15"/>
        <v>0.44743598422165443</v>
      </c>
      <c r="AH32" s="65">
        <f t="shared" si="16"/>
        <v>0.45341421119590547</v>
      </c>
    </row>
    <row r="33" spans="1:34" x14ac:dyDescent="0.25">
      <c r="A33">
        <v>32</v>
      </c>
      <c r="B33" t="s">
        <v>15</v>
      </c>
      <c r="C33">
        <v>6</v>
      </c>
      <c r="D33">
        <v>493660.234772</v>
      </c>
      <c r="E33">
        <v>5180602.7832500003</v>
      </c>
      <c r="F33">
        <v>0.41397570054076838</v>
      </c>
      <c r="G33">
        <v>0.7582975037891676</v>
      </c>
      <c r="H33">
        <v>0.4808506136267458</v>
      </c>
      <c r="I33">
        <v>0.58312020460358049</v>
      </c>
      <c r="J33">
        <v>0.35051546391752575</v>
      </c>
      <c r="K33">
        <v>0.46099290780141844</v>
      </c>
      <c r="L33">
        <v>0.47049689440993797</v>
      </c>
      <c r="M33">
        <v>0.83333333333333337</v>
      </c>
      <c r="N33">
        <v>0.71555308036184639</v>
      </c>
      <c r="O33">
        <v>0.56270096463022501</v>
      </c>
      <c r="P33">
        <v>0.21212121212121213</v>
      </c>
      <c r="Q33">
        <f t="shared" si="0"/>
        <v>11</v>
      </c>
      <c r="R33" s="23">
        <f t="shared" si="1"/>
        <v>0.53108707992143278</v>
      </c>
      <c r="S33">
        <f t="shared" si="2"/>
        <v>0.17577889988802178</v>
      </c>
      <c r="T33">
        <f t="shared" si="3"/>
        <v>5.2999332453637554E-2</v>
      </c>
      <c r="U33">
        <f t="shared" si="4"/>
        <v>3.3988043810427547E-2</v>
      </c>
      <c r="V33">
        <f t="shared" si="5"/>
        <v>0.33097943168571509</v>
      </c>
      <c r="X33" s="24">
        <f t="shared" si="6"/>
        <v>0.41397570054076838</v>
      </c>
      <c r="Y33" s="24">
        <f t="shared" si="7"/>
        <v>0.58613660216496799</v>
      </c>
      <c r="Z33" s="24">
        <f t="shared" si="8"/>
        <v>0.55104127265222724</v>
      </c>
      <c r="AA33" s="24">
        <f t="shared" si="9"/>
        <v>0.55906100564006556</v>
      </c>
      <c r="AB33" s="24">
        <f t="shared" si="10"/>
        <v>0.51735189729555764</v>
      </c>
      <c r="AC33" s="24">
        <f t="shared" si="11"/>
        <v>0.50795873237986777</v>
      </c>
      <c r="AD33" s="24">
        <f t="shared" si="12"/>
        <v>0.5026070412413064</v>
      </c>
      <c r="AE33" s="24">
        <f t="shared" si="13"/>
        <v>0.5439478277528097</v>
      </c>
      <c r="AF33" s="24">
        <f t="shared" si="14"/>
        <v>0.56301507804270257</v>
      </c>
      <c r="AG33" s="24">
        <f t="shared" si="15"/>
        <v>0.56298366670145483</v>
      </c>
      <c r="AH33" s="65">
        <f t="shared" si="16"/>
        <v>0.53108707992143278</v>
      </c>
    </row>
    <row r="34" spans="1:34" x14ac:dyDescent="0.25">
      <c r="A34">
        <v>33</v>
      </c>
      <c r="B34" t="s">
        <v>15</v>
      </c>
      <c r="C34">
        <v>6</v>
      </c>
      <c r="D34">
        <v>493692.152348998</v>
      </c>
      <c r="E34">
        <v>5180610.4170500003</v>
      </c>
      <c r="F34">
        <v>0.14024861296439356</v>
      </c>
      <c r="G34">
        <v>0.27096414983451389</v>
      </c>
      <c r="H34">
        <v>0</v>
      </c>
      <c r="I34">
        <v>0</v>
      </c>
      <c r="J34">
        <v>5.8419243986254296E-2</v>
      </c>
      <c r="K34">
        <v>0</v>
      </c>
      <c r="L34">
        <v>0</v>
      </c>
      <c r="M34">
        <v>0.1</v>
      </c>
      <c r="N34">
        <v>2.0738443939371159E-2</v>
      </c>
      <c r="O34">
        <v>1.2861736334405099E-2</v>
      </c>
      <c r="P34">
        <v>0</v>
      </c>
      <c r="Q34">
        <f t="shared" si="0"/>
        <v>11</v>
      </c>
      <c r="R34" s="23">
        <f t="shared" si="1"/>
        <v>5.483928973263074E-2</v>
      </c>
      <c r="S34">
        <f t="shared" si="2"/>
        <v>8.2030335097500948E-2</v>
      </c>
      <c r="T34">
        <f t="shared" si="3"/>
        <v>2.4733076631412027E-2</v>
      </c>
      <c r="U34">
        <f t="shared" si="4"/>
        <v>7.4018734638291259E-3</v>
      </c>
      <c r="V34">
        <f t="shared" si="5"/>
        <v>1.4958314649485851</v>
      </c>
      <c r="X34" s="24">
        <f t="shared" si="6"/>
        <v>0.14024861296439356</v>
      </c>
      <c r="Y34" s="24">
        <f t="shared" si="7"/>
        <v>0.20560638139945372</v>
      </c>
      <c r="Z34" s="24">
        <f t="shared" si="8"/>
        <v>0.13707092093296916</v>
      </c>
      <c r="AA34" s="24">
        <f t="shared" si="9"/>
        <v>0.10280319069972686</v>
      </c>
      <c r="AB34" s="24">
        <f t="shared" si="10"/>
        <v>9.3926401357032355E-2</v>
      </c>
      <c r="AC34" s="24">
        <f t="shared" si="11"/>
        <v>7.8272001130860289E-2</v>
      </c>
      <c r="AD34" s="24">
        <f t="shared" si="12"/>
        <v>6.7090286683594541E-2</v>
      </c>
      <c r="AE34" s="24">
        <f t="shared" si="13"/>
        <v>7.1204000848145224E-2</v>
      </c>
      <c r="AF34" s="24">
        <f t="shared" si="14"/>
        <v>6.5596716747170325E-2</v>
      </c>
      <c r="AG34" s="24">
        <f t="shared" si="15"/>
        <v>6.0323218705893814E-2</v>
      </c>
      <c r="AH34" s="65">
        <f t="shared" si="16"/>
        <v>5.483928973263074E-2</v>
      </c>
    </row>
    <row r="35" spans="1:34" x14ac:dyDescent="0.25">
      <c r="A35">
        <v>34</v>
      </c>
      <c r="B35" t="s">
        <v>24</v>
      </c>
      <c r="C35">
        <v>1</v>
      </c>
      <c r="D35">
        <v>493724.06612700003</v>
      </c>
      <c r="E35">
        <v>5180614.4951200001</v>
      </c>
      <c r="F35">
        <v>0.44674076533901119</v>
      </c>
      <c r="G35">
        <v>0.62739373391096853</v>
      </c>
      <c r="I35">
        <v>0.18781725888324874</v>
      </c>
      <c r="J35">
        <v>0.13953996644850328</v>
      </c>
      <c r="K35">
        <v>1</v>
      </c>
      <c r="L35">
        <v>0.29940119760479039</v>
      </c>
      <c r="M35">
        <v>3.2085561497326165E-2</v>
      </c>
      <c r="N35">
        <v>0.26811679562973484</v>
      </c>
      <c r="P35">
        <v>0.65422077922077904</v>
      </c>
      <c r="Q35">
        <f t="shared" si="0"/>
        <v>9</v>
      </c>
      <c r="R35" s="23">
        <f t="shared" si="1"/>
        <v>0.40614622872604023</v>
      </c>
      <c r="S35">
        <f t="shared" si="2"/>
        <v>0.28942780834847542</v>
      </c>
      <c r="T35">
        <f t="shared" si="3"/>
        <v>9.647593611615847E-2</v>
      </c>
      <c r="U35">
        <f t="shared" si="4"/>
        <v>9.4239513276077019E-2</v>
      </c>
      <c r="V35">
        <f t="shared" si="5"/>
        <v>0.71261971151701753</v>
      </c>
      <c r="X35" s="24">
        <f t="shared" si="6"/>
        <v>0.44674076533901119</v>
      </c>
      <c r="Y35" s="24">
        <f t="shared" si="7"/>
        <v>0.53706724962498986</v>
      </c>
      <c r="Z35" s="24">
        <f t="shared" si="8"/>
        <v>0.53706724962498986</v>
      </c>
      <c r="AA35" s="24">
        <f t="shared" si="9"/>
        <v>0.42065058604440947</v>
      </c>
      <c r="AB35" s="24">
        <f t="shared" si="10"/>
        <v>0.35037293114543294</v>
      </c>
      <c r="AC35" s="24">
        <f t="shared" si="11"/>
        <v>0.48029834491634632</v>
      </c>
      <c r="AD35" s="24">
        <f t="shared" si="12"/>
        <v>0.45014882036442033</v>
      </c>
      <c r="AE35" s="24">
        <f t="shared" si="13"/>
        <v>0.39042549766912116</v>
      </c>
      <c r="AF35" s="24">
        <f t="shared" si="14"/>
        <v>0.3751369099141979</v>
      </c>
      <c r="AG35" s="24">
        <f t="shared" si="15"/>
        <v>0.3751369099141979</v>
      </c>
      <c r="AH35" s="65">
        <f t="shared" si="16"/>
        <v>0.40614622872604023</v>
      </c>
    </row>
    <row r="36" spans="1:34" x14ac:dyDescent="0.25">
      <c r="A36">
        <v>35</v>
      </c>
      <c r="B36" t="s">
        <v>24</v>
      </c>
      <c r="C36">
        <v>2</v>
      </c>
      <c r="D36">
        <v>493755.952693998</v>
      </c>
      <c r="E36">
        <v>5180592.4596699905</v>
      </c>
      <c r="F36">
        <v>8.6048889301979833E-2</v>
      </c>
      <c r="G36">
        <v>0.2178470367860986</v>
      </c>
      <c r="H36">
        <v>0.39798522879553666</v>
      </c>
      <c r="I36">
        <v>0.32124352331606215</v>
      </c>
      <c r="J36">
        <v>0.33333465366927956</v>
      </c>
      <c r="K36">
        <v>0.19636963696369633</v>
      </c>
      <c r="L36">
        <v>0.16801619433198381</v>
      </c>
      <c r="M36">
        <v>0.29052631578947363</v>
      </c>
      <c r="N36">
        <v>0.33333420171000733</v>
      </c>
      <c r="O36">
        <v>0.71991701244813278</v>
      </c>
      <c r="P36">
        <v>0.67190569744597239</v>
      </c>
      <c r="Q36">
        <f t="shared" si="0"/>
        <v>11</v>
      </c>
      <c r="R36" s="23">
        <f t="shared" si="1"/>
        <v>0.33968439914165666</v>
      </c>
      <c r="S36">
        <f t="shared" si="2"/>
        <v>0.1883826988920454</v>
      </c>
      <c r="T36">
        <f t="shared" si="3"/>
        <v>5.6799520838128587E-2</v>
      </c>
      <c r="U36">
        <f t="shared" si="4"/>
        <v>3.9036845366036153E-2</v>
      </c>
      <c r="V36">
        <f t="shared" si="5"/>
        <v>0.55458154501080059</v>
      </c>
      <c r="X36" s="24">
        <f t="shared" si="6"/>
        <v>8.6048889301979833E-2</v>
      </c>
      <c r="Y36" s="24">
        <f t="shared" si="7"/>
        <v>0.15194796304403921</v>
      </c>
      <c r="Z36" s="24">
        <f t="shared" si="8"/>
        <v>0.233960384961205</v>
      </c>
      <c r="AA36" s="24">
        <f t="shared" si="9"/>
        <v>0.25578116954991931</v>
      </c>
      <c r="AB36" s="24">
        <f t="shared" si="10"/>
        <v>0.27129186637379138</v>
      </c>
      <c r="AC36" s="24">
        <f t="shared" si="11"/>
        <v>0.25880482813877553</v>
      </c>
      <c r="AD36" s="24">
        <f t="shared" si="12"/>
        <v>0.24583502330923385</v>
      </c>
      <c r="AE36" s="24">
        <f t="shared" si="13"/>
        <v>0.25142143486926383</v>
      </c>
      <c r="AF36" s="24">
        <f t="shared" si="14"/>
        <v>0.26052285340712422</v>
      </c>
      <c r="AG36" s="24">
        <f t="shared" si="15"/>
        <v>0.30646226931122506</v>
      </c>
      <c r="AH36" s="65">
        <f t="shared" si="16"/>
        <v>0.33968439914165666</v>
      </c>
    </row>
    <row r="37" spans="1:34" x14ac:dyDescent="0.25">
      <c r="A37">
        <v>36</v>
      </c>
      <c r="B37" t="s">
        <v>24</v>
      </c>
      <c r="C37">
        <v>2</v>
      </c>
      <c r="D37">
        <v>493785.60215200001</v>
      </c>
      <c r="E37">
        <v>5180609.6934099803</v>
      </c>
      <c r="G37">
        <v>0.86887728667649788</v>
      </c>
      <c r="H37">
        <v>0.45784651814368565</v>
      </c>
      <c r="I37">
        <v>0.83160621761658027</v>
      </c>
      <c r="J37">
        <v>1</v>
      </c>
      <c r="K37">
        <v>0.95049504950495034</v>
      </c>
      <c r="L37">
        <v>0</v>
      </c>
      <c r="M37">
        <v>0.84</v>
      </c>
      <c r="N37">
        <v>1</v>
      </c>
      <c r="O37">
        <v>0.58091286307053946</v>
      </c>
      <c r="P37">
        <v>0.86640471512770123</v>
      </c>
      <c r="Q37">
        <f t="shared" si="0"/>
        <v>10</v>
      </c>
      <c r="R37" s="23">
        <f t="shared" si="1"/>
        <v>0.73961426501399541</v>
      </c>
      <c r="S37">
        <f t="shared" si="2"/>
        <v>0.29715403220299408</v>
      </c>
      <c r="T37">
        <f t="shared" si="3"/>
        <v>9.3968355766448325E-2</v>
      </c>
      <c r="U37">
        <f t="shared" si="4"/>
        <v>9.8111687616108931E-2</v>
      </c>
      <c r="V37">
        <f t="shared" si="5"/>
        <v>0.40176893045372936</v>
      </c>
      <c r="X37" s="24">
        <f t="shared" si="6"/>
        <v>0</v>
      </c>
      <c r="Y37" s="24">
        <f t="shared" si="7"/>
        <v>0.86887728667649788</v>
      </c>
      <c r="Z37" s="24">
        <f t="shared" si="8"/>
        <v>0.66336190241009174</v>
      </c>
      <c r="AA37" s="24">
        <f t="shared" si="9"/>
        <v>0.71944334081225458</v>
      </c>
      <c r="AB37" s="24">
        <f t="shared" si="10"/>
        <v>0.78958250560919097</v>
      </c>
      <c r="AC37" s="24">
        <f t="shared" si="11"/>
        <v>0.82176501438834282</v>
      </c>
      <c r="AD37" s="24">
        <f t="shared" si="12"/>
        <v>0.68480417865695242</v>
      </c>
      <c r="AE37" s="24">
        <f t="shared" si="13"/>
        <v>0.70697501027738774</v>
      </c>
      <c r="AF37" s="24">
        <f t="shared" si="14"/>
        <v>0.74360313399271427</v>
      </c>
      <c r="AG37" s="24">
        <f t="shared" si="15"/>
        <v>0.72552643722358368</v>
      </c>
      <c r="AH37" s="65">
        <f t="shared" si="16"/>
        <v>0.73961426501399541</v>
      </c>
    </row>
    <row r="38" spans="1:34" x14ac:dyDescent="0.25">
      <c r="A38">
        <v>37</v>
      </c>
      <c r="B38" t="s">
        <v>24</v>
      </c>
      <c r="C38">
        <v>3</v>
      </c>
      <c r="D38">
        <v>493819.787974999</v>
      </c>
      <c r="E38">
        <v>5180608.06183</v>
      </c>
      <c r="G38">
        <v>-1.007707242454551</v>
      </c>
      <c r="H38">
        <v>0</v>
      </c>
      <c r="K38">
        <v>2.6525198938992137E-2</v>
      </c>
      <c r="L38">
        <v>0.16413373860182359</v>
      </c>
      <c r="N38">
        <v>0.35028275828815852</v>
      </c>
      <c r="O38">
        <v>8.2792207792207806E-2</v>
      </c>
      <c r="Q38">
        <f t="shared" si="0"/>
        <v>6</v>
      </c>
      <c r="R38" s="23">
        <f t="shared" si="1"/>
        <v>-6.3995556472228154E-2</v>
      </c>
      <c r="S38">
        <f t="shared" si="2"/>
        <v>0.4374352008693112</v>
      </c>
      <c r="T38">
        <f t="shared" si="3"/>
        <v>0.17858217294361284</v>
      </c>
      <c r="U38">
        <f t="shared" si="4"/>
        <v>0.22961946595148958</v>
      </c>
      <c r="V38">
        <f t="shared" si="5"/>
        <v>-6.8353995962070098</v>
      </c>
      <c r="X38" s="24">
        <f>F38</f>
        <v>0</v>
      </c>
      <c r="AH38" s="65"/>
    </row>
    <row r="39" spans="1:34" x14ac:dyDescent="0.25">
      <c r="A39">
        <v>38</v>
      </c>
      <c r="B39" t="s">
        <v>24</v>
      </c>
      <c r="C39">
        <v>4</v>
      </c>
      <c r="D39">
        <v>493851.68107400002</v>
      </c>
      <c r="E39">
        <v>5180592.0274799904</v>
      </c>
      <c r="F39">
        <v>0.62220226064825201</v>
      </c>
      <c r="G39">
        <v>0.57569288389513107</v>
      </c>
      <c r="H39">
        <v>0.57464591677054877</v>
      </c>
      <c r="I39">
        <v>0.55900621118012417</v>
      </c>
      <c r="J39">
        <v>0.44301423896965453</v>
      </c>
      <c r="K39">
        <v>0.35294117647058815</v>
      </c>
      <c r="L39">
        <v>5.2000208000831938E-2</v>
      </c>
      <c r="M39">
        <v>0.62796833773087057</v>
      </c>
      <c r="N39">
        <v>0.52727131662658089</v>
      </c>
      <c r="O39">
        <v>0.3119402985074628</v>
      </c>
      <c r="P39">
        <v>0.58153241650294685</v>
      </c>
      <c r="Q39">
        <f t="shared" si="0"/>
        <v>11</v>
      </c>
      <c r="R39" s="23">
        <f t="shared" si="1"/>
        <v>0.4752922968457266</v>
      </c>
      <c r="S39">
        <f t="shared" si="2"/>
        <v>0.16725388134897817</v>
      </c>
      <c r="T39">
        <f t="shared" si="3"/>
        <v>5.0428942651380149E-2</v>
      </c>
      <c r="U39">
        <f t="shared" si="4"/>
        <v>3.0771246908927897E-2</v>
      </c>
      <c r="V39">
        <f t="shared" si="5"/>
        <v>0.35189689052180556</v>
      </c>
      <c r="X39" s="24">
        <f t="shared" ref="X39:X102" si="17">F39</f>
        <v>0.62220226064825201</v>
      </c>
      <c r="Y39" s="24">
        <f t="shared" ref="Y39:Y102" si="18">AVERAGE(F39:G39)</f>
        <v>0.59894757227169149</v>
      </c>
      <c r="Z39" s="24">
        <f t="shared" ref="Z39:Z102" si="19">AVERAGE(F39:H39)</f>
        <v>0.59084702043797721</v>
      </c>
      <c r="AA39" s="24">
        <f t="shared" ref="AA39:AA102" si="20">AVERAGE(F39:I39)</f>
        <v>0.58288681812351395</v>
      </c>
      <c r="AB39" s="24">
        <f t="shared" ref="AB39:AB102" si="21">AVERAGE(F39:J39)</f>
        <v>0.55491230229274202</v>
      </c>
      <c r="AC39" s="24">
        <f t="shared" ref="AC39:AC102" si="22">AVERAGE(F39:K39)</f>
        <v>0.52125044798904974</v>
      </c>
      <c r="AD39" s="24">
        <f t="shared" ref="AD39:AD102" si="23">AVERAGE(F39:L39)</f>
        <v>0.45421469941930442</v>
      </c>
      <c r="AE39" s="24">
        <f t="shared" ref="AE39:AE102" si="24">AVERAGE(F39:M39)</f>
        <v>0.47593390420825016</v>
      </c>
      <c r="AF39" s="24">
        <f t="shared" ref="AF39:AF102" si="25">AVERAGE(F39:N39)</f>
        <v>0.48163806114362029</v>
      </c>
      <c r="AG39" s="24">
        <f t="shared" ref="AG39:AG102" si="26">AVERAGE(F39:O39)</f>
        <v>0.46466828488000456</v>
      </c>
      <c r="AH39" s="65">
        <f t="shared" ref="AH39:AH102" si="27">AVERAGE(F39:P39)</f>
        <v>0.4752922968457266</v>
      </c>
    </row>
    <row r="40" spans="1:34" x14ac:dyDescent="0.25">
      <c r="A40">
        <v>39</v>
      </c>
      <c r="B40" t="s">
        <v>24</v>
      </c>
      <c r="C40">
        <v>4</v>
      </c>
      <c r="D40">
        <v>493883.62043100002</v>
      </c>
      <c r="E40">
        <v>5180621.2199799903</v>
      </c>
      <c r="H40">
        <v>0.41116091557700973</v>
      </c>
      <c r="I40">
        <v>0.72204968944099379</v>
      </c>
      <c r="K40">
        <v>0.10196078431372541</v>
      </c>
      <c r="L40">
        <v>1.4000056000223877E-2</v>
      </c>
      <c r="N40">
        <v>0.43999866996220477</v>
      </c>
      <c r="O40">
        <v>0.27313432835820889</v>
      </c>
      <c r="Q40">
        <f t="shared" si="0"/>
        <v>6</v>
      </c>
      <c r="R40" s="23">
        <f t="shared" si="1"/>
        <v>0.32705074060872769</v>
      </c>
      <c r="S40">
        <f t="shared" si="2"/>
        <v>0.2336054811449334</v>
      </c>
      <c r="T40">
        <f t="shared" si="3"/>
        <v>9.5369038320407259E-2</v>
      </c>
      <c r="U40">
        <f t="shared" si="4"/>
        <v>6.5485824985147018E-2</v>
      </c>
      <c r="V40">
        <f t="shared" si="5"/>
        <v>0.71427901588032483</v>
      </c>
      <c r="X40" s="24">
        <f t="shared" si="17"/>
        <v>0</v>
      </c>
      <c r="Z40" s="24">
        <f t="shared" si="19"/>
        <v>0.41116091557700973</v>
      </c>
      <c r="AA40" s="24">
        <f t="shared" si="20"/>
        <v>0.56660530250900176</v>
      </c>
      <c r="AB40" s="24">
        <f t="shared" si="21"/>
        <v>0.56660530250900176</v>
      </c>
      <c r="AC40" s="24">
        <f t="shared" si="22"/>
        <v>0.41172379644390961</v>
      </c>
      <c r="AD40" s="24">
        <f t="shared" si="23"/>
        <v>0.31229286133298817</v>
      </c>
      <c r="AE40" s="24">
        <f t="shared" si="24"/>
        <v>0.31229286133298817</v>
      </c>
      <c r="AF40" s="24">
        <f t="shared" si="25"/>
        <v>0.33783402305883148</v>
      </c>
      <c r="AG40" s="24">
        <f t="shared" si="26"/>
        <v>0.32705074060872769</v>
      </c>
      <c r="AH40" s="65">
        <f t="shared" si="27"/>
        <v>0.32705074060872769</v>
      </c>
    </row>
    <row r="41" spans="1:34" x14ac:dyDescent="0.25">
      <c r="A41">
        <v>40</v>
      </c>
      <c r="B41" t="s">
        <v>24</v>
      </c>
      <c r="C41">
        <v>5</v>
      </c>
      <c r="D41">
        <v>493915.526583998</v>
      </c>
      <c r="E41">
        <v>5180617.9650100004</v>
      </c>
      <c r="H41">
        <v>0.20557338703756145</v>
      </c>
      <c r="K41">
        <v>0.47555555555555545</v>
      </c>
      <c r="L41">
        <v>0.24899598393574296</v>
      </c>
      <c r="N41">
        <v>0</v>
      </c>
      <c r="O41">
        <v>0</v>
      </c>
      <c r="Q41">
        <f t="shared" si="0"/>
        <v>5</v>
      </c>
      <c r="R41" s="23">
        <f t="shared" si="1"/>
        <v>0.18602498530577197</v>
      </c>
      <c r="S41">
        <f t="shared" si="2"/>
        <v>0.17741816598303198</v>
      </c>
      <c r="T41">
        <f t="shared" si="3"/>
        <v>7.934381591628005E-2</v>
      </c>
      <c r="U41">
        <f t="shared" si="4"/>
        <v>3.9346507025978361E-2</v>
      </c>
      <c r="V41">
        <f t="shared" si="5"/>
        <v>0.9537329928633359</v>
      </c>
      <c r="X41" s="24">
        <f t="shared" si="17"/>
        <v>0</v>
      </c>
      <c r="Z41" s="24">
        <f t="shared" si="19"/>
        <v>0.20557338703756145</v>
      </c>
      <c r="AA41" s="24">
        <f t="shared" si="20"/>
        <v>0.20557338703756145</v>
      </c>
      <c r="AB41" s="24">
        <f t="shared" si="21"/>
        <v>0.20557338703756145</v>
      </c>
      <c r="AC41" s="24">
        <f t="shared" si="22"/>
        <v>0.34056447129655842</v>
      </c>
      <c r="AD41" s="24">
        <f t="shared" si="23"/>
        <v>0.3100416421762866</v>
      </c>
      <c r="AE41" s="24">
        <f t="shared" si="24"/>
        <v>0.3100416421762866</v>
      </c>
      <c r="AF41" s="24">
        <f t="shared" si="25"/>
        <v>0.23253123163221495</v>
      </c>
      <c r="AG41" s="24">
        <f t="shared" si="26"/>
        <v>0.18602498530577197</v>
      </c>
      <c r="AH41" s="65">
        <f t="shared" si="27"/>
        <v>0.18602498530577197</v>
      </c>
    </row>
    <row r="42" spans="1:34" x14ac:dyDescent="0.25">
      <c r="A42">
        <v>41</v>
      </c>
      <c r="B42" t="s">
        <v>24</v>
      </c>
      <c r="C42">
        <v>6</v>
      </c>
      <c r="D42">
        <v>493947.431986999</v>
      </c>
      <c r="E42">
        <v>5180613.9323500004</v>
      </c>
      <c r="F42">
        <v>0.90528165147688577</v>
      </c>
      <c r="G42">
        <v>1</v>
      </c>
      <c r="H42">
        <v>0.83435185385130339</v>
      </c>
      <c r="I42">
        <v>0.61194029850746268</v>
      </c>
      <c r="J42">
        <v>0.33272742722661258</v>
      </c>
      <c r="K42">
        <v>0.12934782608695661</v>
      </c>
      <c r="M42">
        <v>0.41146711635750421</v>
      </c>
      <c r="N42">
        <v>0.66635609060488488</v>
      </c>
      <c r="O42">
        <v>0.59827213822894165</v>
      </c>
      <c r="P42">
        <v>0.51568627450980387</v>
      </c>
      <c r="Q42">
        <f t="shared" si="0"/>
        <v>10</v>
      </c>
      <c r="R42" s="23">
        <f t="shared" si="1"/>
        <v>0.60054306768503563</v>
      </c>
      <c r="S42">
        <f t="shared" si="2"/>
        <v>0.25461048002558229</v>
      </c>
      <c r="T42">
        <f t="shared" si="3"/>
        <v>8.0514903302964624E-2</v>
      </c>
      <c r="U42">
        <f t="shared" si="4"/>
        <v>7.202944059873051E-2</v>
      </c>
      <c r="V42">
        <f t="shared" si="5"/>
        <v>0.42396706202446216</v>
      </c>
      <c r="X42" s="24">
        <f t="shared" si="17"/>
        <v>0.90528165147688577</v>
      </c>
      <c r="Y42" s="24">
        <f t="shared" si="18"/>
        <v>0.95264082573844289</v>
      </c>
      <c r="Z42" s="24">
        <f t="shared" si="19"/>
        <v>0.91321116844272965</v>
      </c>
      <c r="AA42" s="24">
        <f t="shared" si="20"/>
        <v>0.83789345095891288</v>
      </c>
      <c r="AB42" s="24">
        <f t="shared" si="21"/>
        <v>0.73686024621245283</v>
      </c>
      <c r="AC42" s="24">
        <f t="shared" si="22"/>
        <v>0.63560817619153676</v>
      </c>
      <c r="AD42" s="24">
        <f t="shared" si="23"/>
        <v>0.63560817619153676</v>
      </c>
      <c r="AE42" s="24">
        <f t="shared" si="24"/>
        <v>0.60358802478667506</v>
      </c>
      <c r="AF42" s="24">
        <f t="shared" si="25"/>
        <v>0.61143403301395127</v>
      </c>
      <c r="AG42" s="24">
        <f t="shared" si="26"/>
        <v>0.60997160026006136</v>
      </c>
      <c r="AH42" s="65">
        <f t="shared" si="27"/>
        <v>0.60054306768503563</v>
      </c>
    </row>
    <row r="43" spans="1:34" x14ac:dyDescent="0.25">
      <c r="A43">
        <v>42</v>
      </c>
      <c r="B43" t="s">
        <v>9</v>
      </c>
      <c r="C43">
        <v>1</v>
      </c>
      <c r="D43">
        <v>493228.31810600002</v>
      </c>
      <c r="E43">
        <v>5180622.0768400002</v>
      </c>
      <c r="F43">
        <v>0.60107745762117026</v>
      </c>
      <c r="G43">
        <v>0.84202898550724647</v>
      </c>
      <c r="H43">
        <v>0.98428597057768208</v>
      </c>
      <c r="I43">
        <v>0.67527675276752752</v>
      </c>
      <c r="J43">
        <v>0.51813403312793971</v>
      </c>
      <c r="K43">
        <v>0.38425492033739456</v>
      </c>
      <c r="Q43">
        <f t="shared" si="0"/>
        <v>6</v>
      </c>
      <c r="R43" s="23">
        <f t="shared" si="1"/>
        <v>0.66750968665649346</v>
      </c>
      <c r="S43">
        <f t="shared" si="2"/>
        <v>0.19909131766035609</v>
      </c>
      <c r="T43">
        <f t="shared" si="3"/>
        <v>8.1278690081038288E-2</v>
      </c>
      <c r="U43">
        <f t="shared" si="4"/>
        <v>4.7564823321284158E-2</v>
      </c>
      <c r="V43">
        <f t="shared" si="5"/>
        <v>0.29825981800742063</v>
      </c>
      <c r="X43" s="24">
        <f t="shared" si="17"/>
        <v>0.60107745762117026</v>
      </c>
      <c r="Y43" s="24">
        <f t="shared" si="18"/>
        <v>0.72155322156420842</v>
      </c>
      <c r="Z43" s="24">
        <f t="shared" si="19"/>
        <v>0.80913080456869968</v>
      </c>
      <c r="AA43" s="24">
        <f t="shared" si="20"/>
        <v>0.77566729161840664</v>
      </c>
      <c r="AB43" s="24">
        <f t="shared" si="21"/>
        <v>0.72416063992031332</v>
      </c>
      <c r="AC43" s="24">
        <f t="shared" si="22"/>
        <v>0.66750968665649346</v>
      </c>
      <c r="AD43" s="24">
        <f t="shared" si="23"/>
        <v>0.66750968665649346</v>
      </c>
      <c r="AE43" s="24">
        <f t="shared" si="24"/>
        <v>0.66750968665649346</v>
      </c>
      <c r="AF43" s="24">
        <f t="shared" si="25"/>
        <v>0.66750968665649346</v>
      </c>
      <c r="AG43" s="24">
        <f t="shared" si="26"/>
        <v>0.66750968665649346</v>
      </c>
      <c r="AH43" s="65">
        <f t="shared" si="27"/>
        <v>0.66750968665649346</v>
      </c>
    </row>
    <row r="44" spans="1:34" x14ac:dyDescent="0.25">
      <c r="A44">
        <v>43</v>
      </c>
      <c r="B44" t="s">
        <v>9</v>
      </c>
      <c r="C44">
        <v>1</v>
      </c>
      <c r="D44">
        <v>493257.95663500001</v>
      </c>
      <c r="E44">
        <v>5180626.4461700004</v>
      </c>
      <c r="F44">
        <v>0.61413329589723797</v>
      </c>
      <c r="G44">
        <v>0.69434782608695655</v>
      </c>
      <c r="H44">
        <v>0.97113024757804078</v>
      </c>
      <c r="I44">
        <v>0.9003690036900367</v>
      </c>
      <c r="J44">
        <v>0.72927529670642044</v>
      </c>
      <c r="K44">
        <v>0.56044985941893155</v>
      </c>
      <c r="L44">
        <v>0.41610738255033553</v>
      </c>
      <c r="M44">
        <v>1</v>
      </c>
      <c r="N44">
        <v>0.42724064191362932</v>
      </c>
      <c r="O44">
        <v>0.94074074074074077</v>
      </c>
      <c r="P44">
        <v>0.34194831013916493</v>
      </c>
      <c r="Q44">
        <f t="shared" si="0"/>
        <v>11</v>
      </c>
      <c r="R44" s="23">
        <f t="shared" si="1"/>
        <v>0.69052205497468122</v>
      </c>
      <c r="S44">
        <f t="shared" si="2"/>
        <v>0.22794682955343828</v>
      </c>
      <c r="T44">
        <f t="shared" si="3"/>
        <v>6.8728555070895481E-2</v>
      </c>
      <c r="U44">
        <f t="shared" si="4"/>
        <v>5.7155732813810631E-2</v>
      </c>
      <c r="V44">
        <f t="shared" si="5"/>
        <v>0.33010796383874547</v>
      </c>
      <c r="X44" s="24">
        <f t="shared" si="17"/>
        <v>0.61413329589723797</v>
      </c>
      <c r="Y44" s="24">
        <f t="shared" si="18"/>
        <v>0.65424056099209726</v>
      </c>
      <c r="Z44" s="24">
        <f t="shared" si="19"/>
        <v>0.75987045652074503</v>
      </c>
      <c r="AA44" s="24">
        <f t="shared" si="20"/>
        <v>0.79499509331306795</v>
      </c>
      <c r="AB44" s="24">
        <f t="shared" si="21"/>
        <v>0.78185113399173845</v>
      </c>
      <c r="AC44" s="24">
        <f t="shared" si="22"/>
        <v>0.7449509215629373</v>
      </c>
      <c r="AD44" s="24">
        <f t="shared" si="23"/>
        <v>0.69797327313256563</v>
      </c>
      <c r="AE44" s="24">
        <f t="shared" si="24"/>
        <v>0.73572661399099493</v>
      </c>
      <c r="AF44" s="24">
        <f t="shared" si="25"/>
        <v>0.70145039487128757</v>
      </c>
      <c r="AG44" s="24">
        <f t="shared" si="26"/>
        <v>0.72537942945823297</v>
      </c>
      <c r="AH44" s="65">
        <f t="shared" si="27"/>
        <v>0.69052205497468122</v>
      </c>
    </row>
    <row r="45" spans="1:34" x14ac:dyDescent="0.25">
      <c r="A45">
        <v>44</v>
      </c>
      <c r="B45" t="s">
        <v>9</v>
      </c>
      <c r="C45">
        <v>2</v>
      </c>
      <c r="D45">
        <v>493289.86292500002</v>
      </c>
      <c r="E45">
        <v>5180623.6323600002</v>
      </c>
      <c r="F45">
        <v>0.25706209470319796</v>
      </c>
      <c r="G45">
        <v>0.23751049538203198</v>
      </c>
      <c r="H45">
        <v>0.17568223015266093</v>
      </c>
      <c r="I45">
        <v>8.6538461538461647E-2</v>
      </c>
      <c r="J45">
        <v>4.7035113234988636E-2</v>
      </c>
      <c r="K45">
        <v>0.25817757009345793</v>
      </c>
      <c r="L45">
        <v>0.28609625668449179</v>
      </c>
      <c r="M45">
        <v>0.28830083565459619</v>
      </c>
      <c r="N45">
        <v>0.3323076923076923</v>
      </c>
      <c r="O45">
        <v>0.4856459330143541</v>
      </c>
      <c r="Q45">
        <f t="shared" si="0"/>
        <v>10</v>
      </c>
      <c r="R45" s="23">
        <f t="shared" si="1"/>
        <v>0.24543566827659333</v>
      </c>
      <c r="S45">
        <f t="shared" si="2"/>
        <v>0.11771805671499379</v>
      </c>
      <c r="T45">
        <f t="shared" si="3"/>
        <v>3.7225718094825909E-2</v>
      </c>
      <c r="U45">
        <f t="shared" si="4"/>
        <v>1.5397267640838326E-2</v>
      </c>
      <c r="V45">
        <f t="shared" si="5"/>
        <v>0.4796289697483237</v>
      </c>
      <c r="X45" s="24">
        <f t="shared" si="17"/>
        <v>0.25706209470319796</v>
      </c>
      <c r="Y45" s="24">
        <f t="shared" si="18"/>
        <v>0.24728629504261496</v>
      </c>
      <c r="Z45" s="24">
        <f t="shared" si="19"/>
        <v>0.22341827341263029</v>
      </c>
      <c r="AA45" s="24">
        <f t="shared" si="20"/>
        <v>0.18919832044408813</v>
      </c>
      <c r="AB45" s="24">
        <f t="shared" si="21"/>
        <v>0.16076567900226824</v>
      </c>
      <c r="AC45" s="24">
        <f t="shared" si="22"/>
        <v>0.17700099418413318</v>
      </c>
      <c r="AD45" s="24">
        <f t="shared" si="23"/>
        <v>0.19258603168418439</v>
      </c>
      <c r="AE45" s="24">
        <f t="shared" si="24"/>
        <v>0.20455038218048588</v>
      </c>
      <c r="AF45" s="24">
        <f t="shared" si="25"/>
        <v>0.21874563886128659</v>
      </c>
      <c r="AG45" s="24">
        <f t="shared" si="26"/>
        <v>0.24543566827659333</v>
      </c>
      <c r="AH45" s="65">
        <f t="shared" si="27"/>
        <v>0.24543566827659333</v>
      </c>
    </row>
    <row r="46" spans="1:34" x14ac:dyDescent="0.25">
      <c r="A46">
        <v>45</v>
      </c>
      <c r="B46" t="s">
        <v>9</v>
      </c>
      <c r="C46">
        <v>3</v>
      </c>
      <c r="D46">
        <v>493323.203397998</v>
      </c>
      <c r="E46">
        <v>5180641.4112200001</v>
      </c>
      <c r="F46">
        <v>0.43844993191771248</v>
      </c>
      <c r="G46">
        <v>0.3119078580717074</v>
      </c>
      <c r="I46">
        <v>0.32214765100671133</v>
      </c>
      <c r="J46">
        <v>0</v>
      </c>
      <c r="K46">
        <v>0.33431085043988268</v>
      </c>
      <c r="L46">
        <v>0.25965665236051511</v>
      </c>
      <c r="M46">
        <v>0.28030303030303039</v>
      </c>
      <c r="N46">
        <v>3.1252480460585104E-2</v>
      </c>
      <c r="O46">
        <v>0.38530066815144748</v>
      </c>
      <c r="P46">
        <v>0.12533692722371967</v>
      </c>
      <c r="Q46">
        <f t="shared" si="0"/>
        <v>10</v>
      </c>
      <c r="R46" s="23">
        <f t="shared" si="1"/>
        <v>0.24886660499353117</v>
      </c>
      <c r="S46">
        <f t="shared" si="2"/>
        <v>0.14030533537159226</v>
      </c>
      <c r="T46">
        <f t="shared" si="3"/>
        <v>4.4368442764801848E-2</v>
      </c>
      <c r="U46">
        <f t="shared" si="4"/>
        <v>2.1872874593038868E-2</v>
      </c>
      <c r="V46">
        <f t="shared" si="5"/>
        <v>0.56377727086058504</v>
      </c>
      <c r="X46" s="24">
        <f t="shared" si="17"/>
        <v>0.43844993191771248</v>
      </c>
      <c r="Y46" s="24">
        <f t="shared" si="18"/>
        <v>0.37517889499470991</v>
      </c>
      <c r="Z46" s="24">
        <f t="shared" si="19"/>
        <v>0.37517889499470991</v>
      </c>
      <c r="AA46" s="24">
        <f t="shared" si="20"/>
        <v>0.35750181366537709</v>
      </c>
      <c r="AB46" s="24">
        <f t="shared" si="21"/>
        <v>0.2681263602490328</v>
      </c>
      <c r="AC46" s="24">
        <f t="shared" si="22"/>
        <v>0.28136325828720277</v>
      </c>
      <c r="AD46" s="24">
        <f t="shared" si="23"/>
        <v>0.27774549063275483</v>
      </c>
      <c r="AE46" s="24">
        <f t="shared" si="24"/>
        <v>0.27811085344279418</v>
      </c>
      <c r="AF46" s="24">
        <f t="shared" si="25"/>
        <v>0.24725355682001807</v>
      </c>
      <c r="AG46" s="24">
        <f t="shared" si="26"/>
        <v>0.26259212474573246</v>
      </c>
      <c r="AH46" s="65">
        <f t="shared" si="27"/>
        <v>0.24886660499353117</v>
      </c>
    </row>
    <row r="47" spans="1:34" x14ac:dyDescent="0.25">
      <c r="A47">
        <v>46</v>
      </c>
      <c r="B47" t="s">
        <v>9</v>
      </c>
      <c r="C47">
        <v>3</v>
      </c>
      <c r="D47">
        <v>493353.700202999</v>
      </c>
      <c r="E47">
        <v>5180640.2296700003</v>
      </c>
      <c r="F47">
        <v>0.57277444522135945</v>
      </c>
      <c r="G47">
        <v>0.16997956529816088</v>
      </c>
      <c r="I47">
        <v>0.28187919463087241</v>
      </c>
      <c r="J47">
        <v>0.36688438066963547</v>
      </c>
      <c r="K47">
        <v>0.43695014662756598</v>
      </c>
      <c r="L47">
        <v>0.46995708154506444</v>
      </c>
      <c r="M47">
        <v>0.4109848484848484</v>
      </c>
      <c r="N47">
        <v>0.27604417468792497</v>
      </c>
      <c r="O47">
        <v>1</v>
      </c>
      <c r="P47">
        <v>0.8921832884097034</v>
      </c>
      <c r="Q47">
        <f t="shared" si="0"/>
        <v>10</v>
      </c>
      <c r="R47" s="23">
        <f t="shared" si="1"/>
        <v>0.48776371255751361</v>
      </c>
      <c r="S47">
        <f t="shared" si="2"/>
        <v>0.25392406252594502</v>
      </c>
      <c r="T47">
        <f t="shared" si="3"/>
        <v>8.029783903049946E-2</v>
      </c>
      <c r="U47">
        <f t="shared" si="4"/>
        <v>7.164158836631114E-2</v>
      </c>
      <c r="V47">
        <f t="shared" si="5"/>
        <v>0.52058826023472193</v>
      </c>
      <c r="X47" s="24">
        <f t="shared" si="17"/>
        <v>0.57277444522135945</v>
      </c>
      <c r="Y47" s="24">
        <f t="shared" si="18"/>
        <v>0.37137700525976014</v>
      </c>
      <c r="Z47" s="24">
        <f t="shared" si="19"/>
        <v>0.37137700525976014</v>
      </c>
      <c r="AA47" s="24">
        <f t="shared" si="20"/>
        <v>0.34154440171679762</v>
      </c>
      <c r="AB47" s="24">
        <f t="shared" si="21"/>
        <v>0.34787939645500709</v>
      </c>
      <c r="AC47" s="24">
        <f t="shared" si="22"/>
        <v>0.36569354648951891</v>
      </c>
      <c r="AD47" s="24">
        <f t="shared" si="23"/>
        <v>0.38307080233210983</v>
      </c>
      <c r="AE47" s="24">
        <f t="shared" si="24"/>
        <v>0.38705852321107248</v>
      </c>
      <c r="AF47" s="24">
        <f t="shared" si="25"/>
        <v>0.37318172964567908</v>
      </c>
      <c r="AG47" s="24">
        <f t="shared" si="26"/>
        <v>0.44282820412949253</v>
      </c>
      <c r="AH47" s="65">
        <f t="shared" si="27"/>
        <v>0.48776371255751361</v>
      </c>
    </row>
    <row r="48" spans="1:34" x14ac:dyDescent="0.25">
      <c r="A48">
        <v>47</v>
      </c>
      <c r="B48" t="s">
        <v>9</v>
      </c>
      <c r="C48">
        <v>4</v>
      </c>
      <c r="D48">
        <v>493385.61993400002</v>
      </c>
      <c r="E48">
        <v>5180649.6397900004</v>
      </c>
      <c r="F48">
        <v>0.60077201544030878</v>
      </c>
      <c r="G48">
        <v>0.98985470488061145</v>
      </c>
      <c r="H48">
        <v>0.70621426767386875</v>
      </c>
      <c r="I48">
        <v>0.46435452793834298</v>
      </c>
      <c r="J48">
        <v>0.51822356472118813</v>
      </c>
      <c r="K48">
        <v>0.84220907297830372</v>
      </c>
      <c r="L48">
        <v>0.58859470468431785</v>
      </c>
      <c r="M48">
        <v>0.46909090909090917</v>
      </c>
      <c r="P48">
        <v>0.60594795539033453</v>
      </c>
      <c r="Q48">
        <f t="shared" si="0"/>
        <v>9</v>
      </c>
      <c r="R48" s="23">
        <f t="shared" si="1"/>
        <v>0.64280685808868709</v>
      </c>
      <c r="S48">
        <f t="shared" si="2"/>
        <v>0.16594238531490985</v>
      </c>
      <c r="T48">
        <f t="shared" si="3"/>
        <v>5.531412843830328E-2</v>
      </c>
      <c r="U48">
        <f t="shared" si="4"/>
        <v>3.0978984649502217E-2</v>
      </c>
      <c r="V48">
        <f t="shared" si="5"/>
        <v>0.25815279228401611</v>
      </c>
      <c r="X48" s="24">
        <f t="shared" si="17"/>
        <v>0.60077201544030878</v>
      </c>
      <c r="Y48" s="24">
        <f t="shared" si="18"/>
        <v>0.79531336016046006</v>
      </c>
      <c r="Z48" s="24">
        <f t="shared" si="19"/>
        <v>0.76561366266492958</v>
      </c>
      <c r="AA48" s="24">
        <f t="shared" si="20"/>
        <v>0.6902988789832829</v>
      </c>
      <c r="AB48" s="24">
        <f t="shared" si="21"/>
        <v>0.65588381613086388</v>
      </c>
      <c r="AC48" s="24">
        <f t="shared" si="22"/>
        <v>0.68693802560543726</v>
      </c>
      <c r="AD48" s="24">
        <f t="shared" si="23"/>
        <v>0.67288897975956297</v>
      </c>
      <c r="AE48" s="24">
        <f t="shared" si="24"/>
        <v>0.64741422092598122</v>
      </c>
      <c r="AF48" s="24">
        <f t="shared" si="25"/>
        <v>0.64741422092598122</v>
      </c>
      <c r="AG48" s="24">
        <f t="shared" si="26"/>
        <v>0.64741422092598122</v>
      </c>
      <c r="AH48" s="65">
        <f t="shared" si="27"/>
        <v>0.64280685808868709</v>
      </c>
    </row>
    <row r="49" spans="1:34" x14ac:dyDescent="0.25">
      <c r="A49">
        <v>48</v>
      </c>
      <c r="B49" t="s">
        <v>9</v>
      </c>
      <c r="C49">
        <v>5</v>
      </c>
      <c r="D49">
        <v>493417.52554900001</v>
      </c>
      <c r="E49">
        <v>5180646.2710499903</v>
      </c>
      <c r="F49">
        <v>0.88631245680140902</v>
      </c>
      <c r="G49">
        <v>1</v>
      </c>
      <c r="H49">
        <v>0.51269157088122597</v>
      </c>
      <c r="I49">
        <v>0.92467948717948734</v>
      </c>
      <c r="J49">
        <v>0.77485960892555572</v>
      </c>
      <c r="K49">
        <v>0.73299748110831231</v>
      </c>
      <c r="L49">
        <v>0.20594479830148621</v>
      </c>
      <c r="M49">
        <v>0.82777777777777783</v>
      </c>
      <c r="N49">
        <v>0.67118644067796607</v>
      </c>
      <c r="O49">
        <v>0.43773584905660384</v>
      </c>
      <c r="P49">
        <v>0.79089376053962912</v>
      </c>
      <c r="Q49">
        <f t="shared" si="0"/>
        <v>11</v>
      </c>
      <c r="R49" s="23">
        <f t="shared" si="1"/>
        <v>0.70591629374995024</v>
      </c>
      <c r="S49">
        <f t="shared" si="2"/>
        <v>0.224596102672317</v>
      </c>
      <c r="T49">
        <f t="shared" si="3"/>
        <v>6.7718272903655743E-2</v>
      </c>
      <c r="U49">
        <f t="shared" si="4"/>
        <v>5.5487750269153403E-2</v>
      </c>
      <c r="V49">
        <f t="shared" si="5"/>
        <v>0.31816251397063439</v>
      </c>
      <c r="X49" s="24">
        <f t="shared" si="17"/>
        <v>0.88631245680140902</v>
      </c>
      <c r="Y49" s="24">
        <f t="shared" si="18"/>
        <v>0.94315622840070445</v>
      </c>
      <c r="Z49" s="24">
        <f t="shared" si="19"/>
        <v>0.799668009227545</v>
      </c>
      <c r="AA49" s="24">
        <f t="shared" si="20"/>
        <v>0.83092087871553055</v>
      </c>
      <c r="AB49" s="24">
        <f t="shared" si="21"/>
        <v>0.81970862475753559</v>
      </c>
      <c r="AC49" s="24">
        <f t="shared" si="22"/>
        <v>0.80525676748266506</v>
      </c>
      <c r="AD49" s="24">
        <f t="shared" si="23"/>
        <v>0.7196407718853538</v>
      </c>
      <c r="AE49" s="24">
        <f t="shared" si="24"/>
        <v>0.73315789762190675</v>
      </c>
      <c r="AF49" s="24">
        <f t="shared" si="25"/>
        <v>0.72627218018369111</v>
      </c>
      <c r="AG49" s="24">
        <f t="shared" si="26"/>
        <v>0.69741854707098239</v>
      </c>
      <c r="AH49" s="65">
        <f t="shared" si="27"/>
        <v>0.70591629374995024</v>
      </c>
    </row>
    <row r="50" spans="1:34" x14ac:dyDescent="0.25">
      <c r="A50">
        <v>49</v>
      </c>
      <c r="B50" t="s">
        <v>9</v>
      </c>
      <c r="C50">
        <v>6</v>
      </c>
      <c r="D50">
        <v>493449.423316998</v>
      </c>
      <c r="E50">
        <v>5180635.6795399804</v>
      </c>
      <c r="F50">
        <v>1</v>
      </c>
      <c r="G50">
        <v>0.97386615501670604</v>
      </c>
      <c r="I50">
        <v>0.28928571428571453</v>
      </c>
      <c r="J50">
        <v>0.27634697198983532</v>
      </c>
      <c r="K50">
        <v>0.61176470588235299</v>
      </c>
      <c r="L50">
        <v>0.53632478632478631</v>
      </c>
      <c r="M50">
        <v>1</v>
      </c>
      <c r="N50">
        <v>0.9608750258873513</v>
      </c>
      <c r="O50">
        <v>0.49939686369119418</v>
      </c>
      <c r="P50">
        <v>0.83037475345167633</v>
      </c>
      <c r="Q50">
        <f t="shared" si="0"/>
        <v>10</v>
      </c>
      <c r="R50" s="23">
        <f t="shared" si="1"/>
        <v>0.6978234976529617</v>
      </c>
      <c r="S50">
        <f t="shared" si="2"/>
        <v>0.27622335678520027</v>
      </c>
      <c r="T50">
        <f t="shared" si="3"/>
        <v>8.7349495037855843E-2</v>
      </c>
      <c r="U50">
        <f t="shared" si="4"/>
        <v>8.4777047592982269E-2</v>
      </c>
      <c r="V50">
        <f t="shared" si="5"/>
        <v>0.39583556259461239</v>
      </c>
      <c r="X50" s="24">
        <f t="shared" si="17"/>
        <v>1</v>
      </c>
      <c r="Y50" s="24">
        <f t="shared" si="18"/>
        <v>0.98693307750835302</v>
      </c>
      <c r="Z50" s="24">
        <f t="shared" si="19"/>
        <v>0.98693307750835302</v>
      </c>
      <c r="AA50" s="24">
        <f t="shared" si="20"/>
        <v>0.75438395643414013</v>
      </c>
      <c r="AB50" s="24">
        <f t="shared" si="21"/>
        <v>0.63487471032306397</v>
      </c>
      <c r="AC50" s="24">
        <f t="shared" si="22"/>
        <v>0.63025270943492173</v>
      </c>
      <c r="AD50" s="24">
        <f t="shared" si="23"/>
        <v>0.61459805558323255</v>
      </c>
      <c r="AE50" s="24">
        <f t="shared" si="24"/>
        <v>0.6696554762141993</v>
      </c>
      <c r="AF50" s="24">
        <f t="shared" si="25"/>
        <v>0.70605791992334332</v>
      </c>
      <c r="AG50" s="24">
        <f t="shared" si="26"/>
        <v>0.68309558034199336</v>
      </c>
      <c r="AH50" s="65">
        <f t="shared" si="27"/>
        <v>0.6978234976529617</v>
      </c>
    </row>
    <row r="51" spans="1:34" x14ac:dyDescent="0.25">
      <c r="A51">
        <v>50</v>
      </c>
      <c r="B51" t="s">
        <v>15</v>
      </c>
      <c r="C51">
        <v>1</v>
      </c>
      <c r="D51">
        <v>493485.65363100002</v>
      </c>
      <c r="E51">
        <v>5180644.8884500004</v>
      </c>
      <c r="F51">
        <v>1</v>
      </c>
      <c r="G51">
        <v>0.75901276727851297</v>
      </c>
      <c r="H51">
        <v>0.36533527652532982</v>
      </c>
      <c r="I51">
        <v>0.4285714285714291</v>
      </c>
      <c r="J51">
        <v>1</v>
      </c>
      <c r="K51">
        <v>0.39740820734341242</v>
      </c>
      <c r="L51">
        <v>0.41257861635220128</v>
      </c>
      <c r="M51">
        <v>0</v>
      </c>
      <c r="N51">
        <v>0.5605777781043999</v>
      </c>
      <c r="O51">
        <v>0.59185606060606077</v>
      </c>
      <c r="P51">
        <v>0.56603773584905659</v>
      </c>
      <c r="Q51">
        <f t="shared" si="0"/>
        <v>11</v>
      </c>
      <c r="R51" s="23">
        <f t="shared" si="1"/>
        <v>0.55285253369367304</v>
      </c>
      <c r="S51">
        <f t="shared" si="2"/>
        <v>0.27703506646229448</v>
      </c>
      <c r="T51">
        <f t="shared" si="3"/>
        <v>8.3529215384236521E-2</v>
      </c>
      <c r="U51">
        <f t="shared" si="4"/>
        <v>8.4423270854744686E-2</v>
      </c>
      <c r="V51">
        <f t="shared" si="5"/>
        <v>0.50110119711560419</v>
      </c>
      <c r="X51" s="24">
        <f t="shared" si="17"/>
        <v>1</v>
      </c>
      <c r="Y51" s="24">
        <f t="shared" si="18"/>
        <v>0.87950638363925648</v>
      </c>
      <c r="Z51" s="24">
        <f t="shared" si="19"/>
        <v>0.70811601460128093</v>
      </c>
      <c r="AA51" s="24">
        <f t="shared" si="20"/>
        <v>0.63822986809381799</v>
      </c>
      <c r="AB51" s="24">
        <f t="shared" si="21"/>
        <v>0.71058389447505443</v>
      </c>
      <c r="AC51" s="24">
        <f t="shared" si="22"/>
        <v>0.65838794661978073</v>
      </c>
      <c r="AD51" s="24">
        <f t="shared" si="23"/>
        <v>0.62327232801012655</v>
      </c>
      <c r="AE51" s="24">
        <f t="shared" si="24"/>
        <v>0.54536328700886072</v>
      </c>
      <c r="AF51" s="24">
        <f t="shared" si="25"/>
        <v>0.54705378601947618</v>
      </c>
      <c r="AG51" s="24">
        <f t="shared" si="26"/>
        <v>0.55153401347813458</v>
      </c>
      <c r="AH51" s="65">
        <f t="shared" si="27"/>
        <v>0.55285253369367304</v>
      </c>
    </row>
    <row r="52" spans="1:34" x14ac:dyDescent="0.25">
      <c r="A52">
        <v>51</v>
      </c>
      <c r="B52" t="s">
        <v>15</v>
      </c>
      <c r="C52">
        <v>2</v>
      </c>
      <c r="D52">
        <v>493514.03761100001</v>
      </c>
      <c r="E52">
        <v>5180631.0323999804</v>
      </c>
      <c r="F52">
        <v>0.67120443008767883</v>
      </c>
      <c r="G52">
        <v>1</v>
      </c>
      <c r="H52">
        <v>1</v>
      </c>
      <c r="I52">
        <v>0.3817829457364339</v>
      </c>
      <c r="J52">
        <v>4.5662100456621002E-3</v>
      </c>
      <c r="K52">
        <v>0.23684210526315772</v>
      </c>
      <c r="L52">
        <v>0.43378995433789946</v>
      </c>
      <c r="N52">
        <v>0.25411897453550963</v>
      </c>
      <c r="O52">
        <v>0.78538390379278444</v>
      </c>
      <c r="P52">
        <v>0.26550079491255962</v>
      </c>
      <c r="Q52">
        <f t="shared" si="0"/>
        <v>10</v>
      </c>
      <c r="R52" s="23">
        <f t="shared" si="1"/>
        <v>0.5033189318711685</v>
      </c>
      <c r="S52">
        <f t="shared" si="2"/>
        <v>0.32544706052817435</v>
      </c>
      <c r="T52">
        <f t="shared" si="3"/>
        <v>0.1029153969075712</v>
      </c>
      <c r="U52">
        <f t="shared" si="4"/>
        <v>0.11768421022936569</v>
      </c>
      <c r="V52">
        <f t="shared" si="5"/>
        <v>0.64660206465565073</v>
      </c>
      <c r="X52" s="24">
        <f t="shared" si="17"/>
        <v>0.67120443008767883</v>
      </c>
      <c r="Y52" s="24">
        <f t="shared" si="18"/>
        <v>0.83560221504383936</v>
      </c>
      <c r="Z52" s="24">
        <f t="shared" si="19"/>
        <v>0.89040147669589287</v>
      </c>
      <c r="AA52" s="24">
        <f t="shared" si="20"/>
        <v>0.76324684395602815</v>
      </c>
      <c r="AB52" s="24">
        <f t="shared" si="21"/>
        <v>0.611510717173955</v>
      </c>
      <c r="AC52" s="24">
        <f t="shared" si="22"/>
        <v>0.5490659485221554</v>
      </c>
      <c r="AD52" s="24">
        <f t="shared" si="23"/>
        <v>0.532597949352976</v>
      </c>
      <c r="AE52" s="24">
        <f t="shared" si="24"/>
        <v>0.532597949352976</v>
      </c>
      <c r="AF52" s="24">
        <f t="shared" si="25"/>
        <v>0.49778807750079268</v>
      </c>
      <c r="AG52" s="24">
        <f t="shared" si="26"/>
        <v>0.52974316931101395</v>
      </c>
      <c r="AH52" s="65">
        <f t="shared" si="27"/>
        <v>0.5033189318711685</v>
      </c>
    </row>
    <row r="53" spans="1:34" x14ac:dyDescent="0.25">
      <c r="A53">
        <v>52</v>
      </c>
      <c r="B53" t="s">
        <v>15</v>
      </c>
      <c r="C53">
        <v>2</v>
      </c>
      <c r="D53">
        <v>493545.15792600001</v>
      </c>
      <c r="E53">
        <v>5180641.6875400003</v>
      </c>
      <c r="F53">
        <v>1</v>
      </c>
      <c r="G53">
        <v>0.4999795576270491</v>
      </c>
      <c r="H53">
        <v>0.60016167352616545</v>
      </c>
      <c r="I53">
        <v>0.15891472868217044</v>
      </c>
      <c r="J53">
        <v>0.89497716894977164</v>
      </c>
      <c r="K53">
        <v>0.7171052631578948</v>
      </c>
      <c r="L53">
        <v>0.38508371385083706</v>
      </c>
      <c r="N53">
        <v>0.66353022175048038</v>
      </c>
      <c r="O53">
        <v>0.7567067530064755</v>
      </c>
      <c r="P53">
        <v>0.28139904610492844</v>
      </c>
      <c r="Q53">
        <f t="shared" si="0"/>
        <v>10</v>
      </c>
      <c r="R53" s="23">
        <f t="shared" si="1"/>
        <v>0.59578581266557729</v>
      </c>
      <c r="S53">
        <f t="shared" si="2"/>
        <v>0.25325808656483906</v>
      </c>
      <c r="T53">
        <f t="shared" si="3"/>
        <v>8.0087238940098004E-2</v>
      </c>
      <c r="U53">
        <f t="shared" si="4"/>
        <v>7.1266287122759495E-2</v>
      </c>
      <c r="V53">
        <f t="shared" si="5"/>
        <v>0.42508243932790035</v>
      </c>
      <c r="X53" s="24">
        <f t="shared" si="17"/>
        <v>1</v>
      </c>
      <c r="Y53" s="24">
        <f t="shared" si="18"/>
        <v>0.74998977881352458</v>
      </c>
      <c r="Z53" s="24">
        <f t="shared" si="19"/>
        <v>0.7000470770510715</v>
      </c>
      <c r="AA53" s="24">
        <f t="shared" si="20"/>
        <v>0.56476398995884625</v>
      </c>
      <c r="AB53" s="24">
        <f t="shared" si="21"/>
        <v>0.63080662575703139</v>
      </c>
      <c r="AC53" s="24">
        <f t="shared" si="22"/>
        <v>0.64518973199050855</v>
      </c>
      <c r="AD53" s="24">
        <f t="shared" si="23"/>
        <v>0.60803172939912697</v>
      </c>
      <c r="AE53" s="24">
        <f t="shared" si="24"/>
        <v>0.60803172939912697</v>
      </c>
      <c r="AF53" s="24">
        <f t="shared" si="25"/>
        <v>0.61496904094304616</v>
      </c>
      <c r="AG53" s="24">
        <f t="shared" si="26"/>
        <v>0.63071767561676051</v>
      </c>
      <c r="AH53" s="65">
        <f t="shared" si="27"/>
        <v>0.59578581266557729</v>
      </c>
    </row>
    <row r="54" spans="1:34" x14ac:dyDescent="0.25">
      <c r="A54">
        <v>53</v>
      </c>
      <c r="B54" t="s">
        <v>15</v>
      </c>
      <c r="C54">
        <v>3</v>
      </c>
      <c r="D54">
        <v>493577.061649999</v>
      </c>
      <c r="E54">
        <v>5180636.4305800004</v>
      </c>
      <c r="F54">
        <v>0.76641535604823396</v>
      </c>
      <c r="G54">
        <v>0.53189358372456963</v>
      </c>
      <c r="H54">
        <v>0.31826015999755952</v>
      </c>
      <c r="I54">
        <v>0.41052631578947379</v>
      </c>
      <c r="J54">
        <v>0.71634981731501923</v>
      </c>
      <c r="K54">
        <v>0.91913746630727733</v>
      </c>
      <c r="L54">
        <v>0.36263736263736257</v>
      </c>
      <c r="M54">
        <v>0.82367758186397988</v>
      </c>
      <c r="N54">
        <v>0.68088940495219707</v>
      </c>
      <c r="O54">
        <v>0.73465140478668056</v>
      </c>
      <c r="P54">
        <v>0.28571428571428575</v>
      </c>
      <c r="Q54">
        <f t="shared" si="0"/>
        <v>11</v>
      </c>
      <c r="R54" s="23">
        <f t="shared" si="1"/>
        <v>0.59546843083060363</v>
      </c>
      <c r="S54">
        <f t="shared" si="2"/>
        <v>0.21161555499883325</v>
      </c>
      <c r="T54">
        <f t="shared" si="3"/>
        <v>6.3804490521267895E-2</v>
      </c>
      <c r="U54">
        <f t="shared" si="4"/>
        <v>4.9259257429210598E-2</v>
      </c>
      <c r="V54">
        <f t="shared" si="5"/>
        <v>0.35537661451448593</v>
      </c>
      <c r="X54" s="24">
        <f t="shared" si="17"/>
        <v>0.76641535604823396</v>
      </c>
      <c r="Y54" s="24">
        <f t="shared" si="18"/>
        <v>0.6491544698864018</v>
      </c>
      <c r="Z54" s="24">
        <f t="shared" si="19"/>
        <v>0.53885636659012104</v>
      </c>
      <c r="AA54" s="24">
        <f t="shared" si="20"/>
        <v>0.50677385388995921</v>
      </c>
      <c r="AB54" s="24">
        <f t="shared" si="21"/>
        <v>0.5486890465749712</v>
      </c>
      <c r="AC54" s="24">
        <f t="shared" si="22"/>
        <v>0.61043044986368888</v>
      </c>
      <c r="AD54" s="24">
        <f t="shared" si="23"/>
        <v>0.57503143740278517</v>
      </c>
      <c r="AE54" s="24">
        <f t="shared" si="24"/>
        <v>0.60611220546043454</v>
      </c>
      <c r="AF54" s="24">
        <f t="shared" si="25"/>
        <v>0.61442078318174143</v>
      </c>
      <c r="AG54" s="24">
        <f t="shared" si="26"/>
        <v>0.62644384534223541</v>
      </c>
      <c r="AH54" s="65">
        <f t="shared" si="27"/>
        <v>0.59546843083060363</v>
      </c>
    </row>
    <row r="55" spans="1:34" x14ac:dyDescent="0.25">
      <c r="A55">
        <v>54</v>
      </c>
      <c r="B55" t="s">
        <v>15</v>
      </c>
      <c r="C55">
        <v>4</v>
      </c>
      <c r="D55">
        <v>493608.97844500002</v>
      </c>
      <c r="E55">
        <v>5180643.3971999902</v>
      </c>
      <c r="F55">
        <v>0.44035686749642028</v>
      </c>
      <c r="G55">
        <v>0.94494490768314454</v>
      </c>
      <c r="H55">
        <v>0.12339598906341591</v>
      </c>
      <c r="I55">
        <v>1</v>
      </c>
      <c r="J55">
        <v>0.79943913407773493</v>
      </c>
      <c r="K55">
        <v>0.66591422121896149</v>
      </c>
      <c r="L55">
        <v>0.95491803278688536</v>
      </c>
      <c r="M55">
        <v>0.83362407683930317</v>
      </c>
      <c r="N55">
        <v>0.50557101093259593</v>
      </c>
      <c r="O55">
        <v>0.54750244848054908</v>
      </c>
      <c r="P55">
        <v>0.63144329896907214</v>
      </c>
      <c r="Q55">
        <f t="shared" si="0"/>
        <v>11</v>
      </c>
      <c r="R55" s="23">
        <f t="shared" si="1"/>
        <v>0.67700999886800761</v>
      </c>
      <c r="S55">
        <f t="shared" si="2"/>
        <v>0.25293145732132244</v>
      </c>
      <c r="T55">
        <f t="shared" si="3"/>
        <v>7.6261703782965165E-2</v>
      </c>
      <c r="U55">
        <f t="shared" si="4"/>
        <v>7.0371754312956725E-2</v>
      </c>
      <c r="V55">
        <f t="shared" si="5"/>
        <v>0.37360077065957026</v>
      </c>
      <c r="X55" s="24">
        <f t="shared" si="17"/>
        <v>0.44035686749642028</v>
      </c>
      <c r="Y55" s="24">
        <f t="shared" si="18"/>
        <v>0.69265088758978244</v>
      </c>
      <c r="Z55" s="24">
        <f t="shared" si="19"/>
        <v>0.50289925474766028</v>
      </c>
      <c r="AA55" s="24">
        <f t="shared" si="20"/>
        <v>0.62717444106074516</v>
      </c>
      <c r="AB55" s="24">
        <f t="shared" si="21"/>
        <v>0.6616273796641432</v>
      </c>
      <c r="AC55" s="24">
        <f t="shared" si="22"/>
        <v>0.66234185325661288</v>
      </c>
      <c r="AD55" s="24">
        <f t="shared" si="23"/>
        <v>0.70413845033236611</v>
      </c>
      <c r="AE55" s="24">
        <f t="shared" si="24"/>
        <v>0.72032415364573321</v>
      </c>
      <c r="AF55" s="24">
        <f t="shared" si="25"/>
        <v>0.69646269334427346</v>
      </c>
      <c r="AG55" s="24">
        <f t="shared" si="26"/>
        <v>0.68156666885790107</v>
      </c>
      <c r="AH55" s="65">
        <f t="shared" si="27"/>
        <v>0.67700999886800761</v>
      </c>
    </row>
    <row r="56" spans="1:34" x14ac:dyDescent="0.25">
      <c r="A56">
        <v>55</v>
      </c>
      <c r="B56" t="s">
        <v>15</v>
      </c>
      <c r="C56">
        <v>5</v>
      </c>
      <c r="D56">
        <v>493640.878448</v>
      </c>
      <c r="E56">
        <v>5180634.5846699905</v>
      </c>
      <c r="F56">
        <v>0.41374882442306299</v>
      </c>
      <c r="G56">
        <v>0.45148349984862257</v>
      </c>
      <c r="H56">
        <v>0.4744999509690892</v>
      </c>
      <c r="I56">
        <v>0.43314500941619571</v>
      </c>
      <c r="J56">
        <v>0.49114230555282878</v>
      </c>
      <c r="K56">
        <v>0.5</v>
      </c>
      <c r="L56">
        <v>0.66254218222722172</v>
      </c>
      <c r="M56">
        <v>0.73703703703703716</v>
      </c>
      <c r="N56">
        <v>0.53764840728084851</v>
      </c>
      <c r="O56">
        <v>0.73127229488703938</v>
      </c>
      <c r="P56">
        <v>0.47800586510263937</v>
      </c>
      <c r="Q56">
        <f t="shared" si="0"/>
        <v>11</v>
      </c>
      <c r="R56" s="23">
        <f t="shared" si="1"/>
        <v>0.53732048879496253</v>
      </c>
      <c r="S56">
        <f t="shared" si="2"/>
        <v>0.11187043895158608</v>
      </c>
      <c r="T56">
        <f t="shared" si="3"/>
        <v>3.3730206466797343E-2</v>
      </c>
      <c r="U56">
        <f t="shared" si="4"/>
        <v>1.3766494622342584E-2</v>
      </c>
      <c r="V56">
        <f t="shared" si="5"/>
        <v>0.20820058286345192</v>
      </c>
      <c r="X56" s="24">
        <f t="shared" si="17"/>
        <v>0.41374882442306299</v>
      </c>
      <c r="Y56" s="24">
        <f t="shared" si="18"/>
        <v>0.43261616213584275</v>
      </c>
      <c r="Z56" s="24">
        <f t="shared" si="19"/>
        <v>0.44657742508025827</v>
      </c>
      <c r="AA56" s="24">
        <f t="shared" si="20"/>
        <v>0.44321932116424262</v>
      </c>
      <c r="AB56" s="24">
        <f t="shared" si="21"/>
        <v>0.45280391804195991</v>
      </c>
      <c r="AC56" s="24">
        <f t="shared" si="22"/>
        <v>0.46066993170163323</v>
      </c>
      <c r="AD56" s="24">
        <f t="shared" si="23"/>
        <v>0.4895088246338602</v>
      </c>
      <c r="AE56" s="24">
        <f t="shared" si="24"/>
        <v>0.52044985118425735</v>
      </c>
      <c r="AF56" s="24">
        <f t="shared" si="25"/>
        <v>0.52236080186165645</v>
      </c>
      <c r="AG56" s="24">
        <f t="shared" si="26"/>
        <v>0.54325195116419478</v>
      </c>
      <c r="AH56" s="65">
        <f t="shared" si="27"/>
        <v>0.53732048879496253</v>
      </c>
    </row>
    <row r="57" spans="1:34" x14ac:dyDescent="0.25">
      <c r="A57">
        <v>56</v>
      </c>
      <c r="B57" t="s">
        <v>15</v>
      </c>
      <c r="C57">
        <v>5</v>
      </c>
      <c r="D57">
        <v>493671.430219998</v>
      </c>
      <c r="E57">
        <v>5180643.5840299902</v>
      </c>
      <c r="F57">
        <v>0.75016277219127525</v>
      </c>
      <c r="G57">
        <v>0.64884196185286103</v>
      </c>
      <c r="H57">
        <v>0.59814795673618437</v>
      </c>
      <c r="I57">
        <v>0.42467043314500924</v>
      </c>
      <c r="J57">
        <v>0.70209417231111548</v>
      </c>
      <c r="K57">
        <v>0.68269230769230749</v>
      </c>
      <c r="L57">
        <v>0.33070866141732286</v>
      </c>
      <c r="M57">
        <v>0.76296296296296295</v>
      </c>
      <c r="N57">
        <v>0.44650090326113506</v>
      </c>
      <c r="O57">
        <v>1</v>
      </c>
      <c r="P57">
        <v>1</v>
      </c>
      <c r="Q57">
        <f t="shared" si="0"/>
        <v>11</v>
      </c>
      <c r="R57" s="23">
        <f t="shared" si="1"/>
        <v>0.66788928468819753</v>
      </c>
      <c r="S57">
        <f t="shared" si="2"/>
        <v>0.20557629429610919</v>
      </c>
      <c r="T57">
        <f t="shared" si="3"/>
        <v>6.1983584906533919E-2</v>
      </c>
      <c r="U57">
        <f t="shared" si="4"/>
        <v>4.6487774054172523E-2</v>
      </c>
      <c r="V57">
        <f t="shared" si="5"/>
        <v>0.3077999587792189</v>
      </c>
      <c r="X57" s="24">
        <f t="shared" si="17"/>
        <v>0.75016277219127525</v>
      </c>
      <c r="Y57" s="24">
        <f t="shared" si="18"/>
        <v>0.69950236702206814</v>
      </c>
      <c r="Z57" s="24">
        <f t="shared" si="19"/>
        <v>0.66571756359344025</v>
      </c>
      <c r="AA57" s="24">
        <f t="shared" si="20"/>
        <v>0.60545578098133246</v>
      </c>
      <c r="AB57" s="24">
        <f t="shared" si="21"/>
        <v>0.62478345924728906</v>
      </c>
      <c r="AC57" s="24">
        <f t="shared" si="22"/>
        <v>0.63443493398812545</v>
      </c>
      <c r="AD57" s="24">
        <f t="shared" si="23"/>
        <v>0.59104546647801082</v>
      </c>
      <c r="AE57" s="24">
        <f t="shared" si="24"/>
        <v>0.61253515353862975</v>
      </c>
      <c r="AF57" s="24">
        <f t="shared" si="25"/>
        <v>0.59408690350779692</v>
      </c>
      <c r="AG57" s="24">
        <f t="shared" si="26"/>
        <v>0.63467821315701722</v>
      </c>
      <c r="AH57" s="65">
        <f t="shared" si="27"/>
        <v>0.66788928468819753</v>
      </c>
    </row>
    <row r="58" spans="1:34" x14ac:dyDescent="0.25">
      <c r="A58">
        <v>57</v>
      </c>
      <c r="B58" t="s">
        <v>15</v>
      </c>
      <c r="C58">
        <v>6</v>
      </c>
      <c r="D58">
        <v>493704.70950300002</v>
      </c>
      <c r="E58">
        <v>5180646.2963300003</v>
      </c>
      <c r="F58">
        <v>0.36473066928857367</v>
      </c>
      <c r="G58">
        <v>0.64462247517708571</v>
      </c>
      <c r="H58">
        <v>0.27913873834518721</v>
      </c>
      <c r="I58">
        <v>0.49744245524296665</v>
      </c>
      <c r="J58">
        <v>0.28865979381443296</v>
      </c>
      <c r="K58">
        <v>0.28250591016548471</v>
      </c>
      <c r="L58">
        <v>0.86645962732919246</v>
      </c>
      <c r="M58">
        <v>0.53333333333333333</v>
      </c>
      <c r="N58">
        <v>0.72148050032361466</v>
      </c>
      <c r="O58">
        <v>0.75241157556270111</v>
      </c>
      <c r="P58">
        <v>0.34710743801652894</v>
      </c>
      <c r="Q58">
        <f t="shared" si="0"/>
        <v>11</v>
      </c>
      <c r="R58" s="23">
        <f t="shared" si="1"/>
        <v>0.50708113787264564</v>
      </c>
      <c r="S58">
        <f t="shared" si="2"/>
        <v>0.20247594804220698</v>
      </c>
      <c r="T58">
        <f t="shared" si="3"/>
        <v>6.1048795338863232E-2</v>
      </c>
      <c r="U58">
        <f t="shared" si="4"/>
        <v>4.509616048914955E-2</v>
      </c>
      <c r="V58">
        <f t="shared" si="5"/>
        <v>0.39929694267795696</v>
      </c>
      <c r="X58" s="24">
        <f t="shared" si="17"/>
        <v>0.36473066928857367</v>
      </c>
      <c r="Y58" s="24">
        <f t="shared" si="18"/>
        <v>0.50467657223282969</v>
      </c>
      <c r="Z58" s="24">
        <f t="shared" si="19"/>
        <v>0.42949729427028221</v>
      </c>
      <c r="AA58" s="24">
        <f t="shared" si="20"/>
        <v>0.44648358451345332</v>
      </c>
      <c r="AB58" s="24">
        <f t="shared" si="21"/>
        <v>0.4149188263736493</v>
      </c>
      <c r="AC58" s="24">
        <f t="shared" si="22"/>
        <v>0.39285000700562184</v>
      </c>
      <c r="AD58" s="24">
        <f t="shared" si="23"/>
        <v>0.46050852419470339</v>
      </c>
      <c r="AE58" s="24">
        <f t="shared" si="24"/>
        <v>0.4696116253370321</v>
      </c>
      <c r="AF58" s="24">
        <f t="shared" si="25"/>
        <v>0.49759705589109682</v>
      </c>
      <c r="AG58" s="24">
        <f t="shared" si="26"/>
        <v>0.52307850785825727</v>
      </c>
      <c r="AH58" s="65">
        <f t="shared" si="27"/>
        <v>0.50708113787264564</v>
      </c>
    </row>
    <row r="59" spans="1:34" x14ac:dyDescent="0.25">
      <c r="A59">
        <v>58</v>
      </c>
      <c r="B59" t="s">
        <v>24</v>
      </c>
      <c r="C59">
        <v>1</v>
      </c>
      <c r="D59">
        <v>493736.59583100001</v>
      </c>
      <c r="E59">
        <v>5180624.2607800001</v>
      </c>
      <c r="F59">
        <v>0.55855292715800997</v>
      </c>
      <c r="G59">
        <v>0.64010799271676999</v>
      </c>
      <c r="I59">
        <v>0.50761421319796951</v>
      </c>
      <c r="J59">
        <v>0.72093188101032524</v>
      </c>
      <c r="K59">
        <v>0.5436893203883495</v>
      </c>
      <c r="L59">
        <v>0.11676646706586827</v>
      </c>
      <c r="M59">
        <v>0.51069518716577544</v>
      </c>
      <c r="N59">
        <v>1.4492700273141614E-2</v>
      </c>
      <c r="P59">
        <v>0.17370129870129863</v>
      </c>
      <c r="Q59">
        <f t="shared" si="0"/>
        <v>9</v>
      </c>
      <c r="R59" s="23">
        <f t="shared" si="1"/>
        <v>0.42072799863083427</v>
      </c>
      <c r="S59">
        <f t="shared" si="2"/>
        <v>0.23721775754417632</v>
      </c>
      <c r="T59">
        <f t="shared" si="3"/>
        <v>7.9072585848058777E-2</v>
      </c>
      <c r="U59">
        <f t="shared" si="4"/>
        <v>6.330629755607356E-2</v>
      </c>
      <c r="V59">
        <f t="shared" si="5"/>
        <v>0.56382688653036828</v>
      </c>
      <c r="X59" s="24">
        <f t="shared" si="17"/>
        <v>0.55855292715800997</v>
      </c>
      <c r="Y59" s="24">
        <f t="shared" si="18"/>
        <v>0.59933045993738998</v>
      </c>
      <c r="Z59" s="24">
        <f t="shared" si="19"/>
        <v>0.59933045993738998</v>
      </c>
      <c r="AA59" s="24">
        <f t="shared" si="20"/>
        <v>0.56875837769091653</v>
      </c>
      <c r="AB59" s="24">
        <f t="shared" si="21"/>
        <v>0.60680175352076871</v>
      </c>
      <c r="AC59" s="24">
        <f t="shared" si="22"/>
        <v>0.59417926689428491</v>
      </c>
      <c r="AD59" s="24">
        <f t="shared" si="23"/>
        <v>0.51461046692288215</v>
      </c>
      <c r="AE59" s="24">
        <f t="shared" si="24"/>
        <v>0.51405114124329543</v>
      </c>
      <c r="AF59" s="24">
        <f t="shared" si="25"/>
        <v>0.45160633612202622</v>
      </c>
      <c r="AG59" s="24">
        <f t="shared" si="26"/>
        <v>0.45160633612202622</v>
      </c>
      <c r="AH59" s="65">
        <f t="shared" si="27"/>
        <v>0.42072799863083427</v>
      </c>
    </row>
    <row r="60" spans="1:34" x14ac:dyDescent="0.25">
      <c r="A60">
        <v>59</v>
      </c>
      <c r="B60" t="s">
        <v>24</v>
      </c>
      <c r="C60">
        <v>2</v>
      </c>
      <c r="D60">
        <v>493770.79737400002</v>
      </c>
      <c r="E60">
        <v>5180636.94221</v>
      </c>
      <c r="F60">
        <v>0</v>
      </c>
      <c r="G60">
        <v>0.15288350404527523</v>
      </c>
      <c r="H60">
        <v>8.2210693411345376E-2</v>
      </c>
      <c r="I60">
        <v>0.35233160621761656</v>
      </c>
      <c r="J60">
        <v>0.3157913499510816</v>
      </c>
      <c r="K60">
        <v>0.92079207920792083</v>
      </c>
      <c r="L60">
        <v>0.33603238866396762</v>
      </c>
      <c r="M60">
        <v>0.64421052631578946</v>
      </c>
      <c r="N60">
        <v>0.9423093956619375</v>
      </c>
      <c r="O60">
        <v>0.71784232365145229</v>
      </c>
      <c r="P60">
        <v>0.70726915520628675</v>
      </c>
      <c r="Q60">
        <f t="shared" si="0"/>
        <v>11</v>
      </c>
      <c r="R60" s="23">
        <f t="shared" si="1"/>
        <v>0.47015209293933397</v>
      </c>
      <c r="S60">
        <f t="shared" si="2"/>
        <v>0.31648324444807369</v>
      </c>
      <c r="T60">
        <f t="shared" si="3"/>
        <v>9.5423288569871742E-2</v>
      </c>
      <c r="U60">
        <f t="shared" si="4"/>
        <v>0.11017780841801708</v>
      </c>
      <c r="V60">
        <f t="shared" si="5"/>
        <v>0.67315077227341213</v>
      </c>
      <c r="X60" s="24">
        <f t="shared" si="17"/>
        <v>0</v>
      </c>
      <c r="Y60" s="24">
        <f t="shared" si="18"/>
        <v>7.6441752022637616E-2</v>
      </c>
      <c r="Z60" s="24">
        <f t="shared" si="19"/>
        <v>7.8364732485540198E-2</v>
      </c>
      <c r="AA60" s="24">
        <f t="shared" si="20"/>
        <v>0.14685645091855928</v>
      </c>
      <c r="AB60" s="24">
        <f t="shared" si="21"/>
        <v>0.18064343072506375</v>
      </c>
      <c r="AC60" s="24">
        <f t="shared" si="22"/>
        <v>0.30400153880553993</v>
      </c>
      <c r="AD60" s="24">
        <f t="shared" si="23"/>
        <v>0.30857737449960104</v>
      </c>
      <c r="AE60" s="24">
        <f t="shared" si="24"/>
        <v>0.35053151847662456</v>
      </c>
      <c r="AF60" s="24">
        <f t="shared" si="25"/>
        <v>0.41628461594165933</v>
      </c>
      <c r="AG60" s="24">
        <f t="shared" si="26"/>
        <v>0.44644038671263864</v>
      </c>
      <c r="AH60" s="65">
        <f t="shared" si="27"/>
        <v>0.47015209293933397</v>
      </c>
    </row>
    <row r="61" spans="1:34" x14ac:dyDescent="0.25">
      <c r="A61">
        <v>60</v>
      </c>
      <c r="B61" t="s">
        <v>24</v>
      </c>
      <c r="C61">
        <v>2</v>
      </c>
      <c r="D61">
        <v>493800.430823998</v>
      </c>
      <c r="E61">
        <v>5180639.8627300002</v>
      </c>
      <c r="G61">
        <v>1</v>
      </c>
      <c r="H61">
        <v>0.36466182943171616</v>
      </c>
      <c r="I61">
        <v>0.95336787564766834</v>
      </c>
      <c r="J61">
        <v>0.30994094137312295</v>
      </c>
      <c r="K61">
        <v>0.81023102310231032</v>
      </c>
      <c r="L61">
        <v>0.2793522267206478</v>
      </c>
      <c r="M61">
        <v>0.54947368421052623</v>
      </c>
      <c r="N61">
        <v>0.80641018293223032</v>
      </c>
      <c r="O61">
        <v>0.45435684647302904</v>
      </c>
      <c r="P61">
        <v>0.50687622789783882</v>
      </c>
      <c r="Q61">
        <f t="shared" si="0"/>
        <v>10</v>
      </c>
      <c r="R61" s="23">
        <f t="shared" si="1"/>
        <v>0.6034670837789089</v>
      </c>
      <c r="S61">
        <f t="shared" si="2"/>
        <v>0.25422845547798645</v>
      </c>
      <c r="T61">
        <f t="shared" si="3"/>
        <v>8.0394096533714793E-2</v>
      </c>
      <c r="U61">
        <f t="shared" si="4"/>
        <v>7.1813452860802859E-2</v>
      </c>
      <c r="V61">
        <f t="shared" si="5"/>
        <v>0.42127973888154546</v>
      </c>
      <c r="X61" s="24">
        <f t="shared" si="17"/>
        <v>0</v>
      </c>
      <c r="Y61" s="24">
        <f t="shared" si="18"/>
        <v>1</v>
      </c>
      <c r="Z61" s="24">
        <f t="shared" si="19"/>
        <v>0.68233091471585805</v>
      </c>
      <c r="AA61" s="24">
        <f t="shared" si="20"/>
        <v>0.77267656835979481</v>
      </c>
      <c r="AB61" s="24">
        <f t="shared" si="21"/>
        <v>0.65699266161312686</v>
      </c>
      <c r="AC61" s="24">
        <f t="shared" si="22"/>
        <v>0.68764033391096357</v>
      </c>
      <c r="AD61" s="24">
        <f t="shared" si="23"/>
        <v>0.61959231604591092</v>
      </c>
      <c r="AE61" s="24">
        <f t="shared" si="24"/>
        <v>0.60957536864085593</v>
      </c>
      <c r="AF61" s="24">
        <f t="shared" si="25"/>
        <v>0.63417972042727766</v>
      </c>
      <c r="AG61" s="24">
        <f t="shared" si="26"/>
        <v>0.61419940109902782</v>
      </c>
      <c r="AH61" s="65">
        <f t="shared" si="27"/>
        <v>0.6034670837789089</v>
      </c>
    </row>
    <row r="62" spans="1:34" x14ac:dyDescent="0.25">
      <c r="A62">
        <v>61</v>
      </c>
      <c r="B62" t="s">
        <v>24</v>
      </c>
      <c r="C62">
        <v>3</v>
      </c>
      <c r="D62">
        <v>493832.32370200002</v>
      </c>
      <c r="E62">
        <v>5180623.82828</v>
      </c>
      <c r="H62">
        <v>0.6374459927744599</v>
      </c>
      <c r="K62">
        <v>0.26525198938992045</v>
      </c>
      <c r="L62">
        <v>0.74468085106382964</v>
      </c>
      <c r="N62">
        <v>0.53785379226737007</v>
      </c>
      <c r="O62">
        <v>0</v>
      </c>
      <c r="Q62">
        <f t="shared" si="0"/>
        <v>5</v>
      </c>
      <c r="R62" s="23">
        <f t="shared" si="1"/>
        <v>0.43704652509911596</v>
      </c>
      <c r="S62">
        <f t="shared" si="2"/>
        <v>0.27036418323106592</v>
      </c>
      <c r="T62">
        <f t="shared" si="3"/>
        <v>0.12091053847717442</v>
      </c>
      <c r="U62">
        <f t="shared" si="4"/>
        <v>9.137098946775174E-2</v>
      </c>
      <c r="V62">
        <f t="shared" si="5"/>
        <v>0.61861648063613173</v>
      </c>
      <c r="X62" s="24">
        <f t="shared" si="17"/>
        <v>0</v>
      </c>
      <c r="Z62" s="24">
        <f t="shared" si="19"/>
        <v>0.6374459927744599</v>
      </c>
      <c r="AA62" s="24">
        <f t="shared" si="20"/>
        <v>0.6374459927744599</v>
      </c>
      <c r="AB62" s="24">
        <f t="shared" si="21"/>
        <v>0.6374459927744599</v>
      </c>
      <c r="AC62" s="24">
        <f t="shared" si="22"/>
        <v>0.45134899108219018</v>
      </c>
      <c r="AD62" s="24">
        <f t="shared" si="23"/>
        <v>0.5491262777427367</v>
      </c>
      <c r="AE62" s="24">
        <f t="shared" si="24"/>
        <v>0.5491262777427367</v>
      </c>
      <c r="AF62" s="24">
        <f t="shared" si="25"/>
        <v>0.54630815637389496</v>
      </c>
      <c r="AG62" s="24">
        <f t="shared" si="26"/>
        <v>0.43704652509911596</v>
      </c>
      <c r="AH62" s="65">
        <f t="shared" si="27"/>
        <v>0.43704652509911596</v>
      </c>
    </row>
    <row r="63" spans="1:34" x14ac:dyDescent="0.25">
      <c r="A63">
        <v>62</v>
      </c>
      <c r="B63" t="s">
        <v>24</v>
      </c>
      <c r="C63">
        <v>3</v>
      </c>
      <c r="D63">
        <v>493862.44210400002</v>
      </c>
      <c r="E63">
        <v>5180655.2967800004</v>
      </c>
      <c r="F63">
        <v>0.24791408943752802</v>
      </c>
      <c r="G63">
        <v>0.56477613696534668</v>
      </c>
      <c r="H63">
        <v>0.53831453218314518</v>
      </c>
      <c r="I63">
        <v>0.74477611940298505</v>
      </c>
      <c r="J63">
        <v>0.31831606438936277</v>
      </c>
      <c r="K63">
        <v>1</v>
      </c>
      <c r="L63">
        <v>0.43161094224924007</v>
      </c>
      <c r="M63">
        <v>0.91154791154791148</v>
      </c>
      <c r="N63">
        <v>0.87118712560070355</v>
      </c>
      <c r="O63">
        <v>0.8798701298701298</v>
      </c>
      <c r="P63">
        <v>0.82608695652173925</v>
      </c>
      <c r="Q63">
        <f t="shared" si="0"/>
        <v>11</v>
      </c>
      <c r="R63" s="23">
        <f t="shared" si="1"/>
        <v>0.66676363710619024</v>
      </c>
      <c r="S63">
        <f t="shared" si="2"/>
        <v>0.2465557449658379</v>
      </c>
      <c r="T63">
        <f t="shared" si="3"/>
        <v>7.4339354178021955E-2</v>
      </c>
      <c r="U63">
        <f t="shared" si="4"/>
        <v>6.68687089132253E-2</v>
      </c>
      <c r="V63">
        <f t="shared" si="5"/>
        <v>0.36977983087966582</v>
      </c>
      <c r="X63" s="24">
        <f t="shared" si="17"/>
        <v>0.24791408943752802</v>
      </c>
      <c r="Y63" s="24">
        <f t="shared" si="18"/>
        <v>0.40634511320143735</v>
      </c>
      <c r="Z63" s="24">
        <f t="shared" si="19"/>
        <v>0.45033491952867327</v>
      </c>
      <c r="AA63" s="24">
        <f t="shared" si="20"/>
        <v>0.52394521949725126</v>
      </c>
      <c r="AB63" s="24">
        <f t="shared" si="21"/>
        <v>0.48281938847567363</v>
      </c>
      <c r="AC63" s="24">
        <f t="shared" si="22"/>
        <v>0.5690161570630613</v>
      </c>
      <c r="AD63" s="24">
        <f t="shared" si="23"/>
        <v>0.54938684066108689</v>
      </c>
      <c r="AE63" s="24">
        <f t="shared" si="24"/>
        <v>0.59465697452193989</v>
      </c>
      <c r="AF63" s="24">
        <f t="shared" si="25"/>
        <v>0.62538254686402484</v>
      </c>
      <c r="AG63" s="24">
        <f t="shared" si="26"/>
        <v>0.65083130516463528</v>
      </c>
      <c r="AH63" s="65">
        <f t="shared" si="27"/>
        <v>0.66676363710619024</v>
      </c>
    </row>
    <row r="64" spans="1:34" x14ac:dyDescent="0.25">
      <c r="A64">
        <v>63</v>
      </c>
      <c r="B64" t="s">
        <v>24</v>
      </c>
      <c r="C64">
        <v>4</v>
      </c>
      <c r="D64">
        <v>493896.16895899799</v>
      </c>
      <c r="E64">
        <v>5180649.7655999903</v>
      </c>
      <c r="F64">
        <v>0.57930982857998348</v>
      </c>
      <c r="G64">
        <v>1</v>
      </c>
      <c r="H64">
        <v>0.64953385672227693</v>
      </c>
      <c r="I64">
        <v>0.79503105590062129</v>
      </c>
      <c r="J64">
        <v>0.51103034559010285</v>
      </c>
      <c r="K64">
        <v>1</v>
      </c>
      <c r="L64">
        <v>0.5850023400093598</v>
      </c>
      <c r="M64">
        <v>0.67810026385224276</v>
      </c>
      <c r="N64">
        <v>0.47090727050382586</v>
      </c>
      <c r="O64">
        <v>0.79850746268656714</v>
      </c>
      <c r="P64">
        <v>0.54420432220039272</v>
      </c>
      <c r="Q64">
        <f t="shared" si="0"/>
        <v>11</v>
      </c>
      <c r="R64" s="23">
        <f t="shared" si="1"/>
        <v>0.69196606782230663</v>
      </c>
      <c r="S64">
        <f t="shared" si="2"/>
        <v>0.17614739401993768</v>
      </c>
      <c r="T64">
        <f t="shared" si="3"/>
        <v>5.3110437614820531E-2</v>
      </c>
      <c r="U64">
        <f t="shared" si="4"/>
        <v>3.4130694862016767E-2</v>
      </c>
      <c r="V64">
        <f t="shared" si="5"/>
        <v>0.25456073962454967</v>
      </c>
      <c r="X64" s="24">
        <f t="shared" si="17"/>
        <v>0.57930982857998348</v>
      </c>
      <c r="Y64" s="24">
        <f t="shared" si="18"/>
        <v>0.78965491428999179</v>
      </c>
      <c r="Z64" s="24">
        <f t="shared" si="19"/>
        <v>0.74294789510075354</v>
      </c>
      <c r="AA64" s="24">
        <f t="shared" si="20"/>
        <v>0.75596868530072048</v>
      </c>
      <c r="AB64" s="24">
        <f t="shared" si="21"/>
        <v>0.70698101735859686</v>
      </c>
      <c r="AC64" s="24">
        <f t="shared" si="22"/>
        <v>0.75581751446549739</v>
      </c>
      <c r="AD64" s="24">
        <f t="shared" si="23"/>
        <v>0.73141534668604913</v>
      </c>
      <c r="AE64" s="24">
        <f t="shared" si="24"/>
        <v>0.72475096133182337</v>
      </c>
      <c r="AF64" s="24">
        <f t="shared" si="25"/>
        <v>0.69654610679537921</v>
      </c>
      <c r="AG64" s="24">
        <f t="shared" si="26"/>
        <v>0.70674224238449801</v>
      </c>
      <c r="AH64" s="65">
        <f t="shared" si="27"/>
        <v>0.69196606782230663</v>
      </c>
    </row>
    <row r="65" spans="1:34" x14ac:dyDescent="0.25">
      <c r="A65">
        <v>64</v>
      </c>
      <c r="B65" t="s">
        <v>24</v>
      </c>
      <c r="C65">
        <v>5</v>
      </c>
      <c r="D65">
        <v>493928.07418</v>
      </c>
      <c r="E65">
        <v>5180645.7328500003</v>
      </c>
      <c r="F65">
        <v>0.63306744017403938</v>
      </c>
      <c r="G65">
        <v>0.66825870646766172</v>
      </c>
      <c r="H65">
        <v>0.56342763040582355</v>
      </c>
      <c r="I65">
        <v>0.91640866873065019</v>
      </c>
      <c r="J65">
        <v>0.27496905646005892</v>
      </c>
      <c r="K65">
        <v>1</v>
      </c>
      <c r="L65">
        <v>0.64658634538152615</v>
      </c>
      <c r="M65">
        <v>0.77675840978593258</v>
      </c>
      <c r="N65">
        <v>0.76241636732099949</v>
      </c>
      <c r="O65">
        <v>0.44710578842315368</v>
      </c>
      <c r="P65">
        <v>0.5358910891089107</v>
      </c>
      <c r="Q65">
        <f t="shared" si="0"/>
        <v>11</v>
      </c>
      <c r="R65" s="23">
        <f t="shared" si="1"/>
        <v>0.65680813656897785</v>
      </c>
      <c r="S65">
        <f t="shared" si="2"/>
        <v>0.19647588061936871</v>
      </c>
      <c r="T65">
        <f t="shared" si="3"/>
        <v>5.9239706942646034E-2</v>
      </c>
      <c r="U65">
        <f t="shared" si="4"/>
        <v>4.2463048831672089E-2</v>
      </c>
      <c r="V65">
        <f t="shared" si="5"/>
        <v>0.29913740357376778</v>
      </c>
      <c r="X65" s="24">
        <f t="shared" si="17"/>
        <v>0.63306744017403938</v>
      </c>
      <c r="Y65" s="24">
        <f t="shared" si="18"/>
        <v>0.65066307332085049</v>
      </c>
      <c r="Z65" s="24">
        <f t="shared" si="19"/>
        <v>0.62158459234917485</v>
      </c>
      <c r="AA65" s="24">
        <f t="shared" si="20"/>
        <v>0.69529061144454363</v>
      </c>
      <c r="AB65" s="24">
        <f t="shared" si="21"/>
        <v>0.6112263004476467</v>
      </c>
      <c r="AC65" s="24">
        <f t="shared" si="22"/>
        <v>0.6760219170397056</v>
      </c>
      <c r="AD65" s="24">
        <f t="shared" si="23"/>
        <v>0.67181683537425141</v>
      </c>
      <c r="AE65" s="24">
        <f t="shared" si="24"/>
        <v>0.68493453217571154</v>
      </c>
      <c r="AF65" s="24">
        <f t="shared" si="25"/>
        <v>0.6935436249696324</v>
      </c>
      <c r="AG65" s="24">
        <f t="shared" si="26"/>
        <v>0.66889984131498459</v>
      </c>
      <c r="AH65" s="65">
        <f t="shared" si="27"/>
        <v>0.65680813656897785</v>
      </c>
    </row>
    <row r="66" spans="1:34" x14ac:dyDescent="0.25">
      <c r="A66">
        <v>65</v>
      </c>
      <c r="B66" t="s">
        <v>24</v>
      </c>
      <c r="C66">
        <v>6</v>
      </c>
      <c r="D66">
        <v>493959.974636</v>
      </c>
      <c r="E66">
        <v>5180636.9220099803</v>
      </c>
      <c r="F66">
        <v>0.78673547820357959</v>
      </c>
      <c r="G66">
        <v>0.29118136439267889</v>
      </c>
      <c r="H66">
        <v>0.9218915329633548</v>
      </c>
      <c r="I66">
        <v>0.73880597014925375</v>
      </c>
      <c r="J66">
        <v>0.72727205553646723</v>
      </c>
      <c r="K66">
        <v>0.48260869565217385</v>
      </c>
      <c r="M66">
        <v>0.60708263069139956</v>
      </c>
      <c r="N66">
        <v>0.60950552124700086</v>
      </c>
      <c r="O66">
        <v>0.64578833693304538</v>
      </c>
      <c r="P66">
        <v>0.74313725490196081</v>
      </c>
      <c r="Q66">
        <f t="shared" si="0"/>
        <v>10</v>
      </c>
      <c r="R66" s="23">
        <f t="shared" si="1"/>
        <v>0.65540088406709152</v>
      </c>
      <c r="S66">
        <f t="shared" si="2"/>
        <v>0.165871041443442</v>
      </c>
      <c r="T66">
        <f t="shared" si="3"/>
        <v>5.2453028882546E-2</v>
      </c>
      <c r="U66">
        <f t="shared" si="4"/>
        <v>3.0570224877257839E-2</v>
      </c>
      <c r="V66">
        <f t="shared" si="5"/>
        <v>0.25308333491119039</v>
      </c>
      <c r="X66" s="24">
        <f t="shared" si="17"/>
        <v>0.78673547820357959</v>
      </c>
      <c r="Y66" s="24">
        <f t="shared" si="18"/>
        <v>0.53895842129812921</v>
      </c>
      <c r="Z66" s="24">
        <f t="shared" si="19"/>
        <v>0.66660279185320437</v>
      </c>
      <c r="AA66" s="24">
        <f t="shared" si="20"/>
        <v>0.68465358642721674</v>
      </c>
      <c r="AB66" s="24">
        <f t="shared" si="21"/>
        <v>0.69317728024906677</v>
      </c>
      <c r="AC66" s="24">
        <f t="shared" si="22"/>
        <v>0.65808251614958468</v>
      </c>
      <c r="AD66" s="24">
        <f t="shared" si="23"/>
        <v>0.65808251614958468</v>
      </c>
      <c r="AE66" s="24">
        <f t="shared" si="24"/>
        <v>0.65079681822698687</v>
      </c>
      <c r="AF66" s="24">
        <f t="shared" si="25"/>
        <v>0.64563540610448855</v>
      </c>
      <c r="AG66" s="24">
        <f t="shared" si="26"/>
        <v>0.64565239841877264</v>
      </c>
      <c r="AH66" s="65">
        <f t="shared" si="27"/>
        <v>0.65540088406709152</v>
      </c>
    </row>
    <row r="67" spans="1:34" x14ac:dyDescent="0.25">
      <c r="A67">
        <v>66</v>
      </c>
      <c r="B67" t="s">
        <v>24</v>
      </c>
      <c r="C67">
        <v>6</v>
      </c>
      <c r="D67">
        <v>493989.609204999</v>
      </c>
      <c r="E67">
        <v>5180640.4995499803</v>
      </c>
      <c r="F67">
        <v>0.71525200395300326</v>
      </c>
      <c r="G67">
        <v>0.7331114808652246</v>
      </c>
      <c r="H67">
        <v>0.90183333693234591</v>
      </c>
      <c r="I67">
        <v>0.65671641791044777</v>
      </c>
      <c r="J67">
        <v>0.50181587104544678</v>
      </c>
      <c r="K67">
        <v>0.52391304347826095</v>
      </c>
      <c r="M67">
        <v>0.5919055649241145</v>
      </c>
      <c r="N67">
        <v>0.55265495188911673</v>
      </c>
      <c r="O67">
        <v>0.68682505399568039</v>
      </c>
      <c r="P67">
        <v>0.18039215686274501</v>
      </c>
      <c r="Q67">
        <f t="shared" ref="Q67:Q130" si="28">COUNT(F67:P67)</f>
        <v>10</v>
      </c>
      <c r="R67" s="23">
        <f t="shared" ref="R67:R130" si="29">AVERAGE(F67:P67)</f>
        <v>0.60444198818563866</v>
      </c>
      <c r="S67">
        <f t="shared" ref="S67:S130" si="30">_xlfn.STDEV.P(F67:P67)</f>
        <v>0.18068487682204792</v>
      </c>
      <c r="T67">
        <f t="shared" ref="T67:T130" si="31">S67/(SQRT(Q67))</f>
        <v>5.7137574950463753E-2</v>
      </c>
      <c r="U67">
        <f t="shared" ref="U67:U130" si="32">VAR(F67:P67)</f>
        <v>3.6274471902442942E-2</v>
      </c>
      <c r="V67">
        <f t="shared" ref="V67:V130" si="33">S67/R67</f>
        <v>0.29892840066324983</v>
      </c>
      <c r="X67" s="24">
        <f t="shared" si="17"/>
        <v>0.71525200395300326</v>
      </c>
      <c r="Y67" s="24">
        <f t="shared" si="18"/>
        <v>0.72418174240911393</v>
      </c>
      <c r="Z67" s="24">
        <f t="shared" si="19"/>
        <v>0.78339894058352455</v>
      </c>
      <c r="AA67" s="24">
        <f t="shared" si="20"/>
        <v>0.75172830991525541</v>
      </c>
      <c r="AB67" s="24">
        <f t="shared" si="21"/>
        <v>0.70174582214129377</v>
      </c>
      <c r="AC67" s="24">
        <f t="shared" si="22"/>
        <v>0.67210702569745495</v>
      </c>
      <c r="AD67" s="24">
        <f t="shared" si="23"/>
        <v>0.67210702569745495</v>
      </c>
      <c r="AE67" s="24">
        <f t="shared" si="24"/>
        <v>0.66064967415840636</v>
      </c>
      <c r="AF67" s="24">
        <f t="shared" si="25"/>
        <v>0.64715033387474508</v>
      </c>
      <c r="AG67" s="24">
        <f t="shared" si="26"/>
        <v>0.65155863611040454</v>
      </c>
      <c r="AH67" s="65">
        <f t="shared" si="27"/>
        <v>0.60444198818563866</v>
      </c>
    </row>
    <row r="68" spans="1:34" x14ac:dyDescent="0.25">
      <c r="A68">
        <v>67</v>
      </c>
      <c r="B68" t="s">
        <v>24</v>
      </c>
      <c r="C68">
        <v>7</v>
      </c>
      <c r="D68">
        <v>494023.79518900003</v>
      </c>
      <c r="E68">
        <v>5180638.7472000001</v>
      </c>
      <c r="F68">
        <v>0.98289228066322609</v>
      </c>
      <c r="G68">
        <v>0.93028286189683851</v>
      </c>
      <c r="H68">
        <v>0.47170636377378039</v>
      </c>
      <c r="I68">
        <v>0.35820895522388058</v>
      </c>
      <c r="J68">
        <v>9.2725801624862894E-2</v>
      </c>
      <c r="K68">
        <v>0.60326086956521729</v>
      </c>
      <c r="M68">
        <v>0.42327150084317017</v>
      </c>
      <c r="N68">
        <v>0.22646676173324168</v>
      </c>
      <c r="O68">
        <v>0.69114470842332609</v>
      </c>
      <c r="P68">
        <v>0.28823529411764709</v>
      </c>
      <c r="Q68">
        <f t="shared" si="28"/>
        <v>10</v>
      </c>
      <c r="R68" s="23">
        <f t="shared" si="29"/>
        <v>0.50681953978651906</v>
      </c>
      <c r="S68">
        <f t="shared" si="30"/>
        <v>0.27881747256002154</v>
      </c>
      <c r="T68">
        <f t="shared" si="31"/>
        <v>8.8169826474116614E-2</v>
      </c>
      <c r="U68">
        <f t="shared" si="32"/>
        <v>8.6376870005287085E-2</v>
      </c>
      <c r="V68">
        <f t="shared" si="33"/>
        <v>0.55013165569240718</v>
      </c>
      <c r="X68" s="24">
        <f t="shared" si="17"/>
        <v>0.98289228066322609</v>
      </c>
      <c r="Y68" s="24">
        <f t="shared" si="18"/>
        <v>0.95658757128003225</v>
      </c>
      <c r="Z68" s="24">
        <f t="shared" si="19"/>
        <v>0.79496050211128166</v>
      </c>
      <c r="AA68" s="24">
        <f t="shared" si="20"/>
        <v>0.68577261538943146</v>
      </c>
      <c r="AB68" s="24">
        <f t="shared" si="21"/>
        <v>0.56716325263651779</v>
      </c>
      <c r="AC68" s="24">
        <f t="shared" si="22"/>
        <v>0.57317952212463441</v>
      </c>
      <c r="AD68" s="24">
        <f t="shared" si="23"/>
        <v>0.57317952212463441</v>
      </c>
      <c r="AE68" s="24">
        <f t="shared" si="24"/>
        <v>0.55176409051299669</v>
      </c>
      <c r="AF68" s="24">
        <f t="shared" si="25"/>
        <v>0.51110192441552726</v>
      </c>
      <c r="AG68" s="24">
        <f t="shared" si="26"/>
        <v>0.53110667819417157</v>
      </c>
      <c r="AH68" s="65">
        <f t="shared" si="27"/>
        <v>0.50681953978651906</v>
      </c>
    </row>
    <row r="69" spans="1:34" x14ac:dyDescent="0.25">
      <c r="A69">
        <v>68</v>
      </c>
      <c r="B69" t="s">
        <v>9</v>
      </c>
      <c r="C69">
        <v>1</v>
      </c>
      <c r="D69">
        <v>493264.633727999</v>
      </c>
      <c r="E69">
        <v>5180658.2196300002</v>
      </c>
      <c r="F69">
        <v>0.44030112659249659</v>
      </c>
      <c r="G69">
        <v>0.45999999999999996</v>
      </c>
      <c r="H69">
        <v>0.76965374955148902</v>
      </c>
      <c r="I69">
        <v>8.3025830258302541E-2</v>
      </c>
      <c r="J69">
        <v>0.47150065408334896</v>
      </c>
      <c r="K69">
        <v>0.47235238987816308</v>
      </c>
      <c r="M69">
        <v>0.82174338883447606</v>
      </c>
      <c r="N69">
        <v>0.46216551228189701</v>
      </c>
      <c r="O69">
        <v>0.78765432098765442</v>
      </c>
      <c r="P69">
        <v>2.5844930417495058E-2</v>
      </c>
      <c r="Q69">
        <f t="shared" si="28"/>
        <v>10</v>
      </c>
      <c r="R69" s="23">
        <f t="shared" si="29"/>
        <v>0.47942419028853223</v>
      </c>
      <c r="S69">
        <f t="shared" si="30"/>
        <v>0.25721699342940457</v>
      </c>
      <c r="T69">
        <f t="shared" si="31"/>
        <v>8.1339155213748279E-2</v>
      </c>
      <c r="U69">
        <f t="shared" si="32"/>
        <v>7.3511757454291518E-2</v>
      </c>
      <c r="V69">
        <f t="shared" si="33"/>
        <v>0.53651233842540047</v>
      </c>
      <c r="X69" s="24">
        <f t="shared" si="17"/>
        <v>0.44030112659249659</v>
      </c>
      <c r="Y69" s="24">
        <f t="shared" si="18"/>
        <v>0.45015056329624825</v>
      </c>
      <c r="Z69" s="24">
        <f t="shared" si="19"/>
        <v>0.55665162538132851</v>
      </c>
      <c r="AA69" s="24">
        <f t="shared" si="20"/>
        <v>0.438245176600572</v>
      </c>
      <c r="AB69" s="24">
        <f t="shared" si="21"/>
        <v>0.44489627209712734</v>
      </c>
      <c r="AC69" s="24">
        <f t="shared" si="22"/>
        <v>0.44947229172729997</v>
      </c>
      <c r="AD69" s="24">
        <f t="shared" si="23"/>
        <v>0.44947229172729997</v>
      </c>
      <c r="AE69" s="24">
        <f t="shared" si="24"/>
        <v>0.50265387702832509</v>
      </c>
      <c r="AF69" s="24">
        <f t="shared" si="25"/>
        <v>0.49759283143502159</v>
      </c>
      <c r="AG69" s="24">
        <f t="shared" si="26"/>
        <v>0.52982188582975853</v>
      </c>
      <c r="AH69" s="65">
        <f t="shared" si="27"/>
        <v>0.47942419028853223</v>
      </c>
    </row>
    <row r="70" spans="1:34" x14ac:dyDescent="0.25">
      <c r="A70">
        <v>69</v>
      </c>
      <c r="B70" t="s">
        <v>9</v>
      </c>
      <c r="C70">
        <v>2</v>
      </c>
      <c r="D70">
        <v>493296.53985200002</v>
      </c>
      <c r="E70">
        <v>5180655.4058499904</v>
      </c>
      <c r="F70">
        <v>0.30875533467585492</v>
      </c>
      <c r="G70">
        <v>0.32847047299188353</v>
      </c>
      <c r="H70">
        <v>0.23516052057665618</v>
      </c>
      <c r="I70">
        <v>0.50769230769230789</v>
      </c>
      <c r="J70">
        <v>0.56032827758155002</v>
      </c>
      <c r="K70">
        <v>0.18107476635514019</v>
      </c>
      <c r="L70">
        <v>0.49465240641711228</v>
      </c>
      <c r="M70">
        <v>0</v>
      </c>
      <c r="N70">
        <v>0.17846153846153845</v>
      </c>
      <c r="O70">
        <v>0.3803827751196171</v>
      </c>
      <c r="P70">
        <v>5.6856187290969792E-2</v>
      </c>
      <c r="Q70">
        <f t="shared" si="28"/>
        <v>11</v>
      </c>
      <c r="R70" s="23">
        <f t="shared" si="29"/>
        <v>0.29380314428751181</v>
      </c>
      <c r="S70">
        <f t="shared" si="30"/>
        <v>0.17528173418138321</v>
      </c>
      <c r="T70">
        <f t="shared" si="31"/>
        <v>5.2849431352951004E-2</v>
      </c>
      <c r="U70">
        <f t="shared" si="32"/>
        <v>3.3796054971396407E-2</v>
      </c>
      <c r="V70">
        <f t="shared" si="33"/>
        <v>0.59659584177170977</v>
      </c>
      <c r="X70" s="24">
        <f t="shared" si="17"/>
        <v>0.30875533467585492</v>
      </c>
      <c r="Y70" s="24">
        <f t="shared" si="18"/>
        <v>0.3186129038338692</v>
      </c>
      <c r="Z70" s="24">
        <f t="shared" si="19"/>
        <v>0.29079544274813152</v>
      </c>
      <c r="AA70" s="24">
        <f t="shared" si="20"/>
        <v>0.34501965898417564</v>
      </c>
      <c r="AB70" s="24">
        <f t="shared" si="21"/>
        <v>0.3880813827036505</v>
      </c>
      <c r="AC70" s="24">
        <f t="shared" si="22"/>
        <v>0.35358027997889874</v>
      </c>
      <c r="AD70" s="24">
        <f t="shared" si="23"/>
        <v>0.37373344089864352</v>
      </c>
      <c r="AE70" s="24">
        <f t="shared" si="24"/>
        <v>0.32701676078631309</v>
      </c>
      <c r="AF70" s="24">
        <f t="shared" si="25"/>
        <v>0.31051062497244925</v>
      </c>
      <c r="AG70" s="24">
        <f t="shared" si="26"/>
        <v>0.31749783998716602</v>
      </c>
      <c r="AH70" s="65">
        <f t="shared" si="27"/>
        <v>0.29380314428751181</v>
      </c>
    </row>
    <row r="71" spans="1:34" x14ac:dyDescent="0.25">
      <c r="A71">
        <v>70</v>
      </c>
      <c r="B71" t="s">
        <v>9</v>
      </c>
      <c r="C71">
        <v>2</v>
      </c>
      <c r="D71">
        <v>493328.470462</v>
      </c>
      <c r="E71">
        <v>5180674.59442</v>
      </c>
      <c r="F71">
        <v>0.37827701516803064</v>
      </c>
      <c r="G71">
        <v>0.12503498460677304</v>
      </c>
      <c r="H71">
        <v>6.5842113461919732E-2</v>
      </c>
      <c r="I71">
        <v>0.46538461538461534</v>
      </c>
      <c r="J71">
        <v>8.3843756492831989E-2</v>
      </c>
      <c r="K71">
        <v>0.23714953271028039</v>
      </c>
      <c r="L71">
        <v>0.63368983957219238</v>
      </c>
      <c r="M71">
        <v>0.57660167130919227</v>
      </c>
      <c r="N71">
        <v>0.60923076923076924</v>
      </c>
      <c r="O71">
        <v>0.8157894736842104</v>
      </c>
      <c r="P71">
        <v>0.23244147157190628</v>
      </c>
      <c r="Q71">
        <f t="shared" si="28"/>
        <v>11</v>
      </c>
      <c r="R71" s="23">
        <f t="shared" si="29"/>
        <v>0.38393502210842934</v>
      </c>
      <c r="S71">
        <f t="shared" si="30"/>
        <v>0.24237157204019233</v>
      </c>
      <c r="T71">
        <f t="shared" si="31"/>
        <v>7.3077778573264696E-2</v>
      </c>
      <c r="U71">
        <f t="shared" si="32"/>
        <v>6.4618376826557536E-2</v>
      </c>
      <c r="V71">
        <f t="shared" si="33"/>
        <v>0.63128279027314871</v>
      </c>
      <c r="X71" s="24">
        <f t="shared" si="17"/>
        <v>0.37827701516803064</v>
      </c>
      <c r="Y71" s="24">
        <f t="shared" si="18"/>
        <v>0.25165599988740184</v>
      </c>
      <c r="Z71" s="24">
        <f t="shared" si="19"/>
        <v>0.18971803774557447</v>
      </c>
      <c r="AA71" s="24">
        <f t="shared" si="20"/>
        <v>0.25863468215533469</v>
      </c>
      <c r="AB71" s="24">
        <f t="shared" si="21"/>
        <v>0.22367649702283415</v>
      </c>
      <c r="AC71" s="24">
        <f t="shared" si="22"/>
        <v>0.22592200297074186</v>
      </c>
      <c r="AD71" s="24">
        <f t="shared" si="23"/>
        <v>0.28417455105666339</v>
      </c>
      <c r="AE71" s="24">
        <f t="shared" si="24"/>
        <v>0.3207279410882295</v>
      </c>
      <c r="AF71" s="24">
        <f t="shared" si="25"/>
        <v>0.35278381088184507</v>
      </c>
      <c r="AG71" s="24">
        <f t="shared" si="26"/>
        <v>0.39908437716208162</v>
      </c>
      <c r="AH71" s="65">
        <f t="shared" si="27"/>
        <v>0.38393502210842934</v>
      </c>
    </row>
    <row r="72" spans="1:34" x14ac:dyDescent="0.25">
      <c r="A72">
        <v>71</v>
      </c>
      <c r="B72" t="s">
        <v>9</v>
      </c>
      <c r="C72">
        <v>3</v>
      </c>
      <c r="D72">
        <v>493360.376774</v>
      </c>
      <c r="E72">
        <v>5180672.0032200003</v>
      </c>
      <c r="F72">
        <v>0.4656828469436573</v>
      </c>
      <c r="G72">
        <v>0.77689020992011915</v>
      </c>
      <c r="I72">
        <v>0.24429530201342281</v>
      </c>
      <c r="J72">
        <v>0.38798944416955305</v>
      </c>
      <c r="K72">
        <v>0.39589442815249265</v>
      </c>
      <c r="L72">
        <v>0.15450643776824027</v>
      </c>
      <c r="M72">
        <v>0.30303030303030298</v>
      </c>
      <c r="N72">
        <v>0.42968721061293169</v>
      </c>
      <c r="O72">
        <v>0.62806236080178168</v>
      </c>
      <c r="P72">
        <v>1</v>
      </c>
      <c r="Q72">
        <f t="shared" si="28"/>
        <v>10</v>
      </c>
      <c r="R72" s="23">
        <f t="shared" si="29"/>
        <v>0.47860385434125019</v>
      </c>
      <c r="S72">
        <f t="shared" si="30"/>
        <v>0.24321674527178114</v>
      </c>
      <c r="T72">
        <f t="shared" si="31"/>
        <v>7.6911888015181673E-2</v>
      </c>
      <c r="U72">
        <f t="shared" si="32"/>
        <v>6.5727094645109452E-2</v>
      </c>
      <c r="V72">
        <f t="shared" si="33"/>
        <v>0.50817966271196124</v>
      </c>
      <c r="X72" s="24">
        <f t="shared" si="17"/>
        <v>0.4656828469436573</v>
      </c>
      <c r="Y72" s="24">
        <f t="shared" si="18"/>
        <v>0.62128652843188825</v>
      </c>
      <c r="Z72" s="24">
        <f t="shared" si="19"/>
        <v>0.62128652843188825</v>
      </c>
      <c r="AA72" s="24">
        <f t="shared" si="20"/>
        <v>0.49562278629239981</v>
      </c>
      <c r="AB72" s="24">
        <f t="shared" si="21"/>
        <v>0.46871445076168811</v>
      </c>
      <c r="AC72" s="24">
        <f t="shared" si="22"/>
        <v>0.45415044623984901</v>
      </c>
      <c r="AD72" s="24">
        <f t="shared" si="23"/>
        <v>0.40420977816124753</v>
      </c>
      <c r="AE72" s="24">
        <f t="shared" si="24"/>
        <v>0.38975556742825546</v>
      </c>
      <c r="AF72" s="24">
        <f t="shared" si="25"/>
        <v>0.39474702282634</v>
      </c>
      <c r="AG72" s="24">
        <f t="shared" si="26"/>
        <v>0.42067094926805576</v>
      </c>
      <c r="AH72" s="65">
        <f t="shared" si="27"/>
        <v>0.47860385434125019</v>
      </c>
    </row>
    <row r="73" spans="1:34" x14ac:dyDescent="0.25">
      <c r="A73">
        <v>72</v>
      </c>
      <c r="B73" t="s">
        <v>9</v>
      </c>
      <c r="C73">
        <v>4</v>
      </c>
      <c r="D73">
        <v>493392.296325</v>
      </c>
      <c r="E73">
        <v>5180681.4133900004</v>
      </c>
      <c r="F73">
        <v>0.58769175383507666</v>
      </c>
      <c r="G73">
        <v>0.79238378202108761</v>
      </c>
      <c r="H73">
        <v>0.48304938810185305</v>
      </c>
      <c r="I73">
        <v>0.74759152215799596</v>
      </c>
      <c r="J73">
        <v>0.99207489083250677</v>
      </c>
      <c r="K73">
        <v>0.80078895463510846</v>
      </c>
      <c r="L73">
        <v>0.74541751527494915</v>
      </c>
      <c r="M73">
        <v>0.3327272727272727</v>
      </c>
      <c r="P73">
        <v>0.45600991325898399</v>
      </c>
      <c r="Q73">
        <f t="shared" si="28"/>
        <v>9</v>
      </c>
      <c r="R73" s="23">
        <f t="shared" si="29"/>
        <v>0.659748332538315</v>
      </c>
      <c r="S73">
        <f t="shared" si="30"/>
        <v>0.19659546176283646</v>
      </c>
      <c r="T73">
        <f t="shared" si="31"/>
        <v>6.5531820587612158E-2</v>
      </c>
      <c r="U73">
        <f t="shared" si="32"/>
        <v>4.348099753396073E-2</v>
      </c>
      <c r="V73">
        <f t="shared" si="33"/>
        <v>0.29798553791936888</v>
      </c>
      <c r="X73" s="24">
        <f t="shared" si="17"/>
        <v>0.58769175383507666</v>
      </c>
      <c r="Y73" s="24">
        <f t="shared" si="18"/>
        <v>0.69003776792808214</v>
      </c>
      <c r="Z73" s="24">
        <f t="shared" si="19"/>
        <v>0.62104164131933903</v>
      </c>
      <c r="AA73" s="24">
        <f t="shared" si="20"/>
        <v>0.65267911152900326</v>
      </c>
      <c r="AB73" s="24">
        <f t="shared" si="21"/>
        <v>0.72055826738970397</v>
      </c>
      <c r="AC73" s="24">
        <f t="shared" si="22"/>
        <v>0.7339300485972714</v>
      </c>
      <c r="AD73" s="24">
        <f t="shared" si="23"/>
        <v>0.73557111526551111</v>
      </c>
      <c r="AE73" s="24">
        <f t="shared" si="24"/>
        <v>0.68521563494823134</v>
      </c>
      <c r="AF73" s="24">
        <f t="shared" si="25"/>
        <v>0.68521563494823134</v>
      </c>
      <c r="AG73" s="24">
        <f t="shared" si="26"/>
        <v>0.68521563494823134</v>
      </c>
      <c r="AH73" s="65">
        <f t="shared" si="27"/>
        <v>0.659748332538315</v>
      </c>
    </row>
    <row r="74" spans="1:34" x14ac:dyDescent="0.25">
      <c r="A74">
        <v>73</v>
      </c>
      <c r="B74" t="s">
        <v>9</v>
      </c>
      <c r="C74">
        <v>4</v>
      </c>
      <c r="D74">
        <v>493421.80271800002</v>
      </c>
      <c r="E74">
        <v>5180680.0438900003</v>
      </c>
      <c r="F74">
        <v>0.73683473669473387</v>
      </c>
      <c r="G74">
        <v>0.74528062610964141</v>
      </c>
      <c r="H74">
        <v>0.63276926962551372</v>
      </c>
      <c r="I74">
        <v>0.93448940269749492</v>
      </c>
      <c r="J74">
        <v>0.58161477722102706</v>
      </c>
      <c r="K74">
        <v>0.5956607495069034</v>
      </c>
      <c r="L74">
        <v>0.65376782077393092</v>
      </c>
      <c r="M74">
        <v>0.42545454545454559</v>
      </c>
      <c r="P74">
        <v>0.56753407682775725</v>
      </c>
      <c r="Q74">
        <f t="shared" si="28"/>
        <v>9</v>
      </c>
      <c r="R74" s="23">
        <f t="shared" si="29"/>
        <v>0.65260066721239418</v>
      </c>
      <c r="S74">
        <f t="shared" si="30"/>
        <v>0.13443449261806953</v>
      </c>
      <c r="T74">
        <f t="shared" si="31"/>
        <v>4.481149753935651E-2</v>
      </c>
      <c r="U74">
        <f t="shared" si="32"/>
        <v>2.0331711906162508E-2</v>
      </c>
      <c r="V74">
        <f t="shared" si="33"/>
        <v>0.20599809251239506</v>
      </c>
      <c r="X74" s="24">
        <f t="shared" si="17"/>
        <v>0.73683473669473387</v>
      </c>
      <c r="Y74" s="24">
        <f t="shared" si="18"/>
        <v>0.74105768140218764</v>
      </c>
      <c r="Z74" s="24">
        <f t="shared" si="19"/>
        <v>0.70496154414329626</v>
      </c>
      <c r="AA74" s="24">
        <f t="shared" si="20"/>
        <v>0.76234350878184598</v>
      </c>
      <c r="AB74" s="24">
        <f t="shared" si="21"/>
        <v>0.72619776246968226</v>
      </c>
      <c r="AC74" s="24">
        <f t="shared" si="22"/>
        <v>0.70444159364255243</v>
      </c>
      <c r="AD74" s="24">
        <f t="shared" si="23"/>
        <v>0.69720248323274936</v>
      </c>
      <c r="AE74" s="24">
        <f t="shared" si="24"/>
        <v>0.66323399101047387</v>
      </c>
      <c r="AF74" s="24">
        <f t="shared" si="25"/>
        <v>0.66323399101047387</v>
      </c>
      <c r="AG74" s="24">
        <f t="shared" si="26"/>
        <v>0.66323399101047387</v>
      </c>
      <c r="AH74" s="65">
        <f t="shared" si="27"/>
        <v>0.65260066721239418</v>
      </c>
    </row>
    <row r="75" spans="1:34" x14ac:dyDescent="0.25">
      <c r="A75">
        <v>74</v>
      </c>
      <c r="B75" t="s">
        <v>9</v>
      </c>
      <c r="C75">
        <v>6</v>
      </c>
      <c r="D75">
        <v>493458.49844300002</v>
      </c>
      <c r="E75">
        <v>5180665.85384</v>
      </c>
      <c r="F75">
        <v>0.95657539349911502</v>
      </c>
      <c r="G75">
        <v>1</v>
      </c>
      <c r="H75">
        <v>0</v>
      </c>
      <c r="I75">
        <v>0.78571428571428614</v>
      </c>
      <c r="J75">
        <v>0.93676536371336927</v>
      </c>
      <c r="K75">
        <v>0.85441176470588254</v>
      </c>
      <c r="L75">
        <v>0.70726495726495719</v>
      </c>
      <c r="M75">
        <v>0.75896700143472007</v>
      </c>
      <c r="N75">
        <v>1</v>
      </c>
      <c r="O75">
        <v>0.44149577804583828</v>
      </c>
      <c r="P75">
        <v>0.79487179487179471</v>
      </c>
      <c r="Q75">
        <f t="shared" si="28"/>
        <v>11</v>
      </c>
      <c r="R75" s="23">
        <f t="shared" si="29"/>
        <v>0.74873330356817835</v>
      </c>
      <c r="S75">
        <f t="shared" si="30"/>
        <v>0.28224898668114762</v>
      </c>
      <c r="T75">
        <f t="shared" si="31"/>
        <v>8.5101271479944118E-2</v>
      </c>
      <c r="U75">
        <f t="shared" si="32"/>
        <v>8.7630939530788154E-2</v>
      </c>
      <c r="V75">
        <f t="shared" si="33"/>
        <v>0.37696865537576091</v>
      </c>
      <c r="X75" s="24">
        <f t="shared" si="17"/>
        <v>0.95657539349911502</v>
      </c>
      <c r="Y75" s="24">
        <f t="shared" si="18"/>
        <v>0.97828769674955751</v>
      </c>
      <c r="Z75" s="24">
        <f t="shared" si="19"/>
        <v>0.65219179783303838</v>
      </c>
      <c r="AA75" s="24">
        <f t="shared" si="20"/>
        <v>0.68557241980335026</v>
      </c>
      <c r="AB75" s="24">
        <f t="shared" si="21"/>
        <v>0.73581100858535409</v>
      </c>
      <c r="AC75" s="24">
        <f t="shared" si="22"/>
        <v>0.75557780127210883</v>
      </c>
      <c r="AD75" s="24">
        <f t="shared" si="23"/>
        <v>0.74867596641394429</v>
      </c>
      <c r="AE75" s="24">
        <f t="shared" si="24"/>
        <v>0.74996234579154131</v>
      </c>
      <c r="AF75" s="24">
        <f t="shared" si="25"/>
        <v>0.7777443073702589</v>
      </c>
      <c r="AG75" s="24">
        <f t="shared" si="26"/>
        <v>0.74411945443781691</v>
      </c>
      <c r="AH75" s="65">
        <f t="shared" si="27"/>
        <v>0.74873330356817835</v>
      </c>
    </row>
    <row r="76" spans="1:34" x14ac:dyDescent="0.25">
      <c r="A76">
        <v>75</v>
      </c>
      <c r="B76" t="s">
        <v>9</v>
      </c>
      <c r="C76">
        <v>6</v>
      </c>
      <c r="D76">
        <v>493488.02278900001</v>
      </c>
      <c r="E76">
        <v>5180680.5309100002</v>
      </c>
      <c r="F76">
        <v>0.60999348048803226</v>
      </c>
      <c r="G76">
        <v>0.29868669158754835</v>
      </c>
      <c r="H76">
        <v>0.85707883296732867</v>
      </c>
      <c r="I76">
        <v>0.50714285714285734</v>
      </c>
      <c r="J76">
        <v>0.42154679305979886</v>
      </c>
      <c r="K76">
        <v>0.4323529411764705</v>
      </c>
      <c r="L76">
        <v>0.57692307692307687</v>
      </c>
      <c r="M76">
        <v>0.64849354375896706</v>
      </c>
      <c r="N76">
        <v>0.90923393481063819</v>
      </c>
      <c r="O76">
        <v>0.66344993968636901</v>
      </c>
      <c r="P76">
        <v>0.46548323471400399</v>
      </c>
      <c r="Q76">
        <f t="shared" si="28"/>
        <v>11</v>
      </c>
      <c r="R76" s="23">
        <f t="shared" si="29"/>
        <v>0.58094412057409905</v>
      </c>
      <c r="S76">
        <f t="shared" si="30"/>
        <v>0.17637478068090856</v>
      </c>
      <c r="T76">
        <f t="shared" si="31"/>
        <v>5.317899727270891E-2</v>
      </c>
      <c r="U76">
        <f t="shared" si="32"/>
        <v>3.4218869586262454E-2</v>
      </c>
      <c r="V76">
        <f t="shared" si="33"/>
        <v>0.30360025075494684</v>
      </c>
      <c r="X76" s="24">
        <f t="shared" si="17"/>
        <v>0.60999348048803226</v>
      </c>
      <c r="Y76" s="24">
        <f t="shared" si="18"/>
        <v>0.4543400860377903</v>
      </c>
      <c r="Z76" s="24">
        <f t="shared" si="19"/>
        <v>0.58858633501430313</v>
      </c>
      <c r="AA76" s="24">
        <f t="shared" si="20"/>
        <v>0.5682254655464416</v>
      </c>
      <c r="AB76" s="24">
        <f t="shared" si="21"/>
        <v>0.53888973104911309</v>
      </c>
      <c r="AC76" s="24">
        <f t="shared" si="22"/>
        <v>0.52113359940367265</v>
      </c>
      <c r="AD76" s="24">
        <f t="shared" si="23"/>
        <v>0.52910352476358746</v>
      </c>
      <c r="AE76" s="24">
        <f t="shared" si="24"/>
        <v>0.54402727713800991</v>
      </c>
      <c r="AF76" s="24">
        <f t="shared" si="25"/>
        <v>0.58460579465719087</v>
      </c>
      <c r="AG76" s="24">
        <f t="shared" si="26"/>
        <v>0.59249020916010864</v>
      </c>
      <c r="AH76" s="65">
        <f t="shared" si="27"/>
        <v>0.58094412057409905</v>
      </c>
    </row>
    <row r="77" spans="1:34" x14ac:dyDescent="0.25">
      <c r="A77">
        <v>76</v>
      </c>
      <c r="B77" t="s">
        <v>15</v>
      </c>
      <c r="C77">
        <v>1</v>
      </c>
      <c r="D77">
        <v>493519.91366000002</v>
      </c>
      <c r="E77">
        <v>5180663.6058200002</v>
      </c>
      <c r="F77">
        <v>0.72542409276358177</v>
      </c>
      <c r="G77">
        <v>0.7528037564515504</v>
      </c>
      <c r="H77">
        <v>0.37700771204323602</v>
      </c>
      <c r="I77">
        <v>0.75187969924812037</v>
      </c>
      <c r="J77">
        <v>0.78999986453352133</v>
      </c>
      <c r="K77">
        <v>0.9654427645788336</v>
      </c>
      <c r="L77">
        <v>0</v>
      </c>
      <c r="M77">
        <v>0.30526315789473685</v>
      </c>
      <c r="N77">
        <v>1</v>
      </c>
      <c r="O77">
        <v>0.44981060606060602</v>
      </c>
      <c r="P77">
        <v>0.78301886792452835</v>
      </c>
      <c r="Q77">
        <f t="shared" si="28"/>
        <v>11</v>
      </c>
      <c r="R77" s="23">
        <f t="shared" si="29"/>
        <v>0.62733186559079224</v>
      </c>
      <c r="S77">
        <f t="shared" si="30"/>
        <v>0.29173879721234736</v>
      </c>
      <c r="T77">
        <f t="shared" si="31"/>
        <v>8.7962557012994366E-2</v>
      </c>
      <c r="U77">
        <f t="shared" si="32"/>
        <v>9.3622678378797897E-2</v>
      </c>
      <c r="V77">
        <f t="shared" si="33"/>
        <v>0.46504699221296725</v>
      </c>
      <c r="X77" s="24">
        <f t="shared" si="17"/>
        <v>0.72542409276358177</v>
      </c>
      <c r="Y77" s="24">
        <f t="shared" si="18"/>
        <v>0.73911392460756609</v>
      </c>
      <c r="Z77" s="24">
        <f t="shared" si="19"/>
        <v>0.6184118537527894</v>
      </c>
      <c r="AA77" s="24">
        <f t="shared" si="20"/>
        <v>0.65177881512662217</v>
      </c>
      <c r="AB77" s="24">
        <f t="shared" si="21"/>
        <v>0.679423025008002</v>
      </c>
      <c r="AC77" s="24">
        <f t="shared" si="22"/>
        <v>0.72709298160314051</v>
      </c>
      <c r="AD77" s="24">
        <f t="shared" si="23"/>
        <v>0.62322255565983475</v>
      </c>
      <c r="AE77" s="24">
        <f t="shared" si="24"/>
        <v>0.58347763093919747</v>
      </c>
      <c r="AF77" s="24">
        <f t="shared" si="25"/>
        <v>0.62975789416817551</v>
      </c>
      <c r="AG77" s="24">
        <f t="shared" si="26"/>
        <v>0.61176316535741859</v>
      </c>
      <c r="AH77" s="65">
        <f t="shared" si="27"/>
        <v>0.62733186559079224</v>
      </c>
    </row>
    <row r="78" spans="1:34" x14ac:dyDescent="0.25">
      <c r="A78">
        <v>77</v>
      </c>
      <c r="B78" t="s">
        <v>15</v>
      </c>
      <c r="C78">
        <v>2</v>
      </c>
      <c r="D78">
        <v>493551.833480998</v>
      </c>
      <c r="E78">
        <v>5180673.4613199905</v>
      </c>
      <c r="F78">
        <v>0.48143642236858664</v>
      </c>
      <c r="G78">
        <v>0.40819330307862123</v>
      </c>
      <c r="H78">
        <v>0.90549074480613545</v>
      </c>
      <c r="I78">
        <v>0.59108527131782929</v>
      </c>
      <c r="J78">
        <v>0.87214611872146119</v>
      </c>
      <c r="K78">
        <v>1</v>
      </c>
      <c r="L78">
        <v>0.7229832572298327</v>
      </c>
      <c r="N78">
        <v>0.66117788806334099</v>
      </c>
      <c r="O78">
        <v>0.7076780758556892</v>
      </c>
      <c r="P78">
        <v>0.32591414944356123</v>
      </c>
      <c r="Q78">
        <f t="shared" si="28"/>
        <v>10</v>
      </c>
      <c r="R78" s="23">
        <f t="shared" si="29"/>
        <v>0.66761052308850577</v>
      </c>
      <c r="S78">
        <f t="shared" si="30"/>
        <v>0.20932943346038468</v>
      </c>
      <c r="T78">
        <f t="shared" si="31"/>
        <v>6.6195779104747762E-2</v>
      </c>
      <c r="U78">
        <f t="shared" si="32"/>
        <v>4.86875685698284E-2</v>
      </c>
      <c r="V78">
        <f t="shared" si="33"/>
        <v>0.3135502305925062</v>
      </c>
      <c r="X78" s="24">
        <f t="shared" si="17"/>
        <v>0.48143642236858664</v>
      </c>
      <c r="Y78" s="24">
        <f t="shared" si="18"/>
        <v>0.44481486272360393</v>
      </c>
      <c r="Z78" s="24">
        <f t="shared" si="19"/>
        <v>0.59837349008444773</v>
      </c>
      <c r="AA78" s="24">
        <f t="shared" si="20"/>
        <v>0.59655143539279309</v>
      </c>
      <c r="AB78" s="24">
        <f t="shared" si="21"/>
        <v>0.65167037205852674</v>
      </c>
      <c r="AC78" s="24">
        <f t="shared" si="22"/>
        <v>0.70972531004877226</v>
      </c>
      <c r="AD78" s="24">
        <f t="shared" si="23"/>
        <v>0.71161930250320948</v>
      </c>
      <c r="AE78" s="24">
        <f t="shared" si="24"/>
        <v>0.71161930250320948</v>
      </c>
      <c r="AF78" s="24">
        <f t="shared" si="25"/>
        <v>0.70531412569822582</v>
      </c>
      <c r="AG78" s="24">
        <f t="shared" si="26"/>
        <v>0.70557678682683289</v>
      </c>
      <c r="AH78" s="65">
        <f t="shared" si="27"/>
        <v>0.66761052308850577</v>
      </c>
    </row>
    <row r="79" spans="1:34" x14ac:dyDescent="0.25">
      <c r="A79">
        <v>78</v>
      </c>
      <c r="B79" t="s">
        <v>15</v>
      </c>
      <c r="C79">
        <v>3</v>
      </c>
      <c r="D79">
        <v>493583.737041999</v>
      </c>
      <c r="E79">
        <v>5180668.20438</v>
      </c>
      <c r="F79">
        <v>0.75601243875701929</v>
      </c>
      <c r="G79">
        <v>0.2289201877934274</v>
      </c>
      <c r="H79">
        <v>0.87652428561623441</v>
      </c>
      <c r="I79">
        <v>0.68421052631578927</v>
      </c>
      <c r="J79">
        <v>0.88943162501709638</v>
      </c>
      <c r="K79">
        <v>1</v>
      </c>
      <c r="L79">
        <v>1</v>
      </c>
      <c r="M79">
        <v>0.30982367758186397</v>
      </c>
      <c r="N79">
        <v>0.6920220466266549</v>
      </c>
      <c r="O79">
        <v>0.45993756503642041</v>
      </c>
      <c r="P79">
        <v>0.49060150375939837</v>
      </c>
      <c r="Q79">
        <f t="shared" si="28"/>
        <v>11</v>
      </c>
      <c r="R79" s="23">
        <f t="shared" si="29"/>
        <v>0.67158944150035493</v>
      </c>
      <c r="S79">
        <f t="shared" si="30"/>
        <v>0.25535148846240269</v>
      </c>
      <c r="T79">
        <f t="shared" si="31"/>
        <v>7.6991370626232333E-2</v>
      </c>
      <c r="U79">
        <f t="shared" si="32"/>
        <v>7.1724820925961025E-2</v>
      </c>
      <c r="V79">
        <f t="shared" si="33"/>
        <v>0.38021962926030861</v>
      </c>
      <c r="X79" s="24">
        <f t="shared" si="17"/>
        <v>0.75601243875701929</v>
      </c>
      <c r="Y79" s="24">
        <f t="shared" si="18"/>
        <v>0.49246631327522333</v>
      </c>
      <c r="Z79" s="24">
        <f t="shared" si="19"/>
        <v>0.62048563738889373</v>
      </c>
      <c r="AA79" s="24">
        <f t="shared" si="20"/>
        <v>0.63641685962061756</v>
      </c>
      <c r="AB79" s="24">
        <f t="shared" si="21"/>
        <v>0.6870198126999133</v>
      </c>
      <c r="AC79" s="24">
        <f t="shared" si="22"/>
        <v>0.73918317724992777</v>
      </c>
      <c r="AD79" s="24">
        <f t="shared" si="23"/>
        <v>0.77644272335708098</v>
      </c>
      <c r="AE79" s="24">
        <f t="shared" si="24"/>
        <v>0.71811534263517884</v>
      </c>
      <c r="AF79" s="24">
        <f t="shared" si="25"/>
        <v>0.7152160875231206</v>
      </c>
      <c r="AG79" s="24">
        <f t="shared" si="26"/>
        <v>0.68968823527445067</v>
      </c>
      <c r="AH79" s="65">
        <f t="shared" si="27"/>
        <v>0.67158944150035493</v>
      </c>
    </row>
    <row r="80" spans="1:34" x14ac:dyDescent="0.25">
      <c r="A80">
        <v>79</v>
      </c>
      <c r="B80" t="s">
        <v>15</v>
      </c>
      <c r="C80">
        <v>3</v>
      </c>
      <c r="D80">
        <v>493615.65366100002</v>
      </c>
      <c r="E80">
        <v>5180675.17105</v>
      </c>
      <c r="F80">
        <v>0.30705384907939776</v>
      </c>
      <c r="G80">
        <v>7.4178403755868663E-2</v>
      </c>
      <c r="H80">
        <v>0.56314489006840673</v>
      </c>
      <c r="I80">
        <v>0.743859649122807</v>
      </c>
      <c r="J80">
        <v>0.70673687501221172</v>
      </c>
      <c r="K80">
        <v>0.26415094339622641</v>
      </c>
      <c r="L80">
        <v>0.64590964590964606</v>
      </c>
      <c r="M80">
        <v>0.32493702770780858</v>
      </c>
      <c r="N80">
        <v>0.92022046626654996</v>
      </c>
      <c r="O80">
        <v>0.47242455775234127</v>
      </c>
      <c r="P80">
        <v>0</v>
      </c>
      <c r="Q80">
        <f t="shared" si="28"/>
        <v>11</v>
      </c>
      <c r="R80" s="23">
        <f t="shared" si="29"/>
        <v>0.45660148255193317</v>
      </c>
      <c r="S80">
        <f t="shared" si="30"/>
        <v>0.2761647297314056</v>
      </c>
      <c r="T80">
        <f t="shared" si="31"/>
        <v>8.3266798986270804E-2</v>
      </c>
      <c r="U80">
        <f t="shared" si="32"/>
        <v>8.3893653742382363E-2</v>
      </c>
      <c r="V80">
        <f t="shared" si="33"/>
        <v>0.60482661639188839</v>
      </c>
      <c r="X80" s="24">
        <f t="shared" si="17"/>
        <v>0.30705384907939776</v>
      </c>
      <c r="Y80" s="24">
        <f t="shared" si="18"/>
        <v>0.1906161264176332</v>
      </c>
      <c r="Z80" s="24">
        <f t="shared" si="19"/>
        <v>0.31479238096789103</v>
      </c>
      <c r="AA80" s="24">
        <f t="shared" si="20"/>
        <v>0.42205919800662006</v>
      </c>
      <c r="AB80" s="24">
        <f t="shared" si="21"/>
        <v>0.4789947334077384</v>
      </c>
      <c r="AC80" s="24">
        <f t="shared" si="22"/>
        <v>0.44318743507248642</v>
      </c>
      <c r="AD80" s="24">
        <f t="shared" si="23"/>
        <v>0.47214775090636635</v>
      </c>
      <c r="AE80" s="24">
        <f t="shared" si="24"/>
        <v>0.45374641050654663</v>
      </c>
      <c r="AF80" s="24">
        <f t="shared" si="25"/>
        <v>0.50557686114654699</v>
      </c>
      <c r="AG80" s="24">
        <f t="shared" si="26"/>
        <v>0.50226163080712649</v>
      </c>
      <c r="AH80" s="65">
        <f t="shared" si="27"/>
        <v>0.45660148255193317</v>
      </c>
    </row>
    <row r="81" spans="1:34" x14ac:dyDescent="0.25">
      <c r="A81">
        <v>80</v>
      </c>
      <c r="B81" t="s">
        <v>15</v>
      </c>
      <c r="C81">
        <v>4</v>
      </c>
      <c r="D81">
        <v>493647.55350400001</v>
      </c>
      <c r="E81">
        <v>5180666.35855</v>
      </c>
      <c r="F81">
        <v>0.71037559202555378</v>
      </c>
      <c r="G81">
        <v>0.59428975580702803</v>
      </c>
      <c r="H81">
        <v>0.11328949001116753</v>
      </c>
      <c r="I81">
        <v>0.46525679758308169</v>
      </c>
      <c r="J81">
        <v>0.85834430555793073</v>
      </c>
      <c r="K81">
        <v>0.58577878103837455</v>
      </c>
      <c r="L81">
        <v>0.97540983606557397</v>
      </c>
      <c r="M81">
        <v>0.65778961384820245</v>
      </c>
      <c r="N81">
        <v>0.56963834417725356</v>
      </c>
      <c r="O81">
        <v>0.67776689513008803</v>
      </c>
      <c r="P81">
        <v>0.75429553264604821</v>
      </c>
      <c r="Q81">
        <f t="shared" si="28"/>
        <v>11</v>
      </c>
      <c r="R81" s="23">
        <f t="shared" si="29"/>
        <v>0.632930449444573</v>
      </c>
      <c r="S81">
        <f t="shared" si="30"/>
        <v>0.21262910711367017</v>
      </c>
      <c r="T81">
        <f t="shared" si="31"/>
        <v>6.4110087982212016E-2</v>
      </c>
      <c r="U81">
        <f t="shared" si="32"/>
        <v>4.9732250911152319E-2</v>
      </c>
      <c r="V81">
        <f t="shared" si="33"/>
        <v>0.33594387392842684</v>
      </c>
      <c r="X81" s="24">
        <f t="shared" si="17"/>
        <v>0.71037559202555378</v>
      </c>
      <c r="Y81" s="24">
        <f t="shared" si="18"/>
        <v>0.65233267391629091</v>
      </c>
      <c r="Z81" s="24">
        <f t="shared" si="19"/>
        <v>0.47265161261458316</v>
      </c>
      <c r="AA81" s="24">
        <f t="shared" si="20"/>
        <v>0.47080290885670778</v>
      </c>
      <c r="AB81" s="24">
        <f t="shared" si="21"/>
        <v>0.54831118819695246</v>
      </c>
      <c r="AC81" s="24">
        <f t="shared" si="22"/>
        <v>0.5545557870038561</v>
      </c>
      <c r="AD81" s="24">
        <f t="shared" si="23"/>
        <v>0.61467779401267297</v>
      </c>
      <c r="AE81" s="24">
        <f t="shared" si="24"/>
        <v>0.6200667714921142</v>
      </c>
      <c r="AF81" s="24">
        <f t="shared" si="25"/>
        <v>0.61446361290157414</v>
      </c>
      <c r="AG81" s="24">
        <f t="shared" si="26"/>
        <v>0.62079394112442554</v>
      </c>
      <c r="AH81" s="65">
        <f t="shared" si="27"/>
        <v>0.632930449444573</v>
      </c>
    </row>
    <row r="82" spans="1:34" x14ac:dyDescent="0.25">
      <c r="A82">
        <v>81</v>
      </c>
      <c r="B82" t="s">
        <v>15</v>
      </c>
      <c r="C82">
        <v>5</v>
      </c>
      <c r="D82">
        <v>493679.47076</v>
      </c>
      <c r="E82">
        <v>5180673.9922799803</v>
      </c>
      <c r="F82">
        <v>0.6507451349200607</v>
      </c>
      <c r="G82">
        <v>0.37125340599455037</v>
      </c>
      <c r="H82">
        <v>0.49210867370061451</v>
      </c>
      <c r="I82">
        <v>0.18926553672316385</v>
      </c>
      <c r="J82">
        <v>0.66022381466575053</v>
      </c>
      <c r="K82">
        <v>0.45604395604395603</v>
      </c>
      <c r="L82">
        <v>0.48368953880764898</v>
      </c>
      <c r="M82">
        <v>0.17962962962962964</v>
      </c>
      <c r="N82">
        <v>0.46895761249157802</v>
      </c>
      <c r="O82">
        <v>0.50178359096313918</v>
      </c>
      <c r="P82">
        <v>0.53372434017595305</v>
      </c>
      <c r="Q82">
        <f t="shared" si="28"/>
        <v>11</v>
      </c>
      <c r="R82" s="23">
        <f t="shared" si="29"/>
        <v>0.4534022940105496</v>
      </c>
      <c r="S82">
        <f t="shared" si="30"/>
        <v>0.14913212711357735</v>
      </c>
      <c r="T82">
        <f t="shared" si="31"/>
        <v>4.4965028165756663E-2</v>
      </c>
      <c r="U82">
        <f t="shared" si="32"/>
        <v>2.4464430471162181E-2</v>
      </c>
      <c r="V82">
        <f t="shared" si="33"/>
        <v>0.32891789274914296</v>
      </c>
      <c r="X82" s="24">
        <f t="shared" si="17"/>
        <v>0.6507451349200607</v>
      </c>
      <c r="Y82" s="24">
        <f t="shared" si="18"/>
        <v>0.51099927045730553</v>
      </c>
      <c r="Z82" s="24">
        <f t="shared" si="19"/>
        <v>0.50470240487174189</v>
      </c>
      <c r="AA82" s="24">
        <f t="shared" si="20"/>
        <v>0.4258431878345974</v>
      </c>
      <c r="AB82" s="24">
        <f t="shared" si="21"/>
        <v>0.47271931320082805</v>
      </c>
      <c r="AC82" s="24">
        <f t="shared" si="22"/>
        <v>0.46994008700801609</v>
      </c>
      <c r="AD82" s="24">
        <f t="shared" si="23"/>
        <v>0.47190429440796361</v>
      </c>
      <c r="AE82" s="24">
        <f t="shared" si="24"/>
        <v>0.43536996131067185</v>
      </c>
      <c r="AF82" s="24">
        <f t="shared" si="25"/>
        <v>0.43910192255299474</v>
      </c>
      <c r="AG82" s="24">
        <f t="shared" si="26"/>
        <v>0.44537008939400924</v>
      </c>
      <c r="AH82" s="65">
        <f t="shared" si="27"/>
        <v>0.4534022940105496</v>
      </c>
    </row>
    <row r="83" spans="1:34" x14ac:dyDescent="0.25">
      <c r="A83">
        <v>82</v>
      </c>
      <c r="B83" t="s">
        <v>15</v>
      </c>
      <c r="C83">
        <v>6</v>
      </c>
      <c r="D83">
        <v>493711.38420799799</v>
      </c>
      <c r="E83">
        <v>5180678.0702799903</v>
      </c>
      <c r="F83">
        <v>0.29358803286747664</v>
      </c>
      <c r="G83">
        <v>0.37149308670234155</v>
      </c>
      <c r="H83">
        <v>1</v>
      </c>
      <c r="I83">
        <v>0.71355498721227639</v>
      </c>
      <c r="J83">
        <v>0.94501718213058417</v>
      </c>
      <c r="K83">
        <v>0.68794326241134751</v>
      </c>
      <c r="L83">
        <v>0.3649068322981367</v>
      </c>
      <c r="M83">
        <v>0.41333333333333333</v>
      </c>
      <c r="N83">
        <v>0.84740731821123749</v>
      </c>
      <c r="O83">
        <v>0.63344051446945338</v>
      </c>
      <c r="P83">
        <v>0.41873278236914602</v>
      </c>
      <c r="Q83">
        <f t="shared" si="28"/>
        <v>11</v>
      </c>
      <c r="R83" s="23">
        <f t="shared" si="29"/>
        <v>0.60812884836412107</v>
      </c>
      <c r="S83">
        <f t="shared" si="30"/>
        <v>0.23938218716068066</v>
      </c>
      <c r="T83">
        <f t="shared" si="31"/>
        <v>7.2176445118782684E-2</v>
      </c>
      <c r="U83">
        <f t="shared" si="32"/>
        <v>6.3034214682814227E-2</v>
      </c>
      <c r="V83">
        <f t="shared" si="33"/>
        <v>0.39363728230394529</v>
      </c>
      <c r="X83" s="24">
        <f t="shared" si="17"/>
        <v>0.29358803286747664</v>
      </c>
      <c r="Y83" s="24">
        <f t="shared" si="18"/>
        <v>0.3325405597849091</v>
      </c>
      <c r="Z83" s="24">
        <f t="shared" si="19"/>
        <v>0.55502703985660606</v>
      </c>
      <c r="AA83" s="24">
        <f t="shared" si="20"/>
        <v>0.59465902669552362</v>
      </c>
      <c r="AB83" s="24">
        <f t="shared" si="21"/>
        <v>0.66473065778253582</v>
      </c>
      <c r="AC83" s="24">
        <f t="shared" si="22"/>
        <v>0.66859942522067106</v>
      </c>
      <c r="AD83" s="24">
        <f t="shared" si="23"/>
        <v>0.62521476908888041</v>
      </c>
      <c r="AE83" s="24">
        <f t="shared" si="24"/>
        <v>0.59872958961943701</v>
      </c>
      <c r="AF83" s="24">
        <f t="shared" si="25"/>
        <v>0.62636044835185922</v>
      </c>
      <c r="AG83" s="24">
        <f t="shared" si="26"/>
        <v>0.62706845496361863</v>
      </c>
      <c r="AH83" s="65">
        <f t="shared" si="27"/>
        <v>0.60812884836412107</v>
      </c>
    </row>
    <row r="84" spans="1:34" x14ac:dyDescent="0.25">
      <c r="A84">
        <v>83</v>
      </c>
      <c r="B84" t="s">
        <v>24</v>
      </c>
      <c r="C84">
        <v>1</v>
      </c>
      <c r="D84">
        <v>493743.27039100003</v>
      </c>
      <c r="E84">
        <v>5180656.0347600002</v>
      </c>
      <c r="F84">
        <v>0.23503213329947448</v>
      </c>
      <c r="G84">
        <v>0.436365919507754</v>
      </c>
      <c r="I84">
        <v>0.73096446700507611</v>
      </c>
      <c r="J84">
        <v>0</v>
      </c>
      <c r="K84">
        <v>0.32524271844660174</v>
      </c>
      <c r="L84">
        <v>0</v>
      </c>
      <c r="M84">
        <v>0.46791443850267367</v>
      </c>
      <c r="N84">
        <v>0.77355017779970126</v>
      </c>
      <c r="P84">
        <v>0.2435064935064935</v>
      </c>
      <c r="Q84">
        <f t="shared" si="28"/>
        <v>9</v>
      </c>
      <c r="R84" s="23">
        <f t="shared" si="29"/>
        <v>0.35695292756308611</v>
      </c>
      <c r="S84">
        <f t="shared" si="30"/>
        <v>0.26153985814106367</v>
      </c>
      <c r="T84">
        <f t="shared" si="31"/>
        <v>8.7179952713687892E-2</v>
      </c>
      <c r="U84">
        <f t="shared" si="32"/>
        <v>7.6953484571003677E-2</v>
      </c>
      <c r="V84">
        <f t="shared" si="33"/>
        <v>0.73270125539127395</v>
      </c>
      <c r="X84" s="24">
        <f t="shared" si="17"/>
        <v>0.23503213329947448</v>
      </c>
      <c r="Y84" s="24">
        <f t="shared" si="18"/>
        <v>0.33569902640361426</v>
      </c>
      <c r="Z84" s="24">
        <f t="shared" si="19"/>
        <v>0.33569902640361426</v>
      </c>
      <c r="AA84" s="24">
        <f t="shared" si="20"/>
        <v>0.46745417327076821</v>
      </c>
      <c r="AB84" s="24">
        <f t="shared" si="21"/>
        <v>0.35059062995307616</v>
      </c>
      <c r="AC84" s="24">
        <f t="shared" si="22"/>
        <v>0.34552104765178127</v>
      </c>
      <c r="AD84" s="24">
        <f t="shared" si="23"/>
        <v>0.28793420637648443</v>
      </c>
      <c r="AE84" s="24">
        <f t="shared" si="24"/>
        <v>0.31364566810879718</v>
      </c>
      <c r="AF84" s="24">
        <f t="shared" si="25"/>
        <v>0.37113373182016018</v>
      </c>
      <c r="AG84" s="24">
        <f t="shared" si="26"/>
        <v>0.37113373182016018</v>
      </c>
      <c r="AH84" s="65">
        <f t="shared" si="27"/>
        <v>0.35695292756308611</v>
      </c>
    </row>
    <row r="85" spans="1:34" x14ac:dyDescent="0.25">
      <c r="A85">
        <v>84</v>
      </c>
      <c r="B85" t="s">
        <v>24</v>
      </c>
      <c r="C85">
        <v>1</v>
      </c>
      <c r="D85">
        <v>493775.195645998</v>
      </c>
      <c r="E85">
        <v>5180671.4475499904</v>
      </c>
      <c r="F85">
        <v>0.23219971480475837</v>
      </c>
      <c r="G85">
        <v>0.68280278771896763</v>
      </c>
      <c r="H85">
        <v>0.68738757428303565</v>
      </c>
      <c r="J85">
        <v>0.16860808543817787</v>
      </c>
      <c r="K85">
        <v>0.58252427184466038</v>
      </c>
      <c r="L85">
        <v>0.26347305389221559</v>
      </c>
      <c r="M85">
        <v>0</v>
      </c>
      <c r="N85">
        <v>0.75905747752655961</v>
      </c>
      <c r="P85">
        <v>0.36201298701298701</v>
      </c>
      <c r="Q85">
        <f t="shared" si="28"/>
        <v>9</v>
      </c>
      <c r="R85" s="23">
        <f t="shared" si="29"/>
        <v>0.41534066139126241</v>
      </c>
      <c r="S85">
        <f t="shared" si="30"/>
        <v>0.25483549542404316</v>
      </c>
      <c r="T85">
        <f t="shared" si="31"/>
        <v>8.4945165141347714E-2</v>
      </c>
      <c r="U85">
        <f t="shared" si="32"/>
        <v>7.3058770944019691E-2</v>
      </c>
      <c r="V85">
        <f t="shared" si="33"/>
        <v>0.61355778307479758</v>
      </c>
      <c r="X85" s="24">
        <f t="shared" si="17"/>
        <v>0.23219971480475837</v>
      </c>
      <c r="Y85" s="24">
        <f t="shared" si="18"/>
        <v>0.45750125126186303</v>
      </c>
      <c r="Z85" s="24">
        <f t="shared" si="19"/>
        <v>0.53413002560225387</v>
      </c>
      <c r="AA85" s="24">
        <f t="shared" si="20"/>
        <v>0.53413002560225387</v>
      </c>
      <c r="AB85" s="24">
        <f t="shared" si="21"/>
        <v>0.44274954056123489</v>
      </c>
      <c r="AC85" s="24">
        <f t="shared" si="22"/>
        <v>0.47070448681791993</v>
      </c>
      <c r="AD85" s="24">
        <f t="shared" si="23"/>
        <v>0.43616591466363586</v>
      </c>
      <c r="AE85" s="24">
        <f t="shared" si="24"/>
        <v>0.37385649828311646</v>
      </c>
      <c r="AF85" s="24">
        <f t="shared" si="25"/>
        <v>0.42200662068854683</v>
      </c>
      <c r="AG85" s="24">
        <f t="shared" si="26"/>
        <v>0.42200662068854683</v>
      </c>
      <c r="AH85" s="65">
        <f t="shared" si="27"/>
        <v>0.41534066139126241</v>
      </c>
    </row>
    <row r="86" spans="1:34" x14ac:dyDescent="0.25">
      <c r="A86">
        <v>85</v>
      </c>
      <c r="B86" t="s">
        <v>24</v>
      </c>
      <c r="C86">
        <v>2</v>
      </c>
      <c r="D86">
        <v>493807.10502900003</v>
      </c>
      <c r="E86">
        <v>5180671.6367899803</v>
      </c>
      <c r="F86">
        <v>0.35867645691978817</v>
      </c>
      <c r="G86">
        <v>0.41273763500856897</v>
      </c>
      <c r="H86">
        <v>0.43719399826054156</v>
      </c>
      <c r="I86">
        <v>0.7098445595854922</v>
      </c>
      <c r="J86">
        <v>0.37621652453250209</v>
      </c>
      <c r="K86">
        <v>0.70627062706270638</v>
      </c>
      <c r="L86">
        <v>0.73279352226720651</v>
      </c>
      <c r="M86">
        <v>0.56631578947368411</v>
      </c>
      <c r="N86">
        <v>0.62948798774546855</v>
      </c>
      <c r="O86">
        <v>0.71991701244813278</v>
      </c>
      <c r="P86">
        <v>0.74459724950884076</v>
      </c>
      <c r="Q86">
        <f t="shared" si="28"/>
        <v>11</v>
      </c>
      <c r="R86" s="23">
        <f t="shared" si="29"/>
        <v>0.58127739661935751</v>
      </c>
      <c r="S86">
        <f t="shared" si="30"/>
        <v>0.14903300553716942</v>
      </c>
      <c r="T86">
        <f t="shared" si="31"/>
        <v>4.4935141885977241E-2</v>
      </c>
      <c r="U86">
        <f t="shared" si="32"/>
        <v>2.4431920413386175E-2</v>
      </c>
      <c r="V86">
        <f t="shared" si="33"/>
        <v>0.2563887851203715</v>
      </c>
      <c r="X86" s="24">
        <f t="shared" si="17"/>
        <v>0.35867645691978817</v>
      </c>
      <c r="Y86" s="24">
        <f t="shared" si="18"/>
        <v>0.3857070459641786</v>
      </c>
      <c r="Z86" s="24">
        <f t="shared" si="19"/>
        <v>0.40286936339629958</v>
      </c>
      <c r="AA86" s="24">
        <f t="shared" si="20"/>
        <v>0.47961316244359775</v>
      </c>
      <c r="AB86" s="24">
        <f t="shared" si="21"/>
        <v>0.45893383486137862</v>
      </c>
      <c r="AC86" s="24">
        <f t="shared" si="22"/>
        <v>0.50015663356160001</v>
      </c>
      <c r="AD86" s="24">
        <f t="shared" si="23"/>
        <v>0.53339047480525803</v>
      </c>
      <c r="AE86" s="24">
        <f t="shared" si="24"/>
        <v>0.53750613913881129</v>
      </c>
      <c r="AF86" s="24">
        <f t="shared" si="25"/>
        <v>0.54772634453955105</v>
      </c>
      <c r="AG86" s="24">
        <f t="shared" si="26"/>
        <v>0.56494541133040921</v>
      </c>
      <c r="AH86" s="65">
        <f t="shared" si="27"/>
        <v>0.58127739661935751</v>
      </c>
    </row>
    <row r="87" spans="1:34" x14ac:dyDescent="0.25">
      <c r="A87">
        <v>86</v>
      </c>
      <c r="B87" t="s">
        <v>24</v>
      </c>
      <c r="C87">
        <v>3</v>
      </c>
      <c r="D87">
        <v>493838.99775600003</v>
      </c>
      <c r="E87">
        <v>5180655.6023700004</v>
      </c>
      <c r="F87">
        <v>0.49127470849893412</v>
      </c>
      <c r="G87">
        <v>0.41698535035594525</v>
      </c>
      <c r="H87">
        <v>8.926048809260477E-2</v>
      </c>
      <c r="I87">
        <v>0.93134328358208951</v>
      </c>
      <c r="J87">
        <v>0.6966951024542648</v>
      </c>
      <c r="K87">
        <v>0.50397877984084893</v>
      </c>
      <c r="L87">
        <v>0.28723404255319146</v>
      </c>
      <c r="M87">
        <v>0.89434889434889453</v>
      </c>
      <c r="N87">
        <v>-0.5717526421770206</v>
      </c>
      <c r="O87">
        <v>0.70616883116883111</v>
      </c>
      <c r="P87">
        <v>0.74456521739130432</v>
      </c>
      <c r="Q87">
        <f t="shared" si="28"/>
        <v>11</v>
      </c>
      <c r="R87" s="23">
        <f t="shared" si="29"/>
        <v>0.47182745964635353</v>
      </c>
      <c r="S87">
        <f t="shared" si="30"/>
        <v>0.40937397672637382</v>
      </c>
      <c r="T87">
        <f t="shared" si="31"/>
        <v>0.12343089815791508</v>
      </c>
      <c r="U87">
        <f t="shared" si="32"/>
        <v>0.18434575810284221</v>
      </c>
      <c r="V87">
        <f t="shared" si="33"/>
        <v>0.86763491262931125</v>
      </c>
      <c r="X87" s="24">
        <f t="shared" si="17"/>
        <v>0.49127470849893412</v>
      </c>
      <c r="Y87" s="24">
        <f t="shared" si="18"/>
        <v>0.45413002942743969</v>
      </c>
      <c r="Z87" s="24">
        <f t="shared" si="19"/>
        <v>0.33250684898249472</v>
      </c>
      <c r="AA87" s="24">
        <f t="shared" si="20"/>
        <v>0.48221595763239344</v>
      </c>
      <c r="AB87" s="24">
        <f t="shared" si="21"/>
        <v>0.52511178659676772</v>
      </c>
      <c r="AC87" s="24">
        <f t="shared" si="22"/>
        <v>0.52158961880411459</v>
      </c>
      <c r="AD87" s="24">
        <f t="shared" si="23"/>
        <v>0.48811025076826836</v>
      </c>
      <c r="AE87" s="24">
        <f t="shared" si="24"/>
        <v>0.53889008121584669</v>
      </c>
      <c r="AF87" s="24">
        <f t="shared" si="25"/>
        <v>0.4154853341721948</v>
      </c>
      <c r="AG87" s="24">
        <f t="shared" si="26"/>
        <v>0.4445536838718584</v>
      </c>
      <c r="AH87" s="65">
        <f t="shared" si="27"/>
        <v>0.47182745964635353</v>
      </c>
    </row>
    <row r="88" spans="1:34" x14ac:dyDescent="0.25">
      <c r="A88">
        <v>87</v>
      </c>
      <c r="B88" t="s">
        <v>24</v>
      </c>
      <c r="C88">
        <v>3</v>
      </c>
      <c r="D88">
        <v>493870.93683800002</v>
      </c>
      <c r="E88">
        <v>5180684.7948000003</v>
      </c>
      <c r="F88">
        <v>0.35243334298423395</v>
      </c>
      <c r="G88">
        <v>0.40136494675530981</v>
      </c>
      <c r="H88">
        <v>0.35573250755732511</v>
      </c>
      <c r="I88">
        <v>0.39850746268656706</v>
      </c>
      <c r="J88">
        <v>0.72972577161058849</v>
      </c>
      <c r="K88">
        <v>0.62599469496021209</v>
      </c>
      <c r="L88">
        <v>0.43768996960486317</v>
      </c>
      <c r="M88">
        <v>0.28746928746928752</v>
      </c>
      <c r="N88">
        <v>0.3050850570912288</v>
      </c>
      <c r="O88">
        <v>0.84415584415584421</v>
      </c>
      <c r="P88">
        <v>0.80706521739130443</v>
      </c>
      <c r="Q88">
        <f t="shared" si="28"/>
        <v>11</v>
      </c>
      <c r="R88" s="23">
        <f t="shared" si="29"/>
        <v>0.50411128202425137</v>
      </c>
      <c r="S88">
        <f t="shared" si="30"/>
        <v>0.19791119959647374</v>
      </c>
      <c r="T88">
        <f t="shared" si="31"/>
        <v>5.967247189733095E-2</v>
      </c>
      <c r="U88">
        <f t="shared" si="32"/>
        <v>4.3085727218286782E-2</v>
      </c>
      <c r="V88">
        <f t="shared" si="33"/>
        <v>0.39259426768185834</v>
      </c>
      <c r="X88" s="24">
        <f t="shared" si="17"/>
        <v>0.35243334298423395</v>
      </c>
      <c r="Y88" s="24">
        <f t="shared" si="18"/>
        <v>0.37689914486977188</v>
      </c>
      <c r="Z88" s="24">
        <f t="shared" si="19"/>
        <v>0.36984359909895631</v>
      </c>
      <c r="AA88" s="24">
        <f t="shared" si="20"/>
        <v>0.37700956499585897</v>
      </c>
      <c r="AB88" s="24">
        <f t="shared" si="21"/>
        <v>0.4475528063188049</v>
      </c>
      <c r="AC88" s="24">
        <f t="shared" si="22"/>
        <v>0.47729312109237276</v>
      </c>
      <c r="AD88" s="24">
        <f t="shared" si="23"/>
        <v>0.47163552802272857</v>
      </c>
      <c r="AE88" s="24">
        <f t="shared" si="24"/>
        <v>0.44861474795354844</v>
      </c>
      <c r="AF88" s="24">
        <f t="shared" si="25"/>
        <v>0.43266700452440182</v>
      </c>
      <c r="AG88" s="24">
        <f t="shared" si="26"/>
        <v>0.47381588848754602</v>
      </c>
      <c r="AH88" s="65">
        <f t="shared" si="27"/>
        <v>0.50411128202425137</v>
      </c>
    </row>
    <row r="89" spans="1:34" x14ac:dyDescent="0.25">
      <c r="A89">
        <v>88</v>
      </c>
      <c r="B89" t="s">
        <v>24</v>
      </c>
      <c r="C89">
        <v>4</v>
      </c>
      <c r="D89">
        <v>493902.842645998</v>
      </c>
      <c r="E89">
        <v>5180681.5397699904</v>
      </c>
      <c r="F89">
        <v>0.31071187963170899</v>
      </c>
      <c r="G89">
        <v>0.63970037453183537</v>
      </c>
      <c r="H89">
        <v>0.51574476832082328</v>
      </c>
      <c r="I89">
        <v>0.5931677018633541</v>
      </c>
      <c r="J89">
        <v>0.12683590073062506</v>
      </c>
      <c r="K89">
        <v>0.67647058823529382</v>
      </c>
      <c r="L89">
        <v>0.78300313201252791</v>
      </c>
      <c r="M89">
        <v>0.32717678100263847</v>
      </c>
      <c r="N89">
        <v>0.50545500223520257</v>
      </c>
      <c r="O89">
        <v>0.52985074626865669</v>
      </c>
      <c r="P89">
        <v>0.34970530451866388</v>
      </c>
      <c r="Q89">
        <f t="shared" si="28"/>
        <v>11</v>
      </c>
      <c r="R89" s="23">
        <f t="shared" si="29"/>
        <v>0.48707474357739361</v>
      </c>
      <c r="S89">
        <f t="shared" si="30"/>
        <v>0.18248235073027894</v>
      </c>
      <c r="T89">
        <f t="shared" si="31"/>
        <v>5.5020498930397448E-2</v>
      </c>
      <c r="U89">
        <f t="shared" si="32"/>
        <v>3.6629789160853354E-2</v>
      </c>
      <c r="V89">
        <f t="shared" si="33"/>
        <v>0.37464958537987397</v>
      </c>
      <c r="X89" s="24">
        <f t="shared" si="17"/>
        <v>0.31071187963170899</v>
      </c>
      <c r="Y89" s="24">
        <f t="shared" si="18"/>
        <v>0.47520612708177218</v>
      </c>
      <c r="Z89" s="24">
        <f t="shared" si="19"/>
        <v>0.48871900749478919</v>
      </c>
      <c r="AA89" s="24">
        <f t="shared" si="20"/>
        <v>0.51483118108693038</v>
      </c>
      <c r="AB89" s="24">
        <f t="shared" si="21"/>
        <v>0.43723212501566933</v>
      </c>
      <c r="AC89" s="24">
        <f t="shared" si="22"/>
        <v>0.47710520221894009</v>
      </c>
      <c r="AD89" s="24">
        <f t="shared" si="23"/>
        <v>0.52080490647516686</v>
      </c>
      <c r="AE89" s="24">
        <f t="shared" si="24"/>
        <v>0.49660139079110088</v>
      </c>
      <c r="AF89" s="24">
        <f t="shared" si="25"/>
        <v>0.49758512539600108</v>
      </c>
      <c r="AG89" s="24">
        <f t="shared" si="26"/>
        <v>0.50081168748326665</v>
      </c>
      <c r="AH89" s="65">
        <f t="shared" si="27"/>
        <v>0.48707474357739361</v>
      </c>
    </row>
    <row r="90" spans="1:34" x14ac:dyDescent="0.25">
      <c r="A90">
        <v>89</v>
      </c>
      <c r="B90" t="s">
        <v>24</v>
      </c>
      <c r="C90">
        <v>5</v>
      </c>
      <c r="D90">
        <v>493935.202922998</v>
      </c>
      <c r="E90">
        <v>5180676.1413799804</v>
      </c>
      <c r="F90">
        <v>0.4363359804736554</v>
      </c>
      <c r="G90">
        <v>1</v>
      </c>
      <c r="H90">
        <v>0.56265405875997765</v>
      </c>
      <c r="I90">
        <v>0.56965944272445823</v>
      </c>
      <c r="J90">
        <v>0.16646121158365781</v>
      </c>
      <c r="K90">
        <v>0.58555555555555538</v>
      </c>
      <c r="L90">
        <v>0.82329317269076308</v>
      </c>
      <c r="M90">
        <v>0.44648318042813445</v>
      </c>
      <c r="N90">
        <v>0.68188079087261655</v>
      </c>
      <c r="O90">
        <v>0.46706586826347302</v>
      </c>
      <c r="P90">
        <v>0.46163366336633654</v>
      </c>
      <c r="Q90">
        <f t="shared" si="28"/>
        <v>11</v>
      </c>
      <c r="R90" s="23">
        <f t="shared" si="29"/>
        <v>0.5637293567926025</v>
      </c>
      <c r="S90">
        <f t="shared" si="30"/>
        <v>0.20883725573048231</v>
      </c>
      <c r="T90">
        <f t="shared" si="31"/>
        <v>6.2966801773227998E-2</v>
      </c>
      <c r="U90">
        <f t="shared" si="32"/>
        <v>4.7974299319142766E-2</v>
      </c>
      <c r="V90">
        <f t="shared" si="33"/>
        <v>0.3704565909405248</v>
      </c>
      <c r="X90" s="24">
        <f t="shared" si="17"/>
        <v>0.4363359804736554</v>
      </c>
      <c r="Y90" s="24">
        <f t="shared" si="18"/>
        <v>0.71816799023682765</v>
      </c>
      <c r="Z90" s="24">
        <f t="shared" si="19"/>
        <v>0.66633001307787765</v>
      </c>
      <c r="AA90" s="24">
        <f t="shared" si="20"/>
        <v>0.64216237048952274</v>
      </c>
      <c r="AB90" s="24">
        <f t="shared" si="21"/>
        <v>0.5470221387083497</v>
      </c>
      <c r="AC90" s="24">
        <f t="shared" si="22"/>
        <v>0.55344437484955067</v>
      </c>
      <c r="AD90" s="24">
        <f t="shared" si="23"/>
        <v>0.59199420311258089</v>
      </c>
      <c r="AE90" s="24">
        <f t="shared" si="24"/>
        <v>0.5738053252770251</v>
      </c>
      <c r="AF90" s="24">
        <f t="shared" si="25"/>
        <v>0.58581371034320195</v>
      </c>
      <c r="AG90" s="24">
        <f t="shared" si="26"/>
        <v>0.57393892613522912</v>
      </c>
      <c r="AH90" s="65">
        <f t="shared" si="27"/>
        <v>0.5637293567926025</v>
      </c>
    </row>
    <row r="91" spans="1:34" x14ac:dyDescent="0.25">
      <c r="A91">
        <v>90</v>
      </c>
      <c r="B91" t="s">
        <v>24</v>
      </c>
      <c r="C91">
        <v>5</v>
      </c>
      <c r="D91">
        <v>493966.647998998</v>
      </c>
      <c r="E91">
        <v>5180668.6962400004</v>
      </c>
      <c r="F91">
        <v>0.4893436389041193</v>
      </c>
      <c r="G91">
        <v>0.72318407960199005</v>
      </c>
      <c r="H91">
        <v>0.49890388831198806</v>
      </c>
      <c r="I91">
        <v>0.9628482972136222</v>
      </c>
      <c r="J91">
        <v>0.34155404220348057</v>
      </c>
      <c r="K91">
        <v>0.42777777777777765</v>
      </c>
      <c r="L91">
        <v>0.6506024096385542</v>
      </c>
      <c r="M91">
        <v>0.86085626911314972</v>
      </c>
      <c r="N91">
        <v>0.65771766316725455</v>
      </c>
      <c r="O91">
        <v>0.65668662674650691</v>
      </c>
      <c r="P91">
        <v>0.44306930693069296</v>
      </c>
      <c r="Q91">
        <f t="shared" si="28"/>
        <v>11</v>
      </c>
      <c r="R91" s="23">
        <f t="shared" si="29"/>
        <v>0.6102312726917396</v>
      </c>
      <c r="S91">
        <f t="shared" si="30"/>
        <v>0.1825028863043972</v>
      </c>
      <c r="T91">
        <f t="shared" si="31"/>
        <v>5.5026690638961526E-2</v>
      </c>
      <c r="U91">
        <f t="shared" si="32"/>
        <v>3.6638033860379247E-2</v>
      </c>
      <c r="V91">
        <f t="shared" si="33"/>
        <v>0.29907167080994412</v>
      </c>
      <c r="X91" s="24">
        <f t="shared" si="17"/>
        <v>0.4893436389041193</v>
      </c>
      <c r="Y91" s="24">
        <f t="shared" si="18"/>
        <v>0.6062638592530547</v>
      </c>
      <c r="Z91" s="24">
        <f t="shared" si="19"/>
        <v>0.57047720227269916</v>
      </c>
      <c r="AA91" s="24">
        <f t="shared" si="20"/>
        <v>0.66856997600792989</v>
      </c>
      <c r="AB91" s="24">
        <f t="shared" si="21"/>
        <v>0.60316678924704004</v>
      </c>
      <c r="AC91" s="24">
        <f t="shared" si="22"/>
        <v>0.57393528733549626</v>
      </c>
      <c r="AD91" s="24">
        <f t="shared" si="23"/>
        <v>0.58488773337879019</v>
      </c>
      <c r="AE91" s="24">
        <f t="shared" si="24"/>
        <v>0.61938380034558516</v>
      </c>
      <c r="AF91" s="24">
        <f t="shared" si="25"/>
        <v>0.62364311843688169</v>
      </c>
      <c r="AG91" s="24">
        <f t="shared" si="26"/>
        <v>0.62694746926784428</v>
      </c>
      <c r="AH91" s="65">
        <f t="shared" si="27"/>
        <v>0.6102312726917396</v>
      </c>
    </row>
    <row r="92" spans="1:34" x14ac:dyDescent="0.25">
      <c r="A92">
        <v>91</v>
      </c>
      <c r="B92" t="s">
        <v>24</v>
      </c>
      <c r="C92">
        <v>6</v>
      </c>
      <c r="D92">
        <v>493998.558499999</v>
      </c>
      <c r="E92">
        <v>5180669.9977099802</v>
      </c>
      <c r="F92">
        <v>0.81732733062479401</v>
      </c>
      <c r="G92">
        <v>0.84658901830282851</v>
      </c>
      <c r="H92">
        <v>0.38137565052149691</v>
      </c>
      <c r="I92">
        <v>0.9925373134328358</v>
      </c>
      <c r="J92">
        <v>0.37272831391847616</v>
      </c>
      <c r="K92">
        <v>0.72065217391304348</v>
      </c>
      <c r="M92">
        <v>0.47554806070826289</v>
      </c>
      <c r="N92">
        <v>0.81174166889183053</v>
      </c>
      <c r="O92">
        <v>0.67170626349892004</v>
      </c>
      <c r="P92">
        <v>0.52745098039215677</v>
      </c>
      <c r="Q92">
        <f t="shared" si="28"/>
        <v>10</v>
      </c>
      <c r="R92" s="23">
        <f t="shared" si="29"/>
        <v>0.66176567742046455</v>
      </c>
      <c r="S92">
        <f t="shared" si="30"/>
        <v>0.20216498374046327</v>
      </c>
      <c r="T92">
        <f t="shared" si="31"/>
        <v>6.3930181175077053E-2</v>
      </c>
      <c r="U92">
        <f t="shared" si="32"/>
        <v>4.5411867389757492E-2</v>
      </c>
      <c r="V92">
        <f t="shared" si="33"/>
        <v>0.30549330471246872</v>
      </c>
      <c r="X92" s="24">
        <f t="shared" si="17"/>
        <v>0.81732733062479401</v>
      </c>
      <c r="Y92" s="24">
        <f t="shared" si="18"/>
        <v>0.83195817446381126</v>
      </c>
      <c r="Z92" s="24">
        <f t="shared" si="19"/>
        <v>0.68176399981637326</v>
      </c>
      <c r="AA92" s="24">
        <f t="shared" si="20"/>
        <v>0.75945732822048884</v>
      </c>
      <c r="AB92" s="24">
        <f t="shared" si="21"/>
        <v>0.68211152536008623</v>
      </c>
      <c r="AC92" s="24">
        <f t="shared" si="22"/>
        <v>0.68853496678557924</v>
      </c>
      <c r="AD92" s="24">
        <f t="shared" si="23"/>
        <v>0.68853496678557924</v>
      </c>
      <c r="AE92" s="24">
        <f t="shared" si="24"/>
        <v>0.65810826591739124</v>
      </c>
      <c r="AF92" s="24">
        <f t="shared" si="25"/>
        <v>0.6773124412891961</v>
      </c>
      <c r="AG92" s="24">
        <f t="shared" si="26"/>
        <v>0.67668953264583209</v>
      </c>
      <c r="AH92" s="65">
        <f t="shared" si="27"/>
        <v>0.66176567742046455</v>
      </c>
    </row>
    <row r="93" spans="1:34" x14ac:dyDescent="0.25">
      <c r="A93">
        <v>92</v>
      </c>
      <c r="B93" t="s">
        <v>24</v>
      </c>
      <c r="C93">
        <v>7</v>
      </c>
      <c r="D93">
        <v>494030.468212999</v>
      </c>
      <c r="E93">
        <v>5180670.5214999802</v>
      </c>
      <c r="F93">
        <v>1</v>
      </c>
      <c r="G93">
        <v>0.78985024958402661</v>
      </c>
      <c r="H93">
        <v>1</v>
      </c>
      <c r="I93">
        <v>0.42537313432835822</v>
      </c>
      <c r="J93">
        <v>0.91454507165578625</v>
      </c>
      <c r="K93">
        <v>0.8445652173913043</v>
      </c>
      <c r="M93">
        <v>0.91736930860033694</v>
      </c>
      <c r="N93">
        <v>1</v>
      </c>
      <c r="O93">
        <v>0.79049676025917925</v>
      </c>
      <c r="P93">
        <v>0.79803921568627456</v>
      </c>
      <c r="Q93">
        <f t="shared" si="28"/>
        <v>10</v>
      </c>
      <c r="R93" s="23">
        <f t="shared" si="29"/>
        <v>0.84802389575052661</v>
      </c>
      <c r="S93">
        <f t="shared" si="30"/>
        <v>0.16320591385414632</v>
      </c>
      <c r="T93">
        <f t="shared" si="31"/>
        <v>5.1610241538833188E-2</v>
      </c>
      <c r="U93">
        <f t="shared" si="32"/>
        <v>2.9595744796630089E-2</v>
      </c>
      <c r="V93">
        <f t="shared" si="33"/>
        <v>0.1924543809106985</v>
      </c>
      <c r="X93" s="24">
        <f t="shared" si="17"/>
        <v>1</v>
      </c>
      <c r="Y93" s="24">
        <f t="shared" si="18"/>
        <v>0.89492512479201336</v>
      </c>
      <c r="Z93" s="24">
        <f t="shared" si="19"/>
        <v>0.92995008319467554</v>
      </c>
      <c r="AA93" s="24">
        <f t="shared" si="20"/>
        <v>0.80380584597809623</v>
      </c>
      <c r="AB93" s="24">
        <f t="shared" si="21"/>
        <v>0.82595369111363426</v>
      </c>
      <c r="AC93" s="24">
        <f t="shared" si="22"/>
        <v>0.82905561215991252</v>
      </c>
      <c r="AD93" s="24">
        <f t="shared" si="23"/>
        <v>0.82905561215991252</v>
      </c>
      <c r="AE93" s="24">
        <f t="shared" si="24"/>
        <v>0.84167185450854465</v>
      </c>
      <c r="AF93" s="24">
        <f t="shared" si="25"/>
        <v>0.86146287269497657</v>
      </c>
      <c r="AG93" s="24">
        <f t="shared" si="26"/>
        <v>0.85357774909099904</v>
      </c>
      <c r="AH93" s="65">
        <f t="shared" si="27"/>
        <v>0.84802389575052661</v>
      </c>
    </row>
    <row r="94" spans="1:34" x14ac:dyDescent="0.25">
      <c r="A94">
        <v>93</v>
      </c>
      <c r="B94" t="s">
        <v>24</v>
      </c>
      <c r="C94">
        <v>8</v>
      </c>
      <c r="D94">
        <v>494062.370444</v>
      </c>
      <c r="E94">
        <v>5180663.4891600003</v>
      </c>
      <c r="F94">
        <v>0.67372963794902641</v>
      </c>
      <c r="G94">
        <v>0.9850746268656716</v>
      </c>
      <c r="H94">
        <v>0.5821401974049949</v>
      </c>
      <c r="I94">
        <v>0.88544891640866863</v>
      </c>
      <c r="J94">
        <v>7.3983874281533565E-2</v>
      </c>
      <c r="K94">
        <v>0.31111111111111106</v>
      </c>
      <c r="L94">
        <v>0.46184738955823296</v>
      </c>
      <c r="M94">
        <v>0.15749235474006118</v>
      </c>
      <c r="N94">
        <v>0.13154298712881823</v>
      </c>
      <c r="O94">
        <v>0.57684630738522957</v>
      </c>
      <c r="P94">
        <v>0.32425742574257416</v>
      </c>
      <c r="Q94">
        <f t="shared" si="28"/>
        <v>11</v>
      </c>
      <c r="R94" s="23">
        <f t="shared" si="29"/>
        <v>0.46940680259781115</v>
      </c>
      <c r="S94">
        <f t="shared" si="30"/>
        <v>0.28904059436241236</v>
      </c>
      <c r="T94">
        <f t="shared" si="31"/>
        <v>8.7149018243766918E-2</v>
      </c>
      <c r="U94">
        <f t="shared" si="32"/>
        <v>9.1898911708314296E-2</v>
      </c>
      <c r="V94">
        <f t="shared" si="33"/>
        <v>0.61575714873067788</v>
      </c>
      <c r="X94" s="24">
        <f t="shared" si="17"/>
        <v>0.67372963794902641</v>
      </c>
      <c r="Y94" s="24">
        <f t="shared" si="18"/>
        <v>0.82940213240734906</v>
      </c>
      <c r="Z94" s="24">
        <f t="shared" si="19"/>
        <v>0.74698148740656434</v>
      </c>
      <c r="AA94" s="24">
        <f t="shared" si="20"/>
        <v>0.78159834465709044</v>
      </c>
      <c r="AB94" s="24">
        <f t="shared" si="21"/>
        <v>0.64007545058197901</v>
      </c>
      <c r="AC94" s="24">
        <f t="shared" si="22"/>
        <v>0.58524806067016766</v>
      </c>
      <c r="AD94" s="24">
        <f t="shared" si="23"/>
        <v>0.56761939336846268</v>
      </c>
      <c r="AE94" s="24">
        <f t="shared" si="24"/>
        <v>0.51635351353991255</v>
      </c>
      <c r="AF94" s="24">
        <f t="shared" si="25"/>
        <v>0.4735967883831243</v>
      </c>
      <c r="AG94" s="24">
        <f t="shared" si="26"/>
        <v>0.48392174028333484</v>
      </c>
      <c r="AH94" s="65">
        <f t="shared" si="27"/>
        <v>0.46940680259781115</v>
      </c>
    </row>
    <row r="95" spans="1:34" x14ac:dyDescent="0.25">
      <c r="A95">
        <v>94</v>
      </c>
      <c r="B95" t="s">
        <v>24</v>
      </c>
      <c r="C95">
        <v>8</v>
      </c>
      <c r="D95">
        <v>494094.297571</v>
      </c>
      <c r="E95">
        <v>5180681.6816999903</v>
      </c>
      <c r="F95">
        <v>0.3266594739914041</v>
      </c>
      <c r="G95">
        <v>0.94248756218905472</v>
      </c>
      <c r="H95">
        <v>0.50109611168801205</v>
      </c>
      <c r="I95">
        <v>0.20433436532507743</v>
      </c>
      <c r="J95">
        <v>3.6991937140766748E-2</v>
      </c>
      <c r="K95">
        <v>0.22777777777777769</v>
      </c>
      <c r="L95">
        <v>0.41767068273092367</v>
      </c>
      <c r="M95">
        <v>0</v>
      </c>
      <c r="N95">
        <v>2.1476517389323841E-2</v>
      </c>
      <c r="O95">
        <v>0.40918163672654689</v>
      </c>
      <c r="P95">
        <v>0.20420792079207908</v>
      </c>
      <c r="Q95">
        <f t="shared" si="28"/>
        <v>11</v>
      </c>
      <c r="R95" s="23">
        <f t="shared" si="29"/>
        <v>0.29926218052281511</v>
      </c>
      <c r="S95">
        <f t="shared" si="30"/>
        <v>0.25936887201092645</v>
      </c>
      <c r="T95">
        <f t="shared" si="31"/>
        <v>7.8202657341632315E-2</v>
      </c>
      <c r="U95">
        <f t="shared" si="32"/>
        <v>7.3999432945042395E-2</v>
      </c>
      <c r="V95">
        <f t="shared" si="33"/>
        <v>0.86669445353170083</v>
      </c>
      <c r="X95" s="24">
        <f t="shared" si="17"/>
        <v>0.3266594739914041</v>
      </c>
      <c r="Y95" s="24">
        <f t="shared" si="18"/>
        <v>0.63457351809022944</v>
      </c>
      <c r="Z95" s="24">
        <f t="shared" si="19"/>
        <v>0.59008104928949034</v>
      </c>
      <c r="AA95" s="24">
        <f t="shared" si="20"/>
        <v>0.49364437829838714</v>
      </c>
      <c r="AB95" s="24">
        <f t="shared" si="21"/>
        <v>0.40231389006686308</v>
      </c>
      <c r="AC95" s="24">
        <f t="shared" si="22"/>
        <v>0.37322453801868222</v>
      </c>
      <c r="AD95" s="24">
        <f t="shared" si="23"/>
        <v>0.37957398726328812</v>
      </c>
      <c r="AE95" s="24">
        <f t="shared" si="24"/>
        <v>0.33212723885537709</v>
      </c>
      <c r="AF95" s="24">
        <f t="shared" si="25"/>
        <v>0.29761049202581558</v>
      </c>
      <c r="AG95" s="24">
        <f t="shared" si="26"/>
        <v>0.30876760649588875</v>
      </c>
      <c r="AH95" s="65">
        <f t="shared" si="27"/>
        <v>0.29926218052281511</v>
      </c>
    </row>
    <row r="96" spans="1:34" x14ac:dyDescent="0.25">
      <c r="A96">
        <v>95</v>
      </c>
      <c r="B96" t="s">
        <v>9</v>
      </c>
      <c r="C96">
        <v>1</v>
      </c>
      <c r="D96">
        <v>493276.726444998</v>
      </c>
      <c r="E96">
        <v>5180689.0780499903</v>
      </c>
      <c r="F96">
        <v>0.39509704137858415</v>
      </c>
      <c r="G96">
        <v>0.48956521739130432</v>
      </c>
      <c r="H96">
        <v>0.61832436311445993</v>
      </c>
      <c r="I96">
        <v>0</v>
      </c>
      <c r="J96">
        <v>0.29792772708010351</v>
      </c>
      <c r="K96">
        <v>0.54264292408622306</v>
      </c>
      <c r="Q96">
        <f t="shared" si="28"/>
        <v>6</v>
      </c>
      <c r="R96" s="23">
        <f t="shared" si="29"/>
        <v>0.39059287884177918</v>
      </c>
      <c r="S96">
        <f t="shared" si="30"/>
        <v>0.20246245899710172</v>
      </c>
      <c r="T96">
        <f t="shared" si="31"/>
        <v>8.2654952768676751E-2</v>
      </c>
      <c r="U96">
        <f t="shared" si="32"/>
        <v>4.9189256763783717E-2</v>
      </c>
      <c r="V96">
        <f t="shared" si="33"/>
        <v>0.51834651875236804</v>
      </c>
      <c r="X96" s="24">
        <f t="shared" si="17"/>
        <v>0.39509704137858415</v>
      </c>
      <c r="Y96" s="24">
        <f t="shared" si="18"/>
        <v>0.44233112938494423</v>
      </c>
      <c r="Z96" s="24">
        <f t="shared" si="19"/>
        <v>0.50099554062811613</v>
      </c>
      <c r="AA96" s="24">
        <f t="shared" si="20"/>
        <v>0.3757466554710871</v>
      </c>
      <c r="AB96" s="24">
        <f t="shared" si="21"/>
        <v>0.36018286979289038</v>
      </c>
      <c r="AC96" s="24">
        <f t="shared" si="22"/>
        <v>0.39059287884177918</v>
      </c>
      <c r="AD96" s="24">
        <f t="shared" si="23"/>
        <v>0.39059287884177918</v>
      </c>
      <c r="AE96" s="24">
        <f t="shared" si="24"/>
        <v>0.39059287884177918</v>
      </c>
      <c r="AF96" s="24">
        <f t="shared" si="25"/>
        <v>0.39059287884177918</v>
      </c>
      <c r="AG96" s="24">
        <f t="shared" si="26"/>
        <v>0.39059287884177918</v>
      </c>
      <c r="AH96" s="65">
        <f t="shared" si="27"/>
        <v>0.39059287884177918</v>
      </c>
    </row>
    <row r="97" spans="1:34" x14ac:dyDescent="0.25">
      <c r="A97">
        <v>96</v>
      </c>
      <c r="B97" t="s">
        <v>9</v>
      </c>
      <c r="C97">
        <v>1</v>
      </c>
      <c r="D97">
        <v>493308.02597100002</v>
      </c>
      <c r="E97">
        <v>5180687.1739800004</v>
      </c>
      <c r="F97">
        <v>0.56278735127926172</v>
      </c>
      <c r="G97">
        <v>0.51391304347826094</v>
      </c>
      <c r="H97">
        <v>0.78695730175816281</v>
      </c>
      <c r="I97">
        <v>0.66051660516605148</v>
      </c>
      <c r="J97">
        <v>0.51295400885973652</v>
      </c>
      <c r="K97">
        <v>0.53327085285848175</v>
      </c>
      <c r="L97">
        <v>8.501118568232667E-2</v>
      </c>
      <c r="M97">
        <v>0.25661116552399615</v>
      </c>
      <c r="N97">
        <v>0</v>
      </c>
      <c r="O97">
        <v>0.33333333333333337</v>
      </c>
      <c r="P97">
        <v>0.43936381709741534</v>
      </c>
      <c r="Q97">
        <f t="shared" si="28"/>
        <v>11</v>
      </c>
      <c r="R97" s="23">
        <f t="shared" si="29"/>
        <v>0.42588351500336602</v>
      </c>
      <c r="S97">
        <f t="shared" si="30"/>
        <v>0.22683659160518893</v>
      </c>
      <c r="T97">
        <f t="shared" si="31"/>
        <v>6.8393805734317567E-2</v>
      </c>
      <c r="U97">
        <f t="shared" si="32"/>
        <v>5.6600323220165193E-2</v>
      </c>
      <c r="V97">
        <f t="shared" si="33"/>
        <v>0.53262590265649545</v>
      </c>
      <c r="X97" s="24">
        <f t="shared" si="17"/>
        <v>0.56278735127926172</v>
      </c>
      <c r="Y97" s="24">
        <f t="shared" si="18"/>
        <v>0.53835019737876133</v>
      </c>
      <c r="Z97" s="24">
        <f t="shared" si="19"/>
        <v>0.62121923217189512</v>
      </c>
      <c r="AA97" s="24">
        <f t="shared" si="20"/>
        <v>0.63104357542043421</v>
      </c>
      <c r="AB97" s="24">
        <f t="shared" si="21"/>
        <v>0.60742566210829474</v>
      </c>
      <c r="AC97" s="24">
        <f t="shared" si="22"/>
        <v>0.59506652723332587</v>
      </c>
      <c r="AD97" s="24">
        <f t="shared" si="23"/>
        <v>0.52220147844032594</v>
      </c>
      <c r="AE97" s="24">
        <f t="shared" si="24"/>
        <v>0.48900268932578472</v>
      </c>
      <c r="AF97" s="24">
        <f t="shared" si="25"/>
        <v>0.43466905717847532</v>
      </c>
      <c r="AG97" s="24">
        <f t="shared" si="26"/>
        <v>0.42453548479396108</v>
      </c>
      <c r="AH97" s="65">
        <f t="shared" si="27"/>
        <v>0.42588351500336602</v>
      </c>
    </row>
    <row r="98" spans="1:34" x14ac:dyDescent="0.25">
      <c r="A98">
        <v>97</v>
      </c>
      <c r="B98" t="s">
        <v>9</v>
      </c>
      <c r="C98">
        <v>2</v>
      </c>
      <c r="D98">
        <v>493339.95637500001</v>
      </c>
      <c r="E98">
        <v>5180706.3626100002</v>
      </c>
      <c r="F98">
        <v>0.40279343026585618</v>
      </c>
      <c r="G98">
        <v>0.18730758466274858</v>
      </c>
      <c r="H98">
        <v>0</v>
      </c>
      <c r="I98">
        <v>0.21153846153846168</v>
      </c>
      <c r="J98">
        <v>0.30674838977768548</v>
      </c>
      <c r="K98">
        <v>0.32126168224299068</v>
      </c>
      <c r="L98">
        <v>0.75133689839572193</v>
      </c>
      <c r="M98">
        <v>0.47910863509749302</v>
      </c>
      <c r="N98">
        <v>4.6153846153846156E-2</v>
      </c>
      <c r="O98">
        <v>9.3301435406698496E-2</v>
      </c>
      <c r="P98">
        <v>0</v>
      </c>
      <c r="Q98">
        <f t="shared" si="28"/>
        <v>11</v>
      </c>
      <c r="R98" s="23">
        <f t="shared" si="29"/>
        <v>0.25450457850377295</v>
      </c>
      <c r="S98">
        <f t="shared" si="30"/>
        <v>0.21986938514466042</v>
      </c>
      <c r="T98">
        <f t="shared" si="31"/>
        <v>6.6293113946452736E-2</v>
      </c>
      <c r="U98">
        <f t="shared" si="32"/>
        <v>5.3176801176280118E-2</v>
      </c>
      <c r="V98">
        <f t="shared" si="33"/>
        <v>0.86391131521982001</v>
      </c>
      <c r="X98" s="24">
        <f t="shared" si="17"/>
        <v>0.40279343026585618</v>
      </c>
      <c r="Y98" s="24">
        <f t="shared" si="18"/>
        <v>0.29505050746430239</v>
      </c>
      <c r="Z98" s="24">
        <f t="shared" si="19"/>
        <v>0.19670033830953493</v>
      </c>
      <c r="AA98" s="24">
        <f t="shared" si="20"/>
        <v>0.20040986911676661</v>
      </c>
      <c r="AB98" s="24">
        <f t="shared" si="21"/>
        <v>0.22167757324895038</v>
      </c>
      <c r="AC98" s="24">
        <f t="shared" si="22"/>
        <v>0.23827492474795711</v>
      </c>
      <c r="AD98" s="24">
        <f t="shared" si="23"/>
        <v>0.31156949241192355</v>
      </c>
      <c r="AE98" s="24">
        <f t="shared" si="24"/>
        <v>0.33251188524761971</v>
      </c>
      <c r="AF98" s="24">
        <f t="shared" si="25"/>
        <v>0.30069432534831153</v>
      </c>
      <c r="AG98" s="24">
        <f t="shared" si="26"/>
        <v>0.2799550363541502</v>
      </c>
      <c r="AH98" s="65">
        <f t="shared" si="27"/>
        <v>0.25450457850377295</v>
      </c>
    </row>
    <row r="99" spans="1:34" x14ac:dyDescent="0.25">
      <c r="A99">
        <v>98</v>
      </c>
      <c r="B99" t="s">
        <v>9</v>
      </c>
      <c r="C99">
        <v>3</v>
      </c>
      <c r="D99">
        <v>493371.862522999</v>
      </c>
      <c r="E99">
        <v>5180703.7714799903</v>
      </c>
      <c r="F99">
        <v>0.77220034593162323</v>
      </c>
      <c r="G99">
        <v>0.57291473156232608</v>
      </c>
      <c r="I99">
        <v>0.57718120805369111</v>
      </c>
      <c r="J99">
        <v>0.51623618670625104</v>
      </c>
      <c r="K99">
        <v>0.55718475073313778</v>
      </c>
      <c r="L99">
        <v>0.71244635193133043</v>
      </c>
      <c r="M99">
        <v>0.28409090909090901</v>
      </c>
      <c r="N99">
        <v>0.26562491731798049</v>
      </c>
      <c r="O99">
        <v>0.42093541202672602</v>
      </c>
      <c r="P99">
        <v>0.70485175202156314</v>
      </c>
      <c r="Q99">
        <f t="shared" si="28"/>
        <v>10</v>
      </c>
      <c r="R99" s="23">
        <f t="shared" si="29"/>
        <v>0.53836665653755378</v>
      </c>
      <c r="S99">
        <f t="shared" si="30"/>
        <v>0.1640358339397846</v>
      </c>
      <c r="T99">
        <f t="shared" si="31"/>
        <v>5.1872685313487085E-2</v>
      </c>
      <c r="U99">
        <f t="shared" si="32"/>
        <v>2.9897505351467304E-2</v>
      </c>
      <c r="V99">
        <f t="shared" si="33"/>
        <v>0.30469166681822962</v>
      </c>
      <c r="X99" s="24">
        <f t="shared" si="17"/>
        <v>0.77220034593162323</v>
      </c>
      <c r="Y99" s="24">
        <f t="shared" si="18"/>
        <v>0.67255753874697466</v>
      </c>
      <c r="Z99" s="24">
        <f t="shared" si="19"/>
        <v>0.67255753874697466</v>
      </c>
      <c r="AA99" s="24">
        <f t="shared" si="20"/>
        <v>0.64076542851588014</v>
      </c>
      <c r="AB99" s="24">
        <f t="shared" si="21"/>
        <v>0.60963311806347287</v>
      </c>
      <c r="AC99" s="24">
        <f t="shared" si="22"/>
        <v>0.59914344459740587</v>
      </c>
      <c r="AD99" s="24">
        <f t="shared" si="23"/>
        <v>0.61802726248639328</v>
      </c>
      <c r="AE99" s="24">
        <f t="shared" si="24"/>
        <v>0.57032206914418127</v>
      </c>
      <c r="AF99" s="24">
        <f t="shared" si="25"/>
        <v>0.5322349251659062</v>
      </c>
      <c r="AG99" s="24">
        <f t="shared" si="26"/>
        <v>0.51986831259488619</v>
      </c>
      <c r="AH99" s="65">
        <f t="shared" si="27"/>
        <v>0.53836665653755378</v>
      </c>
    </row>
    <row r="100" spans="1:34" x14ac:dyDescent="0.25">
      <c r="A100">
        <v>99</v>
      </c>
      <c r="B100" t="s">
        <v>9</v>
      </c>
      <c r="C100">
        <v>3</v>
      </c>
      <c r="D100">
        <v>493403.78188800003</v>
      </c>
      <c r="E100">
        <v>5180713.1816999903</v>
      </c>
      <c r="F100">
        <v>0.71493762190409593</v>
      </c>
      <c r="G100">
        <v>0.87887794909901595</v>
      </c>
      <c r="I100">
        <v>0.51409409395973138</v>
      </c>
      <c r="J100">
        <v>0.6298697014679201</v>
      </c>
      <c r="K100">
        <v>0.73460410557184752</v>
      </c>
      <c r="L100">
        <v>0.39914163090128763</v>
      </c>
      <c r="M100">
        <v>0.6477272727272726</v>
      </c>
      <c r="N100">
        <v>0.37760679871095426</v>
      </c>
      <c r="O100">
        <v>0.54120267260579058</v>
      </c>
      <c r="P100">
        <v>0.51617250673854431</v>
      </c>
      <c r="Q100">
        <f t="shared" si="28"/>
        <v>10</v>
      </c>
      <c r="R100" s="23">
        <f t="shared" si="29"/>
        <v>0.59542343536864606</v>
      </c>
      <c r="S100">
        <f t="shared" si="30"/>
        <v>0.14823268677769449</v>
      </c>
      <c r="T100">
        <f t="shared" si="31"/>
        <v>4.6875291390383995E-2</v>
      </c>
      <c r="U100">
        <f t="shared" si="32"/>
        <v>2.4414366032593379E-2</v>
      </c>
      <c r="V100">
        <f t="shared" si="33"/>
        <v>0.2489533968140149</v>
      </c>
      <c r="X100" s="24">
        <f t="shared" si="17"/>
        <v>0.71493762190409593</v>
      </c>
      <c r="Y100" s="24">
        <f t="shared" si="18"/>
        <v>0.79690778550155594</v>
      </c>
      <c r="Z100" s="24">
        <f t="shared" si="19"/>
        <v>0.79690778550155594</v>
      </c>
      <c r="AA100" s="24">
        <f t="shared" si="20"/>
        <v>0.70263655498761446</v>
      </c>
      <c r="AB100" s="24">
        <f t="shared" si="21"/>
        <v>0.68444484160769081</v>
      </c>
      <c r="AC100" s="24">
        <f t="shared" si="22"/>
        <v>0.69447669440052218</v>
      </c>
      <c r="AD100" s="24">
        <f t="shared" si="23"/>
        <v>0.64525418381731647</v>
      </c>
      <c r="AE100" s="24">
        <f t="shared" si="24"/>
        <v>0.64560748223302444</v>
      </c>
      <c r="AF100" s="24">
        <f t="shared" si="25"/>
        <v>0.61210739679276571</v>
      </c>
      <c r="AG100" s="24">
        <f t="shared" si="26"/>
        <v>0.6042290941053241</v>
      </c>
      <c r="AH100" s="65">
        <f t="shared" si="27"/>
        <v>0.59542343536864606</v>
      </c>
    </row>
    <row r="101" spans="1:34" x14ac:dyDescent="0.25">
      <c r="A101">
        <v>100</v>
      </c>
      <c r="B101" t="s">
        <v>9</v>
      </c>
      <c r="C101">
        <v>4</v>
      </c>
      <c r="D101">
        <v>493435.68717500003</v>
      </c>
      <c r="E101">
        <v>5180709.8130599903</v>
      </c>
      <c r="F101">
        <v>0.69483389667793338</v>
      </c>
      <c r="G101">
        <v>1</v>
      </c>
      <c r="H101">
        <v>0.55367024085596872</v>
      </c>
      <c r="I101">
        <v>0.80154142581888221</v>
      </c>
      <c r="J101">
        <v>1</v>
      </c>
      <c r="K101">
        <v>0.73570019723865876</v>
      </c>
      <c r="L101">
        <v>0.91038696537678221</v>
      </c>
      <c r="M101">
        <v>0.11636363636363638</v>
      </c>
      <c r="O101">
        <v>1</v>
      </c>
      <c r="P101">
        <v>0.57496902106567549</v>
      </c>
      <c r="Q101">
        <f t="shared" si="28"/>
        <v>10</v>
      </c>
      <c r="R101" s="23">
        <f t="shared" si="29"/>
        <v>0.73874653833975368</v>
      </c>
      <c r="S101">
        <f t="shared" si="30"/>
        <v>0.262400102094904</v>
      </c>
      <c r="T101">
        <f t="shared" si="31"/>
        <v>8.2978198088061686E-2</v>
      </c>
      <c r="U101">
        <f t="shared" si="32"/>
        <v>7.6504237310462242E-2</v>
      </c>
      <c r="V101">
        <f t="shared" si="33"/>
        <v>0.35519638803941811</v>
      </c>
      <c r="X101" s="24">
        <f t="shared" si="17"/>
        <v>0.69483389667793338</v>
      </c>
      <c r="Y101" s="24">
        <f t="shared" si="18"/>
        <v>0.84741694833896664</v>
      </c>
      <c r="Z101" s="24">
        <f t="shared" si="19"/>
        <v>0.74950137917796733</v>
      </c>
      <c r="AA101" s="24">
        <f t="shared" si="20"/>
        <v>0.76251139083819608</v>
      </c>
      <c r="AB101" s="24">
        <f t="shared" si="21"/>
        <v>0.81000911267055675</v>
      </c>
      <c r="AC101" s="24">
        <f t="shared" si="22"/>
        <v>0.79762429343190711</v>
      </c>
      <c r="AD101" s="24">
        <f t="shared" si="23"/>
        <v>0.81373324656688928</v>
      </c>
      <c r="AE101" s="24">
        <f t="shared" si="24"/>
        <v>0.72656204529148261</v>
      </c>
      <c r="AF101" s="24">
        <f t="shared" si="25"/>
        <v>0.72656204529148261</v>
      </c>
      <c r="AG101" s="24">
        <f t="shared" si="26"/>
        <v>0.75694404025909567</v>
      </c>
      <c r="AH101" s="65">
        <f t="shared" si="27"/>
        <v>0.73874653833975368</v>
      </c>
    </row>
    <row r="102" spans="1:34" x14ac:dyDescent="0.25">
      <c r="A102">
        <v>101</v>
      </c>
      <c r="B102" t="s">
        <v>9</v>
      </c>
      <c r="C102">
        <v>5</v>
      </c>
      <c r="D102">
        <v>493467.584636999</v>
      </c>
      <c r="E102">
        <v>5180699.2216499904</v>
      </c>
      <c r="F102">
        <v>0.50273126574658322</v>
      </c>
      <c r="G102">
        <v>0.40714510544538862</v>
      </c>
      <c r="H102">
        <v>0.87763409961685823</v>
      </c>
      <c r="I102">
        <v>0.74198701923076926</v>
      </c>
      <c r="J102">
        <v>0.7523436636256543</v>
      </c>
      <c r="K102">
        <v>0.73299748110831231</v>
      </c>
      <c r="L102">
        <v>0.91719745222929927</v>
      </c>
      <c r="M102">
        <v>0.76250000000000007</v>
      </c>
      <c r="N102">
        <v>0.52542372881355937</v>
      </c>
      <c r="O102">
        <v>0.62264150943396235</v>
      </c>
      <c r="P102">
        <v>1</v>
      </c>
      <c r="Q102">
        <f t="shared" si="28"/>
        <v>11</v>
      </c>
      <c r="R102" s="23">
        <f t="shared" si="29"/>
        <v>0.71296375684094426</v>
      </c>
      <c r="S102">
        <f t="shared" si="30"/>
        <v>0.17516692393868161</v>
      </c>
      <c r="T102">
        <f t="shared" si="31"/>
        <v>5.2814814762302743E-2</v>
      </c>
      <c r="U102">
        <f t="shared" si="32"/>
        <v>3.3751796366353837E-2</v>
      </c>
      <c r="V102">
        <f t="shared" si="33"/>
        <v>0.24568839896550276</v>
      </c>
      <c r="X102" s="24">
        <f t="shared" si="17"/>
        <v>0.50273126574658322</v>
      </c>
      <c r="Y102" s="24">
        <f t="shared" si="18"/>
        <v>0.45493818559598592</v>
      </c>
      <c r="Z102" s="24">
        <f t="shared" si="19"/>
        <v>0.59583682360294332</v>
      </c>
      <c r="AA102" s="24">
        <f t="shared" si="20"/>
        <v>0.63237437250989981</v>
      </c>
      <c r="AB102" s="24">
        <f t="shared" si="21"/>
        <v>0.65636823073305073</v>
      </c>
      <c r="AC102" s="24">
        <f t="shared" si="22"/>
        <v>0.66913977246226086</v>
      </c>
      <c r="AD102" s="24">
        <f t="shared" si="23"/>
        <v>0.70457658385755206</v>
      </c>
      <c r="AE102" s="24">
        <f t="shared" si="24"/>
        <v>0.71181701087535809</v>
      </c>
      <c r="AF102" s="24">
        <f t="shared" si="25"/>
        <v>0.69110664620182494</v>
      </c>
      <c r="AG102" s="24">
        <f t="shared" si="26"/>
        <v>0.6842601325250387</v>
      </c>
      <c r="AH102" s="65">
        <f t="shared" si="27"/>
        <v>0.71296375684094426</v>
      </c>
    </row>
    <row r="103" spans="1:34" x14ac:dyDescent="0.25">
      <c r="A103">
        <v>102</v>
      </c>
      <c r="B103" t="s">
        <v>9</v>
      </c>
      <c r="C103">
        <v>6</v>
      </c>
      <c r="D103">
        <v>493499.50784600002</v>
      </c>
      <c r="E103">
        <v>5180712.2994100004</v>
      </c>
      <c r="F103">
        <v>0.10834031852472754</v>
      </c>
      <c r="G103">
        <v>0.67299612954447707</v>
      </c>
      <c r="H103">
        <v>0.67048805629005526</v>
      </c>
      <c r="I103">
        <v>0.35000000000000009</v>
      </c>
      <c r="J103">
        <v>0.47540663754294793</v>
      </c>
      <c r="K103">
        <v>0.7161764705882353</v>
      </c>
      <c r="L103">
        <v>0.30128205128205116</v>
      </c>
      <c r="M103">
        <v>0.38163558106169287</v>
      </c>
      <c r="N103">
        <v>0.41940515876462214</v>
      </c>
      <c r="O103">
        <v>0.16767189384800968</v>
      </c>
      <c r="P103">
        <v>0.23471400394477321</v>
      </c>
      <c r="Q103">
        <f t="shared" si="28"/>
        <v>11</v>
      </c>
      <c r="R103" s="23">
        <f t="shared" si="29"/>
        <v>0.40891966376287192</v>
      </c>
      <c r="S103">
        <f t="shared" si="30"/>
        <v>0.19812518015593344</v>
      </c>
      <c r="T103">
        <f t="shared" si="31"/>
        <v>5.9736989463527145E-2</v>
      </c>
      <c r="U103">
        <f t="shared" si="32"/>
        <v>4.3178945713003201E-2</v>
      </c>
      <c r="V103">
        <f t="shared" si="33"/>
        <v>0.48450881117525346</v>
      </c>
      <c r="X103" s="24">
        <f t="shared" ref="X103:X166" si="34">F103</f>
        <v>0.10834031852472754</v>
      </c>
      <c r="Y103" s="24">
        <f t="shared" ref="Y103:Y166" si="35">AVERAGE(F103:G103)</f>
        <v>0.39066822403460233</v>
      </c>
      <c r="Z103" s="24">
        <f t="shared" ref="Z103:Z166" si="36">AVERAGE(F103:H103)</f>
        <v>0.48394150145308662</v>
      </c>
      <c r="AA103" s="24">
        <f t="shared" ref="AA103:AA166" si="37">AVERAGE(F103:I103)</f>
        <v>0.450456126089815</v>
      </c>
      <c r="AB103" s="24">
        <f t="shared" ref="AB103:AB166" si="38">AVERAGE(F103:J103)</f>
        <v>0.45544622838044158</v>
      </c>
      <c r="AC103" s="24">
        <f t="shared" ref="AC103:AC166" si="39">AVERAGE(F103:K103)</f>
        <v>0.49890126874840718</v>
      </c>
      <c r="AD103" s="24">
        <f t="shared" ref="AD103:AD166" si="40">AVERAGE(F103:L103)</f>
        <v>0.47066995196749917</v>
      </c>
      <c r="AE103" s="24">
        <f t="shared" ref="AE103:AE166" si="41">AVERAGE(F103:M103)</f>
        <v>0.45954065560427337</v>
      </c>
      <c r="AF103" s="24">
        <f t="shared" ref="AF103:AF166" si="42">AVERAGE(F103:N103)</f>
        <v>0.45508115595542326</v>
      </c>
      <c r="AG103" s="24">
        <f t="shared" ref="AG103:AG166" si="43">AVERAGE(F103:O103)</f>
        <v>0.42634022974468183</v>
      </c>
      <c r="AH103" s="65">
        <f t="shared" ref="AH103:AH166" si="44">AVERAGE(F103:P103)</f>
        <v>0.40891966376287192</v>
      </c>
    </row>
    <row r="104" spans="1:34" x14ac:dyDescent="0.25">
      <c r="A104">
        <v>103</v>
      </c>
      <c r="B104" t="s">
        <v>15</v>
      </c>
      <c r="C104">
        <v>1</v>
      </c>
      <c r="D104">
        <v>493531.398579998</v>
      </c>
      <c r="E104">
        <v>5180695.3743799804</v>
      </c>
      <c r="F104">
        <v>0.38718058836160624</v>
      </c>
      <c r="G104">
        <v>0.45380107881563125</v>
      </c>
      <c r="H104">
        <v>0.32004030605273948</v>
      </c>
      <c r="I104">
        <v>0.80300751879699273</v>
      </c>
      <c r="J104">
        <v>0.53666400249258317</v>
      </c>
      <c r="K104">
        <v>0.45356371490280784</v>
      </c>
      <c r="L104">
        <v>0.70062893081761013</v>
      </c>
      <c r="M104">
        <v>0.27368421052631581</v>
      </c>
      <c r="N104">
        <v>0.62567886355118207</v>
      </c>
      <c r="O104">
        <v>0.14583333333333334</v>
      </c>
      <c r="P104">
        <v>0.52122641509433965</v>
      </c>
      <c r="Q104">
        <f t="shared" si="28"/>
        <v>11</v>
      </c>
      <c r="R104" s="23">
        <f t="shared" si="29"/>
        <v>0.47466445115864925</v>
      </c>
      <c r="S104">
        <f t="shared" si="30"/>
        <v>0.18306778793801218</v>
      </c>
      <c r="T104">
        <f t="shared" si="31"/>
        <v>5.5197014890066946E-2</v>
      </c>
      <c r="U104">
        <f t="shared" si="32"/>
        <v>3.6865196478568715E-2</v>
      </c>
      <c r="V104">
        <f t="shared" si="33"/>
        <v>0.38567831968698368</v>
      </c>
      <c r="X104" s="24">
        <f t="shared" si="34"/>
        <v>0.38718058836160624</v>
      </c>
      <c r="Y104" s="24">
        <f t="shared" si="35"/>
        <v>0.42049083358861872</v>
      </c>
      <c r="Z104" s="24">
        <f t="shared" si="36"/>
        <v>0.3870073244099923</v>
      </c>
      <c r="AA104" s="24">
        <f t="shared" si="37"/>
        <v>0.49100737300674241</v>
      </c>
      <c r="AB104" s="24">
        <f t="shared" si="38"/>
        <v>0.50013869890391061</v>
      </c>
      <c r="AC104" s="24">
        <f t="shared" si="39"/>
        <v>0.49237620157039347</v>
      </c>
      <c r="AD104" s="24">
        <f t="shared" si="40"/>
        <v>0.52212659146285301</v>
      </c>
      <c r="AE104" s="24">
        <f t="shared" si="41"/>
        <v>0.49107129384578585</v>
      </c>
      <c r="AF104" s="24">
        <f t="shared" si="42"/>
        <v>0.50602769047971874</v>
      </c>
      <c r="AG104" s="24">
        <f t="shared" si="43"/>
        <v>0.47000825476508024</v>
      </c>
      <c r="AH104" s="65">
        <f t="shared" si="44"/>
        <v>0.47466445115864925</v>
      </c>
    </row>
    <row r="105" spans="1:34" x14ac:dyDescent="0.25">
      <c r="A105">
        <v>104</v>
      </c>
      <c r="B105" t="s">
        <v>15</v>
      </c>
      <c r="C105">
        <v>1</v>
      </c>
      <c r="D105">
        <v>493561.31900000002</v>
      </c>
      <c r="E105">
        <v>5180707.22915</v>
      </c>
      <c r="F105">
        <v>0.70023620356452643</v>
      </c>
      <c r="G105">
        <v>0.25414257441111404</v>
      </c>
      <c r="H105">
        <v>0.51718320657041794</v>
      </c>
      <c r="I105">
        <v>0.86165413533834589</v>
      </c>
      <c r="J105">
        <v>0.5233341009767134</v>
      </c>
      <c r="K105">
        <v>0.24190064794816424</v>
      </c>
      <c r="L105">
        <v>1</v>
      </c>
      <c r="M105">
        <v>0.1368421052631579</v>
      </c>
      <c r="N105">
        <v>0.44665363444621636</v>
      </c>
      <c r="O105">
        <v>0.64299242424242431</v>
      </c>
      <c r="P105">
        <v>0.5117924528301887</v>
      </c>
      <c r="Q105">
        <f t="shared" si="28"/>
        <v>11</v>
      </c>
      <c r="R105" s="23">
        <f t="shared" si="29"/>
        <v>0.53061195323556987</v>
      </c>
      <c r="S105">
        <f t="shared" si="30"/>
        <v>0.25114221270039833</v>
      </c>
      <c r="T105">
        <f t="shared" si="31"/>
        <v>7.5722226231531797E-2</v>
      </c>
      <c r="U105">
        <f t="shared" si="32"/>
        <v>6.9379652100057324E-2</v>
      </c>
      <c r="V105">
        <f t="shared" si="33"/>
        <v>0.47330673794470951</v>
      </c>
      <c r="X105" s="24">
        <f t="shared" si="34"/>
        <v>0.70023620356452643</v>
      </c>
      <c r="Y105" s="24">
        <f t="shared" si="35"/>
        <v>0.47718938898782026</v>
      </c>
      <c r="Z105" s="24">
        <f t="shared" si="36"/>
        <v>0.49052066151535278</v>
      </c>
      <c r="AA105" s="24">
        <f t="shared" si="37"/>
        <v>0.58330402997110109</v>
      </c>
      <c r="AB105" s="24">
        <f t="shared" si="38"/>
        <v>0.57131004417222353</v>
      </c>
      <c r="AC105" s="24">
        <f t="shared" si="39"/>
        <v>0.51640847813488033</v>
      </c>
      <c r="AD105" s="24">
        <f t="shared" si="40"/>
        <v>0.58549298125846883</v>
      </c>
      <c r="AE105" s="24">
        <f t="shared" si="41"/>
        <v>0.52941162175905498</v>
      </c>
      <c r="AF105" s="24">
        <f t="shared" si="42"/>
        <v>0.52021628983540624</v>
      </c>
      <c r="AG105" s="24">
        <f t="shared" si="43"/>
        <v>0.53249390327610802</v>
      </c>
      <c r="AH105" s="65">
        <f t="shared" si="44"/>
        <v>0.53061195323556987</v>
      </c>
    </row>
    <row r="106" spans="1:34" x14ac:dyDescent="0.25">
      <c r="A106">
        <v>105</v>
      </c>
      <c r="B106" t="s">
        <v>15</v>
      </c>
      <c r="C106">
        <v>2</v>
      </c>
      <c r="D106">
        <v>493595.221616</v>
      </c>
      <c r="E106">
        <v>5180699.9730599904</v>
      </c>
      <c r="G106">
        <v>0.1729015904166154</v>
      </c>
      <c r="H106">
        <v>0.66478184332440171</v>
      </c>
      <c r="I106">
        <v>0.29651162790697666</v>
      </c>
      <c r="J106">
        <v>0.40182648401826482</v>
      </c>
      <c r="K106">
        <v>0.72587719298245623</v>
      </c>
      <c r="L106">
        <v>0.85388127853881257</v>
      </c>
      <c r="N106">
        <v>0.2447048586209204</v>
      </c>
      <c r="O106">
        <v>0.38020351526364476</v>
      </c>
      <c r="P106">
        <v>0.13195548489666137</v>
      </c>
      <c r="Q106">
        <f t="shared" si="28"/>
        <v>9</v>
      </c>
      <c r="R106" s="23">
        <f t="shared" si="29"/>
        <v>0.43029376399652824</v>
      </c>
      <c r="S106">
        <f t="shared" si="30"/>
        <v>0.24328707000697505</v>
      </c>
      <c r="T106">
        <f t="shared" si="31"/>
        <v>8.1095690002325013E-2</v>
      </c>
      <c r="U106">
        <f t="shared" si="32"/>
        <v>6.6587173236651115E-2</v>
      </c>
      <c r="V106">
        <f t="shared" si="33"/>
        <v>0.56539761986636172</v>
      </c>
      <c r="X106" s="24">
        <f t="shared" si="34"/>
        <v>0</v>
      </c>
      <c r="Y106" s="24">
        <f t="shared" si="35"/>
        <v>0.1729015904166154</v>
      </c>
      <c r="Z106" s="24">
        <f t="shared" si="36"/>
        <v>0.41884171687050853</v>
      </c>
      <c r="AA106" s="24">
        <f t="shared" si="37"/>
        <v>0.37806502054933122</v>
      </c>
      <c r="AB106" s="24">
        <f t="shared" si="38"/>
        <v>0.38400538641656462</v>
      </c>
      <c r="AC106" s="24">
        <f t="shared" si="39"/>
        <v>0.45237974772974293</v>
      </c>
      <c r="AD106" s="24">
        <f t="shared" si="40"/>
        <v>0.51929666953125453</v>
      </c>
      <c r="AE106" s="24">
        <f t="shared" si="41"/>
        <v>0.51929666953125453</v>
      </c>
      <c r="AF106" s="24">
        <f t="shared" si="42"/>
        <v>0.48006926797263538</v>
      </c>
      <c r="AG106" s="24">
        <f t="shared" si="43"/>
        <v>0.46758604888401156</v>
      </c>
      <c r="AH106" s="65">
        <f t="shared" si="44"/>
        <v>0.43029376399652824</v>
      </c>
    </row>
    <row r="107" spans="1:34" x14ac:dyDescent="0.25">
      <c r="A107">
        <v>106</v>
      </c>
      <c r="B107" t="s">
        <v>15</v>
      </c>
      <c r="C107">
        <v>3</v>
      </c>
      <c r="D107">
        <v>493627.13805200002</v>
      </c>
      <c r="E107">
        <v>5180706.9397900002</v>
      </c>
      <c r="F107">
        <v>0.53553770777869747</v>
      </c>
      <c r="G107">
        <v>8.8106416275430394E-2</v>
      </c>
      <c r="H107">
        <v>1</v>
      </c>
      <c r="I107">
        <v>0.29824561403508787</v>
      </c>
      <c r="J107">
        <v>0.89904456731990379</v>
      </c>
      <c r="K107">
        <v>0.51482479784366564</v>
      </c>
      <c r="L107">
        <v>0.39560439560439564</v>
      </c>
      <c r="M107">
        <v>0.25692695214105793</v>
      </c>
      <c r="N107">
        <v>0.63821742015260718</v>
      </c>
      <c r="O107">
        <v>0.4869927159209157</v>
      </c>
      <c r="P107">
        <v>0.26127819548872183</v>
      </c>
      <c r="Q107">
        <f t="shared" si="28"/>
        <v>11</v>
      </c>
      <c r="R107" s="23">
        <f t="shared" si="29"/>
        <v>0.48861625296004391</v>
      </c>
      <c r="S107">
        <f t="shared" si="30"/>
        <v>0.26386967054235072</v>
      </c>
      <c r="T107">
        <f t="shared" si="31"/>
        <v>7.955969915851567E-2</v>
      </c>
      <c r="U107">
        <f t="shared" si="32"/>
        <v>7.6589923335341578E-2</v>
      </c>
      <c r="V107">
        <f t="shared" si="33"/>
        <v>0.54003457507568497</v>
      </c>
      <c r="X107" s="24">
        <f t="shared" si="34"/>
        <v>0.53553770777869747</v>
      </c>
      <c r="Y107" s="24">
        <f t="shared" si="35"/>
        <v>0.31182206202706392</v>
      </c>
      <c r="Z107" s="24">
        <f t="shared" si="36"/>
        <v>0.54121470801804261</v>
      </c>
      <c r="AA107" s="24">
        <f t="shared" si="37"/>
        <v>0.48047243452230393</v>
      </c>
      <c r="AB107" s="24">
        <f t="shared" si="38"/>
        <v>0.56418686108182392</v>
      </c>
      <c r="AC107" s="24">
        <f t="shared" si="39"/>
        <v>0.55595985054213093</v>
      </c>
      <c r="AD107" s="24">
        <f t="shared" si="40"/>
        <v>0.53305192840816873</v>
      </c>
      <c r="AE107" s="24">
        <f t="shared" si="41"/>
        <v>0.49853630637477986</v>
      </c>
      <c r="AF107" s="24">
        <f t="shared" si="42"/>
        <v>0.51405643012787172</v>
      </c>
      <c r="AG107" s="24">
        <f t="shared" si="43"/>
        <v>0.51135005870717609</v>
      </c>
      <c r="AH107" s="65">
        <f t="shared" si="44"/>
        <v>0.48861625296004391</v>
      </c>
    </row>
    <row r="108" spans="1:34" x14ac:dyDescent="0.25">
      <c r="A108">
        <v>107</v>
      </c>
      <c r="B108" t="s">
        <v>15</v>
      </c>
      <c r="C108">
        <v>4</v>
      </c>
      <c r="D108">
        <v>493659.03774300002</v>
      </c>
      <c r="E108">
        <v>5180698.1273499904</v>
      </c>
      <c r="G108">
        <v>0.19375372245384156</v>
      </c>
      <c r="H108">
        <v>0</v>
      </c>
      <c r="I108">
        <v>0.21903323262839888</v>
      </c>
      <c r="J108">
        <v>0</v>
      </c>
      <c r="K108">
        <v>0</v>
      </c>
      <c r="L108">
        <v>0.25136612021857924</v>
      </c>
      <c r="M108">
        <v>0.13343652270038628</v>
      </c>
      <c r="N108">
        <v>0</v>
      </c>
      <c r="O108">
        <v>0.37316356499469994</v>
      </c>
      <c r="P108">
        <v>0</v>
      </c>
      <c r="Q108">
        <f t="shared" si="28"/>
        <v>10</v>
      </c>
      <c r="R108" s="23">
        <f t="shared" si="29"/>
        <v>0.1170753162995906</v>
      </c>
      <c r="S108">
        <f t="shared" si="30"/>
        <v>0.12988111614762951</v>
      </c>
      <c r="T108">
        <f t="shared" si="31"/>
        <v>4.1072015207138331E-2</v>
      </c>
      <c r="U108">
        <f t="shared" si="32"/>
        <v>1.8743449257504471E-2</v>
      </c>
      <c r="V108">
        <f t="shared" si="33"/>
        <v>1.1093808691088174</v>
      </c>
      <c r="X108" s="24">
        <f t="shared" si="34"/>
        <v>0</v>
      </c>
      <c r="Y108" s="24">
        <f t="shared" si="35"/>
        <v>0.19375372245384156</v>
      </c>
      <c r="Z108" s="24">
        <f t="shared" si="36"/>
        <v>9.6876861226920782E-2</v>
      </c>
      <c r="AA108" s="24">
        <f t="shared" si="37"/>
        <v>0.13759565169408014</v>
      </c>
      <c r="AB108" s="24">
        <f t="shared" si="38"/>
        <v>0.10319673877056011</v>
      </c>
      <c r="AC108" s="24">
        <f t="shared" si="39"/>
        <v>8.2557391016448087E-2</v>
      </c>
      <c r="AD108" s="24">
        <f t="shared" si="40"/>
        <v>0.11069217921680329</v>
      </c>
      <c r="AE108" s="24">
        <f t="shared" si="41"/>
        <v>0.11394137114302942</v>
      </c>
      <c r="AF108" s="24">
        <f t="shared" si="42"/>
        <v>9.9698699750150749E-2</v>
      </c>
      <c r="AG108" s="24">
        <f t="shared" si="43"/>
        <v>0.13008368477732291</v>
      </c>
      <c r="AH108" s="65">
        <f t="shared" si="44"/>
        <v>0.1170753162995906</v>
      </c>
    </row>
    <row r="109" spans="1:34" x14ac:dyDescent="0.25">
      <c r="A109">
        <v>108</v>
      </c>
      <c r="B109" t="s">
        <v>15</v>
      </c>
      <c r="C109">
        <v>5</v>
      </c>
      <c r="D109">
        <v>493690.954815</v>
      </c>
      <c r="E109">
        <v>5180705.7611499904</v>
      </c>
      <c r="F109">
        <v>0.59683136800983849</v>
      </c>
      <c r="G109">
        <v>0.33832879200726618</v>
      </c>
      <c r="H109">
        <v>0.81583194854139662</v>
      </c>
      <c r="I109">
        <v>0.41996233521657234</v>
      </c>
      <c r="J109">
        <v>0.31723111154739703</v>
      </c>
      <c r="K109">
        <v>0.27609890109890112</v>
      </c>
      <c r="L109">
        <v>0.52530933633295851</v>
      </c>
      <c r="M109">
        <v>0.33703703703703697</v>
      </c>
      <c r="N109">
        <v>0.45178357165290084</v>
      </c>
      <c r="O109">
        <v>0.28418549346016642</v>
      </c>
      <c r="P109">
        <v>0.76686217008797641</v>
      </c>
      <c r="Q109">
        <f t="shared" si="28"/>
        <v>11</v>
      </c>
      <c r="R109" s="23">
        <f t="shared" si="29"/>
        <v>0.46631473318112826</v>
      </c>
      <c r="S109">
        <f t="shared" si="30"/>
        <v>0.18091632247557077</v>
      </c>
      <c r="T109">
        <f t="shared" si="31"/>
        <v>5.4548323645673621E-2</v>
      </c>
      <c r="U109">
        <f t="shared" si="32"/>
        <v>3.6003787311893153E-2</v>
      </c>
      <c r="V109">
        <f t="shared" si="33"/>
        <v>0.38797041912312552</v>
      </c>
      <c r="X109" s="24">
        <f t="shared" si="34"/>
        <v>0.59683136800983849</v>
      </c>
      <c r="Y109" s="24">
        <f t="shared" si="35"/>
        <v>0.46758008000855233</v>
      </c>
      <c r="Z109" s="24">
        <f t="shared" si="36"/>
        <v>0.58366403618616713</v>
      </c>
      <c r="AA109" s="24">
        <f t="shared" si="37"/>
        <v>0.54273861094376841</v>
      </c>
      <c r="AB109" s="24">
        <f t="shared" si="38"/>
        <v>0.49763711106449415</v>
      </c>
      <c r="AC109" s="24">
        <f t="shared" si="39"/>
        <v>0.46071407607022863</v>
      </c>
      <c r="AD109" s="24">
        <f t="shared" si="40"/>
        <v>0.46994197039347574</v>
      </c>
      <c r="AE109" s="24">
        <f t="shared" si="41"/>
        <v>0.4533288537239209</v>
      </c>
      <c r="AF109" s="24">
        <f t="shared" si="42"/>
        <v>0.45315715571602982</v>
      </c>
      <c r="AG109" s="24">
        <f t="shared" si="43"/>
        <v>0.43625998949044342</v>
      </c>
      <c r="AH109" s="65">
        <f t="shared" si="44"/>
        <v>0.46631473318112826</v>
      </c>
    </row>
    <row r="110" spans="1:34" x14ac:dyDescent="0.25">
      <c r="A110">
        <v>109</v>
      </c>
      <c r="B110" t="s">
        <v>15</v>
      </c>
      <c r="C110">
        <v>6</v>
      </c>
      <c r="D110">
        <v>493725.57659200003</v>
      </c>
      <c r="E110">
        <v>5180706.6988500003</v>
      </c>
      <c r="F110">
        <v>0.68688812416602285</v>
      </c>
      <c r="G110">
        <v>0.80423149494262125</v>
      </c>
      <c r="H110">
        <v>0.55240058427641192</v>
      </c>
      <c r="I110">
        <v>0.40409207161125321</v>
      </c>
      <c r="J110">
        <v>1</v>
      </c>
      <c r="K110">
        <v>0.39243498817966904</v>
      </c>
      <c r="L110">
        <v>0.7857142857142857</v>
      </c>
      <c r="M110">
        <v>0.45333333333333331</v>
      </c>
      <c r="N110">
        <v>0.74074085223595276</v>
      </c>
      <c r="O110">
        <v>0.51446945337620575</v>
      </c>
      <c r="P110">
        <v>0.54269972451790638</v>
      </c>
      <c r="Q110">
        <f t="shared" si="28"/>
        <v>11</v>
      </c>
      <c r="R110" s="23">
        <f t="shared" si="29"/>
        <v>0.62518226475942384</v>
      </c>
      <c r="S110">
        <f t="shared" si="30"/>
        <v>0.18400123122450679</v>
      </c>
      <c r="T110">
        <f t="shared" si="31"/>
        <v>5.5478458630465029E-2</v>
      </c>
      <c r="U110">
        <f t="shared" si="32"/>
        <v>3.7242098401347776E-2</v>
      </c>
      <c r="V110">
        <f t="shared" si="33"/>
        <v>0.29431614042236504</v>
      </c>
      <c r="X110" s="24">
        <f t="shared" si="34"/>
        <v>0.68688812416602285</v>
      </c>
      <c r="Y110" s="24">
        <f t="shared" si="35"/>
        <v>0.74555980955432211</v>
      </c>
      <c r="Z110" s="24">
        <f t="shared" si="36"/>
        <v>0.68117340112835212</v>
      </c>
      <c r="AA110" s="24">
        <f t="shared" si="37"/>
        <v>0.61190306874907741</v>
      </c>
      <c r="AB110" s="24">
        <f t="shared" si="38"/>
        <v>0.6895224549992619</v>
      </c>
      <c r="AC110" s="24">
        <f t="shared" si="39"/>
        <v>0.64000787719599639</v>
      </c>
      <c r="AD110" s="24">
        <f t="shared" si="40"/>
        <v>0.66082307841289489</v>
      </c>
      <c r="AE110" s="24">
        <f t="shared" si="41"/>
        <v>0.63488686027794972</v>
      </c>
      <c r="AF110" s="24">
        <f t="shared" si="42"/>
        <v>0.64664841493995007</v>
      </c>
      <c r="AG110" s="24">
        <f t="shared" si="43"/>
        <v>0.63343051878357559</v>
      </c>
      <c r="AH110" s="65">
        <f t="shared" si="44"/>
        <v>0.62518226475942384</v>
      </c>
    </row>
    <row r="111" spans="1:34" x14ac:dyDescent="0.25">
      <c r="A111">
        <v>110</v>
      </c>
      <c r="B111" t="s">
        <v>24</v>
      </c>
      <c r="C111">
        <v>1</v>
      </c>
      <c r="D111">
        <v>493759.15355300001</v>
      </c>
      <c r="E111">
        <v>5180683.4043399803</v>
      </c>
      <c r="F111">
        <v>0.18445881272830261</v>
      </c>
      <c r="G111">
        <v>0.5562880642933381</v>
      </c>
      <c r="H111">
        <v>0.18919820276412982</v>
      </c>
      <c r="I111">
        <v>0.233502538071066</v>
      </c>
      <c r="J111">
        <v>0.26163079176806936</v>
      </c>
      <c r="K111">
        <v>0</v>
      </c>
      <c r="L111">
        <v>5.9880239520958087E-3</v>
      </c>
      <c r="M111">
        <v>0.44385026737967925</v>
      </c>
      <c r="N111">
        <v>0.79166513285282003</v>
      </c>
      <c r="P111">
        <v>0.40909090909090901</v>
      </c>
      <c r="Q111">
        <f t="shared" si="28"/>
        <v>10</v>
      </c>
      <c r="R111" s="23">
        <f t="shared" si="29"/>
        <v>0.30756727429004099</v>
      </c>
      <c r="S111">
        <f t="shared" si="30"/>
        <v>0.2339664974097504</v>
      </c>
      <c r="T111">
        <f t="shared" si="31"/>
        <v>7.398670279866966E-2</v>
      </c>
      <c r="U111">
        <f t="shared" si="32"/>
        <v>6.08225799002075E-2</v>
      </c>
      <c r="V111">
        <f t="shared" si="33"/>
        <v>0.76070023363121575</v>
      </c>
      <c r="X111" s="24">
        <f t="shared" si="34"/>
        <v>0.18445881272830261</v>
      </c>
      <c r="Y111" s="24">
        <f t="shared" si="35"/>
        <v>0.37037343851082039</v>
      </c>
      <c r="Z111" s="24">
        <f t="shared" si="36"/>
        <v>0.30998169326192354</v>
      </c>
      <c r="AA111" s="24">
        <f t="shared" si="37"/>
        <v>0.29086190446420912</v>
      </c>
      <c r="AB111" s="24">
        <f t="shared" si="38"/>
        <v>0.28501568192498117</v>
      </c>
      <c r="AC111" s="24">
        <f t="shared" si="39"/>
        <v>0.23751306827081764</v>
      </c>
      <c r="AD111" s="24">
        <f t="shared" si="40"/>
        <v>0.20443806193957165</v>
      </c>
      <c r="AE111" s="24">
        <f t="shared" si="41"/>
        <v>0.23436458761958512</v>
      </c>
      <c r="AF111" s="24">
        <f t="shared" si="42"/>
        <v>0.29628687042327789</v>
      </c>
      <c r="AG111" s="24">
        <f t="shared" si="43"/>
        <v>0.29628687042327789</v>
      </c>
      <c r="AH111" s="65">
        <f t="shared" si="44"/>
        <v>0.30756727429004099</v>
      </c>
    </row>
    <row r="112" spans="1:34" x14ac:dyDescent="0.25">
      <c r="A112">
        <v>111</v>
      </c>
      <c r="B112" t="s">
        <v>24</v>
      </c>
      <c r="C112">
        <v>1</v>
      </c>
      <c r="D112">
        <v>493786.67919900001</v>
      </c>
      <c r="E112">
        <v>5180703.2165999804</v>
      </c>
      <c r="F112">
        <v>0.17015998281014974</v>
      </c>
      <c r="G112">
        <v>0.40544358636278005</v>
      </c>
      <c r="H112">
        <v>0.42091138030550901</v>
      </c>
      <c r="I112">
        <v>0.116751269035533</v>
      </c>
      <c r="J112">
        <v>0.13372161708763561</v>
      </c>
      <c r="K112">
        <v>1.6990291262135984E-2</v>
      </c>
      <c r="L112">
        <v>4.1916167664670656E-2</v>
      </c>
      <c r="M112">
        <v>0.27005347593582896</v>
      </c>
      <c r="N112">
        <v>0</v>
      </c>
      <c r="P112">
        <v>0</v>
      </c>
      <c r="Q112">
        <f t="shared" si="28"/>
        <v>10</v>
      </c>
      <c r="R112" s="23">
        <f t="shared" si="29"/>
        <v>0.15759477704642427</v>
      </c>
      <c r="S112">
        <f t="shared" si="30"/>
        <v>0.1512054954993563</v>
      </c>
      <c r="T112">
        <f t="shared" si="31"/>
        <v>4.7815376051230485E-2</v>
      </c>
      <c r="U112">
        <f t="shared" si="32"/>
        <v>2.5403446521339839E-2</v>
      </c>
      <c r="V112">
        <f t="shared" si="33"/>
        <v>0.95945752983180521</v>
      </c>
      <c r="X112" s="24">
        <f t="shared" si="34"/>
        <v>0.17015998281014974</v>
      </c>
      <c r="Y112" s="24">
        <f t="shared" si="35"/>
        <v>0.28780178458646488</v>
      </c>
      <c r="Z112" s="24">
        <f t="shared" si="36"/>
        <v>0.33217164982614628</v>
      </c>
      <c r="AA112" s="24">
        <f t="shared" si="37"/>
        <v>0.27831655462849292</v>
      </c>
      <c r="AB112" s="24">
        <f t="shared" si="38"/>
        <v>0.24939756712032146</v>
      </c>
      <c r="AC112" s="24">
        <f t="shared" si="39"/>
        <v>0.21066302114395721</v>
      </c>
      <c r="AD112" s="24">
        <f t="shared" si="40"/>
        <v>0.18655632778977344</v>
      </c>
      <c r="AE112" s="24">
        <f t="shared" si="41"/>
        <v>0.19699347130803035</v>
      </c>
      <c r="AF112" s="24">
        <f t="shared" si="42"/>
        <v>0.17510530782936032</v>
      </c>
      <c r="AG112" s="24">
        <f t="shared" si="43"/>
        <v>0.17510530782936032</v>
      </c>
      <c r="AH112" s="65">
        <f t="shared" si="44"/>
        <v>0.15759477704642427</v>
      </c>
    </row>
    <row r="113" spans="1:34" x14ac:dyDescent="0.25">
      <c r="A113">
        <v>112</v>
      </c>
      <c r="B113" t="s">
        <v>24</v>
      </c>
      <c r="C113">
        <v>2</v>
      </c>
      <c r="D113">
        <v>493818.588412999</v>
      </c>
      <c r="E113">
        <v>5180703.4058999904</v>
      </c>
      <c r="F113">
        <v>0.37057347337113111</v>
      </c>
      <c r="G113">
        <v>0.27603523175640682</v>
      </c>
      <c r="H113">
        <v>9.0889739020429502E-2</v>
      </c>
      <c r="I113">
        <v>0.67098445595854928</v>
      </c>
      <c r="J113">
        <v>0.28850000594151187</v>
      </c>
      <c r="K113">
        <v>0.32673267326732658</v>
      </c>
      <c r="L113">
        <v>0.40890688259109309</v>
      </c>
      <c r="M113">
        <v>0.20631578947368434</v>
      </c>
      <c r="N113">
        <v>0.36282166842947133</v>
      </c>
      <c r="O113">
        <v>0.6659751037344398</v>
      </c>
      <c r="P113">
        <v>0.45579567779960711</v>
      </c>
      <c r="Q113">
        <f t="shared" si="28"/>
        <v>11</v>
      </c>
      <c r="R113" s="23">
        <f t="shared" si="29"/>
        <v>0.3748664273948773</v>
      </c>
      <c r="S113">
        <f t="shared" si="30"/>
        <v>0.16757566797517601</v>
      </c>
      <c r="T113">
        <f t="shared" si="31"/>
        <v>5.0525964969712199E-2</v>
      </c>
      <c r="U113">
        <f t="shared" si="32"/>
        <v>3.0889764947059084E-2</v>
      </c>
      <c r="V113">
        <f t="shared" si="33"/>
        <v>0.4470276763372435</v>
      </c>
      <c r="X113" s="24">
        <f t="shared" si="34"/>
        <v>0.37057347337113111</v>
      </c>
      <c r="Y113" s="24">
        <f t="shared" si="35"/>
        <v>0.32330435256376899</v>
      </c>
      <c r="Z113" s="24">
        <f t="shared" si="36"/>
        <v>0.24583281471598917</v>
      </c>
      <c r="AA113" s="24">
        <f t="shared" si="37"/>
        <v>0.35212072502662917</v>
      </c>
      <c r="AB113" s="24">
        <f t="shared" si="38"/>
        <v>0.3393965812096057</v>
      </c>
      <c r="AC113" s="24">
        <f t="shared" si="39"/>
        <v>0.33728592988589251</v>
      </c>
      <c r="AD113" s="24">
        <f t="shared" si="40"/>
        <v>0.34751749455806402</v>
      </c>
      <c r="AE113" s="24">
        <f t="shared" si="41"/>
        <v>0.32986728142251653</v>
      </c>
      <c r="AF113" s="24">
        <f t="shared" si="42"/>
        <v>0.33352887997884484</v>
      </c>
      <c r="AG113" s="24">
        <f t="shared" si="43"/>
        <v>0.36677350235440431</v>
      </c>
      <c r="AH113" s="65">
        <f t="shared" si="44"/>
        <v>0.3748664273948773</v>
      </c>
    </row>
    <row r="114" spans="1:34" x14ac:dyDescent="0.25">
      <c r="A114">
        <v>113</v>
      </c>
      <c r="B114" t="s">
        <v>24</v>
      </c>
      <c r="C114">
        <v>3</v>
      </c>
      <c r="D114">
        <v>493851.846663</v>
      </c>
      <c r="E114">
        <v>5180685.5506600002</v>
      </c>
      <c r="F114">
        <v>0.34293159266180617</v>
      </c>
      <c r="G114">
        <v>0.31446725892804606</v>
      </c>
      <c r="H114">
        <v>0.59579149155791489</v>
      </c>
      <c r="I114">
        <v>0.42388059701492536</v>
      </c>
      <c r="J114">
        <v>0.62162096193509819</v>
      </c>
      <c r="K114">
        <v>0.56233421750663126</v>
      </c>
      <c r="L114">
        <v>0.6565349544072947</v>
      </c>
      <c r="M114">
        <v>0.28255528255528262</v>
      </c>
      <c r="N114">
        <v>0.30621471261517547</v>
      </c>
      <c r="O114">
        <v>0.51298701298701299</v>
      </c>
      <c r="P114">
        <v>0.40217391304347833</v>
      </c>
      <c r="Q114">
        <f t="shared" si="28"/>
        <v>11</v>
      </c>
      <c r="R114" s="23">
        <f t="shared" si="29"/>
        <v>0.45649927229206055</v>
      </c>
      <c r="S114">
        <f t="shared" si="30"/>
        <v>0.13177169067238934</v>
      </c>
      <c r="T114">
        <f t="shared" si="31"/>
        <v>3.9730659631917263E-2</v>
      </c>
      <c r="U114">
        <f t="shared" si="32"/>
        <v>1.9100156308925829E-2</v>
      </c>
      <c r="V114">
        <f t="shared" si="33"/>
        <v>0.28865695669298685</v>
      </c>
      <c r="X114" s="24">
        <f t="shared" si="34"/>
        <v>0.34293159266180617</v>
      </c>
      <c r="Y114" s="24">
        <f t="shared" si="35"/>
        <v>0.32869942579492611</v>
      </c>
      <c r="Z114" s="24">
        <f t="shared" si="36"/>
        <v>0.41773011438258906</v>
      </c>
      <c r="AA114" s="24">
        <f t="shared" si="37"/>
        <v>0.41926773504067311</v>
      </c>
      <c r="AB114" s="24">
        <f t="shared" si="38"/>
        <v>0.45973838041955811</v>
      </c>
      <c r="AC114" s="24">
        <f t="shared" si="39"/>
        <v>0.47683768660073694</v>
      </c>
      <c r="AD114" s="24">
        <f t="shared" si="40"/>
        <v>0.50250872485881659</v>
      </c>
      <c r="AE114" s="24">
        <f t="shared" si="41"/>
        <v>0.47501454457087489</v>
      </c>
      <c r="AF114" s="24">
        <f t="shared" si="42"/>
        <v>0.4562590076869083</v>
      </c>
      <c r="AG114" s="24">
        <f t="shared" si="43"/>
        <v>0.46193180821691876</v>
      </c>
      <c r="AH114" s="65">
        <f t="shared" si="44"/>
        <v>0.45649927229206055</v>
      </c>
    </row>
    <row r="115" spans="1:34" x14ac:dyDescent="0.25">
      <c r="A115">
        <v>114</v>
      </c>
      <c r="B115" t="s">
        <v>24</v>
      </c>
      <c r="C115">
        <v>3</v>
      </c>
      <c r="D115">
        <v>493882.41985800001</v>
      </c>
      <c r="E115">
        <v>5180716.5640399903</v>
      </c>
      <c r="F115">
        <v>0</v>
      </c>
      <c r="H115">
        <v>0.32510801445108012</v>
      </c>
      <c r="I115">
        <v>0</v>
      </c>
      <c r="J115">
        <v>0.18918951903245093</v>
      </c>
      <c r="K115">
        <v>0.52122015915119346</v>
      </c>
      <c r="L115">
        <v>0.18996960486322184</v>
      </c>
      <c r="M115">
        <v>0</v>
      </c>
      <c r="N115">
        <v>0.15028321749772117</v>
      </c>
      <c r="O115">
        <v>8.7662337662337692E-2</v>
      </c>
      <c r="P115">
        <v>0.11684782608695653</v>
      </c>
      <c r="Q115">
        <f t="shared" si="28"/>
        <v>10</v>
      </c>
      <c r="R115" s="23">
        <f t="shared" si="29"/>
        <v>0.15802806787449616</v>
      </c>
      <c r="S115">
        <f t="shared" si="30"/>
        <v>0.15602603733198345</v>
      </c>
      <c r="T115">
        <f t="shared" si="31"/>
        <v>4.9339765225952882E-2</v>
      </c>
      <c r="U115">
        <f t="shared" si="32"/>
        <v>2.7049027028357219E-2</v>
      </c>
      <c r="V115">
        <f t="shared" si="33"/>
        <v>0.98733117116825919</v>
      </c>
      <c r="X115" s="24">
        <f t="shared" si="34"/>
        <v>0</v>
      </c>
      <c r="Y115" s="24">
        <f t="shared" si="35"/>
        <v>0</v>
      </c>
      <c r="Z115" s="24">
        <f t="shared" si="36"/>
        <v>0.16255400722554006</v>
      </c>
      <c r="AA115" s="24">
        <f t="shared" si="37"/>
        <v>0.10836933815036004</v>
      </c>
      <c r="AB115" s="24">
        <f t="shared" si="38"/>
        <v>0.12857438337088276</v>
      </c>
      <c r="AC115" s="24">
        <f t="shared" si="39"/>
        <v>0.20710353852694491</v>
      </c>
      <c r="AD115" s="24">
        <f t="shared" si="40"/>
        <v>0.20424788291632437</v>
      </c>
      <c r="AE115" s="24">
        <f t="shared" si="41"/>
        <v>0.17506961392827805</v>
      </c>
      <c r="AF115" s="24">
        <f t="shared" si="42"/>
        <v>0.17197131437445842</v>
      </c>
      <c r="AG115" s="24">
        <f t="shared" si="43"/>
        <v>0.16260365029533391</v>
      </c>
      <c r="AH115" s="65">
        <f t="shared" si="44"/>
        <v>0.15802806787449616</v>
      </c>
    </row>
    <row r="116" spans="1:34" x14ac:dyDescent="0.25">
      <c r="A116">
        <v>115</v>
      </c>
      <c r="B116" t="s">
        <v>24</v>
      </c>
      <c r="C116">
        <v>4</v>
      </c>
      <c r="D116">
        <v>493915.69116500003</v>
      </c>
      <c r="E116">
        <v>5180711.4881800003</v>
      </c>
      <c r="F116">
        <v>0.39890710382513656</v>
      </c>
      <c r="G116">
        <v>0.23146067415730343</v>
      </c>
      <c r="H116">
        <v>0.53189732912500332</v>
      </c>
      <c r="I116">
        <v>0</v>
      </c>
      <c r="J116">
        <v>2.9411764705882335E-2</v>
      </c>
      <c r="K116">
        <v>0.19607843137254904</v>
      </c>
      <c r="L116">
        <v>0.18800075200300798</v>
      </c>
      <c r="M116">
        <v>2.6385224274406278E-2</v>
      </c>
      <c r="N116">
        <v>9.0908083304700557E-2</v>
      </c>
      <c r="O116">
        <v>0.20000000000000004</v>
      </c>
      <c r="P116">
        <v>4.5186640471512711E-2</v>
      </c>
      <c r="Q116">
        <f t="shared" si="28"/>
        <v>11</v>
      </c>
      <c r="R116" s="23">
        <f t="shared" si="29"/>
        <v>0.17620327302177288</v>
      </c>
      <c r="S116">
        <f t="shared" si="30"/>
        <v>0.15947371977509509</v>
      </c>
      <c r="T116">
        <f t="shared" si="31"/>
        <v>4.8083135674206412E-2</v>
      </c>
      <c r="U116">
        <f t="shared" si="32"/>
        <v>2.7975054028796111E-2</v>
      </c>
      <c r="V116">
        <f t="shared" si="33"/>
        <v>0.90505537746389886</v>
      </c>
      <c r="X116" s="24">
        <f t="shared" si="34"/>
        <v>0.39890710382513656</v>
      </c>
      <c r="Y116" s="24">
        <f t="shared" si="35"/>
        <v>0.31518388899121996</v>
      </c>
      <c r="Z116" s="24">
        <f t="shared" si="36"/>
        <v>0.38742170236914775</v>
      </c>
      <c r="AA116" s="24">
        <f t="shared" si="37"/>
        <v>0.29056627677686081</v>
      </c>
      <c r="AB116" s="24">
        <f t="shared" si="38"/>
        <v>0.23833537436266511</v>
      </c>
      <c r="AC116" s="24">
        <f t="shared" si="39"/>
        <v>0.23129255053097908</v>
      </c>
      <c r="AD116" s="24">
        <f t="shared" si="40"/>
        <v>0.22510800788412608</v>
      </c>
      <c r="AE116" s="24">
        <f t="shared" si="41"/>
        <v>0.2002676599329111</v>
      </c>
      <c r="AF116" s="24">
        <f t="shared" si="42"/>
        <v>0.18811659586310991</v>
      </c>
      <c r="AG116" s="24">
        <f t="shared" si="43"/>
        <v>0.18930493627679892</v>
      </c>
      <c r="AH116" s="65">
        <f t="shared" si="44"/>
        <v>0.17620327302177288</v>
      </c>
    </row>
    <row r="117" spans="1:34" x14ac:dyDescent="0.25">
      <c r="A117">
        <v>116</v>
      </c>
      <c r="B117" t="s">
        <v>24</v>
      </c>
      <c r="C117">
        <v>4</v>
      </c>
      <c r="D117">
        <v>493946.230398999</v>
      </c>
      <c r="E117">
        <v>5180709.2763900002</v>
      </c>
      <c r="F117">
        <v>0.32617710906504971</v>
      </c>
      <c r="G117">
        <v>0.74438202247191032</v>
      </c>
      <c r="H117">
        <v>0.82297164681855572</v>
      </c>
      <c r="I117">
        <v>1</v>
      </c>
      <c r="J117">
        <v>0.14705882352941177</v>
      </c>
      <c r="K117">
        <v>0.4294117647058821</v>
      </c>
      <c r="L117">
        <v>0.46300205200820793</v>
      </c>
      <c r="M117">
        <v>0.12928759894459105</v>
      </c>
      <c r="N117">
        <v>0.47090727050382586</v>
      </c>
      <c r="O117">
        <v>0.15820895522388065</v>
      </c>
      <c r="P117">
        <v>0.33202357563850693</v>
      </c>
      <c r="Q117">
        <f t="shared" si="28"/>
        <v>11</v>
      </c>
      <c r="R117" s="23">
        <f t="shared" si="29"/>
        <v>0.45667552899180203</v>
      </c>
      <c r="S117">
        <f t="shared" si="30"/>
        <v>0.27598268013867761</v>
      </c>
      <c r="T117">
        <f t="shared" si="31"/>
        <v>8.3211908968787551E-2</v>
      </c>
      <c r="U117">
        <f t="shared" si="32"/>
        <v>8.3783083710180423E-2</v>
      </c>
      <c r="V117">
        <f t="shared" si="33"/>
        <v>0.60432990738076509</v>
      </c>
      <c r="X117" s="24">
        <f t="shared" si="34"/>
        <v>0.32617710906504971</v>
      </c>
      <c r="Y117" s="24">
        <f t="shared" si="35"/>
        <v>0.53527956576848001</v>
      </c>
      <c r="Z117" s="24">
        <f t="shared" si="36"/>
        <v>0.63117692611850529</v>
      </c>
      <c r="AA117" s="24">
        <f t="shared" si="37"/>
        <v>0.72338269458887894</v>
      </c>
      <c r="AB117" s="24">
        <f t="shared" si="38"/>
        <v>0.60811792037698553</v>
      </c>
      <c r="AC117" s="24">
        <f t="shared" si="39"/>
        <v>0.57833356109846823</v>
      </c>
      <c r="AD117" s="24">
        <f t="shared" si="40"/>
        <v>0.56185763122843102</v>
      </c>
      <c r="AE117" s="24">
        <f t="shared" si="41"/>
        <v>0.50778637719295106</v>
      </c>
      <c r="AF117" s="24">
        <f t="shared" si="42"/>
        <v>0.50368869867193711</v>
      </c>
      <c r="AG117" s="24">
        <f t="shared" si="43"/>
        <v>0.4691407243271315</v>
      </c>
      <c r="AH117" s="65">
        <f t="shared" si="44"/>
        <v>0.45667552899180203</v>
      </c>
    </row>
    <row r="118" spans="1:34" x14ac:dyDescent="0.25">
      <c r="A118">
        <v>117</v>
      </c>
      <c r="B118" t="s">
        <v>24</v>
      </c>
      <c r="C118">
        <v>5</v>
      </c>
      <c r="D118">
        <v>493978.13054300001</v>
      </c>
      <c r="E118">
        <v>5180700.4656499904</v>
      </c>
      <c r="F118">
        <v>0.63618033569748333</v>
      </c>
      <c r="G118">
        <v>0.80238805970149263</v>
      </c>
      <c r="H118">
        <v>0.548845149312439</v>
      </c>
      <c r="I118">
        <v>0.31578947368421056</v>
      </c>
      <c r="J118">
        <v>0.25277489639551598</v>
      </c>
      <c r="L118">
        <v>1</v>
      </c>
      <c r="M118">
        <v>0.54281345565749228</v>
      </c>
      <c r="N118">
        <v>0.54765119342776014</v>
      </c>
      <c r="O118">
        <v>0.55688622754491013</v>
      </c>
      <c r="P118">
        <v>0.558168316831683</v>
      </c>
      <c r="Q118">
        <f t="shared" si="28"/>
        <v>10</v>
      </c>
      <c r="R118" s="23">
        <f t="shared" si="29"/>
        <v>0.57614971082529876</v>
      </c>
      <c r="S118">
        <f t="shared" si="30"/>
        <v>0.20252374689152805</v>
      </c>
      <c r="T118">
        <f t="shared" si="31"/>
        <v>6.4043632044867432E-2</v>
      </c>
      <c r="U118">
        <f t="shared" si="32"/>
        <v>4.557318672775966E-2</v>
      </c>
      <c r="V118">
        <f t="shared" si="33"/>
        <v>0.35151236403716202</v>
      </c>
      <c r="X118" s="24">
        <f t="shared" si="34"/>
        <v>0.63618033569748333</v>
      </c>
      <c r="Y118" s="24">
        <f t="shared" si="35"/>
        <v>0.71928419769948793</v>
      </c>
      <c r="Z118" s="24">
        <f t="shared" si="36"/>
        <v>0.66247118157047158</v>
      </c>
      <c r="AA118" s="24">
        <f t="shared" si="37"/>
        <v>0.57580075459890634</v>
      </c>
      <c r="AB118" s="24">
        <f t="shared" si="38"/>
        <v>0.51119558295822831</v>
      </c>
      <c r="AC118" s="24">
        <f t="shared" si="39"/>
        <v>0.51119558295822831</v>
      </c>
      <c r="AD118" s="24">
        <f t="shared" si="40"/>
        <v>0.59266298579852361</v>
      </c>
      <c r="AE118" s="24">
        <f t="shared" si="41"/>
        <v>0.58554162434980483</v>
      </c>
      <c r="AF118" s="24">
        <f t="shared" si="42"/>
        <v>0.58080532048454925</v>
      </c>
      <c r="AG118" s="24">
        <f t="shared" si="43"/>
        <v>0.57814764349125602</v>
      </c>
      <c r="AH118" s="65">
        <f t="shared" si="44"/>
        <v>0.57614971082529876</v>
      </c>
    </row>
    <row r="119" spans="1:34" x14ac:dyDescent="0.25">
      <c r="A119">
        <v>118</v>
      </c>
      <c r="B119" t="s">
        <v>24</v>
      </c>
      <c r="C119">
        <v>6</v>
      </c>
      <c r="D119">
        <v>494010.040872999</v>
      </c>
      <c r="E119">
        <v>5180701.7671800004</v>
      </c>
      <c r="F119">
        <v>0.34880860876249031</v>
      </c>
      <c r="G119">
        <v>0.8307820299500831</v>
      </c>
      <c r="H119">
        <v>0.67747090198449555</v>
      </c>
      <c r="I119">
        <v>1</v>
      </c>
      <c r="J119">
        <v>0.41090778774074621</v>
      </c>
      <c r="K119">
        <v>0.59239130434782616</v>
      </c>
      <c r="M119">
        <v>0.36930860033726798</v>
      </c>
      <c r="N119">
        <v>0.67288008165877911</v>
      </c>
      <c r="O119">
        <v>0.70842332613390924</v>
      </c>
      <c r="P119">
        <v>0.63137254901960793</v>
      </c>
      <c r="Q119">
        <f t="shared" si="28"/>
        <v>10</v>
      </c>
      <c r="R119" s="23">
        <f t="shared" si="29"/>
        <v>0.62423451899352067</v>
      </c>
      <c r="S119">
        <f t="shared" si="30"/>
        <v>0.19584936088101709</v>
      </c>
      <c r="T119">
        <f t="shared" si="31"/>
        <v>6.1933005867229524E-2</v>
      </c>
      <c r="U119">
        <f t="shared" si="32"/>
        <v>4.2618857952780961E-2</v>
      </c>
      <c r="V119">
        <f t="shared" si="33"/>
        <v>0.31374324059616759</v>
      </c>
      <c r="X119" s="24">
        <f t="shared" si="34"/>
        <v>0.34880860876249031</v>
      </c>
      <c r="Y119" s="24">
        <f t="shared" si="35"/>
        <v>0.58979531935628671</v>
      </c>
      <c r="Z119" s="24">
        <f t="shared" si="36"/>
        <v>0.61902051356568966</v>
      </c>
      <c r="AA119" s="24">
        <f t="shared" si="37"/>
        <v>0.7142653851742673</v>
      </c>
      <c r="AB119" s="24">
        <f t="shared" si="38"/>
        <v>0.65359386568756306</v>
      </c>
      <c r="AC119" s="24">
        <f t="shared" si="39"/>
        <v>0.64339343879760691</v>
      </c>
      <c r="AD119" s="24">
        <f t="shared" si="40"/>
        <v>0.64339343879760691</v>
      </c>
      <c r="AE119" s="24">
        <f t="shared" si="41"/>
        <v>0.60423846187470143</v>
      </c>
      <c r="AF119" s="24">
        <f t="shared" si="42"/>
        <v>0.61281866434771115</v>
      </c>
      <c r="AG119" s="24">
        <f t="shared" si="43"/>
        <v>0.62344140454617758</v>
      </c>
      <c r="AH119" s="65">
        <f t="shared" si="44"/>
        <v>0.62423451899352067</v>
      </c>
    </row>
    <row r="120" spans="1:34" x14ac:dyDescent="0.25">
      <c r="A120">
        <v>119</v>
      </c>
      <c r="B120" t="s">
        <v>24</v>
      </c>
      <c r="C120">
        <v>7</v>
      </c>
      <c r="D120">
        <v>494044.226517</v>
      </c>
      <c r="E120">
        <v>5180700.4701500004</v>
      </c>
      <c r="F120">
        <v>0.60803777314153928</v>
      </c>
      <c r="G120">
        <v>0.71397670549084857</v>
      </c>
      <c r="H120">
        <v>0.6704312336694811</v>
      </c>
      <c r="I120">
        <v>0.59701492537313428</v>
      </c>
      <c r="J120">
        <v>0.71636205106606221</v>
      </c>
      <c r="K120">
        <v>0.85</v>
      </c>
      <c r="M120">
        <v>0.16526138279932545</v>
      </c>
      <c r="N120">
        <v>0.75116418679256369</v>
      </c>
      <c r="O120">
        <v>0.60907127429805619</v>
      </c>
      <c r="P120">
        <v>0.77843137254901962</v>
      </c>
      <c r="Q120">
        <f t="shared" si="28"/>
        <v>10</v>
      </c>
      <c r="R120" s="23">
        <f t="shared" si="29"/>
        <v>0.64597509051800306</v>
      </c>
      <c r="S120">
        <f t="shared" si="30"/>
        <v>0.17795958006429435</v>
      </c>
      <c r="T120">
        <f t="shared" si="31"/>
        <v>5.6275760445026406E-2</v>
      </c>
      <c r="U120">
        <f t="shared" si="32"/>
        <v>3.5188457929622191E-2</v>
      </c>
      <c r="V120">
        <f t="shared" si="33"/>
        <v>0.27548984887573569</v>
      </c>
      <c r="X120" s="24">
        <f t="shared" si="34"/>
        <v>0.60803777314153928</v>
      </c>
      <c r="Y120" s="24">
        <f t="shared" si="35"/>
        <v>0.66100723931619387</v>
      </c>
      <c r="Z120" s="24">
        <f t="shared" si="36"/>
        <v>0.66414857076728961</v>
      </c>
      <c r="AA120" s="24">
        <f t="shared" si="37"/>
        <v>0.64736515941875084</v>
      </c>
      <c r="AB120" s="24">
        <f t="shared" si="38"/>
        <v>0.66116453774821315</v>
      </c>
      <c r="AC120" s="24">
        <f t="shared" si="39"/>
        <v>0.69263711479017764</v>
      </c>
      <c r="AD120" s="24">
        <f t="shared" si="40"/>
        <v>0.69263711479017764</v>
      </c>
      <c r="AE120" s="24">
        <f t="shared" si="41"/>
        <v>0.61729772450577014</v>
      </c>
      <c r="AF120" s="24">
        <f t="shared" si="42"/>
        <v>0.63403103229161939</v>
      </c>
      <c r="AG120" s="24">
        <f t="shared" si="43"/>
        <v>0.63125772584789019</v>
      </c>
      <c r="AH120" s="65">
        <f t="shared" si="44"/>
        <v>0.64597509051800306</v>
      </c>
    </row>
    <row r="121" spans="1:34" x14ac:dyDescent="0.25">
      <c r="A121">
        <v>120</v>
      </c>
      <c r="B121" t="s">
        <v>24</v>
      </c>
      <c r="C121">
        <v>7</v>
      </c>
      <c r="D121">
        <v>494073.852491998</v>
      </c>
      <c r="E121">
        <v>5180695.25875</v>
      </c>
      <c r="F121">
        <v>0.56910069177555744</v>
      </c>
      <c r="G121">
        <v>0.88319467554076547</v>
      </c>
      <c r="H121">
        <v>0.60055820682804639</v>
      </c>
      <c r="I121">
        <v>0.72388059701492535</v>
      </c>
      <c r="J121">
        <v>0.23454477609183177</v>
      </c>
      <c r="K121">
        <v>0.58586956521739131</v>
      </c>
      <c r="M121">
        <v>0.18887015177065766</v>
      </c>
      <c r="N121">
        <v>0.3010239541256432</v>
      </c>
      <c r="O121">
        <v>0.53347732181425489</v>
      </c>
      <c r="P121">
        <v>0.35882352941176465</v>
      </c>
      <c r="Q121">
        <f t="shared" si="28"/>
        <v>10</v>
      </c>
      <c r="R121" s="23">
        <f t="shared" si="29"/>
        <v>0.49793434695908373</v>
      </c>
      <c r="S121">
        <f t="shared" si="30"/>
        <v>0.21144495850395786</v>
      </c>
      <c r="T121">
        <f t="shared" si="31"/>
        <v>6.6864766863229591E-2</v>
      </c>
      <c r="U121">
        <f t="shared" si="32"/>
        <v>4.9676633863044946E-2</v>
      </c>
      <c r="V121">
        <f t="shared" si="33"/>
        <v>0.42464425239043158</v>
      </c>
      <c r="X121" s="24">
        <f t="shared" si="34"/>
        <v>0.56910069177555744</v>
      </c>
      <c r="Y121" s="24">
        <f t="shared" si="35"/>
        <v>0.72614768365816151</v>
      </c>
      <c r="Z121" s="24">
        <f t="shared" si="36"/>
        <v>0.68428452471478973</v>
      </c>
      <c r="AA121" s="24">
        <f t="shared" si="37"/>
        <v>0.69418354278982364</v>
      </c>
      <c r="AB121" s="24">
        <f t="shared" si="38"/>
        <v>0.60225578945022529</v>
      </c>
      <c r="AC121" s="24">
        <f t="shared" si="39"/>
        <v>0.59952475207808631</v>
      </c>
      <c r="AD121" s="24">
        <f t="shared" si="40"/>
        <v>0.59952475207808631</v>
      </c>
      <c r="AE121" s="24">
        <f t="shared" si="41"/>
        <v>0.54085980917702503</v>
      </c>
      <c r="AF121" s="24">
        <f t="shared" si="42"/>
        <v>0.51088032729560229</v>
      </c>
      <c r="AG121" s="24">
        <f t="shared" si="43"/>
        <v>0.51339110446434144</v>
      </c>
      <c r="AH121" s="65">
        <f t="shared" si="44"/>
        <v>0.49793434695908373</v>
      </c>
    </row>
    <row r="122" spans="1:34" x14ac:dyDescent="0.25">
      <c r="A122">
        <v>121</v>
      </c>
      <c r="B122" t="s">
        <v>24</v>
      </c>
      <c r="C122">
        <v>8</v>
      </c>
      <c r="D122">
        <v>494105.779413999</v>
      </c>
      <c r="E122">
        <v>5180713.4513499904</v>
      </c>
      <c r="F122">
        <v>8.5357010205345044E-2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0.12232415902140671</v>
      </c>
      <c r="N122">
        <v>1.3419413964373601E-3</v>
      </c>
      <c r="O122">
        <v>0.16566866267465066</v>
      </c>
      <c r="P122">
        <v>0</v>
      </c>
      <c r="Q122">
        <f t="shared" si="28"/>
        <v>11</v>
      </c>
      <c r="R122" s="23">
        <f t="shared" si="29"/>
        <v>3.4062888481621797E-2</v>
      </c>
      <c r="S122">
        <f t="shared" si="30"/>
        <v>5.7944990827337894E-2</v>
      </c>
      <c r="T122">
        <f t="shared" si="31"/>
        <v>1.7471072095896829E-2</v>
      </c>
      <c r="U122">
        <f t="shared" si="32"/>
        <v>3.6933841581783E-3</v>
      </c>
      <c r="V122">
        <f t="shared" si="33"/>
        <v>1.7011179441990478</v>
      </c>
      <c r="X122" s="24">
        <f t="shared" si="34"/>
        <v>8.5357010205345044E-2</v>
      </c>
      <c r="Y122" s="24">
        <f t="shared" si="35"/>
        <v>4.2678505102672522E-2</v>
      </c>
      <c r="Z122" s="24">
        <f t="shared" si="36"/>
        <v>2.8452336735115016E-2</v>
      </c>
      <c r="AA122" s="24">
        <f t="shared" si="37"/>
        <v>2.1339252551336261E-2</v>
      </c>
      <c r="AB122" s="24">
        <f t="shared" si="38"/>
        <v>1.7071402041069009E-2</v>
      </c>
      <c r="AC122" s="24">
        <f t="shared" si="39"/>
        <v>1.4226168367557508E-2</v>
      </c>
      <c r="AD122" s="24">
        <f t="shared" si="40"/>
        <v>1.2193858600763578E-2</v>
      </c>
      <c r="AE122" s="24">
        <f t="shared" si="41"/>
        <v>2.5960146153343969E-2</v>
      </c>
      <c r="AF122" s="24">
        <f t="shared" si="42"/>
        <v>2.3224790069243235E-2</v>
      </c>
      <c r="AG122" s="24">
        <f t="shared" si="43"/>
        <v>3.7469177329783977E-2</v>
      </c>
      <c r="AH122" s="65">
        <f t="shared" si="44"/>
        <v>3.4062888481621797E-2</v>
      </c>
    </row>
    <row r="123" spans="1:34" x14ac:dyDescent="0.25">
      <c r="A123">
        <v>122</v>
      </c>
      <c r="B123" t="s">
        <v>9</v>
      </c>
      <c r="C123">
        <v>1</v>
      </c>
      <c r="D123">
        <v>493305.31326999801</v>
      </c>
      <c r="E123">
        <v>5180718.9579600003</v>
      </c>
      <c r="F123">
        <v>0.65365177411995923</v>
      </c>
      <c r="I123">
        <v>0.68265682656826554</v>
      </c>
      <c r="J123">
        <v>0.73834033917577579</v>
      </c>
      <c r="K123">
        <v>0.22961574507966259</v>
      </c>
      <c r="M123">
        <v>0.3565132223310481</v>
      </c>
      <c r="N123">
        <v>0.55646076984217108</v>
      </c>
      <c r="O123">
        <v>0.6074074074074074</v>
      </c>
      <c r="Q123">
        <f t="shared" si="28"/>
        <v>7</v>
      </c>
      <c r="R123" s="23">
        <f t="shared" si="29"/>
        <v>0.54637801207489856</v>
      </c>
      <c r="S123">
        <f t="shared" si="30"/>
        <v>0.17202256147887959</v>
      </c>
      <c r="T123">
        <f t="shared" si="31"/>
        <v>6.5018416795062109E-2</v>
      </c>
      <c r="U123">
        <f t="shared" si="32"/>
        <v>3.4523721934047367E-2</v>
      </c>
      <c r="V123">
        <f t="shared" si="33"/>
        <v>0.31484166214085935</v>
      </c>
      <c r="X123" s="24">
        <f t="shared" si="34"/>
        <v>0.65365177411995923</v>
      </c>
      <c r="Y123" s="24">
        <f t="shared" si="35"/>
        <v>0.65365177411995923</v>
      </c>
      <c r="Z123" s="24">
        <f t="shared" si="36"/>
        <v>0.65365177411995923</v>
      </c>
      <c r="AA123" s="24">
        <f t="shared" si="37"/>
        <v>0.66815430034411238</v>
      </c>
      <c r="AB123" s="24">
        <f t="shared" si="38"/>
        <v>0.69154964662133356</v>
      </c>
      <c r="AC123" s="24">
        <f t="shared" si="39"/>
        <v>0.57606617123591586</v>
      </c>
      <c r="AD123" s="24">
        <f t="shared" si="40"/>
        <v>0.57606617123591586</v>
      </c>
      <c r="AE123" s="24">
        <f t="shared" si="41"/>
        <v>0.53215558145494235</v>
      </c>
      <c r="AF123" s="24">
        <f t="shared" si="42"/>
        <v>0.5362064461861471</v>
      </c>
      <c r="AG123" s="24">
        <f t="shared" si="43"/>
        <v>0.54637801207489856</v>
      </c>
      <c r="AH123" s="65">
        <f t="shared" si="44"/>
        <v>0.54637801207489856</v>
      </c>
    </row>
    <row r="124" spans="1:34" x14ac:dyDescent="0.25">
      <c r="A124">
        <v>123</v>
      </c>
      <c r="B124" t="s">
        <v>9</v>
      </c>
      <c r="C124">
        <v>1</v>
      </c>
      <c r="D124">
        <v>493337.243514998</v>
      </c>
      <c r="E124">
        <v>5180738.1465699803</v>
      </c>
      <c r="F124">
        <v>0.59184712034534803</v>
      </c>
      <c r="G124">
        <v>1</v>
      </c>
      <c r="H124">
        <v>0.84955507714388212</v>
      </c>
      <c r="I124">
        <v>0.34317343173431736</v>
      </c>
      <c r="J124">
        <v>0.93523390389054573</v>
      </c>
      <c r="K124">
        <v>0.54826616682286777</v>
      </c>
      <c r="L124">
        <v>0.78970917225950787</v>
      </c>
      <c r="M124">
        <v>0.75710088148873667</v>
      </c>
      <c r="N124">
        <v>0.40745051284962719</v>
      </c>
      <c r="O124">
        <v>0.96049382716049381</v>
      </c>
      <c r="P124">
        <v>0.34592445328031801</v>
      </c>
      <c r="Q124">
        <f t="shared" si="28"/>
        <v>11</v>
      </c>
      <c r="R124" s="23">
        <f t="shared" si="29"/>
        <v>0.6844322315432404</v>
      </c>
      <c r="S124">
        <f t="shared" si="30"/>
        <v>0.23687380181810905</v>
      </c>
      <c r="T124">
        <f t="shared" si="31"/>
        <v>7.1420138481424769E-2</v>
      </c>
      <c r="U124">
        <f t="shared" si="32"/>
        <v>6.1720117786541275E-2</v>
      </c>
      <c r="V124">
        <f t="shared" si="33"/>
        <v>0.346088028735894</v>
      </c>
      <c r="X124" s="24">
        <f t="shared" si="34"/>
        <v>0.59184712034534803</v>
      </c>
      <c r="Y124" s="24">
        <f t="shared" si="35"/>
        <v>0.79592356017267396</v>
      </c>
      <c r="Z124" s="24">
        <f t="shared" si="36"/>
        <v>0.81380073249640994</v>
      </c>
      <c r="AA124" s="24">
        <f t="shared" si="37"/>
        <v>0.69614390730588682</v>
      </c>
      <c r="AB124" s="24">
        <f t="shared" si="38"/>
        <v>0.74396190662281858</v>
      </c>
      <c r="AC124" s="24">
        <f t="shared" si="39"/>
        <v>0.71134594998949341</v>
      </c>
      <c r="AD124" s="24">
        <f t="shared" si="40"/>
        <v>0.72254069602806692</v>
      </c>
      <c r="AE124" s="24">
        <f t="shared" si="41"/>
        <v>0.72686071921065065</v>
      </c>
      <c r="AF124" s="24">
        <f t="shared" si="42"/>
        <v>0.69137069628164805</v>
      </c>
      <c r="AG124" s="24">
        <f t="shared" si="43"/>
        <v>0.7182830093695326</v>
      </c>
      <c r="AH124" s="65">
        <f t="shared" si="44"/>
        <v>0.6844322315432404</v>
      </c>
    </row>
    <row r="125" spans="1:34" x14ac:dyDescent="0.25">
      <c r="A125">
        <v>124</v>
      </c>
      <c r="B125" t="s">
        <v>9</v>
      </c>
      <c r="C125">
        <v>2</v>
      </c>
      <c r="D125">
        <v>493369.149492</v>
      </c>
      <c r="E125">
        <v>5180735.5554299904</v>
      </c>
      <c r="F125">
        <v>0.36639754651098333</v>
      </c>
      <c r="G125">
        <v>0.50391827595857808</v>
      </c>
      <c r="H125">
        <v>0.14421715240603844</v>
      </c>
      <c r="I125">
        <v>0.39423076923076938</v>
      </c>
      <c r="J125">
        <v>0.16973613131103274</v>
      </c>
      <c r="K125">
        <v>0.12149532710280374</v>
      </c>
      <c r="L125">
        <v>0.37433155080213887</v>
      </c>
      <c r="M125">
        <v>0.77158774373259065</v>
      </c>
      <c r="N125">
        <v>0.26461538461538464</v>
      </c>
      <c r="O125">
        <v>0.61722488038277512</v>
      </c>
      <c r="P125">
        <v>0.28260869565217389</v>
      </c>
      <c r="Q125">
        <f t="shared" si="28"/>
        <v>11</v>
      </c>
      <c r="R125" s="23">
        <f t="shared" si="29"/>
        <v>0.36457849615502447</v>
      </c>
      <c r="S125">
        <f t="shared" si="30"/>
        <v>0.19357961799333792</v>
      </c>
      <c r="T125">
        <f t="shared" si="31"/>
        <v>5.8366450904021164E-2</v>
      </c>
      <c r="U125">
        <f t="shared" si="32"/>
        <v>4.1220375352691296E-2</v>
      </c>
      <c r="V125">
        <f t="shared" si="33"/>
        <v>0.53096828264666729</v>
      </c>
      <c r="X125" s="24">
        <f t="shared" si="34"/>
        <v>0.36639754651098333</v>
      </c>
      <c r="Y125" s="24">
        <f t="shared" si="35"/>
        <v>0.4351579112347807</v>
      </c>
      <c r="Z125" s="24">
        <f t="shared" si="36"/>
        <v>0.33817765829186658</v>
      </c>
      <c r="AA125" s="24">
        <f t="shared" si="37"/>
        <v>0.35219093602659229</v>
      </c>
      <c r="AB125" s="24">
        <f t="shared" si="38"/>
        <v>0.31569997508348041</v>
      </c>
      <c r="AC125" s="24">
        <f t="shared" si="39"/>
        <v>0.28333253375336759</v>
      </c>
      <c r="AD125" s="24">
        <f t="shared" si="40"/>
        <v>0.29633239333176353</v>
      </c>
      <c r="AE125" s="24">
        <f t="shared" si="41"/>
        <v>0.35573931213186694</v>
      </c>
      <c r="AF125" s="24">
        <f t="shared" si="42"/>
        <v>0.34561443129670222</v>
      </c>
      <c r="AG125" s="24">
        <f t="shared" si="43"/>
        <v>0.37277547620530954</v>
      </c>
      <c r="AH125" s="65">
        <f t="shared" si="44"/>
        <v>0.36457849615502447</v>
      </c>
    </row>
    <row r="126" spans="1:34" x14ac:dyDescent="0.25">
      <c r="A126">
        <v>125</v>
      </c>
      <c r="B126" t="s">
        <v>9</v>
      </c>
      <c r="C126">
        <v>3</v>
      </c>
      <c r="D126">
        <v>493401.068692</v>
      </c>
      <c r="E126">
        <v>5180744.9656400001</v>
      </c>
      <c r="F126">
        <v>0.75497736723953923</v>
      </c>
      <c r="G126">
        <v>0.59056288315065963</v>
      </c>
      <c r="I126">
        <v>0.795973154362416</v>
      </c>
      <c r="J126">
        <v>0.54545604486227917</v>
      </c>
      <c r="K126">
        <v>0.48973607038123168</v>
      </c>
      <c r="L126">
        <v>0.59227467811158796</v>
      </c>
      <c r="M126">
        <v>0.85227272727272718</v>
      </c>
      <c r="N126">
        <v>0.42187673632240957</v>
      </c>
      <c r="O126">
        <v>0.74164810690423144</v>
      </c>
      <c r="P126">
        <v>0.87870619946091633</v>
      </c>
      <c r="Q126">
        <f t="shared" si="28"/>
        <v>10</v>
      </c>
      <c r="R126" s="23">
        <f t="shared" si="29"/>
        <v>0.6663483968067998</v>
      </c>
      <c r="S126">
        <f t="shared" si="30"/>
        <v>0.15059715760430264</v>
      </c>
      <c r="T126">
        <f t="shared" si="31"/>
        <v>4.7623002717694277E-2</v>
      </c>
      <c r="U126">
        <f t="shared" si="32"/>
        <v>2.5199448753883483E-2</v>
      </c>
      <c r="V126">
        <f t="shared" si="33"/>
        <v>0.2260036316227029</v>
      </c>
      <c r="X126" s="24">
        <f t="shared" si="34"/>
        <v>0.75497736723953923</v>
      </c>
      <c r="Y126" s="24">
        <f t="shared" si="35"/>
        <v>0.67277012519509949</v>
      </c>
      <c r="Z126" s="24">
        <f t="shared" si="36"/>
        <v>0.67277012519509949</v>
      </c>
      <c r="AA126" s="24">
        <f t="shared" si="37"/>
        <v>0.71383780158420507</v>
      </c>
      <c r="AB126" s="24">
        <f t="shared" si="38"/>
        <v>0.67174236240372354</v>
      </c>
      <c r="AC126" s="24">
        <f t="shared" si="39"/>
        <v>0.63534110399922517</v>
      </c>
      <c r="AD126" s="24">
        <f t="shared" si="40"/>
        <v>0.62816336635128567</v>
      </c>
      <c r="AE126" s="24">
        <f t="shared" si="41"/>
        <v>0.66017898934006303</v>
      </c>
      <c r="AF126" s="24">
        <f t="shared" si="42"/>
        <v>0.63039120771285628</v>
      </c>
      <c r="AG126" s="24">
        <f t="shared" si="43"/>
        <v>0.64275308540078691</v>
      </c>
      <c r="AH126" s="65">
        <f t="shared" si="44"/>
        <v>0.6663483968067998</v>
      </c>
    </row>
    <row r="127" spans="1:34" x14ac:dyDescent="0.25">
      <c r="A127">
        <v>126</v>
      </c>
      <c r="B127" t="s">
        <v>9</v>
      </c>
      <c r="C127">
        <v>4</v>
      </c>
      <c r="D127">
        <v>493434.17333700001</v>
      </c>
      <c r="E127">
        <v>5180740.7972900001</v>
      </c>
      <c r="F127">
        <v>0.40228804576091515</v>
      </c>
      <c r="G127">
        <v>0.69926446610384452</v>
      </c>
      <c r="H127">
        <v>0.24293389663169015</v>
      </c>
      <c r="I127">
        <v>0</v>
      </c>
      <c r="J127">
        <v>0.38034727499903392</v>
      </c>
      <c r="K127">
        <v>0.52859960552268248</v>
      </c>
      <c r="L127">
        <v>0.23421588594704687</v>
      </c>
      <c r="M127">
        <v>0.23818181818181824</v>
      </c>
      <c r="O127">
        <v>0.65638148667601681</v>
      </c>
      <c r="P127">
        <v>0</v>
      </c>
      <c r="Q127">
        <f t="shared" si="28"/>
        <v>10</v>
      </c>
      <c r="R127" s="23">
        <f t="shared" si="29"/>
        <v>0.3382212479823048</v>
      </c>
      <c r="S127">
        <f t="shared" si="30"/>
        <v>0.23073645700983442</v>
      </c>
      <c r="T127">
        <f t="shared" si="31"/>
        <v>7.2965274338860103E-2</v>
      </c>
      <c r="U127">
        <f t="shared" si="32"/>
        <v>5.9154791770501286E-2</v>
      </c>
      <c r="V127">
        <f t="shared" si="33"/>
        <v>0.68220568159545725</v>
      </c>
      <c r="X127" s="24">
        <f t="shared" si="34"/>
        <v>0.40228804576091515</v>
      </c>
      <c r="Y127" s="24">
        <f t="shared" si="35"/>
        <v>0.55077625593237989</v>
      </c>
      <c r="Z127" s="24">
        <f t="shared" si="36"/>
        <v>0.44816213616548328</v>
      </c>
      <c r="AA127" s="24">
        <f t="shared" si="37"/>
        <v>0.33612160212411246</v>
      </c>
      <c r="AB127" s="24">
        <f t="shared" si="38"/>
        <v>0.34496673669909678</v>
      </c>
      <c r="AC127" s="24">
        <f t="shared" si="39"/>
        <v>0.375572214836361</v>
      </c>
      <c r="AD127" s="24">
        <f t="shared" si="40"/>
        <v>0.35537845356645897</v>
      </c>
      <c r="AE127" s="24">
        <f t="shared" si="41"/>
        <v>0.34072887414337888</v>
      </c>
      <c r="AF127" s="24">
        <f t="shared" si="42"/>
        <v>0.34072887414337888</v>
      </c>
      <c r="AG127" s="24">
        <f t="shared" si="43"/>
        <v>0.37580138664700535</v>
      </c>
      <c r="AH127" s="65">
        <f t="shared" si="44"/>
        <v>0.3382212479823048</v>
      </c>
    </row>
    <row r="128" spans="1:34" x14ac:dyDescent="0.25">
      <c r="A128">
        <v>127</v>
      </c>
      <c r="B128" t="s">
        <v>9</v>
      </c>
      <c r="C128">
        <v>5</v>
      </c>
      <c r="D128">
        <v>493466.070624999</v>
      </c>
      <c r="E128">
        <v>5180730.2058699904</v>
      </c>
      <c r="F128">
        <v>0.33836480791955598</v>
      </c>
      <c r="G128">
        <v>0.66399118665407608</v>
      </c>
      <c r="H128">
        <v>0.73706896551724133</v>
      </c>
      <c r="I128">
        <v>0.87980769230769229</v>
      </c>
      <c r="J128">
        <v>0.59662298944350634</v>
      </c>
      <c r="K128">
        <v>0.87909319899244331</v>
      </c>
      <c r="L128">
        <v>0.55838641188959648</v>
      </c>
      <c r="M128">
        <v>0.68888888888888899</v>
      </c>
      <c r="N128">
        <v>0.59661016949152545</v>
      </c>
      <c r="O128">
        <v>9.6226415094339657E-2</v>
      </c>
      <c r="P128">
        <v>0.66441821247892086</v>
      </c>
      <c r="Q128">
        <f t="shared" si="28"/>
        <v>11</v>
      </c>
      <c r="R128" s="23">
        <f t="shared" si="29"/>
        <v>0.60904353987979887</v>
      </c>
      <c r="S128">
        <f t="shared" si="30"/>
        <v>0.21621008618382151</v>
      </c>
      <c r="T128">
        <f t="shared" si="31"/>
        <v>6.5189793796558176E-2</v>
      </c>
      <c r="U128">
        <f t="shared" si="32"/>
        <v>5.1421481504377017E-2</v>
      </c>
      <c r="V128">
        <f t="shared" si="33"/>
        <v>0.35499939171260703</v>
      </c>
      <c r="X128" s="24">
        <f t="shared" si="34"/>
        <v>0.33836480791955598</v>
      </c>
      <c r="Y128" s="24">
        <f t="shared" si="35"/>
        <v>0.501177997286816</v>
      </c>
      <c r="Z128" s="24">
        <f t="shared" si="36"/>
        <v>0.57980832003029115</v>
      </c>
      <c r="AA128" s="24">
        <f t="shared" si="37"/>
        <v>0.6548081630996414</v>
      </c>
      <c r="AB128" s="24">
        <f t="shared" si="38"/>
        <v>0.64317112836841439</v>
      </c>
      <c r="AC128" s="24">
        <f t="shared" si="39"/>
        <v>0.68249147347241923</v>
      </c>
      <c r="AD128" s="24">
        <f t="shared" si="40"/>
        <v>0.66476217896058742</v>
      </c>
      <c r="AE128" s="24">
        <f t="shared" si="41"/>
        <v>0.66777801770162515</v>
      </c>
      <c r="AF128" s="24">
        <f t="shared" si="42"/>
        <v>0.65987047901161411</v>
      </c>
      <c r="AG128" s="24">
        <f t="shared" si="43"/>
        <v>0.60350607261988665</v>
      </c>
      <c r="AH128" s="65">
        <f t="shared" si="44"/>
        <v>0.60904353987979887</v>
      </c>
    </row>
    <row r="129" spans="1:34" x14ac:dyDescent="0.25">
      <c r="A129">
        <v>128</v>
      </c>
      <c r="B129" t="s">
        <v>9</v>
      </c>
      <c r="C129">
        <v>5</v>
      </c>
      <c r="D129">
        <v>493496.794142998</v>
      </c>
      <c r="E129">
        <v>5180744.0833000001</v>
      </c>
      <c r="F129">
        <v>0.64152415776682803</v>
      </c>
      <c r="G129">
        <v>0.63235757003462356</v>
      </c>
      <c r="H129">
        <v>1</v>
      </c>
      <c r="I129">
        <v>0.69070496794871805</v>
      </c>
      <c r="J129">
        <v>0.39024334452903714</v>
      </c>
      <c r="K129">
        <v>0.34005037783375314</v>
      </c>
      <c r="L129">
        <v>0.17197452229299354</v>
      </c>
      <c r="M129">
        <v>0.61388888888888871</v>
      </c>
      <c r="N129">
        <v>0.86101694915254234</v>
      </c>
      <c r="O129">
        <v>0.25094339622641504</v>
      </c>
      <c r="P129">
        <v>0.47554806070826328</v>
      </c>
      <c r="Q129">
        <f t="shared" si="28"/>
        <v>11</v>
      </c>
      <c r="R129" s="23">
        <f t="shared" si="29"/>
        <v>0.55165929412564207</v>
      </c>
      <c r="S129">
        <f t="shared" si="30"/>
        <v>0.24228507136965133</v>
      </c>
      <c r="T129">
        <f t="shared" si="31"/>
        <v>7.3051697639782989E-2</v>
      </c>
      <c r="U129">
        <f t="shared" si="32"/>
        <v>6.4572261389456778E-2</v>
      </c>
      <c r="V129">
        <f t="shared" si="33"/>
        <v>0.43919330998250194</v>
      </c>
      <c r="X129" s="24">
        <f t="shared" si="34"/>
        <v>0.64152415776682803</v>
      </c>
      <c r="Y129" s="24">
        <f t="shared" si="35"/>
        <v>0.6369408639007258</v>
      </c>
      <c r="Z129" s="24">
        <f t="shared" si="36"/>
        <v>0.75796057593381716</v>
      </c>
      <c r="AA129" s="24">
        <f t="shared" si="37"/>
        <v>0.7411466739375423</v>
      </c>
      <c r="AB129" s="24">
        <f t="shared" si="38"/>
        <v>0.67096600805584128</v>
      </c>
      <c r="AC129" s="24">
        <f t="shared" si="39"/>
        <v>0.61581340301882659</v>
      </c>
      <c r="AD129" s="24">
        <f t="shared" si="40"/>
        <v>0.55240784862942183</v>
      </c>
      <c r="AE129" s="24">
        <f t="shared" si="41"/>
        <v>0.56009297866185526</v>
      </c>
      <c r="AF129" s="24">
        <f t="shared" si="42"/>
        <v>0.59352897538304272</v>
      </c>
      <c r="AG129" s="24">
        <f t="shared" si="43"/>
        <v>0.55927041746737993</v>
      </c>
      <c r="AH129" s="65">
        <f t="shared" si="44"/>
        <v>0.55165929412564207</v>
      </c>
    </row>
    <row r="130" spans="1:34" x14ac:dyDescent="0.25">
      <c r="A130">
        <v>129</v>
      </c>
      <c r="B130" t="s">
        <v>9</v>
      </c>
      <c r="C130">
        <v>6</v>
      </c>
      <c r="D130">
        <v>493528.684700999</v>
      </c>
      <c r="E130">
        <v>5180727.1582500003</v>
      </c>
      <c r="F130">
        <v>0.32362391729533385</v>
      </c>
      <c r="G130">
        <v>0.74808958285090488</v>
      </c>
      <c r="H130">
        <v>0.34377268856720294</v>
      </c>
      <c r="I130">
        <v>0.71071428571428585</v>
      </c>
      <c r="J130">
        <v>0.74004701672234452</v>
      </c>
      <c r="K130">
        <v>0</v>
      </c>
      <c r="L130">
        <v>0.36965811965811957</v>
      </c>
      <c r="M130">
        <v>0.48063127690100438</v>
      </c>
      <c r="N130">
        <v>0.84819991047986798</v>
      </c>
      <c r="O130">
        <v>0.19782870928829915</v>
      </c>
      <c r="P130">
        <v>0.45956607495069041</v>
      </c>
      <c r="Q130">
        <f t="shared" si="28"/>
        <v>11</v>
      </c>
      <c r="R130" s="23">
        <f t="shared" si="29"/>
        <v>0.47473923476618674</v>
      </c>
      <c r="S130">
        <f t="shared" si="30"/>
        <v>0.25110982207629995</v>
      </c>
      <c r="T130">
        <f t="shared" si="31"/>
        <v>7.5712460090908193E-2</v>
      </c>
      <c r="U130">
        <f t="shared" si="32"/>
        <v>6.9361757017510101E-2</v>
      </c>
      <c r="V130">
        <f t="shared" si="33"/>
        <v>0.52894263563443156</v>
      </c>
      <c r="X130" s="24">
        <f t="shared" si="34"/>
        <v>0.32362391729533385</v>
      </c>
      <c r="Y130" s="24">
        <f t="shared" si="35"/>
        <v>0.53585675007311939</v>
      </c>
      <c r="Z130" s="24">
        <f t="shared" si="36"/>
        <v>0.47182872957114724</v>
      </c>
      <c r="AA130" s="24">
        <f t="shared" si="37"/>
        <v>0.53155011860693191</v>
      </c>
      <c r="AB130" s="24">
        <f t="shared" si="38"/>
        <v>0.57324949823001448</v>
      </c>
      <c r="AC130" s="24">
        <f t="shared" si="39"/>
        <v>0.47770791519167871</v>
      </c>
      <c r="AD130" s="24">
        <f t="shared" si="40"/>
        <v>0.46227223011545598</v>
      </c>
      <c r="AE130" s="24">
        <f t="shared" si="41"/>
        <v>0.46456711096364955</v>
      </c>
      <c r="AF130" s="24">
        <f t="shared" si="42"/>
        <v>0.50719297757656268</v>
      </c>
      <c r="AG130" s="24">
        <f t="shared" si="43"/>
        <v>0.47625655074773637</v>
      </c>
      <c r="AH130" s="65">
        <f t="shared" si="44"/>
        <v>0.47473923476618674</v>
      </c>
    </row>
    <row r="131" spans="1:34" x14ac:dyDescent="0.25">
      <c r="A131">
        <v>130</v>
      </c>
      <c r="B131" t="s">
        <v>15</v>
      </c>
      <c r="C131">
        <v>1</v>
      </c>
      <c r="D131">
        <v>493560.60417000001</v>
      </c>
      <c r="E131">
        <v>5180737.0137999803</v>
      </c>
      <c r="G131">
        <v>0.390740812604292</v>
      </c>
      <c r="H131">
        <v>0.17370124941172904</v>
      </c>
      <c r="I131">
        <v>0.66466165413533862</v>
      </c>
      <c r="J131">
        <v>0.23666671182215965</v>
      </c>
      <c r="K131">
        <v>0.27429805615550751</v>
      </c>
      <c r="L131">
        <v>0.71446540880503162</v>
      </c>
      <c r="M131">
        <v>0.11578947368421053</v>
      </c>
      <c r="N131">
        <v>0.72513650760988591</v>
      </c>
      <c r="O131">
        <v>0.19223484848484848</v>
      </c>
      <c r="P131">
        <v>0</v>
      </c>
      <c r="Q131">
        <f t="shared" ref="Q131:Q194" si="45">COUNT(F131:P131)</f>
        <v>10</v>
      </c>
      <c r="R131" s="23">
        <f t="shared" ref="R131:R194" si="46">AVERAGE(F131:P131)</f>
        <v>0.34876947227130034</v>
      </c>
      <c r="S131">
        <f t="shared" ref="S131:S194" si="47">_xlfn.STDEV.P(F131:P131)</f>
        <v>0.25022388846927357</v>
      </c>
      <c r="T131">
        <f t="shared" ref="T131:T194" si="48">S131/(SQRT(Q131))</f>
        <v>7.9127741254684789E-2</v>
      </c>
      <c r="U131">
        <f t="shared" ref="U131:U194" si="49">VAR(F131:P131)</f>
        <v>6.9568882622981637E-2</v>
      </c>
      <c r="V131">
        <f t="shared" ref="V131:V194" si="50">S131/R131</f>
        <v>0.71744779392454894</v>
      </c>
      <c r="X131" s="24">
        <f t="shared" si="34"/>
        <v>0</v>
      </c>
      <c r="Y131" s="24">
        <f t="shared" si="35"/>
        <v>0.390740812604292</v>
      </c>
      <c r="Z131" s="24">
        <f t="shared" si="36"/>
        <v>0.28222103100801055</v>
      </c>
      <c r="AA131" s="24">
        <f t="shared" si="37"/>
        <v>0.40970123871711994</v>
      </c>
      <c r="AB131" s="24">
        <f t="shared" si="38"/>
        <v>0.36644260699337988</v>
      </c>
      <c r="AC131" s="24">
        <f t="shared" si="39"/>
        <v>0.34801369682580541</v>
      </c>
      <c r="AD131" s="24">
        <f t="shared" si="40"/>
        <v>0.40908898215567646</v>
      </c>
      <c r="AE131" s="24">
        <f t="shared" si="41"/>
        <v>0.36718905237403848</v>
      </c>
      <c r="AF131" s="24">
        <f t="shared" si="42"/>
        <v>0.41193248427851936</v>
      </c>
      <c r="AG131" s="24">
        <f t="shared" si="43"/>
        <v>0.38752163585700039</v>
      </c>
      <c r="AH131" s="65">
        <f t="shared" si="44"/>
        <v>0.34876947227130034</v>
      </c>
    </row>
    <row r="132" spans="1:34" x14ac:dyDescent="0.25">
      <c r="A132">
        <v>131</v>
      </c>
      <c r="B132" t="s">
        <v>15</v>
      </c>
      <c r="C132">
        <v>2</v>
      </c>
      <c r="D132">
        <v>493592.5074</v>
      </c>
      <c r="E132">
        <v>5180731.75691</v>
      </c>
      <c r="F132">
        <v>0</v>
      </c>
      <c r="G132">
        <v>3.7368657753792056E-2</v>
      </c>
      <c r="H132">
        <v>0.8014944542697815</v>
      </c>
      <c r="I132">
        <v>0.28875968992248052</v>
      </c>
      <c r="J132">
        <v>0.41552511415525112</v>
      </c>
      <c r="K132">
        <v>0.58771929824561409</v>
      </c>
      <c r="L132">
        <v>0.70776255707762559</v>
      </c>
      <c r="N132">
        <v>0.73647169071593177</v>
      </c>
      <c r="O132">
        <v>0.38020351526364476</v>
      </c>
      <c r="P132">
        <v>6.9952305246422888E-2</v>
      </c>
      <c r="Q132">
        <f t="shared" si="45"/>
        <v>10</v>
      </c>
      <c r="R132" s="23">
        <f t="shared" si="46"/>
        <v>0.40252572826505445</v>
      </c>
      <c r="S132">
        <f t="shared" si="47"/>
        <v>0.2859622067088155</v>
      </c>
      <c r="T132">
        <f t="shared" si="48"/>
        <v>9.0429189792773951E-2</v>
      </c>
      <c r="U132">
        <f t="shared" si="49"/>
        <v>9.0860426295305913E-2</v>
      </c>
      <c r="V132">
        <f t="shared" si="50"/>
        <v>0.71041969898757773</v>
      </c>
      <c r="X132" s="24">
        <f t="shared" si="34"/>
        <v>0</v>
      </c>
      <c r="Y132" s="24">
        <f t="shared" si="35"/>
        <v>1.8684328876896028E-2</v>
      </c>
      <c r="Z132" s="24">
        <f t="shared" si="36"/>
        <v>0.2796210373411912</v>
      </c>
      <c r="AA132" s="24">
        <f t="shared" si="37"/>
        <v>0.28190570048651353</v>
      </c>
      <c r="AB132" s="24">
        <f t="shared" si="38"/>
        <v>0.30862958322026107</v>
      </c>
      <c r="AC132" s="24">
        <f t="shared" si="39"/>
        <v>0.35514453572448651</v>
      </c>
      <c r="AD132" s="24">
        <f t="shared" si="40"/>
        <v>0.40551853877493499</v>
      </c>
      <c r="AE132" s="24">
        <f t="shared" si="41"/>
        <v>0.40551853877493499</v>
      </c>
      <c r="AF132" s="24">
        <f t="shared" si="42"/>
        <v>0.44688768276755958</v>
      </c>
      <c r="AG132" s="24">
        <f t="shared" si="43"/>
        <v>0.43947833082268017</v>
      </c>
      <c r="AH132" s="65">
        <f t="shared" si="44"/>
        <v>0.40252572826505445</v>
      </c>
    </row>
    <row r="133" spans="1:34" x14ac:dyDescent="0.25">
      <c r="A133">
        <v>132</v>
      </c>
      <c r="B133" t="s">
        <v>15</v>
      </c>
      <c r="C133">
        <v>2</v>
      </c>
      <c r="D133">
        <v>493624.423671</v>
      </c>
      <c r="E133">
        <v>5180738.7236200003</v>
      </c>
      <c r="F133">
        <v>0.53708520367495916</v>
      </c>
      <c r="G133">
        <v>0.29907191626804031</v>
      </c>
      <c r="H133">
        <v>0</v>
      </c>
      <c r="I133">
        <v>9.4961240310077411E-2</v>
      </c>
      <c r="J133">
        <v>0.62557077625570778</v>
      </c>
      <c r="K133">
        <v>0.75438596491228038</v>
      </c>
      <c r="L133">
        <v>0.57382039573820387</v>
      </c>
      <c r="N133">
        <v>0.76705680981477764</v>
      </c>
      <c r="O133">
        <v>0.20444033302497686</v>
      </c>
      <c r="P133">
        <v>0.15103338632750399</v>
      </c>
      <c r="Q133">
        <f t="shared" si="45"/>
        <v>10</v>
      </c>
      <c r="R133" s="23">
        <f t="shared" si="46"/>
        <v>0.40074260263265271</v>
      </c>
      <c r="S133">
        <f t="shared" si="47"/>
        <v>0.26901036009477536</v>
      </c>
      <c r="T133">
        <f t="shared" si="48"/>
        <v>8.5068545208155932E-2</v>
      </c>
      <c r="U133">
        <f t="shared" si="49"/>
        <v>8.0407304264800805E-2</v>
      </c>
      <c r="V133">
        <f t="shared" si="50"/>
        <v>0.67127966512052661</v>
      </c>
      <c r="X133" s="24">
        <f t="shared" si="34"/>
        <v>0.53708520367495916</v>
      </c>
      <c r="Y133" s="24">
        <f t="shared" si="35"/>
        <v>0.41807855997149973</v>
      </c>
      <c r="Z133" s="24">
        <f t="shared" si="36"/>
        <v>0.27871903998099984</v>
      </c>
      <c r="AA133" s="24">
        <f t="shared" si="37"/>
        <v>0.2327795900632692</v>
      </c>
      <c r="AB133" s="24">
        <f t="shared" si="38"/>
        <v>0.31133782730175696</v>
      </c>
      <c r="AC133" s="24">
        <f t="shared" si="39"/>
        <v>0.3851791835701775</v>
      </c>
      <c r="AD133" s="24">
        <f t="shared" si="40"/>
        <v>0.41212792816560989</v>
      </c>
      <c r="AE133" s="24">
        <f t="shared" si="41"/>
        <v>0.41212792816560989</v>
      </c>
      <c r="AF133" s="24">
        <f t="shared" si="42"/>
        <v>0.45649403837175584</v>
      </c>
      <c r="AG133" s="24">
        <f t="shared" si="43"/>
        <v>0.42848807111100262</v>
      </c>
      <c r="AH133" s="65">
        <f t="shared" si="44"/>
        <v>0.40074260263265271</v>
      </c>
    </row>
    <row r="134" spans="1:34" x14ac:dyDescent="0.25">
      <c r="A134">
        <v>133</v>
      </c>
      <c r="B134" t="s">
        <v>15</v>
      </c>
      <c r="C134">
        <v>3</v>
      </c>
      <c r="D134">
        <v>493656.32318900002</v>
      </c>
      <c r="E134">
        <v>5180729.9111700002</v>
      </c>
      <c r="F134">
        <v>0.60234009709389469</v>
      </c>
      <c r="G134">
        <v>0.62222222222222212</v>
      </c>
      <c r="H134">
        <v>0.94239172710425745</v>
      </c>
      <c r="I134">
        <v>0.20000000000000023</v>
      </c>
      <c r="J134">
        <v>0.71154334616361548</v>
      </c>
      <c r="K134">
        <v>0.9757412398921832</v>
      </c>
      <c r="L134">
        <v>0.7435897435897435</v>
      </c>
      <c r="M134">
        <v>0</v>
      </c>
      <c r="N134">
        <v>0.15584190367041656</v>
      </c>
      <c r="O134">
        <v>4.7866805411030174E-2</v>
      </c>
      <c r="P134">
        <v>1</v>
      </c>
      <c r="Q134">
        <f t="shared" si="45"/>
        <v>11</v>
      </c>
      <c r="R134" s="23">
        <f t="shared" si="46"/>
        <v>0.54559428046794212</v>
      </c>
      <c r="S134">
        <f t="shared" si="47"/>
        <v>0.36200709228410649</v>
      </c>
      <c r="T134">
        <f t="shared" si="48"/>
        <v>0.1091492451412675</v>
      </c>
      <c r="U134">
        <f t="shared" si="49"/>
        <v>0.14415404835039297</v>
      </c>
      <c r="V134">
        <f t="shared" si="50"/>
        <v>0.66350969070574262</v>
      </c>
      <c r="X134" s="24">
        <f t="shared" si="34"/>
        <v>0.60234009709389469</v>
      </c>
      <c r="Y134" s="24">
        <f t="shared" si="35"/>
        <v>0.6122811596580584</v>
      </c>
      <c r="Z134" s="24">
        <f t="shared" si="36"/>
        <v>0.72231801547345809</v>
      </c>
      <c r="AA134" s="24">
        <f t="shared" si="37"/>
        <v>0.59173851160509361</v>
      </c>
      <c r="AB134" s="24">
        <f t="shared" si="38"/>
        <v>0.61569947851679796</v>
      </c>
      <c r="AC134" s="24">
        <f t="shared" si="39"/>
        <v>0.67570643874602876</v>
      </c>
      <c r="AD134" s="24">
        <f t="shared" si="40"/>
        <v>0.68540405372370228</v>
      </c>
      <c r="AE134" s="24">
        <f t="shared" si="41"/>
        <v>0.59972854700823952</v>
      </c>
      <c r="AF134" s="24">
        <f t="shared" si="42"/>
        <v>0.55040780885959251</v>
      </c>
      <c r="AG134" s="24">
        <f t="shared" si="43"/>
        <v>0.50015370851473628</v>
      </c>
      <c r="AH134" s="65">
        <f t="shared" si="44"/>
        <v>0.54559428046794212</v>
      </c>
    </row>
    <row r="135" spans="1:34" x14ac:dyDescent="0.25">
      <c r="A135">
        <v>134</v>
      </c>
      <c r="B135" t="s">
        <v>15</v>
      </c>
      <c r="C135">
        <v>4</v>
      </c>
      <c r="D135">
        <v>493688.24009600002</v>
      </c>
      <c r="E135">
        <v>5180737.54495</v>
      </c>
      <c r="F135">
        <v>0.34119947130741296</v>
      </c>
      <c r="G135">
        <v>0.77408427635497323</v>
      </c>
      <c r="H135">
        <v>0.37334143450671964</v>
      </c>
      <c r="I135">
        <v>0.45317220543806658</v>
      </c>
      <c r="J135">
        <v>0.35764322315509889</v>
      </c>
      <c r="K135">
        <v>0.61512415349887128</v>
      </c>
      <c r="L135">
        <v>0.84699453551912574</v>
      </c>
      <c r="M135">
        <v>0.85547080239745943</v>
      </c>
      <c r="N135">
        <v>0.59749198380062662</v>
      </c>
      <c r="O135">
        <v>0.35651322218987169</v>
      </c>
      <c r="P135">
        <v>0.45876288659793818</v>
      </c>
      <c r="Q135">
        <f t="shared" si="45"/>
        <v>11</v>
      </c>
      <c r="R135" s="23">
        <f t="shared" si="46"/>
        <v>0.54816347225146944</v>
      </c>
      <c r="S135">
        <f t="shared" si="47"/>
        <v>0.19191273487165594</v>
      </c>
      <c r="T135">
        <f t="shared" si="48"/>
        <v>5.7863866732748848E-2</v>
      </c>
      <c r="U135">
        <f t="shared" si="49"/>
        <v>4.0513547586510379E-2</v>
      </c>
      <c r="V135">
        <f t="shared" si="50"/>
        <v>0.35010128289543557</v>
      </c>
      <c r="X135" s="24">
        <f t="shared" si="34"/>
        <v>0.34119947130741296</v>
      </c>
      <c r="Y135" s="24">
        <f t="shared" si="35"/>
        <v>0.55764187383119312</v>
      </c>
      <c r="Z135" s="24">
        <f t="shared" si="36"/>
        <v>0.49620839405636863</v>
      </c>
      <c r="AA135" s="24">
        <f t="shared" si="37"/>
        <v>0.48544934690179309</v>
      </c>
      <c r="AB135" s="24">
        <f t="shared" si="38"/>
        <v>0.45988812215245423</v>
      </c>
      <c r="AC135" s="24">
        <f t="shared" si="39"/>
        <v>0.48576079404352374</v>
      </c>
      <c r="AD135" s="24">
        <f t="shared" si="40"/>
        <v>0.53736561425432405</v>
      </c>
      <c r="AE135" s="24">
        <f t="shared" si="41"/>
        <v>0.57712876277221592</v>
      </c>
      <c r="AF135" s="24">
        <f t="shared" si="42"/>
        <v>0.57939134288648375</v>
      </c>
      <c r="AG135" s="24">
        <f t="shared" si="43"/>
        <v>0.55710353081682251</v>
      </c>
      <c r="AH135" s="65">
        <f t="shared" si="44"/>
        <v>0.54816347225146944</v>
      </c>
    </row>
    <row r="136" spans="1:34" x14ac:dyDescent="0.25">
      <c r="A136">
        <v>135</v>
      </c>
      <c r="B136" t="s">
        <v>15</v>
      </c>
      <c r="C136">
        <v>5</v>
      </c>
      <c r="D136">
        <v>493720.1532</v>
      </c>
      <c r="E136">
        <v>5180741.6229999904</v>
      </c>
      <c r="F136">
        <v>0.49779353251826663</v>
      </c>
      <c r="G136">
        <v>0.28913109294580691</v>
      </c>
      <c r="H136">
        <v>0.43471865533390042</v>
      </c>
      <c r="I136">
        <v>0.38418079096045188</v>
      </c>
      <c r="J136">
        <v>0.56521710677006631</v>
      </c>
      <c r="K136">
        <v>0.38598901098901089</v>
      </c>
      <c r="L136">
        <v>0</v>
      </c>
      <c r="M136">
        <v>0.31481481481481488</v>
      </c>
      <c r="N136">
        <v>0.38705477815745465</v>
      </c>
      <c r="O136">
        <v>0.34363852556480384</v>
      </c>
      <c r="P136">
        <v>0.84164222873900307</v>
      </c>
      <c r="Q136">
        <f t="shared" si="45"/>
        <v>11</v>
      </c>
      <c r="R136" s="23">
        <f t="shared" si="46"/>
        <v>0.40401641243577996</v>
      </c>
      <c r="S136">
        <f t="shared" si="47"/>
        <v>0.19453329778809178</v>
      </c>
      <c r="T136">
        <f t="shared" si="48"/>
        <v>5.8653996181234042E-2</v>
      </c>
      <c r="U136">
        <f t="shared" si="49"/>
        <v>4.1627524343141452E-2</v>
      </c>
      <c r="V136">
        <f t="shared" si="50"/>
        <v>0.48149850303176395</v>
      </c>
      <c r="X136" s="24">
        <f t="shared" si="34"/>
        <v>0.49779353251826663</v>
      </c>
      <c r="Y136" s="24">
        <f t="shared" si="35"/>
        <v>0.3934623127320368</v>
      </c>
      <c r="Z136" s="24">
        <f t="shared" si="36"/>
        <v>0.40721442693265802</v>
      </c>
      <c r="AA136" s="24">
        <f t="shared" si="37"/>
        <v>0.4014560179396065</v>
      </c>
      <c r="AB136" s="24">
        <f t="shared" si="38"/>
        <v>0.43420823570569844</v>
      </c>
      <c r="AC136" s="24">
        <f t="shared" si="39"/>
        <v>0.42617169825291717</v>
      </c>
      <c r="AD136" s="24">
        <f t="shared" si="40"/>
        <v>0.36529002707392905</v>
      </c>
      <c r="AE136" s="24">
        <f t="shared" si="41"/>
        <v>0.35898062554153976</v>
      </c>
      <c r="AF136" s="24">
        <f t="shared" si="42"/>
        <v>0.36209997583219694</v>
      </c>
      <c r="AG136" s="24">
        <f t="shared" si="43"/>
        <v>0.36025383080545764</v>
      </c>
      <c r="AH136" s="65">
        <f t="shared" si="44"/>
        <v>0.40401641243577996</v>
      </c>
    </row>
    <row r="137" spans="1:34" x14ac:dyDescent="0.25">
      <c r="A137">
        <v>136</v>
      </c>
      <c r="B137" t="s">
        <v>15</v>
      </c>
      <c r="C137">
        <v>6</v>
      </c>
      <c r="D137">
        <v>493752.039076999</v>
      </c>
      <c r="E137">
        <v>5180719.5875199903</v>
      </c>
      <c r="F137">
        <v>0.56749771753634382</v>
      </c>
      <c r="G137">
        <v>0.48052831822821601</v>
      </c>
      <c r="H137">
        <v>0.60194804308355965</v>
      </c>
      <c r="I137">
        <v>0.72634271099744263</v>
      </c>
      <c r="J137">
        <v>0.57388316151202745</v>
      </c>
      <c r="K137">
        <v>0.660756501182033</v>
      </c>
      <c r="L137">
        <v>0.86956521739130421</v>
      </c>
      <c r="M137">
        <v>0.12666666666666668</v>
      </c>
      <c r="N137">
        <v>0.4355554886584283</v>
      </c>
      <c r="O137">
        <v>0.97106109324758871</v>
      </c>
      <c r="P137">
        <v>0.59228650137741046</v>
      </c>
      <c r="Q137">
        <f t="shared" si="45"/>
        <v>11</v>
      </c>
      <c r="R137" s="23">
        <f t="shared" si="46"/>
        <v>0.60055376544372918</v>
      </c>
      <c r="S137">
        <f t="shared" si="47"/>
        <v>0.21259519926174456</v>
      </c>
      <c r="T137">
        <f t="shared" si="48"/>
        <v>6.4099864380186181E-2</v>
      </c>
      <c r="U137">
        <f t="shared" si="49"/>
        <v>4.9716390624054932E-2</v>
      </c>
      <c r="V137">
        <f t="shared" si="50"/>
        <v>0.35399861177236153</v>
      </c>
      <c r="X137" s="24">
        <f t="shared" si="34"/>
        <v>0.56749771753634382</v>
      </c>
      <c r="Y137" s="24">
        <f t="shared" si="35"/>
        <v>0.52401301788227994</v>
      </c>
      <c r="Z137" s="24">
        <f t="shared" si="36"/>
        <v>0.54999135961603984</v>
      </c>
      <c r="AA137" s="24">
        <f t="shared" si="37"/>
        <v>0.59407919746139048</v>
      </c>
      <c r="AB137" s="24">
        <f t="shared" si="38"/>
        <v>0.59003999027151788</v>
      </c>
      <c r="AC137" s="24">
        <f t="shared" si="39"/>
        <v>0.60182607542327038</v>
      </c>
      <c r="AD137" s="24">
        <f t="shared" si="40"/>
        <v>0.64007452427584666</v>
      </c>
      <c r="AE137" s="24">
        <f t="shared" si="41"/>
        <v>0.57589854207469915</v>
      </c>
      <c r="AF137" s="24">
        <f t="shared" si="42"/>
        <v>0.56030486947289126</v>
      </c>
      <c r="AG137" s="24">
        <f t="shared" si="43"/>
        <v>0.60138049185036102</v>
      </c>
      <c r="AH137" s="65">
        <f t="shared" si="44"/>
        <v>0.60055376544372918</v>
      </c>
    </row>
    <row r="138" spans="1:34" x14ac:dyDescent="0.25">
      <c r="A138">
        <v>137</v>
      </c>
      <c r="B138" t="s">
        <v>15</v>
      </c>
      <c r="C138">
        <v>6</v>
      </c>
      <c r="D138">
        <v>493782.143090998</v>
      </c>
      <c r="E138">
        <v>5180736.3660199903</v>
      </c>
      <c r="F138">
        <v>0.52058431069597577</v>
      </c>
      <c r="G138">
        <v>0.78474434718055019</v>
      </c>
      <c r="H138">
        <v>0.45632943360681488</v>
      </c>
      <c r="I138">
        <v>0.61125319693094637</v>
      </c>
      <c r="J138">
        <v>0.41580756013745707</v>
      </c>
      <c r="K138">
        <v>0.35933806146572111</v>
      </c>
      <c r="L138">
        <v>0.46428571428571436</v>
      </c>
      <c r="M138">
        <v>5.3333333333333337E-2</v>
      </c>
      <c r="N138">
        <v>0.66074025016180737</v>
      </c>
      <c r="O138">
        <v>0.24276527331189718</v>
      </c>
      <c r="P138">
        <v>0.36363636363636365</v>
      </c>
      <c r="Q138">
        <f t="shared" si="45"/>
        <v>11</v>
      </c>
      <c r="R138" s="23">
        <f t="shared" si="46"/>
        <v>0.44843798588605283</v>
      </c>
      <c r="S138">
        <f t="shared" si="47"/>
        <v>0.19183452579486018</v>
      </c>
      <c r="T138">
        <f t="shared" si="48"/>
        <v>5.7840285808845975E-2</v>
      </c>
      <c r="U138">
        <f t="shared" si="49"/>
        <v>4.048053381563279E-2</v>
      </c>
      <c r="V138">
        <f t="shared" si="50"/>
        <v>0.42778384488508731</v>
      </c>
      <c r="X138" s="24">
        <f t="shared" si="34"/>
        <v>0.52058431069597577</v>
      </c>
      <c r="Y138" s="24">
        <f t="shared" si="35"/>
        <v>0.65266432893826298</v>
      </c>
      <c r="Z138" s="24">
        <f t="shared" si="36"/>
        <v>0.58721936382778028</v>
      </c>
      <c r="AA138" s="24">
        <f t="shared" si="37"/>
        <v>0.59322782210357183</v>
      </c>
      <c r="AB138" s="24">
        <f t="shared" si="38"/>
        <v>0.55774376971034889</v>
      </c>
      <c r="AC138" s="24">
        <f t="shared" si="39"/>
        <v>0.5246761516695776</v>
      </c>
      <c r="AD138" s="24">
        <f t="shared" si="40"/>
        <v>0.51604894632902565</v>
      </c>
      <c r="AE138" s="24">
        <f t="shared" si="41"/>
        <v>0.45820949470456412</v>
      </c>
      <c r="AF138" s="24">
        <f t="shared" si="42"/>
        <v>0.4807129119775912</v>
      </c>
      <c r="AG138" s="24">
        <f t="shared" si="43"/>
        <v>0.45691814811102177</v>
      </c>
      <c r="AH138" s="65">
        <f t="shared" si="44"/>
        <v>0.44843798588605283</v>
      </c>
    </row>
    <row r="139" spans="1:34" x14ac:dyDescent="0.25">
      <c r="A139">
        <v>138</v>
      </c>
      <c r="B139" t="s">
        <v>24</v>
      </c>
      <c r="C139">
        <v>1</v>
      </c>
      <c r="D139">
        <v>493815.87301600003</v>
      </c>
      <c r="E139">
        <v>5180735.1896400005</v>
      </c>
      <c r="F139">
        <v>6.9189146953684916E-2</v>
      </c>
      <c r="G139">
        <v>0.3837822565454887</v>
      </c>
      <c r="H139">
        <v>0.47221558427234794</v>
      </c>
      <c r="I139">
        <v>0.39593908629441626</v>
      </c>
      <c r="J139">
        <v>0.68604541265978325</v>
      </c>
      <c r="K139">
        <v>0.71359223300970887</v>
      </c>
      <c r="L139">
        <v>1</v>
      </c>
      <c r="M139">
        <v>0.68449197860962574</v>
      </c>
      <c r="N139">
        <v>0.51992608244310778</v>
      </c>
      <c r="P139">
        <v>0.61525974025974006</v>
      </c>
      <c r="Q139">
        <f t="shared" si="45"/>
        <v>10</v>
      </c>
      <c r="R139" s="23">
        <f t="shared" si="46"/>
        <v>0.5540441521047903</v>
      </c>
      <c r="S139">
        <f t="shared" si="47"/>
        <v>0.23652720413915473</v>
      </c>
      <c r="T139">
        <f t="shared" si="48"/>
        <v>7.4796469367133481E-2</v>
      </c>
      <c r="U139">
        <f t="shared" si="49"/>
        <v>6.2161242553205952E-2</v>
      </c>
      <c r="V139">
        <f t="shared" si="50"/>
        <v>0.42691038835189921</v>
      </c>
      <c r="X139" s="24">
        <f t="shared" si="34"/>
        <v>6.9189146953684916E-2</v>
      </c>
      <c r="Y139" s="24">
        <f t="shared" si="35"/>
        <v>0.22648570174958682</v>
      </c>
      <c r="Z139" s="24">
        <f t="shared" si="36"/>
        <v>0.30839566259050716</v>
      </c>
      <c r="AA139" s="24">
        <f t="shared" si="37"/>
        <v>0.33028151851648446</v>
      </c>
      <c r="AB139" s="24">
        <f t="shared" si="38"/>
        <v>0.40143429734514424</v>
      </c>
      <c r="AC139" s="24">
        <f t="shared" si="39"/>
        <v>0.45346061995590503</v>
      </c>
      <c r="AD139" s="24">
        <f t="shared" si="40"/>
        <v>0.53153767424791865</v>
      </c>
      <c r="AE139" s="24">
        <f t="shared" si="41"/>
        <v>0.55065696229313199</v>
      </c>
      <c r="AF139" s="24">
        <f t="shared" si="42"/>
        <v>0.54724242008757373</v>
      </c>
      <c r="AG139" s="24">
        <f t="shared" si="43"/>
        <v>0.54724242008757373</v>
      </c>
      <c r="AH139" s="65">
        <f t="shared" si="44"/>
        <v>0.5540441521047903</v>
      </c>
    </row>
    <row r="140" spans="1:34" x14ac:dyDescent="0.25">
      <c r="A140">
        <v>139</v>
      </c>
      <c r="B140" t="s">
        <v>24</v>
      </c>
      <c r="C140">
        <v>2</v>
      </c>
      <c r="D140">
        <v>493847.76542900002</v>
      </c>
      <c r="E140">
        <v>5180719.15527</v>
      </c>
      <c r="F140">
        <v>0.10787247885491223</v>
      </c>
      <c r="H140">
        <v>0.13947901398256887</v>
      </c>
      <c r="I140">
        <v>0.51554404145077726</v>
      </c>
      <c r="J140">
        <v>0</v>
      </c>
      <c r="L140">
        <v>0.34817813765182187</v>
      </c>
      <c r="M140">
        <v>0</v>
      </c>
      <c r="N140">
        <v>0</v>
      </c>
      <c r="O140">
        <v>0.48547717842323651</v>
      </c>
      <c r="P140">
        <v>0.15324165029469544</v>
      </c>
      <c r="Q140">
        <f t="shared" si="45"/>
        <v>9</v>
      </c>
      <c r="R140" s="23">
        <f t="shared" si="46"/>
        <v>0.19442138896200134</v>
      </c>
      <c r="S140">
        <f t="shared" si="47"/>
        <v>0.19352821988638855</v>
      </c>
      <c r="T140">
        <f t="shared" si="48"/>
        <v>6.4509406628796187E-2</v>
      </c>
      <c r="U140">
        <f t="shared" si="49"/>
        <v>4.2134818378943645E-2</v>
      </c>
      <c r="V140">
        <f t="shared" si="50"/>
        <v>0.99540601432598885</v>
      </c>
      <c r="X140" s="24">
        <f t="shared" si="34"/>
        <v>0.10787247885491223</v>
      </c>
      <c r="Y140" s="24">
        <f t="shared" si="35"/>
        <v>0.10787247885491223</v>
      </c>
      <c r="Z140" s="24">
        <f t="shared" si="36"/>
        <v>0.12367574641874055</v>
      </c>
      <c r="AA140" s="24">
        <f t="shared" si="37"/>
        <v>0.25429851142941945</v>
      </c>
      <c r="AB140" s="24">
        <f t="shared" si="38"/>
        <v>0.1907238835720646</v>
      </c>
      <c r="AC140" s="24">
        <f t="shared" si="39"/>
        <v>0.1907238835720646</v>
      </c>
      <c r="AD140" s="24">
        <f t="shared" si="40"/>
        <v>0.22221473438801603</v>
      </c>
      <c r="AE140" s="24">
        <f t="shared" si="41"/>
        <v>0.18517894532334669</v>
      </c>
      <c r="AF140" s="24">
        <f t="shared" si="42"/>
        <v>0.15872481027715432</v>
      </c>
      <c r="AG140" s="24">
        <f t="shared" si="43"/>
        <v>0.1995688562954146</v>
      </c>
      <c r="AH140" s="65">
        <f t="shared" si="44"/>
        <v>0.19442138896200134</v>
      </c>
    </row>
    <row r="141" spans="1:34" x14ac:dyDescent="0.25">
      <c r="A141">
        <v>140</v>
      </c>
      <c r="B141" t="s">
        <v>24</v>
      </c>
      <c r="C141">
        <v>2</v>
      </c>
      <c r="D141">
        <v>493879.70413000003</v>
      </c>
      <c r="E141">
        <v>5180748.3477499904</v>
      </c>
      <c r="F141">
        <v>6.9132819035226389E-2</v>
      </c>
      <c r="H141">
        <v>6.9438446894823536E-2</v>
      </c>
      <c r="I141">
        <v>0.32642487046632124</v>
      </c>
      <c r="J141">
        <v>2.1444896439450113E-2</v>
      </c>
      <c r="K141">
        <v>0.44554455445544544</v>
      </c>
      <c r="L141">
        <v>0.10526315789473684</v>
      </c>
      <c r="M141">
        <v>0.1957894736842106</v>
      </c>
      <c r="N141">
        <v>0.10769346998108677</v>
      </c>
      <c r="O141">
        <v>0.46680497925311204</v>
      </c>
      <c r="P141">
        <v>0.21611001964636545</v>
      </c>
      <c r="Q141">
        <f t="shared" si="45"/>
        <v>10</v>
      </c>
      <c r="R141" s="23">
        <f t="shared" si="46"/>
        <v>0.20236466877507783</v>
      </c>
      <c r="S141">
        <f t="shared" si="47"/>
        <v>0.15206302827339005</v>
      </c>
      <c r="T141">
        <f t="shared" si="48"/>
        <v>4.8086551724649394E-2</v>
      </c>
      <c r="U141">
        <f t="shared" si="49"/>
        <v>2.5692405075193128E-2</v>
      </c>
      <c r="V141">
        <f t="shared" si="50"/>
        <v>0.75143071759430236</v>
      </c>
      <c r="X141" s="24">
        <f t="shared" si="34"/>
        <v>6.9132819035226389E-2</v>
      </c>
      <c r="Y141" s="24">
        <f t="shared" si="35"/>
        <v>6.9132819035226389E-2</v>
      </c>
      <c r="Z141" s="24">
        <f t="shared" si="36"/>
        <v>6.9285632965024962E-2</v>
      </c>
      <c r="AA141" s="24">
        <f t="shared" si="37"/>
        <v>0.15499871213212371</v>
      </c>
      <c r="AB141" s="24">
        <f t="shared" si="38"/>
        <v>0.12161025820895532</v>
      </c>
      <c r="AC141" s="24">
        <f t="shared" si="39"/>
        <v>0.18639711745825335</v>
      </c>
      <c r="AD141" s="24">
        <f t="shared" si="40"/>
        <v>0.17287479086433391</v>
      </c>
      <c r="AE141" s="24">
        <f t="shared" si="41"/>
        <v>0.17614831698145914</v>
      </c>
      <c r="AF141" s="24">
        <f t="shared" si="42"/>
        <v>0.1675914611064126</v>
      </c>
      <c r="AG141" s="24">
        <f t="shared" si="43"/>
        <v>0.20083740756715698</v>
      </c>
      <c r="AH141" s="65">
        <f t="shared" si="44"/>
        <v>0.20236466877507783</v>
      </c>
    </row>
    <row r="142" spans="1:34" x14ac:dyDescent="0.25">
      <c r="A142">
        <v>141</v>
      </c>
      <c r="B142" t="s">
        <v>24</v>
      </c>
      <c r="C142">
        <v>3</v>
      </c>
      <c r="D142">
        <v>493911.60960500001</v>
      </c>
      <c r="E142">
        <v>5180745.0927600004</v>
      </c>
      <c r="F142">
        <v>9.8044376595688737E-2</v>
      </c>
      <c r="G142">
        <v>0.15338000823674766</v>
      </c>
      <c r="H142">
        <v>0.11756101157561002</v>
      </c>
      <c r="I142">
        <v>0.35522388059701482</v>
      </c>
      <c r="J142">
        <v>0.60360145962240197</v>
      </c>
      <c r="K142">
        <v>0.22148541114058357</v>
      </c>
      <c r="L142">
        <v>0.34498480243161095</v>
      </c>
      <c r="M142">
        <v>0.14250614250614246</v>
      </c>
      <c r="N142">
        <v>0.20225885183833067</v>
      </c>
      <c r="O142">
        <v>0.26623376623376627</v>
      </c>
      <c r="P142">
        <v>0.10597826086956522</v>
      </c>
      <c r="Q142">
        <f t="shared" si="45"/>
        <v>11</v>
      </c>
      <c r="R142" s="23">
        <f t="shared" si="46"/>
        <v>0.23738708833158748</v>
      </c>
      <c r="S142">
        <f t="shared" si="47"/>
        <v>0.14428421254904125</v>
      </c>
      <c r="T142">
        <f t="shared" si="48"/>
        <v>4.3503326927005266E-2</v>
      </c>
      <c r="U142">
        <f t="shared" si="49"/>
        <v>2.2899727389986614E-2</v>
      </c>
      <c r="V142">
        <f t="shared" si="50"/>
        <v>0.60780143335977022</v>
      </c>
      <c r="X142" s="24">
        <f t="shared" si="34"/>
        <v>9.8044376595688737E-2</v>
      </c>
      <c r="Y142" s="24">
        <f t="shared" si="35"/>
        <v>0.1257121924162182</v>
      </c>
      <c r="Z142" s="24">
        <f t="shared" si="36"/>
        <v>0.12299513213601547</v>
      </c>
      <c r="AA142" s="24">
        <f t="shared" si="37"/>
        <v>0.1810523192512653</v>
      </c>
      <c r="AB142" s="24">
        <f t="shared" si="38"/>
        <v>0.26556214732549266</v>
      </c>
      <c r="AC142" s="24">
        <f t="shared" si="39"/>
        <v>0.2582160246280078</v>
      </c>
      <c r="AD142" s="24">
        <f t="shared" si="40"/>
        <v>0.27061156431423677</v>
      </c>
      <c r="AE142" s="24">
        <f t="shared" si="41"/>
        <v>0.25459838658822498</v>
      </c>
      <c r="AF142" s="24">
        <f t="shared" si="42"/>
        <v>0.24878288272712559</v>
      </c>
      <c r="AG142" s="24">
        <f t="shared" si="43"/>
        <v>0.25052797107778968</v>
      </c>
      <c r="AH142" s="65">
        <f t="shared" si="44"/>
        <v>0.23738708833158748</v>
      </c>
    </row>
    <row r="143" spans="1:34" x14ac:dyDescent="0.25">
      <c r="A143">
        <v>142</v>
      </c>
      <c r="B143" t="s">
        <v>24</v>
      </c>
      <c r="C143">
        <v>4</v>
      </c>
      <c r="D143">
        <v>493943.514329998</v>
      </c>
      <c r="E143">
        <v>5180741.0600800002</v>
      </c>
      <c r="F143">
        <v>0.27752077251291257</v>
      </c>
      <c r="G143">
        <v>0.54213483146067443</v>
      </c>
      <c r="H143">
        <v>0.22662652839296607</v>
      </c>
      <c r="I143">
        <v>0.68478260869565222</v>
      </c>
      <c r="J143">
        <v>0.15257212867366912</v>
      </c>
      <c r="K143">
        <v>0.272549019607843</v>
      </c>
      <c r="L143">
        <v>0.30100120400481595</v>
      </c>
      <c r="M143">
        <v>0.21108179419525067</v>
      </c>
      <c r="N143">
        <v>0.30363654500515391</v>
      </c>
      <c r="O143">
        <v>0.20597014925373139</v>
      </c>
      <c r="P143">
        <v>0.12770137524557959</v>
      </c>
      <c r="Q143">
        <f t="shared" si="45"/>
        <v>11</v>
      </c>
      <c r="R143" s="23">
        <f t="shared" si="46"/>
        <v>0.30050699609529535</v>
      </c>
      <c r="S143">
        <f t="shared" si="47"/>
        <v>0.1599746354196819</v>
      </c>
      <c r="T143">
        <f t="shared" si="48"/>
        <v>4.823416742372582E-2</v>
      </c>
      <c r="U143">
        <f t="shared" si="49"/>
        <v>2.8151072375426155E-2</v>
      </c>
      <c r="V143">
        <f t="shared" si="50"/>
        <v>0.5323491216455789</v>
      </c>
      <c r="X143" s="24">
        <f t="shared" si="34"/>
        <v>0.27752077251291257</v>
      </c>
      <c r="Y143" s="24">
        <f t="shared" si="35"/>
        <v>0.40982780198679347</v>
      </c>
      <c r="Z143" s="24">
        <f t="shared" si="36"/>
        <v>0.34876071078885101</v>
      </c>
      <c r="AA143" s="24">
        <f t="shared" si="37"/>
        <v>0.43276618526555133</v>
      </c>
      <c r="AB143" s="24">
        <f t="shared" si="38"/>
        <v>0.37672737394717493</v>
      </c>
      <c r="AC143" s="24">
        <f t="shared" si="39"/>
        <v>0.3593643148906196</v>
      </c>
      <c r="AD143" s="24">
        <f t="shared" si="40"/>
        <v>0.35102672762121906</v>
      </c>
      <c r="AE143" s="24">
        <f t="shared" si="41"/>
        <v>0.33353361094297301</v>
      </c>
      <c r="AF143" s="24">
        <f t="shared" si="42"/>
        <v>0.33021171472765976</v>
      </c>
      <c r="AG143" s="24">
        <f t="shared" si="43"/>
        <v>0.31778755818026694</v>
      </c>
      <c r="AH143" s="65">
        <f t="shared" si="44"/>
        <v>0.30050699609529535</v>
      </c>
    </row>
    <row r="144" spans="1:34" x14ac:dyDescent="0.25">
      <c r="A144">
        <v>143</v>
      </c>
      <c r="B144" t="s">
        <v>24</v>
      </c>
      <c r="C144">
        <v>5</v>
      </c>
      <c r="D144">
        <v>493976.77996199799</v>
      </c>
      <c r="E144">
        <v>5180731.3388799904</v>
      </c>
      <c r="F144">
        <v>0.38230248147296553</v>
      </c>
      <c r="G144">
        <v>5.4726368159203953E-2</v>
      </c>
      <c r="H144">
        <v>0.58536559782665698</v>
      </c>
      <c r="I144">
        <v>0.65015479876160986</v>
      </c>
      <c r="J144">
        <v>0.14549978201716801</v>
      </c>
      <c r="K144">
        <v>0.48888888888888887</v>
      </c>
      <c r="L144">
        <v>0.6224899598393574</v>
      </c>
      <c r="M144">
        <v>0.52752293577981657</v>
      </c>
      <c r="N144">
        <v>0.59865860410819538</v>
      </c>
      <c r="O144">
        <v>0.3952095808383233</v>
      </c>
      <c r="P144">
        <v>0.17945544554455445</v>
      </c>
      <c r="Q144">
        <f t="shared" si="45"/>
        <v>11</v>
      </c>
      <c r="R144" s="23">
        <f t="shared" si="46"/>
        <v>0.42093404029424908</v>
      </c>
      <c r="S144">
        <f t="shared" si="47"/>
        <v>0.1995922897118329</v>
      </c>
      <c r="T144">
        <f t="shared" si="48"/>
        <v>6.0179339638369279E-2</v>
      </c>
      <c r="U144">
        <f t="shared" si="49"/>
        <v>4.382079032365347E-2</v>
      </c>
      <c r="V144">
        <f t="shared" si="50"/>
        <v>0.47416523874455535</v>
      </c>
      <c r="X144" s="24">
        <f t="shared" si="34"/>
        <v>0.38230248147296553</v>
      </c>
      <c r="Y144" s="24">
        <f t="shared" si="35"/>
        <v>0.21851442481608474</v>
      </c>
      <c r="Z144" s="24">
        <f t="shared" si="36"/>
        <v>0.34079814915294215</v>
      </c>
      <c r="AA144" s="24">
        <f t="shared" si="37"/>
        <v>0.41813731155510908</v>
      </c>
      <c r="AB144" s="24">
        <f t="shared" si="38"/>
        <v>0.36360980564752088</v>
      </c>
      <c r="AC144" s="24">
        <f t="shared" si="39"/>
        <v>0.3844896528544155</v>
      </c>
      <c r="AD144" s="24">
        <f t="shared" si="40"/>
        <v>0.41848969670940722</v>
      </c>
      <c r="AE144" s="24">
        <f t="shared" si="41"/>
        <v>0.4321188515932084</v>
      </c>
      <c r="AF144" s="24">
        <f t="shared" si="42"/>
        <v>0.450623268539318</v>
      </c>
      <c r="AG144" s="24">
        <f t="shared" si="43"/>
        <v>0.44508189976921858</v>
      </c>
      <c r="AH144" s="65">
        <f t="shared" si="44"/>
        <v>0.42093404029424908</v>
      </c>
    </row>
    <row r="145" spans="1:34" x14ac:dyDescent="0.25">
      <c r="A145">
        <v>144</v>
      </c>
      <c r="B145" t="s">
        <v>24</v>
      </c>
      <c r="C145">
        <v>5</v>
      </c>
      <c r="D145">
        <v>494007.324461999</v>
      </c>
      <c r="E145">
        <v>5180733.5508399904</v>
      </c>
      <c r="F145">
        <v>0.33585666531067054</v>
      </c>
      <c r="G145">
        <v>0.51542288557213933</v>
      </c>
      <c r="H145">
        <v>0.3738553761918248</v>
      </c>
      <c r="I145">
        <v>0.29411764705882348</v>
      </c>
      <c r="J145">
        <v>0.14796524301327435</v>
      </c>
      <c r="K145">
        <v>0.53999999999999992</v>
      </c>
      <c r="L145">
        <v>0.54216867469879515</v>
      </c>
      <c r="M145">
        <v>0.33333333333333326</v>
      </c>
      <c r="N145">
        <v>0.55973139351885948</v>
      </c>
      <c r="O145">
        <v>0.39720558882235529</v>
      </c>
      <c r="P145">
        <v>0.33787128712871278</v>
      </c>
      <c r="Q145">
        <f t="shared" si="45"/>
        <v>11</v>
      </c>
      <c r="R145" s="23">
        <f t="shared" si="46"/>
        <v>0.3979570995135262</v>
      </c>
      <c r="S145">
        <f t="shared" si="47"/>
        <v>0.12300972432464881</v>
      </c>
      <c r="T145">
        <f t="shared" si="48"/>
        <v>3.7088827377264898E-2</v>
      </c>
      <c r="U145">
        <f t="shared" si="49"/>
        <v>1.6644531506268701E-2</v>
      </c>
      <c r="V145">
        <f t="shared" si="50"/>
        <v>0.30910297736871462</v>
      </c>
      <c r="X145" s="24">
        <f t="shared" si="34"/>
        <v>0.33585666531067054</v>
      </c>
      <c r="Y145" s="24">
        <f t="shared" si="35"/>
        <v>0.42563977544140497</v>
      </c>
      <c r="Z145" s="24">
        <f t="shared" si="36"/>
        <v>0.40837830902487826</v>
      </c>
      <c r="AA145" s="24">
        <f t="shared" si="37"/>
        <v>0.37981314353336459</v>
      </c>
      <c r="AB145" s="24">
        <f t="shared" si="38"/>
        <v>0.33344356342934656</v>
      </c>
      <c r="AC145" s="24">
        <f t="shared" si="39"/>
        <v>0.36786963619112206</v>
      </c>
      <c r="AD145" s="24">
        <f t="shared" si="40"/>
        <v>0.39276949883507539</v>
      </c>
      <c r="AE145" s="24">
        <f t="shared" si="41"/>
        <v>0.38533997814735765</v>
      </c>
      <c r="AF145" s="24">
        <f t="shared" si="42"/>
        <v>0.40471680207752453</v>
      </c>
      <c r="AG145" s="24">
        <f t="shared" si="43"/>
        <v>0.40396568075200756</v>
      </c>
      <c r="AH145" s="65">
        <f t="shared" si="44"/>
        <v>0.3979570995135262</v>
      </c>
    </row>
    <row r="146" spans="1:34" x14ac:dyDescent="0.25">
      <c r="A146">
        <v>145</v>
      </c>
      <c r="B146" t="s">
        <v>24</v>
      </c>
      <c r="C146">
        <v>6</v>
      </c>
      <c r="D146">
        <v>494039.23383600003</v>
      </c>
      <c r="E146">
        <v>5180734.0746799903</v>
      </c>
      <c r="F146">
        <v>0.22615570440320626</v>
      </c>
      <c r="G146">
        <v>0.38818635607321139</v>
      </c>
      <c r="H146">
        <v>0.55247090198449555</v>
      </c>
      <c r="I146">
        <v>0.17910447761194029</v>
      </c>
      <c r="J146">
        <v>0.24363706224207426</v>
      </c>
      <c r="K146">
        <v>0.4652173913043478</v>
      </c>
      <c r="M146">
        <v>0.25969645868465435</v>
      </c>
      <c r="N146">
        <v>0.39049447875299925</v>
      </c>
      <c r="O146">
        <v>0.5032397408207343</v>
      </c>
      <c r="P146">
        <v>0</v>
      </c>
      <c r="Q146">
        <f t="shared" si="45"/>
        <v>10</v>
      </c>
      <c r="R146" s="23">
        <f t="shared" si="46"/>
        <v>0.32082025718776636</v>
      </c>
      <c r="S146">
        <f t="shared" si="47"/>
        <v>0.16088687065658558</v>
      </c>
      <c r="T146">
        <f t="shared" si="48"/>
        <v>5.0876895689172009E-2</v>
      </c>
      <c r="U146">
        <f t="shared" si="49"/>
        <v>2.8760650166298769E-2</v>
      </c>
      <c r="V146">
        <f t="shared" si="50"/>
        <v>0.50148600985137726</v>
      </c>
      <c r="X146" s="24">
        <f t="shared" si="34"/>
        <v>0.22615570440320626</v>
      </c>
      <c r="Y146" s="24">
        <f t="shared" si="35"/>
        <v>0.3071710302382088</v>
      </c>
      <c r="Z146" s="24">
        <f t="shared" si="36"/>
        <v>0.38893765415363774</v>
      </c>
      <c r="AA146" s="24">
        <f t="shared" si="37"/>
        <v>0.33647936001821338</v>
      </c>
      <c r="AB146" s="24">
        <f t="shared" si="38"/>
        <v>0.31791090046298554</v>
      </c>
      <c r="AC146" s="24">
        <f t="shared" si="39"/>
        <v>0.34246198226987928</v>
      </c>
      <c r="AD146" s="24">
        <f t="shared" si="40"/>
        <v>0.34246198226987928</v>
      </c>
      <c r="AE146" s="24">
        <f t="shared" si="41"/>
        <v>0.33063833604341852</v>
      </c>
      <c r="AF146" s="24">
        <f t="shared" si="42"/>
        <v>0.33812035388211614</v>
      </c>
      <c r="AG146" s="24">
        <f t="shared" si="43"/>
        <v>0.35646695243085147</v>
      </c>
      <c r="AH146" s="65">
        <f t="shared" si="44"/>
        <v>0.32082025718776636</v>
      </c>
    </row>
    <row r="147" spans="1:34" x14ac:dyDescent="0.25">
      <c r="A147">
        <v>146</v>
      </c>
      <c r="B147" t="s">
        <v>24</v>
      </c>
      <c r="C147">
        <v>7</v>
      </c>
      <c r="D147">
        <v>494071.13574</v>
      </c>
      <c r="E147">
        <v>5180727.0423800005</v>
      </c>
      <c r="F147">
        <v>0.26939716701438454</v>
      </c>
      <c r="G147">
        <v>0.33311148086522474</v>
      </c>
      <c r="H147">
        <v>0.38708998250879961</v>
      </c>
      <c r="I147">
        <v>0.41044776119402987</v>
      </c>
      <c r="J147">
        <v>0.22727020826175151</v>
      </c>
      <c r="K147">
        <v>0.38152173913043474</v>
      </c>
      <c r="M147">
        <v>0.16694772344013492</v>
      </c>
      <c r="N147">
        <v>0.23112729641644464</v>
      </c>
      <c r="O147">
        <v>0</v>
      </c>
      <c r="P147">
        <v>5.29411764705882E-2</v>
      </c>
      <c r="Q147">
        <f t="shared" si="45"/>
        <v>10</v>
      </c>
      <c r="R147" s="23">
        <f t="shared" si="46"/>
        <v>0.24598545353017925</v>
      </c>
      <c r="S147">
        <f t="shared" si="47"/>
        <v>0.13343927483770801</v>
      </c>
      <c r="T147">
        <f t="shared" si="48"/>
        <v>4.2197203780835253E-2</v>
      </c>
      <c r="U147">
        <f t="shared" si="49"/>
        <v>1.9784488965792633E-2</v>
      </c>
      <c r="V147">
        <f t="shared" si="50"/>
        <v>0.54246815379811364</v>
      </c>
      <c r="X147" s="24">
        <f t="shared" si="34"/>
        <v>0.26939716701438454</v>
      </c>
      <c r="Y147" s="24">
        <f t="shared" si="35"/>
        <v>0.30125432393980467</v>
      </c>
      <c r="Z147" s="24">
        <f t="shared" si="36"/>
        <v>0.32986621012946965</v>
      </c>
      <c r="AA147" s="24">
        <f t="shared" si="37"/>
        <v>0.35001159789560971</v>
      </c>
      <c r="AB147" s="24">
        <f t="shared" si="38"/>
        <v>0.32546331996883804</v>
      </c>
      <c r="AC147" s="24">
        <f t="shared" si="39"/>
        <v>0.33480638982910421</v>
      </c>
      <c r="AD147" s="24">
        <f t="shared" si="40"/>
        <v>0.33480638982910421</v>
      </c>
      <c r="AE147" s="24">
        <f t="shared" si="41"/>
        <v>0.31082658034496574</v>
      </c>
      <c r="AF147" s="24">
        <f t="shared" si="42"/>
        <v>0.30086416985390058</v>
      </c>
      <c r="AG147" s="24">
        <f t="shared" si="43"/>
        <v>0.2674348176479116</v>
      </c>
      <c r="AH147" s="65">
        <f t="shared" si="44"/>
        <v>0.24598545353017925</v>
      </c>
    </row>
    <row r="148" spans="1:34" x14ac:dyDescent="0.25">
      <c r="A148">
        <v>147</v>
      </c>
      <c r="B148" t="s">
        <v>24</v>
      </c>
      <c r="C148">
        <v>7</v>
      </c>
      <c r="D148">
        <v>494103.06250200002</v>
      </c>
      <c r="E148">
        <v>5180745.2349699903</v>
      </c>
      <c r="F148">
        <v>0.12921928187108808</v>
      </c>
      <c r="G148">
        <v>0.13710482529118129</v>
      </c>
      <c r="H148">
        <v>0</v>
      </c>
      <c r="J148">
        <v>0</v>
      </c>
      <c r="K148">
        <v>0</v>
      </c>
      <c r="M148">
        <v>0</v>
      </c>
      <c r="N148">
        <v>0</v>
      </c>
      <c r="O148">
        <v>0.26565874730021599</v>
      </c>
      <c r="P148">
        <v>8.039215686274509E-2</v>
      </c>
      <c r="Q148">
        <f t="shared" si="45"/>
        <v>9</v>
      </c>
      <c r="R148" s="36">
        <f>AVERAGE(F148:P148)</f>
        <v>6.8041667925025598E-2</v>
      </c>
      <c r="S148" s="25">
        <f>_xlfn.STDEV.P(F148:P148)</f>
        <v>8.8735441786491356E-2</v>
      </c>
      <c r="T148">
        <f t="shared" si="48"/>
        <v>2.9578480595497118E-2</v>
      </c>
      <c r="U148">
        <f t="shared" si="49"/>
        <v>8.8582259576742706E-3</v>
      </c>
      <c r="V148" s="25">
        <f>S148/R148</f>
        <v>1.3041338416963559</v>
      </c>
      <c r="X148" s="24">
        <f t="shared" si="34"/>
        <v>0.12921928187108808</v>
      </c>
      <c r="Y148" s="24">
        <f t="shared" si="35"/>
        <v>0.1331620535811347</v>
      </c>
      <c r="Z148" s="24">
        <f t="shared" si="36"/>
        <v>8.8774702387423132E-2</v>
      </c>
      <c r="AA148" s="24">
        <f t="shared" si="37"/>
        <v>8.8774702387423132E-2</v>
      </c>
      <c r="AB148" s="24">
        <f t="shared" si="38"/>
        <v>6.6581026790567349E-2</v>
      </c>
      <c r="AC148" s="24">
        <f t="shared" si="39"/>
        <v>5.3264821432453882E-2</v>
      </c>
      <c r="AD148" s="24">
        <f t="shared" si="40"/>
        <v>5.3264821432453882E-2</v>
      </c>
      <c r="AE148" s="24">
        <f t="shared" si="41"/>
        <v>4.4387351193711566E-2</v>
      </c>
      <c r="AF148" s="24">
        <f t="shared" si="42"/>
        <v>3.8046301023181343E-2</v>
      </c>
      <c r="AG148" s="24">
        <f t="shared" si="43"/>
        <v>6.6497856807810674E-2</v>
      </c>
      <c r="AH148" s="65">
        <f t="shared" si="44"/>
        <v>6.8041667925025598E-2</v>
      </c>
    </row>
    <row r="149" spans="1:34" x14ac:dyDescent="0.25">
      <c r="A149">
        <v>148</v>
      </c>
      <c r="B149" t="s">
        <v>24</v>
      </c>
      <c r="C149">
        <v>8</v>
      </c>
      <c r="D149">
        <v>494134.94672100001</v>
      </c>
      <c r="E149">
        <v>5180720.0901100002</v>
      </c>
      <c r="F149">
        <v>0.55598790215603389</v>
      </c>
      <c r="G149">
        <v>0.8409950248756215</v>
      </c>
      <c r="H149">
        <v>0.6106600795074314</v>
      </c>
      <c r="I149">
        <v>0.328173374613003</v>
      </c>
      <c r="J149">
        <v>0.34155404220348057</v>
      </c>
      <c r="K149">
        <v>0.53222222222222204</v>
      </c>
      <c r="L149">
        <v>0.3493975903614458</v>
      </c>
      <c r="M149">
        <v>0.88379204892966357</v>
      </c>
      <c r="N149">
        <v>0.66174621487972984</v>
      </c>
      <c r="O149">
        <v>0.54291417165668665</v>
      </c>
      <c r="P149">
        <v>0.5099009900990098</v>
      </c>
      <c r="Q149">
        <f t="shared" si="45"/>
        <v>11</v>
      </c>
      <c r="R149" s="23">
        <f t="shared" si="46"/>
        <v>0.55975851468221161</v>
      </c>
      <c r="S149">
        <f t="shared" si="47"/>
        <v>0.17738574382565028</v>
      </c>
      <c r="T149">
        <f t="shared" si="48"/>
        <v>5.3483814129798551E-2</v>
      </c>
      <c r="U149">
        <f t="shared" si="49"/>
        <v>3.4612272323837165E-2</v>
      </c>
      <c r="V149">
        <f t="shared" si="50"/>
        <v>0.31689691031561429</v>
      </c>
      <c r="X149" s="24">
        <f t="shared" si="34"/>
        <v>0.55598790215603389</v>
      </c>
      <c r="Y149" s="24">
        <f t="shared" si="35"/>
        <v>0.69849146351582769</v>
      </c>
      <c r="Z149" s="24">
        <f t="shared" si="36"/>
        <v>0.669214335513029</v>
      </c>
      <c r="AA149" s="24">
        <f t="shared" si="37"/>
        <v>0.58395409528802245</v>
      </c>
      <c r="AB149" s="24">
        <f t="shared" si="38"/>
        <v>0.53547408467111413</v>
      </c>
      <c r="AC149" s="24">
        <f t="shared" si="39"/>
        <v>0.53493210759629872</v>
      </c>
      <c r="AD149" s="24">
        <f t="shared" si="40"/>
        <v>0.50842717656274827</v>
      </c>
      <c r="AE149" s="24">
        <f t="shared" si="41"/>
        <v>0.55534778560861264</v>
      </c>
      <c r="AF149" s="24">
        <f t="shared" si="42"/>
        <v>0.56716983330540349</v>
      </c>
      <c r="AG149" s="24">
        <f t="shared" si="43"/>
        <v>0.56474426714053183</v>
      </c>
      <c r="AH149" s="65">
        <f t="shared" si="44"/>
        <v>0.55975851468221161</v>
      </c>
    </row>
    <row r="150" spans="1:34" x14ac:dyDescent="0.25">
      <c r="A150">
        <v>149</v>
      </c>
      <c r="B150" t="s">
        <v>9</v>
      </c>
      <c r="C150">
        <v>1</v>
      </c>
      <c r="D150">
        <v>493350.86385000002</v>
      </c>
      <c r="E150">
        <v>5180767.3566100001</v>
      </c>
      <c r="F150">
        <v>0.97792440248482093</v>
      </c>
      <c r="G150">
        <v>0.71550724637681151</v>
      </c>
      <c r="H150">
        <v>1</v>
      </c>
      <c r="I150">
        <v>0.7398523985239851</v>
      </c>
      <c r="J150">
        <v>0.56476741217253057</v>
      </c>
      <c r="K150">
        <v>0.66354264292408627</v>
      </c>
      <c r="M150">
        <v>0.80313418217433896</v>
      </c>
      <c r="N150">
        <v>0.81722871957912269</v>
      </c>
      <c r="O150">
        <v>0.72592592592592586</v>
      </c>
      <c r="P150">
        <v>1</v>
      </c>
      <c r="Q150">
        <f t="shared" si="45"/>
        <v>10</v>
      </c>
      <c r="R150" s="23">
        <f t="shared" si="46"/>
        <v>0.80078829301616206</v>
      </c>
      <c r="S150">
        <f t="shared" si="47"/>
        <v>0.14218165821274426</v>
      </c>
      <c r="T150">
        <f t="shared" si="48"/>
        <v>4.4961788145185713E-2</v>
      </c>
      <c r="U150">
        <f t="shared" si="49"/>
        <v>2.2461804369028511E-2</v>
      </c>
      <c r="V150">
        <f t="shared" si="50"/>
        <v>0.17755211889676645</v>
      </c>
      <c r="X150" s="24">
        <f t="shared" si="34"/>
        <v>0.97792440248482093</v>
      </c>
      <c r="Y150" s="24">
        <f t="shared" si="35"/>
        <v>0.84671582443081617</v>
      </c>
      <c r="Z150" s="24">
        <f t="shared" si="36"/>
        <v>0.89781054962054407</v>
      </c>
      <c r="AA150" s="24">
        <f t="shared" si="37"/>
        <v>0.85832101184640441</v>
      </c>
      <c r="AB150" s="24">
        <f t="shared" si="38"/>
        <v>0.79961029191162969</v>
      </c>
      <c r="AC150" s="24">
        <f t="shared" si="39"/>
        <v>0.77693235041370567</v>
      </c>
      <c r="AD150" s="24">
        <f t="shared" si="40"/>
        <v>0.77693235041370567</v>
      </c>
      <c r="AE150" s="24">
        <f t="shared" si="41"/>
        <v>0.78067546923665332</v>
      </c>
      <c r="AF150" s="24">
        <f t="shared" si="42"/>
        <v>0.78524462552946195</v>
      </c>
      <c r="AG150" s="24">
        <f t="shared" si="43"/>
        <v>0.77865365890684679</v>
      </c>
      <c r="AH150" s="65">
        <f t="shared" si="44"/>
        <v>0.80078829301616206</v>
      </c>
    </row>
    <row r="151" spans="1:34" x14ac:dyDescent="0.25">
      <c r="A151">
        <v>150</v>
      </c>
      <c r="B151" t="s">
        <v>9</v>
      </c>
      <c r="C151">
        <v>2</v>
      </c>
      <c r="D151">
        <v>493382.78291000001</v>
      </c>
      <c r="E151">
        <v>5180776.7667300003</v>
      </c>
      <c r="F151">
        <v>0.67982707336449444</v>
      </c>
      <c r="G151">
        <v>0.69720822837951268</v>
      </c>
      <c r="H151">
        <v>0.24406456226810547</v>
      </c>
      <c r="I151">
        <v>0.50000019230769233</v>
      </c>
      <c r="J151">
        <v>0.75460211926033638</v>
      </c>
      <c r="K151">
        <v>0.15654205607476634</v>
      </c>
      <c r="L151">
        <v>0.11497326203208552</v>
      </c>
      <c r="M151">
        <v>0.14345403899721454</v>
      </c>
      <c r="N151">
        <v>3.0769230769230771E-2</v>
      </c>
      <c r="O151">
        <v>0.15311004784688997</v>
      </c>
      <c r="P151">
        <v>0.30769230769230771</v>
      </c>
      <c r="Q151">
        <f t="shared" si="45"/>
        <v>11</v>
      </c>
      <c r="R151" s="23">
        <f t="shared" si="46"/>
        <v>0.34384028354478513</v>
      </c>
      <c r="S151">
        <f t="shared" si="47"/>
        <v>0.25300664639465809</v>
      </c>
      <c r="T151">
        <f t="shared" si="48"/>
        <v>7.6284374141564151E-2</v>
      </c>
      <c r="U151">
        <f t="shared" si="49"/>
        <v>7.0413599431858681E-2</v>
      </c>
      <c r="V151">
        <f t="shared" si="50"/>
        <v>0.73582607536939171</v>
      </c>
      <c r="X151" s="24">
        <f t="shared" si="34"/>
        <v>0.67982707336449444</v>
      </c>
      <c r="Y151" s="24">
        <f t="shared" si="35"/>
        <v>0.68851765087200356</v>
      </c>
      <c r="Z151" s="24">
        <f t="shared" si="36"/>
        <v>0.5403666213373709</v>
      </c>
      <c r="AA151" s="24">
        <f t="shared" si="37"/>
        <v>0.53027501407995126</v>
      </c>
      <c r="AB151" s="24">
        <f t="shared" si="38"/>
        <v>0.5751404351160283</v>
      </c>
      <c r="AC151" s="24">
        <f t="shared" si="39"/>
        <v>0.50537403860915131</v>
      </c>
      <c r="AD151" s="24">
        <f t="shared" si="40"/>
        <v>0.44960249909814193</v>
      </c>
      <c r="AE151" s="24">
        <f t="shared" si="41"/>
        <v>0.411333941585526</v>
      </c>
      <c r="AF151" s="24">
        <f t="shared" si="42"/>
        <v>0.36904897371704876</v>
      </c>
      <c r="AG151" s="24">
        <f t="shared" si="43"/>
        <v>0.34745508113003287</v>
      </c>
      <c r="AH151" s="65">
        <f t="shared" si="44"/>
        <v>0.34384028354478513</v>
      </c>
    </row>
    <row r="152" spans="1:34" x14ac:dyDescent="0.25">
      <c r="A152">
        <v>151</v>
      </c>
      <c r="B152" t="s">
        <v>9</v>
      </c>
      <c r="C152">
        <v>3</v>
      </c>
      <c r="D152">
        <v>493417.88659000001</v>
      </c>
      <c r="E152">
        <v>5180770.9989099903</v>
      </c>
      <c r="F152">
        <v>0.70814779376587045</v>
      </c>
      <c r="G152">
        <v>0.45978079138027123</v>
      </c>
      <c r="I152">
        <v>0.80402684563758386</v>
      </c>
      <c r="J152">
        <v>0.80519544779811958</v>
      </c>
      <c r="K152">
        <v>0.42228739002932553</v>
      </c>
      <c r="L152">
        <v>0.61373390557939922</v>
      </c>
      <c r="M152">
        <v>0.63068181818181823</v>
      </c>
      <c r="N152">
        <v>0.2421882027971658</v>
      </c>
      <c r="O152">
        <v>0.33407572383073486</v>
      </c>
      <c r="P152">
        <v>0.84231805929919135</v>
      </c>
      <c r="Q152">
        <f t="shared" si="45"/>
        <v>10</v>
      </c>
      <c r="R152" s="23">
        <f t="shared" si="46"/>
        <v>0.58624359782994806</v>
      </c>
      <c r="S152">
        <f t="shared" si="47"/>
        <v>0.20084121138397146</v>
      </c>
      <c r="T152">
        <f t="shared" si="48"/>
        <v>6.3511567600068805E-2</v>
      </c>
      <c r="U152">
        <f t="shared" si="49"/>
        <v>4.4819102433534534E-2</v>
      </c>
      <c r="V152">
        <f t="shared" si="50"/>
        <v>0.34259002934515553</v>
      </c>
      <c r="X152" s="24">
        <f t="shared" si="34"/>
        <v>0.70814779376587045</v>
      </c>
      <c r="Y152" s="24">
        <f t="shared" si="35"/>
        <v>0.58396429257307081</v>
      </c>
      <c r="Z152" s="24">
        <f t="shared" si="36"/>
        <v>0.58396429257307081</v>
      </c>
      <c r="AA152" s="24">
        <f t="shared" si="37"/>
        <v>0.65731847692790846</v>
      </c>
      <c r="AB152" s="24">
        <f t="shared" si="38"/>
        <v>0.69428771964546132</v>
      </c>
      <c r="AC152" s="24">
        <f t="shared" si="39"/>
        <v>0.63988765372223422</v>
      </c>
      <c r="AD152" s="24">
        <f t="shared" si="40"/>
        <v>0.6355286956984284</v>
      </c>
      <c r="AE152" s="24">
        <f t="shared" si="41"/>
        <v>0.63483628462462693</v>
      </c>
      <c r="AF152" s="24">
        <f t="shared" si="42"/>
        <v>0.58575527439619424</v>
      </c>
      <c r="AG152" s="24">
        <f t="shared" si="43"/>
        <v>0.55779087988892107</v>
      </c>
      <c r="AH152" s="65">
        <f t="shared" si="44"/>
        <v>0.58624359782994806</v>
      </c>
    </row>
    <row r="153" spans="1:34" x14ac:dyDescent="0.25">
      <c r="A153">
        <v>152</v>
      </c>
      <c r="B153" t="s">
        <v>9</v>
      </c>
      <c r="C153">
        <v>4</v>
      </c>
      <c r="D153">
        <v>493447.78446200001</v>
      </c>
      <c r="E153">
        <v>5180761.6069099903</v>
      </c>
      <c r="F153">
        <v>0.49434988699773996</v>
      </c>
      <c r="G153">
        <v>0.76176673067864775</v>
      </c>
      <c r="H153">
        <v>1</v>
      </c>
      <c r="I153">
        <v>0.41618497109826597</v>
      </c>
      <c r="J153">
        <v>0.77971352388803716</v>
      </c>
      <c r="K153">
        <v>0.91518737672583828</v>
      </c>
      <c r="L153">
        <v>0.34826883910386963</v>
      </c>
      <c r="M153">
        <v>0.3290909090909091</v>
      </c>
      <c r="O153">
        <v>0.8892005610098177</v>
      </c>
      <c r="P153">
        <v>0.54275092936802982</v>
      </c>
      <c r="Q153">
        <f t="shared" si="45"/>
        <v>10</v>
      </c>
      <c r="R153" s="23">
        <f t="shared" si="46"/>
        <v>0.64765137279611562</v>
      </c>
      <c r="S153">
        <f t="shared" si="47"/>
        <v>0.23742927782477516</v>
      </c>
      <c r="T153">
        <f t="shared" si="48"/>
        <v>7.5081730113519804E-2</v>
      </c>
      <c r="U153">
        <f t="shared" si="49"/>
        <v>6.2636291075993694E-2</v>
      </c>
      <c r="V153">
        <f t="shared" si="50"/>
        <v>0.36660043936866521</v>
      </c>
      <c r="X153" s="24">
        <f t="shared" si="34"/>
        <v>0.49434988699773996</v>
      </c>
      <c r="Y153" s="24">
        <f t="shared" si="35"/>
        <v>0.62805830883819391</v>
      </c>
      <c r="Z153" s="24">
        <f t="shared" si="36"/>
        <v>0.75203887255879598</v>
      </c>
      <c r="AA153" s="24">
        <f t="shared" si="37"/>
        <v>0.66807539719366349</v>
      </c>
      <c r="AB153" s="24">
        <f t="shared" si="38"/>
        <v>0.69040302253253816</v>
      </c>
      <c r="AC153" s="24">
        <f t="shared" si="39"/>
        <v>0.72786708156475488</v>
      </c>
      <c r="AD153" s="24">
        <f t="shared" si="40"/>
        <v>0.67363876121319988</v>
      </c>
      <c r="AE153" s="24">
        <f t="shared" si="41"/>
        <v>0.63057027969791357</v>
      </c>
      <c r="AF153" s="24">
        <f t="shared" si="42"/>
        <v>0.63057027969791357</v>
      </c>
      <c r="AG153" s="24">
        <f t="shared" si="43"/>
        <v>0.65930697762145851</v>
      </c>
      <c r="AH153" s="65">
        <f t="shared" si="44"/>
        <v>0.64765137279611562</v>
      </c>
    </row>
    <row r="154" spans="1:34" x14ac:dyDescent="0.25">
      <c r="A154">
        <v>153</v>
      </c>
      <c r="B154" t="s">
        <v>9</v>
      </c>
      <c r="C154">
        <v>4</v>
      </c>
      <c r="D154">
        <v>493478.50785200001</v>
      </c>
      <c r="E154">
        <v>5180775.8840899803</v>
      </c>
      <c r="F154">
        <v>9.606192123842465E-2</v>
      </c>
      <c r="G154">
        <v>0.90851117794122982</v>
      </c>
      <c r="H154">
        <v>0.3446318278878609</v>
      </c>
      <c r="I154">
        <v>1</v>
      </c>
      <c r="J154">
        <v>0.97147153916504569</v>
      </c>
      <c r="K154">
        <v>0.95069033530571989</v>
      </c>
      <c r="L154">
        <v>0.8207739307535642</v>
      </c>
      <c r="M154">
        <v>0.5509090909090909</v>
      </c>
      <c r="O154">
        <v>0.57082748948106599</v>
      </c>
      <c r="P154">
        <v>0.89467162329615857</v>
      </c>
      <c r="Q154">
        <f t="shared" si="45"/>
        <v>10</v>
      </c>
      <c r="R154" s="23">
        <f t="shared" si="46"/>
        <v>0.71085489359781606</v>
      </c>
      <c r="S154">
        <f t="shared" si="47"/>
        <v>0.29176460128172937</v>
      </c>
      <c r="T154">
        <f t="shared" si="48"/>
        <v>9.2264068066114729E-2</v>
      </c>
      <c r="U154">
        <f t="shared" si="49"/>
        <v>9.4585091734540522E-2</v>
      </c>
      <c r="V154">
        <f t="shared" si="50"/>
        <v>0.41044185516545451</v>
      </c>
      <c r="X154" s="24">
        <f t="shared" si="34"/>
        <v>9.606192123842465E-2</v>
      </c>
      <c r="Y154" s="24">
        <f t="shared" si="35"/>
        <v>0.50228654958982721</v>
      </c>
      <c r="Z154" s="24">
        <f t="shared" si="36"/>
        <v>0.44973497568917176</v>
      </c>
      <c r="AA154" s="24">
        <f t="shared" si="37"/>
        <v>0.58730123176687887</v>
      </c>
      <c r="AB154" s="24">
        <f t="shared" si="38"/>
        <v>0.66413529324651221</v>
      </c>
      <c r="AC154" s="24">
        <f t="shared" si="39"/>
        <v>0.71189446692304692</v>
      </c>
      <c r="AD154" s="24">
        <f t="shared" si="40"/>
        <v>0.72744867604169217</v>
      </c>
      <c r="AE154" s="24">
        <f t="shared" si="41"/>
        <v>0.70538122790011704</v>
      </c>
      <c r="AF154" s="24">
        <f t="shared" si="42"/>
        <v>0.70538122790011704</v>
      </c>
      <c r="AG154" s="24">
        <f t="shared" si="43"/>
        <v>0.69043081252022243</v>
      </c>
      <c r="AH154" s="65">
        <f t="shared" si="44"/>
        <v>0.71085489359781606</v>
      </c>
    </row>
    <row r="155" spans="1:34" x14ac:dyDescent="0.25">
      <c r="A155">
        <v>154</v>
      </c>
      <c r="B155" t="s">
        <v>9</v>
      </c>
      <c r="C155">
        <v>5</v>
      </c>
      <c r="D155">
        <v>493510.39818800002</v>
      </c>
      <c r="E155">
        <v>5180758.9589499803</v>
      </c>
      <c r="F155">
        <v>0.22006198301041233</v>
      </c>
      <c r="G155">
        <v>0.76188227887944582</v>
      </c>
      <c r="H155">
        <v>0.70019157088122597</v>
      </c>
      <c r="I155">
        <v>0.64583333333333337</v>
      </c>
      <c r="J155">
        <v>0.4765481142038025</v>
      </c>
      <c r="K155">
        <v>0.43073047858942065</v>
      </c>
      <c r="L155">
        <v>0.76645435244161342</v>
      </c>
      <c r="M155">
        <v>0.7041666666666665</v>
      </c>
      <c r="N155">
        <v>0.34237288135593219</v>
      </c>
      <c r="O155">
        <v>0.41509433962264153</v>
      </c>
      <c r="P155">
        <v>0.55649241146711637</v>
      </c>
      <c r="Q155">
        <f t="shared" si="45"/>
        <v>11</v>
      </c>
      <c r="R155" s="23">
        <f t="shared" si="46"/>
        <v>0.54725712822287376</v>
      </c>
      <c r="S155">
        <f t="shared" si="47"/>
        <v>0.17503322520174613</v>
      </c>
      <c r="T155">
        <f t="shared" si="48"/>
        <v>5.277450307636098E-2</v>
      </c>
      <c r="U155">
        <f t="shared" si="49"/>
        <v>3.3700292916977667E-2</v>
      </c>
      <c r="V155">
        <f t="shared" si="50"/>
        <v>0.31983726876274293</v>
      </c>
      <c r="X155" s="24">
        <f t="shared" si="34"/>
        <v>0.22006198301041233</v>
      </c>
      <c r="Y155" s="24">
        <f t="shared" si="35"/>
        <v>0.49097213094492909</v>
      </c>
      <c r="Z155" s="24">
        <f t="shared" si="36"/>
        <v>0.56071194425702808</v>
      </c>
      <c r="AA155" s="24">
        <f t="shared" si="37"/>
        <v>0.58199229152610443</v>
      </c>
      <c r="AB155" s="24">
        <f t="shared" si="38"/>
        <v>0.56090345606164405</v>
      </c>
      <c r="AC155" s="24">
        <f t="shared" si="39"/>
        <v>0.53920795981627345</v>
      </c>
      <c r="AD155" s="24">
        <f t="shared" si="40"/>
        <v>0.571671730191322</v>
      </c>
      <c r="AE155" s="24">
        <f t="shared" si="41"/>
        <v>0.58823359725074009</v>
      </c>
      <c r="AF155" s="24">
        <f t="shared" si="42"/>
        <v>0.56091573992909483</v>
      </c>
      <c r="AG155" s="24">
        <f t="shared" si="43"/>
        <v>0.54633359989844954</v>
      </c>
      <c r="AH155" s="65">
        <f t="shared" si="44"/>
        <v>0.54725712822287376</v>
      </c>
    </row>
    <row r="156" spans="1:34" x14ac:dyDescent="0.25">
      <c r="A156">
        <v>155</v>
      </c>
      <c r="B156" t="s">
        <v>9</v>
      </c>
      <c r="C156">
        <v>6</v>
      </c>
      <c r="D156">
        <v>493542.317518998</v>
      </c>
      <c r="E156">
        <v>5180768.8143999903</v>
      </c>
      <c r="F156">
        <v>0.27065288255564862</v>
      </c>
      <c r="G156">
        <v>0.4159581858480268</v>
      </c>
      <c r="H156">
        <v>0.57109308474880127</v>
      </c>
      <c r="I156">
        <v>0.23571428571428577</v>
      </c>
      <c r="J156">
        <v>1.8735307274267438E-2</v>
      </c>
      <c r="K156">
        <v>0.39264705882352935</v>
      </c>
      <c r="L156">
        <v>0.39743589743589741</v>
      </c>
      <c r="M156">
        <v>0</v>
      </c>
      <c r="N156">
        <v>0</v>
      </c>
      <c r="O156">
        <v>6.6344993968636939E-2</v>
      </c>
      <c r="P156">
        <v>0</v>
      </c>
      <c r="Q156">
        <f t="shared" si="45"/>
        <v>11</v>
      </c>
      <c r="R156" s="23">
        <f t="shared" si="46"/>
        <v>0.21532560876082674</v>
      </c>
      <c r="S156">
        <f t="shared" si="47"/>
        <v>0.19882521122692365</v>
      </c>
      <c r="T156">
        <f t="shared" si="48"/>
        <v>5.9948056772987611E-2</v>
      </c>
      <c r="U156">
        <f t="shared" si="49"/>
        <v>4.3484611081373893E-2</v>
      </c>
      <c r="V156">
        <f t="shared" si="50"/>
        <v>0.92337001795159934</v>
      </c>
      <c r="X156" s="24">
        <f t="shared" si="34"/>
        <v>0.27065288255564862</v>
      </c>
      <c r="Y156" s="24">
        <f t="shared" si="35"/>
        <v>0.34330553420183774</v>
      </c>
      <c r="Z156" s="24">
        <f t="shared" si="36"/>
        <v>0.41923471771749227</v>
      </c>
      <c r="AA156" s="24">
        <f t="shared" si="37"/>
        <v>0.37335460971669066</v>
      </c>
      <c r="AB156" s="24">
        <f t="shared" si="38"/>
        <v>0.30243074922820601</v>
      </c>
      <c r="AC156" s="24">
        <f t="shared" si="39"/>
        <v>0.31746680082742657</v>
      </c>
      <c r="AD156" s="24">
        <f t="shared" si="40"/>
        <v>0.32889095748577957</v>
      </c>
      <c r="AE156" s="24">
        <f t="shared" si="41"/>
        <v>0.28777958780005714</v>
      </c>
      <c r="AF156" s="24">
        <f t="shared" si="42"/>
        <v>0.25580407804449523</v>
      </c>
      <c r="AG156" s="24">
        <f t="shared" si="43"/>
        <v>0.23685816963690942</v>
      </c>
      <c r="AH156" s="65">
        <f t="shared" si="44"/>
        <v>0.21532560876082674</v>
      </c>
    </row>
    <row r="157" spans="1:34" x14ac:dyDescent="0.25">
      <c r="A157">
        <v>156</v>
      </c>
      <c r="B157" t="s">
        <v>15</v>
      </c>
      <c r="C157">
        <v>1</v>
      </c>
      <c r="D157">
        <v>493574.22056400002</v>
      </c>
      <c r="E157">
        <v>5180763.5574099803</v>
      </c>
      <c r="F157">
        <v>0.58823276787631529</v>
      </c>
      <c r="G157">
        <v>0.57022003182118053</v>
      </c>
      <c r="I157">
        <v>0.57142857142857173</v>
      </c>
      <c r="J157">
        <v>0.95333179804657342</v>
      </c>
      <c r="K157">
        <v>0.86609071274298055</v>
      </c>
      <c r="L157">
        <v>0.73710691823899366</v>
      </c>
      <c r="M157">
        <v>6.8421052631578952E-2</v>
      </c>
      <c r="N157">
        <v>0.73417577329815609</v>
      </c>
      <c r="O157">
        <v>0</v>
      </c>
      <c r="P157">
        <v>0.47169811320754712</v>
      </c>
      <c r="Q157">
        <f t="shared" si="45"/>
        <v>10</v>
      </c>
      <c r="R157" s="23">
        <f t="shared" si="46"/>
        <v>0.55607057392918968</v>
      </c>
      <c r="S157">
        <f t="shared" si="47"/>
        <v>0.29564003781050285</v>
      </c>
      <c r="T157">
        <f t="shared" si="48"/>
        <v>9.3489588701948817E-2</v>
      </c>
      <c r="U157">
        <f t="shared" si="49"/>
        <v>9.7114479951772859E-2</v>
      </c>
      <c r="V157">
        <f t="shared" si="50"/>
        <v>0.531659202394964</v>
      </c>
      <c r="X157" s="24">
        <f t="shared" si="34"/>
        <v>0.58823276787631529</v>
      </c>
      <c r="Y157" s="24">
        <f t="shared" si="35"/>
        <v>0.57922639984874791</v>
      </c>
      <c r="Z157" s="24">
        <f t="shared" si="36"/>
        <v>0.57922639984874791</v>
      </c>
      <c r="AA157" s="24">
        <f t="shared" si="37"/>
        <v>0.57662712370868918</v>
      </c>
      <c r="AB157" s="24">
        <f t="shared" si="38"/>
        <v>0.67080329229316016</v>
      </c>
      <c r="AC157" s="24">
        <f t="shared" si="39"/>
        <v>0.70986077638312417</v>
      </c>
      <c r="AD157" s="24">
        <f t="shared" si="40"/>
        <v>0.71440180002576914</v>
      </c>
      <c r="AE157" s="24">
        <f t="shared" si="41"/>
        <v>0.62211883611231333</v>
      </c>
      <c r="AF157" s="24">
        <f t="shared" si="42"/>
        <v>0.63612595326054366</v>
      </c>
      <c r="AG157" s="24">
        <f t="shared" si="43"/>
        <v>0.56544529178714997</v>
      </c>
      <c r="AH157" s="65">
        <f t="shared" si="44"/>
        <v>0.55607057392918968</v>
      </c>
    </row>
    <row r="158" spans="1:34" x14ac:dyDescent="0.25">
      <c r="A158">
        <v>157</v>
      </c>
      <c r="B158" t="s">
        <v>15</v>
      </c>
      <c r="C158">
        <v>1</v>
      </c>
      <c r="D158">
        <v>493606.136686999</v>
      </c>
      <c r="E158">
        <v>5180770.52403</v>
      </c>
      <c r="F158">
        <v>0.18662228902727077</v>
      </c>
      <c r="G158">
        <v>0.43618301059412473</v>
      </c>
      <c r="H158">
        <v>0.13924185149762411</v>
      </c>
      <c r="I158">
        <v>0.32781954887218107</v>
      </c>
      <c r="J158">
        <v>6.9995529606198981E-2</v>
      </c>
      <c r="K158">
        <v>7.559395248380131E-2</v>
      </c>
      <c r="L158">
        <v>0.6301886792452831</v>
      </c>
      <c r="M158">
        <v>0.24736842105263157</v>
      </c>
      <c r="N158">
        <v>7.775973190860791E-2</v>
      </c>
      <c r="O158">
        <v>0.11837121212121211</v>
      </c>
      <c r="P158">
        <v>0.25235849056603771</v>
      </c>
      <c r="Q158">
        <f t="shared" si="45"/>
        <v>11</v>
      </c>
      <c r="R158" s="23">
        <f t="shared" si="46"/>
        <v>0.23286388336136118</v>
      </c>
      <c r="S158">
        <f t="shared" si="47"/>
        <v>0.1673705285056275</v>
      </c>
      <c r="T158">
        <f t="shared" si="48"/>
        <v>5.0464113092422665E-2</v>
      </c>
      <c r="U158">
        <f t="shared" si="49"/>
        <v>3.081418319347836E-2</v>
      </c>
      <c r="V158">
        <f t="shared" si="50"/>
        <v>0.71874833524913673</v>
      </c>
      <c r="X158" s="24">
        <f t="shared" si="34"/>
        <v>0.18662228902727077</v>
      </c>
      <c r="Y158" s="24">
        <f t="shared" si="35"/>
        <v>0.31140264981069776</v>
      </c>
      <c r="Z158" s="24">
        <f t="shared" si="36"/>
        <v>0.25401571703967324</v>
      </c>
      <c r="AA158" s="24">
        <f t="shared" si="37"/>
        <v>0.2724666749978002</v>
      </c>
      <c r="AB158" s="24">
        <f t="shared" si="38"/>
        <v>0.23197244591947994</v>
      </c>
      <c r="AC158" s="24">
        <f t="shared" si="39"/>
        <v>0.20590936368020019</v>
      </c>
      <c r="AD158" s="24">
        <f t="shared" si="40"/>
        <v>0.26652069447521204</v>
      </c>
      <c r="AE158" s="24">
        <f t="shared" si="41"/>
        <v>0.26412666029738946</v>
      </c>
      <c r="AF158" s="24">
        <f t="shared" si="42"/>
        <v>0.24341922380974707</v>
      </c>
      <c r="AG158" s="24">
        <f t="shared" si="43"/>
        <v>0.23091442264089354</v>
      </c>
      <c r="AH158" s="65">
        <f t="shared" si="44"/>
        <v>0.23286388336136118</v>
      </c>
    </row>
    <row r="159" spans="1:34" x14ac:dyDescent="0.25">
      <c r="A159">
        <v>158</v>
      </c>
      <c r="B159" t="s">
        <v>15</v>
      </c>
      <c r="C159">
        <v>2</v>
      </c>
      <c r="D159">
        <v>493638.036009998</v>
      </c>
      <c r="E159">
        <v>5180761.7114700004</v>
      </c>
      <c r="F159">
        <v>0.21200234928892062</v>
      </c>
      <c r="G159">
        <v>0</v>
      </c>
      <c r="H159">
        <v>0.39539435619878455</v>
      </c>
      <c r="I159">
        <v>0.1143410852713178</v>
      </c>
      <c r="J159">
        <v>0.45205479452054792</v>
      </c>
      <c r="K159">
        <v>0</v>
      </c>
      <c r="L159">
        <v>0.68036529680365287</v>
      </c>
      <c r="N159">
        <v>0.11765015251919625</v>
      </c>
      <c r="O159">
        <v>0.47733580018501393</v>
      </c>
      <c r="P159">
        <v>8.4260731319554846E-2</v>
      </c>
      <c r="Q159">
        <f t="shared" si="45"/>
        <v>10</v>
      </c>
      <c r="R159" s="23">
        <f t="shared" si="46"/>
        <v>0.25334045661069887</v>
      </c>
      <c r="S159">
        <f t="shared" si="47"/>
        <v>0.22103915421346126</v>
      </c>
      <c r="T159">
        <f t="shared" si="48"/>
        <v>6.9898717939174182E-2</v>
      </c>
      <c r="U159">
        <f t="shared" si="49"/>
        <v>5.4287008550447019E-2</v>
      </c>
      <c r="V159">
        <f t="shared" si="50"/>
        <v>0.87249844407253874</v>
      </c>
      <c r="X159" s="24">
        <f t="shared" si="34"/>
        <v>0.21200234928892062</v>
      </c>
      <c r="Y159" s="24">
        <f t="shared" si="35"/>
        <v>0.10600117464446031</v>
      </c>
      <c r="Z159" s="24">
        <f t="shared" si="36"/>
        <v>0.20246556849590172</v>
      </c>
      <c r="AA159" s="24">
        <f t="shared" si="37"/>
        <v>0.18043444768975575</v>
      </c>
      <c r="AB159" s="24">
        <f t="shared" si="38"/>
        <v>0.23475851705591419</v>
      </c>
      <c r="AC159" s="24">
        <f t="shared" si="39"/>
        <v>0.19563209754659516</v>
      </c>
      <c r="AD159" s="24">
        <f t="shared" si="40"/>
        <v>0.26487969744046053</v>
      </c>
      <c r="AE159" s="24">
        <f t="shared" si="41"/>
        <v>0.26487969744046053</v>
      </c>
      <c r="AF159" s="24">
        <f t="shared" si="42"/>
        <v>0.24647600432530251</v>
      </c>
      <c r="AG159" s="24">
        <f t="shared" si="43"/>
        <v>0.27212709275415936</v>
      </c>
      <c r="AH159" s="65">
        <f t="shared" si="44"/>
        <v>0.25334045661069887</v>
      </c>
    </row>
    <row r="160" spans="1:34" x14ac:dyDescent="0.25">
      <c r="A160">
        <v>159</v>
      </c>
      <c r="B160" t="s">
        <v>15</v>
      </c>
      <c r="C160">
        <v>3</v>
      </c>
      <c r="D160">
        <v>493669.952770998</v>
      </c>
      <c r="E160">
        <v>5180769.34516</v>
      </c>
      <c r="F160">
        <v>0.22512807892794026</v>
      </c>
      <c r="G160">
        <v>0.35101721439749617</v>
      </c>
      <c r="H160">
        <v>0.23625569104761032</v>
      </c>
      <c r="I160">
        <v>0</v>
      </c>
      <c r="J160">
        <v>0.21634981731501926</v>
      </c>
      <c r="K160">
        <v>0.50943396226415083</v>
      </c>
      <c r="L160">
        <v>4.6398046398046427E-2</v>
      </c>
      <c r="M160">
        <v>0.47607052896725438</v>
      </c>
      <c r="N160">
        <v>0.34137210845372007</v>
      </c>
      <c r="O160">
        <v>0.68470343392299693</v>
      </c>
      <c r="P160">
        <v>7.8947368421052683E-2</v>
      </c>
      <c r="Q160">
        <f t="shared" si="45"/>
        <v>11</v>
      </c>
      <c r="R160" s="23">
        <f t="shared" si="46"/>
        <v>0.28778875001048065</v>
      </c>
      <c r="S160">
        <f t="shared" si="47"/>
        <v>0.20121878770424026</v>
      </c>
      <c r="T160">
        <f t="shared" si="48"/>
        <v>6.0669747235013054E-2</v>
      </c>
      <c r="U160">
        <f t="shared" si="49"/>
        <v>4.4537900577680513E-2</v>
      </c>
      <c r="V160">
        <f t="shared" si="50"/>
        <v>0.69918920630814196</v>
      </c>
      <c r="X160" s="24">
        <f t="shared" si="34"/>
        <v>0.22512807892794026</v>
      </c>
      <c r="Y160" s="24">
        <f t="shared" si="35"/>
        <v>0.2880726466627182</v>
      </c>
      <c r="Z160" s="24">
        <f t="shared" si="36"/>
        <v>0.2708003281243489</v>
      </c>
      <c r="AA160" s="24">
        <f t="shared" si="37"/>
        <v>0.20310024609326169</v>
      </c>
      <c r="AB160" s="24">
        <f t="shared" si="38"/>
        <v>0.2057501603376132</v>
      </c>
      <c r="AC160" s="24">
        <f t="shared" si="39"/>
        <v>0.25636412732536945</v>
      </c>
      <c r="AD160" s="24">
        <f t="shared" si="40"/>
        <v>0.22636897290718047</v>
      </c>
      <c r="AE160" s="24">
        <f t="shared" si="41"/>
        <v>0.25758166741468969</v>
      </c>
      <c r="AF160" s="24">
        <f t="shared" si="42"/>
        <v>0.26689171641902637</v>
      </c>
      <c r="AG160" s="24">
        <f t="shared" si="43"/>
        <v>0.30867288816942345</v>
      </c>
      <c r="AH160" s="65">
        <f t="shared" si="44"/>
        <v>0.28778875001048065</v>
      </c>
    </row>
    <row r="161" spans="1:34" x14ac:dyDescent="0.25">
      <c r="A161">
        <v>160</v>
      </c>
      <c r="B161" t="s">
        <v>15</v>
      </c>
      <c r="C161">
        <v>4</v>
      </c>
      <c r="D161">
        <v>493701.865718999</v>
      </c>
      <c r="E161">
        <v>5180773.4231099803</v>
      </c>
      <c r="F161">
        <v>9.3319748871021138E-2</v>
      </c>
      <c r="G161">
        <v>0.41896217986896955</v>
      </c>
      <c r="H161">
        <v>0.3261763459999743</v>
      </c>
      <c r="I161">
        <v>0.29154078549848944</v>
      </c>
      <c r="J161">
        <v>0.49508957325171149</v>
      </c>
      <c r="K161">
        <v>0.30812641083521447</v>
      </c>
      <c r="L161">
        <v>0.1147540983606557</v>
      </c>
      <c r="M161">
        <v>0</v>
      </c>
      <c r="N161">
        <v>0.22702046430279579</v>
      </c>
      <c r="O161">
        <v>0.7551420175760547</v>
      </c>
      <c r="P161">
        <v>0.39690721649484539</v>
      </c>
      <c r="Q161">
        <f t="shared" si="45"/>
        <v>11</v>
      </c>
      <c r="R161" s="23">
        <f t="shared" si="46"/>
        <v>0.31154898555088467</v>
      </c>
      <c r="S161">
        <f t="shared" si="47"/>
        <v>0.20010715714049071</v>
      </c>
      <c r="T161">
        <f t="shared" si="48"/>
        <v>6.0334578009063188E-2</v>
      </c>
      <c r="U161">
        <f t="shared" si="49"/>
        <v>4.4047161772733934E-2</v>
      </c>
      <c r="V161">
        <f t="shared" si="50"/>
        <v>0.64229757252028541</v>
      </c>
      <c r="X161" s="24">
        <f t="shared" si="34"/>
        <v>9.3319748871021138E-2</v>
      </c>
      <c r="Y161" s="24">
        <f t="shared" si="35"/>
        <v>0.25614096436999534</v>
      </c>
      <c r="Z161" s="24">
        <f t="shared" si="36"/>
        <v>0.27948609157998833</v>
      </c>
      <c r="AA161" s="24">
        <f t="shared" si="37"/>
        <v>0.28249976505961361</v>
      </c>
      <c r="AB161" s="24">
        <f t="shared" si="38"/>
        <v>0.32501772669803319</v>
      </c>
      <c r="AC161" s="24">
        <f t="shared" si="39"/>
        <v>0.3222025073875634</v>
      </c>
      <c r="AD161" s="24">
        <f t="shared" si="40"/>
        <v>0.29256702038371946</v>
      </c>
      <c r="AE161" s="24">
        <f t="shared" si="41"/>
        <v>0.2559961428357545</v>
      </c>
      <c r="AF161" s="24">
        <f t="shared" si="42"/>
        <v>0.25277662299875908</v>
      </c>
      <c r="AG161" s="24">
        <f t="shared" si="43"/>
        <v>0.30301316245648863</v>
      </c>
      <c r="AH161" s="65">
        <f t="shared" si="44"/>
        <v>0.31154898555088467</v>
      </c>
    </row>
    <row r="162" spans="1:34" x14ac:dyDescent="0.25">
      <c r="A162">
        <v>161</v>
      </c>
      <c r="B162" t="s">
        <v>15</v>
      </c>
      <c r="C162">
        <v>5</v>
      </c>
      <c r="D162">
        <v>493733.751358999</v>
      </c>
      <c r="E162">
        <v>5180751.3875399902</v>
      </c>
      <c r="F162">
        <v>5.3226506547059155E-2</v>
      </c>
      <c r="G162">
        <v>0.49197699061459288</v>
      </c>
      <c r="H162">
        <v>0.50189100296040678</v>
      </c>
      <c r="I162">
        <v>0.39830508474576271</v>
      </c>
      <c r="J162">
        <v>0.94041752560452863</v>
      </c>
      <c r="K162">
        <v>0.49450549450549447</v>
      </c>
      <c r="L162">
        <v>0.44094488188976383</v>
      </c>
      <c r="M162">
        <v>0.83148148148148149</v>
      </c>
      <c r="N162">
        <v>0.35535071495870235</v>
      </c>
      <c r="O162">
        <v>0.25326991676575511</v>
      </c>
      <c r="P162">
        <v>0.75073313782991202</v>
      </c>
      <c r="Q162">
        <f t="shared" si="45"/>
        <v>11</v>
      </c>
      <c r="R162" s="23">
        <f t="shared" si="46"/>
        <v>0.50110024890031457</v>
      </c>
      <c r="S162">
        <f t="shared" si="47"/>
        <v>0.2453262319333219</v>
      </c>
      <c r="T162">
        <f t="shared" si="48"/>
        <v>7.3968642050412176E-2</v>
      </c>
      <c r="U162">
        <f t="shared" si="49"/>
        <v>6.6203456082062268E-2</v>
      </c>
      <c r="V162">
        <f t="shared" si="50"/>
        <v>0.48957515481523023</v>
      </c>
      <c r="X162" s="24">
        <f t="shared" si="34"/>
        <v>5.3226506547059155E-2</v>
      </c>
      <c r="Y162" s="24">
        <f t="shared" si="35"/>
        <v>0.27260174858082603</v>
      </c>
      <c r="Z162" s="24">
        <f t="shared" si="36"/>
        <v>0.34903150004068628</v>
      </c>
      <c r="AA162" s="24">
        <f t="shared" si="37"/>
        <v>0.3613498962169554</v>
      </c>
      <c r="AB162" s="24">
        <f t="shared" si="38"/>
        <v>0.47716342209447005</v>
      </c>
      <c r="AC162" s="24">
        <f t="shared" si="39"/>
        <v>0.48005376749630746</v>
      </c>
      <c r="AD162" s="24">
        <f t="shared" si="40"/>
        <v>0.47446678383822982</v>
      </c>
      <c r="AE162" s="24">
        <f t="shared" si="41"/>
        <v>0.51909362104363632</v>
      </c>
      <c r="AF162" s="24">
        <f t="shared" si="42"/>
        <v>0.50089996481197696</v>
      </c>
      <c r="AG162" s="24">
        <f t="shared" si="43"/>
        <v>0.47613696000735484</v>
      </c>
      <c r="AH162" s="65">
        <f t="shared" si="44"/>
        <v>0.50110024890031457</v>
      </c>
    </row>
    <row r="163" spans="1:34" x14ac:dyDescent="0.25">
      <c r="A163">
        <v>162</v>
      </c>
      <c r="B163" t="s">
        <v>15</v>
      </c>
      <c r="C163">
        <v>6</v>
      </c>
      <c r="D163">
        <v>493767.49701400002</v>
      </c>
      <c r="E163">
        <v>5180765.4346099803</v>
      </c>
      <c r="F163">
        <v>3.8654399887632529E-2</v>
      </c>
      <c r="G163">
        <v>0.22069968140060009</v>
      </c>
      <c r="H163">
        <v>0.61739792226939516</v>
      </c>
      <c r="I163">
        <v>0.54987212276214847</v>
      </c>
      <c r="J163">
        <v>0.69072164948453607</v>
      </c>
      <c r="K163">
        <v>0.45626477541371158</v>
      </c>
      <c r="L163">
        <v>0.34472049689440992</v>
      </c>
      <c r="M163">
        <v>0.3</v>
      </c>
      <c r="N163">
        <v>0.55555488658428276</v>
      </c>
      <c r="O163">
        <v>0.55948553054662375</v>
      </c>
      <c r="P163">
        <v>1</v>
      </c>
      <c r="Q163">
        <f t="shared" si="45"/>
        <v>11</v>
      </c>
      <c r="R163" s="23">
        <f t="shared" si="46"/>
        <v>0.48485195138575821</v>
      </c>
      <c r="S163">
        <f t="shared" si="47"/>
        <v>0.24561943024524144</v>
      </c>
      <c r="T163">
        <f t="shared" si="48"/>
        <v>7.4057044667666966E-2</v>
      </c>
      <c r="U163">
        <f t="shared" si="49"/>
        <v>6.6361794965396737E-2</v>
      </c>
      <c r="V163">
        <f t="shared" si="50"/>
        <v>0.50658645292286664</v>
      </c>
      <c r="X163" s="24">
        <f t="shared" si="34"/>
        <v>3.8654399887632529E-2</v>
      </c>
      <c r="Y163" s="24">
        <f t="shared" si="35"/>
        <v>0.12967704064411631</v>
      </c>
      <c r="Z163" s="24">
        <f t="shared" si="36"/>
        <v>0.29225066785254256</v>
      </c>
      <c r="AA163" s="24">
        <f t="shared" si="37"/>
        <v>0.35665603157994408</v>
      </c>
      <c r="AB163" s="24">
        <f t="shared" si="38"/>
        <v>0.42346915516086253</v>
      </c>
      <c r="AC163" s="24">
        <f t="shared" si="39"/>
        <v>0.42893509186967066</v>
      </c>
      <c r="AD163" s="24">
        <f t="shared" si="40"/>
        <v>0.4169044354446334</v>
      </c>
      <c r="AE163" s="24">
        <f t="shared" si="41"/>
        <v>0.40229138101405421</v>
      </c>
      <c r="AF163" s="24">
        <f t="shared" si="42"/>
        <v>0.41932065941074625</v>
      </c>
      <c r="AG163" s="24">
        <f t="shared" si="43"/>
        <v>0.43333714652433403</v>
      </c>
      <c r="AH163" s="65">
        <f t="shared" si="44"/>
        <v>0.48485195138575821</v>
      </c>
    </row>
    <row r="164" spans="1:34" x14ac:dyDescent="0.25">
      <c r="A164">
        <v>163</v>
      </c>
      <c r="B164" t="s">
        <v>15</v>
      </c>
      <c r="C164">
        <v>6</v>
      </c>
      <c r="D164">
        <v>493797.58500899799</v>
      </c>
      <c r="E164">
        <v>5180766.9894599803</v>
      </c>
      <c r="F164">
        <v>5.1239553339419895E-2</v>
      </c>
      <c r="G164">
        <v>0.56868446286615737</v>
      </c>
      <c r="H164">
        <v>0.64763217888687152</v>
      </c>
      <c r="I164">
        <v>0.61125319693094637</v>
      </c>
      <c r="J164">
        <v>0.35395189003436428</v>
      </c>
      <c r="K164">
        <v>0.63002364066193861</v>
      </c>
      <c r="L164">
        <v>0.60248447204968947</v>
      </c>
      <c r="M164">
        <v>0</v>
      </c>
      <c r="N164">
        <v>0.38073964808766203</v>
      </c>
      <c r="O164">
        <v>0.60128617363344039</v>
      </c>
      <c r="P164">
        <v>0.44903581267217629</v>
      </c>
      <c r="Q164">
        <f t="shared" si="45"/>
        <v>11</v>
      </c>
      <c r="R164" s="23">
        <f t="shared" si="46"/>
        <v>0.44512100265115145</v>
      </c>
      <c r="S164">
        <f t="shared" si="47"/>
        <v>0.22011687259492194</v>
      </c>
      <c r="T164">
        <f t="shared" si="48"/>
        <v>6.6367734220347196E-2</v>
      </c>
      <c r="U164">
        <f t="shared" si="49"/>
        <v>5.3296581361066006E-2</v>
      </c>
      <c r="V164">
        <f t="shared" si="50"/>
        <v>0.49451019224862569</v>
      </c>
      <c r="X164" s="24">
        <f t="shared" si="34"/>
        <v>5.1239553339419895E-2</v>
      </c>
      <c r="Y164" s="24">
        <f t="shared" si="35"/>
        <v>0.30996200810278862</v>
      </c>
      <c r="Z164" s="24">
        <f t="shared" si="36"/>
        <v>0.42251873169748294</v>
      </c>
      <c r="AA164" s="24">
        <f t="shared" si="37"/>
        <v>0.46970234800584876</v>
      </c>
      <c r="AB164" s="24">
        <f t="shared" si="38"/>
        <v>0.44655225641155188</v>
      </c>
      <c r="AC164" s="24">
        <f t="shared" si="39"/>
        <v>0.47713082045328298</v>
      </c>
      <c r="AD164" s="24">
        <f t="shared" si="40"/>
        <v>0.49503848496705538</v>
      </c>
      <c r="AE164" s="24">
        <f t="shared" si="41"/>
        <v>0.43315867434617344</v>
      </c>
      <c r="AF164" s="24">
        <f t="shared" si="42"/>
        <v>0.42733433809522769</v>
      </c>
      <c r="AG164" s="24">
        <f t="shared" si="43"/>
        <v>0.444729521649049</v>
      </c>
      <c r="AH164" s="65">
        <f t="shared" si="44"/>
        <v>0.44512100265115145</v>
      </c>
    </row>
    <row r="165" spans="1:34" x14ac:dyDescent="0.25">
      <c r="A165">
        <v>164</v>
      </c>
      <c r="B165" t="s">
        <v>24</v>
      </c>
      <c r="C165">
        <v>1</v>
      </c>
      <c r="D165">
        <v>493829.477202999</v>
      </c>
      <c r="E165">
        <v>5180750.9549900005</v>
      </c>
      <c r="F165">
        <v>0</v>
      </c>
      <c r="G165">
        <v>0.30263075280969409</v>
      </c>
      <c r="H165">
        <v>0.54445690336574692</v>
      </c>
      <c r="I165">
        <v>0.38578680203045684</v>
      </c>
      <c r="J165">
        <v>0.13953996644850328</v>
      </c>
      <c r="K165">
        <v>0.95145631067961145</v>
      </c>
      <c r="L165">
        <v>0.26047904191616766</v>
      </c>
      <c r="M165">
        <v>0.23529411764705876</v>
      </c>
      <c r="N165">
        <v>0.54710035559940229</v>
      </c>
      <c r="P165">
        <v>1.6233766233766478E-3</v>
      </c>
      <c r="Q165">
        <f t="shared" si="45"/>
        <v>10</v>
      </c>
      <c r="R165" s="23">
        <f t="shared" si="46"/>
        <v>0.3368367627120018</v>
      </c>
      <c r="S165">
        <f t="shared" si="47"/>
        <v>0.27377631426781357</v>
      </c>
      <c r="T165">
        <f t="shared" si="48"/>
        <v>8.6575672249234431E-2</v>
      </c>
      <c r="U165">
        <f t="shared" si="49"/>
        <v>8.3281633615631803E-2</v>
      </c>
      <c r="V165">
        <f t="shared" si="50"/>
        <v>0.81278632434160569</v>
      </c>
      <c r="X165" s="24">
        <f t="shared" si="34"/>
        <v>0</v>
      </c>
      <c r="Y165" s="24">
        <f t="shared" si="35"/>
        <v>0.15131537640484705</v>
      </c>
      <c r="Z165" s="24">
        <f t="shared" si="36"/>
        <v>0.28236255205848032</v>
      </c>
      <c r="AA165" s="24">
        <f t="shared" si="37"/>
        <v>0.30821861455147448</v>
      </c>
      <c r="AB165" s="24">
        <f t="shared" si="38"/>
        <v>0.27448288493088024</v>
      </c>
      <c r="AC165" s="24">
        <f t="shared" si="39"/>
        <v>0.38731178922233545</v>
      </c>
      <c r="AD165" s="24">
        <f t="shared" si="40"/>
        <v>0.36919282532145431</v>
      </c>
      <c r="AE165" s="24">
        <f t="shared" si="41"/>
        <v>0.35245548686215489</v>
      </c>
      <c r="AF165" s="24">
        <f t="shared" si="42"/>
        <v>0.37408269449962683</v>
      </c>
      <c r="AG165" s="24">
        <f t="shared" si="43"/>
        <v>0.37408269449962683</v>
      </c>
      <c r="AH165" s="65">
        <f t="shared" si="44"/>
        <v>0.3368367627120018</v>
      </c>
    </row>
    <row r="166" spans="1:34" x14ac:dyDescent="0.25">
      <c r="A166">
        <v>165</v>
      </c>
      <c r="B166" t="s">
        <v>24</v>
      </c>
      <c r="C166">
        <v>1</v>
      </c>
      <c r="D166">
        <v>493861.415824998</v>
      </c>
      <c r="E166">
        <v>5180780.14738</v>
      </c>
      <c r="F166">
        <v>8.8410524876447932E-2</v>
      </c>
      <c r="G166">
        <v>0.57619137313995084</v>
      </c>
      <c r="H166">
        <v>0.76570283634491998</v>
      </c>
      <c r="I166">
        <v>0.76142131979695427</v>
      </c>
      <c r="J166">
        <v>0.32849160031188723</v>
      </c>
      <c r="K166">
        <v>0.53640776699029125</v>
      </c>
      <c r="L166">
        <v>0.65568862275449102</v>
      </c>
      <c r="M166">
        <v>0.24331550802139035</v>
      </c>
      <c r="N166">
        <v>0.88768065259484508</v>
      </c>
      <c r="P166">
        <v>0.16233766233766231</v>
      </c>
      <c r="Q166">
        <f t="shared" si="45"/>
        <v>10</v>
      </c>
      <c r="R166" s="23">
        <f t="shared" si="46"/>
        <v>0.50056478671688409</v>
      </c>
      <c r="S166">
        <f t="shared" si="47"/>
        <v>0.26444765270833037</v>
      </c>
      <c r="T166">
        <f t="shared" si="48"/>
        <v>8.3625690444351905E-2</v>
      </c>
      <c r="U166">
        <f t="shared" si="49"/>
        <v>7.7702845581050797E-2</v>
      </c>
      <c r="V166">
        <f t="shared" si="50"/>
        <v>0.52829855340563558</v>
      </c>
      <c r="X166" s="24">
        <f t="shared" si="34"/>
        <v>8.8410524876447932E-2</v>
      </c>
      <c r="Y166" s="24">
        <f t="shared" si="35"/>
        <v>0.3323009490081994</v>
      </c>
      <c r="Z166" s="24">
        <f t="shared" si="36"/>
        <v>0.47676824478710628</v>
      </c>
      <c r="AA166" s="24">
        <f t="shared" si="37"/>
        <v>0.54793151353956826</v>
      </c>
      <c r="AB166" s="24">
        <f t="shared" si="38"/>
        <v>0.50404353089403209</v>
      </c>
      <c r="AC166" s="24">
        <f t="shared" si="39"/>
        <v>0.50943757024340863</v>
      </c>
      <c r="AD166" s="24">
        <f t="shared" si="40"/>
        <v>0.53033057774499182</v>
      </c>
      <c r="AE166" s="24">
        <f t="shared" si="41"/>
        <v>0.49445369402954165</v>
      </c>
      <c r="AF166" s="24">
        <f t="shared" si="42"/>
        <v>0.53814557831457543</v>
      </c>
      <c r="AG166" s="24">
        <f t="shared" si="43"/>
        <v>0.53814557831457543</v>
      </c>
      <c r="AH166" s="65">
        <f t="shared" si="44"/>
        <v>0.50056478671688409</v>
      </c>
    </row>
    <row r="167" spans="1:34" x14ac:dyDescent="0.25">
      <c r="A167">
        <v>166</v>
      </c>
      <c r="B167" t="s">
        <v>24</v>
      </c>
      <c r="C167">
        <v>2</v>
      </c>
      <c r="D167">
        <v>493893.321120999</v>
      </c>
      <c r="E167">
        <v>5180776.8922899803</v>
      </c>
      <c r="F167">
        <v>0.12817176317501622</v>
      </c>
      <c r="G167">
        <v>0.62632019449204912</v>
      </c>
      <c r="H167">
        <v>0.12989982909517747</v>
      </c>
      <c r="I167">
        <v>0</v>
      </c>
      <c r="J167">
        <v>0.33138583781257314</v>
      </c>
      <c r="K167">
        <v>0.47524752475247523</v>
      </c>
      <c r="L167">
        <v>0.19433198380566802</v>
      </c>
      <c r="M167">
        <v>0.30736842105263157</v>
      </c>
      <c r="N167">
        <v>0.45256579255870666</v>
      </c>
      <c r="O167">
        <v>0.57883817427385897</v>
      </c>
      <c r="P167">
        <v>0.37721021611001965</v>
      </c>
      <c r="Q167">
        <f t="shared" si="45"/>
        <v>11</v>
      </c>
      <c r="R167" s="23">
        <f t="shared" si="46"/>
        <v>0.32739452155710691</v>
      </c>
      <c r="S167">
        <f t="shared" si="47"/>
        <v>0.18987892733536402</v>
      </c>
      <c r="T167">
        <f t="shared" si="48"/>
        <v>5.7250650687869081E-2</v>
      </c>
      <c r="U167">
        <f t="shared" si="49"/>
        <v>3.965940775063128E-2</v>
      </c>
      <c r="V167">
        <f t="shared" si="50"/>
        <v>0.57996977601301658</v>
      </c>
      <c r="X167" s="24">
        <f t="shared" ref="X167:X230" si="51">F167</f>
        <v>0.12817176317501622</v>
      </c>
      <c r="Y167" s="24">
        <f t="shared" ref="Y167:Y230" si="52">AVERAGE(F167:G167)</f>
        <v>0.37724597883353267</v>
      </c>
      <c r="Z167" s="24">
        <f t="shared" ref="Z167:Z230" si="53">AVERAGE(F167:H167)</f>
        <v>0.29479726225408093</v>
      </c>
      <c r="AA167" s="24">
        <f t="shared" ref="AA167:AA230" si="54">AVERAGE(F167:I167)</f>
        <v>0.22109794669056071</v>
      </c>
      <c r="AB167" s="24">
        <f t="shared" ref="AB167:AB230" si="55">AVERAGE(F167:J167)</f>
        <v>0.2431555249149632</v>
      </c>
      <c r="AC167" s="24">
        <f t="shared" ref="AC167:AC230" si="56">AVERAGE(F167:K167)</f>
        <v>0.28183752488788189</v>
      </c>
      <c r="AD167" s="24">
        <f t="shared" ref="AD167:AD230" si="57">AVERAGE(F167:L167)</f>
        <v>0.26933673330470848</v>
      </c>
      <c r="AE167" s="24">
        <f t="shared" ref="AE167:AE230" si="58">AVERAGE(F167:M167)</f>
        <v>0.27409069427319888</v>
      </c>
      <c r="AF167" s="24">
        <f t="shared" ref="AF167:AF230" si="59">AVERAGE(F167:N167)</f>
        <v>0.29392126074936642</v>
      </c>
      <c r="AG167" s="24">
        <f t="shared" ref="AG167:AG230" si="60">AVERAGE(F167:O167)</f>
        <v>0.32241295210181564</v>
      </c>
      <c r="AH167" s="65">
        <f t="shared" ref="AH167:AH230" si="61">AVERAGE(F167:P167)</f>
        <v>0.32739452155710691</v>
      </c>
    </row>
    <row r="168" spans="1:34" x14ac:dyDescent="0.25">
      <c r="A168">
        <v>167</v>
      </c>
      <c r="B168" t="s">
        <v>24</v>
      </c>
      <c r="C168">
        <v>3</v>
      </c>
      <c r="D168">
        <v>493925.225664998</v>
      </c>
      <c r="E168">
        <v>5180772.8595099803</v>
      </c>
      <c r="F168">
        <v>0.18400758034374767</v>
      </c>
      <c r="G168">
        <v>0.24369006295228557</v>
      </c>
      <c r="H168">
        <v>0.38301850623018513</v>
      </c>
      <c r="I168">
        <v>0.2343283582089552</v>
      </c>
      <c r="J168">
        <v>0.57057079046607828</v>
      </c>
      <c r="K168">
        <v>0</v>
      </c>
      <c r="L168">
        <v>0.25379939209726443</v>
      </c>
      <c r="M168">
        <v>0.25307125307125317</v>
      </c>
      <c r="N168">
        <v>0.3197728749503479</v>
      </c>
      <c r="O168">
        <v>0.14610389610389607</v>
      </c>
      <c r="P168">
        <v>0.2690217391304347</v>
      </c>
      <c r="Q168">
        <f t="shared" si="45"/>
        <v>11</v>
      </c>
      <c r="R168" s="23">
        <f t="shared" si="46"/>
        <v>0.25976222305040436</v>
      </c>
      <c r="S168">
        <f t="shared" si="47"/>
        <v>0.13571360481308398</v>
      </c>
      <c r="T168">
        <f t="shared" si="48"/>
        <v>4.0919191464688205E-2</v>
      </c>
      <c r="U168">
        <f t="shared" si="49"/>
        <v>2.0260000784498133E-2</v>
      </c>
      <c r="V168">
        <f t="shared" si="50"/>
        <v>0.52245320054390687</v>
      </c>
      <c r="X168" s="24">
        <f t="shared" si="51"/>
        <v>0.18400758034374767</v>
      </c>
      <c r="Y168" s="24">
        <f t="shared" si="52"/>
        <v>0.21384882164801661</v>
      </c>
      <c r="Z168" s="24">
        <f t="shared" si="53"/>
        <v>0.27023871650873943</v>
      </c>
      <c r="AA168" s="24">
        <f t="shared" si="54"/>
        <v>0.26126112693379339</v>
      </c>
      <c r="AB168" s="24">
        <f t="shared" si="55"/>
        <v>0.32312305964025034</v>
      </c>
      <c r="AC168" s="24">
        <f t="shared" si="56"/>
        <v>0.26926921636687529</v>
      </c>
      <c r="AD168" s="24">
        <f t="shared" si="57"/>
        <v>0.26705924147121657</v>
      </c>
      <c r="AE168" s="24">
        <f t="shared" si="58"/>
        <v>0.26531074292122114</v>
      </c>
      <c r="AF168" s="24">
        <f t="shared" si="59"/>
        <v>0.27136209092445746</v>
      </c>
      <c r="AG168" s="24">
        <f t="shared" si="60"/>
        <v>0.25883627144240134</v>
      </c>
      <c r="AH168" s="65">
        <f t="shared" si="61"/>
        <v>0.25976222305040436</v>
      </c>
    </row>
    <row r="169" spans="1:34" x14ac:dyDescent="0.25">
      <c r="A169">
        <v>168</v>
      </c>
      <c r="B169" t="s">
        <v>24</v>
      </c>
      <c r="C169">
        <v>4</v>
      </c>
      <c r="D169">
        <v>493957.125439998</v>
      </c>
      <c r="E169">
        <v>5180764.0486500002</v>
      </c>
      <c r="F169">
        <v>0.16656935399356232</v>
      </c>
      <c r="G169">
        <v>0.36198501872659183</v>
      </c>
      <c r="H169">
        <v>0.51933533140598898</v>
      </c>
      <c r="I169">
        <v>0.60403726708074545</v>
      </c>
      <c r="J169">
        <v>2.0219187497198563E-2</v>
      </c>
      <c r="K169">
        <v>0.39411764705882357</v>
      </c>
      <c r="L169">
        <v>0.37900151600606397</v>
      </c>
      <c r="M169">
        <v>0.21635883905013195</v>
      </c>
      <c r="N169">
        <v>0</v>
      </c>
      <c r="O169">
        <v>0.35074626865671649</v>
      </c>
      <c r="P169">
        <v>0.2730844793713163</v>
      </c>
      <c r="Q169">
        <f t="shared" si="45"/>
        <v>11</v>
      </c>
      <c r="R169" s="23">
        <f t="shared" si="46"/>
        <v>0.29867771898610357</v>
      </c>
      <c r="S169">
        <f t="shared" si="47"/>
        <v>0.17985990543689728</v>
      </c>
      <c r="T169">
        <f t="shared" si="48"/>
        <v>5.4229801923908319E-2</v>
      </c>
      <c r="U169">
        <f t="shared" si="49"/>
        <v>3.5584544142146589E-2</v>
      </c>
      <c r="V169">
        <f t="shared" si="50"/>
        <v>0.60218722055147855</v>
      </c>
      <c r="X169" s="24">
        <f t="shared" si="51"/>
        <v>0.16656935399356232</v>
      </c>
      <c r="Y169" s="24">
        <f t="shared" si="52"/>
        <v>0.26427718636007708</v>
      </c>
      <c r="Z169" s="24">
        <f t="shared" si="53"/>
        <v>0.34929656804204773</v>
      </c>
      <c r="AA169" s="24">
        <f t="shared" si="54"/>
        <v>0.41298174280172217</v>
      </c>
      <c r="AB169" s="24">
        <f t="shared" si="55"/>
        <v>0.33442923174081746</v>
      </c>
      <c r="AC169" s="24">
        <f t="shared" si="56"/>
        <v>0.34437730096048513</v>
      </c>
      <c r="AD169" s="24">
        <f t="shared" si="57"/>
        <v>0.34932361739556778</v>
      </c>
      <c r="AE169" s="24">
        <f t="shared" si="58"/>
        <v>0.33270302010238834</v>
      </c>
      <c r="AF169" s="24">
        <f t="shared" si="59"/>
        <v>0.29573601786878961</v>
      </c>
      <c r="AG169" s="24">
        <f t="shared" si="60"/>
        <v>0.3012370429475823</v>
      </c>
      <c r="AH169" s="65">
        <f t="shared" si="61"/>
        <v>0.29867771898610357</v>
      </c>
    </row>
    <row r="170" spans="1:34" x14ac:dyDescent="0.25">
      <c r="A170">
        <v>169</v>
      </c>
      <c r="B170" t="s">
        <v>24</v>
      </c>
      <c r="C170">
        <v>4</v>
      </c>
      <c r="D170">
        <v>493989.035435998</v>
      </c>
      <c r="E170">
        <v>5180765.3500800002</v>
      </c>
      <c r="F170">
        <v>0</v>
      </c>
      <c r="G170">
        <v>0.46610486891385772</v>
      </c>
      <c r="H170">
        <v>0</v>
      </c>
      <c r="I170">
        <v>0.92391304347826098</v>
      </c>
      <c r="J170">
        <v>0.14705882352941177</v>
      </c>
      <c r="K170">
        <v>0.29803921568627467</v>
      </c>
      <c r="L170">
        <v>1</v>
      </c>
      <c r="M170">
        <v>0.40369393139841686</v>
      </c>
      <c r="N170">
        <v>4.1818605012025827E-2</v>
      </c>
      <c r="O170">
        <v>0.29850746268656719</v>
      </c>
      <c r="P170">
        <v>3.1434184675835003E-2</v>
      </c>
      <c r="Q170">
        <f t="shared" si="45"/>
        <v>11</v>
      </c>
      <c r="R170" s="23">
        <f t="shared" si="46"/>
        <v>0.32823364867096816</v>
      </c>
      <c r="S170">
        <f t="shared" si="47"/>
        <v>0.33723804949507347</v>
      </c>
      <c r="T170">
        <f t="shared" si="48"/>
        <v>0.101681097746042</v>
      </c>
      <c r="U170">
        <f t="shared" si="49"/>
        <v>0.1251024522299658</v>
      </c>
      <c r="V170">
        <f t="shared" si="50"/>
        <v>1.0274328998887363</v>
      </c>
      <c r="X170" s="24">
        <f t="shared" si="51"/>
        <v>0</v>
      </c>
      <c r="Y170" s="24">
        <f t="shared" si="52"/>
        <v>0.23305243445692886</v>
      </c>
      <c r="Z170" s="24">
        <f t="shared" si="53"/>
        <v>0.15536828963795257</v>
      </c>
      <c r="AA170" s="24">
        <f t="shared" si="54"/>
        <v>0.34750447809802965</v>
      </c>
      <c r="AB170" s="24">
        <f t="shared" si="55"/>
        <v>0.30741534718430608</v>
      </c>
      <c r="AC170" s="24">
        <f t="shared" si="56"/>
        <v>0.30585265860130084</v>
      </c>
      <c r="AD170" s="24">
        <f t="shared" si="57"/>
        <v>0.40501656451540075</v>
      </c>
      <c r="AE170" s="24">
        <f t="shared" si="58"/>
        <v>0.40485123537577772</v>
      </c>
      <c r="AF170" s="24">
        <f t="shared" si="59"/>
        <v>0.36451427644647194</v>
      </c>
      <c r="AG170" s="24">
        <f t="shared" si="60"/>
        <v>0.35791359507048148</v>
      </c>
      <c r="AH170" s="65">
        <f t="shared" si="61"/>
        <v>0.32823364867096816</v>
      </c>
    </row>
    <row r="171" spans="1:34" x14ac:dyDescent="0.25">
      <c r="A171">
        <v>170</v>
      </c>
      <c r="B171" t="s">
        <v>24</v>
      </c>
      <c r="C171">
        <v>5</v>
      </c>
      <c r="D171">
        <v>494020.94464300002</v>
      </c>
      <c r="E171">
        <v>5180765.8738200003</v>
      </c>
      <c r="F171">
        <v>0</v>
      </c>
      <c r="G171">
        <v>0.42666666666666669</v>
      </c>
      <c r="H171">
        <v>0.21977039344640581</v>
      </c>
      <c r="I171">
        <v>0.11455108359133132</v>
      </c>
      <c r="J171">
        <v>8.3848223815751827E-2</v>
      </c>
      <c r="K171">
        <v>0.44999999999999996</v>
      </c>
      <c r="L171">
        <v>0.60642570281124497</v>
      </c>
      <c r="M171">
        <v>0.3440366972477063</v>
      </c>
      <c r="N171">
        <v>3.3556717480423194E-2</v>
      </c>
      <c r="O171">
        <v>0.37125748502994005</v>
      </c>
      <c r="P171">
        <v>7.301980198019796E-2</v>
      </c>
      <c r="Q171">
        <f t="shared" si="45"/>
        <v>11</v>
      </c>
      <c r="R171" s="23">
        <f t="shared" si="46"/>
        <v>0.24755752473360618</v>
      </c>
      <c r="S171">
        <f t="shared" si="47"/>
        <v>0.19288889504247431</v>
      </c>
      <c r="T171">
        <f t="shared" si="48"/>
        <v>5.8158190098375549E-2</v>
      </c>
      <c r="U171">
        <f t="shared" si="49"/>
        <v>4.0926738413777343E-2</v>
      </c>
      <c r="V171">
        <f t="shared" si="50"/>
        <v>0.77916797419121009</v>
      </c>
      <c r="X171" s="24">
        <f t="shared" si="51"/>
        <v>0</v>
      </c>
      <c r="Y171" s="24">
        <f t="shared" si="52"/>
        <v>0.21333333333333335</v>
      </c>
      <c r="Z171" s="24">
        <f t="shared" si="53"/>
        <v>0.21547902003769082</v>
      </c>
      <c r="AA171" s="24">
        <f t="shared" si="54"/>
        <v>0.19024703592610093</v>
      </c>
      <c r="AB171" s="24">
        <f t="shared" si="55"/>
        <v>0.16896727350403112</v>
      </c>
      <c r="AC171" s="24">
        <f t="shared" si="56"/>
        <v>0.21580606125335924</v>
      </c>
      <c r="AD171" s="24">
        <f t="shared" si="57"/>
        <v>0.27160886719020005</v>
      </c>
      <c r="AE171" s="24">
        <f t="shared" si="58"/>
        <v>0.28066234594738837</v>
      </c>
      <c r="AF171" s="24">
        <f t="shared" si="59"/>
        <v>0.25320616500661441</v>
      </c>
      <c r="AG171" s="24">
        <f t="shared" si="60"/>
        <v>0.26501129700894699</v>
      </c>
      <c r="AH171" s="65">
        <f t="shared" si="61"/>
        <v>0.24755752473360618</v>
      </c>
    </row>
    <row r="172" spans="1:34" x14ac:dyDescent="0.25">
      <c r="A172">
        <v>171</v>
      </c>
      <c r="B172" t="s">
        <v>24</v>
      </c>
      <c r="C172">
        <v>6</v>
      </c>
      <c r="D172">
        <v>494052.84635599901</v>
      </c>
      <c r="E172">
        <v>5180758.8414200004</v>
      </c>
      <c r="F172">
        <v>0.15197101130998128</v>
      </c>
      <c r="G172">
        <v>0.47803660565723793</v>
      </c>
      <c r="H172">
        <v>0.31416139411345523</v>
      </c>
      <c r="I172">
        <v>0.16417910447761194</v>
      </c>
      <c r="J172">
        <v>0.20363617555021077</v>
      </c>
      <c r="K172">
        <v>0.51195652173913031</v>
      </c>
      <c r="M172">
        <v>0.1804384485666104</v>
      </c>
      <c r="N172">
        <v>0.18546125279565806</v>
      </c>
      <c r="O172">
        <v>0.26565874730021599</v>
      </c>
      <c r="P172">
        <v>0.28431372549019612</v>
      </c>
      <c r="Q172">
        <f t="shared" si="45"/>
        <v>10</v>
      </c>
      <c r="R172" s="23">
        <f t="shared" si="46"/>
        <v>0.27398129870003085</v>
      </c>
      <c r="S172">
        <f t="shared" si="47"/>
        <v>0.12187648289335273</v>
      </c>
      <c r="T172">
        <f t="shared" si="48"/>
        <v>3.8540727915354296E-2</v>
      </c>
      <c r="U172">
        <f t="shared" si="49"/>
        <v>1.6504307869393005E-2</v>
      </c>
      <c r="V172">
        <f t="shared" si="50"/>
        <v>0.44483504338297747</v>
      </c>
      <c r="X172" s="24">
        <f t="shared" si="51"/>
        <v>0.15197101130998128</v>
      </c>
      <c r="Y172" s="24">
        <f t="shared" si="52"/>
        <v>0.31500380848360959</v>
      </c>
      <c r="Z172" s="24">
        <f t="shared" si="53"/>
        <v>0.31472300369355816</v>
      </c>
      <c r="AA172" s="24">
        <f t="shared" si="54"/>
        <v>0.2770870288895716</v>
      </c>
      <c r="AB172" s="24">
        <f t="shared" si="55"/>
        <v>0.26239685822169945</v>
      </c>
      <c r="AC172" s="24">
        <f t="shared" si="56"/>
        <v>0.30399013547460457</v>
      </c>
      <c r="AD172" s="24">
        <f t="shared" si="57"/>
        <v>0.30399013547460457</v>
      </c>
      <c r="AE172" s="24">
        <f t="shared" si="58"/>
        <v>0.28633989448774827</v>
      </c>
      <c r="AF172" s="24">
        <f t="shared" si="59"/>
        <v>0.27373006427623703</v>
      </c>
      <c r="AG172" s="24">
        <f t="shared" si="60"/>
        <v>0.27283325127890135</v>
      </c>
      <c r="AH172" s="65">
        <f t="shared" si="61"/>
        <v>0.27398129870003085</v>
      </c>
    </row>
    <row r="173" spans="1:34" x14ac:dyDescent="0.25">
      <c r="A173">
        <v>172</v>
      </c>
      <c r="B173" t="s">
        <v>24</v>
      </c>
      <c r="C173">
        <v>6</v>
      </c>
      <c r="D173">
        <v>494084.77300500002</v>
      </c>
      <c r="E173">
        <v>5180777.0339099905</v>
      </c>
      <c r="F173">
        <v>0.25152080816953981</v>
      </c>
      <c r="G173">
        <v>0.55890183028286178</v>
      </c>
      <c r="H173">
        <v>0.2430925953918244</v>
      </c>
      <c r="J173">
        <v>0.17818072996907666</v>
      </c>
      <c r="K173">
        <v>0.44239130434782603</v>
      </c>
      <c r="N173">
        <v>0.30661621699419195</v>
      </c>
      <c r="O173">
        <v>0.20734341252699784</v>
      </c>
      <c r="P173">
        <v>0.22352941176470584</v>
      </c>
      <c r="Q173">
        <f t="shared" si="45"/>
        <v>8</v>
      </c>
      <c r="R173" s="23">
        <f t="shared" si="46"/>
        <v>0.30144703868087808</v>
      </c>
      <c r="S173">
        <f t="shared" si="47"/>
        <v>0.1235890759711834</v>
      </c>
      <c r="T173">
        <f t="shared" si="48"/>
        <v>4.3695336849901588E-2</v>
      </c>
      <c r="U173">
        <f t="shared" si="49"/>
        <v>1.7456296799326792E-2</v>
      </c>
      <c r="V173">
        <f t="shared" si="50"/>
        <v>0.40998603440261006</v>
      </c>
      <c r="X173" s="24">
        <f t="shared" si="51"/>
        <v>0.25152080816953981</v>
      </c>
      <c r="Y173" s="24">
        <f t="shared" si="52"/>
        <v>0.40521131922620079</v>
      </c>
      <c r="Z173" s="24">
        <f t="shared" si="53"/>
        <v>0.35117174461474199</v>
      </c>
      <c r="AA173" s="24">
        <f t="shared" si="54"/>
        <v>0.35117174461474199</v>
      </c>
      <c r="AB173" s="24">
        <f t="shared" si="55"/>
        <v>0.30792399095332568</v>
      </c>
      <c r="AC173" s="24">
        <f t="shared" si="56"/>
        <v>0.33481745363222576</v>
      </c>
      <c r="AD173" s="24">
        <f t="shared" si="57"/>
        <v>0.33481745363222576</v>
      </c>
      <c r="AE173" s="24">
        <f t="shared" si="58"/>
        <v>0.33481745363222576</v>
      </c>
      <c r="AF173" s="24">
        <f t="shared" si="59"/>
        <v>0.33011724752588678</v>
      </c>
      <c r="AG173" s="24">
        <f t="shared" si="60"/>
        <v>0.31257812824033121</v>
      </c>
      <c r="AH173" s="65">
        <f t="shared" si="61"/>
        <v>0.30144703868087808</v>
      </c>
    </row>
    <row r="174" spans="1:34" x14ac:dyDescent="0.25">
      <c r="A174">
        <v>173</v>
      </c>
      <c r="B174" t="s">
        <v>24</v>
      </c>
      <c r="C174">
        <v>7</v>
      </c>
      <c r="D174">
        <v>494116.65697800001</v>
      </c>
      <c r="E174">
        <v>5180751.8889600001</v>
      </c>
      <c r="F174">
        <v>0.19433402876907879</v>
      </c>
      <c r="G174">
        <v>0.44043261231281206</v>
      </c>
      <c r="H174">
        <v>0.49016929754475375</v>
      </c>
      <c r="I174">
        <v>0.35820895522388058</v>
      </c>
      <c r="J174">
        <v>0.29272654053474911</v>
      </c>
      <c r="K174">
        <v>0.52826086956521723</v>
      </c>
      <c r="M174">
        <v>0.28667790893760531</v>
      </c>
      <c r="N174">
        <v>0.25815498881736804</v>
      </c>
      <c r="O174">
        <v>0.367170626349892</v>
      </c>
      <c r="P174">
        <v>0.38431372549019605</v>
      </c>
      <c r="Q174">
        <f t="shared" si="45"/>
        <v>10</v>
      </c>
      <c r="R174" s="23">
        <f t="shared" si="46"/>
        <v>0.36004495535455533</v>
      </c>
      <c r="S174">
        <f t="shared" si="47"/>
        <v>0.10004519071273416</v>
      </c>
      <c r="T174">
        <f t="shared" si="48"/>
        <v>3.1637067159816422E-2</v>
      </c>
      <c r="U174">
        <f t="shared" si="49"/>
        <v>1.1121155760830392E-2</v>
      </c>
      <c r="V174">
        <f t="shared" si="50"/>
        <v>0.27786860841923022</v>
      </c>
      <c r="X174" s="24">
        <f t="shared" si="51"/>
        <v>0.19433402876907879</v>
      </c>
      <c r="Y174" s="24">
        <f t="shared" si="52"/>
        <v>0.31738332054094542</v>
      </c>
      <c r="Z174" s="24">
        <f t="shared" si="53"/>
        <v>0.37497864620888155</v>
      </c>
      <c r="AA174" s="24">
        <f t="shared" si="54"/>
        <v>0.37078622346263129</v>
      </c>
      <c r="AB174" s="24">
        <f t="shared" si="55"/>
        <v>0.35517428687705488</v>
      </c>
      <c r="AC174" s="24">
        <f t="shared" si="56"/>
        <v>0.38402205065841527</v>
      </c>
      <c r="AD174" s="24">
        <f t="shared" si="57"/>
        <v>0.38402205065841527</v>
      </c>
      <c r="AE174" s="24">
        <f t="shared" si="58"/>
        <v>0.37011574469829955</v>
      </c>
      <c r="AF174" s="24">
        <f t="shared" si="59"/>
        <v>0.35612065021318312</v>
      </c>
      <c r="AG174" s="24">
        <f t="shared" si="60"/>
        <v>0.35734842533948413</v>
      </c>
      <c r="AH174" s="65">
        <f t="shared" si="61"/>
        <v>0.36004495535455533</v>
      </c>
    </row>
    <row r="175" spans="1:34" x14ac:dyDescent="0.25">
      <c r="A175">
        <v>174</v>
      </c>
      <c r="B175" t="s">
        <v>24</v>
      </c>
      <c r="C175">
        <v>8</v>
      </c>
      <c r="D175">
        <v>494148.57913600001</v>
      </c>
      <c r="E175">
        <v>5180765.6369000003</v>
      </c>
      <c r="F175">
        <v>0.64102654804648129</v>
      </c>
      <c r="G175">
        <v>0.56676616915422873</v>
      </c>
      <c r="H175">
        <v>0.26622664862540246</v>
      </c>
      <c r="I175">
        <v>0.46130030959752327</v>
      </c>
      <c r="J175">
        <v>0.30702756605882026</v>
      </c>
      <c r="K175">
        <v>0.81111111111111089</v>
      </c>
      <c r="L175">
        <v>0.76706827309236947</v>
      </c>
      <c r="M175">
        <v>0.70336391437308865</v>
      </c>
      <c r="N175">
        <v>0.64161163888684325</v>
      </c>
      <c r="O175">
        <v>0.6586826347305389</v>
      </c>
      <c r="P175">
        <v>0.49009900990099003</v>
      </c>
      <c r="Q175">
        <f t="shared" si="45"/>
        <v>11</v>
      </c>
      <c r="R175" s="23">
        <f t="shared" si="46"/>
        <v>0.57402580214339971</v>
      </c>
      <c r="S175">
        <f t="shared" si="47"/>
        <v>0.16848488833038558</v>
      </c>
      <c r="T175">
        <f t="shared" si="48"/>
        <v>5.0800105221528911E-2</v>
      </c>
      <c r="U175">
        <f t="shared" si="49"/>
        <v>3.1225873355272736E-2</v>
      </c>
      <c r="V175">
        <f t="shared" si="50"/>
        <v>0.29351448611067082</v>
      </c>
      <c r="X175" s="24">
        <f t="shared" si="51"/>
        <v>0.64102654804648129</v>
      </c>
      <c r="Y175" s="24">
        <f t="shared" si="52"/>
        <v>0.60389635860035495</v>
      </c>
      <c r="Z175" s="24">
        <f t="shared" si="53"/>
        <v>0.49133978860870409</v>
      </c>
      <c r="AA175" s="24">
        <f t="shared" si="54"/>
        <v>0.48382991885590887</v>
      </c>
      <c r="AB175" s="24">
        <f t="shared" si="55"/>
        <v>0.44846944829649116</v>
      </c>
      <c r="AC175" s="24">
        <f t="shared" si="56"/>
        <v>0.5089097254322611</v>
      </c>
      <c r="AD175" s="24">
        <f t="shared" si="57"/>
        <v>0.54578951795513375</v>
      </c>
      <c r="AE175" s="24">
        <f t="shared" si="58"/>
        <v>0.5654863175073781</v>
      </c>
      <c r="AF175" s="24">
        <f t="shared" si="59"/>
        <v>0.57394468654954089</v>
      </c>
      <c r="AG175" s="24">
        <f t="shared" si="60"/>
        <v>0.58241848136764074</v>
      </c>
      <c r="AH175" s="65">
        <f t="shared" si="61"/>
        <v>0.57402580214339971</v>
      </c>
    </row>
    <row r="176" spans="1:34" x14ac:dyDescent="0.25">
      <c r="A176">
        <v>175</v>
      </c>
      <c r="B176" t="s">
        <v>9</v>
      </c>
      <c r="C176">
        <v>1</v>
      </c>
      <c r="D176">
        <v>493367.998337998</v>
      </c>
      <c r="E176">
        <v>5180799.1186100002</v>
      </c>
      <c r="F176">
        <v>0.81028673709332122</v>
      </c>
      <c r="G176">
        <v>0.58231884057971006</v>
      </c>
      <c r="H176">
        <v>0.79366881951919621</v>
      </c>
      <c r="I176">
        <v>0.54612546125461237</v>
      </c>
      <c r="J176">
        <v>0.69559461045849003</v>
      </c>
      <c r="K176">
        <v>0.43861293345829427</v>
      </c>
      <c r="M176">
        <v>0.71792360430950053</v>
      </c>
      <c r="N176">
        <v>0.45401621815979715</v>
      </c>
      <c r="O176">
        <v>0.29629629629629634</v>
      </c>
      <c r="Q176">
        <f t="shared" si="45"/>
        <v>9</v>
      </c>
      <c r="R176" s="23">
        <f t="shared" si="46"/>
        <v>0.59276039123657975</v>
      </c>
      <c r="S176">
        <f t="shared" si="47"/>
        <v>0.16570013103061543</v>
      </c>
      <c r="T176">
        <f t="shared" si="48"/>
        <v>5.5233377010205142E-2</v>
      </c>
      <c r="U176">
        <f t="shared" si="49"/>
        <v>3.0888600101508512E-2</v>
      </c>
      <c r="V176">
        <f t="shared" si="50"/>
        <v>0.27953981656051974</v>
      </c>
      <c r="X176" s="24">
        <f t="shared" si="51"/>
        <v>0.81028673709332122</v>
      </c>
      <c r="Y176" s="24">
        <f t="shared" si="52"/>
        <v>0.69630278883651564</v>
      </c>
      <c r="Z176" s="24">
        <f t="shared" si="53"/>
        <v>0.72875813239740916</v>
      </c>
      <c r="AA176" s="24">
        <f t="shared" si="54"/>
        <v>0.68309996461170996</v>
      </c>
      <c r="AB176" s="24">
        <f t="shared" si="55"/>
        <v>0.68559889378106598</v>
      </c>
      <c r="AC176" s="24">
        <f t="shared" si="56"/>
        <v>0.64443456706060398</v>
      </c>
      <c r="AD176" s="24">
        <f t="shared" si="57"/>
        <v>0.64443456706060398</v>
      </c>
      <c r="AE176" s="24">
        <f t="shared" si="58"/>
        <v>0.65493300095330353</v>
      </c>
      <c r="AF176" s="24">
        <f t="shared" si="59"/>
        <v>0.62981840310411519</v>
      </c>
      <c r="AG176" s="24">
        <f t="shared" si="60"/>
        <v>0.59276039123657975</v>
      </c>
      <c r="AH176" s="65">
        <f t="shared" si="61"/>
        <v>0.59276039123657975</v>
      </c>
    </row>
    <row r="177" spans="1:34" x14ac:dyDescent="0.25">
      <c r="A177">
        <v>176</v>
      </c>
      <c r="B177" t="s">
        <v>9</v>
      </c>
      <c r="C177">
        <v>1</v>
      </c>
      <c r="D177">
        <v>493398.713634999</v>
      </c>
      <c r="E177">
        <v>5180809.4156499803</v>
      </c>
      <c r="F177">
        <v>0.61065875829151017</v>
      </c>
      <c r="G177">
        <v>0.37840579710144939</v>
      </c>
      <c r="I177">
        <v>0.72878247232472304</v>
      </c>
      <c r="J177">
        <v>1</v>
      </c>
      <c r="K177">
        <v>0.64198687910028118</v>
      </c>
      <c r="L177">
        <v>0.90827740492170017</v>
      </c>
      <c r="M177">
        <v>0.69441723800195898</v>
      </c>
      <c r="N177">
        <v>0.97671833011619547</v>
      </c>
      <c r="O177">
        <v>0.78765432098765442</v>
      </c>
      <c r="P177">
        <v>0.813121272365805</v>
      </c>
      <c r="Q177">
        <f t="shared" si="45"/>
        <v>10</v>
      </c>
      <c r="R177" s="23">
        <f t="shared" si="46"/>
        <v>0.75400224732112786</v>
      </c>
      <c r="S177">
        <f t="shared" si="47"/>
        <v>0.17801673956808123</v>
      </c>
      <c r="T177">
        <f t="shared" si="48"/>
        <v>5.6293835867215564E-2</v>
      </c>
      <c r="U177">
        <f t="shared" si="49"/>
        <v>3.5211066184944566E-2</v>
      </c>
      <c r="V177">
        <f t="shared" si="50"/>
        <v>0.23609576788471334</v>
      </c>
      <c r="X177" s="24">
        <f t="shared" si="51"/>
        <v>0.61065875829151017</v>
      </c>
      <c r="Y177" s="24">
        <f t="shared" si="52"/>
        <v>0.49453227769647978</v>
      </c>
      <c r="Z177" s="24">
        <f t="shared" si="53"/>
        <v>0.49453227769647978</v>
      </c>
      <c r="AA177" s="24">
        <f t="shared" si="54"/>
        <v>0.57261567590589424</v>
      </c>
      <c r="AB177" s="24">
        <f t="shared" si="55"/>
        <v>0.67946175692942068</v>
      </c>
      <c r="AC177" s="24">
        <f t="shared" si="56"/>
        <v>0.67196678136359278</v>
      </c>
      <c r="AD177" s="24">
        <f t="shared" si="57"/>
        <v>0.71135188528994409</v>
      </c>
      <c r="AE177" s="24">
        <f t="shared" si="58"/>
        <v>0.70893264996308913</v>
      </c>
      <c r="AF177" s="24">
        <f t="shared" si="59"/>
        <v>0.74240585998222741</v>
      </c>
      <c r="AG177" s="24">
        <f t="shared" si="60"/>
        <v>0.74743346676060818</v>
      </c>
      <c r="AH177" s="65">
        <f t="shared" si="61"/>
        <v>0.75400224732112786</v>
      </c>
    </row>
    <row r="178" spans="1:34" x14ac:dyDescent="0.25">
      <c r="A178">
        <v>177</v>
      </c>
      <c r="B178" t="s">
        <v>9</v>
      </c>
      <c r="C178">
        <v>2</v>
      </c>
      <c r="D178">
        <v>493431.82198000001</v>
      </c>
      <c r="E178">
        <v>5180805.1601499803</v>
      </c>
      <c r="F178">
        <v>0.40022539582832967</v>
      </c>
      <c r="I178">
        <v>0.73846153846153861</v>
      </c>
      <c r="J178">
        <v>0.68916268439642636</v>
      </c>
      <c r="K178">
        <v>0.40420560747663553</v>
      </c>
      <c r="L178">
        <v>0.71122994652406402</v>
      </c>
      <c r="M178">
        <v>0.50000000000000011</v>
      </c>
      <c r="N178">
        <v>0.62461538461538457</v>
      </c>
      <c r="O178">
        <v>0.99043062200956933</v>
      </c>
      <c r="P178">
        <v>0.57525083612040118</v>
      </c>
      <c r="Q178">
        <f t="shared" si="45"/>
        <v>9</v>
      </c>
      <c r="R178" s="23">
        <f t="shared" si="46"/>
        <v>0.62595355727026092</v>
      </c>
      <c r="S178">
        <f t="shared" si="47"/>
        <v>0.17490671933019236</v>
      </c>
      <c r="T178">
        <f t="shared" si="48"/>
        <v>5.830223977673079E-2</v>
      </c>
      <c r="U178">
        <f t="shared" si="49"/>
        <v>3.4416405525206972E-2</v>
      </c>
      <c r="V178">
        <f t="shared" si="50"/>
        <v>0.27942443540531692</v>
      </c>
      <c r="X178" s="24">
        <f t="shared" si="51"/>
        <v>0.40022539582832967</v>
      </c>
      <c r="Y178" s="24">
        <f t="shared" si="52"/>
        <v>0.40022539582832967</v>
      </c>
      <c r="Z178" s="24">
        <f t="shared" si="53"/>
        <v>0.40022539582832967</v>
      </c>
      <c r="AA178" s="24">
        <f t="shared" si="54"/>
        <v>0.56934346714493411</v>
      </c>
      <c r="AB178" s="24">
        <f t="shared" si="55"/>
        <v>0.60928320622876486</v>
      </c>
      <c r="AC178" s="24">
        <f t="shared" si="56"/>
        <v>0.55801380654073252</v>
      </c>
      <c r="AD178" s="24">
        <f t="shared" si="57"/>
        <v>0.58865703453739882</v>
      </c>
      <c r="AE178" s="24">
        <f t="shared" si="58"/>
        <v>0.57388086211449896</v>
      </c>
      <c r="AF178" s="24">
        <f t="shared" si="59"/>
        <v>0.58112865104319689</v>
      </c>
      <c r="AG178" s="24">
        <f t="shared" si="60"/>
        <v>0.63229139741399343</v>
      </c>
      <c r="AH178" s="65">
        <f t="shared" si="61"/>
        <v>0.62595355727026092</v>
      </c>
    </row>
    <row r="179" spans="1:34" x14ac:dyDescent="0.25">
      <c r="A179">
        <v>178</v>
      </c>
      <c r="B179" t="s">
        <v>9</v>
      </c>
      <c r="C179">
        <v>3</v>
      </c>
      <c r="D179">
        <v>493463.71892800002</v>
      </c>
      <c r="E179">
        <v>5180794.5687100003</v>
      </c>
      <c r="F179">
        <v>0.81233209435837028</v>
      </c>
      <c r="G179">
        <v>0.35296303176667293</v>
      </c>
      <c r="I179">
        <v>1</v>
      </c>
      <c r="J179">
        <v>0.88961240310077505</v>
      </c>
      <c r="K179">
        <v>0.65689149560117299</v>
      </c>
      <c r="L179">
        <v>0.99356223175965663</v>
      </c>
      <c r="M179">
        <v>0.2859848484848484</v>
      </c>
      <c r="N179">
        <v>0.87239717002598183</v>
      </c>
      <c r="O179">
        <v>0.56792873051224946</v>
      </c>
      <c r="P179">
        <v>0.79784366576819388</v>
      </c>
      <c r="Q179">
        <f t="shared" si="45"/>
        <v>10</v>
      </c>
      <c r="R179" s="23">
        <f t="shared" si="46"/>
        <v>0.72295156713779218</v>
      </c>
      <c r="S179">
        <f t="shared" si="47"/>
        <v>0.23873016900922303</v>
      </c>
      <c r="T179">
        <f t="shared" si="48"/>
        <v>7.5493108026608746E-2</v>
      </c>
      <c r="U179">
        <f t="shared" si="49"/>
        <v>6.3324548439080239E-2</v>
      </c>
      <c r="V179">
        <f t="shared" si="50"/>
        <v>0.33021599213674829</v>
      </c>
      <c r="X179" s="24">
        <f t="shared" si="51"/>
        <v>0.81233209435837028</v>
      </c>
      <c r="Y179" s="24">
        <f t="shared" si="52"/>
        <v>0.58264756306252163</v>
      </c>
      <c r="Z179" s="24">
        <f t="shared" si="53"/>
        <v>0.58264756306252163</v>
      </c>
      <c r="AA179" s="24">
        <f t="shared" si="54"/>
        <v>0.72176504204168113</v>
      </c>
      <c r="AB179" s="24">
        <f t="shared" si="55"/>
        <v>0.76372688230645458</v>
      </c>
      <c r="AC179" s="24">
        <f t="shared" si="56"/>
        <v>0.74235980496539822</v>
      </c>
      <c r="AD179" s="24">
        <f t="shared" si="57"/>
        <v>0.78422687609777464</v>
      </c>
      <c r="AE179" s="24">
        <f t="shared" si="58"/>
        <v>0.71304944358164235</v>
      </c>
      <c r="AF179" s="24">
        <f t="shared" si="59"/>
        <v>0.73296790938718481</v>
      </c>
      <c r="AG179" s="24">
        <f t="shared" si="60"/>
        <v>0.71463022284552524</v>
      </c>
      <c r="AH179" s="65">
        <f t="shared" si="61"/>
        <v>0.72295156713779218</v>
      </c>
    </row>
    <row r="180" spans="1:34" x14ac:dyDescent="0.25">
      <c r="A180">
        <v>179</v>
      </c>
      <c r="B180" t="s">
        <v>9</v>
      </c>
      <c r="C180">
        <v>4</v>
      </c>
      <c r="D180">
        <v>493495.641638998</v>
      </c>
      <c r="E180">
        <v>5180807.6464499803</v>
      </c>
      <c r="F180">
        <v>0.63377267545350902</v>
      </c>
      <c r="G180">
        <v>0.65832095365774113</v>
      </c>
      <c r="H180">
        <v>0.4576263403209882</v>
      </c>
      <c r="I180">
        <v>0.76107899807321755</v>
      </c>
      <c r="J180">
        <v>0.58003039944353552</v>
      </c>
      <c r="K180">
        <v>1</v>
      </c>
      <c r="L180">
        <v>1</v>
      </c>
      <c r="M180">
        <v>0.5327272727272726</v>
      </c>
      <c r="O180">
        <v>0</v>
      </c>
      <c r="P180">
        <v>1</v>
      </c>
      <c r="Q180">
        <f t="shared" si="45"/>
        <v>10</v>
      </c>
      <c r="R180" s="23">
        <f t="shared" si="46"/>
        <v>0.66235566396762635</v>
      </c>
      <c r="S180">
        <f t="shared" si="47"/>
        <v>0.29271158950854059</v>
      </c>
      <c r="T180">
        <f t="shared" si="48"/>
        <v>9.2563532037523488E-2</v>
      </c>
      <c r="U180">
        <f t="shared" si="49"/>
        <v>9.5200082925129256E-2</v>
      </c>
      <c r="V180">
        <f t="shared" si="50"/>
        <v>0.44192509467669822</v>
      </c>
      <c r="X180" s="24">
        <f t="shared" si="51"/>
        <v>0.63377267545350902</v>
      </c>
      <c r="Y180" s="24">
        <f t="shared" si="52"/>
        <v>0.64604681455562507</v>
      </c>
      <c r="Z180" s="24">
        <f t="shared" si="53"/>
        <v>0.5832399898107461</v>
      </c>
      <c r="AA180" s="24">
        <f t="shared" si="54"/>
        <v>0.6276997418763639</v>
      </c>
      <c r="AB180" s="24">
        <f t="shared" si="55"/>
        <v>0.61816587338979823</v>
      </c>
      <c r="AC180" s="24">
        <f t="shared" si="56"/>
        <v>0.68180489449149861</v>
      </c>
      <c r="AD180" s="24">
        <f t="shared" si="57"/>
        <v>0.72726133813557026</v>
      </c>
      <c r="AE180" s="24">
        <f t="shared" si="58"/>
        <v>0.70294457995953297</v>
      </c>
      <c r="AF180" s="24">
        <f t="shared" si="59"/>
        <v>0.70294457995953297</v>
      </c>
      <c r="AG180" s="24">
        <f t="shared" si="60"/>
        <v>0.62483962663069592</v>
      </c>
      <c r="AH180" s="65">
        <f t="shared" si="61"/>
        <v>0.66235566396762635</v>
      </c>
    </row>
    <row r="181" spans="1:34" x14ac:dyDescent="0.25">
      <c r="A181">
        <v>180</v>
      </c>
      <c r="B181" t="s">
        <v>9</v>
      </c>
      <c r="C181">
        <v>5</v>
      </c>
      <c r="D181">
        <v>493527.53185500001</v>
      </c>
      <c r="E181">
        <v>5180790.7214000002</v>
      </c>
      <c r="F181">
        <v>0.6261844774921409</v>
      </c>
      <c r="G181">
        <v>0.36449480642115195</v>
      </c>
      <c r="H181">
        <v>1.867816091954019E-2</v>
      </c>
      <c r="I181">
        <v>0.25480769230769229</v>
      </c>
      <c r="J181">
        <v>0</v>
      </c>
      <c r="K181">
        <v>0.10327455919395466</v>
      </c>
      <c r="L181">
        <v>6.3694267515922573E-3</v>
      </c>
      <c r="M181">
        <v>8.1944444444444431E-2</v>
      </c>
      <c r="N181">
        <v>0</v>
      </c>
      <c r="O181">
        <v>0.25849056603773585</v>
      </c>
      <c r="Q181">
        <f t="shared" si="45"/>
        <v>10</v>
      </c>
      <c r="R181" s="23">
        <f t="shared" si="46"/>
        <v>0.17142441335682526</v>
      </c>
      <c r="S181">
        <f t="shared" si="47"/>
        <v>0.19509343183381564</v>
      </c>
      <c r="T181">
        <f t="shared" si="48"/>
        <v>6.1693960113365767E-2</v>
      </c>
      <c r="U181">
        <f t="shared" si="49"/>
        <v>4.2290496827439635E-2</v>
      </c>
      <c r="V181">
        <f t="shared" si="50"/>
        <v>1.1380726234583787</v>
      </c>
      <c r="X181" s="24">
        <f t="shared" si="51"/>
        <v>0.6261844774921409</v>
      </c>
      <c r="Y181" s="24">
        <f t="shared" si="52"/>
        <v>0.49533964195664643</v>
      </c>
      <c r="Z181" s="24">
        <f t="shared" si="53"/>
        <v>0.33645248161094438</v>
      </c>
      <c r="AA181" s="24">
        <f t="shared" si="54"/>
        <v>0.31604128428513134</v>
      </c>
      <c r="AB181" s="24">
        <f t="shared" si="55"/>
        <v>0.25283302742810509</v>
      </c>
      <c r="AC181" s="24">
        <f t="shared" si="56"/>
        <v>0.22790661605574666</v>
      </c>
      <c r="AD181" s="24">
        <f t="shared" si="57"/>
        <v>0.19625844615515317</v>
      </c>
      <c r="AE181" s="24">
        <f t="shared" si="58"/>
        <v>0.18196919594131458</v>
      </c>
      <c r="AF181" s="24">
        <f t="shared" si="59"/>
        <v>0.16175039639227962</v>
      </c>
      <c r="AG181" s="24">
        <f t="shared" si="60"/>
        <v>0.17142441335682526</v>
      </c>
      <c r="AH181" s="65">
        <f t="shared" si="61"/>
        <v>0.17142441335682526</v>
      </c>
    </row>
    <row r="182" spans="1:34" x14ac:dyDescent="0.25">
      <c r="A182">
        <v>181</v>
      </c>
      <c r="B182" t="s">
        <v>9</v>
      </c>
      <c r="C182">
        <v>6</v>
      </c>
      <c r="D182">
        <v>493559.45098800003</v>
      </c>
      <c r="E182">
        <v>5180800.5769400001</v>
      </c>
      <c r="F182">
        <v>0.68932197075533208</v>
      </c>
      <c r="G182">
        <v>0.53703397399847841</v>
      </c>
      <c r="H182">
        <v>0.46802013773734308</v>
      </c>
      <c r="I182">
        <v>0.23571428571428577</v>
      </c>
      <c r="J182">
        <v>0.41920071572014589</v>
      </c>
      <c r="K182">
        <v>0.38382352941176479</v>
      </c>
      <c r="L182">
        <v>0</v>
      </c>
      <c r="M182">
        <v>0.53371592539454804</v>
      </c>
      <c r="N182">
        <v>0.52112741921476136</v>
      </c>
      <c r="O182">
        <v>0</v>
      </c>
      <c r="P182">
        <v>0.21499013806706116</v>
      </c>
      <c r="Q182">
        <f t="shared" si="45"/>
        <v>11</v>
      </c>
      <c r="R182" s="23">
        <f t="shared" si="46"/>
        <v>0.36390437236488365</v>
      </c>
      <c r="S182">
        <f t="shared" si="47"/>
        <v>0.21472625390073838</v>
      </c>
      <c r="T182">
        <f t="shared" si="48"/>
        <v>6.4742401529757895E-2</v>
      </c>
      <c r="U182">
        <f t="shared" si="49"/>
        <v>5.0718100525668809E-2</v>
      </c>
      <c r="V182">
        <f t="shared" si="50"/>
        <v>0.59006230814241023</v>
      </c>
      <c r="X182" s="24">
        <f t="shared" si="51"/>
        <v>0.68932197075533208</v>
      </c>
      <c r="Y182" s="24">
        <f t="shared" si="52"/>
        <v>0.6131779723769053</v>
      </c>
      <c r="Z182" s="24">
        <f t="shared" si="53"/>
        <v>0.56479202749705115</v>
      </c>
      <c r="AA182" s="24">
        <f t="shared" si="54"/>
        <v>0.48252259205135983</v>
      </c>
      <c r="AB182" s="24">
        <f t="shared" si="55"/>
        <v>0.46985821678511702</v>
      </c>
      <c r="AC182" s="24">
        <f t="shared" si="56"/>
        <v>0.45551910222289166</v>
      </c>
      <c r="AD182" s="24">
        <f t="shared" si="57"/>
        <v>0.39044494476247854</v>
      </c>
      <c r="AE182" s="24">
        <f t="shared" si="58"/>
        <v>0.40835381734148724</v>
      </c>
      <c r="AF182" s="24">
        <f t="shared" si="59"/>
        <v>0.42088421754962879</v>
      </c>
      <c r="AG182" s="24">
        <f t="shared" si="60"/>
        <v>0.37879579579466593</v>
      </c>
      <c r="AH182" s="65">
        <f t="shared" si="61"/>
        <v>0.36390437236488365</v>
      </c>
    </row>
    <row r="183" spans="1:34" x14ac:dyDescent="0.25">
      <c r="A183">
        <v>182</v>
      </c>
      <c r="B183" t="s">
        <v>15</v>
      </c>
      <c r="C183">
        <v>1</v>
      </c>
      <c r="D183">
        <v>493593.77961500001</v>
      </c>
      <c r="E183">
        <v>5180793.1975299902</v>
      </c>
      <c r="F183">
        <v>0.33807171999141084</v>
      </c>
      <c r="G183">
        <v>0.45399511040397356</v>
      </c>
      <c r="I183">
        <v>0.38947368421052692</v>
      </c>
      <c r="J183">
        <v>0.61666373155962562</v>
      </c>
      <c r="K183">
        <v>0.30885529157667396</v>
      </c>
      <c r="L183">
        <v>0.72075471698113225</v>
      </c>
      <c r="M183">
        <v>0.37894736842105264</v>
      </c>
      <c r="N183">
        <v>0.16998228891844808</v>
      </c>
      <c r="O183">
        <v>0.12121212121212122</v>
      </c>
      <c r="P183">
        <v>0.28773584905660377</v>
      </c>
      <c r="Q183">
        <f t="shared" si="45"/>
        <v>10</v>
      </c>
      <c r="R183" s="23">
        <f t="shared" si="46"/>
        <v>0.37856918823315683</v>
      </c>
      <c r="S183">
        <f t="shared" si="47"/>
        <v>0.17437889516017813</v>
      </c>
      <c r="T183">
        <f t="shared" si="48"/>
        <v>5.5143448456987515E-2</v>
      </c>
      <c r="U183">
        <f t="shared" si="49"/>
        <v>3.3786665641427106E-2</v>
      </c>
      <c r="V183">
        <f t="shared" si="50"/>
        <v>0.46062622257778668</v>
      </c>
      <c r="X183" s="24">
        <f t="shared" si="51"/>
        <v>0.33807171999141084</v>
      </c>
      <c r="Y183" s="24">
        <f t="shared" si="52"/>
        <v>0.3960334151976922</v>
      </c>
      <c r="Z183" s="24">
        <f t="shared" si="53"/>
        <v>0.3960334151976922</v>
      </c>
      <c r="AA183" s="24">
        <f t="shared" si="54"/>
        <v>0.39384683820197042</v>
      </c>
      <c r="AB183" s="24">
        <f t="shared" si="55"/>
        <v>0.44955106154138424</v>
      </c>
      <c r="AC183" s="24">
        <f t="shared" si="56"/>
        <v>0.42141190754844216</v>
      </c>
      <c r="AD183" s="24">
        <f t="shared" si="57"/>
        <v>0.47130237578722384</v>
      </c>
      <c r="AE183" s="24">
        <f t="shared" si="58"/>
        <v>0.45810880330634218</v>
      </c>
      <c r="AF183" s="24">
        <f t="shared" si="59"/>
        <v>0.42209298900785541</v>
      </c>
      <c r="AG183" s="24">
        <f t="shared" si="60"/>
        <v>0.38866178147499603</v>
      </c>
      <c r="AH183" s="65">
        <f t="shared" si="61"/>
        <v>0.37856918823315683</v>
      </c>
    </row>
    <row r="184" spans="1:34" x14ac:dyDescent="0.25">
      <c r="A184">
        <v>183</v>
      </c>
      <c r="B184" t="s">
        <v>15</v>
      </c>
      <c r="C184">
        <v>1</v>
      </c>
      <c r="D184">
        <v>493623.269814</v>
      </c>
      <c r="E184">
        <v>5180802.28675</v>
      </c>
      <c r="F184">
        <v>0.88264977453296112</v>
      </c>
      <c r="G184">
        <v>0.63390119911521592</v>
      </c>
      <c r="H184">
        <v>0.26167433316634031</v>
      </c>
      <c r="I184">
        <v>0.97443609022556388</v>
      </c>
      <c r="J184">
        <v>0.54666142862948564</v>
      </c>
      <c r="K184">
        <v>0.5010799136069114</v>
      </c>
      <c r="L184">
        <v>0.76603773584905666</v>
      </c>
      <c r="M184">
        <v>0.26842105263157895</v>
      </c>
      <c r="N184">
        <v>0.88064862243060715</v>
      </c>
      <c r="O184">
        <v>0.11553030303030304</v>
      </c>
      <c r="P184">
        <v>0.86792452830188682</v>
      </c>
      <c r="Q184">
        <f t="shared" si="45"/>
        <v>11</v>
      </c>
      <c r="R184" s="23">
        <f t="shared" si="46"/>
        <v>0.60899681650181003</v>
      </c>
      <c r="S184">
        <f t="shared" si="47"/>
        <v>0.28126627035597773</v>
      </c>
      <c r="T184">
        <f t="shared" si="48"/>
        <v>8.4804971359403625E-2</v>
      </c>
      <c r="U184">
        <f t="shared" si="49"/>
        <v>8.7021786323958142E-2</v>
      </c>
      <c r="V184">
        <f t="shared" si="50"/>
        <v>0.4618517909036422</v>
      </c>
      <c r="X184" s="24">
        <f t="shared" si="51"/>
        <v>0.88264977453296112</v>
      </c>
      <c r="Y184" s="24">
        <f t="shared" si="52"/>
        <v>0.75827548682408852</v>
      </c>
      <c r="Z184" s="24">
        <f t="shared" si="53"/>
        <v>0.59274176893817243</v>
      </c>
      <c r="AA184" s="24">
        <f t="shared" si="54"/>
        <v>0.68816534926002026</v>
      </c>
      <c r="AB184" s="24">
        <f t="shared" si="55"/>
        <v>0.65986456513391334</v>
      </c>
      <c r="AC184" s="24">
        <f t="shared" si="56"/>
        <v>0.63340045654607968</v>
      </c>
      <c r="AD184" s="24">
        <f t="shared" si="57"/>
        <v>0.65234863930364784</v>
      </c>
      <c r="AE184" s="24">
        <f t="shared" si="58"/>
        <v>0.60435769096963921</v>
      </c>
      <c r="AF184" s="24">
        <f t="shared" si="59"/>
        <v>0.63505668335419119</v>
      </c>
      <c r="AG184" s="24">
        <f t="shared" si="60"/>
        <v>0.58310404532180238</v>
      </c>
      <c r="AH184" s="65">
        <f t="shared" si="61"/>
        <v>0.60899681650181003</v>
      </c>
    </row>
    <row r="185" spans="1:34" x14ac:dyDescent="0.25">
      <c r="A185">
        <v>184</v>
      </c>
      <c r="B185" t="s">
        <v>15</v>
      </c>
      <c r="C185">
        <v>2</v>
      </c>
      <c r="D185">
        <v>493655.168991999</v>
      </c>
      <c r="E185">
        <v>5180793.4742900003</v>
      </c>
      <c r="F185">
        <v>0.26763015480135921</v>
      </c>
      <c r="G185">
        <v>6.2758084958501867E-2</v>
      </c>
      <c r="H185">
        <v>0.83925383974624657</v>
      </c>
      <c r="I185">
        <v>0.40310077519379833</v>
      </c>
      <c r="J185">
        <v>1</v>
      </c>
      <c r="K185">
        <v>0.89473684210526283</v>
      </c>
      <c r="L185">
        <v>0.85083713850837117</v>
      </c>
      <c r="N185">
        <v>1</v>
      </c>
      <c r="O185">
        <v>0</v>
      </c>
      <c r="P185">
        <v>0.27980922098569155</v>
      </c>
      <c r="Q185">
        <f t="shared" si="45"/>
        <v>10</v>
      </c>
      <c r="R185" s="23">
        <f t="shared" si="46"/>
        <v>0.55981260562992308</v>
      </c>
      <c r="S185">
        <f t="shared" si="47"/>
        <v>0.37566890186571356</v>
      </c>
      <c r="T185">
        <f t="shared" si="48"/>
        <v>0.1187969375989933</v>
      </c>
      <c r="U185">
        <f t="shared" si="49"/>
        <v>0.15680791536554567</v>
      </c>
      <c r="V185">
        <f t="shared" si="50"/>
        <v>0.6710618840799345</v>
      </c>
      <c r="X185" s="24">
        <f t="shared" si="51"/>
        <v>0.26763015480135921</v>
      </c>
      <c r="Y185" s="24">
        <f t="shared" si="52"/>
        <v>0.16519411987993055</v>
      </c>
      <c r="Z185" s="24">
        <f t="shared" si="53"/>
        <v>0.3898806931687025</v>
      </c>
      <c r="AA185" s="24">
        <f t="shared" si="54"/>
        <v>0.39318571367497646</v>
      </c>
      <c r="AB185" s="24">
        <f t="shared" si="55"/>
        <v>0.51454857093998119</v>
      </c>
      <c r="AC185" s="24">
        <f t="shared" si="56"/>
        <v>0.57791328280086141</v>
      </c>
      <c r="AD185" s="24">
        <f t="shared" si="57"/>
        <v>0.61690240504479132</v>
      </c>
      <c r="AE185" s="24">
        <f t="shared" si="58"/>
        <v>0.61690240504479132</v>
      </c>
      <c r="AF185" s="24">
        <f t="shared" si="59"/>
        <v>0.66478960441419244</v>
      </c>
      <c r="AG185" s="24">
        <f t="shared" si="60"/>
        <v>0.59092409281261549</v>
      </c>
      <c r="AH185" s="65">
        <f t="shared" si="61"/>
        <v>0.55981260562992308</v>
      </c>
    </row>
    <row r="186" spans="1:34" x14ac:dyDescent="0.25">
      <c r="A186">
        <v>185</v>
      </c>
      <c r="B186" t="s">
        <v>15</v>
      </c>
      <c r="C186">
        <v>3</v>
      </c>
      <c r="D186">
        <v>493687.085563</v>
      </c>
      <c r="E186">
        <v>5180801.1080700001</v>
      </c>
      <c r="F186">
        <v>0.53627597932839655</v>
      </c>
      <c r="G186">
        <v>0.30125195618153366</v>
      </c>
      <c r="H186">
        <v>0.67085726051842864</v>
      </c>
      <c r="I186">
        <v>0.35438596491228064</v>
      </c>
      <c r="J186">
        <v>1</v>
      </c>
      <c r="K186">
        <v>0.86792452830188638</v>
      </c>
      <c r="L186">
        <v>0.64468864468864484</v>
      </c>
      <c r="M186">
        <v>0.14609571788413098</v>
      </c>
      <c r="N186">
        <v>1</v>
      </c>
      <c r="O186">
        <v>0</v>
      </c>
      <c r="Q186">
        <f t="shared" si="45"/>
        <v>10</v>
      </c>
      <c r="R186" s="23">
        <f t="shared" si="46"/>
        <v>0.55214800518153018</v>
      </c>
      <c r="S186">
        <f t="shared" si="47"/>
        <v>0.33099391854958787</v>
      </c>
      <c r="T186">
        <f t="shared" si="48"/>
        <v>0.10466946742809538</v>
      </c>
      <c r="U186">
        <f t="shared" si="49"/>
        <v>0.12172997124090133</v>
      </c>
      <c r="V186">
        <f t="shared" si="50"/>
        <v>0.59946593203894072</v>
      </c>
      <c r="X186" s="24">
        <f t="shared" si="51"/>
        <v>0.53627597932839655</v>
      </c>
      <c r="Y186" s="24">
        <f t="shared" si="52"/>
        <v>0.41876396775496511</v>
      </c>
      <c r="Z186" s="24">
        <f t="shared" si="53"/>
        <v>0.50279506534278628</v>
      </c>
      <c r="AA186" s="24">
        <f t="shared" si="54"/>
        <v>0.46569279023515991</v>
      </c>
      <c r="AB186" s="24">
        <f t="shared" si="55"/>
        <v>0.57255423218812795</v>
      </c>
      <c r="AC186" s="24">
        <f t="shared" si="56"/>
        <v>0.6217826148737543</v>
      </c>
      <c r="AD186" s="24">
        <f t="shared" si="57"/>
        <v>0.62505490484731019</v>
      </c>
      <c r="AE186" s="24">
        <f t="shared" si="58"/>
        <v>0.56518500647691272</v>
      </c>
      <c r="AF186" s="24">
        <f t="shared" si="59"/>
        <v>0.61349778353503348</v>
      </c>
      <c r="AG186" s="24">
        <f t="shared" si="60"/>
        <v>0.55214800518153018</v>
      </c>
      <c r="AH186" s="65">
        <f t="shared" si="61"/>
        <v>0.55214800518153018</v>
      </c>
    </row>
    <row r="187" spans="1:34" x14ac:dyDescent="0.25">
      <c r="A187">
        <v>186</v>
      </c>
      <c r="B187" t="s">
        <v>15</v>
      </c>
      <c r="C187">
        <v>4</v>
      </c>
      <c r="D187">
        <v>493718.99832999799</v>
      </c>
      <c r="E187">
        <v>5180805.1860999903</v>
      </c>
      <c r="F187">
        <v>0.54876638396299149</v>
      </c>
      <c r="G187">
        <v>0.31101101846337104</v>
      </c>
      <c r="H187">
        <v>0.34175541587687364</v>
      </c>
      <c r="I187">
        <v>0.6510574018126889</v>
      </c>
      <c r="J187">
        <v>0.71528644631019778</v>
      </c>
      <c r="K187">
        <v>0.56772009029345372</v>
      </c>
      <c r="L187">
        <v>1</v>
      </c>
      <c r="M187">
        <v>1</v>
      </c>
      <c r="N187">
        <v>0.50557101093259593</v>
      </c>
      <c r="O187">
        <v>2.3506366093306003E-2</v>
      </c>
      <c r="P187">
        <v>0.6735395189003438</v>
      </c>
      <c r="Q187">
        <f t="shared" si="45"/>
        <v>11</v>
      </c>
      <c r="R187" s="23">
        <f t="shared" si="46"/>
        <v>0.57620124114962024</v>
      </c>
      <c r="S187">
        <f t="shared" si="47"/>
        <v>0.27472452487478155</v>
      </c>
      <c r="T187">
        <f t="shared" si="48"/>
        <v>8.2832560883482662E-2</v>
      </c>
      <c r="U187">
        <f t="shared" si="49"/>
        <v>8.3020921024441918E-2</v>
      </c>
      <c r="V187">
        <f t="shared" si="50"/>
        <v>0.47678572216654558</v>
      </c>
      <c r="X187" s="24">
        <f t="shared" si="51"/>
        <v>0.54876638396299149</v>
      </c>
      <c r="Y187" s="24">
        <f t="shared" si="52"/>
        <v>0.42988870121318123</v>
      </c>
      <c r="Z187" s="24">
        <f t="shared" si="53"/>
        <v>0.40051093943441202</v>
      </c>
      <c r="AA187" s="24">
        <f t="shared" si="54"/>
        <v>0.46314755502898125</v>
      </c>
      <c r="AB187" s="24">
        <f t="shared" si="55"/>
        <v>0.51357533328522453</v>
      </c>
      <c r="AC187" s="24">
        <f t="shared" si="56"/>
        <v>0.52259945945326269</v>
      </c>
      <c r="AD187" s="24">
        <f t="shared" si="57"/>
        <v>0.59079953667422525</v>
      </c>
      <c r="AE187" s="24">
        <f t="shared" si="58"/>
        <v>0.64194959458994705</v>
      </c>
      <c r="AF187" s="24">
        <f t="shared" si="59"/>
        <v>0.62679641862801916</v>
      </c>
      <c r="AG187" s="24">
        <f t="shared" si="60"/>
        <v>0.56646741337454787</v>
      </c>
      <c r="AH187" s="65">
        <f t="shared" si="61"/>
        <v>0.57620124114962024</v>
      </c>
    </row>
    <row r="188" spans="1:34" x14ac:dyDescent="0.25">
      <c r="A188">
        <v>187</v>
      </c>
      <c r="B188" t="s">
        <v>15</v>
      </c>
      <c r="C188">
        <v>5</v>
      </c>
      <c r="D188">
        <v>493750.88386399799</v>
      </c>
      <c r="E188">
        <v>5180783.1506200004</v>
      </c>
      <c r="F188">
        <v>0</v>
      </c>
      <c r="G188">
        <v>6.433545261883139E-2</v>
      </c>
      <c r="H188">
        <v>0</v>
      </c>
      <c r="I188">
        <v>0</v>
      </c>
      <c r="J188">
        <v>0</v>
      </c>
      <c r="K188">
        <v>0</v>
      </c>
      <c r="L188">
        <v>0.30933633295838014</v>
      </c>
      <c r="M188">
        <v>0</v>
      </c>
      <c r="N188">
        <v>0.39365811364716186</v>
      </c>
      <c r="O188">
        <v>0</v>
      </c>
      <c r="P188">
        <v>0</v>
      </c>
      <c r="Q188">
        <f t="shared" si="45"/>
        <v>11</v>
      </c>
      <c r="R188" s="36">
        <f t="shared" si="46"/>
        <v>6.9757263565852115E-2</v>
      </c>
      <c r="S188" s="25">
        <f t="shared" si="47"/>
        <v>0.1352667041507582</v>
      </c>
      <c r="T188">
        <f t="shared" si="48"/>
        <v>4.0784445845097668E-2</v>
      </c>
      <c r="U188">
        <f t="shared" si="49"/>
        <v>2.0126789376989619E-2</v>
      </c>
      <c r="V188" s="25">
        <f t="shared" si="50"/>
        <v>1.9391056534645168</v>
      </c>
      <c r="X188" s="24">
        <f t="shared" si="51"/>
        <v>0</v>
      </c>
      <c r="Y188" s="24">
        <f t="shared" si="52"/>
        <v>3.2167726309415695E-2</v>
      </c>
      <c r="Z188" s="24">
        <f t="shared" si="53"/>
        <v>2.1445150872943797E-2</v>
      </c>
      <c r="AA188" s="24">
        <f t="shared" si="54"/>
        <v>1.6083863154707848E-2</v>
      </c>
      <c r="AB188" s="24">
        <f t="shared" si="55"/>
        <v>1.2867090523766278E-2</v>
      </c>
      <c r="AC188" s="24">
        <f t="shared" si="56"/>
        <v>1.0722575436471898E-2</v>
      </c>
      <c r="AD188" s="24">
        <f t="shared" si="57"/>
        <v>5.338168365388736E-2</v>
      </c>
      <c r="AE188" s="24">
        <f t="shared" si="58"/>
        <v>4.6708973197151442E-2</v>
      </c>
      <c r="AF188" s="24">
        <f t="shared" si="59"/>
        <v>8.525887769159704E-2</v>
      </c>
      <c r="AG188" s="24">
        <f t="shared" si="60"/>
        <v>7.6732989922437336E-2</v>
      </c>
      <c r="AH188" s="65">
        <f t="shared" si="61"/>
        <v>6.9757263565852115E-2</v>
      </c>
    </row>
    <row r="189" spans="1:34" x14ac:dyDescent="0.25">
      <c r="A189">
        <v>188</v>
      </c>
      <c r="B189" t="s">
        <v>15</v>
      </c>
      <c r="C189">
        <v>5</v>
      </c>
      <c r="D189">
        <v>493782.808423999</v>
      </c>
      <c r="E189">
        <v>5180798.5634500002</v>
      </c>
      <c r="F189">
        <v>2.6296751790494077E-2</v>
      </c>
      <c r="G189">
        <v>0</v>
      </c>
      <c r="H189">
        <v>0.4908047165085751</v>
      </c>
      <c r="I189">
        <v>0.26459510357815436</v>
      </c>
      <c r="J189">
        <v>0.20933869964988056</v>
      </c>
      <c r="K189">
        <v>2.747252747252757E-3</v>
      </c>
      <c r="L189">
        <v>0.30596175478065235</v>
      </c>
      <c r="M189">
        <v>0.23703703703703705</v>
      </c>
      <c r="N189">
        <v>0.28269523459288826</v>
      </c>
      <c r="O189">
        <v>0.39239001189060652</v>
      </c>
      <c r="P189">
        <v>0.23460410557184758</v>
      </c>
      <c r="Q189">
        <f t="shared" si="45"/>
        <v>11</v>
      </c>
      <c r="R189" s="23">
        <f t="shared" si="46"/>
        <v>0.22240642437703534</v>
      </c>
      <c r="S189">
        <f t="shared" si="47"/>
        <v>0.1507663931753328</v>
      </c>
      <c r="T189">
        <f t="shared" si="48"/>
        <v>4.5457777923434362E-2</v>
      </c>
      <c r="U189">
        <f t="shared" si="49"/>
        <v>2.5003555842208945E-2</v>
      </c>
      <c r="V189">
        <f t="shared" si="50"/>
        <v>0.67788686229560302</v>
      </c>
      <c r="X189" s="24">
        <f t="shared" si="51"/>
        <v>2.6296751790494077E-2</v>
      </c>
      <c r="Y189" s="24">
        <f t="shared" si="52"/>
        <v>1.3148375895247038E-2</v>
      </c>
      <c r="Z189" s="24">
        <f t="shared" si="53"/>
        <v>0.17236715609968975</v>
      </c>
      <c r="AA189" s="24">
        <f t="shared" si="54"/>
        <v>0.19542414296930588</v>
      </c>
      <c r="AB189" s="24">
        <f t="shared" si="55"/>
        <v>0.19820705430542079</v>
      </c>
      <c r="AC189" s="24">
        <f t="shared" si="56"/>
        <v>0.16563042071239278</v>
      </c>
      <c r="AD189" s="24">
        <f t="shared" si="57"/>
        <v>0.18567775415071558</v>
      </c>
      <c r="AE189" s="24">
        <f t="shared" si="58"/>
        <v>0.19209766451150578</v>
      </c>
      <c r="AF189" s="24">
        <f t="shared" si="59"/>
        <v>0.20216406118721494</v>
      </c>
      <c r="AG189" s="24">
        <f t="shared" si="60"/>
        <v>0.2211866562575541</v>
      </c>
      <c r="AH189" s="65">
        <f t="shared" si="61"/>
        <v>0.22240642437703534</v>
      </c>
    </row>
    <row r="190" spans="1:34" x14ac:dyDescent="0.25">
      <c r="A190">
        <v>189</v>
      </c>
      <c r="B190" t="s">
        <v>15</v>
      </c>
      <c r="C190">
        <v>6</v>
      </c>
      <c r="D190">
        <v>493814.71713100001</v>
      </c>
      <c r="E190">
        <v>5180798.7527299803</v>
      </c>
      <c r="F190">
        <v>0.53474260832923659</v>
      </c>
      <c r="G190">
        <v>0.621578149648922</v>
      </c>
      <c r="H190">
        <v>0.57641666552905679</v>
      </c>
      <c r="I190">
        <v>0.86956521739130443</v>
      </c>
      <c r="J190">
        <v>0.41580756013745707</v>
      </c>
      <c r="K190">
        <v>0.61465721040189125</v>
      </c>
      <c r="L190">
        <v>0.6925465838509316</v>
      </c>
      <c r="M190">
        <v>0.38666666666666666</v>
      </c>
      <c r="N190">
        <v>0.82814696629889939</v>
      </c>
      <c r="O190">
        <v>1</v>
      </c>
      <c r="P190">
        <v>0.47382920110192839</v>
      </c>
      <c r="Q190">
        <f t="shared" si="45"/>
        <v>11</v>
      </c>
      <c r="R190" s="23">
        <f t="shared" si="46"/>
        <v>0.63763243903239042</v>
      </c>
      <c r="S190">
        <f t="shared" si="47"/>
        <v>0.18551042543552879</v>
      </c>
      <c r="T190">
        <f t="shared" si="48"/>
        <v>5.5933497806259246E-2</v>
      </c>
      <c r="U190">
        <f t="shared" si="49"/>
        <v>3.7855529739797958E-2</v>
      </c>
      <c r="V190">
        <f t="shared" si="50"/>
        <v>0.29093630449078395</v>
      </c>
      <c r="X190" s="24">
        <f t="shared" si="51"/>
        <v>0.53474260832923659</v>
      </c>
      <c r="Y190" s="24">
        <f t="shared" si="52"/>
        <v>0.57816037898907924</v>
      </c>
      <c r="Z190" s="24">
        <f t="shared" si="53"/>
        <v>0.57757914116907172</v>
      </c>
      <c r="AA190" s="24">
        <f t="shared" si="54"/>
        <v>0.65057566022462998</v>
      </c>
      <c r="AB190" s="24">
        <f t="shared" si="55"/>
        <v>0.60362204020719534</v>
      </c>
      <c r="AC190" s="24">
        <f t="shared" si="56"/>
        <v>0.60546123523964468</v>
      </c>
      <c r="AD190" s="24">
        <f t="shared" si="57"/>
        <v>0.61790199932697132</v>
      </c>
      <c r="AE190" s="24">
        <f t="shared" si="58"/>
        <v>0.58899758274443326</v>
      </c>
      <c r="AF190" s="24">
        <f t="shared" si="59"/>
        <v>0.6155697364727073</v>
      </c>
      <c r="AG190" s="24">
        <f t="shared" si="60"/>
        <v>0.65401276282543663</v>
      </c>
      <c r="AH190" s="65">
        <f t="shared" si="61"/>
        <v>0.63763243903239042</v>
      </c>
    </row>
    <row r="191" spans="1:34" x14ac:dyDescent="0.25">
      <c r="A191">
        <v>190</v>
      </c>
      <c r="B191" t="s">
        <v>24</v>
      </c>
      <c r="C191">
        <v>1</v>
      </c>
      <c r="D191">
        <v>493846.60920200002</v>
      </c>
      <c r="E191">
        <v>5180782.7183499904</v>
      </c>
      <c r="F191">
        <v>0.27089641161877592</v>
      </c>
      <c r="G191">
        <v>0.60541847177748442</v>
      </c>
      <c r="H191">
        <v>0.9481784736099913</v>
      </c>
      <c r="I191">
        <v>0.68020304568527923</v>
      </c>
      <c r="J191">
        <v>0.62790917468043372</v>
      </c>
      <c r="K191">
        <v>0.49029126213592217</v>
      </c>
      <c r="L191">
        <v>0.58682634730538918</v>
      </c>
      <c r="M191">
        <v>0.53475935828877019</v>
      </c>
      <c r="N191">
        <v>0.42753649863429216</v>
      </c>
      <c r="P191">
        <v>0.35227272727272713</v>
      </c>
      <c r="Q191">
        <f t="shared" si="45"/>
        <v>10</v>
      </c>
      <c r="R191" s="23">
        <f t="shared" si="46"/>
        <v>0.55242917710090667</v>
      </c>
      <c r="S191">
        <f t="shared" si="47"/>
        <v>0.17936743139123815</v>
      </c>
      <c r="T191">
        <f t="shared" si="48"/>
        <v>5.6720962125029688E-2</v>
      </c>
      <c r="U191">
        <f t="shared" si="49"/>
        <v>3.5747417159878343E-2</v>
      </c>
      <c r="V191">
        <f t="shared" si="50"/>
        <v>0.32468855525072116</v>
      </c>
      <c r="X191" s="24">
        <f t="shared" si="51"/>
        <v>0.27089641161877592</v>
      </c>
      <c r="Y191" s="24">
        <f t="shared" si="52"/>
        <v>0.4381574416981302</v>
      </c>
      <c r="Z191" s="24">
        <f t="shared" si="53"/>
        <v>0.60816445233541716</v>
      </c>
      <c r="AA191" s="24">
        <f t="shared" si="54"/>
        <v>0.62617410067288271</v>
      </c>
      <c r="AB191" s="24">
        <f t="shared" si="55"/>
        <v>0.62652111547439282</v>
      </c>
      <c r="AC191" s="24">
        <f t="shared" si="56"/>
        <v>0.60381613991798111</v>
      </c>
      <c r="AD191" s="24">
        <f t="shared" si="57"/>
        <v>0.60138902668761085</v>
      </c>
      <c r="AE191" s="24">
        <f t="shared" si="58"/>
        <v>0.59306031813775584</v>
      </c>
      <c r="AF191" s="24">
        <f t="shared" si="59"/>
        <v>0.57466878263737098</v>
      </c>
      <c r="AG191" s="24">
        <f t="shared" si="60"/>
        <v>0.57466878263737098</v>
      </c>
      <c r="AH191" s="65">
        <f t="shared" si="61"/>
        <v>0.55242917710090667</v>
      </c>
    </row>
    <row r="192" spans="1:34" x14ac:dyDescent="0.25">
      <c r="A192">
        <v>191</v>
      </c>
      <c r="B192" t="s">
        <v>24</v>
      </c>
      <c r="C192">
        <v>1</v>
      </c>
      <c r="D192">
        <v>493878.54757200001</v>
      </c>
      <c r="E192">
        <v>5180811.9108300004</v>
      </c>
      <c r="F192">
        <v>0.29992381770945242</v>
      </c>
      <c r="G192">
        <v>0.64761097507377374</v>
      </c>
      <c r="H192">
        <v>0.79439190981258223</v>
      </c>
      <c r="I192">
        <v>0.67005076142131981</v>
      </c>
      <c r="J192">
        <v>0.47965054462112794</v>
      </c>
      <c r="K192">
        <v>0.29368932038834916</v>
      </c>
      <c r="L192">
        <v>0.21856287425149701</v>
      </c>
      <c r="M192">
        <v>0.85294117647058831</v>
      </c>
      <c r="N192">
        <v>0.54166697342943604</v>
      </c>
      <c r="P192">
        <v>0.95941558441558417</v>
      </c>
      <c r="Q192">
        <f t="shared" si="45"/>
        <v>10</v>
      </c>
      <c r="R192" s="23">
        <f t="shared" si="46"/>
        <v>0.57579039375937113</v>
      </c>
      <c r="S192">
        <f t="shared" si="47"/>
        <v>0.24073072952491911</v>
      </c>
      <c r="T192">
        <f t="shared" si="48"/>
        <v>7.6125740809268816E-2</v>
      </c>
      <c r="U192">
        <f t="shared" si="49"/>
        <v>6.4390315708444168E-2</v>
      </c>
      <c r="V192">
        <f t="shared" si="50"/>
        <v>0.41808743621645589</v>
      </c>
      <c r="X192" s="24">
        <f t="shared" si="51"/>
        <v>0.29992381770945242</v>
      </c>
      <c r="Y192" s="24">
        <f t="shared" si="52"/>
        <v>0.47376739639161308</v>
      </c>
      <c r="Z192" s="24">
        <f t="shared" si="53"/>
        <v>0.58064223419860284</v>
      </c>
      <c r="AA192" s="24">
        <f t="shared" si="54"/>
        <v>0.60299436600428202</v>
      </c>
      <c r="AB192" s="24">
        <f t="shared" si="55"/>
        <v>0.57832560172765124</v>
      </c>
      <c r="AC192" s="24">
        <f t="shared" si="56"/>
        <v>0.53088622150443421</v>
      </c>
      <c r="AD192" s="24">
        <f t="shared" si="57"/>
        <v>0.48626860046830034</v>
      </c>
      <c r="AE192" s="24">
        <f t="shared" si="58"/>
        <v>0.53210267246858634</v>
      </c>
      <c r="AF192" s="24">
        <f t="shared" si="59"/>
        <v>0.53316537257534735</v>
      </c>
      <c r="AG192" s="24">
        <f t="shared" si="60"/>
        <v>0.53316537257534735</v>
      </c>
      <c r="AH192" s="65">
        <f t="shared" si="61"/>
        <v>0.57579039375937113</v>
      </c>
    </row>
    <row r="193" spans="1:34" x14ac:dyDescent="0.25">
      <c r="A193">
        <v>192</v>
      </c>
      <c r="B193" t="s">
        <v>24</v>
      </c>
      <c r="C193">
        <v>2</v>
      </c>
      <c r="D193">
        <v>493910.45270800003</v>
      </c>
      <c r="E193">
        <v>5180808.6558299903</v>
      </c>
      <c r="F193">
        <v>0.1626731108839112</v>
      </c>
      <c r="G193">
        <v>0.25507153959587109</v>
      </c>
      <c r="H193">
        <v>0.11433593441147311</v>
      </c>
      <c r="I193">
        <v>0.5984455958549223</v>
      </c>
      <c r="J193">
        <v>0.49122834814090105</v>
      </c>
      <c r="K193">
        <v>0.19636963696369633</v>
      </c>
      <c r="L193">
        <v>0.47368421052631576</v>
      </c>
      <c r="M193">
        <v>0.30947368421052629</v>
      </c>
      <c r="N193">
        <v>0.19358981706776981</v>
      </c>
      <c r="P193">
        <v>0.64636542239685646</v>
      </c>
      <c r="Q193">
        <f t="shared" si="45"/>
        <v>10</v>
      </c>
      <c r="R193" s="23">
        <f t="shared" si="46"/>
        <v>0.34412373000522434</v>
      </c>
      <c r="S193">
        <f t="shared" si="47"/>
        <v>0.18270324197647306</v>
      </c>
      <c r="T193">
        <f t="shared" si="48"/>
        <v>5.7775838054253841E-2</v>
      </c>
      <c r="U193">
        <f t="shared" si="49"/>
        <v>3.7089416254126303E-2</v>
      </c>
      <c r="V193">
        <f t="shared" si="50"/>
        <v>0.53092311295620132</v>
      </c>
      <c r="X193" s="24">
        <f t="shared" si="51"/>
        <v>0.1626731108839112</v>
      </c>
      <c r="Y193" s="24">
        <f t="shared" si="52"/>
        <v>0.20887232523989113</v>
      </c>
      <c r="Z193" s="24">
        <f t="shared" si="53"/>
        <v>0.17736019496375177</v>
      </c>
      <c r="AA193" s="24">
        <f t="shared" si="54"/>
        <v>0.28263154518654443</v>
      </c>
      <c r="AB193" s="24">
        <f t="shared" si="55"/>
        <v>0.32435090577741577</v>
      </c>
      <c r="AC193" s="24">
        <f t="shared" si="56"/>
        <v>0.30302069430846251</v>
      </c>
      <c r="AD193" s="24">
        <f t="shared" si="57"/>
        <v>0.32740119662529871</v>
      </c>
      <c r="AE193" s="24">
        <f t="shared" si="58"/>
        <v>0.32516025757345213</v>
      </c>
      <c r="AF193" s="24">
        <f t="shared" si="59"/>
        <v>0.3105413197394874</v>
      </c>
      <c r="AG193" s="24">
        <f t="shared" si="60"/>
        <v>0.3105413197394874</v>
      </c>
      <c r="AH193" s="65">
        <f t="shared" si="61"/>
        <v>0.34412373000522434</v>
      </c>
    </row>
    <row r="194" spans="1:34" x14ac:dyDescent="0.25">
      <c r="A194">
        <v>193</v>
      </c>
      <c r="B194" t="s">
        <v>24</v>
      </c>
      <c r="C194">
        <v>3</v>
      </c>
      <c r="D194">
        <v>493942.357093998</v>
      </c>
      <c r="E194">
        <v>5180804.6231500003</v>
      </c>
      <c r="F194">
        <v>0.48948490511410014</v>
      </c>
      <c r="G194">
        <v>0.44298993940107073</v>
      </c>
      <c r="H194">
        <v>0.63759050357590497</v>
      </c>
      <c r="I194">
        <v>0.65074626865671636</v>
      </c>
      <c r="J194">
        <v>0.30930936428318628</v>
      </c>
      <c r="K194">
        <v>0.49469496021220166</v>
      </c>
      <c r="L194">
        <v>0.5729483282674771</v>
      </c>
      <c r="M194">
        <v>0.58476658476658494</v>
      </c>
      <c r="N194">
        <v>0.48926482845078761</v>
      </c>
      <c r="O194">
        <v>0.69480519480519465</v>
      </c>
      <c r="P194">
        <v>0.83695652173913049</v>
      </c>
      <c r="Q194">
        <f t="shared" si="45"/>
        <v>11</v>
      </c>
      <c r="R194" s="23">
        <f t="shared" si="46"/>
        <v>0.56395976357021405</v>
      </c>
      <c r="S194">
        <f t="shared" si="47"/>
        <v>0.13501475790165579</v>
      </c>
      <c r="T194">
        <f t="shared" si="48"/>
        <v>4.0708481192769472E-2</v>
      </c>
      <c r="U194">
        <f t="shared" si="49"/>
        <v>2.0051883336366982E-2</v>
      </c>
      <c r="V194">
        <f t="shared" si="50"/>
        <v>0.23940494805325982</v>
      </c>
      <c r="X194" s="24">
        <f t="shared" si="51"/>
        <v>0.48948490511410014</v>
      </c>
      <c r="Y194" s="24">
        <f t="shared" si="52"/>
        <v>0.46623742225758547</v>
      </c>
      <c r="Z194" s="24">
        <f t="shared" si="53"/>
        <v>0.52335511603035867</v>
      </c>
      <c r="AA194" s="24">
        <f t="shared" si="54"/>
        <v>0.55520290418694807</v>
      </c>
      <c r="AB194" s="24">
        <f t="shared" si="55"/>
        <v>0.50602419620619565</v>
      </c>
      <c r="AC194" s="24">
        <f t="shared" si="56"/>
        <v>0.50413599020719668</v>
      </c>
      <c r="AD194" s="24">
        <f t="shared" si="57"/>
        <v>0.51396632421580812</v>
      </c>
      <c r="AE194" s="24">
        <f t="shared" si="58"/>
        <v>0.52281635678465521</v>
      </c>
      <c r="AF194" s="24">
        <f t="shared" si="59"/>
        <v>0.51908840919200328</v>
      </c>
      <c r="AG194" s="24">
        <f t="shared" si="60"/>
        <v>0.53666008775332241</v>
      </c>
      <c r="AH194" s="65">
        <f t="shared" si="61"/>
        <v>0.56395976357021405</v>
      </c>
    </row>
    <row r="195" spans="1:34" x14ac:dyDescent="0.25">
      <c r="A195">
        <v>194</v>
      </c>
      <c r="B195" t="s">
        <v>24</v>
      </c>
      <c r="C195">
        <v>4</v>
      </c>
      <c r="D195">
        <v>493976.07760600001</v>
      </c>
      <c r="E195">
        <v>5180793.5362799903</v>
      </c>
      <c r="F195">
        <v>0.21211168500636268</v>
      </c>
      <c r="G195">
        <v>0.65955056179775284</v>
      </c>
      <c r="H195">
        <v>0.64414966978755017</v>
      </c>
      <c r="I195">
        <v>0.13819875776397519</v>
      </c>
      <c r="J195">
        <v>0</v>
      </c>
      <c r="K195">
        <v>0.58235294117647041</v>
      </c>
      <c r="L195">
        <v>0.42600170400681597</v>
      </c>
      <c r="N195">
        <v>0.45817954771325858</v>
      </c>
      <c r="O195">
        <v>0.5283582089552239</v>
      </c>
      <c r="P195">
        <v>0</v>
      </c>
      <c r="Q195">
        <f t="shared" ref="Q195:Q258" si="62">COUNT(F195:P195)</f>
        <v>10</v>
      </c>
      <c r="R195" s="23">
        <f t="shared" ref="R195:R258" si="63">AVERAGE(F195:P195)</f>
        <v>0.36489030762074098</v>
      </c>
      <c r="S195">
        <f t="shared" ref="S195:S258" si="64">_xlfn.STDEV.P(F195:P195)</f>
        <v>0.24336802030874771</v>
      </c>
      <c r="T195">
        <f t="shared" ref="T195:T258" si="65">S195/(SQRT(Q195))</f>
        <v>7.6959725382175728E-2</v>
      </c>
      <c r="U195">
        <f t="shared" ref="U195:U258" si="66">VAR(F195:P195)</f>
        <v>6.5808881454443371E-2</v>
      </c>
      <c r="V195">
        <f t="shared" ref="V195:V258" si="67">S195/R195</f>
        <v>0.66696213965129247</v>
      </c>
      <c r="X195" s="24">
        <f t="shared" si="51"/>
        <v>0.21211168500636268</v>
      </c>
      <c r="Y195" s="24">
        <f t="shared" si="52"/>
        <v>0.43583112340205776</v>
      </c>
      <c r="Z195" s="24">
        <f t="shared" si="53"/>
        <v>0.50527063886388857</v>
      </c>
      <c r="AA195" s="24">
        <f t="shared" si="54"/>
        <v>0.41350266858891022</v>
      </c>
      <c r="AB195" s="24">
        <f t="shared" si="55"/>
        <v>0.3308021348711282</v>
      </c>
      <c r="AC195" s="24">
        <f t="shared" si="56"/>
        <v>0.37272726925535188</v>
      </c>
      <c r="AD195" s="24">
        <f t="shared" si="57"/>
        <v>0.38033790279127533</v>
      </c>
      <c r="AE195" s="24">
        <f t="shared" si="58"/>
        <v>0.38033790279127533</v>
      </c>
      <c r="AF195" s="24">
        <f t="shared" si="59"/>
        <v>0.39006810840652323</v>
      </c>
      <c r="AG195" s="24">
        <f t="shared" si="60"/>
        <v>0.40543367513415668</v>
      </c>
      <c r="AH195" s="65">
        <f t="shared" si="61"/>
        <v>0.36489030762074098</v>
      </c>
    </row>
    <row r="196" spans="1:34" x14ac:dyDescent="0.25">
      <c r="A196">
        <v>195</v>
      </c>
      <c r="B196" t="s">
        <v>24</v>
      </c>
      <c r="C196">
        <v>4</v>
      </c>
      <c r="D196">
        <v>494006.16654900002</v>
      </c>
      <c r="E196">
        <v>5180797.1138899904</v>
      </c>
      <c r="F196">
        <v>0.13369264166479522</v>
      </c>
      <c r="G196">
        <v>0.65617977528089899</v>
      </c>
      <c r="H196">
        <v>0.7936039572447815</v>
      </c>
      <c r="I196">
        <v>0.54813664596273304</v>
      </c>
      <c r="J196">
        <v>0.19301423896965442</v>
      </c>
      <c r="K196">
        <v>0.25882352941176473</v>
      </c>
      <c r="L196">
        <v>0.19700078800315191</v>
      </c>
      <c r="M196">
        <v>0.81266490765171495</v>
      </c>
      <c r="N196">
        <v>0.42545322885147557</v>
      </c>
      <c r="O196">
        <v>0.58507462686567169</v>
      </c>
      <c r="P196">
        <v>2.1611001964636563E-2</v>
      </c>
      <c r="Q196">
        <f t="shared" si="62"/>
        <v>11</v>
      </c>
      <c r="R196" s="23">
        <f t="shared" si="63"/>
        <v>0.42047775835193435</v>
      </c>
      <c r="S196">
        <f t="shared" si="64"/>
        <v>0.26305152076459126</v>
      </c>
      <c r="T196">
        <f t="shared" si="65"/>
        <v>7.9313017718957421E-2</v>
      </c>
      <c r="U196">
        <f t="shared" si="66"/>
        <v>7.6115712834220611E-2</v>
      </c>
      <c r="V196">
        <f t="shared" si="67"/>
        <v>0.62560151051894786</v>
      </c>
      <c r="X196" s="24">
        <f t="shared" si="51"/>
        <v>0.13369264166479522</v>
      </c>
      <c r="Y196" s="24">
        <f t="shared" si="52"/>
        <v>0.39493620847284711</v>
      </c>
      <c r="Z196" s="24">
        <f t="shared" si="53"/>
        <v>0.5278254580634919</v>
      </c>
      <c r="AA196" s="24">
        <f t="shared" si="54"/>
        <v>0.53290325503830216</v>
      </c>
      <c r="AB196" s="24">
        <f t="shared" si="55"/>
        <v>0.46492545182457262</v>
      </c>
      <c r="AC196" s="24">
        <f t="shared" si="56"/>
        <v>0.43057513142243797</v>
      </c>
      <c r="AD196" s="24">
        <f t="shared" si="57"/>
        <v>0.39720736807682566</v>
      </c>
      <c r="AE196" s="24">
        <f t="shared" si="58"/>
        <v>0.44913956052368681</v>
      </c>
      <c r="AF196" s="24">
        <f t="shared" si="59"/>
        <v>0.44650774589344105</v>
      </c>
      <c r="AG196" s="24">
        <f t="shared" si="60"/>
        <v>0.46036443399066418</v>
      </c>
      <c r="AH196" s="65">
        <f t="shared" si="61"/>
        <v>0.42047775835193435</v>
      </c>
    </row>
    <row r="197" spans="1:34" x14ac:dyDescent="0.25">
      <c r="A197">
        <v>196</v>
      </c>
      <c r="B197" t="s">
        <v>24</v>
      </c>
      <c r="C197">
        <v>5</v>
      </c>
      <c r="D197">
        <v>494038.07558499801</v>
      </c>
      <c r="E197">
        <v>5180797.63772</v>
      </c>
      <c r="F197">
        <v>0.49397760837651883</v>
      </c>
      <c r="G197">
        <v>0.6057711442786069</v>
      </c>
      <c r="H197">
        <v>0.49206236823059252</v>
      </c>
      <c r="I197">
        <v>0.70897832817337469</v>
      </c>
      <c r="J197">
        <v>0.29716321652460193</v>
      </c>
      <c r="K197">
        <v>0.82555555555555549</v>
      </c>
      <c r="L197">
        <v>0.31726907630522089</v>
      </c>
      <c r="M197">
        <v>0.66972477064220182</v>
      </c>
      <c r="N197">
        <v>0.79463114340498542</v>
      </c>
      <c r="O197">
        <v>0.50499001996007975</v>
      </c>
      <c r="P197">
        <v>0.55445544554455428</v>
      </c>
      <c r="Q197">
        <f t="shared" si="62"/>
        <v>11</v>
      </c>
      <c r="R197" s="23">
        <f t="shared" si="63"/>
        <v>0.56950715245420847</v>
      </c>
      <c r="S197">
        <f t="shared" si="64"/>
        <v>0.16540285266923105</v>
      </c>
      <c r="T197">
        <f t="shared" si="65"/>
        <v>4.987083650529759E-2</v>
      </c>
      <c r="U197">
        <f t="shared" si="66"/>
        <v>3.0093914038231341E-2</v>
      </c>
      <c r="V197">
        <f t="shared" si="67"/>
        <v>0.29043156342541343</v>
      </c>
      <c r="X197" s="24">
        <f t="shared" si="51"/>
        <v>0.49397760837651883</v>
      </c>
      <c r="Y197" s="24">
        <f t="shared" si="52"/>
        <v>0.54987437632756286</v>
      </c>
      <c r="Z197" s="24">
        <f t="shared" si="53"/>
        <v>0.53060370696190606</v>
      </c>
      <c r="AA197" s="24">
        <f t="shared" si="54"/>
        <v>0.57519736226477325</v>
      </c>
      <c r="AB197" s="24">
        <f t="shared" si="55"/>
        <v>0.51959053311673897</v>
      </c>
      <c r="AC197" s="24">
        <f t="shared" si="56"/>
        <v>0.57058470352320845</v>
      </c>
      <c r="AD197" s="24">
        <f t="shared" si="57"/>
        <v>0.53439675677778165</v>
      </c>
      <c r="AE197" s="24">
        <f t="shared" si="58"/>
        <v>0.55131275851083417</v>
      </c>
      <c r="AF197" s="24">
        <f t="shared" si="59"/>
        <v>0.57834813461018431</v>
      </c>
      <c r="AG197" s="24">
        <f t="shared" si="60"/>
        <v>0.57101232314517392</v>
      </c>
      <c r="AH197" s="65">
        <f t="shared" si="61"/>
        <v>0.56950715245420847</v>
      </c>
    </row>
    <row r="198" spans="1:34" x14ac:dyDescent="0.25">
      <c r="A198">
        <v>197</v>
      </c>
      <c r="B198" t="s">
        <v>24</v>
      </c>
      <c r="C198">
        <v>6</v>
      </c>
      <c r="D198">
        <v>494069.977149999</v>
      </c>
      <c r="E198">
        <v>5180790.6054199804</v>
      </c>
      <c r="F198">
        <v>0</v>
      </c>
      <c r="G198">
        <v>0.67587354409317801</v>
      </c>
      <c r="H198">
        <v>0.50212701634671453</v>
      </c>
      <c r="I198">
        <v>4.4776119402985072E-2</v>
      </c>
      <c r="J198">
        <v>0.43999866996220477</v>
      </c>
      <c r="K198">
        <v>0.63260869565217392</v>
      </c>
      <c r="M198">
        <v>0.3811129848229341</v>
      </c>
      <c r="N198">
        <v>0.34389481319039267</v>
      </c>
      <c r="O198">
        <v>0.27429805615550756</v>
      </c>
      <c r="P198">
        <v>0.19019607843137248</v>
      </c>
      <c r="Q198">
        <f t="shared" si="62"/>
        <v>10</v>
      </c>
      <c r="R198" s="23">
        <f t="shared" si="63"/>
        <v>0.34848859780574626</v>
      </c>
      <c r="S198">
        <f t="shared" si="64"/>
        <v>0.2156886121234691</v>
      </c>
      <c r="T198">
        <f t="shared" si="65"/>
        <v>6.8206727967076899E-2</v>
      </c>
      <c r="U198">
        <f t="shared" si="66"/>
        <v>5.1690641555275904E-2</v>
      </c>
      <c r="V198">
        <f t="shared" si="67"/>
        <v>0.61892588016236261</v>
      </c>
      <c r="X198" s="24">
        <f t="shared" si="51"/>
        <v>0</v>
      </c>
      <c r="Y198" s="24">
        <f t="shared" si="52"/>
        <v>0.33793677204658901</v>
      </c>
      <c r="Z198" s="24">
        <f t="shared" si="53"/>
        <v>0.39266685347996422</v>
      </c>
      <c r="AA198" s="24">
        <f t="shared" si="54"/>
        <v>0.30569416996071941</v>
      </c>
      <c r="AB198" s="24">
        <f t="shared" si="55"/>
        <v>0.33255506996101647</v>
      </c>
      <c r="AC198" s="24">
        <f t="shared" si="56"/>
        <v>0.38256400757620934</v>
      </c>
      <c r="AD198" s="24">
        <f t="shared" si="57"/>
        <v>0.38256400757620934</v>
      </c>
      <c r="AE198" s="24">
        <f t="shared" si="58"/>
        <v>0.38235671861145576</v>
      </c>
      <c r="AF198" s="24">
        <f t="shared" si="59"/>
        <v>0.37754898043382285</v>
      </c>
      <c r="AG198" s="24">
        <f t="shared" si="60"/>
        <v>0.36607665551401003</v>
      </c>
      <c r="AH198" s="65">
        <f t="shared" si="61"/>
        <v>0.34848859780574626</v>
      </c>
    </row>
    <row r="199" spans="1:34" x14ac:dyDescent="0.25">
      <c r="A199">
        <v>198</v>
      </c>
      <c r="B199" t="s">
        <v>24</v>
      </c>
      <c r="C199">
        <v>6</v>
      </c>
      <c r="D199">
        <v>494101.90357700002</v>
      </c>
      <c r="E199">
        <v>5180808.7980000004</v>
      </c>
      <c r="F199">
        <v>0.51213352366311626</v>
      </c>
      <c r="G199">
        <v>0.69151414309484194</v>
      </c>
      <c r="H199">
        <v>0.43172223541860111</v>
      </c>
      <c r="J199">
        <v>0.43272779668155587</v>
      </c>
      <c r="K199">
        <v>0.62608695652173907</v>
      </c>
      <c r="M199">
        <v>0.38279932546374357</v>
      </c>
      <c r="N199">
        <v>0.45479887359364918</v>
      </c>
      <c r="O199">
        <v>0.38012958963282939</v>
      </c>
      <c r="P199">
        <v>0.49803921568627441</v>
      </c>
      <c r="Q199">
        <f t="shared" si="62"/>
        <v>9</v>
      </c>
      <c r="R199" s="23">
        <f t="shared" si="63"/>
        <v>0.48999462886181672</v>
      </c>
      <c r="S199">
        <f t="shared" si="64"/>
        <v>0.10064301339920954</v>
      </c>
      <c r="T199">
        <f t="shared" si="65"/>
        <v>3.3547671133069848E-2</v>
      </c>
      <c r="U199">
        <f t="shared" si="66"/>
        <v>1.1395143164332655E-2</v>
      </c>
      <c r="V199">
        <f t="shared" si="67"/>
        <v>0.20539615634764816</v>
      </c>
      <c r="X199" s="24">
        <f t="shared" si="51"/>
        <v>0.51213352366311626</v>
      </c>
      <c r="Y199" s="24">
        <f t="shared" si="52"/>
        <v>0.60182383337897916</v>
      </c>
      <c r="Z199" s="24">
        <f t="shared" si="53"/>
        <v>0.54512330072551984</v>
      </c>
      <c r="AA199" s="24">
        <f t="shared" si="54"/>
        <v>0.54512330072551984</v>
      </c>
      <c r="AB199" s="24">
        <f t="shared" si="55"/>
        <v>0.51702442471452881</v>
      </c>
      <c r="AC199" s="24">
        <f t="shared" si="56"/>
        <v>0.53883693107597086</v>
      </c>
      <c r="AD199" s="24">
        <f t="shared" si="57"/>
        <v>0.53883693107597086</v>
      </c>
      <c r="AE199" s="24">
        <f t="shared" si="58"/>
        <v>0.51283066347393291</v>
      </c>
      <c r="AF199" s="24">
        <f t="shared" si="59"/>
        <v>0.50454040777674958</v>
      </c>
      <c r="AG199" s="24">
        <f t="shared" si="60"/>
        <v>0.48898905550875954</v>
      </c>
      <c r="AH199" s="65">
        <f t="shared" si="61"/>
        <v>0.48999462886181672</v>
      </c>
    </row>
    <row r="200" spans="1:34" x14ac:dyDescent="0.25">
      <c r="A200">
        <v>199</v>
      </c>
      <c r="B200" t="s">
        <v>24</v>
      </c>
      <c r="C200">
        <v>7</v>
      </c>
      <c r="D200">
        <v>494133.78745300003</v>
      </c>
      <c r="E200">
        <v>5180783.6531300005</v>
      </c>
      <c r="F200">
        <v>0.33038322169759521</v>
      </c>
      <c r="G200">
        <v>0.66821963394342754</v>
      </c>
      <c r="H200">
        <v>0.47821427800211613</v>
      </c>
      <c r="I200">
        <v>0.32835820895522388</v>
      </c>
      <c r="J200">
        <v>0.59454536721974083</v>
      </c>
      <c r="K200">
        <v>0.78043478260869559</v>
      </c>
      <c r="M200">
        <v>0.65935919055649228</v>
      </c>
      <c r="N200">
        <v>0.57129519686545438</v>
      </c>
      <c r="O200">
        <v>0.68250539956803458</v>
      </c>
      <c r="P200">
        <v>0.76666666666666672</v>
      </c>
      <c r="Q200">
        <f t="shared" si="62"/>
        <v>10</v>
      </c>
      <c r="R200" s="23">
        <f t="shared" si="63"/>
        <v>0.58599819460834479</v>
      </c>
      <c r="S200">
        <f t="shared" si="64"/>
        <v>0.15346872858528318</v>
      </c>
      <c r="T200">
        <f t="shared" si="65"/>
        <v>4.8531073193968537E-2</v>
      </c>
      <c r="U200">
        <f t="shared" si="66"/>
        <v>2.6169611837314772E-2</v>
      </c>
      <c r="V200">
        <f t="shared" si="67"/>
        <v>0.26189283516113027</v>
      </c>
      <c r="X200" s="24">
        <f t="shared" si="51"/>
        <v>0.33038322169759521</v>
      </c>
      <c r="Y200" s="24">
        <f t="shared" si="52"/>
        <v>0.49930142782051135</v>
      </c>
      <c r="Z200" s="24">
        <f t="shared" si="53"/>
        <v>0.49227237788104627</v>
      </c>
      <c r="AA200" s="24">
        <f t="shared" si="54"/>
        <v>0.45129383564959069</v>
      </c>
      <c r="AB200" s="24">
        <f t="shared" si="55"/>
        <v>0.47994414196362073</v>
      </c>
      <c r="AC200" s="24">
        <f t="shared" si="56"/>
        <v>0.53002591540446653</v>
      </c>
      <c r="AD200" s="24">
        <f t="shared" si="57"/>
        <v>0.53002591540446653</v>
      </c>
      <c r="AE200" s="24">
        <f t="shared" si="58"/>
        <v>0.54850209756904167</v>
      </c>
      <c r="AF200" s="24">
        <f t="shared" si="59"/>
        <v>0.55135123498109329</v>
      </c>
      <c r="AG200" s="24">
        <f t="shared" si="60"/>
        <v>0.56592391993519786</v>
      </c>
      <c r="AH200" s="65">
        <f t="shared" si="61"/>
        <v>0.58599819460834479</v>
      </c>
    </row>
    <row r="201" spans="1:34" x14ac:dyDescent="0.25">
      <c r="A201">
        <v>200</v>
      </c>
      <c r="B201" t="s">
        <v>9</v>
      </c>
      <c r="C201">
        <v>1</v>
      </c>
      <c r="D201">
        <v>493387.33872200001</v>
      </c>
      <c r="E201">
        <v>5180837.4458999904</v>
      </c>
      <c r="F201">
        <v>0.5751412627662934</v>
      </c>
      <c r="G201">
        <v>0.46753623188405791</v>
      </c>
      <c r="H201">
        <v>0.58150879081449569</v>
      </c>
      <c r="I201">
        <v>0.43726937269372684</v>
      </c>
      <c r="J201">
        <v>0</v>
      </c>
      <c r="K201">
        <v>0</v>
      </c>
      <c r="M201">
        <v>0.3202742409402547</v>
      </c>
      <c r="Q201">
        <f t="shared" si="62"/>
        <v>7</v>
      </c>
      <c r="R201" s="23">
        <f t="shared" si="63"/>
        <v>0.34024712844268973</v>
      </c>
      <c r="S201">
        <f t="shared" si="64"/>
        <v>0.2301966267801244</v>
      </c>
      <c r="T201">
        <f t="shared" si="65"/>
        <v>8.7006146729451478E-2</v>
      </c>
      <c r="U201">
        <f t="shared" si="66"/>
        <v>6.182223481110586E-2</v>
      </c>
      <c r="V201">
        <f t="shared" si="67"/>
        <v>0.67655714784055276</v>
      </c>
      <c r="X201" s="24">
        <f t="shared" si="51"/>
        <v>0.5751412627662934</v>
      </c>
      <c r="Y201" s="24">
        <f t="shared" si="52"/>
        <v>0.5213387473251756</v>
      </c>
      <c r="Z201" s="24">
        <f t="shared" si="53"/>
        <v>0.54139542848828226</v>
      </c>
      <c r="AA201" s="24">
        <f t="shared" si="54"/>
        <v>0.51536391453964336</v>
      </c>
      <c r="AB201" s="24">
        <f t="shared" si="55"/>
        <v>0.41229113163171471</v>
      </c>
      <c r="AC201" s="24">
        <f t="shared" si="56"/>
        <v>0.34357594302642891</v>
      </c>
      <c r="AD201" s="24">
        <f t="shared" si="57"/>
        <v>0.34357594302642891</v>
      </c>
      <c r="AE201" s="24">
        <f t="shared" si="58"/>
        <v>0.34024712844268973</v>
      </c>
      <c r="AF201" s="24">
        <f t="shared" si="59"/>
        <v>0.34024712844268973</v>
      </c>
      <c r="AG201" s="24">
        <f t="shared" si="60"/>
        <v>0.34024712844268973</v>
      </c>
      <c r="AH201" s="65">
        <f t="shared" si="61"/>
        <v>0.34024712844268973</v>
      </c>
    </row>
    <row r="202" spans="1:34" x14ac:dyDescent="0.25">
      <c r="A202">
        <v>201</v>
      </c>
      <c r="B202" t="s">
        <v>9</v>
      </c>
      <c r="C202">
        <v>1</v>
      </c>
      <c r="D202">
        <v>493416.665978998</v>
      </c>
      <c r="E202">
        <v>5180836.9577099904</v>
      </c>
      <c r="F202">
        <v>0.13599831537570634</v>
      </c>
      <c r="G202">
        <v>0.37492753623188413</v>
      </c>
      <c r="H202">
        <v>0.53506817366343729</v>
      </c>
      <c r="I202">
        <v>0.41512915129151295</v>
      </c>
      <c r="J202">
        <v>0.318653088405221</v>
      </c>
      <c r="K202">
        <v>0.48734770384254916</v>
      </c>
      <c r="L202">
        <v>0.53691275167785246</v>
      </c>
      <c r="M202">
        <v>0.38099902056807056</v>
      </c>
      <c r="N202">
        <v>0.43538993603572912</v>
      </c>
      <c r="O202">
        <v>0</v>
      </c>
      <c r="P202">
        <v>0</v>
      </c>
      <c r="Q202">
        <f t="shared" si="62"/>
        <v>11</v>
      </c>
      <c r="R202" s="23">
        <f t="shared" si="63"/>
        <v>0.32912960700836025</v>
      </c>
      <c r="S202">
        <f t="shared" si="64"/>
        <v>0.18784776471806869</v>
      </c>
      <c r="T202">
        <f t="shared" si="65"/>
        <v>5.663823211607228E-2</v>
      </c>
      <c r="U202">
        <f t="shared" si="66"/>
        <v>3.8815460980532367E-2</v>
      </c>
      <c r="V202">
        <f t="shared" si="67"/>
        <v>0.57074101119470888</v>
      </c>
      <c r="X202" s="24">
        <f t="shared" si="51"/>
        <v>0.13599831537570634</v>
      </c>
      <c r="Y202" s="24">
        <f t="shared" si="52"/>
        <v>0.25546292580379526</v>
      </c>
      <c r="Z202" s="24">
        <f t="shared" si="53"/>
        <v>0.3486646750903426</v>
      </c>
      <c r="AA202" s="24">
        <f t="shared" si="54"/>
        <v>0.36528079414063519</v>
      </c>
      <c r="AB202" s="24">
        <f t="shared" si="55"/>
        <v>0.35595525299355235</v>
      </c>
      <c r="AC202" s="24">
        <f t="shared" si="56"/>
        <v>0.3778539948017185</v>
      </c>
      <c r="AD202" s="24">
        <f t="shared" si="57"/>
        <v>0.40057667435545191</v>
      </c>
      <c r="AE202" s="24">
        <f t="shared" si="58"/>
        <v>0.39812946763202922</v>
      </c>
      <c r="AF202" s="24">
        <f t="shared" si="59"/>
        <v>0.40226951967688479</v>
      </c>
      <c r="AG202" s="24">
        <f t="shared" si="60"/>
        <v>0.36204256770919629</v>
      </c>
      <c r="AH202" s="65">
        <f t="shared" si="61"/>
        <v>0.32912960700836025</v>
      </c>
    </row>
    <row r="203" spans="1:34" x14ac:dyDescent="0.25">
      <c r="A203">
        <v>202</v>
      </c>
      <c r="B203" t="s">
        <v>9</v>
      </c>
      <c r="C203">
        <v>2</v>
      </c>
      <c r="D203">
        <v>493448.56273100001</v>
      </c>
      <c r="E203">
        <v>5180826.3661900004</v>
      </c>
      <c r="F203">
        <v>0.2149019897648124</v>
      </c>
      <c r="G203">
        <v>0.33231877973691587</v>
      </c>
      <c r="H203">
        <v>-4.8680148412496103E-3</v>
      </c>
      <c r="I203">
        <v>0.7942307692307693</v>
      </c>
      <c r="J203">
        <v>0.84253480157905669</v>
      </c>
      <c r="K203">
        <v>8.0607476635514014E-2</v>
      </c>
      <c r="L203">
        <v>1</v>
      </c>
      <c r="M203">
        <v>0.7994428969359334</v>
      </c>
      <c r="O203">
        <v>0</v>
      </c>
      <c r="P203">
        <v>0.58528428093645468</v>
      </c>
      <c r="Q203">
        <f t="shared" si="62"/>
        <v>10</v>
      </c>
      <c r="R203" s="23">
        <f t="shared" si="63"/>
        <v>0.46444529799782064</v>
      </c>
      <c r="S203">
        <f t="shared" si="64"/>
        <v>0.36446942159024587</v>
      </c>
      <c r="T203">
        <f t="shared" si="65"/>
        <v>0.11525535097093252</v>
      </c>
      <c r="U203">
        <f t="shared" si="66"/>
        <v>0.14759773252703157</v>
      </c>
      <c r="V203">
        <f t="shared" si="67"/>
        <v>0.78474133156571668</v>
      </c>
      <c r="X203" s="24">
        <f t="shared" si="51"/>
        <v>0.2149019897648124</v>
      </c>
      <c r="Y203" s="24">
        <f t="shared" si="52"/>
        <v>0.27361038475086413</v>
      </c>
      <c r="Z203" s="24">
        <f t="shared" si="53"/>
        <v>0.18078425155349287</v>
      </c>
      <c r="AA203" s="24">
        <f t="shared" si="54"/>
        <v>0.33414588097281195</v>
      </c>
      <c r="AB203" s="24">
        <f t="shared" si="55"/>
        <v>0.4358236650940609</v>
      </c>
      <c r="AC203" s="24">
        <f t="shared" si="56"/>
        <v>0.37662096701763637</v>
      </c>
      <c r="AD203" s="24">
        <f t="shared" si="57"/>
        <v>0.46567511458654548</v>
      </c>
      <c r="AE203" s="24">
        <f t="shared" si="58"/>
        <v>0.50739608738021891</v>
      </c>
      <c r="AF203" s="24">
        <f t="shared" si="59"/>
        <v>0.50739608738021891</v>
      </c>
      <c r="AG203" s="24">
        <f t="shared" si="60"/>
        <v>0.45101874433797234</v>
      </c>
      <c r="AH203" s="65">
        <f t="shared" si="61"/>
        <v>0.46444529799782064</v>
      </c>
    </row>
    <row r="204" spans="1:34" x14ac:dyDescent="0.25">
      <c r="A204">
        <v>203</v>
      </c>
      <c r="B204" t="s">
        <v>9</v>
      </c>
      <c r="C204">
        <v>3</v>
      </c>
      <c r="D204">
        <v>493480.485305999</v>
      </c>
      <c r="E204">
        <v>5180839.4438500004</v>
      </c>
      <c r="F204">
        <v>0.4751223641114341</v>
      </c>
      <c r="G204">
        <v>0.39327512539476139</v>
      </c>
      <c r="I204">
        <v>0.37181208053691273</v>
      </c>
      <c r="J204">
        <v>0.3538974105228434</v>
      </c>
      <c r="K204">
        <v>0.34897360703812319</v>
      </c>
      <c r="L204">
        <v>0.7188841201716738</v>
      </c>
      <c r="M204">
        <v>0.64393939393939381</v>
      </c>
      <c r="N204">
        <v>0.11198188139297378</v>
      </c>
      <c r="O204">
        <v>3.5634743875278395E-2</v>
      </c>
      <c r="P204">
        <v>0.38679245283018854</v>
      </c>
      <c r="Q204">
        <f t="shared" si="62"/>
        <v>10</v>
      </c>
      <c r="R204" s="23">
        <f t="shared" si="63"/>
        <v>0.38403131798135826</v>
      </c>
      <c r="S204">
        <f t="shared" si="64"/>
        <v>0.19640436136834341</v>
      </c>
      <c r="T204">
        <f t="shared" si="65"/>
        <v>6.2108512431474978E-2</v>
      </c>
      <c r="U204">
        <f t="shared" si="66"/>
        <v>4.2860747960563134E-2</v>
      </c>
      <c r="V204">
        <f t="shared" si="67"/>
        <v>0.51142798040725757</v>
      </c>
      <c r="X204" s="24">
        <f t="shared" si="51"/>
        <v>0.4751223641114341</v>
      </c>
      <c r="Y204" s="24">
        <f t="shared" si="52"/>
        <v>0.43419874475309772</v>
      </c>
      <c r="Z204" s="24">
        <f t="shared" si="53"/>
        <v>0.43419874475309772</v>
      </c>
      <c r="AA204" s="24">
        <f t="shared" si="54"/>
        <v>0.41340319001436937</v>
      </c>
      <c r="AB204" s="24">
        <f t="shared" si="55"/>
        <v>0.39852674514148789</v>
      </c>
      <c r="AC204" s="24">
        <f t="shared" si="56"/>
        <v>0.38861611752081499</v>
      </c>
      <c r="AD204" s="24">
        <f t="shared" si="57"/>
        <v>0.44366078462929143</v>
      </c>
      <c r="AE204" s="24">
        <f t="shared" si="58"/>
        <v>0.47227201453073459</v>
      </c>
      <c r="AF204" s="24">
        <f t="shared" si="59"/>
        <v>0.42723574788851448</v>
      </c>
      <c r="AG204" s="24">
        <f t="shared" si="60"/>
        <v>0.38372452522037714</v>
      </c>
      <c r="AH204" s="65">
        <f t="shared" si="61"/>
        <v>0.38403131798135826</v>
      </c>
    </row>
    <row r="205" spans="1:34" x14ac:dyDescent="0.25">
      <c r="A205">
        <v>204</v>
      </c>
      <c r="B205" t="s">
        <v>9</v>
      </c>
      <c r="C205">
        <v>4</v>
      </c>
      <c r="D205">
        <v>493512.37530999799</v>
      </c>
      <c r="E205">
        <v>5180822.5187200001</v>
      </c>
      <c r="F205">
        <v>0.97829956599131984</v>
      </c>
      <c r="G205">
        <v>0.35251277220189131</v>
      </c>
      <c r="H205">
        <v>0.38982963286111183</v>
      </c>
      <c r="I205">
        <v>0.39306358381502887</v>
      </c>
      <c r="J205">
        <v>0.42155397833395591</v>
      </c>
      <c r="K205">
        <v>0.47337278106508873</v>
      </c>
      <c r="L205">
        <v>0.89002036659877803</v>
      </c>
      <c r="M205">
        <v>1</v>
      </c>
      <c r="O205">
        <v>0.20196353436185135</v>
      </c>
      <c r="P205">
        <v>0.39653035935563818</v>
      </c>
      <c r="Q205">
        <f t="shared" si="62"/>
        <v>10</v>
      </c>
      <c r="R205" s="23">
        <f t="shared" si="63"/>
        <v>0.54971465745846637</v>
      </c>
      <c r="S205">
        <f t="shared" si="64"/>
        <v>0.27529815968897564</v>
      </c>
      <c r="T205">
        <f t="shared" si="65"/>
        <v>8.7056922026991473E-2</v>
      </c>
      <c r="U205">
        <f t="shared" si="66"/>
        <v>8.4210085253485223E-2</v>
      </c>
      <c r="V205">
        <f t="shared" si="67"/>
        <v>0.50080192687926606</v>
      </c>
      <c r="X205" s="24">
        <f t="shared" si="51"/>
        <v>0.97829956599131984</v>
      </c>
      <c r="Y205" s="24">
        <f t="shared" si="52"/>
        <v>0.66540616909660555</v>
      </c>
      <c r="Z205" s="24">
        <f t="shared" si="53"/>
        <v>0.57354732368477424</v>
      </c>
      <c r="AA205" s="24">
        <f t="shared" si="54"/>
        <v>0.52842638871733794</v>
      </c>
      <c r="AB205" s="24">
        <f t="shared" si="55"/>
        <v>0.50705190664066158</v>
      </c>
      <c r="AC205" s="24">
        <f t="shared" si="56"/>
        <v>0.50143871904473281</v>
      </c>
      <c r="AD205" s="24">
        <f t="shared" si="57"/>
        <v>0.55695038298102495</v>
      </c>
      <c r="AE205" s="24">
        <f t="shared" si="58"/>
        <v>0.6123315851083968</v>
      </c>
      <c r="AF205" s="24">
        <f t="shared" si="59"/>
        <v>0.6123315851083968</v>
      </c>
      <c r="AG205" s="24">
        <f t="shared" si="60"/>
        <v>0.56673513502544737</v>
      </c>
      <c r="AH205" s="65">
        <f t="shared" si="61"/>
        <v>0.54971465745846637</v>
      </c>
    </row>
    <row r="206" spans="1:34" x14ac:dyDescent="0.25">
      <c r="A206">
        <v>205</v>
      </c>
      <c r="B206" t="s">
        <v>9</v>
      </c>
      <c r="C206">
        <v>5</v>
      </c>
      <c r="D206">
        <v>493544.29430000001</v>
      </c>
      <c r="E206">
        <v>5180832.3741800003</v>
      </c>
      <c r="F206">
        <v>0.87964593877505526</v>
      </c>
      <c r="G206">
        <v>0.43972300912810819</v>
      </c>
      <c r="H206">
        <v>0.30387931034482751</v>
      </c>
      <c r="I206">
        <v>0.73717964743589737</v>
      </c>
      <c r="J206">
        <v>0.69418191938330864</v>
      </c>
      <c r="K206">
        <v>0</v>
      </c>
      <c r="L206">
        <v>1</v>
      </c>
      <c r="M206">
        <v>1</v>
      </c>
      <c r="N206">
        <v>0.98305084745762716</v>
      </c>
      <c r="O206">
        <v>1.8867924528301956E-3</v>
      </c>
      <c r="P206">
        <v>0.25969645868465446</v>
      </c>
      <c r="Q206">
        <f t="shared" si="62"/>
        <v>11</v>
      </c>
      <c r="R206" s="23">
        <f t="shared" si="63"/>
        <v>0.57265853851475534</v>
      </c>
      <c r="S206">
        <f t="shared" si="64"/>
        <v>0.37066491455001171</v>
      </c>
      <c r="T206">
        <f t="shared" si="65"/>
        <v>0.11175967677377589</v>
      </c>
      <c r="U206">
        <f t="shared" si="66"/>
        <v>0.15113172676620423</v>
      </c>
      <c r="V206">
        <f t="shared" si="67"/>
        <v>0.647270388234089</v>
      </c>
      <c r="X206" s="24">
        <f t="shared" si="51"/>
        <v>0.87964593877505526</v>
      </c>
      <c r="Y206" s="24">
        <f t="shared" si="52"/>
        <v>0.6596844739515817</v>
      </c>
      <c r="Z206" s="24">
        <f t="shared" si="53"/>
        <v>0.54108275274933026</v>
      </c>
      <c r="AA206" s="24">
        <f t="shared" si="54"/>
        <v>0.5901069764209721</v>
      </c>
      <c r="AB206" s="24">
        <f t="shared" si="55"/>
        <v>0.61092196501343943</v>
      </c>
      <c r="AC206" s="24">
        <f t="shared" si="56"/>
        <v>0.50910163751119952</v>
      </c>
      <c r="AD206" s="24">
        <f t="shared" si="57"/>
        <v>0.57922997500959961</v>
      </c>
      <c r="AE206" s="24">
        <f t="shared" si="58"/>
        <v>0.63182622813339961</v>
      </c>
      <c r="AF206" s="24">
        <f t="shared" si="59"/>
        <v>0.6708511858360916</v>
      </c>
      <c r="AG206" s="24">
        <f t="shared" si="60"/>
        <v>0.60395474649776548</v>
      </c>
      <c r="AH206" s="65">
        <f t="shared" si="61"/>
        <v>0.57265853851475534</v>
      </c>
    </row>
    <row r="207" spans="1:34" x14ac:dyDescent="0.25">
      <c r="A207">
        <v>206</v>
      </c>
      <c r="B207" t="s">
        <v>9</v>
      </c>
      <c r="C207">
        <v>6</v>
      </c>
      <c r="D207">
        <v>493576.197009</v>
      </c>
      <c r="E207">
        <v>5180827.1172000002</v>
      </c>
      <c r="F207">
        <v>0.36597746111576779</v>
      </c>
      <c r="G207">
        <v>8.2999768434285012E-2</v>
      </c>
      <c r="H207">
        <v>0.84487667876723582</v>
      </c>
      <c r="I207">
        <v>0.70357142857142874</v>
      </c>
      <c r="J207">
        <v>0.73535962082060369</v>
      </c>
      <c r="K207">
        <v>0.62058823529411755</v>
      </c>
      <c r="L207">
        <v>0.68803418803418792</v>
      </c>
      <c r="M207">
        <v>0.63845050215208032</v>
      </c>
      <c r="N207">
        <v>0.90610407049376362</v>
      </c>
      <c r="O207">
        <v>9.6501809408926411E-3</v>
      </c>
      <c r="P207">
        <v>0.71400394477317541</v>
      </c>
      <c r="Q207">
        <f t="shared" si="62"/>
        <v>11</v>
      </c>
      <c r="R207" s="23">
        <f t="shared" si="63"/>
        <v>0.57360146176341253</v>
      </c>
      <c r="S207">
        <f t="shared" si="64"/>
        <v>0.28095062292696332</v>
      </c>
      <c r="T207">
        <f t="shared" si="65"/>
        <v>8.4709800078668976E-2</v>
      </c>
      <c r="U207">
        <f t="shared" si="66"/>
        <v>8.6826577775353631E-2</v>
      </c>
      <c r="V207">
        <f t="shared" si="67"/>
        <v>0.48980109301542213</v>
      </c>
      <c r="X207" s="24">
        <f t="shared" si="51"/>
        <v>0.36597746111576779</v>
      </c>
      <c r="Y207" s="24">
        <f t="shared" si="52"/>
        <v>0.22448861477502641</v>
      </c>
      <c r="Z207" s="24">
        <f t="shared" si="53"/>
        <v>0.4312846361057629</v>
      </c>
      <c r="AA207" s="24">
        <f t="shared" si="54"/>
        <v>0.49935633422217934</v>
      </c>
      <c r="AB207" s="24">
        <f t="shared" si="55"/>
        <v>0.54655699154186421</v>
      </c>
      <c r="AC207" s="24">
        <f t="shared" si="56"/>
        <v>0.55889553216723986</v>
      </c>
      <c r="AD207" s="24">
        <f t="shared" si="57"/>
        <v>0.57734391157680387</v>
      </c>
      <c r="AE207" s="24">
        <f t="shared" si="58"/>
        <v>0.58498223539871341</v>
      </c>
      <c r="AF207" s="24">
        <f t="shared" si="59"/>
        <v>0.62066243929816345</v>
      </c>
      <c r="AG207" s="24">
        <f t="shared" si="60"/>
        <v>0.55956121346243637</v>
      </c>
      <c r="AH207" s="65">
        <f t="shared" si="61"/>
        <v>0.57360146176341253</v>
      </c>
    </row>
    <row r="208" spans="1:34" x14ac:dyDescent="0.25">
      <c r="A208">
        <v>207</v>
      </c>
      <c r="B208" t="s">
        <v>9</v>
      </c>
      <c r="C208">
        <v>6</v>
      </c>
      <c r="D208">
        <v>493606.513420998</v>
      </c>
      <c r="E208">
        <v>5180835.6831999803</v>
      </c>
      <c r="F208">
        <v>0.55767439694514309</v>
      </c>
      <c r="G208">
        <v>0.82172748023421238</v>
      </c>
      <c r="H208">
        <v>0.72018703595811129</v>
      </c>
      <c r="I208">
        <v>1</v>
      </c>
      <c r="J208">
        <v>0.81732956438150184</v>
      </c>
      <c r="K208">
        <v>0.53676470588235292</v>
      </c>
      <c r="L208">
        <v>0.92307692307692302</v>
      </c>
      <c r="M208">
        <v>0.36298421807747488</v>
      </c>
      <c r="N208">
        <v>0.57589837460834947</v>
      </c>
      <c r="O208">
        <v>5.6694813027744304E-2</v>
      </c>
      <c r="P208">
        <v>0.78500986193293887</v>
      </c>
      <c r="Q208">
        <f t="shared" si="62"/>
        <v>11</v>
      </c>
      <c r="R208" s="23">
        <f t="shared" si="63"/>
        <v>0.65066794310225018</v>
      </c>
      <c r="S208">
        <f t="shared" si="64"/>
        <v>0.25918331444761167</v>
      </c>
      <c r="T208">
        <f t="shared" si="65"/>
        <v>7.8146709631220709E-2</v>
      </c>
      <c r="U208">
        <f t="shared" si="66"/>
        <v>7.3893589536854432E-2</v>
      </c>
      <c r="V208">
        <f t="shared" si="67"/>
        <v>0.39833423053221162</v>
      </c>
      <c r="X208" s="24">
        <f t="shared" si="51"/>
        <v>0.55767439694514309</v>
      </c>
      <c r="Y208" s="24">
        <f t="shared" si="52"/>
        <v>0.68970093858967774</v>
      </c>
      <c r="Z208" s="24">
        <f t="shared" si="53"/>
        <v>0.69986297104582229</v>
      </c>
      <c r="AA208" s="24">
        <f t="shared" si="54"/>
        <v>0.77489722828436669</v>
      </c>
      <c r="AB208" s="24">
        <f t="shared" si="55"/>
        <v>0.78338369550379372</v>
      </c>
      <c r="AC208" s="24">
        <f t="shared" si="56"/>
        <v>0.74228053056688692</v>
      </c>
      <c r="AD208" s="24">
        <f t="shared" si="57"/>
        <v>0.76810858663974924</v>
      </c>
      <c r="AE208" s="24">
        <f t="shared" si="58"/>
        <v>0.717468040569465</v>
      </c>
      <c r="AF208" s="24">
        <f t="shared" si="59"/>
        <v>0.7017380776848966</v>
      </c>
      <c r="AG208" s="24">
        <f t="shared" si="60"/>
        <v>0.63723375121918135</v>
      </c>
      <c r="AH208" s="65">
        <f t="shared" si="61"/>
        <v>0.65066794310225018</v>
      </c>
    </row>
    <row r="209" spans="1:34" x14ac:dyDescent="0.25">
      <c r="A209">
        <v>208</v>
      </c>
      <c r="B209" t="s">
        <v>15</v>
      </c>
      <c r="C209">
        <v>1</v>
      </c>
      <c r="D209">
        <v>493640.011778999</v>
      </c>
      <c r="E209">
        <v>5180825.2712899903</v>
      </c>
      <c r="F209">
        <v>0.15789134636031776</v>
      </c>
      <c r="G209">
        <v>0.22139004229888598</v>
      </c>
      <c r="H209">
        <v>0.18453492432178051</v>
      </c>
      <c r="I209">
        <v>0.42556390977443659</v>
      </c>
      <c r="J209">
        <v>0.13666535715737138</v>
      </c>
      <c r="K209">
        <v>9.9352051835853231E-2</v>
      </c>
      <c r="L209">
        <v>0.75094339622641504</v>
      </c>
      <c r="M209">
        <v>5.263157894736842E-3</v>
      </c>
      <c r="N209">
        <v>0.15913149559427658</v>
      </c>
      <c r="O209">
        <v>0.29829545454545459</v>
      </c>
      <c r="P209">
        <v>0.41273584905660382</v>
      </c>
      <c r="Q209">
        <f t="shared" si="62"/>
        <v>11</v>
      </c>
      <c r="R209" s="23">
        <f t="shared" si="63"/>
        <v>0.25925154409692114</v>
      </c>
      <c r="S209">
        <f t="shared" si="64"/>
        <v>0.19700527007384852</v>
      </c>
      <c r="T209">
        <f t="shared" si="65"/>
        <v>5.9399323868871527E-2</v>
      </c>
      <c r="U209">
        <f t="shared" si="66"/>
        <v>4.2692184080556993E-2</v>
      </c>
      <c r="V209">
        <f t="shared" si="67"/>
        <v>0.75990008375879969</v>
      </c>
      <c r="X209" s="24">
        <f t="shared" si="51"/>
        <v>0.15789134636031776</v>
      </c>
      <c r="Y209" s="24">
        <f t="shared" si="52"/>
        <v>0.18964069432960187</v>
      </c>
      <c r="Z209" s="24">
        <f t="shared" si="53"/>
        <v>0.18793877099366141</v>
      </c>
      <c r="AA209" s="24">
        <f t="shared" si="54"/>
        <v>0.2473450556888552</v>
      </c>
      <c r="AB209" s="24">
        <f t="shared" si="55"/>
        <v>0.22520911598255844</v>
      </c>
      <c r="AC209" s="24">
        <f t="shared" si="56"/>
        <v>0.20423293862477424</v>
      </c>
      <c r="AD209" s="24">
        <f t="shared" si="57"/>
        <v>0.28233443256786578</v>
      </c>
      <c r="AE209" s="24">
        <f t="shared" si="58"/>
        <v>0.24770052323372468</v>
      </c>
      <c r="AF209" s="24">
        <f t="shared" si="59"/>
        <v>0.23785952016267486</v>
      </c>
      <c r="AG209" s="24">
        <f t="shared" si="60"/>
        <v>0.24390311360095285</v>
      </c>
      <c r="AH209" s="65">
        <f t="shared" si="61"/>
        <v>0.25925154409692114</v>
      </c>
    </row>
    <row r="210" spans="1:34" x14ac:dyDescent="0.25">
      <c r="A210">
        <v>209</v>
      </c>
      <c r="B210" t="s">
        <v>15</v>
      </c>
      <c r="C210">
        <v>2</v>
      </c>
      <c r="D210">
        <v>493671.92820000002</v>
      </c>
      <c r="E210">
        <v>5180832.9049800001</v>
      </c>
      <c r="F210">
        <v>0.3234047908713345</v>
      </c>
      <c r="H210">
        <v>0.5906705347946869</v>
      </c>
      <c r="I210">
        <v>0.27596899224806193</v>
      </c>
      <c r="J210">
        <v>0.57534246575342463</v>
      </c>
      <c r="K210">
        <v>0.31359649122807004</v>
      </c>
      <c r="L210">
        <v>0.55859969558599676</v>
      </c>
      <c r="M210">
        <v>0.54</v>
      </c>
      <c r="N210">
        <v>0.32470810981382137</v>
      </c>
      <c r="O210">
        <v>0.77613320999074931</v>
      </c>
      <c r="P210">
        <v>0.20826709062003179</v>
      </c>
      <c r="Q210">
        <f t="shared" si="62"/>
        <v>10</v>
      </c>
      <c r="R210" s="23">
        <f t="shared" si="63"/>
        <v>0.4486691380906177</v>
      </c>
      <c r="S210">
        <f t="shared" si="64"/>
        <v>0.17343295498523453</v>
      </c>
      <c r="T210">
        <f t="shared" si="65"/>
        <v>5.4844315908679532E-2</v>
      </c>
      <c r="U210">
        <f t="shared" si="66"/>
        <v>3.3421099861011556E-2</v>
      </c>
      <c r="V210">
        <f t="shared" si="67"/>
        <v>0.3865497763525832</v>
      </c>
      <c r="X210" s="24">
        <f t="shared" si="51"/>
        <v>0.3234047908713345</v>
      </c>
      <c r="Y210" s="24">
        <f t="shared" si="52"/>
        <v>0.3234047908713345</v>
      </c>
      <c r="Z210" s="24">
        <f t="shared" si="53"/>
        <v>0.45703766283301073</v>
      </c>
      <c r="AA210" s="24">
        <f t="shared" si="54"/>
        <v>0.39668143930469446</v>
      </c>
      <c r="AB210" s="24">
        <f t="shared" si="55"/>
        <v>0.44134669591687703</v>
      </c>
      <c r="AC210" s="24">
        <f t="shared" si="56"/>
        <v>0.41579665497911567</v>
      </c>
      <c r="AD210" s="24">
        <f t="shared" si="57"/>
        <v>0.4395971617469292</v>
      </c>
      <c r="AE210" s="24">
        <f t="shared" si="58"/>
        <v>0.45394042435451076</v>
      </c>
      <c r="AF210" s="24">
        <f t="shared" si="59"/>
        <v>0.43778638503692457</v>
      </c>
      <c r="AG210" s="24">
        <f t="shared" si="60"/>
        <v>0.47538047669846062</v>
      </c>
      <c r="AH210" s="65">
        <f t="shared" si="61"/>
        <v>0.4486691380906177</v>
      </c>
    </row>
    <row r="211" spans="1:34" x14ac:dyDescent="0.25">
      <c r="A211">
        <v>210</v>
      </c>
      <c r="B211" t="s">
        <v>15</v>
      </c>
      <c r="C211">
        <v>3</v>
      </c>
      <c r="D211">
        <v>493703.84080900002</v>
      </c>
      <c r="E211">
        <v>5180836.9829399902</v>
      </c>
      <c r="F211">
        <v>0.81153940804044822</v>
      </c>
      <c r="G211">
        <v>0.30234741784037572</v>
      </c>
      <c r="H211">
        <v>0.71458204641301937</v>
      </c>
      <c r="I211">
        <v>0.89122807017543826</v>
      </c>
      <c r="J211">
        <v>0.38942185576678845</v>
      </c>
      <c r="K211">
        <v>0.81132075471698106</v>
      </c>
      <c r="L211">
        <v>0.73015873015873001</v>
      </c>
      <c r="M211">
        <v>0.83375314861460958</v>
      </c>
      <c r="N211">
        <v>0.9035233887263624</v>
      </c>
      <c r="O211">
        <v>0.48074921956295524</v>
      </c>
      <c r="P211">
        <v>0.28007518796992481</v>
      </c>
      <c r="Q211">
        <f t="shared" si="62"/>
        <v>11</v>
      </c>
      <c r="R211" s="23">
        <f t="shared" si="63"/>
        <v>0.64988174799869391</v>
      </c>
      <c r="S211">
        <f t="shared" si="64"/>
        <v>0.22827401111167306</v>
      </c>
      <c r="T211">
        <f t="shared" si="65"/>
        <v>6.88272040224399E-2</v>
      </c>
      <c r="U211">
        <f t="shared" si="66"/>
        <v>5.7319926563913451E-2</v>
      </c>
      <c r="V211">
        <f t="shared" si="67"/>
        <v>0.35125468874089971</v>
      </c>
      <c r="X211" s="24">
        <f t="shared" si="51"/>
        <v>0.81153940804044822</v>
      </c>
      <c r="Y211" s="24">
        <f t="shared" si="52"/>
        <v>0.55694341294041194</v>
      </c>
      <c r="Z211" s="24">
        <f t="shared" si="53"/>
        <v>0.60948962409794782</v>
      </c>
      <c r="AA211" s="24">
        <f t="shared" si="54"/>
        <v>0.6799242356173204</v>
      </c>
      <c r="AB211" s="24">
        <f t="shared" si="55"/>
        <v>0.62182375964721404</v>
      </c>
      <c r="AC211" s="24">
        <f t="shared" si="56"/>
        <v>0.65340659215884189</v>
      </c>
      <c r="AD211" s="24">
        <f t="shared" si="57"/>
        <v>0.6643711833016831</v>
      </c>
      <c r="AE211" s="24">
        <f t="shared" si="58"/>
        <v>0.68554392896579885</v>
      </c>
      <c r="AF211" s="24">
        <f t="shared" si="59"/>
        <v>0.70976386893919474</v>
      </c>
      <c r="AG211" s="24">
        <f t="shared" si="60"/>
        <v>0.68686240400157084</v>
      </c>
      <c r="AH211" s="65">
        <f t="shared" si="61"/>
        <v>0.64988174799869391</v>
      </c>
    </row>
    <row r="212" spans="1:34" x14ac:dyDescent="0.25">
      <c r="A212">
        <v>211</v>
      </c>
      <c r="B212" t="s">
        <v>15</v>
      </c>
      <c r="C212">
        <v>4</v>
      </c>
      <c r="D212">
        <v>493735.726117999</v>
      </c>
      <c r="E212">
        <v>5180814.9473799802</v>
      </c>
      <c r="F212">
        <v>0.21345963211807484</v>
      </c>
      <c r="G212">
        <v>0.37708457415128055</v>
      </c>
      <c r="H212">
        <v>0.82817240095673716</v>
      </c>
      <c r="I212">
        <v>0.6178247734138973</v>
      </c>
      <c r="J212">
        <v>1</v>
      </c>
      <c r="K212">
        <v>1</v>
      </c>
      <c r="L212">
        <v>0.78005464480874331</v>
      </c>
      <c r="M212">
        <v>0.68042609853528624</v>
      </c>
      <c r="N212">
        <v>0.54178187447466652</v>
      </c>
      <c r="O212">
        <v>0</v>
      </c>
      <c r="P212">
        <v>0.92697594501718217</v>
      </c>
      <c r="Q212">
        <f t="shared" si="62"/>
        <v>11</v>
      </c>
      <c r="R212" s="23">
        <f t="shared" si="63"/>
        <v>0.63325272213416983</v>
      </c>
      <c r="S212">
        <f t="shared" si="64"/>
        <v>0.31166890686474952</v>
      </c>
      <c r="T212">
        <f t="shared" si="65"/>
        <v>9.3971711171872405E-2</v>
      </c>
      <c r="U212">
        <f t="shared" si="66"/>
        <v>0.1068512582568947</v>
      </c>
      <c r="V212">
        <f t="shared" si="67"/>
        <v>0.49217144430800402</v>
      </c>
      <c r="X212" s="24">
        <f t="shared" si="51"/>
        <v>0.21345963211807484</v>
      </c>
      <c r="Y212" s="24">
        <f t="shared" si="52"/>
        <v>0.29527210313467767</v>
      </c>
      <c r="Z212" s="24">
        <f t="shared" si="53"/>
        <v>0.47290553574203081</v>
      </c>
      <c r="AA212" s="24">
        <f t="shared" si="54"/>
        <v>0.50913534515999737</v>
      </c>
      <c r="AB212" s="24">
        <f t="shared" si="55"/>
        <v>0.60730827612799787</v>
      </c>
      <c r="AC212" s="24">
        <f t="shared" si="56"/>
        <v>0.67275689677333161</v>
      </c>
      <c r="AD212" s="24">
        <f t="shared" si="57"/>
        <v>0.68808514649267605</v>
      </c>
      <c r="AE212" s="24">
        <f t="shared" si="58"/>
        <v>0.68712776549800236</v>
      </c>
      <c r="AF212" s="24">
        <f t="shared" si="59"/>
        <v>0.67097822205096502</v>
      </c>
      <c r="AG212" s="24">
        <f t="shared" si="60"/>
        <v>0.6038803998458685</v>
      </c>
      <c r="AH212" s="65">
        <f t="shared" si="61"/>
        <v>0.63325272213416983</v>
      </c>
    </row>
    <row r="213" spans="1:34" x14ac:dyDescent="0.25">
      <c r="A213">
        <v>212</v>
      </c>
      <c r="B213" t="s">
        <v>15</v>
      </c>
      <c r="C213">
        <v>4</v>
      </c>
      <c r="D213">
        <v>493767.65054800001</v>
      </c>
      <c r="E213">
        <v>5180830.3601299804</v>
      </c>
      <c r="F213">
        <v>0.97400594779160721</v>
      </c>
      <c r="G213">
        <v>0.63709797498511023</v>
      </c>
      <c r="H213">
        <v>1</v>
      </c>
      <c r="I213">
        <v>0.41993957703927509</v>
      </c>
      <c r="J213">
        <v>0.77559378259605682</v>
      </c>
      <c r="K213">
        <v>0.64334085778781047</v>
      </c>
      <c r="M213">
        <v>0.26631158455392812</v>
      </c>
      <c r="N213">
        <v>1</v>
      </c>
      <c r="O213">
        <v>0.24485798220455257</v>
      </c>
      <c r="P213">
        <v>0.6829896907216495</v>
      </c>
      <c r="Q213">
        <f t="shared" si="62"/>
        <v>10</v>
      </c>
      <c r="R213" s="23">
        <f t="shared" si="63"/>
        <v>0.66441373976799911</v>
      </c>
      <c r="S213">
        <f t="shared" si="64"/>
        <v>0.27004812025864489</v>
      </c>
      <c r="T213">
        <f t="shared" si="65"/>
        <v>8.5396713786437664E-2</v>
      </c>
      <c r="U213">
        <f t="shared" si="66"/>
        <v>8.1028874728030525E-2</v>
      </c>
      <c r="V213">
        <f t="shared" si="67"/>
        <v>0.40644571912817556</v>
      </c>
      <c r="X213" s="24">
        <f t="shared" si="51"/>
        <v>0.97400594779160721</v>
      </c>
      <c r="Y213" s="24">
        <f t="shared" si="52"/>
        <v>0.80555196138835872</v>
      </c>
      <c r="Z213" s="24">
        <f t="shared" si="53"/>
        <v>0.87036797425890577</v>
      </c>
      <c r="AA213" s="24">
        <f t="shared" si="54"/>
        <v>0.75776087495399813</v>
      </c>
      <c r="AB213" s="24">
        <f t="shared" si="55"/>
        <v>0.76132745648240996</v>
      </c>
      <c r="AC213" s="24">
        <f t="shared" si="56"/>
        <v>0.74166302336664336</v>
      </c>
      <c r="AD213" s="24">
        <f t="shared" si="57"/>
        <v>0.74166302336664336</v>
      </c>
      <c r="AE213" s="24">
        <f t="shared" si="58"/>
        <v>0.67375567496482691</v>
      </c>
      <c r="AF213" s="24">
        <f t="shared" si="59"/>
        <v>0.71453621559422353</v>
      </c>
      <c r="AG213" s="24">
        <f t="shared" si="60"/>
        <v>0.66234974521759349</v>
      </c>
      <c r="AH213" s="65">
        <f t="shared" si="61"/>
        <v>0.66441373976799911</v>
      </c>
    </row>
    <row r="214" spans="1:34" x14ac:dyDescent="0.25">
      <c r="A214">
        <v>213</v>
      </c>
      <c r="B214" t="s">
        <v>15</v>
      </c>
      <c r="C214">
        <v>5</v>
      </c>
      <c r="D214">
        <v>493799.55908699799</v>
      </c>
      <c r="E214">
        <v>5180830.5493200002</v>
      </c>
      <c r="H214">
        <v>1</v>
      </c>
      <c r="I214">
        <v>1</v>
      </c>
      <c r="J214">
        <v>0.91787572396191219</v>
      </c>
      <c r="K214">
        <v>1</v>
      </c>
      <c r="L214">
        <v>1</v>
      </c>
      <c r="N214">
        <v>1</v>
      </c>
      <c r="O214">
        <v>5.945303210463735E-2</v>
      </c>
      <c r="Q214">
        <f t="shared" si="62"/>
        <v>7</v>
      </c>
      <c r="R214" s="23">
        <f t="shared" si="63"/>
        <v>0.85390410800950711</v>
      </c>
      <c r="S214">
        <f t="shared" si="64"/>
        <v>0.32556871733200632</v>
      </c>
      <c r="T214">
        <f t="shared" si="65"/>
        <v>0.12305340867468183</v>
      </c>
      <c r="U214">
        <f t="shared" si="66"/>
        <v>0.12366082132274252</v>
      </c>
      <c r="V214">
        <f t="shared" si="67"/>
        <v>0.38127081750540254</v>
      </c>
      <c r="Z214" s="24">
        <f t="shared" si="53"/>
        <v>1</v>
      </c>
      <c r="AA214" s="24">
        <f t="shared" si="54"/>
        <v>1</v>
      </c>
      <c r="AB214" s="24">
        <f t="shared" si="55"/>
        <v>0.97262524132063743</v>
      </c>
      <c r="AC214" s="24">
        <f t="shared" si="56"/>
        <v>0.97946893099047805</v>
      </c>
      <c r="AD214" s="24">
        <f t="shared" si="57"/>
        <v>0.98357514479238239</v>
      </c>
      <c r="AE214" s="24">
        <f t="shared" si="58"/>
        <v>0.98357514479238239</v>
      </c>
      <c r="AF214" s="24">
        <f t="shared" si="59"/>
        <v>0.98631262066031866</v>
      </c>
      <c r="AG214" s="24">
        <f t="shared" si="60"/>
        <v>0.85390410800950711</v>
      </c>
      <c r="AH214" s="65">
        <f t="shared" si="61"/>
        <v>0.85390410800950711</v>
      </c>
    </row>
    <row r="215" spans="1:34" x14ac:dyDescent="0.25">
      <c r="A215">
        <v>214</v>
      </c>
      <c r="B215" t="s">
        <v>15</v>
      </c>
      <c r="C215">
        <v>6</v>
      </c>
      <c r="D215">
        <v>493831.45094800001</v>
      </c>
      <c r="E215">
        <v>5180814.5148600005</v>
      </c>
      <c r="F215">
        <v>0.45430156612121625</v>
      </c>
      <c r="G215">
        <v>0</v>
      </c>
      <c r="H215">
        <v>0.89636943196865659</v>
      </c>
      <c r="I215">
        <v>0.56265984654731471</v>
      </c>
      <c r="J215">
        <v>0.43642611683848798</v>
      </c>
      <c r="K215">
        <v>1</v>
      </c>
      <c r="L215">
        <v>0.74999999999999978</v>
      </c>
      <c r="M215">
        <v>0.02</v>
      </c>
      <c r="N215">
        <v>0.76592561373933188</v>
      </c>
      <c r="O215">
        <v>0.93890675241157573</v>
      </c>
      <c r="P215">
        <v>0.57024793388429751</v>
      </c>
      <c r="Q215">
        <f t="shared" si="62"/>
        <v>11</v>
      </c>
      <c r="R215" s="23">
        <f t="shared" si="63"/>
        <v>0.58134884195553449</v>
      </c>
      <c r="S215">
        <f t="shared" si="64"/>
        <v>0.3241157670641287</v>
      </c>
      <c r="T215">
        <f t="shared" si="65"/>
        <v>9.7724580726358673E-2</v>
      </c>
      <c r="U215">
        <f t="shared" si="66"/>
        <v>0.11555613350552543</v>
      </c>
      <c r="V215">
        <f t="shared" si="67"/>
        <v>0.55752371669628142</v>
      </c>
      <c r="X215" s="24">
        <f t="shared" si="51"/>
        <v>0.45430156612121625</v>
      </c>
      <c r="Y215" s="24">
        <f t="shared" si="52"/>
        <v>0.22715078306060812</v>
      </c>
      <c r="Z215" s="24">
        <f t="shared" si="53"/>
        <v>0.45022366602995761</v>
      </c>
      <c r="AA215" s="24">
        <f t="shared" si="54"/>
        <v>0.47833271115929688</v>
      </c>
      <c r="AB215" s="24">
        <f t="shared" si="55"/>
        <v>0.46995139229513505</v>
      </c>
      <c r="AC215" s="24">
        <f t="shared" si="56"/>
        <v>0.55829282691261251</v>
      </c>
      <c r="AD215" s="24">
        <f t="shared" si="57"/>
        <v>0.58567956592509651</v>
      </c>
      <c r="AE215" s="24">
        <f t="shared" si="58"/>
        <v>0.51496962018445935</v>
      </c>
      <c r="AF215" s="24">
        <f t="shared" si="59"/>
        <v>0.54285361946833399</v>
      </c>
      <c r="AG215" s="24">
        <f t="shared" si="60"/>
        <v>0.58245893276265825</v>
      </c>
      <c r="AH215" s="65">
        <f t="shared" si="61"/>
        <v>0.58134884195553449</v>
      </c>
    </row>
    <row r="216" spans="1:34" x14ac:dyDescent="0.25">
      <c r="A216">
        <v>215</v>
      </c>
      <c r="B216" t="s">
        <v>15</v>
      </c>
      <c r="C216">
        <v>6</v>
      </c>
      <c r="D216">
        <v>493859.74745999801</v>
      </c>
      <c r="E216">
        <v>5180844.1624800004</v>
      </c>
      <c r="F216">
        <v>0.37005407683123814</v>
      </c>
      <c r="G216">
        <v>0.4173961458752205</v>
      </c>
      <c r="H216">
        <v>0.12562966704435324</v>
      </c>
      <c r="I216">
        <v>0.69437340153452687</v>
      </c>
      <c r="J216">
        <v>0.47766323024054985</v>
      </c>
      <c r="K216">
        <v>0.75768321513002357</v>
      </c>
      <c r="L216">
        <v>9.1614906832298101E-2</v>
      </c>
      <c r="M216">
        <v>0.18</v>
      </c>
      <c r="N216">
        <v>0.80740551198880117</v>
      </c>
      <c r="O216">
        <v>0.9887459807073955</v>
      </c>
      <c r="P216">
        <v>0.81542699724517909</v>
      </c>
      <c r="Q216">
        <f t="shared" si="62"/>
        <v>11</v>
      </c>
      <c r="R216" s="23">
        <f t="shared" si="63"/>
        <v>0.52054483031178056</v>
      </c>
      <c r="S216">
        <f t="shared" si="64"/>
        <v>0.29633265130476127</v>
      </c>
      <c r="T216">
        <f t="shared" si="65"/>
        <v>8.9347656137192158E-2</v>
      </c>
      <c r="U216">
        <f t="shared" si="66"/>
        <v>9.6594344252240116E-2</v>
      </c>
      <c r="V216">
        <f t="shared" si="67"/>
        <v>0.56927402607624156</v>
      </c>
      <c r="X216" s="24">
        <f t="shared" si="51"/>
        <v>0.37005407683123814</v>
      </c>
      <c r="Y216" s="24">
        <f t="shared" si="52"/>
        <v>0.3937251113532293</v>
      </c>
      <c r="Z216" s="24">
        <f t="shared" si="53"/>
        <v>0.30435996325027065</v>
      </c>
      <c r="AA216" s="24">
        <f t="shared" si="54"/>
        <v>0.40186332282133469</v>
      </c>
      <c r="AB216" s="24">
        <f t="shared" si="55"/>
        <v>0.4170233043051777</v>
      </c>
      <c r="AC216" s="24">
        <f t="shared" si="56"/>
        <v>0.47379995610931869</v>
      </c>
      <c r="AD216" s="24">
        <f t="shared" si="57"/>
        <v>0.41920209192688718</v>
      </c>
      <c r="AE216" s="24">
        <f t="shared" si="58"/>
        <v>0.38930183043602629</v>
      </c>
      <c r="AF216" s="24">
        <f t="shared" si="59"/>
        <v>0.43575779505300127</v>
      </c>
      <c r="AG216" s="24">
        <f t="shared" si="60"/>
        <v>0.49105661361844072</v>
      </c>
      <c r="AH216" s="65">
        <f t="shared" si="61"/>
        <v>0.52054483031178056</v>
      </c>
    </row>
    <row r="217" spans="1:34" x14ac:dyDescent="0.25">
      <c r="A217">
        <v>216</v>
      </c>
      <c r="B217" t="s">
        <v>24</v>
      </c>
      <c r="C217">
        <v>1</v>
      </c>
      <c r="D217">
        <v>493895.294181998</v>
      </c>
      <c r="E217">
        <v>5180840.45218</v>
      </c>
      <c r="F217">
        <v>0.37823530560818858</v>
      </c>
      <c r="G217">
        <v>0.4134174671940728</v>
      </c>
      <c r="H217">
        <v>0.3959696119031425</v>
      </c>
      <c r="I217">
        <v>0.949238578680203</v>
      </c>
      <c r="J217">
        <v>0.52034945537887189</v>
      </c>
      <c r="K217">
        <v>0.55097087378640786</v>
      </c>
      <c r="L217">
        <v>1.1976047904191617E-2</v>
      </c>
      <c r="M217">
        <v>0.84224598930481287</v>
      </c>
      <c r="N217">
        <v>0.18478284877086296</v>
      </c>
      <c r="P217">
        <v>0.55194805194805185</v>
      </c>
      <c r="Q217">
        <f t="shared" si="62"/>
        <v>10</v>
      </c>
      <c r="R217" s="23">
        <f t="shared" si="63"/>
        <v>0.47991342304788043</v>
      </c>
      <c r="S217">
        <f t="shared" si="64"/>
        <v>0.26292553510956246</v>
      </c>
      <c r="T217">
        <f t="shared" si="65"/>
        <v>8.314435459647862E-2</v>
      </c>
      <c r="U217">
        <f t="shared" si="66"/>
        <v>7.681093001405534E-2</v>
      </c>
      <c r="V217">
        <f t="shared" si="67"/>
        <v>0.54786034830980479</v>
      </c>
      <c r="X217" s="24">
        <f t="shared" si="51"/>
        <v>0.37823530560818858</v>
      </c>
      <c r="Y217" s="24">
        <f t="shared" si="52"/>
        <v>0.39582638640113066</v>
      </c>
      <c r="Z217" s="24">
        <f t="shared" si="53"/>
        <v>0.39587412823513457</v>
      </c>
      <c r="AA217" s="24">
        <f t="shared" si="54"/>
        <v>0.53421524084640171</v>
      </c>
      <c r="AB217" s="24">
        <f t="shared" si="55"/>
        <v>0.5314420837528957</v>
      </c>
      <c r="AC217" s="24">
        <f t="shared" si="56"/>
        <v>0.53469688209181443</v>
      </c>
      <c r="AD217" s="24">
        <f t="shared" si="57"/>
        <v>0.46002247720786826</v>
      </c>
      <c r="AE217" s="24">
        <f t="shared" si="58"/>
        <v>0.50780041621998628</v>
      </c>
      <c r="AF217" s="24">
        <f t="shared" si="59"/>
        <v>0.47190957539230588</v>
      </c>
      <c r="AG217" s="24">
        <f t="shared" si="60"/>
        <v>0.47190957539230588</v>
      </c>
      <c r="AH217" s="65">
        <f t="shared" si="61"/>
        <v>0.47991342304788043</v>
      </c>
    </row>
    <row r="218" spans="1:34" x14ac:dyDescent="0.25">
      <c r="A218">
        <v>217</v>
      </c>
      <c r="B218" t="s">
        <v>24</v>
      </c>
      <c r="C218">
        <v>2</v>
      </c>
      <c r="D218">
        <v>493927.19838900003</v>
      </c>
      <c r="E218">
        <v>5180836.4194099903</v>
      </c>
      <c r="F218">
        <v>0.39111441583790324</v>
      </c>
      <c r="G218">
        <v>0.47845841138256739</v>
      </c>
      <c r="H218">
        <v>6.0360015164508493E-2</v>
      </c>
      <c r="I218">
        <v>0.74352331606217614</v>
      </c>
      <c r="J218">
        <v>0.39961023682865876</v>
      </c>
      <c r="K218">
        <v>0.60561056105610567</v>
      </c>
      <c r="L218">
        <v>1</v>
      </c>
      <c r="M218">
        <v>0.21052631578947359</v>
      </c>
      <c r="N218">
        <v>0.5641044344523235</v>
      </c>
      <c r="O218">
        <v>0.67842323651452285</v>
      </c>
      <c r="P218">
        <v>1</v>
      </c>
      <c r="Q218">
        <f t="shared" si="62"/>
        <v>11</v>
      </c>
      <c r="R218" s="23">
        <f t="shared" si="63"/>
        <v>0.55743008573529451</v>
      </c>
      <c r="S218">
        <f t="shared" si="64"/>
        <v>0.2811660151516322</v>
      </c>
      <c r="T218">
        <f t="shared" si="65"/>
        <v>8.477474327794049E-2</v>
      </c>
      <c r="U218">
        <f t="shared" si="66"/>
        <v>8.6959760883872667E-2</v>
      </c>
      <c r="V218">
        <f t="shared" si="67"/>
        <v>0.50439691424396638</v>
      </c>
      <c r="X218" s="24">
        <f t="shared" si="51"/>
        <v>0.39111441583790324</v>
      </c>
      <c r="Y218" s="24">
        <f t="shared" si="52"/>
        <v>0.43478641361023529</v>
      </c>
      <c r="Z218" s="24">
        <f t="shared" si="53"/>
        <v>0.30997761412832636</v>
      </c>
      <c r="AA218" s="24">
        <f t="shared" si="54"/>
        <v>0.41836403961178881</v>
      </c>
      <c r="AB218" s="24">
        <f t="shared" si="55"/>
        <v>0.41461327905516282</v>
      </c>
      <c r="AC218" s="24">
        <f t="shared" si="56"/>
        <v>0.44644615938865329</v>
      </c>
      <c r="AD218" s="24">
        <f t="shared" si="57"/>
        <v>0.52552527947598848</v>
      </c>
      <c r="AE218" s="24">
        <f t="shared" si="58"/>
        <v>0.48615040901517415</v>
      </c>
      <c r="AF218" s="24">
        <f t="shared" si="59"/>
        <v>0.49481196739707961</v>
      </c>
      <c r="AG218" s="24">
        <f t="shared" si="60"/>
        <v>0.51317309430882396</v>
      </c>
      <c r="AH218" s="65">
        <f t="shared" si="61"/>
        <v>0.55743008573529451</v>
      </c>
    </row>
    <row r="219" spans="1:34" x14ac:dyDescent="0.25">
      <c r="A219">
        <v>218</v>
      </c>
      <c r="B219" t="s">
        <v>24</v>
      </c>
      <c r="C219">
        <v>3</v>
      </c>
      <c r="D219">
        <v>493959.097828998</v>
      </c>
      <c r="E219">
        <v>5180827.6085700002</v>
      </c>
      <c r="F219">
        <v>0.78564472402811047</v>
      </c>
      <c r="G219">
        <v>0.67714890863093502</v>
      </c>
      <c r="H219">
        <v>0.58780800707808001</v>
      </c>
      <c r="I219">
        <v>0.79253731343283573</v>
      </c>
      <c r="J219">
        <v>0.40840747385249992</v>
      </c>
      <c r="K219">
        <v>0.47347480106100792</v>
      </c>
      <c r="L219">
        <v>0.68085106382978722</v>
      </c>
      <c r="M219">
        <v>0.71744471744471749</v>
      </c>
      <c r="N219">
        <v>0.8045190813053491</v>
      </c>
      <c r="O219">
        <v>0.7012987012987012</v>
      </c>
      <c r="P219">
        <v>0.67119565217391286</v>
      </c>
      <c r="Q219">
        <f t="shared" si="62"/>
        <v>11</v>
      </c>
      <c r="R219" s="23">
        <f t="shared" si="63"/>
        <v>0.66366640401235799</v>
      </c>
      <c r="S219">
        <f t="shared" si="64"/>
        <v>0.12182417995198605</v>
      </c>
      <c r="T219">
        <f t="shared" si="65"/>
        <v>3.6731372299406748E-2</v>
      </c>
      <c r="U219">
        <f t="shared" si="66"/>
        <v>1.6325243903071218E-2</v>
      </c>
      <c r="V219">
        <f t="shared" si="67"/>
        <v>0.18356237292631974</v>
      </c>
      <c r="X219" s="24">
        <f t="shared" si="51"/>
        <v>0.78564472402811047</v>
      </c>
      <c r="Y219" s="24">
        <f t="shared" si="52"/>
        <v>0.7313968163295228</v>
      </c>
      <c r="Z219" s="24">
        <f t="shared" si="53"/>
        <v>0.68353387991237524</v>
      </c>
      <c r="AA219" s="24">
        <f t="shared" si="54"/>
        <v>0.71078473829249034</v>
      </c>
      <c r="AB219" s="24">
        <f t="shared" si="55"/>
        <v>0.65030928540449229</v>
      </c>
      <c r="AC219" s="24">
        <f t="shared" si="56"/>
        <v>0.62083687134724486</v>
      </c>
      <c r="AD219" s="24">
        <f t="shared" si="57"/>
        <v>0.62941032741617953</v>
      </c>
      <c r="AE219" s="24">
        <f t="shared" si="58"/>
        <v>0.64041462616974676</v>
      </c>
      <c r="AF219" s="24">
        <f t="shared" si="59"/>
        <v>0.65864845451814702</v>
      </c>
      <c r="AG219" s="24">
        <f t="shared" si="60"/>
        <v>0.66291347919620247</v>
      </c>
      <c r="AH219" s="65">
        <f t="shared" si="61"/>
        <v>0.66366640401235799</v>
      </c>
    </row>
    <row r="220" spans="1:34" x14ac:dyDescent="0.25">
      <c r="A220">
        <v>219</v>
      </c>
      <c r="B220" t="s">
        <v>24</v>
      </c>
      <c r="C220">
        <v>3</v>
      </c>
      <c r="D220">
        <v>493991.00748700002</v>
      </c>
      <c r="E220">
        <v>5180828.91</v>
      </c>
      <c r="F220">
        <v>0.98865580501671357</v>
      </c>
      <c r="G220">
        <v>0.724068953344708</v>
      </c>
      <c r="H220">
        <v>0.84760598687605981</v>
      </c>
      <c r="I220">
        <v>0.9656716417910447</v>
      </c>
      <c r="J220">
        <v>0.79579321202357867</v>
      </c>
      <c r="K220">
        <v>0.83952254641909818</v>
      </c>
      <c r="L220">
        <v>0.3936170212765957</v>
      </c>
      <c r="M220">
        <v>0.84766584766584763</v>
      </c>
      <c r="N220">
        <v>1</v>
      </c>
      <c r="O220">
        <v>0.76461038961038952</v>
      </c>
      <c r="P220">
        <v>0.84510869565217395</v>
      </c>
      <c r="Q220">
        <f t="shared" si="62"/>
        <v>11</v>
      </c>
      <c r="R220" s="23">
        <f t="shared" si="63"/>
        <v>0.81930182724329181</v>
      </c>
      <c r="S220">
        <f t="shared" si="64"/>
        <v>0.15933324133170382</v>
      </c>
      <c r="T220">
        <f t="shared" si="65"/>
        <v>4.8040779829855322E-2</v>
      </c>
      <c r="U220">
        <f t="shared" si="66"/>
        <v>2.7925789972593585E-2</v>
      </c>
      <c r="V220">
        <f t="shared" si="67"/>
        <v>0.1944744122783334</v>
      </c>
      <c r="X220" s="24">
        <f t="shared" si="51"/>
        <v>0.98865580501671357</v>
      </c>
      <c r="Y220" s="24">
        <f t="shared" si="52"/>
        <v>0.85636237918071079</v>
      </c>
      <c r="Z220" s="24">
        <f t="shared" si="53"/>
        <v>0.85344358174582713</v>
      </c>
      <c r="AA220" s="24">
        <f t="shared" si="54"/>
        <v>0.88150059675713155</v>
      </c>
      <c r="AB220" s="24">
        <f t="shared" si="55"/>
        <v>0.86435911981042091</v>
      </c>
      <c r="AC220" s="24">
        <f t="shared" si="56"/>
        <v>0.86021969091186712</v>
      </c>
      <c r="AD220" s="24">
        <f t="shared" si="57"/>
        <v>0.79356216667825685</v>
      </c>
      <c r="AE220" s="24">
        <f t="shared" si="58"/>
        <v>0.80032512680170576</v>
      </c>
      <c r="AF220" s="24">
        <f t="shared" si="59"/>
        <v>0.82251122382373842</v>
      </c>
      <c r="AG220" s="24">
        <f t="shared" si="60"/>
        <v>0.81672114040240351</v>
      </c>
      <c r="AH220" s="65">
        <f t="shared" si="61"/>
        <v>0.81930182724329181</v>
      </c>
    </row>
    <row r="221" spans="1:34" x14ac:dyDescent="0.25">
      <c r="A221">
        <v>220</v>
      </c>
      <c r="B221" t="s">
        <v>24</v>
      </c>
      <c r="C221">
        <v>4</v>
      </c>
      <c r="D221">
        <v>494022.916354999</v>
      </c>
      <c r="E221">
        <v>5180829.4337499803</v>
      </c>
      <c r="F221">
        <v>0.70322628939291865</v>
      </c>
      <c r="G221">
        <v>0.91404494382022494</v>
      </c>
      <c r="H221">
        <v>0.93979590483515907</v>
      </c>
      <c r="I221">
        <v>0.62422360248447206</v>
      </c>
      <c r="J221">
        <v>0.4264705882352941</v>
      </c>
      <c r="K221">
        <v>0.59411764705882342</v>
      </c>
      <c r="L221">
        <v>0</v>
      </c>
      <c r="M221">
        <v>1</v>
      </c>
      <c r="N221">
        <v>0.63999940887209128</v>
      </c>
      <c r="O221">
        <v>0.67462686567164187</v>
      </c>
      <c r="P221">
        <v>1</v>
      </c>
      <c r="Q221">
        <f t="shared" si="62"/>
        <v>11</v>
      </c>
      <c r="R221" s="23">
        <f t="shared" si="63"/>
        <v>0.68331865912460232</v>
      </c>
      <c r="S221">
        <f t="shared" si="64"/>
        <v>0.28062950753505306</v>
      </c>
      <c r="T221">
        <f t="shared" si="65"/>
        <v>8.46129801450895E-2</v>
      </c>
      <c r="U221">
        <f t="shared" si="66"/>
        <v>8.6628212549303016E-2</v>
      </c>
      <c r="V221">
        <f t="shared" si="67"/>
        <v>0.41068614735995468</v>
      </c>
      <c r="X221" s="24">
        <f t="shared" si="51"/>
        <v>0.70322628939291865</v>
      </c>
      <c r="Y221" s="24">
        <f t="shared" si="52"/>
        <v>0.80863561660657179</v>
      </c>
      <c r="Z221" s="24">
        <f t="shared" si="53"/>
        <v>0.85235571268276755</v>
      </c>
      <c r="AA221" s="24">
        <f t="shared" si="54"/>
        <v>0.7953226851331936</v>
      </c>
      <c r="AB221" s="24">
        <f t="shared" si="55"/>
        <v>0.72155226575361364</v>
      </c>
      <c r="AC221" s="24">
        <f t="shared" si="56"/>
        <v>0.70031316263781529</v>
      </c>
      <c r="AD221" s="24">
        <f t="shared" si="57"/>
        <v>0.60026842511812739</v>
      </c>
      <c r="AE221" s="24">
        <f t="shared" si="58"/>
        <v>0.65023487197836149</v>
      </c>
      <c r="AF221" s="24">
        <f t="shared" si="59"/>
        <v>0.649097598299887</v>
      </c>
      <c r="AG221" s="24">
        <f t="shared" si="60"/>
        <v>0.65165052503706256</v>
      </c>
      <c r="AH221" s="65">
        <f t="shared" si="61"/>
        <v>0.68331865912460232</v>
      </c>
    </row>
    <row r="222" spans="1:34" x14ac:dyDescent="0.25">
      <c r="A222">
        <v>221</v>
      </c>
      <c r="B222" t="s">
        <v>24</v>
      </c>
      <c r="C222">
        <v>5</v>
      </c>
      <c r="D222">
        <v>494054.817732998</v>
      </c>
      <c r="E222">
        <v>5180822.4013599902</v>
      </c>
      <c r="F222">
        <v>0.76005942800544779</v>
      </c>
      <c r="G222">
        <v>0.92238805970149274</v>
      </c>
      <c r="H222">
        <v>0.62653272076948074</v>
      </c>
      <c r="I222">
        <v>0.82972136222910209</v>
      </c>
      <c r="J222">
        <v>0.36621366326413002</v>
      </c>
      <c r="K222">
        <v>0.73444444444444423</v>
      </c>
      <c r="L222">
        <v>0.39759036144578314</v>
      </c>
      <c r="M222">
        <v>0.61009174311926595</v>
      </c>
      <c r="N222">
        <v>0.8416127298961088</v>
      </c>
      <c r="O222">
        <v>0.69860279441117756</v>
      </c>
      <c r="P222">
        <v>0.53341584158415822</v>
      </c>
      <c r="Q222">
        <f t="shared" si="62"/>
        <v>11</v>
      </c>
      <c r="R222" s="23">
        <f t="shared" si="63"/>
        <v>0.66551574080641729</v>
      </c>
      <c r="S222">
        <f t="shared" si="64"/>
        <v>0.17113234465292321</v>
      </c>
      <c r="T222">
        <f t="shared" si="65"/>
        <v>5.159834333704813E-2</v>
      </c>
      <c r="U222">
        <f t="shared" si="66"/>
        <v>3.2214907325047545E-2</v>
      </c>
      <c r="V222">
        <f t="shared" si="67"/>
        <v>0.25714244481364046</v>
      </c>
      <c r="X222" s="24">
        <f t="shared" si="51"/>
        <v>0.76005942800544779</v>
      </c>
      <c r="Y222" s="24">
        <f t="shared" si="52"/>
        <v>0.84122374385347021</v>
      </c>
      <c r="Z222" s="24">
        <f t="shared" si="53"/>
        <v>0.76966006949214039</v>
      </c>
      <c r="AA222" s="24">
        <f t="shared" si="54"/>
        <v>0.78467539267638076</v>
      </c>
      <c r="AB222" s="24">
        <f t="shared" si="55"/>
        <v>0.70098304679393064</v>
      </c>
      <c r="AC222" s="24">
        <f t="shared" si="56"/>
        <v>0.70655994640234943</v>
      </c>
      <c r="AD222" s="24">
        <f t="shared" si="57"/>
        <v>0.66242143426569711</v>
      </c>
      <c r="AE222" s="24">
        <f t="shared" si="58"/>
        <v>0.65588022287239323</v>
      </c>
      <c r="AF222" s="24">
        <f t="shared" si="59"/>
        <v>0.67651716809725049</v>
      </c>
      <c r="AG222" s="24">
        <f t="shared" si="60"/>
        <v>0.67872573072864317</v>
      </c>
      <c r="AH222" s="65">
        <f t="shared" si="61"/>
        <v>0.66551574080641729</v>
      </c>
    </row>
    <row r="223" spans="1:34" x14ac:dyDescent="0.25">
      <c r="A223">
        <v>222</v>
      </c>
      <c r="B223" t="s">
        <v>24</v>
      </c>
      <c r="C223">
        <v>5</v>
      </c>
      <c r="D223">
        <v>494086.744038</v>
      </c>
      <c r="E223">
        <v>5180840.59387</v>
      </c>
      <c r="F223">
        <v>0.74173579299244774</v>
      </c>
      <c r="G223">
        <v>0.63940298507462678</v>
      </c>
      <c r="H223">
        <v>0.91379527360835766</v>
      </c>
      <c r="I223">
        <v>0.58204334365325072</v>
      </c>
      <c r="J223">
        <v>0.38594236233256651</v>
      </c>
      <c r="K223">
        <v>0.58444444444444421</v>
      </c>
      <c r="L223">
        <v>0.55020080321285136</v>
      </c>
      <c r="M223">
        <v>0.63608562691131487</v>
      </c>
      <c r="N223">
        <v>0.93020268224627889</v>
      </c>
      <c r="O223">
        <v>0.77644710578842302</v>
      </c>
      <c r="P223">
        <v>0.46163366336633654</v>
      </c>
      <c r="Q223">
        <f t="shared" si="62"/>
        <v>11</v>
      </c>
      <c r="R223" s="23">
        <f t="shared" si="63"/>
        <v>0.6547212803300817</v>
      </c>
      <c r="S223">
        <f t="shared" si="64"/>
        <v>0.16422001799229638</v>
      </c>
      <c r="T223">
        <f t="shared" si="65"/>
        <v>4.9514198431441815E-2</v>
      </c>
      <c r="U223">
        <f t="shared" si="66"/>
        <v>2.9665035740329148E-2</v>
      </c>
      <c r="V223">
        <f t="shared" si="67"/>
        <v>0.2508243170429772</v>
      </c>
      <c r="X223" s="24">
        <f t="shared" si="51"/>
        <v>0.74173579299244774</v>
      </c>
      <c r="Y223" s="24">
        <f t="shared" si="52"/>
        <v>0.69056938903353726</v>
      </c>
      <c r="Z223" s="24">
        <f t="shared" si="53"/>
        <v>0.76497801722514414</v>
      </c>
      <c r="AA223" s="24">
        <f t="shared" si="54"/>
        <v>0.71924434883217081</v>
      </c>
      <c r="AB223" s="24">
        <f t="shared" si="55"/>
        <v>0.65258395153225002</v>
      </c>
      <c r="AC223" s="24">
        <f t="shared" si="56"/>
        <v>0.64122736701761573</v>
      </c>
      <c r="AD223" s="24">
        <f t="shared" si="57"/>
        <v>0.62822357218836367</v>
      </c>
      <c r="AE223" s="24">
        <f t="shared" si="58"/>
        <v>0.62920632902873264</v>
      </c>
      <c r="AF223" s="24">
        <f t="shared" si="59"/>
        <v>0.66265036827512658</v>
      </c>
      <c r="AG223" s="24">
        <f t="shared" si="60"/>
        <v>0.67403004202645622</v>
      </c>
      <c r="AH223" s="65">
        <f t="shared" si="61"/>
        <v>0.6547212803300817</v>
      </c>
    </row>
    <row r="224" spans="1:34" x14ac:dyDescent="0.25">
      <c r="A224">
        <v>223</v>
      </c>
      <c r="B224" t="s">
        <v>24</v>
      </c>
      <c r="C224">
        <v>6</v>
      </c>
      <c r="D224">
        <v>494118.627680998</v>
      </c>
      <c r="E224">
        <v>5180815.4489200003</v>
      </c>
      <c r="F224">
        <v>0.37788514329636536</v>
      </c>
      <c r="G224">
        <v>0.88336106489184674</v>
      </c>
      <c r="H224">
        <v>0.4250793582241032</v>
      </c>
      <c r="I224">
        <v>0.19402985074626866</v>
      </c>
      <c r="J224">
        <v>0.15999985221802282</v>
      </c>
      <c r="K224">
        <v>0.42282608695652174</v>
      </c>
      <c r="M224">
        <v>0.32883642495784138</v>
      </c>
      <c r="N224">
        <v>0.38210513757193909</v>
      </c>
      <c r="O224">
        <v>0.65226781857451399</v>
      </c>
      <c r="P224">
        <v>0.28235294117647064</v>
      </c>
      <c r="Q224">
        <f t="shared" si="62"/>
        <v>10</v>
      </c>
      <c r="R224" s="23">
        <f t="shared" si="63"/>
        <v>0.41087436786138937</v>
      </c>
      <c r="S224">
        <f t="shared" si="64"/>
        <v>0.20420152012227533</v>
      </c>
      <c r="T224">
        <f t="shared" si="65"/>
        <v>6.4574190525509501E-2</v>
      </c>
      <c r="U224">
        <f t="shared" si="66"/>
        <v>4.6331400911386655E-2</v>
      </c>
      <c r="V224">
        <f t="shared" si="67"/>
        <v>0.49699259942923424</v>
      </c>
      <c r="X224" s="24">
        <f t="shared" si="51"/>
        <v>0.37788514329636536</v>
      </c>
      <c r="Y224" s="24">
        <f t="shared" si="52"/>
        <v>0.63062310409410605</v>
      </c>
      <c r="Z224" s="24">
        <f t="shared" si="53"/>
        <v>0.56210852213743845</v>
      </c>
      <c r="AA224" s="24">
        <f t="shared" si="54"/>
        <v>0.47008885428964597</v>
      </c>
      <c r="AB224" s="24">
        <f t="shared" si="55"/>
        <v>0.40807105387532133</v>
      </c>
      <c r="AC224" s="24">
        <f t="shared" si="56"/>
        <v>0.41053022605552142</v>
      </c>
      <c r="AD224" s="24">
        <f t="shared" si="57"/>
        <v>0.41053022605552142</v>
      </c>
      <c r="AE224" s="24">
        <f t="shared" si="58"/>
        <v>0.3988596830415671</v>
      </c>
      <c r="AF224" s="24">
        <f t="shared" si="59"/>
        <v>0.39676536485786362</v>
      </c>
      <c r="AG224" s="24">
        <f t="shared" si="60"/>
        <v>0.4251545263819359</v>
      </c>
      <c r="AH224" s="65">
        <f t="shared" si="61"/>
        <v>0.41087436786138937</v>
      </c>
    </row>
    <row r="225" spans="1:34" x14ac:dyDescent="0.25">
      <c r="A225">
        <v>224</v>
      </c>
      <c r="B225" t="s">
        <v>24</v>
      </c>
      <c r="C225">
        <v>7</v>
      </c>
      <c r="D225">
        <v>494150.549497</v>
      </c>
      <c r="E225">
        <v>5180829.1968799904</v>
      </c>
      <c r="F225">
        <v>5.0752168661469199E-2</v>
      </c>
      <c r="G225">
        <v>0</v>
      </c>
      <c r="H225">
        <v>0.69872486989570048</v>
      </c>
      <c r="I225">
        <v>7.4626865671641784E-2</v>
      </c>
      <c r="J225">
        <v>0.41636463725066414</v>
      </c>
      <c r="K225">
        <v>0.59891304347826069</v>
      </c>
      <c r="M225">
        <v>0.40303541315345692</v>
      </c>
      <c r="N225">
        <v>0.43895570692982316</v>
      </c>
      <c r="O225">
        <v>0.63498920086393085</v>
      </c>
      <c r="P225">
        <v>0.42549019607843136</v>
      </c>
      <c r="Q225">
        <f t="shared" si="62"/>
        <v>10</v>
      </c>
      <c r="R225" s="23">
        <f t="shared" si="63"/>
        <v>0.37418521019833784</v>
      </c>
      <c r="S225">
        <f t="shared" si="64"/>
        <v>0.23825299034405015</v>
      </c>
      <c r="T225">
        <f t="shared" si="65"/>
        <v>7.5342210883330235E-2</v>
      </c>
      <c r="U225">
        <f t="shared" si="66"/>
        <v>6.30716526754245E-2</v>
      </c>
      <c r="V225">
        <f t="shared" si="67"/>
        <v>0.63672476583925786</v>
      </c>
      <c r="X225" s="24">
        <f t="shared" si="51"/>
        <v>5.0752168661469199E-2</v>
      </c>
      <c r="Y225" s="24">
        <f t="shared" si="52"/>
        <v>2.53760843307346E-2</v>
      </c>
      <c r="Z225" s="24">
        <f t="shared" si="53"/>
        <v>0.24982567951905654</v>
      </c>
      <c r="AA225" s="24">
        <f t="shared" si="54"/>
        <v>0.20602597605720285</v>
      </c>
      <c r="AB225" s="24">
        <f t="shared" si="55"/>
        <v>0.24809370829589511</v>
      </c>
      <c r="AC225" s="24">
        <f t="shared" si="56"/>
        <v>0.30656359749295609</v>
      </c>
      <c r="AD225" s="24">
        <f t="shared" si="57"/>
        <v>0.30656359749295609</v>
      </c>
      <c r="AE225" s="24">
        <f t="shared" si="58"/>
        <v>0.32034528544445617</v>
      </c>
      <c r="AF225" s="24">
        <f t="shared" si="59"/>
        <v>0.33517158813012704</v>
      </c>
      <c r="AG225" s="24">
        <f t="shared" si="60"/>
        <v>0.36848465621166082</v>
      </c>
      <c r="AH225" s="65">
        <f t="shared" si="61"/>
        <v>0.37418521019833784</v>
      </c>
    </row>
    <row r="226" spans="1:34" x14ac:dyDescent="0.25">
      <c r="A226">
        <v>225</v>
      </c>
      <c r="B226" t="s">
        <v>9</v>
      </c>
      <c r="C226">
        <v>1</v>
      </c>
      <c r="D226">
        <v>493412.658734</v>
      </c>
      <c r="E226">
        <v>5180872.0767299803</v>
      </c>
      <c r="F226">
        <v>0.33938160249885929</v>
      </c>
      <c r="G226">
        <v>0</v>
      </c>
      <c r="H226">
        <v>0.14032472192321493</v>
      </c>
      <c r="I226">
        <v>0.35793357933579339</v>
      </c>
      <c r="J226">
        <v>0.26683968509242706</v>
      </c>
      <c r="K226">
        <v>0.23055295220243671</v>
      </c>
      <c r="M226">
        <v>0.34280117531831539</v>
      </c>
      <c r="Q226">
        <f t="shared" si="62"/>
        <v>7</v>
      </c>
      <c r="R226" s="23">
        <f t="shared" si="63"/>
        <v>0.23969053091014955</v>
      </c>
      <c r="S226">
        <f t="shared" si="64"/>
        <v>0.12112403310351612</v>
      </c>
      <c r="T226">
        <f t="shared" si="65"/>
        <v>4.5780581340722659E-2</v>
      </c>
      <c r="U226">
        <f t="shared" si="66"/>
        <v>1.7116203294471954E-2</v>
      </c>
      <c r="V226">
        <f t="shared" si="67"/>
        <v>0.50533507787556575</v>
      </c>
      <c r="X226" s="24">
        <f t="shared" si="51"/>
        <v>0.33938160249885929</v>
      </c>
      <c r="Y226" s="24">
        <f t="shared" si="52"/>
        <v>0.16969080124942965</v>
      </c>
      <c r="Z226" s="24">
        <f t="shared" si="53"/>
        <v>0.15990210814069142</v>
      </c>
      <c r="AA226" s="24">
        <f t="shared" si="54"/>
        <v>0.20940997593946692</v>
      </c>
      <c r="AB226" s="24">
        <f t="shared" si="55"/>
        <v>0.22089591777005896</v>
      </c>
      <c r="AC226" s="24">
        <f t="shared" si="56"/>
        <v>0.22250542350878857</v>
      </c>
      <c r="AD226" s="24">
        <f t="shared" si="57"/>
        <v>0.22250542350878857</v>
      </c>
      <c r="AE226" s="24">
        <f t="shared" si="58"/>
        <v>0.23969053091014955</v>
      </c>
      <c r="AF226" s="24">
        <f t="shared" si="59"/>
        <v>0.23969053091014955</v>
      </c>
      <c r="AG226" s="24">
        <f t="shared" si="60"/>
        <v>0.23969053091014955</v>
      </c>
      <c r="AH226" s="65">
        <f t="shared" si="61"/>
        <v>0.23969053091014955</v>
      </c>
    </row>
    <row r="227" spans="1:34" x14ac:dyDescent="0.25">
      <c r="A227">
        <v>226</v>
      </c>
      <c r="B227" t="s">
        <v>9</v>
      </c>
      <c r="C227">
        <v>2</v>
      </c>
      <c r="D227">
        <v>493445.76270899799</v>
      </c>
      <c r="E227">
        <v>5180867.1087600002</v>
      </c>
      <c r="F227">
        <v>0.57671771943761907</v>
      </c>
      <c r="G227">
        <v>1</v>
      </c>
      <c r="H227">
        <v>0.31278322995439994</v>
      </c>
      <c r="I227">
        <v>0.2769230769230771</v>
      </c>
      <c r="J227">
        <v>0.78322875545397863</v>
      </c>
      <c r="K227">
        <v>0.31775700934579437</v>
      </c>
      <c r="L227">
        <v>0.66577540106951871</v>
      </c>
      <c r="M227">
        <v>0.53064066852367686</v>
      </c>
      <c r="N227">
        <v>0.18769230769230769</v>
      </c>
      <c r="O227">
        <v>0.35645933014354064</v>
      </c>
      <c r="P227">
        <v>0.68561872909698995</v>
      </c>
      <c r="Q227">
        <f t="shared" si="62"/>
        <v>11</v>
      </c>
      <c r="R227" s="23">
        <f t="shared" si="63"/>
        <v>0.51759965705826394</v>
      </c>
      <c r="S227">
        <f t="shared" si="64"/>
        <v>0.23964699697531355</v>
      </c>
      <c r="T227">
        <f t="shared" si="65"/>
        <v>7.2256288282050038E-2</v>
      </c>
      <c r="U227">
        <f t="shared" si="66"/>
        <v>6.3173751475214562E-2</v>
      </c>
      <c r="V227">
        <f t="shared" si="67"/>
        <v>0.46299682333123637</v>
      </c>
      <c r="X227" s="24">
        <f t="shared" si="51"/>
        <v>0.57671771943761907</v>
      </c>
      <c r="Y227" s="24">
        <f t="shared" si="52"/>
        <v>0.78835885971880959</v>
      </c>
      <c r="Z227" s="24">
        <f t="shared" si="53"/>
        <v>0.62983364979733969</v>
      </c>
      <c r="AA227" s="24">
        <f t="shared" si="54"/>
        <v>0.54160600657877411</v>
      </c>
      <c r="AB227" s="24">
        <f t="shared" si="55"/>
        <v>0.58993055635381508</v>
      </c>
      <c r="AC227" s="24">
        <f t="shared" si="56"/>
        <v>0.5445682985191449</v>
      </c>
      <c r="AD227" s="24">
        <f t="shared" si="57"/>
        <v>0.56188359888348405</v>
      </c>
      <c r="AE227" s="24">
        <f t="shared" si="58"/>
        <v>0.55797823258850809</v>
      </c>
      <c r="AF227" s="24">
        <f t="shared" si="59"/>
        <v>0.51683535204448583</v>
      </c>
      <c r="AG227" s="24">
        <f t="shared" si="60"/>
        <v>0.50079774985439129</v>
      </c>
      <c r="AH227" s="65">
        <f t="shared" si="61"/>
        <v>0.51759965705826394</v>
      </c>
    </row>
    <row r="228" spans="1:34" x14ac:dyDescent="0.25">
      <c r="A228">
        <v>227</v>
      </c>
      <c r="B228" t="s">
        <v>9</v>
      </c>
      <c r="C228">
        <v>3</v>
      </c>
      <c r="D228">
        <v>493478.459027</v>
      </c>
      <c r="E228">
        <v>5180856.1175499903</v>
      </c>
      <c r="F228">
        <v>0.45355683950980752</v>
      </c>
      <c r="G228">
        <v>0.35630689206762045</v>
      </c>
      <c r="I228">
        <v>0.34362416107382537</v>
      </c>
      <c r="J228">
        <v>0.4285733135411513</v>
      </c>
      <c r="K228">
        <v>0.36950146627565983</v>
      </c>
      <c r="L228">
        <v>0.31545064377682408</v>
      </c>
      <c r="M228">
        <v>0.3390151515151516</v>
      </c>
      <c r="N228">
        <v>7.5522418072040465E-2</v>
      </c>
      <c r="O228">
        <v>0.34966592427616922</v>
      </c>
      <c r="P228">
        <v>0.33153638814016168</v>
      </c>
      <c r="Q228">
        <f t="shared" si="62"/>
        <v>10</v>
      </c>
      <c r="R228" s="23">
        <f t="shared" si="63"/>
        <v>0.3362753198248411</v>
      </c>
      <c r="S228">
        <f t="shared" si="64"/>
        <v>9.6160353581738189E-2</v>
      </c>
      <c r="T228">
        <f t="shared" si="65"/>
        <v>3.0408573792542307E-2</v>
      </c>
      <c r="U228">
        <f t="shared" si="66"/>
        <v>1.0274237334405455E-2</v>
      </c>
      <c r="V228">
        <f t="shared" si="67"/>
        <v>0.28595721396332668</v>
      </c>
      <c r="X228" s="24">
        <f t="shared" si="51"/>
        <v>0.45355683950980752</v>
      </c>
      <c r="Y228" s="24">
        <f t="shared" si="52"/>
        <v>0.40493186578871398</v>
      </c>
      <c r="Z228" s="24">
        <f t="shared" si="53"/>
        <v>0.40493186578871398</v>
      </c>
      <c r="AA228" s="24">
        <f t="shared" si="54"/>
        <v>0.38449596421708443</v>
      </c>
      <c r="AB228" s="24">
        <f t="shared" si="55"/>
        <v>0.39551530154810116</v>
      </c>
      <c r="AC228" s="24">
        <f t="shared" si="56"/>
        <v>0.39031253449361286</v>
      </c>
      <c r="AD228" s="24">
        <f t="shared" si="57"/>
        <v>0.37783555270748143</v>
      </c>
      <c r="AE228" s="24">
        <f t="shared" si="58"/>
        <v>0.37228978110857713</v>
      </c>
      <c r="AF228" s="24">
        <f t="shared" si="59"/>
        <v>0.33519386072901003</v>
      </c>
      <c r="AG228" s="24">
        <f t="shared" si="60"/>
        <v>0.33680186778980548</v>
      </c>
      <c r="AH228" s="65">
        <f t="shared" si="61"/>
        <v>0.3362753198248411</v>
      </c>
    </row>
    <row r="229" spans="1:34" x14ac:dyDescent="0.25">
      <c r="A229">
        <v>228</v>
      </c>
      <c r="B229" t="s">
        <v>9</v>
      </c>
      <c r="C229">
        <v>3</v>
      </c>
      <c r="D229">
        <v>493508.38215899799</v>
      </c>
      <c r="E229">
        <v>5180871.1945700003</v>
      </c>
      <c r="F229">
        <v>0</v>
      </c>
      <c r="G229">
        <v>0</v>
      </c>
      <c r="I229">
        <v>8.9932885906040261E-2</v>
      </c>
      <c r="J229">
        <v>0.18344383968332503</v>
      </c>
      <c r="K229">
        <v>0</v>
      </c>
      <c r="L229">
        <v>0</v>
      </c>
      <c r="M229">
        <v>0</v>
      </c>
      <c r="O229">
        <v>8.01781737193763E-2</v>
      </c>
      <c r="P229">
        <v>0</v>
      </c>
      <c r="Q229">
        <f t="shared" si="62"/>
        <v>9</v>
      </c>
      <c r="R229" s="23">
        <f t="shared" si="63"/>
        <v>3.928387770097129E-2</v>
      </c>
      <c r="S229">
        <f t="shared" si="64"/>
        <v>6.1715384720776402E-2</v>
      </c>
      <c r="T229">
        <f t="shared" si="65"/>
        <v>2.0571794906925466E-2</v>
      </c>
      <c r="U229">
        <f t="shared" si="66"/>
        <v>4.2848873001376216E-3</v>
      </c>
      <c r="V229">
        <f t="shared" si="67"/>
        <v>1.5710105094653244</v>
      </c>
      <c r="X229" s="24">
        <f t="shared" si="51"/>
        <v>0</v>
      </c>
      <c r="Y229" s="24">
        <f t="shared" si="52"/>
        <v>0</v>
      </c>
      <c r="Z229" s="24">
        <f t="shared" si="53"/>
        <v>0</v>
      </c>
      <c r="AA229" s="24">
        <f t="shared" si="54"/>
        <v>2.9977628635346754E-2</v>
      </c>
      <c r="AB229" s="24">
        <f t="shared" si="55"/>
        <v>6.834418139734133E-2</v>
      </c>
      <c r="AC229" s="24">
        <f t="shared" si="56"/>
        <v>5.4675345117873066E-2</v>
      </c>
      <c r="AD229" s="24">
        <f t="shared" si="57"/>
        <v>4.5562787598227551E-2</v>
      </c>
      <c r="AE229" s="24">
        <f t="shared" si="58"/>
        <v>3.9053817941337901E-2</v>
      </c>
      <c r="AF229" s="24">
        <f t="shared" si="59"/>
        <v>3.9053817941337901E-2</v>
      </c>
      <c r="AG229" s="24">
        <f t="shared" si="60"/>
        <v>4.4194362413592703E-2</v>
      </c>
      <c r="AH229" s="65">
        <f t="shared" si="61"/>
        <v>3.928387770097129E-2</v>
      </c>
    </row>
    <row r="230" spans="1:34" x14ac:dyDescent="0.25">
      <c r="A230">
        <v>229</v>
      </c>
      <c r="B230" t="s">
        <v>9</v>
      </c>
      <c r="C230">
        <v>4</v>
      </c>
      <c r="D230">
        <v>493540.27207200002</v>
      </c>
      <c r="E230">
        <v>5180854.2695899904</v>
      </c>
      <c r="F230">
        <v>0.37340746814936299</v>
      </c>
      <c r="G230">
        <v>0.84926990108337252</v>
      </c>
      <c r="H230">
        <v>0.44915390443827058</v>
      </c>
      <c r="I230">
        <v>0.64547206165703264</v>
      </c>
      <c r="J230">
        <v>0.70998480027823196</v>
      </c>
      <c r="K230">
        <v>0.57988165680473369</v>
      </c>
      <c r="L230">
        <v>0.94501018329938902</v>
      </c>
      <c r="M230">
        <v>0.6709090909090909</v>
      </c>
      <c r="O230">
        <v>0.17531556802244039</v>
      </c>
      <c r="P230">
        <v>0.60470879801734834</v>
      </c>
      <c r="Q230">
        <f t="shared" si="62"/>
        <v>10</v>
      </c>
      <c r="R230" s="23">
        <f t="shared" si="63"/>
        <v>0.60031134326592739</v>
      </c>
      <c r="S230">
        <f t="shared" si="64"/>
        <v>0.21336389385032553</v>
      </c>
      <c r="T230">
        <f t="shared" si="65"/>
        <v>6.747158750094219E-2</v>
      </c>
      <c r="U230">
        <f t="shared" si="66"/>
        <v>5.0582390221081082E-2</v>
      </c>
      <c r="V230">
        <f t="shared" si="67"/>
        <v>0.35542205930932919</v>
      </c>
      <c r="X230" s="24">
        <f t="shared" si="51"/>
        <v>0.37340746814936299</v>
      </c>
      <c r="Y230" s="24">
        <f t="shared" si="52"/>
        <v>0.61133868461636776</v>
      </c>
      <c r="Z230" s="24">
        <f t="shared" si="53"/>
        <v>0.55727709122366875</v>
      </c>
      <c r="AA230" s="24">
        <f t="shared" si="54"/>
        <v>0.57932583383200975</v>
      </c>
      <c r="AB230" s="24">
        <f t="shared" si="55"/>
        <v>0.60545762712125417</v>
      </c>
      <c r="AC230" s="24">
        <f t="shared" si="56"/>
        <v>0.60119496540183415</v>
      </c>
      <c r="AD230" s="24">
        <f t="shared" si="57"/>
        <v>0.65031142510148487</v>
      </c>
      <c r="AE230" s="24">
        <f t="shared" si="58"/>
        <v>0.65288613332743561</v>
      </c>
      <c r="AF230" s="24">
        <f t="shared" si="59"/>
        <v>0.65288613332743561</v>
      </c>
      <c r="AG230" s="24">
        <f t="shared" si="60"/>
        <v>0.59982273718243606</v>
      </c>
      <c r="AH230" s="65">
        <f t="shared" si="61"/>
        <v>0.60031134326592739</v>
      </c>
    </row>
    <row r="231" spans="1:34" x14ac:dyDescent="0.25">
      <c r="A231">
        <v>230</v>
      </c>
      <c r="B231" t="s">
        <v>9</v>
      </c>
      <c r="C231">
        <v>5</v>
      </c>
      <c r="D231">
        <v>493572.190846999</v>
      </c>
      <c r="E231">
        <v>5180864.12519</v>
      </c>
      <c r="F231">
        <v>0.30469777708412316</v>
      </c>
      <c r="G231">
        <v>0.282656594271325</v>
      </c>
      <c r="H231">
        <v>0.24784482758620688</v>
      </c>
      <c r="I231">
        <v>0.46153846153846151</v>
      </c>
      <c r="J231">
        <v>0.27767124279935801</v>
      </c>
      <c r="K231">
        <v>0.62468513853904284</v>
      </c>
      <c r="L231">
        <v>0.36093418259023341</v>
      </c>
      <c r="M231">
        <v>0.63888888888888884</v>
      </c>
      <c r="N231">
        <v>0.52542372881355937</v>
      </c>
      <c r="O231">
        <v>0.57735849056603772</v>
      </c>
      <c r="P231">
        <v>0.56661045531197296</v>
      </c>
      <c r="Q231">
        <f t="shared" si="62"/>
        <v>11</v>
      </c>
      <c r="R231" s="23">
        <f t="shared" si="63"/>
        <v>0.4425736170899281</v>
      </c>
      <c r="S231">
        <f t="shared" si="64"/>
        <v>0.14423481205559277</v>
      </c>
      <c r="T231">
        <f t="shared" si="65"/>
        <v>4.348843211780281E-2</v>
      </c>
      <c r="U231">
        <f t="shared" si="66"/>
        <v>2.288404910958337E-2</v>
      </c>
      <c r="V231">
        <f t="shared" si="67"/>
        <v>0.32590015872158323</v>
      </c>
      <c r="X231" s="24">
        <f t="shared" ref="X231:X294" si="68">F231</f>
        <v>0.30469777708412316</v>
      </c>
      <c r="Y231" s="24">
        <f t="shared" ref="Y231:Y294" si="69">AVERAGE(F231:G231)</f>
        <v>0.29367718567772405</v>
      </c>
      <c r="Z231" s="24">
        <f t="shared" ref="Z231:Z294" si="70">AVERAGE(F231:H231)</f>
        <v>0.27839973298055165</v>
      </c>
      <c r="AA231" s="24">
        <f t="shared" ref="AA231:AA294" si="71">AVERAGE(F231:I231)</f>
        <v>0.3241844151200291</v>
      </c>
      <c r="AB231" s="24">
        <f t="shared" ref="AB231:AB294" si="72">AVERAGE(F231:J231)</f>
        <v>0.31488178065589489</v>
      </c>
      <c r="AC231" s="24">
        <f t="shared" ref="AC231:AC294" si="73">AVERAGE(F231:K231)</f>
        <v>0.36651567363641951</v>
      </c>
      <c r="AD231" s="24">
        <f t="shared" ref="AD231:AD294" si="74">AVERAGE(F231:L231)</f>
        <v>0.36571831777267866</v>
      </c>
      <c r="AE231" s="24">
        <f t="shared" ref="AE231:AE294" si="75">AVERAGE(F231:M231)</f>
        <v>0.39986463916220494</v>
      </c>
      <c r="AF231" s="24">
        <f t="shared" ref="AF231:AF294" si="76">AVERAGE(F231:N231)</f>
        <v>0.41381564912346652</v>
      </c>
      <c r="AG231" s="24">
        <f t="shared" ref="AG231:AG294" si="77">AVERAGE(F231:O231)</f>
        <v>0.43016993326772363</v>
      </c>
      <c r="AH231" s="65">
        <f t="shared" ref="AH231:AH294" si="78">AVERAGE(F231:P231)</f>
        <v>0.4425736170899281</v>
      </c>
    </row>
    <row r="232" spans="1:34" x14ac:dyDescent="0.25">
      <c r="A232">
        <v>231</v>
      </c>
      <c r="B232" t="s">
        <v>9</v>
      </c>
      <c r="C232">
        <v>6</v>
      </c>
      <c r="D232">
        <v>493604.093411999</v>
      </c>
      <c r="E232">
        <v>5180858.8683700003</v>
      </c>
      <c r="F232">
        <v>0</v>
      </c>
      <c r="G232">
        <v>0.36620463793046404</v>
      </c>
      <c r="H232">
        <v>0.32157038497736745</v>
      </c>
      <c r="I232">
        <v>0</v>
      </c>
      <c r="J232">
        <v>0</v>
      </c>
      <c r="K232">
        <v>0.29999999999999993</v>
      </c>
      <c r="L232">
        <v>0.60897435897435903</v>
      </c>
      <c r="N232">
        <v>0.32863909357526033</v>
      </c>
      <c r="O232">
        <v>0.21471652593486126</v>
      </c>
      <c r="P232">
        <v>0.42209072978303752</v>
      </c>
      <c r="Q232">
        <f t="shared" si="62"/>
        <v>10</v>
      </c>
      <c r="R232" s="23">
        <f t="shared" si="63"/>
        <v>0.2562195731175349</v>
      </c>
      <c r="S232">
        <f t="shared" si="64"/>
        <v>0.19342850028976324</v>
      </c>
      <c r="T232">
        <f t="shared" si="65"/>
        <v>6.1167462530619117E-2</v>
      </c>
      <c r="U232">
        <f t="shared" si="66"/>
        <v>4.1571760804829938E-2</v>
      </c>
      <c r="V232">
        <f t="shared" si="67"/>
        <v>0.75493256793864194</v>
      </c>
      <c r="X232" s="24">
        <f t="shared" si="68"/>
        <v>0</v>
      </c>
      <c r="Y232" s="24">
        <f t="shared" si="69"/>
        <v>0.18310231896523202</v>
      </c>
      <c r="Z232" s="24">
        <f t="shared" si="70"/>
        <v>0.22925834096927714</v>
      </c>
      <c r="AA232" s="24">
        <f t="shared" si="71"/>
        <v>0.17194375572695786</v>
      </c>
      <c r="AB232" s="24">
        <f t="shared" si="72"/>
        <v>0.13755500458156628</v>
      </c>
      <c r="AC232" s="24">
        <f t="shared" si="73"/>
        <v>0.16462917048463857</v>
      </c>
      <c r="AD232" s="24">
        <f t="shared" si="74"/>
        <v>0.22810705455459862</v>
      </c>
      <c r="AE232" s="24">
        <f t="shared" si="75"/>
        <v>0.22810705455459862</v>
      </c>
      <c r="AF232" s="24">
        <f t="shared" si="76"/>
        <v>0.24067355943218133</v>
      </c>
      <c r="AG232" s="24">
        <f t="shared" si="77"/>
        <v>0.23778944459914575</v>
      </c>
      <c r="AH232" s="65">
        <f t="shared" si="78"/>
        <v>0.2562195731175349</v>
      </c>
    </row>
    <row r="233" spans="1:34" x14ac:dyDescent="0.25">
      <c r="A233">
        <v>232</v>
      </c>
      <c r="B233" t="s">
        <v>15</v>
      </c>
      <c r="C233">
        <v>1</v>
      </c>
      <c r="D233">
        <v>493642.625925</v>
      </c>
      <c r="E233">
        <v>5180861.3212599903</v>
      </c>
      <c r="F233">
        <v>0</v>
      </c>
      <c r="H233">
        <v>0.21712703617676973</v>
      </c>
      <c r="I233">
        <v>0.75187969924812037</v>
      </c>
      <c r="J233">
        <v>0.65999945813408478</v>
      </c>
      <c r="K233">
        <v>0</v>
      </c>
      <c r="L233">
        <v>0.51320754716981132</v>
      </c>
      <c r="M233">
        <v>0.16315789473684211</v>
      </c>
      <c r="N233">
        <v>7.0524644859744454E-2</v>
      </c>
      <c r="O233">
        <v>0.39583333333333331</v>
      </c>
      <c r="P233">
        <v>0.59433962264150941</v>
      </c>
      <c r="Q233">
        <f t="shared" si="62"/>
        <v>10</v>
      </c>
      <c r="R233" s="23">
        <f t="shared" si="63"/>
        <v>0.33660692363002154</v>
      </c>
      <c r="S233">
        <f t="shared" si="64"/>
        <v>0.26831401972315971</v>
      </c>
      <c r="T233">
        <f t="shared" si="65"/>
        <v>8.4848343048052582E-2</v>
      </c>
      <c r="U233">
        <f t="shared" si="66"/>
        <v>7.9991570200000153E-2</v>
      </c>
      <c r="V233">
        <f t="shared" si="67"/>
        <v>0.79711378729118076</v>
      </c>
      <c r="X233" s="24">
        <f t="shared" si="68"/>
        <v>0</v>
      </c>
      <c r="Y233" s="24">
        <f t="shared" si="69"/>
        <v>0</v>
      </c>
      <c r="Z233" s="24">
        <f t="shared" si="70"/>
        <v>0.10856351808838487</v>
      </c>
      <c r="AA233" s="24">
        <f t="shared" si="71"/>
        <v>0.32300224514163006</v>
      </c>
      <c r="AB233" s="24">
        <f t="shared" si="72"/>
        <v>0.40725154838974376</v>
      </c>
      <c r="AC233" s="24">
        <f t="shared" si="73"/>
        <v>0.325801238711795</v>
      </c>
      <c r="AD233" s="24">
        <f t="shared" si="74"/>
        <v>0.35703562345479772</v>
      </c>
      <c r="AE233" s="24">
        <f t="shared" si="75"/>
        <v>0.3293388050665183</v>
      </c>
      <c r="AF233" s="24">
        <f t="shared" si="76"/>
        <v>0.29698703504067159</v>
      </c>
      <c r="AG233" s="24">
        <f t="shared" si="77"/>
        <v>0.30796995707318958</v>
      </c>
      <c r="AH233" s="65">
        <f t="shared" si="78"/>
        <v>0.33660692363002154</v>
      </c>
    </row>
    <row r="234" spans="1:34" x14ac:dyDescent="0.25">
      <c r="A234">
        <v>233</v>
      </c>
      <c r="B234" t="s">
        <v>15</v>
      </c>
      <c r="C234">
        <v>1</v>
      </c>
      <c r="D234">
        <v>493667.907851998</v>
      </c>
      <c r="E234">
        <v>5180857.0227399804</v>
      </c>
      <c r="F234">
        <v>0.10309211939016534</v>
      </c>
      <c r="G234">
        <v>0.11059800535527183</v>
      </c>
      <c r="H234">
        <v>0.26531592051130237</v>
      </c>
      <c r="I234">
        <v>0.47218045112781998</v>
      </c>
      <c r="J234">
        <v>0.58333220444600997</v>
      </c>
      <c r="L234">
        <v>0.74339622641509429</v>
      </c>
      <c r="M234">
        <v>1</v>
      </c>
      <c r="N234">
        <v>0.1283906432576632</v>
      </c>
      <c r="O234">
        <v>0.60984848484848497</v>
      </c>
      <c r="P234">
        <v>0.58254716981132071</v>
      </c>
      <c r="Q234">
        <f t="shared" si="62"/>
        <v>10</v>
      </c>
      <c r="R234" s="23">
        <f t="shared" si="63"/>
        <v>0.45987012251631326</v>
      </c>
      <c r="S234">
        <f t="shared" si="64"/>
        <v>0.28671875961237614</v>
      </c>
      <c r="T234">
        <f t="shared" si="65"/>
        <v>9.0668432827340481E-2</v>
      </c>
      <c r="U234">
        <f t="shared" si="66"/>
        <v>9.1341830126288395E-2</v>
      </c>
      <c r="V234">
        <f t="shared" si="67"/>
        <v>0.62347768548978777</v>
      </c>
      <c r="X234" s="24">
        <f t="shared" si="68"/>
        <v>0.10309211939016534</v>
      </c>
      <c r="Y234" s="24">
        <f t="shared" si="69"/>
        <v>0.10684506237271858</v>
      </c>
      <c r="Z234" s="24">
        <f t="shared" si="70"/>
        <v>0.15966868175224649</v>
      </c>
      <c r="AA234" s="24">
        <f t="shared" si="71"/>
        <v>0.23779662409613989</v>
      </c>
      <c r="AB234" s="24">
        <f t="shared" si="72"/>
        <v>0.30690374016611388</v>
      </c>
      <c r="AC234" s="24">
        <f t="shared" si="73"/>
        <v>0.30690374016611388</v>
      </c>
      <c r="AD234" s="24">
        <f t="shared" si="74"/>
        <v>0.3796524878742773</v>
      </c>
      <c r="AE234" s="24">
        <f t="shared" si="75"/>
        <v>0.46827356103509482</v>
      </c>
      <c r="AF234" s="24">
        <f t="shared" si="76"/>
        <v>0.42578819631291587</v>
      </c>
      <c r="AG234" s="24">
        <f t="shared" si="77"/>
        <v>0.44623933948353467</v>
      </c>
      <c r="AH234" s="65">
        <f t="shared" si="78"/>
        <v>0.45987012251631326</v>
      </c>
    </row>
    <row r="235" spans="1:34" x14ac:dyDescent="0.25">
      <c r="A235">
        <v>234</v>
      </c>
      <c r="B235" t="s">
        <v>15</v>
      </c>
      <c r="C235">
        <v>2</v>
      </c>
      <c r="D235">
        <v>493699.82406800002</v>
      </c>
      <c r="E235">
        <v>5180864.6565899802</v>
      </c>
      <c r="F235">
        <v>0.32965557746360707</v>
      </c>
      <c r="G235">
        <v>0.23467844147348618</v>
      </c>
      <c r="H235">
        <v>0.70052236141829538</v>
      </c>
      <c r="I235">
        <v>0.18992248062015504</v>
      </c>
      <c r="J235">
        <v>0.9269406392694064</v>
      </c>
      <c r="K235">
        <v>0.26973684210526311</v>
      </c>
      <c r="L235">
        <v>0.41095890410958907</v>
      </c>
      <c r="M235">
        <v>0</v>
      </c>
      <c r="N235">
        <v>0.82587949549136042</v>
      </c>
      <c r="O235">
        <v>0.89916743755781681</v>
      </c>
      <c r="P235">
        <v>1</v>
      </c>
      <c r="Q235">
        <f t="shared" si="62"/>
        <v>11</v>
      </c>
      <c r="R235" s="23">
        <f t="shared" si="63"/>
        <v>0.52613292540990719</v>
      </c>
      <c r="S235">
        <f t="shared" si="64"/>
        <v>0.33534482203945548</v>
      </c>
      <c r="T235">
        <f t="shared" si="65"/>
        <v>0.10111026819030708</v>
      </c>
      <c r="U235">
        <f t="shared" si="66"/>
        <v>0.12370176463554147</v>
      </c>
      <c r="V235">
        <f t="shared" si="67"/>
        <v>0.6373766131024593</v>
      </c>
      <c r="X235" s="24">
        <f t="shared" si="68"/>
        <v>0.32965557746360707</v>
      </c>
      <c r="Y235" s="24">
        <f t="shared" si="69"/>
        <v>0.28216700946854661</v>
      </c>
      <c r="Z235" s="24">
        <f t="shared" si="70"/>
        <v>0.42161879345179615</v>
      </c>
      <c r="AA235" s="24">
        <f t="shared" si="71"/>
        <v>0.36369471524388586</v>
      </c>
      <c r="AB235" s="24">
        <f t="shared" si="72"/>
        <v>0.47634390004898997</v>
      </c>
      <c r="AC235" s="24">
        <f t="shared" si="73"/>
        <v>0.44190939039170218</v>
      </c>
      <c r="AD235" s="24">
        <f t="shared" si="74"/>
        <v>0.43748789235140029</v>
      </c>
      <c r="AE235" s="24">
        <f t="shared" si="75"/>
        <v>0.38280190580747525</v>
      </c>
      <c r="AF235" s="24">
        <f t="shared" si="76"/>
        <v>0.43203274910568473</v>
      </c>
      <c r="AG235" s="24">
        <f t="shared" si="77"/>
        <v>0.47874621795089789</v>
      </c>
      <c r="AH235" s="65">
        <f t="shared" si="78"/>
        <v>0.52613292540990719</v>
      </c>
    </row>
    <row r="236" spans="1:34" x14ac:dyDescent="0.25">
      <c r="A236">
        <v>235</v>
      </c>
      <c r="B236" t="s">
        <v>15</v>
      </c>
      <c r="C236">
        <v>3</v>
      </c>
      <c r="D236">
        <v>493731.73648899799</v>
      </c>
      <c r="E236">
        <v>5180868.7346999804</v>
      </c>
      <c r="F236">
        <v>0</v>
      </c>
      <c r="G236">
        <v>0.36306729264475746</v>
      </c>
      <c r="H236">
        <v>0.6824910201560318</v>
      </c>
      <c r="I236">
        <v>0.58596491228070158</v>
      </c>
      <c r="J236">
        <v>0.7500048846251538</v>
      </c>
      <c r="K236">
        <v>0.40431266846361169</v>
      </c>
      <c r="L236">
        <v>0.51526251526251521</v>
      </c>
      <c r="M236">
        <v>0.32745591939546598</v>
      </c>
      <c r="N236">
        <v>0.51576967156256603</v>
      </c>
      <c r="O236">
        <v>0.7648283038501561</v>
      </c>
      <c r="P236">
        <v>0.27255639097744355</v>
      </c>
      <c r="Q236">
        <f t="shared" si="62"/>
        <v>11</v>
      </c>
      <c r="R236" s="23">
        <f t="shared" si="63"/>
        <v>0.47106487083803666</v>
      </c>
      <c r="S236">
        <f t="shared" si="64"/>
        <v>0.21825965904944536</v>
      </c>
      <c r="T236">
        <f t="shared" si="65"/>
        <v>6.5807763267082528E-2</v>
      </c>
      <c r="U236">
        <f t="shared" si="66"/>
        <v>5.2401006645218115E-2</v>
      </c>
      <c r="V236">
        <f t="shared" si="67"/>
        <v>0.46333248892271622</v>
      </c>
      <c r="X236" s="24">
        <f t="shared" si="68"/>
        <v>0</v>
      </c>
      <c r="Y236" s="24">
        <f t="shared" si="69"/>
        <v>0.18153364632237873</v>
      </c>
      <c r="Z236" s="24">
        <f t="shared" si="70"/>
        <v>0.3485194376002631</v>
      </c>
      <c r="AA236" s="24">
        <f t="shared" si="71"/>
        <v>0.40788080627037271</v>
      </c>
      <c r="AB236" s="24">
        <f t="shared" si="72"/>
        <v>0.47630562194132892</v>
      </c>
      <c r="AC236" s="24">
        <f t="shared" si="73"/>
        <v>0.46430679636170935</v>
      </c>
      <c r="AD236" s="24">
        <f t="shared" si="74"/>
        <v>0.4715861847761102</v>
      </c>
      <c r="AE236" s="24">
        <f t="shared" si="75"/>
        <v>0.45356990160352967</v>
      </c>
      <c r="AF236" s="24">
        <f t="shared" si="76"/>
        <v>0.46048098715453367</v>
      </c>
      <c r="AG236" s="24">
        <f t="shared" si="77"/>
        <v>0.4909157188240959</v>
      </c>
      <c r="AH236" s="65">
        <f t="shared" si="78"/>
        <v>0.47106487083803666</v>
      </c>
    </row>
    <row r="237" spans="1:34" x14ac:dyDescent="0.25">
      <c r="A237">
        <v>236</v>
      </c>
      <c r="B237" t="s">
        <v>15</v>
      </c>
      <c r="C237">
        <v>4</v>
      </c>
      <c r="D237">
        <v>493763.62173200003</v>
      </c>
      <c r="E237">
        <v>5180846.6992800003</v>
      </c>
      <c r="F237">
        <v>0.11788192532217213</v>
      </c>
      <c r="G237">
        <v>0.38322662298987503</v>
      </c>
      <c r="H237">
        <v>0.20193743555074425</v>
      </c>
      <c r="I237">
        <v>0.72205438066465255</v>
      </c>
      <c r="J237">
        <v>0.764373614222283</v>
      </c>
      <c r="K237">
        <v>0.56094808126410833</v>
      </c>
      <c r="L237">
        <v>0.96448087431694007</v>
      </c>
      <c r="M237">
        <v>0.82290279627163787</v>
      </c>
      <c r="N237">
        <v>0.68941578674787107</v>
      </c>
      <c r="O237">
        <v>0.55337904005872374</v>
      </c>
      <c r="P237">
        <v>0.68041237113402075</v>
      </c>
      <c r="Q237">
        <f t="shared" si="62"/>
        <v>11</v>
      </c>
      <c r="R237" s="23">
        <f t="shared" si="63"/>
        <v>0.58736481168572985</v>
      </c>
      <c r="S237">
        <f t="shared" si="64"/>
        <v>0.24840107453666363</v>
      </c>
      <c r="T237">
        <f t="shared" si="65"/>
        <v>7.4895741978110733E-2</v>
      </c>
      <c r="U237">
        <f t="shared" si="66"/>
        <v>6.7873403214066069E-2</v>
      </c>
      <c r="V237">
        <f t="shared" si="67"/>
        <v>0.42290765397361069</v>
      </c>
      <c r="X237" s="24">
        <f t="shared" si="68"/>
        <v>0.11788192532217213</v>
      </c>
      <c r="Y237" s="24">
        <f t="shared" si="69"/>
        <v>0.2505542741560236</v>
      </c>
      <c r="Z237" s="24">
        <f t="shared" si="70"/>
        <v>0.23434866128759715</v>
      </c>
      <c r="AA237" s="24">
        <f t="shared" si="71"/>
        <v>0.35627509113186101</v>
      </c>
      <c r="AB237" s="24">
        <f t="shared" si="72"/>
        <v>0.43789479574994539</v>
      </c>
      <c r="AC237" s="24">
        <f t="shared" si="73"/>
        <v>0.45840367666897253</v>
      </c>
      <c r="AD237" s="24">
        <f t="shared" si="74"/>
        <v>0.53070041919011079</v>
      </c>
      <c r="AE237" s="24">
        <f t="shared" si="75"/>
        <v>0.56722571632530161</v>
      </c>
      <c r="AF237" s="24">
        <f t="shared" si="76"/>
        <v>0.58080239081669816</v>
      </c>
      <c r="AG237" s="24">
        <f t="shared" si="77"/>
        <v>0.5780600557409008</v>
      </c>
      <c r="AH237" s="65">
        <f t="shared" si="78"/>
        <v>0.58736481168572985</v>
      </c>
    </row>
    <row r="238" spans="1:34" x14ac:dyDescent="0.25">
      <c r="A238">
        <v>237</v>
      </c>
      <c r="B238" t="s">
        <v>15</v>
      </c>
      <c r="C238">
        <v>5</v>
      </c>
      <c r="D238">
        <v>493798.241069999</v>
      </c>
      <c r="E238">
        <v>5180860.3842399903</v>
      </c>
      <c r="F238">
        <v>0.10401143022498739</v>
      </c>
      <c r="G238">
        <v>0.20530578262185881</v>
      </c>
      <c r="H238">
        <v>0.40550418352932444</v>
      </c>
      <c r="I238">
        <v>0.25706214689265527</v>
      </c>
      <c r="J238">
        <v>0.25442884722358561</v>
      </c>
      <c r="K238">
        <v>0.33791208791208782</v>
      </c>
      <c r="L238">
        <v>0.5320584926884141</v>
      </c>
      <c r="M238">
        <v>0.4592592592592592</v>
      </c>
      <c r="N238">
        <v>0.27212721352663743</v>
      </c>
      <c r="O238">
        <v>0.83115338882283007</v>
      </c>
      <c r="P238">
        <v>0.23900293255131955</v>
      </c>
      <c r="Q238">
        <f t="shared" si="62"/>
        <v>11</v>
      </c>
      <c r="R238" s="23">
        <f t="shared" si="63"/>
        <v>0.35434779684117818</v>
      </c>
      <c r="S238">
        <f t="shared" si="64"/>
        <v>0.19002702248210007</v>
      </c>
      <c r="T238">
        <f t="shared" si="65"/>
        <v>5.7295303054686914E-2</v>
      </c>
      <c r="U238">
        <f t="shared" si="66"/>
        <v>3.972129620075382E-2</v>
      </c>
      <c r="V238">
        <f t="shared" si="67"/>
        <v>0.53627262304461809</v>
      </c>
      <c r="X238" s="24">
        <f t="shared" si="68"/>
        <v>0.10401143022498739</v>
      </c>
      <c r="Y238" s="24">
        <f t="shared" si="69"/>
        <v>0.15465860642342311</v>
      </c>
      <c r="Z238" s="24">
        <f t="shared" si="70"/>
        <v>0.2382737987920569</v>
      </c>
      <c r="AA238" s="24">
        <f t="shared" si="71"/>
        <v>0.24297088581720649</v>
      </c>
      <c r="AB238" s="24">
        <f t="shared" si="72"/>
        <v>0.24526247809848231</v>
      </c>
      <c r="AC238" s="24">
        <f t="shared" si="73"/>
        <v>0.26070407973408322</v>
      </c>
      <c r="AD238" s="24">
        <f t="shared" si="74"/>
        <v>0.29946899587041625</v>
      </c>
      <c r="AE238" s="24">
        <f t="shared" si="75"/>
        <v>0.31944277879402161</v>
      </c>
      <c r="AF238" s="24">
        <f t="shared" si="76"/>
        <v>0.31418549376431226</v>
      </c>
      <c r="AG238" s="24">
        <f t="shared" si="77"/>
        <v>0.36588228327016403</v>
      </c>
      <c r="AH238" s="65">
        <f t="shared" si="78"/>
        <v>0.35434779684117818</v>
      </c>
    </row>
    <row r="239" spans="1:34" x14ac:dyDescent="0.25">
      <c r="A239">
        <v>238</v>
      </c>
      <c r="B239" t="s">
        <v>15</v>
      </c>
      <c r="C239">
        <v>5</v>
      </c>
      <c r="D239">
        <v>493827.45429000002</v>
      </c>
      <c r="E239">
        <v>5180862.3015200002</v>
      </c>
      <c r="F239">
        <v>0.48770165665919096</v>
      </c>
      <c r="G239">
        <v>0.61667423554344569</v>
      </c>
      <c r="H239">
        <v>0.56136682277048489</v>
      </c>
      <c r="I239">
        <v>0.69491525423728806</v>
      </c>
      <c r="J239">
        <v>1</v>
      </c>
      <c r="K239">
        <v>0.5975274725274724</v>
      </c>
      <c r="L239">
        <v>0.63329583802024747</v>
      </c>
      <c r="M239">
        <v>1</v>
      </c>
      <c r="N239">
        <v>0.43725354929282573</v>
      </c>
      <c r="O239">
        <v>0.83353151010701554</v>
      </c>
      <c r="P239">
        <v>0.85043988269794735</v>
      </c>
      <c r="Q239">
        <f t="shared" si="62"/>
        <v>11</v>
      </c>
      <c r="R239" s="23">
        <f t="shared" si="63"/>
        <v>0.70115511107781081</v>
      </c>
      <c r="S239">
        <f t="shared" si="64"/>
        <v>0.18480768602350783</v>
      </c>
      <c r="T239">
        <f t="shared" si="65"/>
        <v>5.572161390125302E-2</v>
      </c>
      <c r="U239">
        <f t="shared" si="66"/>
        <v>3.7569268894699803E-2</v>
      </c>
      <c r="V239">
        <f t="shared" si="67"/>
        <v>0.26357603774637361</v>
      </c>
      <c r="X239" s="24">
        <f t="shared" si="68"/>
        <v>0.48770165665919096</v>
      </c>
      <c r="Y239" s="24">
        <f t="shared" si="69"/>
        <v>0.55218794610131838</v>
      </c>
      <c r="Z239" s="24">
        <f t="shared" si="70"/>
        <v>0.55524757165770722</v>
      </c>
      <c r="AA239" s="24">
        <f t="shared" si="71"/>
        <v>0.59016449230260237</v>
      </c>
      <c r="AB239" s="24">
        <f t="shared" si="72"/>
        <v>0.67213159384208188</v>
      </c>
      <c r="AC239" s="24">
        <f t="shared" si="73"/>
        <v>0.65969757362298032</v>
      </c>
      <c r="AD239" s="24">
        <f t="shared" si="74"/>
        <v>0.65592589710830418</v>
      </c>
      <c r="AE239" s="24">
        <f t="shared" si="75"/>
        <v>0.69893515996976618</v>
      </c>
      <c r="AF239" s="24">
        <f t="shared" si="76"/>
        <v>0.66985942545010613</v>
      </c>
      <c r="AG239" s="24">
        <f t="shared" si="77"/>
        <v>0.68622663391579708</v>
      </c>
      <c r="AH239" s="65">
        <f t="shared" si="78"/>
        <v>0.70115511107781081</v>
      </c>
    </row>
    <row r="240" spans="1:34" x14ac:dyDescent="0.25">
      <c r="A240">
        <v>239</v>
      </c>
      <c r="B240" t="s">
        <v>15</v>
      </c>
      <c r="C240">
        <v>6</v>
      </c>
      <c r="D240">
        <v>493858.43561599799</v>
      </c>
      <c r="E240">
        <v>5180848.0880899904</v>
      </c>
      <c r="F240">
        <v>0.17061591403890722</v>
      </c>
      <c r="G240">
        <v>0.17198181199542209</v>
      </c>
      <c r="H240">
        <v>0.4143413921614133</v>
      </c>
      <c r="I240">
        <v>0.71483375959079298</v>
      </c>
      <c r="J240">
        <v>0.55670103092783507</v>
      </c>
      <c r="K240">
        <v>0.59338061465721037</v>
      </c>
      <c r="L240">
        <v>0.56211180124223592</v>
      </c>
      <c r="M240">
        <v>0.38</v>
      </c>
      <c r="N240">
        <v>1</v>
      </c>
      <c r="O240">
        <v>0.79903536977491973</v>
      </c>
      <c r="P240">
        <v>0.74380165289256195</v>
      </c>
      <c r="Q240">
        <f t="shared" si="62"/>
        <v>11</v>
      </c>
      <c r="R240" s="23">
        <f t="shared" si="63"/>
        <v>0.55516394066193619</v>
      </c>
      <c r="S240">
        <f t="shared" si="64"/>
        <v>0.24590487916067011</v>
      </c>
      <c r="T240">
        <f t="shared" si="65"/>
        <v>7.4143110753966138E-2</v>
      </c>
      <c r="U240">
        <f t="shared" si="66"/>
        <v>6.651613055452614E-2</v>
      </c>
      <c r="V240">
        <f t="shared" si="67"/>
        <v>0.44294101462618668</v>
      </c>
      <c r="X240" s="24">
        <f t="shared" si="68"/>
        <v>0.17061591403890722</v>
      </c>
      <c r="Y240" s="24">
        <f t="shared" si="69"/>
        <v>0.17129886301716465</v>
      </c>
      <c r="Z240" s="24">
        <f t="shared" si="70"/>
        <v>0.25231303939858085</v>
      </c>
      <c r="AA240" s="24">
        <f t="shared" si="71"/>
        <v>0.36794321944663388</v>
      </c>
      <c r="AB240" s="24">
        <f t="shared" si="72"/>
        <v>0.4056947817428741</v>
      </c>
      <c r="AC240" s="24">
        <f t="shared" si="73"/>
        <v>0.43697575389526344</v>
      </c>
      <c r="AD240" s="24">
        <f t="shared" si="74"/>
        <v>0.4548523320876881</v>
      </c>
      <c r="AE240" s="24">
        <f t="shared" si="75"/>
        <v>0.44549579057672706</v>
      </c>
      <c r="AF240" s="24">
        <f t="shared" si="76"/>
        <v>0.50710736940153511</v>
      </c>
      <c r="AG240" s="24">
        <f t="shared" si="77"/>
        <v>0.5363001694388736</v>
      </c>
      <c r="AH240" s="65">
        <f t="shared" si="78"/>
        <v>0.55516394066193619</v>
      </c>
    </row>
    <row r="241" spans="1:34" x14ac:dyDescent="0.25">
      <c r="A241">
        <v>240</v>
      </c>
      <c r="B241" t="s">
        <v>15</v>
      </c>
      <c r="C241">
        <v>6</v>
      </c>
      <c r="D241">
        <v>493884.760519</v>
      </c>
      <c r="E241">
        <v>5180880.6179999802</v>
      </c>
      <c r="F241">
        <v>0</v>
      </c>
      <c r="G241">
        <v>1</v>
      </c>
      <c r="H241">
        <v>0.23278227512866376</v>
      </c>
      <c r="I241">
        <v>0.12148337595907929</v>
      </c>
      <c r="J241">
        <v>7.560137457044673E-2</v>
      </c>
      <c r="K241">
        <v>0.1867612293144208</v>
      </c>
      <c r="L241">
        <v>0.27173913043478271</v>
      </c>
      <c r="M241">
        <v>0.47333333333333333</v>
      </c>
      <c r="N241">
        <v>0.24296100064722967</v>
      </c>
      <c r="O241">
        <v>3.2154340836012797E-2</v>
      </c>
      <c r="P241">
        <v>0</v>
      </c>
      <c r="Q241">
        <f t="shared" si="62"/>
        <v>11</v>
      </c>
      <c r="R241" s="36">
        <f t="shared" si="63"/>
        <v>0.23971055092945173</v>
      </c>
      <c r="S241" s="25">
        <f t="shared" si="64"/>
        <v>0.27558516936091898</v>
      </c>
      <c r="T241">
        <f t="shared" si="65"/>
        <v>8.3092054959701386E-2</v>
      </c>
      <c r="U241">
        <f t="shared" si="66"/>
        <v>8.3541904128855038E-2</v>
      </c>
      <c r="V241" s="25">
        <f t="shared" si="67"/>
        <v>1.1496580700864742</v>
      </c>
      <c r="X241" s="24">
        <f t="shared" si="68"/>
        <v>0</v>
      </c>
      <c r="Y241" s="24">
        <f t="shared" si="69"/>
        <v>0.5</v>
      </c>
      <c r="Z241" s="24">
        <f t="shared" si="70"/>
        <v>0.41092742504288787</v>
      </c>
      <c r="AA241" s="24">
        <f t="shared" si="71"/>
        <v>0.33856641277193572</v>
      </c>
      <c r="AB241" s="24">
        <f t="shared" si="72"/>
        <v>0.28597340513163794</v>
      </c>
      <c r="AC241" s="24">
        <f t="shared" si="73"/>
        <v>0.26943804249543507</v>
      </c>
      <c r="AD241" s="24">
        <f t="shared" si="74"/>
        <v>0.2697667693439133</v>
      </c>
      <c r="AE241" s="24">
        <f t="shared" si="75"/>
        <v>0.2952125898425908</v>
      </c>
      <c r="AF241" s="24">
        <f t="shared" si="76"/>
        <v>0.28940685770977287</v>
      </c>
      <c r="AG241" s="24">
        <f t="shared" si="77"/>
        <v>0.26368160602239687</v>
      </c>
      <c r="AH241" s="65">
        <f t="shared" si="78"/>
        <v>0.23971055092945173</v>
      </c>
    </row>
    <row r="242" spans="1:34" x14ac:dyDescent="0.25">
      <c r="A242">
        <v>241</v>
      </c>
      <c r="B242" t="s">
        <v>24</v>
      </c>
      <c r="C242">
        <v>1</v>
      </c>
      <c r="D242">
        <v>493923.18883200001</v>
      </c>
      <c r="E242">
        <v>5180872.2048300002</v>
      </c>
      <c r="F242">
        <v>0.71671908268708617</v>
      </c>
      <c r="G242">
        <v>-0.91326050103597667</v>
      </c>
      <c r="H242">
        <v>0.47854950145349212</v>
      </c>
      <c r="I242">
        <v>1</v>
      </c>
      <c r="J242">
        <v>0.61046594050516267</v>
      </c>
      <c r="K242">
        <v>0.6213592233009706</v>
      </c>
      <c r="L242">
        <v>9.2814371257485026E-2</v>
      </c>
      <c r="M242">
        <v>0.49197860962566842</v>
      </c>
      <c r="N242">
        <v>1</v>
      </c>
      <c r="P242">
        <v>0.2402597402597402</v>
      </c>
      <c r="Q242">
        <f t="shared" si="62"/>
        <v>10</v>
      </c>
      <c r="R242" s="23">
        <f t="shared" si="63"/>
        <v>0.43388859680536285</v>
      </c>
      <c r="S242">
        <f t="shared" si="64"/>
        <v>0.52547936388913163</v>
      </c>
      <c r="T242">
        <f t="shared" si="65"/>
        <v>0.16617116533060913</v>
      </c>
      <c r="U242">
        <f t="shared" si="66"/>
        <v>0.30680951319258487</v>
      </c>
      <c r="V242">
        <f t="shared" si="67"/>
        <v>1.211092819120239</v>
      </c>
      <c r="X242" s="24">
        <f t="shared" si="68"/>
        <v>0.71671908268708617</v>
      </c>
      <c r="Y242" s="24">
        <f t="shared" si="69"/>
        <v>-9.8270709174445248E-2</v>
      </c>
      <c r="Z242" s="24">
        <f t="shared" si="70"/>
        <v>9.4002694368200537E-2</v>
      </c>
      <c r="AA242" s="24">
        <f t="shared" si="71"/>
        <v>0.32050202077615042</v>
      </c>
      <c r="AB242" s="24">
        <f t="shared" si="72"/>
        <v>0.37849480472195285</v>
      </c>
      <c r="AC242" s="24">
        <f t="shared" si="73"/>
        <v>0.41897220781845584</v>
      </c>
      <c r="AD242" s="24">
        <f t="shared" si="74"/>
        <v>0.37237823116688856</v>
      </c>
      <c r="AE242" s="24">
        <f t="shared" si="75"/>
        <v>0.38732827847423601</v>
      </c>
      <c r="AF242" s="24">
        <f t="shared" si="76"/>
        <v>0.45540291419932089</v>
      </c>
      <c r="AG242" s="24">
        <f t="shared" si="77"/>
        <v>0.45540291419932089</v>
      </c>
      <c r="AH242" s="65">
        <f t="shared" si="78"/>
        <v>0.43388859680536285</v>
      </c>
    </row>
    <row r="243" spans="1:34" x14ac:dyDescent="0.25">
      <c r="A243">
        <v>242</v>
      </c>
      <c r="B243" t="s">
        <v>24</v>
      </c>
      <c r="C243">
        <v>2</v>
      </c>
      <c r="D243">
        <v>493955.09288900002</v>
      </c>
      <c r="E243">
        <v>5180868.1722100005</v>
      </c>
      <c r="F243">
        <v>0.62764197416116763</v>
      </c>
      <c r="G243">
        <v>0.3688573592124666</v>
      </c>
      <c r="H243">
        <v>0.33871997761815842</v>
      </c>
      <c r="I243">
        <v>1</v>
      </c>
      <c r="J243">
        <v>0.54970866787345385</v>
      </c>
      <c r="K243">
        <v>0.7178217821782179</v>
      </c>
      <c r="L243">
        <v>0.58704453441295545</v>
      </c>
      <c r="M243">
        <v>0.64631578947368418</v>
      </c>
      <c r="N243">
        <v>0.57307650224822737</v>
      </c>
      <c r="O243">
        <v>1</v>
      </c>
      <c r="P243">
        <v>0.8958742632612966</v>
      </c>
      <c r="Q243">
        <f t="shared" si="62"/>
        <v>11</v>
      </c>
      <c r="R243" s="23">
        <f t="shared" si="63"/>
        <v>0.66409644094905707</v>
      </c>
      <c r="S243">
        <f t="shared" si="64"/>
        <v>0.21410638802694418</v>
      </c>
      <c r="T243">
        <f t="shared" si="65"/>
        <v>6.4555504936692334E-2</v>
      </c>
      <c r="U243">
        <f t="shared" si="66"/>
        <v>5.0425699933338827E-2</v>
      </c>
      <c r="V243">
        <f t="shared" si="67"/>
        <v>0.32240255304028698</v>
      </c>
      <c r="X243" s="24">
        <f t="shared" si="68"/>
        <v>0.62764197416116763</v>
      </c>
      <c r="Y243" s="24">
        <f t="shared" si="69"/>
        <v>0.49824966668681714</v>
      </c>
      <c r="Z243" s="24">
        <f t="shared" si="70"/>
        <v>0.44507310366393088</v>
      </c>
      <c r="AA243" s="24">
        <f t="shared" si="71"/>
        <v>0.58380482774794817</v>
      </c>
      <c r="AB243" s="24">
        <f t="shared" si="72"/>
        <v>0.57698559577304931</v>
      </c>
      <c r="AC243" s="24">
        <f t="shared" si="73"/>
        <v>0.60045829350724411</v>
      </c>
      <c r="AD243" s="24">
        <f t="shared" si="74"/>
        <v>0.59854204220806007</v>
      </c>
      <c r="AE243" s="24">
        <f t="shared" si="75"/>
        <v>0.60451376061626305</v>
      </c>
      <c r="AF243" s="24">
        <f t="shared" si="76"/>
        <v>0.60102073190870353</v>
      </c>
      <c r="AG243" s="24">
        <f t="shared" si="77"/>
        <v>0.64091865871783316</v>
      </c>
      <c r="AH243" s="65">
        <f t="shared" si="78"/>
        <v>0.66409644094905707</v>
      </c>
    </row>
    <row r="244" spans="1:34" x14ac:dyDescent="0.25">
      <c r="A244">
        <v>243</v>
      </c>
      <c r="B244" t="s">
        <v>24</v>
      </c>
      <c r="C244">
        <v>3</v>
      </c>
      <c r="D244">
        <v>493986.992199998</v>
      </c>
      <c r="E244">
        <v>5180859.3615100002</v>
      </c>
      <c r="F244">
        <v>1</v>
      </c>
      <c r="G244">
        <v>1</v>
      </c>
      <c r="H244">
        <v>0.53831453218314518</v>
      </c>
      <c r="I244">
        <v>0.84029850746268653</v>
      </c>
      <c r="J244">
        <v>0.65465163109142177</v>
      </c>
      <c r="K244">
        <v>0.68302387267904519</v>
      </c>
      <c r="L244">
        <v>2.8875379939209651E-2</v>
      </c>
      <c r="M244">
        <v>0.4471744471744471</v>
      </c>
      <c r="N244">
        <v>0.82146850626017442</v>
      </c>
      <c r="O244">
        <v>0.8977272727272726</v>
      </c>
      <c r="P244">
        <v>0.68749999999999989</v>
      </c>
      <c r="Q244">
        <f t="shared" si="62"/>
        <v>11</v>
      </c>
      <c r="R244" s="23">
        <f t="shared" si="63"/>
        <v>0.69082128631976392</v>
      </c>
      <c r="S244">
        <f t="shared" si="64"/>
        <v>0.26893387607946312</v>
      </c>
      <c r="T244">
        <f t="shared" si="65"/>
        <v>8.1086614579228583E-2</v>
      </c>
      <c r="U244">
        <f t="shared" si="66"/>
        <v>7.9557972673436519E-2</v>
      </c>
      <c r="V244">
        <f t="shared" si="67"/>
        <v>0.3892958734843911</v>
      </c>
      <c r="X244" s="24">
        <f t="shared" si="68"/>
        <v>1</v>
      </c>
      <c r="Y244" s="24">
        <f t="shared" si="69"/>
        <v>1</v>
      </c>
      <c r="Z244" s="24">
        <f t="shared" si="70"/>
        <v>0.84610484406104847</v>
      </c>
      <c r="AA244" s="24">
        <f t="shared" si="71"/>
        <v>0.84465325991145801</v>
      </c>
      <c r="AB244" s="24">
        <f t="shared" si="72"/>
        <v>0.80665293414745087</v>
      </c>
      <c r="AC244" s="24">
        <f t="shared" si="73"/>
        <v>0.78604809056938318</v>
      </c>
      <c r="AD244" s="24">
        <f t="shared" si="74"/>
        <v>0.67788056047935841</v>
      </c>
      <c r="AE244" s="24">
        <f t="shared" si="75"/>
        <v>0.64904229631624455</v>
      </c>
      <c r="AF244" s="24">
        <f t="shared" si="76"/>
        <v>0.66820076408779228</v>
      </c>
      <c r="AG244" s="24">
        <f t="shared" si="77"/>
        <v>0.69115341495174032</v>
      </c>
      <c r="AH244" s="65">
        <f t="shared" si="78"/>
        <v>0.69082128631976392</v>
      </c>
    </row>
    <row r="245" spans="1:34" x14ac:dyDescent="0.25">
      <c r="A245">
        <v>244</v>
      </c>
      <c r="B245" t="s">
        <v>24</v>
      </c>
      <c r="C245">
        <v>3</v>
      </c>
      <c r="D245">
        <v>494016.170361</v>
      </c>
      <c r="E245">
        <v>5180863.3944100002</v>
      </c>
      <c r="F245">
        <v>0.66954438975600783</v>
      </c>
      <c r="G245">
        <v>0.56183444137200667</v>
      </c>
      <c r="H245">
        <v>0.59796800117968008</v>
      </c>
      <c r="I245">
        <v>1</v>
      </c>
      <c r="J245">
        <v>0.61260815972857841</v>
      </c>
      <c r="K245">
        <v>0.85941644562334196</v>
      </c>
      <c r="L245">
        <v>0.38297872340425526</v>
      </c>
      <c r="M245">
        <v>1</v>
      </c>
      <c r="N245">
        <v>0.79434988554201658</v>
      </c>
      <c r="O245">
        <v>1</v>
      </c>
      <c r="P245">
        <v>0.73369565217391297</v>
      </c>
      <c r="Q245">
        <f t="shared" si="62"/>
        <v>11</v>
      </c>
      <c r="R245" s="23">
        <f t="shared" si="63"/>
        <v>0.74658142716179998</v>
      </c>
      <c r="S245">
        <f t="shared" si="64"/>
        <v>0.19543666637969195</v>
      </c>
      <c r="T245">
        <f t="shared" si="65"/>
        <v>5.8926372059936734E-2</v>
      </c>
      <c r="U245">
        <f t="shared" si="66"/>
        <v>4.2015039622167724E-2</v>
      </c>
      <c r="V245">
        <f t="shared" si="67"/>
        <v>0.26177541962524165</v>
      </c>
      <c r="X245" s="24">
        <f t="shared" si="68"/>
        <v>0.66954438975600783</v>
      </c>
      <c r="Y245" s="24">
        <f t="shared" si="69"/>
        <v>0.61568941556400725</v>
      </c>
      <c r="Z245" s="24">
        <f t="shared" si="70"/>
        <v>0.60978227743589819</v>
      </c>
      <c r="AA245" s="24">
        <f t="shared" si="71"/>
        <v>0.70733670807692361</v>
      </c>
      <c r="AB245" s="24">
        <f t="shared" si="72"/>
        <v>0.68839099840725448</v>
      </c>
      <c r="AC245" s="24">
        <f t="shared" si="73"/>
        <v>0.71689523960993584</v>
      </c>
      <c r="AD245" s="24">
        <f t="shared" si="74"/>
        <v>0.66919288015198142</v>
      </c>
      <c r="AE245" s="24">
        <f t="shared" si="75"/>
        <v>0.71054377013298375</v>
      </c>
      <c r="AF245" s="24">
        <f t="shared" si="76"/>
        <v>0.71985556073398749</v>
      </c>
      <c r="AG245" s="24">
        <f t="shared" si="77"/>
        <v>0.74787000466058873</v>
      </c>
      <c r="AH245" s="65">
        <f t="shared" si="78"/>
        <v>0.74658142716179998</v>
      </c>
    </row>
    <row r="246" spans="1:34" x14ac:dyDescent="0.25">
      <c r="A246">
        <v>245</v>
      </c>
      <c r="B246" t="s">
        <v>24</v>
      </c>
      <c r="C246">
        <v>4</v>
      </c>
      <c r="D246">
        <v>494050.810379998</v>
      </c>
      <c r="E246">
        <v>5180861.1869900003</v>
      </c>
      <c r="F246">
        <v>0.63073583352047313</v>
      </c>
      <c r="G246">
        <v>2.7340823970037523E-2</v>
      </c>
      <c r="H246">
        <v>0.70468198817070282</v>
      </c>
      <c r="I246">
        <v>0.83695652173913049</v>
      </c>
      <c r="J246">
        <v>0.39522105514799272</v>
      </c>
      <c r="K246">
        <v>0.46470588235294102</v>
      </c>
      <c r="L246">
        <v>0.61100194400777574</v>
      </c>
      <c r="M246">
        <v>0.86015831134564658</v>
      </c>
      <c r="N246">
        <v>0.24181564937248079</v>
      </c>
      <c r="O246">
        <v>0.63283582089552248</v>
      </c>
      <c r="P246">
        <v>0.40275049115913547</v>
      </c>
      <c r="Q246">
        <f t="shared" si="62"/>
        <v>11</v>
      </c>
      <c r="R246" s="23">
        <f t="shared" si="63"/>
        <v>0.52801857469834901</v>
      </c>
      <c r="S246">
        <f t="shared" si="64"/>
        <v>0.24032539435441053</v>
      </c>
      <c r="T246">
        <f t="shared" si="65"/>
        <v>7.2460832787979601E-2</v>
      </c>
      <c r="U246">
        <f t="shared" si="66"/>
        <v>6.3531924688763203E-2</v>
      </c>
      <c r="V246">
        <f t="shared" si="67"/>
        <v>0.45514571999991799</v>
      </c>
      <c r="X246" s="24">
        <f t="shared" si="68"/>
        <v>0.63073583352047313</v>
      </c>
      <c r="Y246" s="24">
        <f t="shared" si="69"/>
        <v>0.32903832874525535</v>
      </c>
      <c r="Z246" s="24">
        <f t="shared" si="70"/>
        <v>0.45425288188707119</v>
      </c>
      <c r="AA246" s="24">
        <f t="shared" si="71"/>
        <v>0.54992879185008603</v>
      </c>
      <c r="AB246" s="24">
        <f t="shared" si="72"/>
        <v>0.51898724450966738</v>
      </c>
      <c r="AC246" s="24">
        <f t="shared" si="73"/>
        <v>0.50994035081687961</v>
      </c>
      <c r="AD246" s="24">
        <f t="shared" si="74"/>
        <v>0.52437772127272197</v>
      </c>
      <c r="AE246" s="24">
        <f t="shared" si="75"/>
        <v>0.56635029503183754</v>
      </c>
      <c r="AF246" s="24">
        <f t="shared" si="76"/>
        <v>0.53029088995857565</v>
      </c>
      <c r="AG246" s="24">
        <f t="shared" si="77"/>
        <v>0.5405453830522704</v>
      </c>
      <c r="AH246" s="65">
        <f t="shared" si="78"/>
        <v>0.52801857469834901</v>
      </c>
    </row>
    <row r="247" spans="1:34" x14ac:dyDescent="0.25">
      <c r="A247">
        <v>246</v>
      </c>
      <c r="B247" t="s">
        <v>24</v>
      </c>
      <c r="C247">
        <v>5</v>
      </c>
      <c r="D247">
        <v>494082.71162100002</v>
      </c>
      <c r="E247">
        <v>5180854.1547499904</v>
      </c>
      <c r="F247">
        <v>0.79559242292930565</v>
      </c>
      <c r="G247">
        <v>0.68039800995024879</v>
      </c>
      <c r="H247">
        <v>0.73583708318910801</v>
      </c>
      <c r="I247">
        <v>0.73684210526315785</v>
      </c>
      <c r="J247">
        <v>0.41430268043716828</v>
      </c>
      <c r="K247">
        <v>0.74555555555555542</v>
      </c>
      <c r="L247">
        <v>0.59839357429718876</v>
      </c>
      <c r="M247">
        <v>0.86238532110091726</v>
      </c>
      <c r="N247">
        <v>0.69798681515302763</v>
      </c>
      <c r="O247">
        <v>0.71057884231536916</v>
      </c>
      <c r="P247">
        <v>0.75618811881188108</v>
      </c>
      <c r="Q247">
        <f t="shared" si="62"/>
        <v>11</v>
      </c>
      <c r="R247" s="23">
        <f t="shared" si="63"/>
        <v>0.70309641172753901</v>
      </c>
      <c r="S247">
        <f t="shared" si="64"/>
        <v>0.11107839818621405</v>
      </c>
      <c r="T247">
        <f t="shared" si="65"/>
        <v>3.3491397190669618E-2</v>
      </c>
      <c r="U247">
        <f t="shared" si="66"/>
        <v>1.3572251597976592E-2</v>
      </c>
      <c r="V247">
        <f t="shared" si="67"/>
        <v>0.15798458978518964</v>
      </c>
      <c r="X247" s="24">
        <f t="shared" si="68"/>
        <v>0.79559242292930565</v>
      </c>
      <c r="Y247" s="24">
        <f t="shared" si="69"/>
        <v>0.73799521643977717</v>
      </c>
      <c r="Z247" s="24">
        <f t="shared" si="70"/>
        <v>0.73727583868955415</v>
      </c>
      <c r="AA247" s="24">
        <f t="shared" si="71"/>
        <v>0.73716740533295511</v>
      </c>
      <c r="AB247" s="24">
        <f t="shared" si="72"/>
        <v>0.67259446035379766</v>
      </c>
      <c r="AC247" s="24">
        <f t="shared" si="73"/>
        <v>0.68475464288742405</v>
      </c>
      <c r="AD247" s="24">
        <f t="shared" si="74"/>
        <v>0.67241734737453329</v>
      </c>
      <c r="AE247" s="24">
        <f t="shared" si="75"/>
        <v>0.69616334409033132</v>
      </c>
      <c r="AF247" s="24">
        <f t="shared" si="76"/>
        <v>0.69636595198618645</v>
      </c>
      <c r="AG247" s="24">
        <f t="shared" si="77"/>
        <v>0.69778724101910483</v>
      </c>
      <c r="AH247" s="65">
        <f t="shared" si="78"/>
        <v>0.70309641172753901</v>
      </c>
    </row>
    <row r="248" spans="1:34" x14ac:dyDescent="0.25">
      <c r="A248">
        <v>247</v>
      </c>
      <c r="B248" t="s">
        <v>24</v>
      </c>
      <c r="C248">
        <v>5</v>
      </c>
      <c r="D248">
        <v>494114.637672999</v>
      </c>
      <c r="E248">
        <v>5180872.3474000003</v>
      </c>
      <c r="F248">
        <v>0.83259343108296946</v>
      </c>
      <c r="G248">
        <v>0.87781094527363157</v>
      </c>
      <c r="H248">
        <v>0.63917996160986801</v>
      </c>
      <c r="I248">
        <v>0.61609907120743035</v>
      </c>
      <c r="J248">
        <v>0.35388385273380535</v>
      </c>
      <c r="K248">
        <v>0.8388888888888888</v>
      </c>
      <c r="L248">
        <v>0.8393574297188755</v>
      </c>
      <c r="M248">
        <v>0.59174311926605494</v>
      </c>
      <c r="N248">
        <v>0.92080636494805446</v>
      </c>
      <c r="O248">
        <v>0.75648702594810369</v>
      </c>
      <c r="P248">
        <v>0.46905940594059398</v>
      </c>
      <c r="Q248">
        <f t="shared" si="62"/>
        <v>11</v>
      </c>
      <c r="R248" s="23">
        <f t="shared" si="63"/>
        <v>0.70326449969257065</v>
      </c>
      <c r="S248">
        <f t="shared" si="64"/>
        <v>0.17459702064328883</v>
      </c>
      <c r="T248">
        <f t="shared" si="65"/>
        <v>5.264298245342957E-2</v>
      </c>
      <c r="U248">
        <f t="shared" si="66"/>
        <v>3.353253157926428E-2</v>
      </c>
      <c r="V248">
        <f t="shared" si="67"/>
        <v>0.24826650672629322</v>
      </c>
      <c r="X248" s="24">
        <f t="shared" si="68"/>
        <v>0.83259343108296946</v>
      </c>
      <c r="Y248" s="24">
        <f t="shared" si="69"/>
        <v>0.85520218817830052</v>
      </c>
      <c r="Z248" s="24">
        <f t="shared" si="70"/>
        <v>0.78319477932215642</v>
      </c>
      <c r="AA248" s="24">
        <f t="shared" si="71"/>
        <v>0.74142085229347487</v>
      </c>
      <c r="AB248" s="24">
        <f t="shared" si="72"/>
        <v>0.66391345238154098</v>
      </c>
      <c r="AC248" s="24">
        <f t="shared" si="73"/>
        <v>0.69307602513276567</v>
      </c>
      <c r="AD248" s="24">
        <f t="shared" si="74"/>
        <v>0.713973368645067</v>
      </c>
      <c r="AE248" s="24">
        <f t="shared" si="75"/>
        <v>0.69869458747269053</v>
      </c>
      <c r="AF248" s="24">
        <f t="shared" si="76"/>
        <v>0.7233736738588421</v>
      </c>
      <c r="AG248" s="24">
        <f t="shared" si="77"/>
        <v>0.72668500906776834</v>
      </c>
      <c r="AH248" s="65">
        <f t="shared" si="78"/>
        <v>0.70326449969257065</v>
      </c>
    </row>
    <row r="249" spans="1:34" x14ac:dyDescent="0.25">
      <c r="A249">
        <v>248</v>
      </c>
      <c r="B249" t="s">
        <v>24</v>
      </c>
      <c r="C249">
        <v>6</v>
      </c>
      <c r="D249">
        <v>494145.15560300002</v>
      </c>
      <c r="E249">
        <v>5180849.02348</v>
      </c>
      <c r="F249">
        <v>0.75100472164269227</v>
      </c>
      <c r="G249">
        <v>0.37720465890183036</v>
      </c>
      <c r="H249">
        <v>0.98047355805566938</v>
      </c>
      <c r="I249">
        <v>0</v>
      </c>
      <c r="J249">
        <v>1</v>
      </c>
      <c r="K249">
        <v>1</v>
      </c>
      <c r="M249">
        <v>1</v>
      </c>
      <c r="N249">
        <v>0.82851845749747666</v>
      </c>
      <c r="O249">
        <v>1</v>
      </c>
      <c r="P249">
        <v>1</v>
      </c>
      <c r="Q249">
        <f t="shared" si="62"/>
        <v>10</v>
      </c>
      <c r="R249" s="23">
        <f t="shared" si="63"/>
        <v>0.79372013960976684</v>
      </c>
      <c r="S249">
        <f t="shared" si="64"/>
        <v>0.32467615848191372</v>
      </c>
      <c r="T249">
        <f t="shared" si="65"/>
        <v>0.1026716162756644</v>
      </c>
      <c r="U249">
        <f t="shared" si="66"/>
        <v>0.11712734209619205</v>
      </c>
      <c r="V249">
        <f t="shared" si="67"/>
        <v>0.40905621802861275</v>
      </c>
      <c r="X249" s="24">
        <f t="shared" si="68"/>
        <v>0.75100472164269227</v>
      </c>
      <c r="Y249" s="24">
        <f t="shared" si="69"/>
        <v>0.56410469027226129</v>
      </c>
      <c r="Z249" s="24">
        <f t="shared" si="70"/>
        <v>0.70289431286673076</v>
      </c>
      <c r="AA249" s="24">
        <f t="shared" si="71"/>
        <v>0.52717073465004805</v>
      </c>
      <c r="AB249" s="24">
        <f t="shared" si="72"/>
        <v>0.62173658772003848</v>
      </c>
      <c r="AC249" s="24">
        <f t="shared" si="73"/>
        <v>0.6847804897666987</v>
      </c>
      <c r="AD249" s="24">
        <f t="shared" si="74"/>
        <v>0.6847804897666987</v>
      </c>
      <c r="AE249" s="24">
        <f t="shared" si="75"/>
        <v>0.72981184837145607</v>
      </c>
      <c r="AF249" s="24">
        <f t="shared" si="76"/>
        <v>0.74215017451220855</v>
      </c>
      <c r="AG249" s="24">
        <f t="shared" si="77"/>
        <v>0.7708001551219632</v>
      </c>
      <c r="AH249" s="65">
        <f t="shared" si="78"/>
        <v>0.79372013960976684</v>
      </c>
    </row>
    <row r="250" spans="1:34" x14ac:dyDescent="0.25">
      <c r="A250">
        <v>249</v>
      </c>
      <c r="B250" t="s">
        <v>9</v>
      </c>
      <c r="C250">
        <v>1</v>
      </c>
      <c r="D250">
        <v>493445.578717998</v>
      </c>
      <c r="E250">
        <v>5180889.9313700004</v>
      </c>
      <c r="F250">
        <v>0.7702067174393713</v>
      </c>
      <c r="G250">
        <v>0.66347826086956541</v>
      </c>
      <c r="H250">
        <v>0.56861858629350548</v>
      </c>
      <c r="I250">
        <v>0.18819188191881908</v>
      </c>
      <c r="J250">
        <v>0.84973981432982126</v>
      </c>
      <c r="K250">
        <v>0.76382380506091851</v>
      </c>
      <c r="L250">
        <v>1</v>
      </c>
      <c r="M250">
        <v>0.89911851126346731</v>
      </c>
      <c r="N250">
        <v>1</v>
      </c>
      <c r="O250">
        <v>0.63703703703703707</v>
      </c>
      <c r="P250">
        <v>0.70775347912524844</v>
      </c>
      <c r="Q250">
        <f t="shared" si="62"/>
        <v>11</v>
      </c>
      <c r="R250" s="23">
        <f t="shared" si="63"/>
        <v>0.73163346303070498</v>
      </c>
      <c r="S250">
        <f t="shared" si="64"/>
        <v>0.21838917163194521</v>
      </c>
      <c r="T250">
        <f t="shared" si="65"/>
        <v>6.58468127799718E-2</v>
      </c>
      <c r="U250">
        <f t="shared" si="66"/>
        <v>5.2463213314695875E-2</v>
      </c>
      <c r="V250">
        <f t="shared" si="67"/>
        <v>0.29849532951553903</v>
      </c>
      <c r="X250" s="24">
        <f t="shared" si="68"/>
        <v>0.7702067174393713</v>
      </c>
      <c r="Y250" s="24">
        <f t="shared" si="69"/>
        <v>0.71684248915446835</v>
      </c>
      <c r="Z250" s="24">
        <f t="shared" si="70"/>
        <v>0.6674345215341474</v>
      </c>
      <c r="AA250" s="24">
        <f t="shared" si="71"/>
        <v>0.54762386163031529</v>
      </c>
      <c r="AB250" s="24">
        <f t="shared" si="72"/>
        <v>0.60804705217021648</v>
      </c>
      <c r="AC250" s="24">
        <f t="shared" si="73"/>
        <v>0.6340098443186668</v>
      </c>
      <c r="AD250" s="24">
        <f t="shared" si="74"/>
        <v>0.68629415227314294</v>
      </c>
      <c r="AE250" s="24">
        <f t="shared" si="75"/>
        <v>0.71289719714693356</v>
      </c>
      <c r="AF250" s="24">
        <f t="shared" si="76"/>
        <v>0.744797508575052</v>
      </c>
      <c r="AG250" s="24">
        <f t="shared" si="77"/>
        <v>0.73402146142125058</v>
      </c>
      <c r="AH250" s="65">
        <f t="shared" si="78"/>
        <v>0.73163346303070498</v>
      </c>
    </row>
    <row r="251" spans="1:34" x14ac:dyDescent="0.25">
      <c r="A251">
        <v>250</v>
      </c>
      <c r="B251" t="s">
        <v>9</v>
      </c>
      <c r="C251">
        <v>2</v>
      </c>
      <c r="D251">
        <v>493477.500961999</v>
      </c>
      <c r="E251">
        <v>5180903.0090199905</v>
      </c>
      <c r="F251">
        <v>0.3921887412936243</v>
      </c>
      <c r="G251">
        <v>0.26952141057934514</v>
      </c>
      <c r="H251">
        <v>0.28835464638740194</v>
      </c>
      <c r="I251">
        <v>0.5673076923076924</v>
      </c>
      <c r="J251">
        <v>0.7361977976314148</v>
      </c>
      <c r="K251">
        <v>0.34813084112149534</v>
      </c>
      <c r="L251">
        <v>0.88502673796791431</v>
      </c>
      <c r="M251">
        <v>1</v>
      </c>
      <c r="N251">
        <v>0.74461538461538457</v>
      </c>
      <c r="O251">
        <v>0.5717703349282296</v>
      </c>
      <c r="P251">
        <v>0.38795986622073575</v>
      </c>
      <c r="Q251">
        <f t="shared" si="62"/>
        <v>11</v>
      </c>
      <c r="R251" s="23">
        <f t="shared" si="63"/>
        <v>0.56282485936847615</v>
      </c>
      <c r="S251">
        <f t="shared" si="64"/>
        <v>0.23842113719054253</v>
      </c>
      <c r="T251">
        <f t="shared" si="65"/>
        <v>7.188667765007993E-2</v>
      </c>
      <c r="U251">
        <f t="shared" si="66"/>
        <v>6.2529102525154687E-2</v>
      </c>
      <c r="V251">
        <f t="shared" si="67"/>
        <v>0.42361514993858945</v>
      </c>
      <c r="X251" s="24">
        <f t="shared" si="68"/>
        <v>0.3921887412936243</v>
      </c>
      <c r="Y251" s="24">
        <f t="shared" si="69"/>
        <v>0.33085507593648472</v>
      </c>
      <c r="Z251" s="24">
        <f t="shared" si="70"/>
        <v>0.31668826608679046</v>
      </c>
      <c r="AA251" s="24">
        <f t="shared" si="71"/>
        <v>0.37934312264201597</v>
      </c>
      <c r="AB251" s="24">
        <f t="shared" si="72"/>
        <v>0.45071405763989575</v>
      </c>
      <c r="AC251" s="24">
        <f t="shared" si="73"/>
        <v>0.43361685488682905</v>
      </c>
      <c r="AD251" s="24">
        <f t="shared" si="74"/>
        <v>0.49810398104126979</v>
      </c>
      <c r="AE251" s="24">
        <f t="shared" si="75"/>
        <v>0.56084098341111099</v>
      </c>
      <c r="AF251" s="24">
        <f t="shared" si="76"/>
        <v>0.58126036132269698</v>
      </c>
      <c r="AG251" s="24">
        <f t="shared" si="77"/>
        <v>0.58031135868325023</v>
      </c>
      <c r="AH251" s="65">
        <f t="shared" si="78"/>
        <v>0.56282485936847615</v>
      </c>
    </row>
    <row r="252" spans="1:34" x14ac:dyDescent="0.25">
      <c r="A252">
        <v>251</v>
      </c>
      <c r="B252" t="s">
        <v>9</v>
      </c>
      <c r="C252">
        <v>3</v>
      </c>
      <c r="D252">
        <v>493509.39061900001</v>
      </c>
      <c r="E252">
        <v>5180886.0838599904</v>
      </c>
      <c r="F252">
        <v>0.33249917197217826</v>
      </c>
      <c r="G252">
        <v>0.40832249674902482</v>
      </c>
      <c r="I252">
        <v>0</v>
      </c>
      <c r="J252">
        <v>5.5197097146627093E-2</v>
      </c>
      <c r="L252">
        <v>0.41630901287553662</v>
      </c>
      <c r="M252">
        <v>0.15530303030303041</v>
      </c>
      <c r="N252">
        <v>0</v>
      </c>
      <c r="O252">
        <v>0.42316258351893093</v>
      </c>
      <c r="P252">
        <v>0.55256064690026951</v>
      </c>
      <c r="Q252">
        <f t="shared" si="62"/>
        <v>9</v>
      </c>
      <c r="R252" s="23">
        <f t="shared" si="63"/>
        <v>0.26037267105173306</v>
      </c>
      <c r="S252">
        <f t="shared" si="64"/>
        <v>0.19776708966396639</v>
      </c>
      <c r="T252">
        <f t="shared" si="65"/>
        <v>6.5922363221322125E-2</v>
      </c>
      <c r="U252">
        <f t="shared" si="66"/>
        <v>4.4000799473424737E-2</v>
      </c>
      <c r="V252">
        <f t="shared" si="67"/>
        <v>0.7595539457544388</v>
      </c>
      <c r="X252" s="24">
        <f t="shared" si="68"/>
        <v>0.33249917197217826</v>
      </c>
      <c r="Y252" s="24">
        <f t="shared" si="69"/>
        <v>0.37041083436060152</v>
      </c>
      <c r="Z252" s="24">
        <f t="shared" si="70"/>
        <v>0.37041083436060152</v>
      </c>
      <c r="AA252" s="24">
        <f t="shared" si="71"/>
        <v>0.24694055624040101</v>
      </c>
      <c r="AB252" s="24">
        <f t="shared" si="72"/>
        <v>0.19900469146695754</v>
      </c>
      <c r="AC252" s="24">
        <f t="shared" si="73"/>
        <v>0.19900469146695754</v>
      </c>
      <c r="AD252" s="24">
        <f t="shared" si="74"/>
        <v>0.24246555574867337</v>
      </c>
      <c r="AE252" s="24">
        <f t="shared" si="75"/>
        <v>0.22793846817439956</v>
      </c>
      <c r="AF252" s="24">
        <f t="shared" si="76"/>
        <v>0.19537582986377106</v>
      </c>
      <c r="AG252" s="24">
        <f t="shared" si="77"/>
        <v>0.22384917407066604</v>
      </c>
      <c r="AH252" s="65">
        <f t="shared" si="78"/>
        <v>0.26037267105173306</v>
      </c>
    </row>
    <row r="253" spans="1:34" x14ac:dyDescent="0.25">
      <c r="A253">
        <v>252</v>
      </c>
      <c r="B253" t="s">
        <v>9</v>
      </c>
      <c r="C253">
        <v>4</v>
      </c>
      <c r="D253">
        <v>493543.70833300002</v>
      </c>
      <c r="E253">
        <v>5180893.1404100005</v>
      </c>
      <c r="F253">
        <v>0.20982419648392958</v>
      </c>
      <c r="G253">
        <v>0.22044276966556747</v>
      </c>
      <c r="H253">
        <v>0</v>
      </c>
      <c r="I253">
        <v>0.49325626204238909</v>
      </c>
      <c r="J253">
        <v>0.43740097638890674</v>
      </c>
      <c r="K253">
        <v>0.34319526627218933</v>
      </c>
      <c r="L253">
        <v>0.36252545824847254</v>
      </c>
      <c r="O253">
        <v>0.20336605890603088</v>
      </c>
      <c r="P253">
        <v>0.34200743494423796</v>
      </c>
      <c r="Q253">
        <f t="shared" si="62"/>
        <v>9</v>
      </c>
      <c r="R253" s="23">
        <f t="shared" si="63"/>
        <v>0.29022426921685818</v>
      </c>
      <c r="S253">
        <f t="shared" si="64"/>
        <v>0.14012136107985099</v>
      </c>
      <c r="T253">
        <f t="shared" si="65"/>
        <v>4.6707120359950331E-2</v>
      </c>
      <c r="U253">
        <f t="shared" si="66"/>
        <v>2.2088245309728721E-2</v>
      </c>
      <c r="V253">
        <f t="shared" si="67"/>
        <v>0.48280373470473292</v>
      </c>
      <c r="X253" s="24">
        <f t="shared" si="68"/>
        <v>0.20982419648392958</v>
      </c>
      <c r="Y253" s="24">
        <f t="shared" si="69"/>
        <v>0.21513348307474853</v>
      </c>
      <c r="Z253" s="24">
        <f t="shared" si="70"/>
        <v>0.14342232204983235</v>
      </c>
      <c r="AA253" s="24">
        <f t="shared" si="71"/>
        <v>0.23088080704797154</v>
      </c>
      <c r="AB253" s="24">
        <f t="shared" si="72"/>
        <v>0.27218484091615858</v>
      </c>
      <c r="AC253" s="24">
        <f t="shared" si="73"/>
        <v>0.28401991180883041</v>
      </c>
      <c r="AD253" s="24">
        <f t="shared" si="74"/>
        <v>0.29523498987163643</v>
      </c>
      <c r="AE253" s="24">
        <f t="shared" si="75"/>
        <v>0.29523498987163643</v>
      </c>
      <c r="AF253" s="24">
        <f t="shared" si="76"/>
        <v>0.29523498987163643</v>
      </c>
      <c r="AG253" s="24">
        <f t="shared" si="77"/>
        <v>0.28375137350093571</v>
      </c>
      <c r="AH253" s="65">
        <f t="shared" si="78"/>
        <v>0.29022426921685818</v>
      </c>
    </row>
    <row r="254" spans="1:34" x14ac:dyDescent="0.25">
      <c r="A254">
        <v>253</v>
      </c>
      <c r="B254" t="s">
        <v>9</v>
      </c>
      <c r="C254">
        <v>4</v>
      </c>
      <c r="D254">
        <v>493573.21164499799</v>
      </c>
      <c r="E254">
        <v>5180890.6823100001</v>
      </c>
      <c r="F254">
        <v>0.50109002180043605</v>
      </c>
      <c r="G254">
        <v>0.16993369324975549</v>
      </c>
      <c r="H254">
        <v>0.35875829449176866</v>
      </c>
      <c r="I254">
        <v>0.43159922928709044</v>
      </c>
      <c r="J254">
        <v>0.57527726611106089</v>
      </c>
      <c r="K254">
        <v>0</v>
      </c>
      <c r="L254">
        <v>0.67209775967413443</v>
      </c>
      <c r="M254">
        <v>0.18545454545454554</v>
      </c>
      <c r="O254">
        <v>0.49649368863955123</v>
      </c>
      <c r="P254">
        <v>0.42503097893432468</v>
      </c>
      <c r="Q254">
        <f t="shared" si="62"/>
        <v>10</v>
      </c>
      <c r="R254" s="23">
        <f t="shared" si="63"/>
        <v>0.38157354776426677</v>
      </c>
      <c r="S254">
        <f t="shared" si="64"/>
        <v>0.19574994020662226</v>
      </c>
      <c r="T254">
        <f t="shared" si="65"/>
        <v>6.1901566289469759E-2</v>
      </c>
      <c r="U254">
        <f t="shared" si="66"/>
        <v>4.2575598989884639E-2</v>
      </c>
      <c r="V254">
        <f t="shared" si="67"/>
        <v>0.51300710270292393</v>
      </c>
      <c r="X254" s="24">
        <f t="shared" si="68"/>
        <v>0.50109002180043605</v>
      </c>
      <c r="Y254" s="24">
        <f t="shared" si="69"/>
        <v>0.33551185752509577</v>
      </c>
      <c r="Z254" s="24">
        <f t="shared" si="70"/>
        <v>0.34326066984732001</v>
      </c>
      <c r="AA254" s="24">
        <f t="shared" si="71"/>
        <v>0.36534530970726264</v>
      </c>
      <c r="AB254" s="24">
        <f t="shared" si="72"/>
        <v>0.40733170098802229</v>
      </c>
      <c r="AC254" s="24">
        <f t="shared" si="73"/>
        <v>0.33944308415668528</v>
      </c>
      <c r="AD254" s="24">
        <f t="shared" si="74"/>
        <v>0.38696518065917801</v>
      </c>
      <c r="AE254" s="24">
        <f t="shared" si="75"/>
        <v>0.36177635125859897</v>
      </c>
      <c r="AF254" s="24">
        <f t="shared" si="76"/>
        <v>0.36177635125859897</v>
      </c>
      <c r="AG254" s="24">
        <f t="shared" si="77"/>
        <v>0.37674494430092698</v>
      </c>
      <c r="AH254" s="65">
        <f t="shared" si="78"/>
        <v>0.38157354776426677</v>
      </c>
    </row>
    <row r="255" spans="1:34" x14ac:dyDescent="0.25">
      <c r="A255">
        <v>254</v>
      </c>
      <c r="B255" t="s">
        <v>9</v>
      </c>
      <c r="C255">
        <v>5</v>
      </c>
      <c r="D255">
        <v>493605.127092999</v>
      </c>
      <c r="E255">
        <v>5180897.6489199903</v>
      </c>
      <c r="F255">
        <v>0.72058594011281818</v>
      </c>
      <c r="G255">
        <v>3.559962228517459E-2</v>
      </c>
      <c r="H255">
        <v>0.21408045977011489</v>
      </c>
      <c r="I255">
        <v>1</v>
      </c>
      <c r="J255">
        <v>0.66416320057338263</v>
      </c>
      <c r="K255">
        <v>0.88664987405541562</v>
      </c>
      <c r="L255">
        <v>0.48832271762208074</v>
      </c>
      <c r="M255">
        <v>0.8208333333333333</v>
      </c>
      <c r="N255">
        <v>0.64067796610169492</v>
      </c>
      <c r="O255">
        <v>0.33584905660377362</v>
      </c>
      <c r="P255">
        <v>0.92411467116357515</v>
      </c>
      <c r="Q255">
        <f t="shared" si="62"/>
        <v>11</v>
      </c>
      <c r="R255" s="23">
        <f t="shared" si="63"/>
        <v>0.61189789469285127</v>
      </c>
      <c r="S255">
        <f t="shared" si="64"/>
        <v>0.29610662529360249</v>
      </c>
      <c r="T255">
        <f t="shared" si="65"/>
        <v>8.9279506730658112E-2</v>
      </c>
      <c r="U255">
        <f t="shared" si="66"/>
        <v>9.644704689704256E-2</v>
      </c>
      <c r="V255">
        <f t="shared" si="67"/>
        <v>0.4839150908375594</v>
      </c>
      <c r="X255" s="24">
        <f t="shared" si="68"/>
        <v>0.72058594011281818</v>
      </c>
      <c r="Y255" s="24">
        <f t="shared" si="69"/>
        <v>0.37809278119899636</v>
      </c>
      <c r="Z255" s="24">
        <f t="shared" si="70"/>
        <v>0.32342200738936921</v>
      </c>
      <c r="AA255" s="24">
        <f t="shared" si="71"/>
        <v>0.49256650554202691</v>
      </c>
      <c r="AB255" s="24">
        <f t="shared" si="72"/>
        <v>0.52688584454829801</v>
      </c>
      <c r="AC255" s="24">
        <f t="shared" si="73"/>
        <v>0.58684651613281769</v>
      </c>
      <c r="AD255" s="24">
        <f t="shared" si="74"/>
        <v>0.572771687774141</v>
      </c>
      <c r="AE255" s="24">
        <f t="shared" si="75"/>
        <v>0.60377939346904008</v>
      </c>
      <c r="AF255" s="24">
        <f t="shared" si="76"/>
        <v>0.60787923487266837</v>
      </c>
      <c r="AG255" s="24">
        <f t="shared" si="77"/>
        <v>0.58067621704577888</v>
      </c>
      <c r="AH255" s="65">
        <f t="shared" si="78"/>
        <v>0.61189789469285127</v>
      </c>
    </row>
    <row r="256" spans="1:34" x14ac:dyDescent="0.25">
      <c r="A256">
        <v>255</v>
      </c>
      <c r="B256" t="s">
        <v>9</v>
      </c>
      <c r="C256">
        <v>6</v>
      </c>
      <c r="D256">
        <v>493637.025738</v>
      </c>
      <c r="E256">
        <v>5180888.8363600001</v>
      </c>
      <c r="F256">
        <v>0.36758405513644415</v>
      </c>
      <c r="G256">
        <v>0.58619206722021899</v>
      </c>
      <c r="H256">
        <v>0.43640628034479156</v>
      </c>
      <c r="I256">
        <v>0.3392857142857143</v>
      </c>
      <c r="J256">
        <v>0.7213117094480771</v>
      </c>
      <c r="K256">
        <v>1</v>
      </c>
      <c r="L256">
        <v>0.51923076923076916</v>
      </c>
      <c r="M256">
        <v>0.59827833572453359</v>
      </c>
      <c r="N256">
        <v>0.8855612043798059</v>
      </c>
      <c r="O256">
        <v>0.44390832328106145</v>
      </c>
      <c r="P256">
        <v>0.77909270216962501</v>
      </c>
      <c r="Q256">
        <f t="shared" si="62"/>
        <v>11</v>
      </c>
      <c r="R256" s="23">
        <f t="shared" si="63"/>
        <v>0.6069864692019129</v>
      </c>
      <c r="S256">
        <f t="shared" si="64"/>
        <v>0.20618458822220079</v>
      </c>
      <c r="T256">
        <f t="shared" si="65"/>
        <v>6.2166992426088287E-2</v>
      </c>
      <c r="U256">
        <f t="shared" si="66"/>
        <v>4.6763292862394404E-2</v>
      </c>
      <c r="V256">
        <f t="shared" si="67"/>
        <v>0.3396856415815982</v>
      </c>
      <c r="X256" s="24">
        <f t="shared" si="68"/>
        <v>0.36758405513644415</v>
      </c>
      <c r="Y256" s="24">
        <f t="shared" si="69"/>
        <v>0.4768880611783316</v>
      </c>
      <c r="Z256" s="24">
        <f t="shared" si="70"/>
        <v>0.4633941342338182</v>
      </c>
      <c r="AA256" s="24">
        <f t="shared" si="71"/>
        <v>0.43236702924679227</v>
      </c>
      <c r="AB256" s="24">
        <f t="shared" si="72"/>
        <v>0.49015596528704924</v>
      </c>
      <c r="AC256" s="24">
        <f t="shared" si="73"/>
        <v>0.57512997107254105</v>
      </c>
      <c r="AD256" s="24">
        <f t="shared" si="74"/>
        <v>0.56714437080943081</v>
      </c>
      <c r="AE256" s="24">
        <f t="shared" si="75"/>
        <v>0.57103611642381868</v>
      </c>
      <c r="AF256" s="24">
        <f t="shared" si="76"/>
        <v>0.60598334841892831</v>
      </c>
      <c r="AG256" s="24">
        <f t="shared" si="77"/>
        <v>0.58977584590514165</v>
      </c>
      <c r="AH256" s="65">
        <f t="shared" si="78"/>
        <v>0.6069864692019129</v>
      </c>
    </row>
    <row r="257" spans="1:34" x14ac:dyDescent="0.25">
      <c r="A257">
        <v>256</v>
      </c>
      <c r="B257" t="s">
        <v>15</v>
      </c>
      <c r="C257">
        <v>1</v>
      </c>
      <c r="D257">
        <v>493668.941824999</v>
      </c>
      <c r="E257">
        <v>5180896.47004</v>
      </c>
      <c r="F257">
        <v>1.4494309641400097E-2</v>
      </c>
      <c r="G257">
        <v>0.25922620202568963</v>
      </c>
      <c r="I257">
        <v>0.66616541353383485</v>
      </c>
      <c r="J257">
        <v>0</v>
      </c>
      <c r="K257">
        <v>0.69546436285097191</v>
      </c>
      <c r="L257">
        <v>0.70314465408805038</v>
      </c>
      <c r="M257">
        <v>0.15789473684210525</v>
      </c>
      <c r="N257">
        <v>0.67088621548727523</v>
      </c>
      <c r="O257">
        <v>0.88068181818181823</v>
      </c>
      <c r="P257">
        <v>0.95047169811320753</v>
      </c>
      <c r="Q257">
        <f t="shared" si="62"/>
        <v>10</v>
      </c>
      <c r="R257" s="23">
        <f t="shared" si="63"/>
        <v>0.49984294107643529</v>
      </c>
      <c r="S257">
        <f t="shared" si="64"/>
        <v>0.33835692249306326</v>
      </c>
      <c r="T257">
        <f t="shared" si="65"/>
        <v>0.10699785371631378</v>
      </c>
      <c r="U257">
        <f t="shared" si="66"/>
        <v>0.12720600777664093</v>
      </c>
      <c r="V257">
        <f t="shared" si="67"/>
        <v>0.67692647967458686</v>
      </c>
      <c r="X257" s="24">
        <f t="shared" si="68"/>
        <v>1.4494309641400097E-2</v>
      </c>
      <c r="Y257" s="24">
        <f t="shared" si="69"/>
        <v>0.13686025583354486</v>
      </c>
      <c r="Z257" s="24">
        <f t="shared" si="70"/>
        <v>0.13686025583354486</v>
      </c>
      <c r="AA257" s="24">
        <f t="shared" si="71"/>
        <v>0.31329530840030823</v>
      </c>
      <c r="AB257" s="24">
        <f t="shared" si="72"/>
        <v>0.23497148130023116</v>
      </c>
      <c r="AC257" s="24">
        <f t="shared" si="73"/>
        <v>0.32707005761037927</v>
      </c>
      <c r="AD257" s="24">
        <f t="shared" si="74"/>
        <v>0.38974915702332447</v>
      </c>
      <c r="AE257" s="24">
        <f t="shared" si="75"/>
        <v>0.356627096997436</v>
      </c>
      <c r="AF257" s="24">
        <f t="shared" si="76"/>
        <v>0.39590948680866589</v>
      </c>
      <c r="AG257" s="24">
        <f t="shared" si="77"/>
        <v>0.4497730791834606</v>
      </c>
      <c r="AH257" s="65">
        <f t="shared" si="78"/>
        <v>0.49984294107643529</v>
      </c>
    </row>
    <row r="258" spans="1:34" x14ac:dyDescent="0.25">
      <c r="A258">
        <v>257</v>
      </c>
      <c r="B258" t="s">
        <v>15</v>
      </c>
      <c r="C258">
        <v>1</v>
      </c>
      <c r="D258">
        <v>493700.854097998</v>
      </c>
      <c r="E258">
        <v>5180900.5479899803</v>
      </c>
      <c r="F258">
        <v>0.20876100493880173</v>
      </c>
      <c r="G258">
        <v>0.63894602041212301</v>
      </c>
      <c r="H258">
        <v>0.21525975011765422</v>
      </c>
      <c r="I258">
        <v>0.70827067669172961</v>
      </c>
      <c r="J258">
        <v>0.45666427342554095</v>
      </c>
      <c r="K258">
        <v>0.17062634989200873</v>
      </c>
      <c r="L258">
        <v>0.54088050314465419</v>
      </c>
      <c r="M258">
        <v>0.17894736842105263</v>
      </c>
      <c r="N258">
        <v>0.15190008304366029</v>
      </c>
      <c r="O258">
        <v>0.82007575757575768</v>
      </c>
      <c r="P258">
        <v>0.71226415094339623</v>
      </c>
      <c r="Q258">
        <f t="shared" si="62"/>
        <v>11</v>
      </c>
      <c r="R258" s="23">
        <f t="shared" si="63"/>
        <v>0.43659963078239805</v>
      </c>
      <c r="S258">
        <f t="shared" si="64"/>
        <v>0.24645731060033618</v>
      </c>
      <c r="T258">
        <f t="shared" si="65"/>
        <v>7.4309675100126885E-2</v>
      </c>
      <c r="U258">
        <f t="shared" si="66"/>
        <v>6.681532654318563E-2</v>
      </c>
      <c r="V258">
        <f t="shared" si="67"/>
        <v>0.56449271420289149</v>
      </c>
      <c r="X258" s="24">
        <f t="shared" si="68"/>
        <v>0.20876100493880173</v>
      </c>
      <c r="Y258" s="24">
        <f t="shared" si="69"/>
        <v>0.42385351267546234</v>
      </c>
      <c r="Z258" s="24">
        <f t="shared" si="70"/>
        <v>0.35432225848952631</v>
      </c>
      <c r="AA258" s="24">
        <f t="shared" si="71"/>
        <v>0.44280936304007712</v>
      </c>
      <c r="AB258" s="24">
        <f t="shared" si="72"/>
        <v>0.44558034511716987</v>
      </c>
      <c r="AC258" s="24">
        <f t="shared" si="73"/>
        <v>0.39975467924630964</v>
      </c>
      <c r="AD258" s="24">
        <f t="shared" si="74"/>
        <v>0.41991551123178744</v>
      </c>
      <c r="AE258" s="24">
        <f t="shared" si="75"/>
        <v>0.38979449338044558</v>
      </c>
      <c r="AF258" s="24">
        <f t="shared" si="76"/>
        <v>0.36336178112080275</v>
      </c>
      <c r="AG258" s="24">
        <f t="shared" si="77"/>
        <v>0.4090331787662983</v>
      </c>
      <c r="AH258" s="65">
        <f t="shared" si="78"/>
        <v>0.43659963078239805</v>
      </c>
    </row>
    <row r="259" spans="1:34" x14ac:dyDescent="0.25">
      <c r="A259">
        <v>258</v>
      </c>
      <c r="B259" t="s">
        <v>15</v>
      </c>
      <c r="C259">
        <v>3</v>
      </c>
      <c r="D259">
        <v>493732.739057998</v>
      </c>
      <c r="E259">
        <v>5180878.5124000004</v>
      </c>
      <c r="F259">
        <v>0.11602049262847031</v>
      </c>
      <c r="G259">
        <v>0</v>
      </c>
      <c r="H259">
        <v>0.47776201697590864</v>
      </c>
      <c r="I259">
        <v>0.77543859649122815</v>
      </c>
      <c r="J259">
        <v>0.81731501924542316</v>
      </c>
      <c r="K259">
        <v>0.87601078167115864</v>
      </c>
      <c r="L259">
        <v>0.72649572649572636</v>
      </c>
      <c r="M259">
        <v>0.50881612090680106</v>
      </c>
      <c r="N259">
        <v>0.51020146575383774</v>
      </c>
      <c r="O259">
        <v>0.76586888657648278</v>
      </c>
      <c r="P259">
        <v>0.11466165413533831</v>
      </c>
      <c r="Q259">
        <f t="shared" ref="Q259:Q322" si="79">COUNT(F259:P259)</f>
        <v>11</v>
      </c>
      <c r="R259" s="23">
        <f t="shared" ref="R259:R322" si="80">AVERAGE(F259:P259)</f>
        <v>0.51714461462548877</v>
      </c>
      <c r="S259">
        <f t="shared" ref="S259:S322" si="81">_xlfn.STDEV.P(F259:P259)</f>
        <v>0.29898234023815246</v>
      </c>
      <c r="T259">
        <f t="shared" ref="T259:T322" si="82">S259/(SQRT(Q259))</f>
        <v>9.014656741021175E-2</v>
      </c>
      <c r="U259">
        <f t="shared" ref="U259:U322" si="83">VAR(F259:P259)</f>
        <v>9.8329483751710578E-2</v>
      </c>
      <c r="V259">
        <f t="shared" ref="V259:V322" si="84">S259/R259</f>
        <v>0.57814068208884406</v>
      </c>
      <c r="X259" s="24">
        <f t="shared" si="68"/>
        <v>0.11602049262847031</v>
      </c>
      <c r="Y259" s="24">
        <f t="shared" si="69"/>
        <v>5.8010246314235153E-2</v>
      </c>
      <c r="Z259" s="24">
        <f t="shared" si="70"/>
        <v>0.19792750320145966</v>
      </c>
      <c r="AA259" s="24">
        <f t="shared" si="71"/>
        <v>0.34230527652390175</v>
      </c>
      <c r="AB259" s="24">
        <f t="shared" si="72"/>
        <v>0.43730722506820607</v>
      </c>
      <c r="AC259" s="24">
        <f t="shared" si="73"/>
        <v>0.51042448450203148</v>
      </c>
      <c r="AD259" s="24">
        <f t="shared" si="74"/>
        <v>0.54129180478684513</v>
      </c>
      <c r="AE259" s="24">
        <f t="shared" si="75"/>
        <v>0.53723234430183964</v>
      </c>
      <c r="AF259" s="24">
        <f t="shared" si="76"/>
        <v>0.53422891335206169</v>
      </c>
      <c r="AG259" s="24">
        <f t="shared" si="77"/>
        <v>0.55739291067450369</v>
      </c>
      <c r="AH259" s="65">
        <f t="shared" si="78"/>
        <v>0.51714461462548877</v>
      </c>
    </row>
    <row r="260" spans="1:34" x14ac:dyDescent="0.25">
      <c r="A260">
        <v>259</v>
      </c>
      <c r="B260" t="s">
        <v>15</v>
      </c>
      <c r="C260">
        <v>3</v>
      </c>
      <c r="D260">
        <v>493764.663158999</v>
      </c>
      <c r="E260">
        <v>5180893.9251399804</v>
      </c>
      <c r="F260">
        <v>0.11185932571198452</v>
      </c>
      <c r="G260">
        <v>0.70093896713615012</v>
      </c>
      <c r="H260">
        <v>0.44792453117969588</v>
      </c>
      <c r="I260">
        <v>0.83157894736842053</v>
      </c>
      <c r="J260">
        <v>0.37019597116117314</v>
      </c>
      <c r="K260">
        <v>0.57681940700808609</v>
      </c>
      <c r="L260">
        <v>0.32844932844932839</v>
      </c>
      <c r="M260">
        <v>0.82871536523929468</v>
      </c>
      <c r="N260">
        <v>0.69944129444762793</v>
      </c>
      <c r="O260">
        <v>0.80124869927159204</v>
      </c>
      <c r="Q260">
        <f t="shared" si="79"/>
        <v>10</v>
      </c>
      <c r="R260" s="23">
        <f t="shared" si="80"/>
        <v>0.56971718369733526</v>
      </c>
      <c r="S260">
        <f t="shared" si="81"/>
        <v>0.23363274331907086</v>
      </c>
      <c r="T260">
        <f t="shared" si="82"/>
        <v>7.3881160488175085E-2</v>
      </c>
      <c r="U260">
        <f t="shared" si="83"/>
        <v>6.0649176389772047E-2</v>
      </c>
      <c r="V260">
        <f t="shared" si="84"/>
        <v>0.41008547750455299</v>
      </c>
      <c r="X260" s="24">
        <f t="shared" si="68"/>
        <v>0.11185932571198452</v>
      </c>
      <c r="Y260" s="24">
        <f t="shared" si="69"/>
        <v>0.40639914642406733</v>
      </c>
      <c r="Z260" s="24">
        <f t="shared" si="70"/>
        <v>0.4202409413426102</v>
      </c>
      <c r="AA260" s="24">
        <f t="shared" si="71"/>
        <v>0.52307544284906271</v>
      </c>
      <c r="AB260" s="24">
        <f t="shared" si="72"/>
        <v>0.49249954851148481</v>
      </c>
      <c r="AC260" s="24">
        <f t="shared" si="73"/>
        <v>0.50655285826091834</v>
      </c>
      <c r="AD260" s="24">
        <f t="shared" si="74"/>
        <v>0.48110949685926258</v>
      </c>
      <c r="AE260" s="24">
        <f t="shared" si="75"/>
        <v>0.52456023040676658</v>
      </c>
      <c r="AF260" s="24">
        <f t="shared" si="76"/>
        <v>0.54399145974464014</v>
      </c>
      <c r="AG260" s="24">
        <f t="shared" si="77"/>
        <v>0.56971718369733526</v>
      </c>
      <c r="AH260" s="65">
        <f t="shared" si="78"/>
        <v>0.56971718369733526</v>
      </c>
    </row>
    <row r="261" spans="1:34" x14ac:dyDescent="0.25">
      <c r="A261">
        <v>260</v>
      </c>
      <c r="B261" t="s">
        <v>15</v>
      </c>
      <c r="C261">
        <v>4</v>
      </c>
      <c r="D261">
        <v>493796.571358999</v>
      </c>
      <c r="E261">
        <v>5180894.1143199904</v>
      </c>
      <c r="F261">
        <v>0</v>
      </c>
      <c r="H261">
        <v>0.29416672728284077</v>
      </c>
      <c r="I261">
        <v>0.72205438066465255</v>
      </c>
      <c r="J261">
        <v>0.76577862895641335</v>
      </c>
      <c r="K261">
        <v>0.3679458239277652</v>
      </c>
      <c r="L261">
        <v>0.77322404371584708</v>
      </c>
      <c r="M261">
        <v>0.7123834886817576</v>
      </c>
      <c r="N261">
        <v>0.56963834417725356</v>
      </c>
      <c r="O261">
        <v>0.79725759055297329</v>
      </c>
      <c r="P261">
        <v>0.71134020618556704</v>
      </c>
      <c r="Q261">
        <f t="shared" si="79"/>
        <v>10</v>
      </c>
      <c r="R261" s="23">
        <f t="shared" si="80"/>
        <v>0.57137892341450702</v>
      </c>
      <c r="S261">
        <f t="shared" si="81"/>
        <v>0.25227701902481836</v>
      </c>
      <c r="T261">
        <f t="shared" si="82"/>
        <v>7.9776998143605629E-2</v>
      </c>
      <c r="U261">
        <f t="shared" si="83"/>
        <v>7.0715215920053989E-2</v>
      </c>
      <c r="V261">
        <f t="shared" si="84"/>
        <v>0.44152314460119474</v>
      </c>
      <c r="X261" s="24">
        <f t="shared" si="68"/>
        <v>0</v>
      </c>
      <c r="Y261" s="24">
        <f t="shared" si="69"/>
        <v>0</v>
      </c>
      <c r="Z261" s="24">
        <f t="shared" si="70"/>
        <v>0.14708336364142038</v>
      </c>
      <c r="AA261" s="24">
        <f t="shared" si="71"/>
        <v>0.33874036931583112</v>
      </c>
      <c r="AB261" s="24">
        <f t="shared" si="72"/>
        <v>0.44549993422597667</v>
      </c>
      <c r="AC261" s="24">
        <f t="shared" si="73"/>
        <v>0.4299891121663344</v>
      </c>
      <c r="AD261" s="24">
        <f t="shared" si="74"/>
        <v>0.4871949340912532</v>
      </c>
      <c r="AE261" s="24">
        <f t="shared" si="75"/>
        <v>0.5193647276041824</v>
      </c>
      <c r="AF261" s="24">
        <f t="shared" si="76"/>
        <v>0.52564892967581633</v>
      </c>
      <c r="AG261" s="24">
        <f t="shared" si="77"/>
        <v>0.55582766977327813</v>
      </c>
      <c r="AH261" s="65">
        <f t="shared" si="78"/>
        <v>0.57137892341450702</v>
      </c>
    </row>
    <row r="262" spans="1:34" x14ac:dyDescent="0.25">
      <c r="A262">
        <v>261</v>
      </c>
      <c r="B262" t="s">
        <v>15</v>
      </c>
      <c r="C262">
        <v>5</v>
      </c>
      <c r="D262">
        <v>493828.46287400002</v>
      </c>
      <c r="E262">
        <v>5180878.0798399802</v>
      </c>
      <c r="F262">
        <v>0.42942921218259411</v>
      </c>
      <c r="G262">
        <v>0.70958219800181654</v>
      </c>
      <c r="H262">
        <v>0.45337160394685572</v>
      </c>
      <c r="I262">
        <v>0.44161958568738219</v>
      </c>
      <c r="J262">
        <v>0.5603874218775563</v>
      </c>
      <c r="K262">
        <v>0.5398351648351648</v>
      </c>
      <c r="L262">
        <v>0.36895388076490443</v>
      </c>
      <c r="M262">
        <v>0.21481481481481496</v>
      </c>
      <c r="N262">
        <v>0.42800619532451639</v>
      </c>
      <c r="O262">
        <v>0.9655172413793105</v>
      </c>
      <c r="P262">
        <v>0.49706744868035196</v>
      </c>
      <c r="Q262">
        <f t="shared" si="79"/>
        <v>11</v>
      </c>
      <c r="R262" s="23">
        <f t="shared" si="80"/>
        <v>0.50987134249956978</v>
      </c>
      <c r="S262">
        <f t="shared" si="81"/>
        <v>0.18563177200637854</v>
      </c>
      <c r="T262">
        <f t="shared" si="82"/>
        <v>5.5970085173996056E-2</v>
      </c>
      <c r="U262">
        <f t="shared" si="83"/>
        <v>3.7905070256050923E-2</v>
      </c>
      <c r="V262">
        <f t="shared" si="84"/>
        <v>0.36407571191655114</v>
      </c>
      <c r="X262" s="24">
        <f t="shared" si="68"/>
        <v>0.42942921218259411</v>
      </c>
      <c r="Y262" s="24">
        <f t="shared" si="69"/>
        <v>0.56950570509220533</v>
      </c>
      <c r="Z262" s="24">
        <f t="shared" si="70"/>
        <v>0.53079433804375542</v>
      </c>
      <c r="AA262" s="24">
        <f t="shared" si="71"/>
        <v>0.50850064995466215</v>
      </c>
      <c r="AB262" s="24">
        <f t="shared" si="72"/>
        <v>0.51887800433924103</v>
      </c>
      <c r="AC262" s="24">
        <f t="shared" si="73"/>
        <v>0.52237086442189495</v>
      </c>
      <c r="AD262" s="24">
        <f t="shared" si="74"/>
        <v>0.50045415247089631</v>
      </c>
      <c r="AE262" s="24">
        <f t="shared" si="75"/>
        <v>0.46474923526388612</v>
      </c>
      <c r="AF262" s="24">
        <f t="shared" si="76"/>
        <v>0.46066667527062283</v>
      </c>
      <c r="AG262" s="24">
        <f t="shared" si="77"/>
        <v>0.51115173188149154</v>
      </c>
      <c r="AH262" s="65">
        <f t="shared" si="78"/>
        <v>0.50987134249956978</v>
      </c>
    </row>
    <row r="263" spans="1:34" x14ac:dyDescent="0.25">
      <c r="A263">
        <v>262</v>
      </c>
      <c r="B263" t="s">
        <v>15</v>
      </c>
      <c r="C263">
        <v>5</v>
      </c>
      <c r="D263">
        <v>493860.40082600003</v>
      </c>
      <c r="E263">
        <v>5180907.2722300002</v>
      </c>
      <c r="F263">
        <v>0.42118208782463995</v>
      </c>
      <c r="G263">
        <v>0.61871783227369048</v>
      </c>
      <c r="H263">
        <v>0.38385107324687984</v>
      </c>
      <c r="I263">
        <v>0.28436911487758937</v>
      </c>
      <c r="J263">
        <v>0.42190046137233733</v>
      </c>
      <c r="K263">
        <v>0.33653846153846145</v>
      </c>
      <c r="L263">
        <v>0.53318335208098999</v>
      </c>
      <c r="M263">
        <v>8.8888888888889003E-2</v>
      </c>
      <c r="N263">
        <v>0.31439929779164055</v>
      </c>
      <c r="O263">
        <v>0.44589774078478001</v>
      </c>
      <c r="P263">
        <v>0.55718475073313778</v>
      </c>
      <c r="Q263">
        <f t="shared" si="79"/>
        <v>11</v>
      </c>
      <c r="R263" s="23">
        <f t="shared" si="80"/>
        <v>0.40055573285573054</v>
      </c>
      <c r="S263">
        <f t="shared" si="81"/>
        <v>0.1398343558028575</v>
      </c>
      <c r="T263">
        <f t="shared" si="82"/>
        <v>4.2161644636284967E-2</v>
      </c>
      <c r="U263">
        <f t="shared" si="83"/>
        <v>2.1509011769080155E-2</v>
      </c>
      <c r="V263">
        <f t="shared" si="84"/>
        <v>0.34910087244518878</v>
      </c>
      <c r="X263" s="24">
        <f t="shared" si="68"/>
        <v>0.42118208782463995</v>
      </c>
      <c r="Y263" s="24">
        <f t="shared" si="69"/>
        <v>0.51994996004916527</v>
      </c>
      <c r="Z263" s="24">
        <f t="shared" si="70"/>
        <v>0.47458366444840344</v>
      </c>
      <c r="AA263" s="24">
        <f t="shared" si="71"/>
        <v>0.42703002705569992</v>
      </c>
      <c r="AB263" s="24">
        <f t="shared" si="72"/>
        <v>0.42600411391902737</v>
      </c>
      <c r="AC263" s="24">
        <f t="shared" si="73"/>
        <v>0.41109317185559968</v>
      </c>
      <c r="AD263" s="24">
        <f t="shared" si="74"/>
        <v>0.42853462617351257</v>
      </c>
      <c r="AE263" s="24">
        <f t="shared" si="75"/>
        <v>0.38607890901293462</v>
      </c>
      <c r="AF263" s="24">
        <f t="shared" si="76"/>
        <v>0.37811450776612415</v>
      </c>
      <c r="AG263" s="24">
        <f t="shared" si="77"/>
        <v>0.38489283106798977</v>
      </c>
      <c r="AH263" s="65">
        <f t="shared" si="78"/>
        <v>0.40055573285573054</v>
      </c>
    </row>
    <row r="264" spans="1:34" x14ac:dyDescent="0.25">
      <c r="A264">
        <v>263</v>
      </c>
      <c r="B264" t="s">
        <v>15</v>
      </c>
      <c r="C264">
        <v>6</v>
      </c>
      <c r="D264">
        <v>493892.30544600001</v>
      </c>
      <c r="E264">
        <v>5180904.0171299903</v>
      </c>
      <c r="F264">
        <v>0.43514291733970079</v>
      </c>
      <c r="G264">
        <v>0.73676884530916531</v>
      </c>
      <c r="H264">
        <v>0.33456308956629766</v>
      </c>
      <c r="I264">
        <v>0.37340153452685426</v>
      </c>
      <c r="J264">
        <v>0.21649484536082475</v>
      </c>
      <c r="K264">
        <v>0.4728132387706856</v>
      </c>
      <c r="L264">
        <v>0.13198757763975166</v>
      </c>
      <c r="M264">
        <v>0.57999999999999996</v>
      </c>
      <c r="N264">
        <v>0.37629634089438119</v>
      </c>
      <c r="O264">
        <v>0.88102893890675238</v>
      </c>
      <c r="P264">
        <v>0.25895316804407714</v>
      </c>
      <c r="Q264">
        <f t="shared" si="79"/>
        <v>11</v>
      </c>
      <c r="R264" s="23">
        <f t="shared" si="80"/>
        <v>0.43613186330531734</v>
      </c>
      <c r="S264">
        <f t="shared" si="81"/>
        <v>0.21327076277522283</v>
      </c>
      <c r="T264">
        <f t="shared" si="82"/>
        <v>6.4303554443482694E-2</v>
      </c>
      <c r="U264">
        <f t="shared" si="83"/>
        <v>5.0032860080197895E-2</v>
      </c>
      <c r="V264">
        <f t="shared" si="84"/>
        <v>0.48900523148871849</v>
      </c>
      <c r="X264" s="24">
        <f t="shared" si="68"/>
        <v>0.43514291733970079</v>
      </c>
      <c r="Y264" s="24">
        <f t="shared" si="69"/>
        <v>0.58595588132443299</v>
      </c>
      <c r="Z264" s="24">
        <f t="shared" si="70"/>
        <v>0.50215828407172125</v>
      </c>
      <c r="AA264" s="24">
        <f t="shared" si="71"/>
        <v>0.46996909668550446</v>
      </c>
      <c r="AB264" s="24">
        <f t="shared" si="72"/>
        <v>0.41927424642056854</v>
      </c>
      <c r="AC264" s="24">
        <f t="shared" si="73"/>
        <v>0.42819741181225474</v>
      </c>
      <c r="AD264" s="24">
        <f t="shared" si="74"/>
        <v>0.38588172121618286</v>
      </c>
      <c r="AE264" s="24">
        <f t="shared" si="75"/>
        <v>0.41014650606416003</v>
      </c>
      <c r="AF264" s="24">
        <f t="shared" si="76"/>
        <v>0.40638537660085128</v>
      </c>
      <c r="AG264" s="24">
        <f t="shared" si="77"/>
        <v>0.45384973283144137</v>
      </c>
      <c r="AH264" s="65">
        <f t="shared" si="78"/>
        <v>0.43613186330531734</v>
      </c>
    </row>
    <row r="265" spans="1:34" x14ac:dyDescent="0.25">
      <c r="A265">
        <v>264</v>
      </c>
      <c r="B265" t="s">
        <v>24</v>
      </c>
      <c r="C265">
        <v>1</v>
      </c>
      <c r="D265">
        <v>493924.20931300003</v>
      </c>
      <c r="E265">
        <v>5180899.9843499903</v>
      </c>
      <c r="F265">
        <v>0.46457523489539571</v>
      </c>
      <c r="G265">
        <v>1</v>
      </c>
      <c r="H265">
        <v>0.60364436578109115</v>
      </c>
      <c r="I265">
        <v>0</v>
      </c>
      <c r="J265">
        <v>0.40407107246650742</v>
      </c>
      <c r="K265">
        <v>0.5728155339805826</v>
      </c>
      <c r="L265">
        <v>0.72455089820359286</v>
      </c>
      <c r="M265">
        <v>0.89572192513368976</v>
      </c>
      <c r="N265">
        <v>0.84420255177542025</v>
      </c>
      <c r="P265">
        <v>0.34577922077922074</v>
      </c>
      <c r="Q265">
        <f t="shared" si="79"/>
        <v>10</v>
      </c>
      <c r="R265" s="23">
        <f t="shared" si="80"/>
        <v>0.58553608030155002</v>
      </c>
      <c r="S265">
        <f t="shared" si="81"/>
        <v>0.28330473215985669</v>
      </c>
      <c r="T265">
        <f t="shared" si="82"/>
        <v>8.9588822552910091E-2</v>
      </c>
      <c r="U265">
        <f t="shared" si="83"/>
        <v>8.9179523626853496E-2</v>
      </c>
      <c r="V265">
        <f t="shared" si="84"/>
        <v>0.48383821542466737</v>
      </c>
      <c r="X265" s="24">
        <f t="shared" si="68"/>
        <v>0.46457523489539571</v>
      </c>
      <c r="Y265" s="24">
        <f t="shared" si="69"/>
        <v>0.73228761744769788</v>
      </c>
      <c r="Z265" s="24">
        <f t="shared" si="70"/>
        <v>0.68940653355882897</v>
      </c>
      <c r="AA265" s="24">
        <f t="shared" si="71"/>
        <v>0.5170549001691217</v>
      </c>
      <c r="AB265" s="24">
        <f t="shared" si="72"/>
        <v>0.49445813462859889</v>
      </c>
      <c r="AC265" s="24">
        <f t="shared" si="73"/>
        <v>0.5075177011872628</v>
      </c>
      <c r="AD265" s="24">
        <f t="shared" si="74"/>
        <v>0.53852244361816715</v>
      </c>
      <c r="AE265" s="24">
        <f t="shared" si="75"/>
        <v>0.58317237880760742</v>
      </c>
      <c r="AF265" s="24">
        <f t="shared" si="76"/>
        <v>0.61217573135958658</v>
      </c>
      <c r="AG265" s="24">
        <f t="shared" si="77"/>
        <v>0.61217573135958658</v>
      </c>
      <c r="AH265" s="65">
        <f t="shared" si="78"/>
        <v>0.58553608030155002</v>
      </c>
    </row>
    <row r="266" spans="1:34" x14ac:dyDescent="0.25">
      <c r="A266">
        <v>265</v>
      </c>
      <c r="B266" t="s">
        <v>24</v>
      </c>
      <c r="C266">
        <v>2</v>
      </c>
      <c r="D266">
        <v>493957.474071</v>
      </c>
      <c r="E266">
        <v>5180890.2630399903</v>
      </c>
      <c r="F266">
        <v>0.96707872478854917</v>
      </c>
      <c r="G266">
        <v>0.68171854449802727</v>
      </c>
      <c r="H266">
        <v>0.223485931269095</v>
      </c>
      <c r="I266">
        <v>0.97668393782383423</v>
      </c>
      <c r="J266">
        <v>0.53996062758208208</v>
      </c>
      <c r="K266">
        <v>1</v>
      </c>
      <c r="L266">
        <v>0.5587044534412956</v>
      </c>
      <c r="M266">
        <v>0.60000000000000009</v>
      </c>
      <c r="N266">
        <v>0.4564109644712368</v>
      </c>
      <c r="O266">
        <v>9.5435684647302899E-2</v>
      </c>
      <c r="P266">
        <v>0.80353634577603139</v>
      </c>
      <c r="Q266">
        <f t="shared" si="79"/>
        <v>11</v>
      </c>
      <c r="R266" s="23">
        <f t="shared" si="80"/>
        <v>0.62754683766340491</v>
      </c>
      <c r="S266">
        <f t="shared" si="81"/>
        <v>0.28582755205724986</v>
      </c>
      <c r="T266">
        <f t="shared" si="82"/>
        <v>8.6180249538152134E-2</v>
      </c>
      <c r="U266">
        <f t="shared" si="83"/>
        <v>8.9867128466543808E-2</v>
      </c>
      <c r="V266">
        <f t="shared" si="84"/>
        <v>0.45546807808241746</v>
      </c>
      <c r="X266" s="24">
        <f t="shared" si="68"/>
        <v>0.96707872478854917</v>
      </c>
      <c r="Y266" s="24">
        <f t="shared" si="69"/>
        <v>0.82439863464328822</v>
      </c>
      <c r="Z266" s="24">
        <f t="shared" si="70"/>
        <v>0.62409440018522389</v>
      </c>
      <c r="AA266" s="24">
        <f t="shared" si="71"/>
        <v>0.71224178459487641</v>
      </c>
      <c r="AB266" s="24">
        <f t="shared" si="72"/>
        <v>0.67778555319231759</v>
      </c>
      <c r="AC266" s="24">
        <f t="shared" si="73"/>
        <v>0.73148796099359803</v>
      </c>
      <c r="AD266" s="24">
        <f t="shared" si="74"/>
        <v>0.70680460277184054</v>
      </c>
      <c r="AE266" s="24">
        <f t="shared" si="75"/>
        <v>0.69345402742536044</v>
      </c>
      <c r="AF266" s="24">
        <f t="shared" si="76"/>
        <v>0.66711590931934672</v>
      </c>
      <c r="AG266" s="24">
        <f t="shared" si="77"/>
        <v>0.6099478868521423</v>
      </c>
      <c r="AH266" s="65">
        <f t="shared" si="78"/>
        <v>0.62754683766340491</v>
      </c>
    </row>
    <row r="267" spans="1:34" x14ac:dyDescent="0.25">
      <c r="A267">
        <v>266</v>
      </c>
      <c r="B267" t="s">
        <v>24</v>
      </c>
      <c r="C267">
        <v>2</v>
      </c>
      <c r="D267">
        <v>493988.01773100003</v>
      </c>
      <c r="E267">
        <v>5180892.4748999802</v>
      </c>
      <c r="F267">
        <v>0.57193047681011255</v>
      </c>
      <c r="G267">
        <v>0.28715475668566409</v>
      </c>
      <c r="H267">
        <v>0.52778571819558562</v>
      </c>
      <c r="I267">
        <v>0.91191709844559588</v>
      </c>
      <c r="J267">
        <v>0.22807087035225246</v>
      </c>
      <c r="K267">
        <v>0.76402640264026389</v>
      </c>
      <c r="L267">
        <v>8.7044534412955468E-2</v>
      </c>
      <c r="M267">
        <v>0.6210526315789473</v>
      </c>
      <c r="N267">
        <v>0.24487180155161542</v>
      </c>
      <c r="O267">
        <v>0.66182572614107882</v>
      </c>
      <c r="P267">
        <v>0.57170923379174854</v>
      </c>
      <c r="Q267">
        <f t="shared" si="79"/>
        <v>11</v>
      </c>
      <c r="R267" s="23">
        <f t="shared" si="80"/>
        <v>0.49794447732780184</v>
      </c>
      <c r="S267">
        <f t="shared" si="81"/>
        <v>0.24236334159185713</v>
      </c>
      <c r="T267">
        <f t="shared" si="82"/>
        <v>7.3075296999720665E-2</v>
      </c>
      <c r="U267">
        <f t="shared" si="83"/>
        <v>6.4613988282328366E-2</v>
      </c>
      <c r="V267">
        <f t="shared" si="84"/>
        <v>0.48672764259278434</v>
      </c>
      <c r="X267" s="24">
        <f t="shared" si="68"/>
        <v>0.57193047681011255</v>
      </c>
      <c r="Y267" s="24">
        <f t="shared" si="69"/>
        <v>0.4295426167478883</v>
      </c>
      <c r="Z267" s="24">
        <f t="shared" si="70"/>
        <v>0.46229031723045405</v>
      </c>
      <c r="AA267" s="24">
        <f t="shared" si="71"/>
        <v>0.57469701253423955</v>
      </c>
      <c r="AB267" s="24">
        <f t="shared" si="72"/>
        <v>0.50537178409784211</v>
      </c>
      <c r="AC267" s="24">
        <f t="shared" si="73"/>
        <v>0.54848088718824572</v>
      </c>
      <c r="AD267" s="24">
        <f t="shared" si="74"/>
        <v>0.48256140822034715</v>
      </c>
      <c r="AE267" s="24">
        <f t="shared" si="75"/>
        <v>0.49987281114017212</v>
      </c>
      <c r="AF267" s="24">
        <f t="shared" si="76"/>
        <v>0.47153936563033244</v>
      </c>
      <c r="AG267" s="24">
        <f t="shared" si="77"/>
        <v>0.49056800168140713</v>
      </c>
      <c r="AH267" s="65">
        <f t="shared" si="78"/>
        <v>0.49794447732780184</v>
      </c>
    </row>
    <row r="268" spans="1:34" x14ac:dyDescent="0.25">
      <c r="A268">
        <v>267</v>
      </c>
      <c r="B268" t="s">
        <v>24</v>
      </c>
      <c r="C268">
        <v>3</v>
      </c>
      <c r="D268">
        <v>494019.926261999</v>
      </c>
      <c r="E268">
        <v>5180892.9986300003</v>
      </c>
      <c r="F268">
        <v>0.95801858237043691</v>
      </c>
      <c r="G268">
        <v>0.73774783785373921</v>
      </c>
      <c r="H268">
        <v>0.75907100199071009</v>
      </c>
      <c r="I268">
        <v>0.89850746268656712</v>
      </c>
      <c r="J268">
        <v>0.66065609782887269</v>
      </c>
      <c r="K268">
        <v>0.77188328912466819</v>
      </c>
      <c r="L268">
        <v>1</v>
      </c>
      <c r="M268">
        <v>0.70024570024570032</v>
      </c>
      <c r="N268">
        <v>0.87005747007675682</v>
      </c>
      <c r="O268">
        <v>0.72727272727272729</v>
      </c>
      <c r="P268">
        <v>0.91847826086956508</v>
      </c>
      <c r="Q268">
        <f t="shared" si="79"/>
        <v>11</v>
      </c>
      <c r="R268" s="23">
        <f t="shared" si="80"/>
        <v>0.81835803911997662</v>
      </c>
      <c r="S268">
        <f t="shared" si="81"/>
        <v>0.10909108370297005</v>
      </c>
      <c r="T268">
        <f t="shared" si="82"/>
        <v>3.2892199328727854E-2</v>
      </c>
      <c r="U268">
        <f t="shared" si="83"/>
        <v>1.3090950997837325E-2</v>
      </c>
      <c r="V268">
        <f t="shared" si="84"/>
        <v>0.1333048353997737</v>
      </c>
      <c r="X268" s="24">
        <f t="shared" si="68"/>
        <v>0.95801858237043691</v>
      </c>
      <c r="Y268" s="24">
        <f t="shared" si="69"/>
        <v>0.84788321011208811</v>
      </c>
      <c r="Z268" s="24">
        <f t="shared" si="70"/>
        <v>0.81827914073829555</v>
      </c>
      <c r="AA268" s="24">
        <f t="shared" si="71"/>
        <v>0.83833622122536344</v>
      </c>
      <c r="AB268" s="24">
        <f t="shared" si="72"/>
        <v>0.80280019654606538</v>
      </c>
      <c r="AC268" s="24">
        <f t="shared" si="73"/>
        <v>0.79764737864249913</v>
      </c>
      <c r="AD268" s="24">
        <f t="shared" si="74"/>
        <v>0.826554895979285</v>
      </c>
      <c r="AE268" s="24">
        <f t="shared" si="75"/>
        <v>0.81076624651258689</v>
      </c>
      <c r="AF268" s="24">
        <f t="shared" si="76"/>
        <v>0.81735416024193919</v>
      </c>
      <c r="AG268" s="24">
        <f t="shared" si="77"/>
        <v>0.80834601694501784</v>
      </c>
      <c r="AH268" s="65">
        <f t="shared" si="78"/>
        <v>0.81835803911997662</v>
      </c>
    </row>
    <row r="269" spans="1:34" x14ac:dyDescent="0.25">
      <c r="A269">
        <v>268</v>
      </c>
      <c r="B269" t="s">
        <v>24</v>
      </c>
      <c r="C269">
        <v>4</v>
      </c>
      <c r="D269">
        <v>494051.827297999</v>
      </c>
      <c r="E269">
        <v>5180885.9662300004</v>
      </c>
      <c r="F269">
        <v>1</v>
      </c>
      <c r="G269">
        <v>0.80711610486891394</v>
      </c>
      <c r="H269">
        <v>0.60319802137760914</v>
      </c>
      <c r="I269">
        <v>0.70496894409937882</v>
      </c>
      <c r="J269">
        <v>0.57536718014612509</v>
      </c>
      <c r="K269">
        <v>4.5098039215686211E-2</v>
      </c>
      <c r="L269">
        <v>0.65800263201052789</v>
      </c>
      <c r="M269">
        <v>0.70712401055408958</v>
      </c>
      <c r="N269">
        <v>0.87636190328408525</v>
      </c>
      <c r="O269">
        <v>1</v>
      </c>
      <c r="P269">
        <v>0.71316306483300573</v>
      </c>
      <c r="Q269">
        <f t="shared" si="79"/>
        <v>11</v>
      </c>
      <c r="R269" s="23">
        <f t="shared" si="80"/>
        <v>0.69912726367176559</v>
      </c>
      <c r="S269">
        <f t="shared" si="81"/>
        <v>0.24833665396197827</v>
      </c>
      <c r="T269">
        <f t="shared" si="82"/>
        <v>7.4876318444018874E-2</v>
      </c>
      <c r="U269">
        <f t="shared" si="83"/>
        <v>6.7838203071134556E-2</v>
      </c>
      <c r="V269">
        <f t="shared" si="84"/>
        <v>0.35520951172427778</v>
      </c>
      <c r="X269" s="24">
        <f t="shared" si="68"/>
        <v>1</v>
      </c>
      <c r="Y269" s="24">
        <f t="shared" si="69"/>
        <v>0.90355805243445697</v>
      </c>
      <c r="Z269" s="24">
        <f t="shared" si="70"/>
        <v>0.8034380420821744</v>
      </c>
      <c r="AA269" s="24">
        <f t="shared" si="71"/>
        <v>0.77882076758647545</v>
      </c>
      <c r="AB269" s="24">
        <f t="shared" si="72"/>
        <v>0.73813005009840538</v>
      </c>
      <c r="AC269" s="24">
        <f t="shared" si="73"/>
        <v>0.62262471495128546</v>
      </c>
      <c r="AD269" s="24">
        <f t="shared" si="74"/>
        <v>0.62767870310260587</v>
      </c>
      <c r="AE269" s="24">
        <f t="shared" si="75"/>
        <v>0.63760936653404132</v>
      </c>
      <c r="AF269" s="24">
        <f t="shared" si="76"/>
        <v>0.66413742617293503</v>
      </c>
      <c r="AG269" s="24">
        <f t="shared" si="77"/>
        <v>0.69772368355564152</v>
      </c>
      <c r="AH269" s="65">
        <f t="shared" si="78"/>
        <v>0.69912726367176559</v>
      </c>
    </row>
    <row r="270" spans="1:34" x14ac:dyDescent="0.25">
      <c r="A270">
        <v>269</v>
      </c>
      <c r="B270" t="s">
        <v>24</v>
      </c>
      <c r="C270">
        <v>4</v>
      </c>
      <c r="D270">
        <v>494083.75327500002</v>
      </c>
      <c r="E270">
        <v>5180904.1587199904</v>
      </c>
      <c r="G270">
        <v>0.95262172284644209</v>
      </c>
      <c r="H270">
        <v>1</v>
      </c>
      <c r="I270">
        <v>2.3291925465838508E-2</v>
      </c>
      <c r="J270">
        <v>1</v>
      </c>
      <c r="K270">
        <v>0</v>
      </c>
      <c r="L270">
        <v>0.30800123200492791</v>
      </c>
      <c r="N270">
        <v>1</v>
      </c>
      <c r="O270">
        <v>0</v>
      </c>
      <c r="P270">
        <v>0.74066797642436133</v>
      </c>
      <c r="Q270">
        <f t="shared" si="79"/>
        <v>9</v>
      </c>
      <c r="R270" s="23">
        <f t="shared" si="80"/>
        <v>0.55828698408239663</v>
      </c>
      <c r="S270">
        <f t="shared" si="81"/>
        <v>0.44049533500942339</v>
      </c>
      <c r="T270">
        <f t="shared" si="82"/>
        <v>0.14683177833647446</v>
      </c>
      <c r="U270">
        <f t="shared" si="83"/>
        <v>0.21829065768569722</v>
      </c>
      <c r="V270">
        <f t="shared" si="84"/>
        <v>0.78901236741785019</v>
      </c>
      <c r="X270" s="24">
        <f t="shared" si="68"/>
        <v>0</v>
      </c>
      <c r="Y270" s="24">
        <f t="shared" si="69"/>
        <v>0.95262172284644209</v>
      </c>
      <c r="Z270" s="24">
        <f t="shared" si="70"/>
        <v>0.97631086142322099</v>
      </c>
      <c r="AA270" s="24">
        <f t="shared" si="71"/>
        <v>0.65863788277076019</v>
      </c>
      <c r="AB270" s="24">
        <f t="shared" si="72"/>
        <v>0.74397841207807014</v>
      </c>
      <c r="AC270" s="24">
        <f t="shared" si="73"/>
        <v>0.59518272966245611</v>
      </c>
      <c r="AD270" s="24">
        <f t="shared" si="74"/>
        <v>0.54731914671953474</v>
      </c>
      <c r="AE270" s="24">
        <f t="shared" si="75"/>
        <v>0.54731914671953474</v>
      </c>
      <c r="AF270" s="24">
        <f t="shared" si="76"/>
        <v>0.61198784004531548</v>
      </c>
      <c r="AG270" s="24">
        <f t="shared" si="77"/>
        <v>0.53548936003965109</v>
      </c>
      <c r="AH270" s="65">
        <f t="shared" si="78"/>
        <v>0.55828698408239663</v>
      </c>
    </row>
    <row r="271" spans="1:34" x14ac:dyDescent="0.25">
      <c r="A271">
        <v>270</v>
      </c>
      <c r="B271" t="s">
        <v>24</v>
      </c>
      <c r="C271">
        <v>5</v>
      </c>
      <c r="D271">
        <v>494115.63656700001</v>
      </c>
      <c r="E271">
        <v>5180879.0137499804</v>
      </c>
      <c r="F271">
        <v>0.84824634323210546</v>
      </c>
      <c r="G271">
        <v>0.80736318407960206</v>
      </c>
      <c r="H271">
        <v>0.76048648478555025</v>
      </c>
      <c r="I271">
        <v>0.66563467492260064</v>
      </c>
      <c r="J271">
        <v>0.52527849185946873</v>
      </c>
      <c r="K271">
        <v>0.82333333333333325</v>
      </c>
      <c r="L271">
        <v>0.47791164658634538</v>
      </c>
      <c r="M271">
        <v>0.43577981651376152</v>
      </c>
      <c r="N271">
        <v>0.91409393044270437</v>
      </c>
      <c r="O271">
        <v>0.60678642714570852</v>
      </c>
      <c r="P271">
        <v>0.53465346534653446</v>
      </c>
      <c r="Q271">
        <f t="shared" si="79"/>
        <v>11</v>
      </c>
      <c r="R271" s="23">
        <f t="shared" si="80"/>
        <v>0.67268798165888322</v>
      </c>
      <c r="S271">
        <f t="shared" si="81"/>
        <v>0.15865248716565991</v>
      </c>
      <c r="T271">
        <f t="shared" si="82"/>
        <v>4.7835524725924505E-2</v>
      </c>
      <c r="U271">
        <f t="shared" si="83"/>
        <v>2.768767285223488E-2</v>
      </c>
      <c r="V271">
        <f t="shared" si="84"/>
        <v>0.2358485531054304</v>
      </c>
      <c r="X271" s="24">
        <f t="shared" si="68"/>
        <v>0.84824634323210546</v>
      </c>
      <c r="Y271" s="24">
        <f t="shared" si="69"/>
        <v>0.82780476365585376</v>
      </c>
      <c r="Z271" s="24">
        <f t="shared" si="70"/>
        <v>0.80536533736575266</v>
      </c>
      <c r="AA271" s="24">
        <f t="shared" si="71"/>
        <v>0.77043267175496466</v>
      </c>
      <c r="AB271" s="24">
        <f t="shared" si="72"/>
        <v>0.72140183577586547</v>
      </c>
      <c r="AC271" s="24">
        <f t="shared" si="73"/>
        <v>0.7383904187021102</v>
      </c>
      <c r="AD271" s="24">
        <f t="shared" si="74"/>
        <v>0.7011791655427152</v>
      </c>
      <c r="AE271" s="24">
        <f t="shared" si="75"/>
        <v>0.66800424691409599</v>
      </c>
      <c r="AF271" s="24">
        <f t="shared" si="76"/>
        <v>0.69534754508394137</v>
      </c>
      <c r="AG271" s="24">
        <f t="shared" si="77"/>
        <v>0.68649143329011808</v>
      </c>
      <c r="AH271" s="65">
        <f t="shared" si="78"/>
        <v>0.67268798165888322</v>
      </c>
    </row>
    <row r="272" spans="1:34" x14ac:dyDescent="0.25">
      <c r="A272">
        <v>271</v>
      </c>
      <c r="B272" t="s">
        <v>24</v>
      </c>
      <c r="C272">
        <v>6</v>
      </c>
      <c r="D272">
        <v>494147.55805200001</v>
      </c>
      <c r="E272">
        <v>5180892.7616900001</v>
      </c>
      <c r="F272">
        <v>0.41515317887339404</v>
      </c>
      <c r="G272">
        <v>0.57936772046589013</v>
      </c>
      <c r="H272">
        <v>0.94314550087456006</v>
      </c>
      <c r="I272">
        <v>0.47014925373134331</v>
      </c>
      <c r="J272">
        <v>0.80545611060003186</v>
      </c>
      <c r="K272">
        <v>0.27499999999999997</v>
      </c>
      <c r="M272">
        <v>0.3170320404721752</v>
      </c>
      <c r="N272">
        <v>0.19478042840558965</v>
      </c>
      <c r="O272">
        <v>0.13174946004319654</v>
      </c>
      <c r="P272">
        <v>0.35490196078431363</v>
      </c>
      <c r="Q272">
        <f t="shared" si="79"/>
        <v>10</v>
      </c>
      <c r="R272" s="23">
        <f t="shared" si="80"/>
        <v>0.44867356542504944</v>
      </c>
      <c r="S272">
        <f t="shared" si="81"/>
        <v>0.2473155452063821</v>
      </c>
      <c r="T272">
        <f t="shared" si="82"/>
        <v>7.8208042361850499E-2</v>
      </c>
      <c r="U272">
        <f t="shared" si="83"/>
        <v>6.7961087667477812E-2</v>
      </c>
      <c r="V272">
        <f t="shared" si="84"/>
        <v>0.55121487928999902</v>
      </c>
      <c r="X272" s="24">
        <f t="shared" si="68"/>
        <v>0.41515317887339404</v>
      </c>
      <c r="Y272" s="24">
        <f t="shared" si="69"/>
        <v>0.49726044966964211</v>
      </c>
      <c r="Z272" s="24">
        <f t="shared" si="70"/>
        <v>0.64588880007128147</v>
      </c>
      <c r="AA272" s="24">
        <f t="shared" si="71"/>
        <v>0.6019539134862969</v>
      </c>
      <c r="AB272" s="24">
        <f t="shared" si="72"/>
        <v>0.64265435290904382</v>
      </c>
      <c r="AC272" s="24">
        <f t="shared" si="73"/>
        <v>0.58137862742420321</v>
      </c>
      <c r="AD272" s="24">
        <f t="shared" si="74"/>
        <v>0.58137862742420321</v>
      </c>
      <c r="AE272" s="24">
        <f t="shared" si="75"/>
        <v>0.54361482928819915</v>
      </c>
      <c r="AF272" s="24">
        <f t="shared" si="76"/>
        <v>0.50001052917787303</v>
      </c>
      <c r="AG272" s="24">
        <f t="shared" si="77"/>
        <v>0.45909263260735345</v>
      </c>
      <c r="AH272" s="65">
        <f t="shared" si="78"/>
        <v>0.44867356542504944</v>
      </c>
    </row>
    <row r="273" spans="1:34" x14ac:dyDescent="0.25">
      <c r="A273">
        <v>272</v>
      </c>
      <c r="B273" t="s">
        <v>9</v>
      </c>
      <c r="C273">
        <v>1</v>
      </c>
      <c r="D273">
        <v>493466.52908200002</v>
      </c>
      <c r="E273">
        <v>5180921.6894899802</v>
      </c>
      <c r="F273">
        <v>1</v>
      </c>
      <c r="G273">
        <v>0.8244927536231883</v>
      </c>
      <c r="H273">
        <v>0.28609077861499821</v>
      </c>
      <c r="I273">
        <v>0.21033210332103319</v>
      </c>
      <c r="J273">
        <v>0.70595729112104866</v>
      </c>
      <c r="K273">
        <v>0.46110590440487342</v>
      </c>
      <c r="L273">
        <v>0.58612975391498889</v>
      </c>
      <c r="M273">
        <v>0</v>
      </c>
      <c r="N273">
        <v>0.72293346201884878</v>
      </c>
      <c r="O273">
        <v>0.22716049382716047</v>
      </c>
      <c r="P273">
        <v>0.53280318091451262</v>
      </c>
      <c r="Q273">
        <f t="shared" si="79"/>
        <v>11</v>
      </c>
      <c r="R273" s="23">
        <f t="shared" si="80"/>
        <v>0.50518233834187753</v>
      </c>
      <c r="S273">
        <f t="shared" si="81"/>
        <v>0.28781797180262197</v>
      </c>
      <c r="T273">
        <f t="shared" si="82"/>
        <v>8.6780383671853409E-2</v>
      </c>
      <c r="U273">
        <f t="shared" si="83"/>
        <v>9.112310338183241E-2</v>
      </c>
      <c r="V273">
        <f t="shared" si="84"/>
        <v>0.56973086736821699</v>
      </c>
      <c r="X273" s="24">
        <f t="shared" si="68"/>
        <v>1</v>
      </c>
      <c r="Y273" s="24">
        <f t="shared" si="69"/>
        <v>0.91224637681159415</v>
      </c>
      <c r="Z273" s="24">
        <f t="shared" si="70"/>
        <v>0.7035278440793955</v>
      </c>
      <c r="AA273" s="24">
        <f t="shared" si="71"/>
        <v>0.58022890888980494</v>
      </c>
      <c r="AB273" s="24">
        <f t="shared" si="72"/>
        <v>0.60537458533605371</v>
      </c>
      <c r="AC273" s="24">
        <f t="shared" si="73"/>
        <v>0.58132980518085697</v>
      </c>
      <c r="AD273" s="24">
        <f t="shared" si="74"/>
        <v>0.58201551214287583</v>
      </c>
      <c r="AE273" s="24">
        <f t="shared" si="75"/>
        <v>0.50926357312501636</v>
      </c>
      <c r="AF273" s="24">
        <f t="shared" si="76"/>
        <v>0.53300467189099776</v>
      </c>
      <c r="AG273" s="24">
        <f t="shared" si="77"/>
        <v>0.50242025408461399</v>
      </c>
      <c r="AH273" s="65">
        <f t="shared" si="78"/>
        <v>0.50518233834187753</v>
      </c>
    </row>
    <row r="274" spans="1:34" x14ac:dyDescent="0.25">
      <c r="A274">
        <v>273</v>
      </c>
      <c r="B274" t="s">
        <v>9</v>
      </c>
      <c r="C274">
        <v>2</v>
      </c>
      <c r="D274">
        <v>493498.45111099799</v>
      </c>
      <c r="E274">
        <v>5180934.76724</v>
      </c>
      <c r="F274">
        <v>1</v>
      </c>
      <c r="G274">
        <v>0.39249230338650987</v>
      </c>
      <c r="H274">
        <v>0.22993846829240661</v>
      </c>
      <c r="I274">
        <v>3.8461538461538387E-2</v>
      </c>
      <c r="J274">
        <v>0</v>
      </c>
      <c r="K274">
        <v>0.39369158878504673</v>
      </c>
      <c r="L274">
        <v>0.63636363636363624</v>
      </c>
      <c r="M274">
        <v>0.58495821727019504</v>
      </c>
      <c r="N274">
        <v>0.23384615384615384</v>
      </c>
      <c r="O274">
        <v>0.5574162679425837</v>
      </c>
      <c r="P274">
        <v>5.1839464882943033E-2</v>
      </c>
      <c r="Q274">
        <f t="shared" si="79"/>
        <v>11</v>
      </c>
      <c r="R274" s="23">
        <f t="shared" si="80"/>
        <v>0.37445523993009217</v>
      </c>
      <c r="S274">
        <f t="shared" si="81"/>
        <v>0.29173919140374177</v>
      </c>
      <c r="T274">
        <f t="shared" si="82"/>
        <v>8.7962675866171722E-2</v>
      </c>
      <c r="U274">
        <f t="shared" si="83"/>
        <v>9.3622931381000002E-2</v>
      </c>
      <c r="V274">
        <f t="shared" si="84"/>
        <v>0.77910297491953151</v>
      </c>
      <c r="X274" s="24">
        <f t="shared" si="68"/>
        <v>1</v>
      </c>
      <c r="Y274" s="24">
        <f t="shared" si="69"/>
        <v>0.69624615169325499</v>
      </c>
      <c r="Z274" s="24">
        <f t="shared" si="70"/>
        <v>0.54081025722630549</v>
      </c>
      <c r="AA274" s="24">
        <f t="shared" si="71"/>
        <v>0.41522307753511373</v>
      </c>
      <c r="AB274" s="24">
        <f t="shared" si="72"/>
        <v>0.33217846202809098</v>
      </c>
      <c r="AC274" s="24">
        <f t="shared" si="73"/>
        <v>0.34243064982091692</v>
      </c>
      <c r="AD274" s="24">
        <f t="shared" si="74"/>
        <v>0.38442107646987683</v>
      </c>
      <c r="AE274" s="24">
        <f t="shared" si="75"/>
        <v>0.40948821906991661</v>
      </c>
      <c r="AF274" s="24">
        <f t="shared" si="76"/>
        <v>0.38997243404505411</v>
      </c>
      <c r="AG274" s="24">
        <f t="shared" si="77"/>
        <v>0.40671681743480709</v>
      </c>
      <c r="AH274" s="65">
        <f t="shared" si="78"/>
        <v>0.37445523993009217</v>
      </c>
    </row>
    <row r="275" spans="1:34" x14ac:dyDescent="0.25">
      <c r="A275">
        <v>274</v>
      </c>
      <c r="B275" t="s">
        <v>9</v>
      </c>
      <c r="C275">
        <v>3</v>
      </c>
      <c r="D275">
        <v>493530.34065799799</v>
      </c>
      <c r="E275">
        <v>5180917.8421999803</v>
      </c>
      <c r="F275">
        <v>1</v>
      </c>
      <c r="G275">
        <v>0.36318038268623454</v>
      </c>
      <c r="I275">
        <v>0.83221476510067083</v>
      </c>
      <c r="J275">
        <v>0.719155533564242</v>
      </c>
      <c r="K275">
        <v>1</v>
      </c>
      <c r="L275">
        <v>0.24248927038626611</v>
      </c>
      <c r="M275">
        <v>0.5852272727272726</v>
      </c>
      <c r="N275">
        <v>0.51822708583584243</v>
      </c>
      <c r="O275">
        <v>0.7884187082405345</v>
      </c>
      <c r="Q275">
        <f t="shared" si="79"/>
        <v>9</v>
      </c>
      <c r="R275" s="23">
        <f t="shared" si="80"/>
        <v>0.67210144650456249</v>
      </c>
      <c r="S275">
        <f t="shared" si="81"/>
        <v>0.2511392434770166</v>
      </c>
      <c r="T275">
        <f t="shared" si="82"/>
        <v>8.371308115900554E-2</v>
      </c>
      <c r="U275">
        <f t="shared" si="83"/>
        <v>7.0954784565984252E-2</v>
      </c>
      <c r="V275">
        <f t="shared" si="84"/>
        <v>0.37366270342539987</v>
      </c>
      <c r="X275" s="24">
        <f t="shared" si="68"/>
        <v>1</v>
      </c>
      <c r="Y275" s="24">
        <f t="shared" si="69"/>
        <v>0.68159019134311727</v>
      </c>
      <c r="Z275" s="24">
        <f t="shared" si="70"/>
        <v>0.68159019134311727</v>
      </c>
      <c r="AA275" s="24">
        <f t="shared" si="71"/>
        <v>0.73179838259563512</v>
      </c>
      <c r="AB275" s="24">
        <f t="shared" si="72"/>
        <v>0.72863767033778681</v>
      </c>
      <c r="AC275" s="24">
        <f t="shared" si="73"/>
        <v>0.78291013627022943</v>
      </c>
      <c r="AD275" s="24">
        <f t="shared" si="74"/>
        <v>0.69283999195623558</v>
      </c>
      <c r="AE275" s="24">
        <f t="shared" si="75"/>
        <v>0.67746674635209803</v>
      </c>
      <c r="AF275" s="24">
        <f t="shared" si="76"/>
        <v>0.65756178878756599</v>
      </c>
      <c r="AG275" s="24">
        <f t="shared" si="77"/>
        <v>0.67210144650456249</v>
      </c>
      <c r="AH275" s="65">
        <f t="shared" si="78"/>
        <v>0.67210144650456249</v>
      </c>
    </row>
    <row r="276" spans="1:34" x14ac:dyDescent="0.25">
      <c r="A276">
        <v>275</v>
      </c>
      <c r="B276" t="s">
        <v>9</v>
      </c>
      <c r="C276">
        <v>3</v>
      </c>
      <c r="D276">
        <v>493560.659740998</v>
      </c>
      <c r="E276">
        <v>5180928.8972899904</v>
      </c>
      <c r="F276">
        <v>0.86795716336068873</v>
      </c>
      <c r="G276">
        <v>1</v>
      </c>
      <c r="I276">
        <v>0.83758389261744937</v>
      </c>
      <c r="J276">
        <v>1</v>
      </c>
      <c r="K276">
        <v>0.68328445747800581</v>
      </c>
      <c r="L276">
        <v>1</v>
      </c>
      <c r="M276">
        <v>0.97537878787878785</v>
      </c>
      <c r="N276">
        <v>1</v>
      </c>
      <c r="O276">
        <v>0.72383073496659245</v>
      </c>
      <c r="P276">
        <v>0.8921832884097034</v>
      </c>
      <c r="Q276">
        <f t="shared" si="79"/>
        <v>10</v>
      </c>
      <c r="R276" s="23">
        <f t="shared" si="80"/>
        <v>0.89802183247112277</v>
      </c>
      <c r="S276">
        <f t="shared" si="81"/>
        <v>0.11341414432430143</v>
      </c>
      <c r="T276">
        <f t="shared" si="82"/>
        <v>3.586470149438508E-2</v>
      </c>
      <c r="U276">
        <f t="shared" si="83"/>
        <v>1.4291964592015007E-2</v>
      </c>
      <c r="V276">
        <f t="shared" si="84"/>
        <v>0.12629330404163466</v>
      </c>
      <c r="X276" s="24">
        <f t="shared" si="68"/>
        <v>0.86795716336068873</v>
      </c>
      <c r="Y276" s="24">
        <f t="shared" si="69"/>
        <v>0.93397858168034431</v>
      </c>
      <c r="Z276" s="24">
        <f t="shared" si="70"/>
        <v>0.93397858168034431</v>
      </c>
      <c r="AA276" s="24">
        <f t="shared" si="71"/>
        <v>0.90184701865937933</v>
      </c>
      <c r="AB276" s="24">
        <f t="shared" si="72"/>
        <v>0.92638526399453447</v>
      </c>
      <c r="AC276" s="24">
        <f t="shared" si="73"/>
        <v>0.87776510269122876</v>
      </c>
      <c r="AD276" s="24">
        <f t="shared" si="74"/>
        <v>0.89813758557602397</v>
      </c>
      <c r="AE276" s="24">
        <f t="shared" si="75"/>
        <v>0.90917204304784749</v>
      </c>
      <c r="AF276" s="24">
        <f t="shared" si="76"/>
        <v>0.92052553766686651</v>
      </c>
      <c r="AG276" s="24">
        <f t="shared" si="77"/>
        <v>0.89867055958905828</v>
      </c>
      <c r="AH276" s="65">
        <f t="shared" si="78"/>
        <v>0.89802183247112277</v>
      </c>
    </row>
    <row r="277" spans="1:34" x14ac:dyDescent="0.25">
      <c r="A277">
        <v>276</v>
      </c>
      <c r="B277" t="s">
        <v>9</v>
      </c>
      <c r="C277">
        <v>4</v>
      </c>
      <c r="D277">
        <v>493594.16132999799</v>
      </c>
      <c r="E277">
        <v>5180922.4408799903</v>
      </c>
      <c r="F277">
        <v>0.20770415408308168</v>
      </c>
      <c r="G277">
        <v>0.48132178702126882</v>
      </c>
      <c r="H277">
        <v>0.59321975524074122</v>
      </c>
      <c r="I277">
        <v>0.59344874759152222</v>
      </c>
      <c r="J277">
        <v>0.71315355583321516</v>
      </c>
      <c r="K277">
        <v>0.854043392504931</v>
      </c>
      <c r="L277">
        <v>0.76374745417515288</v>
      </c>
      <c r="M277">
        <v>0.27272727272727271</v>
      </c>
      <c r="O277">
        <v>0.35063113604488078</v>
      </c>
      <c r="P277">
        <v>0.62205700123915753</v>
      </c>
      <c r="Q277">
        <f t="shared" si="79"/>
        <v>10</v>
      </c>
      <c r="R277" s="23">
        <f t="shared" si="80"/>
        <v>0.5452054256461224</v>
      </c>
      <c r="S277">
        <f t="shared" si="81"/>
        <v>0.20297260077478502</v>
      </c>
      <c r="T277">
        <f t="shared" si="82"/>
        <v>6.4185572105637773E-2</v>
      </c>
      <c r="U277">
        <f t="shared" si="83"/>
        <v>4.5775418516978056E-2</v>
      </c>
      <c r="V277">
        <f t="shared" si="84"/>
        <v>0.37228646529744708</v>
      </c>
      <c r="X277" s="24">
        <f t="shared" si="68"/>
        <v>0.20770415408308168</v>
      </c>
      <c r="Y277" s="24">
        <f t="shared" si="69"/>
        <v>0.34451297055217522</v>
      </c>
      <c r="Z277" s="24">
        <f t="shared" si="70"/>
        <v>0.42741523211503057</v>
      </c>
      <c r="AA277" s="24">
        <f t="shared" si="71"/>
        <v>0.46892361098415347</v>
      </c>
      <c r="AB277" s="24">
        <f t="shared" si="72"/>
        <v>0.51776959995396576</v>
      </c>
      <c r="AC277" s="24">
        <f t="shared" si="73"/>
        <v>0.57381523204579332</v>
      </c>
      <c r="AD277" s="24">
        <f t="shared" si="74"/>
        <v>0.60094840663570182</v>
      </c>
      <c r="AE277" s="24">
        <f t="shared" si="75"/>
        <v>0.55992076489714815</v>
      </c>
      <c r="AF277" s="24">
        <f t="shared" si="76"/>
        <v>0.55992076489714815</v>
      </c>
      <c r="AG277" s="24">
        <f t="shared" si="77"/>
        <v>0.53666636169134074</v>
      </c>
      <c r="AH277" s="65">
        <f t="shared" si="78"/>
        <v>0.5452054256461224</v>
      </c>
    </row>
    <row r="278" spans="1:34" x14ac:dyDescent="0.25">
      <c r="A278">
        <v>277</v>
      </c>
      <c r="B278" t="s">
        <v>9</v>
      </c>
      <c r="C278">
        <v>5</v>
      </c>
      <c r="D278">
        <v>493626.07658499799</v>
      </c>
      <c r="E278">
        <v>5180929.4075999903</v>
      </c>
      <c r="F278">
        <v>0</v>
      </c>
      <c r="G278">
        <v>9.9968523764557726E-2</v>
      </c>
      <c r="H278">
        <v>0</v>
      </c>
      <c r="I278">
        <v>0</v>
      </c>
      <c r="J278">
        <v>0.38086106525659263</v>
      </c>
      <c r="K278">
        <v>0.74559193954659952</v>
      </c>
      <c r="L278">
        <v>0</v>
      </c>
      <c r="M278">
        <v>0</v>
      </c>
      <c r="N278">
        <v>0.23728813559322035</v>
      </c>
      <c r="O278">
        <v>0.57358490566037734</v>
      </c>
      <c r="P278">
        <v>0</v>
      </c>
      <c r="Q278">
        <f t="shared" si="79"/>
        <v>11</v>
      </c>
      <c r="R278" s="23">
        <f t="shared" si="80"/>
        <v>0.18520859725648614</v>
      </c>
      <c r="S278" s="25">
        <f t="shared" si="81"/>
        <v>0.25565193506171163</v>
      </c>
      <c r="T278">
        <f t="shared" si="82"/>
        <v>7.708195868436378E-2</v>
      </c>
      <c r="U278">
        <f t="shared" si="83"/>
        <v>7.1893703090877392E-2</v>
      </c>
      <c r="V278" s="25">
        <f t="shared" si="84"/>
        <v>1.3803459388425259</v>
      </c>
      <c r="X278" s="24">
        <f t="shared" si="68"/>
        <v>0</v>
      </c>
      <c r="Y278" s="24">
        <f t="shared" si="69"/>
        <v>4.9984261882278863E-2</v>
      </c>
      <c r="Z278" s="24">
        <f t="shared" si="70"/>
        <v>3.3322841254852575E-2</v>
      </c>
      <c r="AA278" s="24">
        <f t="shared" si="71"/>
        <v>2.4992130941139432E-2</v>
      </c>
      <c r="AB278" s="24">
        <f t="shared" si="72"/>
        <v>9.6165917804230075E-2</v>
      </c>
      <c r="AC278" s="24">
        <f t="shared" si="73"/>
        <v>0.20440358809462497</v>
      </c>
      <c r="AD278" s="24">
        <f t="shared" si="74"/>
        <v>0.17520307550967854</v>
      </c>
      <c r="AE278" s="24">
        <f t="shared" si="75"/>
        <v>0.15330269107096872</v>
      </c>
      <c r="AF278" s="24">
        <f t="shared" si="76"/>
        <v>0.16263440712899668</v>
      </c>
      <c r="AG278" s="24">
        <f t="shared" si="77"/>
        <v>0.20372945698213477</v>
      </c>
      <c r="AH278" s="65">
        <f t="shared" si="78"/>
        <v>0.18520859725648614</v>
      </c>
    </row>
    <row r="279" spans="1:34" x14ac:dyDescent="0.25">
      <c r="A279">
        <v>278</v>
      </c>
      <c r="B279" t="s">
        <v>9</v>
      </c>
      <c r="C279">
        <v>6</v>
      </c>
      <c r="D279">
        <v>493657.97509099799</v>
      </c>
      <c r="E279">
        <v>5180920.5951500004</v>
      </c>
      <c r="F279">
        <v>0.30224923162894662</v>
      </c>
      <c r="G279">
        <v>0.59992060604055719</v>
      </c>
      <c r="H279">
        <v>0.4836044757166974</v>
      </c>
      <c r="I279">
        <v>0.38571464285714296</v>
      </c>
      <c r="J279">
        <v>0.84074750877994453</v>
      </c>
      <c r="K279">
        <v>0.48382352941176465</v>
      </c>
      <c r="L279">
        <v>0.72435897435897434</v>
      </c>
      <c r="M279">
        <v>0.60832137733142022</v>
      </c>
      <c r="N279">
        <v>0.8082999859707255</v>
      </c>
      <c r="O279">
        <v>0.63449939686369117</v>
      </c>
      <c r="P279">
        <v>0.2998027613412228</v>
      </c>
      <c r="Q279">
        <f t="shared" si="79"/>
        <v>11</v>
      </c>
      <c r="R279" s="23">
        <f t="shared" si="80"/>
        <v>0.56103113548191696</v>
      </c>
      <c r="S279">
        <f t="shared" si="81"/>
        <v>0.17916614231488626</v>
      </c>
      <c r="T279">
        <f t="shared" si="82"/>
        <v>5.4020624472172304E-2</v>
      </c>
      <c r="U279">
        <f t="shared" si="83"/>
        <v>3.531055720719789E-2</v>
      </c>
      <c r="V279">
        <f t="shared" si="84"/>
        <v>0.31935151363923026</v>
      </c>
      <c r="X279" s="24">
        <f t="shared" si="68"/>
        <v>0.30224923162894662</v>
      </c>
      <c r="Y279" s="24">
        <f t="shared" si="69"/>
        <v>0.45108491883475188</v>
      </c>
      <c r="Z279" s="24">
        <f t="shared" si="70"/>
        <v>0.4619247711287337</v>
      </c>
      <c r="AA279" s="24">
        <f t="shared" si="71"/>
        <v>0.442872239060836</v>
      </c>
      <c r="AB279" s="24">
        <f t="shared" si="72"/>
        <v>0.52244729300465775</v>
      </c>
      <c r="AC279" s="24">
        <f t="shared" si="73"/>
        <v>0.51600999907250888</v>
      </c>
      <c r="AD279" s="24">
        <f t="shared" si="74"/>
        <v>0.54577413839914679</v>
      </c>
      <c r="AE279" s="24">
        <f t="shared" si="75"/>
        <v>0.55359254326568097</v>
      </c>
      <c r="AF279" s="24">
        <f t="shared" si="76"/>
        <v>0.5818933702329081</v>
      </c>
      <c r="AG279" s="24">
        <f t="shared" si="77"/>
        <v>0.58715397289598648</v>
      </c>
      <c r="AH279" s="65">
        <f t="shared" si="78"/>
        <v>0.56103113548191696</v>
      </c>
    </row>
    <row r="280" spans="1:34" x14ac:dyDescent="0.25">
      <c r="A280">
        <v>279</v>
      </c>
      <c r="B280" t="s">
        <v>15</v>
      </c>
      <c r="C280">
        <v>1</v>
      </c>
      <c r="D280">
        <v>493690.95224100002</v>
      </c>
      <c r="E280">
        <v>5180926.7128600003</v>
      </c>
      <c r="F280">
        <v>0.5024694009018682</v>
      </c>
      <c r="G280">
        <v>0.80930575497691049</v>
      </c>
      <c r="I280">
        <v>0.9563909774436089</v>
      </c>
      <c r="J280">
        <v>0.58999715520394491</v>
      </c>
      <c r="K280">
        <v>1</v>
      </c>
      <c r="L280">
        <v>0.31698113207547168</v>
      </c>
      <c r="M280">
        <v>0.24210526315789474</v>
      </c>
      <c r="N280">
        <v>0.73417577329815609</v>
      </c>
      <c r="O280">
        <v>0.79356060606060619</v>
      </c>
      <c r="P280">
        <v>0.50235849056603765</v>
      </c>
      <c r="Q280">
        <f t="shared" si="79"/>
        <v>10</v>
      </c>
      <c r="R280" s="23">
        <f t="shared" si="80"/>
        <v>0.64473445536844998</v>
      </c>
      <c r="S280">
        <f t="shared" si="81"/>
        <v>0.24364215984652829</v>
      </c>
      <c r="T280">
        <f t="shared" si="82"/>
        <v>7.7046415915784969E-2</v>
      </c>
      <c r="U280">
        <f t="shared" si="83"/>
        <v>6.5957224505201334E-2</v>
      </c>
      <c r="V280">
        <f t="shared" si="84"/>
        <v>0.37789536113327887</v>
      </c>
      <c r="X280" s="24">
        <f t="shared" si="68"/>
        <v>0.5024694009018682</v>
      </c>
      <c r="Y280" s="24">
        <f t="shared" si="69"/>
        <v>0.65588757793938934</v>
      </c>
      <c r="Z280" s="24">
        <f t="shared" si="70"/>
        <v>0.65588757793938934</v>
      </c>
      <c r="AA280" s="24">
        <f t="shared" si="71"/>
        <v>0.75605537777412923</v>
      </c>
      <c r="AB280" s="24">
        <f t="shared" si="72"/>
        <v>0.71454082213158321</v>
      </c>
      <c r="AC280" s="24">
        <f t="shared" si="73"/>
        <v>0.77163265770526657</v>
      </c>
      <c r="AD280" s="24">
        <f t="shared" si="74"/>
        <v>0.69585740343363411</v>
      </c>
      <c r="AE280" s="24">
        <f t="shared" si="75"/>
        <v>0.63103566910852849</v>
      </c>
      <c r="AF280" s="24">
        <f t="shared" si="76"/>
        <v>0.64392818213223191</v>
      </c>
      <c r="AG280" s="24">
        <f t="shared" si="77"/>
        <v>0.66055400701316236</v>
      </c>
      <c r="AH280" s="65">
        <f t="shared" si="78"/>
        <v>0.64473445536844998</v>
      </c>
    </row>
    <row r="281" spans="1:34" x14ac:dyDescent="0.25">
      <c r="A281">
        <v>280</v>
      </c>
      <c r="B281" t="s">
        <v>15</v>
      </c>
      <c r="C281">
        <v>1</v>
      </c>
      <c r="D281">
        <v>493721.803071998</v>
      </c>
      <c r="E281">
        <v>5180932.3069900004</v>
      </c>
      <c r="F281">
        <v>0.5024694009018682</v>
      </c>
      <c r="G281">
        <v>0.38010788156311848</v>
      </c>
      <c r="H281">
        <v>0.31425058068042089</v>
      </c>
      <c r="I281">
        <v>0.9368421052631577</v>
      </c>
      <c r="J281">
        <v>0.74333166258009453</v>
      </c>
      <c r="K281">
        <v>0.62850971922246235</v>
      </c>
      <c r="L281">
        <v>0.46415094339622637</v>
      </c>
      <c r="M281">
        <v>0.35263157894736841</v>
      </c>
      <c r="N281">
        <v>0.36889757703585574</v>
      </c>
      <c r="O281">
        <v>0.98863636363636365</v>
      </c>
      <c r="P281">
        <v>0.56367924528301894</v>
      </c>
      <c r="Q281">
        <f t="shared" si="79"/>
        <v>11</v>
      </c>
      <c r="R281" s="23">
        <f t="shared" si="80"/>
        <v>0.56759155077363233</v>
      </c>
      <c r="S281">
        <f t="shared" si="81"/>
        <v>0.22323964587671746</v>
      </c>
      <c r="T281">
        <f t="shared" si="82"/>
        <v>6.7309285791352882E-2</v>
      </c>
      <c r="U281">
        <f t="shared" si="83"/>
        <v>5.4819533440278435E-2</v>
      </c>
      <c r="V281">
        <f t="shared" si="84"/>
        <v>0.39331037534374824</v>
      </c>
      <c r="X281" s="24">
        <f t="shared" si="68"/>
        <v>0.5024694009018682</v>
      </c>
      <c r="Y281" s="24">
        <f t="shared" si="69"/>
        <v>0.44128864123249334</v>
      </c>
      <c r="Z281" s="24">
        <f t="shared" si="70"/>
        <v>0.39894262104846917</v>
      </c>
      <c r="AA281" s="24">
        <f t="shared" si="71"/>
        <v>0.53341749210214129</v>
      </c>
      <c r="AB281" s="24">
        <f t="shared" si="72"/>
        <v>0.57540032619773185</v>
      </c>
      <c r="AC281" s="24">
        <f t="shared" si="73"/>
        <v>0.58425189170185365</v>
      </c>
      <c r="AD281" s="24">
        <f t="shared" si="74"/>
        <v>0.56709461337247835</v>
      </c>
      <c r="AE281" s="24">
        <f t="shared" si="75"/>
        <v>0.54028673406933958</v>
      </c>
      <c r="AF281" s="24">
        <f t="shared" si="76"/>
        <v>0.52124349439895257</v>
      </c>
      <c r="AG281" s="24">
        <f t="shared" si="77"/>
        <v>0.56798278132269364</v>
      </c>
      <c r="AH281" s="65">
        <f t="shared" si="78"/>
        <v>0.56759155077363233</v>
      </c>
    </row>
    <row r="282" spans="1:34" x14ac:dyDescent="0.25">
      <c r="A282">
        <v>281</v>
      </c>
      <c r="B282" t="s">
        <v>15</v>
      </c>
      <c r="C282">
        <v>3</v>
      </c>
      <c r="D282">
        <v>493754.887468</v>
      </c>
      <c r="E282">
        <v>5180909.4718399802</v>
      </c>
      <c r="F282">
        <v>0.22501621960222817</v>
      </c>
      <c r="G282">
        <v>0.45148669796557123</v>
      </c>
      <c r="H282">
        <v>0.10320910262569877</v>
      </c>
      <c r="I282">
        <v>0.56491228070175414</v>
      </c>
      <c r="J282">
        <v>0.34615384615384609</v>
      </c>
      <c r="K282">
        <v>0.21293800539083538</v>
      </c>
      <c r="L282">
        <v>0.29548229548229543</v>
      </c>
      <c r="M282">
        <v>0.53904282115869018</v>
      </c>
      <c r="N282">
        <v>0.5046370298881081</v>
      </c>
      <c r="O282">
        <v>0.6867845993756504</v>
      </c>
      <c r="P282">
        <v>0.18045112781954883</v>
      </c>
      <c r="Q282">
        <f t="shared" si="79"/>
        <v>11</v>
      </c>
      <c r="R282" s="23">
        <f t="shared" si="80"/>
        <v>0.37364672965129331</v>
      </c>
      <c r="S282">
        <f t="shared" si="81"/>
        <v>0.17849271277321718</v>
      </c>
      <c r="T282">
        <f t="shared" si="82"/>
        <v>5.3817577825585279E-2</v>
      </c>
      <c r="U282">
        <f t="shared" si="83"/>
        <v>3.504561336445644E-2</v>
      </c>
      <c r="V282">
        <f t="shared" si="84"/>
        <v>0.47770446951267559</v>
      </c>
      <c r="X282" s="24">
        <f t="shared" si="68"/>
        <v>0.22501621960222817</v>
      </c>
      <c r="Y282" s="24">
        <f t="shared" si="69"/>
        <v>0.33825145878389973</v>
      </c>
      <c r="Z282" s="24">
        <f t="shared" si="70"/>
        <v>0.25990400673116604</v>
      </c>
      <c r="AA282" s="24">
        <f t="shared" si="71"/>
        <v>0.33615607522381308</v>
      </c>
      <c r="AB282" s="24">
        <f t="shared" si="72"/>
        <v>0.33815562940981969</v>
      </c>
      <c r="AC282" s="24">
        <f t="shared" si="73"/>
        <v>0.31728602540665563</v>
      </c>
      <c r="AD282" s="24">
        <f t="shared" si="74"/>
        <v>0.31417120684603272</v>
      </c>
      <c r="AE282" s="24">
        <f t="shared" si="75"/>
        <v>0.34228015863511491</v>
      </c>
      <c r="AF282" s="24">
        <f t="shared" si="76"/>
        <v>0.36031981099655863</v>
      </c>
      <c r="AG282" s="24">
        <f t="shared" si="77"/>
        <v>0.3929662898344678</v>
      </c>
      <c r="AH282" s="65">
        <f t="shared" si="78"/>
        <v>0.37364672965129331</v>
      </c>
    </row>
    <row r="283" spans="1:34" x14ac:dyDescent="0.25">
      <c r="A283">
        <v>282</v>
      </c>
      <c r="B283" t="s">
        <v>15</v>
      </c>
      <c r="C283">
        <v>3</v>
      </c>
      <c r="D283">
        <v>493785.611817998</v>
      </c>
      <c r="E283">
        <v>5180925.6843699804</v>
      </c>
      <c r="F283">
        <v>0.50694646412671418</v>
      </c>
      <c r="G283">
        <v>0.68215962441314537</v>
      </c>
      <c r="H283">
        <v>0.28729399742234624</v>
      </c>
      <c r="I283">
        <v>0.31578947368421073</v>
      </c>
      <c r="J283">
        <v>0.44231257693284631</v>
      </c>
      <c r="K283">
        <v>0.53638814016172509</v>
      </c>
      <c r="L283">
        <v>0.57387057387057372</v>
      </c>
      <c r="M283">
        <v>0.34256926952141059</v>
      </c>
      <c r="N283">
        <v>0.62708477847814947</v>
      </c>
      <c r="O283">
        <v>0.82934443288241422</v>
      </c>
      <c r="P283">
        <v>0.1635338345864662</v>
      </c>
      <c r="Q283">
        <f t="shared" si="79"/>
        <v>11</v>
      </c>
      <c r="R283" s="23">
        <f t="shared" si="80"/>
        <v>0.48248119691636382</v>
      </c>
      <c r="S283">
        <f t="shared" si="81"/>
        <v>0.18629223366408809</v>
      </c>
      <c r="T283">
        <f t="shared" si="82"/>
        <v>5.6169221856454121E-2</v>
      </c>
      <c r="U283">
        <f t="shared" si="83"/>
        <v>3.8175275955910727E-2</v>
      </c>
      <c r="V283">
        <f t="shared" si="84"/>
        <v>0.38611294047254052</v>
      </c>
      <c r="X283" s="24">
        <f t="shared" si="68"/>
        <v>0.50694646412671418</v>
      </c>
      <c r="Y283" s="24">
        <f t="shared" si="69"/>
        <v>0.59455304426992983</v>
      </c>
      <c r="Z283" s="24">
        <f t="shared" si="70"/>
        <v>0.49213336198740198</v>
      </c>
      <c r="AA283" s="24">
        <f t="shared" si="71"/>
        <v>0.4480473899116042</v>
      </c>
      <c r="AB283" s="24">
        <f t="shared" si="72"/>
        <v>0.44690042731585261</v>
      </c>
      <c r="AC283" s="24">
        <f t="shared" si="73"/>
        <v>0.461815046123498</v>
      </c>
      <c r="AD283" s="24">
        <f t="shared" si="74"/>
        <v>0.47782297865879453</v>
      </c>
      <c r="AE283" s="24">
        <f t="shared" si="75"/>
        <v>0.46091626501662153</v>
      </c>
      <c r="AF283" s="24">
        <f t="shared" si="76"/>
        <v>0.47937943317901355</v>
      </c>
      <c r="AG283" s="24">
        <f t="shared" si="77"/>
        <v>0.51437593314935359</v>
      </c>
      <c r="AH283" s="65">
        <f t="shared" si="78"/>
        <v>0.48248119691636382</v>
      </c>
    </row>
    <row r="284" spans="1:34" x14ac:dyDescent="0.25">
      <c r="A284">
        <v>283</v>
      </c>
      <c r="B284" t="s">
        <v>15</v>
      </c>
      <c r="C284">
        <v>4</v>
      </c>
      <c r="D284">
        <v>493817.519848998</v>
      </c>
      <c r="E284">
        <v>5180925.87366</v>
      </c>
      <c r="F284">
        <v>0.20539156294746141</v>
      </c>
      <c r="G284">
        <v>0.71284991066110781</v>
      </c>
      <c r="H284">
        <v>0.2699530616872976</v>
      </c>
      <c r="I284">
        <v>0.79758308157099689</v>
      </c>
      <c r="J284">
        <v>0.29172437771811938</v>
      </c>
      <c r="K284">
        <v>0.35778781038374713</v>
      </c>
      <c r="L284">
        <v>0.73633879781420764</v>
      </c>
      <c r="M284">
        <v>0.57523302263648468</v>
      </c>
      <c r="N284">
        <v>0.21866324038409832</v>
      </c>
      <c r="O284">
        <v>0.95886385895277726</v>
      </c>
      <c r="P284">
        <v>0.5532646048109966</v>
      </c>
      <c r="Q284">
        <f t="shared" si="79"/>
        <v>11</v>
      </c>
      <c r="R284" s="23">
        <f t="shared" si="80"/>
        <v>0.51615030268793582</v>
      </c>
      <c r="S284">
        <f t="shared" si="81"/>
        <v>0.25015812328838077</v>
      </c>
      <c r="T284">
        <f t="shared" si="82"/>
        <v>7.5425512109729656E-2</v>
      </c>
      <c r="U284">
        <f t="shared" si="83"/>
        <v>6.8836995311881172E-2</v>
      </c>
      <c r="V284">
        <f t="shared" si="84"/>
        <v>0.48466139026876875</v>
      </c>
      <c r="X284" s="24">
        <f t="shared" si="68"/>
        <v>0.20539156294746141</v>
      </c>
      <c r="Y284" s="24">
        <f t="shared" si="69"/>
        <v>0.45912073680428461</v>
      </c>
      <c r="Z284" s="24">
        <f t="shared" si="70"/>
        <v>0.39606484509862233</v>
      </c>
      <c r="AA284" s="24">
        <f t="shared" si="71"/>
        <v>0.49644440421671598</v>
      </c>
      <c r="AB284" s="24">
        <f t="shared" si="72"/>
        <v>0.45550039891699667</v>
      </c>
      <c r="AC284" s="24">
        <f t="shared" si="73"/>
        <v>0.43921496749478844</v>
      </c>
      <c r="AD284" s="24">
        <f t="shared" si="74"/>
        <v>0.48166122896899116</v>
      </c>
      <c r="AE284" s="24">
        <f t="shared" si="75"/>
        <v>0.49335770317742783</v>
      </c>
      <c r="AF284" s="24">
        <f t="shared" si="76"/>
        <v>0.46283609620039123</v>
      </c>
      <c r="AG284" s="24">
        <f t="shared" si="77"/>
        <v>0.5124388724756298</v>
      </c>
      <c r="AH284" s="65">
        <f t="shared" si="78"/>
        <v>0.51615030268793582</v>
      </c>
    </row>
    <row r="285" spans="1:34" x14ac:dyDescent="0.25">
      <c r="A285">
        <v>284</v>
      </c>
      <c r="B285" t="s">
        <v>15</v>
      </c>
      <c r="C285">
        <v>5</v>
      </c>
      <c r="D285">
        <v>493849.41125</v>
      </c>
      <c r="E285">
        <v>5180909.8392899903</v>
      </c>
      <c r="F285">
        <v>0.28913766910222088</v>
      </c>
      <c r="G285">
        <v>1.9679079624583609E-2</v>
      </c>
      <c r="H285">
        <v>0.27207384850243688</v>
      </c>
      <c r="I285">
        <v>0.30790960451977401</v>
      </c>
      <c r="J285">
        <v>0.35909819704852586</v>
      </c>
      <c r="K285">
        <v>0.28296703296703302</v>
      </c>
      <c r="L285">
        <v>0.41057367829021368</v>
      </c>
      <c r="M285">
        <v>0.20000000000000009</v>
      </c>
      <c r="N285">
        <v>0.31836129908546484</v>
      </c>
      <c r="O285">
        <v>0.72294887039239009</v>
      </c>
      <c r="P285">
        <v>0.35483870967741943</v>
      </c>
      <c r="Q285">
        <f t="shared" si="79"/>
        <v>11</v>
      </c>
      <c r="R285" s="23">
        <f t="shared" si="80"/>
        <v>0.32159890811000563</v>
      </c>
      <c r="S285">
        <f t="shared" si="81"/>
        <v>0.16029745781660751</v>
      </c>
      <c r="T285">
        <f t="shared" si="82"/>
        <v>4.8331502038682674E-2</v>
      </c>
      <c r="U285">
        <f t="shared" si="83"/>
        <v>2.8264802480713769E-2</v>
      </c>
      <c r="V285">
        <f t="shared" si="84"/>
        <v>0.49843906112323116</v>
      </c>
      <c r="X285" s="24">
        <f t="shared" si="68"/>
        <v>0.28913766910222088</v>
      </c>
      <c r="Y285" s="24">
        <f t="shared" si="69"/>
        <v>0.15440837436340224</v>
      </c>
      <c r="Z285" s="24">
        <f t="shared" si="70"/>
        <v>0.19363019907641377</v>
      </c>
      <c r="AA285" s="24">
        <f t="shared" si="71"/>
        <v>0.22220005043725383</v>
      </c>
      <c r="AB285" s="24">
        <f t="shared" si="72"/>
        <v>0.24957967975950823</v>
      </c>
      <c r="AC285" s="24">
        <f t="shared" si="73"/>
        <v>0.25514423862742902</v>
      </c>
      <c r="AD285" s="24">
        <f t="shared" si="74"/>
        <v>0.27734844429354111</v>
      </c>
      <c r="AE285" s="24">
        <f t="shared" si="75"/>
        <v>0.26767988875684851</v>
      </c>
      <c r="AF285" s="24">
        <f t="shared" si="76"/>
        <v>0.27331115657113919</v>
      </c>
      <c r="AG285" s="24">
        <f t="shared" si="77"/>
        <v>0.31827492795326429</v>
      </c>
      <c r="AH285" s="65">
        <f t="shared" si="78"/>
        <v>0.32159890811000563</v>
      </c>
    </row>
    <row r="286" spans="1:34" x14ac:dyDescent="0.25">
      <c r="A286">
        <v>285</v>
      </c>
      <c r="B286" t="s">
        <v>15</v>
      </c>
      <c r="C286">
        <v>5</v>
      </c>
      <c r="D286">
        <v>493881.348931999</v>
      </c>
      <c r="E286">
        <v>5180939.0317900004</v>
      </c>
      <c r="F286">
        <v>0.65738262316429119</v>
      </c>
      <c r="G286">
        <v>0.86867998788979683</v>
      </c>
      <c r="H286">
        <v>0.52145566147999134</v>
      </c>
      <c r="I286">
        <v>0.38418079096045188</v>
      </c>
      <c r="J286">
        <v>0.48631262066031872</v>
      </c>
      <c r="K286">
        <v>0.43818681318681313</v>
      </c>
      <c r="L286">
        <v>0.44431946006749162</v>
      </c>
      <c r="M286">
        <v>0.34259259259259256</v>
      </c>
      <c r="N286">
        <v>0.59841519948247024</v>
      </c>
      <c r="O286">
        <v>0.4613555291319858</v>
      </c>
      <c r="P286">
        <v>0.53079178885630496</v>
      </c>
      <c r="Q286">
        <f t="shared" si="79"/>
        <v>11</v>
      </c>
      <c r="R286" s="23">
        <f t="shared" si="80"/>
        <v>0.52124300613386443</v>
      </c>
      <c r="S286">
        <f t="shared" si="81"/>
        <v>0.13935482816466907</v>
      </c>
      <c r="T286">
        <f t="shared" si="82"/>
        <v>4.2017061613332574E-2</v>
      </c>
      <c r="U286">
        <f t="shared" si="83"/>
        <v>2.1361744946084914E-2</v>
      </c>
      <c r="V286">
        <f t="shared" si="84"/>
        <v>0.26735097934125618</v>
      </c>
      <c r="X286" s="24">
        <f t="shared" si="68"/>
        <v>0.65738262316429119</v>
      </c>
      <c r="Y286" s="24">
        <f t="shared" si="69"/>
        <v>0.76303130552704401</v>
      </c>
      <c r="Z286" s="24">
        <f t="shared" si="70"/>
        <v>0.68250609084469316</v>
      </c>
      <c r="AA286" s="24">
        <f t="shared" si="71"/>
        <v>0.60792476587363287</v>
      </c>
      <c r="AB286" s="24">
        <f t="shared" si="72"/>
        <v>0.58360233683096996</v>
      </c>
      <c r="AC286" s="24">
        <f t="shared" si="73"/>
        <v>0.5593664162236105</v>
      </c>
      <c r="AD286" s="24">
        <f t="shared" si="74"/>
        <v>0.54293113677273641</v>
      </c>
      <c r="AE286" s="24">
        <f t="shared" si="75"/>
        <v>0.51788881875021842</v>
      </c>
      <c r="AF286" s="24">
        <f t="shared" si="76"/>
        <v>0.52683619438713536</v>
      </c>
      <c r="AG286" s="24">
        <f t="shared" si="77"/>
        <v>0.52028812786162038</v>
      </c>
      <c r="AH286" s="65">
        <f t="shared" si="78"/>
        <v>0.52124300613386443</v>
      </c>
    </row>
    <row r="287" spans="1:34" x14ac:dyDescent="0.25">
      <c r="A287">
        <v>286</v>
      </c>
      <c r="B287" t="s">
        <v>15</v>
      </c>
      <c r="C287">
        <v>6</v>
      </c>
      <c r="D287">
        <v>493913.253394</v>
      </c>
      <c r="E287">
        <v>5180935.7768099904</v>
      </c>
      <c r="F287">
        <v>0.84247489289978217</v>
      </c>
      <c r="G287">
        <v>0.83915370101147591</v>
      </c>
      <c r="H287">
        <v>0.57154655782015762</v>
      </c>
      <c r="I287">
        <v>0.67135549872122757</v>
      </c>
      <c r="J287">
        <v>0.41924398625429554</v>
      </c>
      <c r="K287">
        <v>0.65130023640661927</v>
      </c>
      <c r="L287">
        <v>0.92391304347826098</v>
      </c>
      <c r="M287">
        <v>0.74</v>
      </c>
      <c r="N287">
        <v>0.72148050032361466</v>
      </c>
      <c r="O287">
        <v>0.51607717041800638</v>
      </c>
      <c r="P287">
        <v>0.721763085399449</v>
      </c>
      <c r="Q287">
        <f t="shared" si="79"/>
        <v>11</v>
      </c>
      <c r="R287" s="23">
        <f t="shared" si="80"/>
        <v>0.69257351570298986</v>
      </c>
      <c r="S287">
        <f t="shared" si="81"/>
        <v>0.14272423212871185</v>
      </c>
      <c r="T287">
        <f t="shared" si="82"/>
        <v>4.3032975132956765E-2</v>
      </c>
      <c r="U287">
        <f t="shared" si="83"/>
        <v>2.2407227080403481E-2</v>
      </c>
      <c r="V287">
        <f t="shared" si="84"/>
        <v>0.20607809697118007</v>
      </c>
      <c r="X287" s="24">
        <f t="shared" si="68"/>
        <v>0.84247489289978217</v>
      </c>
      <c r="Y287" s="24">
        <f t="shared" si="69"/>
        <v>0.84081429695562904</v>
      </c>
      <c r="Z287" s="24">
        <f t="shared" si="70"/>
        <v>0.75105838391047186</v>
      </c>
      <c r="AA287" s="24">
        <f t="shared" si="71"/>
        <v>0.73113266261316079</v>
      </c>
      <c r="AB287" s="24">
        <f t="shared" si="72"/>
        <v>0.66875492734138775</v>
      </c>
      <c r="AC287" s="24">
        <f t="shared" si="73"/>
        <v>0.66584581218559291</v>
      </c>
      <c r="AD287" s="24">
        <f t="shared" si="74"/>
        <v>0.70271255951311695</v>
      </c>
      <c r="AE287" s="24">
        <f t="shared" si="75"/>
        <v>0.70737348957397739</v>
      </c>
      <c r="AF287" s="24">
        <f t="shared" si="76"/>
        <v>0.70894093521282597</v>
      </c>
      <c r="AG287" s="24">
        <f t="shared" si="77"/>
        <v>0.68965455873334403</v>
      </c>
      <c r="AH287" s="65">
        <f t="shared" si="78"/>
        <v>0.69257351570298986</v>
      </c>
    </row>
    <row r="288" spans="1:34" x14ac:dyDescent="0.25">
      <c r="A288">
        <v>287</v>
      </c>
      <c r="B288" t="s">
        <v>24</v>
      </c>
      <c r="C288">
        <v>1</v>
      </c>
      <c r="D288">
        <v>493945.157106</v>
      </c>
      <c r="E288">
        <v>5180931.7441299902</v>
      </c>
      <c r="F288">
        <v>0.76908952395835373</v>
      </c>
      <c r="G288">
        <v>0.59612607521818273</v>
      </c>
      <c r="H288">
        <v>0.44430118143836644</v>
      </c>
      <c r="J288">
        <v>0.52034945537887189</v>
      </c>
      <c r="K288">
        <v>0.76456310679611617</v>
      </c>
      <c r="L288">
        <v>9.2814371257485026E-2</v>
      </c>
      <c r="M288">
        <v>1</v>
      </c>
      <c r="N288">
        <v>0.84601367916540893</v>
      </c>
      <c r="P288">
        <v>1</v>
      </c>
      <c r="Q288">
        <f t="shared" si="79"/>
        <v>9</v>
      </c>
      <c r="R288" s="23">
        <f t="shared" si="80"/>
        <v>0.67036193257919841</v>
      </c>
      <c r="S288">
        <f t="shared" si="81"/>
        <v>0.27476786166122158</v>
      </c>
      <c r="T288">
        <f t="shared" si="82"/>
        <v>9.1589287220407198E-2</v>
      </c>
      <c r="U288">
        <f t="shared" si="83"/>
        <v>8.4934550027115252E-2</v>
      </c>
      <c r="V288">
        <f t="shared" si="84"/>
        <v>0.40987986982503627</v>
      </c>
      <c r="X288" s="24">
        <f t="shared" si="68"/>
        <v>0.76908952395835373</v>
      </c>
      <c r="Y288" s="24">
        <f t="shared" si="69"/>
        <v>0.68260779958826823</v>
      </c>
      <c r="Z288" s="24">
        <f t="shared" si="70"/>
        <v>0.60317226020496761</v>
      </c>
      <c r="AA288" s="24">
        <f t="shared" si="71"/>
        <v>0.60317226020496761</v>
      </c>
      <c r="AB288" s="24">
        <f t="shared" si="72"/>
        <v>0.58246655899844368</v>
      </c>
      <c r="AC288" s="24">
        <f t="shared" si="73"/>
        <v>0.61888586855797822</v>
      </c>
      <c r="AD288" s="24">
        <f t="shared" si="74"/>
        <v>0.53120728567456266</v>
      </c>
      <c r="AE288" s="24">
        <f t="shared" si="75"/>
        <v>0.59817767343533945</v>
      </c>
      <c r="AF288" s="24">
        <f t="shared" si="76"/>
        <v>0.62915717415159822</v>
      </c>
      <c r="AG288" s="24">
        <f t="shared" si="77"/>
        <v>0.62915717415159822</v>
      </c>
      <c r="AH288" s="65">
        <f t="shared" si="78"/>
        <v>0.67036193257919841</v>
      </c>
    </row>
    <row r="289" spans="1:34" x14ac:dyDescent="0.25">
      <c r="A289">
        <v>288</v>
      </c>
      <c r="B289" t="s">
        <v>24</v>
      </c>
      <c r="C289">
        <v>2</v>
      </c>
      <c r="D289">
        <v>493979.78699200001</v>
      </c>
      <c r="E289">
        <v>5180920.0508399904</v>
      </c>
      <c r="F289">
        <v>0.84611952783715971</v>
      </c>
      <c r="G289">
        <v>0.71898290223586159</v>
      </c>
      <c r="H289">
        <v>0.48787751618324715</v>
      </c>
      <c r="J289">
        <v>0.59454331560122153</v>
      </c>
      <c r="K289">
        <v>0.83828382838283844</v>
      </c>
      <c r="L289">
        <v>0.63967611336032393</v>
      </c>
      <c r="M289">
        <v>0.54736842105263139</v>
      </c>
      <c r="N289">
        <v>0.53974386361623305</v>
      </c>
      <c r="O289">
        <v>0.68672199170124482</v>
      </c>
      <c r="P289">
        <v>0.78978388998035365</v>
      </c>
      <c r="Q289">
        <f t="shared" si="79"/>
        <v>10</v>
      </c>
      <c r="R289" s="23">
        <f t="shared" si="80"/>
        <v>0.66891013699511148</v>
      </c>
      <c r="S289">
        <f t="shared" si="81"/>
        <v>0.1217126947518347</v>
      </c>
      <c r="T289">
        <f t="shared" si="82"/>
        <v>3.8488933557262003E-2</v>
      </c>
      <c r="U289">
        <f t="shared" si="83"/>
        <v>1.6459977848614749E-2</v>
      </c>
      <c r="V289">
        <f t="shared" si="84"/>
        <v>0.18195672037292537</v>
      </c>
      <c r="X289" s="24">
        <f t="shared" si="68"/>
        <v>0.84611952783715971</v>
      </c>
      <c r="Y289" s="24">
        <f t="shared" si="69"/>
        <v>0.78255121503651059</v>
      </c>
      <c r="Z289" s="24">
        <f t="shared" si="70"/>
        <v>0.68432664875208948</v>
      </c>
      <c r="AA289" s="24">
        <f t="shared" si="71"/>
        <v>0.68432664875208948</v>
      </c>
      <c r="AB289" s="24">
        <f t="shared" si="72"/>
        <v>0.6618808154643725</v>
      </c>
      <c r="AC289" s="24">
        <f t="shared" si="73"/>
        <v>0.69716141804806564</v>
      </c>
      <c r="AD289" s="24">
        <f t="shared" si="74"/>
        <v>0.68758053393344198</v>
      </c>
      <c r="AE289" s="24">
        <f t="shared" si="75"/>
        <v>0.6675502320933262</v>
      </c>
      <c r="AF289" s="24">
        <f t="shared" si="76"/>
        <v>0.65157443603368959</v>
      </c>
      <c r="AG289" s="24">
        <f t="shared" si="77"/>
        <v>0.65547971999675125</v>
      </c>
      <c r="AH289" s="65">
        <f t="shared" si="78"/>
        <v>0.66891013699511148</v>
      </c>
    </row>
    <row r="290" spans="1:34" x14ac:dyDescent="0.25">
      <c r="A290">
        <v>289</v>
      </c>
      <c r="B290" t="s">
        <v>24</v>
      </c>
      <c r="C290">
        <v>2</v>
      </c>
      <c r="D290">
        <v>494008.965211</v>
      </c>
      <c r="E290">
        <v>5180924.2349100001</v>
      </c>
      <c r="F290">
        <v>1</v>
      </c>
      <c r="G290">
        <v>0.65262444701287337</v>
      </c>
      <c r="H290">
        <v>0</v>
      </c>
      <c r="I290">
        <v>0.59326424870466321</v>
      </c>
      <c r="J290">
        <v>0.88109054467818804</v>
      </c>
      <c r="K290">
        <v>0.93234323432343247</v>
      </c>
      <c r="L290">
        <v>0.20445344129554655</v>
      </c>
      <c r="M290">
        <v>0.67789473684210511</v>
      </c>
      <c r="N290">
        <v>0.74102662963908528</v>
      </c>
      <c r="P290">
        <v>0.50294695481335938</v>
      </c>
      <c r="Q290">
        <f t="shared" si="79"/>
        <v>10</v>
      </c>
      <c r="R290" s="23">
        <f t="shared" si="80"/>
        <v>0.61856442373092535</v>
      </c>
      <c r="S290">
        <f t="shared" si="81"/>
        <v>0.30011076591324543</v>
      </c>
      <c r="T290">
        <f t="shared" si="82"/>
        <v>9.4903357062347787E-2</v>
      </c>
      <c r="U290">
        <f t="shared" si="83"/>
        <v>0.10007385757448306</v>
      </c>
      <c r="V290">
        <f t="shared" si="84"/>
        <v>0.48517301415930314</v>
      </c>
      <c r="X290" s="24">
        <f t="shared" si="68"/>
        <v>1</v>
      </c>
      <c r="Y290" s="24">
        <f t="shared" si="69"/>
        <v>0.82631222350643663</v>
      </c>
      <c r="Z290" s="24">
        <f t="shared" si="70"/>
        <v>0.55087481567095775</v>
      </c>
      <c r="AA290" s="24">
        <f t="shared" si="71"/>
        <v>0.56147217392938409</v>
      </c>
      <c r="AB290" s="24">
        <f t="shared" si="72"/>
        <v>0.62539584807914483</v>
      </c>
      <c r="AC290" s="24">
        <f t="shared" si="73"/>
        <v>0.67655374578652605</v>
      </c>
      <c r="AD290" s="24">
        <f t="shared" si="74"/>
        <v>0.60911084514495761</v>
      </c>
      <c r="AE290" s="24">
        <f t="shared" si="75"/>
        <v>0.61770883160710099</v>
      </c>
      <c r="AF290" s="24">
        <f t="shared" si="76"/>
        <v>0.6314108091662104</v>
      </c>
      <c r="AG290" s="24">
        <f t="shared" si="77"/>
        <v>0.6314108091662104</v>
      </c>
      <c r="AH290" s="65">
        <f t="shared" si="78"/>
        <v>0.61856442373092535</v>
      </c>
    </row>
    <row r="291" spans="1:34" x14ac:dyDescent="0.25">
      <c r="A291">
        <v>290</v>
      </c>
      <c r="B291" t="s">
        <v>24</v>
      </c>
      <c r="C291">
        <v>3</v>
      </c>
      <c r="D291">
        <v>494040.87357200001</v>
      </c>
      <c r="E291">
        <v>5180924.75875</v>
      </c>
      <c r="F291">
        <v>0.58800305319400958</v>
      </c>
      <c r="G291">
        <v>0.56962993469435808</v>
      </c>
      <c r="H291">
        <v>0.34397699623977002</v>
      </c>
      <c r="I291">
        <v>0.86268656716417913</v>
      </c>
      <c r="J291">
        <v>0.68167783351029421</v>
      </c>
      <c r="K291">
        <v>0.72148541114058351</v>
      </c>
      <c r="L291">
        <v>0.52431610942249218</v>
      </c>
      <c r="M291">
        <v>0.58476658476658494</v>
      </c>
      <c r="N291">
        <v>0.78305103425473721</v>
      </c>
      <c r="O291">
        <v>0.8214285714285714</v>
      </c>
      <c r="P291">
        <v>1</v>
      </c>
      <c r="Q291">
        <f t="shared" si="79"/>
        <v>11</v>
      </c>
      <c r="R291" s="23">
        <f t="shared" si="80"/>
        <v>0.68009291780141634</v>
      </c>
      <c r="S291">
        <f t="shared" si="81"/>
        <v>0.17450788561162464</v>
      </c>
      <c r="T291">
        <f t="shared" si="82"/>
        <v>5.2616107230183513E-2</v>
      </c>
      <c r="U291">
        <f t="shared" si="83"/>
        <v>3.3498302354703836E-2</v>
      </c>
      <c r="V291">
        <f t="shared" si="84"/>
        <v>0.2565941815359119</v>
      </c>
      <c r="X291" s="24">
        <f t="shared" si="68"/>
        <v>0.58800305319400958</v>
      </c>
      <c r="Y291" s="24">
        <f t="shared" si="69"/>
        <v>0.57881649394418377</v>
      </c>
      <c r="Z291" s="24">
        <f t="shared" si="70"/>
        <v>0.50053666137604591</v>
      </c>
      <c r="AA291" s="24">
        <f t="shared" si="71"/>
        <v>0.59107413782307916</v>
      </c>
      <c r="AB291" s="24">
        <f t="shared" si="72"/>
        <v>0.60919487696052221</v>
      </c>
      <c r="AC291" s="24">
        <f t="shared" si="73"/>
        <v>0.62790996599053239</v>
      </c>
      <c r="AD291" s="24">
        <f t="shared" si="74"/>
        <v>0.61311084362366952</v>
      </c>
      <c r="AE291" s="24">
        <f t="shared" si="75"/>
        <v>0.60956781126653392</v>
      </c>
      <c r="AF291" s="24">
        <f t="shared" si="76"/>
        <v>0.62884372493188989</v>
      </c>
      <c r="AG291" s="24">
        <f t="shared" si="77"/>
        <v>0.64810220958155795</v>
      </c>
      <c r="AH291" s="65">
        <f t="shared" si="78"/>
        <v>0.68009291780141634</v>
      </c>
    </row>
    <row r="292" spans="1:34" x14ac:dyDescent="0.25">
      <c r="A292">
        <v>291</v>
      </c>
      <c r="B292" t="s">
        <v>24</v>
      </c>
      <c r="C292">
        <v>4</v>
      </c>
      <c r="D292">
        <v>494072.77446300001</v>
      </c>
      <c r="E292">
        <v>5180917.7264599903</v>
      </c>
      <c r="F292">
        <v>0.10370536716820124</v>
      </c>
      <c r="G292">
        <v>0.18670411985018709</v>
      </c>
      <c r="H292">
        <v>0.96736997055937202</v>
      </c>
      <c r="I292">
        <v>0.63354037267080754</v>
      </c>
      <c r="J292">
        <v>0.24448295955415439</v>
      </c>
      <c r="K292">
        <v>0.19803921568627456</v>
      </c>
      <c r="L292">
        <v>0.14800059200236798</v>
      </c>
      <c r="M292">
        <v>0.38522427440633233</v>
      </c>
      <c r="N292">
        <v>5.9999482763079669E-2</v>
      </c>
      <c r="O292">
        <v>0.41492537313432831</v>
      </c>
      <c r="P292">
        <v>0.26719056974459721</v>
      </c>
      <c r="Q292">
        <f t="shared" si="79"/>
        <v>11</v>
      </c>
      <c r="R292" s="23">
        <f t="shared" si="80"/>
        <v>0.32810748159451841</v>
      </c>
      <c r="S292">
        <f t="shared" si="81"/>
        <v>0.25495788423706223</v>
      </c>
      <c r="T292">
        <f t="shared" si="82"/>
        <v>7.6872694487018445E-2</v>
      </c>
      <c r="U292">
        <f t="shared" si="83"/>
        <v>7.1503875008103152E-2</v>
      </c>
      <c r="V292">
        <f t="shared" si="84"/>
        <v>0.7770559909150262</v>
      </c>
      <c r="X292" s="24">
        <f t="shared" si="68"/>
        <v>0.10370536716820124</v>
      </c>
      <c r="Y292" s="24">
        <f t="shared" si="69"/>
        <v>0.14520474350919416</v>
      </c>
      <c r="Z292" s="24">
        <f t="shared" si="70"/>
        <v>0.41925981919258676</v>
      </c>
      <c r="AA292" s="24">
        <f t="shared" si="71"/>
        <v>0.47282995756214197</v>
      </c>
      <c r="AB292" s="24">
        <f t="shared" si="72"/>
        <v>0.42716055796054447</v>
      </c>
      <c r="AC292" s="24">
        <f t="shared" si="73"/>
        <v>0.38897366758149948</v>
      </c>
      <c r="AD292" s="24">
        <f t="shared" si="74"/>
        <v>0.35454894249876645</v>
      </c>
      <c r="AE292" s="24">
        <f t="shared" si="75"/>
        <v>0.35838335898721219</v>
      </c>
      <c r="AF292" s="24">
        <f t="shared" si="76"/>
        <v>0.32522959496230858</v>
      </c>
      <c r="AG292" s="24">
        <f t="shared" si="77"/>
        <v>0.3341991727795105</v>
      </c>
      <c r="AH292" s="65">
        <f t="shared" si="78"/>
        <v>0.32810748159451841</v>
      </c>
    </row>
    <row r="293" spans="1:34" x14ac:dyDescent="0.25">
      <c r="A293">
        <v>292</v>
      </c>
      <c r="B293" t="s">
        <v>24</v>
      </c>
      <c r="C293">
        <v>4</v>
      </c>
      <c r="D293">
        <v>494104.70020800002</v>
      </c>
      <c r="E293">
        <v>5180935.9190600002</v>
      </c>
      <c r="H293">
        <v>0.73894650293080122</v>
      </c>
      <c r="J293">
        <v>0.3529411764705882</v>
      </c>
      <c r="K293">
        <v>3.5294117647058726E-2</v>
      </c>
      <c r="M293">
        <v>0.31398416886543529</v>
      </c>
      <c r="N293">
        <v>0.47454270714415031</v>
      </c>
      <c r="O293">
        <v>0.76417910447761195</v>
      </c>
      <c r="P293">
        <v>0.23182711198428282</v>
      </c>
      <c r="Q293">
        <f t="shared" si="79"/>
        <v>7</v>
      </c>
      <c r="R293" s="23">
        <f t="shared" si="80"/>
        <v>0.41595926993141835</v>
      </c>
      <c r="S293">
        <f t="shared" si="81"/>
        <v>0.24558694592530578</v>
      </c>
      <c r="T293">
        <f t="shared" si="82"/>
        <v>9.2823140594603781E-2</v>
      </c>
      <c r="U293">
        <f t="shared" si="83"/>
        <v>7.0365106010405576E-2</v>
      </c>
      <c r="V293">
        <f t="shared" si="84"/>
        <v>0.59041104184502757</v>
      </c>
      <c r="X293" s="24">
        <f t="shared" si="68"/>
        <v>0</v>
      </c>
      <c r="Z293" s="24">
        <f t="shared" si="70"/>
        <v>0.73894650293080122</v>
      </c>
      <c r="AA293" s="24">
        <f t="shared" si="71"/>
        <v>0.73894650293080122</v>
      </c>
      <c r="AB293" s="24">
        <f t="shared" si="72"/>
        <v>0.54594383970069471</v>
      </c>
      <c r="AC293" s="24">
        <f t="shared" si="73"/>
        <v>0.37572726568281606</v>
      </c>
      <c r="AD293" s="24">
        <f t="shared" si="74"/>
        <v>0.37572726568281606</v>
      </c>
      <c r="AE293" s="24">
        <f t="shared" si="75"/>
        <v>0.36029149147847084</v>
      </c>
      <c r="AF293" s="24">
        <f t="shared" si="76"/>
        <v>0.38314173461160672</v>
      </c>
      <c r="AG293" s="24">
        <f t="shared" si="77"/>
        <v>0.44664796292260761</v>
      </c>
      <c r="AH293" s="65">
        <f t="shared" si="78"/>
        <v>0.41595926993141835</v>
      </c>
    </row>
    <row r="294" spans="1:34" x14ac:dyDescent="0.25">
      <c r="A294">
        <v>293</v>
      </c>
      <c r="B294" t="s">
        <v>24</v>
      </c>
      <c r="C294">
        <v>5</v>
      </c>
      <c r="D294">
        <v>494136.58341800002</v>
      </c>
      <c r="E294">
        <v>5180910.7742100004</v>
      </c>
      <c r="F294">
        <v>0.62121721289729226</v>
      </c>
      <c r="G294">
        <v>0.38706467661691546</v>
      </c>
      <c r="H294">
        <v>0.28687445587757116</v>
      </c>
      <c r="I294">
        <v>0.70588235294117652</v>
      </c>
      <c r="J294">
        <v>0.17755829161592923</v>
      </c>
      <c r="K294">
        <v>0.51555555555555532</v>
      </c>
      <c r="L294">
        <v>0.75903614457831325</v>
      </c>
      <c r="M294">
        <v>0.33639143730886845</v>
      </c>
      <c r="N294">
        <v>0.56241527631173405</v>
      </c>
      <c r="O294">
        <v>0.37524950099800397</v>
      </c>
      <c r="P294">
        <v>0.3415841584158415</v>
      </c>
      <c r="Q294">
        <f t="shared" si="79"/>
        <v>11</v>
      </c>
      <c r="R294" s="23">
        <f t="shared" si="80"/>
        <v>0.46080264210156374</v>
      </c>
      <c r="S294">
        <f t="shared" si="81"/>
        <v>0.17606541357564076</v>
      </c>
      <c r="T294">
        <f t="shared" si="82"/>
        <v>5.3085719580831484E-2</v>
      </c>
      <c r="U294">
        <f t="shared" si="83"/>
        <v>3.4098932843317574E-2</v>
      </c>
      <c r="V294">
        <f t="shared" si="84"/>
        <v>0.38208421022211686</v>
      </c>
      <c r="X294" s="24">
        <f t="shared" si="68"/>
        <v>0.62121721289729226</v>
      </c>
      <c r="Y294" s="24">
        <f t="shared" si="69"/>
        <v>0.50414094475710391</v>
      </c>
      <c r="Z294" s="24">
        <f t="shared" si="70"/>
        <v>0.43171878179725964</v>
      </c>
      <c r="AA294" s="24">
        <f t="shared" si="71"/>
        <v>0.50025967458323883</v>
      </c>
      <c r="AB294" s="24">
        <f t="shared" si="72"/>
        <v>0.43571939798977688</v>
      </c>
      <c r="AC294" s="24">
        <f t="shared" si="73"/>
        <v>0.44902542425073994</v>
      </c>
      <c r="AD294" s="24">
        <f t="shared" si="74"/>
        <v>0.49331267001182189</v>
      </c>
      <c r="AE294" s="24">
        <f t="shared" si="75"/>
        <v>0.47369751592395271</v>
      </c>
      <c r="AF294" s="24">
        <f t="shared" si="76"/>
        <v>0.48355504485592843</v>
      </c>
      <c r="AG294" s="24">
        <f t="shared" si="77"/>
        <v>0.47272449047013598</v>
      </c>
      <c r="AH294" s="65">
        <f t="shared" si="78"/>
        <v>0.46080264210156374</v>
      </c>
    </row>
    <row r="295" spans="1:34" x14ac:dyDescent="0.25">
      <c r="A295">
        <v>297</v>
      </c>
      <c r="B295" t="s">
        <v>9</v>
      </c>
      <c r="C295">
        <v>1</v>
      </c>
      <c r="D295">
        <v>493470.68572100002</v>
      </c>
      <c r="E295">
        <v>5180953.4659200003</v>
      </c>
      <c r="F295">
        <v>0</v>
      </c>
      <c r="G295">
        <v>0.19173913043478269</v>
      </c>
      <c r="H295">
        <v>0.5054018658055256</v>
      </c>
      <c r="I295">
        <v>0.62915129151291505</v>
      </c>
      <c r="J295">
        <v>9.8444150231232291E-2</v>
      </c>
      <c r="K295">
        <v>0.21555763823805066</v>
      </c>
      <c r="Q295">
        <f t="shared" si="79"/>
        <v>6</v>
      </c>
      <c r="R295" s="23">
        <f t="shared" si="80"/>
        <v>0.27338234603708439</v>
      </c>
      <c r="S295">
        <f t="shared" si="81"/>
        <v>0.22201921503968861</v>
      </c>
      <c r="T295">
        <f t="shared" si="82"/>
        <v>9.0638964990081672E-2</v>
      </c>
      <c r="U295">
        <f t="shared" si="83"/>
        <v>5.9151038216207374E-2</v>
      </c>
      <c r="V295">
        <f t="shared" si="84"/>
        <v>0.81211979580265814</v>
      </c>
      <c r="X295" s="24">
        <f t="shared" ref="X295:X358" si="85">F295</f>
        <v>0</v>
      </c>
      <c r="Y295" s="24">
        <f t="shared" ref="Y295:Y358" si="86">AVERAGE(F295:G295)</f>
        <v>9.5869565217391345E-2</v>
      </c>
      <c r="Z295" s="24">
        <f t="shared" ref="Z295:Z358" si="87">AVERAGE(F295:H295)</f>
        <v>0.23238033208010278</v>
      </c>
      <c r="AA295" s="24">
        <f t="shared" ref="AA295:AA358" si="88">AVERAGE(F295:I295)</f>
        <v>0.33157307193830587</v>
      </c>
      <c r="AB295" s="24">
        <f t="shared" ref="AB295:AB358" si="89">AVERAGE(F295:J295)</f>
        <v>0.28494728759689114</v>
      </c>
      <c r="AC295" s="24">
        <f t="shared" ref="AC295:AC358" si="90">AVERAGE(F295:K295)</f>
        <v>0.27338234603708439</v>
      </c>
      <c r="AD295" s="24">
        <f t="shared" ref="AD295:AD358" si="91">AVERAGE(F295:L295)</f>
        <v>0.27338234603708439</v>
      </c>
      <c r="AE295" s="24">
        <f t="shared" ref="AE295:AE358" si="92">AVERAGE(F295:M295)</f>
        <v>0.27338234603708439</v>
      </c>
      <c r="AF295" s="24">
        <f t="shared" ref="AF295:AF358" si="93">AVERAGE(F295:N295)</f>
        <v>0.27338234603708439</v>
      </c>
      <c r="AG295" s="24">
        <f t="shared" ref="AG295:AG358" si="94">AVERAGE(F295:O295)</f>
        <v>0.27338234603708439</v>
      </c>
      <c r="AH295" s="65">
        <f t="shared" ref="AH295:AH358" si="95">AVERAGE(F295:P295)</f>
        <v>0.27338234603708439</v>
      </c>
    </row>
    <row r="296" spans="1:34" x14ac:dyDescent="0.25">
      <c r="A296">
        <v>298</v>
      </c>
      <c r="B296" t="s">
        <v>9</v>
      </c>
      <c r="C296">
        <v>1</v>
      </c>
      <c r="D296">
        <v>493502.60757300002</v>
      </c>
      <c r="E296">
        <v>5180966.5437000003</v>
      </c>
      <c r="G296">
        <v>0.49014492753623168</v>
      </c>
      <c r="H296">
        <v>0.43229817007534982</v>
      </c>
      <c r="I296">
        <v>1</v>
      </c>
      <c r="J296">
        <v>0.76036333869409689</v>
      </c>
      <c r="K296">
        <v>0.64854732895970013</v>
      </c>
      <c r="L296">
        <v>0</v>
      </c>
      <c r="M296">
        <v>0.60724779627815872</v>
      </c>
      <c r="N296">
        <v>0.42374910109382685</v>
      </c>
      <c r="O296">
        <v>1</v>
      </c>
      <c r="P296">
        <v>0.90059642147117291</v>
      </c>
      <c r="Q296">
        <f t="shared" si="79"/>
        <v>10</v>
      </c>
      <c r="R296" s="23">
        <f t="shared" si="80"/>
        <v>0.62629470841085366</v>
      </c>
      <c r="S296">
        <f t="shared" si="81"/>
        <v>0.29373904845383003</v>
      </c>
      <c r="T296">
        <f t="shared" si="82"/>
        <v>9.2888443084466379E-2</v>
      </c>
      <c r="U296">
        <f t="shared" si="83"/>
        <v>9.58695873184017E-2</v>
      </c>
      <c r="V296">
        <f t="shared" si="84"/>
        <v>0.46901090574301196</v>
      </c>
      <c r="X296" s="24">
        <f t="shared" si="85"/>
        <v>0</v>
      </c>
      <c r="Y296" s="24">
        <f t="shared" si="86"/>
        <v>0.49014492753623168</v>
      </c>
      <c r="Z296" s="24">
        <f t="shared" si="87"/>
        <v>0.46122154880579075</v>
      </c>
      <c r="AA296" s="24">
        <f t="shared" si="88"/>
        <v>0.64081436587052709</v>
      </c>
      <c r="AB296" s="24">
        <f t="shared" si="89"/>
        <v>0.67070160907641951</v>
      </c>
      <c r="AC296" s="24">
        <f t="shared" si="90"/>
        <v>0.66627075305307559</v>
      </c>
      <c r="AD296" s="24">
        <f t="shared" si="91"/>
        <v>0.55522562754422966</v>
      </c>
      <c r="AE296" s="24">
        <f t="shared" si="92"/>
        <v>0.56265736593479099</v>
      </c>
      <c r="AF296" s="24">
        <f t="shared" si="93"/>
        <v>0.54529383282967048</v>
      </c>
      <c r="AG296" s="24">
        <f t="shared" si="94"/>
        <v>0.59581674029304044</v>
      </c>
      <c r="AH296" s="65">
        <f t="shared" si="95"/>
        <v>0.62629470841085366</v>
      </c>
    </row>
    <row r="297" spans="1:34" x14ac:dyDescent="0.25">
      <c r="A297">
        <v>299</v>
      </c>
      <c r="B297" t="s">
        <v>9</v>
      </c>
      <c r="C297">
        <v>2</v>
      </c>
      <c r="D297">
        <v>493534.496961998</v>
      </c>
      <c r="E297">
        <v>5180949.6186800003</v>
      </c>
      <c r="F297">
        <v>0.67921739612393084</v>
      </c>
      <c r="G297">
        <v>0.6977329974811084</v>
      </c>
      <c r="I297">
        <v>0.3961538461538463</v>
      </c>
      <c r="J297">
        <v>0.70347808019945979</v>
      </c>
      <c r="K297">
        <v>0</v>
      </c>
      <c r="L297">
        <v>0.64438502673796783</v>
      </c>
      <c r="M297">
        <v>0.65320334261838442</v>
      </c>
      <c r="N297">
        <v>0.72923076923076924</v>
      </c>
      <c r="O297">
        <v>0.78947368421052633</v>
      </c>
      <c r="P297">
        <v>0.73578595317725759</v>
      </c>
      <c r="Q297">
        <f t="shared" si="79"/>
        <v>10</v>
      </c>
      <c r="R297" s="23">
        <f t="shared" si="80"/>
        <v>0.60286610959332509</v>
      </c>
      <c r="S297">
        <f t="shared" si="81"/>
        <v>0.22446498087491629</v>
      </c>
      <c r="T297">
        <f t="shared" si="82"/>
        <v>7.0982059451087029E-2</v>
      </c>
      <c r="U297">
        <f t="shared" si="83"/>
        <v>5.5982808487973906E-2</v>
      </c>
      <c r="V297">
        <f t="shared" si="84"/>
        <v>0.37232973839968125</v>
      </c>
      <c r="X297" s="24">
        <f t="shared" si="85"/>
        <v>0.67921739612393084</v>
      </c>
      <c r="Y297" s="24">
        <f t="shared" si="86"/>
        <v>0.68847519680251956</v>
      </c>
      <c r="Z297" s="24">
        <f t="shared" si="87"/>
        <v>0.68847519680251956</v>
      </c>
      <c r="AA297" s="24">
        <f t="shared" si="88"/>
        <v>0.59103474658629518</v>
      </c>
      <c r="AB297" s="24">
        <f t="shared" si="89"/>
        <v>0.6191455799895863</v>
      </c>
      <c r="AC297" s="24">
        <f t="shared" si="90"/>
        <v>0.49531646399166906</v>
      </c>
      <c r="AD297" s="24">
        <f t="shared" si="91"/>
        <v>0.52016122444938551</v>
      </c>
      <c r="AE297" s="24">
        <f t="shared" si="92"/>
        <v>0.53916724133067107</v>
      </c>
      <c r="AF297" s="24">
        <f t="shared" si="93"/>
        <v>0.56292518231818334</v>
      </c>
      <c r="AG297" s="24">
        <f t="shared" si="94"/>
        <v>0.58809723808399927</v>
      </c>
      <c r="AH297" s="65">
        <f t="shared" si="95"/>
        <v>0.60286610959332509</v>
      </c>
    </row>
    <row r="298" spans="1:34" x14ac:dyDescent="0.25">
      <c r="A298">
        <v>300</v>
      </c>
      <c r="B298" t="s">
        <v>9</v>
      </c>
      <c r="C298">
        <v>3</v>
      </c>
      <c r="D298">
        <v>493566.41524</v>
      </c>
      <c r="E298">
        <v>5180959.4742599903</v>
      </c>
      <c r="F298">
        <v>0.74066168623265727</v>
      </c>
      <c r="G298">
        <v>0.65744008916960817</v>
      </c>
      <c r="I298">
        <v>0.77718120805369117</v>
      </c>
      <c r="J298">
        <v>0.68506679861454733</v>
      </c>
      <c r="K298">
        <v>0.35190615835777128</v>
      </c>
      <c r="L298">
        <v>0.75536480686695295</v>
      </c>
      <c r="M298">
        <v>0.79545454545454519</v>
      </c>
      <c r="N298">
        <v>0.72656460839149739</v>
      </c>
      <c r="O298">
        <v>0.66815144766146972</v>
      </c>
      <c r="P298">
        <v>0.67115902964959562</v>
      </c>
      <c r="Q298">
        <f t="shared" si="79"/>
        <v>10</v>
      </c>
      <c r="R298" s="23">
        <f t="shared" si="80"/>
        <v>0.68289503784523364</v>
      </c>
      <c r="S298">
        <f t="shared" si="81"/>
        <v>0.11942228676702671</v>
      </c>
      <c r="T298">
        <f t="shared" si="82"/>
        <v>3.7764642956959041E-2</v>
      </c>
      <c r="U298">
        <f t="shared" si="83"/>
        <v>1.5846313974073309E-2</v>
      </c>
      <c r="V298">
        <f t="shared" si="84"/>
        <v>0.17487648928281085</v>
      </c>
      <c r="X298" s="24">
        <f t="shared" si="85"/>
        <v>0.74066168623265727</v>
      </c>
      <c r="Y298" s="24">
        <f t="shared" si="86"/>
        <v>0.69905088770113277</v>
      </c>
      <c r="Z298" s="24">
        <f t="shared" si="87"/>
        <v>0.69905088770113277</v>
      </c>
      <c r="AA298" s="24">
        <f t="shared" si="88"/>
        <v>0.72509432781865224</v>
      </c>
      <c r="AB298" s="24">
        <f t="shared" si="89"/>
        <v>0.71508744551762604</v>
      </c>
      <c r="AC298" s="24">
        <f t="shared" si="90"/>
        <v>0.64245118808565516</v>
      </c>
      <c r="AD298" s="24">
        <f t="shared" si="91"/>
        <v>0.66127012454920475</v>
      </c>
      <c r="AE298" s="24">
        <f t="shared" si="92"/>
        <v>0.68043932753568193</v>
      </c>
      <c r="AF298" s="24">
        <f t="shared" si="93"/>
        <v>0.6862049876426588</v>
      </c>
      <c r="AG298" s="24">
        <f t="shared" si="94"/>
        <v>0.68419903875585997</v>
      </c>
      <c r="AH298" s="65">
        <f t="shared" si="95"/>
        <v>0.68289503784523364</v>
      </c>
    </row>
    <row r="299" spans="1:34" x14ac:dyDescent="0.25">
      <c r="A299">
        <v>301</v>
      </c>
      <c r="B299" t="s">
        <v>9</v>
      </c>
      <c r="C299">
        <v>4</v>
      </c>
      <c r="D299">
        <v>493598.317293</v>
      </c>
      <c r="E299">
        <v>5180954.2174000004</v>
      </c>
      <c r="F299">
        <v>0.83631672633452669</v>
      </c>
      <c r="G299">
        <v>0.71846806043697231</v>
      </c>
      <c r="H299">
        <v>0.12711523890432352</v>
      </c>
      <c r="I299">
        <v>0.64161849710982655</v>
      </c>
      <c r="J299">
        <v>0.47385132611131864</v>
      </c>
      <c r="K299">
        <v>0.88165680473372776</v>
      </c>
      <c r="L299">
        <v>0.85947046843177188</v>
      </c>
      <c r="M299">
        <v>0.53454545454545443</v>
      </c>
      <c r="O299">
        <v>0.31136044880785418</v>
      </c>
      <c r="P299">
        <v>0.73853779429987609</v>
      </c>
      <c r="Q299">
        <f t="shared" si="79"/>
        <v>10</v>
      </c>
      <c r="R299" s="23">
        <f t="shared" si="80"/>
        <v>0.61229408197156521</v>
      </c>
      <c r="S299">
        <f t="shared" si="81"/>
        <v>0.23729300550154322</v>
      </c>
      <c r="T299">
        <f t="shared" si="82"/>
        <v>7.5038637021174248E-2</v>
      </c>
      <c r="U299">
        <f t="shared" si="83"/>
        <v>6.2564411622172703E-2</v>
      </c>
      <c r="V299">
        <f t="shared" si="84"/>
        <v>0.38754744246011358</v>
      </c>
      <c r="X299" s="24">
        <f t="shared" si="85"/>
        <v>0.83631672633452669</v>
      </c>
      <c r="Y299" s="24">
        <f t="shared" si="86"/>
        <v>0.7773923933857495</v>
      </c>
      <c r="Z299" s="24">
        <f t="shared" si="87"/>
        <v>0.56063334189194081</v>
      </c>
      <c r="AA299" s="24">
        <f t="shared" si="88"/>
        <v>0.58087963069641224</v>
      </c>
      <c r="AB299" s="24">
        <f t="shared" si="89"/>
        <v>0.55947396977939357</v>
      </c>
      <c r="AC299" s="24">
        <f t="shared" si="90"/>
        <v>0.61317110893844917</v>
      </c>
      <c r="AD299" s="24">
        <f t="shared" si="91"/>
        <v>0.64835673172320962</v>
      </c>
      <c r="AE299" s="24">
        <f t="shared" si="92"/>
        <v>0.63413032207599018</v>
      </c>
      <c r="AF299" s="24">
        <f t="shared" si="93"/>
        <v>0.63413032207599018</v>
      </c>
      <c r="AG299" s="24">
        <f t="shared" si="94"/>
        <v>0.59826700282397516</v>
      </c>
      <c r="AH299" s="65">
        <f t="shared" si="95"/>
        <v>0.61229408197156521</v>
      </c>
    </row>
    <row r="300" spans="1:34" x14ac:dyDescent="0.25">
      <c r="A300">
        <v>302</v>
      </c>
      <c r="B300" t="s">
        <v>9</v>
      </c>
      <c r="C300">
        <v>5</v>
      </c>
      <c r="D300">
        <v>493631.431901998</v>
      </c>
      <c r="E300">
        <v>5180959.5847699903</v>
      </c>
      <c r="F300">
        <v>1</v>
      </c>
      <c r="G300">
        <v>0.66811457349700965</v>
      </c>
      <c r="H300">
        <v>0.64295977011494254</v>
      </c>
      <c r="I300">
        <v>0.63621794871794879</v>
      </c>
      <c r="J300">
        <v>0.9099438435702224</v>
      </c>
      <c r="K300">
        <v>0.96473551637279598</v>
      </c>
      <c r="L300">
        <v>0.26326963906581741</v>
      </c>
      <c r="M300">
        <v>0.48055555555555557</v>
      </c>
      <c r="N300">
        <v>1</v>
      </c>
      <c r="O300">
        <v>0.38113207547169808</v>
      </c>
      <c r="P300">
        <v>0.83979763912310279</v>
      </c>
      <c r="Q300">
        <f t="shared" si="79"/>
        <v>11</v>
      </c>
      <c r="R300" s="23">
        <f t="shared" si="80"/>
        <v>0.70788423286264479</v>
      </c>
      <c r="S300">
        <f t="shared" si="81"/>
        <v>0.24530599861972568</v>
      </c>
      <c r="T300">
        <f t="shared" si="82"/>
        <v>7.3962541476824517E-2</v>
      </c>
      <c r="U300">
        <f t="shared" si="83"/>
        <v>6.6192536254702977E-2</v>
      </c>
      <c r="V300">
        <f t="shared" si="84"/>
        <v>0.3465340619718591</v>
      </c>
      <c r="X300" s="24">
        <f t="shared" si="85"/>
        <v>1</v>
      </c>
      <c r="Y300" s="24">
        <f t="shared" si="86"/>
        <v>0.83405728674850477</v>
      </c>
      <c r="Z300" s="24">
        <f t="shared" si="87"/>
        <v>0.77035811453731728</v>
      </c>
      <c r="AA300" s="24">
        <f t="shared" si="88"/>
        <v>0.73682307308247519</v>
      </c>
      <c r="AB300" s="24">
        <f t="shared" si="89"/>
        <v>0.77144722718002456</v>
      </c>
      <c r="AC300" s="24">
        <f t="shared" si="90"/>
        <v>0.80366194204548647</v>
      </c>
      <c r="AD300" s="24">
        <f t="shared" si="91"/>
        <v>0.72646304161981945</v>
      </c>
      <c r="AE300" s="24">
        <f t="shared" si="92"/>
        <v>0.69572460586178642</v>
      </c>
      <c r="AF300" s="24">
        <f t="shared" si="93"/>
        <v>0.72953298298825464</v>
      </c>
      <c r="AG300" s="24">
        <f t="shared" si="94"/>
        <v>0.69469289223659891</v>
      </c>
      <c r="AH300" s="65">
        <f t="shared" si="95"/>
        <v>0.70788423286264479</v>
      </c>
    </row>
    <row r="301" spans="1:34" x14ac:dyDescent="0.25">
      <c r="A301">
        <v>303</v>
      </c>
      <c r="B301" t="s">
        <v>9</v>
      </c>
      <c r="C301">
        <v>6</v>
      </c>
      <c r="D301">
        <v>493663.33024500002</v>
      </c>
      <c r="E301">
        <v>5180951.1721900003</v>
      </c>
      <c r="F301">
        <v>0.58200614696842679</v>
      </c>
      <c r="G301">
        <v>0.62688147143471518</v>
      </c>
      <c r="H301">
        <v>0.76003525597932464</v>
      </c>
      <c r="I301">
        <v>0.2785714285714288</v>
      </c>
      <c r="J301">
        <v>0.89929474916483443</v>
      </c>
      <c r="K301">
        <v>0.69705882352941162</v>
      </c>
      <c r="L301">
        <v>0.67307692307692313</v>
      </c>
      <c r="M301">
        <v>0.26255380200860828</v>
      </c>
      <c r="N301">
        <v>0.35624336114692656</v>
      </c>
      <c r="O301">
        <v>0.52231604342581417</v>
      </c>
      <c r="P301">
        <v>0.54635108481262318</v>
      </c>
      <c r="Q301">
        <f t="shared" si="79"/>
        <v>11</v>
      </c>
      <c r="R301" s="23">
        <f t="shared" si="80"/>
        <v>0.56403537182900332</v>
      </c>
      <c r="S301">
        <f t="shared" si="81"/>
        <v>0.19123622711873181</v>
      </c>
      <c r="T301">
        <f t="shared" si="82"/>
        <v>5.7659891970547411E-2</v>
      </c>
      <c r="U301">
        <f t="shared" si="83"/>
        <v>4.0228424018867948E-2</v>
      </c>
      <c r="V301">
        <f t="shared" si="84"/>
        <v>0.33905006081198086</v>
      </c>
      <c r="X301" s="24">
        <f t="shared" si="85"/>
        <v>0.58200614696842679</v>
      </c>
      <c r="Y301" s="24">
        <f t="shared" si="86"/>
        <v>0.60444380920157093</v>
      </c>
      <c r="Z301" s="24">
        <f t="shared" si="87"/>
        <v>0.6563076247941555</v>
      </c>
      <c r="AA301" s="24">
        <f t="shared" si="88"/>
        <v>0.56187357573847385</v>
      </c>
      <c r="AB301" s="24">
        <f t="shared" si="89"/>
        <v>0.62935781042374594</v>
      </c>
      <c r="AC301" s="24">
        <f t="shared" si="90"/>
        <v>0.64064131260802359</v>
      </c>
      <c r="AD301" s="24">
        <f t="shared" si="91"/>
        <v>0.64527497124643773</v>
      </c>
      <c r="AE301" s="24">
        <f t="shared" si="92"/>
        <v>0.59743482509170909</v>
      </c>
      <c r="AF301" s="24">
        <f t="shared" si="93"/>
        <v>0.57063577354228878</v>
      </c>
      <c r="AG301" s="24">
        <f t="shared" si="94"/>
        <v>0.56580380053064139</v>
      </c>
      <c r="AH301" s="65">
        <f t="shared" si="95"/>
        <v>0.56403537182900332</v>
      </c>
    </row>
    <row r="302" spans="1:34" x14ac:dyDescent="0.25">
      <c r="A302">
        <v>304</v>
      </c>
      <c r="B302" t="s">
        <v>9</v>
      </c>
      <c r="C302">
        <v>6</v>
      </c>
      <c r="D302">
        <v>493694.04643400002</v>
      </c>
      <c r="E302">
        <v>5180960.0055299904</v>
      </c>
      <c r="F302">
        <v>0.23153581074788121</v>
      </c>
      <c r="G302">
        <v>0.39300009924244927</v>
      </c>
      <c r="H302">
        <v>0.44978562571893821</v>
      </c>
      <c r="I302">
        <v>0.31428571428571461</v>
      </c>
      <c r="J302">
        <v>0.83840619021785689</v>
      </c>
      <c r="K302">
        <v>0.48676470588235288</v>
      </c>
      <c r="L302">
        <v>0.55555555555555536</v>
      </c>
      <c r="M302">
        <v>0.26685796269727402</v>
      </c>
      <c r="O302">
        <v>0.41133896260554881</v>
      </c>
      <c r="P302">
        <v>0.47928994082840226</v>
      </c>
      <c r="Q302">
        <f t="shared" si="79"/>
        <v>10</v>
      </c>
      <c r="R302" s="23">
        <f t="shared" si="80"/>
        <v>0.44268205677819739</v>
      </c>
      <c r="S302">
        <f t="shared" si="81"/>
        <v>0.16373913729637141</v>
      </c>
      <c r="T302">
        <f t="shared" si="82"/>
        <v>5.1778861596755835E-2</v>
      </c>
      <c r="U302">
        <f t="shared" si="83"/>
        <v>2.9789450091733283E-2</v>
      </c>
      <c r="V302">
        <f t="shared" si="84"/>
        <v>0.36987976989185201</v>
      </c>
      <c r="X302" s="24">
        <f t="shared" si="85"/>
        <v>0.23153581074788121</v>
      </c>
      <c r="Y302" s="24">
        <f t="shared" si="86"/>
        <v>0.31226795499516524</v>
      </c>
      <c r="Z302" s="24">
        <f t="shared" si="87"/>
        <v>0.35810717856975627</v>
      </c>
      <c r="AA302" s="24">
        <f t="shared" si="88"/>
        <v>0.34715181249874583</v>
      </c>
      <c r="AB302" s="24">
        <f t="shared" si="89"/>
        <v>0.44540268804256805</v>
      </c>
      <c r="AC302" s="24">
        <f t="shared" si="90"/>
        <v>0.45229635768253224</v>
      </c>
      <c r="AD302" s="24">
        <f t="shared" si="91"/>
        <v>0.46704767166439265</v>
      </c>
      <c r="AE302" s="24">
        <f t="shared" si="92"/>
        <v>0.44202395804350281</v>
      </c>
      <c r="AF302" s="24">
        <f t="shared" si="93"/>
        <v>0.44202395804350281</v>
      </c>
      <c r="AG302" s="24">
        <f t="shared" si="94"/>
        <v>0.43861451410595237</v>
      </c>
      <c r="AH302" s="65">
        <f t="shared" si="95"/>
        <v>0.44268205677819739</v>
      </c>
    </row>
    <row r="303" spans="1:34" x14ac:dyDescent="0.25">
      <c r="A303">
        <v>305</v>
      </c>
      <c r="B303" t="s">
        <v>15</v>
      </c>
      <c r="C303">
        <v>1</v>
      </c>
      <c r="D303">
        <v>493725.95835299901</v>
      </c>
      <c r="E303">
        <v>5180964.0836100001</v>
      </c>
      <c r="F303">
        <v>0.503693364827142</v>
      </c>
      <c r="G303">
        <v>0.80154449144320716</v>
      </c>
      <c r="H303">
        <v>0.25326775060345219</v>
      </c>
      <c r="I303">
        <v>0.66917293233082731</v>
      </c>
      <c r="J303">
        <v>0.74999661333802958</v>
      </c>
      <c r="K303">
        <v>0.45572354211663074</v>
      </c>
      <c r="L303">
        <v>0.63396226415094348</v>
      </c>
      <c r="M303">
        <v>0.52105263157894732</v>
      </c>
      <c r="N303">
        <v>0.38517192977298959</v>
      </c>
      <c r="O303">
        <v>0.59943181818181823</v>
      </c>
      <c r="P303">
        <v>0.58254716981132071</v>
      </c>
      <c r="Q303">
        <f t="shared" si="79"/>
        <v>11</v>
      </c>
      <c r="R303" s="23">
        <f t="shared" si="80"/>
        <v>0.55959677346866432</v>
      </c>
      <c r="S303">
        <f t="shared" si="81"/>
        <v>0.15198788708956115</v>
      </c>
      <c r="T303">
        <f t="shared" si="82"/>
        <v>4.5826072195906904E-2</v>
      </c>
      <c r="U303">
        <f t="shared" si="83"/>
        <v>2.5410349604144102E-2</v>
      </c>
      <c r="V303">
        <f t="shared" si="84"/>
        <v>0.27160250790486734</v>
      </c>
      <c r="X303" s="24">
        <f t="shared" si="85"/>
        <v>0.503693364827142</v>
      </c>
      <c r="Y303" s="24">
        <f t="shared" si="86"/>
        <v>0.65261892813517464</v>
      </c>
      <c r="Z303" s="24">
        <f t="shared" si="87"/>
        <v>0.51950186895793382</v>
      </c>
      <c r="AA303" s="24">
        <f t="shared" si="88"/>
        <v>0.55691963480115714</v>
      </c>
      <c r="AB303" s="24">
        <f t="shared" si="89"/>
        <v>0.59553503050853163</v>
      </c>
      <c r="AC303" s="24">
        <f t="shared" si="90"/>
        <v>0.57223311577654812</v>
      </c>
      <c r="AD303" s="24">
        <f t="shared" si="91"/>
        <v>0.5810515655443188</v>
      </c>
      <c r="AE303" s="24">
        <f t="shared" si="92"/>
        <v>0.57355169879864742</v>
      </c>
      <c r="AF303" s="24">
        <f t="shared" si="93"/>
        <v>0.55262061335135215</v>
      </c>
      <c r="AG303" s="24">
        <f t="shared" si="94"/>
        <v>0.55730173383439874</v>
      </c>
      <c r="AH303" s="65">
        <f t="shared" si="95"/>
        <v>0.55959677346866432</v>
      </c>
    </row>
    <row r="304" spans="1:34" x14ac:dyDescent="0.25">
      <c r="A304">
        <v>306</v>
      </c>
      <c r="B304" t="s">
        <v>15</v>
      </c>
      <c r="C304">
        <v>2</v>
      </c>
      <c r="D304">
        <v>493757.84306599799</v>
      </c>
      <c r="E304">
        <v>5180942.0481599905</v>
      </c>
      <c r="F304">
        <v>0.45190250450979574</v>
      </c>
      <c r="G304">
        <v>0.42417923872603108</v>
      </c>
      <c r="H304">
        <v>0.60076487170754334</v>
      </c>
      <c r="I304">
        <v>0.58333333333333315</v>
      </c>
      <c r="J304">
        <v>0.61187214611872143</v>
      </c>
      <c r="K304">
        <v>0.75438596491228038</v>
      </c>
      <c r="L304">
        <v>0.7351598173515983</v>
      </c>
      <c r="M304">
        <v>1</v>
      </c>
      <c r="N304">
        <v>0.70117712307677593</v>
      </c>
      <c r="O304">
        <v>0.4671600370027752</v>
      </c>
      <c r="P304">
        <v>0.49761526232114467</v>
      </c>
      <c r="Q304">
        <f t="shared" si="79"/>
        <v>11</v>
      </c>
      <c r="R304" s="23">
        <f t="shared" si="80"/>
        <v>0.6206863908236363</v>
      </c>
      <c r="S304">
        <f t="shared" si="81"/>
        <v>0.16209621929531626</v>
      </c>
      <c r="T304">
        <f t="shared" si="82"/>
        <v>4.887384903070284E-2</v>
      </c>
      <c r="U304">
        <f t="shared" si="83"/>
        <v>2.8902702740818763E-2</v>
      </c>
      <c r="V304">
        <f t="shared" si="84"/>
        <v>0.26115639345695718</v>
      </c>
      <c r="X304" s="24">
        <f t="shared" si="85"/>
        <v>0.45190250450979574</v>
      </c>
      <c r="Y304" s="24">
        <f t="shared" si="86"/>
        <v>0.43804087161791339</v>
      </c>
      <c r="Z304" s="24">
        <f t="shared" si="87"/>
        <v>0.49228220498112335</v>
      </c>
      <c r="AA304" s="24">
        <f t="shared" si="88"/>
        <v>0.51504498706917579</v>
      </c>
      <c r="AB304" s="24">
        <f t="shared" si="89"/>
        <v>0.53441041887908491</v>
      </c>
      <c r="AC304" s="24">
        <f t="shared" si="90"/>
        <v>0.57107300988461751</v>
      </c>
      <c r="AD304" s="24">
        <f t="shared" si="91"/>
        <v>0.5945139823799005</v>
      </c>
      <c r="AE304" s="24">
        <f t="shared" si="92"/>
        <v>0.64519973458241298</v>
      </c>
      <c r="AF304" s="24">
        <f t="shared" si="93"/>
        <v>0.65141944441512001</v>
      </c>
      <c r="AG304" s="24">
        <f t="shared" si="94"/>
        <v>0.6329935036738854</v>
      </c>
      <c r="AH304" s="65">
        <f t="shared" si="95"/>
        <v>0.6206863908236363</v>
      </c>
    </row>
    <row r="305" spans="1:34" x14ac:dyDescent="0.25">
      <c r="A305">
        <v>307</v>
      </c>
      <c r="B305" t="s">
        <v>15</v>
      </c>
      <c r="C305">
        <v>3</v>
      </c>
      <c r="D305">
        <v>493789.76676500001</v>
      </c>
      <c r="E305">
        <v>5180957.4610299803</v>
      </c>
      <c r="F305">
        <v>0.6834828519653684</v>
      </c>
      <c r="G305">
        <v>1</v>
      </c>
      <c r="H305">
        <v>0.47982871567259217</v>
      </c>
      <c r="I305">
        <v>0.57894736842105243</v>
      </c>
      <c r="J305">
        <v>0.52404212500732694</v>
      </c>
      <c r="K305">
        <v>0.39892183288409683</v>
      </c>
      <c r="L305">
        <v>0</v>
      </c>
      <c r="M305">
        <v>0.52644836272040307</v>
      </c>
      <c r="N305">
        <v>0.9165108423560635</v>
      </c>
      <c r="O305">
        <v>0.86160249739854322</v>
      </c>
      <c r="P305">
        <v>0.21052631578947364</v>
      </c>
      <c r="Q305">
        <f t="shared" si="79"/>
        <v>11</v>
      </c>
      <c r="R305" s="23">
        <f t="shared" si="80"/>
        <v>0.56184644656499272</v>
      </c>
      <c r="S305">
        <f t="shared" si="81"/>
        <v>0.28568223120451586</v>
      </c>
      <c r="T305">
        <f t="shared" si="82"/>
        <v>8.6136433652449121E-2</v>
      </c>
      <c r="U305">
        <f t="shared" si="83"/>
        <v>8.9775770948589489E-2</v>
      </c>
      <c r="V305">
        <f t="shared" si="84"/>
        <v>0.50847029993891579</v>
      </c>
      <c r="X305" s="24">
        <f t="shared" si="85"/>
        <v>0.6834828519653684</v>
      </c>
      <c r="Y305" s="24">
        <f t="shared" si="86"/>
        <v>0.8417414259826842</v>
      </c>
      <c r="Z305" s="24">
        <f t="shared" si="87"/>
        <v>0.72110385587932013</v>
      </c>
      <c r="AA305" s="24">
        <f t="shared" si="88"/>
        <v>0.68556473401475326</v>
      </c>
      <c r="AB305" s="24">
        <f t="shared" si="89"/>
        <v>0.65326021221326802</v>
      </c>
      <c r="AC305" s="24">
        <f t="shared" si="90"/>
        <v>0.61087048232507279</v>
      </c>
      <c r="AD305" s="24">
        <f t="shared" si="91"/>
        <v>0.52360327056434808</v>
      </c>
      <c r="AE305" s="24">
        <f t="shared" si="92"/>
        <v>0.52395890708385495</v>
      </c>
      <c r="AF305" s="24">
        <f t="shared" si="93"/>
        <v>0.56757578878076709</v>
      </c>
      <c r="AG305" s="24">
        <f t="shared" si="94"/>
        <v>0.5969784596425447</v>
      </c>
      <c r="AH305" s="65">
        <f t="shared" si="95"/>
        <v>0.56184644656499272</v>
      </c>
    </row>
    <row r="306" spans="1:34" x14ac:dyDescent="0.25">
      <c r="A306">
        <v>308</v>
      </c>
      <c r="B306" t="s">
        <v>15</v>
      </c>
      <c r="C306">
        <v>3</v>
      </c>
      <c r="D306">
        <v>493821.674625999</v>
      </c>
      <c r="E306">
        <v>5180957.6503400002</v>
      </c>
      <c r="F306">
        <v>0.72509452113022654</v>
      </c>
      <c r="G306">
        <v>0.9217527386541472</v>
      </c>
      <c r="H306">
        <v>0.44398560174487306</v>
      </c>
      <c r="I306">
        <v>0.23508771929824557</v>
      </c>
      <c r="J306">
        <v>0.69711416345909627</v>
      </c>
      <c r="K306">
        <v>0.50943396226415083</v>
      </c>
      <c r="L306">
        <v>0.55311355311355315</v>
      </c>
      <c r="M306">
        <v>0.3526448362720403</v>
      </c>
      <c r="N306">
        <v>0</v>
      </c>
      <c r="O306">
        <v>1</v>
      </c>
      <c r="P306">
        <v>0.13345864661654139</v>
      </c>
      <c r="Q306">
        <f t="shared" si="79"/>
        <v>11</v>
      </c>
      <c r="R306" s="23">
        <f t="shared" si="80"/>
        <v>0.50651688568662501</v>
      </c>
      <c r="S306">
        <f t="shared" si="81"/>
        <v>0.30139403808364595</v>
      </c>
      <c r="T306">
        <f t="shared" si="82"/>
        <v>9.0873721670321789E-2</v>
      </c>
      <c r="U306">
        <f t="shared" si="83"/>
        <v>9.9922202811602828E-2</v>
      </c>
      <c r="V306">
        <f t="shared" si="84"/>
        <v>0.59503255784865239</v>
      </c>
      <c r="X306" s="24">
        <f t="shared" si="85"/>
        <v>0.72509452113022654</v>
      </c>
      <c r="Y306" s="24">
        <f t="shared" si="86"/>
        <v>0.82342362989218687</v>
      </c>
      <c r="Z306" s="24">
        <f t="shared" si="87"/>
        <v>0.69694428717641566</v>
      </c>
      <c r="AA306" s="24">
        <f t="shared" si="88"/>
        <v>0.58148014520687308</v>
      </c>
      <c r="AB306" s="24">
        <f t="shared" si="89"/>
        <v>0.60460694885731781</v>
      </c>
      <c r="AC306" s="24">
        <f t="shared" si="90"/>
        <v>0.58874478442512324</v>
      </c>
      <c r="AD306" s="24">
        <f t="shared" si="91"/>
        <v>0.58365460852347029</v>
      </c>
      <c r="AE306" s="24">
        <f t="shared" si="92"/>
        <v>0.55477838699204163</v>
      </c>
      <c r="AF306" s="24">
        <f t="shared" si="93"/>
        <v>0.49313634399292589</v>
      </c>
      <c r="AG306" s="24">
        <f t="shared" si="94"/>
        <v>0.54382270959363332</v>
      </c>
      <c r="AH306" s="65">
        <f t="shared" si="95"/>
        <v>0.50651688568662501</v>
      </c>
    </row>
    <row r="307" spans="1:34" x14ac:dyDescent="0.25">
      <c r="A307">
        <v>309</v>
      </c>
      <c r="B307" t="s">
        <v>15</v>
      </c>
      <c r="C307">
        <v>5</v>
      </c>
      <c r="D307">
        <v>493855.16524100001</v>
      </c>
      <c r="E307">
        <v>5180939.6167799802</v>
      </c>
      <c r="F307">
        <v>0.51821239962381516</v>
      </c>
      <c r="G307">
        <v>0.39509536784741145</v>
      </c>
      <c r="H307">
        <v>0.28394197920559316</v>
      </c>
      <c r="I307">
        <v>0.36911487758945372</v>
      </c>
      <c r="J307">
        <v>0.60225450737868524</v>
      </c>
      <c r="K307">
        <v>0.81593406593406592</v>
      </c>
      <c r="L307">
        <v>0.40719910011248583</v>
      </c>
      <c r="M307">
        <v>0.85925925925925939</v>
      </c>
      <c r="N307">
        <v>0.40158480051752971</v>
      </c>
      <c r="O307">
        <v>0.81688466111771696</v>
      </c>
      <c r="P307">
        <v>0.99266862170087988</v>
      </c>
      <c r="Q307">
        <f t="shared" si="79"/>
        <v>11</v>
      </c>
      <c r="R307" s="23">
        <f t="shared" si="80"/>
        <v>0.58746814911699052</v>
      </c>
      <c r="S307">
        <f t="shared" si="81"/>
        <v>0.23194132490499253</v>
      </c>
      <c r="T307">
        <f t="shared" si="82"/>
        <v>6.9932940735252233E-2</v>
      </c>
      <c r="U307">
        <f t="shared" si="83"/>
        <v>5.9176456018551662E-2</v>
      </c>
      <c r="V307">
        <f t="shared" si="84"/>
        <v>0.39481514913381782</v>
      </c>
      <c r="X307" s="24">
        <f t="shared" si="85"/>
        <v>0.51821239962381516</v>
      </c>
      <c r="Y307" s="24">
        <f t="shared" si="86"/>
        <v>0.45665388373561333</v>
      </c>
      <c r="Z307" s="24">
        <f t="shared" si="87"/>
        <v>0.39908324889227326</v>
      </c>
      <c r="AA307" s="24">
        <f t="shared" si="88"/>
        <v>0.39159115606656836</v>
      </c>
      <c r="AB307" s="24">
        <f t="shared" si="89"/>
        <v>0.4337238263289917</v>
      </c>
      <c r="AC307" s="24">
        <f t="shared" si="90"/>
        <v>0.49742553292983738</v>
      </c>
      <c r="AD307" s="24">
        <f t="shared" si="91"/>
        <v>0.48453604252735855</v>
      </c>
      <c r="AE307" s="24">
        <f t="shared" si="92"/>
        <v>0.53137644461884614</v>
      </c>
      <c r="AF307" s="24">
        <f t="shared" si="93"/>
        <v>0.51695515082981092</v>
      </c>
      <c r="AG307" s="24">
        <f t="shared" si="94"/>
        <v>0.54694810185860154</v>
      </c>
      <c r="AH307" s="65">
        <f t="shared" si="95"/>
        <v>0.58746814911699052</v>
      </c>
    </row>
    <row r="308" spans="1:34" x14ac:dyDescent="0.25">
      <c r="A308">
        <v>310</v>
      </c>
      <c r="B308" t="s">
        <v>15</v>
      </c>
      <c r="C308">
        <v>5</v>
      </c>
      <c r="D308">
        <v>493885.503361999</v>
      </c>
      <c r="E308">
        <v>5180970.8085200004</v>
      </c>
      <c r="F308">
        <v>1</v>
      </c>
      <c r="G308">
        <v>0.95004541326067216</v>
      </c>
      <c r="H308">
        <v>0.23333677874867811</v>
      </c>
      <c r="I308">
        <v>0.45480225988700562</v>
      </c>
      <c r="J308">
        <v>0.41706750433559103</v>
      </c>
      <c r="K308">
        <v>0.31730769230769229</v>
      </c>
      <c r="L308">
        <v>0.58267716535433078</v>
      </c>
      <c r="M308">
        <v>0.58333333333333337</v>
      </c>
      <c r="N308">
        <v>0.44782157035907655</v>
      </c>
      <c r="O308">
        <v>0.2818073721759809</v>
      </c>
      <c r="P308">
        <v>0.7947214076246335</v>
      </c>
      <c r="Q308">
        <f t="shared" si="79"/>
        <v>11</v>
      </c>
      <c r="R308" s="23">
        <f t="shared" si="80"/>
        <v>0.55117459067154495</v>
      </c>
      <c r="S308">
        <f t="shared" si="81"/>
        <v>0.25011112311300748</v>
      </c>
      <c r="T308">
        <f t="shared" si="82"/>
        <v>7.5411341023657458E-2</v>
      </c>
      <c r="U308">
        <f t="shared" si="83"/>
        <v>6.8811131295335004E-2</v>
      </c>
      <c r="V308">
        <f t="shared" si="84"/>
        <v>0.45377839861644365</v>
      </c>
      <c r="X308" s="24">
        <f t="shared" si="85"/>
        <v>1</v>
      </c>
      <c r="Y308" s="24">
        <f t="shared" si="86"/>
        <v>0.97502270663033608</v>
      </c>
      <c r="Z308" s="24">
        <f t="shared" si="87"/>
        <v>0.72779406400311675</v>
      </c>
      <c r="AA308" s="24">
        <f t="shared" si="88"/>
        <v>0.65954611297408894</v>
      </c>
      <c r="AB308" s="24">
        <f t="shared" si="89"/>
        <v>0.61105039124638938</v>
      </c>
      <c r="AC308" s="24">
        <f t="shared" si="90"/>
        <v>0.56209327475660642</v>
      </c>
      <c r="AD308" s="24">
        <f t="shared" si="91"/>
        <v>0.56503383055628131</v>
      </c>
      <c r="AE308" s="24">
        <f t="shared" si="92"/>
        <v>0.56732126840341279</v>
      </c>
      <c r="AF308" s="24">
        <f t="shared" si="93"/>
        <v>0.55404352417626435</v>
      </c>
      <c r="AG308" s="24">
        <f t="shared" si="94"/>
        <v>0.52681990897623598</v>
      </c>
      <c r="AH308" s="65">
        <f t="shared" si="95"/>
        <v>0.55117459067154495</v>
      </c>
    </row>
    <row r="309" spans="1:34" x14ac:dyDescent="0.25">
      <c r="A309">
        <v>311</v>
      </c>
      <c r="B309" t="s">
        <v>15</v>
      </c>
      <c r="C309">
        <v>6</v>
      </c>
      <c r="D309">
        <v>493917.40765800001</v>
      </c>
      <c r="E309">
        <v>5180967.5535500003</v>
      </c>
      <c r="F309">
        <v>1</v>
      </c>
      <c r="G309">
        <v>0.90689473847010438</v>
      </c>
      <c r="H309">
        <v>0.77729239758098656</v>
      </c>
      <c r="I309">
        <v>1</v>
      </c>
      <c r="J309">
        <v>0.40893470790378006</v>
      </c>
      <c r="K309">
        <v>0.47163120567375888</v>
      </c>
      <c r="L309">
        <v>0.81832298136645965</v>
      </c>
      <c r="M309">
        <v>0.25333333333333335</v>
      </c>
      <c r="N309">
        <v>0.79703478483375223</v>
      </c>
      <c r="O309">
        <v>0.49999999999999989</v>
      </c>
      <c r="P309">
        <v>0.47382920110192839</v>
      </c>
      <c r="Q309">
        <f t="shared" si="79"/>
        <v>11</v>
      </c>
      <c r="R309" s="23">
        <f t="shared" si="80"/>
        <v>0.67338848638764581</v>
      </c>
      <c r="S309">
        <f t="shared" si="81"/>
        <v>0.24715497117907917</v>
      </c>
      <c r="T309">
        <f t="shared" si="82"/>
        <v>7.4520027679282577E-2</v>
      </c>
      <c r="U309">
        <f t="shared" si="83"/>
        <v>6.7194137756384636E-2</v>
      </c>
      <c r="V309">
        <f t="shared" si="84"/>
        <v>0.36703177463714587</v>
      </c>
      <c r="X309" s="24">
        <f t="shared" si="85"/>
        <v>1</v>
      </c>
      <c r="Y309" s="24">
        <f t="shared" si="86"/>
        <v>0.95344736923505224</v>
      </c>
      <c r="Z309" s="24">
        <f t="shared" si="87"/>
        <v>0.89472904535036368</v>
      </c>
      <c r="AA309" s="24">
        <f t="shared" si="88"/>
        <v>0.92104678401277273</v>
      </c>
      <c r="AB309" s="24">
        <f t="shared" si="89"/>
        <v>0.81862436879097422</v>
      </c>
      <c r="AC309" s="24">
        <f t="shared" si="90"/>
        <v>0.76079217493810514</v>
      </c>
      <c r="AD309" s="24">
        <f t="shared" si="91"/>
        <v>0.76901086157072718</v>
      </c>
      <c r="AE309" s="24">
        <f t="shared" si="92"/>
        <v>0.70455117054105287</v>
      </c>
      <c r="AF309" s="24">
        <f t="shared" si="93"/>
        <v>0.71482712768468615</v>
      </c>
      <c r="AG309" s="24">
        <f t="shared" si="94"/>
        <v>0.69334441491621757</v>
      </c>
      <c r="AH309" s="65">
        <f t="shared" si="95"/>
        <v>0.67338848638764581</v>
      </c>
    </row>
    <row r="310" spans="1:34" x14ac:dyDescent="0.25">
      <c r="A310">
        <v>312</v>
      </c>
      <c r="B310" t="s">
        <v>15</v>
      </c>
      <c r="C310">
        <v>6</v>
      </c>
      <c r="D310">
        <v>493946.579880998</v>
      </c>
      <c r="E310">
        <v>5180965.7970000003</v>
      </c>
      <c r="F310">
        <v>0.85864175855045988</v>
      </c>
      <c r="G310">
        <v>0.8388443812057288</v>
      </c>
      <c r="H310">
        <v>0.71414140035220408</v>
      </c>
      <c r="I310">
        <v>0.58567774936061379</v>
      </c>
      <c r="J310">
        <v>0.53951890034364258</v>
      </c>
      <c r="K310">
        <v>0.38416075650118203</v>
      </c>
      <c r="L310">
        <v>0.6630434782608694</v>
      </c>
      <c r="M310">
        <v>0.10666666666666667</v>
      </c>
      <c r="N310">
        <v>0.18814817044719054</v>
      </c>
      <c r="O310">
        <v>0.53536977491961424</v>
      </c>
      <c r="P310">
        <v>0.61707988980716255</v>
      </c>
      <c r="Q310">
        <f t="shared" si="79"/>
        <v>11</v>
      </c>
      <c r="R310" s="23">
        <f t="shared" si="80"/>
        <v>0.54829935694684862</v>
      </c>
      <c r="S310">
        <f t="shared" si="81"/>
        <v>0.2295173950505538</v>
      </c>
      <c r="T310">
        <f t="shared" si="82"/>
        <v>6.9202098385678229E-2</v>
      </c>
      <c r="U310">
        <f t="shared" si="83"/>
        <v>5.794605809387119E-2</v>
      </c>
      <c r="V310">
        <f t="shared" si="84"/>
        <v>0.41859869456823545</v>
      </c>
      <c r="X310" s="24">
        <f t="shared" si="85"/>
        <v>0.85864175855045988</v>
      </c>
      <c r="Y310" s="24">
        <f t="shared" si="86"/>
        <v>0.84874306987809434</v>
      </c>
      <c r="Z310" s="24">
        <f t="shared" si="87"/>
        <v>0.80387584670279766</v>
      </c>
      <c r="AA310" s="24">
        <f t="shared" si="88"/>
        <v>0.74932632236725172</v>
      </c>
      <c r="AB310" s="24">
        <f t="shared" si="89"/>
        <v>0.70736483796252991</v>
      </c>
      <c r="AC310" s="24">
        <f t="shared" si="90"/>
        <v>0.65349749105230526</v>
      </c>
      <c r="AD310" s="24">
        <f t="shared" si="91"/>
        <v>0.65486120351067156</v>
      </c>
      <c r="AE310" s="24">
        <f t="shared" si="92"/>
        <v>0.5863368864051709</v>
      </c>
      <c r="AF310" s="24">
        <f t="shared" si="93"/>
        <v>0.54209369574317312</v>
      </c>
      <c r="AG310" s="24">
        <f t="shared" si="94"/>
        <v>0.5414213036608172</v>
      </c>
      <c r="AH310" s="65">
        <f t="shared" si="95"/>
        <v>0.54829935694684862</v>
      </c>
    </row>
    <row r="311" spans="1:34" x14ac:dyDescent="0.25">
      <c r="A311">
        <v>313</v>
      </c>
      <c r="B311" t="s">
        <v>24</v>
      </c>
      <c r="C311">
        <v>1</v>
      </c>
      <c r="D311">
        <v>493981.20999900001</v>
      </c>
      <c r="E311">
        <v>5180954.7101699803</v>
      </c>
      <c r="F311">
        <v>0.56953099056511636</v>
      </c>
      <c r="G311">
        <v>0.66880140641677632</v>
      </c>
      <c r="H311">
        <v>1</v>
      </c>
      <c r="I311">
        <v>0.21827411167512689</v>
      </c>
      <c r="J311">
        <v>1</v>
      </c>
      <c r="L311">
        <v>0.70958083832335328</v>
      </c>
      <c r="M311">
        <v>0.51604278074866317</v>
      </c>
      <c r="N311">
        <v>0.68297172138087436</v>
      </c>
      <c r="P311">
        <v>0.60551948051948046</v>
      </c>
      <c r="Q311">
        <f t="shared" si="79"/>
        <v>9</v>
      </c>
      <c r="R311" s="23">
        <f t="shared" si="80"/>
        <v>0.66341348106993214</v>
      </c>
      <c r="S311">
        <f t="shared" si="81"/>
        <v>0.22636174776273504</v>
      </c>
      <c r="T311">
        <f t="shared" si="82"/>
        <v>7.5453915920911677E-2</v>
      </c>
      <c r="U311">
        <f t="shared" si="83"/>
        <v>5.7644595956475031E-2</v>
      </c>
      <c r="V311">
        <f t="shared" si="84"/>
        <v>0.3412076393106544</v>
      </c>
      <c r="X311" s="24">
        <f t="shared" si="85"/>
        <v>0.56953099056511636</v>
      </c>
      <c r="Y311" s="24">
        <f t="shared" si="86"/>
        <v>0.61916619849094634</v>
      </c>
      <c r="Z311" s="24">
        <f t="shared" si="87"/>
        <v>0.74611079899396415</v>
      </c>
      <c r="AA311" s="24">
        <f t="shared" si="88"/>
        <v>0.61415162716425487</v>
      </c>
      <c r="AB311" s="24">
        <f t="shared" si="89"/>
        <v>0.69132130173140394</v>
      </c>
      <c r="AC311" s="24">
        <f t="shared" si="90"/>
        <v>0.69132130173140394</v>
      </c>
      <c r="AD311" s="24">
        <f t="shared" si="91"/>
        <v>0.69436455783006201</v>
      </c>
      <c r="AE311" s="24">
        <f t="shared" si="92"/>
        <v>0.668890018247005</v>
      </c>
      <c r="AF311" s="24">
        <f t="shared" si="93"/>
        <v>0.67065023113873867</v>
      </c>
      <c r="AG311" s="24">
        <f t="shared" si="94"/>
        <v>0.67065023113873867</v>
      </c>
      <c r="AH311" s="65">
        <f t="shared" si="95"/>
        <v>0.66341348106993214</v>
      </c>
    </row>
    <row r="312" spans="1:34" x14ac:dyDescent="0.25">
      <c r="A312">
        <v>314</v>
      </c>
      <c r="B312" t="s">
        <v>24</v>
      </c>
      <c r="C312">
        <v>2</v>
      </c>
      <c r="D312">
        <v>494013.118976</v>
      </c>
      <c r="E312">
        <v>5180956.0117199803</v>
      </c>
      <c r="F312">
        <v>0.25599033367413337</v>
      </c>
      <c r="G312">
        <v>0.3060858475150452</v>
      </c>
      <c r="H312">
        <v>0.31926561609870707</v>
      </c>
      <c r="I312">
        <v>0.17616580310880828</v>
      </c>
      <c r="J312">
        <v>0.58284645945314328</v>
      </c>
      <c r="K312">
        <v>0</v>
      </c>
      <c r="L312">
        <v>0.17813765182186234</v>
      </c>
      <c r="M312">
        <v>0.22736842105263153</v>
      </c>
      <c r="N312">
        <v>0.26794804328684046</v>
      </c>
      <c r="O312">
        <v>0.70539419087136934</v>
      </c>
      <c r="P312">
        <v>0</v>
      </c>
      <c r="Q312">
        <f t="shared" si="79"/>
        <v>11</v>
      </c>
      <c r="R312" s="23">
        <f t="shared" si="80"/>
        <v>0.27447294244386733</v>
      </c>
      <c r="S312">
        <f t="shared" si="81"/>
        <v>0.20360650528133806</v>
      </c>
      <c r="T312">
        <f t="shared" si="82"/>
        <v>6.1389671172155769E-2</v>
      </c>
      <c r="U312">
        <f t="shared" si="83"/>
        <v>4.5601169892167503E-2</v>
      </c>
      <c r="V312">
        <f t="shared" si="84"/>
        <v>0.74180902302593188</v>
      </c>
      <c r="X312" s="24">
        <f t="shared" si="85"/>
        <v>0.25599033367413337</v>
      </c>
      <c r="Y312" s="24">
        <f t="shared" si="86"/>
        <v>0.28103809059458928</v>
      </c>
      <c r="Z312" s="24">
        <f t="shared" si="87"/>
        <v>0.29378059909596188</v>
      </c>
      <c r="AA312" s="24">
        <f t="shared" si="88"/>
        <v>0.26437690009917347</v>
      </c>
      <c r="AB312" s="24">
        <f t="shared" si="89"/>
        <v>0.32807081196996746</v>
      </c>
      <c r="AC312" s="24">
        <f t="shared" si="90"/>
        <v>0.2733923433083062</v>
      </c>
      <c r="AD312" s="24">
        <f t="shared" si="91"/>
        <v>0.2597845302388142</v>
      </c>
      <c r="AE312" s="24">
        <f t="shared" si="92"/>
        <v>0.25573251659054136</v>
      </c>
      <c r="AF312" s="24">
        <f t="shared" si="93"/>
        <v>0.2570897973345746</v>
      </c>
      <c r="AG312" s="24">
        <f t="shared" si="94"/>
        <v>0.30192023668825407</v>
      </c>
      <c r="AH312" s="65">
        <f t="shared" si="95"/>
        <v>0.27447294244386733</v>
      </c>
    </row>
    <row r="313" spans="1:34" x14ac:dyDescent="0.25">
      <c r="A313">
        <v>315</v>
      </c>
      <c r="B313" t="s">
        <v>24</v>
      </c>
      <c r="C313">
        <v>2</v>
      </c>
      <c r="D313">
        <v>494042.75106500002</v>
      </c>
      <c r="E313">
        <v>5180958.35647</v>
      </c>
      <c r="H313">
        <v>1</v>
      </c>
      <c r="J313">
        <v>0.92007874483583596</v>
      </c>
      <c r="K313">
        <v>0.14686468646864684</v>
      </c>
      <c r="M313">
        <v>1</v>
      </c>
      <c r="N313">
        <v>0.39230913514893523</v>
      </c>
      <c r="P313">
        <v>0.9823182711198426</v>
      </c>
      <c r="Q313">
        <f t="shared" si="79"/>
        <v>6</v>
      </c>
      <c r="R313" s="23">
        <f t="shared" si="80"/>
        <v>0.74026180626221005</v>
      </c>
      <c r="S313">
        <f t="shared" si="81"/>
        <v>0.34133183396412187</v>
      </c>
      <c r="T313">
        <f t="shared" si="82"/>
        <v>0.13934813769674789</v>
      </c>
      <c r="U313">
        <f t="shared" si="83"/>
        <v>0.13980890505277294</v>
      </c>
      <c r="V313">
        <f t="shared" si="84"/>
        <v>0.4610961028606923</v>
      </c>
      <c r="X313" s="24">
        <f t="shared" si="85"/>
        <v>0</v>
      </c>
      <c r="Z313" s="24">
        <f t="shared" si="87"/>
        <v>1</v>
      </c>
      <c r="AA313" s="24">
        <f t="shared" si="88"/>
        <v>1</v>
      </c>
      <c r="AB313" s="24">
        <f t="shared" si="89"/>
        <v>0.96003937241791792</v>
      </c>
      <c r="AC313" s="24">
        <f t="shared" si="90"/>
        <v>0.68898114376816089</v>
      </c>
      <c r="AD313" s="24">
        <f t="shared" si="91"/>
        <v>0.68898114376816089</v>
      </c>
      <c r="AE313" s="24">
        <f t="shared" si="92"/>
        <v>0.76673585782612064</v>
      </c>
      <c r="AF313" s="24">
        <f t="shared" si="93"/>
        <v>0.69185051329068359</v>
      </c>
      <c r="AG313" s="24">
        <f t="shared" si="94"/>
        <v>0.69185051329068359</v>
      </c>
      <c r="AH313" s="65">
        <f t="shared" si="95"/>
        <v>0.74026180626221005</v>
      </c>
    </row>
    <row r="314" spans="1:34" x14ac:dyDescent="0.25">
      <c r="A314">
        <v>316</v>
      </c>
      <c r="B314" t="s">
        <v>24</v>
      </c>
      <c r="C314">
        <v>3</v>
      </c>
      <c r="D314">
        <v>494076.92789499799</v>
      </c>
      <c r="E314">
        <v>5180949.5033200001</v>
      </c>
      <c r="H314">
        <v>1</v>
      </c>
      <c r="J314">
        <v>0.86186065243656884</v>
      </c>
      <c r="K314">
        <v>0.37002652519893908</v>
      </c>
      <c r="L314">
        <v>0.51519756838905784</v>
      </c>
      <c r="M314">
        <v>0.67321867321867312</v>
      </c>
      <c r="N314">
        <v>0.615818391802191</v>
      </c>
      <c r="O314">
        <v>0.16558441558441561</v>
      </c>
      <c r="P314">
        <v>0</v>
      </c>
      <c r="Q314">
        <f t="shared" si="79"/>
        <v>8</v>
      </c>
      <c r="R314" s="23">
        <f t="shared" si="80"/>
        <v>0.52521327832873066</v>
      </c>
      <c r="S314">
        <f t="shared" si="81"/>
        <v>0.31587852066048777</v>
      </c>
      <c r="T314">
        <f t="shared" si="82"/>
        <v>0.11167992199510292</v>
      </c>
      <c r="U314">
        <f t="shared" si="83"/>
        <v>0.11403341693103794</v>
      </c>
      <c r="V314">
        <f t="shared" si="84"/>
        <v>0.60142904548346088</v>
      </c>
      <c r="X314" s="24">
        <f t="shared" si="85"/>
        <v>0</v>
      </c>
      <c r="Z314" s="24">
        <f t="shared" si="87"/>
        <v>1</v>
      </c>
      <c r="AA314" s="24">
        <f t="shared" si="88"/>
        <v>1</v>
      </c>
      <c r="AB314" s="24">
        <f t="shared" si="89"/>
        <v>0.93093032621828442</v>
      </c>
      <c r="AC314" s="24">
        <f t="shared" si="90"/>
        <v>0.74396239254516938</v>
      </c>
      <c r="AD314" s="24">
        <f t="shared" si="91"/>
        <v>0.68677118650614144</v>
      </c>
      <c r="AE314" s="24">
        <f t="shared" si="92"/>
        <v>0.68406068384864782</v>
      </c>
      <c r="AF314" s="24">
        <f t="shared" si="93"/>
        <v>0.67268696850757159</v>
      </c>
      <c r="AG314" s="24">
        <f t="shared" si="94"/>
        <v>0.60024374666140645</v>
      </c>
      <c r="AH314" s="65">
        <f t="shared" si="95"/>
        <v>0.52521327832873066</v>
      </c>
    </row>
    <row r="315" spans="1:34" x14ac:dyDescent="0.25">
      <c r="A315">
        <v>323</v>
      </c>
      <c r="B315" t="s">
        <v>9</v>
      </c>
      <c r="C315">
        <v>1</v>
      </c>
      <c r="D315">
        <v>493501.32631400001</v>
      </c>
      <c r="E315">
        <v>5180997.2675900003</v>
      </c>
      <c r="F315">
        <v>4.9503386796757101E-2</v>
      </c>
      <c r="G315">
        <v>0.6086956521739133</v>
      </c>
      <c r="H315">
        <v>0.77397918909221375</v>
      </c>
      <c r="I315">
        <v>0.30627306273062715</v>
      </c>
      <c r="J315">
        <v>0.53238173199165095</v>
      </c>
      <c r="K315">
        <v>0.23055295220243671</v>
      </c>
      <c r="Q315">
        <f t="shared" si="79"/>
        <v>6</v>
      </c>
      <c r="R315" s="23">
        <f t="shared" si="80"/>
        <v>0.4168976624979332</v>
      </c>
      <c r="S315">
        <f t="shared" si="81"/>
        <v>0.24480296932167706</v>
      </c>
      <c r="T315">
        <f t="shared" si="82"/>
        <v>9.9940393726052165E-2</v>
      </c>
      <c r="U315">
        <f t="shared" si="83"/>
        <v>7.1914192546451969E-2</v>
      </c>
      <c r="V315">
        <f t="shared" si="84"/>
        <v>0.58720158768674002</v>
      </c>
      <c r="X315" s="24">
        <f t="shared" si="85"/>
        <v>4.9503386796757101E-2</v>
      </c>
      <c r="Y315" s="24">
        <f t="shared" si="86"/>
        <v>0.32909951948533522</v>
      </c>
      <c r="Z315" s="24">
        <f t="shared" si="87"/>
        <v>0.47739274268762805</v>
      </c>
      <c r="AA315" s="24">
        <f t="shared" si="88"/>
        <v>0.43461282269837781</v>
      </c>
      <c r="AB315" s="24">
        <f t="shared" si="89"/>
        <v>0.45416660455703245</v>
      </c>
      <c r="AC315" s="24">
        <f t="shared" si="90"/>
        <v>0.4168976624979332</v>
      </c>
      <c r="AD315" s="24">
        <f t="shared" si="91"/>
        <v>0.4168976624979332</v>
      </c>
      <c r="AE315" s="24">
        <f t="shared" si="92"/>
        <v>0.4168976624979332</v>
      </c>
      <c r="AF315" s="24">
        <f t="shared" si="93"/>
        <v>0.4168976624979332</v>
      </c>
      <c r="AG315" s="24">
        <f t="shared" si="94"/>
        <v>0.4168976624979332</v>
      </c>
      <c r="AH315" s="65">
        <f t="shared" si="95"/>
        <v>0.4168976624979332</v>
      </c>
    </row>
    <row r="316" spans="1:34" x14ac:dyDescent="0.25">
      <c r="A316">
        <v>324</v>
      </c>
      <c r="B316" t="s">
        <v>9</v>
      </c>
      <c r="C316">
        <v>2</v>
      </c>
      <c r="D316">
        <v>493530.638179</v>
      </c>
      <c r="E316">
        <v>5180981.4038000004</v>
      </c>
      <c r="F316">
        <v>0.28412806917065425</v>
      </c>
      <c r="G316">
        <v>0.37989784494822293</v>
      </c>
      <c r="H316">
        <v>0.24165710765570564</v>
      </c>
      <c r="I316">
        <v>0.52500000000000002</v>
      </c>
      <c r="J316">
        <v>0.46830251402451689</v>
      </c>
      <c r="K316">
        <v>0.17990654205607476</v>
      </c>
      <c r="L316">
        <v>0</v>
      </c>
      <c r="M316">
        <v>0.11420612813370484</v>
      </c>
      <c r="N316">
        <v>0.28307692307692306</v>
      </c>
      <c r="O316">
        <v>0.6722488038277511</v>
      </c>
      <c r="P316">
        <v>0.80100334448160526</v>
      </c>
      <c r="Q316">
        <f t="shared" si="79"/>
        <v>11</v>
      </c>
      <c r="R316" s="23">
        <f t="shared" si="80"/>
        <v>0.35903884339774172</v>
      </c>
      <c r="S316">
        <f t="shared" si="81"/>
        <v>0.22951539717254998</v>
      </c>
      <c r="T316">
        <f t="shared" si="82"/>
        <v>6.9201496002794988E-2</v>
      </c>
      <c r="U316">
        <f t="shared" si="83"/>
        <v>5.7945049293200698E-2</v>
      </c>
      <c r="V316">
        <f t="shared" si="84"/>
        <v>0.63924948899830814</v>
      </c>
      <c r="X316" s="24">
        <f t="shared" si="85"/>
        <v>0.28412806917065425</v>
      </c>
      <c r="Y316" s="24">
        <f t="shared" si="86"/>
        <v>0.33201295705943856</v>
      </c>
      <c r="Z316" s="24">
        <f t="shared" si="87"/>
        <v>0.30189434059152759</v>
      </c>
      <c r="AA316" s="24">
        <f t="shared" si="88"/>
        <v>0.35767075544364568</v>
      </c>
      <c r="AB316" s="24">
        <f t="shared" si="89"/>
        <v>0.37979710715981996</v>
      </c>
      <c r="AC316" s="24">
        <f t="shared" si="90"/>
        <v>0.3464820129758624</v>
      </c>
      <c r="AD316" s="24">
        <f t="shared" si="91"/>
        <v>0.29698458255073923</v>
      </c>
      <c r="AE316" s="24">
        <f t="shared" si="92"/>
        <v>0.27413727574860991</v>
      </c>
      <c r="AF316" s="24">
        <f t="shared" si="93"/>
        <v>0.27513056989620027</v>
      </c>
      <c r="AG316" s="24">
        <f t="shared" si="94"/>
        <v>0.31484239328935537</v>
      </c>
      <c r="AH316" s="65">
        <f t="shared" si="95"/>
        <v>0.35903884339774172</v>
      </c>
    </row>
    <row r="317" spans="1:34" x14ac:dyDescent="0.25">
      <c r="A317">
        <v>325</v>
      </c>
      <c r="B317" t="s">
        <v>9</v>
      </c>
      <c r="C317">
        <v>2</v>
      </c>
      <c r="D317">
        <v>493562.55629500002</v>
      </c>
      <c r="E317">
        <v>5180991.2593599902</v>
      </c>
      <c r="F317">
        <v>0.52979104698209778</v>
      </c>
      <c r="G317">
        <v>0.59540302267002543</v>
      </c>
      <c r="H317">
        <v>0.30632204661965046</v>
      </c>
      <c r="I317">
        <v>0.54807692307692313</v>
      </c>
      <c r="J317">
        <v>1</v>
      </c>
      <c r="K317">
        <v>0.25817757009345793</v>
      </c>
      <c r="L317">
        <v>0.49732620320855614</v>
      </c>
      <c r="M317">
        <v>0.64206128133704743</v>
      </c>
      <c r="N317">
        <v>0.59692307692307689</v>
      </c>
      <c r="O317">
        <v>0.77272727272727271</v>
      </c>
      <c r="P317">
        <v>1</v>
      </c>
      <c r="Q317">
        <f t="shared" si="79"/>
        <v>11</v>
      </c>
      <c r="R317" s="23">
        <f t="shared" si="80"/>
        <v>0.61334622214891898</v>
      </c>
      <c r="S317">
        <f t="shared" si="81"/>
        <v>0.22782202964815659</v>
      </c>
      <c r="T317">
        <f t="shared" si="82"/>
        <v>6.8690926483650827E-2</v>
      </c>
      <c r="U317">
        <f t="shared" si="83"/>
        <v>5.7093164912306094E-2</v>
      </c>
      <c r="V317">
        <f t="shared" si="84"/>
        <v>0.37144115577978071</v>
      </c>
      <c r="X317" s="24">
        <f t="shared" si="85"/>
        <v>0.52979104698209778</v>
      </c>
      <c r="Y317" s="24">
        <f t="shared" si="86"/>
        <v>0.5625970348260616</v>
      </c>
      <c r="Z317" s="24">
        <f t="shared" si="87"/>
        <v>0.47717203875725794</v>
      </c>
      <c r="AA317" s="24">
        <f t="shared" si="88"/>
        <v>0.49489825983717423</v>
      </c>
      <c r="AB317" s="24">
        <f t="shared" si="89"/>
        <v>0.59591860786973938</v>
      </c>
      <c r="AC317" s="24">
        <f t="shared" si="90"/>
        <v>0.53962843490702583</v>
      </c>
      <c r="AD317" s="24">
        <f t="shared" si="91"/>
        <v>0.53358525895010167</v>
      </c>
      <c r="AE317" s="24">
        <f t="shared" si="92"/>
        <v>0.54714476174846993</v>
      </c>
      <c r="AF317" s="24">
        <f t="shared" si="93"/>
        <v>0.55267568565675962</v>
      </c>
      <c r="AG317" s="24">
        <f t="shared" si="94"/>
        <v>0.57468084436381095</v>
      </c>
      <c r="AH317" s="65">
        <f t="shared" si="95"/>
        <v>0.61334622214891898</v>
      </c>
    </row>
    <row r="318" spans="1:34" x14ac:dyDescent="0.25">
      <c r="A318">
        <v>326</v>
      </c>
      <c r="B318" t="s">
        <v>9</v>
      </c>
      <c r="C318">
        <v>3</v>
      </c>
      <c r="D318">
        <v>493594.458174998</v>
      </c>
      <c r="E318">
        <v>5180986.0024800003</v>
      </c>
      <c r="F318">
        <v>0.70941743642586386</v>
      </c>
      <c r="G318">
        <v>0.57384358164592264</v>
      </c>
      <c r="I318">
        <v>0.90604026845637553</v>
      </c>
      <c r="J318">
        <v>0.82467425366980052</v>
      </c>
      <c r="K318">
        <v>0.55425219941348969</v>
      </c>
      <c r="L318">
        <v>0.83047210300429175</v>
      </c>
      <c r="M318">
        <v>0.85037878787878785</v>
      </c>
      <c r="N318">
        <v>0.73437508268201945</v>
      </c>
      <c r="O318">
        <v>0.69265033407572374</v>
      </c>
      <c r="P318">
        <v>0.98113207547169812</v>
      </c>
      <c r="Q318">
        <f t="shared" si="79"/>
        <v>10</v>
      </c>
      <c r="R318" s="23">
        <f t="shared" si="80"/>
        <v>0.76572361227239738</v>
      </c>
      <c r="S318">
        <f t="shared" si="81"/>
        <v>0.13113143722724008</v>
      </c>
      <c r="T318">
        <f t="shared" si="82"/>
        <v>4.1467401448947346E-2</v>
      </c>
      <c r="U318">
        <f t="shared" si="83"/>
        <v>1.9106059810312895E-2</v>
      </c>
      <c r="V318">
        <f t="shared" si="84"/>
        <v>0.17125165676697401</v>
      </c>
      <c r="X318" s="24">
        <f t="shared" si="85"/>
        <v>0.70941743642586386</v>
      </c>
      <c r="Y318" s="24">
        <f t="shared" si="86"/>
        <v>0.64163050903589325</v>
      </c>
      <c r="Z318" s="24">
        <f t="shared" si="87"/>
        <v>0.64163050903589325</v>
      </c>
      <c r="AA318" s="24">
        <f t="shared" si="88"/>
        <v>0.72976709550938734</v>
      </c>
      <c r="AB318" s="24">
        <f t="shared" si="89"/>
        <v>0.75349388504949066</v>
      </c>
      <c r="AC318" s="24">
        <f t="shared" si="90"/>
        <v>0.71364554792229051</v>
      </c>
      <c r="AD318" s="24">
        <f t="shared" si="91"/>
        <v>0.73311664043595737</v>
      </c>
      <c r="AE318" s="24">
        <f t="shared" si="92"/>
        <v>0.74986837578493315</v>
      </c>
      <c r="AF318" s="24">
        <f t="shared" si="93"/>
        <v>0.74793171414706894</v>
      </c>
      <c r="AG318" s="24">
        <f t="shared" si="94"/>
        <v>0.7417893385835862</v>
      </c>
      <c r="AH318" s="65">
        <f t="shared" si="95"/>
        <v>0.76572361227239738</v>
      </c>
    </row>
    <row r="319" spans="1:34" x14ac:dyDescent="0.25">
      <c r="A319">
        <v>327</v>
      </c>
      <c r="B319" t="s">
        <v>9</v>
      </c>
      <c r="C319">
        <v>4</v>
      </c>
      <c r="D319">
        <v>493626.37309200002</v>
      </c>
      <c r="E319">
        <v>5180992.9692099905</v>
      </c>
      <c r="F319">
        <v>0.65193303866077323</v>
      </c>
      <c r="G319">
        <v>0.77394108482191404</v>
      </c>
      <c r="H319">
        <v>0.76553853925102744</v>
      </c>
      <c r="I319">
        <v>0.52215799614643543</v>
      </c>
      <c r="J319">
        <v>0.81616387361044918</v>
      </c>
      <c r="K319">
        <v>0.73964497041420119</v>
      </c>
      <c r="L319">
        <v>0.71486761710794311</v>
      </c>
      <c r="M319">
        <v>0.54545454545454541</v>
      </c>
      <c r="O319">
        <v>0.42496493688639558</v>
      </c>
      <c r="P319">
        <v>0.63568773234200748</v>
      </c>
      <c r="Q319">
        <f t="shared" si="79"/>
        <v>10</v>
      </c>
      <c r="R319" s="23">
        <f t="shared" si="80"/>
        <v>0.65903543346956917</v>
      </c>
      <c r="S319">
        <f t="shared" si="81"/>
        <v>0.1207771934730445</v>
      </c>
      <c r="T319">
        <f t="shared" si="82"/>
        <v>3.8193102077764281E-2</v>
      </c>
      <c r="U319">
        <f t="shared" si="83"/>
        <v>1.6207922736916933E-2</v>
      </c>
      <c r="V319">
        <f t="shared" si="84"/>
        <v>0.18326358089306188</v>
      </c>
      <c r="X319" s="24">
        <f t="shared" si="85"/>
        <v>0.65193303866077323</v>
      </c>
      <c r="Y319" s="24">
        <f t="shared" si="86"/>
        <v>0.71293706174134364</v>
      </c>
      <c r="Z319" s="24">
        <f t="shared" si="87"/>
        <v>0.7304708875779049</v>
      </c>
      <c r="AA319" s="24">
        <f t="shared" si="88"/>
        <v>0.67839266472003756</v>
      </c>
      <c r="AB319" s="24">
        <f t="shared" si="89"/>
        <v>0.70594690649811986</v>
      </c>
      <c r="AC319" s="24">
        <f t="shared" si="90"/>
        <v>0.71156325048413349</v>
      </c>
      <c r="AD319" s="24">
        <f t="shared" si="91"/>
        <v>0.71203530285896355</v>
      </c>
      <c r="AE319" s="24">
        <f t="shared" si="92"/>
        <v>0.69121270818341118</v>
      </c>
      <c r="AF319" s="24">
        <f t="shared" si="93"/>
        <v>0.69121270818341118</v>
      </c>
      <c r="AG319" s="24">
        <f t="shared" si="94"/>
        <v>0.6616296224837428</v>
      </c>
      <c r="AH319" s="65">
        <f t="shared" si="95"/>
        <v>0.65903543346956917</v>
      </c>
    </row>
    <row r="320" spans="1:34" x14ac:dyDescent="0.25">
      <c r="A320">
        <v>328</v>
      </c>
      <c r="B320" t="s">
        <v>9</v>
      </c>
      <c r="C320">
        <v>5</v>
      </c>
      <c r="D320">
        <v>493658.27126000001</v>
      </c>
      <c r="E320">
        <v>5180984.1567599904</v>
      </c>
      <c r="F320">
        <v>0.75556843771599302</v>
      </c>
      <c r="G320">
        <v>0.54929178470254925</v>
      </c>
      <c r="H320">
        <v>0.60967432950191558</v>
      </c>
      <c r="I320">
        <v>0.72435897435897434</v>
      </c>
      <c r="J320">
        <v>0.49530886036377797</v>
      </c>
      <c r="K320">
        <v>0.78589420654911835</v>
      </c>
      <c r="L320">
        <v>0.60934182590233554</v>
      </c>
      <c r="M320">
        <v>0.7597222222222223</v>
      </c>
      <c r="N320">
        <v>0.38305084745762713</v>
      </c>
      <c r="O320">
        <v>1</v>
      </c>
      <c r="P320">
        <v>0.61720067453625638</v>
      </c>
      <c r="Q320">
        <f t="shared" si="79"/>
        <v>11</v>
      </c>
      <c r="R320" s="23">
        <f t="shared" si="80"/>
        <v>0.66267383302825189</v>
      </c>
      <c r="S320">
        <f t="shared" si="81"/>
        <v>0.15886004503078005</v>
      </c>
      <c r="T320">
        <f t="shared" si="82"/>
        <v>4.7898105776914571E-2</v>
      </c>
      <c r="U320">
        <f t="shared" si="83"/>
        <v>2.7760165297899597E-2</v>
      </c>
      <c r="V320">
        <f t="shared" si="84"/>
        <v>0.23972584567709548</v>
      </c>
      <c r="X320" s="24">
        <f t="shared" si="85"/>
        <v>0.75556843771599302</v>
      </c>
      <c r="Y320" s="24">
        <f t="shared" si="86"/>
        <v>0.65243011120927119</v>
      </c>
      <c r="Z320" s="24">
        <f t="shared" si="87"/>
        <v>0.63817818397348602</v>
      </c>
      <c r="AA320" s="24">
        <f t="shared" si="88"/>
        <v>0.6597233815698581</v>
      </c>
      <c r="AB320" s="24">
        <f t="shared" si="89"/>
        <v>0.62684047732864212</v>
      </c>
      <c r="AC320" s="24">
        <f t="shared" si="90"/>
        <v>0.65334943219872155</v>
      </c>
      <c r="AD320" s="24">
        <f t="shared" si="91"/>
        <v>0.6470626312992378</v>
      </c>
      <c r="AE320" s="24">
        <f t="shared" si="92"/>
        <v>0.66114508016461082</v>
      </c>
      <c r="AF320" s="24">
        <f t="shared" si="93"/>
        <v>0.63024572097494602</v>
      </c>
      <c r="AG320" s="24">
        <f t="shared" si="94"/>
        <v>0.66722114887745143</v>
      </c>
      <c r="AH320" s="65">
        <f t="shared" si="95"/>
        <v>0.66267383302825189</v>
      </c>
    </row>
    <row r="321" spans="1:34" x14ac:dyDescent="0.25">
      <c r="A321">
        <v>329</v>
      </c>
      <c r="B321" t="s">
        <v>9</v>
      </c>
      <c r="C321">
        <v>6</v>
      </c>
      <c r="D321">
        <v>493691.386340998</v>
      </c>
      <c r="E321">
        <v>5180990.9908600003</v>
      </c>
      <c r="F321">
        <v>0.67712116978671866</v>
      </c>
      <c r="G321">
        <v>0.98895100731086061</v>
      </c>
      <c r="H321">
        <v>1</v>
      </c>
      <c r="I321">
        <v>0.66071428571428614</v>
      </c>
      <c r="J321">
        <v>0.43091206730815002</v>
      </c>
      <c r="K321">
        <v>0.71029411764705874</v>
      </c>
      <c r="L321">
        <v>0.63461538461538447</v>
      </c>
      <c r="M321">
        <v>0.6757532281205163</v>
      </c>
      <c r="N321">
        <v>0.55085946007335296</v>
      </c>
      <c r="O321">
        <v>0.52593486127864897</v>
      </c>
      <c r="P321">
        <v>0.50098619329388572</v>
      </c>
      <c r="Q321">
        <f t="shared" si="79"/>
        <v>11</v>
      </c>
      <c r="R321" s="23">
        <f t="shared" si="80"/>
        <v>0.66874016137716918</v>
      </c>
      <c r="S321">
        <f t="shared" si="81"/>
        <v>0.17433925832026947</v>
      </c>
      <c r="T321">
        <f t="shared" si="82"/>
        <v>5.2565264188834511E-2</v>
      </c>
      <c r="U321">
        <f t="shared" si="83"/>
        <v>3.3433594690827829E-2</v>
      </c>
      <c r="V321">
        <f t="shared" si="84"/>
        <v>0.26069805342817176</v>
      </c>
      <c r="X321" s="24">
        <f t="shared" si="85"/>
        <v>0.67712116978671866</v>
      </c>
      <c r="Y321" s="24">
        <f t="shared" si="86"/>
        <v>0.83303608854878963</v>
      </c>
      <c r="Z321" s="24">
        <f t="shared" si="87"/>
        <v>0.88869072569919305</v>
      </c>
      <c r="AA321" s="24">
        <f t="shared" si="88"/>
        <v>0.83169661570296627</v>
      </c>
      <c r="AB321" s="24">
        <f t="shared" si="89"/>
        <v>0.751539706024003</v>
      </c>
      <c r="AC321" s="24">
        <f t="shared" si="90"/>
        <v>0.74466544129451229</v>
      </c>
      <c r="AD321" s="24">
        <f t="shared" si="91"/>
        <v>0.72894400462606534</v>
      </c>
      <c r="AE321" s="24">
        <f t="shared" si="92"/>
        <v>0.72229515756287177</v>
      </c>
      <c r="AF321" s="24">
        <f t="shared" si="93"/>
        <v>0.70324674673070298</v>
      </c>
      <c r="AG321" s="24">
        <f t="shared" si="94"/>
        <v>0.68551555818549759</v>
      </c>
      <c r="AH321" s="65">
        <f t="shared" si="95"/>
        <v>0.66874016137716918</v>
      </c>
    </row>
    <row r="322" spans="1:34" x14ac:dyDescent="0.25">
      <c r="A322">
        <v>330</v>
      </c>
      <c r="B322" t="s">
        <v>9</v>
      </c>
      <c r="C322">
        <v>6</v>
      </c>
      <c r="D322">
        <v>493722.098564999</v>
      </c>
      <c r="E322">
        <v>5180995.8686100002</v>
      </c>
      <c r="F322">
        <v>0.89021607525379509</v>
      </c>
      <c r="G322">
        <v>0.81643454960468409</v>
      </c>
      <c r="H322">
        <v>0.87413615381167931</v>
      </c>
      <c r="I322">
        <v>0.38928571428571451</v>
      </c>
      <c r="J322">
        <v>0.51053593352939497</v>
      </c>
      <c r="K322">
        <v>0.79264705882352937</v>
      </c>
      <c r="L322">
        <v>0.65384615384615374</v>
      </c>
      <c r="M322">
        <v>0.39024390243902451</v>
      </c>
      <c r="N322">
        <v>0.7042261519036388</v>
      </c>
      <c r="O322">
        <v>0.61278648974668271</v>
      </c>
      <c r="P322">
        <v>0.708086785009862</v>
      </c>
      <c r="Q322">
        <f t="shared" si="79"/>
        <v>11</v>
      </c>
      <c r="R322" s="23">
        <f t="shared" si="80"/>
        <v>0.6674949971140145</v>
      </c>
      <c r="S322">
        <f t="shared" si="81"/>
        <v>0.16928517628404091</v>
      </c>
      <c r="T322">
        <f t="shared" si="82"/>
        <v>5.1041401118484916E-2</v>
      </c>
      <c r="U322">
        <f t="shared" si="83"/>
        <v>3.1523218000470712E-2</v>
      </c>
      <c r="V322">
        <f t="shared" si="84"/>
        <v>0.25361265180407844</v>
      </c>
      <c r="X322" s="24">
        <f t="shared" si="85"/>
        <v>0.89021607525379509</v>
      </c>
      <c r="Y322" s="24">
        <f t="shared" si="86"/>
        <v>0.85332531242923959</v>
      </c>
      <c r="Z322" s="24">
        <f t="shared" si="87"/>
        <v>0.86026225955671942</v>
      </c>
      <c r="AA322" s="24">
        <f t="shared" si="88"/>
        <v>0.74251812323896826</v>
      </c>
      <c r="AB322" s="24">
        <f t="shared" si="89"/>
        <v>0.69612168529705365</v>
      </c>
      <c r="AC322" s="24">
        <f t="shared" si="90"/>
        <v>0.7122092475514662</v>
      </c>
      <c r="AD322" s="24">
        <f t="shared" si="91"/>
        <v>0.70387166273642165</v>
      </c>
      <c r="AE322" s="24">
        <f t="shared" si="92"/>
        <v>0.66466819269924704</v>
      </c>
      <c r="AF322" s="24">
        <f t="shared" si="93"/>
        <v>0.66906352149973491</v>
      </c>
      <c r="AG322" s="24">
        <f t="shared" si="94"/>
        <v>0.66343581832442977</v>
      </c>
      <c r="AH322" s="65">
        <f t="shared" si="95"/>
        <v>0.6674949971140145</v>
      </c>
    </row>
    <row r="323" spans="1:34" x14ac:dyDescent="0.25">
      <c r="A323">
        <v>331</v>
      </c>
      <c r="B323" t="s">
        <v>15</v>
      </c>
      <c r="C323">
        <v>1</v>
      </c>
      <c r="D323">
        <v>493753.983095998</v>
      </c>
      <c r="E323">
        <v>5180973.8331300002</v>
      </c>
      <c r="F323">
        <v>0.27610049388018038</v>
      </c>
      <c r="G323">
        <v>0.57549769102409876</v>
      </c>
      <c r="H323">
        <v>0.18659007757586799</v>
      </c>
      <c r="I323">
        <v>0.60902255639097769</v>
      </c>
      <c r="J323">
        <v>0.52999905173464834</v>
      </c>
      <c r="K323">
        <v>0.47300215982721372</v>
      </c>
      <c r="L323">
        <v>0.56981132075471685</v>
      </c>
      <c r="M323">
        <v>0.34210526315789475</v>
      </c>
      <c r="N323">
        <v>0</v>
      </c>
      <c r="O323">
        <v>0.76136363636363646</v>
      </c>
      <c r="P323">
        <v>0.33726415094339623</v>
      </c>
      <c r="Q323">
        <f t="shared" ref="Q323:Q370" si="96">COUNT(F323:P323)</f>
        <v>11</v>
      </c>
      <c r="R323" s="23">
        <f t="shared" ref="R323:R370" si="97">AVERAGE(F323:P323)</f>
        <v>0.42370512742296657</v>
      </c>
      <c r="S323">
        <f t="shared" ref="S323:S370" si="98">_xlfn.STDEV.P(F323:P323)</f>
        <v>0.20848799964548112</v>
      </c>
      <c r="T323">
        <f t="shared" ref="T323:T370" si="99">S323/(SQRT(Q323))</f>
        <v>6.2861497101437319E-2</v>
      </c>
      <c r="U323">
        <f t="shared" ref="U323:U370" si="100">VAR(F323:P323)</f>
        <v>4.7813970595791531E-2</v>
      </c>
      <c r="V323">
        <f t="shared" ref="V323:V370" si="101">S323/R323</f>
        <v>0.49205918491837491</v>
      </c>
      <c r="X323" s="24">
        <f t="shared" si="85"/>
        <v>0.27610049388018038</v>
      </c>
      <c r="Y323" s="24">
        <f t="shared" si="86"/>
        <v>0.42579909245213954</v>
      </c>
      <c r="Z323" s="24">
        <f t="shared" si="87"/>
        <v>0.346062754160049</v>
      </c>
      <c r="AA323" s="24">
        <f t="shared" si="88"/>
        <v>0.41180270471778119</v>
      </c>
      <c r="AB323" s="24">
        <f t="shared" si="89"/>
        <v>0.43544197412115465</v>
      </c>
      <c r="AC323" s="24">
        <f t="shared" si="90"/>
        <v>0.44170200507216451</v>
      </c>
      <c r="AD323" s="24">
        <f t="shared" si="91"/>
        <v>0.46000333588395775</v>
      </c>
      <c r="AE323" s="24">
        <f t="shared" si="92"/>
        <v>0.44526607679319985</v>
      </c>
      <c r="AF323" s="24">
        <f t="shared" si="93"/>
        <v>0.39579206826062208</v>
      </c>
      <c r="AG323" s="24">
        <f t="shared" si="94"/>
        <v>0.43234922507092355</v>
      </c>
      <c r="AH323" s="65">
        <f t="shared" si="95"/>
        <v>0.42370512742296657</v>
      </c>
    </row>
    <row r="324" spans="1:34" x14ac:dyDescent="0.25">
      <c r="A324">
        <v>332</v>
      </c>
      <c r="B324" t="s">
        <v>15</v>
      </c>
      <c r="C324">
        <v>2</v>
      </c>
      <c r="D324">
        <v>493785.90663500002</v>
      </c>
      <c r="E324">
        <v>5180989.2459899904</v>
      </c>
      <c r="F324">
        <v>0.6843562528841719</v>
      </c>
      <c r="G324">
        <v>0.6144977308966022</v>
      </c>
      <c r="H324">
        <v>0.66942687965991121</v>
      </c>
      <c r="I324">
        <v>0.56589147286821684</v>
      </c>
      <c r="J324">
        <v>0.14155251141552511</v>
      </c>
      <c r="K324">
        <v>0.26315789473684204</v>
      </c>
      <c r="L324">
        <v>0.44140030441400302</v>
      </c>
      <c r="N324">
        <v>0</v>
      </c>
      <c r="O324">
        <v>0.73172987974098058</v>
      </c>
      <c r="P324">
        <v>8.1081081081081086E-2</v>
      </c>
      <c r="Q324">
        <f t="shared" si="96"/>
        <v>10</v>
      </c>
      <c r="R324" s="23">
        <f t="shared" si="97"/>
        <v>0.41930940076973328</v>
      </c>
      <c r="S324">
        <f t="shared" si="98"/>
        <v>0.26119703120026944</v>
      </c>
      <c r="T324">
        <f t="shared" si="99"/>
        <v>8.2597753666691517E-2</v>
      </c>
      <c r="U324">
        <f t="shared" si="100"/>
        <v>7.5804321230927244E-2</v>
      </c>
      <c r="V324">
        <f t="shared" si="101"/>
        <v>0.6229219538621974</v>
      </c>
      <c r="X324" s="24">
        <f t="shared" si="85"/>
        <v>0.6843562528841719</v>
      </c>
      <c r="Y324" s="24">
        <f t="shared" si="86"/>
        <v>0.649426991890387</v>
      </c>
      <c r="Z324" s="24">
        <f t="shared" si="87"/>
        <v>0.65609362114689507</v>
      </c>
      <c r="AA324" s="24">
        <f t="shared" si="88"/>
        <v>0.63354308407722548</v>
      </c>
      <c r="AB324" s="24">
        <f t="shared" si="89"/>
        <v>0.53514496954488533</v>
      </c>
      <c r="AC324" s="24">
        <f t="shared" si="90"/>
        <v>0.4898137904102115</v>
      </c>
      <c r="AD324" s="24">
        <f t="shared" si="91"/>
        <v>0.48289757812503886</v>
      </c>
      <c r="AE324" s="24">
        <f t="shared" si="92"/>
        <v>0.48289757812503886</v>
      </c>
      <c r="AF324" s="24">
        <f t="shared" si="93"/>
        <v>0.422535380859409</v>
      </c>
      <c r="AG324" s="24">
        <f t="shared" si="94"/>
        <v>0.45689032517958356</v>
      </c>
      <c r="AH324" s="65">
        <f t="shared" si="95"/>
        <v>0.41930940076973328</v>
      </c>
    </row>
    <row r="325" spans="1:34" x14ac:dyDescent="0.25">
      <c r="A325">
        <v>333</v>
      </c>
      <c r="B325" t="s">
        <v>15</v>
      </c>
      <c r="C325">
        <v>3</v>
      </c>
      <c r="D325">
        <v>493817.81432800001</v>
      </c>
      <c r="E325">
        <v>5180989.4352799803</v>
      </c>
      <c r="F325">
        <v>0.85720038479608074</v>
      </c>
      <c r="G325">
        <v>0.61236306729264489</v>
      </c>
      <c r="H325">
        <v>0.48827091293173785</v>
      </c>
      <c r="I325">
        <v>0.51578947368421058</v>
      </c>
      <c r="J325">
        <v>0.19711416345909621</v>
      </c>
      <c r="K325">
        <v>0.34770889487870615</v>
      </c>
      <c r="L325">
        <v>0.55921855921855934</v>
      </c>
      <c r="M325">
        <v>0.2871536523929471</v>
      </c>
      <c r="N325">
        <v>0.82931206080164066</v>
      </c>
      <c r="O325">
        <v>0.88657648283038504</v>
      </c>
      <c r="P325">
        <v>0.45300751879699241</v>
      </c>
      <c r="Q325">
        <f t="shared" si="96"/>
        <v>11</v>
      </c>
      <c r="R325" s="23">
        <f t="shared" si="97"/>
        <v>0.54851956100754551</v>
      </c>
      <c r="S325">
        <f t="shared" si="98"/>
        <v>0.22126654983337629</v>
      </c>
      <c r="T325">
        <f t="shared" si="99"/>
        <v>6.6714374950344033E-2</v>
      </c>
      <c r="U325">
        <f t="shared" si="100"/>
        <v>5.3854774682682606E-2</v>
      </c>
      <c r="V325">
        <f t="shared" si="101"/>
        <v>0.40338862196079917</v>
      </c>
      <c r="X325" s="24">
        <f t="shared" si="85"/>
        <v>0.85720038479608074</v>
      </c>
      <c r="Y325" s="24">
        <f t="shared" si="86"/>
        <v>0.73478172604436276</v>
      </c>
      <c r="Z325" s="24">
        <f t="shared" si="87"/>
        <v>0.65261145500682105</v>
      </c>
      <c r="AA325" s="24">
        <f t="shared" si="88"/>
        <v>0.6184059596761684</v>
      </c>
      <c r="AB325" s="24">
        <f t="shared" si="89"/>
        <v>0.53414760043275389</v>
      </c>
      <c r="AC325" s="24">
        <f t="shared" si="90"/>
        <v>0.50307448284041267</v>
      </c>
      <c r="AD325" s="24">
        <f t="shared" si="91"/>
        <v>0.51109506518014791</v>
      </c>
      <c r="AE325" s="24">
        <f t="shared" si="92"/>
        <v>0.48310238858174781</v>
      </c>
      <c r="AF325" s="24">
        <f t="shared" si="93"/>
        <v>0.52157012993951368</v>
      </c>
      <c r="AG325" s="24">
        <f t="shared" si="94"/>
        <v>0.55807076522860088</v>
      </c>
      <c r="AH325" s="65">
        <f t="shared" si="95"/>
        <v>0.54851956100754551</v>
      </c>
    </row>
    <row r="326" spans="1:34" x14ac:dyDescent="0.25">
      <c r="A326">
        <v>334</v>
      </c>
      <c r="B326" t="s">
        <v>15</v>
      </c>
      <c r="C326">
        <v>4</v>
      </c>
      <c r="D326">
        <v>493849.705391998</v>
      </c>
      <c r="E326">
        <v>5180973.4009100003</v>
      </c>
      <c r="F326">
        <v>0.75671880163013594</v>
      </c>
      <c r="G326">
        <v>0.68381477069684304</v>
      </c>
      <c r="H326">
        <v>0.1652981673947739</v>
      </c>
      <c r="I326">
        <v>0.77341389728096699</v>
      </c>
      <c r="J326">
        <v>0.79943913407773493</v>
      </c>
      <c r="K326">
        <v>0.55304740406320541</v>
      </c>
      <c r="L326">
        <v>0.91530054644808745</v>
      </c>
      <c r="M326">
        <v>0.82822902796271636</v>
      </c>
      <c r="N326">
        <v>0.25766173195187736</v>
      </c>
      <c r="O326">
        <v>1</v>
      </c>
      <c r="P326">
        <v>0.7010309278350515</v>
      </c>
      <c r="Q326">
        <f t="shared" si="96"/>
        <v>11</v>
      </c>
      <c r="R326" s="23">
        <f t="shared" si="97"/>
        <v>0.67581403721285394</v>
      </c>
      <c r="S326">
        <f t="shared" si="98"/>
        <v>0.24648151090530518</v>
      </c>
      <c r="T326">
        <f t="shared" si="99"/>
        <v>7.4316971766617279E-2</v>
      </c>
      <c r="U326">
        <f t="shared" si="100"/>
        <v>6.6828448739978258E-2</v>
      </c>
      <c r="V326">
        <f t="shared" si="101"/>
        <v>0.36471795099407434</v>
      </c>
      <c r="X326" s="24">
        <f t="shared" si="85"/>
        <v>0.75671880163013594</v>
      </c>
      <c r="Y326" s="24">
        <f t="shared" si="86"/>
        <v>0.72026678616348949</v>
      </c>
      <c r="Z326" s="24">
        <f t="shared" si="87"/>
        <v>0.53527724657391762</v>
      </c>
      <c r="AA326" s="24">
        <f t="shared" si="88"/>
        <v>0.59481140925067999</v>
      </c>
      <c r="AB326" s="24">
        <f t="shared" si="89"/>
        <v>0.635736954216091</v>
      </c>
      <c r="AC326" s="24">
        <f t="shared" si="90"/>
        <v>0.62195536252394346</v>
      </c>
      <c r="AD326" s="24">
        <f t="shared" si="91"/>
        <v>0.66386181737024963</v>
      </c>
      <c r="AE326" s="24">
        <f t="shared" si="92"/>
        <v>0.68440771869430794</v>
      </c>
      <c r="AF326" s="24">
        <f t="shared" si="93"/>
        <v>0.63699149794514898</v>
      </c>
      <c r="AG326" s="24">
        <f t="shared" si="94"/>
        <v>0.6732923481506341</v>
      </c>
      <c r="AH326" s="65">
        <f t="shared" si="95"/>
        <v>0.67581403721285394</v>
      </c>
    </row>
    <row r="327" spans="1:34" x14ac:dyDescent="0.25">
      <c r="A327">
        <v>335</v>
      </c>
      <c r="B327" t="s">
        <v>15</v>
      </c>
      <c r="C327">
        <v>4</v>
      </c>
      <c r="D327">
        <v>493881.642735</v>
      </c>
      <c r="E327">
        <v>5181002.5934100002</v>
      </c>
      <c r="F327">
        <v>1</v>
      </c>
      <c r="G327">
        <v>1</v>
      </c>
      <c r="H327">
        <v>0.75616038611789749</v>
      </c>
      <c r="I327">
        <v>0.38821752265861031</v>
      </c>
      <c r="J327">
        <v>0.30154238128622979</v>
      </c>
      <c r="K327">
        <v>0.43679458239277652</v>
      </c>
      <c r="L327">
        <v>0.86338797814207657</v>
      </c>
      <c r="M327">
        <v>0.39147802929427428</v>
      </c>
      <c r="N327">
        <v>0.4526456995531305</v>
      </c>
      <c r="O327">
        <v>0.58765915759807608</v>
      </c>
      <c r="P327">
        <v>0.74742268041237114</v>
      </c>
      <c r="Q327">
        <f t="shared" si="96"/>
        <v>11</v>
      </c>
      <c r="R327" s="23">
        <f t="shared" si="97"/>
        <v>0.6295734924959494</v>
      </c>
      <c r="S327">
        <f t="shared" si="98"/>
        <v>0.2434195795164496</v>
      </c>
      <c r="T327">
        <f t="shared" si="99"/>
        <v>7.3393764716558563E-2</v>
      </c>
      <c r="U327">
        <f t="shared" si="100"/>
        <v>6.5178400861161639E-2</v>
      </c>
      <c r="V327">
        <f t="shared" si="101"/>
        <v>0.386642040076069</v>
      </c>
      <c r="X327" s="24">
        <f t="shared" si="85"/>
        <v>1</v>
      </c>
      <c r="Y327" s="24">
        <f t="shared" si="86"/>
        <v>1</v>
      </c>
      <c r="Z327" s="24">
        <f t="shared" si="87"/>
        <v>0.91872012870596587</v>
      </c>
      <c r="AA327" s="24">
        <f t="shared" si="88"/>
        <v>0.78609447719412695</v>
      </c>
      <c r="AB327" s="24">
        <f t="shared" si="89"/>
        <v>0.68918405801254745</v>
      </c>
      <c r="AC327" s="24">
        <f t="shared" si="90"/>
        <v>0.64711914540925231</v>
      </c>
      <c r="AD327" s="24">
        <f t="shared" si="91"/>
        <v>0.67801469294251304</v>
      </c>
      <c r="AE327" s="24">
        <f t="shared" si="92"/>
        <v>0.64219760998648312</v>
      </c>
      <c r="AF327" s="24">
        <f t="shared" si="93"/>
        <v>0.62113628660499953</v>
      </c>
      <c r="AG327" s="24">
        <f t="shared" si="94"/>
        <v>0.61778857370430718</v>
      </c>
      <c r="AH327" s="65">
        <f t="shared" si="95"/>
        <v>0.6295734924959494</v>
      </c>
    </row>
    <row r="328" spans="1:34" x14ac:dyDescent="0.25">
      <c r="A328">
        <v>336</v>
      </c>
      <c r="B328" t="s">
        <v>15</v>
      </c>
      <c r="C328">
        <v>5</v>
      </c>
      <c r="D328">
        <v>493913.54685899901</v>
      </c>
      <c r="E328">
        <v>5180999.3384299902</v>
      </c>
      <c r="F328">
        <v>0.91058380959270768</v>
      </c>
      <c r="G328">
        <v>1</v>
      </c>
      <c r="H328">
        <v>0.84348273184332367</v>
      </c>
      <c r="I328">
        <v>0.41337099811676087</v>
      </c>
      <c r="J328">
        <v>0.68760184548934911</v>
      </c>
      <c r="K328">
        <v>0.36538461538461536</v>
      </c>
      <c r="L328">
        <v>0.54105736782902125</v>
      </c>
      <c r="M328">
        <v>0.67777777777777792</v>
      </c>
      <c r="N328">
        <v>0.85072703797454763</v>
      </c>
      <c r="O328">
        <v>0.65279429250891807</v>
      </c>
      <c r="P328">
        <v>0.70967741935483863</v>
      </c>
      <c r="Q328">
        <f t="shared" si="96"/>
        <v>11</v>
      </c>
      <c r="R328" s="23">
        <f t="shared" si="97"/>
        <v>0.69567799053380552</v>
      </c>
      <c r="S328">
        <f t="shared" si="98"/>
        <v>0.19064530871287122</v>
      </c>
      <c r="T328">
        <f t="shared" si="99"/>
        <v>5.7481723367460637E-2</v>
      </c>
      <c r="U328">
        <f t="shared" si="100"/>
        <v>3.9980197107648593E-2</v>
      </c>
      <c r="V328">
        <f t="shared" si="101"/>
        <v>0.27404246117745629</v>
      </c>
      <c r="X328" s="24">
        <f t="shared" si="85"/>
        <v>0.91058380959270768</v>
      </c>
      <c r="Y328" s="24">
        <f t="shared" si="86"/>
        <v>0.95529190479635384</v>
      </c>
      <c r="Z328" s="24">
        <f t="shared" si="87"/>
        <v>0.91802218047867712</v>
      </c>
      <c r="AA328" s="24">
        <f t="shared" si="88"/>
        <v>0.79185938488819807</v>
      </c>
      <c r="AB328" s="24">
        <f t="shared" si="89"/>
        <v>0.77100787700842832</v>
      </c>
      <c r="AC328" s="24">
        <f t="shared" si="90"/>
        <v>0.70340400007112613</v>
      </c>
      <c r="AD328" s="24">
        <f t="shared" si="91"/>
        <v>0.68021162403653967</v>
      </c>
      <c r="AE328" s="24">
        <f t="shared" si="92"/>
        <v>0.67990739325419447</v>
      </c>
      <c r="AF328" s="24">
        <f t="shared" si="93"/>
        <v>0.69888735377867817</v>
      </c>
      <c r="AG328" s="24">
        <f t="shared" si="94"/>
        <v>0.6942780476517022</v>
      </c>
      <c r="AH328" s="65">
        <f t="shared" si="95"/>
        <v>0.69567799053380552</v>
      </c>
    </row>
    <row r="329" spans="1:34" x14ac:dyDescent="0.25">
      <c r="A329">
        <v>337</v>
      </c>
      <c r="B329" t="s">
        <v>15</v>
      </c>
      <c r="C329">
        <v>6</v>
      </c>
      <c r="D329">
        <v>493945.450232998</v>
      </c>
      <c r="E329">
        <v>5180995.3057500003</v>
      </c>
      <c r="F329">
        <v>0.78161387737902943</v>
      </c>
      <c r="G329">
        <v>0.70289832657985074</v>
      </c>
      <c r="H329">
        <v>0.48102125510218008</v>
      </c>
      <c r="I329">
        <v>0.42071611253196922</v>
      </c>
      <c r="J329">
        <v>0</v>
      </c>
      <c r="K329">
        <v>0.61465721040189125</v>
      </c>
      <c r="L329">
        <v>0.54192546583850931</v>
      </c>
      <c r="M329">
        <v>0.58666666666666667</v>
      </c>
      <c r="N329">
        <v>0</v>
      </c>
      <c r="O329">
        <v>0.10289389067524107</v>
      </c>
      <c r="P329">
        <v>0.10743801652892562</v>
      </c>
      <c r="Q329">
        <f t="shared" si="96"/>
        <v>11</v>
      </c>
      <c r="R329" s="23">
        <f t="shared" si="97"/>
        <v>0.39453007470038765</v>
      </c>
      <c r="S329">
        <f t="shared" si="98"/>
        <v>0.27617033322428719</v>
      </c>
      <c r="T329">
        <f t="shared" si="99"/>
        <v>8.3268488502943855E-2</v>
      </c>
      <c r="U329">
        <f t="shared" si="100"/>
        <v>8.3897058248535245E-2</v>
      </c>
      <c r="V329">
        <f t="shared" si="101"/>
        <v>0.69999817741148196</v>
      </c>
      <c r="X329" s="24">
        <f t="shared" si="85"/>
        <v>0.78161387737902943</v>
      </c>
      <c r="Y329" s="24">
        <f t="shared" si="86"/>
        <v>0.74225610197944003</v>
      </c>
      <c r="Z329" s="24">
        <f t="shared" si="87"/>
        <v>0.65517781968702005</v>
      </c>
      <c r="AA329" s="24">
        <f t="shared" si="88"/>
        <v>0.5965623928982573</v>
      </c>
      <c r="AB329" s="24">
        <f t="shared" si="89"/>
        <v>0.47724991431860586</v>
      </c>
      <c r="AC329" s="24">
        <f t="shared" si="90"/>
        <v>0.5001511303324867</v>
      </c>
      <c r="AD329" s="24">
        <f t="shared" si="91"/>
        <v>0.50611889254763287</v>
      </c>
      <c r="AE329" s="24">
        <f t="shared" si="92"/>
        <v>0.51618736431251211</v>
      </c>
      <c r="AF329" s="24">
        <f t="shared" si="93"/>
        <v>0.45883321272223299</v>
      </c>
      <c r="AG329" s="24">
        <f t="shared" si="94"/>
        <v>0.42323928051753379</v>
      </c>
      <c r="AH329" s="65">
        <f t="shared" si="95"/>
        <v>0.39453007470038765</v>
      </c>
    </row>
    <row r="330" spans="1:34" x14ac:dyDescent="0.25">
      <c r="A330">
        <v>338</v>
      </c>
      <c r="B330" t="s">
        <v>24</v>
      </c>
      <c r="C330">
        <v>1</v>
      </c>
      <c r="D330">
        <v>493977.955288</v>
      </c>
      <c r="E330">
        <v>5180985.8885700004</v>
      </c>
      <c r="F330">
        <v>1</v>
      </c>
      <c r="G330">
        <v>0.71243799836755173</v>
      </c>
      <c r="H330">
        <v>0.42801996812033383</v>
      </c>
      <c r="J330">
        <v>0.60174727689436014</v>
      </c>
      <c r="K330">
        <v>0.47087378640776673</v>
      </c>
      <c r="L330">
        <v>0.47904191616766467</v>
      </c>
      <c r="M330">
        <v>0.58823529411764708</v>
      </c>
      <c r="N330">
        <v>0.36050637943855046</v>
      </c>
      <c r="P330">
        <v>0.43506493506493499</v>
      </c>
      <c r="Q330">
        <f t="shared" si="96"/>
        <v>9</v>
      </c>
      <c r="R330" s="23">
        <f t="shared" si="97"/>
        <v>0.56399195050875672</v>
      </c>
      <c r="S330">
        <f t="shared" si="98"/>
        <v>0.18455859848888209</v>
      </c>
      <c r="T330">
        <f t="shared" si="99"/>
        <v>6.1519532829627362E-2</v>
      </c>
      <c r="U330">
        <f t="shared" si="100"/>
        <v>3.8319610810702953E-2</v>
      </c>
      <c r="V330">
        <f t="shared" si="101"/>
        <v>0.32723622796814467</v>
      </c>
      <c r="X330" s="24">
        <f t="shared" si="85"/>
        <v>1</v>
      </c>
      <c r="Y330" s="24">
        <f t="shared" si="86"/>
        <v>0.85621899918377586</v>
      </c>
      <c r="Z330" s="24">
        <f t="shared" si="87"/>
        <v>0.71348598882929526</v>
      </c>
      <c r="AA330" s="24">
        <f t="shared" si="88"/>
        <v>0.71348598882929526</v>
      </c>
      <c r="AB330" s="24">
        <f t="shared" si="89"/>
        <v>0.68555131084556153</v>
      </c>
      <c r="AC330" s="24">
        <f t="shared" si="90"/>
        <v>0.6426158059580025</v>
      </c>
      <c r="AD330" s="24">
        <f t="shared" si="91"/>
        <v>0.61535349099294623</v>
      </c>
      <c r="AE330" s="24">
        <f t="shared" si="92"/>
        <v>0.61147946286790344</v>
      </c>
      <c r="AF330" s="24">
        <f t="shared" si="93"/>
        <v>0.58010782743923439</v>
      </c>
      <c r="AG330" s="24">
        <f t="shared" si="94"/>
        <v>0.58010782743923439</v>
      </c>
      <c r="AH330" s="65">
        <f t="shared" si="95"/>
        <v>0.56399195050875672</v>
      </c>
    </row>
    <row r="331" spans="1:34" x14ac:dyDescent="0.25">
      <c r="A331">
        <v>348</v>
      </c>
      <c r="B331" t="s">
        <v>9</v>
      </c>
      <c r="C331">
        <v>1</v>
      </c>
      <c r="D331">
        <v>493540.901106</v>
      </c>
      <c r="E331">
        <v>5181013.1737099905</v>
      </c>
      <c r="F331">
        <v>0.66235566630400444</v>
      </c>
      <c r="G331">
        <v>0.45202898550724635</v>
      </c>
      <c r="H331">
        <v>0.43044492285611763</v>
      </c>
      <c r="I331">
        <v>0.45571955719557189</v>
      </c>
      <c r="J331">
        <v>0.79274638674882414</v>
      </c>
      <c r="K331">
        <v>1</v>
      </c>
      <c r="L331">
        <v>0.84340044742729303</v>
      </c>
      <c r="M331">
        <v>0.52203721841332029</v>
      </c>
      <c r="N331">
        <v>0.72176961507891446</v>
      </c>
      <c r="O331">
        <v>0.874074074074074</v>
      </c>
      <c r="P331">
        <v>0.96819085487077527</v>
      </c>
      <c r="Q331">
        <f t="shared" si="96"/>
        <v>11</v>
      </c>
      <c r="R331" s="23">
        <f t="shared" si="97"/>
        <v>0.70206979349783105</v>
      </c>
      <c r="S331">
        <f t="shared" si="98"/>
        <v>0.20197453394639955</v>
      </c>
      <c r="T331">
        <f t="shared" si="99"/>
        <v>6.0897613300646095E-2</v>
      </c>
      <c r="U331">
        <f t="shared" si="100"/>
        <v>4.4873083599151896E-2</v>
      </c>
      <c r="V331">
        <f t="shared" si="101"/>
        <v>0.2876844094660847</v>
      </c>
      <c r="X331" s="24">
        <f t="shared" si="85"/>
        <v>0.66235566630400444</v>
      </c>
      <c r="Y331" s="24">
        <f t="shared" si="86"/>
        <v>0.5571923259056254</v>
      </c>
      <c r="Z331" s="24">
        <f t="shared" si="87"/>
        <v>0.51494319155578949</v>
      </c>
      <c r="AA331" s="24">
        <f t="shared" si="88"/>
        <v>0.50013728296573512</v>
      </c>
      <c r="AB331" s="24">
        <f t="shared" si="89"/>
        <v>0.55865910372235295</v>
      </c>
      <c r="AC331" s="24">
        <f t="shared" si="90"/>
        <v>0.63221591976862745</v>
      </c>
      <c r="AD331" s="24">
        <f t="shared" si="91"/>
        <v>0.66238513800557974</v>
      </c>
      <c r="AE331" s="24">
        <f t="shared" si="92"/>
        <v>0.64484164805654731</v>
      </c>
      <c r="AF331" s="24">
        <f t="shared" si="93"/>
        <v>0.65338919994792144</v>
      </c>
      <c r="AG331" s="24">
        <f t="shared" si="94"/>
        <v>0.67545768736053668</v>
      </c>
      <c r="AH331" s="65">
        <f t="shared" si="95"/>
        <v>0.70206979349783105</v>
      </c>
    </row>
    <row r="332" spans="1:34" x14ac:dyDescent="0.25">
      <c r="A332">
        <v>349</v>
      </c>
      <c r="B332" t="s">
        <v>9</v>
      </c>
      <c r="C332">
        <v>2</v>
      </c>
      <c r="D332">
        <v>493572.819036</v>
      </c>
      <c r="E332">
        <v>5181023.0293300003</v>
      </c>
      <c r="G332">
        <v>0.82560173523649583</v>
      </c>
      <c r="H332">
        <v>3.7607627382671989E-2</v>
      </c>
      <c r="I332">
        <v>0.67884615384615399</v>
      </c>
      <c r="J332">
        <v>0.38036983170579675</v>
      </c>
      <c r="K332">
        <v>0.48130841121495327</v>
      </c>
      <c r="L332">
        <v>0.62032085561497308</v>
      </c>
      <c r="M332">
        <v>0.28133704735376053</v>
      </c>
      <c r="N332">
        <v>0.12923076923076923</v>
      </c>
      <c r="O332">
        <v>0.39473684210526311</v>
      </c>
      <c r="P332">
        <v>0.62541806020066881</v>
      </c>
      <c r="Q332">
        <f t="shared" si="96"/>
        <v>10</v>
      </c>
      <c r="R332" s="23">
        <f t="shared" si="97"/>
        <v>0.44547773338915075</v>
      </c>
      <c r="S332">
        <f t="shared" si="98"/>
        <v>0.23734227603998254</v>
      </c>
      <c r="T332">
        <f t="shared" si="99"/>
        <v>7.5054217733475356E-2</v>
      </c>
      <c r="U332">
        <f t="shared" si="100"/>
        <v>6.2590395550932501E-2</v>
      </c>
      <c r="V332">
        <f t="shared" si="101"/>
        <v>0.53278145741271032</v>
      </c>
      <c r="X332" s="24">
        <f t="shared" si="85"/>
        <v>0</v>
      </c>
      <c r="Y332" s="24">
        <f t="shared" si="86"/>
        <v>0.82560173523649583</v>
      </c>
      <c r="Z332" s="24">
        <f t="shared" si="87"/>
        <v>0.4316046813095839</v>
      </c>
      <c r="AA332" s="24">
        <f t="shared" si="88"/>
        <v>0.51401850548844064</v>
      </c>
      <c r="AB332" s="24">
        <f t="shared" si="89"/>
        <v>0.48060633704277966</v>
      </c>
      <c r="AC332" s="24">
        <f t="shared" si="90"/>
        <v>0.48074675187721444</v>
      </c>
      <c r="AD332" s="24">
        <f t="shared" si="91"/>
        <v>0.50400910250017417</v>
      </c>
      <c r="AE332" s="24">
        <f t="shared" si="92"/>
        <v>0.47219880890782939</v>
      </c>
      <c r="AF332" s="24">
        <f t="shared" si="93"/>
        <v>0.42932780394819686</v>
      </c>
      <c r="AG332" s="24">
        <f t="shared" si="94"/>
        <v>0.42548436374342646</v>
      </c>
      <c r="AH332" s="65">
        <f t="shared" si="95"/>
        <v>0.44547773338915075</v>
      </c>
    </row>
    <row r="333" spans="1:34" x14ac:dyDescent="0.25">
      <c r="A333">
        <v>350</v>
      </c>
      <c r="B333" t="s">
        <v>9</v>
      </c>
      <c r="C333">
        <v>3</v>
      </c>
      <c r="D333">
        <v>493604.72075600002</v>
      </c>
      <c r="E333">
        <v>5181017.7725</v>
      </c>
      <c r="F333">
        <v>0.86477385640157489</v>
      </c>
      <c r="G333">
        <v>0.45015790451421145</v>
      </c>
      <c r="I333">
        <v>0.79731543624161072</v>
      </c>
      <c r="J333">
        <v>0.52597394029358402</v>
      </c>
      <c r="K333">
        <v>0.50439882697947214</v>
      </c>
      <c r="L333">
        <v>0.73175965665236054</v>
      </c>
      <c r="M333">
        <v>0.60984848484848475</v>
      </c>
      <c r="N333">
        <v>0.47656063965456114</v>
      </c>
      <c r="O333">
        <v>0.2694877505567928</v>
      </c>
      <c r="P333">
        <v>0.80458221024258747</v>
      </c>
      <c r="Q333">
        <f t="shared" si="96"/>
        <v>10</v>
      </c>
      <c r="R333" s="23">
        <f t="shared" si="97"/>
        <v>0.60348587063852399</v>
      </c>
      <c r="S333">
        <f t="shared" si="98"/>
        <v>0.18159742897057349</v>
      </c>
      <c r="T333">
        <f t="shared" si="99"/>
        <v>5.7426149277765855E-2</v>
      </c>
      <c r="U333">
        <f t="shared" si="100"/>
        <v>3.664180689858057E-2</v>
      </c>
      <c r="V333">
        <f t="shared" si="101"/>
        <v>0.30091413536895667</v>
      </c>
      <c r="X333" s="24">
        <f t="shared" si="85"/>
        <v>0.86477385640157489</v>
      </c>
      <c r="Y333" s="24">
        <f t="shared" si="86"/>
        <v>0.65746588045789323</v>
      </c>
      <c r="Z333" s="24">
        <f t="shared" si="87"/>
        <v>0.65746588045789323</v>
      </c>
      <c r="AA333" s="24">
        <f t="shared" si="88"/>
        <v>0.70408239905246572</v>
      </c>
      <c r="AB333" s="24">
        <f t="shared" si="89"/>
        <v>0.65955528436274524</v>
      </c>
      <c r="AC333" s="24">
        <f t="shared" si="90"/>
        <v>0.62852399288609062</v>
      </c>
      <c r="AD333" s="24">
        <f t="shared" si="91"/>
        <v>0.64572993684713564</v>
      </c>
      <c r="AE333" s="24">
        <f t="shared" si="92"/>
        <v>0.64060401513304266</v>
      </c>
      <c r="AF333" s="24">
        <f t="shared" si="93"/>
        <v>0.62009859319823246</v>
      </c>
      <c r="AG333" s="24">
        <f t="shared" si="94"/>
        <v>0.58114183290473909</v>
      </c>
      <c r="AH333" s="65">
        <f t="shared" si="95"/>
        <v>0.60348587063852399</v>
      </c>
    </row>
    <row r="334" spans="1:34" x14ac:dyDescent="0.25">
      <c r="A334">
        <v>351</v>
      </c>
      <c r="B334" t="s">
        <v>9</v>
      </c>
      <c r="C334">
        <v>4</v>
      </c>
      <c r="D334">
        <v>493636.63549199799</v>
      </c>
      <c r="E334">
        <v>5181024.7392800003</v>
      </c>
      <c r="F334">
        <v>0</v>
      </c>
      <c r="G334">
        <v>0.31106199499981879</v>
      </c>
      <c r="H334">
        <v>0.69491194636420006</v>
      </c>
      <c r="I334">
        <v>0.63776493256262035</v>
      </c>
      <c r="J334">
        <v>0.72266304277819982</v>
      </c>
      <c r="K334">
        <v>0.7416173570019724</v>
      </c>
      <c r="L334">
        <v>0.55397148676171082</v>
      </c>
      <c r="M334">
        <v>0.50363636363636366</v>
      </c>
      <c r="O334">
        <v>0.37166900420757365</v>
      </c>
      <c r="P334">
        <v>0.78810408921933095</v>
      </c>
      <c r="Q334">
        <f t="shared" si="96"/>
        <v>10</v>
      </c>
      <c r="R334" s="23">
        <f t="shared" si="97"/>
        <v>0.53254002175317905</v>
      </c>
      <c r="S334">
        <f t="shared" si="98"/>
        <v>0.23290247231610578</v>
      </c>
      <c r="T334">
        <f t="shared" si="99"/>
        <v>7.3650228520320563E-2</v>
      </c>
      <c r="U334">
        <f t="shared" si="100"/>
        <v>6.0270624012171564E-2</v>
      </c>
      <c r="V334">
        <f t="shared" si="101"/>
        <v>0.43734266496885205</v>
      </c>
      <c r="X334" s="24">
        <f t="shared" si="85"/>
        <v>0</v>
      </c>
      <c r="Y334" s="24">
        <f t="shared" si="86"/>
        <v>0.1555309974999094</v>
      </c>
      <c r="Z334" s="24">
        <f t="shared" si="87"/>
        <v>0.33532464712133958</v>
      </c>
      <c r="AA334" s="24">
        <f t="shared" si="88"/>
        <v>0.41093471848165974</v>
      </c>
      <c r="AB334" s="24">
        <f t="shared" si="89"/>
        <v>0.47328038334096778</v>
      </c>
      <c r="AC334" s="24">
        <f t="shared" si="90"/>
        <v>0.51800321228446855</v>
      </c>
      <c r="AD334" s="24">
        <f t="shared" si="91"/>
        <v>0.52314153720978884</v>
      </c>
      <c r="AE334" s="24">
        <f t="shared" si="92"/>
        <v>0.52070339051311076</v>
      </c>
      <c r="AF334" s="24">
        <f t="shared" si="93"/>
        <v>0.52070339051311076</v>
      </c>
      <c r="AG334" s="24">
        <f t="shared" si="94"/>
        <v>0.50414401425694</v>
      </c>
      <c r="AH334" s="65">
        <f t="shared" si="95"/>
        <v>0.53254002175317905</v>
      </c>
    </row>
    <row r="335" spans="1:34" x14ac:dyDescent="0.25">
      <c r="A335">
        <v>352</v>
      </c>
      <c r="B335" t="s">
        <v>9</v>
      </c>
      <c r="C335">
        <v>5</v>
      </c>
      <c r="D335">
        <v>493670.53272100003</v>
      </c>
      <c r="E335">
        <v>5181014.3275100002</v>
      </c>
      <c r="F335">
        <v>0.76357271855700004</v>
      </c>
      <c r="G335">
        <v>0.56046584828454526</v>
      </c>
      <c r="H335">
        <v>0.42648467432950182</v>
      </c>
      <c r="I335">
        <v>0.40064102564102555</v>
      </c>
      <c r="J335">
        <v>0.71107078455069173</v>
      </c>
      <c r="K335">
        <v>0.7128463476070529</v>
      </c>
      <c r="L335">
        <v>0.4713375796178344</v>
      </c>
      <c r="M335">
        <v>0.65833333333333333</v>
      </c>
      <c r="N335">
        <v>0.71186440677966101</v>
      </c>
      <c r="O335">
        <v>0.50377358490566049</v>
      </c>
      <c r="P335">
        <v>0.75042158516020241</v>
      </c>
      <c r="Q335">
        <f t="shared" si="96"/>
        <v>11</v>
      </c>
      <c r="R335" s="23">
        <f t="shared" si="97"/>
        <v>0.60643744443331904</v>
      </c>
      <c r="S335">
        <f t="shared" si="98"/>
        <v>0.13043366130034739</v>
      </c>
      <c r="T335">
        <f t="shared" si="99"/>
        <v>3.9327228596868352E-2</v>
      </c>
      <c r="U335">
        <f t="shared" si="100"/>
        <v>1.8714234000235041E-2</v>
      </c>
      <c r="V335">
        <f t="shared" si="101"/>
        <v>0.2150818068667085</v>
      </c>
      <c r="X335" s="24">
        <f t="shared" si="85"/>
        <v>0.76357271855700004</v>
      </c>
      <c r="Y335" s="24">
        <f t="shared" si="86"/>
        <v>0.66201928342077265</v>
      </c>
      <c r="Z335" s="24">
        <f t="shared" si="87"/>
        <v>0.58350774705701569</v>
      </c>
      <c r="AA335" s="24">
        <f t="shared" si="88"/>
        <v>0.53779106670301813</v>
      </c>
      <c r="AB335" s="24">
        <f t="shared" si="89"/>
        <v>0.57244701027255285</v>
      </c>
      <c r="AC335" s="24">
        <f t="shared" si="90"/>
        <v>0.59584689982830286</v>
      </c>
      <c r="AD335" s="24">
        <f t="shared" si="91"/>
        <v>0.57805985408395022</v>
      </c>
      <c r="AE335" s="24">
        <f t="shared" si="92"/>
        <v>0.58809403899012314</v>
      </c>
      <c r="AF335" s="24">
        <f t="shared" si="93"/>
        <v>0.6018463020778495</v>
      </c>
      <c r="AG335" s="24">
        <f t="shared" si="94"/>
        <v>0.59203903036063066</v>
      </c>
      <c r="AH335" s="65">
        <f t="shared" si="95"/>
        <v>0.60643744443331904</v>
      </c>
    </row>
    <row r="336" spans="1:34" x14ac:dyDescent="0.25">
      <c r="A336">
        <v>353</v>
      </c>
      <c r="B336" t="s">
        <v>9</v>
      </c>
      <c r="C336">
        <v>5</v>
      </c>
      <c r="D336">
        <v>493700.44887800002</v>
      </c>
      <c r="E336">
        <v>5181023.56073</v>
      </c>
      <c r="F336">
        <v>0.76439767229270261</v>
      </c>
      <c r="G336">
        <v>0.6580421781554926</v>
      </c>
      <c r="H336">
        <v>0.49161877394636017</v>
      </c>
      <c r="I336">
        <v>0.67948717948717952</v>
      </c>
      <c r="J336">
        <v>0.72232494481572862</v>
      </c>
      <c r="K336">
        <v>0.90176322418136023</v>
      </c>
      <c r="L336">
        <v>0.6730360934182591</v>
      </c>
      <c r="M336">
        <v>0.5444444444444444</v>
      </c>
      <c r="N336">
        <v>0.72881355932203384</v>
      </c>
      <c r="O336">
        <v>0.75283018867924523</v>
      </c>
      <c r="P336">
        <v>0.7403035413153457</v>
      </c>
      <c r="Q336">
        <f t="shared" si="96"/>
        <v>11</v>
      </c>
      <c r="R336" s="23">
        <f t="shared" si="97"/>
        <v>0.69609652727801385</v>
      </c>
      <c r="S336">
        <f t="shared" si="98"/>
        <v>0.10486373516926001</v>
      </c>
      <c r="T336">
        <f t="shared" si="99"/>
        <v>3.1617605788330103E-2</v>
      </c>
      <c r="U336">
        <f t="shared" si="100"/>
        <v>1.2096043249013543E-2</v>
      </c>
      <c r="V336">
        <f t="shared" si="101"/>
        <v>0.15064539336134125</v>
      </c>
      <c r="X336" s="24">
        <f t="shared" si="85"/>
        <v>0.76439767229270261</v>
      </c>
      <c r="Y336" s="24">
        <f t="shared" si="86"/>
        <v>0.7112199252240976</v>
      </c>
      <c r="Z336" s="24">
        <f t="shared" si="87"/>
        <v>0.63801954146485185</v>
      </c>
      <c r="AA336" s="24">
        <f t="shared" si="88"/>
        <v>0.64838645097043379</v>
      </c>
      <c r="AB336" s="24">
        <f t="shared" si="89"/>
        <v>0.66317414973949274</v>
      </c>
      <c r="AC336" s="24">
        <f t="shared" si="90"/>
        <v>0.70293899547980399</v>
      </c>
      <c r="AD336" s="24">
        <f t="shared" si="91"/>
        <v>0.69866715232815479</v>
      </c>
      <c r="AE336" s="24">
        <f t="shared" si="92"/>
        <v>0.67938931384269097</v>
      </c>
      <c r="AF336" s="24">
        <f t="shared" si="93"/>
        <v>0.68488089667372909</v>
      </c>
      <c r="AG336" s="24">
        <f t="shared" si="94"/>
        <v>0.69167582587428067</v>
      </c>
      <c r="AH336" s="65">
        <f t="shared" si="95"/>
        <v>0.69609652727801385</v>
      </c>
    </row>
    <row r="337" spans="1:34" x14ac:dyDescent="0.25">
      <c r="A337">
        <v>354</v>
      </c>
      <c r="B337" t="s">
        <v>9</v>
      </c>
      <c r="C337">
        <v>6</v>
      </c>
      <c r="D337">
        <v>493732.36045400001</v>
      </c>
      <c r="E337">
        <v>5181027.6388400001</v>
      </c>
      <c r="F337">
        <v>0.56561423116326703</v>
      </c>
      <c r="G337">
        <v>0.62837010817426975</v>
      </c>
      <c r="H337">
        <v>0.43728767982790312</v>
      </c>
      <c r="I337">
        <v>0.3250000000000004</v>
      </c>
      <c r="J337">
        <v>1</v>
      </c>
      <c r="K337">
        <v>0.37205882352941178</v>
      </c>
      <c r="L337">
        <v>0.64957264957264949</v>
      </c>
      <c r="M337">
        <v>0.3285509325681491</v>
      </c>
      <c r="N337">
        <v>0.4694829878346149</v>
      </c>
      <c r="O337">
        <v>0.26658624849215923</v>
      </c>
      <c r="P337">
        <v>1</v>
      </c>
      <c r="Q337">
        <f t="shared" si="96"/>
        <v>11</v>
      </c>
      <c r="R337" s="23">
        <f t="shared" si="97"/>
        <v>0.54932033283294779</v>
      </c>
      <c r="S337">
        <f t="shared" si="98"/>
        <v>0.24348482720163034</v>
      </c>
      <c r="T337">
        <f t="shared" si="99"/>
        <v>7.3413437633848E-2</v>
      </c>
      <c r="U337">
        <f t="shared" si="100"/>
        <v>6.5213347185148554E-2</v>
      </c>
      <c r="V337">
        <f t="shared" si="101"/>
        <v>0.44324743259717603</v>
      </c>
      <c r="X337" s="24">
        <f t="shared" si="85"/>
        <v>0.56561423116326703</v>
      </c>
      <c r="Y337" s="24">
        <f t="shared" si="86"/>
        <v>0.59699216966876834</v>
      </c>
      <c r="Z337" s="24">
        <f t="shared" si="87"/>
        <v>0.54375733972181328</v>
      </c>
      <c r="AA337" s="24">
        <f t="shared" si="88"/>
        <v>0.48906800479136003</v>
      </c>
      <c r="AB337" s="24">
        <f t="shared" si="89"/>
        <v>0.59125440383308803</v>
      </c>
      <c r="AC337" s="24">
        <f t="shared" si="90"/>
        <v>0.55472180711580865</v>
      </c>
      <c r="AD337" s="24">
        <f t="shared" si="91"/>
        <v>0.5682719274667859</v>
      </c>
      <c r="AE337" s="24">
        <f t="shared" si="92"/>
        <v>0.53830680310445633</v>
      </c>
      <c r="AF337" s="24">
        <f t="shared" si="93"/>
        <v>0.53065971251891841</v>
      </c>
      <c r="AG337" s="24">
        <f t="shared" si="94"/>
        <v>0.50425236611624258</v>
      </c>
      <c r="AH337" s="65">
        <f t="shared" si="95"/>
        <v>0.54932033283294779</v>
      </c>
    </row>
    <row r="338" spans="1:34" x14ac:dyDescent="0.25">
      <c r="A338">
        <v>355</v>
      </c>
      <c r="B338" t="s">
        <v>15</v>
      </c>
      <c r="C338">
        <v>1</v>
      </c>
      <c r="D338">
        <v>493764.244851998</v>
      </c>
      <c r="E338">
        <v>5181005.6034199903</v>
      </c>
      <c r="F338">
        <v>0.84981747906377492</v>
      </c>
      <c r="G338">
        <v>0.96666537312274459</v>
      </c>
      <c r="H338">
        <v>0.28828885245403896</v>
      </c>
      <c r="I338">
        <v>0.68571428571428594</v>
      </c>
      <c r="J338">
        <v>0.84000054186591544</v>
      </c>
      <c r="K338">
        <v>0.63066954643628526</v>
      </c>
      <c r="L338">
        <v>0.82515723270440244</v>
      </c>
      <c r="M338">
        <v>0.43684210526315792</v>
      </c>
      <c r="N338">
        <v>0.64014536315066184</v>
      </c>
      <c r="O338">
        <v>0.70833333333333348</v>
      </c>
      <c r="P338">
        <v>0.679245283018868</v>
      </c>
      <c r="Q338">
        <f t="shared" si="96"/>
        <v>11</v>
      </c>
      <c r="R338" s="23">
        <f t="shared" si="97"/>
        <v>0.68644358146613349</v>
      </c>
      <c r="S338">
        <f t="shared" si="98"/>
        <v>0.18455114142951237</v>
      </c>
      <c r="T338">
        <f t="shared" si="99"/>
        <v>5.5644262795773294E-2</v>
      </c>
      <c r="U338">
        <f t="shared" si="100"/>
        <v>3.7465036183229473E-2</v>
      </c>
      <c r="V338">
        <f t="shared" si="101"/>
        <v>0.26885114292326939</v>
      </c>
      <c r="X338" s="24">
        <f t="shared" si="85"/>
        <v>0.84981747906377492</v>
      </c>
      <c r="Y338" s="24">
        <f t="shared" si="86"/>
        <v>0.90824142609325975</v>
      </c>
      <c r="Z338" s="24">
        <f t="shared" si="87"/>
        <v>0.70159056821351939</v>
      </c>
      <c r="AA338" s="24">
        <f t="shared" si="88"/>
        <v>0.69762149758871106</v>
      </c>
      <c r="AB338" s="24">
        <f t="shared" si="89"/>
        <v>0.72609730644415194</v>
      </c>
      <c r="AC338" s="24">
        <f t="shared" si="90"/>
        <v>0.71019267977617417</v>
      </c>
      <c r="AD338" s="24">
        <f t="shared" si="91"/>
        <v>0.72661618733734967</v>
      </c>
      <c r="AE338" s="24">
        <f t="shared" si="92"/>
        <v>0.69039442707807563</v>
      </c>
      <c r="AF338" s="24">
        <f t="shared" si="93"/>
        <v>0.68481119775280741</v>
      </c>
      <c r="AG338" s="24">
        <f t="shared" si="94"/>
        <v>0.68716341131086001</v>
      </c>
      <c r="AH338" s="65">
        <f t="shared" si="95"/>
        <v>0.68644358146613349</v>
      </c>
    </row>
    <row r="339" spans="1:34" x14ac:dyDescent="0.25">
      <c r="A339">
        <v>356</v>
      </c>
      <c r="B339" t="s">
        <v>15</v>
      </c>
      <c r="C339">
        <v>2</v>
      </c>
      <c r="D339">
        <v>493796.168196999</v>
      </c>
      <c r="E339">
        <v>5181021.01633</v>
      </c>
      <c r="F339">
        <v>0.67575617737131355</v>
      </c>
      <c r="G339">
        <v>0.406803221717977</v>
      </c>
      <c r="H339">
        <v>0.62338275181472391</v>
      </c>
      <c r="I339">
        <v>1</v>
      </c>
      <c r="J339">
        <v>0.22374429223744291</v>
      </c>
      <c r="K339">
        <v>0.82894736842105254</v>
      </c>
      <c r="L339">
        <v>0</v>
      </c>
      <c r="N339">
        <v>0.82823661034453078</v>
      </c>
      <c r="O339">
        <v>1</v>
      </c>
      <c r="P339">
        <v>6.9952305246422888E-2</v>
      </c>
      <c r="Q339">
        <f t="shared" si="96"/>
        <v>10</v>
      </c>
      <c r="R339" s="23">
        <f t="shared" si="97"/>
        <v>0.56568227271534632</v>
      </c>
      <c r="S339">
        <f t="shared" si="98"/>
        <v>0.35197463640396409</v>
      </c>
      <c r="T339">
        <f t="shared" si="99"/>
        <v>0.11130415296461435</v>
      </c>
      <c r="U339">
        <f t="shared" si="100"/>
        <v>0.13765127185744752</v>
      </c>
      <c r="V339">
        <f t="shared" si="101"/>
        <v>0.62221259774403292</v>
      </c>
      <c r="X339" s="24">
        <f t="shared" si="85"/>
        <v>0.67575617737131355</v>
      </c>
      <c r="Y339" s="24">
        <f t="shared" si="86"/>
        <v>0.54127969954464528</v>
      </c>
      <c r="Z339" s="24">
        <f t="shared" si="87"/>
        <v>0.56864738363467149</v>
      </c>
      <c r="AA339" s="24">
        <f t="shared" si="88"/>
        <v>0.67648553772600362</v>
      </c>
      <c r="AB339" s="24">
        <f t="shared" si="89"/>
        <v>0.58593728862829153</v>
      </c>
      <c r="AC339" s="24">
        <f t="shared" si="90"/>
        <v>0.6264389685937517</v>
      </c>
      <c r="AD339" s="24">
        <f t="shared" si="91"/>
        <v>0.5369476873660729</v>
      </c>
      <c r="AE339" s="24">
        <f t="shared" si="92"/>
        <v>0.5369476873660729</v>
      </c>
      <c r="AF339" s="24">
        <f t="shared" si="93"/>
        <v>0.57335880273838014</v>
      </c>
      <c r="AG339" s="24">
        <f t="shared" si="94"/>
        <v>0.62076338021189348</v>
      </c>
      <c r="AH339" s="65">
        <f t="shared" si="95"/>
        <v>0.56568227271534632</v>
      </c>
    </row>
    <row r="340" spans="1:34" x14ac:dyDescent="0.25">
      <c r="A340">
        <v>357</v>
      </c>
      <c r="B340" t="s">
        <v>15</v>
      </c>
      <c r="C340">
        <v>2</v>
      </c>
      <c r="D340">
        <v>493828.07572000002</v>
      </c>
      <c r="E340">
        <v>5181021.2056799904</v>
      </c>
      <c r="F340">
        <v>0.5519150899861559</v>
      </c>
      <c r="G340">
        <v>0.13062676315466701</v>
      </c>
      <c r="H340">
        <v>0.96587211377876991</v>
      </c>
      <c r="I340">
        <v>0.83914728682170525</v>
      </c>
      <c r="J340">
        <v>0.68493150684931503</v>
      </c>
      <c r="K340">
        <v>0.93421052631578927</v>
      </c>
      <c r="L340">
        <v>0.34246575342465752</v>
      </c>
      <c r="N340">
        <v>0.7552951413790796</v>
      </c>
      <c r="O340">
        <v>0.59851988899167441</v>
      </c>
      <c r="P340">
        <v>0</v>
      </c>
      <c r="Q340">
        <f t="shared" si="96"/>
        <v>10</v>
      </c>
      <c r="R340" s="23">
        <f t="shared" si="97"/>
        <v>0.58029840707018132</v>
      </c>
      <c r="S340">
        <f t="shared" si="98"/>
        <v>0.31291346909533274</v>
      </c>
      <c r="T340">
        <f t="shared" si="99"/>
        <v>9.895192728859592E-2</v>
      </c>
      <c r="U340">
        <f t="shared" si="100"/>
        <v>0.10879426571252863</v>
      </c>
      <c r="V340">
        <f t="shared" si="101"/>
        <v>0.53922855083331112</v>
      </c>
      <c r="X340" s="24">
        <f t="shared" si="85"/>
        <v>0.5519150899861559</v>
      </c>
      <c r="Y340" s="24">
        <f t="shared" si="86"/>
        <v>0.34127092657041147</v>
      </c>
      <c r="Z340" s="24">
        <f t="shared" si="87"/>
        <v>0.54947132230653095</v>
      </c>
      <c r="AA340" s="24">
        <f t="shared" si="88"/>
        <v>0.62189031343532453</v>
      </c>
      <c r="AB340" s="24">
        <f t="shared" si="89"/>
        <v>0.63449855211812267</v>
      </c>
      <c r="AC340" s="24">
        <f t="shared" si="90"/>
        <v>0.68445054781773373</v>
      </c>
      <c r="AD340" s="24">
        <f t="shared" si="91"/>
        <v>0.63559557719015136</v>
      </c>
      <c r="AE340" s="24">
        <f t="shared" si="92"/>
        <v>0.63559557719015136</v>
      </c>
      <c r="AF340" s="24">
        <f t="shared" si="93"/>
        <v>0.65055802271376739</v>
      </c>
      <c r="AG340" s="24">
        <f t="shared" si="94"/>
        <v>0.64477600785575706</v>
      </c>
      <c r="AH340" s="65">
        <f t="shared" si="95"/>
        <v>0.58029840707018132</v>
      </c>
    </row>
    <row r="341" spans="1:34" x14ac:dyDescent="0.25">
      <c r="A341">
        <v>358</v>
      </c>
      <c r="B341" t="s">
        <v>15</v>
      </c>
      <c r="C341">
        <v>4</v>
      </c>
      <c r="D341">
        <v>493861.715192998</v>
      </c>
      <c r="E341">
        <v>5181003.9557499904</v>
      </c>
      <c r="F341">
        <v>0.76305209824870601</v>
      </c>
      <c r="G341">
        <v>0.38210988683740316</v>
      </c>
      <c r="H341">
        <v>0.38913444382164292</v>
      </c>
      <c r="I341">
        <v>0.84592145015105757</v>
      </c>
      <c r="J341">
        <v>0.61290276614057004</v>
      </c>
      <c r="K341">
        <v>0.45823927765237027</v>
      </c>
      <c r="L341">
        <v>0.43852459016393452</v>
      </c>
      <c r="M341">
        <v>0.65379494007989347</v>
      </c>
      <c r="N341">
        <v>0.43314645376924105</v>
      </c>
      <c r="O341">
        <v>0.6082272281216875</v>
      </c>
      <c r="Q341">
        <f t="shared" si="96"/>
        <v>10</v>
      </c>
      <c r="R341" s="23">
        <f t="shared" si="97"/>
        <v>0.55850531349865062</v>
      </c>
      <c r="S341">
        <f t="shared" si="98"/>
        <v>0.15457173771829721</v>
      </c>
      <c r="T341">
        <f t="shared" si="99"/>
        <v>4.8879875307997728E-2</v>
      </c>
      <c r="U341">
        <f t="shared" si="100"/>
        <v>2.6547135668060069E-2</v>
      </c>
      <c r="V341">
        <f t="shared" si="101"/>
        <v>0.2767596547112719</v>
      </c>
      <c r="X341" s="24">
        <f t="shared" si="85"/>
        <v>0.76305209824870601</v>
      </c>
      <c r="Y341" s="24">
        <f t="shared" si="86"/>
        <v>0.57258099254305461</v>
      </c>
      <c r="Z341" s="24">
        <f t="shared" si="87"/>
        <v>0.51143214296925066</v>
      </c>
      <c r="AA341" s="24">
        <f t="shared" si="88"/>
        <v>0.59505446976470244</v>
      </c>
      <c r="AB341" s="24">
        <f t="shared" si="89"/>
        <v>0.59862412903987594</v>
      </c>
      <c r="AC341" s="24">
        <f t="shared" si="90"/>
        <v>0.57522665380862503</v>
      </c>
      <c r="AD341" s="24">
        <f t="shared" si="91"/>
        <v>0.55569778757366917</v>
      </c>
      <c r="AE341" s="24">
        <f t="shared" si="92"/>
        <v>0.56795993163694725</v>
      </c>
      <c r="AF341" s="24">
        <f t="shared" si="93"/>
        <v>0.55298065631831317</v>
      </c>
      <c r="AG341" s="24">
        <f t="shared" si="94"/>
        <v>0.55850531349865062</v>
      </c>
      <c r="AH341" s="65">
        <f t="shared" si="95"/>
        <v>0.55850531349865062</v>
      </c>
    </row>
    <row r="342" spans="1:34" x14ac:dyDescent="0.25">
      <c r="A342">
        <v>359</v>
      </c>
      <c r="B342" t="s">
        <v>15</v>
      </c>
      <c r="C342">
        <v>4</v>
      </c>
      <c r="D342">
        <v>493891.90376700001</v>
      </c>
      <c r="E342">
        <v>5181034.3639200004</v>
      </c>
      <c r="F342">
        <v>0.85215882806476517</v>
      </c>
      <c r="G342">
        <v>0.49486301369863001</v>
      </c>
      <c r="H342">
        <v>0.1949886826037284</v>
      </c>
      <c r="I342">
        <v>0</v>
      </c>
      <c r="J342">
        <v>8.2747673033406938E-2</v>
      </c>
      <c r="K342">
        <v>0.49999999999999994</v>
      </c>
      <c r="L342">
        <v>0.6489071038251365</v>
      </c>
      <c r="M342">
        <v>0.54993342210386154</v>
      </c>
      <c r="N342">
        <v>0.53203225158272183</v>
      </c>
      <c r="O342">
        <v>0.64250734566103984</v>
      </c>
      <c r="P342">
        <v>1</v>
      </c>
      <c r="Q342">
        <f t="shared" si="96"/>
        <v>11</v>
      </c>
      <c r="R342" s="23">
        <f t="shared" si="97"/>
        <v>0.49983075641575359</v>
      </c>
      <c r="S342">
        <f t="shared" si="98"/>
        <v>0.29188640423586382</v>
      </c>
      <c r="T342">
        <f t="shared" si="99"/>
        <v>8.8007062205123943E-2</v>
      </c>
      <c r="U342">
        <f t="shared" si="100"/>
        <v>9.3717440275516317E-2</v>
      </c>
      <c r="V342">
        <f t="shared" si="101"/>
        <v>0.58397047498428845</v>
      </c>
      <c r="X342" s="24">
        <f t="shared" si="85"/>
        <v>0.85215882806476517</v>
      </c>
      <c r="Y342" s="24">
        <f t="shared" si="86"/>
        <v>0.67351092088169762</v>
      </c>
      <c r="Z342" s="24">
        <f t="shared" si="87"/>
        <v>0.5140035081223745</v>
      </c>
      <c r="AA342" s="24">
        <f t="shared" si="88"/>
        <v>0.3855026310917809</v>
      </c>
      <c r="AB342" s="24">
        <f t="shared" si="89"/>
        <v>0.32495163948010608</v>
      </c>
      <c r="AC342" s="24">
        <f t="shared" si="90"/>
        <v>0.35412636623342175</v>
      </c>
      <c r="AD342" s="24">
        <f t="shared" si="91"/>
        <v>0.39623790017509525</v>
      </c>
      <c r="AE342" s="24">
        <f t="shared" si="92"/>
        <v>0.41544984041619104</v>
      </c>
      <c r="AF342" s="24">
        <f t="shared" si="93"/>
        <v>0.42840344165691668</v>
      </c>
      <c r="AG342" s="24">
        <f t="shared" si="94"/>
        <v>0.44981383205732894</v>
      </c>
      <c r="AH342" s="65">
        <f t="shared" si="95"/>
        <v>0.49983075641575359</v>
      </c>
    </row>
    <row r="343" spans="1:34" x14ac:dyDescent="0.25">
      <c r="A343">
        <v>360</v>
      </c>
      <c r="B343" t="s">
        <v>15</v>
      </c>
      <c r="C343">
        <v>5</v>
      </c>
      <c r="D343">
        <v>493923.807727999</v>
      </c>
      <c r="E343">
        <v>5181031.1089899903</v>
      </c>
      <c r="F343">
        <v>0.7357845619619473</v>
      </c>
      <c r="G343">
        <v>0.52826975476839255</v>
      </c>
      <c r="H343">
        <v>0.40824196356870807</v>
      </c>
      <c r="J343">
        <v>0.40096528254965474</v>
      </c>
      <c r="K343">
        <v>0.17994505494505494</v>
      </c>
      <c r="L343">
        <v>0.43869516310461198</v>
      </c>
      <c r="M343">
        <v>0.25555555555555565</v>
      </c>
      <c r="N343">
        <v>0.32364665175994989</v>
      </c>
      <c r="O343">
        <v>0.13555291319857316</v>
      </c>
      <c r="P343">
        <v>0.45307917888563054</v>
      </c>
      <c r="Q343">
        <f t="shared" si="96"/>
        <v>10</v>
      </c>
      <c r="R343" s="23">
        <f t="shared" si="97"/>
        <v>0.3859736080298079</v>
      </c>
      <c r="S343">
        <f t="shared" si="98"/>
        <v>0.16633431811122612</v>
      </c>
      <c r="T343">
        <f t="shared" si="99"/>
        <v>5.2599529828247102E-2</v>
      </c>
      <c r="U343">
        <f t="shared" si="100"/>
        <v>3.0741228201696186E-2</v>
      </c>
      <c r="V343">
        <f t="shared" si="101"/>
        <v>0.43094738772496716</v>
      </c>
      <c r="X343" s="24">
        <f t="shared" si="85"/>
        <v>0.7357845619619473</v>
      </c>
      <c r="Y343" s="24">
        <f t="shared" si="86"/>
        <v>0.63202715836516998</v>
      </c>
      <c r="Z343" s="24">
        <f t="shared" si="87"/>
        <v>0.55743209343301603</v>
      </c>
      <c r="AA343" s="24">
        <f t="shared" si="88"/>
        <v>0.55743209343301603</v>
      </c>
      <c r="AB343" s="24">
        <f t="shared" si="89"/>
        <v>0.51831539071217569</v>
      </c>
      <c r="AC343" s="24">
        <f t="shared" si="90"/>
        <v>0.45064132355875153</v>
      </c>
      <c r="AD343" s="24">
        <f t="shared" si="91"/>
        <v>0.44865029681639496</v>
      </c>
      <c r="AE343" s="24">
        <f t="shared" si="92"/>
        <v>0.42106533377913219</v>
      </c>
      <c r="AF343" s="24">
        <f t="shared" si="93"/>
        <v>0.40888799852673441</v>
      </c>
      <c r="AG343" s="24">
        <f t="shared" si="94"/>
        <v>0.37851743349027206</v>
      </c>
      <c r="AH343" s="65">
        <f t="shared" si="95"/>
        <v>0.3859736080298079</v>
      </c>
    </row>
    <row r="344" spans="1:34" x14ac:dyDescent="0.25">
      <c r="A344">
        <v>371</v>
      </c>
      <c r="B344" t="s">
        <v>9</v>
      </c>
      <c r="C344">
        <v>1</v>
      </c>
      <c r="D344">
        <v>493570.49415500002</v>
      </c>
      <c r="E344">
        <v>5181049.8085700003</v>
      </c>
      <c r="F344">
        <v>3.2341276804829205E-2</v>
      </c>
      <c r="G344">
        <v>0.2705797101449276</v>
      </c>
      <c r="H344">
        <v>0.5187351991388589</v>
      </c>
      <c r="I344">
        <v>0.69003690036900356</v>
      </c>
      <c r="J344">
        <v>0.49999868393692376</v>
      </c>
      <c r="K344">
        <v>0.93252108716026239</v>
      </c>
      <c r="L344">
        <v>0.88814317673378085</v>
      </c>
      <c r="M344">
        <v>0.56904995102840361</v>
      </c>
      <c r="N344">
        <v>0.21071070360697924</v>
      </c>
      <c r="O344">
        <v>0.91851851851851851</v>
      </c>
      <c r="P344">
        <v>0.70775347912524844</v>
      </c>
      <c r="Q344">
        <f t="shared" si="96"/>
        <v>11</v>
      </c>
      <c r="R344" s="23">
        <f t="shared" si="97"/>
        <v>0.56712624423343061</v>
      </c>
      <c r="S344">
        <f t="shared" si="98"/>
        <v>0.28647436666445364</v>
      </c>
      <c r="T344">
        <f t="shared" si="99"/>
        <v>8.6375271480062688E-2</v>
      </c>
      <c r="U344">
        <f t="shared" si="100"/>
        <v>9.0274319031379807E-2</v>
      </c>
      <c r="V344">
        <f t="shared" si="101"/>
        <v>0.5051333271513001</v>
      </c>
      <c r="X344" s="24">
        <f t="shared" si="85"/>
        <v>3.2341276804829205E-2</v>
      </c>
      <c r="Y344" s="24">
        <f t="shared" si="86"/>
        <v>0.15146049347487839</v>
      </c>
      <c r="Z344" s="24">
        <f t="shared" si="87"/>
        <v>0.27388539536287188</v>
      </c>
      <c r="AA344" s="24">
        <f t="shared" si="88"/>
        <v>0.37792327161440481</v>
      </c>
      <c r="AB344" s="24">
        <f t="shared" si="89"/>
        <v>0.40233835407890861</v>
      </c>
      <c r="AC344" s="24">
        <f t="shared" si="90"/>
        <v>0.49070214292580094</v>
      </c>
      <c r="AD344" s="24">
        <f t="shared" si="91"/>
        <v>0.5474794334697981</v>
      </c>
      <c r="AE344" s="24">
        <f t="shared" si="92"/>
        <v>0.55017574816462378</v>
      </c>
      <c r="AF344" s="24">
        <f t="shared" si="93"/>
        <v>0.51245740988044108</v>
      </c>
      <c r="AG344" s="24">
        <f t="shared" si="94"/>
        <v>0.5530635207442488</v>
      </c>
      <c r="AH344" s="65">
        <f t="shared" si="95"/>
        <v>0.56712624423343061</v>
      </c>
    </row>
    <row r="345" spans="1:34" x14ac:dyDescent="0.25">
      <c r="A345">
        <v>372</v>
      </c>
      <c r="B345" t="s">
        <v>9</v>
      </c>
      <c r="C345">
        <v>2</v>
      </c>
      <c r="D345">
        <v>493603.45696400001</v>
      </c>
      <c r="E345">
        <v>5181049.5548099903</v>
      </c>
      <c r="F345">
        <v>0.53187872965433147</v>
      </c>
      <c r="G345">
        <v>0.4588231178281556</v>
      </c>
      <c r="H345">
        <v>0.19763255161865917</v>
      </c>
      <c r="I345">
        <v>1</v>
      </c>
      <c r="J345">
        <v>0.78936629960523552</v>
      </c>
      <c r="K345">
        <v>1.2850467289719626E-2</v>
      </c>
      <c r="L345">
        <v>0.51871657754010703</v>
      </c>
      <c r="M345">
        <v>0.85654596100278568</v>
      </c>
      <c r="N345">
        <v>0.3446153846153846</v>
      </c>
      <c r="O345">
        <v>1</v>
      </c>
      <c r="P345">
        <v>0.77257525083612044</v>
      </c>
      <c r="Q345">
        <f t="shared" si="96"/>
        <v>11</v>
      </c>
      <c r="R345" s="23">
        <f t="shared" si="97"/>
        <v>0.5893640309082272</v>
      </c>
      <c r="S345">
        <f t="shared" si="98"/>
        <v>0.30943601686476813</v>
      </c>
      <c r="T345">
        <f t="shared" si="99"/>
        <v>9.3298469505683781E-2</v>
      </c>
      <c r="U345">
        <f t="shared" si="100"/>
        <v>0.10532571338644639</v>
      </c>
      <c r="V345">
        <f t="shared" si="101"/>
        <v>0.52503376629197773</v>
      </c>
      <c r="X345" s="24">
        <f t="shared" si="85"/>
        <v>0.53187872965433147</v>
      </c>
      <c r="Y345" s="24">
        <f t="shared" si="86"/>
        <v>0.49535092374124357</v>
      </c>
      <c r="Z345" s="24">
        <f t="shared" si="87"/>
        <v>0.3961114663670488</v>
      </c>
      <c r="AA345" s="24">
        <f t="shared" si="88"/>
        <v>0.54708359977528653</v>
      </c>
      <c r="AB345" s="24">
        <f t="shared" si="89"/>
        <v>0.59554013974127629</v>
      </c>
      <c r="AC345" s="24">
        <f t="shared" si="90"/>
        <v>0.49842519433268356</v>
      </c>
      <c r="AD345" s="24">
        <f t="shared" si="91"/>
        <v>0.50132396336231544</v>
      </c>
      <c r="AE345" s="24">
        <f t="shared" si="92"/>
        <v>0.54572671306737419</v>
      </c>
      <c r="AF345" s="24">
        <f t="shared" si="93"/>
        <v>0.52338100990604208</v>
      </c>
      <c r="AG345" s="24">
        <f t="shared" si="94"/>
        <v>0.57104290891543785</v>
      </c>
      <c r="AH345" s="65">
        <f t="shared" si="95"/>
        <v>0.5893640309082272</v>
      </c>
    </row>
    <row r="346" spans="1:34" x14ac:dyDescent="0.25">
      <c r="A346">
        <v>373</v>
      </c>
      <c r="B346" t="s">
        <v>9</v>
      </c>
      <c r="C346">
        <v>3</v>
      </c>
      <c r="D346">
        <v>493635.37153300003</v>
      </c>
      <c r="E346">
        <v>5181056.5215800004</v>
      </c>
      <c r="F346">
        <v>0.9142163176682736</v>
      </c>
      <c r="G346">
        <v>0.72695522942597068</v>
      </c>
      <c r="I346">
        <v>0.8550335570469797</v>
      </c>
      <c r="J346">
        <v>0.54545604486227917</v>
      </c>
      <c r="K346">
        <v>0.56304985337243407</v>
      </c>
      <c r="L346">
        <v>0.49999999999999994</v>
      </c>
      <c r="M346">
        <v>0.52840909090909083</v>
      </c>
      <c r="N346">
        <v>0.67968588770061955</v>
      </c>
      <c r="O346">
        <v>0.4810690423162583</v>
      </c>
      <c r="P346">
        <v>0.71967654986522911</v>
      </c>
      <c r="Q346">
        <f t="shared" si="96"/>
        <v>10</v>
      </c>
      <c r="R346" s="23">
        <f t="shared" si="97"/>
        <v>0.65135515731671345</v>
      </c>
      <c r="S346">
        <f t="shared" si="98"/>
        <v>0.14415291276335068</v>
      </c>
      <c r="T346">
        <f t="shared" si="99"/>
        <v>4.5585153567974504E-2</v>
      </c>
      <c r="U346">
        <f t="shared" si="100"/>
        <v>2.3088958064620177E-2</v>
      </c>
      <c r="V346">
        <f t="shared" si="101"/>
        <v>0.22131230733966248</v>
      </c>
      <c r="X346" s="24">
        <f t="shared" si="85"/>
        <v>0.9142163176682736</v>
      </c>
      <c r="Y346" s="24">
        <f t="shared" si="86"/>
        <v>0.82058577354712214</v>
      </c>
      <c r="Z346" s="24">
        <f t="shared" si="87"/>
        <v>0.82058577354712214</v>
      </c>
      <c r="AA346" s="24">
        <f t="shared" si="88"/>
        <v>0.83206836804707462</v>
      </c>
      <c r="AB346" s="24">
        <f t="shared" si="89"/>
        <v>0.76041528725087582</v>
      </c>
      <c r="AC346" s="24">
        <f t="shared" si="90"/>
        <v>0.72094220047518742</v>
      </c>
      <c r="AD346" s="24">
        <f t="shared" si="91"/>
        <v>0.68411850039598943</v>
      </c>
      <c r="AE346" s="24">
        <f t="shared" si="92"/>
        <v>0.66187429904071826</v>
      </c>
      <c r="AF346" s="24">
        <f t="shared" si="93"/>
        <v>0.66410074762320592</v>
      </c>
      <c r="AG346" s="24">
        <f t="shared" si="94"/>
        <v>0.64376389147798951</v>
      </c>
      <c r="AH346" s="65">
        <f t="shared" si="95"/>
        <v>0.65135515731671345</v>
      </c>
    </row>
    <row r="347" spans="1:34" x14ac:dyDescent="0.25">
      <c r="A347">
        <v>374</v>
      </c>
      <c r="B347" t="s">
        <v>9</v>
      </c>
      <c r="C347">
        <v>4</v>
      </c>
      <c r="D347">
        <v>493667.269375998</v>
      </c>
      <c r="E347">
        <v>5181047.7091800002</v>
      </c>
      <c r="F347">
        <v>1</v>
      </c>
      <c r="G347">
        <v>0.46487191564911784</v>
      </c>
      <c r="H347">
        <v>0.53107133836934317</v>
      </c>
      <c r="I347">
        <v>0.93063583815028883</v>
      </c>
      <c r="J347">
        <v>0.70998480027823196</v>
      </c>
      <c r="K347">
        <v>0.64102564102564108</v>
      </c>
      <c r="L347">
        <v>0.85947046843177188</v>
      </c>
      <c r="M347">
        <v>0.77636363636363637</v>
      </c>
      <c r="O347">
        <v>0.38288920056100989</v>
      </c>
      <c r="P347">
        <v>0.61090458488228006</v>
      </c>
      <c r="Q347">
        <f t="shared" si="96"/>
        <v>10</v>
      </c>
      <c r="R347" s="23">
        <f t="shared" si="97"/>
        <v>0.69072174237113215</v>
      </c>
      <c r="S347">
        <f t="shared" si="98"/>
        <v>0.19222156398105908</v>
      </c>
      <c r="T347">
        <f t="shared" si="99"/>
        <v>6.0785795757992991E-2</v>
      </c>
      <c r="U347">
        <f t="shared" si="100"/>
        <v>4.1054588510360368E-2</v>
      </c>
      <c r="V347">
        <f t="shared" si="101"/>
        <v>0.27829088356361076</v>
      </c>
      <c r="X347" s="24">
        <f t="shared" si="85"/>
        <v>1</v>
      </c>
      <c r="Y347" s="24">
        <f t="shared" si="86"/>
        <v>0.73243595782455895</v>
      </c>
      <c r="Z347" s="24">
        <f t="shared" si="87"/>
        <v>0.66531441800615365</v>
      </c>
      <c r="AA347" s="24">
        <f t="shared" si="88"/>
        <v>0.73164477304218745</v>
      </c>
      <c r="AB347" s="24">
        <f t="shared" si="89"/>
        <v>0.72731277848939635</v>
      </c>
      <c r="AC347" s="24">
        <f t="shared" si="90"/>
        <v>0.71293158891210384</v>
      </c>
      <c r="AD347" s="24">
        <f t="shared" si="91"/>
        <v>0.73386571455777072</v>
      </c>
      <c r="AE347" s="24">
        <f t="shared" si="92"/>
        <v>0.7391779547835039</v>
      </c>
      <c r="AF347" s="24">
        <f t="shared" si="93"/>
        <v>0.7391779547835039</v>
      </c>
      <c r="AG347" s="24">
        <f t="shared" si="94"/>
        <v>0.69959031542544903</v>
      </c>
      <c r="AH347" s="65">
        <f t="shared" si="95"/>
        <v>0.69072174237113215</v>
      </c>
    </row>
    <row r="348" spans="1:34" x14ac:dyDescent="0.25">
      <c r="A348">
        <v>375</v>
      </c>
      <c r="B348" t="s">
        <v>9</v>
      </c>
      <c r="C348">
        <v>5</v>
      </c>
      <c r="D348">
        <v>493700.38410800003</v>
      </c>
      <c r="E348">
        <v>5181054.1435000002</v>
      </c>
      <c r="F348">
        <v>0.6909990858620767</v>
      </c>
      <c r="G348">
        <v>0.39301227573182229</v>
      </c>
      <c r="H348">
        <v>0.62404214559386961</v>
      </c>
      <c r="I348">
        <v>0.58653846153846156</v>
      </c>
      <c r="J348">
        <v>0.42026206333896315</v>
      </c>
      <c r="K348">
        <v>1</v>
      </c>
      <c r="L348">
        <v>0.80891719745222934</v>
      </c>
      <c r="M348">
        <v>0.49999999999999994</v>
      </c>
      <c r="N348">
        <v>0.77288135593220342</v>
      </c>
      <c r="O348">
        <v>0.42075471698113209</v>
      </c>
      <c r="P348">
        <v>0.91399662731871845</v>
      </c>
      <c r="Q348">
        <f t="shared" si="96"/>
        <v>11</v>
      </c>
      <c r="R348" s="23">
        <f t="shared" si="97"/>
        <v>0.64830944815904334</v>
      </c>
      <c r="S348">
        <f t="shared" si="98"/>
        <v>0.19835115710176002</v>
      </c>
      <c r="T348">
        <f t="shared" si="99"/>
        <v>5.9805124076306893E-2</v>
      </c>
      <c r="U348">
        <f t="shared" si="100"/>
        <v>4.3277499675967765E-2</v>
      </c>
      <c r="V348">
        <f t="shared" si="101"/>
        <v>0.30595135959379155</v>
      </c>
      <c r="X348" s="24">
        <f t="shared" si="85"/>
        <v>0.6909990858620767</v>
      </c>
      <c r="Y348" s="24">
        <f t="shared" si="86"/>
        <v>0.54200568079694955</v>
      </c>
      <c r="Z348" s="24">
        <f t="shared" si="87"/>
        <v>0.56935116906258953</v>
      </c>
      <c r="AA348" s="24">
        <f t="shared" si="88"/>
        <v>0.5736479921815576</v>
      </c>
      <c r="AB348" s="24">
        <f t="shared" si="89"/>
        <v>0.54297080641303874</v>
      </c>
      <c r="AC348" s="24">
        <f t="shared" si="90"/>
        <v>0.61914233867753221</v>
      </c>
      <c r="AD348" s="24">
        <f t="shared" si="91"/>
        <v>0.64625303278820323</v>
      </c>
      <c r="AE348" s="24">
        <f t="shared" si="92"/>
        <v>0.62797140368967785</v>
      </c>
      <c r="AF348" s="24">
        <f t="shared" si="93"/>
        <v>0.64407250949440298</v>
      </c>
      <c r="AG348" s="24">
        <f t="shared" si="94"/>
        <v>0.62174073024307586</v>
      </c>
      <c r="AH348" s="65">
        <f t="shared" si="95"/>
        <v>0.64830944815904334</v>
      </c>
    </row>
    <row r="349" spans="1:34" x14ac:dyDescent="0.25">
      <c r="A349">
        <v>376</v>
      </c>
      <c r="B349" t="s">
        <v>9</v>
      </c>
      <c r="C349">
        <v>5</v>
      </c>
      <c r="D349">
        <v>493731.095987999</v>
      </c>
      <c r="E349">
        <v>5181059.4211299904</v>
      </c>
      <c r="F349">
        <v>0.46872979420748712</v>
      </c>
      <c r="G349">
        <v>0.37066414856783125</v>
      </c>
      <c r="H349">
        <v>0.59410919540229878</v>
      </c>
      <c r="I349">
        <v>0.59615384615384626</v>
      </c>
      <c r="J349">
        <v>0.77485960892555572</v>
      </c>
      <c r="K349">
        <v>0.81612090680100757</v>
      </c>
      <c r="L349">
        <v>0.4989384288747345</v>
      </c>
      <c r="M349">
        <v>0.61527777777777759</v>
      </c>
      <c r="N349">
        <v>0.8677966101694915</v>
      </c>
      <c r="O349">
        <v>0.89245283018867927</v>
      </c>
      <c r="P349">
        <v>0.71669477234401346</v>
      </c>
      <c r="Q349">
        <f t="shared" si="96"/>
        <v>11</v>
      </c>
      <c r="R349" s="23">
        <f t="shared" si="97"/>
        <v>0.65561799267388376</v>
      </c>
      <c r="S349">
        <f t="shared" si="98"/>
        <v>0.16360752788793967</v>
      </c>
      <c r="T349">
        <f t="shared" si="99"/>
        <v>4.9329525716536649E-2</v>
      </c>
      <c r="U349">
        <f t="shared" si="100"/>
        <v>2.9444165499763298E-2</v>
      </c>
      <c r="V349">
        <f t="shared" si="101"/>
        <v>0.24954703762884831</v>
      </c>
      <c r="X349" s="24">
        <f t="shared" si="85"/>
        <v>0.46872979420748712</v>
      </c>
      <c r="Y349" s="24">
        <f t="shared" si="86"/>
        <v>0.41969697138765916</v>
      </c>
      <c r="Z349" s="24">
        <f t="shared" si="87"/>
        <v>0.47783437939253903</v>
      </c>
      <c r="AA349" s="24">
        <f t="shared" si="88"/>
        <v>0.50741424608286589</v>
      </c>
      <c r="AB349" s="24">
        <f t="shared" si="89"/>
        <v>0.56090331865140386</v>
      </c>
      <c r="AC349" s="24">
        <f t="shared" si="90"/>
        <v>0.6034395833430044</v>
      </c>
      <c r="AD349" s="24">
        <f t="shared" si="91"/>
        <v>0.58851084699039447</v>
      </c>
      <c r="AE349" s="24">
        <f t="shared" si="92"/>
        <v>0.59185671333881729</v>
      </c>
      <c r="AF349" s="24">
        <f t="shared" si="93"/>
        <v>0.62251670187555885</v>
      </c>
      <c r="AG349" s="24">
        <f t="shared" si="94"/>
        <v>0.64951031470687082</v>
      </c>
      <c r="AH349" s="65">
        <f t="shared" si="95"/>
        <v>0.65561799267388376</v>
      </c>
    </row>
    <row r="350" spans="1:34" x14ac:dyDescent="0.25">
      <c r="A350">
        <v>377</v>
      </c>
      <c r="B350" t="s">
        <v>15</v>
      </c>
      <c r="C350">
        <v>1</v>
      </c>
      <c r="D350">
        <v>493767.37831900001</v>
      </c>
      <c r="E350">
        <v>5181033.5277100001</v>
      </c>
      <c r="F350">
        <v>0.57109727292248236</v>
      </c>
      <c r="G350">
        <v>0.15949396561760243</v>
      </c>
      <c r="H350">
        <v>0.16548443169224694</v>
      </c>
      <c r="I350">
        <v>0.77894736842105283</v>
      </c>
      <c r="J350">
        <v>0.89999864533521212</v>
      </c>
      <c r="K350">
        <v>0.71922246220302377</v>
      </c>
      <c r="L350">
        <v>0.75471698113207542</v>
      </c>
      <c r="M350">
        <v>0.47894736842105262</v>
      </c>
      <c r="N350">
        <v>0.25316558024001823</v>
      </c>
      <c r="O350">
        <v>1</v>
      </c>
      <c r="P350">
        <v>0.49056603773584911</v>
      </c>
      <c r="Q350">
        <f t="shared" si="96"/>
        <v>11</v>
      </c>
      <c r="R350" s="23">
        <f t="shared" si="97"/>
        <v>0.57014910124732865</v>
      </c>
      <c r="S350">
        <f t="shared" si="98"/>
        <v>0.27650073309014911</v>
      </c>
      <c r="T350">
        <f t="shared" si="99"/>
        <v>8.3368107810748202E-2</v>
      </c>
      <c r="U350">
        <f t="shared" si="100"/>
        <v>8.4097920939328885E-2</v>
      </c>
      <c r="V350">
        <f t="shared" si="101"/>
        <v>0.48496214847176278</v>
      </c>
      <c r="X350" s="24">
        <f t="shared" si="85"/>
        <v>0.57109727292248236</v>
      </c>
      <c r="Y350" s="24">
        <f t="shared" si="86"/>
        <v>0.36529561927004239</v>
      </c>
      <c r="Z350" s="24">
        <f t="shared" si="87"/>
        <v>0.2986918900774439</v>
      </c>
      <c r="AA350" s="24">
        <f t="shared" si="88"/>
        <v>0.41875575966334611</v>
      </c>
      <c r="AB350" s="24">
        <f t="shared" si="89"/>
        <v>0.51500433679771929</v>
      </c>
      <c r="AC350" s="24">
        <f t="shared" si="90"/>
        <v>0.54904069103193665</v>
      </c>
      <c r="AD350" s="24">
        <f t="shared" si="91"/>
        <v>0.57842301818909936</v>
      </c>
      <c r="AE350" s="24">
        <f t="shared" si="92"/>
        <v>0.56598856196809355</v>
      </c>
      <c r="AF350" s="24">
        <f t="shared" si="93"/>
        <v>0.53123045288719628</v>
      </c>
      <c r="AG350" s="24">
        <f t="shared" si="94"/>
        <v>0.57810740759847667</v>
      </c>
      <c r="AH350" s="65">
        <f t="shared" si="95"/>
        <v>0.57014910124732865</v>
      </c>
    </row>
    <row r="351" spans="1:34" x14ac:dyDescent="0.25">
      <c r="A351">
        <v>378</v>
      </c>
      <c r="B351" t="s">
        <v>15</v>
      </c>
      <c r="C351">
        <v>1</v>
      </c>
      <c r="D351">
        <v>493794.903391</v>
      </c>
      <c r="E351">
        <v>5181052.7986000003</v>
      </c>
      <c r="F351">
        <v>0.65814902297616473</v>
      </c>
      <c r="G351">
        <v>0.42007838876169051</v>
      </c>
      <c r="H351">
        <v>0.35440861684200942</v>
      </c>
      <c r="I351">
        <v>0.63609022556390993</v>
      </c>
      <c r="J351">
        <v>0.80999471680732615</v>
      </c>
      <c r="K351">
        <v>0.66522678185745121</v>
      </c>
      <c r="L351">
        <v>0.41635220125786171</v>
      </c>
      <c r="M351">
        <v>0.28421052631578947</v>
      </c>
      <c r="N351">
        <v>0.5189861324436148</v>
      </c>
      <c r="O351">
        <v>0.91666666666666663</v>
      </c>
      <c r="P351">
        <v>0.44575471698113206</v>
      </c>
      <c r="Q351">
        <f t="shared" si="96"/>
        <v>11</v>
      </c>
      <c r="R351" s="23">
        <f t="shared" si="97"/>
        <v>0.5569016360430562</v>
      </c>
      <c r="S351">
        <f t="shared" si="98"/>
        <v>0.18814235902920248</v>
      </c>
      <c r="T351">
        <f t="shared" si="99"/>
        <v>5.6727055642927189E-2</v>
      </c>
      <c r="U351">
        <f t="shared" si="100"/>
        <v>3.8937301987180636E-2</v>
      </c>
      <c r="V351">
        <f t="shared" si="101"/>
        <v>0.3378376841662869</v>
      </c>
      <c r="X351" s="24">
        <f t="shared" si="85"/>
        <v>0.65814902297616473</v>
      </c>
      <c r="Y351" s="24">
        <f t="shared" si="86"/>
        <v>0.5391137058689276</v>
      </c>
      <c r="Z351" s="24">
        <f t="shared" si="87"/>
        <v>0.47754534285995492</v>
      </c>
      <c r="AA351" s="24">
        <f t="shared" si="88"/>
        <v>0.51718156353594369</v>
      </c>
      <c r="AB351" s="24">
        <f t="shared" si="89"/>
        <v>0.57574419419022016</v>
      </c>
      <c r="AC351" s="24">
        <f t="shared" si="90"/>
        <v>0.59065795880142535</v>
      </c>
      <c r="AD351" s="24">
        <f t="shared" si="91"/>
        <v>0.56575713629520197</v>
      </c>
      <c r="AE351" s="24">
        <f t="shared" si="92"/>
        <v>0.53056381004777542</v>
      </c>
      <c r="AF351" s="24">
        <f t="shared" si="93"/>
        <v>0.52927740142509094</v>
      </c>
      <c r="AG351" s="24">
        <f t="shared" si="94"/>
        <v>0.5680163279492485</v>
      </c>
      <c r="AH351" s="65">
        <f t="shared" si="95"/>
        <v>0.5569016360430562</v>
      </c>
    </row>
    <row r="352" spans="1:34" x14ac:dyDescent="0.25">
      <c r="A352">
        <v>379</v>
      </c>
      <c r="B352" t="s">
        <v>15</v>
      </c>
      <c r="C352">
        <v>2</v>
      </c>
      <c r="D352">
        <v>493826.81074599799</v>
      </c>
      <c r="E352">
        <v>5181052.9879400004</v>
      </c>
      <c r="F352">
        <v>0.85900071317699378</v>
      </c>
      <c r="G352">
        <v>0.11243305122858652</v>
      </c>
      <c r="H352">
        <v>0.82835113520256376</v>
      </c>
      <c r="I352">
        <v>0</v>
      </c>
      <c r="J352">
        <v>0.44748858447488582</v>
      </c>
      <c r="K352">
        <v>0.9429824561403507</v>
      </c>
      <c r="L352">
        <v>0.91780821917808231</v>
      </c>
      <c r="N352">
        <v>0.59294108647216892</v>
      </c>
      <c r="O352">
        <v>0.64569842738205363</v>
      </c>
      <c r="P352">
        <v>1.5898251192368838E-2</v>
      </c>
      <c r="Q352">
        <f t="shared" si="96"/>
        <v>10</v>
      </c>
      <c r="R352" s="23">
        <f t="shared" si="97"/>
        <v>0.53626019244480549</v>
      </c>
      <c r="S352">
        <f t="shared" si="98"/>
        <v>0.3551804186586347</v>
      </c>
      <c r="T352">
        <f t="shared" si="99"/>
        <v>0.11231791032534527</v>
      </c>
      <c r="U352">
        <f t="shared" si="100"/>
        <v>0.14017014422058111</v>
      </c>
      <c r="V352">
        <f t="shared" si="101"/>
        <v>0.66232851825038574</v>
      </c>
      <c r="X352" s="24">
        <f t="shared" si="85"/>
        <v>0.85900071317699378</v>
      </c>
      <c r="Y352" s="24">
        <f t="shared" si="86"/>
        <v>0.48571688220279013</v>
      </c>
      <c r="Z352" s="24">
        <f t="shared" si="87"/>
        <v>0.59992829986938134</v>
      </c>
      <c r="AA352" s="24">
        <f t="shared" si="88"/>
        <v>0.44994622490203601</v>
      </c>
      <c r="AB352" s="24">
        <f t="shared" si="89"/>
        <v>0.44945469681660599</v>
      </c>
      <c r="AC352" s="24">
        <f t="shared" si="90"/>
        <v>0.53170932337056342</v>
      </c>
      <c r="AD352" s="24">
        <f t="shared" si="91"/>
        <v>0.58686630848592336</v>
      </c>
      <c r="AE352" s="24">
        <f t="shared" si="92"/>
        <v>0.58686630848592336</v>
      </c>
      <c r="AF352" s="24">
        <f t="shared" si="93"/>
        <v>0.587625655734204</v>
      </c>
      <c r="AG352" s="24">
        <f t="shared" si="94"/>
        <v>0.59407818591729844</v>
      </c>
      <c r="AH352" s="65">
        <f t="shared" si="95"/>
        <v>0.53626019244480549</v>
      </c>
    </row>
    <row r="353" spans="1:34" x14ac:dyDescent="0.25">
      <c r="A353">
        <v>380</v>
      </c>
      <c r="B353" t="s">
        <v>15</v>
      </c>
      <c r="C353">
        <v>3</v>
      </c>
      <c r="D353">
        <v>493858.701495999</v>
      </c>
      <c r="E353">
        <v>5181036.9536199803</v>
      </c>
      <c r="F353">
        <v>1</v>
      </c>
      <c r="G353">
        <v>0.58685446009389708</v>
      </c>
      <c r="H353">
        <v>0.51992724610492114</v>
      </c>
      <c r="I353">
        <v>0.65614035087719269</v>
      </c>
      <c r="J353">
        <v>0.6346202692405386</v>
      </c>
      <c r="K353">
        <v>0.6307277628032345</v>
      </c>
      <c r="L353">
        <v>0.634920634920635</v>
      </c>
      <c r="M353">
        <v>1</v>
      </c>
      <c r="N353">
        <v>0.61038770093796169</v>
      </c>
      <c r="O353">
        <v>0.45369406867845996</v>
      </c>
      <c r="P353">
        <v>0.46616541353383456</v>
      </c>
      <c r="Q353">
        <f t="shared" si="96"/>
        <v>11</v>
      </c>
      <c r="R353" s="23">
        <f t="shared" si="97"/>
        <v>0.65394890065369793</v>
      </c>
      <c r="S353">
        <f t="shared" si="98"/>
        <v>0.17594113246684076</v>
      </c>
      <c r="T353">
        <f t="shared" si="99"/>
        <v>5.3048247416611578E-2</v>
      </c>
      <c r="U353">
        <f t="shared" si="100"/>
        <v>3.4050810303085835E-2</v>
      </c>
      <c r="V353">
        <f t="shared" si="101"/>
        <v>0.2690441597057005</v>
      </c>
      <c r="X353" s="24">
        <f t="shared" si="85"/>
        <v>1</v>
      </c>
      <c r="Y353" s="24">
        <f t="shared" si="86"/>
        <v>0.79342723004694848</v>
      </c>
      <c r="Z353" s="24">
        <f t="shared" si="87"/>
        <v>0.70226056873293941</v>
      </c>
      <c r="AA353" s="24">
        <f t="shared" si="88"/>
        <v>0.69073051426900278</v>
      </c>
      <c r="AB353" s="24">
        <f t="shared" si="89"/>
        <v>0.67950846526330999</v>
      </c>
      <c r="AC353" s="24">
        <f t="shared" si="90"/>
        <v>0.67137834818663078</v>
      </c>
      <c r="AD353" s="24">
        <f t="shared" si="91"/>
        <v>0.66617010343434568</v>
      </c>
      <c r="AE353" s="24">
        <f t="shared" si="92"/>
        <v>0.70789884050505247</v>
      </c>
      <c r="AF353" s="24">
        <f t="shared" si="93"/>
        <v>0.69706426944204247</v>
      </c>
      <c r="AG353" s="24">
        <f t="shared" si="94"/>
        <v>0.67272724936568418</v>
      </c>
      <c r="AH353" s="65">
        <f t="shared" si="95"/>
        <v>0.65394890065369793</v>
      </c>
    </row>
    <row r="354" spans="1:34" x14ac:dyDescent="0.25">
      <c r="A354">
        <v>381</v>
      </c>
      <c r="B354" t="s">
        <v>15</v>
      </c>
      <c r="C354">
        <v>3</v>
      </c>
      <c r="D354">
        <v>493890.63845799799</v>
      </c>
      <c r="E354">
        <v>5181066.1461699903</v>
      </c>
      <c r="F354">
        <v>0.84250206939752581</v>
      </c>
      <c r="G354">
        <v>0.28760563380281695</v>
      </c>
      <c r="H354">
        <v>0</v>
      </c>
      <c r="J354">
        <v>0</v>
      </c>
      <c r="K354">
        <v>0</v>
      </c>
      <c r="L354">
        <v>0.25030525030525025</v>
      </c>
      <c r="M354">
        <v>9.5717884130982367E-2</v>
      </c>
      <c r="N354">
        <v>0.44341315559308736</v>
      </c>
      <c r="O354">
        <v>0.4214360041623309</v>
      </c>
      <c r="P354">
        <v>0.54699248120300736</v>
      </c>
      <c r="Q354">
        <f t="shared" si="96"/>
        <v>10</v>
      </c>
      <c r="R354" s="36">
        <f t="shared" si="97"/>
        <v>0.28879724785950012</v>
      </c>
      <c r="S354" s="25">
        <f t="shared" si="98"/>
        <v>0.26527856531292876</v>
      </c>
      <c r="T354">
        <f t="shared" si="99"/>
        <v>8.3888448081059289E-2</v>
      </c>
      <c r="U354">
        <f t="shared" si="100"/>
        <v>7.8191908016095352E-2</v>
      </c>
      <c r="V354" s="25">
        <f t="shared" si="101"/>
        <v>0.91856334254953431</v>
      </c>
      <c r="X354" s="24">
        <f t="shared" si="85"/>
        <v>0.84250206939752581</v>
      </c>
      <c r="Y354" s="24">
        <f t="shared" si="86"/>
        <v>0.56505385160017141</v>
      </c>
      <c r="Z354" s="24">
        <f t="shared" si="87"/>
        <v>0.37670256773344762</v>
      </c>
      <c r="AA354" s="24">
        <f t="shared" si="88"/>
        <v>0.37670256773344762</v>
      </c>
      <c r="AB354" s="24">
        <f t="shared" si="89"/>
        <v>0.2825269258000857</v>
      </c>
      <c r="AC354" s="24">
        <f t="shared" si="90"/>
        <v>0.22602154064006857</v>
      </c>
      <c r="AD354" s="24">
        <f t="shared" si="91"/>
        <v>0.23006882558426553</v>
      </c>
      <c r="AE354" s="24">
        <f t="shared" si="92"/>
        <v>0.21087583394808224</v>
      </c>
      <c r="AF354" s="24">
        <f t="shared" si="93"/>
        <v>0.23994299915370787</v>
      </c>
      <c r="AG354" s="24">
        <f t="shared" si="94"/>
        <v>0.26010888859911041</v>
      </c>
      <c r="AH354" s="65">
        <f t="shared" si="95"/>
        <v>0.28879724785950012</v>
      </c>
    </row>
    <row r="355" spans="1:34" x14ac:dyDescent="0.25">
      <c r="A355">
        <v>394</v>
      </c>
      <c r="B355" t="s">
        <v>9</v>
      </c>
      <c r="C355">
        <v>2</v>
      </c>
      <c r="D355">
        <v>493594.938430999</v>
      </c>
      <c r="E355">
        <v>5181067.5489800004</v>
      </c>
      <c r="G355">
        <v>0.52770780856423183</v>
      </c>
      <c r="H355">
        <v>0.75233133656215467</v>
      </c>
      <c r="I355">
        <v>0.21153846153846168</v>
      </c>
      <c r="J355">
        <v>0.70552254311240381</v>
      </c>
      <c r="K355">
        <v>1</v>
      </c>
      <c r="L355">
        <v>0.16844919786096257</v>
      </c>
      <c r="M355">
        <v>0.86490250696378845</v>
      </c>
      <c r="N355">
        <v>0</v>
      </c>
      <c r="O355">
        <v>0.5574162679425837</v>
      </c>
      <c r="P355">
        <v>0.57692307692307698</v>
      </c>
      <c r="Q355">
        <f t="shared" si="96"/>
        <v>10</v>
      </c>
      <c r="R355" s="23">
        <f t="shared" si="97"/>
        <v>0.53647911994676634</v>
      </c>
      <c r="S355">
        <f t="shared" si="98"/>
        <v>0.30477445769290162</v>
      </c>
      <c r="T355">
        <f t="shared" si="99"/>
        <v>9.6378145895219564E-2</v>
      </c>
      <c r="U355">
        <f t="shared" si="100"/>
        <v>0.10320830006889142</v>
      </c>
      <c r="V355">
        <f t="shared" si="101"/>
        <v>0.56810124823337715</v>
      </c>
      <c r="X355" s="24">
        <f t="shared" si="85"/>
        <v>0</v>
      </c>
      <c r="Y355" s="24">
        <f t="shared" si="86"/>
        <v>0.52770780856423183</v>
      </c>
      <c r="Z355" s="24">
        <f t="shared" si="87"/>
        <v>0.6400195725631932</v>
      </c>
      <c r="AA355" s="24">
        <f t="shared" si="88"/>
        <v>0.49719253555494936</v>
      </c>
      <c r="AB355" s="24">
        <f t="shared" si="89"/>
        <v>0.54927503744431294</v>
      </c>
      <c r="AC355" s="24">
        <f t="shared" si="90"/>
        <v>0.63942002995545033</v>
      </c>
      <c r="AD355" s="24">
        <f t="shared" si="91"/>
        <v>0.56092489127303569</v>
      </c>
      <c r="AE355" s="24">
        <f t="shared" si="92"/>
        <v>0.60435026494314326</v>
      </c>
      <c r="AF355" s="24">
        <f t="shared" si="93"/>
        <v>0.52880648182525036</v>
      </c>
      <c r="AG355" s="24">
        <f t="shared" si="94"/>
        <v>0.53198534694939847</v>
      </c>
      <c r="AH355" s="65">
        <f t="shared" si="95"/>
        <v>0.53647911994676634</v>
      </c>
    </row>
    <row r="356" spans="1:34" x14ac:dyDescent="0.25">
      <c r="A356">
        <v>395</v>
      </c>
      <c r="B356" t="s">
        <v>9</v>
      </c>
      <c r="C356">
        <v>2</v>
      </c>
      <c r="D356">
        <v>493626.398015999</v>
      </c>
      <c r="E356">
        <v>5181088.3120799903</v>
      </c>
      <c r="F356">
        <v>0</v>
      </c>
      <c r="G356">
        <v>0.46984326896165679</v>
      </c>
      <c r="H356">
        <v>2.6464298864247882E-3</v>
      </c>
      <c r="I356">
        <v>0.71730769230769231</v>
      </c>
      <c r="J356">
        <v>0.4314938707666735</v>
      </c>
      <c r="L356">
        <v>0.59893048128342252</v>
      </c>
      <c r="M356">
        <v>0.880222841225627</v>
      </c>
      <c r="N356">
        <v>1</v>
      </c>
      <c r="O356">
        <v>0.55023923444976075</v>
      </c>
      <c r="P356">
        <v>0.88127090301003352</v>
      </c>
      <c r="Q356">
        <f t="shared" si="96"/>
        <v>10</v>
      </c>
      <c r="R356" s="23">
        <f t="shared" si="97"/>
        <v>0.55319547218912912</v>
      </c>
      <c r="S356">
        <f t="shared" si="98"/>
        <v>0.32774018271686844</v>
      </c>
      <c r="T356">
        <f t="shared" si="99"/>
        <v>0.10364054581450557</v>
      </c>
      <c r="U356">
        <f t="shared" si="100"/>
        <v>0.11934847485254035</v>
      </c>
      <c r="V356">
        <f t="shared" si="101"/>
        <v>0.59244914174716723</v>
      </c>
      <c r="X356" s="24">
        <f t="shared" si="85"/>
        <v>0</v>
      </c>
      <c r="Y356" s="24">
        <f t="shared" si="86"/>
        <v>0.2349216344808284</v>
      </c>
      <c r="Z356" s="24">
        <f t="shared" si="87"/>
        <v>0.15749656628269385</v>
      </c>
      <c r="AA356" s="24">
        <f t="shared" si="88"/>
        <v>0.2974493477889435</v>
      </c>
      <c r="AB356" s="24">
        <f t="shared" si="89"/>
        <v>0.32425825238448952</v>
      </c>
      <c r="AC356" s="24">
        <f t="shared" si="90"/>
        <v>0.32425825238448952</v>
      </c>
      <c r="AD356" s="24">
        <f t="shared" si="91"/>
        <v>0.37003695720097834</v>
      </c>
      <c r="AE356" s="24">
        <f t="shared" si="92"/>
        <v>0.44292065491878535</v>
      </c>
      <c r="AF356" s="24">
        <f t="shared" si="93"/>
        <v>0.51255557305393717</v>
      </c>
      <c r="AG356" s="24">
        <f t="shared" si="94"/>
        <v>0.51674264654236202</v>
      </c>
      <c r="AH356" s="65">
        <f t="shared" si="95"/>
        <v>0.55319547218912912</v>
      </c>
    </row>
    <row r="357" spans="1:34" x14ac:dyDescent="0.25">
      <c r="A357">
        <v>396</v>
      </c>
      <c r="B357" t="s">
        <v>9</v>
      </c>
      <c r="C357">
        <v>3</v>
      </c>
      <c r="D357">
        <v>493658.29567700002</v>
      </c>
      <c r="E357">
        <v>5181079.4996199803</v>
      </c>
      <c r="F357">
        <v>0.34092665513561254</v>
      </c>
      <c r="G357">
        <v>0.12338844510496014</v>
      </c>
      <c r="I357">
        <v>0.65100671140939581</v>
      </c>
      <c r="J357">
        <v>0.19318159327065823</v>
      </c>
      <c r="K357">
        <v>0.49266862170087977</v>
      </c>
      <c r="L357">
        <v>0.28969957081545056</v>
      </c>
      <c r="M357">
        <v>1</v>
      </c>
      <c r="N357">
        <v>0.56770929795689418</v>
      </c>
      <c r="O357">
        <v>0.48552338530066808</v>
      </c>
      <c r="P357">
        <v>0.39353099730458208</v>
      </c>
      <c r="Q357">
        <f t="shared" si="96"/>
        <v>10</v>
      </c>
      <c r="R357" s="23">
        <f t="shared" si="97"/>
        <v>0.45376352779991008</v>
      </c>
      <c r="S357">
        <f t="shared" si="98"/>
        <v>0.2393977505891014</v>
      </c>
      <c r="T357">
        <f t="shared" si="99"/>
        <v>7.5704215858247673E-2</v>
      </c>
      <c r="U357">
        <f t="shared" si="100"/>
        <v>6.3679203319023978E-2</v>
      </c>
      <c r="V357">
        <f t="shared" si="101"/>
        <v>0.52758261940934437</v>
      </c>
      <c r="X357" s="24">
        <f t="shared" si="85"/>
        <v>0.34092665513561254</v>
      </c>
      <c r="Y357" s="24">
        <f t="shared" si="86"/>
        <v>0.23215755012028633</v>
      </c>
      <c r="Z357" s="24">
        <f t="shared" si="87"/>
        <v>0.23215755012028633</v>
      </c>
      <c r="AA357" s="24">
        <f t="shared" si="88"/>
        <v>0.37177393721665614</v>
      </c>
      <c r="AB357" s="24">
        <f t="shared" si="89"/>
        <v>0.32712585123015664</v>
      </c>
      <c r="AC357" s="24">
        <f t="shared" si="90"/>
        <v>0.36023440532430129</v>
      </c>
      <c r="AD357" s="24">
        <f t="shared" si="91"/>
        <v>0.34847859957282612</v>
      </c>
      <c r="AE357" s="24">
        <f t="shared" si="92"/>
        <v>0.4415530853481367</v>
      </c>
      <c r="AF357" s="24">
        <f t="shared" si="93"/>
        <v>0.45732261192423135</v>
      </c>
      <c r="AG357" s="24">
        <f t="shared" si="94"/>
        <v>0.46045603118827988</v>
      </c>
      <c r="AH357" s="65">
        <f t="shared" si="95"/>
        <v>0.45376352779991008</v>
      </c>
    </row>
    <row r="358" spans="1:34" x14ac:dyDescent="0.25">
      <c r="A358">
        <v>397</v>
      </c>
      <c r="B358" t="s">
        <v>9</v>
      </c>
      <c r="C358">
        <v>4</v>
      </c>
      <c r="D358">
        <v>493690.210724</v>
      </c>
      <c r="E358">
        <v>5181087.1334199803</v>
      </c>
      <c r="F358">
        <v>0.45418908378167555</v>
      </c>
      <c r="G358">
        <v>0</v>
      </c>
      <c r="H358">
        <v>0.5056482905884786</v>
      </c>
      <c r="I358">
        <v>0.50096339113680144</v>
      </c>
      <c r="J358">
        <v>0.35499078999909822</v>
      </c>
      <c r="K358">
        <v>0.63116370808678501</v>
      </c>
      <c r="L358">
        <v>0.6761710794297352</v>
      </c>
      <c r="M358">
        <v>8.1818181818181915E-2</v>
      </c>
      <c r="O358">
        <v>0.19635343618513323</v>
      </c>
      <c r="P358">
        <v>0.41759603469640649</v>
      </c>
      <c r="Q358">
        <f t="shared" si="96"/>
        <v>10</v>
      </c>
      <c r="R358" s="23">
        <f t="shared" si="97"/>
        <v>0.38188939957222956</v>
      </c>
      <c r="S358">
        <f t="shared" si="98"/>
        <v>0.21348673327012951</v>
      </c>
      <c r="T358">
        <f t="shared" si="99"/>
        <v>6.7510432736245601E-2</v>
      </c>
      <c r="U358">
        <f t="shared" si="100"/>
        <v>5.0640650313723827E-2</v>
      </c>
      <c r="V358">
        <f t="shared" si="101"/>
        <v>0.55902764912894942</v>
      </c>
      <c r="X358" s="24">
        <f t="shared" si="85"/>
        <v>0.45418908378167555</v>
      </c>
      <c r="Y358" s="24">
        <f t="shared" si="86"/>
        <v>0.22709454189083778</v>
      </c>
      <c r="Z358" s="24">
        <f t="shared" si="87"/>
        <v>0.31994579145671803</v>
      </c>
      <c r="AA358" s="24">
        <f t="shared" si="88"/>
        <v>0.36520019137673887</v>
      </c>
      <c r="AB358" s="24">
        <f t="shared" si="89"/>
        <v>0.36315831110121077</v>
      </c>
      <c r="AC358" s="24">
        <f t="shared" si="90"/>
        <v>0.40782587726547309</v>
      </c>
      <c r="AD358" s="24">
        <f t="shared" si="91"/>
        <v>0.446160906146082</v>
      </c>
      <c r="AE358" s="24">
        <f t="shared" si="92"/>
        <v>0.4006180656050945</v>
      </c>
      <c r="AF358" s="24">
        <f t="shared" si="93"/>
        <v>0.4006180656050945</v>
      </c>
      <c r="AG358" s="24">
        <f t="shared" si="94"/>
        <v>0.37792199566954321</v>
      </c>
      <c r="AH358" s="65">
        <f t="shared" si="95"/>
        <v>0.38188939957222956</v>
      </c>
    </row>
    <row r="359" spans="1:34" x14ac:dyDescent="0.25">
      <c r="A359">
        <v>398</v>
      </c>
      <c r="B359" t="s">
        <v>9</v>
      </c>
      <c r="C359">
        <v>4</v>
      </c>
      <c r="D359">
        <v>493719.72291200003</v>
      </c>
      <c r="E359">
        <v>5181093.2106900001</v>
      </c>
      <c r="F359">
        <v>0.60869217384347696</v>
      </c>
      <c r="G359">
        <v>0.37283959563752306</v>
      </c>
      <c r="H359">
        <v>0.3218836819507267</v>
      </c>
      <c r="I359">
        <v>0.76107899807321755</v>
      </c>
      <c r="J359">
        <v>0.60697126222096276</v>
      </c>
      <c r="K359">
        <v>0.57001972386587774</v>
      </c>
      <c r="L359">
        <v>0.79429735234215881</v>
      </c>
      <c r="M359">
        <v>6.9090909090909147E-2</v>
      </c>
      <c r="O359">
        <v>0.25105189340813466</v>
      </c>
      <c r="P359">
        <v>0.39776951672862454</v>
      </c>
      <c r="Q359">
        <f t="shared" si="96"/>
        <v>10</v>
      </c>
      <c r="R359" s="23">
        <f t="shared" si="97"/>
        <v>0.47536951071616118</v>
      </c>
      <c r="S359">
        <f t="shared" si="98"/>
        <v>0.21974308486044763</v>
      </c>
      <c r="T359">
        <f t="shared" si="99"/>
        <v>6.9488864823067792E-2</v>
      </c>
      <c r="U359">
        <f t="shared" si="100"/>
        <v>5.3652248159984296E-2</v>
      </c>
      <c r="V359">
        <f t="shared" si="101"/>
        <v>0.46225742271395742</v>
      </c>
      <c r="X359" s="24">
        <f t="shared" ref="X359:X367" si="102">F359</f>
        <v>0.60869217384347696</v>
      </c>
      <c r="Y359" s="24">
        <f t="shared" ref="Y359:Y367" si="103">AVERAGE(F359:G359)</f>
        <v>0.49076588474049998</v>
      </c>
      <c r="Z359" s="24">
        <f t="shared" ref="Z359:Z367" si="104">AVERAGE(F359:H359)</f>
        <v>0.43447181714390887</v>
      </c>
      <c r="AA359" s="24">
        <f t="shared" ref="AA359:AA367" si="105">AVERAGE(F359:I359)</f>
        <v>0.51612361237623605</v>
      </c>
      <c r="AB359" s="24">
        <f t="shared" ref="AB359:AB367" si="106">AVERAGE(F359:J359)</f>
        <v>0.53429314234518144</v>
      </c>
      <c r="AC359" s="24">
        <f t="shared" ref="AC359:AC367" si="107">AVERAGE(F359:K359)</f>
        <v>0.54024757259863077</v>
      </c>
      <c r="AD359" s="24">
        <f t="shared" ref="AD359:AD367" si="108">AVERAGE(F359:L359)</f>
        <v>0.57654039827627757</v>
      </c>
      <c r="AE359" s="24">
        <f t="shared" ref="AE359:AE367" si="109">AVERAGE(F359:M359)</f>
        <v>0.51310921212810656</v>
      </c>
      <c r="AF359" s="24">
        <f t="shared" ref="AF359:AF367" si="110">AVERAGE(F359:N359)</f>
        <v>0.51310921212810656</v>
      </c>
      <c r="AG359" s="24">
        <f t="shared" ref="AG359:AG367" si="111">AVERAGE(F359:O359)</f>
        <v>0.48399173227033188</v>
      </c>
      <c r="AH359" s="65">
        <f t="shared" ref="AH359:AH367" si="112">AVERAGE(F359:P359)</f>
        <v>0.47536951071616118</v>
      </c>
    </row>
    <row r="360" spans="1:34" x14ac:dyDescent="0.25">
      <c r="A360">
        <v>399</v>
      </c>
      <c r="B360" t="s">
        <v>9</v>
      </c>
      <c r="C360">
        <v>6</v>
      </c>
      <c r="D360">
        <v>493754.005991999</v>
      </c>
      <c r="E360">
        <v>5181069.176</v>
      </c>
      <c r="F360">
        <v>0.92288348700754408</v>
      </c>
      <c r="G360">
        <v>0.32419200105858603</v>
      </c>
      <c r="H360">
        <v>0.84384588954122441</v>
      </c>
      <c r="I360">
        <v>0.23571428571428577</v>
      </c>
      <c r="J360">
        <v>0.69320636914789313</v>
      </c>
      <c r="K360">
        <v>0.75882352941176479</v>
      </c>
      <c r="L360">
        <v>0.54700854700854684</v>
      </c>
      <c r="M360">
        <v>0.74461979913916787</v>
      </c>
      <c r="N360">
        <v>0.19021357900151656</v>
      </c>
      <c r="O360">
        <v>0.45958986731001206</v>
      </c>
      <c r="P360">
        <v>0.47928994082840226</v>
      </c>
      <c r="Q360">
        <f t="shared" si="96"/>
        <v>11</v>
      </c>
      <c r="R360" s="23">
        <f t="shared" si="97"/>
        <v>0.5635806631971767</v>
      </c>
      <c r="S360">
        <f t="shared" si="98"/>
        <v>0.23697809730705788</v>
      </c>
      <c r="T360">
        <f t="shared" si="99"/>
        <v>7.1451584754531131E-2</v>
      </c>
      <c r="U360">
        <f t="shared" si="100"/>
        <v>6.177448046360072E-2</v>
      </c>
      <c r="V360">
        <f t="shared" si="101"/>
        <v>0.42048656524638023</v>
      </c>
      <c r="X360" s="24">
        <f t="shared" si="102"/>
        <v>0.92288348700754408</v>
      </c>
      <c r="Y360" s="24">
        <f t="shared" si="103"/>
        <v>0.62353774403306506</v>
      </c>
      <c r="Z360" s="24">
        <f t="shared" si="104"/>
        <v>0.69697379253578484</v>
      </c>
      <c r="AA360" s="24">
        <f t="shared" si="105"/>
        <v>0.58165891583041007</v>
      </c>
      <c r="AB360" s="24">
        <f t="shared" si="106"/>
        <v>0.60396840649390671</v>
      </c>
      <c r="AC360" s="24">
        <f t="shared" si="107"/>
        <v>0.62977759364688302</v>
      </c>
      <c r="AD360" s="24">
        <f t="shared" si="108"/>
        <v>0.61795344412712072</v>
      </c>
      <c r="AE360" s="24">
        <f t="shared" si="109"/>
        <v>0.63378673850362666</v>
      </c>
      <c r="AF360" s="24">
        <f t="shared" si="110"/>
        <v>0.58450083189228108</v>
      </c>
      <c r="AG360" s="24">
        <f t="shared" si="111"/>
        <v>0.5720097354340542</v>
      </c>
      <c r="AH360" s="65">
        <f t="shared" si="112"/>
        <v>0.5635806631971767</v>
      </c>
    </row>
    <row r="361" spans="1:34" x14ac:dyDescent="0.25">
      <c r="A361">
        <v>400</v>
      </c>
      <c r="B361" t="s">
        <v>9</v>
      </c>
      <c r="C361">
        <v>6</v>
      </c>
      <c r="D361">
        <v>493785.92902500002</v>
      </c>
      <c r="E361">
        <v>5181084.5888499804</v>
      </c>
      <c r="F361">
        <v>0.34434665176492496</v>
      </c>
      <c r="G361">
        <v>0</v>
      </c>
      <c r="H361">
        <v>0.51801192130148344</v>
      </c>
      <c r="I361">
        <v>0.37500000000000017</v>
      </c>
      <c r="J361">
        <v>0.12646451379569609</v>
      </c>
      <c r="K361">
        <v>0.55147058823529416</v>
      </c>
      <c r="L361">
        <v>0.15384615384615369</v>
      </c>
      <c r="M361">
        <v>0.30416068866571011</v>
      </c>
      <c r="N361">
        <v>0.23459619071796481</v>
      </c>
      <c r="O361">
        <v>0.67792521109770798</v>
      </c>
      <c r="P361">
        <v>0.37080867850098614</v>
      </c>
      <c r="Q361">
        <f t="shared" si="96"/>
        <v>11</v>
      </c>
      <c r="R361" s="23">
        <f t="shared" si="97"/>
        <v>0.33242096344781102</v>
      </c>
      <c r="S361">
        <f t="shared" si="98"/>
        <v>0.19078969573157209</v>
      </c>
      <c r="T361">
        <f t="shared" si="99"/>
        <v>5.7525257691608711E-2</v>
      </c>
      <c r="U361">
        <f t="shared" si="100"/>
        <v>4.0040778797080456E-2</v>
      </c>
      <c r="V361">
        <f t="shared" si="101"/>
        <v>0.57394002397663302</v>
      </c>
      <c r="X361" s="24">
        <f t="shared" si="102"/>
        <v>0.34434665176492496</v>
      </c>
      <c r="Y361" s="24">
        <f t="shared" si="103"/>
        <v>0.17217332588246248</v>
      </c>
      <c r="Z361" s="24">
        <f t="shared" si="104"/>
        <v>0.2874528576888028</v>
      </c>
      <c r="AA361" s="24">
        <f t="shared" si="105"/>
        <v>0.30933964326660213</v>
      </c>
      <c r="AB361" s="24">
        <f t="shared" si="106"/>
        <v>0.27276461737242091</v>
      </c>
      <c r="AC361" s="24">
        <f t="shared" si="107"/>
        <v>0.31921561251623315</v>
      </c>
      <c r="AD361" s="24">
        <f t="shared" si="108"/>
        <v>0.29559140413479318</v>
      </c>
      <c r="AE361" s="24">
        <f t="shared" si="109"/>
        <v>0.29666256470115782</v>
      </c>
      <c r="AF361" s="24">
        <f t="shared" si="110"/>
        <v>0.28976630092524747</v>
      </c>
      <c r="AG361" s="24">
        <f t="shared" si="111"/>
        <v>0.3285821919424935</v>
      </c>
      <c r="AH361" s="65">
        <f t="shared" si="112"/>
        <v>0.33242096344781102</v>
      </c>
    </row>
    <row r="362" spans="1:34" x14ac:dyDescent="0.25">
      <c r="A362">
        <v>401</v>
      </c>
      <c r="B362" t="s">
        <v>15</v>
      </c>
      <c r="C362">
        <v>1</v>
      </c>
      <c r="D362">
        <v>493817.836210999</v>
      </c>
      <c r="E362">
        <v>5181084.7781400001</v>
      </c>
      <c r="F362">
        <v>0.66349581275499248</v>
      </c>
      <c r="G362">
        <v>1.1059800535526914E-2</v>
      </c>
      <c r="H362">
        <v>0</v>
      </c>
      <c r="I362">
        <v>0</v>
      </c>
      <c r="J362">
        <v>0.38332949511643355</v>
      </c>
      <c r="K362">
        <v>0.57019438444924408</v>
      </c>
      <c r="L362">
        <v>0.58867924528301885</v>
      </c>
      <c r="M362">
        <v>0.48421052631578948</v>
      </c>
      <c r="N362">
        <v>0.17359799519375632</v>
      </c>
      <c r="O362">
        <v>0.39299242424242425</v>
      </c>
      <c r="P362">
        <v>0.46933962264150941</v>
      </c>
      <c r="Q362">
        <f t="shared" si="96"/>
        <v>11</v>
      </c>
      <c r="R362" s="23">
        <f t="shared" si="97"/>
        <v>0.33971811877569957</v>
      </c>
      <c r="S362">
        <f t="shared" si="98"/>
        <v>0.2390857257052306</v>
      </c>
      <c r="T362">
        <f t="shared" si="99"/>
        <v>7.2087058626734465E-2</v>
      </c>
      <c r="U362">
        <f t="shared" si="100"/>
        <v>6.2878182659596438E-2</v>
      </c>
      <c r="V362">
        <f t="shared" si="101"/>
        <v>0.70377678578600644</v>
      </c>
      <c r="X362" s="24">
        <f t="shared" si="102"/>
        <v>0.66349581275499248</v>
      </c>
      <c r="Y362" s="24">
        <f t="shared" si="103"/>
        <v>0.33727780664525969</v>
      </c>
      <c r="Z362" s="24">
        <f t="shared" si="104"/>
        <v>0.22485187109683979</v>
      </c>
      <c r="AA362" s="24">
        <f t="shared" si="105"/>
        <v>0.16863890332262985</v>
      </c>
      <c r="AB362" s="24">
        <f t="shared" si="106"/>
        <v>0.21157702168139059</v>
      </c>
      <c r="AC362" s="24">
        <f t="shared" si="107"/>
        <v>0.27134658214269952</v>
      </c>
      <c r="AD362" s="24">
        <f t="shared" si="108"/>
        <v>0.3166798197341737</v>
      </c>
      <c r="AE362" s="24">
        <f t="shared" si="109"/>
        <v>0.3376211580568757</v>
      </c>
      <c r="AF362" s="24">
        <f t="shared" si="110"/>
        <v>0.31939636218319578</v>
      </c>
      <c r="AG362" s="24">
        <f t="shared" si="111"/>
        <v>0.32675596838911863</v>
      </c>
      <c r="AH362" s="65">
        <f t="shared" si="112"/>
        <v>0.33971811877569957</v>
      </c>
    </row>
    <row r="363" spans="1:34" x14ac:dyDescent="0.25">
      <c r="A363">
        <v>402</v>
      </c>
      <c r="B363" t="s">
        <v>15</v>
      </c>
      <c r="C363">
        <v>2</v>
      </c>
      <c r="D363">
        <v>493849.726767999</v>
      </c>
      <c r="E363">
        <v>5181068.7437699903</v>
      </c>
      <c r="F363">
        <v>0.82915215840919598</v>
      </c>
      <c r="G363">
        <v>0.33689030622674659</v>
      </c>
      <c r="H363">
        <v>0.54765470802335647</v>
      </c>
      <c r="I363">
        <v>0.23255813953488366</v>
      </c>
      <c r="J363">
        <v>0</v>
      </c>
      <c r="K363">
        <v>0.78070175438596467</v>
      </c>
      <c r="L363">
        <v>0.35464231354642317</v>
      </c>
      <c r="N363">
        <v>0.48235271618042219</v>
      </c>
      <c r="O363">
        <v>0.6419981498612396</v>
      </c>
      <c r="Q363">
        <f t="shared" si="96"/>
        <v>9</v>
      </c>
      <c r="R363" s="23">
        <f t="shared" si="97"/>
        <v>0.46732780512980354</v>
      </c>
      <c r="S363">
        <f t="shared" si="98"/>
        <v>0.25155781702822766</v>
      </c>
      <c r="T363">
        <f t="shared" si="99"/>
        <v>8.3852605676075886E-2</v>
      </c>
      <c r="U363">
        <f t="shared" si="100"/>
        <v>7.1191502221508163E-2</v>
      </c>
      <c r="V363">
        <f t="shared" si="101"/>
        <v>0.53828985621421721</v>
      </c>
      <c r="X363" s="24">
        <f t="shared" si="102"/>
        <v>0.82915215840919598</v>
      </c>
      <c r="Y363" s="24">
        <f t="shared" si="103"/>
        <v>0.58302123231797132</v>
      </c>
      <c r="Z363" s="24">
        <f t="shared" si="104"/>
        <v>0.57123239088643307</v>
      </c>
      <c r="AA363" s="24">
        <f t="shared" si="105"/>
        <v>0.4865638280485457</v>
      </c>
      <c r="AB363" s="24">
        <f t="shared" si="106"/>
        <v>0.38925106243883656</v>
      </c>
      <c r="AC363" s="24">
        <f t="shared" si="107"/>
        <v>0.45449284443002452</v>
      </c>
      <c r="AD363" s="24">
        <f t="shared" si="108"/>
        <v>0.44022848287522437</v>
      </c>
      <c r="AE363" s="24">
        <f t="shared" si="109"/>
        <v>0.44022848287522437</v>
      </c>
      <c r="AF363" s="24">
        <f t="shared" si="110"/>
        <v>0.44549401203837408</v>
      </c>
      <c r="AG363" s="24">
        <f t="shared" si="111"/>
        <v>0.46732780512980354</v>
      </c>
      <c r="AH363" s="65">
        <f t="shared" si="112"/>
        <v>0.46732780512980354</v>
      </c>
    </row>
    <row r="364" spans="1:34" x14ac:dyDescent="0.25">
      <c r="A364">
        <v>419</v>
      </c>
      <c r="B364" t="s">
        <v>9</v>
      </c>
      <c r="C364">
        <v>2</v>
      </c>
      <c r="D364">
        <v>493648.355764999</v>
      </c>
      <c r="E364">
        <v>5181104.3018699903</v>
      </c>
      <c r="F364">
        <v>0.52432242688491892</v>
      </c>
      <c r="H364">
        <v>1</v>
      </c>
      <c r="I364">
        <v>0.73269230769230775</v>
      </c>
      <c r="J364">
        <v>0.10020361520880959</v>
      </c>
      <c r="L364">
        <v>0.58288770053475936</v>
      </c>
      <c r="M364">
        <v>0.5459610027855154</v>
      </c>
      <c r="N364">
        <v>0.4646153846153846</v>
      </c>
      <c r="O364">
        <v>0.21770334928229662</v>
      </c>
      <c r="P364">
        <v>0.52006688963210701</v>
      </c>
      <c r="Q364">
        <f t="shared" si="96"/>
        <v>9</v>
      </c>
      <c r="R364" s="23">
        <f t="shared" si="97"/>
        <v>0.52093918629290004</v>
      </c>
      <c r="S364">
        <f t="shared" si="98"/>
        <v>0.24742166635707757</v>
      </c>
      <c r="T364">
        <f t="shared" si="99"/>
        <v>8.247388878569252E-2</v>
      </c>
      <c r="U364">
        <f t="shared" si="100"/>
        <v>6.8869666105777161E-2</v>
      </c>
      <c r="V364">
        <f t="shared" si="101"/>
        <v>0.47495307104419632</v>
      </c>
      <c r="X364" s="24">
        <f t="shared" si="102"/>
        <v>0.52432242688491892</v>
      </c>
      <c r="Y364" s="24">
        <f t="shared" si="103"/>
        <v>0.52432242688491892</v>
      </c>
      <c r="Z364" s="24">
        <f t="shared" si="104"/>
        <v>0.76216121344245946</v>
      </c>
      <c r="AA364" s="24">
        <f t="shared" si="105"/>
        <v>0.75233824485907552</v>
      </c>
      <c r="AB364" s="24">
        <f t="shared" si="106"/>
        <v>0.58930458744650904</v>
      </c>
      <c r="AC364" s="24">
        <f t="shared" si="107"/>
        <v>0.58930458744650904</v>
      </c>
      <c r="AD364" s="24">
        <f t="shared" si="108"/>
        <v>0.58802121006415908</v>
      </c>
      <c r="AE364" s="24">
        <f t="shared" si="109"/>
        <v>0.58101117551771853</v>
      </c>
      <c r="AF364" s="24">
        <f t="shared" si="110"/>
        <v>0.5643832053888137</v>
      </c>
      <c r="AG364" s="24">
        <f t="shared" si="111"/>
        <v>0.52104822337549905</v>
      </c>
      <c r="AH364" s="65">
        <f t="shared" si="112"/>
        <v>0.52093918629290004</v>
      </c>
    </row>
    <row r="365" spans="1:34" x14ac:dyDescent="0.25">
      <c r="A365">
        <v>420</v>
      </c>
      <c r="B365" t="s">
        <v>9</v>
      </c>
      <c r="C365">
        <v>3</v>
      </c>
      <c r="D365">
        <v>493681.925006998</v>
      </c>
      <c r="E365">
        <v>5181110.7360899802</v>
      </c>
      <c r="F365">
        <v>0.56626062635704566</v>
      </c>
      <c r="G365">
        <v>0.54880178339216068</v>
      </c>
      <c r="I365">
        <v>0.34362416107382537</v>
      </c>
      <c r="J365">
        <v>0.14772884710539333</v>
      </c>
      <c r="K365">
        <v>0.48973607038123168</v>
      </c>
      <c r="L365">
        <v>0.22532188841201711</v>
      </c>
      <c r="M365">
        <v>0.76136363636363635</v>
      </c>
      <c r="N365">
        <v>0.46354318250369086</v>
      </c>
      <c r="O365">
        <v>0</v>
      </c>
      <c r="P365">
        <v>0.64016172506738545</v>
      </c>
      <c r="Q365">
        <f t="shared" si="96"/>
        <v>10</v>
      </c>
      <c r="R365" s="23">
        <f t="shared" si="97"/>
        <v>0.41865419206563859</v>
      </c>
      <c r="S365">
        <f t="shared" si="98"/>
        <v>0.22449673060200931</v>
      </c>
      <c r="T365">
        <f t="shared" si="99"/>
        <v>7.09920995963573E-2</v>
      </c>
      <c r="U365">
        <f t="shared" si="100"/>
        <v>5.5998646723323477E-2</v>
      </c>
      <c r="V365">
        <f t="shared" si="101"/>
        <v>0.53623428322631406</v>
      </c>
      <c r="X365" s="24">
        <f t="shared" si="102"/>
        <v>0.56626062635704566</v>
      </c>
      <c r="Y365" s="24">
        <f t="shared" si="103"/>
        <v>0.55753120487460317</v>
      </c>
      <c r="Z365" s="24">
        <f t="shared" si="104"/>
        <v>0.55753120487460317</v>
      </c>
      <c r="AA365" s="24">
        <f t="shared" si="105"/>
        <v>0.48622885694101053</v>
      </c>
      <c r="AB365" s="24">
        <f t="shared" si="106"/>
        <v>0.40160385448210623</v>
      </c>
      <c r="AC365" s="24">
        <f t="shared" si="107"/>
        <v>0.41923029766193132</v>
      </c>
      <c r="AD365" s="24">
        <f t="shared" si="108"/>
        <v>0.38691222945361226</v>
      </c>
      <c r="AE365" s="24">
        <f t="shared" si="109"/>
        <v>0.44040528758361569</v>
      </c>
      <c r="AF365" s="24">
        <f t="shared" si="110"/>
        <v>0.44329752444862508</v>
      </c>
      <c r="AG365" s="24">
        <f t="shared" si="111"/>
        <v>0.3940422439543334</v>
      </c>
      <c r="AH365" s="65">
        <f t="shared" si="112"/>
        <v>0.41865419206563859</v>
      </c>
    </row>
    <row r="366" spans="1:34" x14ac:dyDescent="0.25">
      <c r="A366">
        <v>421</v>
      </c>
      <c r="B366" t="s">
        <v>9</v>
      </c>
      <c r="C366">
        <v>4</v>
      </c>
      <c r="D366">
        <v>493712.774829</v>
      </c>
      <c r="E366">
        <v>5181114.8141000001</v>
      </c>
      <c r="F366">
        <v>0.67831356627132533</v>
      </c>
      <c r="G366">
        <v>0.90220660168846678</v>
      </c>
      <c r="I366">
        <v>0.49325626204238909</v>
      </c>
      <c r="J366">
        <v>0</v>
      </c>
      <c r="L366">
        <v>0</v>
      </c>
      <c r="M366">
        <v>0.45454545454545459</v>
      </c>
      <c r="O366">
        <v>0.14726507713884995</v>
      </c>
      <c r="P366">
        <v>0.16356877323420069</v>
      </c>
      <c r="Q366">
        <f t="shared" si="96"/>
        <v>8</v>
      </c>
      <c r="R366" s="23">
        <f t="shared" si="97"/>
        <v>0.35489446686508586</v>
      </c>
      <c r="S366">
        <f t="shared" si="98"/>
        <v>0.30920067153880099</v>
      </c>
      <c r="T366">
        <f t="shared" si="99"/>
        <v>0.10931894579626024</v>
      </c>
      <c r="U366">
        <f t="shared" si="100"/>
        <v>0.10926292032005201</v>
      </c>
      <c r="V366">
        <f t="shared" si="101"/>
        <v>0.87124680829792844</v>
      </c>
      <c r="X366" s="24">
        <f t="shared" si="102"/>
        <v>0.67831356627132533</v>
      </c>
      <c r="Y366" s="24">
        <f t="shared" si="103"/>
        <v>0.79026008397989611</v>
      </c>
      <c r="Z366" s="24">
        <f t="shared" si="104"/>
        <v>0.79026008397989611</v>
      </c>
      <c r="AA366" s="24">
        <f t="shared" si="105"/>
        <v>0.6912588100007272</v>
      </c>
      <c r="AB366" s="24">
        <f t="shared" si="106"/>
        <v>0.51844410750054537</v>
      </c>
      <c r="AC366" s="24">
        <f t="shared" si="107"/>
        <v>0.51844410750054537</v>
      </c>
      <c r="AD366" s="24">
        <f t="shared" si="108"/>
        <v>0.41475528600043632</v>
      </c>
      <c r="AE366" s="24">
        <f t="shared" si="109"/>
        <v>0.42138698075793934</v>
      </c>
      <c r="AF366" s="24">
        <f t="shared" si="110"/>
        <v>0.42138698075793934</v>
      </c>
      <c r="AG366" s="24">
        <f t="shared" si="111"/>
        <v>0.38222670881235515</v>
      </c>
      <c r="AH366" s="65">
        <f t="shared" si="112"/>
        <v>0.35489446686508586</v>
      </c>
    </row>
    <row r="367" spans="1:34" x14ac:dyDescent="0.25">
      <c r="A367">
        <v>422</v>
      </c>
      <c r="B367" t="s">
        <v>9</v>
      </c>
      <c r="C367">
        <v>5</v>
      </c>
      <c r="D367">
        <v>493745.871519999</v>
      </c>
      <c r="E367">
        <v>5181100.9654400004</v>
      </c>
      <c r="F367">
        <v>0.81291387037078344</v>
      </c>
      <c r="G367">
        <v>0.31038715769593944</v>
      </c>
      <c r="H367">
        <v>0.34674329501915707</v>
      </c>
      <c r="I367">
        <v>0.78044871794871795</v>
      </c>
      <c r="J367">
        <v>0.30018718809925932</v>
      </c>
      <c r="K367">
        <v>0.83627204030226698</v>
      </c>
      <c r="L367">
        <v>0.40552016985138006</v>
      </c>
      <c r="M367">
        <v>0.49444444444444452</v>
      </c>
      <c r="N367">
        <v>0.34915254237288135</v>
      </c>
      <c r="O367">
        <v>0</v>
      </c>
      <c r="P367">
        <v>0.558178752107926</v>
      </c>
      <c r="Q367">
        <f t="shared" si="96"/>
        <v>11</v>
      </c>
      <c r="R367" s="23">
        <f t="shared" si="97"/>
        <v>0.47220437983752334</v>
      </c>
      <c r="S367">
        <f t="shared" si="98"/>
        <v>0.24598775465012354</v>
      </c>
      <c r="T367">
        <f t="shared" si="99"/>
        <v>7.4168098654223774E-2</v>
      </c>
      <c r="U367">
        <f t="shared" si="100"/>
        <v>6.6560972981590319E-2</v>
      </c>
      <c r="V367">
        <f t="shared" si="101"/>
        <v>0.52093492808085196</v>
      </c>
      <c r="X367" s="24">
        <f t="shared" si="102"/>
        <v>0.81291387037078344</v>
      </c>
      <c r="Y367" s="24">
        <f t="shared" si="103"/>
        <v>0.56165051403336141</v>
      </c>
      <c r="Z367" s="24">
        <f t="shared" si="104"/>
        <v>0.49001477436196</v>
      </c>
      <c r="AA367" s="24">
        <f t="shared" si="105"/>
        <v>0.5626232602586495</v>
      </c>
      <c r="AB367" s="24">
        <f t="shared" si="106"/>
        <v>0.51013604582677152</v>
      </c>
      <c r="AC367" s="24">
        <f t="shared" si="107"/>
        <v>0.56449204490602078</v>
      </c>
      <c r="AD367" s="24">
        <f t="shared" si="108"/>
        <v>0.54178177704107211</v>
      </c>
      <c r="AE367" s="24">
        <f t="shared" si="109"/>
        <v>0.5358646104664937</v>
      </c>
      <c r="AF367" s="24">
        <f t="shared" si="110"/>
        <v>0.51511882512275897</v>
      </c>
      <c r="AG367" s="24">
        <f t="shared" si="111"/>
        <v>0.46360694261048307</v>
      </c>
      <c r="AH367" s="65">
        <f t="shared" si="112"/>
        <v>0.47220437983752334</v>
      </c>
    </row>
    <row r="368" spans="1:34" x14ac:dyDescent="0.25">
      <c r="A368">
        <v>423</v>
      </c>
      <c r="B368" t="s">
        <v>9</v>
      </c>
      <c r="C368">
        <v>6</v>
      </c>
      <c r="D368">
        <v>493780.193463</v>
      </c>
      <c r="E368">
        <v>5181114.7788800001</v>
      </c>
      <c r="K368">
        <v>0.68970588235294106</v>
      </c>
      <c r="L368">
        <v>1</v>
      </c>
      <c r="O368">
        <v>0.67310012062726166</v>
      </c>
      <c r="Q368">
        <f t="shared" si="96"/>
        <v>3</v>
      </c>
      <c r="R368" s="23">
        <f t="shared" si="97"/>
        <v>0.78760200099340094</v>
      </c>
      <c r="S368">
        <f t="shared" si="98"/>
        <v>0.1503409908998605</v>
      </c>
      <c r="T368">
        <f t="shared" si="99"/>
        <v>8.6799411566269538E-2</v>
      </c>
      <c r="U368">
        <f t="shared" si="100"/>
        <v>3.3903620317127903E-2</v>
      </c>
      <c r="V368">
        <f t="shared" si="101"/>
        <v>0.19088447046888618</v>
      </c>
      <c r="X368" s="24">
        <f>F368</f>
        <v>0</v>
      </c>
      <c r="AC368" s="24">
        <f>AVERAGE(F368:K368)</f>
        <v>0.68970588235294106</v>
      </c>
      <c r="AD368" s="24">
        <f>AVERAGE(F368:L368)</f>
        <v>0.84485294117647047</v>
      </c>
      <c r="AE368" s="24">
        <f>AVERAGE(F368:M368)</f>
        <v>0.84485294117647047</v>
      </c>
      <c r="AF368" s="24">
        <f>AVERAGE(F368:N368)</f>
        <v>0.84485294117647047</v>
      </c>
      <c r="AG368" s="24">
        <f>AVERAGE(F368:O368)</f>
        <v>0.78760200099340094</v>
      </c>
      <c r="AH368" s="65">
        <f>AVERAGE(F368:P368)</f>
        <v>0.78760200099340094</v>
      </c>
    </row>
    <row r="369" spans="1:34" x14ac:dyDescent="0.25">
      <c r="A369">
        <v>424</v>
      </c>
      <c r="B369" t="s">
        <v>9</v>
      </c>
      <c r="C369">
        <v>6</v>
      </c>
      <c r="D369">
        <v>493809.70142300002</v>
      </c>
      <c r="E369">
        <v>5181116.5674999803</v>
      </c>
      <c r="L369">
        <v>0.77350427350427342</v>
      </c>
      <c r="O369">
        <v>1</v>
      </c>
      <c r="Q369">
        <f t="shared" si="96"/>
        <v>2</v>
      </c>
      <c r="R369" s="23">
        <f t="shared" si="97"/>
        <v>0.88675213675213671</v>
      </c>
      <c r="S369">
        <f t="shared" si="98"/>
        <v>0.11324786324786335</v>
      </c>
      <c r="T369">
        <f t="shared" si="99"/>
        <v>8.0078332057450963E-2</v>
      </c>
      <c r="U369">
        <f t="shared" si="100"/>
        <v>2.5650157060413514E-2</v>
      </c>
      <c r="V369">
        <f t="shared" si="101"/>
        <v>0.12771084337349409</v>
      </c>
      <c r="X369" s="24">
        <f t="shared" ref="X369:X370" si="113">F369</f>
        <v>0</v>
      </c>
      <c r="AD369" s="24">
        <f t="shared" ref="AD369:AD370" si="114">AVERAGE(F369:L369)</f>
        <v>0.77350427350427342</v>
      </c>
      <c r="AE369" s="24">
        <f t="shared" ref="AE369:AE370" si="115">AVERAGE(F369:M369)</f>
        <v>0.77350427350427342</v>
      </c>
      <c r="AF369" s="24">
        <f t="shared" ref="AF369:AF370" si="116">AVERAGE(F369:N369)</f>
        <v>0.77350427350427342</v>
      </c>
      <c r="AG369" s="24">
        <f t="shared" ref="AG369:AG370" si="117">AVERAGE(F369:O369)</f>
        <v>0.88675213675213671</v>
      </c>
      <c r="AH369" s="65">
        <f t="shared" ref="AH369:AH370" si="118">AVERAGE(F369:P369)</f>
        <v>0.88675213675213671</v>
      </c>
    </row>
    <row r="370" spans="1:34" x14ac:dyDescent="0.25">
      <c r="A370">
        <v>425</v>
      </c>
      <c r="B370" t="s">
        <v>15</v>
      </c>
      <c r="C370">
        <v>1</v>
      </c>
      <c r="D370">
        <v>493841.59178900003</v>
      </c>
      <c r="E370">
        <v>5181100.5330800004</v>
      </c>
      <c r="H370">
        <v>1</v>
      </c>
      <c r="J370">
        <v>0.10000135466478818</v>
      </c>
      <c r="K370">
        <v>0.51403887688984884</v>
      </c>
      <c r="L370">
        <v>0.50817610062893082</v>
      </c>
      <c r="M370">
        <v>0.63684210526315788</v>
      </c>
      <c r="N370">
        <v>0.45388872149507981</v>
      </c>
      <c r="O370">
        <v>0.24621212121212119</v>
      </c>
      <c r="Q370">
        <f t="shared" si="96"/>
        <v>7</v>
      </c>
      <c r="R370" s="23">
        <f t="shared" si="97"/>
        <v>0.49416561145056093</v>
      </c>
      <c r="S370">
        <f t="shared" si="98"/>
        <v>0.26599808633185668</v>
      </c>
      <c r="T370">
        <f t="shared" si="99"/>
        <v>0.10053782652188313</v>
      </c>
      <c r="U370">
        <f t="shared" si="100"/>
        <v>8.2547478920911563E-2</v>
      </c>
      <c r="V370">
        <f t="shared" si="101"/>
        <v>0.53827720943805213</v>
      </c>
      <c r="X370" s="24">
        <f t="shared" si="113"/>
        <v>0</v>
      </c>
      <c r="AB370" s="24">
        <f t="shared" ref="AB370" si="119">AVERAGE(F370:J370)</f>
        <v>0.55000067733239411</v>
      </c>
      <c r="AC370" s="24">
        <f t="shared" ref="AC370" si="120">AVERAGE(F370:K370)</f>
        <v>0.53801341051821228</v>
      </c>
      <c r="AD370" s="24">
        <f t="shared" si="114"/>
        <v>0.53055408304589191</v>
      </c>
      <c r="AE370" s="24">
        <f t="shared" si="115"/>
        <v>0.55181168748934506</v>
      </c>
      <c r="AF370" s="24">
        <f t="shared" si="116"/>
        <v>0.53549119315696758</v>
      </c>
      <c r="AG370" s="24">
        <f t="shared" si="117"/>
        <v>0.49416561145056093</v>
      </c>
      <c r="AH370" s="65">
        <f t="shared" si="118"/>
        <v>0.49416561145056093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70"/>
  <sheetViews>
    <sheetView topLeftCell="G1" workbookViewId="0">
      <selection activeCell="AD11" sqref="AD11"/>
    </sheetView>
  </sheetViews>
  <sheetFormatPr defaultRowHeight="15" x14ac:dyDescent="0.25"/>
  <sheetData>
    <row r="1" spans="1:35" x14ac:dyDescent="0.25">
      <c r="A1" s="26" t="s">
        <v>1</v>
      </c>
      <c r="B1" s="26" t="s">
        <v>4</v>
      </c>
      <c r="C1" s="26" t="s">
        <v>5</v>
      </c>
      <c r="D1" s="26" t="s">
        <v>2</v>
      </c>
      <c r="E1" s="26" t="s">
        <v>3</v>
      </c>
      <c r="F1" s="26" t="s">
        <v>48</v>
      </c>
      <c r="G1" s="26" t="s">
        <v>8</v>
      </c>
      <c r="H1" s="26" t="s">
        <v>172</v>
      </c>
      <c r="I1" s="26" t="s">
        <v>173</v>
      </c>
      <c r="J1" s="37" t="s">
        <v>180</v>
      </c>
      <c r="K1" s="37" t="s">
        <v>174</v>
      </c>
      <c r="L1" s="37" t="s">
        <v>179</v>
      </c>
      <c r="M1" s="37" t="s">
        <v>175</v>
      </c>
      <c r="N1" s="33" t="s">
        <v>181</v>
      </c>
      <c r="O1" s="33" t="s">
        <v>182</v>
      </c>
      <c r="P1" s="33" t="s">
        <v>183</v>
      </c>
      <c r="Q1" s="33" t="s">
        <v>165</v>
      </c>
      <c r="R1" s="39" t="s">
        <v>184</v>
      </c>
      <c r="S1" s="39" t="s">
        <v>185</v>
      </c>
      <c r="T1" s="39" t="s">
        <v>186</v>
      </c>
      <c r="U1" s="39" t="s">
        <v>166</v>
      </c>
      <c r="V1" s="41" t="s">
        <v>187</v>
      </c>
      <c r="W1" s="41" t="s">
        <v>188</v>
      </c>
      <c r="X1" s="41" t="s">
        <v>189</v>
      </c>
      <c r="Y1" s="41" t="s">
        <v>167</v>
      </c>
      <c r="Z1" s="26" t="s">
        <v>190</v>
      </c>
      <c r="AA1" s="26" t="s">
        <v>191</v>
      </c>
      <c r="AB1" s="26" t="s">
        <v>192</v>
      </c>
      <c r="AC1" s="26" t="s">
        <v>194</v>
      </c>
      <c r="AE1" t="s">
        <v>328</v>
      </c>
      <c r="AF1" t="s">
        <v>329</v>
      </c>
      <c r="AG1" t="s">
        <v>330</v>
      </c>
      <c r="AH1" t="s">
        <v>331</v>
      </c>
      <c r="AI1" t="s">
        <v>332</v>
      </c>
    </row>
    <row r="2" spans="1:35" x14ac:dyDescent="0.25">
      <c r="A2">
        <v>1</v>
      </c>
      <c r="B2">
        <v>493319.28016000002</v>
      </c>
      <c r="C2">
        <v>5180579.2617899803</v>
      </c>
      <c r="D2" t="s">
        <v>9</v>
      </c>
      <c r="E2">
        <v>4</v>
      </c>
      <c r="F2">
        <v>413.88180413744777</v>
      </c>
      <c r="G2">
        <v>233.59580052493439</v>
      </c>
      <c r="H2">
        <f>F2*0.15</f>
        <v>62.082270620617166</v>
      </c>
      <c r="I2">
        <f>G2*0.15</f>
        <v>35.039370078740156</v>
      </c>
      <c r="J2" s="38">
        <v>0.92723320398204079</v>
      </c>
      <c r="K2" s="38">
        <v>0.85056872008311857</v>
      </c>
      <c r="L2" s="38">
        <v>0.87257524962513666</v>
      </c>
      <c r="M2" s="38">
        <v>0.84654693805417858</v>
      </c>
      <c r="N2" s="20">
        <v>0.68277627279192288</v>
      </c>
      <c r="O2" s="20">
        <v>0.65022214764867148</v>
      </c>
      <c r="P2" s="20">
        <v>0.66988729915467837</v>
      </c>
      <c r="Q2" s="20">
        <v>0.61715494873273036</v>
      </c>
      <c r="R2" s="40">
        <v>0.39130434782608692</v>
      </c>
      <c r="S2" s="40">
        <v>0.23913043478260865</v>
      </c>
      <c r="T2" s="40">
        <v>0.29192546583850926</v>
      </c>
      <c r="U2" s="40">
        <v>0.29575952764358554</v>
      </c>
      <c r="V2" s="42">
        <v>0.91639248397990025</v>
      </c>
      <c r="W2" s="42">
        <v>0.84493087667595013</v>
      </c>
      <c r="X2" s="42">
        <v>0.85913829968785504</v>
      </c>
      <c r="Y2" s="42">
        <v>0.84427250422717903</v>
      </c>
      <c r="Z2">
        <v>0.44257069749532973</v>
      </c>
      <c r="AA2">
        <v>0.34155408881055704</v>
      </c>
      <c r="AB2">
        <v>0.36288449704112175</v>
      </c>
      <c r="AC2">
        <v>0.33675502889125569</v>
      </c>
      <c r="AE2">
        <v>0.13779676562979179</v>
      </c>
      <c r="AF2">
        <v>0.21449775376047031</v>
      </c>
      <c r="AG2">
        <v>0.65652696073496219</v>
      </c>
      <c r="AH2">
        <v>0.13455076879549771</v>
      </c>
      <c r="AI2">
        <v>0.52312463238331519</v>
      </c>
    </row>
    <row r="3" spans="1:35" x14ac:dyDescent="0.25">
      <c r="A3">
        <v>2</v>
      </c>
      <c r="B3">
        <v>493353.58603200002</v>
      </c>
      <c r="C3">
        <v>5180575.07118</v>
      </c>
      <c r="D3" t="s">
        <v>9</v>
      </c>
      <c r="E3">
        <v>5</v>
      </c>
      <c r="F3">
        <v>398.11341199882833</v>
      </c>
      <c r="G3">
        <v>299.70472440944883</v>
      </c>
      <c r="H3">
        <f t="shared" ref="H3:H66" si="0">F3*0.15</f>
        <v>59.717011799824249</v>
      </c>
      <c r="I3">
        <f t="shared" ref="I3:I66" si="1">G3*0.15</f>
        <v>44.955708661417326</v>
      </c>
      <c r="J3" s="38">
        <v>0.81171761026391109</v>
      </c>
      <c r="K3" s="38">
        <v>0.74212856452026765</v>
      </c>
      <c r="L3" s="38">
        <v>0.77746915352698465</v>
      </c>
      <c r="M3" s="38">
        <v>0.77104460223625781</v>
      </c>
      <c r="N3" s="20">
        <v>0.60587389494909683</v>
      </c>
      <c r="O3" s="20">
        <v>0.55086929145764207</v>
      </c>
      <c r="P3" s="20">
        <v>0.58023196518238207</v>
      </c>
      <c r="Q3" s="20">
        <v>0.57041325212775151</v>
      </c>
      <c r="R3" s="40">
        <v>0.22500000000000001</v>
      </c>
      <c r="S3" s="40">
        <v>0.16999999999999998</v>
      </c>
      <c r="T3" s="40">
        <v>0.18571428571428569</v>
      </c>
      <c r="U3" s="40">
        <v>0.19052631578947365</v>
      </c>
      <c r="V3" s="42">
        <v>0.79357522881560516</v>
      </c>
      <c r="W3" s="42">
        <v>0.72463348782297043</v>
      </c>
      <c r="X3" s="42">
        <v>0.76067874400652147</v>
      </c>
      <c r="Y3" s="42">
        <v>0.76116061315259498</v>
      </c>
      <c r="Z3">
        <v>0.25749704577378435</v>
      </c>
      <c r="AA3">
        <v>0.17848194554052085</v>
      </c>
      <c r="AB3">
        <v>0.21831967902575872</v>
      </c>
      <c r="AC3">
        <v>0.21307152232487087</v>
      </c>
      <c r="AE3">
        <v>0.15331077905124918</v>
      </c>
      <c r="AF3">
        <v>0.17075820195173283</v>
      </c>
      <c r="AG3">
        <v>0.63868932670136713</v>
      </c>
      <c r="AH3">
        <v>0.16102198836881432</v>
      </c>
      <c r="AI3">
        <v>0.77744653989321988</v>
      </c>
    </row>
    <row r="4" spans="1:35" x14ac:dyDescent="0.25">
      <c r="A4">
        <v>3</v>
      </c>
      <c r="B4">
        <v>493383.10704700003</v>
      </c>
      <c r="C4">
        <v>5180586.0806700001</v>
      </c>
      <c r="D4" t="s">
        <v>9</v>
      </c>
      <c r="E4">
        <v>5</v>
      </c>
      <c r="F4">
        <v>505.54668113395013</v>
      </c>
      <c r="G4">
        <v>366.30577427821521</v>
      </c>
      <c r="H4">
        <f t="shared" si="0"/>
        <v>75.832002170092522</v>
      </c>
      <c r="I4">
        <f t="shared" si="1"/>
        <v>54.945866141732282</v>
      </c>
      <c r="J4" s="38">
        <v>1.055601251860063</v>
      </c>
      <c r="K4" s="38">
        <v>0.98474411773707293</v>
      </c>
      <c r="L4" s="38">
        <v>0.97818327753402901</v>
      </c>
      <c r="M4" s="38">
        <v>0.98562351843569762</v>
      </c>
      <c r="N4" s="20">
        <v>0.7881980370341003</v>
      </c>
      <c r="O4" s="20">
        <v>0.72950240336150807</v>
      </c>
      <c r="P4" s="20">
        <v>0.72682133991211972</v>
      </c>
      <c r="Q4" s="20">
        <v>0.72803524814272857</v>
      </c>
      <c r="R4" s="40">
        <v>0.67500000000000004</v>
      </c>
      <c r="S4" s="40">
        <v>0.52</v>
      </c>
      <c r="T4" s="40">
        <v>0.47697368421052633</v>
      </c>
      <c r="U4" s="40">
        <v>0.48468899521531106</v>
      </c>
      <c r="V4" s="42">
        <v>1.0342713888688613</v>
      </c>
      <c r="W4" s="42">
        <v>0.96261995969839587</v>
      </c>
      <c r="X4" s="42">
        <v>0.95041961934591468</v>
      </c>
      <c r="Y4" s="42">
        <v>0.96721448996451709</v>
      </c>
      <c r="Z4">
        <v>0.62678853052888495</v>
      </c>
      <c r="AA4">
        <v>0.52974266449566731</v>
      </c>
      <c r="AB4">
        <v>0.52689549698882143</v>
      </c>
      <c r="AC4">
        <v>0.52850939475802883</v>
      </c>
      <c r="AE4">
        <v>8.6632075805523956E-2</v>
      </c>
      <c r="AF4">
        <v>0.11623753266604517</v>
      </c>
      <c r="AG4">
        <v>0.37853890092747677</v>
      </c>
      <c r="AH4">
        <v>0.1053392392184245</v>
      </c>
      <c r="AI4">
        <v>0.18089312970411256</v>
      </c>
    </row>
    <row r="5" spans="1:35" x14ac:dyDescent="0.25">
      <c r="A5">
        <v>4</v>
      </c>
      <c r="B5">
        <v>493415.01299900003</v>
      </c>
      <c r="C5">
        <v>5180582.7119100001</v>
      </c>
      <c r="D5" t="s">
        <v>9</v>
      </c>
      <c r="E5">
        <v>6</v>
      </c>
      <c r="F5">
        <v>527.20149227818081</v>
      </c>
      <c r="G5">
        <v>355.80708661417322</v>
      </c>
      <c r="H5">
        <f t="shared" si="0"/>
        <v>79.080223841727118</v>
      </c>
      <c r="I5">
        <f t="shared" si="1"/>
        <v>53.371062992125978</v>
      </c>
      <c r="J5" s="38">
        <v>1.0653019126608063</v>
      </c>
      <c r="K5" s="38">
        <v>1.0421174232507471</v>
      </c>
      <c r="L5" s="38">
        <v>0.97460904467194531</v>
      </c>
      <c r="M5" s="38">
        <v>1.0043284389644744</v>
      </c>
      <c r="N5" s="20">
        <v>0.8172154808262736</v>
      </c>
      <c r="O5" s="20">
        <v>0.84147649150032267</v>
      </c>
      <c r="P5" s="20">
        <v>0.77238493191667967</v>
      </c>
      <c r="Q5" s="20">
        <v>0.76620595998562346</v>
      </c>
      <c r="R5" s="40">
        <v>0.61904761904761907</v>
      </c>
      <c r="S5" s="40">
        <v>0.5357142857142857</v>
      </c>
      <c r="T5" s="40">
        <v>0.38336694361539081</v>
      </c>
      <c r="U5" s="40">
        <v>0.45589309241483156</v>
      </c>
      <c r="V5" s="42">
        <v>1.0390304401685588</v>
      </c>
      <c r="W5" s="42">
        <v>1.0225666831721005</v>
      </c>
      <c r="X5" s="42">
        <v>0.96101789118367531</v>
      </c>
      <c r="Y5" s="42">
        <v>0.98915061739726284</v>
      </c>
      <c r="Z5">
        <v>0.65864894564271603</v>
      </c>
      <c r="AA5">
        <v>0.59018466605492015</v>
      </c>
      <c r="AB5">
        <v>0.49040178705607446</v>
      </c>
      <c r="AC5">
        <v>0.52475481823917458</v>
      </c>
      <c r="AE5">
        <v>9.3922428660566951E-2</v>
      </c>
      <c r="AF5">
        <v>0.14345175276495659</v>
      </c>
      <c r="AG5">
        <v>0.53265148700464471</v>
      </c>
      <c r="AH5">
        <v>8.2832732732076697E-2</v>
      </c>
      <c r="AI5">
        <v>0.37703095422418115</v>
      </c>
    </row>
    <row r="6" spans="1:35" x14ac:dyDescent="0.25">
      <c r="A6">
        <v>5</v>
      </c>
      <c r="B6">
        <v>493446.911100998</v>
      </c>
      <c r="C6">
        <v>5180572.1204000004</v>
      </c>
      <c r="D6" t="s">
        <v>15</v>
      </c>
      <c r="E6">
        <v>1</v>
      </c>
      <c r="F6">
        <v>433.23490813648294</v>
      </c>
      <c r="G6">
        <v>438.23801181102363</v>
      </c>
      <c r="H6">
        <f t="shared" si="0"/>
        <v>64.985236220472444</v>
      </c>
      <c r="I6">
        <f t="shared" si="1"/>
        <v>65.735701771653538</v>
      </c>
      <c r="J6" s="38">
        <v>1.2808380874626701</v>
      </c>
      <c r="K6" s="38">
        <v>1.1615843660007543</v>
      </c>
      <c r="L6" s="38">
        <v>1.0956646521148532</v>
      </c>
      <c r="M6" s="38">
        <v>1.0769274393940205</v>
      </c>
      <c r="N6" s="20">
        <v>0.94801740500200138</v>
      </c>
      <c r="O6" s="20">
        <v>0.88408199670940879</v>
      </c>
      <c r="P6" s="20">
        <v>0.829381294519142</v>
      </c>
      <c r="Q6" s="20">
        <v>0.76763126125187542</v>
      </c>
      <c r="R6" s="40">
        <v>0.93478260869565211</v>
      </c>
      <c r="S6" s="40">
        <v>0.72041062801932354</v>
      </c>
      <c r="T6" s="40">
        <v>0.65131642512077281</v>
      </c>
      <c r="U6" s="40">
        <v>0.61439613526570047</v>
      </c>
      <c r="V6" s="42">
        <v>1.292347161904408</v>
      </c>
      <c r="W6" s="42">
        <v>1.1658446871302739</v>
      </c>
      <c r="X6" s="42">
        <v>1.1016464073166519</v>
      </c>
      <c r="Y6" s="42">
        <v>1.0685267676673063</v>
      </c>
      <c r="Z6">
        <v>0.913549495383294</v>
      </c>
      <c r="AA6">
        <v>0.78497284654625632</v>
      </c>
      <c r="AB6">
        <v>0.66204964868182825</v>
      </c>
      <c r="AC6">
        <v>0.61809470890355034</v>
      </c>
      <c r="AE6">
        <v>0.11879719833797232</v>
      </c>
      <c r="AF6">
        <v>0.16011203158124607</v>
      </c>
      <c r="AG6">
        <v>0.39694992183103556</v>
      </c>
      <c r="AH6">
        <v>0.13304192457119582</v>
      </c>
      <c r="AI6">
        <v>0.27410037922566399</v>
      </c>
    </row>
    <row r="7" spans="1:35" x14ac:dyDescent="0.25">
      <c r="A7">
        <v>6</v>
      </c>
      <c r="B7">
        <v>493479.23487300001</v>
      </c>
      <c r="C7">
        <v>5180583.9985100003</v>
      </c>
      <c r="D7" t="s">
        <v>15</v>
      </c>
      <c r="E7">
        <v>2</v>
      </c>
      <c r="F7">
        <v>470.30839895013122</v>
      </c>
      <c r="G7">
        <v>407.23436220472445</v>
      </c>
      <c r="H7">
        <f t="shared" si="0"/>
        <v>70.546259842519675</v>
      </c>
      <c r="I7">
        <f t="shared" si="1"/>
        <v>61.085154330708662</v>
      </c>
      <c r="J7" s="38">
        <v>1.0029053025373622</v>
      </c>
      <c r="K7" s="38">
        <v>1.0038236998907906</v>
      </c>
      <c r="L7" s="38">
        <v>0.96259080661654295</v>
      </c>
      <c r="M7" s="38">
        <v>0.98576399301097972</v>
      </c>
      <c r="N7" s="20">
        <v>0.72643513751122335</v>
      </c>
      <c r="O7" s="20">
        <v>0.7152507884454069</v>
      </c>
      <c r="P7" s="20">
        <v>0.72031068475750359</v>
      </c>
      <c r="Q7" s="20">
        <v>0.67311791245000052</v>
      </c>
      <c r="R7" s="40">
        <v>0.57189542483660127</v>
      </c>
      <c r="S7" s="40">
        <v>0.57761437908496727</v>
      </c>
      <c r="T7" s="40">
        <v>0.46241830065359474</v>
      </c>
      <c r="U7" s="40">
        <v>0.4811183732752361</v>
      </c>
      <c r="V7" s="42">
        <v>1.00647777403382</v>
      </c>
      <c r="W7" s="42">
        <v>1.0272678144343534</v>
      </c>
      <c r="X7" s="42">
        <v>0.97134252663591092</v>
      </c>
      <c r="Y7" s="42">
        <v>0.98860187907289143</v>
      </c>
      <c r="Z7">
        <v>0.44224507154730197</v>
      </c>
      <c r="AA7">
        <v>0.47432817451210268</v>
      </c>
      <c r="AB7">
        <v>0.43930618187052134</v>
      </c>
      <c r="AC7">
        <v>0.43701745209944831</v>
      </c>
      <c r="AE7">
        <v>0.10006004960629085</v>
      </c>
      <c r="AF7">
        <v>0.21647012133890456</v>
      </c>
      <c r="AG7">
        <v>0.35379889217658028</v>
      </c>
      <c r="AH7">
        <v>0.11479842820187444</v>
      </c>
      <c r="AI7">
        <v>0.33246160954634713</v>
      </c>
    </row>
    <row r="8" spans="1:35" x14ac:dyDescent="0.25">
      <c r="A8">
        <v>7</v>
      </c>
      <c r="B8">
        <v>493510.72638299799</v>
      </c>
      <c r="C8">
        <v>5180568.2729099803</v>
      </c>
      <c r="D8" t="s">
        <v>15</v>
      </c>
      <c r="E8">
        <v>3</v>
      </c>
      <c r="F8">
        <v>417.48687664041995</v>
      </c>
      <c r="G8">
        <v>430.78896850393699</v>
      </c>
      <c r="H8">
        <f t="shared" si="0"/>
        <v>62.623031496062993</v>
      </c>
      <c r="I8">
        <f t="shared" si="1"/>
        <v>64.618345275590542</v>
      </c>
      <c r="J8" s="38">
        <v>1.1156446414047607</v>
      </c>
      <c r="K8" s="38">
        <v>0.89312597114468506</v>
      </c>
      <c r="L8" s="38">
        <v>0.86786618322879761</v>
      </c>
      <c r="M8" s="38">
        <v>0.85881605346699574</v>
      </c>
      <c r="N8" s="20">
        <v>0.81227170277448857</v>
      </c>
      <c r="O8" s="20">
        <v>0.697002546948844</v>
      </c>
      <c r="P8" s="20">
        <v>0.65232049832342665</v>
      </c>
      <c r="Q8" s="20">
        <v>0.62320043697227012</v>
      </c>
      <c r="R8" s="40">
        <v>0.68181818181818188</v>
      </c>
      <c r="S8" s="40">
        <v>0.79329004329004338</v>
      </c>
      <c r="T8" s="40">
        <v>0.56369820655534941</v>
      </c>
      <c r="U8" s="40">
        <v>0.48160173160173159</v>
      </c>
      <c r="V8" s="42">
        <v>1.0837054891537927</v>
      </c>
      <c r="W8" s="42">
        <v>0.88088119463153358</v>
      </c>
      <c r="X8" s="42">
        <v>0.87858831101097767</v>
      </c>
      <c r="Y8" s="42">
        <v>0.86220421217793519</v>
      </c>
      <c r="Z8">
        <v>0.64629545055343418</v>
      </c>
      <c r="AA8">
        <v>0.39625487823169953</v>
      </c>
      <c r="AB8">
        <v>0.34316485990225049</v>
      </c>
      <c r="AC8">
        <v>0.35088838698283781</v>
      </c>
      <c r="AE8">
        <v>0.36514112259947551</v>
      </c>
      <c r="AF8">
        <v>0.29856318293686962</v>
      </c>
      <c r="AG8">
        <v>0.59052229101861597</v>
      </c>
      <c r="AH8">
        <v>0.35891947186135281</v>
      </c>
      <c r="AI8">
        <v>1.4357150487831047</v>
      </c>
    </row>
    <row r="9" spans="1:35" x14ac:dyDescent="0.25">
      <c r="A9">
        <v>8</v>
      </c>
      <c r="B9">
        <v>493542.64672600001</v>
      </c>
      <c r="C9">
        <v>5180578.1283600004</v>
      </c>
      <c r="D9" t="s">
        <v>15</v>
      </c>
      <c r="E9">
        <v>3</v>
      </c>
      <c r="F9">
        <v>439.71456692913387</v>
      </c>
      <c r="G9">
        <v>428.18086614173234</v>
      </c>
      <c r="H9">
        <f t="shared" si="0"/>
        <v>65.957185039370074</v>
      </c>
      <c r="I9">
        <f t="shared" si="1"/>
        <v>64.227129921259845</v>
      </c>
      <c r="J9" s="38">
        <v>0.70397061690177787</v>
      </c>
      <c r="K9" s="38">
        <v>0.82848257898116873</v>
      </c>
      <c r="L9" s="38">
        <v>0.87055698919612312</v>
      </c>
      <c r="M9" s="38">
        <v>0.90480083279498213</v>
      </c>
      <c r="N9" s="20">
        <v>0.51275156671498956</v>
      </c>
      <c r="O9" s="20">
        <v>0.6288848293945597</v>
      </c>
      <c r="P9" s="20">
        <v>0.63832953859608677</v>
      </c>
      <c r="Q9" s="20">
        <v>0.63786042108772567</v>
      </c>
      <c r="R9" s="40">
        <v>0.13636363636363635</v>
      </c>
      <c r="S9" s="40">
        <v>0.30627705627705626</v>
      </c>
      <c r="T9" s="40">
        <v>0.38930117501546074</v>
      </c>
      <c r="U9" s="40">
        <v>0.41493506493506488</v>
      </c>
      <c r="V9" s="42">
        <v>0.68396424841010928</v>
      </c>
      <c r="W9" s="42">
        <v>0.81257044738835882</v>
      </c>
      <c r="X9" s="42">
        <v>0.88355347411000529</v>
      </c>
      <c r="Y9" s="42">
        <v>0.90774390136542671</v>
      </c>
      <c r="Z9">
        <v>8.5285728805169797E-2</v>
      </c>
      <c r="AA9">
        <v>0.27430400451002523</v>
      </c>
      <c r="AB9">
        <v>0.33442523283486525</v>
      </c>
      <c r="AC9">
        <v>0.38044406986316343</v>
      </c>
      <c r="AE9">
        <v>0.13260348498364891</v>
      </c>
      <c r="AF9">
        <v>0.22939840523605523</v>
      </c>
      <c r="AG9">
        <v>0.39370495717708676</v>
      </c>
      <c r="AH9">
        <v>0.13267939467925979</v>
      </c>
      <c r="AI9">
        <v>0.53910387874389909</v>
      </c>
    </row>
    <row r="10" spans="1:35" x14ac:dyDescent="0.25">
      <c r="A10">
        <v>9</v>
      </c>
      <c r="B10">
        <v>493574.550785998</v>
      </c>
      <c r="C10">
        <v>5180572.8713800004</v>
      </c>
      <c r="D10" t="s">
        <v>15</v>
      </c>
      <c r="E10">
        <v>4</v>
      </c>
      <c r="F10">
        <v>440.78083989501312</v>
      </c>
      <c r="G10">
        <v>429.60815485564302</v>
      </c>
      <c r="H10">
        <f t="shared" si="0"/>
        <v>66.11712598425197</v>
      </c>
      <c r="I10">
        <f t="shared" si="1"/>
        <v>64.441223228346445</v>
      </c>
      <c r="J10" s="38">
        <v>0.97428860407704954</v>
      </c>
      <c r="K10" s="38">
        <v>1.0069972489957164</v>
      </c>
      <c r="L10" s="38">
        <v>0.97508573455237535</v>
      </c>
      <c r="M10" s="38">
        <v>1.0078807052233392</v>
      </c>
      <c r="N10" s="20">
        <v>0.74053975666504945</v>
      </c>
      <c r="O10" s="20">
        <v>0.76358764897269893</v>
      </c>
      <c r="P10" s="20">
        <v>0.72791668132181009</v>
      </c>
      <c r="Q10" s="20">
        <v>0.70584132141529943</v>
      </c>
      <c r="R10" s="40">
        <v>0.45220588235294118</v>
      </c>
      <c r="S10" s="40">
        <v>0.50551470588235292</v>
      </c>
      <c r="T10" s="40">
        <v>0.47584033613445376</v>
      </c>
      <c r="U10" s="40">
        <v>0.47683823529411756</v>
      </c>
      <c r="V10" s="42">
        <v>0.97130064375526626</v>
      </c>
      <c r="W10" s="42">
        <v>0.99443979473720823</v>
      </c>
      <c r="X10" s="42">
        <v>0.94328691917291485</v>
      </c>
      <c r="Y10" s="42">
        <v>0.95792558643577608</v>
      </c>
      <c r="Z10">
        <v>0.45552880255117528</v>
      </c>
      <c r="AA10">
        <v>0.46955467086009173</v>
      </c>
      <c r="AB10">
        <v>0.46296437618784952</v>
      </c>
      <c r="AC10">
        <v>0.49237615471832036</v>
      </c>
      <c r="AE10">
        <v>0.12882873446990001</v>
      </c>
      <c r="AF10">
        <v>0.11820846263037817</v>
      </c>
      <c r="AG10">
        <v>0.35305272141956623</v>
      </c>
      <c r="AH10">
        <v>0.11991358447411969</v>
      </c>
      <c r="AI10">
        <v>0.31714735799982718</v>
      </c>
    </row>
    <row r="11" spans="1:35" x14ac:dyDescent="0.25">
      <c r="A11">
        <v>10</v>
      </c>
      <c r="B11">
        <v>493606.467921998</v>
      </c>
      <c r="C11">
        <v>5180579.8379899804</v>
      </c>
      <c r="D11" t="s">
        <v>15</v>
      </c>
      <c r="E11">
        <v>5</v>
      </c>
      <c r="F11">
        <v>423.06430446194219</v>
      </c>
      <c r="G11">
        <v>323.21035695538063</v>
      </c>
      <c r="H11">
        <f t="shared" si="0"/>
        <v>63.459645669291326</v>
      </c>
      <c r="I11">
        <f t="shared" si="1"/>
        <v>48.481553543307093</v>
      </c>
      <c r="J11" s="38">
        <v>0.9355723636687745</v>
      </c>
      <c r="K11" s="38">
        <v>0.89857734683983836</v>
      </c>
      <c r="L11" s="38">
        <v>0.8530562698589832</v>
      </c>
      <c r="M11" s="38">
        <v>0.84935082133882467</v>
      </c>
      <c r="N11" s="20">
        <v>0.67156340419939231</v>
      </c>
      <c r="O11" s="20">
        <v>0.61089956220849617</v>
      </c>
      <c r="P11" s="20">
        <v>0.58439704608882104</v>
      </c>
      <c r="Q11" s="20">
        <v>0.5739303289447315</v>
      </c>
      <c r="R11" s="40">
        <v>0.4</v>
      </c>
      <c r="S11" s="40">
        <v>0.39476190476190476</v>
      </c>
      <c r="T11" s="40">
        <v>0.29523809523809524</v>
      </c>
      <c r="U11" s="40">
        <v>0.2896103896103896</v>
      </c>
      <c r="V11" s="42">
        <v>0.93029260000025715</v>
      </c>
      <c r="W11" s="42">
        <v>0.89851662267823185</v>
      </c>
      <c r="X11" s="42">
        <v>0.86298919179208955</v>
      </c>
      <c r="Y11" s="42">
        <v>0.86734091007193481</v>
      </c>
      <c r="Z11">
        <v>0.42183685753990774</v>
      </c>
      <c r="AA11">
        <v>0.37311021518765963</v>
      </c>
      <c r="AB11">
        <v>0.28561917227682704</v>
      </c>
      <c r="AC11">
        <v>0.30661617973700267</v>
      </c>
      <c r="AE11">
        <v>0.13326188323970697</v>
      </c>
      <c r="AF11">
        <v>0.17208812566321133</v>
      </c>
      <c r="AG11">
        <v>0.63100029155905268</v>
      </c>
      <c r="AH11">
        <v>0.13043313589100775</v>
      </c>
      <c r="AI11">
        <v>0.46121220094031029</v>
      </c>
    </row>
    <row r="12" spans="1:35" x14ac:dyDescent="0.25">
      <c r="A12">
        <v>11</v>
      </c>
      <c r="B12">
        <v>493638.36825900001</v>
      </c>
      <c r="C12">
        <v>5180571.02544</v>
      </c>
      <c r="D12" t="s">
        <v>15</v>
      </c>
      <c r="E12">
        <v>6</v>
      </c>
      <c r="F12">
        <v>397.96587926509187</v>
      </c>
      <c r="G12">
        <v>354.00081364829401</v>
      </c>
      <c r="H12">
        <f t="shared" si="0"/>
        <v>59.694881889763778</v>
      </c>
      <c r="I12">
        <f t="shared" si="1"/>
        <v>53.100122047244099</v>
      </c>
      <c r="J12" s="38">
        <v>1.0235308004837849</v>
      </c>
      <c r="K12" s="38">
        <v>0.99612997985043616</v>
      </c>
      <c r="L12" s="38">
        <v>1.0603820177808789</v>
      </c>
      <c r="M12" s="38">
        <v>0.9892303789215191</v>
      </c>
      <c r="N12" s="20">
        <v>0.70145959724175966</v>
      </c>
      <c r="O12" s="20">
        <v>0.7172708981474849</v>
      </c>
      <c r="P12" s="20">
        <v>0.69916012714504228</v>
      </c>
      <c r="Q12" s="20">
        <v>0.66001607843799404</v>
      </c>
      <c r="R12" s="40">
        <v>0.5714285714285714</v>
      </c>
      <c r="S12" s="40">
        <v>0.47619047619047616</v>
      </c>
      <c r="T12" s="40">
        <v>0.45578231292517007</v>
      </c>
      <c r="U12" s="40">
        <v>0.4</v>
      </c>
      <c r="V12" s="42">
        <v>1.0234448954313891</v>
      </c>
      <c r="W12" s="42">
        <v>0.99494989996742045</v>
      </c>
      <c r="X12" s="42">
        <v>1.054697845332857</v>
      </c>
      <c r="Y12" s="42">
        <v>0.9705562642448482</v>
      </c>
      <c r="Z12">
        <v>0.57480469269622558</v>
      </c>
      <c r="AA12">
        <v>0.52831331363896128</v>
      </c>
      <c r="AB12">
        <v>0.47661763672046487</v>
      </c>
      <c r="AC12">
        <v>0.41733458421351016</v>
      </c>
      <c r="AE12">
        <v>0.39990008442182118</v>
      </c>
      <c r="AF12">
        <v>0.27919775501234395</v>
      </c>
      <c r="AG12">
        <v>0.68221660866163802</v>
      </c>
      <c r="AH12">
        <v>0.39818272730999371</v>
      </c>
      <c r="AI12">
        <v>0.74840256023718599</v>
      </c>
    </row>
    <row r="13" spans="1:35" x14ac:dyDescent="0.25">
      <c r="A13">
        <v>12</v>
      </c>
      <c r="B13">
        <v>493668.466732</v>
      </c>
      <c r="C13">
        <v>5180579.1139500001</v>
      </c>
      <c r="D13" t="s">
        <v>15</v>
      </c>
      <c r="E13">
        <v>6</v>
      </c>
      <c r="F13">
        <v>498.68766404199476</v>
      </c>
      <c r="G13">
        <v>330.82191863517056</v>
      </c>
      <c r="H13">
        <f t="shared" si="0"/>
        <v>74.803149606299215</v>
      </c>
      <c r="I13">
        <f t="shared" si="1"/>
        <v>49.62328779527558</v>
      </c>
      <c r="J13" s="38">
        <v>0.92676664316648172</v>
      </c>
      <c r="K13" s="38">
        <v>0.86412384992572344</v>
      </c>
      <c r="L13" s="38">
        <v>0.93682239807478884</v>
      </c>
      <c r="M13" s="38">
        <v>0.88009012343634441</v>
      </c>
      <c r="N13" s="20">
        <v>0.62592698778335376</v>
      </c>
      <c r="O13" s="20">
        <v>0.59226586677461213</v>
      </c>
      <c r="P13" s="20">
        <v>0.63001732304051283</v>
      </c>
      <c r="Q13" s="20">
        <v>0.59728023637478866</v>
      </c>
      <c r="R13" s="40">
        <v>0.38095238095238093</v>
      </c>
      <c r="S13" s="40">
        <v>0.28809523809523807</v>
      </c>
      <c r="T13" s="40">
        <v>0.40624999999999994</v>
      </c>
      <c r="U13" s="40">
        <v>0.35606060606060602</v>
      </c>
      <c r="V13" s="42">
        <v>0.93004368148112437</v>
      </c>
      <c r="W13" s="42">
        <v>0.86603046848769816</v>
      </c>
      <c r="X13" s="42">
        <v>0.93456269359846211</v>
      </c>
      <c r="Y13" s="42">
        <v>0.86929630141088765</v>
      </c>
      <c r="Z13">
        <v>0.43116207245364713</v>
      </c>
      <c r="AA13">
        <v>0.36301344398161317</v>
      </c>
      <c r="AB13">
        <v>0.43663517553815367</v>
      </c>
      <c r="AC13">
        <v>0.37602950566822579</v>
      </c>
      <c r="AE13">
        <v>0.20101282329302961</v>
      </c>
      <c r="AF13">
        <v>0.27656022914027101</v>
      </c>
      <c r="AG13">
        <v>0.67901674309312898</v>
      </c>
      <c r="AH13">
        <v>0.21101632101696227</v>
      </c>
      <c r="AI13">
        <v>0.6040397771196635</v>
      </c>
    </row>
    <row r="14" spans="1:35" x14ac:dyDescent="0.25">
      <c r="A14">
        <v>13</v>
      </c>
      <c r="B14">
        <v>493702.19999400002</v>
      </c>
      <c r="C14">
        <v>5180582.7370800003</v>
      </c>
      <c r="D14" t="s">
        <v>24</v>
      </c>
      <c r="E14">
        <v>1</v>
      </c>
      <c r="F14">
        <v>397.4719501312336</v>
      </c>
      <c r="G14">
        <v>295.72850668666416</v>
      </c>
      <c r="H14">
        <f t="shared" si="0"/>
        <v>59.62079251968504</v>
      </c>
      <c r="I14">
        <f t="shared" si="1"/>
        <v>44.359276002999621</v>
      </c>
      <c r="J14" s="38">
        <v>0.82455197261837743</v>
      </c>
      <c r="K14" s="38">
        <v>0.79308448625359207</v>
      </c>
      <c r="L14" s="38">
        <v>0.81576888993922214</v>
      </c>
      <c r="M14" s="38">
        <v>0.8614248056884809</v>
      </c>
      <c r="N14" s="20">
        <v>0.55182628618576601</v>
      </c>
      <c r="O14" s="20">
        <v>0.56253661944019706</v>
      </c>
      <c r="P14" s="20">
        <v>0.58764566724424672</v>
      </c>
      <c r="Q14" s="20">
        <v>0.61774237918226105</v>
      </c>
      <c r="R14" s="40">
        <v>0.33496732026143794</v>
      </c>
      <c r="S14" s="40">
        <v>0.23759803921568629</v>
      </c>
      <c r="T14" s="40">
        <v>0.24694648692810459</v>
      </c>
      <c r="U14" s="40">
        <v>0.3031127450980392</v>
      </c>
      <c r="V14" s="42">
        <v>0.83666190933181417</v>
      </c>
      <c r="W14" s="42">
        <v>0.8048989638680526</v>
      </c>
      <c r="X14" s="42">
        <v>0.83019575871363771</v>
      </c>
      <c r="Y14" s="42">
        <v>0.87840652686801268</v>
      </c>
      <c r="Z14">
        <v>0.20151192545855878</v>
      </c>
      <c r="AA14">
        <v>0.18142427546703427</v>
      </c>
      <c r="AB14">
        <v>0.17868235421167686</v>
      </c>
      <c r="AC14">
        <v>0.23810564890279784</v>
      </c>
      <c r="AE14">
        <v>0.20541560354785293</v>
      </c>
      <c r="AF14">
        <v>0.18746696788815473</v>
      </c>
      <c r="AG14">
        <v>0.82014822227058415</v>
      </c>
      <c r="AH14">
        <v>0.21831639374031159</v>
      </c>
      <c r="AI14">
        <v>0.78862733726865519</v>
      </c>
    </row>
    <row r="15" spans="1:35" x14ac:dyDescent="0.25">
      <c r="A15">
        <v>14</v>
      </c>
      <c r="B15">
        <v>493768.28853800002</v>
      </c>
      <c r="C15">
        <v>5180574.2933700001</v>
      </c>
      <c r="D15" t="s">
        <v>24</v>
      </c>
      <c r="E15">
        <v>3</v>
      </c>
      <c r="F15">
        <v>400.81879527559062</v>
      </c>
      <c r="G15">
        <v>260.73542341356676</v>
      </c>
      <c r="H15">
        <f t="shared" si="0"/>
        <v>60.122819291338587</v>
      </c>
      <c r="I15">
        <f t="shared" si="1"/>
        <v>39.110313512035013</v>
      </c>
      <c r="J15" s="38">
        <v>0.87491096423372583</v>
      </c>
      <c r="K15" s="38">
        <v>0.856364623865145</v>
      </c>
      <c r="L15" s="38">
        <v>0.86854813264294772</v>
      </c>
      <c r="M15" s="38">
        <v>0.884581920175189</v>
      </c>
      <c r="N15" s="20">
        <v>0.64491278413001607</v>
      </c>
      <c r="O15" s="20">
        <v>0.64327990272970703</v>
      </c>
      <c r="P15" s="20">
        <v>0.64773648118691518</v>
      </c>
      <c r="Q15" s="20">
        <v>0.65819290477035952</v>
      </c>
      <c r="R15" s="40">
        <v>0.31666666666666665</v>
      </c>
      <c r="S15" s="40">
        <v>0.29146026831785343</v>
      </c>
      <c r="T15" s="40">
        <v>0.30834193326453385</v>
      </c>
      <c r="U15" s="40">
        <v>0.34451706608569355</v>
      </c>
      <c r="V15" s="42">
        <v>0.88953103247443766</v>
      </c>
      <c r="W15" s="42">
        <v>0.84949659082138318</v>
      </c>
      <c r="X15" s="42">
        <v>0.86691884916867601</v>
      </c>
      <c r="Y15" s="42">
        <v>0.85886553609549798</v>
      </c>
      <c r="Z15">
        <v>0.30265277243075561</v>
      </c>
      <c r="AA15">
        <v>0.27346013243671524</v>
      </c>
      <c r="AB15">
        <v>0.28658747057381556</v>
      </c>
      <c r="AC15">
        <v>0.34239701125022676</v>
      </c>
      <c r="AE15">
        <v>0.23826236421565067</v>
      </c>
      <c r="AF15">
        <v>0.22565261693894778</v>
      </c>
      <c r="AG15">
        <v>0.70628935544221116</v>
      </c>
      <c r="AH15">
        <v>0.21274219463606767</v>
      </c>
      <c r="AI15">
        <v>0.76617517685959846</v>
      </c>
    </row>
    <row r="16" spans="1:35" x14ac:dyDescent="0.25">
      <c r="A16">
        <v>15</v>
      </c>
      <c r="B16">
        <v>493797.922326</v>
      </c>
      <c r="C16">
        <v>5180576.3034399804</v>
      </c>
      <c r="D16" t="s">
        <v>24</v>
      </c>
      <c r="E16">
        <v>3</v>
      </c>
      <c r="F16">
        <v>521.30753543307094</v>
      </c>
      <c r="G16">
        <v>334.16732266809095</v>
      </c>
      <c r="H16">
        <f t="shared" si="0"/>
        <v>78.196130314960641</v>
      </c>
      <c r="I16">
        <f t="shared" si="1"/>
        <v>50.125098400213638</v>
      </c>
      <c r="J16" s="38">
        <v>0.82984296610340236</v>
      </c>
      <c r="K16" s="38">
        <v>0.94229211471558627</v>
      </c>
      <c r="L16" s="38">
        <v>0.95603816854029799</v>
      </c>
      <c r="M16" s="38">
        <v>0.94838638364680106</v>
      </c>
      <c r="N16" s="20">
        <v>0.6119018506699534</v>
      </c>
      <c r="O16" s="20">
        <v>0.71584738005694548</v>
      </c>
      <c r="P16" s="20">
        <v>0.72191157729449196</v>
      </c>
      <c r="Q16" s="20">
        <v>0.71281209645476706</v>
      </c>
      <c r="R16" s="40">
        <v>0.25208333333333333</v>
      </c>
      <c r="S16" s="40">
        <v>0.42867324561403508</v>
      </c>
      <c r="T16" s="40">
        <v>0.44702380952380955</v>
      </c>
      <c r="U16" s="40">
        <v>0.44649079807361547</v>
      </c>
      <c r="V16" s="42">
        <v>0.84385074779392366</v>
      </c>
      <c r="W16" s="42">
        <v>0.93240248900463629</v>
      </c>
      <c r="X16" s="42">
        <v>0.94528948416469405</v>
      </c>
      <c r="Y16" s="42">
        <v>0.92401540761351431</v>
      </c>
      <c r="Z16">
        <v>0.23645145158318637</v>
      </c>
      <c r="AA16">
        <v>0.43647685017410442</v>
      </c>
      <c r="AB16">
        <v>0.44676412651231118</v>
      </c>
      <c r="AC16">
        <v>0.4585375281098984</v>
      </c>
      <c r="AE16">
        <v>0.18813868646416909</v>
      </c>
      <c r="AF16">
        <v>0.21905682944553531</v>
      </c>
      <c r="AG16">
        <v>0.63224656969581383</v>
      </c>
      <c r="AH16">
        <v>0.19345150899531929</v>
      </c>
      <c r="AI16">
        <v>0.66069619577809635</v>
      </c>
    </row>
    <row r="17" spans="1:35" x14ac:dyDescent="0.25">
      <c r="A17">
        <v>16</v>
      </c>
      <c r="B17">
        <v>493861.755168</v>
      </c>
      <c r="C17">
        <v>5180589.4613600001</v>
      </c>
      <c r="D17" t="s">
        <v>24</v>
      </c>
      <c r="E17">
        <v>4</v>
      </c>
      <c r="F17">
        <v>577.72140419947516</v>
      </c>
      <c r="G17">
        <v>347.74056651561887</v>
      </c>
      <c r="H17">
        <f t="shared" si="0"/>
        <v>86.658210629921271</v>
      </c>
      <c r="I17">
        <f t="shared" si="1"/>
        <v>52.161084977342831</v>
      </c>
      <c r="J17" s="38">
        <v>1.3069410264008967</v>
      </c>
      <c r="K17" s="38">
        <v>1.0813937461744951</v>
      </c>
      <c r="L17" s="38">
        <v>1.0861288802525793</v>
      </c>
      <c r="M17" s="38">
        <v>1.1239094050826852</v>
      </c>
      <c r="N17" s="20">
        <v>0.74043009810791882</v>
      </c>
      <c r="O17" s="20">
        <v>0.72171623971280296</v>
      </c>
      <c r="P17" s="20">
        <v>0.75236229238755403</v>
      </c>
      <c r="Q17" s="20">
        <v>0.78116808632308121</v>
      </c>
      <c r="R17" s="40">
        <v>0.46458333333333335</v>
      </c>
      <c r="S17" s="40">
        <v>0.50936274509803925</v>
      </c>
      <c r="T17" s="40">
        <v>0.58157679738562096</v>
      </c>
      <c r="U17" s="40">
        <v>0.6448900772430185</v>
      </c>
      <c r="V17" s="42">
        <v>1.4598877374784112</v>
      </c>
      <c r="W17" s="42">
        <v>1.122249994465182</v>
      </c>
      <c r="X17" s="42">
        <v>1.1207764318463291</v>
      </c>
      <c r="Y17" s="42">
        <v>1.1517330517674147</v>
      </c>
      <c r="Z17">
        <v>0.64509319559847289</v>
      </c>
      <c r="AA17">
        <v>0.53969609799108154</v>
      </c>
      <c r="AB17">
        <v>0.55439952128613657</v>
      </c>
      <c r="AC17">
        <v>0.60777305738579734</v>
      </c>
      <c r="AE17">
        <v>0.11648826211014567</v>
      </c>
      <c r="AF17">
        <v>0.14262671547975753</v>
      </c>
      <c r="AG17">
        <v>0.38726426194462166</v>
      </c>
      <c r="AH17">
        <v>0.1386461962688795</v>
      </c>
      <c r="AI17">
        <v>0.31004987543569945</v>
      </c>
    </row>
    <row r="18" spans="1:35" x14ac:dyDescent="0.25">
      <c r="A18">
        <v>17</v>
      </c>
      <c r="B18">
        <v>493893.661479</v>
      </c>
      <c r="C18">
        <v>5180586.20627</v>
      </c>
      <c r="D18" t="s">
        <v>24</v>
      </c>
      <c r="E18">
        <v>5</v>
      </c>
      <c r="F18">
        <v>650.98245931758527</v>
      </c>
      <c r="G18">
        <v>559.60102683253217</v>
      </c>
      <c r="H18">
        <f t="shared" si="0"/>
        <v>97.64736889763779</v>
      </c>
      <c r="I18">
        <f t="shared" si="1"/>
        <v>83.940154024879817</v>
      </c>
      <c r="J18" s="38">
        <v>1.2601683306465885</v>
      </c>
      <c r="K18" s="38">
        <v>1.4235825876999075</v>
      </c>
      <c r="L18" s="38">
        <v>1.3889054940163874</v>
      </c>
      <c r="M18" s="38">
        <v>1.4487027582397614</v>
      </c>
      <c r="N18" s="20">
        <v>0.94826373626373628</v>
      </c>
      <c r="O18" s="20">
        <v>0.97930549450549442</v>
      </c>
      <c r="P18" s="20">
        <v>0.96482378996664697</v>
      </c>
      <c r="Q18" s="20">
        <v>0.97537665297665299</v>
      </c>
      <c r="R18" s="40">
        <v>0.83333333333333326</v>
      </c>
      <c r="S18" s="40">
        <v>0.93333333333333324</v>
      </c>
      <c r="T18" s="40">
        <v>0.91428571428571426</v>
      </c>
      <c r="U18" s="40">
        <v>0.93999999999999984</v>
      </c>
      <c r="V18" s="42">
        <v>1.2030881243341442</v>
      </c>
      <c r="W18" s="42">
        <v>1.3819524415376632</v>
      </c>
      <c r="X18" s="42">
        <v>1.3569956713005475</v>
      </c>
      <c r="Y18" s="42">
        <v>1.4081983312923161</v>
      </c>
      <c r="Z18">
        <v>0.88288557213930341</v>
      </c>
      <c r="AA18">
        <v>0.95315422885572132</v>
      </c>
      <c r="AB18">
        <v>0.93288794124615015</v>
      </c>
      <c r="AC18">
        <v>0.95302155887230511</v>
      </c>
      <c r="AE18">
        <v>0.178408043740757</v>
      </c>
      <c r="AF18">
        <v>5.1287010558466566E-2</v>
      </c>
      <c r="AG18">
        <v>0.12864083083132796</v>
      </c>
      <c r="AH18">
        <v>0.18351975621559097</v>
      </c>
      <c r="AI18">
        <v>9.8588903592651378E-2</v>
      </c>
    </row>
    <row r="19" spans="1:35" x14ac:dyDescent="0.25">
      <c r="A19">
        <v>18</v>
      </c>
      <c r="B19">
        <v>493215.020101998</v>
      </c>
      <c r="C19">
        <v>5180604.1297000004</v>
      </c>
      <c r="D19" t="s">
        <v>9</v>
      </c>
      <c r="E19">
        <v>1</v>
      </c>
      <c r="F19">
        <v>321.85000000000002</v>
      </c>
      <c r="G19">
        <v>420.2755905511811</v>
      </c>
      <c r="H19">
        <f t="shared" si="0"/>
        <v>48.277500000000003</v>
      </c>
      <c r="I19">
        <f t="shared" si="1"/>
        <v>63.041338582677163</v>
      </c>
      <c r="J19" s="38">
        <v>0.90368210614067679</v>
      </c>
      <c r="K19" s="38">
        <v>0.91501531014471937</v>
      </c>
      <c r="L19" s="38">
        <v>0.91095107455128987</v>
      </c>
      <c r="M19" s="38">
        <v>0.78081520675824845</v>
      </c>
      <c r="N19" s="20">
        <v>0.66530401175142173</v>
      </c>
      <c r="O19" s="20">
        <v>0.65788960168742083</v>
      </c>
      <c r="P19" s="20">
        <v>0.64151034461776224</v>
      </c>
      <c r="Q19" s="20">
        <v>0.64151034461776224</v>
      </c>
      <c r="R19" s="40">
        <v>0.3</v>
      </c>
      <c r="S19" s="40">
        <v>0.39368421052631575</v>
      </c>
      <c r="T19" s="40">
        <v>0.37807017543859645</v>
      </c>
      <c r="U19" s="40">
        <v>0.37807017543859645</v>
      </c>
      <c r="V19" s="42">
        <v>0.88753088477630238</v>
      </c>
      <c r="W19" s="42">
        <v>0.91172211453947527</v>
      </c>
      <c r="X19" s="42">
        <v>0.90947344353215864</v>
      </c>
      <c r="Y19" s="42">
        <v>0.90947344353215864</v>
      </c>
      <c r="Z19">
        <v>0.39427727735823237</v>
      </c>
      <c r="AA19">
        <v>0.44990915327802644</v>
      </c>
      <c r="AB19">
        <v>0.44177840248957684</v>
      </c>
      <c r="AC19">
        <v>0.44177840248957684</v>
      </c>
      <c r="AE19">
        <v>0.43871652262738875</v>
      </c>
      <c r="AF19">
        <v>0.18213874013436596</v>
      </c>
      <c r="AG19">
        <v>0.59460206661310799</v>
      </c>
      <c r="AH19">
        <v>0.1443120980881509</v>
      </c>
      <c r="AI19">
        <v>0.37161678962643874</v>
      </c>
    </row>
    <row r="20" spans="1:35" x14ac:dyDescent="0.25">
      <c r="A20">
        <v>19</v>
      </c>
      <c r="B20">
        <v>493246.597671</v>
      </c>
      <c r="C20">
        <v>5180590.1908</v>
      </c>
      <c r="D20" t="s">
        <v>9</v>
      </c>
      <c r="E20">
        <v>2</v>
      </c>
      <c r="F20">
        <v>369.90458708224929</v>
      </c>
      <c r="G20">
        <v>274.93438320209975</v>
      </c>
      <c r="H20">
        <f t="shared" si="0"/>
        <v>55.485688062337395</v>
      </c>
      <c r="I20">
        <f t="shared" si="1"/>
        <v>41.240157480314963</v>
      </c>
      <c r="J20" s="38">
        <v>0.91045625915234174</v>
      </c>
      <c r="K20" s="38">
        <v>0.8836293921763696</v>
      </c>
      <c r="L20" s="38">
        <v>0.78278126597144071</v>
      </c>
      <c r="M20" s="38">
        <v>0.80990439288857208</v>
      </c>
      <c r="N20" s="20">
        <v>0.63612320178922999</v>
      </c>
      <c r="O20" s="20">
        <v>0.56948663257773713</v>
      </c>
      <c r="P20" s="20">
        <v>0.50314374327901779</v>
      </c>
      <c r="Q20" s="20">
        <v>0.53701831946956247</v>
      </c>
      <c r="R20" s="40">
        <v>0.45989974937343359</v>
      </c>
      <c r="S20" s="40">
        <v>0.41365177650007368</v>
      </c>
      <c r="T20" s="40">
        <v>0.30865767359575413</v>
      </c>
      <c r="U20" s="40">
        <v>0.29190824655220937</v>
      </c>
      <c r="V20" s="42">
        <v>0.92517886319270182</v>
      </c>
      <c r="W20" s="42">
        <v>0.90705392570664678</v>
      </c>
      <c r="X20" s="42">
        <v>0.79724611422994185</v>
      </c>
      <c r="Y20" s="42">
        <v>0.8150768636918192</v>
      </c>
      <c r="Z20">
        <v>0.34853337938294415</v>
      </c>
      <c r="AA20">
        <v>0.29938106092987571</v>
      </c>
      <c r="AB20">
        <v>0.21468224419870843</v>
      </c>
      <c r="AC20">
        <v>0.24826481409766515</v>
      </c>
      <c r="AE20">
        <v>0.203442788523086</v>
      </c>
      <c r="AF20">
        <v>0.38121894471424206</v>
      </c>
      <c r="AG20">
        <v>0.69980092668702587</v>
      </c>
      <c r="AH20">
        <v>0.19904655395675022</v>
      </c>
      <c r="AI20">
        <v>0.65868702320551475</v>
      </c>
    </row>
    <row r="21" spans="1:35" x14ac:dyDescent="0.25">
      <c r="A21">
        <v>20</v>
      </c>
      <c r="B21">
        <v>493277.31095900002</v>
      </c>
      <c r="C21">
        <v>5180594.6435200004</v>
      </c>
      <c r="D21" t="s">
        <v>9</v>
      </c>
      <c r="E21">
        <v>2</v>
      </c>
      <c r="F21">
        <v>475.88581889763782</v>
      </c>
      <c r="G21">
        <v>252.95275590551182</v>
      </c>
      <c r="H21">
        <f t="shared" si="0"/>
        <v>71.382872834645667</v>
      </c>
      <c r="I21">
        <f t="shared" si="1"/>
        <v>37.94291338582677</v>
      </c>
      <c r="J21" s="38">
        <v>0.77355480415915501</v>
      </c>
      <c r="K21" s="38">
        <v>0.79014375108834045</v>
      </c>
      <c r="L21" s="38">
        <v>0.950233004836744</v>
      </c>
      <c r="M21" s="38">
        <v>0.93688853502215519</v>
      </c>
      <c r="N21" s="20">
        <v>0.53558466719697284</v>
      </c>
      <c r="O21" s="20">
        <v>0.52218811162657075</v>
      </c>
      <c r="P21" s="20">
        <v>0.56747873735011867</v>
      </c>
      <c r="Q21" s="20">
        <v>0.55833247017669829</v>
      </c>
      <c r="R21" s="40">
        <v>0.12406015037593984</v>
      </c>
      <c r="S21" s="40">
        <v>0.25354562877782694</v>
      </c>
      <c r="T21" s="40">
        <v>0.35426802299867316</v>
      </c>
      <c r="U21" s="40">
        <v>0.37603346601798615</v>
      </c>
      <c r="V21" s="42">
        <v>0.78629319133574049</v>
      </c>
      <c r="W21" s="42">
        <v>0.80583492177010796</v>
      </c>
      <c r="X21" s="42">
        <v>0.97479881267750201</v>
      </c>
      <c r="Y21" s="42">
        <v>0.97214921435036317</v>
      </c>
      <c r="Z21">
        <v>0.12373031737596792</v>
      </c>
      <c r="AA21">
        <v>0.21940393454767143</v>
      </c>
      <c r="AB21">
        <v>0.29213293947779251</v>
      </c>
      <c r="AC21">
        <v>0.31314102217479933</v>
      </c>
      <c r="AE21">
        <v>0.3650551940617956</v>
      </c>
      <c r="AF21">
        <v>0.35303470787593066</v>
      </c>
      <c r="AG21">
        <v>0.69053266363364074</v>
      </c>
      <c r="AH21">
        <v>0.38695761592688338</v>
      </c>
      <c r="AI21">
        <v>0.73503606303119262</v>
      </c>
    </row>
    <row r="22" spans="1:35" x14ac:dyDescent="0.25">
      <c r="A22">
        <v>21</v>
      </c>
      <c r="B22">
        <v>493309.217427</v>
      </c>
      <c r="C22">
        <v>5180591.82981</v>
      </c>
      <c r="D22" t="s">
        <v>9</v>
      </c>
      <c r="E22">
        <v>3</v>
      </c>
      <c r="F22">
        <v>519.68519685039371</v>
      </c>
      <c r="G22">
        <v>311.02362204724409</v>
      </c>
      <c r="H22">
        <f t="shared" si="0"/>
        <v>77.952779527559059</v>
      </c>
      <c r="I22">
        <f t="shared" si="1"/>
        <v>46.653543307086615</v>
      </c>
      <c r="J22" s="38">
        <v>1.0758234529831201</v>
      </c>
      <c r="K22" s="38">
        <v>1.0479892936619932</v>
      </c>
      <c r="L22" s="38">
        <v>0.99163092462019597</v>
      </c>
      <c r="M22" s="38">
        <v>0.97471033814220875</v>
      </c>
      <c r="N22" s="20">
        <v>0.79223475154964507</v>
      </c>
      <c r="O22" s="20">
        <v>0.77341054141995702</v>
      </c>
      <c r="P22" s="20">
        <v>0.72573382824999944</v>
      </c>
      <c r="Q22" s="20">
        <v>0.70227446800012394</v>
      </c>
      <c r="R22" s="40">
        <v>0.61904761904761907</v>
      </c>
      <c r="S22" s="40">
        <v>0.58333333333333326</v>
      </c>
      <c r="T22" s="40">
        <v>0.51700680272108845</v>
      </c>
      <c r="U22" s="40">
        <v>0.47619047619047616</v>
      </c>
      <c r="V22" s="42">
        <v>1.0376161527775256</v>
      </c>
      <c r="W22" s="42">
        <v>1.0213881078790621</v>
      </c>
      <c r="X22" s="42">
        <v>0.97394590259208003</v>
      </c>
      <c r="Y22" s="42">
        <v>0.96102099341297964</v>
      </c>
      <c r="Z22">
        <v>0.6342156495306468</v>
      </c>
      <c r="AA22">
        <v>0.59769696873130918</v>
      </c>
      <c r="AB22">
        <v>0.52579163727181299</v>
      </c>
      <c r="AC22">
        <v>0.48719828193806436</v>
      </c>
      <c r="AE22">
        <v>9.6096399515851055E-2</v>
      </c>
      <c r="AF22">
        <v>0.1536864483025254</v>
      </c>
      <c r="AG22">
        <v>0.34960294939005032</v>
      </c>
      <c r="AH22">
        <v>7.6629609423000872E-2</v>
      </c>
      <c r="AI22">
        <v>0.31477637897798</v>
      </c>
    </row>
    <row r="23" spans="1:35" x14ac:dyDescent="0.25">
      <c r="A23">
        <v>22</v>
      </c>
      <c r="B23">
        <v>493341.14833300002</v>
      </c>
      <c r="C23">
        <v>5180611.0184399802</v>
      </c>
      <c r="D23" t="s">
        <v>9</v>
      </c>
      <c r="E23">
        <v>4</v>
      </c>
      <c r="F23">
        <v>441.71400228007604</v>
      </c>
      <c r="G23">
        <v>327.75590551181102</v>
      </c>
      <c r="H23">
        <f t="shared" si="0"/>
        <v>66.257100342011398</v>
      </c>
      <c r="I23">
        <f t="shared" si="1"/>
        <v>49.163385826771652</v>
      </c>
      <c r="J23" s="38">
        <v>0.83913259579075805</v>
      </c>
      <c r="K23" s="38">
        <v>0.91593790828589428</v>
      </c>
      <c r="L23" s="38">
        <v>0.87220015441425569</v>
      </c>
      <c r="M23" s="38">
        <v>0.85951535062446816</v>
      </c>
      <c r="N23" s="20">
        <v>0.62999200478322959</v>
      </c>
      <c r="O23" s="20">
        <v>0.70519579863275461</v>
      </c>
      <c r="P23" s="20">
        <v>0.6729454384283875</v>
      </c>
      <c r="Q23" s="20">
        <v>0.65797764461608299</v>
      </c>
      <c r="R23" s="40">
        <v>0.34782608695652173</v>
      </c>
      <c r="S23" s="40">
        <v>0.37556935817805381</v>
      </c>
      <c r="T23" s="40">
        <v>0.28512610577827968</v>
      </c>
      <c r="U23" s="40">
        <v>0.26793818098165922</v>
      </c>
      <c r="V23" s="42">
        <v>0.82506570637044196</v>
      </c>
      <c r="W23" s="42">
        <v>0.91028853038271795</v>
      </c>
      <c r="X23" s="42">
        <v>0.86035227517628421</v>
      </c>
      <c r="Y23" s="42">
        <v>0.84682955909828239</v>
      </c>
      <c r="Z23">
        <v>0.39016449230031736</v>
      </c>
      <c r="AA23">
        <v>0.45648176064712304</v>
      </c>
      <c r="AB23">
        <v>0.38033418106341382</v>
      </c>
      <c r="AC23">
        <v>0.36272029091909674</v>
      </c>
      <c r="AE23">
        <v>0.15027121047223441</v>
      </c>
      <c r="AF23">
        <v>0.19522748957657943</v>
      </c>
      <c r="AG23">
        <v>0.90577470676257754</v>
      </c>
      <c r="AH23">
        <v>0.15544197068072158</v>
      </c>
      <c r="AI23">
        <v>0.6396596715877233</v>
      </c>
    </row>
    <row r="24" spans="1:35" x14ac:dyDescent="0.25">
      <c r="A24">
        <v>23</v>
      </c>
      <c r="B24">
        <v>493371.45561800001</v>
      </c>
      <c r="C24">
        <v>5180609.6268499903</v>
      </c>
      <c r="D24" t="s">
        <v>9</v>
      </c>
      <c r="E24">
        <v>4</v>
      </c>
      <c r="F24">
        <v>514.49560149210004</v>
      </c>
      <c r="G24">
        <v>436.76181102362204</v>
      </c>
      <c r="H24">
        <f t="shared" si="0"/>
        <v>77.174340223815008</v>
      </c>
      <c r="I24">
        <f t="shared" si="1"/>
        <v>65.514271653543304</v>
      </c>
      <c r="J24" s="38">
        <v>0.86665390259106689</v>
      </c>
      <c r="K24" s="38">
        <v>0.92757255484987766</v>
      </c>
      <c r="L24" s="38">
        <v>0.96938016316747022</v>
      </c>
      <c r="M24" s="38">
        <v>0.97443327525937329</v>
      </c>
      <c r="N24" s="20">
        <v>0.6379585189234791</v>
      </c>
      <c r="O24" s="20">
        <v>0.70907167374608071</v>
      </c>
      <c r="P24" s="20">
        <v>0.74608345859521186</v>
      </c>
      <c r="Q24" s="20">
        <v>0.74325065600620144</v>
      </c>
      <c r="R24" s="40">
        <v>0.28260869565217389</v>
      </c>
      <c r="S24" s="40">
        <v>0.4565217391304347</v>
      </c>
      <c r="T24" s="40">
        <v>0.51581027667984181</v>
      </c>
      <c r="U24" s="40">
        <v>0.5111166007905138</v>
      </c>
      <c r="V24" s="42">
        <v>0.85659525528927261</v>
      </c>
      <c r="W24" s="42">
        <v>0.92323189196897315</v>
      </c>
      <c r="X24" s="42">
        <v>0.95523974451803095</v>
      </c>
      <c r="Y24" s="42">
        <v>0.95897978411693563</v>
      </c>
      <c r="Z24">
        <v>0.35831809936680642</v>
      </c>
      <c r="AA24">
        <v>0.44559390465771109</v>
      </c>
      <c r="AB24">
        <v>0.52225473994550808</v>
      </c>
      <c r="AC24">
        <v>0.52301756864769389</v>
      </c>
      <c r="AE24">
        <v>0.10224769688761848</v>
      </c>
      <c r="AF24">
        <v>0.13870896173799765</v>
      </c>
      <c r="AG24">
        <v>0.34853584129844095</v>
      </c>
      <c r="AH24">
        <v>9.6493069337067056E-2</v>
      </c>
      <c r="AI24">
        <v>0.35564249318132379</v>
      </c>
    </row>
    <row r="25" spans="1:35" x14ac:dyDescent="0.25">
      <c r="A25">
        <v>24</v>
      </c>
      <c r="B25">
        <v>493404.974858</v>
      </c>
      <c r="C25">
        <v>5180617.8375500003</v>
      </c>
      <c r="D25" t="s">
        <v>9</v>
      </c>
      <c r="E25">
        <v>5</v>
      </c>
      <c r="F25">
        <v>500.44546720883085</v>
      </c>
      <c r="G25">
        <v>330.21653543307087</v>
      </c>
      <c r="H25">
        <f t="shared" si="0"/>
        <v>75.066820081324622</v>
      </c>
      <c r="I25">
        <f t="shared" si="1"/>
        <v>49.53248031496063</v>
      </c>
      <c r="J25" s="38">
        <v>1.0041640288440583</v>
      </c>
      <c r="K25" s="38">
        <v>0.91933957356957152</v>
      </c>
      <c r="L25" s="38">
        <v>0.86007073185818605</v>
      </c>
      <c r="M25" s="38">
        <v>0.88413851390154186</v>
      </c>
      <c r="N25" s="20">
        <v>0.74984348854871663</v>
      </c>
      <c r="O25" s="20">
        <v>0.68906503836234023</v>
      </c>
      <c r="P25" s="20">
        <v>0.64469872952698248</v>
      </c>
      <c r="Q25" s="20">
        <v>0.65486711160576039</v>
      </c>
      <c r="R25" s="40">
        <v>0.5</v>
      </c>
      <c r="S25" s="40">
        <v>0.45999999999999996</v>
      </c>
      <c r="T25" s="40">
        <v>0.36348684210526316</v>
      </c>
      <c r="U25" s="40">
        <v>0.37870813397129194</v>
      </c>
      <c r="V25" s="42">
        <v>0.98428895199382604</v>
      </c>
      <c r="W25" s="42">
        <v>0.89952720828087662</v>
      </c>
      <c r="X25" s="42">
        <v>0.83836179206598838</v>
      </c>
      <c r="Y25" s="42">
        <v>0.8709932730097506</v>
      </c>
      <c r="Z25">
        <v>0.56368695088308585</v>
      </c>
      <c r="AA25">
        <v>0.48965839367477865</v>
      </c>
      <c r="AB25">
        <v>0.4136207966933057</v>
      </c>
      <c r="AC25">
        <v>0.41720402030713993</v>
      </c>
      <c r="AE25">
        <v>0.26363992414902232</v>
      </c>
      <c r="AF25">
        <v>0.27946993764992978</v>
      </c>
      <c r="AG25">
        <v>0.83491959676916294</v>
      </c>
      <c r="AH25">
        <v>0.28348437318961617</v>
      </c>
      <c r="AI25">
        <v>0.65520815457876569</v>
      </c>
    </row>
    <row r="26" spans="1:35" x14ac:dyDescent="0.25">
      <c r="A26">
        <v>25</v>
      </c>
      <c r="B26">
        <v>493436.88065299799</v>
      </c>
      <c r="C26">
        <v>5180614.4689100003</v>
      </c>
      <c r="D26" t="s">
        <v>9</v>
      </c>
      <c r="E26">
        <v>6</v>
      </c>
      <c r="F26">
        <v>549.18179924418632</v>
      </c>
      <c r="G26">
        <v>309.3832020997375</v>
      </c>
      <c r="H26">
        <f t="shared" si="0"/>
        <v>82.377269886627943</v>
      </c>
      <c r="I26">
        <f t="shared" si="1"/>
        <v>46.407480314960623</v>
      </c>
      <c r="J26" s="38">
        <v>1.1460736136348635</v>
      </c>
      <c r="K26" s="38">
        <v>1.0541361431098599</v>
      </c>
      <c r="L26" s="38">
        <v>1.0008004756191007</v>
      </c>
      <c r="M26" s="38">
        <v>1.018157676727766</v>
      </c>
      <c r="N26" s="20">
        <v>0.8785434675157584</v>
      </c>
      <c r="O26" s="20">
        <v>0.8479240948768576</v>
      </c>
      <c r="P26" s="20">
        <v>0.78988540452200373</v>
      </c>
      <c r="Q26" s="20">
        <v>0.77913733329276802</v>
      </c>
      <c r="R26" s="40">
        <v>0.83333333333333326</v>
      </c>
      <c r="S26" s="40">
        <v>0.55952380952380953</v>
      </c>
      <c r="T26" s="40">
        <v>0.49708531633997477</v>
      </c>
      <c r="U26" s="40">
        <v>0.53899491812535294</v>
      </c>
      <c r="V26" s="42">
        <v>1.1177257593546526</v>
      </c>
      <c r="W26" s="42">
        <v>1.0344084437480423</v>
      </c>
      <c r="X26" s="42">
        <v>0.98759126353511739</v>
      </c>
      <c r="Y26" s="42">
        <v>1.0038318702563205</v>
      </c>
      <c r="Z26">
        <v>0.77383102409546956</v>
      </c>
      <c r="AA26">
        <v>0.57432769560602237</v>
      </c>
      <c r="AB26">
        <v>0.50629196118004782</v>
      </c>
      <c r="AC26">
        <v>0.54073321968809873</v>
      </c>
      <c r="AE26">
        <v>0.13011512882356446</v>
      </c>
      <c r="AF26">
        <v>0.17726479026297012</v>
      </c>
      <c r="AG26">
        <v>0.5152296656680192</v>
      </c>
      <c r="AH26">
        <v>0.12970067455503032</v>
      </c>
      <c r="AI26">
        <v>0.46729421145040884</v>
      </c>
    </row>
    <row r="27" spans="1:35" x14ac:dyDescent="0.25">
      <c r="A27">
        <v>26</v>
      </c>
      <c r="B27">
        <v>493468.77862400003</v>
      </c>
      <c r="C27">
        <v>5180603.8775000004</v>
      </c>
      <c r="D27" t="s">
        <v>15</v>
      </c>
      <c r="E27">
        <v>1</v>
      </c>
      <c r="F27">
        <v>555.4461942257218</v>
      </c>
      <c r="G27">
        <v>423.72024015748036</v>
      </c>
      <c r="H27">
        <f t="shared" si="0"/>
        <v>83.316929133858267</v>
      </c>
      <c r="I27">
        <f t="shared" si="1"/>
        <v>63.558036023622051</v>
      </c>
      <c r="J27" s="38">
        <v>1.2202758542245142</v>
      </c>
      <c r="K27" s="38">
        <v>1.2546577003202679</v>
      </c>
      <c r="L27" s="38">
        <v>1.221518718440942</v>
      </c>
      <c r="M27" s="38">
        <v>1.244616784872828</v>
      </c>
      <c r="N27" s="20">
        <v>0.90150571249639055</v>
      </c>
      <c r="O27" s="20">
        <v>0.94971256695271933</v>
      </c>
      <c r="P27" s="20">
        <v>0.92114860123347353</v>
      </c>
      <c r="Q27" s="20">
        <v>0.88424653339814407</v>
      </c>
      <c r="R27" s="40">
        <v>0.87137681159420288</v>
      </c>
      <c r="S27" s="40">
        <v>0.92527173913043481</v>
      </c>
      <c r="T27" s="40">
        <v>0.88634575569358176</v>
      </c>
      <c r="U27" s="40">
        <v>0.83644202898550724</v>
      </c>
      <c r="V27" s="42">
        <v>1.2306796276706469</v>
      </c>
      <c r="W27" s="42">
        <v>1.2525541429405425</v>
      </c>
      <c r="X27" s="42">
        <v>1.2240768417535592</v>
      </c>
      <c r="Y27" s="42">
        <v>1.2343340704297268</v>
      </c>
      <c r="Z27">
        <v>0.81031900359708819</v>
      </c>
      <c r="AA27">
        <v>0.90349157077807518</v>
      </c>
      <c r="AB27">
        <v>0.82993343228212813</v>
      </c>
      <c r="AC27">
        <v>0.79157914125514872</v>
      </c>
      <c r="AE27">
        <v>0.13819420304473232</v>
      </c>
      <c r="AF27">
        <v>0.12257590029859954</v>
      </c>
      <c r="AG27">
        <v>0.21420706626551245</v>
      </c>
      <c r="AH27">
        <v>0.14963675481716893</v>
      </c>
      <c r="AI27">
        <v>0.23549324183607548</v>
      </c>
    </row>
    <row r="28" spans="1:35" x14ac:dyDescent="0.25">
      <c r="A28">
        <v>27</v>
      </c>
      <c r="B28">
        <v>493502.30170800001</v>
      </c>
      <c r="C28">
        <v>5180616.15558</v>
      </c>
      <c r="D28" t="s">
        <v>15</v>
      </c>
      <c r="E28">
        <v>2</v>
      </c>
      <c r="F28">
        <v>559.87532808398953</v>
      </c>
      <c r="G28">
        <v>376.49850000000004</v>
      </c>
      <c r="H28">
        <f t="shared" si="0"/>
        <v>83.981299212598429</v>
      </c>
      <c r="I28">
        <f t="shared" si="1"/>
        <v>56.474775000000001</v>
      </c>
      <c r="J28" s="38">
        <v>1.3105147440018308</v>
      </c>
      <c r="K28" s="38">
        <v>1.1172380182670112</v>
      </c>
      <c r="L28" s="38">
        <v>1.1433087401411923</v>
      </c>
      <c r="M28" s="38">
        <v>1.1625457615287049</v>
      </c>
      <c r="N28" s="20">
        <v>0.94980699788628253</v>
      </c>
      <c r="O28" s="20">
        <v>0.82051584791317911</v>
      </c>
      <c r="P28" s="20">
        <v>0.84281152697732253</v>
      </c>
      <c r="Q28" s="20">
        <v>0.78547871321542329</v>
      </c>
      <c r="R28" s="40">
        <v>0.94281045751633985</v>
      </c>
      <c r="S28" s="40">
        <v>0.70130718954248361</v>
      </c>
      <c r="T28" s="40">
        <v>0.75093370681605975</v>
      </c>
      <c r="U28" s="40">
        <v>0.73120915032679734</v>
      </c>
      <c r="V28" s="42">
        <v>1.3154246568697441</v>
      </c>
      <c r="W28" s="42">
        <v>1.1365543132077138</v>
      </c>
      <c r="X28" s="42">
        <v>1.1466531665625286</v>
      </c>
      <c r="Y28" s="42">
        <v>1.165615279894789</v>
      </c>
      <c r="Z28">
        <v>0.91697630511232908</v>
      </c>
      <c r="AA28">
        <v>0.6810430738773785</v>
      </c>
      <c r="AB28">
        <v>0.73217362419812748</v>
      </c>
      <c r="AC28">
        <v>0.67377675564099815</v>
      </c>
      <c r="AE28">
        <v>0.14402521571981816</v>
      </c>
      <c r="AF28">
        <v>0.21122763920178494</v>
      </c>
      <c r="AG28">
        <v>0.34402269110791067</v>
      </c>
      <c r="AH28">
        <v>0.1735884205152893</v>
      </c>
      <c r="AI28">
        <v>0.3100610363087048</v>
      </c>
    </row>
    <row r="29" spans="1:35" x14ac:dyDescent="0.25">
      <c r="A29">
        <v>28</v>
      </c>
      <c r="B29">
        <v>493532.593582</v>
      </c>
      <c r="C29">
        <v>5180600.0302499803</v>
      </c>
      <c r="D29" t="s">
        <v>15</v>
      </c>
      <c r="E29">
        <v>3</v>
      </c>
      <c r="F29">
        <v>454.7244094488189</v>
      </c>
      <c r="G29">
        <v>411.41722834645668</v>
      </c>
      <c r="H29">
        <f t="shared" si="0"/>
        <v>68.20866141732283</v>
      </c>
      <c r="I29">
        <f t="shared" si="1"/>
        <v>61.712584251968501</v>
      </c>
      <c r="J29" s="38">
        <v>1.0870339349361491</v>
      </c>
      <c r="K29" s="38">
        <v>0.97083394625652364</v>
      </c>
      <c r="L29" s="38">
        <v>0.97256102969512159</v>
      </c>
      <c r="M29" s="38">
        <v>0.99987323534380346</v>
      </c>
      <c r="N29" s="20">
        <v>0.79182634689639397</v>
      </c>
      <c r="O29" s="20">
        <v>0.75137271075015832</v>
      </c>
      <c r="P29" s="20">
        <v>0.71665304934743634</v>
      </c>
      <c r="Q29" s="20">
        <v>0.70745928588185281</v>
      </c>
      <c r="R29" s="40">
        <v>0.68181818181818188</v>
      </c>
      <c r="S29" s="40">
        <v>0.41352813852813858</v>
      </c>
      <c r="T29" s="40">
        <v>0.4246134817563389</v>
      </c>
      <c r="U29" s="40">
        <v>0.47645021645021651</v>
      </c>
      <c r="V29" s="42">
        <v>1.0561853252768103</v>
      </c>
      <c r="W29" s="42">
        <v>0.94284879357448903</v>
      </c>
      <c r="X29" s="42">
        <v>0.98334324398929362</v>
      </c>
      <c r="Y29" s="42">
        <v>0.99957019867376451</v>
      </c>
      <c r="Z29">
        <v>0.61508372101604947</v>
      </c>
      <c r="AA29">
        <v>0.39651973812639807</v>
      </c>
      <c r="AB29">
        <v>0.4064202035101227</v>
      </c>
      <c r="AC29">
        <v>0.44746994899724513</v>
      </c>
      <c r="AE29">
        <v>0.12625863918803054</v>
      </c>
      <c r="AF29">
        <v>0.17824893538729392</v>
      </c>
      <c r="AG29">
        <v>0.47853157577243832</v>
      </c>
      <c r="AH29">
        <v>0.12608598434359478</v>
      </c>
      <c r="AI29">
        <v>0.50098210138254651</v>
      </c>
    </row>
    <row r="30" spans="1:35" x14ac:dyDescent="0.25">
      <c r="A30">
        <v>29</v>
      </c>
      <c r="B30">
        <v>493564.513719999</v>
      </c>
      <c r="C30">
        <v>5180609.8858099803</v>
      </c>
      <c r="D30" t="s">
        <v>15</v>
      </c>
      <c r="E30">
        <v>3</v>
      </c>
      <c r="F30">
        <v>485.07217847769033</v>
      </c>
      <c r="G30">
        <v>367.69850131233596</v>
      </c>
      <c r="H30">
        <f t="shared" si="0"/>
        <v>72.760826771653541</v>
      </c>
      <c r="I30">
        <f t="shared" si="1"/>
        <v>55.154775196850395</v>
      </c>
      <c r="J30" s="38">
        <v>1.0392300698880304</v>
      </c>
      <c r="K30" s="38">
        <v>1.0319562481445819</v>
      </c>
      <c r="L30" s="38">
        <v>0.9945997953460326</v>
      </c>
      <c r="M30" s="38">
        <v>0.97918747175762999</v>
      </c>
      <c r="N30" s="20">
        <v>0.75675618413417101</v>
      </c>
      <c r="O30" s="20">
        <v>0.80527721987264456</v>
      </c>
      <c r="P30" s="20">
        <v>0.74506758115936134</v>
      </c>
      <c r="Q30" s="20">
        <v>0.70298969495870456</v>
      </c>
      <c r="R30" s="40">
        <v>0.52272727272727271</v>
      </c>
      <c r="S30" s="40">
        <v>0.56861471861471857</v>
      </c>
      <c r="T30" s="40">
        <v>0.51447510822510822</v>
      </c>
      <c r="U30" s="40">
        <v>0.49222746950019675</v>
      </c>
      <c r="V30" s="42">
        <v>1.0095630345306867</v>
      </c>
      <c r="W30" s="42">
        <v>1.010393762296627</v>
      </c>
      <c r="X30" s="42">
        <v>1.0020143688597576</v>
      </c>
      <c r="Y30" s="42">
        <v>0.97949883146414607</v>
      </c>
      <c r="Z30">
        <v>0.54386324019320198</v>
      </c>
      <c r="AA30">
        <v>0.57783922295726364</v>
      </c>
      <c r="AB30">
        <v>0.49559882544676204</v>
      </c>
      <c r="AC30">
        <v>0.46912299788473805</v>
      </c>
      <c r="AE30">
        <v>0.11210166821318703</v>
      </c>
      <c r="AF30">
        <v>0.19855105823507327</v>
      </c>
      <c r="AG30">
        <v>0.40331133062077601</v>
      </c>
      <c r="AH30">
        <v>0.10152148512708614</v>
      </c>
      <c r="AI30">
        <v>0.38110361634758688</v>
      </c>
    </row>
    <row r="31" spans="1:35" x14ac:dyDescent="0.25">
      <c r="A31">
        <v>30</v>
      </c>
      <c r="B31">
        <v>493596.417629998</v>
      </c>
      <c r="C31">
        <v>5180604.6289499803</v>
      </c>
      <c r="D31" t="s">
        <v>15</v>
      </c>
      <c r="E31">
        <v>4</v>
      </c>
      <c r="F31">
        <v>417.48687664041995</v>
      </c>
      <c r="G31">
        <v>398.1775879265092</v>
      </c>
      <c r="H31">
        <f t="shared" si="0"/>
        <v>62.623031496062993</v>
      </c>
      <c r="I31">
        <f t="shared" si="1"/>
        <v>59.726638188976381</v>
      </c>
      <c r="J31" s="38">
        <v>1.0799673257666822</v>
      </c>
      <c r="K31" s="38">
        <v>1.0198302806173094</v>
      </c>
      <c r="L31" s="38">
        <v>0.91048153307460111</v>
      </c>
      <c r="M31" s="38">
        <v>0.94767439978166335</v>
      </c>
      <c r="N31" s="20">
        <v>0.81963426470235956</v>
      </c>
      <c r="O31" s="20">
        <v>0.77182055107570657</v>
      </c>
      <c r="P31" s="20">
        <v>0.6804790320427736</v>
      </c>
      <c r="Q31" s="20">
        <v>0.66379195973012972</v>
      </c>
      <c r="R31" s="40">
        <v>0.69301470588235292</v>
      </c>
      <c r="S31" s="40">
        <v>0.5286764705882353</v>
      </c>
      <c r="T31" s="40">
        <v>0.38235294117647056</v>
      </c>
      <c r="U31" s="40">
        <v>0.40708556149732616</v>
      </c>
      <c r="V31" s="42">
        <v>1.0772344475887397</v>
      </c>
      <c r="W31" s="42">
        <v>0.99651912987867441</v>
      </c>
      <c r="X31" s="42">
        <v>0.87941048024693536</v>
      </c>
      <c r="Y31" s="42">
        <v>0.90109928215301238</v>
      </c>
      <c r="Z31">
        <v>0.62176941724421342</v>
      </c>
      <c r="AA31">
        <v>0.50945898120202993</v>
      </c>
      <c r="AB31">
        <v>0.39031955858823575</v>
      </c>
      <c r="AC31">
        <v>0.42527937696364693</v>
      </c>
      <c r="AE31">
        <v>0.25325185207497375</v>
      </c>
      <c r="AF31">
        <v>0.22283749124716484</v>
      </c>
      <c r="AG31">
        <v>0.69968178557934679</v>
      </c>
      <c r="AH31">
        <v>0.2522442072063445</v>
      </c>
      <c r="AI31">
        <v>0.58739039785477642</v>
      </c>
    </row>
    <row r="32" spans="1:35" x14ac:dyDescent="0.25">
      <c r="A32">
        <v>31</v>
      </c>
      <c r="B32">
        <v>493628.33457200002</v>
      </c>
      <c r="C32">
        <v>5180611.5956800003</v>
      </c>
      <c r="D32" t="s">
        <v>15</v>
      </c>
      <c r="E32">
        <v>5</v>
      </c>
      <c r="F32">
        <v>503.28083989501312</v>
      </c>
      <c r="G32">
        <v>353.00050656167974</v>
      </c>
      <c r="H32">
        <f t="shared" si="0"/>
        <v>75.49212598425197</v>
      </c>
      <c r="I32">
        <f t="shared" si="1"/>
        <v>52.95007598425196</v>
      </c>
      <c r="J32" s="38">
        <v>1.1708920405529866</v>
      </c>
      <c r="K32" s="38">
        <v>1.0421452919195571</v>
      </c>
      <c r="L32" s="38">
        <v>1.0105006561898657</v>
      </c>
      <c r="M32" s="38">
        <v>0.96800420484497463</v>
      </c>
      <c r="N32" s="20">
        <v>0.83622756352502181</v>
      </c>
      <c r="O32" s="20">
        <v>0.70977485409682539</v>
      </c>
      <c r="P32" s="20">
        <v>0.69294527091897984</v>
      </c>
      <c r="Q32" s="20">
        <v>0.65685782925015745</v>
      </c>
      <c r="R32" s="40">
        <v>0.77499999999999991</v>
      </c>
      <c r="S32" s="40">
        <v>0.67952380952380964</v>
      </c>
      <c r="T32" s="40">
        <v>0.61130952380952375</v>
      </c>
      <c r="U32" s="40">
        <v>0.54610389610389609</v>
      </c>
      <c r="V32" s="42">
        <v>1.1636564293624758</v>
      </c>
      <c r="W32" s="42">
        <v>1.0417869930918791</v>
      </c>
      <c r="X32" s="42">
        <v>1.021513541973619</v>
      </c>
      <c r="Y32" s="42">
        <v>0.98775347062187813</v>
      </c>
      <c r="Z32">
        <v>0.73102316189090943</v>
      </c>
      <c r="AA32">
        <v>0.54823491084952558</v>
      </c>
      <c r="AB32">
        <v>0.48081697789894673</v>
      </c>
      <c r="AC32">
        <v>0.45341421119590547</v>
      </c>
      <c r="AE32">
        <v>0.20968688224957219</v>
      </c>
      <c r="AF32">
        <v>0.24201991761023034</v>
      </c>
      <c r="AG32">
        <v>0.46407093641839725</v>
      </c>
      <c r="AH32">
        <v>0.20553230573904049</v>
      </c>
      <c r="AI32">
        <v>0.49542915271825988</v>
      </c>
    </row>
    <row r="33" spans="1:35" x14ac:dyDescent="0.25">
      <c r="A33">
        <v>32</v>
      </c>
      <c r="B33">
        <v>493660.234772</v>
      </c>
      <c r="C33">
        <v>5180602.7832500003</v>
      </c>
      <c r="D33" t="s">
        <v>15</v>
      </c>
      <c r="E33">
        <v>6</v>
      </c>
      <c r="F33">
        <v>494.58661417322833</v>
      </c>
      <c r="G33">
        <v>420.79860367454074</v>
      </c>
      <c r="H33">
        <f t="shared" si="0"/>
        <v>74.187992125984252</v>
      </c>
      <c r="I33">
        <f t="shared" si="1"/>
        <v>63.119790551181111</v>
      </c>
      <c r="J33" s="38">
        <v>1.0363084876721655</v>
      </c>
      <c r="K33" s="38">
        <v>0.99343839150958002</v>
      </c>
      <c r="L33" s="38">
        <v>1.0848350392658959</v>
      </c>
      <c r="M33" s="38">
        <v>1.059550336303779</v>
      </c>
      <c r="N33" s="20">
        <v>0.70927892613548715</v>
      </c>
      <c r="O33" s="20">
        <v>0.6811747832145385</v>
      </c>
      <c r="P33" s="20">
        <v>0.71105143200911503</v>
      </c>
      <c r="Q33" s="20">
        <v>0.70601212927433865</v>
      </c>
      <c r="R33" s="40">
        <v>0.61904761904761907</v>
      </c>
      <c r="S33" s="40">
        <v>0.51761904761904765</v>
      </c>
      <c r="T33" s="40">
        <v>0.55565476190476193</v>
      </c>
      <c r="U33" s="40">
        <v>0.53398268398268389</v>
      </c>
      <c r="V33" s="42">
        <v>1.0365627984718242</v>
      </c>
      <c r="W33" s="42">
        <v>0.99417130928182207</v>
      </c>
      <c r="X33" s="42">
        <v>1.0812169393328848</v>
      </c>
      <c r="Y33" s="42">
        <v>1.0427133913088347</v>
      </c>
      <c r="Z33">
        <v>0.58613660216496799</v>
      </c>
      <c r="AA33">
        <v>0.51735189729555764</v>
      </c>
      <c r="AB33">
        <v>0.5439478277528097</v>
      </c>
      <c r="AC33">
        <v>0.53108707992143278</v>
      </c>
      <c r="AE33">
        <v>0.22856084419012276</v>
      </c>
      <c r="AF33">
        <v>0.18520892626942811</v>
      </c>
      <c r="AG33">
        <v>0.32133082882106423</v>
      </c>
      <c r="AH33">
        <v>0.2240682417303306</v>
      </c>
      <c r="AI33">
        <v>0.33097943168571509</v>
      </c>
    </row>
    <row r="34" spans="1:35" x14ac:dyDescent="0.25">
      <c r="A34">
        <v>33</v>
      </c>
      <c r="B34">
        <v>493692.152348998</v>
      </c>
      <c r="C34">
        <v>5180610.4170500003</v>
      </c>
      <c r="D34" t="s">
        <v>15</v>
      </c>
      <c r="E34">
        <v>6</v>
      </c>
      <c r="F34">
        <v>313.97637795275591</v>
      </c>
      <c r="G34">
        <v>232.92155905511808</v>
      </c>
      <c r="H34">
        <f t="shared" si="0"/>
        <v>47.096456692913385</v>
      </c>
      <c r="I34">
        <f t="shared" si="1"/>
        <v>34.938233858267708</v>
      </c>
      <c r="J34" s="38">
        <v>0.68673496044896343</v>
      </c>
      <c r="K34" s="38">
        <v>0.61828983022445483</v>
      </c>
      <c r="L34" s="38">
        <v>0.60835474623473718</v>
      </c>
      <c r="M34" s="38">
        <v>0.59252517524328696</v>
      </c>
      <c r="N34" s="20">
        <v>0.47546021562648866</v>
      </c>
      <c r="O34" s="20">
        <v>0.43016060742471351</v>
      </c>
      <c r="P34" s="20">
        <v>0.41553524927307678</v>
      </c>
      <c r="Q34" s="20">
        <v>0.4066875867472623</v>
      </c>
      <c r="R34" s="40">
        <v>0.19047619047619047</v>
      </c>
      <c r="S34" s="40">
        <v>0.11523809523809522</v>
      </c>
      <c r="T34" s="40">
        <v>0.10773809523809524</v>
      </c>
      <c r="U34" s="40">
        <v>0.10432900432900433</v>
      </c>
      <c r="V34" s="42">
        <v>0.68492365192978122</v>
      </c>
      <c r="W34" s="42">
        <v>0.61790694610912689</v>
      </c>
      <c r="X34" s="42">
        <v>0.60642125600074404</v>
      </c>
      <c r="Y34" s="42">
        <v>0.58490290036019243</v>
      </c>
      <c r="Z34">
        <v>0.20560638139945372</v>
      </c>
      <c r="AA34">
        <v>9.3926401357032355E-2</v>
      </c>
      <c r="AB34">
        <v>7.1204000848145224E-2</v>
      </c>
      <c r="AC34">
        <v>5.483928973263074E-2</v>
      </c>
      <c r="AE34">
        <v>0.16073615366914143</v>
      </c>
      <c r="AF34">
        <v>0.2778884569108595</v>
      </c>
      <c r="AG34">
        <v>0.54371098191866185</v>
      </c>
      <c r="AH34">
        <v>0.16720814831451442</v>
      </c>
      <c r="AI34">
        <v>1.4958314649485851</v>
      </c>
    </row>
    <row r="35" spans="1:35" x14ac:dyDescent="0.25">
      <c r="A35">
        <v>34</v>
      </c>
      <c r="B35">
        <v>493724.06612700003</v>
      </c>
      <c r="C35">
        <v>5180614.4951200001</v>
      </c>
      <c r="D35" t="s">
        <v>24</v>
      </c>
      <c r="E35">
        <v>1</v>
      </c>
      <c r="F35">
        <v>539.37022047244091</v>
      </c>
      <c r="G35">
        <v>276.92648181477313</v>
      </c>
      <c r="H35">
        <f t="shared" si="0"/>
        <v>80.905533070866127</v>
      </c>
      <c r="I35">
        <f t="shared" si="1"/>
        <v>41.538972272215965</v>
      </c>
      <c r="J35" s="38">
        <v>1.0620964426937047</v>
      </c>
      <c r="K35" s="38">
        <v>0.88226059276127256</v>
      </c>
      <c r="L35" s="38">
        <v>0.91461760577400553</v>
      </c>
      <c r="M35" s="38">
        <v>0.94113110841422909</v>
      </c>
      <c r="N35" s="20">
        <v>0.72946797662034091</v>
      </c>
      <c r="O35" s="20">
        <v>0.60543685910652889</v>
      </c>
      <c r="P35" s="20">
        <v>0.64917583326418049</v>
      </c>
      <c r="Q35" s="20">
        <v>0.66750397793564042</v>
      </c>
      <c r="R35" s="40">
        <v>0.65686274509803921</v>
      </c>
      <c r="S35" s="40">
        <v>0.46211192810457513</v>
      </c>
      <c r="T35" s="40">
        <v>0.518032212885154</v>
      </c>
      <c r="U35" s="40">
        <v>0.53254357298474941</v>
      </c>
      <c r="V35" s="42">
        <v>1.0678296606910984</v>
      </c>
      <c r="W35" s="42">
        <v>0.89121355787337264</v>
      </c>
      <c r="X35" s="42">
        <v>0.92859667904592003</v>
      </c>
      <c r="Y35" s="42">
        <v>0.95786585764969856</v>
      </c>
      <c r="Z35">
        <v>0.53706724962498986</v>
      </c>
      <c r="AA35">
        <v>0.35037293114543294</v>
      </c>
      <c r="AB35">
        <v>0.39042549766912116</v>
      </c>
      <c r="AC35">
        <v>0.40614622872604023</v>
      </c>
      <c r="AE35">
        <v>0.21773435670846822</v>
      </c>
      <c r="AF35">
        <v>0.26758172107010597</v>
      </c>
      <c r="AG35">
        <v>0.55344774482614378</v>
      </c>
      <c r="AH35">
        <v>0.22109087911641018</v>
      </c>
      <c r="AI35">
        <v>0.71261971151701753</v>
      </c>
    </row>
    <row r="36" spans="1:35" x14ac:dyDescent="0.25">
      <c r="A36">
        <v>35</v>
      </c>
      <c r="B36">
        <v>493755.952693998</v>
      </c>
      <c r="C36">
        <v>5180592.4596699905</v>
      </c>
      <c r="D36" t="s">
        <v>24</v>
      </c>
      <c r="E36">
        <v>2</v>
      </c>
      <c r="F36">
        <v>520.45458792650925</v>
      </c>
      <c r="G36">
        <v>337.76937918181449</v>
      </c>
      <c r="H36">
        <f t="shared" si="0"/>
        <v>78.068188188976379</v>
      </c>
      <c r="I36">
        <f t="shared" si="1"/>
        <v>50.665406877272169</v>
      </c>
      <c r="J36" s="38">
        <v>0.79093969122939789</v>
      </c>
      <c r="K36" s="38">
        <v>0.87597711928480293</v>
      </c>
      <c r="L36" s="38">
        <v>0.84005962577282167</v>
      </c>
      <c r="M36" s="38">
        <v>0.89959433874007333</v>
      </c>
      <c r="N36" s="20">
        <v>0.56276914056951799</v>
      </c>
      <c r="O36" s="20">
        <v>0.60598046995880428</v>
      </c>
      <c r="P36" s="20">
        <v>0.5826885516221979</v>
      </c>
      <c r="Q36" s="20">
        <v>0.62467913268707909</v>
      </c>
      <c r="R36" s="40">
        <v>0.21764705882352942</v>
      </c>
      <c r="S36" s="40">
        <v>0.35568627450980389</v>
      </c>
      <c r="T36" s="40">
        <v>0.32279411764705884</v>
      </c>
      <c r="U36" s="40">
        <v>0.40079471182412357</v>
      </c>
      <c r="V36" s="42">
        <v>0.82002595539466538</v>
      </c>
      <c r="W36" s="42">
        <v>0.89806532277271034</v>
      </c>
      <c r="X36" s="42">
        <v>0.84790017243461757</v>
      </c>
      <c r="Y36" s="42">
        <v>0.88941765854172139</v>
      </c>
      <c r="Z36">
        <v>0.15194796304403921</v>
      </c>
      <c r="AA36">
        <v>0.27129186637379138</v>
      </c>
      <c r="AB36">
        <v>0.25142143486926383</v>
      </c>
      <c r="AC36">
        <v>0.33968439914165666</v>
      </c>
      <c r="AE36">
        <v>0.18271100631606524</v>
      </c>
      <c r="AF36">
        <v>0.21228864880805015</v>
      </c>
      <c r="AG36">
        <v>0.5822975847227706</v>
      </c>
      <c r="AH36">
        <v>0.15544483414997542</v>
      </c>
      <c r="AI36">
        <v>0.55458154501080059</v>
      </c>
    </row>
    <row r="37" spans="1:35" x14ac:dyDescent="0.25">
      <c r="A37">
        <v>36</v>
      </c>
      <c r="B37">
        <v>493785.60215200001</v>
      </c>
      <c r="C37">
        <v>5180609.6934099803</v>
      </c>
      <c r="D37" t="s">
        <v>24</v>
      </c>
      <c r="E37">
        <v>2</v>
      </c>
      <c r="F37">
        <v>690.5657795275589</v>
      </c>
      <c r="G37">
        <v>454.73918955644768</v>
      </c>
      <c r="H37">
        <f t="shared" si="0"/>
        <v>103.58486692913384</v>
      </c>
      <c r="I37">
        <f t="shared" si="1"/>
        <v>68.210878433467144</v>
      </c>
      <c r="J37" s="38">
        <v>1.218173453010478</v>
      </c>
      <c r="K37" s="38">
        <v>1.2414152150366948</v>
      </c>
      <c r="L37" s="38">
        <v>1.1092159584563424</v>
      </c>
      <c r="M37" s="38">
        <v>1.1321348102041806</v>
      </c>
      <c r="N37" s="20">
        <v>0.94849395704176853</v>
      </c>
      <c r="O37" s="20">
        <v>0.88539374388274983</v>
      </c>
      <c r="P37" s="20">
        <v>0.80239219123653271</v>
      </c>
      <c r="Q37" s="20">
        <v>0.81434570183524835</v>
      </c>
      <c r="R37" s="40">
        <v>0.94117647058823528</v>
      </c>
      <c r="S37" s="40">
        <v>0.87009803921568629</v>
      </c>
      <c r="T37" s="40">
        <v>0.77497665732959853</v>
      </c>
      <c r="U37" s="40">
        <v>0.76956699346405233</v>
      </c>
      <c r="V37" s="42">
        <v>1.2611573688592841</v>
      </c>
      <c r="W37" s="42">
        <v>1.2701713490383959</v>
      </c>
      <c r="X37" s="42">
        <v>1.1106417791970125</v>
      </c>
      <c r="Y37" s="42">
        <v>1.1187516028184894</v>
      </c>
      <c r="Z37">
        <v>0.86887728667649788</v>
      </c>
      <c r="AA37">
        <v>0.78958250560919097</v>
      </c>
      <c r="AB37">
        <v>0.70697501027738774</v>
      </c>
      <c r="AC37">
        <v>0.73961426501399541</v>
      </c>
      <c r="AE37">
        <v>0.24494585197128083</v>
      </c>
      <c r="AF37">
        <v>0.30431723807807642</v>
      </c>
      <c r="AG37">
        <v>0.3728471701529103</v>
      </c>
      <c r="AH37">
        <v>0.25794295735265044</v>
      </c>
      <c r="AI37">
        <v>0.40176893045372936</v>
      </c>
    </row>
    <row r="38" spans="1:35" x14ac:dyDescent="0.25">
      <c r="A38">
        <v>37</v>
      </c>
      <c r="B38">
        <v>493819.787974999</v>
      </c>
      <c r="C38">
        <v>5180608.06183</v>
      </c>
      <c r="D38" t="s">
        <v>24</v>
      </c>
      <c r="E38">
        <v>3</v>
      </c>
      <c r="F38">
        <v>369.71628346456691</v>
      </c>
      <c r="H38">
        <f t="shared" si="0"/>
        <v>55.457442519685038</v>
      </c>
      <c r="K38" s="38">
        <v>0.33973776888907969</v>
      </c>
      <c r="L38" s="38">
        <v>0.54281894886815407</v>
      </c>
      <c r="M38" s="38">
        <v>0.59296323606720602</v>
      </c>
      <c r="O38" s="20">
        <v>0.25212076286055163</v>
      </c>
      <c r="P38" s="20">
        <v>0.40021236887379158</v>
      </c>
      <c r="Q38" s="20">
        <v>0.43031747968414047</v>
      </c>
      <c r="S38" s="40">
        <v>5.2631578947368418E-2</v>
      </c>
      <c r="T38" s="40">
        <v>0.10526315789473684</v>
      </c>
      <c r="U38" s="40">
        <v>0.16198830409356726</v>
      </c>
      <c r="W38" s="42">
        <v>0.32695589356207555</v>
      </c>
      <c r="X38" s="42">
        <v>0.54018693985319421</v>
      </c>
      <c r="Y38" s="42">
        <v>0.57666504898702986</v>
      </c>
      <c r="AE38">
        <v>0.47405757649801628</v>
      </c>
      <c r="AF38">
        <v>0.1408895345911213</v>
      </c>
      <c r="AG38">
        <v>0.72988497932586871</v>
      </c>
      <c r="AH38">
        <v>0.181309629158769</v>
      </c>
      <c r="AI38">
        <v>-6.8353995962070098</v>
      </c>
    </row>
    <row r="39" spans="1:35" x14ac:dyDescent="0.25">
      <c r="A39">
        <v>38</v>
      </c>
      <c r="B39">
        <v>493851.68107400002</v>
      </c>
      <c r="C39">
        <v>5180592.0274799904</v>
      </c>
      <c r="D39" t="s">
        <v>24</v>
      </c>
      <c r="E39">
        <v>4</v>
      </c>
      <c r="F39">
        <v>509.69322572178481</v>
      </c>
      <c r="G39">
        <v>348.11647800616828</v>
      </c>
      <c r="H39">
        <f t="shared" si="0"/>
        <v>76.453983858267719</v>
      </c>
      <c r="I39">
        <f t="shared" si="1"/>
        <v>52.217471700925238</v>
      </c>
      <c r="J39" s="38">
        <v>1.1465500035528899</v>
      </c>
      <c r="K39" s="38">
        <v>1.0722409870363625</v>
      </c>
      <c r="L39" s="38">
        <v>1.0232445372331358</v>
      </c>
      <c r="M39" s="38">
        <v>1.0255956661408996</v>
      </c>
      <c r="N39" s="20">
        <v>0.76657038584518911</v>
      </c>
      <c r="O39" s="20">
        <v>0.73899641098554869</v>
      </c>
      <c r="P39" s="20">
        <v>0.7196840044323719</v>
      </c>
      <c r="Q39" s="20">
        <v>0.71996250791566208</v>
      </c>
      <c r="R39" s="40">
        <v>0.6166666666666667</v>
      </c>
      <c r="S39" s="40">
        <v>0.54797385620915029</v>
      </c>
      <c r="T39" s="40">
        <v>0.51211192810457518</v>
      </c>
      <c r="U39" s="40">
        <v>0.54802436125965537</v>
      </c>
      <c r="V39" s="42">
        <v>1.2047162600739969</v>
      </c>
      <c r="W39" s="42">
        <v>1.101006091143661</v>
      </c>
      <c r="X39" s="42">
        <v>1.050360894583632</v>
      </c>
      <c r="Y39" s="42">
        <v>1.0483083679170402</v>
      </c>
      <c r="Z39">
        <v>0.59894757227169149</v>
      </c>
      <c r="AA39">
        <v>0.55491230229274202</v>
      </c>
      <c r="AB39">
        <v>0.47593390420825016</v>
      </c>
      <c r="AC39">
        <v>0.4752922968457266</v>
      </c>
      <c r="AE39">
        <v>0.1398939928583556</v>
      </c>
      <c r="AF39">
        <v>0.14028038689047498</v>
      </c>
      <c r="AG39">
        <v>0.37775981720853169</v>
      </c>
      <c r="AH39">
        <v>0.17508342939197244</v>
      </c>
      <c r="AI39">
        <v>0.35189689052180556</v>
      </c>
    </row>
    <row r="40" spans="1:35" x14ac:dyDescent="0.25">
      <c r="A40">
        <v>39</v>
      </c>
      <c r="B40">
        <v>493883.62043100002</v>
      </c>
      <c r="C40">
        <v>5180621.2199799903</v>
      </c>
      <c r="D40" t="s">
        <v>24</v>
      </c>
      <c r="E40">
        <v>4</v>
      </c>
      <c r="F40">
        <v>464.38485039370079</v>
      </c>
      <c r="H40">
        <f t="shared" si="0"/>
        <v>69.657727559055118</v>
      </c>
      <c r="K40" s="38">
        <v>1.0050404297356774</v>
      </c>
      <c r="L40" s="38">
        <v>0.89412596774593533</v>
      </c>
      <c r="M40" s="38">
        <v>0.90265325711682109</v>
      </c>
      <c r="O40" s="20">
        <v>0.75377880951664156</v>
      </c>
      <c r="P40" s="20">
        <v>0.65878235303928856</v>
      </c>
      <c r="Q40" s="20">
        <v>0.66180335483522101</v>
      </c>
      <c r="S40" s="40">
        <v>0.46568627450980388</v>
      </c>
      <c r="T40" s="40">
        <v>0.31781045751633985</v>
      </c>
      <c r="U40" s="40">
        <v>0.33224400871459697</v>
      </c>
      <c r="W40" s="42">
        <v>0.9799533086894251</v>
      </c>
      <c r="X40" s="42">
        <v>0.88688466794977305</v>
      </c>
      <c r="Y40" s="42">
        <v>0.89554184856480978</v>
      </c>
      <c r="AA40">
        <v>0.56660530250900176</v>
      </c>
      <c r="AB40">
        <v>0.31229286133298817</v>
      </c>
      <c r="AC40">
        <v>0.32705074060872769</v>
      </c>
      <c r="AE40">
        <v>0.15316656190517206</v>
      </c>
      <c r="AF40">
        <v>0.17601965212878007</v>
      </c>
      <c r="AG40">
        <v>0.65959521110712493</v>
      </c>
      <c r="AH40">
        <v>0.1366033074443849</v>
      </c>
      <c r="AI40">
        <v>0.71427901588032483</v>
      </c>
    </row>
    <row r="41" spans="1:35" x14ac:dyDescent="0.25">
      <c r="A41">
        <v>40</v>
      </c>
      <c r="B41">
        <v>493915.526583998</v>
      </c>
      <c r="C41">
        <v>5180617.9650100004</v>
      </c>
      <c r="D41" t="s">
        <v>24</v>
      </c>
      <c r="E41">
        <v>5</v>
      </c>
      <c r="F41">
        <v>385.13620734908136</v>
      </c>
      <c r="H41">
        <f t="shared" si="0"/>
        <v>57.770431102362203</v>
      </c>
      <c r="K41" s="38">
        <v>0.76837594631945427</v>
      </c>
      <c r="L41" s="38">
        <v>0.77236055416795135</v>
      </c>
      <c r="M41" s="38">
        <v>0.60483797888052382</v>
      </c>
      <c r="O41" s="20">
        <v>0.56962746401641062</v>
      </c>
      <c r="P41" s="20">
        <v>0.55580244872376428</v>
      </c>
      <c r="Q41" s="20">
        <v>0.4335132954988124</v>
      </c>
      <c r="S41" s="40">
        <v>6.25E-2</v>
      </c>
      <c r="T41" s="40">
        <v>0.10972222222222222</v>
      </c>
      <c r="U41" s="40">
        <v>9.0833333333333335E-2</v>
      </c>
      <c r="W41" s="42">
        <v>0.74649214094360805</v>
      </c>
      <c r="X41" s="42">
        <v>0.76549780862775296</v>
      </c>
      <c r="Y41" s="42">
        <v>0.59279882422528729</v>
      </c>
      <c r="AA41">
        <v>0.20557338703756145</v>
      </c>
      <c r="AB41">
        <v>0.3100416421762866</v>
      </c>
      <c r="AC41">
        <v>0.18602498530577197</v>
      </c>
      <c r="AE41">
        <v>0.42224072468020285</v>
      </c>
      <c r="AF41">
        <v>0.46111643221792731</v>
      </c>
      <c r="AG41">
        <v>0.60117999726260107</v>
      </c>
      <c r="AH41">
        <v>0.43791737768640432</v>
      </c>
      <c r="AI41">
        <v>0.9537329928633359</v>
      </c>
    </row>
    <row r="42" spans="1:35" x14ac:dyDescent="0.25">
      <c r="A42">
        <v>41</v>
      </c>
      <c r="B42">
        <v>493947.431986999</v>
      </c>
      <c r="C42">
        <v>5180613.9323500004</v>
      </c>
      <c r="D42" t="s">
        <v>24</v>
      </c>
      <c r="E42">
        <v>6</v>
      </c>
      <c r="F42">
        <v>509.98847244094486</v>
      </c>
      <c r="G42">
        <v>307.77912049943433</v>
      </c>
      <c r="H42">
        <f t="shared" si="0"/>
        <v>76.498270866141723</v>
      </c>
      <c r="I42">
        <f t="shared" si="1"/>
        <v>46.166868074915151</v>
      </c>
      <c r="J42" s="38">
        <v>1.3288889252818623</v>
      </c>
      <c r="K42" s="38">
        <v>1.2027268737276038</v>
      </c>
      <c r="L42" s="38">
        <v>1.094088456962123</v>
      </c>
      <c r="M42" s="38">
        <v>1.1074018848156559</v>
      </c>
      <c r="N42" s="20">
        <v>0.97042446684495642</v>
      </c>
      <c r="O42" s="20">
        <v>0.82164469294193387</v>
      </c>
      <c r="P42" s="20">
        <v>0.74329994970594038</v>
      </c>
      <c r="Q42" s="20">
        <v>0.73721609951014233</v>
      </c>
      <c r="R42" s="40">
        <v>1</v>
      </c>
      <c r="S42" s="40">
        <v>0.75384615384615394</v>
      </c>
      <c r="T42" s="40">
        <v>0.64468864468864484</v>
      </c>
      <c r="U42" s="40">
        <v>0.65128205128205141</v>
      </c>
      <c r="V42" s="42">
        <v>1.3551620555535702</v>
      </c>
      <c r="W42" s="42">
        <v>1.2407931639527299</v>
      </c>
      <c r="X42" s="42">
        <v>1.1238682524919728</v>
      </c>
      <c r="Y42" s="42">
        <v>1.1274772403138491</v>
      </c>
      <c r="Z42">
        <v>0.95264082573844289</v>
      </c>
      <c r="AA42">
        <v>0.73686024621245283</v>
      </c>
      <c r="AB42">
        <v>0.60358802478667506</v>
      </c>
      <c r="AC42">
        <v>0.60054306768503563</v>
      </c>
      <c r="AE42">
        <v>0.18576367891865972</v>
      </c>
      <c r="AF42">
        <v>0.21960633600601223</v>
      </c>
      <c r="AG42">
        <v>0.39925219949880958</v>
      </c>
      <c r="AH42">
        <v>0.20536055051634311</v>
      </c>
      <c r="AI42">
        <v>0.42396706202446216</v>
      </c>
    </row>
    <row r="43" spans="1:35" x14ac:dyDescent="0.25">
      <c r="A43">
        <v>42</v>
      </c>
      <c r="B43">
        <v>493228.31810600002</v>
      </c>
      <c r="C43">
        <v>5180622.0768400002</v>
      </c>
      <c r="D43" t="s">
        <v>9</v>
      </c>
      <c r="E43">
        <v>1</v>
      </c>
      <c r="F43">
        <v>441.43700000000001</v>
      </c>
      <c r="G43">
        <v>403.54330708661416</v>
      </c>
      <c r="H43">
        <f t="shared" si="0"/>
        <v>66.215549999999993</v>
      </c>
      <c r="I43">
        <f t="shared" si="1"/>
        <v>60.531496062992119</v>
      </c>
      <c r="J43" s="38">
        <v>1.1409140864104035</v>
      </c>
      <c r="K43" s="38">
        <v>1.1751607171844678</v>
      </c>
      <c r="L43" s="38">
        <v>1.1244484092070501</v>
      </c>
      <c r="M43" s="38">
        <v>1.1244484092070501</v>
      </c>
      <c r="N43" s="20">
        <v>0.84001699898520343</v>
      </c>
      <c r="O43" s="20">
        <v>0.83932833926661599</v>
      </c>
      <c r="P43" s="20">
        <v>0.79064175297258199</v>
      </c>
      <c r="Q43" s="20">
        <v>0.79064175297258199</v>
      </c>
      <c r="R43" s="40">
        <v>0.77499999999999991</v>
      </c>
      <c r="S43" s="40">
        <v>0.72804511278195483</v>
      </c>
      <c r="T43" s="40">
        <v>0.64837092731829571</v>
      </c>
      <c r="U43" s="40">
        <v>0.64837092731829571</v>
      </c>
      <c r="V43" s="42">
        <v>1.1205943772320626</v>
      </c>
      <c r="W43" s="42">
        <v>1.1757541524544806</v>
      </c>
      <c r="X43" s="42">
        <v>1.1261815577238665</v>
      </c>
      <c r="Y43" s="42">
        <v>1.1261815577238665</v>
      </c>
      <c r="Z43">
        <v>0.72155322156420842</v>
      </c>
      <c r="AA43">
        <v>0.72416063992031332</v>
      </c>
      <c r="AB43">
        <v>0.66750968665649346</v>
      </c>
      <c r="AC43">
        <v>0.66750968665649346</v>
      </c>
      <c r="AE43">
        <v>0.17579243366642655</v>
      </c>
      <c r="AF43">
        <v>0.1821766735786883</v>
      </c>
      <c r="AG43">
        <v>0.38372628369029022</v>
      </c>
      <c r="AH43">
        <v>0.19498693482557758</v>
      </c>
      <c r="AI43">
        <v>0.29825981800742063</v>
      </c>
    </row>
    <row r="44" spans="1:35" x14ac:dyDescent="0.25">
      <c r="A44">
        <v>43</v>
      </c>
      <c r="B44">
        <v>493257.95663500001</v>
      </c>
      <c r="C44">
        <v>5180626.4461700004</v>
      </c>
      <c r="D44" t="s">
        <v>9</v>
      </c>
      <c r="E44">
        <v>1</v>
      </c>
      <c r="F44">
        <v>539.02168660153802</v>
      </c>
      <c r="G44">
        <v>317.09317585301835</v>
      </c>
      <c r="H44">
        <f t="shared" si="0"/>
        <v>80.8532529902307</v>
      </c>
      <c r="I44">
        <f t="shared" si="1"/>
        <v>47.563976377952748</v>
      </c>
      <c r="J44" s="38">
        <v>1.1000477448368708</v>
      </c>
      <c r="K44" s="38">
        <v>1.2241381511237133</v>
      </c>
      <c r="L44" s="38">
        <v>1.202846651070792</v>
      </c>
      <c r="M44" s="38">
        <v>1.1628635185331331</v>
      </c>
      <c r="N44" s="20">
        <v>0.80820520671331586</v>
      </c>
      <c r="O44" s="20">
        <v>0.8745239643481586</v>
      </c>
      <c r="P44" s="20">
        <v>0.84143618325143654</v>
      </c>
      <c r="Q44" s="20">
        <v>0.82422844238874793</v>
      </c>
      <c r="R44" s="40">
        <v>0.75</v>
      </c>
      <c r="S44" s="40">
        <v>0.81228070175438594</v>
      </c>
      <c r="T44" s="40">
        <v>0.75767543859649122</v>
      </c>
      <c r="U44" s="40">
        <v>0.68415356573251307</v>
      </c>
      <c r="V44" s="42">
        <v>1.0783794631459407</v>
      </c>
      <c r="W44" s="42">
        <v>1.2237276437347528</v>
      </c>
      <c r="X44" s="42">
        <v>1.1923913235477293</v>
      </c>
      <c r="Y44" s="42">
        <v>1.1440570127868472</v>
      </c>
      <c r="Z44">
        <v>0.65424056099209726</v>
      </c>
      <c r="AA44">
        <v>0.78185113399173845</v>
      </c>
      <c r="AB44">
        <v>0.73572661399099493</v>
      </c>
      <c r="AC44">
        <v>0.69052205497468122</v>
      </c>
      <c r="AE44">
        <v>0.19428962626343335</v>
      </c>
      <c r="AF44">
        <v>0.14916440099958014</v>
      </c>
      <c r="AG44">
        <v>0.3697228967465081</v>
      </c>
      <c r="AH44">
        <v>0.19332672142344412</v>
      </c>
      <c r="AI44">
        <v>0.33010796383874547</v>
      </c>
    </row>
    <row r="45" spans="1:35" x14ac:dyDescent="0.25">
      <c r="A45">
        <v>44</v>
      </c>
      <c r="B45">
        <v>493289.86292500002</v>
      </c>
      <c r="C45">
        <v>5180623.6323600002</v>
      </c>
      <c r="D45" t="s">
        <v>9</v>
      </c>
      <c r="E45">
        <v>2</v>
      </c>
      <c r="F45">
        <v>357.52948818897642</v>
      </c>
      <c r="G45">
        <v>265.25590551181102</v>
      </c>
      <c r="H45">
        <f t="shared" si="0"/>
        <v>53.629423228346461</v>
      </c>
      <c r="I45">
        <f t="shared" si="1"/>
        <v>39.788385826771652</v>
      </c>
      <c r="J45" s="38">
        <v>0.87140869684666078</v>
      </c>
      <c r="K45" s="38">
        <v>0.78965490925209847</v>
      </c>
      <c r="L45" s="38">
        <v>0.81902345114934605</v>
      </c>
      <c r="M45" s="38">
        <v>0.84349940256382094</v>
      </c>
      <c r="N45" s="20">
        <v>0.60141798874772023</v>
      </c>
      <c r="O45" s="20">
        <v>0.50762394648409992</v>
      </c>
      <c r="P45" s="20">
        <v>0.51203224340282205</v>
      </c>
      <c r="Q45" s="20">
        <v>0.51769091145314516</v>
      </c>
      <c r="R45" s="40">
        <v>0.27443609022556392</v>
      </c>
      <c r="S45" s="40">
        <v>0.2397464248857438</v>
      </c>
      <c r="T45" s="40">
        <v>0.29363850803479286</v>
      </c>
      <c r="U45" s="40">
        <v>0.33300604452307236</v>
      </c>
      <c r="V45" s="42">
        <v>0.88584854570784621</v>
      </c>
      <c r="W45" s="42">
        <v>0.81057743761370615</v>
      </c>
      <c r="X45" s="42">
        <v>0.83578576924380221</v>
      </c>
      <c r="Y45" s="42">
        <v>0.87630077709689602</v>
      </c>
      <c r="Z45">
        <v>0.24728629504261496</v>
      </c>
      <c r="AA45">
        <v>0.16076567900226824</v>
      </c>
      <c r="AB45">
        <v>0.20455038218048588</v>
      </c>
      <c r="AC45">
        <v>0.24543566827659333</v>
      </c>
      <c r="AE45">
        <v>9.8033481263534547E-2</v>
      </c>
      <c r="AF45">
        <v>0.31940890677619771</v>
      </c>
      <c r="AG45">
        <v>0.46960697971022614</v>
      </c>
      <c r="AH45">
        <v>0.13392710533472235</v>
      </c>
      <c r="AI45">
        <v>0.4796289697483237</v>
      </c>
    </row>
    <row r="46" spans="1:35" x14ac:dyDescent="0.25">
      <c r="A46">
        <v>45</v>
      </c>
      <c r="B46">
        <v>493323.203397998</v>
      </c>
      <c r="C46">
        <v>5180641.4112200001</v>
      </c>
      <c r="D46" t="s">
        <v>9</v>
      </c>
      <c r="E46">
        <v>3</v>
      </c>
      <c r="F46">
        <v>362.96088045969094</v>
      </c>
      <c r="G46">
        <v>284.12073490813646</v>
      </c>
      <c r="H46">
        <f t="shared" si="0"/>
        <v>54.444132068953643</v>
      </c>
      <c r="I46">
        <f t="shared" si="1"/>
        <v>42.618110236220467</v>
      </c>
      <c r="J46" s="38">
        <v>0.83975046527333153</v>
      </c>
      <c r="K46" s="38">
        <v>0.78894341952384428</v>
      </c>
      <c r="L46" s="38">
        <v>0.8061950998139108</v>
      </c>
      <c r="M46" s="38">
        <v>0.77943971962475012</v>
      </c>
      <c r="N46" s="20">
        <v>0.62194184558598176</v>
      </c>
      <c r="O46" s="20">
        <v>0.58341860854880712</v>
      </c>
      <c r="P46" s="20">
        <v>0.58898513713321243</v>
      </c>
      <c r="Q46" s="20">
        <v>0.56511527671685757</v>
      </c>
      <c r="R46" s="40">
        <v>0.19047619047619047</v>
      </c>
      <c r="S46" s="40">
        <v>0.16666666666666669</v>
      </c>
      <c r="T46" s="40">
        <v>0.17687074829931973</v>
      </c>
      <c r="U46" s="40">
        <v>0.18671679197994986</v>
      </c>
      <c r="V46" s="42">
        <v>0.81499989877753598</v>
      </c>
      <c r="W46" s="42">
        <v>0.77122442508668176</v>
      </c>
      <c r="X46" s="42">
        <v>0.79448404499510272</v>
      </c>
      <c r="Y46" s="42">
        <v>0.76812811818689319</v>
      </c>
      <c r="Z46">
        <v>0.37517889499470991</v>
      </c>
      <c r="AA46">
        <v>0.2681263602490328</v>
      </c>
      <c r="AB46">
        <v>0.27811085344279418</v>
      </c>
      <c r="AC46">
        <v>0.24886660499353117</v>
      </c>
      <c r="AE46">
        <v>0.13397798165788993</v>
      </c>
      <c r="AF46">
        <v>0.16934927252671089</v>
      </c>
      <c r="AG46">
        <v>0.48483139720623486</v>
      </c>
      <c r="AH46">
        <v>0.14596596231806866</v>
      </c>
      <c r="AI46">
        <v>0.56377727086058504</v>
      </c>
    </row>
    <row r="47" spans="1:35" x14ac:dyDescent="0.25">
      <c r="A47">
        <v>46</v>
      </c>
      <c r="B47">
        <v>493353.700202999</v>
      </c>
      <c r="C47">
        <v>5180640.2296700003</v>
      </c>
      <c r="D47" t="s">
        <v>9</v>
      </c>
      <c r="E47">
        <v>3</v>
      </c>
      <c r="F47">
        <v>515.10982696692452</v>
      </c>
      <c r="G47">
        <v>340.55118110236225</v>
      </c>
      <c r="H47">
        <f t="shared" si="0"/>
        <v>77.266474045038677</v>
      </c>
      <c r="I47">
        <f t="shared" si="1"/>
        <v>51.082677165354333</v>
      </c>
      <c r="J47" s="38">
        <v>0.87559460737457639</v>
      </c>
      <c r="K47" s="38">
        <v>0.8513393139605584</v>
      </c>
      <c r="L47" s="38">
        <v>0.89148228059334234</v>
      </c>
      <c r="M47" s="38">
        <v>0.97087567791401741</v>
      </c>
      <c r="N47" s="20">
        <v>0.64436660133279156</v>
      </c>
      <c r="O47" s="20">
        <v>0.62945529758795216</v>
      </c>
      <c r="P47" s="20">
        <v>0.64992065371939312</v>
      </c>
      <c r="Q47" s="20">
        <v>0.70390174650257065</v>
      </c>
      <c r="R47" s="40">
        <v>0.2857142857142857</v>
      </c>
      <c r="S47" s="40">
        <v>0.27380952380952378</v>
      </c>
      <c r="T47" s="40">
        <v>0.3537414965986394</v>
      </c>
      <c r="U47" s="40">
        <v>0.47518796992481194</v>
      </c>
      <c r="V47" s="42">
        <v>0.8438984193178547</v>
      </c>
      <c r="W47" s="42">
        <v>0.82920614619700539</v>
      </c>
      <c r="X47" s="42">
        <v>0.87728100257463471</v>
      </c>
      <c r="Y47" s="42">
        <v>0.95473078027993596</v>
      </c>
      <c r="Z47">
        <v>0.37137700525976014</v>
      </c>
      <c r="AA47">
        <v>0.34787939645500709</v>
      </c>
      <c r="AB47">
        <v>0.38705852321107248</v>
      </c>
      <c r="AC47">
        <v>0.48776371255751361</v>
      </c>
      <c r="AE47">
        <v>0.19404642224456023</v>
      </c>
      <c r="AF47">
        <v>0.21690399281250552</v>
      </c>
      <c r="AG47">
        <v>0.55093291696335533</v>
      </c>
      <c r="AH47">
        <v>0.19258717627313385</v>
      </c>
      <c r="AI47">
        <v>0.52058826023472193</v>
      </c>
    </row>
    <row r="48" spans="1:35" x14ac:dyDescent="0.25">
      <c r="A48">
        <v>47</v>
      </c>
      <c r="B48">
        <v>493385.61993400002</v>
      </c>
      <c r="C48">
        <v>5180649.6397900004</v>
      </c>
      <c r="D48" t="s">
        <v>9</v>
      </c>
      <c r="E48">
        <v>4</v>
      </c>
      <c r="F48">
        <v>509.3969186179408</v>
      </c>
      <c r="G48">
        <v>378.44488188976379</v>
      </c>
      <c r="H48">
        <f t="shared" si="0"/>
        <v>76.409537792691111</v>
      </c>
      <c r="I48">
        <f t="shared" si="1"/>
        <v>56.76673228346457</v>
      </c>
      <c r="J48" s="38">
        <v>1.1572135570144213</v>
      </c>
      <c r="K48" s="38">
        <v>1.0678259407590871</v>
      </c>
      <c r="L48" s="38">
        <v>1.0638429121898285</v>
      </c>
      <c r="M48" s="38">
        <v>1.0655340869372592</v>
      </c>
      <c r="N48" s="20">
        <v>0.85873363695978067</v>
      </c>
      <c r="O48" s="20">
        <v>0.81284844764962827</v>
      </c>
      <c r="P48" s="20">
        <v>0.81506202296391195</v>
      </c>
      <c r="Q48" s="20">
        <v>0.80963029492217009</v>
      </c>
      <c r="R48" s="40">
        <v>0.78260869565217395</v>
      </c>
      <c r="S48" s="40">
        <v>0.6244306418219463</v>
      </c>
      <c r="T48" s="40">
        <v>0.60420195746282701</v>
      </c>
      <c r="U48" s="40">
        <v>0.61436309262396216</v>
      </c>
      <c r="V48" s="42">
        <v>1.1413571472543595</v>
      </c>
      <c r="W48" s="42">
        <v>1.0612765190809121</v>
      </c>
      <c r="X48" s="42">
        <v>1.0487779521433536</v>
      </c>
      <c r="Y48" s="42">
        <v>1.0490763095181643</v>
      </c>
      <c r="Z48">
        <v>0.79531336016046006</v>
      </c>
      <c r="AA48">
        <v>0.65588381613086388</v>
      </c>
      <c r="AB48">
        <v>0.64741422092598122</v>
      </c>
      <c r="AC48">
        <v>0.64280685808868709</v>
      </c>
      <c r="AE48">
        <v>9.3813533848787489E-2</v>
      </c>
      <c r="AF48">
        <v>0.10315480659679004</v>
      </c>
      <c r="AG48">
        <v>0.37270337184115859</v>
      </c>
      <c r="AH48">
        <v>9.259370461079329E-2</v>
      </c>
      <c r="AI48">
        <v>0.25815279228401611</v>
      </c>
    </row>
    <row r="49" spans="1:35" x14ac:dyDescent="0.25">
      <c r="A49">
        <v>48</v>
      </c>
      <c r="B49">
        <v>493417.52554900001</v>
      </c>
      <c r="C49">
        <v>5180646.2710499903</v>
      </c>
      <c r="D49" t="s">
        <v>9</v>
      </c>
      <c r="E49">
        <v>5</v>
      </c>
      <c r="F49">
        <v>589.63912351464819</v>
      </c>
      <c r="G49">
        <v>371.06299212598429</v>
      </c>
      <c r="H49">
        <f t="shared" si="0"/>
        <v>88.44586852719722</v>
      </c>
      <c r="I49">
        <f t="shared" si="1"/>
        <v>55.659448818897644</v>
      </c>
      <c r="J49" s="38">
        <v>1.2912989181111383</v>
      </c>
      <c r="K49" s="38">
        <v>1.2040384802523052</v>
      </c>
      <c r="L49" s="38">
        <v>1.1406232454921355</v>
      </c>
      <c r="M49" s="38">
        <v>1.1199465637654782</v>
      </c>
      <c r="N49" s="20">
        <v>0.96413045007527054</v>
      </c>
      <c r="O49" s="20">
        <v>0.88988902083576349</v>
      </c>
      <c r="P49" s="20">
        <v>0.84654088864746979</v>
      </c>
      <c r="Q49" s="20">
        <v>0.82875633117734016</v>
      </c>
      <c r="R49" s="40">
        <v>0.97499999999999998</v>
      </c>
      <c r="S49" s="40">
        <v>0.88000000000000012</v>
      </c>
      <c r="T49" s="40">
        <v>0.7595394736842106</v>
      </c>
      <c r="U49" s="40">
        <v>0.73325358851674638</v>
      </c>
      <c r="V49" s="42">
        <v>1.2647435706502621</v>
      </c>
      <c r="W49" s="42">
        <v>1.1764716245781848</v>
      </c>
      <c r="X49" s="42">
        <v>1.1073954188795776</v>
      </c>
      <c r="Y49" s="42">
        <v>1.0965982762191719</v>
      </c>
      <c r="Z49">
        <v>0.94315622840070445</v>
      </c>
      <c r="AA49">
        <v>0.81970862475753559</v>
      </c>
      <c r="AB49">
        <v>0.73315789762190675</v>
      </c>
      <c r="AC49">
        <v>0.70591629374995024</v>
      </c>
      <c r="AE49">
        <v>0.11565784363386568</v>
      </c>
      <c r="AF49">
        <v>0.1547501854079715</v>
      </c>
      <c r="AG49">
        <v>0.3259904234074697</v>
      </c>
      <c r="AH49">
        <v>0.11134513725343974</v>
      </c>
      <c r="AI49">
        <v>0.31816251397063439</v>
      </c>
    </row>
    <row r="50" spans="1:35" x14ac:dyDescent="0.25">
      <c r="A50">
        <v>49</v>
      </c>
      <c r="B50">
        <v>493449.423316998</v>
      </c>
      <c r="C50">
        <v>5180635.6795399804</v>
      </c>
      <c r="D50" t="s">
        <v>9</v>
      </c>
      <c r="E50">
        <v>6</v>
      </c>
      <c r="F50">
        <v>593.82958180993239</v>
      </c>
      <c r="G50">
        <v>366.79790026246718</v>
      </c>
      <c r="H50">
        <f t="shared" si="0"/>
        <v>89.074437271489856</v>
      </c>
      <c r="I50">
        <f t="shared" si="1"/>
        <v>55.019685039370074</v>
      </c>
      <c r="J50" s="38">
        <v>1.298818564398478</v>
      </c>
      <c r="K50" s="38">
        <v>1.1088221932681166</v>
      </c>
      <c r="L50" s="38">
        <v>1.1122354419295613</v>
      </c>
      <c r="M50" s="38">
        <v>1.133105847052613</v>
      </c>
      <c r="N50" s="20">
        <v>0.9934984774915645</v>
      </c>
      <c r="O50" s="20">
        <v>0.88668567552835864</v>
      </c>
      <c r="P50" s="20">
        <v>0.87390075524650734</v>
      </c>
      <c r="Q50" s="20">
        <v>0.86177233369191109</v>
      </c>
      <c r="R50" s="40">
        <v>0.95238095238095233</v>
      </c>
      <c r="S50" s="40">
        <v>0.61904761904761907</v>
      </c>
      <c r="T50" s="40">
        <v>0.63691484498937911</v>
      </c>
      <c r="U50" s="40">
        <v>0.70129587803500848</v>
      </c>
      <c r="V50" s="42">
        <v>1.2664080980145305</v>
      </c>
      <c r="W50" s="42">
        <v>1.0886160642617384</v>
      </c>
      <c r="X50" s="42">
        <v>1.0978616911619423</v>
      </c>
      <c r="Y50" s="42">
        <v>1.1170809496282499</v>
      </c>
      <c r="Z50">
        <v>0.98693307750835302</v>
      </c>
      <c r="AA50">
        <v>0.63487471032306397</v>
      </c>
      <c r="AB50">
        <v>0.6696554762141993</v>
      </c>
      <c r="AC50">
        <v>0.6978234976529617</v>
      </c>
      <c r="AE50">
        <v>0.13514789446004496</v>
      </c>
      <c r="AF50">
        <v>0.15150467077133234</v>
      </c>
      <c r="AG50">
        <v>0.4080741029194847</v>
      </c>
      <c r="AH50">
        <v>0.13382684176842499</v>
      </c>
      <c r="AI50">
        <v>0.39583556259461239</v>
      </c>
    </row>
    <row r="51" spans="1:35" x14ac:dyDescent="0.25">
      <c r="A51">
        <v>50</v>
      </c>
      <c r="B51">
        <v>493485.65363100002</v>
      </c>
      <c r="C51">
        <v>5180644.8884500004</v>
      </c>
      <c r="D51" t="s">
        <v>15</v>
      </c>
      <c r="E51">
        <v>1</v>
      </c>
      <c r="F51">
        <v>417.15879265091866</v>
      </c>
      <c r="G51">
        <v>440.30355643044618</v>
      </c>
      <c r="H51">
        <f t="shared" si="0"/>
        <v>62.573818897637793</v>
      </c>
      <c r="I51">
        <f t="shared" si="1"/>
        <v>66.04553346456693</v>
      </c>
      <c r="J51" s="38">
        <v>1.28898582360249</v>
      </c>
      <c r="K51" s="38">
        <v>1.1775269067736198</v>
      </c>
      <c r="L51" s="38">
        <v>1.0568712228884751</v>
      </c>
      <c r="M51" s="38">
        <v>1.0632676018216756</v>
      </c>
      <c r="N51" s="20">
        <v>0.94810729506141889</v>
      </c>
      <c r="O51" s="20">
        <v>0.83708960308831981</v>
      </c>
      <c r="P51" s="20">
        <v>0.76706133823436895</v>
      </c>
      <c r="Q51" s="20">
        <v>0.74076082407095356</v>
      </c>
      <c r="R51" s="40">
        <v>0.89583333333333326</v>
      </c>
      <c r="S51" s="40">
        <v>0.76666666666666672</v>
      </c>
      <c r="T51" s="40">
        <v>0.54083333333333339</v>
      </c>
      <c r="U51" s="40">
        <v>0.55924242424242432</v>
      </c>
      <c r="V51" s="42">
        <v>1.2985913707507812</v>
      </c>
      <c r="W51" s="42">
        <v>1.1854020664537286</v>
      </c>
      <c r="X51" s="42">
        <v>1.0631577841798865</v>
      </c>
      <c r="Y51" s="42">
        <v>1.0573191234128172</v>
      </c>
      <c r="Z51">
        <v>0.87950638363925648</v>
      </c>
      <c r="AA51">
        <v>0.71058389447505443</v>
      </c>
      <c r="AB51">
        <v>0.54536328700886072</v>
      </c>
      <c r="AC51">
        <v>0.55285253369367304</v>
      </c>
      <c r="AE51">
        <v>0.18547738959275534</v>
      </c>
      <c r="AF51">
        <v>0.21136682000647256</v>
      </c>
      <c r="AG51">
        <v>0.58437833261869931</v>
      </c>
      <c r="AH51">
        <v>0.18388009559115498</v>
      </c>
      <c r="AI51">
        <v>0.50110119711560419</v>
      </c>
    </row>
    <row r="52" spans="1:35" x14ac:dyDescent="0.25">
      <c r="A52">
        <v>51</v>
      </c>
      <c r="B52">
        <v>493514.03761100001</v>
      </c>
      <c r="C52">
        <v>5180631.0323999804</v>
      </c>
      <c r="D52" t="s">
        <v>15</v>
      </c>
      <c r="E52">
        <v>2</v>
      </c>
      <c r="F52">
        <v>487.20472440944877</v>
      </c>
      <c r="G52">
        <v>420.48737270341206</v>
      </c>
      <c r="H52">
        <f t="shared" si="0"/>
        <v>73.080708661417319</v>
      </c>
      <c r="I52">
        <f t="shared" si="1"/>
        <v>63.07310590551181</v>
      </c>
      <c r="J52" s="38">
        <v>1.2296131662219771</v>
      </c>
      <c r="K52" s="38">
        <v>1.0015377314239189</v>
      </c>
      <c r="L52" s="38">
        <v>0.96637610620676573</v>
      </c>
      <c r="M52" s="38">
        <v>0.99497090460376236</v>
      </c>
      <c r="N52" s="20">
        <v>0.89304721615720517</v>
      </c>
      <c r="O52" s="20">
        <v>0.75527958053026845</v>
      </c>
      <c r="P52" s="20">
        <v>0.74693054406082637</v>
      </c>
      <c r="Q52" s="20">
        <v>0.70084181105103605</v>
      </c>
      <c r="R52" s="40">
        <v>0.82352941176470584</v>
      </c>
      <c r="S52" s="40">
        <v>0.66274509803921577</v>
      </c>
      <c r="T52" s="40">
        <v>0.54575163398692816</v>
      </c>
      <c r="U52" s="40">
        <v>0.55980392156862746</v>
      </c>
      <c r="V52" s="42">
        <v>1.2350276740443564</v>
      </c>
      <c r="W52" s="42">
        <v>1.0133939370109268</v>
      </c>
      <c r="X52" s="42">
        <v>0.96963024871819481</v>
      </c>
      <c r="Y52" s="42">
        <v>0.99381112377871794</v>
      </c>
      <c r="Z52">
        <v>0.83560221504383936</v>
      </c>
      <c r="AA52">
        <v>0.611510717173955</v>
      </c>
      <c r="AB52">
        <v>0.532597949352976</v>
      </c>
      <c r="AC52">
        <v>0.5033189318711685</v>
      </c>
      <c r="AE52">
        <v>0.267668396031989</v>
      </c>
      <c r="AF52">
        <v>0.34190698022898092</v>
      </c>
      <c r="AG52">
        <v>0.58018777606155125</v>
      </c>
      <c r="AH52">
        <v>0.26686614533319591</v>
      </c>
      <c r="AI52">
        <v>0.64660206465565073</v>
      </c>
    </row>
    <row r="53" spans="1:35" x14ac:dyDescent="0.25">
      <c r="A53">
        <v>52</v>
      </c>
      <c r="B53">
        <v>493545.15792600001</v>
      </c>
      <c r="C53">
        <v>5180641.6875400003</v>
      </c>
      <c r="D53" t="s">
        <v>15</v>
      </c>
      <c r="E53">
        <v>2</v>
      </c>
      <c r="F53">
        <v>458.00524934383202</v>
      </c>
      <c r="G53">
        <v>452.47556955380577</v>
      </c>
      <c r="H53">
        <f t="shared" si="0"/>
        <v>68.7007874015748</v>
      </c>
      <c r="I53">
        <f t="shared" si="1"/>
        <v>67.871335433070868</v>
      </c>
      <c r="J53" s="38">
        <v>1.2517035636123541</v>
      </c>
      <c r="K53" s="38">
        <v>1.1658817920931084</v>
      </c>
      <c r="L53" s="38">
        <v>1.1093381640548352</v>
      </c>
      <c r="M53" s="38">
        <v>1.1187392753840428</v>
      </c>
      <c r="N53" s="20">
        <v>0.90361730632831583</v>
      </c>
      <c r="O53" s="20">
        <v>0.84293130437216779</v>
      </c>
      <c r="P53" s="20">
        <v>0.83171845504729469</v>
      </c>
      <c r="Q53" s="20">
        <v>0.77725226310051121</v>
      </c>
      <c r="R53" s="40">
        <v>0.91666666666666674</v>
      </c>
      <c r="S53" s="40">
        <v>0.65947712418300664</v>
      </c>
      <c r="T53" s="40">
        <v>0.57796451914098979</v>
      </c>
      <c r="U53" s="40">
        <v>0.6212418300653596</v>
      </c>
      <c r="V53" s="42">
        <v>1.2548565635025364</v>
      </c>
      <c r="W53" s="42">
        <v>1.189200794573644</v>
      </c>
      <c r="X53" s="42">
        <v>1.119434158930998</v>
      </c>
      <c r="Y53" s="42">
        <v>1.1223310717177317</v>
      </c>
      <c r="Z53">
        <v>0.74998977881352458</v>
      </c>
      <c r="AA53">
        <v>0.63080662575703139</v>
      </c>
      <c r="AB53">
        <v>0.60803172939912697</v>
      </c>
      <c r="AC53">
        <v>0.59578581266557729</v>
      </c>
      <c r="AE53">
        <v>0.17234701713111425</v>
      </c>
      <c r="AF53">
        <v>0.22419933415188564</v>
      </c>
      <c r="AG53">
        <v>0.42007724423201498</v>
      </c>
      <c r="AH53">
        <v>0.18874881487612691</v>
      </c>
      <c r="AI53">
        <v>0.42508243932790035</v>
      </c>
    </row>
    <row r="54" spans="1:35" x14ac:dyDescent="0.25">
      <c r="A54">
        <v>53</v>
      </c>
      <c r="B54">
        <v>493577.061649999</v>
      </c>
      <c r="C54">
        <v>5180636.4305800004</v>
      </c>
      <c r="D54" t="s">
        <v>15</v>
      </c>
      <c r="E54">
        <v>3</v>
      </c>
      <c r="F54">
        <v>469.48818897637801</v>
      </c>
      <c r="G54">
        <v>438.59758005249341</v>
      </c>
      <c r="H54">
        <f t="shared" si="0"/>
        <v>70.423228346456696</v>
      </c>
      <c r="I54">
        <f t="shared" si="1"/>
        <v>65.789637007874006</v>
      </c>
      <c r="J54" s="38">
        <v>1.1245162072900918</v>
      </c>
      <c r="K54" s="38">
        <v>1.0410446787813092</v>
      </c>
      <c r="L54" s="38">
        <v>1.1189559693785995</v>
      </c>
      <c r="M54" s="38">
        <v>1.110708697229942</v>
      </c>
      <c r="N54" s="20">
        <v>0.81828624049607401</v>
      </c>
      <c r="O54" s="20">
        <v>0.80879830469630853</v>
      </c>
      <c r="P54" s="20">
        <v>0.81683420064839563</v>
      </c>
      <c r="Q54" s="20">
        <v>0.78399430381663471</v>
      </c>
      <c r="R54" s="40">
        <v>0.70454545454545459</v>
      </c>
      <c r="S54" s="40">
        <v>0.55229437229437228</v>
      </c>
      <c r="T54" s="40">
        <v>0.61222943722943723</v>
      </c>
      <c r="U54" s="40">
        <v>0.63435655253837075</v>
      </c>
      <c r="V54" s="42">
        <v>1.0920098628764352</v>
      </c>
      <c r="W54" s="42">
        <v>1.0185535564877237</v>
      </c>
      <c r="X54" s="42">
        <v>1.1413428531751724</v>
      </c>
      <c r="Y54" s="42">
        <v>1.1214964818414244</v>
      </c>
      <c r="Z54">
        <v>0.6491544698864018</v>
      </c>
      <c r="AA54">
        <v>0.5486890465749712</v>
      </c>
      <c r="AB54">
        <v>0.60611220546043454</v>
      </c>
      <c r="AC54">
        <v>0.59546843083060363</v>
      </c>
      <c r="AE54">
        <v>0.18183710965463998</v>
      </c>
      <c r="AF54">
        <v>0.1474822693030699</v>
      </c>
      <c r="AG54">
        <v>0.32719224243253209</v>
      </c>
      <c r="AH54">
        <v>0.24526615893174755</v>
      </c>
      <c r="AI54">
        <v>0.35537661451448593</v>
      </c>
    </row>
    <row r="55" spans="1:35" x14ac:dyDescent="0.25">
      <c r="A55">
        <v>54</v>
      </c>
      <c r="B55">
        <v>493608.97844500002</v>
      </c>
      <c r="C55">
        <v>5180643.3971999902</v>
      </c>
      <c r="D55" t="s">
        <v>15</v>
      </c>
      <c r="E55">
        <v>4</v>
      </c>
      <c r="F55">
        <v>518.20866141732279</v>
      </c>
      <c r="G55">
        <v>449.07980314960628</v>
      </c>
      <c r="H55">
        <f t="shared" si="0"/>
        <v>77.731299212598415</v>
      </c>
      <c r="I55">
        <f t="shared" si="1"/>
        <v>67.361970472440944</v>
      </c>
      <c r="J55" s="38">
        <v>1.1137930184161984</v>
      </c>
      <c r="K55" s="38">
        <v>1.1222129126946476</v>
      </c>
      <c r="L55" s="38">
        <v>1.1559116754390251</v>
      </c>
      <c r="M55" s="38">
        <v>1.1268551730178229</v>
      </c>
      <c r="N55" s="20">
        <v>0.84796165394230461</v>
      </c>
      <c r="O55" s="20">
        <v>0.85046208283286617</v>
      </c>
      <c r="P55" s="20">
        <v>0.86577572917523671</v>
      </c>
      <c r="Q55" s="20">
        <v>0.80381720260538503</v>
      </c>
      <c r="R55" s="40">
        <v>0.72058823529411764</v>
      </c>
      <c r="S55" s="40">
        <v>0.71029411764705885</v>
      </c>
      <c r="T55" s="40">
        <v>0.7734375</v>
      </c>
      <c r="U55" s="40">
        <v>0.68215240641711228</v>
      </c>
      <c r="V55" s="42">
        <v>1.1097241274196006</v>
      </c>
      <c r="W55" s="42">
        <v>1.0928365178183099</v>
      </c>
      <c r="X55" s="42">
        <v>1.1086416446700615</v>
      </c>
      <c r="Y55" s="42">
        <v>1.0689559250176526</v>
      </c>
      <c r="Z55">
        <v>0.69265088758978244</v>
      </c>
      <c r="AA55">
        <v>0.6616273796641432</v>
      </c>
      <c r="AB55">
        <v>0.72032415364573321</v>
      </c>
      <c r="AC55">
        <v>0.67700999886800761</v>
      </c>
      <c r="AE55">
        <v>0.1047164494252142</v>
      </c>
      <c r="AF55">
        <v>0.18049152324575879</v>
      </c>
      <c r="AG55">
        <v>0.38882932642903778</v>
      </c>
      <c r="AH55">
        <v>0.10105488525740332</v>
      </c>
      <c r="AI55">
        <v>0.37360077065957026</v>
      </c>
    </row>
    <row r="56" spans="1:35" x14ac:dyDescent="0.25">
      <c r="A56">
        <v>55</v>
      </c>
      <c r="B56">
        <v>493640.878448</v>
      </c>
      <c r="C56">
        <v>5180634.5846699905</v>
      </c>
      <c r="D56" t="s">
        <v>15</v>
      </c>
      <c r="E56">
        <v>5</v>
      </c>
      <c r="F56">
        <v>542.65091863517057</v>
      </c>
      <c r="G56">
        <v>414.41757480314959</v>
      </c>
      <c r="H56">
        <f t="shared" si="0"/>
        <v>81.397637795275585</v>
      </c>
      <c r="I56">
        <f t="shared" si="1"/>
        <v>62.162636220472436</v>
      </c>
      <c r="J56" s="38">
        <v>0.95476617275590236</v>
      </c>
      <c r="K56" s="38">
        <v>0.98557872049959949</v>
      </c>
      <c r="L56" s="38">
        <v>1.0490085085808509</v>
      </c>
      <c r="M56" s="38">
        <v>1.0626876859557628</v>
      </c>
      <c r="N56" s="20">
        <v>0.68273163561258832</v>
      </c>
      <c r="O56" s="20">
        <v>0.667001796221528</v>
      </c>
      <c r="P56" s="20">
        <v>0.71802444833550338</v>
      </c>
      <c r="Q56" s="20">
        <v>0.71466165036509199</v>
      </c>
      <c r="R56" s="40">
        <v>0.4</v>
      </c>
      <c r="S56" s="40">
        <v>0.5290476190476191</v>
      </c>
      <c r="T56" s="40">
        <v>0.64494047619047623</v>
      </c>
      <c r="U56" s="40">
        <v>0.64805194805194799</v>
      </c>
      <c r="V56" s="42">
        <v>0.94899268489282407</v>
      </c>
      <c r="W56" s="42">
        <v>0.9859316734891479</v>
      </c>
      <c r="X56" s="42">
        <v>1.0641441652208261</v>
      </c>
      <c r="Y56" s="42">
        <v>1.0876925425938329</v>
      </c>
      <c r="Z56">
        <v>0.43261616213584275</v>
      </c>
      <c r="AA56">
        <v>0.45280391804195991</v>
      </c>
      <c r="AB56">
        <v>0.52044985118425735</v>
      </c>
      <c r="AC56">
        <v>0.53732048879496253</v>
      </c>
      <c r="AE56">
        <v>0.10597655480873669</v>
      </c>
      <c r="AF56">
        <v>0.11481037769920086</v>
      </c>
      <c r="AG56">
        <v>0.30648585744067114</v>
      </c>
      <c r="AH56">
        <v>0.12612912574904123</v>
      </c>
      <c r="AI56">
        <v>0.20820058286345192</v>
      </c>
    </row>
    <row r="57" spans="1:35" x14ac:dyDescent="0.25">
      <c r="A57">
        <v>56</v>
      </c>
      <c r="B57">
        <v>493671.430219998</v>
      </c>
      <c r="C57">
        <v>5180643.5840299902</v>
      </c>
      <c r="D57" t="s">
        <v>15</v>
      </c>
      <c r="E57">
        <v>5</v>
      </c>
      <c r="F57">
        <v>529.85564304461934</v>
      </c>
      <c r="G57">
        <v>440.46782677165351</v>
      </c>
      <c r="H57">
        <f t="shared" si="0"/>
        <v>79.478346456692904</v>
      </c>
      <c r="I57">
        <f t="shared" si="1"/>
        <v>66.070174015748023</v>
      </c>
      <c r="J57" s="38">
        <v>1.1887803784452848</v>
      </c>
      <c r="K57" s="38">
        <v>1.1453429088482199</v>
      </c>
      <c r="L57" s="38">
        <v>1.1357129727063058</v>
      </c>
      <c r="M57" s="38">
        <v>1.1895602349085652</v>
      </c>
      <c r="N57" s="20">
        <v>0.84012289033770249</v>
      </c>
      <c r="O57" s="20">
        <v>0.77362471709201563</v>
      </c>
      <c r="P57" s="20">
        <v>0.77529652335932409</v>
      </c>
      <c r="Q57" s="20">
        <v>0.80084684566175424</v>
      </c>
      <c r="R57" s="40">
        <v>0.82499999999999996</v>
      </c>
      <c r="S57" s="40">
        <v>0.80333333333333334</v>
      </c>
      <c r="T57" s="40">
        <v>0.75119047619047619</v>
      </c>
      <c r="U57" s="40">
        <v>0.78874458874458886</v>
      </c>
      <c r="V57" s="42">
        <v>1.1801225702478828</v>
      </c>
      <c r="W57" s="42">
        <v>1.1451828361158349</v>
      </c>
      <c r="X57" s="42">
        <v>1.150650772371792</v>
      </c>
      <c r="Y57" s="42">
        <v>1.2180106109700537</v>
      </c>
      <c r="Z57">
        <v>0.69950236702206814</v>
      </c>
      <c r="AA57">
        <v>0.62478345924728906</v>
      </c>
      <c r="AB57">
        <v>0.61253515353862975</v>
      </c>
      <c r="AC57">
        <v>0.66788928468819753</v>
      </c>
      <c r="AE57">
        <v>0.15313115937764735</v>
      </c>
      <c r="AF57">
        <v>0.16211828594464539</v>
      </c>
      <c r="AG57">
        <v>0.25684622615493641</v>
      </c>
      <c r="AH57">
        <v>0.17063494357211104</v>
      </c>
      <c r="AI57">
        <v>0.3077999587792189</v>
      </c>
    </row>
    <row r="58" spans="1:35" x14ac:dyDescent="0.25">
      <c r="A58">
        <v>57</v>
      </c>
      <c r="B58">
        <v>493704.70950300002</v>
      </c>
      <c r="C58">
        <v>5180646.2963300003</v>
      </c>
      <c r="D58" t="s">
        <v>15</v>
      </c>
      <c r="E58">
        <v>6</v>
      </c>
      <c r="F58">
        <v>544.78346456692907</v>
      </c>
      <c r="G58">
        <v>376.98326246719165</v>
      </c>
      <c r="H58">
        <f t="shared" si="0"/>
        <v>81.717519685039363</v>
      </c>
      <c r="I58">
        <f t="shared" si="1"/>
        <v>56.547489370078743</v>
      </c>
      <c r="J58" s="38">
        <v>0.96474132389954859</v>
      </c>
      <c r="K58" s="38">
        <v>0.90645604166572669</v>
      </c>
      <c r="L58" s="38">
        <v>0.9781996951646007</v>
      </c>
      <c r="M58" s="38">
        <v>1.0067845913377373</v>
      </c>
      <c r="N58" s="20">
        <v>0.66040670670422752</v>
      </c>
      <c r="O58" s="20">
        <v>0.62200886976226744</v>
      </c>
      <c r="P58" s="20">
        <v>0.65368125535548716</v>
      </c>
      <c r="Q58" s="20">
        <v>0.68169093763073707</v>
      </c>
      <c r="R58" s="40">
        <v>0.4285714285714286</v>
      </c>
      <c r="S58" s="40">
        <v>0.34571428571428575</v>
      </c>
      <c r="T58" s="40">
        <v>0.44821428571428573</v>
      </c>
      <c r="U58" s="40">
        <v>0.48614718614718622</v>
      </c>
      <c r="V58" s="42">
        <v>0.96493789627377646</v>
      </c>
      <c r="W58" s="42">
        <v>0.90677295167187688</v>
      </c>
      <c r="X58" s="42">
        <v>0.97478865035047857</v>
      </c>
      <c r="Y58" s="42">
        <v>0.98965362049200678</v>
      </c>
      <c r="Z58">
        <v>0.50467657223282969</v>
      </c>
      <c r="AA58">
        <v>0.4149188263736493</v>
      </c>
      <c r="AB58">
        <v>0.4696116253370321</v>
      </c>
      <c r="AC58">
        <v>0.50708113787264564</v>
      </c>
      <c r="AE58">
        <v>0.15657699547881834</v>
      </c>
      <c r="AF58">
        <v>0.22445163286256642</v>
      </c>
      <c r="AG58">
        <v>0.4510132743205299</v>
      </c>
      <c r="AH58">
        <v>0.14251309224209036</v>
      </c>
      <c r="AI58">
        <v>0.39929694267795696</v>
      </c>
    </row>
    <row r="59" spans="1:35" x14ac:dyDescent="0.25">
      <c r="A59">
        <v>58</v>
      </c>
      <c r="B59">
        <v>493736.59583100001</v>
      </c>
      <c r="C59">
        <v>5180624.2607800001</v>
      </c>
      <c r="D59" t="s">
        <v>24</v>
      </c>
      <c r="E59">
        <v>1</v>
      </c>
      <c r="F59">
        <v>458.66137795275591</v>
      </c>
      <c r="G59">
        <v>292.85411273590802</v>
      </c>
      <c r="H59">
        <f t="shared" si="0"/>
        <v>68.799206692913387</v>
      </c>
      <c r="I59">
        <f t="shared" si="1"/>
        <v>43.928116910386201</v>
      </c>
      <c r="J59" s="38">
        <v>1.1235925611482362</v>
      </c>
      <c r="K59" s="38">
        <v>1.109298708684924</v>
      </c>
      <c r="L59" s="38">
        <v>1.0376192019200698</v>
      </c>
      <c r="M59" s="38">
        <v>0.96960892114577613</v>
      </c>
      <c r="N59" s="20">
        <v>0.76778526457423357</v>
      </c>
      <c r="O59" s="20">
        <v>0.75201225323252296</v>
      </c>
      <c r="P59" s="20">
        <v>0.72991480691502275</v>
      </c>
      <c r="Q59" s="20">
        <v>0.68462333935324915</v>
      </c>
      <c r="R59" s="40">
        <v>0.74183006535947715</v>
      </c>
      <c r="S59" s="40">
        <v>0.76327614379084974</v>
      </c>
      <c r="T59" s="40">
        <v>0.64670868347338939</v>
      </c>
      <c r="U59" s="40">
        <v>0.54003267973856206</v>
      </c>
      <c r="V59" s="42">
        <v>1.1317291876762883</v>
      </c>
      <c r="W59" s="42">
        <v>1.1253239932334069</v>
      </c>
      <c r="X59" s="42">
        <v>1.0534324347190169</v>
      </c>
      <c r="Y59" s="42">
        <v>0.98547137898402248</v>
      </c>
      <c r="Z59">
        <v>0.59933045993738998</v>
      </c>
      <c r="AA59">
        <v>0.60680175352076871</v>
      </c>
      <c r="AB59">
        <v>0.51405114124329543</v>
      </c>
      <c r="AC59">
        <v>0.42072799863083427</v>
      </c>
      <c r="AE59">
        <v>0.16899618949687839</v>
      </c>
      <c r="AF59">
        <v>0.21849527665058635</v>
      </c>
      <c r="AG59">
        <v>0.46312936961969281</v>
      </c>
      <c r="AH59">
        <v>0.16304424301176024</v>
      </c>
      <c r="AI59">
        <v>0.56382688653036828</v>
      </c>
    </row>
    <row r="60" spans="1:35" x14ac:dyDescent="0.25">
      <c r="A60">
        <v>59</v>
      </c>
      <c r="B60">
        <v>493770.79737400002</v>
      </c>
      <c r="C60">
        <v>5180636.94221</v>
      </c>
      <c r="D60" t="s">
        <v>24</v>
      </c>
      <c r="E60">
        <v>2</v>
      </c>
      <c r="F60">
        <v>618.46969028871388</v>
      </c>
      <c r="G60">
        <v>367.13437667775116</v>
      </c>
      <c r="H60">
        <f t="shared" si="0"/>
        <v>92.770453543307084</v>
      </c>
      <c r="I60">
        <f t="shared" si="1"/>
        <v>55.070156501662673</v>
      </c>
      <c r="J60" s="38">
        <v>0.73184730123655939</v>
      </c>
      <c r="K60" s="38">
        <v>0.79371701501978598</v>
      </c>
      <c r="L60" s="38">
        <v>0.89877299383041009</v>
      </c>
      <c r="M60" s="38">
        <v>0.9833259175386736</v>
      </c>
      <c r="N60" s="20">
        <v>0.52330776742701168</v>
      </c>
      <c r="O60" s="20">
        <v>0.55582947644578051</v>
      </c>
      <c r="P60" s="20">
        <v>0.62738986099495664</v>
      </c>
      <c r="Q60" s="20">
        <v>0.68733166254706279</v>
      </c>
      <c r="R60" s="40">
        <v>0.1215686274509804</v>
      </c>
      <c r="S60" s="40">
        <v>0.21856209150326794</v>
      </c>
      <c r="T60" s="40">
        <v>0.40294117647058819</v>
      </c>
      <c r="U60" s="40">
        <v>0.50832590612002371</v>
      </c>
      <c r="V60" s="42">
        <v>0.7587031509446831</v>
      </c>
      <c r="W60" s="42">
        <v>0.81349584159003141</v>
      </c>
      <c r="X60" s="42">
        <v>0.90351981004643833</v>
      </c>
      <c r="Y60" s="42">
        <v>0.97152351175875029</v>
      </c>
      <c r="Z60">
        <v>7.6441752022637616E-2</v>
      </c>
      <c r="AA60">
        <v>0.18064343072506375</v>
      </c>
      <c r="AB60">
        <v>0.35053151847662456</v>
      </c>
      <c r="AC60">
        <v>0.47015209293933397</v>
      </c>
      <c r="AE60">
        <v>0.20957831879623059</v>
      </c>
      <c r="AF60">
        <v>0.27859305357357861</v>
      </c>
      <c r="AG60">
        <v>0.57177586691208249</v>
      </c>
      <c r="AH60">
        <v>0.18726171115918738</v>
      </c>
      <c r="AI60">
        <v>0.67315077227341213</v>
      </c>
    </row>
    <row r="61" spans="1:35" x14ac:dyDescent="0.25">
      <c r="A61">
        <v>60</v>
      </c>
      <c r="B61">
        <v>493800.430823998</v>
      </c>
      <c r="C61">
        <v>5180639.8627300002</v>
      </c>
      <c r="D61" t="s">
        <v>24</v>
      </c>
      <c r="E61">
        <v>2</v>
      </c>
      <c r="F61">
        <v>636.53054330708665</v>
      </c>
      <c r="G61">
        <v>340.66059121739977</v>
      </c>
      <c r="H61">
        <f t="shared" si="0"/>
        <v>95.479581496062991</v>
      </c>
      <c r="I61">
        <f t="shared" si="1"/>
        <v>51.099088682609967</v>
      </c>
      <c r="J61" s="38">
        <v>1.284323894703352</v>
      </c>
      <c r="K61" s="38">
        <v>1.1264332741571967</v>
      </c>
      <c r="L61" s="38">
        <v>1.0730392188108706</v>
      </c>
      <c r="M61" s="38">
        <v>1.047948631722909</v>
      </c>
      <c r="N61" s="20">
        <v>1</v>
      </c>
      <c r="O61" s="20">
        <v>0.80949595812813691</v>
      </c>
      <c r="P61" s="20">
        <v>0.76267649392365544</v>
      </c>
      <c r="Q61" s="20">
        <v>0.74493856067299735</v>
      </c>
      <c r="R61" s="40">
        <v>1</v>
      </c>
      <c r="S61" s="40">
        <v>0.69199346405228757</v>
      </c>
      <c r="T61" s="40">
        <v>0.6428571428571429</v>
      </c>
      <c r="U61" s="40">
        <v>0.59652777777777788</v>
      </c>
      <c r="V61" s="42">
        <v>1.3296419650291424</v>
      </c>
      <c r="W61" s="42">
        <v>1.1478707199197662</v>
      </c>
      <c r="X61" s="42">
        <v>1.0766129360813348</v>
      </c>
      <c r="Y61" s="42">
        <v>1.0392473119824974</v>
      </c>
      <c r="Z61">
        <v>1</v>
      </c>
      <c r="AA61">
        <v>0.65699266161312686</v>
      </c>
      <c r="AB61">
        <v>0.60957536864085593</v>
      </c>
      <c r="AC61">
        <v>0.6034670837789089</v>
      </c>
      <c r="AE61">
        <v>0.15915940829896288</v>
      </c>
      <c r="AF61">
        <v>0.26339813691522784</v>
      </c>
      <c r="AG61">
        <v>0.42615077065070534</v>
      </c>
      <c r="AH61">
        <v>0.17592103842036574</v>
      </c>
      <c r="AI61">
        <v>0.42127973888154546</v>
      </c>
    </row>
    <row r="62" spans="1:35" x14ac:dyDescent="0.25">
      <c r="A62">
        <v>61</v>
      </c>
      <c r="B62">
        <v>493832.32370200002</v>
      </c>
      <c r="C62">
        <v>5180623.82828</v>
      </c>
      <c r="D62" t="s">
        <v>24</v>
      </c>
      <c r="E62">
        <v>3</v>
      </c>
      <c r="F62">
        <v>498.52217585301838</v>
      </c>
      <c r="H62">
        <f t="shared" si="0"/>
        <v>74.778326377952752</v>
      </c>
      <c r="K62" s="38">
        <v>1.1053177994727545</v>
      </c>
      <c r="L62" s="38">
        <v>1.0498758173977096</v>
      </c>
      <c r="M62" s="38">
        <v>0.92523738432310121</v>
      </c>
      <c r="O62" s="20">
        <v>0.82026077853416612</v>
      </c>
      <c r="P62" s="20">
        <v>0.77337227294762656</v>
      </c>
      <c r="Q62" s="20">
        <v>0.67316972328650171</v>
      </c>
      <c r="S62" s="40">
        <v>0.78947368421052633</v>
      </c>
      <c r="T62" s="40">
        <v>0.66666666666666663</v>
      </c>
      <c r="U62" s="40">
        <v>0.51052631578947372</v>
      </c>
      <c r="W62" s="42">
        <v>1.0637326841181178</v>
      </c>
      <c r="X62" s="42">
        <v>1.0434111400085737</v>
      </c>
      <c r="Y62" s="42">
        <v>0.90514833841999143</v>
      </c>
      <c r="AA62">
        <v>0.6374459927744599</v>
      </c>
      <c r="AB62">
        <v>0.5491262777427367</v>
      </c>
      <c r="AC62">
        <v>0.43704652509911596</v>
      </c>
      <c r="AE62">
        <v>0.27658544692053477</v>
      </c>
      <c r="AF62">
        <v>0.28003365512901501</v>
      </c>
      <c r="AG62">
        <v>0.64348398079699909</v>
      </c>
      <c r="AH62">
        <v>0.30477857916913509</v>
      </c>
      <c r="AI62">
        <v>0.61861648063613173</v>
      </c>
    </row>
    <row r="63" spans="1:35" x14ac:dyDescent="0.25">
      <c r="A63">
        <v>62</v>
      </c>
      <c r="B63">
        <v>493862.44210400002</v>
      </c>
      <c r="C63">
        <v>5180655.2967800004</v>
      </c>
      <c r="D63" t="s">
        <v>24</v>
      </c>
      <c r="E63">
        <v>3</v>
      </c>
      <c r="F63">
        <v>626.58944094488197</v>
      </c>
      <c r="G63">
        <v>330.16485130113659</v>
      </c>
      <c r="H63">
        <f t="shared" si="0"/>
        <v>93.988416141732287</v>
      </c>
      <c r="I63">
        <f t="shared" si="1"/>
        <v>49.52472769517049</v>
      </c>
      <c r="J63" s="38">
        <v>0.94180333698482244</v>
      </c>
      <c r="K63" s="38">
        <v>0.97021903259204367</v>
      </c>
      <c r="L63" s="38">
        <v>1.0539181268007414</v>
      </c>
      <c r="M63" s="38">
        <v>1.1062891369397552</v>
      </c>
      <c r="N63" s="20">
        <v>0.69319770055792052</v>
      </c>
      <c r="O63" s="20">
        <v>0.73686706386191048</v>
      </c>
      <c r="P63" s="20">
        <v>0.79519081929616409</v>
      </c>
      <c r="Q63" s="20">
        <v>0.82899419198466962</v>
      </c>
      <c r="R63" s="40">
        <v>0.45833333333333331</v>
      </c>
      <c r="S63" s="40">
        <v>0.44618163054695559</v>
      </c>
      <c r="T63" s="40">
        <v>0.59341944014447878</v>
      </c>
      <c r="U63" s="40">
        <v>0.66829479000531622</v>
      </c>
      <c r="V63" s="42">
        <v>0.95685383865136586</v>
      </c>
      <c r="W63" s="42">
        <v>0.94524013531341589</v>
      </c>
      <c r="X63" s="42">
        <v>1.0335587962853374</v>
      </c>
      <c r="Y63" s="42">
        <v>1.0686892484589448</v>
      </c>
      <c r="Z63">
        <v>0.40634511320143735</v>
      </c>
      <c r="AA63">
        <v>0.48281938847567363</v>
      </c>
      <c r="AB63">
        <v>0.59465697452193989</v>
      </c>
      <c r="AC63">
        <v>0.66676363710619024</v>
      </c>
      <c r="AE63">
        <v>0.15189532963800451</v>
      </c>
      <c r="AF63">
        <v>0.14419587234764694</v>
      </c>
      <c r="AG63">
        <v>0.38443969370494846</v>
      </c>
      <c r="AH63">
        <v>0.1420744934656181</v>
      </c>
      <c r="AI63">
        <v>0.36977983087966582</v>
      </c>
    </row>
    <row r="64" spans="1:35" x14ac:dyDescent="0.25">
      <c r="A64">
        <v>63</v>
      </c>
      <c r="B64">
        <v>493896.16895899799</v>
      </c>
      <c r="C64">
        <v>5180649.7655999903</v>
      </c>
      <c r="D64" t="s">
        <v>24</v>
      </c>
      <c r="E64">
        <v>4</v>
      </c>
      <c r="F64">
        <v>566.27108398950134</v>
      </c>
      <c r="G64">
        <v>353.8383182113177</v>
      </c>
      <c r="H64">
        <f t="shared" si="0"/>
        <v>84.940662598425192</v>
      </c>
      <c r="I64">
        <f t="shared" si="1"/>
        <v>53.075747731697653</v>
      </c>
      <c r="J64" s="38">
        <v>1.2384144149859355</v>
      </c>
      <c r="K64" s="38">
        <v>1.1800358982455876</v>
      </c>
      <c r="L64" s="38">
        <v>1.1889678212449364</v>
      </c>
      <c r="M64" s="38">
        <v>1.1786112149064183</v>
      </c>
      <c r="N64" s="20">
        <v>0.84615889978976866</v>
      </c>
      <c r="O64" s="20">
        <v>0.82047736655393455</v>
      </c>
      <c r="P64" s="20">
        <v>0.83991595384271633</v>
      </c>
      <c r="Q64" s="20">
        <v>0.82936551615318443</v>
      </c>
      <c r="R64" s="40">
        <v>0.83333333333333326</v>
      </c>
      <c r="S64" s="40">
        <v>0.79673202614379079</v>
      </c>
      <c r="T64" s="40">
        <v>0.81229575163398693</v>
      </c>
      <c r="U64" s="40">
        <v>0.79634581105169344</v>
      </c>
      <c r="V64" s="42">
        <v>1.2894381582963677</v>
      </c>
      <c r="W64" s="42">
        <v>1.204567106987827</v>
      </c>
      <c r="X64" s="42">
        <v>1.2147119999359268</v>
      </c>
      <c r="Y64" s="42">
        <v>1.2001640441184318</v>
      </c>
      <c r="Z64">
        <v>0.78965491428999179</v>
      </c>
      <c r="AA64">
        <v>0.70698101735859686</v>
      </c>
      <c r="AB64">
        <v>0.72475096133182337</v>
      </c>
      <c r="AC64">
        <v>0.69196606782230663</v>
      </c>
      <c r="AE64">
        <v>7.8518328799707868E-2</v>
      </c>
      <c r="AF64">
        <v>0.11668633950887176</v>
      </c>
      <c r="AG64">
        <v>0.17341912919180874</v>
      </c>
      <c r="AH64">
        <v>9.1442629462831881E-2</v>
      </c>
      <c r="AI64">
        <v>0.25456073962454967</v>
      </c>
    </row>
    <row r="65" spans="1:35" x14ac:dyDescent="0.25">
      <c r="A65">
        <v>64</v>
      </c>
      <c r="B65">
        <v>493928.07418</v>
      </c>
      <c r="C65">
        <v>5180645.7328500003</v>
      </c>
      <c r="D65" t="s">
        <v>24</v>
      </c>
      <c r="E65">
        <v>5</v>
      </c>
      <c r="F65">
        <v>601.22869553805776</v>
      </c>
      <c r="G65">
        <v>370.8134849497751</v>
      </c>
      <c r="H65">
        <f t="shared" si="0"/>
        <v>90.184304330708656</v>
      </c>
      <c r="I65">
        <f t="shared" si="1"/>
        <v>55.622022742466264</v>
      </c>
      <c r="J65" s="38">
        <v>1.038666842337487</v>
      </c>
      <c r="K65" s="38">
        <v>1.0690818097964898</v>
      </c>
      <c r="L65" s="38">
        <v>1.1284840025549874</v>
      </c>
      <c r="M65" s="38">
        <v>1.1061626137329905</v>
      </c>
      <c r="N65" s="20">
        <v>0.79288702121577859</v>
      </c>
      <c r="O65" s="20">
        <v>0.76242899332219127</v>
      </c>
      <c r="P65" s="20">
        <v>0.79799306836047235</v>
      </c>
      <c r="Q65" s="20">
        <v>0.76446504975268226</v>
      </c>
      <c r="R65" s="40">
        <v>0.5</v>
      </c>
      <c r="S65" s="40">
        <v>0.57916666666666672</v>
      </c>
      <c r="T65" s="40">
        <v>0.67031249999999998</v>
      </c>
      <c r="U65" s="40">
        <v>0.64507575757575752</v>
      </c>
      <c r="V65" s="42">
        <v>0.99443829771707148</v>
      </c>
      <c r="W65" s="42">
        <v>1.0352507188855387</v>
      </c>
      <c r="X65" s="42">
        <v>1.1032474909816299</v>
      </c>
      <c r="Y65" s="42">
        <v>1.0759185362012953</v>
      </c>
      <c r="Z65">
        <v>0.65066307332085049</v>
      </c>
      <c r="AA65">
        <v>0.6112263004476467</v>
      </c>
      <c r="AB65">
        <v>0.68493453217571154</v>
      </c>
      <c r="AC65">
        <v>0.65680813656897785</v>
      </c>
      <c r="AE65">
        <v>0.11547114570358387</v>
      </c>
      <c r="AF65">
        <v>0.20234498209758911</v>
      </c>
      <c r="AG65">
        <v>0.28185677235984258</v>
      </c>
      <c r="AH65">
        <v>0.12277000554706279</v>
      </c>
      <c r="AI65">
        <v>0.29913740357376778</v>
      </c>
    </row>
    <row r="66" spans="1:35" x14ac:dyDescent="0.25">
      <c r="A66">
        <v>65</v>
      </c>
      <c r="B66">
        <v>493959.974636</v>
      </c>
      <c r="C66">
        <v>5180636.9220099803</v>
      </c>
      <c r="D66" t="s">
        <v>24</v>
      </c>
      <c r="E66">
        <v>6</v>
      </c>
      <c r="F66">
        <v>564.10578740157473</v>
      </c>
      <c r="G66">
        <v>383.55743536242863</v>
      </c>
      <c r="H66">
        <f t="shared" si="0"/>
        <v>84.615868110236207</v>
      </c>
      <c r="I66">
        <f t="shared" si="1"/>
        <v>57.533615304364297</v>
      </c>
      <c r="J66" s="38">
        <v>1.0472889678246333</v>
      </c>
      <c r="K66" s="38">
        <v>1.2199078293053536</v>
      </c>
      <c r="L66" s="38">
        <v>1.177410216813253</v>
      </c>
      <c r="M66" s="38">
        <v>1.1842789412093082</v>
      </c>
      <c r="N66" s="20">
        <v>0.75296145763091604</v>
      </c>
      <c r="O66" s="20">
        <v>0.81500503475886121</v>
      </c>
      <c r="P66" s="20">
        <v>0.78721110857160037</v>
      </c>
      <c r="Q66" s="20">
        <v>0.78043360314781018</v>
      </c>
      <c r="R66" s="40">
        <v>0.46153846153846156</v>
      </c>
      <c r="S66" s="40">
        <v>0.69230769230769229</v>
      </c>
      <c r="T66" s="40">
        <v>0.69139194139194149</v>
      </c>
      <c r="U66" s="40">
        <v>0.70705128205128209</v>
      </c>
      <c r="V66" s="42">
        <v>1.0791416532846902</v>
      </c>
      <c r="W66" s="42">
        <v>1.2649827059198446</v>
      </c>
      <c r="X66" s="42">
        <v>1.2124220148674927</v>
      </c>
      <c r="Y66" s="42">
        <v>1.2077493789666627</v>
      </c>
      <c r="Z66">
        <v>0.53895842129812921</v>
      </c>
      <c r="AA66">
        <v>0.69317728024906677</v>
      </c>
      <c r="AB66">
        <v>0.65079681822698687</v>
      </c>
      <c r="AC66">
        <v>0.65540088406709152</v>
      </c>
      <c r="AE66">
        <v>0.15001867341384323</v>
      </c>
      <c r="AF66">
        <v>0.11904656791541177</v>
      </c>
      <c r="AG66">
        <v>0.35610716354212396</v>
      </c>
      <c r="AH66">
        <v>0.17884809077304428</v>
      </c>
      <c r="AI66">
        <v>0.25308333491119039</v>
      </c>
    </row>
    <row r="67" spans="1:35" x14ac:dyDescent="0.25">
      <c r="A67">
        <v>66</v>
      </c>
      <c r="B67">
        <v>493989.609204999</v>
      </c>
      <c r="C67">
        <v>5180640.4995499803</v>
      </c>
      <c r="D67" t="s">
        <v>24</v>
      </c>
      <c r="E67">
        <v>6</v>
      </c>
      <c r="F67">
        <v>557.85571653543309</v>
      </c>
      <c r="G67">
        <v>309.40566134840367</v>
      </c>
      <c r="H67">
        <f t="shared" ref="H67:H130" si="2">F67*0.15</f>
        <v>83.678357480314958</v>
      </c>
      <c r="I67">
        <f t="shared" ref="I67:I130" si="3">G67*0.15</f>
        <v>46.41084920226055</v>
      </c>
      <c r="J67" s="38">
        <v>1.1551535912980471</v>
      </c>
      <c r="K67" s="38">
        <v>1.1901798162857331</v>
      </c>
      <c r="L67" s="38">
        <v>1.1591772191897312</v>
      </c>
      <c r="M67" s="38">
        <v>1.1259072792428506</v>
      </c>
      <c r="N67" s="20">
        <v>0.84314518330007981</v>
      </c>
      <c r="O67" s="20">
        <v>0.80688046287623316</v>
      </c>
      <c r="P67" s="20">
        <v>0.7837389909175837</v>
      </c>
      <c r="Q67" s="20">
        <v>0.74661088024743738</v>
      </c>
      <c r="R67" s="40">
        <v>0.69230769230769229</v>
      </c>
      <c r="S67" s="40">
        <v>0.73846153846153839</v>
      </c>
      <c r="T67" s="40">
        <v>0.73443223443223438</v>
      </c>
      <c r="U67" s="40">
        <v>0.67564102564102557</v>
      </c>
      <c r="V67" s="42">
        <v>1.1783770703087413</v>
      </c>
      <c r="W67" s="42">
        <v>1.2291288692738247</v>
      </c>
      <c r="X67" s="42">
        <v>1.1897103082078435</v>
      </c>
      <c r="Y67" s="42">
        <v>1.143212706139924</v>
      </c>
      <c r="Z67">
        <v>0.72418174240911393</v>
      </c>
      <c r="AA67">
        <v>0.70174582214129377</v>
      </c>
      <c r="AB67">
        <v>0.66064967415840636</v>
      </c>
      <c r="AC67">
        <v>0.60444198818563866</v>
      </c>
      <c r="AE67">
        <v>0.12886581574079203</v>
      </c>
      <c r="AF67">
        <v>0.13880119735044197</v>
      </c>
      <c r="AG67">
        <v>0.2809438734216832</v>
      </c>
      <c r="AH67">
        <v>0.13947410067080881</v>
      </c>
      <c r="AI67">
        <v>0.29892840066324983</v>
      </c>
    </row>
    <row r="68" spans="1:35" x14ac:dyDescent="0.25">
      <c r="A68">
        <v>67</v>
      </c>
      <c r="B68">
        <v>494023.79518900003</v>
      </c>
      <c r="C68">
        <v>5180638.7472000001</v>
      </c>
      <c r="D68" t="s">
        <v>24</v>
      </c>
      <c r="E68">
        <v>7</v>
      </c>
      <c r="F68">
        <v>459.29944881889764</v>
      </c>
      <c r="G68">
        <v>266.1213043241039</v>
      </c>
      <c r="H68">
        <f t="shared" si="2"/>
        <v>68.894917322834644</v>
      </c>
      <c r="I68">
        <f t="shared" si="3"/>
        <v>39.918195648615587</v>
      </c>
      <c r="J68" s="38">
        <v>1.3427622712264489</v>
      </c>
      <c r="K68" s="38">
        <v>1.030616072581338</v>
      </c>
      <c r="L68" s="38">
        <v>1.0315181452569033</v>
      </c>
      <c r="M68" s="38">
        <v>1.0097144125758128</v>
      </c>
      <c r="N68" s="20">
        <v>0.97690994267311471</v>
      </c>
      <c r="O68" s="20">
        <v>0.71206948324480535</v>
      </c>
      <c r="P68" s="20">
        <v>0.70818700652905775</v>
      </c>
      <c r="Q68" s="20">
        <v>0.67737311716129867</v>
      </c>
      <c r="R68" s="40">
        <v>0.94444444444444442</v>
      </c>
      <c r="S68" s="40">
        <v>0.6</v>
      </c>
      <c r="T68" s="40">
        <v>0.634920634920635</v>
      </c>
      <c r="U68" s="40">
        <v>0.58750000000000002</v>
      </c>
      <c r="V68" s="42">
        <v>0.97690994267311471</v>
      </c>
      <c r="W68" s="42">
        <v>0.71206948324480535</v>
      </c>
      <c r="X68" s="42">
        <v>0.70818700652905775</v>
      </c>
      <c r="Y68" s="42">
        <v>0.67737311716129867</v>
      </c>
      <c r="Z68">
        <v>0.95658757128003225</v>
      </c>
      <c r="AA68">
        <v>0.56716325263651779</v>
      </c>
      <c r="AB68">
        <v>0.55176409051299669</v>
      </c>
      <c r="AC68">
        <v>0.50681953978651906</v>
      </c>
      <c r="AE68">
        <v>0.23066397530955773</v>
      </c>
      <c r="AF68">
        <v>0.27526265193951199</v>
      </c>
      <c r="AG68">
        <v>0.47635200529350841</v>
      </c>
      <c r="AH68">
        <v>0.27526265193951199</v>
      </c>
      <c r="AI68">
        <v>0.55013165569240718</v>
      </c>
    </row>
    <row r="69" spans="1:35" x14ac:dyDescent="0.25">
      <c r="A69">
        <v>68</v>
      </c>
      <c r="B69">
        <v>493264.633727999</v>
      </c>
      <c r="C69">
        <v>5180658.2196300002</v>
      </c>
      <c r="D69" t="s">
        <v>9</v>
      </c>
      <c r="E69">
        <v>1</v>
      </c>
      <c r="F69">
        <v>447.52794144167427</v>
      </c>
      <c r="G69">
        <v>213.58267716535431</v>
      </c>
      <c r="H69">
        <f t="shared" si="2"/>
        <v>67.129191216251144</v>
      </c>
      <c r="I69">
        <f t="shared" si="3"/>
        <v>32.037401574803148</v>
      </c>
      <c r="J69" s="38">
        <v>0.95042104441796682</v>
      </c>
      <c r="K69" s="38">
        <v>0.94727442150460595</v>
      </c>
      <c r="L69" s="38">
        <v>1.0054807449437502</v>
      </c>
      <c r="M69" s="38">
        <v>0.98782882783222425</v>
      </c>
      <c r="N69" s="20">
        <v>0.69837574540983516</v>
      </c>
      <c r="O69" s="20">
        <v>0.67554947629222395</v>
      </c>
      <c r="P69" s="20">
        <v>0.69186902695136843</v>
      </c>
      <c r="Q69" s="20">
        <v>0.69319409182753922</v>
      </c>
      <c r="R69" s="40">
        <v>0.4</v>
      </c>
      <c r="S69" s="40">
        <v>0.37203007518796993</v>
      </c>
      <c r="T69" s="40">
        <v>0.45502148227712136</v>
      </c>
      <c r="U69" s="40">
        <v>0.45661027568922313</v>
      </c>
      <c r="V69" s="42">
        <v>0.93182209721486386</v>
      </c>
      <c r="W69" s="42">
        <v>0.94835442173308182</v>
      </c>
      <c r="X69" s="42">
        <v>1.0021070586343106</v>
      </c>
      <c r="Y69" s="42">
        <v>0.97619592520289566</v>
      </c>
      <c r="Z69">
        <v>0.45015056329624825</v>
      </c>
      <c r="AA69">
        <v>0.44489627209712734</v>
      </c>
      <c r="AB69">
        <v>0.50265387702832509</v>
      </c>
      <c r="AC69">
        <v>0.47942419028853223</v>
      </c>
      <c r="AE69">
        <v>0.19605788753618583</v>
      </c>
      <c r="AF69">
        <v>0.14962481745092857</v>
      </c>
      <c r="AG69">
        <v>0.48471070169723718</v>
      </c>
      <c r="AH69">
        <v>0.19545877075796542</v>
      </c>
      <c r="AI69">
        <v>0.53651233842540047</v>
      </c>
    </row>
    <row r="70" spans="1:35" x14ac:dyDescent="0.25">
      <c r="A70">
        <v>69</v>
      </c>
      <c r="B70">
        <v>493296.53985200002</v>
      </c>
      <c r="C70">
        <v>5180655.4058499904</v>
      </c>
      <c r="D70" t="s">
        <v>9</v>
      </c>
      <c r="E70">
        <v>2</v>
      </c>
      <c r="F70">
        <v>368.10925909589531</v>
      </c>
      <c r="G70">
        <v>306.75853018372703</v>
      </c>
      <c r="H70">
        <f t="shared" si="2"/>
        <v>55.216388864384292</v>
      </c>
      <c r="I70">
        <f t="shared" si="3"/>
        <v>46.013779527559052</v>
      </c>
      <c r="J70" s="38">
        <v>0.92359876464300594</v>
      </c>
      <c r="K70" s="38">
        <v>0.96624640594888578</v>
      </c>
      <c r="L70" s="38">
        <v>0.88734924623176303</v>
      </c>
      <c r="M70" s="38">
        <v>0.84405402209263802</v>
      </c>
      <c r="N70" s="20">
        <v>0.63741150903397914</v>
      </c>
      <c r="O70" s="20">
        <v>0.61784312276424835</v>
      </c>
      <c r="P70" s="20">
        <v>0.56282759030543839</v>
      </c>
      <c r="Q70" s="20">
        <v>0.53846465414269173</v>
      </c>
      <c r="R70" s="40">
        <v>0.37468671679197996</v>
      </c>
      <c r="S70" s="40">
        <v>0.49833407047029343</v>
      </c>
      <c r="T70" s="40">
        <v>0.41766180156273036</v>
      </c>
      <c r="U70" s="40">
        <v>0.37135485773256671</v>
      </c>
      <c r="V70" s="42">
        <v>0.93890467785550069</v>
      </c>
      <c r="W70" s="42">
        <v>0.99223349791959825</v>
      </c>
      <c r="X70" s="42">
        <v>0.90427383378374171</v>
      </c>
      <c r="Y70" s="42">
        <v>0.8637972199499665</v>
      </c>
      <c r="Z70">
        <v>0.3186129038338692</v>
      </c>
      <c r="AA70">
        <v>0.3880813827036505</v>
      </c>
      <c r="AB70">
        <v>0.32701676078631309</v>
      </c>
      <c r="AC70">
        <v>0.29380314428751181</v>
      </c>
      <c r="AE70">
        <v>0.19228405272624979</v>
      </c>
      <c r="AF70">
        <v>0.39829375192814132</v>
      </c>
      <c r="AG70">
        <v>0.44821002963700857</v>
      </c>
      <c r="AH70">
        <v>0.17562124023598621</v>
      </c>
      <c r="AI70">
        <v>0.59659584177170977</v>
      </c>
    </row>
    <row r="71" spans="1:35" x14ac:dyDescent="0.25">
      <c r="A71">
        <v>70</v>
      </c>
      <c r="B71">
        <v>493328.470462</v>
      </c>
      <c r="C71">
        <v>5180674.59442</v>
      </c>
      <c r="D71" t="s">
        <v>9</v>
      </c>
      <c r="E71">
        <v>2</v>
      </c>
      <c r="F71">
        <v>416.94725323776538</v>
      </c>
      <c r="G71">
        <v>341.53543307086608</v>
      </c>
      <c r="H71">
        <f t="shared" si="2"/>
        <v>62.542087985664807</v>
      </c>
      <c r="I71">
        <f t="shared" si="3"/>
        <v>51.230314960629912</v>
      </c>
      <c r="J71" s="38">
        <v>0.89856460470860888</v>
      </c>
      <c r="K71" s="38">
        <v>0.77061800500637712</v>
      </c>
      <c r="L71" s="38">
        <v>0.85326350877472967</v>
      </c>
      <c r="M71" s="38">
        <v>0.94678065998007799</v>
      </c>
      <c r="N71" s="20">
        <v>0.61482915943024641</v>
      </c>
      <c r="O71" s="20">
        <v>0.53148559101901294</v>
      </c>
      <c r="P71" s="20">
        <v>0.56487205756787162</v>
      </c>
      <c r="Q71" s="20">
        <v>0.60726587777843288</v>
      </c>
      <c r="R71" s="40">
        <v>0.33208020050125309</v>
      </c>
      <c r="S71" s="40">
        <v>0.30370042753943682</v>
      </c>
      <c r="T71" s="40">
        <v>0.40378519828984227</v>
      </c>
      <c r="U71" s="40">
        <v>0.46777907335182878</v>
      </c>
      <c r="V71" s="42">
        <v>0.91370483924498114</v>
      </c>
      <c r="W71" s="42">
        <v>0.7762522324565555</v>
      </c>
      <c r="X71" s="42">
        <v>0.85807175980297745</v>
      </c>
      <c r="Y71" s="42">
        <v>0.97608842252438766</v>
      </c>
      <c r="Z71">
        <v>0.25165599988740184</v>
      </c>
      <c r="AA71">
        <v>0.22367649702283415</v>
      </c>
      <c r="AB71">
        <v>0.3207279410882295</v>
      </c>
      <c r="AC71">
        <v>0.38393502210842934</v>
      </c>
      <c r="AE71">
        <v>0.31092375210582834</v>
      </c>
      <c r="AF71">
        <v>0.3758489589626251</v>
      </c>
      <c r="AG71">
        <v>0.5214417326297679</v>
      </c>
      <c r="AH71">
        <v>0.36337536448451457</v>
      </c>
      <c r="AI71">
        <v>0.63128279027314871</v>
      </c>
    </row>
    <row r="72" spans="1:35" x14ac:dyDescent="0.25">
      <c r="A72">
        <v>71</v>
      </c>
      <c r="B72">
        <v>493360.376774</v>
      </c>
      <c r="C72">
        <v>5180672.0032200003</v>
      </c>
      <c r="D72" t="s">
        <v>9</v>
      </c>
      <c r="E72">
        <v>3</v>
      </c>
      <c r="F72">
        <v>522.47999198240268</v>
      </c>
      <c r="G72">
        <v>284.44881889763775</v>
      </c>
      <c r="H72">
        <f t="shared" si="2"/>
        <v>78.371998797360405</v>
      </c>
      <c r="I72">
        <f t="shared" si="3"/>
        <v>42.66732283464566</v>
      </c>
      <c r="J72" s="38">
        <v>0.98881515676583964</v>
      </c>
      <c r="K72" s="38">
        <v>0.90212968272088823</v>
      </c>
      <c r="L72" s="38">
        <v>0.87487345661614435</v>
      </c>
      <c r="M72" s="38">
        <v>0.9526417023624083</v>
      </c>
      <c r="N72" s="20">
        <v>0.73603786556093032</v>
      </c>
      <c r="O72" s="20">
        <v>0.67135517691289848</v>
      </c>
      <c r="P72" s="20">
        <v>0.64035027145006362</v>
      </c>
      <c r="Q72" s="20">
        <v>0.69238214385353247</v>
      </c>
      <c r="R72" s="40">
        <v>0.59523809523809523</v>
      </c>
      <c r="S72" s="40">
        <v>0.42857142857142855</v>
      </c>
      <c r="T72" s="40">
        <v>0.3537414965986394</v>
      </c>
      <c r="U72" s="40">
        <v>0.47619047619047616</v>
      </c>
      <c r="V72" s="42">
        <v>0.96494926540439008</v>
      </c>
      <c r="W72" s="42">
        <v>0.88394214023656514</v>
      </c>
      <c r="X72" s="42">
        <v>0.86263247593420533</v>
      </c>
      <c r="Y72" s="42">
        <v>0.93771276334385123</v>
      </c>
      <c r="Z72">
        <v>0.62128652843188825</v>
      </c>
      <c r="AA72">
        <v>0.46871445076168811</v>
      </c>
      <c r="AB72">
        <v>0.38975556742825546</v>
      </c>
      <c r="AC72">
        <v>0.47860385434125019</v>
      </c>
      <c r="AE72">
        <v>0.18712915981571138</v>
      </c>
      <c r="AF72">
        <v>0.22804781227221038</v>
      </c>
      <c r="AG72">
        <v>0.61967733539318681</v>
      </c>
      <c r="AH72">
        <v>0.18866700885014862</v>
      </c>
      <c r="AI72">
        <v>0.50817966271196124</v>
      </c>
    </row>
    <row r="73" spans="1:35" x14ac:dyDescent="0.25">
      <c r="A73">
        <v>72</v>
      </c>
      <c r="B73">
        <v>493392.296325</v>
      </c>
      <c r="C73">
        <v>5180681.4133900004</v>
      </c>
      <c r="D73" t="s">
        <v>9</v>
      </c>
      <c r="E73">
        <v>4</v>
      </c>
      <c r="F73">
        <v>524.07824895329009</v>
      </c>
      <c r="G73">
        <v>433.56299212598424</v>
      </c>
      <c r="H73">
        <f t="shared" si="2"/>
        <v>78.611737342993507</v>
      </c>
      <c r="I73">
        <f t="shared" si="3"/>
        <v>65.03444881889763</v>
      </c>
      <c r="J73" s="38">
        <v>1.0956903833763092</v>
      </c>
      <c r="K73" s="38">
        <v>1.110152421992614</v>
      </c>
      <c r="L73" s="38">
        <v>1.0879356377712219</v>
      </c>
      <c r="M73" s="38">
        <v>1.0730271855480049</v>
      </c>
      <c r="N73" s="20">
        <v>0.80973376031272348</v>
      </c>
      <c r="O73" s="20">
        <v>0.84843810409630238</v>
      </c>
      <c r="P73" s="20">
        <v>0.83629156675506389</v>
      </c>
      <c r="Q73" s="20">
        <v>0.81861537959927255</v>
      </c>
      <c r="R73" s="40">
        <v>0.67391304347826086</v>
      </c>
      <c r="S73" s="40">
        <v>0.72298136645962729</v>
      </c>
      <c r="T73" s="40">
        <v>0.67024280067758324</v>
      </c>
      <c r="U73" s="40">
        <v>0.64408055712403534</v>
      </c>
      <c r="V73" s="42">
        <v>1.0818547497793953</v>
      </c>
      <c r="W73" s="42">
        <v>1.1044537613005789</v>
      </c>
      <c r="X73" s="42">
        <v>1.0731248694890181</v>
      </c>
      <c r="Y73" s="42">
        <v>1.0571514704909672</v>
      </c>
      <c r="Z73">
        <v>0.69003776792808214</v>
      </c>
      <c r="AA73">
        <v>0.72055826738970397</v>
      </c>
      <c r="AB73">
        <v>0.68521563494823134</v>
      </c>
      <c r="AC73">
        <v>0.659748332538315</v>
      </c>
      <c r="AE73">
        <v>7.8246974105430953E-2</v>
      </c>
      <c r="AF73">
        <v>0.12353567847402436</v>
      </c>
      <c r="AG73">
        <v>0.24831435487109577</v>
      </c>
      <c r="AH73">
        <v>8.5666736029384571E-2</v>
      </c>
      <c r="AI73">
        <v>0.29798553791936888</v>
      </c>
    </row>
    <row r="74" spans="1:35" x14ac:dyDescent="0.25">
      <c r="A74">
        <v>73</v>
      </c>
      <c r="B74">
        <v>493421.80271800002</v>
      </c>
      <c r="C74">
        <v>5180680.0438900003</v>
      </c>
      <c r="D74" t="s">
        <v>9</v>
      </c>
      <c r="E74">
        <v>4</v>
      </c>
      <c r="F74">
        <v>506.36876924137215</v>
      </c>
      <c r="G74">
        <v>446.35826771653547</v>
      </c>
      <c r="H74">
        <f t="shared" si="2"/>
        <v>75.955315386205825</v>
      </c>
      <c r="I74">
        <f t="shared" si="3"/>
        <v>66.953740157480311</v>
      </c>
      <c r="J74" s="38">
        <v>1.1610781025960821</v>
      </c>
      <c r="K74" s="38">
        <v>1.1269417202098375</v>
      </c>
      <c r="L74" s="38">
        <v>1.0737551858411256</v>
      </c>
      <c r="M74" s="38">
        <v>1.0707780350205174</v>
      </c>
      <c r="N74" s="20">
        <v>0.85105291579598852</v>
      </c>
      <c r="O74" s="20">
        <v>0.85600036006627067</v>
      </c>
      <c r="P74" s="20">
        <v>0.821738775175471</v>
      </c>
      <c r="Q74" s="20">
        <v>0.81303250603832711</v>
      </c>
      <c r="R74" s="40">
        <v>0.76086956521739135</v>
      </c>
      <c r="S74" s="40">
        <v>0.75320910973084887</v>
      </c>
      <c r="T74" s="40">
        <v>0.633305100696405</v>
      </c>
      <c r="U74" s="40">
        <v>0.6257397996528431</v>
      </c>
      <c r="V74" s="42">
        <v>1.1488824451056359</v>
      </c>
      <c r="W74" s="42">
        <v>1.1215314583646521</v>
      </c>
      <c r="X74" s="42">
        <v>1.0597638674672973</v>
      </c>
      <c r="Y74" s="42">
        <v>1.0553658416056433</v>
      </c>
      <c r="Z74">
        <v>0.74105768140218764</v>
      </c>
      <c r="AA74">
        <v>0.72619776246968226</v>
      </c>
      <c r="AB74">
        <v>0.66323399101047387</v>
      </c>
      <c r="AC74">
        <v>0.65260066721239418</v>
      </c>
      <c r="AE74">
        <v>9.1379977839569845E-2</v>
      </c>
      <c r="AF74">
        <v>9.031260023113083E-2</v>
      </c>
      <c r="AG74">
        <v>0.31355478985986457</v>
      </c>
      <c r="AH74">
        <v>0.10247522818878761</v>
      </c>
      <c r="AI74">
        <v>0.20599809251239506</v>
      </c>
    </row>
    <row r="75" spans="1:35" x14ac:dyDescent="0.25">
      <c r="A75">
        <v>74</v>
      </c>
      <c r="B75">
        <v>493458.49844300002</v>
      </c>
      <c r="C75">
        <v>5180665.85384</v>
      </c>
      <c r="D75" t="s">
        <v>9</v>
      </c>
      <c r="E75">
        <v>6</v>
      </c>
      <c r="F75">
        <v>609.24791764732902</v>
      </c>
      <c r="G75">
        <v>394.84908136482937</v>
      </c>
      <c r="H75">
        <f t="shared" si="2"/>
        <v>91.387187647099353</v>
      </c>
      <c r="I75">
        <f t="shared" si="3"/>
        <v>59.2273622047244</v>
      </c>
      <c r="J75" s="38">
        <v>1.2904571576896524</v>
      </c>
      <c r="K75" s="38">
        <v>1.0829139664538965</v>
      </c>
      <c r="L75" s="38">
        <v>1.1111943402055231</v>
      </c>
      <c r="M75" s="38">
        <v>1.1231139283965061</v>
      </c>
      <c r="N75" s="20">
        <v>0.98785933756900324</v>
      </c>
      <c r="O75" s="20">
        <v>0.86731874660743902</v>
      </c>
      <c r="P75" s="20">
        <v>0.87558918468038305</v>
      </c>
      <c r="Q75" s="20">
        <v>0.86047628915937713</v>
      </c>
      <c r="R75" s="40">
        <v>0.97619047619047616</v>
      </c>
      <c r="S75" s="40">
        <v>0.78253968253968265</v>
      </c>
      <c r="T75" s="40">
        <v>0.83041635297070093</v>
      </c>
      <c r="U75" s="40">
        <v>0.82057759982661171</v>
      </c>
      <c r="V75" s="42">
        <v>1.2583562048885608</v>
      </c>
      <c r="W75" s="42">
        <v>1.0691157075379329</v>
      </c>
      <c r="X75" s="42">
        <v>1.100231552406425</v>
      </c>
      <c r="Y75" s="42">
        <v>1.110076315795171</v>
      </c>
      <c r="Z75">
        <v>0.97828769674955751</v>
      </c>
      <c r="AA75">
        <v>0.73581100858535409</v>
      </c>
      <c r="AB75">
        <v>0.74996234579154131</v>
      </c>
      <c r="AC75">
        <v>0.74873330356817835</v>
      </c>
      <c r="AE75">
        <v>0.17038329161989207</v>
      </c>
      <c r="AF75">
        <v>0.20876934916542098</v>
      </c>
      <c r="AG75">
        <v>0.34089757468818432</v>
      </c>
      <c r="AH75">
        <v>0.16506194214327444</v>
      </c>
      <c r="AI75">
        <v>0.37696865537576091</v>
      </c>
    </row>
    <row r="76" spans="1:35" x14ac:dyDescent="0.25">
      <c r="A76">
        <v>75</v>
      </c>
      <c r="B76">
        <v>493488.02278900001</v>
      </c>
      <c r="C76">
        <v>5180680.5309100002</v>
      </c>
      <c r="D76" t="s">
        <v>9</v>
      </c>
      <c r="E76">
        <v>6</v>
      </c>
      <c r="F76">
        <v>530.07545939799104</v>
      </c>
      <c r="G76">
        <v>402.23097112860887</v>
      </c>
      <c r="H76">
        <f t="shared" si="2"/>
        <v>79.511318909698659</v>
      </c>
      <c r="I76">
        <f t="shared" si="3"/>
        <v>60.334645669291326</v>
      </c>
      <c r="J76" s="38">
        <v>0.93991102405143279</v>
      </c>
      <c r="K76" s="38">
        <v>1.0080646334881791</v>
      </c>
      <c r="L76" s="38">
        <v>1.0084094716643455</v>
      </c>
      <c r="M76" s="38">
        <v>1.0580701811307553</v>
      </c>
      <c r="N76" s="20">
        <v>0.71649064203570889</v>
      </c>
      <c r="O76" s="20">
        <v>0.80419242061439922</v>
      </c>
      <c r="P76" s="20">
        <v>0.79331976371703983</v>
      </c>
      <c r="Q76" s="20">
        <v>0.79965821930950642</v>
      </c>
      <c r="R76" s="40">
        <v>0.40476190476190477</v>
      </c>
      <c r="S76" s="40">
        <v>0.54920634920634925</v>
      </c>
      <c r="T76" s="40">
        <v>0.54824408683104342</v>
      </c>
      <c r="U76" s="40">
        <v>0.58967911754473024</v>
      </c>
      <c r="V76" s="42">
        <v>0.9161273539179251</v>
      </c>
      <c r="W76" s="42">
        <v>1.0031240342534697</v>
      </c>
      <c r="X76" s="42">
        <v>1.0028896620212553</v>
      </c>
      <c r="Y76" s="42">
        <v>1.0471245358471215</v>
      </c>
      <c r="Z76">
        <v>0.4543400860377903</v>
      </c>
      <c r="AA76">
        <v>0.53888973104911309</v>
      </c>
      <c r="AB76">
        <v>0.54402727713800991</v>
      </c>
      <c r="AC76">
        <v>0.58094412057409905</v>
      </c>
      <c r="AE76">
        <v>0.14707670016343485</v>
      </c>
      <c r="AF76">
        <v>0.10820640123630103</v>
      </c>
      <c r="AG76">
        <v>0.43668491755834521</v>
      </c>
      <c r="AH76">
        <v>0.14161372209521325</v>
      </c>
      <c r="AI76">
        <v>0.30360025075494684</v>
      </c>
    </row>
    <row r="77" spans="1:35" x14ac:dyDescent="0.25">
      <c r="A77">
        <v>76</v>
      </c>
      <c r="B77">
        <v>493519.91366000002</v>
      </c>
      <c r="C77">
        <v>5180663.6058200002</v>
      </c>
      <c r="D77" t="s">
        <v>15</v>
      </c>
      <c r="E77">
        <v>1</v>
      </c>
      <c r="F77">
        <v>374.01574803149606</v>
      </c>
      <c r="G77">
        <v>525.35926771653544</v>
      </c>
      <c r="H77">
        <f t="shared" si="2"/>
        <v>56.102362204724407</v>
      </c>
      <c r="I77">
        <f t="shared" si="3"/>
        <v>78.803890157480311</v>
      </c>
      <c r="J77" s="38">
        <v>1.1690167003033021</v>
      </c>
      <c r="K77" s="38">
        <v>1.1374268671061243</v>
      </c>
      <c r="L77" s="38">
        <v>1.0548438879320681</v>
      </c>
      <c r="M77" s="38">
        <v>1.0989685600903305</v>
      </c>
      <c r="N77" s="20">
        <v>0.86421918680827692</v>
      </c>
      <c r="O77" s="20">
        <v>0.8122532178378179</v>
      </c>
      <c r="P77" s="20">
        <v>0.76763463750065919</v>
      </c>
      <c r="Q77" s="20">
        <v>0.76761232606480367</v>
      </c>
      <c r="R77" s="40">
        <v>0.76630434782608692</v>
      </c>
      <c r="S77" s="40">
        <v>0.77596618357487923</v>
      </c>
      <c r="T77" s="40">
        <v>0.6797705314009661</v>
      </c>
      <c r="U77" s="40">
        <v>0.7048331137461572</v>
      </c>
      <c r="V77" s="42">
        <v>1.1791772103868201</v>
      </c>
      <c r="W77" s="42">
        <v>1.1456036140144155</v>
      </c>
      <c r="X77" s="42">
        <v>1.0626306289034644</v>
      </c>
      <c r="Y77" s="42">
        <v>1.096404750851975</v>
      </c>
      <c r="Z77">
        <v>0.73911392460756609</v>
      </c>
      <c r="AA77">
        <v>0.679423025008002</v>
      </c>
      <c r="AB77">
        <v>0.58347763093919747</v>
      </c>
      <c r="AC77">
        <v>0.62733186559079224</v>
      </c>
      <c r="AE77">
        <v>0.20643951767301102</v>
      </c>
      <c r="AF77">
        <v>0.24165480001052034</v>
      </c>
      <c r="AG77">
        <v>0.37230771031444532</v>
      </c>
      <c r="AH77">
        <v>0.21573519946628494</v>
      </c>
      <c r="AI77">
        <v>0.46504699221296725</v>
      </c>
    </row>
    <row r="78" spans="1:35" x14ac:dyDescent="0.25">
      <c r="A78">
        <v>77</v>
      </c>
      <c r="B78">
        <v>493551.833480998</v>
      </c>
      <c r="C78">
        <v>5180673.4613199905</v>
      </c>
      <c r="D78" t="s">
        <v>15</v>
      </c>
      <c r="E78">
        <v>2</v>
      </c>
      <c r="F78">
        <v>522.30971128608917</v>
      </c>
      <c r="G78">
        <v>498.27598687664045</v>
      </c>
      <c r="H78">
        <f t="shared" si="2"/>
        <v>78.346456692913378</v>
      </c>
      <c r="I78">
        <f t="shared" si="3"/>
        <v>74.741398031496061</v>
      </c>
      <c r="J78" s="38">
        <v>0.98870570365974808</v>
      </c>
      <c r="K78" s="38">
        <v>1.1323554860382825</v>
      </c>
      <c r="L78" s="38">
        <v>1.1311599566028698</v>
      </c>
      <c r="M78" s="38">
        <v>1.1405560929975618</v>
      </c>
      <c r="N78" s="20">
        <v>0.71724304821147911</v>
      </c>
      <c r="O78" s="20">
        <v>0.82679588368003853</v>
      </c>
      <c r="P78" s="20">
        <v>0.85776425553865188</v>
      </c>
      <c r="Q78" s="20">
        <v>0.79487616156584795</v>
      </c>
      <c r="R78" s="40">
        <v>0.56699346405228757</v>
      </c>
      <c r="S78" s="40">
        <v>0.73660130718954253</v>
      </c>
      <c r="T78" s="40">
        <v>0.77217553688141927</v>
      </c>
      <c r="U78" s="40">
        <v>0.73496732026143785</v>
      </c>
      <c r="V78" s="42">
        <v>0.9926986432925009</v>
      </c>
      <c r="W78" s="42">
        <v>1.1568984067390204</v>
      </c>
      <c r="X78" s="42">
        <v>1.1413800965290513</v>
      </c>
      <c r="Y78" s="42">
        <v>1.1466012679463282</v>
      </c>
      <c r="Z78">
        <v>0.44481486272360393</v>
      </c>
      <c r="AA78">
        <v>0.65167037205852674</v>
      </c>
      <c r="AB78">
        <v>0.71161930250320948</v>
      </c>
      <c r="AC78">
        <v>0.66761052308850577</v>
      </c>
      <c r="AE78">
        <v>0.11560266631142055</v>
      </c>
      <c r="AF78">
        <v>0.21471992358443595</v>
      </c>
      <c r="AG78">
        <v>0.23176431725255406</v>
      </c>
      <c r="AH78">
        <v>0.15328828819875645</v>
      </c>
      <c r="AI78">
        <v>0.3135502305925062</v>
      </c>
    </row>
    <row r="79" spans="1:35" x14ac:dyDescent="0.25">
      <c r="A79">
        <v>78</v>
      </c>
      <c r="B79">
        <v>493583.737041999</v>
      </c>
      <c r="C79">
        <v>5180668.20438</v>
      </c>
      <c r="D79" t="s">
        <v>15</v>
      </c>
      <c r="E79">
        <v>3</v>
      </c>
      <c r="F79">
        <v>524.6062992125984</v>
      </c>
      <c r="G79">
        <v>493.30550656167981</v>
      </c>
      <c r="H79">
        <f t="shared" si="2"/>
        <v>78.690944881889763</v>
      </c>
      <c r="I79">
        <f t="shared" si="3"/>
        <v>73.995825984251965</v>
      </c>
      <c r="J79" s="38">
        <v>1.0206661903928704</v>
      </c>
      <c r="K79" s="38">
        <v>1.1009190395556308</v>
      </c>
      <c r="L79" s="38">
        <v>1.105707674135415</v>
      </c>
      <c r="M79" s="38">
        <v>1.0917387031640566</v>
      </c>
      <c r="N79" s="20">
        <v>0.74200535206843476</v>
      </c>
      <c r="O79" s="20">
        <v>0.85911957423869811</v>
      </c>
      <c r="P79" s="20">
        <v>0.83650920526482508</v>
      </c>
      <c r="Q79" s="20">
        <v>0.78883178708330415</v>
      </c>
      <c r="R79" s="40">
        <v>0.5</v>
      </c>
      <c r="S79" s="40">
        <v>0.70190476190476181</v>
      </c>
      <c r="T79" s="40">
        <v>0.72278138528138525</v>
      </c>
      <c r="U79" s="40">
        <v>0.69468713105076751</v>
      </c>
      <c r="V79" s="42">
        <v>0.99066063794621662</v>
      </c>
      <c r="W79" s="42">
        <v>1.0793480101749493</v>
      </c>
      <c r="X79" s="42">
        <v>1.1104737458073803</v>
      </c>
      <c r="Y79" s="42">
        <v>1.0947371306938189</v>
      </c>
      <c r="Z79">
        <v>0.49246631327522333</v>
      </c>
      <c r="AA79">
        <v>0.6870198126999133</v>
      </c>
      <c r="AB79">
        <v>0.71811534263517884</v>
      </c>
      <c r="AC79">
        <v>0.67158944150035493</v>
      </c>
      <c r="AE79">
        <v>0.17805618099518025</v>
      </c>
      <c r="AF79">
        <v>0.25173726899151394</v>
      </c>
      <c r="AG79">
        <v>0.42102830601018387</v>
      </c>
      <c r="AH79">
        <v>0.18664698232092061</v>
      </c>
      <c r="AI79">
        <v>0.38021962926030861</v>
      </c>
    </row>
    <row r="80" spans="1:35" x14ac:dyDescent="0.25">
      <c r="A80">
        <v>79</v>
      </c>
      <c r="B80">
        <v>493615.65366100002</v>
      </c>
      <c r="C80">
        <v>5180675.17105</v>
      </c>
      <c r="D80" t="s">
        <v>15</v>
      </c>
      <c r="E80">
        <v>3</v>
      </c>
      <c r="F80">
        <v>481.79133858267716</v>
      </c>
      <c r="G80">
        <v>441.30404199475066</v>
      </c>
      <c r="H80">
        <f t="shared" si="2"/>
        <v>72.268700787401571</v>
      </c>
      <c r="I80">
        <f t="shared" si="3"/>
        <v>66.195606299212599</v>
      </c>
      <c r="J80" s="38">
        <v>0.78701915556358759</v>
      </c>
      <c r="K80" s="38">
        <v>0.9515020104173576</v>
      </c>
      <c r="L80" s="38">
        <v>0.94960810371192883</v>
      </c>
      <c r="M80" s="38">
        <v>0.93768959493662574</v>
      </c>
      <c r="N80" s="20">
        <v>0.57280087727492102</v>
      </c>
      <c r="O80" s="20">
        <v>0.74801589433475935</v>
      </c>
      <c r="P80" s="20">
        <v>0.71650850684246237</v>
      </c>
      <c r="Q80" s="20">
        <v>0.6853809714120277</v>
      </c>
      <c r="R80" s="40">
        <v>0.22727272727272727</v>
      </c>
      <c r="S80" s="40">
        <v>0.50805194805194809</v>
      </c>
      <c r="T80" s="40">
        <v>0.47662337662337667</v>
      </c>
      <c r="U80" s="40">
        <v>0.47099567099567102</v>
      </c>
      <c r="V80" s="42">
        <v>0.76434207203044358</v>
      </c>
      <c r="W80" s="42">
        <v>0.93321740563041689</v>
      </c>
      <c r="X80" s="42">
        <v>0.95649361704341429</v>
      </c>
      <c r="Y80" s="42">
        <v>0.93730583213204577</v>
      </c>
      <c r="Z80">
        <v>0.1906161264176332</v>
      </c>
      <c r="AA80">
        <v>0.4789947334077384</v>
      </c>
      <c r="AB80">
        <v>0.45374641050654663</v>
      </c>
      <c r="AC80">
        <v>0.45660148255193317</v>
      </c>
      <c r="AE80">
        <v>0.19042364481602092</v>
      </c>
      <c r="AF80">
        <v>0.2962542521692863</v>
      </c>
      <c r="AG80">
        <v>0.62657513747973925</v>
      </c>
      <c r="AH80">
        <v>0.18106899996321671</v>
      </c>
      <c r="AI80">
        <v>0.60482661639188839</v>
      </c>
    </row>
    <row r="81" spans="1:35" x14ac:dyDescent="0.25">
      <c r="A81">
        <v>80</v>
      </c>
      <c r="B81">
        <v>493647.55350400001</v>
      </c>
      <c r="C81">
        <v>5180666.35855</v>
      </c>
      <c r="D81" t="s">
        <v>15</v>
      </c>
      <c r="E81">
        <v>4</v>
      </c>
      <c r="F81">
        <v>484.41601049868768</v>
      </c>
      <c r="G81">
        <v>444.19148818897634</v>
      </c>
      <c r="H81">
        <f t="shared" si="2"/>
        <v>72.662401574803155</v>
      </c>
      <c r="I81">
        <f t="shared" si="3"/>
        <v>66.628723228346445</v>
      </c>
      <c r="J81" s="38">
        <v>1.1092519691643923</v>
      </c>
      <c r="K81" s="38">
        <v>1.0588962215412128</v>
      </c>
      <c r="L81" s="38">
        <v>1.0909428230112588</v>
      </c>
      <c r="M81" s="38">
        <v>1.1213964429783696</v>
      </c>
      <c r="N81" s="20">
        <v>0.83891064909002333</v>
      </c>
      <c r="O81" s="20">
        <v>0.79904699037990246</v>
      </c>
      <c r="P81" s="20">
        <v>0.81582414083508259</v>
      </c>
      <c r="Q81" s="20">
        <v>0.79228905660353</v>
      </c>
      <c r="R81" s="40">
        <v>0.63786764705882359</v>
      </c>
      <c r="S81" s="40">
        <v>0.56029411764705883</v>
      </c>
      <c r="T81" s="40">
        <v>0.62913602941176472</v>
      </c>
      <c r="U81" s="40">
        <v>0.67078877005347592</v>
      </c>
      <c r="V81" s="42">
        <v>1.1078335573602782</v>
      </c>
      <c r="W81" s="42">
        <v>1.0334977737684943</v>
      </c>
      <c r="X81" s="42">
        <v>1.0475550357601338</v>
      </c>
      <c r="Y81" s="42">
        <v>1.0625412516339769</v>
      </c>
      <c r="Z81">
        <v>0.65233267391629091</v>
      </c>
      <c r="AA81">
        <v>0.54831118819695246</v>
      </c>
      <c r="AB81">
        <v>0.6200667714921142</v>
      </c>
      <c r="AC81">
        <v>0.632930449444573</v>
      </c>
      <c r="AE81">
        <v>9.8927130326186274E-2</v>
      </c>
      <c r="AF81">
        <v>0.11964578440259535</v>
      </c>
      <c r="AG81">
        <v>0.32860282792088064</v>
      </c>
      <c r="AH81">
        <v>8.1883853222221789E-2</v>
      </c>
      <c r="AI81">
        <v>0.33594387392842684</v>
      </c>
    </row>
    <row r="82" spans="1:35" x14ac:dyDescent="0.25">
      <c r="A82">
        <v>81</v>
      </c>
      <c r="B82">
        <v>493679.47076</v>
      </c>
      <c r="C82">
        <v>5180673.9922799803</v>
      </c>
      <c r="D82" t="s">
        <v>15</v>
      </c>
      <c r="E82">
        <v>5</v>
      </c>
      <c r="F82">
        <v>442.4212598425197</v>
      </c>
      <c r="G82">
        <v>402.85289763779525</v>
      </c>
      <c r="H82">
        <f t="shared" si="2"/>
        <v>66.363188976377955</v>
      </c>
      <c r="I82">
        <f t="shared" si="3"/>
        <v>60.427934645669282</v>
      </c>
      <c r="J82" s="38">
        <v>1.0611150880327884</v>
      </c>
      <c r="K82" s="38">
        <v>1.0198123337261074</v>
      </c>
      <c r="L82" s="38">
        <v>0.99848456306576538</v>
      </c>
      <c r="M82" s="38">
        <v>0.9987494059712787</v>
      </c>
      <c r="N82" s="20">
        <v>0.74753596548141599</v>
      </c>
      <c r="O82" s="20">
        <v>0.68853064985916634</v>
      </c>
      <c r="P82" s="20">
        <v>0.68084770467103828</v>
      </c>
      <c r="Q82" s="20">
        <v>0.67104135476484206</v>
      </c>
      <c r="R82" s="40">
        <v>0.55000000000000004</v>
      </c>
      <c r="S82" s="40">
        <v>0.5161904761904762</v>
      </c>
      <c r="T82" s="40">
        <v>0.5083333333333333</v>
      </c>
      <c r="U82" s="40">
        <v>0.54523809523809519</v>
      </c>
      <c r="V82" s="42">
        <v>1.0530377921245246</v>
      </c>
      <c r="W82" s="42">
        <v>1.0198674438401014</v>
      </c>
      <c r="X82" s="42">
        <v>1.009492111624207</v>
      </c>
      <c r="Y82" s="42">
        <v>1.0191919922500208</v>
      </c>
      <c r="Z82">
        <v>0.51099927045730553</v>
      </c>
      <c r="AA82">
        <v>0.47271931320082805</v>
      </c>
      <c r="AB82">
        <v>0.43536996131067185</v>
      </c>
      <c r="AC82">
        <v>0.4534022940105496</v>
      </c>
      <c r="AE82">
        <v>0.11697008959265955</v>
      </c>
      <c r="AF82">
        <v>0.11377692022831694</v>
      </c>
      <c r="AG82">
        <v>0.40659347481299229</v>
      </c>
      <c r="AH82">
        <v>0.107965724484028</v>
      </c>
      <c r="AI82">
        <v>0.32891789274914296</v>
      </c>
    </row>
    <row r="83" spans="1:35" x14ac:dyDescent="0.25">
      <c r="A83">
        <v>82</v>
      </c>
      <c r="B83">
        <v>493711.38420799799</v>
      </c>
      <c r="C83">
        <v>5180678.0702799903</v>
      </c>
      <c r="D83" t="s">
        <v>15</v>
      </c>
      <c r="E83">
        <v>6</v>
      </c>
      <c r="F83">
        <v>507.38188976377955</v>
      </c>
      <c r="G83">
        <v>517.60033333333331</v>
      </c>
      <c r="H83">
        <f t="shared" si="2"/>
        <v>76.107283464566933</v>
      </c>
      <c r="I83">
        <f t="shared" si="3"/>
        <v>77.640049999999988</v>
      </c>
      <c r="J83" s="38">
        <v>0.82500679358719964</v>
      </c>
      <c r="K83" s="38">
        <v>1.1817555485844631</v>
      </c>
      <c r="L83" s="38">
        <v>1.1306378582699503</v>
      </c>
      <c r="M83" s="38">
        <v>1.1274961398600554</v>
      </c>
      <c r="N83" s="20">
        <v>0.56129143215141009</v>
      </c>
      <c r="O83" s="20">
        <v>0.78574057477306702</v>
      </c>
      <c r="P83" s="20">
        <v>0.74381200887895826</v>
      </c>
      <c r="Q83" s="20">
        <v>0.75330532333260247</v>
      </c>
      <c r="R83" s="40">
        <v>0.26190476190476186</v>
      </c>
      <c r="S83" s="40">
        <v>0.65666666666666662</v>
      </c>
      <c r="T83" s="40">
        <v>0.63660714285714282</v>
      </c>
      <c r="U83" s="40">
        <v>0.65346320346320352</v>
      </c>
      <c r="V83" s="42">
        <v>0.82643465015096063</v>
      </c>
      <c r="W83" s="42">
        <v>1.1855703499121755</v>
      </c>
      <c r="X83" s="42">
        <v>1.1302461016316177</v>
      </c>
      <c r="Y83" s="42">
        <v>1.1111940391250845</v>
      </c>
      <c r="Z83">
        <v>0.3325405597849091</v>
      </c>
      <c r="AA83">
        <v>0.66473065778253582</v>
      </c>
      <c r="AB83">
        <v>0.59872958961943701</v>
      </c>
      <c r="AC83">
        <v>0.60812884836412107</v>
      </c>
      <c r="AE83">
        <v>0.24085961286439392</v>
      </c>
      <c r="AF83">
        <v>0.2207000211359246</v>
      </c>
      <c r="AG83">
        <v>0.42123598716724897</v>
      </c>
      <c r="AH83">
        <v>0.24684707284605992</v>
      </c>
      <c r="AI83">
        <v>0.39363728230394529</v>
      </c>
    </row>
    <row r="84" spans="1:35" x14ac:dyDescent="0.25">
      <c r="A84">
        <v>83</v>
      </c>
      <c r="B84">
        <v>493743.27039100003</v>
      </c>
      <c r="C84">
        <v>5180656.0347600002</v>
      </c>
      <c r="D84" t="s">
        <v>24</v>
      </c>
      <c r="E84">
        <v>1</v>
      </c>
      <c r="F84">
        <v>539.61620866141732</v>
      </c>
      <c r="G84">
        <v>256.26468441444814</v>
      </c>
      <c r="H84">
        <f t="shared" si="2"/>
        <v>80.9424312992126</v>
      </c>
      <c r="I84">
        <f t="shared" si="3"/>
        <v>38.439702662167221</v>
      </c>
      <c r="J84" s="38">
        <v>0.88838994333813903</v>
      </c>
      <c r="K84" s="38">
        <v>0.97408667033944463</v>
      </c>
      <c r="L84" s="38">
        <v>0.92849036123991824</v>
      </c>
      <c r="M84" s="38">
        <v>0.93857928974603055</v>
      </c>
      <c r="N84" s="20">
        <v>0.61328601160805318</v>
      </c>
      <c r="O84" s="20">
        <v>0.64612964683970742</v>
      </c>
      <c r="P84" s="20">
        <v>0.6469687364809138</v>
      </c>
      <c r="Q84" s="20">
        <v>0.661928652476933</v>
      </c>
      <c r="R84" s="40">
        <v>0.37091503267973858</v>
      </c>
      <c r="S84" s="40">
        <v>0.40247140522875818</v>
      </c>
      <c r="T84" s="40">
        <v>0.34342903828197946</v>
      </c>
      <c r="U84" s="40">
        <v>0.38439542483660133</v>
      </c>
      <c r="V84" s="42">
        <v>0.89153497635624301</v>
      </c>
      <c r="W84" s="42">
        <v>0.99306247565997574</v>
      </c>
      <c r="X84" s="42">
        <v>0.94475644485358135</v>
      </c>
      <c r="Y84" s="42">
        <v>0.9550063683908715</v>
      </c>
      <c r="Z84">
        <v>0.33569902640361426</v>
      </c>
      <c r="AA84">
        <v>0.35059062995307616</v>
      </c>
      <c r="AB84">
        <v>0.31364566810879718</v>
      </c>
      <c r="AC84">
        <v>0.35695292756308611</v>
      </c>
      <c r="AE84">
        <v>0.20341216788704183</v>
      </c>
      <c r="AF84">
        <v>0.22835444377797123</v>
      </c>
      <c r="AG84">
        <v>0.63073466369290732</v>
      </c>
      <c r="AH84">
        <v>0.20892102903711032</v>
      </c>
      <c r="AI84">
        <v>0.73270125539127395</v>
      </c>
    </row>
    <row r="85" spans="1:35" x14ac:dyDescent="0.25">
      <c r="A85">
        <v>84</v>
      </c>
      <c r="B85">
        <v>493775.195645998</v>
      </c>
      <c r="C85">
        <v>5180671.4475499904</v>
      </c>
      <c r="D85" t="s">
        <v>24</v>
      </c>
      <c r="E85">
        <v>1</v>
      </c>
      <c r="F85">
        <v>558.54492388451445</v>
      </c>
      <c r="G85">
        <v>248.47682639670043</v>
      </c>
      <c r="H85">
        <f t="shared" si="2"/>
        <v>83.781738582677164</v>
      </c>
      <c r="I85">
        <f t="shared" si="3"/>
        <v>37.27152395950506</v>
      </c>
      <c r="J85" s="38">
        <v>0.97147418144650421</v>
      </c>
      <c r="K85" s="38">
        <v>0.97789458652911287</v>
      </c>
      <c r="L85" s="38">
        <v>0.93956868451538011</v>
      </c>
      <c r="M85" s="38">
        <v>0.95906325967694073</v>
      </c>
      <c r="N85" s="20">
        <v>0.67680186011433108</v>
      </c>
      <c r="O85" s="20">
        <v>0.70702422542785781</v>
      </c>
      <c r="P85" s="20">
        <v>0.68361359112520514</v>
      </c>
      <c r="Q85" s="20">
        <v>0.69794212461743854</v>
      </c>
      <c r="R85" s="40">
        <v>0.60784313725490191</v>
      </c>
      <c r="S85" s="40">
        <v>0.45702614379084966</v>
      </c>
      <c r="T85" s="40">
        <v>0.45720996732026142</v>
      </c>
      <c r="U85" s="40">
        <v>0.48243464052287582</v>
      </c>
      <c r="V85" s="42">
        <v>0.97165774430614127</v>
      </c>
      <c r="W85" s="42">
        <v>0.99106931048064684</v>
      </c>
      <c r="X85" s="42">
        <v>0.95584188745470233</v>
      </c>
      <c r="Y85" s="42">
        <v>0.97607579070932138</v>
      </c>
      <c r="Z85">
        <v>0.45750125126186303</v>
      </c>
      <c r="AA85">
        <v>0.44274954056123489</v>
      </c>
      <c r="AB85">
        <v>0.37385649828311646</v>
      </c>
      <c r="AC85">
        <v>0.41534066139126241</v>
      </c>
      <c r="AE85">
        <v>0.14192288381938775</v>
      </c>
      <c r="AF85">
        <v>0.2106106705122078</v>
      </c>
      <c r="AG85">
        <v>0.53602069521272278</v>
      </c>
      <c r="AH85">
        <v>0.1430659313706823</v>
      </c>
      <c r="AI85">
        <v>0.61355778307479758</v>
      </c>
    </row>
    <row r="86" spans="1:35" x14ac:dyDescent="0.25">
      <c r="A86">
        <v>85</v>
      </c>
      <c r="B86">
        <v>493807.10502900003</v>
      </c>
      <c r="C86">
        <v>5180671.6367899803</v>
      </c>
      <c r="D86" t="s">
        <v>24</v>
      </c>
      <c r="E86">
        <v>2</v>
      </c>
      <c r="F86">
        <v>615.48389763779539</v>
      </c>
      <c r="G86">
        <v>369.61444723375661</v>
      </c>
      <c r="H86">
        <f t="shared" si="2"/>
        <v>92.322584645669309</v>
      </c>
      <c r="I86">
        <f t="shared" si="3"/>
        <v>55.442167085063488</v>
      </c>
      <c r="J86" s="38">
        <v>0.97540365006331675</v>
      </c>
      <c r="K86" s="38">
        <v>1.0220355693083794</v>
      </c>
      <c r="L86" s="38">
        <v>1.1065794293914273</v>
      </c>
      <c r="M86" s="38">
        <v>1.1170126014090747</v>
      </c>
      <c r="N86" s="20">
        <v>0.68564690313601107</v>
      </c>
      <c r="O86" s="20">
        <v>0.7091464089570042</v>
      </c>
      <c r="P86" s="20">
        <v>0.7483612274245961</v>
      </c>
      <c r="Q86" s="20">
        <v>0.76265239272161267</v>
      </c>
      <c r="R86" s="40">
        <v>0.5607843137254902</v>
      </c>
      <c r="S86" s="40">
        <v>0.5975163398692811</v>
      </c>
      <c r="T86" s="40">
        <v>0.63366013071895422</v>
      </c>
      <c r="U86" s="40">
        <v>0.67170231729055263</v>
      </c>
      <c r="V86" s="42">
        <v>1.0114592006661116</v>
      </c>
      <c r="W86" s="42">
        <v>1.046141150921224</v>
      </c>
      <c r="X86" s="42">
        <v>1.1203967242791089</v>
      </c>
      <c r="Y86" s="42">
        <v>1.1113426522085066</v>
      </c>
      <c r="Z86">
        <v>0.3857070459641786</v>
      </c>
      <c r="AA86">
        <v>0.45893383486137862</v>
      </c>
      <c r="AB86">
        <v>0.53750613913881129</v>
      </c>
      <c r="AC86">
        <v>0.58127739661935751</v>
      </c>
      <c r="AE86">
        <v>0.15853194433948975</v>
      </c>
      <c r="AF86">
        <v>0.10853957497864465</v>
      </c>
      <c r="AG86">
        <v>0.21195082138737226</v>
      </c>
      <c r="AH86">
        <v>0.17960353366728379</v>
      </c>
      <c r="AI86">
        <v>0.2563887851203715</v>
      </c>
    </row>
    <row r="87" spans="1:35" x14ac:dyDescent="0.25">
      <c r="A87">
        <v>86</v>
      </c>
      <c r="B87">
        <v>493838.99775600003</v>
      </c>
      <c r="C87">
        <v>5180655.6023700004</v>
      </c>
      <c r="D87" t="s">
        <v>24</v>
      </c>
      <c r="E87">
        <v>3</v>
      </c>
      <c r="F87">
        <v>457.5026023622047</v>
      </c>
      <c r="G87">
        <v>344.21543115261579</v>
      </c>
      <c r="H87">
        <f t="shared" si="2"/>
        <v>68.625390354330705</v>
      </c>
      <c r="I87">
        <f t="shared" si="3"/>
        <v>51.63231467289237</v>
      </c>
      <c r="J87" s="38">
        <v>0.97819321464988651</v>
      </c>
      <c r="K87" s="38">
        <v>0.99786753168300035</v>
      </c>
      <c r="L87" s="38">
        <v>1.0154091030502241</v>
      </c>
      <c r="M87" s="38">
        <v>0.94176917623192413</v>
      </c>
      <c r="N87" s="20">
        <v>0.72059482283680276</v>
      </c>
      <c r="O87" s="20">
        <v>0.76137040964038838</v>
      </c>
      <c r="P87" s="20">
        <v>0.76883067287671825</v>
      </c>
      <c r="Q87" s="20">
        <v>0.71247332834271693</v>
      </c>
      <c r="R87" s="40">
        <v>0.54583333333333339</v>
      </c>
      <c r="S87" s="40">
        <v>0.56375571281144032</v>
      </c>
      <c r="T87" s="40">
        <v>0.56040653103346605</v>
      </c>
      <c r="U87" s="40">
        <v>0.57092584402181934</v>
      </c>
      <c r="V87" s="42">
        <v>0.99423725562530574</v>
      </c>
      <c r="W87" s="42">
        <v>0.97180183990295466</v>
      </c>
      <c r="X87" s="42">
        <v>0.99423233628945884</v>
      </c>
      <c r="Y87" s="42">
        <v>0.90810127552451003</v>
      </c>
      <c r="Z87">
        <v>0.45413002942743969</v>
      </c>
      <c r="AA87">
        <v>0.52511178659676772</v>
      </c>
      <c r="AB87">
        <v>0.53889008121584669</v>
      </c>
      <c r="AC87">
        <v>0.47182745964635353</v>
      </c>
      <c r="AE87">
        <v>0.34764624430901442</v>
      </c>
      <c r="AF87">
        <v>0.35686255457322108</v>
      </c>
      <c r="AG87">
        <v>0.40055516043696476</v>
      </c>
      <c r="AH87">
        <v>0.33939878887802216</v>
      </c>
      <c r="AI87">
        <v>0.86763491262931125</v>
      </c>
    </row>
    <row r="88" spans="1:35" x14ac:dyDescent="0.25">
      <c r="A88">
        <v>87</v>
      </c>
      <c r="B88">
        <v>493870.93683800002</v>
      </c>
      <c r="C88">
        <v>5180684.7948000003</v>
      </c>
      <c r="D88" t="s">
        <v>24</v>
      </c>
      <c r="E88">
        <v>3</v>
      </c>
      <c r="F88">
        <v>477.50826509186345</v>
      </c>
      <c r="G88">
        <v>309.69541074679671</v>
      </c>
      <c r="H88">
        <f t="shared" si="2"/>
        <v>71.626239763779509</v>
      </c>
      <c r="I88">
        <f t="shared" si="3"/>
        <v>46.454311612019502</v>
      </c>
      <c r="J88" s="38">
        <v>0.92344530521872215</v>
      </c>
      <c r="K88" s="38">
        <v>0.93152956027971601</v>
      </c>
      <c r="L88" s="38">
        <v>0.9432543333380965</v>
      </c>
      <c r="M88" s="38">
        <v>0.97570078248989345</v>
      </c>
      <c r="N88" s="20">
        <v>0.68007582090991814</v>
      </c>
      <c r="O88" s="20">
        <v>0.70889768847354195</v>
      </c>
      <c r="P88" s="20">
        <v>0.71194964182374132</v>
      </c>
      <c r="Q88" s="20">
        <v>0.73275998293251166</v>
      </c>
      <c r="R88" s="40">
        <v>0.38750000000000001</v>
      </c>
      <c r="S88" s="40">
        <v>0.45053295002211408</v>
      </c>
      <c r="T88" s="40">
        <v>0.4785403306059266</v>
      </c>
      <c r="U88" s="40">
        <v>0.50417280947466714</v>
      </c>
      <c r="V88" s="42">
        <v>0.93846471645785845</v>
      </c>
      <c r="W88" s="42">
        <v>0.91077432269061132</v>
      </c>
      <c r="X88" s="42">
        <v>0.92804033421511567</v>
      </c>
      <c r="Y88" s="42">
        <v>0.9432368874734155</v>
      </c>
      <c r="Z88">
        <v>0.37689914486977188</v>
      </c>
      <c r="AA88">
        <v>0.4475528063188049</v>
      </c>
      <c r="AB88">
        <v>0.44861474795354844</v>
      </c>
      <c r="AC88">
        <v>0.50411128202425137</v>
      </c>
      <c r="AE88">
        <v>0.15260456277489129</v>
      </c>
      <c r="AF88">
        <v>0.15869414883662283</v>
      </c>
      <c r="AG88">
        <v>0.40844362890661023</v>
      </c>
      <c r="AH88">
        <v>0.14070966507222574</v>
      </c>
      <c r="AI88">
        <v>0.39259426768185834</v>
      </c>
    </row>
    <row r="89" spans="1:35" x14ac:dyDescent="0.25">
      <c r="A89">
        <v>88</v>
      </c>
      <c r="B89">
        <v>493902.842645998</v>
      </c>
      <c r="C89">
        <v>5180681.5397699904</v>
      </c>
      <c r="D89" t="s">
        <v>24</v>
      </c>
      <c r="E89">
        <v>4</v>
      </c>
      <c r="F89">
        <v>528.86982152230973</v>
      </c>
      <c r="G89">
        <v>279.6832164981019</v>
      </c>
      <c r="H89">
        <f t="shared" si="2"/>
        <v>79.330473228346463</v>
      </c>
      <c r="I89">
        <f t="shared" si="3"/>
        <v>41.952482474715282</v>
      </c>
      <c r="J89" s="38">
        <v>0.96352400420998818</v>
      </c>
      <c r="K89" s="38">
        <v>0.94282813559570577</v>
      </c>
      <c r="L89" s="38">
        <v>1.0141260374788004</v>
      </c>
      <c r="M89" s="38">
        <v>1.0169876282448769</v>
      </c>
      <c r="N89" s="20">
        <v>0.66703448870233173</v>
      </c>
      <c r="O89" s="20">
        <v>0.66388561000716118</v>
      </c>
      <c r="P89" s="20">
        <v>0.72004676780137644</v>
      </c>
      <c r="Q89" s="20">
        <v>0.71929138066159959</v>
      </c>
      <c r="R89" s="40">
        <v>0.51458333333333339</v>
      </c>
      <c r="S89" s="40">
        <v>0.36792483660130726</v>
      </c>
      <c r="T89" s="40">
        <v>0.520343137254902</v>
      </c>
      <c r="U89" s="40">
        <v>0.55816993464052289</v>
      </c>
      <c r="V89" s="42">
        <v>0.99757216825070105</v>
      </c>
      <c r="W89" s="42">
        <v>0.95814219208297557</v>
      </c>
      <c r="X89" s="42">
        <v>1.0326172099406081</v>
      </c>
      <c r="Y89" s="42">
        <v>1.0326808725212395</v>
      </c>
      <c r="Z89">
        <v>0.47520612708177218</v>
      </c>
      <c r="AA89">
        <v>0.43723212501566933</v>
      </c>
      <c r="AB89">
        <v>0.49660139079110088</v>
      </c>
      <c r="AC89">
        <v>0.48707474357739361</v>
      </c>
      <c r="AE89">
        <v>0.12925221514805332</v>
      </c>
      <c r="AF89">
        <v>0.17341487623011451</v>
      </c>
      <c r="AG89">
        <v>0.42453759888445819</v>
      </c>
      <c r="AH89">
        <v>0.11651507476912423</v>
      </c>
      <c r="AI89">
        <v>0.37464958537987397</v>
      </c>
    </row>
    <row r="90" spans="1:35" x14ac:dyDescent="0.25">
      <c r="A90">
        <v>89</v>
      </c>
      <c r="B90">
        <v>493935.202922998</v>
      </c>
      <c r="C90">
        <v>5180676.1413799804</v>
      </c>
      <c r="D90" t="s">
        <v>24</v>
      </c>
      <c r="E90">
        <v>5</v>
      </c>
      <c r="F90">
        <v>530.10036482939631</v>
      </c>
      <c r="G90">
        <v>310.00382837976758</v>
      </c>
      <c r="H90">
        <f t="shared" si="2"/>
        <v>79.515054724409438</v>
      </c>
      <c r="I90">
        <f t="shared" si="3"/>
        <v>46.500574256965137</v>
      </c>
      <c r="J90" s="38">
        <v>1.0196920362060566</v>
      </c>
      <c r="K90" s="38">
        <v>0.98166761858290175</v>
      </c>
      <c r="L90" s="38">
        <v>1.0168844971439703</v>
      </c>
      <c r="M90" s="38">
        <v>1.0140839578177541</v>
      </c>
      <c r="N90" s="20">
        <v>0.79440415978530143</v>
      </c>
      <c r="O90" s="20">
        <v>0.70919289636795813</v>
      </c>
      <c r="P90" s="20">
        <v>0.7221791168966758</v>
      </c>
      <c r="Q90" s="20">
        <v>0.70185020545188348</v>
      </c>
      <c r="R90" s="40">
        <v>0.6333333333333333</v>
      </c>
      <c r="S90" s="40">
        <v>0.45999999999999996</v>
      </c>
      <c r="T90" s="40">
        <v>0.50416666666666665</v>
      </c>
      <c r="U90" s="40">
        <v>0.49431818181818182</v>
      </c>
      <c r="V90" s="42">
        <v>0.9802625820586206</v>
      </c>
      <c r="W90" s="42">
        <v>0.95184431528217406</v>
      </c>
      <c r="X90" s="42">
        <v>0.99378489384811308</v>
      </c>
      <c r="Y90" s="42">
        <v>0.98594878530838637</v>
      </c>
      <c r="Z90">
        <v>0.71816799023682765</v>
      </c>
      <c r="AA90">
        <v>0.5470221387083497</v>
      </c>
      <c r="AB90">
        <v>0.5738053252770251</v>
      </c>
      <c r="AC90">
        <v>0.5637293567926025</v>
      </c>
      <c r="AE90">
        <v>0.13387083099202729</v>
      </c>
      <c r="AF90">
        <v>0.22251907788651826</v>
      </c>
      <c r="AG90">
        <v>0.46505898009173113</v>
      </c>
      <c r="AH90">
        <v>0.13552467783872668</v>
      </c>
      <c r="AI90">
        <v>0.3704565909405248</v>
      </c>
    </row>
    <row r="91" spans="1:35" x14ac:dyDescent="0.25">
      <c r="A91">
        <v>90</v>
      </c>
      <c r="B91">
        <v>493966.647998998</v>
      </c>
      <c r="C91">
        <v>5180668.6962400004</v>
      </c>
      <c r="D91" t="s">
        <v>24</v>
      </c>
      <c r="E91">
        <v>5</v>
      </c>
      <c r="F91">
        <v>495.74973490813653</v>
      </c>
      <c r="G91">
        <v>375.01797919789561</v>
      </c>
      <c r="H91">
        <f t="shared" si="2"/>
        <v>74.362460236220471</v>
      </c>
      <c r="I91">
        <f t="shared" si="3"/>
        <v>56.252696879684343</v>
      </c>
      <c r="J91" s="38">
        <v>0.97610301700884894</v>
      </c>
      <c r="K91" s="38">
        <v>1.0589225848082056</v>
      </c>
      <c r="L91" s="38">
        <v>1.0752941899946675</v>
      </c>
      <c r="M91" s="38">
        <v>1.0803956807955801</v>
      </c>
      <c r="N91" s="20">
        <v>0.75259578860445908</v>
      </c>
      <c r="O91" s="20">
        <v>0.75355715562089332</v>
      </c>
      <c r="P91" s="20">
        <v>0.75670268730743362</v>
      </c>
      <c r="Q91" s="20">
        <v>0.74016243443962459</v>
      </c>
      <c r="R91" s="40">
        <v>0.46666666666666667</v>
      </c>
      <c r="S91" s="40">
        <v>0.56833333333333336</v>
      </c>
      <c r="T91" s="40">
        <v>0.56354166666666672</v>
      </c>
      <c r="U91" s="40">
        <v>0.54242424242424248</v>
      </c>
      <c r="V91" s="42">
        <v>0.9364012173887557</v>
      </c>
      <c r="W91" s="42">
        <v>1.0268663238115603</v>
      </c>
      <c r="X91" s="42">
        <v>1.0498470506980722</v>
      </c>
      <c r="Y91" s="42">
        <v>1.0500574739389306</v>
      </c>
      <c r="Z91">
        <v>0.6062638592530547</v>
      </c>
      <c r="AA91">
        <v>0.60316678924704004</v>
      </c>
      <c r="AB91">
        <v>0.61938380034558516</v>
      </c>
      <c r="AC91">
        <v>0.6102312726917396</v>
      </c>
      <c r="AE91">
        <v>0.12556582698508673</v>
      </c>
      <c r="AF91">
        <v>0.17425098825211324</v>
      </c>
      <c r="AG91">
        <v>0.45664731509989265</v>
      </c>
      <c r="AH91">
        <v>0.12460768413583491</v>
      </c>
      <c r="AI91">
        <v>0.29907167080994412</v>
      </c>
    </row>
    <row r="92" spans="1:35" x14ac:dyDescent="0.25">
      <c r="A92">
        <v>91</v>
      </c>
      <c r="B92">
        <v>493998.558499999</v>
      </c>
      <c r="C92">
        <v>5180669.9977099802</v>
      </c>
      <c r="D92" t="s">
        <v>24</v>
      </c>
      <c r="E92">
        <v>6</v>
      </c>
      <c r="F92">
        <v>568.87931758530192</v>
      </c>
      <c r="G92">
        <v>318.71580820367916</v>
      </c>
      <c r="H92">
        <f t="shared" si="2"/>
        <v>85.331897637795279</v>
      </c>
      <c r="I92">
        <f t="shared" si="3"/>
        <v>47.807371230551873</v>
      </c>
      <c r="J92" s="38">
        <v>1.2389317602667269</v>
      </c>
      <c r="K92" s="38">
        <v>1.2276433949692946</v>
      </c>
      <c r="L92" s="38">
        <v>1.1940873386516411</v>
      </c>
      <c r="M92" s="38">
        <v>1.2046650167009907</v>
      </c>
      <c r="N92" s="20">
        <v>0.90390642418827727</v>
      </c>
      <c r="O92" s="20">
        <v>0.81313535299657524</v>
      </c>
      <c r="P92" s="20">
        <v>0.79542176764316364</v>
      </c>
      <c r="Q92" s="20">
        <v>0.79053460903448758</v>
      </c>
      <c r="R92" s="40">
        <v>0.88461538461538458</v>
      </c>
      <c r="S92" s="40">
        <v>0.67692307692307696</v>
      </c>
      <c r="T92" s="40">
        <v>0.72252747252747263</v>
      </c>
      <c r="U92" s="40">
        <v>0.75192307692307703</v>
      </c>
      <c r="V92" s="42">
        <v>1.264205643586406</v>
      </c>
      <c r="W92" s="42">
        <v>1.2679978581153066</v>
      </c>
      <c r="X92" s="42">
        <v>1.224983095615477</v>
      </c>
      <c r="Y92" s="42">
        <v>1.2253199429531771</v>
      </c>
      <c r="Z92">
        <v>0.83195817446381126</v>
      </c>
      <c r="AA92">
        <v>0.68211152536008623</v>
      </c>
      <c r="AB92">
        <v>0.65810826591739124</v>
      </c>
      <c r="AC92">
        <v>0.66176567742046455</v>
      </c>
      <c r="AE92">
        <v>0.21928882480086867</v>
      </c>
      <c r="AF92">
        <v>0.15311487701966092</v>
      </c>
      <c r="AG92">
        <v>0.29215401438110439</v>
      </c>
      <c r="AH92">
        <v>0.23716938303643087</v>
      </c>
      <c r="AI92">
        <v>0.30549330471246872</v>
      </c>
    </row>
    <row r="93" spans="1:35" x14ac:dyDescent="0.25">
      <c r="A93">
        <v>92</v>
      </c>
      <c r="B93">
        <v>494030.468212999</v>
      </c>
      <c r="C93">
        <v>5180670.5214999802</v>
      </c>
      <c r="D93" t="s">
        <v>24</v>
      </c>
      <c r="E93">
        <v>7</v>
      </c>
      <c r="F93">
        <v>697.11110498687651</v>
      </c>
      <c r="G93">
        <v>435.74325794724228</v>
      </c>
      <c r="H93">
        <f t="shared" si="2"/>
        <v>104.56666574803147</v>
      </c>
      <c r="I93">
        <f t="shared" si="3"/>
        <v>65.36148869208634</v>
      </c>
      <c r="J93" s="38">
        <v>1.3058746900327596</v>
      </c>
      <c r="K93" s="38">
        <v>1.2747267700608413</v>
      </c>
      <c r="L93" s="38">
        <v>1.3046849001835195</v>
      </c>
      <c r="M93" s="38">
        <v>1.3411356910990277</v>
      </c>
      <c r="N93" s="20">
        <v>0.94650118603863098</v>
      </c>
      <c r="O93" s="20">
        <v>0.8727712412604367</v>
      </c>
      <c r="P93" s="20">
        <v>0.88801822699902733</v>
      </c>
      <c r="Q93" s="20">
        <v>0.89312276835859594</v>
      </c>
      <c r="R93" s="40">
        <v>0.88888888888888884</v>
      </c>
      <c r="S93" s="40">
        <v>0.82222222222222219</v>
      </c>
      <c r="T93" s="40">
        <v>0.8571428571428571</v>
      </c>
      <c r="U93" s="40">
        <v>0.9</v>
      </c>
      <c r="V93" s="42">
        <v>0.94650118603863098</v>
      </c>
      <c r="W93" s="42">
        <v>0.8727712412604367</v>
      </c>
      <c r="X93" s="42">
        <v>0.88801822699902733</v>
      </c>
      <c r="Y93" s="42">
        <v>0.89312276835859594</v>
      </c>
      <c r="Z93">
        <v>0.89492512479201336</v>
      </c>
      <c r="AA93">
        <v>0.82595369111363426</v>
      </c>
      <c r="AB93">
        <v>0.84167185450854465</v>
      </c>
      <c r="AC93">
        <v>0.84802389575052661</v>
      </c>
      <c r="AE93">
        <v>0.13439604298655691</v>
      </c>
      <c r="AF93">
        <v>0.15046293558221457</v>
      </c>
      <c r="AG93">
        <v>0.22393033515082761</v>
      </c>
      <c r="AH93">
        <v>0.15046293558221457</v>
      </c>
      <c r="AI93">
        <v>0.1924543809106985</v>
      </c>
    </row>
    <row r="94" spans="1:35" x14ac:dyDescent="0.25">
      <c r="A94">
        <v>93</v>
      </c>
      <c r="B94">
        <v>494062.370444</v>
      </c>
      <c r="C94">
        <v>5180663.4891600003</v>
      </c>
      <c r="D94" t="s">
        <v>24</v>
      </c>
      <c r="E94">
        <v>8</v>
      </c>
      <c r="F94">
        <v>424.80165879265093</v>
      </c>
      <c r="G94">
        <v>246.45619115307522</v>
      </c>
      <c r="H94">
        <f t="shared" si="2"/>
        <v>63.720248818897637</v>
      </c>
      <c r="I94">
        <f t="shared" si="3"/>
        <v>36.968428672961281</v>
      </c>
      <c r="J94" s="38">
        <v>1.1427257674372635</v>
      </c>
      <c r="K94" s="38">
        <v>1.0562653246869613</v>
      </c>
      <c r="L94" s="38">
        <v>0.94570526788228493</v>
      </c>
      <c r="M94" s="38">
        <v>0.92393416899185976</v>
      </c>
      <c r="N94" s="20">
        <v>0.87769653576192597</v>
      </c>
      <c r="O94" s="20">
        <v>0.76772337264240265</v>
      </c>
      <c r="P94" s="20">
        <v>0.67802303236562511</v>
      </c>
      <c r="Q94" s="20">
        <v>0.64044869322618092</v>
      </c>
      <c r="R94" s="40">
        <v>1</v>
      </c>
      <c r="S94" s="40">
        <v>0.87999999999999989</v>
      </c>
      <c r="T94" s="40">
        <v>0.79999999999999982</v>
      </c>
      <c r="U94" s="40">
        <v>0.76363636363636356</v>
      </c>
      <c r="V94" s="42">
        <v>1.0954065478989681</v>
      </c>
      <c r="W94" s="42">
        <v>1.0213988955033002</v>
      </c>
      <c r="X94" s="42">
        <v>0.9211254939756075</v>
      </c>
      <c r="Y94" s="42">
        <v>0.89736255311465019</v>
      </c>
      <c r="Z94">
        <v>0.82940213240734906</v>
      </c>
      <c r="AA94">
        <v>0.64007545058197901</v>
      </c>
      <c r="AB94">
        <v>0.51635351353991255</v>
      </c>
      <c r="AC94">
        <v>0.46940680259781115</v>
      </c>
      <c r="AE94">
        <v>0.22169624447530606</v>
      </c>
      <c r="AF94">
        <v>0.30089093532872152</v>
      </c>
      <c r="AG94">
        <v>0.21821789023599378</v>
      </c>
      <c r="AH94">
        <v>0.21674455407171742</v>
      </c>
      <c r="AI94">
        <v>0.61575714873067788</v>
      </c>
    </row>
    <row r="95" spans="1:35" x14ac:dyDescent="0.25">
      <c r="A95">
        <v>94</v>
      </c>
      <c r="B95">
        <v>494094.297571</v>
      </c>
      <c r="C95">
        <v>5180681.6816999903</v>
      </c>
      <c r="D95" t="s">
        <v>24</v>
      </c>
      <c r="E95">
        <v>8</v>
      </c>
      <c r="F95">
        <v>388.74517585301834</v>
      </c>
      <c r="G95">
        <v>206.9507132502857</v>
      </c>
      <c r="H95">
        <f t="shared" si="2"/>
        <v>58.311776377952746</v>
      </c>
      <c r="I95">
        <f t="shared" si="3"/>
        <v>31.042606987542854</v>
      </c>
      <c r="J95" s="38">
        <v>0.94611450000294561</v>
      </c>
      <c r="K95" s="38">
        <v>0.85529435431957646</v>
      </c>
      <c r="L95" s="38">
        <v>0.78537408494218763</v>
      </c>
      <c r="M95" s="38">
        <v>0.76205189847606547</v>
      </c>
      <c r="N95" s="20">
        <v>0.74169647621164958</v>
      </c>
      <c r="O95" s="20">
        <v>0.6227534801092901</v>
      </c>
      <c r="P95" s="20">
        <v>0.56329687469883682</v>
      </c>
      <c r="Q95" s="20">
        <v>0.52944440034487927</v>
      </c>
      <c r="R95" s="40">
        <v>0.60000000000000009</v>
      </c>
      <c r="S95" s="40">
        <v>0.52</v>
      </c>
      <c r="T95" s="40">
        <v>0.47500000000000003</v>
      </c>
      <c r="U95" s="40">
        <v>0.45454545454545464</v>
      </c>
      <c r="V95" s="42">
        <v>0.91068089788780848</v>
      </c>
      <c r="W95" s="42">
        <v>0.82952958828580614</v>
      </c>
      <c r="X95" s="42">
        <v>0.76697249149552549</v>
      </c>
      <c r="Y95" s="42">
        <v>0.74148389995661568</v>
      </c>
      <c r="Z95">
        <v>0.63457351809022944</v>
      </c>
      <c r="AA95">
        <v>0.40231389006686308</v>
      </c>
      <c r="AB95">
        <v>0.33212723885537709</v>
      </c>
      <c r="AC95">
        <v>0.29926218052281511</v>
      </c>
      <c r="AE95">
        <v>0.2338272795736917</v>
      </c>
      <c r="AF95">
        <v>0.33390000936687891</v>
      </c>
      <c r="AG95">
        <v>0.32984845004941293</v>
      </c>
      <c r="AH95">
        <v>0.23770463497405442</v>
      </c>
      <c r="AI95">
        <v>0.86669445353170083</v>
      </c>
    </row>
    <row r="96" spans="1:35" x14ac:dyDescent="0.25">
      <c r="A96">
        <v>95</v>
      </c>
      <c r="B96">
        <v>493276.726444998</v>
      </c>
      <c r="C96">
        <v>5180689.0780499903</v>
      </c>
      <c r="D96" t="s">
        <v>9</v>
      </c>
      <c r="E96">
        <v>1</v>
      </c>
      <c r="F96">
        <v>357.77600000000001</v>
      </c>
      <c r="G96">
        <v>223.42519685039369</v>
      </c>
      <c r="H96">
        <f t="shared" si="2"/>
        <v>53.666400000000003</v>
      </c>
      <c r="I96">
        <f t="shared" si="3"/>
        <v>33.513779527559052</v>
      </c>
      <c r="J96" s="38">
        <v>0.94004295888556366</v>
      </c>
      <c r="K96" s="38">
        <v>0.8620607483919438</v>
      </c>
      <c r="L96" s="38">
        <v>0.89442595009889592</v>
      </c>
      <c r="M96" s="38">
        <v>0.89442595009889592</v>
      </c>
      <c r="N96" s="20">
        <v>0.69175183150822073</v>
      </c>
      <c r="O96" s="20">
        <v>0.61666431573525182</v>
      </c>
      <c r="P96" s="20">
        <v>0.62450029986896993</v>
      </c>
      <c r="Q96" s="20">
        <v>0.62450029986896993</v>
      </c>
      <c r="R96" s="40">
        <v>0.42499999999999999</v>
      </c>
      <c r="S96" s="40">
        <v>0.3429323308270677</v>
      </c>
      <c r="T96" s="40">
        <v>0.38577694235588972</v>
      </c>
      <c r="U96" s="40">
        <v>0.38577694235588972</v>
      </c>
      <c r="V96" s="42">
        <v>0.9228544012698785</v>
      </c>
      <c r="W96" s="42">
        <v>0.86210400904959117</v>
      </c>
      <c r="X96" s="42">
        <v>0.89596425532893653</v>
      </c>
      <c r="Y96" s="42">
        <v>0.89596425532893653</v>
      </c>
      <c r="Z96">
        <v>0.44233112938494423</v>
      </c>
      <c r="AA96">
        <v>0.36018286979289038</v>
      </c>
      <c r="AB96">
        <v>0.39059287884177918</v>
      </c>
      <c r="AC96">
        <v>0.39059287884177918</v>
      </c>
      <c r="AE96">
        <v>0.16783061726344939</v>
      </c>
      <c r="AF96">
        <v>0.14801224408843805</v>
      </c>
      <c r="AG96">
        <v>0.51157789913047835</v>
      </c>
      <c r="AH96">
        <v>0.18340999122580876</v>
      </c>
      <c r="AI96">
        <v>0.51834651875236804</v>
      </c>
    </row>
    <row r="97" spans="1:35" x14ac:dyDescent="0.25">
      <c r="A97">
        <v>96</v>
      </c>
      <c r="B97">
        <v>493308.02597100002</v>
      </c>
      <c r="C97">
        <v>5180687.1739800004</v>
      </c>
      <c r="D97" t="s">
        <v>9</v>
      </c>
      <c r="E97">
        <v>1</v>
      </c>
      <c r="F97">
        <v>396.05389646616931</v>
      </c>
      <c r="G97">
        <v>231.13517060367451</v>
      </c>
      <c r="H97">
        <f t="shared" si="2"/>
        <v>59.408084469925392</v>
      </c>
      <c r="I97">
        <f t="shared" si="3"/>
        <v>34.670275590551178</v>
      </c>
      <c r="J97" s="38">
        <v>1.0207919907757761</v>
      </c>
      <c r="K97" s="38">
        <v>1.0723839964601216</v>
      </c>
      <c r="L97" s="38">
        <v>0.95634946782050234</v>
      </c>
      <c r="M97" s="38">
        <v>0.88499241347580115</v>
      </c>
      <c r="N97" s="20">
        <v>0.74880841595764047</v>
      </c>
      <c r="O97" s="20">
        <v>0.76659976778431838</v>
      </c>
      <c r="P97" s="20">
        <v>0.67250134442084497</v>
      </c>
      <c r="Q97" s="20">
        <v>0.63280313006105016</v>
      </c>
      <c r="R97" s="40">
        <v>0.52500000000000002</v>
      </c>
      <c r="S97" s="40">
        <v>0.566892230576441</v>
      </c>
      <c r="T97" s="40">
        <v>0.46368264411027571</v>
      </c>
      <c r="U97" s="40">
        <v>0.40757006151743003</v>
      </c>
      <c r="V97" s="42">
        <v>0.99927801424927887</v>
      </c>
      <c r="W97" s="42">
        <v>1.070557397500647</v>
      </c>
      <c r="X97" s="42">
        <v>0.94987324945195883</v>
      </c>
      <c r="Y97" s="42">
        <v>0.87526367252661674</v>
      </c>
      <c r="Z97">
        <v>0.53835019737876133</v>
      </c>
      <c r="AA97">
        <v>0.60742566210829474</v>
      </c>
      <c r="AB97">
        <v>0.48900268932578472</v>
      </c>
      <c r="AC97">
        <v>0.42588351500336602</v>
      </c>
      <c r="AE97">
        <v>0.26033892897868172</v>
      </c>
      <c r="AF97">
        <v>0.26005105935678313</v>
      </c>
      <c r="AG97">
        <v>0.50367612716609378</v>
      </c>
      <c r="AH97">
        <v>0.2775896976891889</v>
      </c>
      <c r="AI97">
        <v>0.53262590265649545</v>
      </c>
    </row>
    <row r="98" spans="1:35" x14ac:dyDescent="0.25">
      <c r="A98">
        <v>97</v>
      </c>
      <c r="B98">
        <v>493339.95637500001</v>
      </c>
      <c r="C98">
        <v>5180706.3626100002</v>
      </c>
      <c r="D98" t="s">
        <v>9</v>
      </c>
      <c r="E98">
        <v>2</v>
      </c>
      <c r="F98">
        <v>397.99851783570813</v>
      </c>
      <c r="G98">
        <v>277.55905511811022</v>
      </c>
      <c r="H98">
        <f t="shared" si="2"/>
        <v>59.699777675356216</v>
      </c>
      <c r="I98">
        <f t="shared" si="3"/>
        <v>41.633858267716533</v>
      </c>
      <c r="J98" s="38">
        <v>0.9289094428941379</v>
      </c>
      <c r="K98" s="38">
        <v>0.72141483988196353</v>
      </c>
      <c r="L98" s="38">
        <v>0.85312189561640839</v>
      </c>
      <c r="M98" s="38">
        <v>0.76806397346830801</v>
      </c>
      <c r="N98" s="20">
        <v>0.63606914642213064</v>
      </c>
      <c r="O98" s="20">
        <v>0.52033597513333552</v>
      </c>
      <c r="P98" s="20">
        <v>0.5676173432944327</v>
      </c>
      <c r="Q98" s="20">
        <v>0.5127476317444124</v>
      </c>
      <c r="R98" s="40">
        <v>0.43483709273182958</v>
      </c>
      <c r="S98" s="40">
        <v>0.36027568922305764</v>
      </c>
      <c r="T98" s="40">
        <v>0.48048693161475114</v>
      </c>
      <c r="U98" s="40">
        <v>0.3711278195488722</v>
      </c>
      <c r="V98" s="42">
        <v>0.94453856417334736</v>
      </c>
      <c r="W98" s="42">
        <v>0.71882787374201407</v>
      </c>
      <c r="X98" s="42">
        <v>0.85541787049815521</v>
      </c>
      <c r="Y98" s="42">
        <v>0.77177734991906766</v>
      </c>
      <c r="Z98">
        <v>0.29505050746430239</v>
      </c>
      <c r="AA98">
        <v>0.22167757324895038</v>
      </c>
      <c r="AB98">
        <v>0.33251188524761971</v>
      </c>
      <c r="AC98">
        <v>0.25450457850377295</v>
      </c>
      <c r="AE98">
        <v>0.42652209583259459</v>
      </c>
      <c r="AF98">
        <v>0.48861412167790597</v>
      </c>
      <c r="AG98">
        <v>0.71070847084268207</v>
      </c>
      <c r="AH98">
        <v>0.42116364922404037</v>
      </c>
      <c r="AI98">
        <v>0.86391131521982001</v>
      </c>
    </row>
    <row r="99" spans="1:35" x14ac:dyDescent="0.25">
      <c r="A99">
        <v>98</v>
      </c>
      <c r="B99">
        <v>493371.862522999</v>
      </c>
      <c r="C99">
        <v>5180703.7714799903</v>
      </c>
      <c r="D99" t="s">
        <v>9</v>
      </c>
      <c r="E99">
        <v>3</v>
      </c>
      <c r="F99">
        <v>493.86455088245253</v>
      </c>
      <c r="G99">
        <v>352.5262467191601</v>
      </c>
      <c r="H99">
        <f t="shared" si="2"/>
        <v>74.079682632367877</v>
      </c>
      <c r="I99">
        <f t="shared" si="3"/>
        <v>52.878937007874015</v>
      </c>
      <c r="J99" s="38">
        <v>1.1050396154960973</v>
      </c>
      <c r="K99" s="38">
        <v>1.0582136184911555</v>
      </c>
      <c r="L99" s="38">
        <v>1.045940195833958</v>
      </c>
      <c r="M99" s="38">
        <v>1.0174332141927833</v>
      </c>
      <c r="N99" s="20">
        <v>0.81380997473786598</v>
      </c>
      <c r="O99" s="20">
        <v>0.78084256348820791</v>
      </c>
      <c r="P99" s="20">
        <v>0.7593693873201034</v>
      </c>
      <c r="Q99" s="20">
        <v>0.73605395749396985</v>
      </c>
      <c r="R99" s="40">
        <v>0.71428571428571419</v>
      </c>
      <c r="S99" s="40">
        <v>0.59523809523809523</v>
      </c>
      <c r="T99" s="40">
        <v>0.57823129251700678</v>
      </c>
      <c r="U99" s="40">
        <v>0.53358395989974938</v>
      </c>
      <c r="V99" s="42">
        <v>1.065881127429591</v>
      </c>
      <c r="W99" s="42">
        <v>1.0312181371160092</v>
      </c>
      <c r="X99" s="42">
        <v>1.0296405214229516</v>
      </c>
      <c r="Y99" s="42">
        <v>1.0007991189668373</v>
      </c>
      <c r="Z99">
        <v>0.67255753874697466</v>
      </c>
      <c r="AA99">
        <v>0.60963311806347287</v>
      </c>
      <c r="AB99">
        <v>0.57032206914418127</v>
      </c>
      <c r="AC99">
        <v>0.53836665653755378</v>
      </c>
      <c r="AE99">
        <v>0.10008893807883572</v>
      </c>
      <c r="AF99">
        <v>0.12606902107862628</v>
      </c>
      <c r="AG99">
        <v>0.34051084279574229</v>
      </c>
      <c r="AH99">
        <v>9.8572436957067022E-2</v>
      </c>
      <c r="AI99">
        <v>0.30469166681822962</v>
      </c>
    </row>
    <row r="100" spans="1:35" x14ac:dyDescent="0.25">
      <c r="A100">
        <v>99</v>
      </c>
      <c r="B100">
        <v>493403.78188800003</v>
      </c>
      <c r="C100">
        <v>5180713.1816999903</v>
      </c>
      <c r="D100" t="s">
        <v>9</v>
      </c>
      <c r="E100">
        <v>3</v>
      </c>
      <c r="F100">
        <v>511.31446945444731</v>
      </c>
      <c r="G100">
        <v>329.72442585301837</v>
      </c>
      <c r="H100">
        <f t="shared" si="2"/>
        <v>76.69717041816709</v>
      </c>
      <c r="I100">
        <f t="shared" si="3"/>
        <v>49.458663877952752</v>
      </c>
      <c r="J100" s="38">
        <v>1.1602504034403265</v>
      </c>
      <c r="K100" s="38">
        <v>1.0875694217766694</v>
      </c>
      <c r="L100" s="38">
        <v>1.0962129043116924</v>
      </c>
      <c r="M100" s="38">
        <v>1.0580108419206373</v>
      </c>
      <c r="N100" s="20">
        <v>0.85871015661500327</v>
      </c>
      <c r="O100" s="20">
        <v>0.80555510050506574</v>
      </c>
      <c r="P100" s="20">
        <v>0.79445790341695122</v>
      </c>
      <c r="Q100" s="20">
        <v>0.76274444584575551</v>
      </c>
      <c r="R100" s="40">
        <v>0.76190476190476186</v>
      </c>
      <c r="S100" s="40">
        <v>0.66666666666666663</v>
      </c>
      <c r="T100" s="40">
        <v>0.67346938775510201</v>
      </c>
      <c r="U100" s="40">
        <v>0.61253132832080204</v>
      </c>
      <c r="V100" s="42">
        <v>1.1251926662866807</v>
      </c>
      <c r="W100" s="42">
        <v>1.0624542089624447</v>
      </c>
      <c r="X100" s="42">
        <v>1.079522507285541</v>
      </c>
      <c r="Y100" s="42">
        <v>1.0418375415053664</v>
      </c>
      <c r="Z100">
        <v>0.79690778550155594</v>
      </c>
      <c r="AA100">
        <v>0.68444484160769081</v>
      </c>
      <c r="AB100">
        <v>0.64560748223302444</v>
      </c>
      <c r="AC100">
        <v>0.59542343536864606</v>
      </c>
      <c r="AE100">
        <v>0.12320095787389938</v>
      </c>
      <c r="AF100">
        <v>0.11900504771834819</v>
      </c>
      <c r="AG100">
        <v>0.33471222340200818</v>
      </c>
      <c r="AH100">
        <v>0.13151360261732137</v>
      </c>
      <c r="AI100">
        <v>0.2489533968140149</v>
      </c>
    </row>
    <row r="101" spans="1:35" x14ac:dyDescent="0.25">
      <c r="A101">
        <v>100</v>
      </c>
      <c r="B101">
        <v>493435.68717500003</v>
      </c>
      <c r="C101">
        <v>5180709.8130599903</v>
      </c>
      <c r="D101" t="s">
        <v>9</v>
      </c>
      <c r="E101">
        <v>4</v>
      </c>
      <c r="F101">
        <v>522.88305537081385</v>
      </c>
      <c r="G101">
        <v>434.21916010498688</v>
      </c>
      <c r="H101">
        <f t="shared" si="2"/>
        <v>78.432458305622077</v>
      </c>
      <c r="I101">
        <f t="shared" si="3"/>
        <v>65.13287401574803</v>
      </c>
      <c r="J101" s="38">
        <v>1.209480651441643</v>
      </c>
      <c r="K101" s="38">
        <v>1.1725856835356905</v>
      </c>
      <c r="L101" s="38">
        <v>1.1168194119560488</v>
      </c>
      <c r="M101" s="38">
        <v>1.2296489872062111</v>
      </c>
      <c r="N101" s="20">
        <v>0.89376279400091896</v>
      </c>
      <c r="O101" s="20">
        <v>0.89499384737844212</v>
      </c>
      <c r="P101" s="20">
        <v>0.85855798441972475</v>
      </c>
      <c r="Q101" s="20">
        <v>0.86162579930048566</v>
      </c>
      <c r="R101" s="40">
        <v>0.91304347826086962</v>
      </c>
      <c r="S101" s="40">
        <v>0.88198757763975166</v>
      </c>
      <c r="T101" s="40">
        <v>0.75628176171654427</v>
      </c>
      <c r="U101" s="40">
        <v>0.76589497459062672</v>
      </c>
      <c r="V101" s="42">
        <v>1.1942306492622992</v>
      </c>
      <c r="W101" s="42">
        <v>1.1662878438245246</v>
      </c>
      <c r="X101" s="42">
        <v>1.1014933684774024</v>
      </c>
      <c r="Y101" s="42">
        <v>1.2433500798697863</v>
      </c>
      <c r="Z101">
        <v>0.84741694833896664</v>
      </c>
      <c r="AA101">
        <v>0.81000911267055675</v>
      </c>
      <c r="AB101">
        <v>0.72656204529148261</v>
      </c>
      <c r="AC101">
        <v>0.73874653833975368</v>
      </c>
      <c r="AE101">
        <v>0.30626406991718175</v>
      </c>
      <c r="AF101">
        <v>0.14165469714798373</v>
      </c>
      <c r="AG101">
        <v>0.32446518614057068</v>
      </c>
      <c r="AH101">
        <v>0.37378582263080823</v>
      </c>
      <c r="AI101">
        <v>0.35519638803941811</v>
      </c>
    </row>
    <row r="102" spans="1:35" x14ac:dyDescent="0.25">
      <c r="A102">
        <v>101</v>
      </c>
      <c r="B102">
        <v>493467.584636999</v>
      </c>
      <c r="C102">
        <v>5180699.2216499904</v>
      </c>
      <c r="D102" t="s">
        <v>9</v>
      </c>
      <c r="E102">
        <v>5</v>
      </c>
      <c r="F102">
        <v>602.57171577157885</v>
      </c>
      <c r="G102">
        <v>423.39237204724412</v>
      </c>
      <c r="H102">
        <f t="shared" si="2"/>
        <v>90.385757365736822</v>
      </c>
      <c r="I102">
        <f t="shared" si="3"/>
        <v>63.508855807086618</v>
      </c>
      <c r="J102" s="38">
        <v>0.93779067244226866</v>
      </c>
      <c r="K102" s="38">
        <v>1.1188792329971529</v>
      </c>
      <c r="L102" s="38">
        <v>1.1392109200102494</v>
      </c>
      <c r="M102" s="38">
        <v>1.1342575389040506</v>
      </c>
      <c r="N102" s="20">
        <v>0.70016831816375502</v>
      </c>
      <c r="O102" s="20">
        <v>0.81382624425930072</v>
      </c>
      <c r="P102" s="20">
        <v>0.83716687718783123</v>
      </c>
      <c r="Q102" s="20">
        <v>0.8331132768931423</v>
      </c>
      <c r="R102" s="40">
        <v>0.4</v>
      </c>
      <c r="S102" s="40">
        <v>0.66999999999999993</v>
      </c>
      <c r="T102" s="40">
        <v>0.70296052631578942</v>
      </c>
      <c r="U102" s="40">
        <v>0.71578947368421053</v>
      </c>
      <c r="V102" s="42">
        <v>0.91834667971551887</v>
      </c>
      <c r="W102" s="42">
        <v>1.0936316064296454</v>
      </c>
      <c r="X102" s="42">
        <v>1.107101113538143</v>
      </c>
      <c r="Y102" s="42">
        <v>1.112213778214447</v>
      </c>
      <c r="Z102">
        <v>0.45493818559598592</v>
      </c>
      <c r="AA102">
        <v>0.65636823073305073</v>
      </c>
      <c r="AB102">
        <v>0.71181701087535809</v>
      </c>
      <c r="AC102">
        <v>0.71296375684094426</v>
      </c>
      <c r="AE102">
        <v>0.14035760636156225</v>
      </c>
      <c r="AF102">
        <v>0.12290666248201279</v>
      </c>
      <c r="AG102">
        <v>0.30766350121192576</v>
      </c>
      <c r="AH102">
        <v>0.14625754728486123</v>
      </c>
      <c r="AI102">
        <v>0.24568839896550276</v>
      </c>
    </row>
    <row r="103" spans="1:35" x14ac:dyDescent="0.25">
      <c r="A103">
        <v>102</v>
      </c>
      <c r="B103">
        <v>493499.50784600002</v>
      </c>
      <c r="C103">
        <v>5180712.2994100004</v>
      </c>
      <c r="D103" t="s">
        <v>9</v>
      </c>
      <c r="E103">
        <v>6</v>
      </c>
      <c r="F103">
        <v>482.00152291849736</v>
      </c>
      <c r="G103">
        <v>306.43044619422574</v>
      </c>
      <c r="H103">
        <f t="shared" si="2"/>
        <v>72.300228437774607</v>
      </c>
      <c r="I103">
        <f t="shared" si="3"/>
        <v>45.964566929133859</v>
      </c>
      <c r="J103" s="38">
        <v>0.86590179321614535</v>
      </c>
      <c r="K103" s="38">
        <v>0.94576462282136953</v>
      </c>
      <c r="L103" s="38">
        <v>0.95306350587167599</v>
      </c>
      <c r="M103" s="38">
        <v>0.90450182411224733</v>
      </c>
      <c r="N103" s="20">
        <v>0.66935823239529468</v>
      </c>
      <c r="O103" s="20">
        <v>0.75983579941770718</v>
      </c>
      <c r="P103" s="20">
        <v>0.75262556793796898</v>
      </c>
      <c r="Q103" s="20">
        <v>0.69953861343255486</v>
      </c>
      <c r="R103" s="40">
        <v>0.35714285714285715</v>
      </c>
      <c r="S103" s="40">
        <v>0.45555555555555555</v>
      </c>
      <c r="T103" s="40">
        <v>0.45873407992973209</v>
      </c>
      <c r="U103" s="40">
        <v>0.39364737151298412</v>
      </c>
      <c r="V103" s="42">
        <v>0.84522844186271462</v>
      </c>
      <c r="W103" s="42">
        <v>0.94077149415161121</v>
      </c>
      <c r="X103" s="42">
        <v>0.94829622651071066</v>
      </c>
      <c r="Y103" s="42">
        <v>0.89815835985819203</v>
      </c>
      <c r="Z103">
        <v>0.39066822403460233</v>
      </c>
      <c r="AA103">
        <v>0.45544622838044158</v>
      </c>
      <c r="AB103">
        <v>0.45954065560427337</v>
      </c>
      <c r="AC103">
        <v>0.40891966376287192</v>
      </c>
      <c r="AE103">
        <v>0.16133118224969628</v>
      </c>
      <c r="AF103">
        <v>0.22216226672124395</v>
      </c>
      <c r="AG103">
        <v>0.56813952062502193</v>
      </c>
      <c r="AH103">
        <v>0.1762777444397054</v>
      </c>
      <c r="AI103">
        <v>0.48450881117525346</v>
      </c>
    </row>
    <row r="104" spans="1:35" x14ac:dyDescent="0.25">
      <c r="A104">
        <v>103</v>
      </c>
      <c r="B104">
        <v>493531.398579998</v>
      </c>
      <c r="C104">
        <v>5180695.3743799804</v>
      </c>
      <c r="D104" t="s">
        <v>15</v>
      </c>
      <c r="E104">
        <v>1</v>
      </c>
      <c r="F104">
        <v>418.30708661417322</v>
      </c>
      <c r="G104">
        <v>442.51798162729665</v>
      </c>
      <c r="H104">
        <f t="shared" si="2"/>
        <v>62.746062992125978</v>
      </c>
      <c r="I104">
        <f t="shared" si="3"/>
        <v>66.377697244094492</v>
      </c>
      <c r="J104" s="38">
        <v>0.94104733637666815</v>
      </c>
      <c r="K104" s="38">
        <v>0.99573547684685548</v>
      </c>
      <c r="L104" s="38">
        <v>0.99731078343938517</v>
      </c>
      <c r="M104" s="38">
        <v>0.95127214625624845</v>
      </c>
      <c r="N104" s="20">
        <v>0.69814106681705512</v>
      </c>
      <c r="O104" s="20">
        <v>0.71203706471867467</v>
      </c>
      <c r="P104" s="20">
        <v>0.72868618624057335</v>
      </c>
      <c r="Q104" s="20">
        <v>0.67494547498205393</v>
      </c>
      <c r="R104" s="40">
        <v>0.44565217391304346</v>
      </c>
      <c r="S104" s="40">
        <v>0.56437198067632843</v>
      </c>
      <c r="T104" s="40">
        <v>0.52960748792270529</v>
      </c>
      <c r="U104" s="40">
        <v>0.51425999121651289</v>
      </c>
      <c r="V104" s="42">
        <v>0.95004262027663056</v>
      </c>
      <c r="W104" s="42">
        <v>1.0032917037317977</v>
      </c>
      <c r="X104" s="42">
        <v>1.0039292203930272</v>
      </c>
      <c r="Y104" s="42">
        <v>0.95252247887791242</v>
      </c>
      <c r="Z104">
        <v>0.42049083358861872</v>
      </c>
      <c r="AA104">
        <v>0.50013869890391061</v>
      </c>
      <c r="AB104">
        <v>0.49107129384578585</v>
      </c>
      <c r="AC104">
        <v>0.47466445115864925</v>
      </c>
      <c r="AE104">
        <v>0.20371399550472449</v>
      </c>
      <c r="AF104">
        <v>0.26585702525655674</v>
      </c>
      <c r="AG104">
        <v>0.32591160723770152</v>
      </c>
      <c r="AH104">
        <v>0.21505604424606592</v>
      </c>
      <c r="AI104">
        <v>0.38567831968698368</v>
      </c>
    </row>
    <row r="105" spans="1:35" x14ac:dyDescent="0.25">
      <c r="A105">
        <v>104</v>
      </c>
      <c r="B105">
        <v>493561.31900000002</v>
      </c>
      <c r="C105">
        <v>5180707.22915</v>
      </c>
      <c r="D105" t="s">
        <v>15</v>
      </c>
      <c r="E105">
        <v>1</v>
      </c>
      <c r="F105">
        <v>549.8687664041995</v>
      </c>
      <c r="G105">
        <v>444.83086614173226</v>
      </c>
      <c r="H105">
        <f t="shared" si="2"/>
        <v>82.480314960629926</v>
      </c>
      <c r="I105">
        <f t="shared" si="3"/>
        <v>66.724629921259833</v>
      </c>
      <c r="J105" s="38">
        <v>1.0209338306764701</v>
      </c>
      <c r="K105" s="38">
        <v>1.0808246900560849</v>
      </c>
      <c r="L105" s="38">
        <v>1.0531748702073715</v>
      </c>
      <c r="M105" s="38">
        <v>1.0533637584159485</v>
      </c>
      <c r="N105" s="20">
        <v>0.74926783698014943</v>
      </c>
      <c r="O105" s="20">
        <v>0.76270849182143419</v>
      </c>
      <c r="P105" s="20">
        <v>0.76335930623779924</v>
      </c>
      <c r="Q105" s="20">
        <v>0.73257738294570229</v>
      </c>
      <c r="R105" s="40">
        <v>0.49456521739130432</v>
      </c>
      <c r="S105" s="40">
        <v>0.62004830917874398</v>
      </c>
      <c r="T105" s="40">
        <v>0.56357185990338177</v>
      </c>
      <c r="U105" s="40">
        <v>0.55699165568730791</v>
      </c>
      <c r="V105" s="42">
        <v>1.0279844634809852</v>
      </c>
      <c r="W105" s="42">
        <v>1.0895567502122481</v>
      </c>
      <c r="X105" s="42">
        <v>1.0597833019229805</v>
      </c>
      <c r="Y105" s="42">
        <v>1.0468309518743768</v>
      </c>
      <c r="Z105">
        <v>0.47718938898782026</v>
      </c>
      <c r="AA105">
        <v>0.57131004417222353</v>
      </c>
      <c r="AB105">
        <v>0.52941162175905498</v>
      </c>
      <c r="AC105">
        <v>0.53061195323556987</v>
      </c>
      <c r="AE105">
        <v>0.14781176143307742</v>
      </c>
      <c r="AF105">
        <v>0.17250122924650482</v>
      </c>
      <c r="AG105">
        <v>0.50409179559798678</v>
      </c>
      <c r="AH105">
        <v>0.14228922297451679</v>
      </c>
      <c r="AI105">
        <v>0.47330673794470951</v>
      </c>
    </row>
    <row r="106" spans="1:35" x14ac:dyDescent="0.25">
      <c r="A106">
        <v>105</v>
      </c>
      <c r="B106">
        <v>493595.221616</v>
      </c>
      <c r="C106">
        <v>5180699.9730599904</v>
      </c>
      <c r="D106" t="s">
        <v>15</v>
      </c>
      <c r="E106">
        <v>2</v>
      </c>
      <c r="F106">
        <v>453.41207349081361</v>
      </c>
      <c r="G106">
        <v>429.18140419947508</v>
      </c>
      <c r="H106">
        <f t="shared" si="2"/>
        <v>68.011811023622045</v>
      </c>
      <c r="I106">
        <f t="shared" si="3"/>
        <v>64.377210629921265</v>
      </c>
      <c r="J106" s="38">
        <v>0.91575958353052522</v>
      </c>
      <c r="K106" s="38">
        <v>0.9324608496261384</v>
      </c>
      <c r="L106" s="38">
        <v>0.99074275052129079</v>
      </c>
      <c r="M106" s="38">
        <v>0.89882857668976568</v>
      </c>
      <c r="N106" s="20">
        <v>0.68114114587437924</v>
      </c>
      <c r="O106" s="20">
        <v>0.69720248072810331</v>
      </c>
      <c r="P106" s="20">
        <v>0.76980130637936373</v>
      </c>
      <c r="Q106" s="20">
        <v>0.65404120370366547</v>
      </c>
      <c r="R106" s="40">
        <v>0.3888888888888889</v>
      </c>
      <c r="S106" s="40">
        <v>0.4240196078431373</v>
      </c>
      <c r="T106" s="40">
        <v>0.51906318082788672</v>
      </c>
      <c r="U106" s="40">
        <v>0.43863471314451707</v>
      </c>
      <c r="V106" s="42">
        <v>0.92670426521990856</v>
      </c>
      <c r="W106" s="42">
        <v>0.95431097541552368</v>
      </c>
      <c r="X106" s="42">
        <v>0.99769078432527314</v>
      </c>
      <c r="Y106" s="42">
        <v>0.90072287144206875</v>
      </c>
      <c r="Z106">
        <v>0.1729015904166154</v>
      </c>
      <c r="AA106">
        <v>0.38400538641656462</v>
      </c>
      <c r="AB106">
        <v>0.51929666953125453</v>
      </c>
      <c r="AC106">
        <v>0.43029376399652824</v>
      </c>
      <c r="AE106">
        <v>0.1783130510079787</v>
      </c>
      <c r="AF106">
        <v>0.34717432527326858</v>
      </c>
      <c r="AG106">
        <v>0.46359685384270599</v>
      </c>
      <c r="AH106">
        <v>0.17828108291706088</v>
      </c>
      <c r="AI106">
        <v>0.56539761986636172</v>
      </c>
    </row>
    <row r="107" spans="1:35" x14ac:dyDescent="0.25">
      <c r="A107">
        <v>106</v>
      </c>
      <c r="B107">
        <v>493627.13805200002</v>
      </c>
      <c r="C107">
        <v>5180706.9397900002</v>
      </c>
      <c r="D107" t="s">
        <v>15</v>
      </c>
      <c r="E107">
        <v>3</v>
      </c>
      <c r="F107">
        <v>429.62598425196848</v>
      </c>
      <c r="G107">
        <v>469.81461417322834</v>
      </c>
      <c r="H107">
        <f t="shared" si="2"/>
        <v>64.443897637795274</v>
      </c>
      <c r="I107">
        <f t="shared" si="3"/>
        <v>70.47219212598425</v>
      </c>
      <c r="J107" s="38">
        <v>0.8846134455223168</v>
      </c>
      <c r="K107" s="38">
        <v>1.0402991818101364</v>
      </c>
      <c r="L107" s="38">
        <v>0.97966442139371934</v>
      </c>
      <c r="M107" s="38">
        <v>0.97209325741066477</v>
      </c>
      <c r="N107" s="20">
        <v>0.64324500924636197</v>
      </c>
      <c r="O107" s="20">
        <v>0.81263029102690498</v>
      </c>
      <c r="P107" s="20">
        <v>0.7432870924150462</v>
      </c>
      <c r="Q107" s="20">
        <v>0.70634766531133841</v>
      </c>
      <c r="R107" s="40">
        <v>0.29545454545454547</v>
      </c>
      <c r="S107" s="40">
        <v>0.55865800865800863</v>
      </c>
      <c r="T107" s="40">
        <v>0.49688852813852813</v>
      </c>
      <c r="U107" s="40">
        <v>0.50442739079102727</v>
      </c>
      <c r="V107" s="42">
        <v>0.85871146173237456</v>
      </c>
      <c r="W107" s="42">
        <v>1.0208837642145632</v>
      </c>
      <c r="X107" s="42">
        <v>0.98352853156321363</v>
      </c>
      <c r="Y107" s="42">
        <v>0.97218760085557454</v>
      </c>
      <c r="Z107">
        <v>0.31182206202706392</v>
      </c>
      <c r="AA107">
        <v>0.56418686108182392</v>
      </c>
      <c r="AB107">
        <v>0.49853630637477986</v>
      </c>
      <c r="AC107">
        <v>0.48861625296004391</v>
      </c>
      <c r="AE107">
        <v>0.1707027562539874</v>
      </c>
      <c r="AF107">
        <v>0.27085638784239158</v>
      </c>
      <c r="AG107">
        <v>0.51982295043623494</v>
      </c>
      <c r="AH107">
        <v>0.16613209843730406</v>
      </c>
      <c r="AI107">
        <v>0.54003457507568497</v>
      </c>
    </row>
    <row r="108" spans="1:35" x14ac:dyDescent="0.25">
      <c r="A108">
        <v>107</v>
      </c>
      <c r="B108">
        <v>493659.03774300002</v>
      </c>
      <c r="C108">
        <v>5180698.1273499904</v>
      </c>
      <c r="D108" t="s">
        <v>15</v>
      </c>
      <c r="E108">
        <v>4</v>
      </c>
      <c r="F108">
        <v>319.71784776902888</v>
      </c>
      <c r="G108">
        <v>283.13469291338583</v>
      </c>
      <c r="H108">
        <f t="shared" si="2"/>
        <v>47.957677165354333</v>
      </c>
      <c r="I108">
        <f t="shared" si="3"/>
        <v>42.470203937007874</v>
      </c>
      <c r="J108" s="38">
        <v>0.82249755722293993</v>
      </c>
      <c r="K108" s="38">
        <v>0.75488426943806508</v>
      </c>
      <c r="L108" s="38">
        <v>0.71348637901493928</v>
      </c>
      <c r="M108" s="38">
        <v>0.64958947647217702</v>
      </c>
      <c r="N108" s="20">
        <v>0.64773521997235095</v>
      </c>
      <c r="O108" s="20">
        <v>0.57582039603241197</v>
      </c>
      <c r="P108" s="20">
        <v>0.53753269923441782</v>
      </c>
      <c r="Q108" s="20">
        <v>0.46488844806283636</v>
      </c>
      <c r="R108" s="40">
        <v>0.11764705882352941</v>
      </c>
      <c r="S108" s="40">
        <v>8.9154411764705871E-2</v>
      </c>
      <c r="T108" s="40">
        <v>0.10294117647058823</v>
      </c>
      <c r="U108" s="40">
        <v>0.11360294117647059</v>
      </c>
      <c r="V108" s="42">
        <v>0.80934816847025359</v>
      </c>
      <c r="W108" s="42">
        <v>0.73409092228465223</v>
      </c>
      <c r="X108" s="42">
        <v>0.6833453762681635</v>
      </c>
      <c r="Y108" s="42">
        <v>0.61596851226293725</v>
      </c>
      <c r="Z108">
        <v>0.19375372245384156</v>
      </c>
      <c r="AA108">
        <v>0.10319673877056011</v>
      </c>
      <c r="AB108">
        <v>0.11394137114302942</v>
      </c>
      <c r="AC108">
        <v>0.1170753162995906</v>
      </c>
      <c r="AE108">
        <v>0.24896305598183208</v>
      </c>
      <c r="AF108">
        <v>0.30826746212080014</v>
      </c>
      <c r="AG108">
        <v>0.63671854105124648</v>
      </c>
      <c r="AH108">
        <v>0.26866868795543647</v>
      </c>
      <c r="AI108">
        <v>1.1093808691088174</v>
      </c>
    </row>
    <row r="109" spans="1:35" x14ac:dyDescent="0.25">
      <c r="A109">
        <v>108</v>
      </c>
      <c r="B109">
        <v>493690.954815</v>
      </c>
      <c r="C109">
        <v>5180705.7611499904</v>
      </c>
      <c r="D109" t="s">
        <v>15</v>
      </c>
      <c r="E109">
        <v>5</v>
      </c>
      <c r="F109">
        <v>458.66141732283467</v>
      </c>
      <c r="G109">
        <v>419.94572965879269</v>
      </c>
      <c r="H109">
        <f t="shared" si="2"/>
        <v>68.7992125984252</v>
      </c>
      <c r="I109">
        <f t="shared" si="3"/>
        <v>62.9918594488189</v>
      </c>
      <c r="J109" s="38">
        <v>1.0232661222922528</v>
      </c>
      <c r="K109" s="38">
        <v>1.0363511625162434</v>
      </c>
      <c r="L109" s="38">
        <v>1.0092276855861513</v>
      </c>
      <c r="M109" s="38">
        <v>1.001576398422747</v>
      </c>
      <c r="N109" s="20">
        <v>0.72204010080508074</v>
      </c>
      <c r="O109" s="20">
        <v>0.69981254306771068</v>
      </c>
      <c r="P109" s="20">
        <v>0.68864554991980942</v>
      </c>
      <c r="Q109" s="20">
        <v>0.67519739385808031</v>
      </c>
      <c r="R109" s="40">
        <v>0.47499999999999998</v>
      </c>
      <c r="S109" s="40">
        <v>0.54809523809523808</v>
      </c>
      <c r="T109" s="40">
        <v>0.52440476190476193</v>
      </c>
      <c r="U109" s="40">
        <v>0.54480519480519485</v>
      </c>
      <c r="V109" s="42">
        <v>1.0156494613417242</v>
      </c>
      <c r="W109" s="42">
        <v>1.0364740372102685</v>
      </c>
      <c r="X109" s="42">
        <v>1.0210886160339683</v>
      </c>
      <c r="Y109" s="42">
        <v>1.0220181648230016</v>
      </c>
      <c r="Z109">
        <v>0.46758008000855233</v>
      </c>
      <c r="AA109">
        <v>0.49763711106449415</v>
      </c>
      <c r="AB109">
        <v>0.4533288537239209</v>
      </c>
      <c r="AC109">
        <v>0.46631473318112826</v>
      </c>
      <c r="AE109">
        <v>0.15747104617559002</v>
      </c>
      <c r="AF109">
        <v>0.17567543182194975</v>
      </c>
      <c r="AG109">
        <v>0.40519681571047983</v>
      </c>
      <c r="AH109">
        <v>0.15254113468792649</v>
      </c>
      <c r="AI109">
        <v>0.38797041912312552</v>
      </c>
    </row>
    <row r="110" spans="1:35" x14ac:dyDescent="0.25">
      <c r="A110">
        <v>109</v>
      </c>
      <c r="B110">
        <v>493725.57659200003</v>
      </c>
      <c r="C110">
        <v>5180706.6988500003</v>
      </c>
      <c r="D110" t="s">
        <v>15</v>
      </c>
      <c r="E110">
        <v>6</v>
      </c>
      <c r="F110">
        <v>500</v>
      </c>
      <c r="G110">
        <v>421.06150131233591</v>
      </c>
      <c r="H110">
        <f t="shared" si="2"/>
        <v>75</v>
      </c>
      <c r="I110">
        <f t="shared" si="3"/>
        <v>63.159225196850386</v>
      </c>
      <c r="J110" s="38">
        <v>1.2380240761367032</v>
      </c>
      <c r="K110" s="38">
        <v>1.2608426046230803</v>
      </c>
      <c r="L110" s="38">
        <v>1.1886328781581212</v>
      </c>
      <c r="M110" s="38">
        <v>1.1620507410507488</v>
      </c>
      <c r="N110" s="20">
        <v>0.82722553806120058</v>
      </c>
      <c r="O110" s="20">
        <v>0.82322154366812317</v>
      </c>
      <c r="P110" s="20">
        <v>0.77457979855294057</v>
      </c>
      <c r="Q110" s="20">
        <v>0.7695856488135131</v>
      </c>
      <c r="R110" s="40">
        <v>0.80952380952380953</v>
      </c>
      <c r="S110" s="40">
        <v>0.68571428571428572</v>
      </c>
      <c r="T110" s="40">
        <v>0.65476190476190477</v>
      </c>
      <c r="U110" s="40">
        <v>0.63636363636363646</v>
      </c>
      <c r="V110" s="42">
        <v>1.2456488124722058</v>
      </c>
      <c r="W110" s="42">
        <v>1.2672009129686415</v>
      </c>
      <c r="X110" s="42">
        <v>1.1893083583038135</v>
      </c>
      <c r="Y110" s="42">
        <v>1.1474753085610947</v>
      </c>
      <c r="Z110">
        <v>0.74555980955432211</v>
      </c>
      <c r="AA110">
        <v>0.6895224549992619</v>
      </c>
      <c r="AB110">
        <v>0.63488686027794972</v>
      </c>
      <c r="AC110">
        <v>0.62518226475942384</v>
      </c>
      <c r="AE110">
        <v>0.22402284034131673</v>
      </c>
      <c r="AF110">
        <v>0.1589002311115259</v>
      </c>
      <c r="AG110">
        <v>0.33808907863371879</v>
      </c>
      <c r="AH110">
        <v>0.23819353162906617</v>
      </c>
      <c r="AI110">
        <v>0.29431614042236504</v>
      </c>
    </row>
    <row r="111" spans="1:35" x14ac:dyDescent="0.25">
      <c r="A111">
        <v>110</v>
      </c>
      <c r="B111">
        <v>493759.15355300001</v>
      </c>
      <c r="C111">
        <v>5180683.4043399803</v>
      </c>
      <c r="D111" t="s">
        <v>24</v>
      </c>
      <c r="E111">
        <v>1</v>
      </c>
      <c r="F111">
        <v>458.88951181102357</v>
      </c>
      <c r="G111">
        <v>285.48781452318462</v>
      </c>
      <c r="H111">
        <f t="shared" si="2"/>
        <v>68.833426771653535</v>
      </c>
      <c r="I111">
        <f t="shared" si="3"/>
        <v>42.823172178477691</v>
      </c>
      <c r="J111" s="38">
        <v>0.90368257595222823</v>
      </c>
      <c r="K111" s="38">
        <v>0.81431788429633689</v>
      </c>
      <c r="L111" s="38">
        <v>0.81840902990753861</v>
      </c>
      <c r="M111" s="38">
        <v>0.86653691412502476</v>
      </c>
      <c r="N111" s="20">
        <v>0.62879746478374321</v>
      </c>
      <c r="O111" s="20">
        <v>0.56935140603329393</v>
      </c>
      <c r="P111" s="20">
        <v>0.58536112074193558</v>
      </c>
      <c r="Q111" s="20">
        <v>0.6222751535336124</v>
      </c>
      <c r="R111" s="40">
        <v>0.34477124183006536</v>
      </c>
      <c r="S111" s="40">
        <v>0.49207516339869289</v>
      </c>
      <c r="T111" s="40">
        <v>0.37739991830065361</v>
      </c>
      <c r="U111" s="40">
        <v>0.43525326797385622</v>
      </c>
      <c r="V111" s="42">
        <v>0.90426328067197148</v>
      </c>
      <c r="W111" s="42">
        <v>0.82787429878523133</v>
      </c>
      <c r="X111" s="42">
        <v>0.83190618340051969</v>
      </c>
      <c r="Y111" s="42">
        <v>0.88145620097063004</v>
      </c>
      <c r="Z111">
        <v>0.37037343851082039</v>
      </c>
      <c r="AA111">
        <v>0.28501568192498117</v>
      </c>
      <c r="AB111">
        <v>0.23436458761958512</v>
      </c>
      <c r="AC111">
        <v>0.30756727429004099</v>
      </c>
      <c r="AE111">
        <v>0.17687875126140223</v>
      </c>
      <c r="AF111">
        <v>0.2614391232899767</v>
      </c>
      <c r="AG111">
        <v>0.62304324873482231</v>
      </c>
      <c r="AH111">
        <v>0.15535993563524556</v>
      </c>
      <c r="AI111">
        <v>0.76070023363121575</v>
      </c>
    </row>
    <row r="112" spans="1:35" x14ac:dyDescent="0.25">
      <c r="A112">
        <v>111</v>
      </c>
      <c r="B112">
        <v>493786.67919900001</v>
      </c>
      <c r="C112">
        <v>5180703.2165999804</v>
      </c>
      <c r="D112" t="s">
        <v>24</v>
      </c>
      <c r="E112">
        <v>1</v>
      </c>
      <c r="F112">
        <v>417.76413910761153</v>
      </c>
      <c r="G112">
        <v>228.23700612423445</v>
      </c>
      <c r="H112">
        <f t="shared" si="2"/>
        <v>62.664620866141725</v>
      </c>
      <c r="I112">
        <f t="shared" si="3"/>
        <v>34.23555091863517</v>
      </c>
      <c r="J112" s="38">
        <v>0.84463407234112564</v>
      </c>
      <c r="K112" s="38">
        <v>0.77836300450399198</v>
      </c>
      <c r="L112" s="38">
        <v>0.78752220060735201</v>
      </c>
      <c r="M112" s="38">
        <v>0.75871368002197492</v>
      </c>
      <c r="N112" s="20">
        <v>0.58490147257385983</v>
      </c>
      <c r="O112" s="20">
        <v>0.54807113840976851</v>
      </c>
      <c r="P112" s="20">
        <v>0.56503412441358214</v>
      </c>
      <c r="Q112" s="20">
        <v>0.54577158471685561</v>
      </c>
      <c r="R112" s="40">
        <v>0.22875816993464052</v>
      </c>
      <c r="S112" s="40">
        <v>0.20372549019607841</v>
      </c>
      <c r="T112" s="40">
        <v>0.21147875816993464</v>
      </c>
      <c r="U112" s="40">
        <v>0.18029411764705883</v>
      </c>
      <c r="V112" s="42">
        <v>0.84666144809103883</v>
      </c>
      <c r="W112" s="42">
        <v>0.79262820370397691</v>
      </c>
      <c r="X112" s="42">
        <v>0.80193342993075034</v>
      </c>
      <c r="Y112" s="42">
        <v>0.77269001426306561</v>
      </c>
      <c r="Z112">
        <v>0.28780178458646488</v>
      </c>
      <c r="AA112">
        <v>0.24939756712032146</v>
      </c>
      <c r="AB112">
        <v>0.19699347130803035</v>
      </c>
      <c r="AC112">
        <v>0.15759477704642427</v>
      </c>
      <c r="AE112">
        <v>0.18145281408343963</v>
      </c>
      <c r="AF112">
        <v>0.2626217434836875</v>
      </c>
      <c r="AG112">
        <v>0.48046690874514336</v>
      </c>
      <c r="AH112">
        <v>0.16960782798216492</v>
      </c>
      <c r="AI112">
        <v>0.95945752983180521</v>
      </c>
    </row>
    <row r="113" spans="1:35" x14ac:dyDescent="0.25">
      <c r="A113">
        <v>112</v>
      </c>
      <c r="B113">
        <v>493818.588412999</v>
      </c>
      <c r="C113">
        <v>5180703.4058999904</v>
      </c>
      <c r="D113" t="s">
        <v>24</v>
      </c>
      <c r="E113">
        <v>2</v>
      </c>
      <c r="F113">
        <v>486.6945721784777</v>
      </c>
      <c r="G113">
        <v>307.37634782358992</v>
      </c>
      <c r="H113">
        <f t="shared" si="2"/>
        <v>73.004185826771646</v>
      </c>
      <c r="I113">
        <f t="shared" si="3"/>
        <v>46.106452173538486</v>
      </c>
      <c r="J113" s="38">
        <v>0.94682539517683306</v>
      </c>
      <c r="K113" s="38">
        <v>0.92491347009560876</v>
      </c>
      <c r="L113" s="38">
        <v>0.92250071785450083</v>
      </c>
      <c r="M113" s="38">
        <v>0.93998992851535235</v>
      </c>
      <c r="N113" s="20">
        <v>0.66248983331766831</v>
      </c>
      <c r="O113" s="20">
        <v>0.64637556889588632</v>
      </c>
      <c r="P113" s="20">
        <v>0.63386036937734591</v>
      </c>
      <c r="Q113" s="20">
        <v>0.64792806942266601</v>
      </c>
      <c r="R113" s="40">
        <v>0.47647058823529409</v>
      </c>
      <c r="S113" s="40">
        <v>0.39647058823529413</v>
      </c>
      <c r="T113" s="40">
        <v>0.38627450980392153</v>
      </c>
      <c r="U113" s="40">
        <v>0.39266934046345808</v>
      </c>
      <c r="V113" s="42">
        <v>0.98189263644025926</v>
      </c>
      <c r="W113" s="42">
        <v>0.94675290544205681</v>
      </c>
      <c r="X113" s="42">
        <v>0.93340419805404307</v>
      </c>
      <c r="Y113" s="42">
        <v>0.93353697630873134</v>
      </c>
      <c r="Z113">
        <v>0.32330435256376899</v>
      </c>
      <c r="AA113">
        <v>0.3393965812096057</v>
      </c>
      <c r="AB113">
        <v>0.32986728142251653</v>
      </c>
      <c r="AC113">
        <v>0.3748664273948773</v>
      </c>
      <c r="AE113">
        <v>0.10878513460219329</v>
      </c>
      <c r="AF113">
        <v>0.14261023227949471</v>
      </c>
      <c r="AG113">
        <v>0.40125282006364343</v>
      </c>
      <c r="AH113">
        <v>0.10879365359296556</v>
      </c>
      <c r="AI113">
        <v>0.4470276763372435</v>
      </c>
    </row>
    <row r="114" spans="1:35" x14ac:dyDescent="0.25">
      <c r="A114">
        <v>113</v>
      </c>
      <c r="B114">
        <v>493851.846663</v>
      </c>
      <c r="C114">
        <v>5180685.5506600002</v>
      </c>
      <c r="D114" t="s">
        <v>24</v>
      </c>
      <c r="E114">
        <v>3</v>
      </c>
      <c r="F114">
        <v>496.93091601049872</v>
      </c>
      <c r="G114">
        <v>276.29204448158424</v>
      </c>
      <c r="H114">
        <f t="shared" si="2"/>
        <v>74.539637401574808</v>
      </c>
      <c r="I114">
        <f t="shared" si="3"/>
        <v>41.443806672237635</v>
      </c>
      <c r="J114" s="38">
        <v>0.89050986792729447</v>
      </c>
      <c r="K114" s="38">
        <v>0.94192945022304853</v>
      </c>
      <c r="L114" s="38">
        <v>0.96230178448665149</v>
      </c>
      <c r="M114" s="38">
        <v>0.94006836576344777</v>
      </c>
      <c r="N114" s="20">
        <v>0.65592805971907719</v>
      </c>
      <c r="O114" s="20">
        <v>0.71615800043758604</v>
      </c>
      <c r="P114" s="20">
        <v>0.72531176768704841</v>
      </c>
      <c r="Q114" s="20">
        <v>0.70545449712839503</v>
      </c>
      <c r="R114" s="40">
        <v>0.32291666666666663</v>
      </c>
      <c r="S114" s="40">
        <v>0.44331969629957246</v>
      </c>
      <c r="T114" s="40">
        <v>0.48595638913460121</v>
      </c>
      <c r="U114" s="40">
        <v>0.44369083359021444</v>
      </c>
      <c r="V114" s="42">
        <v>0.90506598946344008</v>
      </c>
      <c r="W114" s="42">
        <v>0.91979284692990393</v>
      </c>
      <c r="X114" s="42">
        <v>0.94658671314112308</v>
      </c>
      <c r="Y114" s="42">
        <v>0.91189793611877701</v>
      </c>
      <c r="Z114">
        <v>0.32869942579492611</v>
      </c>
      <c r="AA114">
        <v>0.45973838041955811</v>
      </c>
      <c r="AB114">
        <v>0.47501454457087489</v>
      </c>
      <c r="AC114">
        <v>0.45649927229206055</v>
      </c>
      <c r="AE114">
        <v>0.12310038595922242</v>
      </c>
      <c r="AF114">
        <v>0.12412914478930129</v>
      </c>
      <c r="AG114">
        <v>0.41169597580476669</v>
      </c>
      <c r="AH114">
        <v>0.14233650316876686</v>
      </c>
      <c r="AI114">
        <v>0.28865695669298685</v>
      </c>
    </row>
    <row r="115" spans="1:35" x14ac:dyDescent="0.25">
      <c r="A115">
        <v>114</v>
      </c>
      <c r="B115">
        <v>493882.41985800001</v>
      </c>
      <c r="C115">
        <v>5180716.5640399903</v>
      </c>
      <c r="D115" t="s">
        <v>24</v>
      </c>
      <c r="E115">
        <v>3</v>
      </c>
      <c r="F115">
        <v>438.61394750656171</v>
      </c>
      <c r="G115">
        <v>214.6586067701603</v>
      </c>
      <c r="H115">
        <f t="shared" si="2"/>
        <v>65.792092125984254</v>
      </c>
      <c r="I115">
        <f t="shared" si="3"/>
        <v>32.198791015524044</v>
      </c>
      <c r="J115" s="38">
        <v>0.63751912412111056</v>
      </c>
      <c r="K115" s="38">
        <v>0.70047229392407417</v>
      </c>
      <c r="L115" s="38">
        <v>0.74986312403438826</v>
      </c>
      <c r="M115" s="38">
        <v>0.71871560589124839</v>
      </c>
      <c r="N115" s="20">
        <v>0.47236341415993116</v>
      </c>
      <c r="O115" s="20">
        <v>0.53632900325581578</v>
      </c>
      <c r="P115" s="20">
        <v>0.5667840450575381</v>
      </c>
      <c r="Q115" s="20">
        <v>0.54115523487169004</v>
      </c>
      <c r="R115" s="40">
        <v>6.25E-2</v>
      </c>
      <c r="S115" s="40">
        <v>0.12868338124723575</v>
      </c>
      <c r="T115" s="40">
        <v>0.1877250900360144</v>
      </c>
      <c r="U115" s="40">
        <v>0.17595520664406114</v>
      </c>
      <c r="V115" s="42">
        <v>0.64980990772405089</v>
      </c>
      <c r="W115" s="42">
        <v>0.67918404504788887</v>
      </c>
      <c r="X115" s="42">
        <v>0.73600698934693654</v>
      </c>
      <c r="Y115" s="42">
        <v>0.69675499678457109</v>
      </c>
      <c r="Z115">
        <v>0</v>
      </c>
      <c r="AA115">
        <v>0.12857438337088276</v>
      </c>
      <c r="AB115">
        <v>0.17506961392827805</v>
      </c>
      <c r="AC115">
        <v>0.15802806787449616</v>
      </c>
      <c r="AE115">
        <v>0.21214455581747102</v>
      </c>
      <c r="AF115">
        <v>0.21723730433468516</v>
      </c>
      <c r="AG115">
        <v>0.75429798011846416</v>
      </c>
      <c r="AH115">
        <v>0.2377319059257442</v>
      </c>
      <c r="AI115">
        <v>0.98733117116825919</v>
      </c>
    </row>
    <row r="116" spans="1:35" x14ac:dyDescent="0.25">
      <c r="A116">
        <v>115</v>
      </c>
      <c r="B116">
        <v>493915.69116500003</v>
      </c>
      <c r="C116">
        <v>5180711.4881800003</v>
      </c>
      <c r="D116" t="s">
        <v>24</v>
      </c>
      <c r="E116">
        <v>4</v>
      </c>
      <c r="F116">
        <v>452.90186614173234</v>
      </c>
      <c r="G116">
        <v>224.0243882504293</v>
      </c>
      <c r="H116">
        <f t="shared" si="2"/>
        <v>67.935279921259848</v>
      </c>
      <c r="I116">
        <f t="shared" si="3"/>
        <v>33.603658237564396</v>
      </c>
      <c r="J116" s="38">
        <v>0.9054286530824468</v>
      </c>
      <c r="K116" s="38">
        <v>0.77851085054800717</v>
      </c>
      <c r="L116" s="38">
        <v>0.79631077444564025</v>
      </c>
      <c r="M116" s="38">
        <v>0.78818252527956634</v>
      </c>
      <c r="N116" s="20">
        <v>0.60762040616745527</v>
      </c>
      <c r="O116" s="20">
        <v>0.54331516991398066</v>
      </c>
      <c r="P116" s="20">
        <v>0.56373853732096879</v>
      </c>
      <c r="Q116" s="20">
        <v>0.55660811738417582</v>
      </c>
      <c r="R116" s="40">
        <v>0.42499999999999999</v>
      </c>
      <c r="S116" s="40">
        <v>0.28372549019607846</v>
      </c>
      <c r="T116" s="40">
        <v>0.26444035947712419</v>
      </c>
      <c r="U116" s="40">
        <v>0.24906417112299464</v>
      </c>
      <c r="V116" s="42">
        <v>0.9498936398220158</v>
      </c>
      <c r="W116" s="42">
        <v>0.80221031300423795</v>
      </c>
      <c r="X116" s="42">
        <v>0.81801794862427868</v>
      </c>
      <c r="Y116" s="42">
        <v>0.80556671352360432</v>
      </c>
      <c r="Z116">
        <v>0.31518388899121996</v>
      </c>
      <c r="AA116">
        <v>0.23833537436266511</v>
      </c>
      <c r="AB116">
        <v>0.2002676599329111</v>
      </c>
      <c r="AC116">
        <v>0.17620327302177288</v>
      </c>
      <c r="AE116">
        <v>0.19820666059067293</v>
      </c>
      <c r="AF116">
        <v>0.2339690114134276</v>
      </c>
      <c r="AG116">
        <v>0.53821700120290139</v>
      </c>
      <c r="AH116">
        <v>0.21672326001605294</v>
      </c>
      <c r="AI116">
        <v>0.90505537746389886</v>
      </c>
    </row>
    <row r="117" spans="1:35" x14ac:dyDescent="0.25">
      <c r="A117">
        <v>116</v>
      </c>
      <c r="B117">
        <v>493946.230398999</v>
      </c>
      <c r="C117">
        <v>5180709.2763900002</v>
      </c>
      <c r="D117" t="s">
        <v>24</v>
      </c>
      <c r="E117">
        <v>4</v>
      </c>
      <c r="F117">
        <v>535.97253018372703</v>
      </c>
      <c r="G117">
        <v>267.54359570288943</v>
      </c>
      <c r="H117">
        <f t="shared" si="2"/>
        <v>80.395879527559046</v>
      </c>
      <c r="I117">
        <f t="shared" si="3"/>
        <v>40.131539355433411</v>
      </c>
      <c r="J117" s="38">
        <v>1.003001037091009</v>
      </c>
      <c r="K117" s="38">
        <v>1.0850118848409642</v>
      </c>
      <c r="L117" s="38">
        <v>1.0388476707279068</v>
      </c>
      <c r="M117" s="38">
        <v>1.0026637480830045</v>
      </c>
      <c r="N117" s="20">
        <v>0.69619510041484634</v>
      </c>
      <c r="O117" s="20">
        <v>0.76786542900659016</v>
      </c>
      <c r="P117" s="20">
        <v>0.7398571094563765</v>
      </c>
      <c r="Q117" s="20">
        <v>0.71160112677517251</v>
      </c>
      <c r="R117" s="40">
        <v>0.64166666666666661</v>
      </c>
      <c r="S117" s="40">
        <v>0.69392156862745102</v>
      </c>
      <c r="T117" s="40">
        <v>0.62870710784313732</v>
      </c>
      <c r="U117" s="40">
        <v>0.56597593582887695</v>
      </c>
      <c r="V117" s="42">
        <v>1.037254621737222</v>
      </c>
      <c r="W117" s="42">
        <v>1.0969048114525382</v>
      </c>
      <c r="X117" s="42">
        <v>1.0539949993615463</v>
      </c>
      <c r="Y117" s="42">
        <v>1.0159512048355894</v>
      </c>
      <c r="Z117">
        <v>0.53527956576848001</v>
      </c>
      <c r="AA117">
        <v>0.60811792037698553</v>
      </c>
      <c r="AB117">
        <v>0.50778637719295106</v>
      </c>
      <c r="AC117">
        <v>0.45667552899180203</v>
      </c>
      <c r="AE117">
        <v>0.18054046413184302</v>
      </c>
      <c r="AF117">
        <v>0.23381049606413973</v>
      </c>
      <c r="AG117">
        <v>0.45249767723699602</v>
      </c>
      <c r="AH117">
        <v>0.15348343341499832</v>
      </c>
      <c r="AI117">
        <v>0.60432990738076509</v>
      </c>
    </row>
    <row r="118" spans="1:35" x14ac:dyDescent="0.25">
      <c r="A118">
        <v>117</v>
      </c>
      <c r="B118">
        <v>493978.13054300001</v>
      </c>
      <c r="C118">
        <v>5180700.4656499904</v>
      </c>
      <c r="D118" t="s">
        <v>24</v>
      </c>
      <c r="E118">
        <v>5</v>
      </c>
      <c r="F118">
        <v>494.28899999999999</v>
      </c>
      <c r="G118">
        <v>346.04466879741784</v>
      </c>
      <c r="H118">
        <f t="shared" si="2"/>
        <v>74.143349999999998</v>
      </c>
      <c r="I118">
        <f t="shared" si="3"/>
        <v>51.906700319612675</v>
      </c>
      <c r="J118" s="38">
        <v>1.0751828665155365</v>
      </c>
      <c r="K118" s="38">
        <v>0.98686039550175075</v>
      </c>
      <c r="L118" s="38">
        <v>1.066700071652309</v>
      </c>
      <c r="M118" s="38">
        <v>1.0639536786441057</v>
      </c>
      <c r="N118" s="20">
        <v>0.82364882011052543</v>
      </c>
      <c r="O118" s="20">
        <v>0.70244003338390182</v>
      </c>
      <c r="P118" s="20">
        <v>0.74263630026597105</v>
      </c>
      <c r="Q118" s="20">
        <v>0.72130441266645651</v>
      </c>
      <c r="R118" s="40">
        <v>0.66666666666666663</v>
      </c>
      <c r="S118" s="40">
        <v>0.47416666666666663</v>
      </c>
      <c r="T118" s="40">
        <v>0.54821428571428565</v>
      </c>
      <c r="U118" s="40">
        <v>0.54541666666666677</v>
      </c>
      <c r="V118" s="42">
        <v>1.030119344659608</v>
      </c>
      <c r="W118" s="42">
        <v>0.95628711636249153</v>
      </c>
      <c r="X118" s="42">
        <v>1.0361260125144673</v>
      </c>
      <c r="Y118" s="42">
        <v>1.0300644304991042</v>
      </c>
      <c r="Z118">
        <v>0.71928419769948793</v>
      </c>
      <c r="AA118">
        <v>0.51119558295822831</v>
      </c>
      <c r="AB118">
        <v>0.58554162434980483</v>
      </c>
      <c r="AC118">
        <v>0.57614971082529876</v>
      </c>
      <c r="AE118">
        <v>0.16700540632201802</v>
      </c>
      <c r="AF118">
        <v>0.19441590490580882</v>
      </c>
      <c r="AG118">
        <v>0.46196005618792013</v>
      </c>
      <c r="AH118">
        <v>0.17119799572099728</v>
      </c>
      <c r="AI118">
        <v>0.35151236403716202</v>
      </c>
    </row>
    <row r="119" spans="1:35" x14ac:dyDescent="0.25">
      <c r="A119">
        <v>118</v>
      </c>
      <c r="B119">
        <v>494010.040872999</v>
      </c>
      <c r="C119">
        <v>5180701.7671800004</v>
      </c>
      <c r="D119" t="s">
        <v>24</v>
      </c>
      <c r="E119">
        <v>6</v>
      </c>
      <c r="F119">
        <v>561.64536220472439</v>
      </c>
      <c r="G119">
        <v>321.49030768391373</v>
      </c>
      <c r="H119">
        <f t="shared" si="2"/>
        <v>84.246804330708656</v>
      </c>
      <c r="I119">
        <f t="shared" si="3"/>
        <v>48.223546152587055</v>
      </c>
      <c r="J119" s="38">
        <v>1.0157076510423964</v>
      </c>
      <c r="K119" s="38">
        <v>1.1904599355083085</v>
      </c>
      <c r="L119" s="38">
        <v>1.1368202679663411</v>
      </c>
      <c r="M119" s="38">
        <v>1.1626662303188673</v>
      </c>
      <c r="N119" s="20">
        <v>0.75358873497880174</v>
      </c>
      <c r="O119" s="20">
        <v>0.79167494009533179</v>
      </c>
      <c r="P119" s="20">
        <v>0.75932023877185151</v>
      </c>
      <c r="Q119" s="20">
        <v>0.764383085914496</v>
      </c>
      <c r="R119" s="40">
        <v>0.57692307692307698</v>
      </c>
      <c r="S119" s="40">
        <v>0.66153846153846152</v>
      </c>
      <c r="T119" s="40">
        <v>0.63095238095238104</v>
      </c>
      <c r="U119" s="40">
        <v>0.70320512820512815</v>
      </c>
      <c r="V119" s="42">
        <v>1.0246026017373566</v>
      </c>
      <c r="W119" s="42">
        <v>1.2264715694273751</v>
      </c>
      <c r="X119" s="42">
        <v>1.1644121105567322</v>
      </c>
      <c r="Y119" s="42">
        <v>1.1799543483019328</v>
      </c>
      <c r="Z119">
        <v>0.58979531935628671</v>
      </c>
      <c r="AA119">
        <v>0.65359386568756306</v>
      </c>
      <c r="AB119">
        <v>0.60423846187470143</v>
      </c>
      <c r="AC119">
        <v>0.62423451899352067</v>
      </c>
      <c r="AE119">
        <v>0.22516216746905857</v>
      </c>
      <c r="AF119">
        <v>0.16240321539556796</v>
      </c>
      <c r="AG119">
        <v>0.28449528968621068</v>
      </c>
      <c r="AH119">
        <v>0.23405492868191818</v>
      </c>
      <c r="AI119">
        <v>0.31374324059616759</v>
      </c>
    </row>
    <row r="120" spans="1:35" x14ac:dyDescent="0.25">
      <c r="A120">
        <v>119</v>
      </c>
      <c r="B120">
        <v>494044.226517</v>
      </c>
      <c r="C120">
        <v>5180700.4701500004</v>
      </c>
      <c r="D120" t="s">
        <v>24</v>
      </c>
      <c r="E120">
        <v>7</v>
      </c>
      <c r="F120">
        <v>613.4333149606299</v>
      </c>
      <c r="G120">
        <v>342.87637511558319</v>
      </c>
      <c r="H120">
        <f t="shared" si="2"/>
        <v>92.014997244094488</v>
      </c>
      <c r="I120">
        <f t="shared" si="3"/>
        <v>51.431456267337474</v>
      </c>
      <c r="J120" s="38">
        <v>1.0991154411687816</v>
      </c>
      <c r="K120" s="38">
        <v>1.1587951073684959</v>
      </c>
      <c r="L120" s="38">
        <v>1.1176663687962938</v>
      </c>
      <c r="M120" s="38">
        <v>1.1558237691351236</v>
      </c>
      <c r="N120" s="20">
        <v>0.80479661658374813</v>
      </c>
      <c r="O120" s="20">
        <v>0.7832037460207929</v>
      </c>
      <c r="P120" s="20">
        <v>0.75815534886735858</v>
      </c>
      <c r="Q120" s="20">
        <v>0.76880343827084396</v>
      </c>
      <c r="R120" s="40">
        <v>0.72222222222222221</v>
      </c>
      <c r="S120" s="40">
        <v>0.66666666666666674</v>
      </c>
      <c r="T120" s="40">
        <v>0.65079365079365092</v>
      </c>
      <c r="U120" s="40">
        <v>0.68333333333333335</v>
      </c>
      <c r="V120" s="42">
        <v>0.80479661658374813</v>
      </c>
      <c r="W120" s="42">
        <v>0.7832037460207929</v>
      </c>
      <c r="X120" s="42">
        <v>0.75815534886735858</v>
      </c>
      <c r="Y120" s="42">
        <v>0.76880343827084396</v>
      </c>
      <c r="Z120">
        <v>0.66100723931619387</v>
      </c>
      <c r="AA120">
        <v>0.66116453774821315</v>
      </c>
      <c r="AB120">
        <v>0.61729772450577014</v>
      </c>
      <c r="AC120">
        <v>0.64597509051800306</v>
      </c>
      <c r="AE120">
        <v>0.1369743210471695</v>
      </c>
      <c r="AF120">
        <v>0.15788133454106626</v>
      </c>
      <c r="AG120">
        <v>0.38829118491900955</v>
      </c>
      <c r="AH120">
        <v>0.15788133454106626</v>
      </c>
      <c r="AI120">
        <v>0.27548984887573569</v>
      </c>
    </row>
    <row r="121" spans="1:35" x14ac:dyDescent="0.25">
      <c r="A121">
        <v>120</v>
      </c>
      <c r="B121">
        <v>494073.852491998</v>
      </c>
      <c r="C121">
        <v>5180695.25875</v>
      </c>
      <c r="D121" t="s">
        <v>24</v>
      </c>
      <c r="E121">
        <v>7</v>
      </c>
      <c r="F121">
        <v>485.71011023622049</v>
      </c>
      <c r="G121">
        <v>262.67935180941549</v>
      </c>
      <c r="H121">
        <f t="shared" si="2"/>
        <v>72.856516535433073</v>
      </c>
      <c r="I121">
        <f t="shared" si="3"/>
        <v>39.401902771412324</v>
      </c>
      <c r="J121" s="38">
        <v>1.1350317679964732</v>
      </c>
      <c r="K121" s="38">
        <v>1.1069758899037019</v>
      </c>
      <c r="L121" s="38">
        <v>1.0512180801090316</v>
      </c>
      <c r="M121" s="38">
        <v>1.0153989817686337</v>
      </c>
      <c r="N121" s="20">
        <v>0.83571724181889429</v>
      </c>
      <c r="O121" s="20">
        <v>0.74815158807425852</v>
      </c>
      <c r="P121" s="20">
        <v>0.71172996897605934</v>
      </c>
      <c r="Q121" s="20">
        <v>0.67578952227113354</v>
      </c>
      <c r="R121" s="40">
        <v>0.77777777777777768</v>
      </c>
      <c r="S121" s="40">
        <v>0.55555555555555558</v>
      </c>
      <c r="T121" s="40">
        <v>0.52380952380952384</v>
      </c>
      <c r="U121" s="40">
        <v>0.50416666666666665</v>
      </c>
      <c r="V121" s="42">
        <v>0.83571724181889429</v>
      </c>
      <c r="W121" s="42">
        <v>0.74815158807425852</v>
      </c>
      <c r="X121" s="42">
        <v>0.71172996897605934</v>
      </c>
      <c r="Y121" s="42">
        <v>0.67578952227113354</v>
      </c>
      <c r="Z121">
        <v>0.72614768365816151</v>
      </c>
      <c r="AA121">
        <v>0.60225578945022529</v>
      </c>
      <c r="AB121">
        <v>0.54085980917702503</v>
      </c>
      <c r="AC121">
        <v>0.49793434695908373</v>
      </c>
      <c r="AE121">
        <v>0.18399905936235372</v>
      </c>
      <c r="AF121">
        <v>0.20095393013850457</v>
      </c>
      <c r="AG121">
        <v>0.39115547169912968</v>
      </c>
      <c r="AH121">
        <v>0.20095393013850457</v>
      </c>
      <c r="AI121">
        <v>0.42464425239043158</v>
      </c>
    </row>
    <row r="122" spans="1:35" x14ac:dyDescent="0.25">
      <c r="A122">
        <v>121</v>
      </c>
      <c r="B122">
        <v>494105.779413999</v>
      </c>
      <c r="C122">
        <v>5180713.4513499904</v>
      </c>
      <c r="D122" t="s">
        <v>24</v>
      </c>
      <c r="E122">
        <v>8</v>
      </c>
      <c r="F122">
        <v>288.95856692913384</v>
      </c>
      <c r="G122">
        <v>185.06521214470729</v>
      </c>
      <c r="H122">
        <f t="shared" si="2"/>
        <v>43.343785039370076</v>
      </c>
      <c r="I122">
        <f t="shared" si="3"/>
        <v>27.759781821706092</v>
      </c>
      <c r="J122" s="38">
        <v>0.57221918856316834</v>
      </c>
      <c r="K122" s="38">
        <v>0.59257976977046611</v>
      </c>
      <c r="L122" s="38">
        <v>0.5511779197294473</v>
      </c>
      <c r="M122" s="38">
        <v>0.53275497035348951</v>
      </c>
      <c r="N122" s="20">
        <v>0.44550583989709713</v>
      </c>
      <c r="O122" s="20">
        <v>0.42194775598326811</v>
      </c>
      <c r="P122" s="20">
        <v>0.39040558429754918</v>
      </c>
      <c r="Q122" s="20">
        <v>0.36921111725605477</v>
      </c>
      <c r="R122" s="40">
        <v>0.2</v>
      </c>
      <c r="S122" s="40">
        <v>0.2</v>
      </c>
      <c r="T122" s="40">
        <v>0.22499999999999998</v>
      </c>
      <c r="U122" s="40">
        <v>0.21818181818181817</v>
      </c>
      <c r="V122" s="42">
        <v>0.55002057027026285</v>
      </c>
      <c r="W122" s="42">
        <v>0.57541036745893004</v>
      </c>
      <c r="X122" s="42">
        <v>0.53883806203049034</v>
      </c>
      <c r="Y122" s="42">
        <v>0.51823810532436787</v>
      </c>
      <c r="Z122">
        <v>4.2678505102672522E-2</v>
      </c>
      <c r="AA122">
        <v>1.7071402041069009E-2</v>
      </c>
      <c r="AB122">
        <v>2.5960146153343969E-2</v>
      </c>
      <c r="AC122">
        <v>3.4062888481621797E-2</v>
      </c>
      <c r="AE122">
        <v>0.17026799492923206</v>
      </c>
      <c r="AF122">
        <v>0.25831131033923194</v>
      </c>
      <c r="AG122">
        <v>0.26352313834736568</v>
      </c>
      <c r="AH122">
        <v>0.17516371577409084</v>
      </c>
      <c r="AI122">
        <v>1.7011179441990478</v>
      </c>
    </row>
    <row r="123" spans="1:35" x14ac:dyDescent="0.25">
      <c r="A123">
        <v>122</v>
      </c>
      <c r="B123">
        <v>493305.31326999801</v>
      </c>
      <c r="C123">
        <v>5180718.9579600003</v>
      </c>
      <c r="D123" t="s">
        <v>9</v>
      </c>
      <c r="E123">
        <v>1</v>
      </c>
      <c r="F123">
        <v>406.24978740157479</v>
      </c>
      <c r="G123">
        <v>275.59055118110234</v>
      </c>
      <c r="H123">
        <f t="shared" si="2"/>
        <v>60.937468110236217</v>
      </c>
      <c r="I123">
        <f t="shared" si="3"/>
        <v>41.338582677165348</v>
      </c>
      <c r="J123" s="38">
        <v>1.1266138726520276</v>
      </c>
      <c r="K123" s="38">
        <v>1.1373601518918453</v>
      </c>
      <c r="L123" s="38">
        <v>0.96686707403977068</v>
      </c>
      <c r="M123" s="38">
        <v>0.9699647408241272</v>
      </c>
      <c r="N123" s="20">
        <v>0.78868760840238961</v>
      </c>
      <c r="O123" s="20">
        <v>0.81893851260829897</v>
      </c>
      <c r="P123" s="20">
        <v>0.67217958301801384</v>
      </c>
      <c r="Q123" s="20">
        <v>0.67828026061725299</v>
      </c>
      <c r="R123" s="40">
        <v>0.75</v>
      </c>
      <c r="S123" s="40">
        <v>0.74206349206349209</v>
      </c>
      <c r="T123" s="40">
        <v>0.52773809523809523</v>
      </c>
      <c r="U123" s="40">
        <v>0.51981292517006805</v>
      </c>
      <c r="V123" s="42">
        <v>1.0573872852283004</v>
      </c>
      <c r="W123" s="42">
        <v>1.1103880559503683</v>
      </c>
      <c r="X123" s="42">
        <v>0.94774434985912315</v>
      </c>
      <c r="Y123" s="42">
        <v>0.95074235751827973</v>
      </c>
      <c r="Z123">
        <v>0.65365177411995923</v>
      </c>
      <c r="AA123">
        <v>0.69154964662133356</v>
      </c>
      <c r="AB123">
        <v>0.53215558145494235</v>
      </c>
      <c r="AC123">
        <v>0.54637801207489856</v>
      </c>
      <c r="AE123">
        <v>0.18359306636249534</v>
      </c>
      <c r="AF123">
        <v>0.22842369957742201</v>
      </c>
      <c r="AG123">
        <v>0.46571627724005099</v>
      </c>
      <c r="AH123">
        <v>0.19417061400850313</v>
      </c>
      <c r="AI123">
        <v>0.31484166214085935</v>
      </c>
    </row>
    <row r="124" spans="1:35" x14ac:dyDescent="0.25">
      <c r="A124">
        <v>123</v>
      </c>
      <c r="B124">
        <v>493337.243514998</v>
      </c>
      <c r="C124">
        <v>5180738.1465699803</v>
      </c>
      <c r="D124" t="s">
        <v>9</v>
      </c>
      <c r="E124">
        <v>1</v>
      </c>
      <c r="F124">
        <v>524.78663587128187</v>
      </c>
      <c r="G124">
        <v>296.25984251968504</v>
      </c>
      <c r="H124">
        <f t="shared" si="2"/>
        <v>78.717995380692273</v>
      </c>
      <c r="I124">
        <f t="shared" si="3"/>
        <v>44.438976377952756</v>
      </c>
      <c r="J124" s="38">
        <v>1.1866912625966246</v>
      </c>
      <c r="K124" s="38">
        <v>1.1790787504008748</v>
      </c>
      <c r="L124" s="38">
        <v>1.1664120734935683</v>
      </c>
      <c r="M124" s="38">
        <v>1.1374044071048488</v>
      </c>
      <c r="N124" s="20">
        <v>0.87548981820517757</v>
      </c>
      <c r="O124" s="20">
        <v>0.84490154669033646</v>
      </c>
      <c r="P124" s="20">
        <v>0.82224870934000827</v>
      </c>
      <c r="Q124" s="20">
        <v>0.81095295494559105</v>
      </c>
      <c r="R124" s="40">
        <v>0.77500000000000002</v>
      </c>
      <c r="S124" s="40">
        <v>0.72604010025062649</v>
      </c>
      <c r="T124" s="40">
        <v>0.70377506265664158</v>
      </c>
      <c r="U124" s="40">
        <v>0.64603554340396441</v>
      </c>
      <c r="V124" s="42">
        <v>1.1676872988248086</v>
      </c>
      <c r="W124" s="42">
        <v>1.1808817333826329</v>
      </c>
      <c r="X124" s="42">
        <v>1.1566641839799048</v>
      </c>
      <c r="Y124" s="42">
        <v>1.1187147213169146</v>
      </c>
      <c r="Z124">
        <v>0.79592356017267396</v>
      </c>
      <c r="AA124">
        <v>0.74396190662281858</v>
      </c>
      <c r="AB124">
        <v>0.72686071921065065</v>
      </c>
      <c r="AC124">
        <v>0.6844322315432404</v>
      </c>
      <c r="AE124">
        <v>0.16353245302589478</v>
      </c>
      <c r="AF124">
        <v>0.15625174774197922</v>
      </c>
      <c r="AG124">
        <v>0.41049183980920684</v>
      </c>
      <c r="AH124">
        <v>0.16137162761101778</v>
      </c>
      <c r="AI124">
        <v>0.346088028735894</v>
      </c>
    </row>
    <row r="125" spans="1:35" x14ac:dyDescent="0.25">
      <c r="A125">
        <v>124</v>
      </c>
      <c r="B125">
        <v>493369.149492</v>
      </c>
      <c r="C125">
        <v>5180735.5554299904</v>
      </c>
      <c r="D125" t="s">
        <v>9</v>
      </c>
      <c r="E125">
        <v>2</v>
      </c>
      <c r="F125">
        <v>452.27359202145681</v>
      </c>
      <c r="G125">
        <v>305.93832020997371</v>
      </c>
      <c r="H125">
        <f t="shared" si="2"/>
        <v>67.841038803218524</v>
      </c>
      <c r="I125">
        <f t="shared" si="3"/>
        <v>45.890748031496052</v>
      </c>
      <c r="J125" s="38">
        <v>1.0034315680586345</v>
      </c>
      <c r="K125" s="38">
        <v>0.87227433184288405</v>
      </c>
      <c r="L125" s="38">
        <v>0.873540191385478</v>
      </c>
      <c r="M125" s="38">
        <v>0.88212424180305049</v>
      </c>
      <c r="N125" s="20">
        <v>0.69367735094994376</v>
      </c>
      <c r="O125" s="20">
        <v>0.57872922083371447</v>
      </c>
      <c r="P125" s="20">
        <v>0.57988434541541967</v>
      </c>
      <c r="Q125" s="20">
        <v>0.58091741087668758</v>
      </c>
      <c r="R125" s="40">
        <v>0.54385964912280693</v>
      </c>
      <c r="S125" s="40">
        <v>0.40017691287041124</v>
      </c>
      <c r="T125" s="40">
        <v>0.41991006929087421</v>
      </c>
      <c r="U125" s="40">
        <v>0.4444868856633562</v>
      </c>
      <c r="V125" s="42">
        <v>1.020005513638977</v>
      </c>
      <c r="W125" s="42">
        <v>0.88859226084888032</v>
      </c>
      <c r="X125" s="42">
        <v>0.88167920016605239</v>
      </c>
      <c r="Y125" s="42">
        <v>0.89834375841776859</v>
      </c>
      <c r="Z125">
        <v>0.4351579112347807</v>
      </c>
      <c r="AA125">
        <v>0.31569997508348041</v>
      </c>
      <c r="AB125">
        <v>0.35573931213186694</v>
      </c>
      <c r="AC125">
        <v>0.36457849615502447</v>
      </c>
      <c r="AE125">
        <v>0.22397029188022055</v>
      </c>
      <c r="AF125">
        <v>0.41230441275829488</v>
      </c>
      <c r="AG125">
        <v>0.40563322666380325</v>
      </c>
      <c r="AH125">
        <v>0.19189100285850152</v>
      </c>
      <c r="AI125">
        <v>0.53096828264666729</v>
      </c>
    </row>
    <row r="126" spans="1:35" x14ac:dyDescent="0.25">
      <c r="A126">
        <v>125</v>
      </c>
      <c r="B126">
        <v>493401.068692</v>
      </c>
      <c r="C126">
        <v>5180744.9656400001</v>
      </c>
      <c r="D126" t="s">
        <v>9</v>
      </c>
      <c r="E126">
        <v>3</v>
      </c>
      <c r="F126">
        <v>569.55279190429417</v>
      </c>
      <c r="G126">
        <v>393.70078740157481</v>
      </c>
      <c r="H126">
        <f t="shared" si="2"/>
        <v>85.432918785644119</v>
      </c>
      <c r="I126">
        <f t="shared" si="3"/>
        <v>59.055118110236222</v>
      </c>
      <c r="J126" s="38">
        <v>1.1002858233359472</v>
      </c>
      <c r="K126" s="38">
        <v>1.1121176951497496</v>
      </c>
      <c r="L126" s="38">
        <v>1.0961165650455718</v>
      </c>
      <c r="M126" s="38">
        <v>1.1063236854155154</v>
      </c>
      <c r="N126" s="20">
        <v>0.81081271208801708</v>
      </c>
      <c r="O126" s="20">
        <v>0.81950201368741848</v>
      </c>
      <c r="P126" s="20">
        <v>0.80050552381116735</v>
      </c>
      <c r="Q126" s="20">
        <v>0.80298694513371482</v>
      </c>
      <c r="R126" s="40">
        <v>0.73809523809523814</v>
      </c>
      <c r="S126" s="40">
        <v>0.70238095238095233</v>
      </c>
      <c r="T126" s="40">
        <v>0.70068027210884343</v>
      </c>
      <c r="U126" s="40">
        <v>0.71228070175438596</v>
      </c>
      <c r="V126" s="42">
        <v>1.0620153441892555</v>
      </c>
      <c r="W126" s="42">
        <v>1.0849585288934791</v>
      </c>
      <c r="X126" s="42">
        <v>1.0782175023058078</v>
      </c>
      <c r="Y126" s="42">
        <v>1.0878439085946323</v>
      </c>
      <c r="Z126">
        <v>0.67277012519509949</v>
      </c>
      <c r="AA126">
        <v>0.67174236240372354</v>
      </c>
      <c r="AB126">
        <v>0.66017898934006303</v>
      </c>
      <c r="AC126">
        <v>0.6663483968067998</v>
      </c>
      <c r="AE126">
        <v>7.4925618206376776E-2</v>
      </c>
      <c r="AF126">
        <v>0.13061956815092449</v>
      </c>
      <c r="AG126">
        <v>0.17236926567445632</v>
      </c>
      <c r="AH126">
        <v>6.7826181697743862E-2</v>
      </c>
      <c r="AI126">
        <v>0.2260036316227029</v>
      </c>
    </row>
    <row r="127" spans="1:35" x14ac:dyDescent="0.25">
      <c r="A127">
        <v>126</v>
      </c>
      <c r="B127">
        <v>493434.17333700001</v>
      </c>
      <c r="C127">
        <v>5180740.7972900001</v>
      </c>
      <c r="D127" t="s">
        <v>9</v>
      </c>
      <c r="E127">
        <v>4</v>
      </c>
      <c r="F127">
        <v>385.12342846476798</v>
      </c>
      <c r="G127">
        <v>271.32545931758528</v>
      </c>
      <c r="H127">
        <f t="shared" si="2"/>
        <v>57.768514269715197</v>
      </c>
      <c r="I127">
        <f t="shared" si="3"/>
        <v>40.698818897637793</v>
      </c>
      <c r="J127" s="38">
        <v>0.97243286280682728</v>
      </c>
      <c r="K127" s="38">
        <v>0.85815113405649535</v>
      </c>
      <c r="L127" s="38">
        <v>0.85237414854390614</v>
      </c>
      <c r="M127" s="38">
        <v>0.89714978675777179</v>
      </c>
      <c r="N127" s="20">
        <v>0.72423027067411527</v>
      </c>
      <c r="O127" s="20">
        <v>0.65437207549040299</v>
      </c>
      <c r="P127" s="20">
        <v>0.65344872212155314</v>
      </c>
      <c r="Q127" s="20">
        <v>0.63184857745467116</v>
      </c>
      <c r="R127" s="40">
        <v>0.43478260869565216</v>
      </c>
      <c r="S127" s="40">
        <v>0.27453416149068322</v>
      </c>
      <c r="T127" s="40">
        <v>0.25014116318464141</v>
      </c>
      <c r="U127" s="40">
        <v>0.29334964552355858</v>
      </c>
      <c r="V127" s="42">
        <v>0.95818706418052213</v>
      </c>
      <c r="W127" s="42">
        <v>0.85250074805261722</v>
      </c>
      <c r="X127" s="42">
        <v>0.84015211437581194</v>
      </c>
      <c r="Y127" s="42">
        <v>0.90551588472461508</v>
      </c>
      <c r="Z127">
        <v>0.55077625593237989</v>
      </c>
      <c r="AA127">
        <v>0.34496673669909678</v>
      </c>
      <c r="AB127">
        <v>0.34072887414337888</v>
      </c>
      <c r="AC127">
        <v>0.3382212479823048</v>
      </c>
      <c r="AE127">
        <v>0.29360261184810377</v>
      </c>
      <c r="AF127">
        <v>0.18246160183758156</v>
      </c>
      <c r="AG127">
        <v>0.83153752625758148</v>
      </c>
      <c r="AH127">
        <v>0.35113943976257139</v>
      </c>
      <c r="AI127">
        <v>0.68220568159545725</v>
      </c>
    </row>
    <row r="128" spans="1:35" x14ac:dyDescent="0.25">
      <c r="A128">
        <v>127</v>
      </c>
      <c r="B128">
        <v>493466.070624999</v>
      </c>
      <c r="C128">
        <v>5180730.2058699904</v>
      </c>
      <c r="D128" t="s">
        <v>9</v>
      </c>
      <c r="E128">
        <v>5</v>
      </c>
      <c r="F128">
        <v>543.97477524308363</v>
      </c>
      <c r="G128">
        <v>364.00918635170598</v>
      </c>
      <c r="H128">
        <f t="shared" si="2"/>
        <v>81.596216286462536</v>
      </c>
      <c r="I128">
        <f t="shared" si="3"/>
        <v>54.601377952755897</v>
      </c>
      <c r="J128" s="38">
        <v>0.95102118326714025</v>
      </c>
      <c r="K128" s="38">
        <v>1.094661219963676</v>
      </c>
      <c r="L128" s="38">
        <v>1.1075331543994715</v>
      </c>
      <c r="M128" s="38">
        <v>1.0541570749240139</v>
      </c>
      <c r="N128" s="20">
        <v>0.71023515025618766</v>
      </c>
      <c r="O128" s="20">
        <v>0.79982732699024583</v>
      </c>
      <c r="P128" s="20">
        <v>0.81581610707654151</v>
      </c>
      <c r="Q128" s="20">
        <v>0.777336635774864</v>
      </c>
      <c r="R128" s="40">
        <v>0.5</v>
      </c>
      <c r="S128" s="40">
        <v>0.66999999999999993</v>
      </c>
      <c r="T128" s="40">
        <v>0.69243421052631582</v>
      </c>
      <c r="U128" s="40">
        <v>0.61985645933014366</v>
      </c>
      <c r="V128" s="42">
        <v>0.93279123888046711</v>
      </c>
      <c r="W128" s="42">
        <v>1.0700251792999587</v>
      </c>
      <c r="X128" s="42">
        <v>1.0746501261932677</v>
      </c>
      <c r="Y128" s="42">
        <v>1.030143255543017</v>
      </c>
      <c r="Z128">
        <v>0.501177997286816</v>
      </c>
      <c r="AA128">
        <v>0.64317112836841439</v>
      </c>
      <c r="AB128">
        <v>0.66777801770162515</v>
      </c>
      <c r="AC128">
        <v>0.60904353987979887</v>
      </c>
      <c r="AE128">
        <v>0.17675506706177035</v>
      </c>
      <c r="AF128">
        <v>0.17889309892191033</v>
      </c>
      <c r="AG128">
        <v>0.38898690479904191</v>
      </c>
      <c r="AH128">
        <v>0.16485229714725913</v>
      </c>
      <c r="AI128">
        <v>0.35499939171260703</v>
      </c>
    </row>
    <row r="129" spans="1:35" x14ac:dyDescent="0.25">
      <c r="A129">
        <v>128</v>
      </c>
      <c r="B129">
        <v>493496.794142998</v>
      </c>
      <c r="C129">
        <v>5180744.0833000001</v>
      </c>
      <c r="D129" t="s">
        <v>9</v>
      </c>
      <c r="E129">
        <v>5</v>
      </c>
      <c r="F129">
        <v>496.64879199044321</v>
      </c>
      <c r="G129">
        <v>328.24801509186352</v>
      </c>
      <c r="H129">
        <f t="shared" si="2"/>
        <v>74.497318798566482</v>
      </c>
      <c r="I129">
        <f t="shared" si="3"/>
        <v>49.23720226377953</v>
      </c>
      <c r="J129" s="38">
        <v>1.0691509030638255</v>
      </c>
      <c r="K129" s="38">
        <v>1.1543784697904005</v>
      </c>
      <c r="L129" s="38">
        <v>1.0368670815938121</v>
      </c>
      <c r="M129" s="38">
        <v>1.0268249197343713</v>
      </c>
      <c r="N129" s="20">
        <v>0.79825801281011455</v>
      </c>
      <c r="O129" s="20">
        <v>0.83390382301982036</v>
      </c>
      <c r="P129" s="20">
        <v>0.75763092829070167</v>
      </c>
      <c r="Q129" s="20">
        <v>0.75076579434339119</v>
      </c>
      <c r="R129" s="40">
        <v>0.60000000000000009</v>
      </c>
      <c r="S129" s="40">
        <v>0.63</v>
      </c>
      <c r="T129" s="40">
        <v>0.50131578947368416</v>
      </c>
      <c r="U129" s="40">
        <v>0.48397129186602866</v>
      </c>
      <c r="V129" s="42">
        <v>1.0470953929277216</v>
      </c>
      <c r="W129" s="42">
        <v>1.1284638227830117</v>
      </c>
      <c r="X129" s="42">
        <v>1.0094118014187037</v>
      </c>
      <c r="Y129" s="42">
        <v>1.007241477714474</v>
      </c>
      <c r="Z129">
        <v>0.6369408639007258</v>
      </c>
      <c r="AA129">
        <v>0.67096600805584128</v>
      </c>
      <c r="AB129">
        <v>0.56009297866185526</v>
      </c>
      <c r="AC129">
        <v>0.55165929412564207</v>
      </c>
      <c r="AE129">
        <v>0.24271433210096643</v>
      </c>
      <c r="AF129">
        <v>0.19507803970874885</v>
      </c>
      <c r="AG129">
        <v>0.56054360733152198</v>
      </c>
      <c r="AH129">
        <v>0.24584016154498761</v>
      </c>
      <c r="AI129">
        <v>0.43919330998250194</v>
      </c>
    </row>
    <row r="130" spans="1:35" x14ac:dyDescent="0.25">
      <c r="A130">
        <v>129</v>
      </c>
      <c r="B130">
        <v>493528.684700999</v>
      </c>
      <c r="C130">
        <v>5180727.1582500003</v>
      </c>
      <c r="D130" t="s">
        <v>9</v>
      </c>
      <c r="E130">
        <v>6</v>
      </c>
      <c r="F130">
        <v>532.64516672697096</v>
      </c>
      <c r="G130">
        <v>332.34908136482937</v>
      </c>
      <c r="H130">
        <f t="shared" si="2"/>
        <v>79.896775009045641</v>
      </c>
      <c r="I130">
        <f t="shared" si="3"/>
        <v>49.852362204724407</v>
      </c>
      <c r="J130" s="38">
        <v>0.97119034014205985</v>
      </c>
      <c r="K130" s="38">
        <v>0.98454932485673829</v>
      </c>
      <c r="L130" s="38">
        <v>0.9265066595585546</v>
      </c>
      <c r="M130" s="38">
        <v>0.92829754690144561</v>
      </c>
      <c r="N130" s="20">
        <v>0.74822886519592868</v>
      </c>
      <c r="O130" s="20">
        <v>0.79232569057495594</v>
      </c>
      <c r="P130" s="20">
        <v>0.73443079663827804</v>
      </c>
      <c r="Q130" s="20">
        <v>0.71917075164147903</v>
      </c>
      <c r="R130" s="40">
        <v>0.5</v>
      </c>
      <c r="S130" s="40">
        <v>0.54761904761904767</v>
      </c>
      <c r="T130" s="40">
        <v>0.43761763598720121</v>
      </c>
      <c r="U130" s="40">
        <v>0.43592218058621218</v>
      </c>
      <c r="V130" s="42">
        <v>0.94766741292742984</v>
      </c>
      <c r="W130" s="42">
        <v>0.97641592538571376</v>
      </c>
      <c r="X130" s="42">
        <v>0.91903268471494914</v>
      </c>
      <c r="Y130" s="42">
        <v>0.91948301602024185</v>
      </c>
      <c r="Z130">
        <v>0.53585675007311939</v>
      </c>
      <c r="AA130">
        <v>0.57324949823001448</v>
      </c>
      <c r="AB130">
        <v>0.46456711096364955</v>
      </c>
      <c r="AC130">
        <v>0.47473923476618674</v>
      </c>
      <c r="AE130">
        <v>0.18572893768254739</v>
      </c>
      <c r="AF130">
        <v>0.25341419971072698</v>
      </c>
      <c r="AG130">
        <v>0.60330821538476431</v>
      </c>
      <c r="AH130">
        <v>0.18707083181636641</v>
      </c>
      <c r="AI130">
        <v>0.52894263563443156</v>
      </c>
    </row>
    <row r="131" spans="1:35" x14ac:dyDescent="0.25">
      <c r="A131">
        <v>130</v>
      </c>
      <c r="B131">
        <v>493560.60417000001</v>
      </c>
      <c r="C131">
        <v>5180737.0137999803</v>
      </c>
      <c r="D131" t="s">
        <v>15</v>
      </c>
      <c r="E131">
        <v>1</v>
      </c>
      <c r="F131">
        <v>413.05774278215222</v>
      </c>
      <c r="G131">
        <v>412.21949606299205</v>
      </c>
      <c r="H131">
        <f t="shared" ref="H131:H194" si="4">F131*0.15</f>
        <v>61.95866141732283</v>
      </c>
      <c r="I131">
        <f t="shared" ref="I131:I194" si="5">G131*0.15</f>
        <v>61.832924409448808</v>
      </c>
      <c r="J131" s="38">
        <v>0.94269885415507815</v>
      </c>
      <c r="K131" s="38">
        <v>0.87971518591639941</v>
      </c>
      <c r="L131" s="38">
        <v>0.90449440227275579</v>
      </c>
      <c r="M131" s="38">
        <v>0.82263021967500882</v>
      </c>
      <c r="N131" s="20">
        <v>0.73761176568897813</v>
      </c>
      <c r="O131" s="20">
        <v>0.63677972916935821</v>
      </c>
      <c r="P131" s="20">
        <v>0.66850915891507545</v>
      </c>
      <c r="Q131" s="20">
        <v>0.59184635198399804</v>
      </c>
      <c r="R131" s="40">
        <v>0.375</v>
      </c>
      <c r="S131" s="40">
        <v>0.31597222222222221</v>
      </c>
      <c r="T131" s="40">
        <v>0.3305555555555556</v>
      </c>
      <c r="U131" s="40">
        <v>0.34355555555555556</v>
      </c>
      <c r="V131" s="42">
        <v>0.96443594646271513</v>
      </c>
      <c r="W131" s="42">
        <v>0.88921102228231563</v>
      </c>
      <c r="X131" s="42">
        <v>0.91154496772310956</v>
      </c>
      <c r="Y131" s="42">
        <v>0.82182979571628378</v>
      </c>
      <c r="Z131">
        <v>0.390740812604292</v>
      </c>
      <c r="AA131">
        <v>0.36644260699337988</v>
      </c>
      <c r="AB131">
        <v>0.36718905237403848</v>
      </c>
      <c r="AC131">
        <v>0.34876947227130034</v>
      </c>
      <c r="AE131">
        <v>0.34201848112729138</v>
      </c>
      <c r="AF131">
        <v>0.40366770689441916</v>
      </c>
      <c r="AG131">
        <v>0.66744918893419358</v>
      </c>
      <c r="AH131">
        <v>0.34787100414231936</v>
      </c>
      <c r="AI131">
        <v>0.71744779392454894</v>
      </c>
    </row>
    <row r="132" spans="1:35" x14ac:dyDescent="0.25">
      <c r="A132">
        <v>131</v>
      </c>
      <c r="B132">
        <v>493592.5074</v>
      </c>
      <c r="C132">
        <v>5180731.75691</v>
      </c>
      <c r="D132" t="s">
        <v>15</v>
      </c>
      <c r="E132">
        <v>2</v>
      </c>
      <c r="F132">
        <v>437.00787401574803</v>
      </c>
      <c r="G132">
        <v>464.23742519685038</v>
      </c>
      <c r="H132">
        <f t="shared" si="4"/>
        <v>65.551181102362207</v>
      </c>
      <c r="I132">
        <f t="shared" si="5"/>
        <v>69.63561377952756</v>
      </c>
      <c r="J132" s="38">
        <v>0.67052090630302796</v>
      </c>
      <c r="K132" s="38">
        <v>0.84907949868634491</v>
      </c>
      <c r="L132" s="38">
        <v>0.90208949969014207</v>
      </c>
      <c r="M132" s="38">
        <v>0.85397271002618991</v>
      </c>
      <c r="N132" s="20">
        <v>0.48915901073584001</v>
      </c>
      <c r="O132" s="20">
        <v>0.63166017169725763</v>
      </c>
      <c r="P132" s="20">
        <v>0.69552902761126667</v>
      </c>
      <c r="Q132" s="20">
        <v>0.62983438865406516</v>
      </c>
      <c r="R132" s="40">
        <v>0.11274509803921567</v>
      </c>
      <c r="S132" s="40">
        <v>0.34183006535947713</v>
      </c>
      <c r="T132" s="40">
        <v>0.39822595704948643</v>
      </c>
      <c r="U132" s="40">
        <v>0.39542483660130717</v>
      </c>
      <c r="V132" s="42">
        <v>0.67440904170744032</v>
      </c>
      <c r="W132" s="42">
        <v>0.86606634668744731</v>
      </c>
      <c r="X132" s="42">
        <v>0.90806115404966403</v>
      </c>
      <c r="Y132" s="42">
        <v>0.85214120988558639</v>
      </c>
      <c r="Z132">
        <v>1.8684328876896028E-2</v>
      </c>
      <c r="AA132">
        <v>0.30862958322026107</v>
      </c>
      <c r="AB132">
        <v>0.40551853877493499</v>
      </c>
      <c r="AC132">
        <v>0.40252572826505445</v>
      </c>
      <c r="AE132">
        <v>0.26660409135586582</v>
      </c>
      <c r="AF132">
        <v>0.3983030170348591</v>
      </c>
      <c r="AG132">
        <v>0.57394894330643542</v>
      </c>
      <c r="AH132">
        <v>0.25895154252002917</v>
      </c>
      <c r="AI132">
        <v>0.71041969898757773</v>
      </c>
    </row>
    <row r="133" spans="1:35" x14ac:dyDescent="0.25">
      <c r="A133">
        <v>132</v>
      </c>
      <c r="B133">
        <v>493624.423671</v>
      </c>
      <c r="C133">
        <v>5180738.7236200003</v>
      </c>
      <c r="D133" t="s">
        <v>15</v>
      </c>
      <c r="E133">
        <v>2</v>
      </c>
      <c r="F133">
        <v>375</v>
      </c>
      <c r="G133">
        <v>413.72861679790026</v>
      </c>
      <c r="H133">
        <f t="shared" si="4"/>
        <v>56.25</v>
      </c>
      <c r="I133">
        <f t="shared" si="5"/>
        <v>62.059292519685037</v>
      </c>
      <c r="J133" s="38">
        <v>0.98609715693854261</v>
      </c>
      <c r="K133" s="38">
        <v>0.91829003482524141</v>
      </c>
      <c r="L133" s="38">
        <v>0.9505972289799024</v>
      </c>
      <c r="M133" s="38">
        <v>0.8887361066488646</v>
      </c>
      <c r="N133" s="20">
        <v>0.71431088309390833</v>
      </c>
      <c r="O133" s="20">
        <v>0.66371259315981679</v>
      </c>
      <c r="P133" s="20">
        <v>0.71829655082853983</v>
      </c>
      <c r="Q133" s="20">
        <v>0.63803081930210148</v>
      </c>
      <c r="R133" s="40">
        <v>0.48529411764705882</v>
      </c>
      <c r="S133" s="40">
        <v>0.37254901960784315</v>
      </c>
      <c r="T133" s="40">
        <v>0.43790849673202609</v>
      </c>
      <c r="U133" s="40">
        <v>0.45098039215686275</v>
      </c>
      <c r="V133" s="42">
        <v>0.98963147516684269</v>
      </c>
      <c r="W133" s="42">
        <v>0.93781093313294261</v>
      </c>
      <c r="X133" s="42">
        <v>0.95789823525611728</v>
      </c>
      <c r="Y133" s="42">
        <v>0.89331401278132572</v>
      </c>
      <c r="Z133">
        <v>0.41807855997149973</v>
      </c>
      <c r="AA133">
        <v>0.31133782730175696</v>
      </c>
      <c r="AB133">
        <v>0.41212792816560989</v>
      </c>
      <c r="AC133">
        <v>0.40074260263265271</v>
      </c>
      <c r="AE133">
        <v>0.25851598346812243</v>
      </c>
      <c r="AF133">
        <v>0.3617281371805311</v>
      </c>
      <c r="AG133">
        <v>0.56929041569282213</v>
      </c>
      <c r="AH133">
        <v>0.2619934361836993</v>
      </c>
      <c r="AI133">
        <v>0.67127966512052661</v>
      </c>
    </row>
    <row r="134" spans="1:35" x14ac:dyDescent="0.25">
      <c r="A134">
        <v>133</v>
      </c>
      <c r="B134">
        <v>493656.32318900002</v>
      </c>
      <c r="C134">
        <v>5180729.9111700002</v>
      </c>
      <c r="D134" t="s">
        <v>15</v>
      </c>
      <c r="E134">
        <v>3</v>
      </c>
      <c r="F134">
        <v>402.55905511811028</v>
      </c>
      <c r="G134">
        <v>450.17879527559052</v>
      </c>
      <c r="H134">
        <f t="shared" si="4"/>
        <v>60.383858267716541</v>
      </c>
      <c r="I134">
        <f t="shared" si="5"/>
        <v>67.526819291338569</v>
      </c>
      <c r="J134" s="38">
        <v>1.0874210893575542</v>
      </c>
      <c r="K134" s="38">
        <v>1.0853236741803163</v>
      </c>
      <c r="L134" s="38">
        <v>1.0047046738320924</v>
      </c>
      <c r="M134" s="38">
        <v>0.98811772755956218</v>
      </c>
      <c r="N134" s="20">
        <v>0.79194924792033161</v>
      </c>
      <c r="O134" s="20">
        <v>0.84335780648641678</v>
      </c>
      <c r="P134" s="20">
        <v>0.77526362157620443</v>
      </c>
      <c r="Q134" s="20">
        <v>0.71181706700915071</v>
      </c>
      <c r="R134" s="40">
        <v>0.68181818181818188</v>
      </c>
      <c r="S134" s="40">
        <v>0.6265367965367965</v>
      </c>
      <c r="T134" s="40">
        <v>0.63590367965367978</v>
      </c>
      <c r="U134" s="40">
        <v>0.56991341991342004</v>
      </c>
      <c r="V134" s="42">
        <v>1.0564494045918553</v>
      </c>
      <c r="W134" s="42">
        <v>1.0649108520792701</v>
      </c>
      <c r="X134" s="42">
        <v>0.99909474674206589</v>
      </c>
      <c r="Y134" s="42">
        <v>0.99394241830874897</v>
      </c>
      <c r="Z134">
        <v>0.6122811596580584</v>
      </c>
      <c r="AA134">
        <v>0.61569947851679796</v>
      </c>
      <c r="AB134">
        <v>0.59972854700823952</v>
      </c>
      <c r="AC134">
        <v>0.54559428046794212</v>
      </c>
      <c r="AE134">
        <v>0.47329472489802488</v>
      </c>
      <c r="AF134">
        <v>0.427412798479399</v>
      </c>
      <c r="AG134">
        <v>0.66675737478266084</v>
      </c>
      <c r="AH134">
        <v>0.49844121938863961</v>
      </c>
      <c r="AI134">
        <v>0.66350969070574262</v>
      </c>
    </row>
    <row r="135" spans="1:35" x14ac:dyDescent="0.25">
      <c r="A135">
        <v>134</v>
      </c>
      <c r="B135">
        <v>493688.24009600002</v>
      </c>
      <c r="C135">
        <v>5180737.54495</v>
      </c>
      <c r="D135" t="s">
        <v>15</v>
      </c>
      <c r="E135">
        <v>4</v>
      </c>
      <c r="F135">
        <v>413.87795275590548</v>
      </c>
      <c r="G135">
        <v>471.99624671916013</v>
      </c>
      <c r="H135">
        <f t="shared" si="4"/>
        <v>62.081692913385822</v>
      </c>
      <c r="I135">
        <f t="shared" si="5"/>
        <v>70.799437007874019</v>
      </c>
      <c r="J135" s="38">
        <v>1.0323429184566075</v>
      </c>
      <c r="K135" s="38">
        <v>0.97578090218910152</v>
      </c>
      <c r="L135" s="38">
        <v>1.0516856196417579</v>
      </c>
      <c r="M135" s="38">
        <v>1.009189510455853</v>
      </c>
      <c r="N135" s="20">
        <v>0.78582836742940687</v>
      </c>
      <c r="O135" s="20">
        <v>0.73823393417805894</v>
      </c>
      <c r="P135" s="20">
        <v>0.78592789012328534</v>
      </c>
      <c r="Q135" s="20">
        <v>0.72136952923356801</v>
      </c>
      <c r="R135" s="40">
        <v>0.65992647058823528</v>
      </c>
      <c r="S135" s="40">
        <v>0.55000000000000004</v>
      </c>
      <c r="T135" s="40">
        <v>0.64246323529411764</v>
      </c>
      <c r="U135" s="40">
        <v>0.59157754010695185</v>
      </c>
      <c r="V135" s="42">
        <v>1.0286295220495623</v>
      </c>
      <c r="W135" s="42">
        <v>0.9552891284279792</v>
      </c>
      <c r="X135" s="42">
        <v>1.0108554476353444</v>
      </c>
      <c r="Y135" s="42">
        <v>0.96037553913947715</v>
      </c>
      <c r="Z135">
        <v>0.55764187383119312</v>
      </c>
      <c r="AA135">
        <v>0.45988812215245423</v>
      </c>
      <c r="AB135">
        <v>0.57712876277221592</v>
      </c>
      <c r="AC135">
        <v>0.54816347225146944</v>
      </c>
      <c r="AE135">
        <v>0.17296707126143845</v>
      </c>
      <c r="AF135">
        <v>0.22039673276227625</v>
      </c>
      <c r="AG135">
        <v>0.44966853777544763</v>
      </c>
      <c r="AH135">
        <v>0.1828934189275061</v>
      </c>
      <c r="AI135">
        <v>0.35010128289543557</v>
      </c>
    </row>
    <row r="136" spans="1:35" x14ac:dyDescent="0.25">
      <c r="A136">
        <v>135</v>
      </c>
      <c r="B136">
        <v>493720.1532</v>
      </c>
      <c r="C136">
        <v>5180741.6229999904</v>
      </c>
      <c r="D136" t="s">
        <v>15</v>
      </c>
      <c r="E136">
        <v>5</v>
      </c>
      <c r="F136">
        <v>384.02230971128603</v>
      </c>
      <c r="G136">
        <v>377.09808923884515</v>
      </c>
      <c r="H136">
        <f t="shared" si="4"/>
        <v>57.603346456692904</v>
      </c>
      <c r="I136">
        <f t="shared" si="5"/>
        <v>56.564713385826771</v>
      </c>
      <c r="J136" s="38">
        <v>0.95674977771277081</v>
      </c>
      <c r="K136" s="38">
        <v>0.98526230349258059</v>
      </c>
      <c r="L136" s="38">
        <v>0.93314466949491104</v>
      </c>
      <c r="M136" s="38">
        <v>0.95198489290123611</v>
      </c>
      <c r="N136" s="20">
        <v>0.67757609413813258</v>
      </c>
      <c r="O136" s="20">
        <v>0.66418358116667398</v>
      </c>
      <c r="P136" s="20">
        <v>0.63550950883939827</v>
      </c>
      <c r="Q136" s="20">
        <v>0.64101980702715189</v>
      </c>
      <c r="R136" s="40">
        <v>0.4</v>
      </c>
      <c r="S136" s="40">
        <v>0.4595238095238095</v>
      </c>
      <c r="T136" s="40">
        <v>0.42113095238095233</v>
      </c>
      <c r="U136" s="40">
        <v>0.45281385281385272</v>
      </c>
      <c r="V136" s="42">
        <v>0.94999327893870067</v>
      </c>
      <c r="W136" s="42">
        <v>0.98531481013818956</v>
      </c>
      <c r="X136" s="42">
        <v>0.94446277083100272</v>
      </c>
      <c r="Y136" s="42">
        <v>0.97252625735605702</v>
      </c>
      <c r="Z136">
        <v>0.3934623127320368</v>
      </c>
      <c r="AA136">
        <v>0.43420823570569844</v>
      </c>
      <c r="AB136">
        <v>0.35898062554153976</v>
      </c>
      <c r="AC136">
        <v>0.40401641243577996</v>
      </c>
      <c r="AE136">
        <v>0.15570876183264032</v>
      </c>
      <c r="AF136">
        <v>0.17337052005151207</v>
      </c>
      <c r="AG136">
        <v>0.44446122581358455</v>
      </c>
      <c r="AH136">
        <v>0.15793944455311867</v>
      </c>
      <c r="AI136">
        <v>0.48149850303176395</v>
      </c>
    </row>
    <row r="137" spans="1:35" x14ac:dyDescent="0.25">
      <c r="A137">
        <v>136</v>
      </c>
      <c r="B137">
        <v>493752.039076999</v>
      </c>
      <c r="C137">
        <v>5180719.5875199903</v>
      </c>
      <c r="D137" t="s">
        <v>15</v>
      </c>
      <c r="E137">
        <v>6</v>
      </c>
      <c r="F137">
        <v>596.78477690288719</v>
      </c>
      <c r="G137">
        <v>429.34570078740154</v>
      </c>
      <c r="H137">
        <f t="shared" si="4"/>
        <v>89.517716535433081</v>
      </c>
      <c r="I137">
        <f t="shared" si="5"/>
        <v>64.401855118110234</v>
      </c>
      <c r="J137" s="38">
        <v>1.0484612922721599</v>
      </c>
      <c r="K137" s="38">
        <v>1.103483009956201</v>
      </c>
      <c r="L137" s="38">
        <v>1.0573312385995919</v>
      </c>
      <c r="M137" s="38">
        <v>1.0729152988845523</v>
      </c>
      <c r="N137" s="20">
        <v>0.69614465207240173</v>
      </c>
      <c r="O137" s="20">
        <v>0.7396957777153963</v>
      </c>
      <c r="P137" s="20">
        <v>0.71395693827890139</v>
      </c>
      <c r="Q137" s="20">
        <v>0.73158307296683445</v>
      </c>
      <c r="R137" s="40">
        <v>0.5714285714285714</v>
      </c>
      <c r="S137" s="40">
        <v>0.72238095238095235</v>
      </c>
      <c r="T137" s="40">
        <v>0.70744047619047623</v>
      </c>
      <c r="U137" s="40">
        <v>0.70064935064935074</v>
      </c>
      <c r="V137" s="42">
        <v>1.056526790803564</v>
      </c>
      <c r="W137" s="42">
        <v>1.1078854324097558</v>
      </c>
      <c r="X137" s="42">
        <v>1.0576664904941926</v>
      </c>
      <c r="Y137" s="42">
        <v>1.0608681006253007</v>
      </c>
      <c r="Z137">
        <v>0.52401301788227994</v>
      </c>
      <c r="AA137">
        <v>0.59003999027151788</v>
      </c>
      <c r="AB137">
        <v>0.57589854207469915</v>
      </c>
      <c r="AC137">
        <v>0.60055376544372918</v>
      </c>
      <c r="AE137">
        <v>0.18625154363052321</v>
      </c>
      <c r="AF137">
        <v>0.24830246097842285</v>
      </c>
      <c r="AG137">
        <v>0.32089428710218915</v>
      </c>
      <c r="AH137">
        <v>0.20219494248794709</v>
      </c>
      <c r="AI137">
        <v>0.35399861177236153</v>
      </c>
    </row>
    <row r="138" spans="1:35" x14ac:dyDescent="0.25">
      <c r="A138">
        <v>137</v>
      </c>
      <c r="B138">
        <v>493782.143090998</v>
      </c>
      <c r="C138">
        <v>5180736.3660199903</v>
      </c>
      <c r="D138" t="s">
        <v>15</v>
      </c>
      <c r="E138">
        <v>6</v>
      </c>
      <c r="F138">
        <v>464.8950131233596</v>
      </c>
      <c r="G138">
        <v>398.22665879265088</v>
      </c>
      <c r="H138">
        <f t="shared" si="4"/>
        <v>69.734251968503941</v>
      </c>
      <c r="I138">
        <f t="shared" si="5"/>
        <v>59.733998818897632</v>
      </c>
      <c r="J138" s="38">
        <v>1.1179430094218059</v>
      </c>
      <c r="K138" s="38">
        <v>1.0467859693755897</v>
      </c>
      <c r="L138" s="38">
        <v>0.94183559654336135</v>
      </c>
      <c r="M138" s="38">
        <v>0.94153562958439951</v>
      </c>
      <c r="N138" s="20">
        <v>0.75757894152672522</v>
      </c>
      <c r="O138" s="20">
        <v>0.71159082852187217</v>
      </c>
      <c r="P138" s="20">
        <v>0.64168857251301203</v>
      </c>
      <c r="Q138" s="20">
        <v>0.64417398497444422</v>
      </c>
      <c r="R138" s="40">
        <v>0.71428571428571419</v>
      </c>
      <c r="S138" s="40">
        <v>0.60523809523809524</v>
      </c>
      <c r="T138" s="40">
        <v>0.47946428571428568</v>
      </c>
      <c r="U138" s="40">
        <v>0.45259740259740261</v>
      </c>
      <c r="V138" s="42">
        <v>1.1209737997364848</v>
      </c>
      <c r="W138" s="42">
        <v>1.0486949008772495</v>
      </c>
      <c r="X138" s="42">
        <v>0.94112007693716992</v>
      </c>
      <c r="Y138" s="42">
        <v>0.92730133727491415</v>
      </c>
      <c r="Z138">
        <v>0.65266432893826298</v>
      </c>
      <c r="AA138">
        <v>0.55774376971034889</v>
      </c>
      <c r="AB138">
        <v>0.45820949470456412</v>
      </c>
      <c r="AC138">
        <v>0.44843798588605283</v>
      </c>
      <c r="AE138">
        <v>0.19557443648963294</v>
      </c>
      <c r="AF138">
        <v>0.2616671509381141</v>
      </c>
      <c r="AG138">
        <v>0.40958407810550562</v>
      </c>
      <c r="AH138">
        <v>0.19414284606902044</v>
      </c>
      <c r="AI138">
        <v>0.42778384488508731</v>
      </c>
    </row>
    <row r="139" spans="1:35" x14ac:dyDescent="0.25">
      <c r="A139">
        <v>138</v>
      </c>
      <c r="B139">
        <v>493815.87301600003</v>
      </c>
      <c r="C139">
        <v>5180735.1896400005</v>
      </c>
      <c r="D139" t="s">
        <v>24</v>
      </c>
      <c r="E139">
        <v>1</v>
      </c>
      <c r="F139">
        <v>518.43652493438321</v>
      </c>
      <c r="G139">
        <v>344.04286389201349</v>
      </c>
      <c r="H139">
        <f t="shared" si="4"/>
        <v>77.765478740157477</v>
      </c>
      <c r="I139">
        <f t="shared" si="5"/>
        <v>51.606429583802019</v>
      </c>
      <c r="J139" s="38">
        <v>0.78560878597921335</v>
      </c>
      <c r="K139" s="38">
        <v>0.9046710279103729</v>
      </c>
      <c r="L139" s="38">
        <v>1.0504327153806732</v>
      </c>
      <c r="M139" s="38">
        <v>1.0571931541859887</v>
      </c>
      <c r="N139" s="20">
        <v>0.54763909507859054</v>
      </c>
      <c r="O139" s="20">
        <v>0.63174911943277545</v>
      </c>
      <c r="P139" s="20">
        <v>0.74002122917256541</v>
      </c>
      <c r="Q139" s="20">
        <v>0.74695628811261283</v>
      </c>
      <c r="R139" s="40">
        <v>0.1437908496732026</v>
      </c>
      <c r="S139" s="40">
        <v>0.42779411764705877</v>
      </c>
      <c r="T139" s="40">
        <v>0.59253472222222214</v>
      </c>
      <c r="U139" s="40">
        <v>0.59624999999999995</v>
      </c>
      <c r="V139" s="42">
        <v>0.78558544955236542</v>
      </c>
      <c r="W139" s="42">
        <v>0.92259956938673804</v>
      </c>
      <c r="X139" s="42">
        <v>1.0766310639515795</v>
      </c>
      <c r="Y139" s="42">
        <v>1.0832187436734486</v>
      </c>
      <c r="Z139">
        <v>0.22648570174958682</v>
      </c>
      <c r="AA139">
        <v>0.40143429734514424</v>
      </c>
      <c r="AB139">
        <v>0.55065696229313199</v>
      </c>
      <c r="AC139">
        <v>0.5540441521047903</v>
      </c>
      <c r="AE139">
        <v>0.23937943226208619</v>
      </c>
      <c r="AF139">
        <v>0.23088048182939694</v>
      </c>
      <c r="AG139">
        <v>0.48622414510636919</v>
      </c>
      <c r="AH139">
        <v>0.26270732645102829</v>
      </c>
      <c r="AI139">
        <v>0.42691038835189921</v>
      </c>
    </row>
    <row r="140" spans="1:35" x14ac:dyDescent="0.25">
      <c r="A140">
        <v>139</v>
      </c>
      <c r="B140">
        <v>493847.76542900002</v>
      </c>
      <c r="C140">
        <v>5180719.15527</v>
      </c>
      <c r="D140" t="s">
        <v>24</v>
      </c>
      <c r="E140">
        <v>2</v>
      </c>
      <c r="F140">
        <v>399.50549999999998</v>
      </c>
      <c r="G140">
        <v>238.94020680921449</v>
      </c>
      <c r="H140">
        <f t="shared" si="4"/>
        <v>59.925824999999996</v>
      </c>
      <c r="I140">
        <f t="shared" si="5"/>
        <v>35.841031021382172</v>
      </c>
      <c r="J140" s="38">
        <v>0.71380773725321356</v>
      </c>
      <c r="K140" s="38">
        <v>0.78857223880082017</v>
      </c>
      <c r="L140" s="38">
        <v>0.79786695792190898</v>
      </c>
      <c r="M140" s="38">
        <v>0.77683182114654292</v>
      </c>
      <c r="N140" s="20">
        <v>0.44631855834237061</v>
      </c>
      <c r="O140" s="20">
        <v>0.53387961018454355</v>
      </c>
      <c r="P140" s="20">
        <v>0.51468318098324406</v>
      </c>
      <c r="Q140" s="20">
        <v>0.51337033355163031</v>
      </c>
      <c r="R140" s="40">
        <v>0.19215686274509802</v>
      </c>
      <c r="S140" s="40">
        <v>0.24745098039215688</v>
      </c>
      <c r="T140" s="40">
        <v>0.26872082166199818</v>
      </c>
      <c r="U140" s="40">
        <v>0.2360212418300654</v>
      </c>
      <c r="V140" s="42">
        <v>0.74142358848556866</v>
      </c>
      <c r="W140" s="42">
        <v>0.8031833190827885</v>
      </c>
      <c r="X140" s="42">
        <v>0.81178517294438268</v>
      </c>
      <c r="Y140" s="42">
        <v>0.77287216653831636</v>
      </c>
      <c r="Z140">
        <v>0.10787247885491223</v>
      </c>
      <c r="AA140">
        <v>0.1907238835720646</v>
      </c>
      <c r="AB140">
        <v>0.18517894532334669</v>
      </c>
      <c r="AC140">
        <v>0.19442138896200134</v>
      </c>
      <c r="AE140">
        <v>0.14986165992598366</v>
      </c>
      <c r="AF140">
        <v>0.15193536157185281</v>
      </c>
      <c r="AG140">
        <v>0.75230090557516416</v>
      </c>
      <c r="AH140">
        <v>0.16184092975204448</v>
      </c>
      <c r="AI140">
        <v>0.99540601432598885</v>
      </c>
    </row>
    <row r="141" spans="1:35" x14ac:dyDescent="0.25">
      <c r="A141">
        <v>140</v>
      </c>
      <c r="B141">
        <v>493879.70413000003</v>
      </c>
      <c r="C141">
        <v>5180748.3477499904</v>
      </c>
      <c r="D141" t="s">
        <v>24</v>
      </c>
      <c r="E141">
        <v>2</v>
      </c>
      <c r="F141">
        <v>462.33426246719159</v>
      </c>
      <c r="G141">
        <v>261.83593580753171</v>
      </c>
      <c r="H141">
        <f t="shared" si="4"/>
        <v>69.350139370078736</v>
      </c>
      <c r="I141">
        <f t="shared" si="5"/>
        <v>39.275390371129753</v>
      </c>
      <c r="J141" s="38">
        <v>0.67535518789593452</v>
      </c>
      <c r="K141" s="38">
        <v>0.7308614975008777</v>
      </c>
      <c r="L141" s="38">
        <v>0.74420573752887509</v>
      </c>
      <c r="M141" s="38">
        <v>0.75032005114103895</v>
      </c>
      <c r="N141" s="20">
        <v>0.42227554858210853</v>
      </c>
      <c r="O141" s="20">
        <v>0.49344080776975757</v>
      </c>
      <c r="P141" s="20">
        <v>0.51497915625356117</v>
      </c>
      <c r="Q141" s="20">
        <v>0.52089389168374134</v>
      </c>
      <c r="R141" s="40">
        <v>9.6078431372549011E-2</v>
      </c>
      <c r="S141" s="40">
        <v>0.14104575163398692</v>
      </c>
      <c r="T141" s="40">
        <v>0.16821895424836603</v>
      </c>
      <c r="U141" s="40">
        <v>0.17032085561497329</v>
      </c>
      <c r="V141" s="42">
        <v>0.70148338380160224</v>
      </c>
      <c r="W141" s="42">
        <v>0.74576006427152852</v>
      </c>
      <c r="X141" s="42">
        <v>0.74454601101777318</v>
      </c>
      <c r="Y141" s="42">
        <v>0.73898866119791951</v>
      </c>
      <c r="Z141">
        <v>6.9132819035226389E-2</v>
      </c>
      <c r="AA141">
        <v>0.12161025820895532</v>
      </c>
      <c r="AB141">
        <v>0.17614831698145914</v>
      </c>
      <c r="AC141">
        <v>0.20236466877507783</v>
      </c>
      <c r="AE141">
        <v>0.13242166977757958</v>
      </c>
      <c r="AF141">
        <v>0.24620629598861138</v>
      </c>
      <c r="AG141">
        <v>0.46265034152446882</v>
      </c>
      <c r="AH141">
        <v>0.10089396845718578</v>
      </c>
      <c r="AI141">
        <v>0.75143071759430236</v>
      </c>
    </row>
    <row r="142" spans="1:35" x14ac:dyDescent="0.25">
      <c r="A142">
        <v>141</v>
      </c>
      <c r="B142">
        <v>493911.60960500001</v>
      </c>
      <c r="C142">
        <v>5180745.0927600004</v>
      </c>
      <c r="D142" t="s">
        <v>24</v>
      </c>
      <c r="E142">
        <v>3</v>
      </c>
      <c r="F142">
        <v>385.62812335958006</v>
      </c>
      <c r="G142">
        <v>246.08131452988505</v>
      </c>
      <c r="H142">
        <f t="shared" si="4"/>
        <v>57.844218503937007</v>
      </c>
      <c r="I142">
        <f t="shared" si="5"/>
        <v>36.912197179482753</v>
      </c>
      <c r="J142" s="38">
        <v>0.74853287371958754</v>
      </c>
      <c r="K142" s="38">
        <v>0.80835499774183184</v>
      </c>
      <c r="L142" s="38">
        <v>0.81129100515503649</v>
      </c>
      <c r="M142" s="38">
        <v>0.78513391971445645</v>
      </c>
      <c r="N142" s="20">
        <v>0.55120511630135838</v>
      </c>
      <c r="O142" s="20">
        <v>0.6167108848664774</v>
      </c>
      <c r="P142" s="20">
        <v>0.61301437218380861</v>
      </c>
      <c r="Q142" s="20">
        <v>0.59036947749421609</v>
      </c>
      <c r="R142" s="40">
        <v>0.16250000000000001</v>
      </c>
      <c r="S142" s="40">
        <v>0.22178903140203449</v>
      </c>
      <c r="T142" s="40">
        <v>0.2200326183104821</v>
      </c>
      <c r="U142" s="40">
        <v>0.21457855869620576</v>
      </c>
      <c r="V142" s="42">
        <v>0.76067005350796701</v>
      </c>
      <c r="W142" s="42">
        <v>0.78863694537167839</v>
      </c>
      <c r="X142" s="42">
        <v>0.79717235269091036</v>
      </c>
      <c r="Y142" s="42">
        <v>0.76175753611915809</v>
      </c>
      <c r="Z142">
        <v>0.1257121924162182</v>
      </c>
      <c r="AA142">
        <v>0.26556214732549266</v>
      </c>
      <c r="AB142">
        <v>0.25459838658822498</v>
      </c>
      <c r="AC142">
        <v>0.23738708833158748</v>
      </c>
      <c r="AE142">
        <v>0.1278815143131824</v>
      </c>
      <c r="AF142">
        <v>0.14750277705964329</v>
      </c>
      <c r="AG142">
        <v>0.46000054826316206</v>
      </c>
      <c r="AH142">
        <v>0.1475052747048938</v>
      </c>
      <c r="AI142">
        <v>0.60780143335977022</v>
      </c>
    </row>
    <row r="143" spans="1:35" x14ac:dyDescent="0.25">
      <c r="A143">
        <v>142</v>
      </c>
      <c r="B143">
        <v>493943.514329998</v>
      </c>
      <c r="C143">
        <v>5180741.0600800002</v>
      </c>
      <c r="D143" t="s">
        <v>24</v>
      </c>
      <c r="E143">
        <v>4</v>
      </c>
      <c r="F143">
        <v>447.80017060367453</v>
      </c>
      <c r="G143">
        <v>254.1566378756813</v>
      </c>
      <c r="H143">
        <f t="shared" si="4"/>
        <v>67.170025590551177</v>
      </c>
      <c r="I143">
        <f t="shared" si="5"/>
        <v>38.123495681352196</v>
      </c>
      <c r="J143" s="38">
        <v>0.91461029090984614</v>
      </c>
      <c r="K143" s="38">
        <v>0.91279041281948314</v>
      </c>
      <c r="L143" s="38">
        <v>0.91147170103556974</v>
      </c>
      <c r="M143" s="38">
        <v>0.8895064455005478</v>
      </c>
      <c r="N143" s="20">
        <v>0.63298959375770003</v>
      </c>
      <c r="O143" s="20">
        <v>0.63845579757270643</v>
      </c>
      <c r="P143" s="20">
        <v>0.64551441120195818</v>
      </c>
      <c r="Q143" s="20">
        <v>0.62875832185186753</v>
      </c>
      <c r="R143" s="40">
        <v>0.41875000000000001</v>
      </c>
      <c r="S143" s="40">
        <v>0.40148692810457509</v>
      </c>
      <c r="T143" s="40">
        <v>0.38920547385620913</v>
      </c>
      <c r="U143" s="40">
        <v>0.36030154486036836</v>
      </c>
      <c r="V143" s="42">
        <v>0.94704860583109995</v>
      </c>
      <c r="W143" s="42">
        <v>0.92701046287161637</v>
      </c>
      <c r="X143" s="42">
        <v>0.92807932133558446</v>
      </c>
      <c r="Y143" s="42">
        <v>0.9033105701798636</v>
      </c>
      <c r="Z143">
        <v>0.40982780198679347</v>
      </c>
      <c r="AA143">
        <v>0.37672737394717493</v>
      </c>
      <c r="AB143">
        <v>0.33353361094297301</v>
      </c>
      <c r="AC143">
        <v>0.30050699609529535</v>
      </c>
      <c r="AE143">
        <v>0.11069439632980288</v>
      </c>
      <c r="AF143">
        <v>0.16587700960947926</v>
      </c>
      <c r="AG143">
        <v>0.37478243389214849</v>
      </c>
      <c r="AH143">
        <v>9.2459283303946191E-2</v>
      </c>
      <c r="AI143">
        <v>0.5323491216455789</v>
      </c>
    </row>
    <row r="144" spans="1:35" x14ac:dyDescent="0.25">
      <c r="A144">
        <v>143</v>
      </c>
      <c r="B144">
        <v>493976.77996199799</v>
      </c>
      <c r="C144">
        <v>5180731.3388799904</v>
      </c>
      <c r="D144" t="s">
        <v>24</v>
      </c>
      <c r="E144">
        <v>5</v>
      </c>
      <c r="F144">
        <v>508.54504461942264</v>
      </c>
      <c r="G144">
        <v>274.33389509352907</v>
      </c>
      <c r="H144">
        <f t="shared" si="4"/>
        <v>76.28175669291339</v>
      </c>
      <c r="I144">
        <f t="shared" si="5"/>
        <v>41.15008426402936</v>
      </c>
      <c r="J144" s="38">
        <v>0.74518777806695868</v>
      </c>
      <c r="K144" s="38">
        <v>0.88161308132987648</v>
      </c>
      <c r="L144" s="38">
        <v>0.92477838726489214</v>
      </c>
      <c r="M144" s="38">
        <v>0.90011947523640456</v>
      </c>
      <c r="N144" s="20">
        <v>0.56590429079590931</v>
      </c>
      <c r="O144" s="20">
        <v>0.62649545524963501</v>
      </c>
      <c r="P144" s="20">
        <v>0.65059046524909803</v>
      </c>
      <c r="Q144" s="20">
        <v>0.62106935303388999</v>
      </c>
      <c r="R144" s="40">
        <v>0.13333333333333333</v>
      </c>
      <c r="S144" s="40">
        <v>0.29833333333333334</v>
      </c>
      <c r="T144" s="40">
        <v>0.34479166666666666</v>
      </c>
      <c r="U144" s="40">
        <v>0.3196969696969697</v>
      </c>
      <c r="V144" s="42">
        <v>0.71272048678947619</v>
      </c>
      <c r="W144" s="42">
        <v>0.85401846109211976</v>
      </c>
      <c r="X144" s="42">
        <v>0.90335826786413109</v>
      </c>
      <c r="Y144" s="42">
        <v>0.87479756937615283</v>
      </c>
      <c r="Z144">
        <v>0.21851442481608474</v>
      </c>
      <c r="AA144">
        <v>0.36360980564752088</v>
      </c>
      <c r="AB144">
        <v>0.4321188515932084</v>
      </c>
      <c r="AC144">
        <v>0.42093404029424908</v>
      </c>
      <c r="AE144">
        <v>0.15665718148262825</v>
      </c>
      <c r="AF144">
        <v>0.22277647820385293</v>
      </c>
      <c r="AG144">
        <v>0.56458806792218608</v>
      </c>
      <c r="AH144">
        <v>0.15509945686236057</v>
      </c>
      <c r="AI144">
        <v>0.47416523874455535</v>
      </c>
    </row>
    <row r="145" spans="1:35" x14ac:dyDescent="0.25">
      <c r="A145">
        <v>144</v>
      </c>
      <c r="B145">
        <v>494007.324461999</v>
      </c>
      <c r="C145">
        <v>5180733.5508399904</v>
      </c>
      <c r="D145" t="s">
        <v>24</v>
      </c>
      <c r="E145">
        <v>5</v>
      </c>
      <c r="F145">
        <v>484.4473097112861</v>
      </c>
      <c r="G145">
        <v>277.16918903955383</v>
      </c>
      <c r="H145">
        <f t="shared" si="4"/>
        <v>72.667096456692917</v>
      </c>
      <c r="I145">
        <f t="shared" si="5"/>
        <v>41.575378355933076</v>
      </c>
      <c r="J145" s="38">
        <v>0.84006389207608656</v>
      </c>
      <c r="K145" s="38">
        <v>0.83660425287199058</v>
      </c>
      <c r="L145" s="38">
        <v>0.86556506401796696</v>
      </c>
      <c r="M145" s="38">
        <v>0.87171012066331677</v>
      </c>
      <c r="N145" s="20">
        <v>0.6507214714476276</v>
      </c>
      <c r="O145" s="20">
        <v>0.59769925737521135</v>
      </c>
      <c r="P145" s="20">
        <v>0.61199447309916499</v>
      </c>
      <c r="Q145" s="20">
        <v>0.60136016923659752</v>
      </c>
      <c r="R145" s="40">
        <v>0.2</v>
      </c>
      <c r="S145" s="40">
        <v>0.19666666666666668</v>
      </c>
      <c r="T145" s="40">
        <v>0.22291666666666665</v>
      </c>
      <c r="U145" s="40">
        <v>0.23143939393939394</v>
      </c>
      <c r="V145" s="42">
        <v>0.80664722248898546</v>
      </c>
      <c r="W145" s="42">
        <v>0.81159590174319318</v>
      </c>
      <c r="X145" s="42">
        <v>0.84673828956347352</v>
      </c>
      <c r="Y145" s="42">
        <v>0.84791566017902831</v>
      </c>
      <c r="Z145">
        <v>0.42563977544140497</v>
      </c>
      <c r="AA145">
        <v>0.33344356342934656</v>
      </c>
      <c r="AB145">
        <v>0.38533997814735765</v>
      </c>
      <c r="AC145">
        <v>0.3979570995135262</v>
      </c>
      <c r="AE145">
        <v>9.4699262808687332E-2</v>
      </c>
      <c r="AF145">
        <v>0.18994463800156017</v>
      </c>
      <c r="AG145">
        <v>0.40295782289401244</v>
      </c>
      <c r="AH145">
        <v>0.10106088545014894</v>
      </c>
      <c r="AI145">
        <v>0.30910297736871462</v>
      </c>
    </row>
    <row r="146" spans="1:35" x14ac:dyDescent="0.25">
      <c r="A146">
        <v>145</v>
      </c>
      <c r="B146">
        <v>494039.23383600003</v>
      </c>
      <c r="C146">
        <v>5180734.0746799903</v>
      </c>
      <c r="D146" t="s">
        <v>24</v>
      </c>
      <c r="E146">
        <v>6</v>
      </c>
      <c r="F146">
        <v>477.31144881889765</v>
      </c>
      <c r="G146">
        <v>237.01964585881908</v>
      </c>
      <c r="H146">
        <f t="shared" si="4"/>
        <v>71.59671732283465</v>
      </c>
      <c r="I146">
        <f t="shared" si="5"/>
        <v>35.552946878822858</v>
      </c>
      <c r="J146" s="38">
        <v>0.81722685858525956</v>
      </c>
      <c r="K146" s="38">
        <v>0.80646938817607894</v>
      </c>
      <c r="L146" s="38">
        <v>0.8314981972724117</v>
      </c>
      <c r="M146" s="38">
        <v>0.83854449586634128</v>
      </c>
      <c r="N146" s="20">
        <v>0.60261704679599237</v>
      </c>
      <c r="O146" s="20">
        <v>0.56063582746869067</v>
      </c>
      <c r="P146" s="20">
        <v>0.57331860998077544</v>
      </c>
      <c r="Q146" s="20">
        <v>0.56291636388081512</v>
      </c>
      <c r="R146" s="40">
        <v>0.23076923076923078</v>
      </c>
      <c r="S146" s="40">
        <v>0.35384615384615387</v>
      </c>
      <c r="T146" s="40">
        <v>0.33150183150183155</v>
      </c>
      <c r="U146" s="40">
        <v>0.33205128205128209</v>
      </c>
      <c r="V146" s="42">
        <v>0.82788302734928521</v>
      </c>
      <c r="W146" s="42">
        <v>0.82993498104789176</v>
      </c>
      <c r="X146" s="42">
        <v>0.84991385283739918</v>
      </c>
      <c r="Y146" s="42">
        <v>0.84856973972712413</v>
      </c>
      <c r="Z146">
        <v>0.3071710302382088</v>
      </c>
      <c r="AA146">
        <v>0.31791090046298554</v>
      </c>
      <c r="AB146">
        <v>0.33063833604341852</v>
      </c>
      <c r="AC146">
        <v>0.32082025718776636</v>
      </c>
      <c r="AE146">
        <v>0.14637514016124761</v>
      </c>
      <c r="AF146">
        <v>0.20928351285290242</v>
      </c>
      <c r="AG146">
        <v>0.43560953676445952</v>
      </c>
      <c r="AH146">
        <v>0.13260734526505358</v>
      </c>
      <c r="AI146">
        <v>0.50148600985137726</v>
      </c>
    </row>
    <row r="147" spans="1:35" x14ac:dyDescent="0.25">
      <c r="A147">
        <v>146</v>
      </c>
      <c r="B147">
        <v>494071.13574</v>
      </c>
      <c r="C147">
        <v>5180727.0423800005</v>
      </c>
      <c r="D147" t="s">
        <v>24</v>
      </c>
      <c r="E147">
        <v>7</v>
      </c>
      <c r="F147">
        <v>416.20588188976376</v>
      </c>
      <c r="G147">
        <v>231.44408304760591</v>
      </c>
      <c r="H147">
        <f t="shared" si="4"/>
        <v>62.430882283464562</v>
      </c>
      <c r="I147">
        <f t="shared" si="5"/>
        <v>34.716612457140883</v>
      </c>
      <c r="J147" s="38">
        <v>0.81977223172688973</v>
      </c>
      <c r="K147" s="38">
        <v>0.85213448815927906</v>
      </c>
      <c r="L147" s="38">
        <v>0.84081180702150704</v>
      </c>
      <c r="M147" s="38">
        <v>0.7614613273484363</v>
      </c>
      <c r="N147" s="20">
        <v>0.60209839874037607</v>
      </c>
      <c r="O147" s="20">
        <v>0.57841737161953444</v>
      </c>
      <c r="P147" s="20">
        <v>0.57039773139442251</v>
      </c>
      <c r="Q147" s="20">
        <v>0.51089002516666437</v>
      </c>
      <c r="R147" s="40">
        <v>0.38888888888888884</v>
      </c>
      <c r="S147" s="40">
        <v>0.35555555555555551</v>
      </c>
      <c r="T147" s="40">
        <v>0.33333333333333331</v>
      </c>
      <c r="U147" s="40">
        <v>0.30864197530864196</v>
      </c>
      <c r="V147" s="42">
        <v>0.60209839874037607</v>
      </c>
      <c r="W147" s="42">
        <v>0.57841737161953444</v>
      </c>
      <c r="X147" s="42">
        <v>0.57039773139442251</v>
      </c>
      <c r="Y147" s="42">
        <v>0.51089002516666437</v>
      </c>
      <c r="Z147">
        <v>0.30125432393980467</v>
      </c>
      <c r="AA147">
        <v>0.32546331996883804</v>
      </c>
      <c r="AB147">
        <v>0.31082658034496574</v>
      </c>
      <c r="AC147">
        <v>0.24598545353017925</v>
      </c>
      <c r="AE147">
        <v>0.22682453987433718</v>
      </c>
      <c r="AF147">
        <v>0.26104867965872891</v>
      </c>
      <c r="AG147">
        <v>0.32984845004941327</v>
      </c>
      <c r="AH147">
        <v>0.26104867965872891</v>
      </c>
      <c r="AI147">
        <v>0.54246815379811364</v>
      </c>
    </row>
    <row r="148" spans="1:35" x14ac:dyDescent="0.25">
      <c r="A148">
        <v>147</v>
      </c>
      <c r="B148">
        <v>494103.06250200002</v>
      </c>
      <c r="C148">
        <v>5180745.2349699903</v>
      </c>
      <c r="D148" t="s">
        <v>24</v>
      </c>
      <c r="E148">
        <v>7</v>
      </c>
      <c r="F148">
        <v>270.14280839895014</v>
      </c>
      <c r="G148">
        <v>197.25180667597076</v>
      </c>
      <c r="H148">
        <f t="shared" si="4"/>
        <v>40.521421259842519</v>
      </c>
      <c r="I148">
        <f t="shared" si="5"/>
        <v>29.587771001395613</v>
      </c>
      <c r="J148" s="38">
        <v>0.69189104412363966</v>
      </c>
      <c r="K148" s="38">
        <v>0.6367132301826155</v>
      </c>
      <c r="L148" s="38">
        <v>0.61299812324997582</v>
      </c>
      <c r="M148" s="38">
        <v>0.61600192837507939</v>
      </c>
      <c r="N148" s="20">
        <v>0.5084299158768979</v>
      </c>
      <c r="O148" s="20">
        <v>0.45899729900942765</v>
      </c>
      <c r="P148" s="20">
        <v>0.43270649041466913</v>
      </c>
      <c r="Q148" s="20">
        <v>0.42088052831498013</v>
      </c>
      <c r="R148" s="40">
        <v>0.22222222222222221</v>
      </c>
      <c r="S148" s="40">
        <v>0.33333333333333337</v>
      </c>
      <c r="T148" s="40">
        <v>0.26984126984126988</v>
      </c>
      <c r="U148" s="40">
        <v>0.23472222222222222</v>
      </c>
      <c r="V148" s="42">
        <v>0.5084299158768979</v>
      </c>
      <c r="W148" s="42">
        <v>0.45899729900942765</v>
      </c>
      <c r="X148" s="42">
        <v>0.43270649041466913</v>
      </c>
      <c r="Y148" s="42">
        <v>0.42088052831498013</v>
      </c>
      <c r="Z148">
        <v>0.1331620535811347</v>
      </c>
      <c r="AA148">
        <v>6.6581026790567349E-2</v>
      </c>
      <c r="AB148">
        <v>4.4387351193711566E-2</v>
      </c>
      <c r="AC148">
        <v>6.8041667925025598E-2</v>
      </c>
      <c r="AE148">
        <v>0.1228132349617878</v>
      </c>
      <c r="AF148">
        <v>0.17204263063629197</v>
      </c>
      <c r="AG148">
        <v>1.1065088757396451</v>
      </c>
      <c r="AH148">
        <v>0.17204263063629197</v>
      </c>
      <c r="AI148">
        <v>1.3041338416963559</v>
      </c>
    </row>
    <row r="149" spans="1:35" x14ac:dyDescent="0.25">
      <c r="A149">
        <v>148</v>
      </c>
      <c r="B149">
        <v>494134.94672100001</v>
      </c>
      <c r="C149">
        <v>5180720.0901100002</v>
      </c>
      <c r="D149" t="s">
        <v>24</v>
      </c>
      <c r="E149">
        <v>8</v>
      </c>
      <c r="F149">
        <v>525.86801574803155</v>
      </c>
      <c r="G149">
        <v>387.32543625263469</v>
      </c>
      <c r="H149">
        <f t="shared" si="4"/>
        <v>78.880202362204727</v>
      </c>
      <c r="I149">
        <f t="shared" si="5"/>
        <v>58.098815437895198</v>
      </c>
      <c r="J149" s="38">
        <v>1.0423431098825267</v>
      </c>
      <c r="K149" s="38">
        <v>1.0078229886036734</v>
      </c>
      <c r="L149" s="38">
        <v>1.0119270905692703</v>
      </c>
      <c r="M149" s="38">
        <v>1.0252920604089066</v>
      </c>
      <c r="N149" s="20">
        <v>0.80292618941751881</v>
      </c>
      <c r="O149" s="20">
        <v>0.71424464326488812</v>
      </c>
      <c r="P149" s="20">
        <v>0.71271542114114472</v>
      </c>
      <c r="Q149" s="20">
        <v>0.70330254620027899</v>
      </c>
      <c r="R149" s="40">
        <v>0.6</v>
      </c>
      <c r="S149" s="40">
        <v>0.76</v>
      </c>
      <c r="T149" s="40">
        <v>0.75000000000000011</v>
      </c>
      <c r="U149" s="40">
        <v>0.78181818181818197</v>
      </c>
      <c r="V149" s="42">
        <v>0.999761987077457</v>
      </c>
      <c r="W149" s="42">
        <v>0.97786977448566037</v>
      </c>
      <c r="X149" s="42">
        <v>0.98898423945579794</v>
      </c>
      <c r="Y149" s="42">
        <v>0.99693400336810012</v>
      </c>
      <c r="Z149">
        <v>0.69849146351582769</v>
      </c>
      <c r="AA149">
        <v>0.53547408467111413</v>
      </c>
      <c r="AB149">
        <v>0.55534778560861264</v>
      </c>
      <c r="AC149">
        <v>0.55975851468221161</v>
      </c>
      <c r="AE149">
        <v>0.1431020131813952</v>
      </c>
      <c r="AF149">
        <v>0.19453104572107058</v>
      </c>
      <c r="AG149">
        <v>0.27712500669332502</v>
      </c>
      <c r="AH149">
        <v>0.14522554738220264</v>
      </c>
      <c r="AI149">
        <v>0.31689691031561429</v>
      </c>
    </row>
    <row r="150" spans="1:35" x14ac:dyDescent="0.25">
      <c r="A150">
        <v>149</v>
      </c>
      <c r="B150">
        <v>493350.86385000002</v>
      </c>
      <c r="C150">
        <v>5180767.3566100001</v>
      </c>
      <c r="D150" t="s">
        <v>9</v>
      </c>
      <c r="E150">
        <v>1</v>
      </c>
      <c r="F150">
        <v>545.57331567853805</v>
      </c>
      <c r="G150">
        <v>295.02952755905511</v>
      </c>
      <c r="H150">
        <f t="shared" si="4"/>
        <v>81.835997351780705</v>
      </c>
      <c r="I150">
        <f t="shared" si="5"/>
        <v>44.254429133858267</v>
      </c>
      <c r="J150" s="38">
        <v>1.2652454619384419</v>
      </c>
      <c r="K150" s="38">
        <v>1.2463962218885059</v>
      </c>
      <c r="L150" s="38">
        <v>1.2477003152632551</v>
      </c>
      <c r="M150" s="38">
        <v>1.2274102128638333</v>
      </c>
      <c r="N150" s="20">
        <v>0.92431105312049522</v>
      </c>
      <c r="O150" s="20">
        <v>0.8884562020867971</v>
      </c>
      <c r="P150" s="20">
        <v>0.86184275409189215</v>
      </c>
      <c r="Q150" s="20">
        <v>0.86803675180767925</v>
      </c>
      <c r="R150" s="40">
        <v>0.89999999999999991</v>
      </c>
      <c r="S150" s="40">
        <v>0.85523809523809524</v>
      </c>
      <c r="T150" s="40">
        <v>0.84838435374149657</v>
      </c>
      <c r="U150" s="40">
        <v>0.82958333333333323</v>
      </c>
      <c r="V150" s="42">
        <v>1.2339793476162164</v>
      </c>
      <c r="W150" s="42">
        <v>1.2426440383152921</v>
      </c>
      <c r="X150" s="42">
        <v>1.2412435140490465</v>
      </c>
      <c r="Y150" s="42">
        <v>1.215443597807393</v>
      </c>
      <c r="Z150">
        <v>0.84671582443081617</v>
      </c>
      <c r="AA150">
        <v>0.79961029191162969</v>
      </c>
      <c r="AB150">
        <v>0.78067546923665332</v>
      </c>
      <c r="AC150">
        <v>0.80078829301616206</v>
      </c>
      <c r="AE150">
        <v>0.11577218690789411</v>
      </c>
      <c r="AF150">
        <v>0.11166612477442429</v>
      </c>
      <c r="AG150">
        <v>0.19263789951470831</v>
      </c>
      <c r="AH150">
        <v>0.13390155348870744</v>
      </c>
      <c r="AI150">
        <v>0.17755211889676645</v>
      </c>
    </row>
    <row r="151" spans="1:35" x14ac:dyDescent="0.25">
      <c r="A151">
        <v>150</v>
      </c>
      <c r="B151">
        <v>493382.78291000001</v>
      </c>
      <c r="C151">
        <v>5180776.7667300003</v>
      </c>
      <c r="D151" t="s">
        <v>9</v>
      </c>
      <c r="E151">
        <v>2</v>
      </c>
      <c r="F151">
        <v>427.94188214821065</v>
      </c>
      <c r="G151">
        <v>267.22442585301837</v>
      </c>
      <c r="H151">
        <f t="shared" si="4"/>
        <v>64.191282322231601</v>
      </c>
      <c r="I151">
        <f t="shared" si="5"/>
        <v>40.083663877952752</v>
      </c>
      <c r="J151" s="38">
        <v>1.2151619265158788</v>
      </c>
      <c r="K151" s="38">
        <v>1.1089734178681283</v>
      </c>
      <c r="L151" s="38">
        <v>0.9535590244594272</v>
      </c>
      <c r="M151" s="38">
        <v>0.86065531179896659</v>
      </c>
      <c r="N151" s="20">
        <v>0.83385277793314561</v>
      </c>
      <c r="O151" s="20">
        <v>0.71352232075766653</v>
      </c>
      <c r="P151" s="20">
        <v>0.60846438601268016</v>
      </c>
      <c r="Q151" s="20">
        <v>0.55798597416229023</v>
      </c>
      <c r="R151" s="40">
        <v>0.90225563909774431</v>
      </c>
      <c r="S151" s="40">
        <v>0.78051009877635258</v>
      </c>
      <c r="T151" s="40">
        <v>0.56895916261241342</v>
      </c>
      <c r="U151" s="40">
        <v>0.4739046814898209</v>
      </c>
      <c r="V151" s="42">
        <v>1.2355240487757109</v>
      </c>
      <c r="W151" s="42">
        <v>1.1375453024491016</v>
      </c>
      <c r="X151" s="42">
        <v>0.97241346315281263</v>
      </c>
      <c r="Y151" s="42">
        <v>0.87469500065682582</v>
      </c>
      <c r="Z151">
        <v>0.68851765087200356</v>
      </c>
      <c r="AA151">
        <v>0.5751404351160283</v>
      </c>
      <c r="AB151">
        <v>0.411333941585526</v>
      </c>
      <c r="AC151">
        <v>0.34384028354478513</v>
      </c>
      <c r="AE151">
        <v>0.3216171016789986</v>
      </c>
      <c r="AF151">
        <v>0.46911740075974018</v>
      </c>
      <c r="AG151">
        <v>0.63981037521560102</v>
      </c>
      <c r="AH151">
        <v>0.3129656646648607</v>
      </c>
      <c r="AI151">
        <v>0.73582607536939171</v>
      </c>
    </row>
    <row r="152" spans="1:35" x14ac:dyDescent="0.25">
      <c r="A152">
        <v>151</v>
      </c>
      <c r="B152">
        <v>493417.88659000001</v>
      </c>
      <c r="C152">
        <v>5180770.9989099903</v>
      </c>
      <c r="D152" t="s">
        <v>9</v>
      </c>
      <c r="E152">
        <v>3</v>
      </c>
      <c r="F152">
        <v>571.68313161839444</v>
      </c>
      <c r="G152">
        <v>366.30577427821527</v>
      </c>
      <c r="H152">
        <f t="shared" si="4"/>
        <v>85.75246974275916</v>
      </c>
      <c r="I152">
        <f t="shared" si="5"/>
        <v>54.945866141732289</v>
      </c>
      <c r="J152" s="38">
        <v>1.0360214630089146</v>
      </c>
      <c r="K152" s="38">
        <v>1.1201570354651524</v>
      </c>
      <c r="L152" s="38">
        <v>1.0724903332795612</v>
      </c>
      <c r="M152" s="38">
        <v>1.0376413850999999</v>
      </c>
      <c r="N152" s="20">
        <v>0.76299998344025532</v>
      </c>
      <c r="O152" s="20">
        <v>0.82640691397029997</v>
      </c>
      <c r="P152" s="20">
        <v>0.78447160802984262</v>
      </c>
      <c r="Q152" s="20">
        <v>0.75569022819052301</v>
      </c>
      <c r="R152" s="40">
        <v>0.5</v>
      </c>
      <c r="S152" s="40">
        <v>0.65476190476190477</v>
      </c>
      <c r="T152" s="40">
        <v>0.61224489795918369</v>
      </c>
      <c r="U152" s="40">
        <v>0.55939849624060145</v>
      </c>
      <c r="V152" s="42">
        <v>0.99933536256453726</v>
      </c>
      <c r="W152" s="42">
        <v>1.0930358759874668</v>
      </c>
      <c r="X152" s="42">
        <v>1.0551899503737292</v>
      </c>
      <c r="Y152" s="42">
        <v>1.0198046877655467</v>
      </c>
      <c r="Z152">
        <v>0.58396429257307081</v>
      </c>
      <c r="AA152">
        <v>0.69428771964546132</v>
      </c>
      <c r="AB152">
        <v>0.63483628462462693</v>
      </c>
      <c r="AC152">
        <v>0.58624359782994806</v>
      </c>
      <c r="AE152">
        <v>0.12318122406153222</v>
      </c>
      <c r="AF152">
        <v>0.17908618202717808</v>
      </c>
      <c r="AG152">
        <v>0.33343568976129107</v>
      </c>
      <c r="AH152">
        <v>0.11561288240116874</v>
      </c>
      <c r="AI152">
        <v>0.34259002934515553</v>
      </c>
    </row>
    <row r="153" spans="1:35" x14ac:dyDescent="0.25">
      <c r="A153">
        <v>152</v>
      </c>
      <c r="B153">
        <v>493447.78446200001</v>
      </c>
      <c r="C153">
        <v>5180761.6069099903</v>
      </c>
      <c r="D153" t="s">
        <v>9</v>
      </c>
      <c r="E153">
        <v>4</v>
      </c>
      <c r="F153">
        <v>514.53290384052104</v>
      </c>
      <c r="G153">
        <v>343.17585301837272</v>
      </c>
      <c r="H153">
        <f t="shared" si="4"/>
        <v>77.179935576078151</v>
      </c>
      <c r="I153">
        <f t="shared" si="5"/>
        <v>51.476377952755904</v>
      </c>
      <c r="J153" s="38">
        <v>1.038136822857844</v>
      </c>
      <c r="K153" s="38">
        <v>1.0854145408816098</v>
      </c>
      <c r="L153" s="38">
        <v>1.0550552542883658</v>
      </c>
      <c r="M153" s="38">
        <v>1.1540410479761845</v>
      </c>
      <c r="N153" s="20">
        <v>0.77034753004668755</v>
      </c>
      <c r="O153" s="20">
        <v>0.82754532268378844</v>
      </c>
      <c r="P153" s="20">
        <v>0.80829689752523137</v>
      </c>
      <c r="Q153" s="20">
        <v>0.80932475270787463</v>
      </c>
      <c r="R153" s="40">
        <v>0.58695652173913038</v>
      </c>
      <c r="S153" s="40">
        <v>0.62608695652173907</v>
      </c>
      <c r="T153" s="40">
        <v>0.58325098814229248</v>
      </c>
      <c r="U153" s="40">
        <v>0.6132191480017567</v>
      </c>
      <c r="V153" s="42">
        <v>1.0239200632252567</v>
      </c>
      <c r="W153" s="42">
        <v>1.079718504846505</v>
      </c>
      <c r="X153" s="42">
        <v>1.0414292959681037</v>
      </c>
      <c r="Y153" s="42">
        <v>1.1662538046674595</v>
      </c>
      <c r="Z153">
        <v>0.62805830883819391</v>
      </c>
      <c r="AA153">
        <v>0.69040302253253816</v>
      </c>
      <c r="AB153">
        <v>0.63057027969791357</v>
      </c>
      <c r="AC153">
        <v>0.64765137279611562</v>
      </c>
      <c r="AE153">
        <v>0.29491391416970097</v>
      </c>
      <c r="AF153">
        <v>0.14828576410296482</v>
      </c>
      <c r="AG153">
        <v>0.46131682163058746</v>
      </c>
      <c r="AH153">
        <v>0.35768910871809695</v>
      </c>
      <c r="AI153">
        <v>0.36660043936866521</v>
      </c>
    </row>
    <row r="154" spans="1:35" x14ac:dyDescent="0.25">
      <c r="A154">
        <v>153</v>
      </c>
      <c r="B154">
        <v>493478.50785200001</v>
      </c>
      <c r="C154">
        <v>5180775.8840899803</v>
      </c>
      <c r="D154" t="s">
        <v>9</v>
      </c>
      <c r="E154">
        <v>4</v>
      </c>
      <c r="F154">
        <v>606.18204397617694</v>
      </c>
      <c r="G154">
        <v>393.70078740157481</v>
      </c>
      <c r="H154">
        <f t="shared" si="4"/>
        <v>90.927306596426533</v>
      </c>
      <c r="I154">
        <f t="shared" si="5"/>
        <v>59.055118110236222</v>
      </c>
      <c r="J154" s="38">
        <v>0.8693169816624009</v>
      </c>
      <c r="K154" s="38">
        <v>1.0307557966712606</v>
      </c>
      <c r="L154" s="38">
        <v>1.0770784636589046</v>
      </c>
      <c r="M154" s="38">
        <v>1.133532600986549</v>
      </c>
      <c r="N154" s="20">
        <v>0.66472076200969932</v>
      </c>
      <c r="O154" s="20">
        <v>0.80018800118401567</v>
      </c>
      <c r="P154" s="20">
        <v>0.83579256428628479</v>
      </c>
      <c r="Q154" s="20">
        <v>0.82295106173830612</v>
      </c>
      <c r="R154" s="40">
        <v>0.5</v>
      </c>
      <c r="S154" s="40">
        <v>0.64927536231884053</v>
      </c>
      <c r="T154" s="40">
        <v>0.72002635046113306</v>
      </c>
      <c r="U154" s="40">
        <v>0.75500658761528316</v>
      </c>
      <c r="V154" s="42">
        <v>0.85049565394222104</v>
      </c>
      <c r="W154" s="42">
        <v>1.0228530104041123</v>
      </c>
      <c r="X154" s="42">
        <v>1.0599825267847669</v>
      </c>
      <c r="Y154" s="42">
        <v>1.1338345781709431</v>
      </c>
      <c r="Z154">
        <v>0.50228654958982721</v>
      </c>
      <c r="AA154">
        <v>0.66413529324651221</v>
      </c>
      <c r="AB154">
        <v>0.70538122790011704</v>
      </c>
      <c r="AC154">
        <v>0.71085489359781606</v>
      </c>
      <c r="AE154">
        <v>0.20204679806287007</v>
      </c>
      <c r="AF154">
        <v>0.23923952339204937</v>
      </c>
      <c r="AG154">
        <v>0.38294876962274205</v>
      </c>
      <c r="AH154">
        <v>0.22043221933293181</v>
      </c>
      <c r="AI154">
        <v>0.41044185516545451</v>
      </c>
    </row>
    <row r="155" spans="1:35" x14ac:dyDescent="0.25">
      <c r="A155">
        <v>154</v>
      </c>
      <c r="B155">
        <v>493510.39818800002</v>
      </c>
      <c r="C155">
        <v>5180758.9589499803</v>
      </c>
      <c r="D155" t="s">
        <v>9</v>
      </c>
      <c r="E155">
        <v>5</v>
      </c>
      <c r="F155">
        <v>523.61025687899519</v>
      </c>
      <c r="G155">
        <v>383.85826771653547</v>
      </c>
      <c r="H155">
        <f t="shared" si="4"/>
        <v>78.54153853184927</v>
      </c>
      <c r="I155">
        <f t="shared" si="5"/>
        <v>57.578740157480318</v>
      </c>
      <c r="J155" s="38">
        <v>0.93250335720246835</v>
      </c>
      <c r="K155" s="38">
        <v>1.0333387327835184</v>
      </c>
      <c r="L155" s="38">
        <v>1.0290942965386491</v>
      </c>
      <c r="M155" s="38">
        <v>0.9984078336757396</v>
      </c>
      <c r="N155" s="20">
        <v>0.69651116336385033</v>
      </c>
      <c r="O155" s="20">
        <v>0.75355907200992356</v>
      </c>
      <c r="P155" s="20">
        <v>0.75777351396517612</v>
      </c>
      <c r="Q155" s="20">
        <v>0.73413674145294794</v>
      </c>
      <c r="R155" s="40">
        <v>0.52500000000000002</v>
      </c>
      <c r="S155" s="40">
        <v>0.57000000000000006</v>
      </c>
      <c r="T155" s="40">
        <v>0.58914473684210522</v>
      </c>
      <c r="U155" s="40">
        <v>0.52559808612440184</v>
      </c>
      <c r="V155" s="42">
        <v>0.91545931087621324</v>
      </c>
      <c r="W155" s="42">
        <v>1.0107778753042933</v>
      </c>
      <c r="X155" s="42">
        <v>1.002148383267162</v>
      </c>
      <c r="Y155" s="42">
        <v>0.97996492134307656</v>
      </c>
      <c r="Z155">
        <v>0.49097213094492909</v>
      </c>
      <c r="AA155">
        <v>0.56090345606164405</v>
      </c>
      <c r="AB155">
        <v>0.58823359725074009</v>
      </c>
      <c r="AC155">
        <v>0.54725712822287376</v>
      </c>
      <c r="AE155">
        <v>0.18148159323475774</v>
      </c>
      <c r="AF155">
        <v>0.1749866449963679</v>
      </c>
      <c r="AG155">
        <v>0.51746604645709471</v>
      </c>
      <c r="AH155">
        <v>0.1890820090216494</v>
      </c>
      <c r="AI155">
        <v>0.31983726876274293</v>
      </c>
    </row>
    <row r="156" spans="1:35" x14ac:dyDescent="0.25">
      <c r="A156">
        <v>155</v>
      </c>
      <c r="B156">
        <v>493542.317518998</v>
      </c>
      <c r="C156">
        <v>5180768.8143999903</v>
      </c>
      <c r="D156" t="s">
        <v>9</v>
      </c>
      <c r="E156">
        <v>6</v>
      </c>
      <c r="F156">
        <v>384.6788628910445</v>
      </c>
      <c r="G156">
        <v>294.78346456692913</v>
      </c>
      <c r="H156">
        <f t="shared" si="4"/>
        <v>57.70182943365667</v>
      </c>
      <c r="I156">
        <f t="shared" si="5"/>
        <v>44.21751968503937</v>
      </c>
      <c r="J156" s="38">
        <v>0.84744950760054327</v>
      </c>
      <c r="K156" s="38">
        <v>0.87961663436598558</v>
      </c>
      <c r="L156" s="38">
        <v>0.86030098389916476</v>
      </c>
      <c r="M156" s="38">
        <v>0.78399363933444943</v>
      </c>
      <c r="N156" s="20">
        <v>0.65079226566726223</v>
      </c>
      <c r="O156" s="20">
        <v>0.70344680346425381</v>
      </c>
      <c r="P156" s="20">
        <v>0.67851175860061486</v>
      </c>
      <c r="Q156" s="20">
        <v>0.60763159944920375</v>
      </c>
      <c r="R156" s="40">
        <v>0.26190476190476186</v>
      </c>
      <c r="S156" s="40">
        <v>0.29206349206349208</v>
      </c>
      <c r="T156" s="40">
        <v>0.25548928728276554</v>
      </c>
      <c r="U156" s="40">
        <v>0.21049512630540293</v>
      </c>
      <c r="V156" s="42">
        <v>0.8266432710055196</v>
      </c>
      <c r="W156" s="42">
        <v>0.8754766892172039</v>
      </c>
      <c r="X156" s="42">
        <v>0.85593777341092314</v>
      </c>
      <c r="Y156" s="42">
        <v>0.77896003892907228</v>
      </c>
      <c r="Z156">
        <v>0.34330553420183774</v>
      </c>
      <c r="AA156">
        <v>0.30243074922820601</v>
      </c>
      <c r="AB156">
        <v>0.28777958780005714</v>
      </c>
      <c r="AC156">
        <v>0.21532560876082674</v>
      </c>
      <c r="AE156">
        <v>0.19981501549179834</v>
      </c>
      <c r="AF156">
        <v>0.25195431144084218</v>
      </c>
      <c r="AG156">
        <v>0.70069177111543102</v>
      </c>
      <c r="AH156">
        <v>0.21448766205774861</v>
      </c>
      <c r="AI156">
        <v>0.92337001795159934</v>
      </c>
    </row>
    <row r="157" spans="1:35" x14ac:dyDescent="0.25">
      <c r="A157">
        <v>156</v>
      </c>
      <c r="B157">
        <v>493574.22056400002</v>
      </c>
      <c r="C157">
        <v>5180763.5574099803</v>
      </c>
      <c r="D157" t="s">
        <v>15</v>
      </c>
      <c r="E157">
        <v>1</v>
      </c>
      <c r="F157">
        <v>372.53937007874009</v>
      </c>
      <c r="G157">
        <v>502.46050393700784</v>
      </c>
      <c r="H157">
        <f t="shared" si="4"/>
        <v>55.880905511811015</v>
      </c>
      <c r="I157">
        <f t="shared" si="5"/>
        <v>75.369075590551176</v>
      </c>
      <c r="J157" s="38">
        <v>1.0596800534175652</v>
      </c>
      <c r="K157" s="38">
        <v>1.0983340672061916</v>
      </c>
      <c r="L157" s="38">
        <v>1.0669511636224676</v>
      </c>
      <c r="M157" s="38">
        <v>0.97239581964581157</v>
      </c>
      <c r="N157" s="20">
        <v>0.7836562355323391</v>
      </c>
      <c r="O157" s="20">
        <v>0.8292330503727936</v>
      </c>
      <c r="P157" s="20">
        <v>0.80932770011781441</v>
      </c>
      <c r="Q157" s="20">
        <v>0.71400928732305924</v>
      </c>
      <c r="R157" s="40">
        <v>0.59601449275362328</v>
      </c>
      <c r="S157" s="40">
        <v>0.61050724637681164</v>
      </c>
      <c r="T157" s="40">
        <v>0.59981366459627328</v>
      </c>
      <c r="U157" s="40">
        <v>0.54920289855072457</v>
      </c>
      <c r="V157" s="42">
        <v>1.0689788978606192</v>
      </c>
      <c r="W157" s="42">
        <v>1.0965251386144159</v>
      </c>
      <c r="X157" s="42">
        <v>1.067081878115957</v>
      </c>
      <c r="Y157" s="42">
        <v>0.97094006987041792</v>
      </c>
      <c r="Z157">
        <v>0.57922639984874791</v>
      </c>
      <c r="AA157">
        <v>0.67080329229316016</v>
      </c>
      <c r="AB157">
        <v>0.62211883611231333</v>
      </c>
      <c r="AC157">
        <v>0.55607057392918968</v>
      </c>
      <c r="AE157">
        <v>0.32470525909284464</v>
      </c>
      <c r="AF157">
        <v>0.35484131291653581</v>
      </c>
      <c r="AG157">
        <v>0.56946227873229005</v>
      </c>
      <c r="AH157">
        <v>0.32414812983827185</v>
      </c>
      <c r="AI157">
        <v>0.531659202394964</v>
      </c>
    </row>
    <row r="158" spans="1:35" x14ac:dyDescent="0.25">
      <c r="A158">
        <v>157</v>
      </c>
      <c r="B158">
        <v>493606.136686999</v>
      </c>
      <c r="C158">
        <v>5180770.52403</v>
      </c>
      <c r="D158" t="s">
        <v>15</v>
      </c>
      <c r="E158">
        <v>1</v>
      </c>
      <c r="F158">
        <v>352.5262467191601</v>
      </c>
      <c r="G158">
        <v>332.34763254593173</v>
      </c>
      <c r="H158">
        <f t="shared" si="4"/>
        <v>52.878937007874015</v>
      </c>
      <c r="I158">
        <f t="shared" si="5"/>
        <v>49.852144881889757</v>
      </c>
      <c r="J158" s="38">
        <v>0.84981790072124586</v>
      </c>
      <c r="K158" s="38">
        <v>0.77597067055826285</v>
      </c>
      <c r="L158" s="38">
        <v>0.82882128683151091</v>
      </c>
      <c r="M158" s="38">
        <v>0.75169176650321468</v>
      </c>
      <c r="N158" s="20">
        <v>0.63404955630462823</v>
      </c>
      <c r="O158" s="20">
        <v>0.55543355814886375</v>
      </c>
      <c r="P158" s="20">
        <v>0.60615612771881211</v>
      </c>
      <c r="Q158" s="20">
        <v>0.5357915978119957</v>
      </c>
      <c r="R158" s="40">
        <v>0.33786231884057971</v>
      </c>
      <c r="S158" s="40">
        <v>0.19070048309178747</v>
      </c>
      <c r="T158" s="40">
        <v>0.23960446859903384</v>
      </c>
      <c r="U158" s="40">
        <v>0.2036517347386913</v>
      </c>
      <c r="V158" s="42">
        <v>0.85913552493912049</v>
      </c>
      <c r="W158" s="42">
        <v>0.78339404147593972</v>
      </c>
      <c r="X158" s="42">
        <v>0.83549529654682264</v>
      </c>
      <c r="Y158" s="42">
        <v>0.75337099407816188</v>
      </c>
      <c r="Z158">
        <v>0.31140264981069776</v>
      </c>
      <c r="AA158">
        <v>0.23197244591947994</v>
      </c>
      <c r="AB158">
        <v>0.26412666029738946</v>
      </c>
      <c r="AC158">
        <v>0.23286388336136118</v>
      </c>
      <c r="AE158">
        <v>0.25271414271512804</v>
      </c>
      <c r="AF158">
        <v>0.32401146779130363</v>
      </c>
      <c r="AG158">
        <v>0.75555720810025806</v>
      </c>
      <c r="AH158">
        <v>0.2682664686434047</v>
      </c>
      <c r="AI158">
        <v>0.71874833524913673</v>
      </c>
    </row>
    <row r="159" spans="1:35" x14ac:dyDescent="0.25">
      <c r="A159">
        <v>158</v>
      </c>
      <c r="B159">
        <v>493638.036009998</v>
      </c>
      <c r="C159">
        <v>5180761.7114700004</v>
      </c>
      <c r="D159" t="s">
        <v>15</v>
      </c>
      <c r="E159">
        <v>2</v>
      </c>
      <c r="F159">
        <v>436.51574803149606</v>
      </c>
      <c r="G159">
        <v>344.14217060367451</v>
      </c>
      <c r="H159">
        <f t="shared" si="4"/>
        <v>65.4773622047244</v>
      </c>
      <c r="I159">
        <f t="shared" si="5"/>
        <v>51.621325590551173</v>
      </c>
      <c r="J159" s="38">
        <v>0.75863251629549533</v>
      </c>
      <c r="K159" s="38">
        <v>0.83036773656479157</v>
      </c>
      <c r="L159" s="38">
        <v>0.85014142195251985</v>
      </c>
      <c r="M159" s="38">
        <v>0.80205138341768689</v>
      </c>
      <c r="N159" s="20">
        <v>0.55091743891315281</v>
      </c>
      <c r="O159" s="20">
        <v>0.61028015350256182</v>
      </c>
      <c r="P159" s="20">
        <v>0.64729948723186947</v>
      </c>
      <c r="Q159" s="20">
        <v>0.57895246519629928</v>
      </c>
      <c r="R159" s="40">
        <v>0.11437908496732026</v>
      </c>
      <c r="S159" s="40">
        <v>0.19150326797385619</v>
      </c>
      <c r="T159" s="40">
        <v>0.23249299719887956</v>
      </c>
      <c r="U159" s="40">
        <v>0.24607843137254903</v>
      </c>
      <c r="V159" s="42">
        <v>0.76194529859961624</v>
      </c>
      <c r="W159" s="42">
        <v>0.84723581890075117</v>
      </c>
      <c r="X159" s="42">
        <v>0.85766510169683807</v>
      </c>
      <c r="Y159" s="42">
        <v>0.80200003158836175</v>
      </c>
      <c r="Z159">
        <v>0.10600117464446031</v>
      </c>
      <c r="AA159">
        <v>0.23475851705591419</v>
      </c>
      <c r="AB159">
        <v>0.26487969744046053</v>
      </c>
      <c r="AC159">
        <v>0.25334045661069887</v>
      </c>
      <c r="AE159">
        <v>0.1758178780032757</v>
      </c>
      <c r="AF159">
        <v>0.30060899974966354</v>
      </c>
      <c r="AG159">
        <v>0.71710811038622135</v>
      </c>
      <c r="AH159">
        <v>0.17804915637709634</v>
      </c>
      <c r="AI159">
        <v>0.87249844407253874</v>
      </c>
    </row>
    <row r="160" spans="1:35" x14ac:dyDescent="0.25">
      <c r="A160">
        <v>159</v>
      </c>
      <c r="B160">
        <v>493669.952770998</v>
      </c>
      <c r="C160">
        <v>5180769.34516</v>
      </c>
      <c r="D160" t="s">
        <v>15</v>
      </c>
      <c r="E160">
        <v>3</v>
      </c>
      <c r="F160">
        <v>399.93438320209975</v>
      </c>
      <c r="G160">
        <v>376.47486351706038</v>
      </c>
      <c r="H160">
        <f t="shared" si="4"/>
        <v>59.990157480314963</v>
      </c>
      <c r="I160">
        <f t="shared" si="5"/>
        <v>56.471229527559053</v>
      </c>
      <c r="J160" s="38">
        <v>0.84468970159879475</v>
      </c>
      <c r="K160" s="38">
        <v>0.83275308069348442</v>
      </c>
      <c r="L160" s="38">
        <v>0.86599331665354529</v>
      </c>
      <c r="M160" s="38">
        <v>0.87087838182655519</v>
      </c>
      <c r="N160" s="20">
        <v>0.61565953172015009</v>
      </c>
      <c r="O160" s="20">
        <v>0.65017209466154569</v>
      </c>
      <c r="P160" s="20">
        <v>0.64293429782580525</v>
      </c>
      <c r="Q160" s="20">
        <v>0.62210577922199373</v>
      </c>
      <c r="R160" s="40">
        <v>0.34090909090909094</v>
      </c>
      <c r="S160" s="40">
        <v>0.2035064935064935</v>
      </c>
      <c r="T160" s="40">
        <v>0.2862824675324675</v>
      </c>
      <c r="U160" s="40">
        <v>0.28750491932310107</v>
      </c>
      <c r="V160" s="42">
        <v>0.8209746442714293</v>
      </c>
      <c r="W160" s="42">
        <v>0.81679407512086255</v>
      </c>
      <c r="X160" s="42">
        <v>0.87978406451284885</v>
      </c>
      <c r="Y160" s="42">
        <v>0.87481143953251594</v>
      </c>
      <c r="Z160">
        <v>0.2880726466627182</v>
      </c>
      <c r="AA160">
        <v>0.2057501603376132</v>
      </c>
      <c r="AB160">
        <v>0.25758166741468969</v>
      </c>
      <c r="AC160">
        <v>0.28778875001048065</v>
      </c>
      <c r="AE160">
        <v>0.1478563354601326</v>
      </c>
      <c r="AF160">
        <v>0.19579095059424051</v>
      </c>
      <c r="AG160">
        <v>0.67825455448873773</v>
      </c>
      <c r="AH160">
        <v>0.17482422395702402</v>
      </c>
      <c r="AI160">
        <v>0.69918920630814196</v>
      </c>
    </row>
    <row r="161" spans="1:35" x14ac:dyDescent="0.25">
      <c r="A161">
        <v>160</v>
      </c>
      <c r="B161">
        <v>493701.865718999</v>
      </c>
      <c r="C161">
        <v>5180773.4231099803</v>
      </c>
      <c r="D161" t="s">
        <v>15</v>
      </c>
      <c r="E161">
        <v>4</v>
      </c>
      <c r="F161">
        <v>375.16404199475068</v>
      </c>
      <c r="G161">
        <v>380.06749081364836</v>
      </c>
      <c r="H161">
        <f t="shared" si="4"/>
        <v>56.2746062992126</v>
      </c>
      <c r="I161">
        <f t="shared" si="5"/>
        <v>57.010123622047253</v>
      </c>
      <c r="J161" s="38">
        <v>0.84870347419682923</v>
      </c>
      <c r="K161" s="38">
        <v>0.89769854288970308</v>
      </c>
      <c r="L161" s="38">
        <v>0.81597974654310379</v>
      </c>
      <c r="M161" s="38">
        <v>0.86046519343087013</v>
      </c>
      <c r="N161" s="20">
        <v>0.64623414087716458</v>
      </c>
      <c r="O161" s="20">
        <v>0.67846513515281714</v>
      </c>
      <c r="P161" s="20">
        <v>0.61005106368042239</v>
      </c>
      <c r="Q161" s="20">
        <v>0.60207945282479935</v>
      </c>
      <c r="R161" s="40">
        <v>0.26838235294117646</v>
      </c>
      <c r="S161" s="40">
        <v>0.35955882352941176</v>
      </c>
      <c r="T161" s="40">
        <v>0.2624080882352941</v>
      </c>
      <c r="U161" s="40">
        <v>0.29344919786096252</v>
      </c>
      <c r="V161" s="42">
        <v>0.84555942970967368</v>
      </c>
      <c r="W161" s="42">
        <v>0.87696532136685368</v>
      </c>
      <c r="X161" s="42">
        <v>0.78736064223754798</v>
      </c>
      <c r="Y161" s="42">
        <v>0.81659375171951043</v>
      </c>
      <c r="Z161">
        <v>0.25614096436999534</v>
      </c>
      <c r="AA161">
        <v>0.32501772669803319</v>
      </c>
      <c r="AB161">
        <v>0.2559961428357545</v>
      </c>
      <c r="AC161">
        <v>0.31154898555088467</v>
      </c>
      <c r="AE161">
        <v>0.24957267204376504</v>
      </c>
      <c r="AF161">
        <v>0.19884450243147087</v>
      </c>
      <c r="AG161">
        <v>0.77106472678040983</v>
      </c>
      <c r="AH161">
        <v>0.24207854989107647</v>
      </c>
      <c r="AI161">
        <v>0.64229757252028541</v>
      </c>
    </row>
    <row r="162" spans="1:35" x14ac:dyDescent="0.25">
      <c r="A162">
        <v>161</v>
      </c>
      <c r="B162">
        <v>493733.751358999</v>
      </c>
      <c r="C162">
        <v>5180751.3875399902</v>
      </c>
      <c r="D162" t="s">
        <v>15</v>
      </c>
      <c r="E162">
        <v>5</v>
      </c>
      <c r="F162">
        <v>438.32020997375326</v>
      </c>
      <c r="G162">
        <v>394.56874015748031</v>
      </c>
      <c r="H162">
        <f t="shared" si="4"/>
        <v>65.748031496062993</v>
      </c>
      <c r="I162">
        <f t="shared" si="5"/>
        <v>59.185311023622042</v>
      </c>
      <c r="J162" s="38">
        <v>0.77122468397769017</v>
      </c>
      <c r="K162" s="38">
        <v>1.0062163172263747</v>
      </c>
      <c r="L162" s="38">
        <v>1.0473816798948132</v>
      </c>
      <c r="M162" s="38">
        <v>1.0141080655422041</v>
      </c>
      <c r="N162" s="20">
        <v>0.56701334093355904</v>
      </c>
      <c r="O162" s="20">
        <v>0.682068160055187</v>
      </c>
      <c r="P162" s="20">
        <v>0.71747794460672387</v>
      </c>
      <c r="Q162" s="20">
        <v>0.68684777692175392</v>
      </c>
      <c r="R162" s="40">
        <v>0.35000000000000003</v>
      </c>
      <c r="S162" s="40">
        <v>0.56380952380952376</v>
      </c>
      <c r="T162" s="40">
        <v>0.61369047619047623</v>
      </c>
      <c r="U162" s="40">
        <v>0.56190476190476202</v>
      </c>
      <c r="V162" s="42">
        <v>0.76885466453936147</v>
      </c>
      <c r="W162" s="42">
        <v>1.0087784164981695</v>
      </c>
      <c r="X162" s="42">
        <v>1.0642973416918753</v>
      </c>
      <c r="Y162" s="42">
        <v>1.0376490081102261</v>
      </c>
      <c r="Z162">
        <v>0.27260174858082603</v>
      </c>
      <c r="AA162">
        <v>0.47716342209447005</v>
      </c>
      <c r="AB162">
        <v>0.51909362104363632</v>
      </c>
      <c r="AC162">
        <v>0.50110024890031457</v>
      </c>
      <c r="AE162">
        <v>0.23949389316841302</v>
      </c>
      <c r="AF162">
        <v>0.26249092961678477</v>
      </c>
      <c r="AG162">
        <v>0.43978441469596113</v>
      </c>
      <c r="AH162">
        <v>0.2456387863797469</v>
      </c>
      <c r="AI162">
        <v>0.48957515481523023</v>
      </c>
    </row>
    <row r="163" spans="1:35" x14ac:dyDescent="0.25">
      <c r="A163">
        <v>162</v>
      </c>
      <c r="B163">
        <v>493767.49701400002</v>
      </c>
      <c r="C163">
        <v>5180765.4346099803</v>
      </c>
      <c r="D163" t="s">
        <v>15</v>
      </c>
      <c r="E163">
        <v>6</v>
      </c>
      <c r="F163">
        <v>476.70603674540683</v>
      </c>
      <c r="G163">
        <v>415.76276902887139</v>
      </c>
      <c r="H163">
        <f t="shared" si="4"/>
        <v>71.505905511811022</v>
      </c>
      <c r="I163">
        <f t="shared" si="5"/>
        <v>62.364415354330703</v>
      </c>
      <c r="J163" s="38">
        <v>0.60057674580908027</v>
      </c>
      <c r="K163" s="38">
        <v>0.93870135200479599</v>
      </c>
      <c r="L163" s="38">
        <v>0.92775211711427052</v>
      </c>
      <c r="M163" s="38">
        <v>0.99653764327206573</v>
      </c>
      <c r="N163" s="20">
        <v>0.4228710391829531</v>
      </c>
      <c r="O163" s="20">
        <v>0.63271384867261948</v>
      </c>
      <c r="P163" s="20">
        <v>0.61786157559700139</v>
      </c>
      <c r="Q163" s="20">
        <v>0.67106270273294799</v>
      </c>
      <c r="R163" s="40">
        <v>0.11904761904761904</v>
      </c>
      <c r="S163" s="40">
        <v>0.46571428571428575</v>
      </c>
      <c r="T163" s="40">
        <v>0.43392857142857139</v>
      </c>
      <c r="U163" s="40">
        <v>0.493073593073593</v>
      </c>
      <c r="V163" s="42">
        <v>0.5964220880553055</v>
      </c>
      <c r="W163" s="42">
        <v>0.93911918109501258</v>
      </c>
      <c r="X163" s="42">
        <v>0.9255345576288273</v>
      </c>
      <c r="Y163" s="42">
        <v>0.98088003835542992</v>
      </c>
      <c r="Z163">
        <v>0.12967704064411631</v>
      </c>
      <c r="AA163">
        <v>0.42346915516086253</v>
      </c>
      <c r="AB163">
        <v>0.40229138101405421</v>
      </c>
      <c r="AC163">
        <v>0.48485195138575821</v>
      </c>
      <c r="AE163">
        <v>0.28133539920151629</v>
      </c>
      <c r="AF163">
        <v>0.28062015202324719</v>
      </c>
      <c r="AG163">
        <v>0.5592218502936086</v>
      </c>
      <c r="AH163">
        <v>0.28379698465761399</v>
      </c>
      <c r="AI163">
        <v>0.50658645292286664</v>
      </c>
    </row>
    <row r="164" spans="1:35" x14ac:dyDescent="0.25">
      <c r="A164">
        <v>163</v>
      </c>
      <c r="B164">
        <v>493797.58500899799</v>
      </c>
      <c r="C164">
        <v>5180766.9894599803</v>
      </c>
      <c r="D164" t="s">
        <v>15</v>
      </c>
      <c r="E164">
        <v>6</v>
      </c>
      <c r="F164">
        <v>516.07611548556429</v>
      </c>
      <c r="G164">
        <v>423.47294225721788</v>
      </c>
      <c r="H164">
        <f t="shared" si="4"/>
        <v>77.411417322834637</v>
      </c>
      <c r="I164">
        <f t="shared" si="5"/>
        <v>63.520941338582681</v>
      </c>
      <c r="J164" s="38">
        <v>0.72529955058029894</v>
      </c>
      <c r="K164" s="38">
        <v>0.89671061527577456</v>
      </c>
      <c r="L164" s="38">
        <v>0.87726810112528186</v>
      </c>
      <c r="M164" s="38">
        <v>0.89969193769802902</v>
      </c>
      <c r="N164" s="20">
        <v>0.51885601728095398</v>
      </c>
      <c r="O164" s="20">
        <v>0.62552160280529134</v>
      </c>
      <c r="P164" s="20">
        <v>0.61109760809394331</v>
      </c>
      <c r="Q164" s="20">
        <v>0.62665080812957286</v>
      </c>
      <c r="R164" s="40">
        <v>0.2857142857142857</v>
      </c>
      <c r="S164" s="40">
        <v>0.48</v>
      </c>
      <c r="T164" s="40">
        <v>0.47261904761904761</v>
      </c>
      <c r="U164" s="40">
        <v>0.47792207792207786</v>
      </c>
      <c r="V164" s="42">
        <v>0.71730955978498467</v>
      </c>
      <c r="W164" s="42">
        <v>0.89444685460233586</v>
      </c>
      <c r="X164" s="42">
        <v>0.87401688333280914</v>
      </c>
      <c r="Y164" s="42">
        <v>0.88612381130800888</v>
      </c>
      <c r="Z164">
        <v>0.30996200810278862</v>
      </c>
      <c r="AA164">
        <v>0.44655225641155188</v>
      </c>
      <c r="AB164">
        <v>0.43315867434617344</v>
      </c>
      <c r="AC164">
        <v>0.44512100265115145</v>
      </c>
      <c r="AE164">
        <v>0.2734257891828788</v>
      </c>
      <c r="AF164">
        <v>0.35100438375899629</v>
      </c>
      <c r="AG164">
        <v>0.47552191117415565</v>
      </c>
      <c r="AH164">
        <v>0.27683482487879735</v>
      </c>
      <c r="AI164">
        <v>0.49451019224862569</v>
      </c>
    </row>
    <row r="165" spans="1:35" x14ac:dyDescent="0.25">
      <c r="A165">
        <v>164</v>
      </c>
      <c r="B165">
        <v>493829.477202999</v>
      </c>
      <c r="C165">
        <v>5180750.9549900005</v>
      </c>
      <c r="D165" t="s">
        <v>24</v>
      </c>
      <c r="E165">
        <v>1</v>
      </c>
      <c r="F165">
        <v>546.14330708661419</v>
      </c>
      <c r="G165">
        <v>226.58902399700037</v>
      </c>
      <c r="H165">
        <f t="shared" si="4"/>
        <v>81.921496062992119</v>
      </c>
      <c r="I165">
        <f t="shared" si="5"/>
        <v>33.988353599550052</v>
      </c>
      <c r="J165" s="38">
        <v>0.7224176055332231</v>
      </c>
      <c r="K165" s="38">
        <v>0.82756070981517982</v>
      </c>
      <c r="L165" s="38">
        <v>0.88530702565016262</v>
      </c>
      <c r="M165" s="38">
        <v>0.86715680331894984</v>
      </c>
      <c r="N165" s="20">
        <v>0.50477684647296783</v>
      </c>
      <c r="O165" s="20">
        <v>0.57552476395376884</v>
      </c>
      <c r="P165" s="20">
        <v>0.63235399588649099</v>
      </c>
      <c r="Q165" s="20">
        <v>0.62371606795660173</v>
      </c>
      <c r="R165" s="40">
        <v>8.6601307189542481E-2</v>
      </c>
      <c r="S165" s="40">
        <v>0.27464052287581697</v>
      </c>
      <c r="T165" s="40">
        <v>0.38651960784313721</v>
      </c>
      <c r="U165" s="40">
        <v>0.37588235294117645</v>
      </c>
      <c r="V165" s="42">
        <v>0.72176847831135571</v>
      </c>
      <c r="W165" s="42">
        <v>0.84619470687395482</v>
      </c>
      <c r="X165" s="42">
        <v>0.90420824382388953</v>
      </c>
      <c r="Y165" s="42">
        <v>0.88464937620635387</v>
      </c>
      <c r="Z165">
        <v>0.15131537640484705</v>
      </c>
      <c r="AA165">
        <v>0.27448288493088024</v>
      </c>
      <c r="AB165">
        <v>0.35245548686215489</v>
      </c>
      <c r="AC165">
        <v>0.3368367627120018</v>
      </c>
      <c r="AE165">
        <v>0.19200614076988218</v>
      </c>
      <c r="AF165">
        <v>0.287743676517625</v>
      </c>
      <c r="AG165">
        <v>0.71934348874700604</v>
      </c>
      <c r="AH165">
        <v>0.18801984960991644</v>
      </c>
      <c r="AI165">
        <v>0.81278632434160569</v>
      </c>
    </row>
    <row r="166" spans="1:35" x14ac:dyDescent="0.25">
      <c r="A166">
        <v>165</v>
      </c>
      <c r="B166">
        <v>493861.415824998</v>
      </c>
      <c r="C166">
        <v>5180780.14738</v>
      </c>
      <c r="D166" t="s">
        <v>24</v>
      </c>
      <c r="E166">
        <v>1</v>
      </c>
      <c r="F166">
        <v>577.01612598425197</v>
      </c>
      <c r="G166">
        <v>253.21063329583799</v>
      </c>
      <c r="H166">
        <f t="shared" si="4"/>
        <v>86.552418897637793</v>
      </c>
      <c r="I166">
        <f t="shared" si="5"/>
        <v>37.981594994375698</v>
      </c>
      <c r="J166" s="38">
        <v>0.86142996440646791</v>
      </c>
      <c r="K166" s="38">
        <v>1.0474886986518948</v>
      </c>
      <c r="L166" s="38">
        <v>1.0539088255936906</v>
      </c>
      <c r="M166" s="38">
        <v>1.0363146212801415</v>
      </c>
      <c r="N166" s="20">
        <v>0.60393798378608421</v>
      </c>
      <c r="O166" s="20">
        <v>0.71893235825935586</v>
      </c>
      <c r="P166" s="20">
        <v>0.73583359497249201</v>
      </c>
      <c r="Q166" s="20">
        <v>0.73146266999752485</v>
      </c>
      <c r="R166" s="40">
        <v>0.31862745098039214</v>
      </c>
      <c r="S166" s="40">
        <v>0.53800653594771242</v>
      </c>
      <c r="T166" s="40">
        <v>0.5339665032679739</v>
      </c>
      <c r="U166" s="40">
        <v>0.53828431372549024</v>
      </c>
      <c r="V166" s="42">
        <v>0.85958376556266325</v>
      </c>
      <c r="W166" s="42">
        <v>1.0734707491846545</v>
      </c>
      <c r="X166" s="42">
        <v>1.0818506320962766</v>
      </c>
      <c r="Y166" s="42">
        <v>1.0616929125098902</v>
      </c>
      <c r="Z166">
        <v>0.3323009490081994</v>
      </c>
      <c r="AA166">
        <v>0.50404353089403209</v>
      </c>
      <c r="AB166">
        <v>0.49445369402954165</v>
      </c>
      <c r="AC166">
        <v>0.50056478671688409</v>
      </c>
      <c r="AE166">
        <v>0.21767856870218519</v>
      </c>
      <c r="AF166">
        <v>0.21945006755131047</v>
      </c>
      <c r="AG166">
        <v>0.51398928303573821</v>
      </c>
      <c r="AH166">
        <v>0.23738915557626666</v>
      </c>
      <c r="AI166">
        <v>0.52829855340563558</v>
      </c>
    </row>
    <row r="167" spans="1:35" x14ac:dyDescent="0.25">
      <c r="A167">
        <v>166</v>
      </c>
      <c r="B167">
        <v>493893.321120999</v>
      </c>
      <c r="C167">
        <v>5180776.8922899803</v>
      </c>
      <c r="D167" t="s">
        <v>24</v>
      </c>
      <c r="E167">
        <v>2</v>
      </c>
      <c r="F167">
        <v>519.3553517060368</v>
      </c>
      <c r="G167">
        <v>311.56541754682195</v>
      </c>
      <c r="H167">
        <f t="shared" si="4"/>
        <v>77.903302755905514</v>
      </c>
      <c r="I167">
        <f t="shared" si="5"/>
        <v>46.734812632023292</v>
      </c>
      <c r="J167" s="38">
        <v>0.91488088351629815</v>
      </c>
      <c r="K167" s="38">
        <v>0.82570935704455617</v>
      </c>
      <c r="L167" s="38">
        <v>0.83238995184043774</v>
      </c>
      <c r="M167" s="38">
        <v>0.86254446760054304</v>
      </c>
      <c r="N167" s="20">
        <v>0.6560662580503227</v>
      </c>
      <c r="O167" s="20">
        <v>0.57534361787177679</v>
      </c>
      <c r="P167" s="20">
        <v>0.58124963209507374</v>
      </c>
      <c r="Q167" s="20">
        <v>0.60242480097582118</v>
      </c>
      <c r="R167" s="40">
        <v>0.51960784313725494</v>
      </c>
      <c r="S167" s="40">
        <v>0.37516339869281046</v>
      </c>
      <c r="T167" s="40">
        <v>0.37867647058823528</v>
      </c>
      <c r="U167" s="40">
        <v>0.37514854426619132</v>
      </c>
      <c r="V167" s="42">
        <v>0.94841161151785269</v>
      </c>
      <c r="W167" s="42">
        <v>0.84960658343450957</v>
      </c>
      <c r="X167" s="42">
        <v>0.8407620481223842</v>
      </c>
      <c r="Y167" s="42">
        <v>0.85610249679985839</v>
      </c>
      <c r="Z167">
        <v>0.37724597883353267</v>
      </c>
      <c r="AA167">
        <v>0.2431555249149632</v>
      </c>
      <c r="AB167">
        <v>0.27409069427319888</v>
      </c>
      <c r="AC167">
        <v>0.32739452155710691</v>
      </c>
      <c r="AE167">
        <v>0.17188236549375857</v>
      </c>
      <c r="AF167">
        <v>0.25119196223875506</v>
      </c>
      <c r="AG167">
        <v>0.40391584116472196</v>
      </c>
      <c r="AH167">
        <v>0.1712794049621662</v>
      </c>
      <c r="AI167">
        <v>0.57996977601301658</v>
      </c>
    </row>
    <row r="168" spans="1:35" x14ac:dyDescent="0.25">
      <c r="A168">
        <v>167</v>
      </c>
      <c r="B168">
        <v>493925.225664998</v>
      </c>
      <c r="C168">
        <v>5180772.8595099803</v>
      </c>
      <c r="D168" t="s">
        <v>24</v>
      </c>
      <c r="E168">
        <v>3</v>
      </c>
      <c r="F168">
        <v>405.29677690288713</v>
      </c>
      <c r="G168">
        <v>262.59978999753042</v>
      </c>
      <c r="H168">
        <f t="shared" si="4"/>
        <v>60.794516535433068</v>
      </c>
      <c r="I168">
        <f t="shared" si="5"/>
        <v>39.38996849962956</v>
      </c>
      <c r="J168" s="38">
        <v>0.8098535747419261</v>
      </c>
      <c r="K168" s="38">
        <v>0.84550669235643505</v>
      </c>
      <c r="L168" s="38">
        <v>0.81781762503019351</v>
      </c>
      <c r="M168" s="38">
        <v>0.79774994659429976</v>
      </c>
      <c r="N168" s="20">
        <v>0.59637462445895073</v>
      </c>
      <c r="O168" s="20">
        <v>0.64312253796893215</v>
      </c>
      <c r="P168" s="20">
        <v>0.61728604249982588</v>
      </c>
      <c r="Q168" s="20">
        <v>0.59999351712117155</v>
      </c>
      <c r="R168" s="40">
        <v>0.22708333333333333</v>
      </c>
      <c r="S168" s="40">
        <v>0.27420352351466903</v>
      </c>
      <c r="T168" s="40">
        <v>0.23428838640719443</v>
      </c>
      <c r="U168" s="40">
        <v>0.24122371436612922</v>
      </c>
      <c r="V168" s="42">
        <v>0.82299454458527421</v>
      </c>
      <c r="W168" s="42">
        <v>0.82658951274963322</v>
      </c>
      <c r="X168" s="42">
        <v>0.8036258843689732</v>
      </c>
      <c r="Y168" s="42">
        <v>0.77494713683926986</v>
      </c>
      <c r="Z168">
        <v>0.21384882164801661</v>
      </c>
      <c r="AA168">
        <v>0.32312305964025034</v>
      </c>
      <c r="AB168">
        <v>0.26531074292122114</v>
      </c>
      <c r="AC168">
        <v>0.25976222305040436</v>
      </c>
      <c r="AE168">
        <v>0.14232787903883978</v>
      </c>
      <c r="AF168">
        <v>0.16010683236683929</v>
      </c>
      <c r="AG168">
        <v>0.40776044145979429</v>
      </c>
      <c r="AH168">
        <v>0.16291064860310761</v>
      </c>
      <c r="AI168">
        <v>0.52245320054390687</v>
      </c>
    </row>
    <row r="169" spans="1:35" x14ac:dyDescent="0.25">
      <c r="A169">
        <v>168</v>
      </c>
      <c r="B169">
        <v>493957.125439998</v>
      </c>
      <c r="C169">
        <v>5180764.0486500002</v>
      </c>
      <c r="D169" t="s">
        <v>24</v>
      </c>
      <c r="E169">
        <v>4</v>
      </c>
      <c r="F169">
        <v>460.00510761154857</v>
      </c>
      <c r="G169">
        <v>256.16752201106152</v>
      </c>
      <c r="H169">
        <f t="shared" si="4"/>
        <v>69.000766141732285</v>
      </c>
      <c r="I169">
        <f t="shared" si="5"/>
        <v>38.425128301659228</v>
      </c>
      <c r="J169" s="38">
        <v>0.79223543637420002</v>
      </c>
      <c r="K169" s="38">
        <v>0.85801918637532659</v>
      </c>
      <c r="L169" s="38">
        <v>0.89306068120045523</v>
      </c>
      <c r="M169" s="38">
        <v>0.88350883606224651</v>
      </c>
      <c r="N169" s="20">
        <v>0.55196529553703688</v>
      </c>
      <c r="O169" s="20">
        <v>0.60814530491443308</v>
      </c>
      <c r="P169" s="20">
        <v>0.63781461593907929</v>
      </c>
      <c r="Q169" s="20">
        <v>0.62659948751586769</v>
      </c>
      <c r="R169" s="40">
        <v>0.2895833333333333</v>
      </c>
      <c r="S169" s="40">
        <v>0.27727124183006535</v>
      </c>
      <c r="T169" s="40">
        <v>0.36227532679738561</v>
      </c>
      <c r="U169" s="40">
        <v>0.35170825906120023</v>
      </c>
      <c r="V169" s="42">
        <v>0.81794959180999371</v>
      </c>
      <c r="W169" s="42">
        <v>0.868716027003958</v>
      </c>
      <c r="X169" s="42">
        <v>0.90767589852031705</v>
      </c>
      <c r="Y169" s="42">
        <v>0.8964773939732158</v>
      </c>
      <c r="Z169">
        <v>0.26427718636007708</v>
      </c>
      <c r="AA169">
        <v>0.33442923174081746</v>
      </c>
      <c r="AB169">
        <v>0.33270302010238834</v>
      </c>
      <c r="AC169">
        <v>0.29867771898610357</v>
      </c>
      <c r="AE169">
        <v>0.11979201226889277</v>
      </c>
      <c r="AF169">
        <v>0.18221203902478575</v>
      </c>
      <c r="AG169">
        <v>0.47564384152584083</v>
      </c>
      <c r="AH169">
        <v>9.9995825258948359E-2</v>
      </c>
      <c r="AI169">
        <v>0.60218722055147855</v>
      </c>
    </row>
    <row r="170" spans="1:35" x14ac:dyDescent="0.25">
      <c r="A170">
        <v>169</v>
      </c>
      <c r="B170">
        <v>493989.035435998</v>
      </c>
      <c r="C170">
        <v>5180765.3500800002</v>
      </c>
      <c r="D170" t="s">
        <v>24</v>
      </c>
      <c r="E170">
        <v>4</v>
      </c>
      <c r="F170">
        <v>403.5253832020997</v>
      </c>
      <c r="G170">
        <v>256.70461961209992</v>
      </c>
      <c r="H170">
        <f t="shared" si="4"/>
        <v>60.528807480314953</v>
      </c>
      <c r="I170">
        <f t="shared" si="5"/>
        <v>38.505692941814985</v>
      </c>
      <c r="J170" s="38">
        <v>0.71405472764779321</v>
      </c>
      <c r="K170" s="38">
        <v>0.85521086724365447</v>
      </c>
      <c r="L170" s="38">
        <v>0.96585778688441293</v>
      </c>
      <c r="M170" s="38">
        <v>0.91569169372001946</v>
      </c>
      <c r="N170" s="20">
        <v>0.51443200564361868</v>
      </c>
      <c r="O170" s="20">
        <v>0.60370468191652493</v>
      </c>
      <c r="P170" s="20">
        <v>0.68474894744276193</v>
      </c>
      <c r="Q170" s="20">
        <v>0.64729986093433245</v>
      </c>
      <c r="R170" s="40">
        <v>0.22083333333333333</v>
      </c>
      <c r="S170" s="40">
        <v>0.34650326797385622</v>
      </c>
      <c r="T170" s="40">
        <v>0.47437704248366014</v>
      </c>
      <c r="U170" s="40">
        <v>0.4014483065953654</v>
      </c>
      <c r="V170" s="42">
        <v>0.7262289231356549</v>
      </c>
      <c r="W170" s="42">
        <v>0.85919008125386154</v>
      </c>
      <c r="X170" s="42">
        <v>0.97725502556884258</v>
      </c>
      <c r="Y170" s="42">
        <v>0.9255483004819578</v>
      </c>
      <c r="Z170">
        <v>0.23305243445692886</v>
      </c>
      <c r="AA170">
        <v>0.30741534718430608</v>
      </c>
      <c r="AB170">
        <v>0.40485123537577772</v>
      </c>
      <c r="AC170">
        <v>0.32823364867096816</v>
      </c>
      <c r="AE170">
        <v>0.31367931482134442</v>
      </c>
      <c r="AF170">
        <v>0.31418784665606514</v>
      </c>
      <c r="AG170">
        <v>0.77643330257862153</v>
      </c>
      <c r="AH170">
        <v>0.29555954620873298</v>
      </c>
      <c r="AI170">
        <v>1.0274328998887363</v>
      </c>
    </row>
    <row r="171" spans="1:35" x14ac:dyDescent="0.25">
      <c r="A171">
        <v>170</v>
      </c>
      <c r="B171">
        <v>494020.94464300002</v>
      </c>
      <c r="C171">
        <v>5180765.8738200003</v>
      </c>
      <c r="D171" t="s">
        <v>24</v>
      </c>
      <c r="E171">
        <v>5</v>
      </c>
      <c r="F171">
        <v>387.26890813648293</v>
      </c>
      <c r="G171">
        <v>230.76487177013155</v>
      </c>
      <c r="H171">
        <f t="shared" si="4"/>
        <v>58.090336220472437</v>
      </c>
      <c r="I171">
        <f t="shared" si="5"/>
        <v>34.614730765519731</v>
      </c>
      <c r="J171" s="38">
        <v>0.63745093653779472</v>
      </c>
      <c r="K171" s="38">
        <v>0.68968638015049177</v>
      </c>
      <c r="L171" s="38">
        <v>0.77553842367294545</v>
      </c>
      <c r="M171" s="38">
        <v>0.73604230204928323</v>
      </c>
      <c r="N171" s="20">
        <v>0.50861372117766623</v>
      </c>
      <c r="O171" s="20">
        <v>0.49525055212822577</v>
      </c>
      <c r="P171" s="20">
        <v>0.54831400370203687</v>
      </c>
      <c r="Q171" s="20">
        <v>0.50754134718341193</v>
      </c>
      <c r="R171" s="40">
        <v>0.13333333333333333</v>
      </c>
      <c r="S171" s="40">
        <v>0.10500000000000001</v>
      </c>
      <c r="T171" s="40">
        <v>0.17395833333333333</v>
      </c>
      <c r="U171" s="40">
        <v>0.1553030303030303</v>
      </c>
      <c r="V171" s="42">
        <v>0.61579479732809483</v>
      </c>
      <c r="W171" s="42">
        <v>0.67110715348601335</v>
      </c>
      <c r="X171" s="42">
        <v>0.76030410981756547</v>
      </c>
      <c r="Y171" s="42">
        <v>0.71829707906145113</v>
      </c>
      <c r="Z171">
        <v>0.21333333333333335</v>
      </c>
      <c r="AA171">
        <v>0.16896727350403112</v>
      </c>
      <c r="AB171">
        <v>0.28066234594738837</v>
      </c>
      <c r="AC171">
        <v>0.24755752473360618</v>
      </c>
      <c r="AE171">
        <v>0.23658303129780425</v>
      </c>
      <c r="AF171">
        <v>0.28926970479963304</v>
      </c>
      <c r="AG171">
        <v>0.82725724588097849</v>
      </c>
      <c r="AH171">
        <v>0.24928543996781524</v>
      </c>
      <c r="AI171">
        <v>0.77916797419121009</v>
      </c>
    </row>
    <row r="172" spans="1:35" x14ac:dyDescent="0.25">
      <c r="A172">
        <v>171</v>
      </c>
      <c r="B172">
        <v>494052.84635599901</v>
      </c>
      <c r="C172">
        <v>5180758.8414200004</v>
      </c>
      <c r="D172" t="s">
        <v>24</v>
      </c>
      <c r="E172">
        <v>6</v>
      </c>
      <c r="F172">
        <v>418.84692125984247</v>
      </c>
      <c r="G172">
        <v>252.14122644543613</v>
      </c>
      <c r="H172">
        <f t="shared" si="4"/>
        <v>62.827038188976367</v>
      </c>
      <c r="I172">
        <f t="shared" si="5"/>
        <v>37.821183966815418</v>
      </c>
      <c r="J172" s="38">
        <v>0.81137938097891915</v>
      </c>
      <c r="K172" s="38">
        <v>0.75760110617655863</v>
      </c>
      <c r="L172" s="38">
        <v>0.79133070109460024</v>
      </c>
      <c r="M172" s="38">
        <v>0.7773653549803281</v>
      </c>
      <c r="N172" s="20">
        <v>0.60232669093142222</v>
      </c>
      <c r="O172" s="20">
        <v>0.52675532208150055</v>
      </c>
      <c r="P172" s="20">
        <v>0.54627758686300554</v>
      </c>
      <c r="Q172" s="20">
        <v>0.52560928368106541</v>
      </c>
      <c r="R172" s="40">
        <v>0.23076923076923078</v>
      </c>
      <c r="S172" s="40">
        <v>0.24615384615384617</v>
      </c>
      <c r="T172" s="40">
        <v>0.26465201465201466</v>
      </c>
      <c r="U172" s="40">
        <v>0.26217948717948719</v>
      </c>
      <c r="V172" s="42">
        <v>0.81816800953827262</v>
      </c>
      <c r="W172" s="42">
        <v>0.77756010827180921</v>
      </c>
      <c r="X172" s="42">
        <v>0.8069136076884964</v>
      </c>
      <c r="Y172" s="42">
        <v>0.78886930682752676</v>
      </c>
      <c r="Z172">
        <v>0.31500380848360959</v>
      </c>
      <c r="AA172">
        <v>0.26239685822169945</v>
      </c>
      <c r="AB172">
        <v>0.28633989448774827</v>
      </c>
      <c r="AC172">
        <v>0.27398129870003085</v>
      </c>
      <c r="AE172">
        <v>0.1518784125787789</v>
      </c>
      <c r="AF172">
        <v>0.24610851173219495</v>
      </c>
      <c r="AG172">
        <v>0.57198606498431026</v>
      </c>
      <c r="AH172">
        <v>0.15153860900464625</v>
      </c>
      <c r="AI172">
        <v>0.44483504338297747</v>
      </c>
    </row>
    <row r="173" spans="1:35" x14ac:dyDescent="0.25">
      <c r="A173">
        <v>172</v>
      </c>
      <c r="B173">
        <v>494084.77300500002</v>
      </c>
      <c r="C173">
        <v>5180777.0339099905</v>
      </c>
      <c r="D173" t="s">
        <v>24</v>
      </c>
      <c r="E173">
        <v>6</v>
      </c>
      <c r="F173">
        <v>420.89723359580057</v>
      </c>
      <c r="G173">
        <v>249.65376914660831</v>
      </c>
      <c r="H173">
        <f t="shared" si="4"/>
        <v>63.13458503937008</v>
      </c>
      <c r="I173">
        <f t="shared" si="5"/>
        <v>37.448065371991248</v>
      </c>
      <c r="J173" s="38">
        <v>0.88356512043606172</v>
      </c>
      <c r="K173" s="38">
        <v>0.82000591816320367</v>
      </c>
      <c r="L173" s="38">
        <v>0.83814391862380933</v>
      </c>
      <c r="M173" s="38">
        <v>0.8036241291575178</v>
      </c>
      <c r="N173" s="20">
        <v>0.65399707194933865</v>
      </c>
      <c r="O173" s="20">
        <v>0.5933223106480483</v>
      </c>
      <c r="P173" s="20">
        <v>0.60528665176387475</v>
      </c>
      <c r="Q173" s="20">
        <v>0.55760109903421406</v>
      </c>
      <c r="R173" s="40">
        <v>0.34615384615384615</v>
      </c>
      <c r="S173" s="40">
        <v>0.21538461538461537</v>
      </c>
      <c r="T173" s="40">
        <v>0.23076923076923075</v>
      </c>
      <c r="U173" s="40">
        <v>0.23076923076923073</v>
      </c>
      <c r="V173" s="42">
        <v>0.8927646130184359</v>
      </c>
      <c r="W173" s="42">
        <v>0.83891326543637046</v>
      </c>
      <c r="X173" s="42">
        <v>0.85143859181713177</v>
      </c>
      <c r="Y173" s="42">
        <v>0.8144746821414024</v>
      </c>
      <c r="Z173">
        <v>0.40521131922620079</v>
      </c>
      <c r="AA173">
        <v>0.30792399095332568</v>
      </c>
      <c r="AB173">
        <v>0.33481745363222576</v>
      </c>
      <c r="AC173">
        <v>0.30144703868087808</v>
      </c>
      <c r="AE173">
        <v>0.13897490458370745</v>
      </c>
      <c r="AF173">
        <v>0.21234035194755729</v>
      </c>
      <c r="AG173">
        <v>0.41573970964154933</v>
      </c>
      <c r="AH173">
        <v>0.15366067031838723</v>
      </c>
      <c r="AI173">
        <v>0.40998603440261006</v>
      </c>
    </row>
    <row r="174" spans="1:35" x14ac:dyDescent="0.25">
      <c r="A174">
        <v>173</v>
      </c>
      <c r="B174">
        <v>494116.65697800001</v>
      </c>
      <c r="C174">
        <v>5180751.8889600001</v>
      </c>
      <c r="D174" t="s">
        <v>24</v>
      </c>
      <c r="E174">
        <v>7</v>
      </c>
      <c r="F174">
        <v>455.83821784776904</v>
      </c>
      <c r="G174">
        <v>279.81365329634673</v>
      </c>
      <c r="H174">
        <f t="shared" si="4"/>
        <v>68.37573267716536</v>
      </c>
      <c r="I174">
        <f t="shared" si="5"/>
        <v>41.972047994452005</v>
      </c>
      <c r="J174" s="38">
        <v>0.81909588348125073</v>
      </c>
      <c r="K174" s="38">
        <v>0.86339064200920657</v>
      </c>
      <c r="L174" s="38">
        <v>0.88373022801579271</v>
      </c>
      <c r="M174" s="38">
        <v>0.87225242834037109</v>
      </c>
      <c r="N174" s="20">
        <v>0.60598139575813637</v>
      </c>
      <c r="O174" s="20">
        <v>0.59093268562895762</v>
      </c>
      <c r="P174" s="20">
        <v>0.60294241622970557</v>
      </c>
      <c r="Q174" s="20">
        <v>0.58423863512930851</v>
      </c>
      <c r="R174" s="40">
        <v>0.38888888888888884</v>
      </c>
      <c r="S174" s="40">
        <v>0.51111111111111107</v>
      </c>
      <c r="T174" s="40">
        <v>0.49206349206349209</v>
      </c>
      <c r="U174" s="40">
        <v>0.46944444444444444</v>
      </c>
      <c r="V174" s="42">
        <v>0.60598139575813637</v>
      </c>
      <c r="W174" s="42">
        <v>0.59093268562895762</v>
      </c>
      <c r="X174" s="42">
        <v>0.60294241622970557</v>
      </c>
      <c r="Y174" s="42">
        <v>0.58423863512930851</v>
      </c>
      <c r="Z174">
        <v>0.31738332054094542</v>
      </c>
      <c r="AA174">
        <v>0.35517428687705488</v>
      </c>
      <c r="AB174">
        <v>0.37011574469829955</v>
      </c>
      <c r="AC174">
        <v>0.36004495535455533</v>
      </c>
      <c r="AE174">
        <v>8.7859614442044306E-2</v>
      </c>
      <c r="AF174">
        <v>0.17176123472926216</v>
      </c>
      <c r="AG174">
        <v>0.26521816368065032</v>
      </c>
      <c r="AH174">
        <v>0.17176123472926216</v>
      </c>
      <c r="AI174">
        <v>0.27786860841923022</v>
      </c>
    </row>
    <row r="175" spans="1:35" x14ac:dyDescent="0.25">
      <c r="A175">
        <v>174</v>
      </c>
      <c r="B175">
        <v>494148.57913600001</v>
      </c>
      <c r="C175">
        <v>5180765.6369000003</v>
      </c>
      <c r="D175" t="s">
        <v>24</v>
      </c>
      <c r="E175">
        <v>8</v>
      </c>
      <c r="F175">
        <v>520.79888976377958</v>
      </c>
      <c r="G175">
        <v>360.45756912880415</v>
      </c>
      <c r="H175">
        <f t="shared" si="4"/>
        <v>78.119833464566938</v>
      </c>
      <c r="I175">
        <f t="shared" si="5"/>
        <v>54.068635369320624</v>
      </c>
      <c r="J175" s="38">
        <v>1.0165502427585285</v>
      </c>
      <c r="K175" s="38">
        <v>0.95783376320359426</v>
      </c>
      <c r="L175" s="38">
        <v>1.0485917360821655</v>
      </c>
      <c r="M175" s="38">
        <v>1.0652041880737073</v>
      </c>
      <c r="N175" s="20">
        <v>0.77337251476846847</v>
      </c>
      <c r="O175" s="20">
        <v>0.67544640984931248</v>
      </c>
      <c r="P175" s="20">
        <v>0.73474203172013774</v>
      </c>
      <c r="Q175" s="20">
        <v>0.72654575191246218</v>
      </c>
      <c r="R175" s="40">
        <v>0.60000000000000009</v>
      </c>
      <c r="S175" s="40">
        <v>0.64</v>
      </c>
      <c r="T175" s="40">
        <v>0.75</v>
      </c>
      <c r="U175" s="40">
        <v>0.78181818181818175</v>
      </c>
      <c r="V175" s="42">
        <v>0.97260717025748111</v>
      </c>
      <c r="W175" s="42">
        <v>0.9280059092700913</v>
      </c>
      <c r="X175" s="42">
        <v>1.0253100820393213</v>
      </c>
      <c r="Y175" s="42">
        <v>1.0363506617173992</v>
      </c>
      <c r="Z175">
        <v>0.60389635860035495</v>
      </c>
      <c r="AA175">
        <v>0.44846944829649116</v>
      </c>
      <c r="AB175">
        <v>0.5654863175073781</v>
      </c>
      <c r="AC175">
        <v>0.57402580214339971</v>
      </c>
      <c r="AE175">
        <v>0.12052644501211275</v>
      </c>
      <c r="AF175">
        <v>0.13968465003313657</v>
      </c>
      <c r="AG175">
        <v>0.25475467790938028</v>
      </c>
      <c r="AH175">
        <v>0.1281576145390082</v>
      </c>
      <c r="AI175">
        <v>0.29351448611067082</v>
      </c>
    </row>
    <row r="176" spans="1:35" x14ac:dyDescent="0.25">
      <c r="A176">
        <v>175</v>
      </c>
      <c r="B176">
        <v>493367.998337998</v>
      </c>
      <c r="C176">
        <v>5180799.1186100002</v>
      </c>
      <c r="D176" t="s">
        <v>9</v>
      </c>
      <c r="E176">
        <v>1</v>
      </c>
      <c r="F176">
        <v>488.92703149606302</v>
      </c>
      <c r="G176">
        <v>226.37795275590551</v>
      </c>
      <c r="H176">
        <f t="shared" si="4"/>
        <v>73.339054724409451</v>
      </c>
      <c r="I176">
        <f t="shared" si="5"/>
        <v>33.956692913385822</v>
      </c>
      <c r="J176" s="38">
        <v>1.1502080191395649</v>
      </c>
      <c r="K176" s="38">
        <v>1.1396472369096244</v>
      </c>
      <c r="L176" s="38">
        <v>1.1182596370315292</v>
      </c>
      <c r="M176" s="38">
        <v>1.0330438153560131</v>
      </c>
      <c r="N176" s="20">
        <v>0.8408900308837699</v>
      </c>
      <c r="O176" s="20">
        <v>0.81436127902005173</v>
      </c>
      <c r="P176" s="20">
        <v>0.77527381983594712</v>
      </c>
      <c r="Q176" s="20">
        <v>0.71957779333598182</v>
      </c>
      <c r="R176" s="40">
        <v>0.77500000000000002</v>
      </c>
      <c r="S176" s="40">
        <v>0.69646616541353379</v>
      </c>
      <c r="T176" s="40">
        <v>0.6456901181525242</v>
      </c>
      <c r="U176" s="40">
        <v>0.58156850459482046</v>
      </c>
      <c r="V176" s="42">
        <v>1.1225296643649085</v>
      </c>
      <c r="W176" s="42">
        <v>1.1362066210382007</v>
      </c>
      <c r="X176" s="42">
        <v>1.112142554218569</v>
      </c>
      <c r="Y176" s="42">
        <v>1.0286984994019344</v>
      </c>
      <c r="Z176">
        <v>0.69630278883651564</v>
      </c>
      <c r="AA176">
        <v>0.68559889378106598</v>
      </c>
      <c r="AB176">
        <v>0.65493300095330353</v>
      </c>
      <c r="AC176">
        <v>0.59276039123657975</v>
      </c>
      <c r="AE176">
        <v>0.2029755920624417</v>
      </c>
      <c r="AF176">
        <v>0.20476398999735423</v>
      </c>
      <c r="AG176">
        <v>0.34410879847749432</v>
      </c>
      <c r="AH176">
        <v>0.2152358993225775</v>
      </c>
      <c r="AI176">
        <v>0.27953981656051974</v>
      </c>
    </row>
    <row r="177" spans="1:35" x14ac:dyDescent="0.25">
      <c r="A177">
        <v>176</v>
      </c>
      <c r="B177">
        <v>493398.713634999</v>
      </c>
      <c r="C177">
        <v>5180809.4156499803</v>
      </c>
      <c r="D177" t="s">
        <v>9</v>
      </c>
      <c r="E177">
        <v>1</v>
      </c>
      <c r="F177">
        <v>565.34188110293655</v>
      </c>
      <c r="G177">
        <v>327.75592191601049</v>
      </c>
      <c r="H177">
        <f t="shared" si="4"/>
        <v>84.801282165440483</v>
      </c>
      <c r="I177">
        <f t="shared" si="5"/>
        <v>49.163388287401574</v>
      </c>
      <c r="J177" s="38">
        <v>0.99893480059030237</v>
      </c>
      <c r="K177" s="38">
        <v>1.1342902070109588</v>
      </c>
      <c r="L177" s="38">
        <v>1.1549588011548761</v>
      </c>
      <c r="M177" s="38">
        <v>1.1740537603543513</v>
      </c>
      <c r="N177" s="20">
        <v>0.73056806273815389</v>
      </c>
      <c r="O177" s="20">
        <v>0.82838646610803268</v>
      </c>
      <c r="P177" s="20">
        <v>0.82127570000823302</v>
      </c>
      <c r="Q177" s="20">
        <v>0.84688492667538962</v>
      </c>
      <c r="R177" s="40">
        <v>0.45</v>
      </c>
      <c r="S177" s="40">
        <v>0.67738095238095242</v>
      </c>
      <c r="T177" s="40">
        <v>0.71207482993197291</v>
      </c>
      <c r="U177" s="40">
        <v>0.72345238095238096</v>
      </c>
      <c r="V177" s="42">
        <v>0.97522237101905618</v>
      </c>
      <c r="W177" s="42">
        <v>1.1200058702918936</v>
      </c>
      <c r="X177" s="42">
        <v>1.1341880231680765</v>
      </c>
      <c r="Y177" s="42">
        <v>1.1523282007575137</v>
      </c>
      <c r="Z177">
        <v>0.49453227769647978</v>
      </c>
      <c r="AA177">
        <v>0.67946175692942068</v>
      </c>
      <c r="AB177">
        <v>0.70893264996308913</v>
      </c>
      <c r="AC177">
        <v>0.75400224732112786</v>
      </c>
      <c r="AE177">
        <v>0.10637921034330935</v>
      </c>
      <c r="AF177">
        <v>0.12465906298071569</v>
      </c>
      <c r="AG177">
        <v>0.28358115233917391</v>
      </c>
      <c r="AH177">
        <v>0.13371055116295974</v>
      </c>
      <c r="AI177">
        <v>0.23609576788471334</v>
      </c>
    </row>
    <row r="178" spans="1:35" x14ac:dyDescent="0.25">
      <c r="A178">
        <v>177</v>
      </c>
      <c r="B178">
        <v>493431.82198000001</v>
      </c>
      <c r="C178">
        <v>5180805.1601499803</v>
      </c>
      <c r="D178" t="s">
        <v>9</v>
      </c>
      <c r="E178">
        <v>2</v>
      </c>
      <c r="F178">
        <v>493.86308357024296</v>
      </c>
      <c r="G178">
        <v>381.56167979002629</v>
      </c>
      <c r="H178">
        <f t="shared" si="4"/>
        <v>74.079462535536436</v>
      </c>
      <c r="I178">
        <f t="shared" si="5"/>
        <v>57.234251968503941</v>
      </c>
      <c r="J178" s="38">
        <v>0.98900840646935995</v>
      </c>
      <c r="K178" s="38">
        <v>1.0906389992357719</v>
      </c>
      <c r="L178" s="38">
        <v>1.12196243156403</v>
      </c>
      <c r="M178" s="38">
        <v>1.1911758492869398</v>
      </c>
      <c r="N178" s="20">
        <v>0.62472834882323025</v>
      </c>
      <c r="O178" s="20">
        <v>0.78907876226699336</v>
      </c>
      <c r="P178" s="20">
        <v>0.72992365885155641</v>
      </c>
      <c r="Q178" s="20">
        <v>0.75839777966800792</v>
      </c>
      <c r="R178" s="40">
        <v>0.33709273182957394</v>
      </c>
      <c r="S178" s="40">
        <v>0.53759398496240607</v>
      </c>
      <c r="T178" s="40">
        <v>0.6043680630146796</v>
      </c>
      <c r="U178" s="40">
        <v>0.65592731829573936</v>
      </c>
      <c r="V178" s="42">
        <v>1.008114309164506</v>
      </c>
      <c r="W178" s="42">
        <v>1.0763701804000665</v>
      </c>
      <c r="X178" s="42">
        <v>1.1240235087125887</v>
      </c>
      <c r="Y178" s="42">
        <v>1.2233573822557933</v>
      </c>
      <c r="Z178">
        <v>0.40022539582832967</v>
      </c>
      <c r="AA178">
        <v>0.60928320622876486</v>
      </c>
      <c r="AB178">
        <v>0.57388086211449896</v>
      </c>
      <c r="AC178">
        <v>0.62595355727026092</v>
      </c>
      <c r="AE178">
        <v>0.15527574950212414</v>
      </c>
      <c r="AF178">
        <v>0.21175694731849773</v>
      </c>
      <c r="AG178">
        <v>0.39827667444821407</v>
      </c>
      <c r="AH178">
        <v>0.23785452754631722</v>
      </c>
      <c r="AI178">
        <v>0.27942443540531692</v>
      </c>
    </row>
    <row r="179" spans="1:35" x14ac:dyDescent="0.25">
      <c r="A179">
        <v>178</v>
      </c>
      <c r="B179">
        <v>493463.71892800002</v>
      </c>
      <c r="C179">
        <v>5180794.5687100003</v>
      </c>
      <c r="D179" t="s">
        <v>9</v>
      </c>
      <c r="E179">
        <v>3</v>
      </c>
      <c r="F179">
        <v>544.34031643664889</v>
      </c>
      <c r="G179">
        <v>436.51574803149606</v>
      </c>
      <c r="H179">
        <f t="shared" si="4"/>
        <v>81.651047465497328</v>
      </c>
      <c r="I179">
        <f t="shared" si="5"/>
        <v>65.4773622047244</v>
      </c>
      <c r="J179" s="38">
        <v>1.0647601732870819</v>
      </c>
      <c r="K179" s="38">
        <v>1.1935166886457824</v>
      </c>
      <c r="L179" s="38">
        <v>1.1689891217229693</v>
      </c>
      <c r="M179" s="38">
        <v>1.1797471624427178</v>
      </c>
      <c r="N179" s="20">
        <v>0.7811172098729684</v>
      </c>
      <c r="O179" s="20">
        <v>0.87804040596505339</v>
      </c>
      <c r="P179" s="20">
        <v>0.84618316998891852</v>
      </c>
      <c r="Q179" s="20">
        <v>0.84799358758025145</v>
      </c>
      <c r="R179" s="40">
        <v>0.52380952380952384</v>
      </c>
      <c r="S179" s="40">
        <v>0.75</v>
      </c>
      <c r="T179" s="40">
        <v>0.72108843537414968</v>
      </c>
      <c r="U179" s="40">
        <v>0.72982456140350882</v>
      </c>
      <c r="V179" s="42">
        <v>1.0227020921534491</v>
      </c>
      <c r="W179" s="42">
        <v>1.1630004421583708</v>
      </c>
      <c r="X179" s="42">
        <v>1.1511351755413437</v>
      </c>
      <c r="Y179" s="42">
        <v>1.1619469645710789</v>
      </c>
      <c r="Z179">
        <v>0.58264756306252163</v>
      </c>
      <c r="AA179">
        <v>0.76372688230645458</v>
      </c>
      <c r="AB179">
        <v>0.71304944358164235</v>
      </c>
      <c r="AC179">
        <v>0.72295156713779218</v>
      </c>
      <c r="AE179">
        <v>0.15158299195429129</v>
      </c>
      <c r="AF179">
        <v>0.13367631203166347</v>
      </c>
      <c r="AG179">
        <v>0.37308182885314589</v>
      </c>
      <c r="AH179">
        <v>0.15981857333683674</v>
      </c>
      <c r="AI179">
        <v>0.33021599213674829</v>
      </c>
    </row>
    <row r="180" spans="1:35" x14ac:dyDescent="0.25">
      <c r="A180">
        <v>179</v>
      </c>
      <c r="B180">
        <v>493495.641638998</v>
      </c>
      <c r="C180">
        <v>5180807.6464499803</v>
      </c>
      <c r="D180" t="s">
        <v>9</v>
      </c>
      <c r="E180">
        <v>4</v>
      </c>
      <c r="F180">
        <v>579.5229259980357</v>
      </c>
      <c r="G180">
        <v>321.03018372703411</v>
      </c>
      <c r="H180">
        <f t="shared" si="4"/>
        <v>86.928438899705355</v>
      </c>
      <c r="I180">
        <f t="shared" si="5"/>
        <v>48.154527559055119</v>
      </c>
      <c r="J180" s="38">
        <v>1.0828220086338285</v>
      </c>
      <c r="K180" s="38">
        <v>1.0510097827313045</v>
      </c>
      <c r="L180" s="38">
        <v>1.1080754412116514</v>
      </c>
      <c r="M180" s="38">
        <v>1.0460416152255454</v>
      </c>
      <c r="N180" s="20">
        <v>0.79560134793656467</v>
      </c>
      <c r="O180" s="20">
        <v>0.79962051193731687</v>
      </c>
      <c r="P180" s="20">
        <v>0.85018363097842065</v>
      </c>
      <c r="Q180" s="20">
        <v>0.78826546148376742</v>
      </c>
      <c r="R180" s="40">
        <v>0.60869565217391308</v>
      </c>
      <c r="S180" s="40">
        <v>0.60041407867494834</v>
      </c>
      <c r="T180" s="40">
        <v>0.71616789008093362</v>
      </c>
      <c r="U180" s="40">
        <v>0.67848986762030239</v>
      </c>
      <c r="V180" s="42">
        <v>1.0707762557077625</v>
      </c>
      <c r="W180" s="42">
        <v>1.0457827497829892</v>
      </c>
      <c r="X180" s="42">
        <v>1.0919281829173382</v>
      </c>
      <c r="Y180" s="42">
        <v>1.0318478964919824</v>
      </c>
      <c r="Z180">
        <v>0.64604681455562507</v>
      </c>
      <c r="AA180">
        <v>0.61816587338979823</v>
      </c>
      <c r="AB180">
        <v>0.70294457995953297</v>
      </c>
      <c r="AC180">
        <v>0.66235566396762635</v>
      </c>
      <c r="AE180">
        <v>0.30065632827340705</v>
      </c>
      <c r="AF180">
        <v>0.32364424736346853</v>
      </c>
      <c r="AG180">
        <v>0.42474390633789144</v>
      </c>
      <c r="AH180">
        <v>0.29014308587921628</v>
      </c>
      <c r="AI180">
        <v>0.44192509467669822</v>
      </c>
    </row>
    <row r="181" spans="1:35" x14ac:dyDescent="0.25">
      <c r="A181">
        <v>180</v>
      </c>
      <c r="B181">
        <v>493527.53185500001</v>
      </c>
      <c r="C181">
        <v>5180790.7214000002</v>
      </c>
      <c r="D181" t="s">
        <v>9</v>
      </c>
      <c r="E181">
        <v>5</v>
      </c>
      <c r="F181">
        <v>340.7973267716535</v>
      </c>
      <c r="G181">
        <v>271.48950131233596</v>
      </c>
      <c r="H181">
        <f t="shared" si="4"/>
        <v>51.119599015748022</v>
      </c>
      <c r="I181">
        <f t="shared" si="5"/>
        <v>40.723425196850393</v>
      </c>
      <c r="J181" s="38">
        <v>0.97629835849475421</v>
      </c>
      <c r="K181" s="38">
        <v>0.78870177384360329</v>
      </c>
      <c r="L181" s="38">
        <v>0.71718918967057521</v>
      </c>
      <c r="M181" s="38">
        <v>0.70614494823896767</v>
      </c>
      <c r="N181" s="20">
        <v>0.72883596460122324</v>
      </c>
      <c r="O181" s="20">
        <v>0.58781401346417783</v>
      </c>
      <c r="P181" s="20">
        <v>0.53526452682250292</v>
      </c>
      <c r="Q181" s="20">
        <v>0.51923458544470269</v>
      </c>
      <c r="R181" s="40">
        <v>0.4</v>
      </c>
      <c r="S181" s="40">
        <v>0.23000000000000004</v>
      </c>
      <c r="T181" s="40">
        <v>0.18190789473684216</v>
      </c>
      <c r="U181" s="40">
        <v>0.17552631578947372</v>
      </c>
      <c r="V181" s="42">
        <v>0.95540332760694446</v>
      </c>
      <c r="W181" s="42">
        <v>0.77035089039971416</v>
      </c>
      <c r="X181" s="42">
        <v>0.69834953555438184</v>
      </c>
      <c r="Y181" s="42">
        <v>0.69362667958602253</v>
      </c>
      <c r="Z181">
        <v>0.49533964195664643</v>
      </c>
      <c r="AA181">
        <v>0.25283302742810509</v>
      </c>
      <c r="AB181">
        <v>0.18196919594131458</v>
      </c>
      <c r="AC181">
        <v>0.17142441335682526</v>
      </c>
      <c r="AE181">
        <v>0.25096871961822825</v>
      </c>
      <c r="AF181">
        <v>0.27580287799332381</v>
      </c>
      <c r="AG181">
        <v>0.7653831016261865</v>
      </c>
      <c r="AH181">
        <v>0.2583454628899709</v>
      </c>
      <c r="AI181">
        <v>1.1380726234583787</v>
      </c>
    </row>
    <row r="182" spans="1:35" x14ac:dyDescent="0.25">
      <c r="A182">
        <v>181</v>
      </c>
      <c r="B182">
        <v>493559.45098800003</v>
      </c>
      <c r="C182">
        <v>5180800.5769400001</v>
      </c>
      <c r="D182" t="s">
        <v>9</v>
      </c>
      <c r="E182">
        <v>6</v>
      </c>
      <c r="F182">
        <v>493.62948785586696</v>
      </c>
      <c r="G182">
        <v>255.24934383202097</v>
      </c>
      <c r="H182">
        <f t="shared" si="4"/>
        <v>74.044423178380043</v>
      </c>
      <c r="I182">
        <f t="shared" si="5"/>
        <v>38.287401574803141</v>
      </c>
      <c r="J182" s="38">
        <v>1.0444218557661897</v>
      </c>
      <c r="K182" s="38">
        <v>0.97592668566502661</v>
      </c>
      <c r="L182" s="38">
        <v>0.93157785293227291</v>
      </c>
      <c r="M182" s="38">
        <v>0.87084943215563759</v>
      </c>
      <c r="N182" s="20">
        <v>0.79796485257194538</v>
      </c>
      <c r="O182" s="20">
        <v>0.77861617588136345</v>
      </c>
      <c r="P182" s="20">
        <v>0.73310632627522698</v>
      </c>
      <c r="Q182" s="20">
        <v>0.67744654436455309</v>
      </c>
      <c r="R182" s="40">
        <v>0.5714285714285714</v>
      </c>
      <c r="S182" s="40">
        <v>0.4015873015873016</v>
      </c>
      <c r="T182" s="40">
        <v>0.35358593700985008</v>
      </c>
      <c r="U182" s="40">
        <v>0.30612762292604195</v>
      </c>
      <c r="V182" s="42">
        <v>1.0182343543914305</v>
      </c>
      <c r="W182" s="42">
        <v>0.96778244093381782</v>
      </c>
      <c r="X182" s="42">
        <v>0.92486911013352402</v>
      </c>
      <c r="Y182" s="42">
        <v>0.86421670126067174</v>
      </c>
      <c r="Z182">
        <v>0.6131779723769053</v>
      </c>
      <c r="AA182">
        <v>0.46985821678511702</v>
      </c>
      <c r="AB182">
        <v>0.40835381734148724</v>
      </c>
      <c r="AC182">
        <v>0.36390437236488365</v>
      </c>
      <c r="AE182">
        <v>0.22167178691193845</v>
      </c>
      <c r="AF182">
        <v>0.25718836815637897</v>
      </c>
      <c r="AG182">
        <v>0.6868966609341921</v>
      </c>
      <c r="AH182">
        <v>0.22443614326986083</v>
      </c>
      <c r="AI182">
        <v>0.59006230814241023</v>
      </c>
    </row>
    <row r="183" spans="1:35" x14ac:dyDescent="0.25">
      <c r="A183">
        <v>182</v>
      </c>
      <c r="B183">
        <v>493593.77961500001</v>
      </c>
      <c r="C183">
        <v>5180793.1975299902</v>
      </c>
      <c r="D183" t="s">
        <v>15</v>
      </c>
      <c r="E183">
        <v>1</v>
      </c>
      <c r="F183">
        <v>371.55511811023621</v>
      </c>
      <c r="G183">
        <v>362.20475196850396</v>
      </c>
      <c r="H183">
        <f t="shared" si="4"/>
        <v>55.73326771653543</v>
      </c>
      <c r="I183">
        <f t="shared" si="5"/>
        <v>54.330712795275595</v>
      </c>
      <c r="J183" s="38">
        <v>0.9199494514863944</v>
      </c>
      <c r="K183" s="38">
        <v>0.92824484729940959</v>
      </c>
      <c r="L183" s="38">
        <v>0.96201473702118911</v>
      </c>
      <c r="M183" s="38">
        <v>0.8497730397443799</v>
      </c>
      <c r="N183" s="20">
        <v>0.68341829364378037</v>
      </c>
      <c r="O183" s="20">
        <v>0.70313305008467453</v>
      </c>
      <c r="P183" s="20">
        <v>0.7269980357324759</v>
      </c>
      <c r="Q183" s="20">
        <v>0.62158810171467049</v>
      </c>
      <c r="R183" s="40">
        <v>0.44474637681159418</v>
      </c>
      <c r="S183" s="40">
        <v>0.39945652173913049</v>
      </c>
      <c r="T183" s="40">
        <v>0.46421325051759837</v>
      </c>
      <c r="U183" s="40">
        <v>0.38144927536231893</v>
      </c>
      <c r="V183" s="42">
        <v>0.92905227077166153</v>
      </c>
      <c r="W183" s="42">
        <v>0.92748263564236788</v>
      </c>
      <c r="X183" s="42">
        <v>0.96417696251062879</v>
      </c>
      <c r="Y183" s="42">
        <v>0.84773609710154241</v>
      </c>
      <c r="Z183">
        <v>0.3960334151976922</v>
      </c>
      <c r="AA183">
        <v>0.44955106154138424</v>
      </c>
      <c r="AB183">
        <v>0.45810880330634218</v>
      </c>
      <c r="AC183">
        <v>0.37856918823315683</v>
      </c>
      <c r="AE183">
        <v>0.251422044215527</v>
      </c>
      <c r="AF183">
        <v>0.3060521397248267</v>
      </c>
      <c r="AG183">
        <v>0.55286609680858534</v>
      </c>
      <c r="AH183">
        <v>0.26427460080305515</v>
      </c>
      <c r="AI183">
        <v>0.46062622257778668</v>
      </c>
    </row>
    <row r="184" spans="1:35" x14ac:dyDescent="0.25">
      <c r="A184">
        <v>183</v>
      </c>
      <c r="B184">
        <v>493623.269814</v>
      </c>
      <c r="C184">
        <v>5180802.28675</v>
      </c>
      <c r="D184" t="s">
        <v>15</v>
      </c>
      <c r="E184">
        <v>1</v>
      </c>
      <c r="F184">
        <v>440.28871391076115</v>
      </c>
      <c r="G184">
        <v>459.00423884514436</v>
      </c>
      <c r="H184">
        <f t="shared" si="4"/>
        <v>66.043307086614163</v>
      </c>
      <c r="I184">
        <f t="shared" si="5"/>
        <v>68.850635826771651</v>
      </c>
      <c r="J184" s="38">
        <v>1.2040114409798615</v>
      </c>
      <c r="K184" s="38">
        <v>1.110015476611341</v>
      </c>
      <c r="L184" s="38">
        <v>1.077060578539951</v>
      </c>
      <c r="M184" s="38">
        <v>1.0673558660183866</v>
      </c>
      <c r="N184" s="20">
        <v>0.88588525944615371</v>
      </c>
      <c r="O184" s="20">
        <v>0.79843718839510791</v>
      </c>
      <c r="P184" s="20">
        <v>0.78930484395836598</v>
      </c>
      <c r="Q184" s="20">
        <v>0.7561594548913444</v>
      </c>
      <c r="R184" s="40">
        <v>0.81159420289855078</v>
      </c>
      <c r="S184" s="40">
        <v>0.70797101449275368</v>
      </c>
      <c r="T184" s="40">
        <v>0.6699818840579711</v>
      </c>
      <c r="U184" s="40">
        <v>0.66513833992094873</v>
      </c>
      <c r="V184" s="42">
        <v>1.2130770796113106</v>
      </c>
      <c r="W184" s="42">
        <v>1.1167456385397474</v>
      </c>
      <c r="X184" s="42">
        <v>1.0830471503850025</v>
      </c>
      <c r="Y184" s="42">
        <v>1.0690084565730311</v>
      </c>
      <c r="Z184">
        <v>0.75827548682408852</v>
      </c>
      <c r="AA184">
        <v>0.65986456513391334</v>
      </c>
      <c r="AB184">
        <v>0.60435769096963921</v>
      </c>
      <c r="AC184">
        <v>0.60899681650181003</v>
      </c>
      <c r="AE184">
        <v>0.2686430728096123</v>
      </c>
      <c r="AF184">
        <v>0.29739522947819702</v>
      </c>
      <c r="AG184">
        <v>0.41979904307916116</v>
      </c>
      <c r="AH184">
        <v>0.27427070934625336</v>
      </c>
      <c r="AI184">
        <v>0.4618517909036422</v>
      </c>
    </row>
    <row r="185" spans="1:35" x14ac:dyDescent="0.25">
      <c r="A185">
        <v>184</v>
      </c>
      <c r="B185">
        <v>493655.168991999</v>
      </c>
      <c r="C185">
        <v>5180793.4742900003</v>
      </c>
      <c r="D185" t="s">
        <v>15</v>
      </c>
      <c r="E185">
        <v>2</v>
      </c>
      <c r="F185">
        <v>394.68503937007875</v>
      </c>
      <c r="G185">
        <v>508.64330446194225</v>
      </c>
      <c r="H185">
        <f t="shared" si="4"/>
        <v>59.202755905511808</v>
      </c>
      <c r="I185">
        <f t="shared" si="5"/>
        <v>76.296495669291332</v>
      </c>
      <c r="J185" s="38">
        <v>0.80055731434471933</v>
      </c>
      <c r="K185" s="38">
        <v>1.0629145910269353</v>
      </c>
      <c r="L185" s="38">
        <v>1.0857689919372062</v>
      </c>
      <c r="M185" s="38">
        <v>1.006287058934821</v>
      </c>
      <c r="N185" s="20">
        <v>0.58110950904851388</v>
      </c>
      <c r="O185" s="20">
        <v>0.77154504777490163</v>
      </c>
      <c r="P185" s="20">
        <v>0.82127146840429077</v>
      </c>
      <c r="Q185" s="20">
        <v>0.7131367386993227</v>
      </c>
      <c r="R185" s="40">
        <v>0.19934640522875818</v>
      </c>
      <c r="S185" s="40">
        <v>0.56666666666666665</v>
      </c>
      <c r="T185" s="40">
        <v>0.64145658263305327</v>
      </c>
      <c r="U185" s="40">
        <v>0.62679738562091503</v>
      </c>
      <c r="V185" s="42">
        <v>0.80394387570950454</v>
      </c>
      <c r="W185" s="42">
        <v>1.0885244615005631</v>
      </c>
      <c r="X185" s="42">
        <v>1.0970598656589443</v>
      </c>
      <c r="Y185" s="42">
        <v>1.0208033481099332</v>
      </c>
      <c r="Z185">
        <v>0.16519411987993055</v>
      </c>
      <c r="AA185">
        <v>0.51454857093998119</v>
      </c>
      <c r="AB185">
        <v>0.61690240504479132</v>
      </c>
      <c r="AC185">
        <v>0.55981260562992308</v>
      </c>
      <c r="AE185">
        <v>0.37587155288569774</v>
      </c>
      <c r="AF185">
        <v>0.43122333175848931</v>
      </c>
      <c r="AG185">
        <v>0.52932317158984132</v>
      </c>
      <c r="AH185">
        <v>0.38914808093569353</v>
      </c>
      <c r="AI185">
        <v>0.6710618840799345</v>
      </c>
    </row>
    <row r="186" spans="1:35" x14ac:dyDescent="0.25">
      <c r="A186">
        <v>185</v>
      </c>
      <c r="B186">
        <v>493687.085563</v>
      </c>
      <c r="C186">
        <v>5180801.1080700001</v>
      </c>
      <c r="D186" t="s">
        <v>15</v>
      </c>
      <c r="E186">
        <v>3</v>
      </c>
      <c r="F186">
        <v>388.94356955380573</v>
      </c>
      <c r="G186">
        <v>494.51944881889767</v>
      </c>
      <c r="H186">
        <f t="shared" si="4"/>
        <v>58.34153543307086</v>
      </c>
      <c r="I186">
        <f t="shared" si="5"/>
        <v>74.177917322834645</v>
      </c>
      <c r="J186" s="38">
        <v>0.95499440160442561</v>
      </c>
      <c r="K186" s="38">
        <v>1.0468091505101498</v>
      </c>
      <c r="L186" s="38">
        <v>0.99844347895101015</v>
      </c>
      <c r="M186" s="38">
        <v>0.94594072789722394</v>
      </c>
      <c r="N186" s="20">
        <v>0.69497772623442289</v>
      </c>
      <c r="O186" s="20">
        <v>0.81668063317264394</v>
      </c>
      <c r="P186" s="20">
        <v>0.76387231249309973</v>
      </c>
      <c r="Q186" s="20">
        <v>0.72086310821044219</v>
      </c>
      <c r="R186" s="40">
        <v>0.38636363636363635</v>
      </c>
      <c r="S186" s="40">
        <v>0.56740259740259735</v>
      </c>
      <c r="T186" s="40">
        <v>0.57053571428571437</v>
      </c>
      <c r="U186" s="40">
        <v>0.56097402597402612</v>
      </c>
      <c r="V186" s="42">
        <v>0.92742283334081976</v>
      </c>
      <c r="W186" s="42">
        <v>1.0254394743987938</v>
      </c>
      <c r="X186" s="42">
        <v>0.9973708925809861</v>
      </c>
      <c r="Y186" s="42">
        <v>0.94026461019942309</v>
      </c>
      <c r="Z186">
        <v>0.41876396775496511</v>
      </c>
      <c r="AA186">
        <v>0.57255423218812795</v>
      </c>
      <c r="AB186">
        <v>0.56518500647691272</v>
      </c>
      <c r="AC186">
        <v>0.55214800518153018</v>
      </c>
      <c r="AE186">
        <v>0.36217500397962388</v>
      </c>
      <c r="AF186">
        <v>0.40761065891160458</v>
      </c>
      <c r="AG186">
        <v>0.58605085574069316</v>
      </c>
      <c r="AH186">
        <v>0.3496591704168725</v>
      </c>
      <c r="AI186">
        <v>0.59946593203894072</v>
      </c>
    </row>
    <row r="187" spans="1:35" x14ac:dyDescent="0.25">
      <c r="A187">
        <v>186</v>
      </c>
      <c r="B187">
        <v>493718.99832999799</v>
      </c>
      <c r="C187">
        <v>5180805.1860999903</v>
      </c>
      <c r="D187" t="s">
        <v>15</v>
      </c>
      <c r="E187">
        <v>4</v>
      </c>
      <c r="F187">
        <v>397.96587926509187</v>
      </c>
      <c r="G187">
        <v>451.81914960629928</v>
      </c>
      <c r="H187">
        <f t="shared" si="4"/>
        <v>59.694881889763778</v>
      </c>
      <c r="I187">
        <f t="shared" si="5"/>
        <v>67.772872440944894</v>
      </c>
      <c r="J187" s="38">
        <v>0.97516942034563137</v>
      </c>
      <c r="K187" s="38">
        <v>1.0305586619637084</v>
      </c>
      <c r="L187" s="38">
        <v>1.109129940856187</v>
      </c>
      <c r="M187" s="38">
        <v>1.0099554370166752</v>
      </c>
      <c r="N187" s="20">
        <v>0.73659438820756051</v>
      </c>
      <c r="O187" s="20">
        <v>0.77739733002787614</v>
      </c>
      <c r="P187" s="20">
        <v>0.8283936840489694</v>
      </c>
      <c r="Q187" s="20">
        <v>0.73243586956099727</v>
      </c>
      <c r="R187" s="40">
        <v>0.40073529411764708</v>
      </c>
      <c r="S187" s="40">
        <v>0.51985294117647052</v>
      </c>
      <c r="T187" s="40">
        <v>0.65579044117647056</v>
      </c>
      <c r="U187" s="40">
        <v>0.58121657754010692</v>
      </c>
      <c r="V187" s="42">
        <v>0.97435171556354394</v>
      </c>
      <c r="W187" s="42">
        <v>1.0059846062858175</v>
      </c>
      <c r="X187" s="42">
        <v>1.0639436483865368</v>
      </c>
      <c r="Y187" s="42">
        <v>0.96193141793380732</v>
      </c>
      <c r="Z187">
        <v>0.42988870121318123</v>
      </c>
      <c r="AA187">
        <v>0.51357533328522453</v>
      </c>
      <c r="AB187">
        <v>0.64194959458994705</v>
      </c>
      <c r="AC187">
        <v>0.57620124114962024</v>
      </c>
      <c r="AE187">
        <v>0.32166944831896715</v>
      </c>
      <c r="AF187">
        <v>0.33527866159267877</v>
      </c>
      <c r="AG187">
        <v>0.45330836178561418</v>
      </c>
      <c r="AH187">
        <v>0.31723459140728139</v>
      </c>
      <c r="AI187">
        <v>0.47678572216654558</v>
      </c>
    </row>
    <row r="188" spans="1:35" x14ac:dyDescent="0.25">
      <c r="A188">
        <v>187</v>
      </c>
      <c r="B188">
        <v>493750.88386399799</v>
      </c>
      <c r="C188">
        <v>5180783.1506200004</v>
      </c>
      <c r="D188" t="s">
        <v>15</v>
      </c>
      <c r="E188">
        <v>5</v>
      </c>
      <c r="F188">
        <v>314.79658792650918</v>
      </c>
      <c r="G188">
        <v>277.14728871391077</v>
      </c>
      <c r="H188">
        <f t="shared" si="4"/>
        <v>47.219488188976378</v>
      </c>
      <c r="I188">
        <f t="shared" si="5"/>
        <v>41.572093307086611</v>
      </c>
      <c r="J188" s="38">
        <v>0.62841926218221011</v>
      </c>
      <c r="K188" s="38">
        <v>0.57813742372961341</v>
      </c>
      <c r="L188" s="38">
        <v>0.64381691184080092</v>
      </c>
      <c r="M188" s="38">
        <v>0.63293023582543018</v>
      </c>
      <c r="N188" s="20">
        <v>0.45881194357436994</v>
      </c>
      <c r="O188" s="20">
        <v>0.39664359454920917</v>
      </c>
      <c r="P188" s="20">
        <v>0.44421548189364241</v>
      </c>
      <c r="Q188" s="20">
        <v>0.42711978258339728</v>
      </c>
      <c r="R188" s="40">
        <v>0.1</v>
      </c>
      <c r="S188" s="40">
        <v>6.9047619047619052E-2</v>
      </c>
      <c r="T188" s="40">
        <v>7.9166666666666663E-2</v>
      </c>
      <c r="U188" s="40">
        <v>0.10974025974025975</v>
      </c>
      <c r="V188" s="42">
        <v>0.62601407478353266</v>
      </c>
      <c r="W188" s="42">
        <v>0.57848587026215093</v>
      </c>
      <c r="X188" s="42">
        <v>0.65294823245634381</v>
      </c>
      <c r="Y188" s="42">
        <v>0.64626270947313802</v>
      </c>
      <c r="Z188">
        <v>3.2167726309415695E-2</v>
      </c>
      <c r="AA188">
        <v>1.2867090523766278E-2</v>
      </c>
      <c r="AB188">
        <v>4.6708973197151442E-2</v>
      </c>
      <c r="AC188">
        <v>6.9757263565852115E-2</v>
      </c>
      <c r="AE188">
        <v>0.27703119441616869</v>
      </c>
      <c r="AF188">
        <v>0.28813642751389773</v>
      </c>
      <c r="AG188">
        <v>1.1399200063008419</v>
      </c>
      <c r="AH188">
        <v>0.27739777117005193</v>
      </c>
      <c r="AI188">
        <v>1.9391056534645168</v>
      </c>
    </row>
    <row r="189" spans="1:35" x14ac:dyDescent="0.25">
      <c r="A189">
        <v>188</v>
      </c>
      <c r="B189">
        <v>493782.808423999</v>
      </c>
      <c r="C189">
        <v>5180798.5634500002</v>
      </c>
      <c r="D189" t="s">
        <v>15</v>
      </c>
      <c r="E189">
        <v>5</v>
      </c>
      <c r="F189">
        <v>414.53412073490813</v>
      </c>
      <c r="G189">
        <v>325.42503937007876</v>
      </c>
      <c r="H189">
        <f t="shared" si="4"/>
        <v>62.180118110236215</v>
      </c>
      <c r="I189">
        <f t="shared" si="5"/>
        <v>48.813755905511812</v>
      </c>
      <c r="J189" s="38">
        <v>0.62542767567092672</v>
      </c>
      <c r="K189" s="38">
        <v>0.76386142387486067</v>
      </c>
      <c r="L189" s="38">
        <v>0.78088332661309179</v>
      </c>
      <c r="M189" s="38">
        <v>0.78266434263560003</v>
      </c>
      <c r="N189" s="20">
        <v>0.45435427934933026</v>
      </c>
      <c r="O189" s="20">
        <v>0.51793429934120971</v>
      </c>
      <c r="P189" s="20">
        <v>0.53490937713066211</v>
      </c>
      <c r="Q189" s="20">
        <v>0.52701719421237536</v>
      </c>
      <c r="R189" s="40">
        <v>7.5000000000000011E-2</v>
      </c>
      <c r="S189" s="40">
        <v>0.21285714285714286</v>
      </c>
      <c r="T189" s="40">
        <v>0.21279761904761901</v>
      </c>
      <c r="U189" s="40">
        <v>0.2158008658008658</v>
      </c>
      <c r="V189" s="42">
        <v>0.62269812938523728</v>
      </c>
      <c r="W189" s="42">
        <v>0.76521413938961191</v>
      </c>
      <c r="X189" s="42">
        <v>0.79221583243388549</v>
      </c>
      <c r="Y189" s="42">
        <v>0.80083998564866077</v>
      </c>
      <c r="Z189">
        <v>1.3148375895247038E-2</v>
      </c>
      <c r="AA189">
        <v>0.19820705430542079</v>
      </c>
      <c r="AB189">
        <v>0.19209766451150578</v>
      </c>
      <c r="AC189">
        <v>0.22240642437703534</v>
      </c>
      <c r="AE189">
        <v>0.1650454150934921</v>
      </c>
      <c r="AF189">
        <v>0.17556653080005422</v>
      </c>
      <c r="AG189">
        <v>0.72337049974093737</v>
      </c>
      <c r="AH189">
        <v>0.17316846704960878</v>
      </c>
      <c r="AI189">
        <v>0.67788686229560302</v>
      </c>
    </row>
    <row r="190" spans="1:35" x14ac:dyDescent="0.25">
      <c r="A190">
        <v>189</v>
      </c>
      <c r="B190">
        <v>493814.71713100001</v>
      </c>
      <c r="C190">
        <v>5180798.7527299803</v>
      </c>
      <c r="D190" t="s">
        <v>15</v>
      </c>
      <c r="E190">
        <v>6</v>
      </c>
      <c r="F190">
        <v>599.40944881889766</v>
      </c>
      <c r="G190">
        <v>463.9253963254593</v>
      </c>
      <c r="H190">
        <f t="shared" si="4"/>
        <v>89.911417322834652</v>
      </c>
      <c r="I190">
        <f t="shared" si="5"/>
        <v>69.588809448818893</v>
      </c>
      <c r="J190" s="38">
        <v>1.0731614832177776</v>
      </c>
      <c r="K190" s="38">
        <v>1.0803267279259026</v>
      </c>
      <c r="L190" s="38">
        <v>1.0789559471195322</v>
      </c>
      <c r="M190" s="38">
        <v>1.1175478207933327</v>
      </c>
      <c r="N190" s="20">
        <v>0.72035797678048974</v>
      </c>
      <c r="O190" s="20">
        <v>0.73582523520650323</v>
      </c>
      <c r="P190" s="20">
        <v>0.72416054653503314</v>
      </c>
      <c r="Q190" s="20">
        <v>0.75933785434264545</v>
      </c>
      <c r="R190" s="40">
        <v>0.59523809523809523</v>
      </c>
      <c r="S190" s="40">
        <v>0.66190476190476188</v>
      </c>
      <c r="T190" s="40">
        <v>0.6517857142857143</v>
      </c>
      <c r="U190" s="40">
        <v>0.70346320346320357</v>
      </c>
      <c r="V190" s="42">
        <v>1.0785731088070949</v>
      </c>
      <c r="W190" s="42">
        <v>1.0827104941321282</v>
      </c>
      <c r="X190" s="42">
        <v>1.0774492671659135</v>
      </c>
      <c r="Y190" s="42">
        <v>1.1002877799431665</v>
      </c>
      <c r="Z190">
        <v>0.57816037898907924</v>
      </c>
      <c r="AA190">
        <v>0.60362204020719534</v>
      </c>
      <c r="AB190">
        <v>0.58899758274443326</v>
      </c>
      <c r="AC190">
        <v>0.63763243903239042</v>
      </c>
      <c r="AE190">
        <v>9.7439686418258356E-2</v>
      </c>
      <c r="AF190">
        <v>0.20229628222445889</v>
      </c>
      <c r="AG190">
        <v>0.24464924777703612</v>
      </c>
      <c r="AH190">
        <v>8.9430349923527733E-2</v>
      </c>
      <c r="AI190">
        <v>0.29093630449078395</v>
      </c>
    </row>
    <row r="191" spans="1:35" x14ac:dyDescent="0.25">
      <c r="A191">
        <v>190</v>
      </c>
      <c r="B191">
        <v>493846.60920200002</v>
      </c>
      <c r="C191">
        <v>5180782.7183499904</v>
      </c>
      <c r="D191" t="s">
        <v>24</v>
      </c>
      <c r="E191">
        <v>1</v>
      </c>
      <c r="F191">
        <v>555.39532808398951</v>
      </c>
      <c r="G191">
        <v>306.2665091863517</v>
      </c>
      <c r="H191">
        <f t="shared" si="4"/>
        <v>83.309299212598418</v>
      </c>
      <c r="I191">
        <f t="shared" si="5"/>
        <v>45.939976377952753</v>
      </c>
      <c r="J191" s="38">
        <v>0.96470382803035482</v>
      </c>
      <c r="K191" s="38">
        <v>1.1261517340079039</v>
      </c>
      <c r="L191" s="38">
        <v>1.1153074912795564</v>
      </c>
      <c r="M191" s="38">
        <v>1.0785475586217155</v>
      </c>
      <c r="N191" s="20">
        <v>0.66868987898118726</v>
      </c>
      <c r="O191" s="20">
        <v>0.7771029373584778</v>
      </c>
      <c r="P191" s="20">
        <v>0.78265487144828283</v>
      </c>
      <c r="Q191" s="20">
        <v>0.76059906522614029</v>
      </c>
      <c r="R191" s="40">
        <v>0.51633986928104569</v>
      </c>
      <c r="S191" s="40">
        <v>0.69653594771241834</v>
      </c>
      <c r="T191" s="40">
        <v>0.66736111111111118</v>
      </c>
      <c r="U191" s="40">
        <v>0.61722222222222234</v>
      </c>
      <c r="V191" s="42">
        <v>0.96668053461473313</v>
      </c>
      <c r="W191" s="42">
        <v>1.1535591509605336</v>
      </c>
      <c r="X191" s="42">
        <v>1.1432696992757683</v>
      </c>
      <c r="Y191" s="42">
        <v>1.104844860616967</v>
      </c>
      <c r="Z191">
        <v>0.4381574416981302</v>
      </c>
      <c r="AA191">
        <v>0.62652111547439282</v>
      </c>
      <c r="AB191">
        <v>0.59306031813775584</v>
      </c>
      <c r="AC191">
        <v>0.55242917710090667</v>
      </c>
      <c r="AE191">
        <v>0.13826658090328903</v>
      </c>
      <c r="AF191">
        <v>0.15246397814629201</v>
      </c>
      <c r="AG191">
        <v>0.28510836979962018</v>
      </c>
      <c r="AH191">
        <v>0.1626086701751597</v>
      </c>
      <c r="AI191">
        <v>0.32468855525072116</v>
      </c>
    </row>
    <row r="192" spans="1:35" x14ac:dyDescent="0.25">
      <c r="A192">
        <v>191</v>
      </c>
      <c r="B192">
        <v>493878.54757200001</v>
      </c>
      <c r="C192">
        <v>5180811.9108300004</v>
      </c>
      <c r="D192" t="s">
        <v>24</v>
      </c>
      <c r="E192">
        <v>1</v>
      </c>
      <c r="F192">
        <v>532.92159317585299</v>
      </c>
      <c r="G192">
        <v>375.85136945381828</v>
      </c>
      <c r="H192">
        <f t="shared" si="4"/>
        <v>79.938238976377946</v>
      </c>
      <c r="I192">
        <f t="shared" si="5"/>
        <v>56.377705418072743</v>
      </c>
      <c r="J192" s="38">
        <v>0.99400921968306322</v>
      </c>
      <c r="K192" s="38">
        <v>1.0949197729467381</v>
      </c>
      <c r="L192" s="38">
        <v>1.0658808120368943</v>
      </c>
      <c r="M192" s="38">
        <v>1.1040765118711018</v>
      </c>
      <c r="N192" s="20">
        <v>0.6888011207846626</v>
      </c>
      <c r="O192" s="20">
        <v>0.75351924410672722</v>
      </c>
      <c r="P192" s="20">
        <v>0.75193353204863311</v>
      </c>
      <c r="Q192" s="20">
        <v>0.77891857601308823</v>
      </c>
      <c r="R192" s="40">
        <v>0.63235294117647056</v>
      </c>
      <c r="S192" s="40">
        <v>0.66155228758169926</v>
      </c>
      <c r="T192" s="40">
        <v>0.61649305555555545</v>
      </c>
      <c r="U192" s="40">
        <v>0.63763888888888887</v>
      </c>
      <c r="V192" s="42">
        <v>0.99615270929712707</v>
      </c>
      <c r="W192" s="42">
        <v>1.1210910327165098</v>
      </c>
      <c r="X192" s="42">
        <v>1.0891000849301484</v>
      </c>
      <c r="Y192" s="42">
        <v>1.1292248956711577</v>
      </c>
      <c r="Z192">
        <v>0.47376739639161308</v>
      </c>
      <c r="AA192">
        <v>0.57832560172765124</v>
      </c>
      <c r="AB192">
        <v>0.53210267246858634</v>
      </c>
      <c r="AC192">
        <v>0.57579039375937113</v>
      </c>
      <c r="AE192">
        <v>0.16754425360609079</v>
      </c>
      <c r="AF192">
        <v>0.17366845864012087</v>
      </c>
      <c r="AG192">
        <v>0.32433646551338557</v>
      </c>
      <c r="AH192">
        <v>0.17917732286959526</v>
      </c>
      <c r="AI192">
        <v>0.41808743621645589</v>
      </c>
    </row>
    <row r="193" spans="1:35" x14ac:dyDescent="0.25">
      <c r="A193">
        <v>192</v>
      </c>
      <c r="B193">
        <v>493910.45270800003</v>
      </c>
      <c r="C193">
        <v>5180808.6558299903</v>
      </c>
      <c r="D193" t="s">
        <v>24</v>
      </c>
      <c r="E193">
        <v>2</v>
      </c>
      <c r="F193">
        <v>455.93658792650922</v>
      </c>
      <c r="G193">
        <v>350.16255800984391</v>
      </c>
      <c r="H193">
        <f t="shared" si="4"/>
        <v>68.390488188976377</v>
      </c>
      <c r="I193">
        <f t="shared" si="5"/>
        <v>52.524383701476587</v>
      </c>
      <c r="J193" s="38">
        <v>0.83835760379076885</v>
      </c>
      <c r="K193" s="38">
        <v>0.90617739946987008</v>
      </c>
      <c r="L193" s="38">
        <v>0.92587961533678198</v>
      </c>
      <c r="M193" s="38">
        <v>0.92344436069249147</v>
      </c>
      <c r="N193" s="20">
        <v>0.5938578405542716</v>
      </c>
      <c r="O193" s="20">
        <v>0.63508913535353273</v>
      </c>
      <c r="P193" s="20">
        <v>0.63354947824659125</v>
      </c>
      <c r="Q193" s="20">
        <v>0.64602176880116491</v>
      </c>
      <c r="R193" s="40">
        <v>0.34705882352941175</v>
      </c>
      <c r="S193" s="40">
        <v>0.42183006535947715</v>
      </c>
      <c r="T193" s="40">
        <v>0.42949346405228761</v>
      </c>
      <c r="U193" s="40">
        <v>0.41026143790849667</v>
      </c>
      <c r="V193" s="42">
        <v>0.86924642705305599</v>
      </c>
      <c r="W193" s="42">
        <v>0.92830757705930278</v>
      </c>
      <c r="X193" s="42">
        <v>0.9377672907607042</v>
      </c>
      <c r="Y193" s="42">
        <v>0.93061642332178596</v>
      </c>
      <c r="Z193">
        <v>0.20887232523989113</v>
      </c>
      <c r="AA193">
        <v>0.32435090577741577</v>
      </c>
      <c r="AB193">
        <v>0.32516025757345213</v>
      </c>
      <c r="AC193">
        <v>0.34412373000522434</v>
      </c>
      <c r="AE193">
        <v>0.13404903076508815</v>
      </c>
      <c r="AF193">
        <v>0.16454514497503453</v>
      </c>
      <c r="AG193">
        <v>0.4035484195714889</v>
      </c>
      <c r="AH193">
        <v>0.15331997788619306</v>
      </c>
      <c r="AI193">
        <v>0.53092311295620132</v>
      </c>
    </row>
    <row r="194" spans="1:35" x14ac:dyDescent="0.25">
      <c r="A194">
        <v>193</v>
      </c>
      <c r="B194">
        <v>493942.357093998</v>
      </c>
      <c r="C194">
        <v>5180804.6231500003</v>
      </c>
      <c r="D194" t="s">
        <v>24</v>
      </c>
      <c r="E194">
        <v>3</v>
      </c>
      <c r="F194">
        <v>519.86377427821515</v>
      </c>
      <c r="G194">
        <v>308.58466060177926</v>
      </c>
      <c r="H194">
        <f t="shared" si="4"/>
        <v>77.979566141732263</v>
      </c>
      <c r="I194">
        <f t="shared" si="5"/>
        <v>46.287699090266891</v>
      </c>
      <c r="J194" s="38">
        <v>0.98639960636390001</v>
      </c>
      <c r="K194" s="38">
        <v>0.98548216695627333</v>
      </c>
      <c r="L194" s="38">
        <v>1.0034945920843736</v>
      </c>
      <c r="M194" s="38">
        <v>1.0233084138433148</v>
      </c>
      <c r="N194" s="20">
        <v>0.72659883043934381</v>
      </c>
      <c r="O194" s="20">
        <v>0.74763440895528988</v>
      </c>
      <c r="P194" s="20">
        <v>0.75601391610524793</v>
      </c>
      <c r="Q194" s="20">
        <v>0.76776596661498497</v>
      </c>
      <c r="R194" s="40">
        <v>0.54791666666666661</v>
      </c>
      <c r="S194" s="40">
        <v>0.50859612265959009</v>
      </c>
      <c r="T194" s="40">
        <v>0.53168836613592796</v>
      </c>
      <c r="U194" s="40">
        <v>0.54501499962026267</v>
      </c>
      <c r="V194" s="42">
        <v>1.0025504843054467</v>
      </c>
      <c r="W194" s="42">
        <v>0.96173853296974043</v>
      </c>
      <c r="X194" s="42">
        <v>0.98544538453891573</v>
      </c>
      <c r="Y194" s="42">
        <v>0.98997906819331016</v>
      </c>
      <c r="Z194">
        <v>0.46623742225758547</v>
      </c>
      <c r="AA194">
        <v>0.50602419620619565</v>
      </c>
      <c r="AB194">
        <v>0.52281635678465521</v>
      </c>
      <c r="AC194">
        <v>0.56395976357021405</v>
      </c>
      <c r="AE194">
        <v>8.3837960994066318E-2</v>
      </c>
      <c r="AF194">
        <v>8.7335974990063334E-2</v>
      </c>
      <c r="AG194">
        <v>0.35337281901347406</v>
      </c>
      <c r="AH194">
        <v>7.9954691567929559E-2</v>
      </c>
      <c r="AI194">
        <v>0.23940494805325982</v>
      </c>
    </row>
    <row r="195" spans="1:35" x14ac:dyDescent="0.25">
      <c r="A195">
        <v>194</v>
      </c>
      <c r="B195">
        <v>493976.07760600001</v>
      </c>
      <c r="C195">
        <v>5180793.5362799903</v>
      </c>
      <c r="D195" t="s">
        <v>24</v>
      </c>
      <c r="E195">
        <v>4</v>
      </c>
      <c r="F195">
        <v>529.6404724409449</v>
      </c>
      <c r="G195">
        <v>215.56528267199641</v>
      </c>
      <c r="H195">
        <f t="shared" ref="H195:H258" si="6">F195*0.15</f>
        <v>79.446070866141739</v>
      </c>
      <c r="I195">
        <f t="shared" ref="I195:I258" si="7">G195*0.15</f>
        <v>32.334792400799458</v>
      </c>
      <c r="J195" s="38">
        <v>0.90547256086979022</v>
      </c>
      <c r="K195" s="38">
        <v>0.81593023437855483</v>
      </c>
      <c r="L195" s="38">
        <v>0.88856879452586679</v>
      </c>
      <c r="M195" s="38">
        <v>0.89677725207918024</v>
      </c>
      <c r="N195" s="20">
        <v>0.63543479113554646</v>
      </c>
      <c r="O195" s="20">
        <v>0.58259763210637261</v>
      </c>
      <c r="P195" s="20">
        <v>0.63477652639967619</v>
      </c>
      <c r="Q195" s="20">
        <v>0.63794413459998656</v>
      </c>
      <c r="R195" s="40">
        <v>0.51041666666666663</v>
      </c>
      <c r="S195" s="40">
        <v>0.36233660130718953</v>
      </c>
      <c r="T195" s="40">
        <v>0.41237745098039214</v>
      </c>
      <c r="U195" s="40">
        <v>0.40626856803327382</v>
      </c>
      <c r="V195" s="42">
        <v>0.93189008391023886</v>
      </c>
      <c r="W195" s="42">
        <v>0.83081501699306093</v>
      </c>
      <c r="X195" s="42">
        <v>0.90317167786215613</v>
      </c>
      <c r="Y195" s="42">
        <v>0.908298736798821</v>
      </c>
      <c r="Z195">
        <v>0.43583112340205776</v>
      </c>
      <c r="AA195">
        <v>0.3308021348711282</v>
      </c>
      <c r="AB195">
        <v>0.38033790279127533</v>
      </c>
      <c r="AC195">
        <v>0.36489030762074098</v>
      </c>
      <c r="AE195">
        <v>0.21742306891566918</v>
      </c>
      <c r="AF195">
        <v>0.29086125935999046</v>
      </c>
      <c r="AG195">
        <v>0.64948004342577903</v>
      </c>
      <c r="AH195">
        <v>0.20618540157573007</v>
      </c>
      <c r="AI195">
        <v>0.66696213965129247</v>
      </c>
    </row>
    <row r="196" spans="1:35" x14ac:dyDescent="0.25">
      <c r="A196">
        <v>195</v>
      </c>
      <c r="B196">
        <v>494006.16654900002</v>
      </c>
      <c r="C196">
        <v>5180797.1138899904</v>
      </c>
      <c r="D196" t="s">
        <v>24</v>
      </c>
      <c r="E196">
        <v>4</v>
      </c>
      <c r="F196">
        <v>514.64720997375332</v>
      </c>
      <c r="G196">
        <v>285.32038554535171</v>
      </c>
      <c r="H196">
        <f t="shared" si="6"/>
        <v>77.197081496062992</v>
      </c>
      <c r="I196">
        <f t="shared" si="7"/>
        <v>42.798057831802758</v>
      </c>
      <c r="J196" s="38">
        <v>0.85390500081561715</v>
      </c>
      <c r="K196" s="38">
        <v>0.93437634174627748</v>
      </c>
      <c r="L196" s="38">
        <v>0.961560830323831</v>
      </c>
      <c r="M196" s="38">
        <v>0.95360361915169778</v>
      </c>
      <c r="N196" s="20">
        <v>0.60600105914536018</v>
      </c>
      <c r="O196" s="20">
        <v>0.66713611019502039</v>
      </c>
      <c r="P196" s="20">
        <v>0.69152205973384562</v>
      </c>
      <c r="Q196" s="20">
        <v>0.68179616724101977</v>
      </c>
      <c r="R196" s="40">
        <v>0.41249999999999998</v>
      </c>
      <c r="S196" s="40">
        <v>0.46173202614379089</v>
      </c>
      <c r="T196" s="40">
        <v>0.49068627450980395</v>
      </c>
      <c r="U196" s="40">
        <v>0.46856803327391566</v>
      </c>
      <c r="V196" s="42">
        <v>0.87442990016787725</v>
      </c>
      <c r="W196" s="42">
        <v>0.94533955088839206</v>
      </c>
      <c r="X196" s="42">
        <v>0.9782037632467101</v>
      </c>
      <c r="Y196" s="42">
        <v>0.96696688722408797</v>
      </c>
      <c r="Z196">
        <v>0.39493620847284711</v>
      </c>
      <c r="AA196">
        <v>0.46492545182457262</v>
      </c>
      <c r="AB196">
        <v>0.44913956052368681</v>
      </c>
      <c r="AC196">
        <v>0.42047775835193435</v>
      </c>
      <c r="AE196">
        <v>0.17528382922880945</v>
      </c>
      <c r="AF196">
        <v>0.25110438360736642</v>
      </c>
      <c r="AG196">
        <v>0.50886192063530322</v>
      </c>
      <c r="AH196">
        <v>0.16330493584537761</v>
      </c>
      <c r="AI196">
        <v>0.62560151051894786</v>
      </c>
    </row>
    <row r="197" spans="1:35" x14ac:dyDescent="0.25">
      <c r="A197">
        <v>196</v>
      </c>
      <c r="B197">
        <v>494038.07558499801</v>
      </c>
      <c r="C197">
        <v>5180797.63772</v>
      </c>
      <c r="D197" t="s">
        <v>24</v>
      </c>
      <c r="E197">
        <v>5</v>
      </c>
      <c r="F197">
        <v>570.3394356955381</v>
      </c>
      <c r="G197">
        <v>365.01844174319564</v>
      </c>
      <c r="H197">
        <f t="shared" si="6"/>
        <v>85.550915354330712</v>
      </c>
      <c r="I197">
        <f t="shared" si="7"/>
        <v>54.752766261479344</v>
      </c>
      <c r="J197" s="38">
        <v>0.94807206230643881</v>
      </c>
      <c r="K197" s="38">
        <v>0.99752269190466403</v>
      </c>
      <c r="L197" s="38">
        <v>1.0036345358458099</v>
      </c>
      <c r="M197" s="38">
        <v>1.0281017147022673</v>
      </c>
      <c r="N197" s="20">
        <v>0.72835195801308517</v>
      </c>
      <c r="O197" s="20">
        <v>0.7084969079811877</v>
      </c>
      <c r="P197" s="20">
        <v>0.70985724480265966</v>
      </c>
      <c r="Q197" s="20">
        <v>0.70808903820782243</v>
      </c>
      <c r="R197" s="40">
        <v>0.3666666666666667</v>
      </c>
      <c r="S197" s="40">
        <v>0.4491666666666666</v>
      </c>
      <c r="T197" s="40">
        <v>0.49739583333333331</v>
      </c>
      <c r="U197" s="40">
        <v>0.54242424242424236</v>
      </c>
      <c r="V197" s="42">
        <v>0.90885408493564501</v>
      </c>
      <c r="W197" s="42">
        <v>0.96719792513934277</v>
      </c>
      <c r="X197" s="42">
        <v>0.98176951280973179</v>
      </c>
      <c r="Y197" s="42">
        <v>0.99989215125251463</v>
      </c>
      <c r="Z197">
        <v>0.54987437632756286</v>
      </c>
      <c r="AA197">
        <v>0.51959053311673897</v>
      </c>
      <c r="AB197">
        <v>0.55131275851083417</v>
      </c>
      <c r="AC197">
        <v>0.56950715245420847</v>
      </c>
      <c r="AE197">
        <v>0.12919022779687606</v>
      </c>
      <c r="AF197">
        <v>0.20034797884803607</v>
      </c>
      <c r="AG197">
        <v>0.4048677683707177</v>
      </c>
      <c r="AH197">
        <v>0.13374813406588085</v>
      </c>
      <c r="AI197">
        <v>0.29043156342541343</v>
      </c>
    </row>
    <row r="198" spans="1:35" x14ac:dyDescent="0.25">
      <c r="A198">
        <v>197</v>
      </c>
      <c r="B198">
        <v>494069.977149999</v>
      </c>
      <c r="C198">
        <v>5180790.6054199804</v>
      </c>
      <c r="D198" t="s">
        <v>24</v>
      </c>
      <c r="E198">
        <v>6</v>
      </c>
      <c r="F198">
        <v>488.15458267716537</v>
      </c>
      <c r="G198">
        <v>284.23482192433818</v>
      </c>
      <c r="H198">
        <f t="shared" si="6"/>
        <v>73.223187401574805</v>
      </c>
      <c r="I198">
        <f t="shared" si="7"/>
        <v>42.635223288650728</v>
      </c>
      <c r="J198" s="38">
        <v>0.80380002934085071</v>
      </c>
      <c r="K198" s="38">
        <v>0.79129861399902901</v>
      </c>
      <c r="L198" s="38">
        <v>0.85833429734077471</v>
      </c>
      <c r="M198" s="38">
        <v>0.83545740384305489</v>
      </c>
      <c r="N198" s="20">
        <v>0.60523846102491929</v>
      </c>
      <c r="O198" s="20">
        <v>0.5586576704450702</v>
      </c>
      <c r="P198" s="20">
        <v>0.59749484187590973</v>
      </c>
      <c r="Q198" s="20">
        <v>0.56800715941782787</v>
      </c>
      <c r="R198" s="40">
        <v>0.30769230769230771</v>
      </c>
      <c r="S198" s="40">
        <v>0.41538461538461541</v>
      </c>
      <c r="T198" s="40">
        <v>0.48901098901098905</v>
      </c>
      <c r="U198" s="40">
        <v>0.42692307692307691</v>
      </c>
      <c r="V198" s="42">
        <v>0.80247577848817431</v>
      </c>
      <c r="W198" s="42">
        <v>0.80901030325742906</v>
      </c>
      <c r="X198" s="42">
        <v>0.87284483697109216</v>
      </c>
      <c r="Y198" s="42">
        <v>0.84671507666389323</v>
      </c>
      <c r="Z198">
        <v>0.33793677204658901</v>
      </c>
      <c r="AA198">
        <v>0.33255506996101647</v>
      </c>
      <c r="AB198">
        <v>0.38235671861145576</v>
      </c>
      <c r="AC198">
        <v>0.34848859780574626</v>
      </c>
      <c r="AE198">
        <v>0.25930449323759158</v>
      </c>
      <c r="AF198">
        <v>0.3253919665911893</v>
      </c>
      <c r="AG198">
        <v>0.50715199801937194</v>
      </c>
      <c r="AH198">
        <v>0.2574132174806239</v>
      </c>
      <c r="AI198">
        <v>0.61892588016236261</v>
      </c>
    </row>
    <row r="199" spans="1:35" x14ac:dyDescent="0.25">
      <c r="A199">
        <v>198</v>
      </c>
      <c r="B199">
        <v>494101.90357700002</v>
      </c>
      <c r="C199">
        <v>5180808.7980000004</v>
      </c>
      <c r="D199" t="s">
        <v>24</v>
      </c>
      <c r="E199">
        <v>6</v>
      </c>
      <c r="F199">
        <v>497.99699737532802</v>
      </c>
      <c r="G199">
        <v>312.37160206642659</v>
      </c>
      <c r="H199">
        <f t="shared" si="6"/>
        <v>74.6995496062992</v>
      </c>
      <c r="I199">
        <f t="shared" si="7"/>
        <v>46.855740309963984</v>
      </c>
      <c r="J199" s="38">
        <v>1.0472811216711169</v>
      </c>
      <c r="K199" s="38">
        <v>0.99851188517960598</v>
      </c>
      <c r="L199" s="38">
        <v>1.0069807017934034</v>
      </c>
      <c r="M199" s="38">
        <v>0.98942786306318253</v>
      </c>
      <c r="N199" s="20">
        <v>0.76913238870836287</v>
      </c>
      <c r="O199" s="20">
        <v>0.71695894167529439</v>
      </c>
      <c r="P199" s="20">
        <v>0.70899936319033596</v>
      </c>
      <c r="Q199" s="20">
        <v>0.67614615956654389</v>
      </c>
      <c r="R199" s="40">
        <v>0.61538461538461542</v>
      </c>
      <c r="S199" s="40">
        <v>0.46153846153846151</v>
      </c>
      <c r="T199" s="40">
        <v>0.52289377289377292</v>
      </c>
      <c r="U199" s="40">
        <v>0.51987179487179491</v>
      </c>
      <c r="V199" s="42">
        <v>1.0638831284668084</v>
      </c>
      <c r="W199" s="42">
        <v>1.0245910145972146</v>
      </c>
      <c r="X199" s="42">
        <v>1.0265521858081021</v>
      </c>
      <c r="Y199" s="42">
        <v>1.0038686856609533</v>
      </c>
      <c r="Z199">
        <v>0.60182383337897916</v>
      </c>
      <c r="AA199">
        <v>0.51702442471452881</v>
      </c>
      <c r="AB199">
        <v>0.51283066347393291</v>
      </c>
      <c r="AC199">
        <v>0.48999462886181672</v>
      </c>
      <c r="AE199">
        <v>8.2192456552579271E-2</v>
      </c>
      <c r="AF199">
        <v>0.14202606881400817</v>
      </c>
      <c r="AG199">
        <v>0.35250658833148546</v>
      </c>
      <c r="AH199">
        <v>0.11208178171703966</v>
      </c>
      <c r="AI199">
        <v>0.20539615634764816</v>
      </c>
    </row>
    <row r="200" spans="1:35" x14ac:dyDescent="0.25">
      <c r="A200">
        <v>199</v>
      </c>
      <c r="B200">
        <v>494133.78745300003</v>
      </c>
      <c r="C200">
        <v>5180783.6531300005</v>
      </c>
      <c r="D200" t="s">
        <v>24</v>
      </c>
      <c r="E200">
        <v>7</v>
      </c>
      <c r="F200">
        <v>547.53762729658797</v>
      </c>
      <c r="G200">
        <v>378.85592100713893</v>
      </c>
      <c r="H200">
        <f t="shared" si="6"/>
        <v>82.13064409448819</v>
      </c>
      <c r="I200">
        <f t="shared" si="7"/>
        <v>56.82838815107084</v>
      </c>
      <c r="J200" s="38">
        <v>0.95520510191559937</v>
      </c>
      <c r="K200" s="38">
        <v>0.96667650165621277</v>
      </c>
      <c r="L200" s="38">
        <v>1.0407227173831184</v>
      </c>
      <c r="M200" s="38">
        <v>1.0913795530420896</v>
      </c>
      <c r="N200" s="20">
        <v>0.70645118410180974</v>
      </c>
      <c r="O200" s="20">
        <v>0.66289504251657383</v>
      </c>
      <c r="P200" s="20">
        <v>0.70963996806819885</v>
      </c>
      <c r="Q200" s="20">
        <v>0.72782592319824191</v>
      </c>
      <c r="R200" s="40">
        <v>0.55555555555555558</v>
      </c>
      <c r="S200" s="40">
        <v>0.62222222222222223</v>
      </c>
      <c r="T200" s="40">
        <v>0.68253968253968256</v>
      </c>
      <c r="U200" s="40">
        <v>0.70833333333333326</v>
      </c>
      <c r="V200" s="42">
        <v>0.70645118410180974</v>
      </c>
      <c r="W200" s="42">
        <v>0.66289504251657383</v>
      </c>
      <c r="X200" s="42">
        <v>0.70963996806819885</v>
      </c>
      <c r="Y200" s="42">
        <v>0.72782592319824191</v>
      </c>
      <c r="Z200">
        <v>0.49930142782051135</v>
      </c>
      <c r="AA200">
        <v>0.47994414196362073</v>
      </c>
      <c r="AB200">
        <v>0.54850209756904167</v>
      </c>
      <c r="AC200">
        <v>0.58599819460834479</v>
      </c>
      <c r="AE200">
        <v>0.14402554955288749</v>
      </c>
      <c r="AF200">
        <v>0.17187844772438252</v>
      </c>
      <c r="AG200">
        <v>0.18663535740064019</v>
      </c>
      <c r="AH200">
        <v>0.17187844772438252</v>
      </c>
      <c r="AI200">
        <v>0.26189283516113027</v>
      </c>
    </row>
    <row r="201" spans="1:35" x14ac:dyDescent="0.25">
      <c r="A201">
        <v>200</v>
      </c>
      <c r="B201">
        <v>493387.33872200001</v>
      </c>
      <c r="C201">
        <v>5180837.4458999904</v>
      </c>
      <c r="D201" t="s">
        <v>9</v>
      </c>
      <c r="E201">
        <v>1</v>
      </c>
      <c r="F201">
        <v>256.88995669291342</v>
      </c>
      <c r="G201">
        <v>340.05905511811022</v>
      </c>
      <c r="H201">
        <f t="shared" si="6"/>
        <v>38.533493503937009</v>
      </c>
      <c r="I201">
        <f t="shared" si="7"/>
        <v>51.008858267716533</v>
      </c>
      <c r="J201" s="38">
        <v>1.011555373089015</v>
      </c>
      <c r="K201" s="38">
        <v>0.89571271366037541</v>
      </c>
      <c r="L201" s="38">
        <v>0.79795647492588384</v>
      </c>
      <c r="M201" s="38">
        <v>0.79795647492588384</v>
      </c>
      <c r="N201" s="20">
        <v>0.74133638057255746</v>
      </c>
      <c r="O201" s="20">
        <v>0.64149453031854464</v>
      </c>
      <c r="P201" s="20">
        <v>0.55898447052263767</v>
      </c>
      <c r="Q201" s="20">
        <v>0.55898447052263767</v>
      </c>
      <c r="R201" s="40">
        <v>0.47499999999999998</v>
      </c>
      <c r="S201" s="40">
        <v>0.39050125313283213</v>
      </c>
      <c r="T201" s="40">
        <v>0.35666771094402677</v>
      </c>
      <c r="U201" s="40">
        <v>0.35666771094402677</v>
      </c>
      <c r="V201" s="42">
        <v>0.98939689008689591</v>
      </c>
      <c r="W201" s="42">
        <v>0.89124955848127985</v>
      </c>
      <c r="X201" s="42">
        <v>0.79252760287643043</v>
      </c>
      <c r="Y201" s="42">
        <v>0.79252760287643043</v>
      </c>
      <c r="Z201">
        <v>0.5213387473251756</v>
      </c>
      <c r="AA201">
        <v>0.41229113163171471</v>
      </c>
      <c r="AB201">
        <v>0.34024712844268973</v>
      </c>
      <c r="AC201">
        <v>0.34024712844268973</v>
      </c>
      <c r="AE201">
        <v>0.28720328412803858</v>
      </c>
      <c r="AF201">
        <v>0.31696654409477604</v>
      </c>
      <c r="AG201">
        <v>0.49541531154080748</v>
      </c>
      <c r="AH201">
        <v>0.28298105017803599</v>
      </c>
      <c r="AI201">
        <v>0.67655714784055276</v>
      </c>
    </row>
    <row r="202" spans="1:35" x14ac:dyDescent="0.25">
      <c r="A202">
        <v>201</v>
      </c>
      <c r="B202">
        <v>493416.665978998</v>
      </c>
      <c r="C202">
        <v>5180836.9577099904</v>
      </c>
      <c r="D202" t="s">
        <v>9</v>
      </c>
      <c r="E202">
        <v>1</v>
      </c>
      <c r="F202">
        <v>351.98184467915252</v>
      </c>
      <c r="G202">
        <v>220.30839895013125</v>
      </c>
      <c r="H202">
        <f t="shared" si="6"/>
        <v>52.797276701872875</v>
      </c>
      <c r="I202">
        <f t="shared" si="7"/>
        <v>33.046259842519689</v>
      </c>
      <c r="J202" s="38">
        <v>0.79099801806043735</v>
      </c>
      <c r="K202" s="38">
        <v>0.84556053767447137</v>
      </c>
      <c r="L202" s="38">
        <v>0.86694578817240786</v>
      </c>
      <c r="M202" s="38">
        <v>0.7929043063330482</v>
      </c>
      <c r="N202" s="20">
        <v>0.58492618431287591</v>
      </c>
      <c r="O202" s="20">
        <v>0.60728772138435416</v>
      </c>
      <c r="P202" s="20">
        <v>0.61225736843720058</v>
      </c>
      <c r="Q202" s="20">
        <v>0.56902087962963921</v>
      </c>
      <c r="R202" s="40">
        <v>0.2</v>
      </c>
      <c r="S202" s="40">
        <v>0.29754385964912278</v>
      </c>
      <c r="T202" s="40">
        <v>0.34533991228070171</v>
      </c>
      <c r="U202" s="40">
        <v>0.30418660287081339</v>
      </c>
      <c r="V202" s="42">
        <v>0.77997169105900976</v>
      </c>
      <c r="W202" s="42">
        <v>0.84583678849612665</v>
      </c>
      <c r="X202" s="42">
        <v>0.85904600853246804</v>
      </c>
      <c r="Y202" s="42">
        <v>0.78987627747269018</v>
      </c>
      <c r="Z202">
        <v>0.25546292580379526</v>
      </c>
      <c r="AA202">
        <v>0.35595525299355235</v>
      </c>
      <c r="AB202">
        <v>0.39812946763202922</v>
      </c>
      <c r="AC202">
        <v>0.32912960700836025</v>
      </c>
      <c r="AE202">
        <v>0.28090070243773785</v>
      </c>
      <c r="AF202">
        <v>0.29061099507621507</v>
      </c>
      <c r="AG202">
        <v>0.45699102984691636</v>
      </c>
      <c r="AH202">
        <v>0.29740394638342815</v>
      </c>
      <c r="AI202">
        <v>0.57074101119470888</v>
      </c>
    </row>
    <row r="203" spans="1:35" x14ac:dyDescent="0.25">
      <c r="A203">
        <v>202</v>
      </c>
      <c r="B203">
        <v>493448.56273100001</v>
      </c>
      <c r="C203">
        <v>5180826.3661900004</v>
      </c>
      <c r="D203" t="s">
        <v>9</v>
      </c>
      <c r="E203">
        <v>2</v>
      </c>
      <c r="F203">
        <v>542.52920434535406</v>
      </c>
      <c r="G203">
        <v>336.12204724409452</v>
      </c>
      <c r="H203">
        <f t="shared" si="6"/>
        <v>81.379380651803103</v>
      </c>
      <c r="I203">
        <f t="shared" si="7"/>
        <v>50.418307086614178</v>
      </c>
      <c r="J203" s="38">
        <v>0.87824150291497816</v>
      </c>
      <c r="K203" s="38">
        <v>0.83135879419421799</v>
      </c>
      <c r="L203" s="38">
        <v>0.88141449967299224</v>
      </c>
      <c r="M203" s="38">
        <v>0.86688609382662829</v>
      </c>
      <c r="N203" s="20">
        <v>0.60888866908241224</v>
      </c>
      <c r="O203" s="20">
        <v>0.61025042114172079</v>
      </c>
      <c r="P203" s="20">
        <v>0.63220145720448251</v>
      </c>
      <c r="Q203" s="20">
        <v>0.62546589329405988</v>
      </c>
      <c r="R203" s="40">
        <v>0.31954887218045114</v>
      </c>
      <c r="S203" s="40">
        <v>0.63596491228070173</v>
      </c>
      <c r="T203" s="40">
        <v>0.64446831364124602</v>
      </c>
      <c r="U203" s="40">
        <v>0.57671957671957674</v>
      </c>
      <c r="V203" s="42">
        <v>0.89266517932636025</v>
      </c>
      <c r="W203" s="42">
        <v>0.82407950110062878</v>
      </c>
      <c r="X203" s="42">
        <v>0.87109225741240337</v>
      </c>
      <c r="Y203" s="42">
        <v>0.85203025843871738</v>
      </c>
      <c r="Z203">
        <v>0.27361038475086413</v>
      </c>
      <c r="AA203">
        <v>0.4358236650940609</v>
      </c>
      <c r="AB203">
        <v>0.50739608738021891</v>
      </c>
      <c r="AC203">
        <v>0.46444529799782064</v>
      </c>
      <c r="AE203">
        <v>0.46998609109643624</v>
      </c>
      <c r="AF203">
        <v>0.39867667931673134</v>
      </c>
      <c r="AG203">
        <v>0.61440934195710617</v>
      </c>
      <c r="AH203">
        <v>0.29549730226552889</v>
      </c>
      <c r="AI203">
        <v>0.78474133156571668</v>
      </c>
    </row>
    <row r="204" spans="1:35" x14ac:dyDescent="0.25">
      <c r="A204">
        <v>203</v>
      </c>
      <c r="B204">
        <v>493480.485305999</v>
      </c>
      <c r="C204">
        <v>5180839.4438500004</v>
      </c>
      <c r="D204" t="s">
        <v>9</v>
      </c>
      <c r="E204">
        <v>3</v>
      </c>
      <c r="F204">
        <v>465.59391500542733</v>
      </c>
      <c r="G204">
        <v>299.54068241469815</v>
      </c>
      <c r="H204">
        <f t="shared" si="6"/>
        <v>69.839087250814103</v>
      </c>
      <c r="I204">
        <f t="shared" si="7"/>
        <v>44.931102362204719</v>
      </c>
      <c r="J204" s="38">
        <v>0.88403135304405311</v>
      </c>
      <c r="K204" s="38">
        <v>0.87500956982467648</v>
      </c>
      <c r="L204" s="38">
        <v>0.92888370936998499</v>
      </c>
      <c r="M204" s="38">
        <v>0.86559213638239252</v>
      </c>
      <c r="N204" s="20">
        <v>0.65471411792510781</v>
      </c>
      <c r="O204" s="20">
        <v>0.64830097004979392</v>
      </c>
      <c r="P204" s="20">
        <v>0.68246371607898515</v>
      </c>
      <c r="Q204" s="20">
        <v>0.63184893282564425</v>
      </c>
      <c r="R204" s="40">
        <v>0.3571428571428571</v>
      </c>
      <c r="S204" s="40">
        <v>0.34523809523809523</v>
      </c>
      <c r="T204" s="40">
        <v>0.42176870748299317</v>
      </c>
      <c r="U204" s="40">
        <v>0.34962406015037589</v>
      </c>
      <c r="V204" s="42">
        <v>0.85794231035582835</v>
      </c>
      <c r="W204" s="42">
        <v>0.85550091168936171</v>
      </c>
      <c r="X204" s="42">
        <v>0.91611641620509288</v>
      </c>
      <c r="Y204" s="42">
        <v>0.8527423392963206</v>
      </c>
      <c r="Z204">
        <v>0.43419874475309772</v>
      </c>
      <c r="AA204">
        <v>0.39852674514148789</v>
      </c>
      <c r="AB204">
        <v>0.47227201453073459</v>
      </c>
      <c r="AC204">
        <v>0.38403131798135826</v>
      </c>
      <c r="AE204">
        <v>0.16551376776257118</v>
      </c>
      <c r="AF204">
        <v>0.22666906976344678</v>
      </c>
      <c r="AG204">
        <v>0.5506967549320162</v>
      </c>
      <c r="AH204">
        <v>0.17587251583443875</v>
      </c>
      <c r="AI204">
        <v>0.51142798040725757</v>
      </c>
    </row>
    <row r="205" spans="1:35" x14ac:dyDescent="0.25">
      <c r="A205">
        <v>204</v>
      </c>
      <c r="B205">
        <v>493512.37530999799</v>
      </c>
      <c r="C205">
        <v>5180822.5187200001</v>
      </c>
      <c r="D205" t="s">
        <v>9</v>
      </c>
      <c r="E205">
        <v>4</v>
      </c>
      <c r="F205">
        <v>516.47392579702148</v>
      </c>
      <c r="G205">
        <v>304.46194225721786</v>
      </c>
      <c r="H205">
        <f t="shared" si="6"/>
        <v>77.471088869553213</v>
      </c>
      <c r="I205">
        <f t="shared" si="7"/>
        <v>45.669291338582674</v>
      </c>
      <c r="J205" s="38">
        <v>1.179356148118001</v>
      </c>
      <c r="K205" s="38">
        <v>1.0145047527188822</v>
      </c>
      <c r="L205" s="38">
        <v>1.0476784328992677</v>
      </c>
      <c r="M205" s="38">
        <v>0.9901347460514982</v>
      </c>
      <c r="N205" s="20">
        <v>0.84671065666695822</v>
      </c>
      <c r="O205" s="20">
        <v>0.76076283740611106</v>
      </c>
      <c r="P205" s="20">
        <v>0.79634719009082033</v>
      </c>
      <c r="Q205" s="20">
        <v>0.7279441862752033</v>
      </c>
      <c r="R205" s="40">
        <v>0.60869565217391308</v>
      </c>
      <c r="S205" s="40">
        <v>0.39875776397515528</v>
      </c>
      <c r="T205" s="40">
        <v>0.49996470920383962</v>
      </c>
      <c r="U205" s="40">
        <v>0.4538365016625886</v>
      </c>
      <c r="V205" s="42">
        <v>1.1732139838903555</v>
      </c>
      <c r="W205" s="42">
        <v>1.0118265687663943</v>
      </c>
      <c r="X205" s="42">
        <v>1.0339865448770182</v>
      </c>
      <c r="Y205" s="42">
        <v>0.98451284065206079</v>
      </c>
      <c r="Z205">
        <v>0.66540616909660555</v>
      </c>
      <c r="AA205">
        <v>0.50705190664066158</v>
      </c>
      <c r="AB205">
        <v>0.6123315851083968</v>
      </c>
      <c r="AC205">
        <v>0.54971465745846637</v>
      </c>
      <c r="AE205">
        <v>0.24991159971263832</v>
      </c>
      <c r="AF205">
        <v>0.28168417420365544</v>
      </c>
      <c r="AG205">
        <v>0.72787117792066314</v>
      </c>
      <c r="AH205">
        <v>0.24224024189170779</v>
      </c>
      <c r="AI205">
        <v>0.50080192687926606</v>
      </c>
    </row>
    <row r="206" spans="1:35" x14ac:dyDescent="0.25">
      <c r="A206">
        <v>205</v>
      </c>
      <c r="B206">
        <v>493544.29430000001</v>
      </c>
      <c r="C206">
        <v>5180832.3741800003</v>
      </c>
      <c r="D206" t="s">
        <v>9</v>
      </c>
      <c r="E206">
        <v>5</v>
      </c>
      <c r="F206">
        <v>545.48650591843409</v>
      </c>
      <c r="G206">
        <v>375.32810039370071</v>
      </c>
      <c r="H206">
        <f t="shared" si="6"/>
        <v>81.822975887765111</v>
      </c>
      <c r="I206">
        <f t="shared" si="7"/>
        <v>56.299215059055108</v>
      </c>
      <c r="J206" s="38">
        <v>1.1078431356502798</v>
      </c>
      <c r="K206" s="38">
        <v>1.0477248573134967</v>
      </c>
      <c r="L206" s="38">
        <v>1.0270832910418675</v>
      </c>
      <c r="M206" s="38">
        <v>0.99666933766569876</v>
      </c>
      <c r="N206" s="20">
        <v>0.82694323913543255</v>
      </c>
      <c r="O206" s="20">
        <v>0.77847694913639187</v>
      </c>
      <c r="P206" s="20">
        <v>0.76648104340181578</v>
      </c>
      <c r="Q206" s="20">
        <v>0.74074251354052434</v>
      </c>
      <c r="R206" s="40">
        <v>0.7</v>
      </c>
      <c r="S206" s="40">
        <v>0.63</v>
      </c>
      <c r="T206" s="40">
        <v>0.65032894736842106</v>
      </c>
      <c r="U206" s="40">
        <v>0.58755980861244017</v>
      </c>
      <c r="V206" s="42">
        <v>1.0833848351403246</v>
      </c>
      <c r="W206" s="42">
        <v>1.0230058210454569</v>
      </c>
      <c r="X206" s="42">
        <v>1.002572038519415</v>
      </c>
      <c r="Y206" s="42">
        <v>0.97855488624648324</v>
      </c>
      <c r="Z206">
        <v>0.6596844739515817</v>
      </c>
      <c r="AA206">
        <v>0.61092196501343943</v>
      </c>
      <c r="AB206">
        <v>0.63182622813339961</v>
      </c>
      <c r="AC206">
        <v>0.57265853851475534</v>
      </c>
      <c r="AE206">
        <v>0.32219602610664494</v>
      </c>
      <c r="AF206">
        <v>0.34184429352305179</v>
      </c>
      <c r="AG206">
        <v>0.59171423066965723</v>
      </c>
      <c r="AH206">
        <v>0.32291235800103318</v>
      </c>
      <c r="AI206">
        <v>0.647270388234089</v>
      </c>
    </row>
    <row r="207" spans="1:35" x14ac:dyDescent="0.25">
      <c r="A207">
        <v>206</v>
      </c>
      <c r="B207">
        <v>493576.197009</v>
      </c>
      <c r="C207">
        <v>5180827.1172000002</v>
      </c>
      <c r="D207" t="s">
        <v>9</v>
      </c>
      <c r="E207">
        <v>6</v>
      </c>
      <c r="F207">
        <v>573.88442874618795</v>
      </c>
      <c r="G207">
        <v>330.87270341207346</v>
      </c>
      <c r="H207">
        <f t="shared" si="6"/>
        <v>86.082664311928184</v>
      </c>
      <c r="I207">
        <f t="shared" si="7"/>
        <v>49.630905511811015</v>
      </c>
      <c r="J207" s="38">
        <v>0.77984286960233129</v>
      </c>
      <c r="K207" s="38">
        <v>0.98013245399428151</v>
      </c>
      <c r="L207" s="38">
        <v>1.0152738318399146</v>
      </c>
      <c r="M207" s="38">
        <v>0.98218792271062472</v>
      </c>
      <c r="N207" s="20">
        <v>0.59461044670073571</v>
      </c>
      <c r="O207" s="20">
        <v>0.78632339674968355</v>
      </c>
      <c r="P207" s="20">
        <v>0.80085577601185531</v>
      </c>
      <c r="Q207" s="20">
        <v>0.76638292607332981</v>
      </c>
      <c r="R207" s="40">
        <v>0.23809523809523808</v>
      </c>
      <c r="S207" s="40">
        <v>0.55714285714285716</v>
      </c>
      <c r="T207" s="40">
        <v>0.61933582721626201</v>
      </c>
      <c r="U207" s="40">
        <v>0.60032253648854439</v>
      </c>
      <c r="V207" s="42">
        <v>0.76012814043549493</v>
      </c>
      <c r="W207" s="42">
        <v>0.97596226618168669</v>
      </c>
      <c r="X207" s="42">
        <v>1.0102469525699638</v>
      </c>
      <c r="Y207" s="42">
        <v>0.97673410568097163</v>
      </c>
      <c r="Z207">
        <v>0.22448861477502641</v>
      </c>
      <c r="AA207">
        <v>0.54655699154186421</v>
      </c>
      <c r="AB207">
        <v>0.58498223539871341</v>
      </c>
      <c r="AC207">
        <v>0.57360146176341253</v>
      </c>
      <c r="AE207">
        <v>0.24073571904875643</v>
      </c>
      <c r="AF207">
        <v>0.28116309721766836</v>
      </c>
      <c r="AG207">
        <v>0.45210494075407359</v>
      </c>
      <c r="AH207">
        <v>0.25156139981047837</v>
      </c>
      <c r="AI207">
        <v>0.48980109301542213</v>
      </c>
    </row>
    <row r="208" spans="1:35" x14ac:dyDescent="0.25">
      <c r="A208">
        <v>207</v>
      </c>
      <c r="B208">
        <v>493606.513420998</v>
      </c>
      <c r="C208">
        <v>5180835.6831999803</v>
      </c>
      <c r="D208" t="s">
        <v>9</v>
      </c>
      <c r="E208">
        <v>6</v>
      </c>
      <c r="F208">
        <v>554.69458384304812</v>
      </c>
      <c r="G208">
        <v>368.93044619422568</v>
      </c>
      <c r="H208">
        <f t="shared" si="6"/>
        <v>83.204187576457215</v>
      </c>
      <c r="I208">
        <f t="shared" si="7"/>
        <v>55.339566929133852</v>
      </c>
      <c r="J208" s="38">
        <v>1.0831613280579975</v>
      </c>
      <c r="K208" s="38">
        <v>1.1086514375131136</v>
      </c>
      <c r="L208" s="38">
        <v>1.0842699399432925</v>
      </c>
      <c r="M208" s="38">
        <v>1.0208123147707158</v>
      </c>
      <c r="N208" s="20">
        <v>0.83198423716870162</v>
      </c>
      <c r="O208" s="20">
        <v>0.88873618112236663</v>
      </c>
      <c r="P208" s="20">
        <v>0.85672736298040242</v>
      </c>
      <c r="Q208" s="20">
        <v>0.7962864314667577</v>
      </c>
      <c r="R208" s="40">
        <v>0.64285714285714279</v>
      </c>
      <c r="S208" s="40">
        <v>0.73333333333333328</v>
      </c>
      <c r="T208" s="40">
        <v>0.68414855072463754</v>
      </c>
      <c r="U208" s="40">
        <v>0.63279691323169562</v>
      </c>
      <c r="V208" s="42">
        <v>1.0565918381384747</v>
      </c>
      <c r="W208" s="42">
        <v>1.10125099539539</v>
      </c>
      <c r="X208" s="42">
        <v>1.0770308621821145</v>
      </c>
      <c r="Y208" s="42">
        <v>1.0138372616984965</v>
      </c>
      <c r="Z208">
        <v>0.68970093858967774</v>
      </c>
      <c r="AA208">
        <v>0.78338369550379372</v>
      </c>
      <c r="AB208">
        <v>0.717468040569465</v>
      </c>
      <c r="AC208">
        <v>0.65066794310225018</v>
      </c>
      <c r="AE208">
        <v>0.19698196360317699</v>
      </c>
      <c r="AF208">
        <v>0.25311342064535997</v>
      </c>
      <c r="AG208">
        <v>0.4046172489147391</v>
      </c>
      <c r="AH208">
        <v>0.2057555457376046</v>
      </c>
      <c r="AI208">
        <v>0.39833423053221162</v>
      </c>
    </row>
    <row r="209" spans="1:35" x14ac:dyDescent="0.25">
      <c r="A209">
        <v>208</v>
      </c>
      <c r="B209">
        <v>493640.011778999</v>
      </c>
      <c r="C209">
        <v>5180825.2712899903</v>
      </c>
      <c r="D209" t="s">
        <v>15</v>
      </c>
      <c r="E209">
        <v>1</v>
      </c>
      <c r="F209">
        <v>410.1049868766404</v>
      </c>
      <c r="G209">
        <v>349.48976115485567</v>
      </c>
      <c r="H209">
        <f t="shared" si="6"/>
        <v>61.515748031496059</v>
      </c>
      <c r="I209">
        <f t="shared" si="7"/>
        <v>52.423464173228346</v>
      </c>
      <c r="J209" s="38">
        <v>0.77833118048610916</v>
      </c>
      <c r="K209" s="38">
        <v>0.78206224770960753</v>
      </c>
      <c r="L209" s="38">
        <v>0.82351016387710341</v>
      </c>
      <c r="M209" s="38">
        <v>0.80146017172724093</v>
      </c>
      <c r="N209" s="20">
        <v>0.57915942038452073</v>
      </c>
      <c r="O209" s="20">
        <v>0.55782089402627455</v>
      </c>
      <c r="P209" s="20">
        <v>0.60277141221431774</v>
      </c>
      <c r="Q209" s="20">
        <v>0.56505100219394944</v>
      </c>
      <c r="R209" s="40">
        <v>0.19112318840579712</v>
      </c>
      <c r="S209" s="40">
        <v>0.19867149758454106</v>
      </c>
      <c r="T209" s="40">
        <v>0.24979468599033819</v>
      </c>
      <c r="U209" s="40">
        <v>0.25151734738691262</v>
      </c>
      <c r="V209" s="42">
        <v>0.78634796580902888</v>
      </c>
      <c r="W209" s="42">
        <v>0.78915933953491435</v>
      </c>
      <c r="X209" s="42">
        <v>0.82902018862525284</v>
      </c>
      <c r="Y209" s="42">
        <v>0.79964053059667606</v>
      </c>
      <c r="Z209">
        <v>0.18964069432960187</v>
      </c>
      <c r="AA209">
        <v>0.22520911598255844</v>
      </c>
      <c r="AB209">
        <v>0.24770052323372468</v>
      </c>
      <c r="AC209">
        <v>0.25925154409692114</v>
      </c>
      <c r="AE209">
        <v>0.15428379169201198</v>
      </c>
      <c r="AF209">
        <v>0.24013083902975543</v>
      </c>
      <c r="AG209">
        <v>0.73499496215534332</v>
      </c>
      <c r="AH209">
        <v>0.16704479507857223</v>
      </c>
      <c r="AI209">
        <v>0.75990008375879969</v>
      </c>
    </row>
    <row r="210" spans="1:35" x14ac:dyDescent="0.25">
      <c r="A210">
        <v>209</v>
      </c>
      <c r="B210">
        <v>493671.92820000002</v>
      </c>
      <c r="C210">
        <v>5180832.9049800001</v>
      </c>
      <c r="D210" t="s">
        <v>15</v>
      </c>
      <c r="E210">
        <v>2</v>
      </c>
      <c r="F210">
        <v>490.05905511811017</v>
      </c>
      <c r="G210">
        <v>397.89884251968505</v>
      </c>
      <c r="H210">
        <f t="shared" si="6"/>
        <v>73.508858267716519</v>
      </c>
      <c r="I210">
        <f t="shared" si="7"/>
        <v>59.684826377952753</v>
      </c>
      <c r="J210" s="38">
        <v>0.79390022061384846</v>
      </c>
      <c r="K210" s="38">
        <v>0.94325809252383452</v>
      </c>
      <c r="L210" s="38">
        <v>0.94426756041086279</v>
      </c>
      <c r="M210" s="38">
        <v>0.96395586240732045</v>
      </c>
      <c r="N210" s="20">
        <v>0.55982532751091707</v>
      </c>
      <c r="O210" s="20">
        <v>0.68983490570764205</v>
      </c>
      <c r="P210" s="20">
        <v>0.70928314831844019</v>
      </c>
      <c r="Q210" s="20">
        <v>0.67144138602208514</v>
      </c>
      <c r="R210" s="40">
        <v>0.14542483660130717</v>
      </c>
      <c r="S210" s="40">
        <v>0.31699346405228757</v>
      </c>
      <c r="T210" s="40">
        <v>0.35988562091503268</v>
      </c>
      <c r="U210" s="40">
        <v>0.41325014854426617</v>
      </c>
      <c r="V210" s="42">
        <v>0.79016911283177327</v>
      </c>
      <c r="W210" s="42">
        <v>0.96453656670238286</v>
      </c>
      <c r="X210" s="42">
        <v>0.94206190486662167</v>
      </c>
      <c r="Y210" s="42">
        <v>0.95681068406319303</v>
      </c>
      <c r="Z210">
        <v>0.3234047908713345</v>
      </c>
      <c r="AA210">
        <v>0.44134669591687703</v>
      </c>
      <c r="AB210">
        <v>0.45394042435451076</v>
      </c>
      <c r="AC210">
        <v>0.4486691380906177</v>
      </c>
      <c r="AE210">
        <v>0.12736606980954371</v>
      </c>
      <c r="AF210">
        <v>0.22810462539019263</v>
      </c>
      <c r="AG210">
        <v>0.49369618154965916</v>
      </c>
      <c r="AH210">
        <v>0.11914778271328982</v>
      </c>
      <c r="AI210">
        <v>0.3865497763525832</v>
      </c>
    </row>
    <row r="211" spans="1:35" x14ac:dyDescent="0.25">
      <c r="A211">
        <v>210</v>
      </c>
      <c r="B211">
        <v>493703.84080900002</v>
      </c>
      <c r="C211">
        <v>5180836.9829399902</v>
      </c>
      <c r="D211" t="s">
        <v>15</v>
      </c>
      <c r="E211">
        <v>3</v>
      </c>
      <c r="F211">
        <v>501.31233595800524</v>
      </c>
      <c r="G211">
        <v>486.36656692913385</v>
      </c>
      <c r="H211">
        <f t="shared" si="6"/>
        <v>75.196850393700785</v>
      </c>
      <c r="I211">
        <f t="shared" si="7"/>
        <v>72.954985039370072</v>
      </c>
      <c r="J211" s="38">
        <v>1.0674132388286759</v>
      </c>
      <c r="K211" s="38">
        <v>1.0486178847716072</v>
      </c>
      <c r="L211" s="38">
        <v>1.1537131938589757</v>
      </c>
      <c r="M211" s="38">
        <v>1.1195059586278064</v>
      </c>
      <c r="N211" s="20">
        <v>0.77605375787230502</v>
      </c>
      <c r="O211" s="20">
        <v>0.81842039178978199</v>
      </c>
      <c r="P211" s="20">
        <v>0.84338827087542789</v>
      </c>
      <c r="Q211" s="20">
        <v>0.79443456505442955</v>
      </c>
      <c r="R211" s="40">
        <v>0.61363636363636365</v>
      </c>
      <c r="S211" s="40">
        <v>0.67354978354978357</v>
      </c>
      <c r="T211" s="40">
        <v>0.75051406926406927</v>
      </c>
      <c r="U211" s="40">
        <v>0.7223337268791814</v>
      </c>
      <c r="V211" s="42">
        <v>1.0360786214416366</v>
      </c>
      <c r="W211" s="42">
        <v>1.0288588097354154</v>
      </c>
      <c r="X211" s="42">
        <v>1.1781542763025301</v>
      </c>
      <c r="Y211" s="42">
        <v>1.1343044477267588</v>
      </c>
      <c r="Z211">
        <v>0.55694341294041194</v>
      </c>
      <c r="AA211">
        <v>0.62182375964721404</v>
      </c>
      <c r="AB211">
        <v>0.68554392896579885</v>
      </c>
      <c r="AC211">
        <v>0.64988174799869391</v>
      </c>
      <c r="AE211">
        <v>0.20278394461168189</v>
      </c>
      <c r="AF211">
        <v>0.1972487389445535</v>
      </c>
      <c r="AG211">
        <v>0.32600768691443222</v>
      </c>
      <c r="AH211">
        <v>0.26874168870809989</v>
      </c>
      <c r="AI211">
        <v>0.35125468874089971</v>
      </c>
    </row>
    <row r="212" spans="1:35" x14ac:dyDescent="0.25">
      <c r="A212">
        <v>211</v>
      </c>
      <c r="B212">
        <v>493735.726117999</v>
      </c>
      <c r="C212">
        <v>5180814.9473799802</v>
      </c>
      <c r="D212" t="s">
        <v>15</v>
      </c>
      <c r="E212">
        <v>4</v>
      </c>
      <c r="F212">
        <v>364.00918638845138</v>
      </c>
      <c r="G212">
        <v>556.80590026246716</v>
      </c>
      <c r="H212">
        <f t="shared" si="6"/>
        <v>54.601377958267705</v>
      </c>
      <c r="I212">
        <f t="shared" si="7"/>
        <v>83.520885039370071</v>
      </c>
      <c r="J212" s="38">
        <v>0.87834560451693089</v>
      </c>
      <c r="K212" s="38">
        <v>1.0807199836956622</v>
      </c>
      <c r="L212" s="38">
        <v>1.1354981557922961</v>
      </c>
      <c r="M212" s="38">
        <v>1.0569271982786665</v>
      </c>
      <c r="N212" s="20">
        <v>0.66714205744554167</v>
      </c>
      <c r="O212" s="20">
        <v>0.81552606514142401</v>
      </c>
      <c r="P212" s="20">
        <v>0.84531445198194599</v>
      </c>
      <c r="Q212" s="20">
        <v>0.76361428312679147</v>
      </c>
      <c r="R212" s="40">
        <v>0.27389705882352944</v>
      </c>
      <c r="S212" s="40">
        <v>0.59191176470588236</v>
      </c>
      <c r="T212" s="40">
        <v>0.64613970588235292</v>
      </c>
      <c r="U212" s="40">
        <v>0.62466577540106949</v>
      </c>
      <c r="V212" s="42">
        <v>0.87587464776598867</v>
      </c>
      <c r="W212" s="42">
        <v>1.053193556002564</v>
      </c>
      <c r="X212" s="42">
        <v>1.0899745820289048</v>
      </c>
      <c r="Y212" s="42">
        <v>1.0063082881121292</v>
      </c>
      <c r="Z212">
        <v>0.29527210313467767</v>
      </c>
      <c r="AA212">
        <v>0.60730827612799787</v>
      </c>
      <c r="AB212">
        <v>0.68712776549800236</v>
      </c>
      <c r="AC212">
        <v>0.63325272213416983</v>
      </c>
      <c r="AE212">
        <v>0.35856994673224907</v>
      </c>
      <c r="AF212">
        <v>0.35175234482888978</v>
      </c>
      <c r="AG212">
        <v>0.502478070458524</v>
      </c>
      <c r="AH212">
        <v>0.35349551731782897</v>
      </c>
      <c r="AI212">
        <v>0.49217144430800402</v>
      </c>
    </row>
    <row r="213" spans="1:35" x14ac:dyDescent="0.25">
      <c r="A213">
        <v>212</v>
      </c>
      <c r="B213">
        <v>493767.65054800001</v>
      </c>
      <c r="C213">
        <v>5180830.3601299804</v>
      </c>
      <c r="D213" t="s">
        <v>15</v>
      </c>
      <c r="E213">
        <v>4</v>
      </c>
      <c r="F213">
        <v>292.32283464566927</v>
      </c>
      <c r="G213">
        <v>572.32462992125988</v>
      </c>
      <c r="H213">
        <f t="shared" si="6"/>
        <v>43.848425196850393</v>
      </c>
      <c r="I213">
        <f t="shared" si="7"/>
        <v>85.848694488188983</v>
      </c>
      <c r="J213" s="38">
        <v>1.2116642749819468</v>
      </c>
      <c r="K213" s="38">
        <v>1.1711572896251909</v>
      </c>
      <c r="L213" s="38">
        <v>1.1116450667333138</v>
      </c>
      <c r="M213" s="38">
        <v>1.0980108637154149</v>
      </c>
      <c r="N213" s="20">
        <v>0.91421733201813038</v>
      </c>
      <c r="O213" s="20">
        <v>0.8813727000170648</v>
      </c>
      <c r="P213" s="20">
        <v>0.82156777964797623</v>
      </c>
      <c r="Q213" s="20">
        <v>0.77427519242958054</v>
      </c>
      <c r="R213" s="40">
        <v>0.79227941176470584</v>
      </c>
      <c r="S213" s="40">
        <v>0.72573529411764703</v>
      </c>
      <c r="T213" s="40">
        <v>0.67804621848739488</v>
      </c>
      <c r="U213" s="40">
        <v>0.65477941176470589</v>
      </c>
      <c r="V213" s="42">
        <v>1.2111254733981869</v>
      </c>
      <c r="W213" s="42">
        <v>1.1483645450556712</v>
      </c>
      <c r="X213" s="42">
        <v>1.0810216271067319</v>
      </c>
      <c r="Y213" s="42">
        <v>1.0525961682858553</v>
      </c>
      <c r="Z213">
        <v>0.80555196138835872</v>
      </c>
      <c r="AA213">
        <v>0.76132745648240996</v>
      </c>
      <c r="AB213">
        <v>0.67375567496482691</v>
      </c>
      <c r="AC213">
        <v>0.66441373976799911</v>
      </c>
      <c r="AE213">
        <v>0.28216115799265923</v>
      </c>
      <c r="AF213">
        <v>0.28528430526880177</v>
      </c>
      <c r="AG213">
        <v>0.4619498269910044</v>
      </c>
      <c r="AH213">
        <v>0.29786185330433884</v>
      </c>
      <c r="AI213">
        <v>0.40644571912817556</v>
      </c>
    </row>
    <row r="214" spans="1:35" x14ac:dyDescent="0.25">
      <c r="A214">
        <v>213</v>
      </c>
      <c r="B214">
        <v>493799.55908699799</v>
      </c>
      <c r="C214">
        <v>5180830.5493200002</v>
      </c>
      <c r="D214" t="s">
        <v>15</v>
      </c>
      <c r="E214">
        <v>5</v>
      </c>
      <c r="F214">
        <v>597.93307086614175</v>
      </c>
      <c r="G214">
        <v>597.63619422572185</v>
      </c>
      <c r="H214">
        <f t="shared" si="6"/>
        <v>89.689960629921259</v>
      </c>
      <c r="I214">
        <f t="shared" si="7"/>
        <v>89.645429133858272</v>
      </c>
      <c r="K214" s="38">
        <v>1.5039356742114958</v>
      </c>
      <c r="L214" s="38">
        <v>1.4842151949779845</v>
      </c>
      <c r="M214" s="38">
        <v>1.3684698299937463</v>
      </c>
      <c r="O214" s="20">
        <v>0.98104825830186415</v>
      </c>
      <c r="P214" s="20">
        <v>0.98862895498111847</v>
      </c>
      <c r="Q214" s="20">
        <v>0.89152258519965699</v>
      </c>
      <c r="S214" s="40">
        <v>0.96825396825396826</v>
      </c>
      <c r="T214" s="40">
        <v>0.98095238095238102</v>
      </c>
      <c r="U214" s="40">
        <v>0.8571428571428571</v>
      </c>
      <c r="W214" s="42">
        <v>1.510364313952026</v>
      </c>
      <c r="X214" s="42">
        <v>1.4954274936239389</v>
      </c>
      <c r="Y214" s="42">
        <v>1.3876996495962057</v>
      </c>
      <c r="AA214">
        <v>0.97262524132063743</v>
      </c>
      <c r="AB214">
        <v>0.98357514479238239</v>
      </c>
      <c r="AC214">
        <v>0.85390410800950711</v>
      </c>
      <c r="AE214">
        <v>0.27554606784844288</v>
      </c>
      <c r="AF214">
        <v>0.27289876478420733</v>
      </c>
      <c r="AG214">
        <v>0.36490679151024302</v>
      </c>
      <c r="AH214">
        <v>0.27000855014513986</v>
      </c>
      <c r="AI214">
        <v>0.38127081750540254</v>
      </c>
    </row>
    <row r="215" spans="1:35" x14ac:dyDescent="0.25">
      <c r="A215">
        <v>214</v>
      </c>
      <c r="B215">
        <v>493831.45094800001</v>
      </c>
      <c r="C215">
        <v>5180814.5148600005</v>
      </c>
      <c r="D215" t="s">
        <v>15</v>
      </c>
      <c r="E215">
        <v>6</v>
      </c>
      <c r="F215">
        <v>559.87532808398953</v>
      </c>
      <c r="G215">
        <v>541.76341994750658</v>
      </c>
      <c r="H215">
        <f t="shared" si="6"/>
        <v>83.981299212598429</v>
      </c>
      <c r="I215">
        <f t="shared" si="7"/>
        <v>81.264512992125987</v>
      </c>
      <c r="J215" s="38">
        <v>0.81079400982176431</v>
      </c>
      <c r="K215" s="38">
        <v>0.98386503227391597</v>
      </c>
      <c r="L215" s="38">
        <v>0.98809591998697799</v>
      </c>
      <c r="M215" s="38">
        <v>1.049617431687768</v>
      </c>
      <c r="N215" s="20">
        <v>0.52641189216891937</v>
      </c>
      <c r="O215" s="20">
        <v>0.6623703621560979</v>
      </c>
      <c r="P215" s="20">
        <v>0.67291107902716385</v>
      </c>
      <c r="Q215" s="20">
        <v>0.7202552979401049</v>
      </c>
      <c r="R215" s="40">
        <v>0.33333333333333337</v>
      </c>
      <c r="S215" s="40">
        <v>0.54904761904761901</v>
      </c>
      <c r="T215" s="40">
        <v>0.56934523809523807</v>
      </c>
      <c r="U215" s="40">
        <v>0.62619047619047619</v>
      </c>
      <c r="V215" s="42">
        <v>0.82137329545089477</v>
      </c>
      <c r="W215" s="42">
        <v>0.98997749037883709</v>
      </c>
      <c r="X215" s="42">
        <v>0.9899549295026463</v>
      </c>
      <c r="Y215" s="42">
        <v>1.035308105620526</v>
      </c>
      <c r="Z215">
        <v>0.22715078306060812</v>
      </c>
      <c r="AA215">
        <v>0.46995139229513505</v>
      </c>
      <c r="AB215">
        <v>0.51496962018445935</v>
      </c>
      <c r="AC215">
        <v>0.58134884195553449</v>
      </c>
      <c r="AE215">
        <v>0.27956224581793299</v>
      </c>
      <c r="AF215">
        <v>0.3303954436078877</v>
      </c>
      <c r="AG215">
        <v>0.47500164374178511</v>
      </c>
      <c r="AH215">
        <v>0.28326690766880752</v>
      </c>
      <c r="AI215">
        <v>0.55752371669628142</v>
      </c>
    </row>
    <row r="216" spans="1:35" x14ac:dyDescent="0.25">
      <c r="A216">
        <v>215</v>
      </c>
      <c r="B216">
        <v>493859.74745999801</v>
      </c>
      <c r="C216">
        <v>5180844.1624800004</v>
      </c>
      <c r="D216" t="s">
        <v>15</v>
      </c>
      <c r="E216">
        <v>6</v>
      </c>
      <c r="F216">
        <v>512.30314960629914</v>
      </c>
      <c r="G216">
        <v>437.4491443569554</v>
      </c>
      <c r="H216">
        <f t="shared" si="6"/>
        <v>76.845472440944874</v>
      </c>
      <c r="I216">
        <f t="shared" si="7"/>
        <v>65.617371653543302</v>
      </c>
      <c r="J216" s="38">
        <v>0.89254814816614314</v>
      </c>
      <c r="K216" s="38">
        <v>0.94186934206212602</v>
      </c>
      <c r="L216" s="38">
        <v>0.9179287285316774</v>
      </c>
      <c r="M216" s="38">
        <v>1.0265577559366073</v>
      </c>
      <c r="N216" s="20">
        <v>0.60298620177501361</v>
      </c>
      <c r="O216" s="20">
        <v>0.63474475611250836</v>
      </c>
      <c r="P216" s="20">
        <v>0.61412629305949629</v>
      </c>
      <c r="Q216" s="20">
        <v>0.69619045392439094</v>
      </c>
      <c r="R216" s="40">
        <v>0.33333333333333331</v>
      </c>
      <c r="S216" s="40">
        <v>0.4447619047619048</v>
      </c>
      <c r="T216" s="40">
        <v>0.45059523809523816</v>
      </c>
      <c r="U216" s="40">
        <v>0.57878787878787885</v>
      </c>
      <c r="V216" s="42">
        <v>0.8956423229870073</v>
      </c>
      <c r="W216" s="42">
        <v>0.9430176764989211</v>
      </c>
      <c r="X216" s="42">
        <v>0.91676948035150829</v>
      </c>
      <c r="Y216" s="42">
        <v>1.0091211983714794</v>
      </c>
      <c r="Z216">
        <v>0.3937251113532293</v>
      </c>
      <c r="AA216">
        <v>0.4170233043051777</v>
      </c>
      <c r="AB216">
        <v>0.38930183043602629</v>
      </c>
      <c r="AC216">
        <v>0.52054483031178056</v>
      </c>
      <c r="AE216">
        <v>0.23849103315371858</v>
      </c>
      <c r="AF216">
        <v>0.2825984710122203</v>
      </c>
      <c r="AG216">
        <v>0.57002396220769602</v>
      </c>
      <c r="AH216">
        <v>0.22949524952032319</v>
      </c>
      <c r="AI216">
        <v>0.56927402607624156</v>
      </c>
    </row>
    <row r="217" spans="1:35" x14ac:dyDescent="0.25">
      <c r="A217">
        <v>216</v>
      </c>
      <c r="B217">
        <v>493895.294181998</v>
      </c>
      <c r="C217">
        <v>5180840.45218</v>
      </c>
      <c r="D217" t="s">
        <v>24</v>
      </c>
      <c r="E217">
        <v>1</v>
      </c>
      <c r="F217">
        <v>467.4197112860893</v>
      </c>
      <c r="G217">
        <v>338.27801987251593</v>
      </c>
      <c r="H217">
        <f t="shared" si="6"/>
        <v>70.112956692913386</v>
      </c>
      <c r="I217">
        <f t="shared" si="7"/>
        <v>50.741702980877385</v>
      </c>
      <c r="J217" s="38">
        <v>0.95369371527624858</v>
      </c>
      <c r="K217" s="38">
        <v>1.1031769005386622</v>
      </c>
      <c r="L217" s="38">
        <v>1.0560810305730808</v>
      </c>
      <c r="M217" s="38">
        <v>1.0371672823436631</v>
      </c>
      <c r="N217" s="20">
        <v>0.65210808106311058</v>
      </c>
      <c r="O217" s="20">
        <v>0.74337145016911044</v>
      </c>
      <c r="P217" s="20">
        <v>0.73951748989473698</v>
      </c>
      <c r="Q217" s="20">
        <v>0.72790778587520633</v>
      </c>
      <c r="R217" s="40">
        <v>0.42483660130718959</v>
      </c>
      <c r="S217" s="40">
        <v>0.5174346405228758</v>
      </c>
      <c r="T217" s="40">
        <v>0.52192606209150327</v>
      </c>
      <c r="U217" s="40">
        <v>0.50087418300653597</v>
      </c>
      <c r="V217" s="42">
        <v>0.96037807273282305</v>
      </c>
      <c r="W217" s="42">
        <v>1.132400263972857</v>
      </c>
      <c r="X217" s="42">
        <v>1.078861452577764</v>
      </c>
      <c r="Y217" s="42">
        <v>1.0602316332978505</v>
      </c>
      <c r="Z217">
        <v>0.39582638640113066</v>
      </c>
      <c r="AA217">
        <v>0.5314420837528957</v>
      </c>
      <c r="AB217">
        <v>0.50780041621998628</v>
      </c>
      <c r="AC217">
        <v>0.47991342304788043</v>
      </c>
      <c r="AE217">
        <v>0.24690958960590206</v>
      </c>
      <c r="AF217">
        <v>0.21344968300002176</v>
      </c>
      <c r="AG217">
        <v>0.55328579878822781</v>
      </c>
      <c r="AH217">
        <v>0.25763083311303436</v>
      </c>
      <c r="AI217">
        <v>0.54786034830980479</v>
      </c>
    </row>
    <row r="218" spans="1:35" x14ac:dyDescent="0.25">
      <c r="A218">
        <v>217</v>
      </c>
      <c r="B218">
        <v>493927.19838900003</v>
      </c>
      <c r="C218">
        <v>5180836.4194099903</v>
      </c>
      <c r="D218" t="s">
        <v>24</v>
      </c>
      <c r="E218">
        <v>2</v>
      </c>
      <c r="F218">
        <v>535.15266929133861</v>
      </c>
      <c r="G218">
        <v>367.56534136816049</v>
      </c>
      <c r="H218">
        <f t="shared" si="6"/>
        <v>80.272900393700795</v>
      </c>
      <c r="I218">
        <f t="shared" si="7"/>
        <v>55.134801205224072</v>
      </c>
      <c r="J218" s="38">
        <v>1.0080802495834875</v>
      </c>
      <c r="K218" s="38">
        <v>0.97141683670044898</v>
      </c>
      <c r="L218" s="38">
        <v>1.0948319871731365</v>
      </c>
      <c r="M218" s="38">
        <v>1.1142380727411212</v>
      </c>
      <c r="N218" s="20">
        <v>0.70862071591034059</v>
      </c>
      <c r="O218" s="20">
        <v>0.68171146544365935</v>
      </c>
      <c r="P218" s="20">
        <v>0.73097296613406881</v>
      </c>
      <c r="Q218" s="20">
        <v>0.75592986491184244</v>
      </c>
      <c r="R218" s="40">
        <v>0.65686274509803921</v>
      </c>
      <c r="S218" s="40">
        <v>0.5254901960784315</v>
      </c>
      <c r="T218" s="40">
        <v>0.54003267973856217</v>
      </c>
      <c r="U218" s="40">
        <v>0.60108437314319674</v>
      </c>
      <c r="V218" s="42">
        <v>1.0453435884893985</v>
      </c>
      <c r="W218" s="42">
        <v>0.99468382953353507</v>
      </c>
      <c r="X218" s="42">
        <v>1.1136783071207148</v>
      </c>
      <c r="Y218" s="42">
        <v>1.1123278133337162</v>
      </c>
      <c r="Z218">
        <v>0.43478641361023529</v>
      </c>
      <c r="AA218">
        <v>0.41461327905516282</v>
      </c>
      <c r="AB218">
        <v>0.48615040901517415</v>
      </c>
      <c r="AC218">
        <v>0.55743008573529451</v>
      </c>
      <c r="AE218">
        <v>0.29798141874675305</v>
      </c>
      <c r="AF218">
        <v>0.20989836156541836</v>
      </c>
      <c r="AG218">
        <v>0.42986191999303819</v>
      </c>
      <c r="AH218">
        <v>0.3296860769420259</v>
      </c>
      <c r="AI218">
        <v>0.50439691424396638</v>
      </c>
    </row>
    <row r="219" spans="1:35" x14ac:dyDescent="0.25">
      <c r="A219">
        <v>218</v>
      </c>
      <c r="B219">
        <v>493959.097828998</v>
      </c>
      <c r="C219">
        <v>5180827.6085700002</v>
      </c>
      <c r="D219" t="s">
        <v>24</v>
      </c>
      <c r="E219">
        <v>3</v>
      </c>
      <c r="F219">
        <v>557.38010236220464</v>
      </c>
      <c r="G219">
        <v>311.7329939638289</v>
      </c>
      <c r="H219">
        <f t="shared" si="6"/>
        <v>83.607015354330699</v>
      </c>
      <c r="I219">
        <f t="shared" si="7"/>
        <v>46.759949094574331</v>
      </c>
      <c r="J219" s="38">
        <v>1.1714829727532636</v>
      </c>
      <c r="K219" s="38">
        <v>1.0866319358774792</v>
      </c>
      <c r="L219" s="38">
        <v>1.0857183558769836</v>
      </c>
      <c r="M219" s="38">
        <v>1.1005949610222356</v>
      </c>
      <c r="N219" s="20">
        <v>0.86304622661176289</v>
      </c>
      <c r="O219" s="20">
        <v>0.82395206048738723</v>
      </c>
      <c r="P219" s="20">
        <v>0.81784270772662715</v>
      </c>
      <c r="Q219" s="20">
        <v>0.82430987819109347</v>
      </c>
      <c r="R219" s="40">
        <v>0.80625000000000002</v>
      </c>
      <c r="S219" s="40">
        <v>0.6219250331711631</v>
      </c>
      <c r="T219" s="40">
        <v>0.64034788257408215</v>
      </c>
      <c r="U219" s="40">
        <v>0.6270422602852942</v>
      </c>
      <c r="V219" s="42">
        <v>1.1907394830566531</v>
      </c>
      <c r="W219" s="42">
        <v>1.0621508842509084</v>
      </c>
      <c r="X219" s="42">
        <v>1.0668490985687116</v>
      </c>
      <c r="Y219" s="42">
        <v>1.0665275715755191</v>
      </c>
      <c r="Z219">
        <v>0.7313968163295228</v>
      </c>
      <c r="AA219">
        <v>0.65030928540449229</v>
      </c>
      <c r="AB219">
        <v>0.64041462616974676</v>
      </c>
      <c r="AC219">
        <v>0.66366640401235799</v>
      </c>
      <c r="AE219">
        <v>8.4565063823841505E-2</v>
      </c>
      <c r="AF219">
        <v>6.3700978650993625E-2</v>
      </c>
      <c r="AG219">
        <v>0.30000764643743649</v>
      </c>
      <c r="AH219">
        <v>0.10084214435912828</v>
      </c>
      <c r="AI219">
        <v>0.18356237292631974</v>
      </c>
    </row>
    <row r="220" spans="1:35" x14ac:dyDescent="0.25">
      <c r="A220">
        <v>219</v>
      </c>
      <c r="B220">
        <v>493991.00748700002</v>
      </c>
      <c r="C220">
        <v>5180828.91</v>
      </c>
      <c r="D220" t="s">
        <v>24</v>
      </c>
      <c r="E220">
        <v>3</v>
      </c>
      <c r="F220">
        <v>660.39869291338584</v>
      </c>
      <c r="G220">
        <v>353.25886665862612</v>
      </c>
      <c r="H220">
        <f t="shared" si="6"/>
        <v>99.059803937007871</v>
      </c>
      <c r="I220">
        <f t="shared" si="7"/>
        <v>52.988829998793918</v>
      </c>
      <c r="J220" s="38">
        <v>1.259723495647731</v>
      </c>
      <c r="K220" s="38">
        <v>1.2286564002232965</v>
      </c>
      <c r="L220" s="38">
        <v>1.1929640305117282</v>
      </c>
      <c r="M220" s="38">
        <v>1.2090465174781124</v>
      </c>
      <c r="N220" s="20">
        <v>0.92828924512700861</v>
      </c>
      <c r="O220" s="20">
        <v>0.93305446350385546</v>
      </c>
      <c r="P220" s="20">
        <v>0.90091195989150963</v>
      </c>
      <c r="Q220" s="20">
        <v>0.90722328127452445</v>
      </c>
      <c r="R220" s="40">
        <v>0.90208333333333335</v>
      </c>
      <c r="S220" s="40">
        <v>0.91249189149343946</v>
      </c>
      <c r="T220" s="40">
        <v>0.84950151113076799</v>
      </c>
      <c r="U220" s="40">
        <v>0.85114323241258216</v>
      </c>
      <c r="V220" s="42">
        <v>1.2805885068825984</v>
      </c>
      <c r="W220" s="42">
        <v>1.1999226917470807</v>
      </c>
      <c r="X220" s="42">
        <v>1.1704587758141354</v>
      </c>
      <c r="Y220" s="42">
        <v>1.1708432435308962</v>
      </c>
      <c r="Z220">
        <v>0.85636237918071079</v>
      </c>
      <c r="AA220">
        <v>0.86435911981042091</v>
      </c>
      <c r="AB220">
        <v>0.80032512680170576</v>
      </c>
      <c r="AC220">
        <v>0.81930182724329181</v>
      </c>
      <c r="AE220">
        <v>8.7234073602792048E-2</v>
      </c>
      <c r="AF220">
        <v>8.6894498980749246E-2</v>
      </c>
      <c r="AG220">
        <v>0.15188400669329238</v>
      </c>
      <c r="AH220">
        <v>9.6955483134458384E-2</v>
      </c>
      <c r="AI220">
        <v>0.1944744122783334</v>
      </c>
    </row>
    <row r="221" spans="1:35" x14ac:dyDescent="0.25">
      <c r="A221">
        <v>220</v>
      </c>
      <c r="B221">
        <v>494022.916354999</v>
      </c>
      <c r="C221">
        <v>5180829.4337499803</v>
      </c>
      <c r="D221" t="s">
        <v>24</v>
      </c>
      <c r="E221">
        <v>4</v>
      </c>
      <c r="F221">
        <v>576.75372440944886</v>
      </c>
      <c r="G221">
        <v>408.61032851473436</v>
      </c>
      <c r="H221">
        <f t="shared" si="6"/>
        <v>86.513058661417332</v>
      </c>
      <c r="I221">
        <f t="shared" si="7"/>
        <v>61.291549277210152</v>
      </c>
      <c r="J221" s="38">
        <v>1.2941816060311078</v>
      </c>
      <c r="K221" s="38">
        <v>1.1856840900398158</v>
      </c>
      <c r="L221" s="38">
        <v>1.1328750711654194</v>
      </c>
      <c r="M221" s="38">
        <v>1.1719710696149068</v>
      </c>
      <c r="N221" s="20">
        <v>0.87217327853896798</v>
      </c>
      <c r="O221" s="20">
        <v>0.82465714494270037</v>
      </c>
      <c r="P221" s="20">
        <v>0.80281653567585987</v>
      </c>
      <c r="Q221" s="20">
        <v>0.82535869434652254</v>
      </c>
      <c r="R221" s="40">
        <v>0.90416666666666667</v>
      </c>
      <c r="S221" s="40">
        <v>0.78650326797385617</v>
      </c>
      <c r="T221" s="40">
        <v>0.7280841503267973</v>
      </c>
      <c r="U221" s="40">
        <v>0.7719399881164587</v>
      </c>
      <c r="V221" s="42">
        <v>1.3553563226070775</v>
      </c>
      <c r="W221" s="42">
        <v>1.2147798955747</v>
      </c>
      <c r="X221" s="42">
        <v>1.1617707972118982</v>
      </c>
      <c r="Y221" s="42">
        <v>1.1971582137590795</v>
      </c>
      <c r="Z221">
        <v>0.80863561660657179</v>
      </c>
      <c r="AA221">
        <v>0.72155226575361364</v>
      </c>
      <c r="AB221">
        <v>0.65023487197836149</v>
      </c>
      <c r="AC221">
        <v>0.68331865912460232</v>
      </c>
      <c r="AE221">
        <v>0.17786529960607558</v>
      </c>
      <c r="AF221">
        <v>0.19224802557666948</v>
      </c>
      <c r="AG221">
        <v>0.34164305931630634</v>
      </c>
      <c r="AH221">
        <v>0.20198438891611881</v>
      </c>
      <c r="AI221">
        <v>0.41068614735995468</v>
      </c>
    </row>
    <row r="222" spans="1:35" x14ac:dyDescent="0.25">
      <c r="A222">
        <v>221</v>
      </c>
      <c r="B222">
        <v>494054.817732998</v>
      </c>
      <c r="C222">
        <v>5180822.4013599902</v>
      </c>
      <c r="D222" t="s">
        <v>24</v>
      </c>
      <c r="E222">
        <v>5</v>
      </c>
      <c r="F222">
        <v>579.72299212598421</v>
      </c>
      <c r="G222">
        <v>364.70721022071365</v>
      </c>
      <c r="H222">
        <f t="shared" si="6"/>
        <v>86.958448818897622</v>
      </c>
      <c r="I222">
        <f t="shared" si="7"/>
        <v>54.706081533107046</v>
      </c>
      <c r="J222" s="38">
        <v>1.1725898005200097</v>
      </c>
      <c r="K222" s="38">
        <v>1.1429211153458021</v>
      </c>
      <c r="L222" s="38">
        <v>1.0897877528475293</v>
      </c>
      <c r="M222" s="38">
        <v>1.1200054740075738</v>
      </c>
      <c r="N222" s="20">
        <v>0.8953390792733279</v>
      </c>
      <c r="O222" s="20">
        <v>0.81280722856723386</v>
      </c>
      <c r="P222" s="20">
        <v>0.7708459132928146</v>
      </c>
      <c r="Q222" s="20">
        <v>0.76962760781645312</v>
      </c>
      <c r="R222" s="40">
        <v>0.83333333333333326</v>
      </c>
      <c r="S222" s="40">
        <v>0.77750000000000008</v>
      </c>
      <c r="T222" s="40">
        <v>0.66093749999999996</v>
      </c>
      <c r="U222" s="40">
        <v>0.67159090909090902</v>
      </c>
      <c r="V222" s="42">
        <v>1.1227132408320224</v>
      </c>
      <c r="W222" s="42">
        <v>1.107032035844701</v>
      </c>
      <c r="X222" s="42">
        <v>1.0641769051757843</v>
      </c>
      <c r="Y222" s="42">
        <v>1.0882384040238635</v>
      </c>
      <c r="Z222">
        <v>0.84122374385347021</v>
      </c>
      <c r="AA222">
        <v>0.70098304679393064</v>
      </c>
      <c r="AB222">
        <v>0.65588022287239323</v>
      </c>
      <c r="AC222">
        <v>0.66551574080641729</v>
      </c>
      <c r="AE222">
        <v>0.10213485229834794</v>
      </c>
      <c r="AF222">
        <v>0.17249216205093432</v>
      </c>
      <c r="AG222">
        <v>0.26291243917138168</v>
      </c>
      <c r="AH222">
        <v>9.7974643595272817E-2</v>
      </c>
      <c r="AI222">
        <v>0.25714244481364046</v>
      </c>
    </row>
    <row r="223" spans="1:35" x14ac:dyDescent="0.25">
      <c r="A223">
        <v>222</v>
      </c>
      <c r="B223">
        <v>494086.744038</v>
      </c>
      <c r="C223">
        <v>5180840.59387</v>
      </c>
      <c r="D223" t="s">
        <v>24</v>
      </c>
      <c r="E223">
        <v>5</v>
      </c>
      <c r="F223">
        <v>604.91965616797904</v>
      </c>
      <c r="G223">
        <v>359.54436906218228</v>
      </c>
      <c r="H223">
        <f t="shared" si="6"/>
        <v>90.737948425196848</v>
      </c>
      <c r="I223">
        <f t="shared" si="7"/>
        <v>53.931655359327344</v>
      </c>
      <c r="J223" s="38">
        <v>1.0892637161367824</v>
      </c>
      <c r="K223" s="38">
        <v>1.1200818837169366</v>
      </c>
      <c r="L223" s="38">
        <v>1.086309985350113</v>
      </c>
      <c r="M223" s="38">
        <v>1.127376238318206</v>
      </c>
      <c r="N223" s="20">
        <v>0.82615005875627268</v>
      </c>
      <c r="O223" s="20">
        <v>0.79099938448612028</v>
      </c>
      <c r="P223" s="20">
        <v>0.76292592500807299</v>
      </c>
      <c r="Q223" s="20">
        <v>0.77039905087504679</v>
      </c>
      <c r="R223" s="40">
        <v>0.53333333333333333</v>
      </c>
      <c r="S223" s="40">
        <v>0.62750000000000006</v>
      </c>
      <c r="T223" s="40">
        <v>0.58385416666666679</v>
      </c>
      <c r="U223" s="40">
        <v>0.63143939393939408</v>
      </c>
      <c r="V223" s="42">
        <v>1.0415435226001724</v>
      </c>
      <c r="W223" s="42">
        <v>1.0853017592075862</v>
      </c>
      <c r="X223" s="42">
        <v>1.0604959247059622</v>
      </c>
      <c r="Y223" s="42">
        <v>1.0950144288936687</v>
      </c>
      <c r="Z223">
        <v>0.69056938903353726</v>
      </c>
      <c r="AA223">
        <v>0.65258395153225002</v>
      </c>
      <c r="AB223">
        <v>0.62920632902873264</v>
      </c>
      <c r="AC223">
        <v>0.6547212803300817</v>
      </c>
      <c r="AE223">
        <v>0.12147166340932826</v>
      </c>
      <c r="AF223">
        <v>0.15159066026376802</v>
      </c>
      <c r="AG223">
        <v>0.36634550770990859</v>
      </c>
      <c r="AH223">
        <v>0.11494442673818452</v>
      </c>
      <c r="AI223">
        <v>0.2508243170429772</v>
      </c>
    </row>
    <row r="224" spans="1:35" x14ac:dyDescent="0.25">
      <c r="A224">
        <v>223</v>
      </c>
      <c r="B224">
        <v>494118.627680998</v>
      </c>
      <c r="C224">
        <v>5180815.4489200003</v>
      </c>
      <c r="D224" t="s">
        <v>24</v>
      </c>
      <c r="E224">
        <v>6</v>
      </c>
      <c r="F224">
        <v>453.70547769028872</v>
      </c>
      <c r="G224">
        <v>262.45757333287389</v>
      </c>
      <c r="H224">
        <f t="shared" si="6"/>
        <v>68.055821653543305</v>
      </c>
      <c r="I224">
        <f t="shared" si="7"/>
        <v>39.36863599993108</v>
      </c>
      <c r="J224" s="38">
        <v>1.0460414671141087</v>
      </c>
      <c r="K224" s="38">
        <v>0.86787068836112657</v>
      </c>
      <c r="L224" s="38">
        <v>0.87974557319524338</v>
      </c>
      <c r="M224" s="38">
        <v>0.91478729395479574</v>
      </c>
      <c r="N224" s="20">
        <v>0.77605309276411283</v>
      </c>
      <c r="O224" s="20">
        <v>0.60790593515893732</v>
      </c>
      <c r="P224" s="20">
        <v>0.60941713904185657</v>
      </c>
      <c r="Q224" s="20">
        <v>0.615475112072432</v>
      </c>
      <c r="R224" s="40">
        <v>0.69230769230769229</v>
      </c>
      <c r="S224" s="40">
        <v>0.46153846153846156</v>
      </c>
      <c r="T224" s="40">
        <v>0.4102564102564103</v>
      </c>
      <c r="U224" s="40">
        <v>0.4333333333333334</v>
      </c>
      <c r="V224" s="42">
        <v>1.0552410479110039</v>
      </c>
      <c r="W224" s="42">
        <v>0.88963658807102652</v>
      </c>
      <c r="X224" s="42">
        <v>0.89723534253650794</v>
      </c>
      <c r="Y224" s="42">
        <v>0.9228150845977845</v>
      </c>
      <c r="Z224">
        <v>0.63062310409410605</v>
      </c>
      <c r="AA224">
        <v>0.40807105387532133</v>
      </c>
      <c r="AB224">
        <v>0.3988596830415671</v>
      </c>
      <c r="AC224">
        <v>0.41087436786138937</v>
      </c>
      <c r="AE224">
        <v>0.17840632267678233</v>
      </c>
      <c r="AF224">
        <v>0.24293267770171567</v>
      </c>
      <c r="AG224">
        <v>0.52489576410994288</v>
      </c>
      <c r="AH224">
        <v>0.14048063112560141</v>
      </c>
      <c r="AI224">
        <v>0.49699259942923424</v>
      </c>
    </row>
    <row r="225" spans="1:35" x14ac:dyDescent="0.25">
      <c r="A225">
        <v>224</v>
      </c>
      <c r="B225">
        <v>494150.549497</v>
      </c>
      <c r="C225">
        <v>5180829.1968799904</v>
      </c>
      <c r="D225" t="s">
        <v>24</v>
      </c>
      <c r="E225">
        <v>7</v>
      </c>
      <c r="F225">
        <v>524.07961417322826</v>
      </c>
      <c r="G225">
        <v>306.11687259716166</v>
      </c>
      <c r="H225">
        <f t="shared" si="6"/>
        <v>78.611942125984243</v>
      </c>
      <c r="I225">
        <f t="shared" si="7"/>
        <v>45.917530889574245</v>
      </c>
      <c r="J225" s="38">
        <v>0.61155997446348009</v>
      </c>
      <c r="K225" s="38">
        <v>0.74699117013686667</v>
      </c>
      <c r="L225" s="38">
        <v>0.82556823519287925</v>
      </c>
      <c r="M225" s="38">
        <v>0.89219660682788215</v>
      </c>
      <c r="N225" s="20">
        <v>0.44902536185384379</v>
      </c>
      <c r="O225" s="20">
        <v>0.51979233751847254</v>
      </c>
      <c r="P225" s="20">
        <v>0.56867411242626331</v>
      </c>
      <c r="Q225" s="20">
        <v>0.5973113466459955</v>
      </c>
      <c r="R225" s="40">
        <v>0.1111111111111111</v>
      </c>
      <c r="S225" s="40">
        <v>0.53333333333333333</v>
      </c>
      <c r="T225" s="40">
        <v>0.55555555555555558</v>
      </c>
      <c r="U225" s="40">
        <v>0.58472222222222225</v>
      </c>
      <c r="V225" s="42">
        <v>0.44902536185384379</v>
      </c>
      <c r="W225" s="42">
        <v>0.51979233751847254</v>
      </c>
      <c r="X225" s="42">
        <v>0.56867411242626331</v>
      </c>
      <c r="Y225" s="42">
        <v>0.5973113466459955</v>
      </c>
      <c r="Z225">
        <v>2.53760843307346E-2</v>
      </c>
      <c r="AA225">
        <v>0.24809370829589511</v>
      </c>
      <c r="AB225">
        <v>0.32034528544445617</v>
      </c>
      <c r="AC225">
        <v>0.37418521019833784</v>
      </c>
      <c r="AE225">
        <v>0.26027943891286359</v>
      </c>
      <c r="AF225">
        <v>0.27947283612561563</v>
      </c>
      <c r="AG225">
        <v>0.44035339827686382</v>
      </c>
      <c r="AH225">
        <v>0.27947283612561563</v>
      </c>
      <c r="AI225">
        <v>0.63672476583925786</v>
      </c>
    </row>
    <row r="226" spans="1:35" x14ac:dyDescent="0.25">
      <c r="A226">
        <v>225</v>
      </c>
      <c r="B226">
        <v>493412.658734</v>
      </c>
      <c r="C226">
        <v>5180872.0767299803</v>
      </c>
      <c r="D226" t="s">
        <v>9</v>
      </c>
      <c r="E226">
        <v>1</v>
      </c>
      <c r="F226">
        <v>313.23840551181104</v>
      </c>
      <c r="G226">
        <v>318.89763779527561</v>
      </c>
      <c r="H226">
        <f t="shared" si="6"/>
        <v>46.985760826771653</v>
      </c>
      <c r="I226">
        <f t="shared" si="7"/>
        <v>47.834645669291341</v>
      </c>
      <c r="J226" s="38">
        <v>0.76143158497200647</v>
      </c>
      <c r="K226" s="38">
        <v>0.71319877486423078</v>
      </c>
      <c r="L226" s="38">
        <v>0.71025562698254863</v>
      </c>
      <c r="M226" s="38">
        <v>0.71025562698254863</v>
      </c>
      <c r="N226" s="20">
        <v>0.55609585988660371</v>
      </c>
      <c r="O226" s="20">
        <v>0.51519477524896384</v>
      </c>
      <c r="P226" s="20">
        <v>0.49563774408103489</v>
      </c>
      <c r="Q226" s="20">
        <v>0.49563774408103489</v>
      </c>
      <c r="R226" s="40">
        <v>0.15</v>
      </c>
      <c r="S226" s="40">
        <v>0.17528822055137844</v>
      </c>
      <c r="T226" s="40">
        <v>0.18949158610812744</v>
      </c>
      <c r="U226" s="40">
        <v>0.18949158610812744</v>
      </c>
      <c r="V226" s="42">
        <v>0.74242322511330527</v>
      </c>
      <c r="W226" s="42">
        <v>0.70640466929371204</v>
      </c>
      <c r="X226" s="42">
        <v>0.70337490799965841</v>
      </c>
      <c r="Y226" s="42">
        <v>0.70337490799965841</v>
      </c>
      <c r="Z226">
        <v>0.16969080124942965</v>
      </c>
      <c r="AA226">
        <v>0.22089591777005896</v>
      </c>
      <c r="AB226">
        <v>0.23969053091014955</v>
      </c>
      <c r="AC226">
        <v>0.23969053091014955</v>
      </c>
      <c r="AE226">
        <v>0.21005346310440967</v>
      </c>
      <c r="AF226">
        <v>0.24002002254476867</v>
      </c>
      <c r="AG226">
        <v>0.51364161938842134</v>
      </c>
      <c r="AH226">
        <v>0.19178533585874963</v>
      </c>
      <c r="AI226">
        <v>0.50533507787556575</v>
      </c>
    </row>
    <row r="227" spans="1:35" x14ac:dyDescent="0.25">
      <c r="A227">
        <v>226</v>
      </c>
      <c r="B227">
        <v>493445.76270899799</v>
      </c>
      <c r="C227">
        <v>5180867.1087600002</v>
      </c>
      <c r="D227" t="s">
        <v>9</v>
      </c>
      <c r="E227">
        <v>2</v>
      </c>
      <c r="F227">
        <v>517.05268506234313</v>
      </c>
      <c r="G227">
        <v>295.93175853018369</v>
      </c>
      <c r="H227">
        <f t="shared" si="6"/>
        <v>77.557902759351464</v>
      </c>
      <c r="I227">
        <f t="shared" si="7"/>
        <v>44.389763779527549</v>
      </c>
      <c r="J227" s="38">
        <v>1.2526039205229538</v>
      </c>
      <c r="K227" s="38">
        <v>1.1499154591441114</v>
      </c>
      <c r="L227" s="38">
        <v>1.1184077293346837</v>
      </c>
      <c r="M227" s="38">
        <v>1.0487494174971987</v>
      </c>
      <c r="N227" s="20">
        <v>0.86757872104314049</v>
      </c>
      <c r="O227" s="20">
        <v>0.72109074349325952</v>
      </c>
      <c r="P227" s="20">
        <v>0.69151914017152805</v>
      </c>
      <c r="Q227" s="20">
        <v>0.6591698598754131</v>
      </c>
      <c r="R227" s="40">
        <v>0.92105263157894735</v>
      </c>
      <c r="S227" s="40">
        <v>0.78522777532065458</v>
      </c>
      <c r="T227" s="40">
        <v>0.73042901371074742</v>
      </c>
      <c r="U227" s="40">
        <v>0.65166995027676133</v>
      </c>
      <c r="V227" s="42">
        <v>1.2732161409457095</v>
      </c>
      <c r="W227" s="42">
        <v>1.1881186225110996</v>
      </c>
      <c r="X227" s="42">
        <v>1.146310617153729</v>
      </c>
      <c r="Y227" s="42">
        <v>1.0750530128626039</v>
      </c>
      <c r="Z227">
        <v>0.78835885971880959</v>
      </c>
      <c r="AA227">
        <v>0.58993055635381508</v>
      </c>
      <c r="AB227">
        <v>0.55797823258850809</v>
      </c>
      <c r="AC227">
        <v>0.51759965705826394</v>
      </c>
      <c r="AE227">
        <v>0.18484922358027064</v>
      </c>
      <c r="AF227">
        <v>0.36558702159619899</v>
      </c>
      <c r="AG227">
        <v>0.3988069316420142</v>
      </c>
      <c r="AH227">
        <v>0.18874918590332274</v>
      </c>
      <c r="AI227">
        <v>0.46299682333123637</v>
      </c>
    </row>
    <row r="228" spans="1:35" x14ac:dyDescent="0.25">
      <c r="A228">
        <v>227</v>
      </c>
      <c r="B228">
        <v>493478.459027</v>
      </c>
      <c r="C228">
        <v>5180856.1175499903</v>
      </c>
      <c r="D228" t="s">
        <v>9</v>
      </c>
      <c r="E228">
        <v>3</v>
      </c>
      <c r="F228">
        <v>439.25285917515231</v>
      </c>
      <c r="G228">
        <v>288.38582677165351</v>
      </c>
      <c r="H228">
        <f t="shared" si="6"/>
        <v>65.887928876272838</v>
      </c>
      <c r="I228">
        <f t="shared" si="7"/>
        <v>43.257874015748023</v>
      </c>
      <c r="J228" s="38">
        <v>0.86111627548031655</v>
      </c>
      <c r="K228" s="38">
        <v>0.86785497234777598</v>
      </c>
      <c r="L228" s="38">
        <v>0.86785859495413298</v>
      </c>
      <c r="M228" s="38">
        <v>0.8400460105791836</v>
      </c>
      <c r="N228" s="20">
        <v>0.6378561565782308</v>
      </c>
      <c r="O228" s="20">
        <v>0.64359356740197782</v>
      </c>
      <c r="P228" s="20">
        <v>0.63496265378360595</v>
      </c>
      <c r="Q228" s="20">
        <v>0.61057574905953427</v>
      </c>
      <c r="R228" s="40">
        <v>0.26190476190476186</v>
      </c>
      <c r="S228" s="40">
        <v>0.3214285714285714</v>
      </c>
      <c r="T228" s="40">
        <v>0.32653061224489793</v>
      </c>
      <c r="U228" s="40">
        <v>0.29674185463659153</v>
      </c>
      <c r="V228" s="42">
        <v>0.8358648596051943</v>
      </c>
      <c r="W228" s="42">
        <v>0.84862149464460246</v>
      </c>
      <c r="X228" s="42">
        <v>0.85523195087988024</v>
      </c>
      <c r="Y228" s="42">
        <v>0.82734234889186131</v>
      </c>
      <c r="Z228">
        <v>0.40493186578871398</v>
      </c>
      <c r="AA228">
        <v>0.39551530154810116</v>
      </c>
      <c r="AB228">
        <v>0.37228978110857713</v>
      </c>
      <c r="AC228">
        <v>0.3362753198248411</v>
      </c>
      <c r="AE228">
        <v>0.10079546514846524</v>
      </c>
      <c r="AF228">
        <v>0.15796459274731608</v>
      </c>
      <c r="AG228">
        <v>0.26692930801703102</v>
      </c>
      <c r="AH228">
        <v>0.11125552063318871</v>
      </c>
      <c r="AI228">
        <v>0.28595721396332668</v>
      </c>
    </row>
    <row r="229" spans="1:35" x14ac:dyDescent="0.25">
      <c r="A229">
        <v>228</v>
      </c>
      <c r="B229">
        <v>493508.38215899799</v>
      </c>
      <c r="C229">
        <v>5180871.1945700003</v>
      </c>
      <c r="D229" t="s">
        <v>9</v>
      </c>
      <c r="E229">
        <v>3</v>
      </c>
      <c r="F229">
        <v>340.26124072893509</v>
      </c>
      <c r="G229">
        <v>213.41863517060366</v>
      </c>
      <c r="H229">
        <f t="shared" si="6"/>
        <v>51.039186109340264</v>
      </c>
      <c r="I229">
        <f t="shared" si="7"/>
        <v>32.012795275590548</v>
      </c>
      <c r="J229" s="38">
        <v>0.50013493415031252</v>
      </c>
      <c r="K229" s="38">
        <v>0.59099015584057946</v>
      </c>
      <c r="L229" s="38">
        <v>0.58212164909719466</v>
      </c>
      <c r="M229" s="38">
        <v>0.58491043630746775</v>
      </c>
      <c r="N229" s="20">
        <v>0.3767567021609371</v>
      </c>
      <c r="O229" s="20">
        <v>0.44252409374465773</v>
      </c>
      <c r="P229" s="20">
        <v>0.43449586249550914</v>
      </c>
      <c r="Q229" s="20">
        <v>0.43531253241982681</v>
      </c>
      <c r="R229" s="40">
        <v>4.7619047619047616E-2</v>
      </c>
      <c r="S229" s="40">
        <v>9.5238095238095233E-2</v>
      </c>
      <c r="T229" s="40">
        <v>8.1632653061224483E-2</v>
      </c>
      <c r="U229" s="40">
        <v>8.1453634085213028E-2</v>
      </c>
      <c r="V229" s="42">
        <v>0.49445599384079475</v>
      </c>
      <c r="W229" s="42">
        <v>0.58284520393871309</v>
      </c>
      <c r="X229" s="42">
        <v>0.57619460418708435</v>
      </c>
      <c r="Y229" s="42">
        <v>0.57711308503752334</v>
      </c>
      <c r="Z229">
        <v>0</v>
      </c>
      <c r="AA229">
        <v>6.834418139734133E-2</v>
      </c>
      <c r="AB229">
        <v>3.9053817941337901E-2</v>
      </c>
      <c r="AC229">
        <v>3.928387770097129E-2</v>
      </c>
      <c r="AE229">
        <v>0.2961296015590591</v>
      </c>
      <c r="AF229">
        <v>0.33883191526064682</v>
      </c>
      <c r="AG229">
        <v>0.58352124333233868</v>
      </c>
      <c r="AH229">
        <v>0.30720394639066956</v>
      </c>
      <c r="AI229">
        <v>1.5710105094653244</v>
      </c>
    </row>
    <row r="230" spans="1:35" x14ac:dyDescent="0.25">
      <c r="A230">
        <v>229</v>
      </c>
      <c r="B230">
        <v>493540.27207200002</v>
      </c>
      <c r="C230">
        <v>5180854.2695899904</v>
      </c>
      <c r="D230" t="s">
        <v>9</v>
      </c>
      <c r="E230">
        <v>4</v>
      </c>
      <c r="F230">
        <v>547.27256471797693</v>
      </c>
      <c r="G230">
        <v>327.26377952755905</v>
      </c>
      <c r="H230">
        <f t="shared" si="6"/>
        <v>82.090884707696532</v>
      </c>
      <c r="I230">
        <f t="shared" si="7"/>
        <v>49.089566929133859</v>
      </c>
      <c r="J230" s="38">
        <v>0.9987572557458102</v>
      </c>
      <c r="K230" s="38">
        <v>1.0183026231231298</v>
      </c>
      <c r="L230" s="38">
        <v>1.0436966829337226</v>
      </c>
      <c r="M230" s="38">
        <v>0.99869402217984304</v>
      </c>
      <c r="N230" s="20">
        <v>0.74793894526058646</v>
      </c>
      <c r="O230" s="20">
        <v>0.78150739954834125</v>
      </c>
      <c r="P230" s="20">
        <v>0.80501082815893099</v>
      </c>
      <c r="Q230" s="20">
        <v>0.74477958429791502</v>
      </c>
      <c r="R230" s="40">
        <v>0.54347826086956519</v>
      </c>
      <c r="S230" s="40">
        <v>0.57349896480331264</v>
      </c>
      <c r="T230" s="40">
        <v>0.63141116130246566</v>
      </c>
      <c r="U230" s="40">
        <v>0.5870129870129871</v>
      </c>
      <c r="V230" s="42">
        <v>0.98268120833093553</v>
      </c>
      <c r="W230" s="42">
        <v>1.011624522910022</v>
      </c>
      <c r="X230" s="42">
        <v>1.0275496167040157</v>
      </c>
      <c r="Y230" s="42">
        <v>0.9899613562219175</v>
      </c>
      <c r="Z230">
        <v>0.61133868461636776</v>
      </c>
      <c r="AA230">
        <v>0.60545762712125417</v>
      </c>
      <c r="AB230">
        <v>0.65288613332743561</v>
      </c>
      <c r="AC230">
        <v>0.60031134326592739</v>
      </c>
      <c r="AE230">
        <v>0.17769621235107871</v>
      </c>
      <c r="AF230">
        <v>0.27058123780447774</v>
      </c>
      <c r="AG230">
        <v>0.44350228562829858</v>
      </c>
      <c r="AH230">
        <v>0.14919764089609483</v>
      </c>
      <c r="AI230">
        <v>0.35542205930932919</v>
      </c>
    </row>
    <row r="231" spans="1:35" x14ac:dyDescent="0.25">
      <c r="A231">
        <v>230</v>
      </c>
      <c r="B231">
        <v>493572.190846999</v>
      </c>
      <c r="C231">
        <v>5180864.12519</v>
      </c>
      <c r="D231" t="s">
        <v>9</v>
      </c>
      <c r="E231">
        <v>5</v>
      </c>
      <c r="F231">
        <v>499.60570836276753</v>
      </c>
      <c r="G231">
        <v>347.76902887139107</v>
      </c>
      <c r="H231">
        <f t="shared" si="6"/>
        <v>74.940856254415124</v>
      </c>
      <c r="I231">
        <f t="shared" si="7"/>
        <v>52.165354330708659</v>
      </c>
      <c r="J231" s="38">
        <v>0.81382718336675586</v>
      </c>
      <c r="K231" s="38">
        <v>0.83475968028836045</v>
      </c>
      <c r="L231" s="38">
        <v>0.89161860664474668</v>
      </c>
      <c r="M231" s="38">
        <v>0.92727625402556346</v>
      </c>
      <c r="N231" s="20">
        <v>0.60767236498934141</v>
      </c>
      <c r="O231" s="20">
        <v>0.61757786082794053</v>
      </c>
      <c r="P231" s="20">
        <v>0.66250209782886926</v>
      </c>
      <c r="Q231" s="20">
        <v>0.68492462476818139</v>
      </c>
      <c r="R231" s="40">
        <v>0.17499999999999999</v>
      </c>
      <c r="S231" s="40">
        <v>0.21999999999999997</v>
      </c>
      <c r="T231" s="40">
        <v>0.30855263157894736</v>
      </c>
      <c r="U231" s="40">
        <v>0.3720095693779904</v>
      </c>
      <c r="V231" s="42">
        <v>0.7974030208901759</v>
      </c>
      <c r="W231" s="42">
        <v>0.81566366639272514</v>
      </c>
      <c r="X231" s="42">
        <v>0.86518100945652909</v>
      </c>
      <c r="Y231" s="42">
        <v>0.90958907554184953</v>
      </c>
      <c r="Z231">
        <v>0.29367718567772405</v>
      </c>
      <c r="AA231">
        <v>0.31488178065589489</v>
      </c>
      <c r="AB231">
        <v>0.39986463916220494</v>
      </c>
      <c r="AC231">
        <v>0.4425736170899281</v>
      </c>
      <c r="AE231">
        <v>0.11010379137817514</v>
      </c>
      <c r="AF231">
        <v>0.13389541154000212</v>
      </c>
      <c r="AG231">
        <v>0.45511104537937425</v>
      </c>
      <c r="AH231">
        <v>0.12223459621918072</v>
      </c>
      <c r="AI231">
        <v>0.32590015872158323</v>
      </c>
    </row>
    <row r="232" spans="1:35" x14ac:dyDescent="0.25">
      <c r="A232">
        <v>231</v>
      </c>
      <c r="B232">
        <v>493604.093411999</v>
      </c>
      <c r="C232">
        <v>5180858.8683700003</v>
      </c>
      <c r="D232" t="s">
        <v>9</v>
      </c>
      <c r="E232">
        <v>6</v>
      </c>
      <c r="F232">
        <v>444.36127024070021</v>
      </c>
      <c r="G232">
        <v>320.37401574803147</v>
      </c>
      <c r="H232">
        <f t="shared" si="6"/>
        <v>66.654190536105034</v>
      </c>
      <c r="I232">
        <f t="shared" si="7"/>
        <v>48.056102362204719</v>
      </c>
      <c r="J232" s="38">
        <v>0.72900972524449936</v>
      </c>
      <c r="K232" s="38">
        <v>0.7795329866530164</v>
      </c>
      <c r="L232" s="38">
        <v>0.82176023882476468</v>
      </c>
      <c r="M232" s="38">
        <v>0.81839635476295403</v>
      </c>
      <c r="N232" s="20">
        <v>0.56274548245037059</v>
      </c>
      <c r="O232" s="20">
        <v>0.62645354869856107</v>
      </c>
      <c r="P232" s="20">
        <v>0.65265042268926621</v>
      </c>
      <c r="Q232" s="20">
        <v>0.63087703166577336</v>
      </c>
      <c r="R232" s="40">
        <v>0.14285714285714285</v>
      </c>
      <c r="S232" s="40">
        <v>9.841269841269841E-2</v>
      </c>
      <c r="T232" s="40">
        <v>0.16402713918241865</v>
      </c>
      <c r="U232" s="40">
        <v>0.1938252086078173</v>
      </c>
      <c r="V232" s="42">
        <v>0.71149901066353261</v>
      </c>
      <c r="W232" s="42">
        <v>0.77524953492905824</v>
      </c>
      <c r="X232" s="42">
        <v>0.81713151735502887</v>
      </c>
      <c r="Y232" s="42">
        <v>0.81190935669360764</v>
      </c>
      <c r="Z232">
        <v>0.18310231896523202</v>
      </c>
      <c r="AA232">
        <v>0.13755500458156628</v>
      </c>
      <c r="AB232">
        <v>0.22810705455459862</v>
      </c>
      <c r="AC232">
        <v>0.2562195731175349</v>
      </c>
      <c r="AE232">
        <v>0.141067032129429</v>
      </c>
      <c r="AF232">
        <v>0.20745474493244223</v>
      </c>
      <c r="AG232">
        <v>0.80284722604731651</v>
      </c>
      <c r="AH232">
        <v>0.15318932528833432</v>
      </c>
      <c r="AI232">
        <v>0.75493256793864194</v>
      </c>
    </row>
    <row r="233" spans="1:35" x14ac:dyDescent="0.25">
      <c r="A233">
        <v>232</v>
      </c>
      <c r="B233">
        <v>493642.625925</v>
      </c>
      <c r="C233">
        <v>5180861.3212599903</v>
      </c>
      <c r="D233" t="s">
        <v>15</v>
      </c>
      <c r="E233">
        <v>1</v>
      </c>
      <c r="F233">
        <v>431.59448818897636</v>
      </c>
      <c r="G233">
        <v>339.63082939632545</v>
      </c>
      <c r="H233">
        <f t="shared" si="6"/>
        <v>64.739173228346445</v>
      </c>
      <c r="I233">
        <f t="shared" si="7"/>
        <v>50.944624409448814</v>
      </c>
      <c r="J233" s="38">
        <v>0.57116789054941641</v>
      </c>
      <c r="K233" s="38">
        <v>0.90376853066219376</v>
      </c>
      <c r="L233" s="38">
        <v>0.88348413988333507</v>
      </c>
      <c r="M233" s="38">
        <v>0.8765945321558396</v>
      </c>
      <c r="N233" s="20">
        <v>0.39870108071117771</v>
      </c>
      <c r="O233" s="20">
        <v>0.63642951382104207</v>
      </c>
      <c r="P233" s="20">
        <v>0.64020319892542144</v>
      </c>
      <c r="Q233" s="20">
        <v>0.60753422175865102</v>
      </c>
      <c r="R233" s="40">
        <v>4.2572463768115937E-2</v>
      </c>
      <c r="S233" s="40">
        <v>0.34420289855072461</v>
      </c>
      <c r="T233" s="40">
        <v>0.2883540372670807</v>
      </c>
      <c r="U233" s="40">
        <v>0.3248478260869565</v>
      </c>
      <c r="V233" s="42">
        <v>0.56829726148409887</v>
      </c>
      <c r="W233" s="42">
        <v>0.90647371743795591</v>
      </c>
      <c r="X233" s="42">
        <v>0.88723265223345571</v>
      </c>
      <c r="Y233" s="42">
        <v>0.87149948018939738</v>
      </c>
      <c r="Z233">
        <v>0</v>
      </c>
      <c r="AA233">
        <v>0.40725154838974376</v>
      </c>
      <c r="AB233">
        <v>0.3293388050665183</v>
      </c>
      <c r="AC233">
        <v>0.33660692363002154</v>
      </c>
      <c r="AE233">
        <v>0.18030116120942161</v>
      </c>
      <c r="AF233">
        <v>0.24072489376700415</v>
      </c>
      <c r="AG233">
        <v>0.8114693210109627</v>
      </c>
      <c r="AH233">
        <v>0.19051625285988705</v>
      </c>
      <c r="AI233">
        <v>0.79711378729118076</v>
      </c>
    </row>
    <row r="234" spans="1:35" x14ac:dyDescent="0.25">
      <c r="A234">
        <v>233</v>
      </c>
      <c r="B234">
        <v>493667.907851998</v>
      </c>
      <c r="C234">
        <v>5180857.0227399804</v>
      </c>
      <c r="D234" t="s">
        <v>15</v>
      </c>
      <c r="E234">
        <v>1</v>
      </c>
      <c r="F234">
        <v>468.17585301837266</v>
      </c>
      <c r="G234">
        <v>345.47</v>
      </c>
      <c r="H234">
        <f t="shared" si="6"/>
        <v>70.226377952755897</v>
      </c>
      <c r="I234">
        <f t="shared" si="7"/>
        <v>51.820500000000003</v>
      </c>
      <c r="J234" s="38">
        <v>0.72423844904851808</v>
      </c>
      <c r="K234" s="38">
        <v>0.86192076566070097</v>
      </c>
      <c r="L234" s="38">
        <v>0.98252929609017747</v>
      </c>
      <c r="M234" s="38">
        <v>0.98422619951929258</v>
      </c>
      <c r="N234" s="20">
        <v>0.53882678823637709</v>
      </c>
      <c r="O234" s="20">
        <v>0.61280184411888639</v>
      </c>
      <c r="P234" s="20">
        <v>0.70249392806521449</v>
      </c>
      <c r="Q234" s="20">
        <v>0.67300526804132166</v>
      </c>
      <c r="R234" s="40">
        <v>0.12771739130434784</v>
      </c>
      <c r="S234" s="40">
        <v>0.31219806763285024</v>
      </c>
      <c r="T234" s="40">
        <v>0.47442719116632165</v>
      </c>
      <c r="U234" s="40">
        <v>0.4789323671497584</v>
      </c>
      <c r="V234" s="42">
        <v>0.7316707928636258</v>
      </c>
      <c r="W234" s="42">
        <v>0.86866478232393474</v>
      </c>
      <c r="X234" s="42">
        <v>0.99307512350951244</v>
      </c>
      <c r="Y234" s="42">
        <v>0.98008819711713924</v>
      </c>
      <c r="Z234">
        <v>0.10684506237271858</v>
      </c>
      <c r="AA234">
        <v>0.30690374016611388</v>
      </c>
      <c r="AB234">
        <v>0.46827356103509482</v>
      </c>
      <c r="AC234">
        <v>0.45987012251631326</v>
      </c>
      <c r="AE234">
        <v>0.22348398534934466</v>
      </c>
      <c r="AF234">
        <v>0.23029824049329464</v>
      </c>
      <c r="AG234">
        <v>0.59970922503045154</v>
      </c>
      <c r="AH234">
        <v>0.23153361485731941</v>
      </c>
      <c r="AI234">
        <v>0.62347768548978777</v>
      </c>
    </row>
    <row r="235" spans="1:35" x14ac:dyDescent="0.25">
      <c r="A235">
        <v>234</v>
      </c>
      <c r="B235">
        <v>493699.82406800002</v>
      </c>
      <c r="C235">
        <v>5180864.6565899802</v>
      </c>
      <c r="D235" t="s">
        <v>15</v>
      </c>
      <c r="E235">
        <v>2</v>
      </c>
      <c r="F235">
        <v>488.68110236220474</v>
      </c>
      <c r="G235">
        <v>438.48233595800525</v>
      </c>
      <c r="H235">
        <f t="shared" si="6"/>
        <v>73.302165354330711</v>
      </c>
      <c r="I235">
        <f t="shared" si="7"/>
        <v>65.772350393700791</v>
      </c>
      <c r="J235" s="38">
        <v>0.87372299851597535</v>
      </c>
      <c r="K235" s="38">
        <v>1.037073586653761</v>
      </c>
      <c r="L235" s="38">
        <v>0.91815742766619057</v>
      </c>
      <c r="M235" s="38">
        <v>1.2133766361841873</v>
      </c>
      <c r="N235" s="20">
        <v>0.63442448540512864</v>
      </c>
      <c r="O235" s="20">
        <v>0.7520835015341969</v>
      </c>
      <c r="P235" s="20">
        <v>0.68617588669418328</v>
      </c>
      <c r="Q235" s="20">
        <v>0.75600569207633839</v>
      </c>
      <c r="R235" s="40">
        <v>0.36928104575163401</v>
      </c>
      <c r="S235" s="40">
        <v>0.52156862745098032</v>
      </c>
      <c r="T235" s="40">
        <v>0.42830882352941174</v>
      </c>
      <c r="U235" s="40">
        <v>0.56907308377896615</v>
      </c>
      <c r="V235" s="42">
        <v>0.87750757282841318</v>
      </c>
      <c r="W235" s="42">
        <v>1.0611767766048861</v>
      </c>
      <c r="X235" s="42">
        <v>0.92534167470696937</v>
      </c>
      <c r="Y235" s="42">
        <v>1.2373602324163213</v>
      </c>
      <c r="Z235">
        <v>0.28216700946854661</v>
      </c>
      <c r="AA235">
        <v>0.47634390004898997</v>
      </c>
      <c r="AB235">
        <v>0.38280190580747525</v>
      </c>
      <c r="AC235">
        <v>0.52613292540990719</v>
      </c>
      <c r="AE235">
        <v>0.61835538793793088</v>
      </c>
      <c r="AF235">
        <v>0.26193677549272648</v>
      </c>
      <c r="AG235">
        <v>0.53526988539733444</v>
      </c>
      <c r="AH235">
        <v>0.69617725546316689</v>
      </c>
      <c r="AI235">
        <v>0.6373766131024593</v>
      </c>
    </row>
    <row r="236" spans="1:35" x14ac:dyDescent="0.25">
      <c r="A236">
        <v>235</v>
      </c>
      <c r="B236">
        <v>493731.73648899799</v>
      </c>
      <c r="C236">
        <v>5180868.7346999804</v>
      </c>
      <c r="D236" t="s">
        <v>15</v>
      </c>
      <c r="E236">
        <v>3</v>
      </c>
      <c r="F236">
        <v>502.95275590551176</v>
      </c>
      <c r="G236">
        <v>424.5062257217848</v>
      </c>
      <c r="H236">
        <f t="shared" si="6"/>
        <v>75.442913385826756</v>
      </c>
      <c r="I236">
        <f t="shared" si="7"/>
        <v>63.675933858267719</v>
      </c>
      <c r="J236" s="38">
        <v>0.75700290777360135</v>
      </c>
      <c r="K236" s="38">
        <v>0.94988161554999784</v>
      </c>
      <c r="L236" s="38">
        <v>0.94399567596470368</v>
      </c>
      <c r="M236" s="38">
        <v>0.97364455598374799</v>
      </c>
      <c r="N236" s="20">
        <v>0.55247932866497373</v>
      </c>
      <c r="O236" s="20">
        <v>0.74713341834357283</v>
      </c>
      <c r="P236" s="20">
        <v>0.71338279792111348</v>
      </c>
      <c r="Q236" s="20">
        <v>0.70131132031832633</v>
      </c>
      <c r="R236" s="40">
        <v>0.25</v>
      </c>
      <c r="S236" s="40">
        <v>0.53428571428571436</v>
      </c>
      <c r="T236" s="40">
        <v>0.49301948051948058</v>
      </c>
      <c r="U236" s="40">
        <v>0.51420700511609607</v>
      </c>
      <c r="V236" s="42">
        <v>0.73626471779567293</v>
      </c>
      <c r="W236" s="42">
        <v>0.93249861557063585</v>
      </c>
      <c r="X236" s="42">
        <v>0.95159798788221062</v>
      </c>
      <c r="Y236" s="42">
        <v>0.97352009252384197</v>
      </c>
      <c r="Z236">
        <v>0.18153364632237873</v>
      </c>
      <c r="AA236">
        <v>0.47630562194132892</v>
      </c>
      <c r="AB236">
        <v>0.45356990160352967</v>
      </c>
      <c r="AC236">
        <v>0.47106487083803666</v>
      </c>
      <c r="AE236">
        <v>0.16679499587844979</v>
      </c>
      <c r="AF236">
        <v>0.24212073913717971</v>
      </c>
      <c r="AG236">
        <v>0.41443105312821427</v>
      </c>
      <c r="AH236">
        <v>0.15430546676244267</v>
      </c>
      <c r="AI236">
        <v>0.46333248892271622</v>
      </c>
    </row>
    <row r="237" spans="1:35" x14ac:dyDescent="0.25">
      <c r="A237">
        <v>236</v>
      </c>
      <c r="B237">
        <v>493763.62173200003</v>
      </c>
      <c r="C237">
        <v>5180846.6992800003</v>
      </c>
      <c r="D237" t="s">
        <v>15</v>
      </c>
      <c r="E237">
        <v>4</v>
      </c>
      <c r="F237">
        <v>490.15748031496059</v>
      </c>
      <c r="G237">
        <v>461.59623097112859</v>
      </c>
      <c r="H237">
        <f t="shared" si="6"/>
        <v>73.523622047244089</v>
      </c>
      <c r="I237">
        <f t="shared" si="7"/>
        <v>69.239434645669292</v>
      </c>
      <c r="J237" s="38">
        <v>0.8472256462593083</v>
      </c>
      <c r="K237" s="38">
        <v>0.98199758746465327</v>
      </c>
      <c r="L237" s="38">
        <v>1.0564431995457542</v>
      </c>
      <c r="M237" s="38">
        <v>1.0793081489974889</v>
      </c>
      <c r="N237" s="20">
        <v>0.64457230224578765</v>
      </c>
      <c r="O237" s="20">
        <v>0.74294711872391994</v>
      </c>
      <c r="P237" s="20">
        <v>0.79055314469669069</v>
      </c>
      <c r="Q237" s="20">
        <v>0.76457679321324479</v>
      </c>
      <c r="R237" s="40">
        <v>0.27022058823529416</v>
      </c>
      <c r="S237" s="40">
        <v>0.45661764705882357</v>
      </c>
      <c r="T237" s="40">
        <v>0.56387867647058831</v>
      </c>
      <c r="U237" s="40">
        <v>0.5842245989304814</v>
      </c>
      <c r="V237" s="42">
        <v>0.84433972421468773</v>
      </c>
      <c r="W237" s="42">
        <v>0.95542346744323992</v>
      </c>
      <c r="X237" s="42">
        <v>1.011448461510654</v>
      </c>
      <c r="Y237" s="42">
        <v>1.0214216758690882</v>
      </c>
      <c r="Z237">
        <v>0.2505542741560236</v>
      </c>
      <c r="AA237">
        <v>0.43789479574994539</v>
      </c>
      <c r="AB237">
        <v>0.56722571632530161</v>
      </c>
      <c r="AC237">
        <v>0.58736481168572985</v>
      </c>
      <c r="AE237">
        <v>0.13548629478072227</v>
      </c>
      <c r="AF237">
        <v>0.16498154363208364</v>
      </c>
      <c r="AG237">
        <v>0.37637542811916219</v>
      </c>
      <c r="AH237">
        <v>0.11596923536822643</v>
      </c>
      <c r="AI237">
        <v>0.42290765397361069</v>
      </c>
    </row>
    <row r="238" spans="1:35" x14ac:dyDescent="0.25">
      <c r="A238">
        <v>237</v>
      </c>
      <c r="B238">
        <v>493798.241069999</v>
      </c>
      <c r="C238">
        <v>5180860.3842399903</v>
      </c>
      <c r="D238" t="s">
        <v>15</v>
      </c>
      <c r="E238">
        <v>5</v>
      </c>
      <c r="F238">
        <v>506.72572178477685</v>
      </c>
      <c r="G238">
        <v>353.41061942257215</v>
      </c>
      <c r="H238">
        <f t="shared" si="6"/>
        <v>76.008858267716519</v>
      </c>
      <c r="I238">
        <f t="shared" si="7"/>
        <v>53.011592913385819</v>
      </c>
      <c r="J238" s="38">
        <v>0.72210548897345661</v>
      </c>
      <c r="K238" s="38">
        <v>0.79492525508362166</v>
      </c>
      <c r="L238" s="38">
        <v>0.87598351106444605</v>
      </c>
      <c r="M238" s="38">
        <v>0.89791209827339635</v>
      </c>
      <c r="N238" s="20">
        <v>0.52427402451380067</v>
      </c>
      <c r="O238" s="20">
        <v>0.54052511455575092</v>
      </c>
      <c r="P238" s="20">
        <v>0.60142183064019206</v>
      </c>
      <c r="Q238" s="20">
        <v>0.60477044504004818</v>
      </c>
      <c r="R238" s="40">
        <v>0.2</v>
      </c>
      <c r="S238" s="40">
        <v>0.21476190476190476</v>
      </c>
      <c r="T238" s="40">
        <v>0.35833333333333334</v>
      </c>
      <c r="U238" s="40">
        <v>0.36515151515151517</v>
      </c>
      <c r="V238" s="42">
        <v>0.71890766855368748</v>
      </c>
      <c r="W238" s="42">
        <v>0.79598011351907294</v>
      </c>
      <c r="X238" s="42">
        <v>0.88933877522405991</v>
      </c>
      <c r="Y238" s="42">
        <v>0.92053007956616417</v>
      </c>
      <c r="Z238">
        <v>0.15465860642342311</v>
      </c>
      <c r="AA238">
        <v>0.24526247809848231</v>
      </c>
      <c r="AB238">
        <v>0.31944277879402161</v>
      </c>
      <c r="AC238">
        <v>0.35434779684117818</v>
      </c>
      <c r="AE238">
        <v>0.22402812681837531</v>
      </c>
      <c r="AF238">
        <v>0.22740316643479525</v>
      </c>
      <c r="AG238">
        <v>0.67492331132141226</v>
      </c>
      <c r="AH238">
        <v>0.24305432652384404</v>
      </c>
      <c r="AI238">
        <v>0.53627262304461809</v>
      </c>
    </row>
    <row r="239" spans="1:35" x14ac:dyDescent="0.25">
      <c r="A239">
        <v>238</v>
      </c>
      <c r="B239">
        <v>493827.45429000002</v>
      </c>
      <c r="C239">
        <v>5180862.3015200002</v>
      </c>
      <c r="D239" t="s">
        <v>15</v>
      </c>
      <c r="E239">
        <v>5</v>
      </c>
      <c r="F239">
        <v>598.09711286089237</v>
      </c>
      <c r="G239">
        <v>424.52288976377957</v>
      </c>
      <c r="H239">
        <f t="shared" si="6"/>
        <v>89.714566929133852</v>
      </c>
      <c r="I239">
        <f t="shared" si="7"/>
        <v>63.678433464566936</v>
      </c>
      <c r="J239" s="38">
        <v>1.0387117192610797</v>
      </c>
      <c r="K239" s="38">
        <v>1.194802657219693</v>
      </c>
      <c r="L239" s="38">
        <v>1.2098183889524265</v>
      </c>
      <c r="M239" s="38">
        <v>1.211757064647969</v>
      </c>
      <c r="N239" s="20">
        <v>0.74292571641642813</v>
      </c>
      <c r="O239" s="20">
        <v>0.80463949206018692</v>
      </c>
      <c r="P239" s="20">
        <v>0.82512418942331278</v>
      </c>
      <c r="Q239" s="20">
        <v>0.81596765657076631</v>
      </c>
      <c r="R239" s="40">
        <v>0.57499999999999996</v>
      </c>
      <c r="S239" s="40">
        <v>0.77238095238095228</v>
      </c>
      <c r="T239" s="40">
        <v>0.82797619047619042</v>
      </c>
      <c r="U239" s="40">
        <v>0.82251082251082253</v>
      </c>
      <c r="V239" s="42">
        <v>1.0324552078773737</v>
      </c>
      <c r="W239" s="42">
        <v>1.195673925680798</v>
      </c>
      <c r="X239" s="42">
        <v>1.227142509013915</v>
      </c>
      <c r="Y239" s="42">
        <v>1.2401941431080206</v>
      </c>
      <c r="Z239">
        <v>0.55218794610131838</v>
      </c>
      <c r="AA239">
        <v>0.67213159384208188</v>
      </c>
      <c r="AB239">
        <v>0.69893515996976618</v>
      </c>
      <c r="AC239">
        <v>0.70115511107781081</v>
      </c>
      <c r="AE239">
        <v>0.13885788998915075</v>
      </c>
      <c r="AF239">
        <v>0.14941385498789506</v>
      </c>
      <c r="AG239">
        <v>0.19356940247210339</v>
      </c>
      <c r="AH239">
        <v>0.15295101463725108</v>
      </c>
      <c r="AI239">
        <v>0.26357603774637361</v>
      </c>
    </row>
    <row r="240" spans="1:35" x14ac:dyDescent="0.25">
      <c r="A240">
        <v>239</v>
      </c>
      <c r="B240">
        <v>493858.43561599799</v>
      </c>
      <c r="C240">
        <v>5180848.0880899904</v>
      </c>
      <c r="D240" t="s">
        <v>15</v>
      </c>
      <c r="E240">
        <v>6</v>
      </c>
      <c r="F240">
        <v>545.27559055118104</v>
      </c>
      <c r="G240">
        <v>464.17164041994755</v>
      </c>
      <c r="H240">
        <f t="shared" si="6"/>
        <v>81.791338582677156</v>
      </c>
      <c r="I240">
        <f t="shared" si="7"/>
        <v>69.625746062992135</v>
      </c>
      <c r="J240" s="38">
        <v>0.67444255649125617</v>
      </c>
      <c r="K240" s="38">
        <v>0.92134981658381965</v>
      </c>
      <c r="L240" s="38">
        <v>0.96573466411606335</v>
      </c>
      <c r="M240" s="38">
        <v>1.0605694359331086</v>
      </c>
      <c r="N240" s="20">
        <v>0.46133318477041185</v>
      </c>
      <c r="O240" s="20">
        <v>0.62261046688714339</v>
      </c>
      <c r="P240" s="20">
        <v>0.64323247314420195</v>
      </c>
      <c r="Q240" s="20">
        <v>0.71627754430002788</v>
      </c>
      <c r="R240" s="40">
        <v>0.16666666666666666</v>
      </c>
      <c r="S240" s="40">
        <v>0.46476190476190471</v>
      </c>
      <c r="T240" s="40">
        <v>0.49285714285714283</v>
      </c>
      <c r="U240" s="40">
        <v>0.60086580086580088</v>
      </c>
      <c r="V240" s="42">
        <v>0.67470795461990685</v>
      </c>
      <c r="W240" s="42">
        <v>0.92219444973592402</v>
      </c>
      <c r="X240" s="42">
        <v>0.963394100529397</v>
      </c>
      <c r="Y240" s="42">
        <v>1.0405340867414656</v>
      </c>
      <c r="Z240">
        <v>0.17129886301716465</v>
      </c>
      <c r="AA240">
        <v>0.4056947817428741</v>
      </c>
      <c r="AB240">
        <v>0.44549579057672706</v>
      </c>
      <c r="AC240">
        <v>0.55516394066193619</v>
      </c>
      <c r="AE240">
        <v>0.21612492189546922</v>
      </c>
      <c r="AF240">
        <v>0.25321592106136931</v>
      </c>
      <c r="AG240">
        <v>0.4663114520231465</v>
      </c>
      <c r="AH240">
        <v>0.19525021354791594</v>
      </c>
      <c r="AI240">
        <v>0.44294101462618668</v>
      </c>
    </row>
    <row r="241" spans="1:35" x14ac:dyDescent="0.25">
      <c r="A241">
        <v>240</v>
      </c>
      <c r="B241">
        <v>493884.760519</v>
      </c>
      <c r="C241">
        <v>5180880.6179999802</v>
      </c>
      <c r="D241" t="s">
        <v>15</v>
      </c>
      <c r="E241">
        <v>6</v>
      </c>
      <c r="F241">
        <v>360.23622047244095</v>
      </c>
      <c r="G241">
        <v>306.18252755905513</v>
      </c>
      <c r="H241">
        <f t="shared" si="6"/>
        <v>54.035433070866141</v>
      </c>
      <c r="I241">
        <f t="shared" si="7"/>
        <v>45.927379133858267</v>
      </c>
      <c r="J241" s="38">
        <v>0.83424171145840709</v>
      </c>
      <c r="K241" s="38">
        <v>0.73091081951544989</v>
      </c>
      <c r="L241" s="38">
        <v>0.79917498702386669</v>
      </c>
      <c r="M241" s="38">
        <v>0.75352197987315006</v>
      </c>
      <c r="N241" s="20">
        <v>0.61188521462292433</v>
      </c>
      <c r="O241" s="20">
        <v>0.52394000162263632</v>
      </c>
      <c r="P241" s="20">
        <v>0.54306853984779846</v>
      </c>
      <c r="Q241" s="20">
        <v>0.51478403802919459</v>
      </c>
      <c r="R241" s="40">
        <v>0.52380952380952384</v>
      </c>
      <c r="S241" s="40">
        <v>0.28714285714285709</v>
      </c>
      <c r="T241" s="40">
        <v>0.31636904761904761</v>
      </c>
      <c r="U241" s="40">
        <v>0.26471861471861469</v>
      </c>
      <c r="V241" s="42">
        <v>0.81955707476959916</v>
      </c>
      <c r="W241" s="42">
        <v>0.72559980315718442</v>
      </c>
      <c r="X241" s="42">
        <v>0.79291331943355781</v>
      </c>
      <c r="Y241" s="42">
        <v>0.74042957938582932</v>
      </c>
      <c r="Z241">
        <v>0.5</v>
      </c>
      <c r="AA241">
        <v>0.28597340513163794</v>
      </c>
      <c r="AB241">
        <v>0.2952125898425908</v>
      </c>
      <c r="AC241">
        <v>0.23971055092945173</v>
      </c>
      <c r="AE241">
        <v>0.33695744144056289</v>
      </c>
      <c r="AF241">
        <v>0.38990868108135457</v>
      </c>
      <c r="AG241">
        <v>1.0982049161535432</v>
      </c>
      <c r="AH241">
        <v>0.33087465786529913</v>
      </c>
      <c r="AI241">
        <v>1.1496580700864742</v>
      </c>
    </row>
    <row r="242" spans="1:35" x14ac:dyDescent="0.25">
      <c r="A242">
        <v>241</v>
      </c>
      <c r="B242">
        <v>493923.18883200001</v>
      </c>
      <c r="C242">
        <v>5180872.2048300002</v>
      </c>
      <c r="D242" t="s">
        <v>24</v>
      </c>
      <c r="E242">
        <v>1</v>
      </c>
      <c r="F242">
        <v>556.4782624671916</v>
      </c>
      <c r="G242">
        <v>291.87760142482188</v>
      </c>
      <c r="H242">
        <f t="shared" si="6"/>
        <v>83.471739370078737</v>
      </c>
      <c r="I242">
        <f t="shared" si="7"/>
        <v>43.781640213723279</v>
      </c>
      <c r="J242" s="38">
        <v>0.67158502975084688</v>
      </c>
      <c r="K242" s="38">
        <v>1.0277552481902581</v>
      </c>
      <c r="L242" s="38">
        <v>0.99467870416765369</v>
      </c>
      <c r="M242" s="38">
        <v>1.0026479317078067</v>
      </c>
      <c r="N242" s="20">
        <v>0.41133962633277904</v>
      </c>
      <c r="O242" s="20">
        <v>0.67248924980676039</v>
      </c>
      <c r="P242" s="20">
        <v>0.68307287407675543</v>
      </c>
      <c r="Q242" s="20">
        <v>0.69904188588754423</v>
      </c>
      <c r="R242" s="40">
        <v>0.88888888888888884</v>
      </c>
      <c r="S242" s="40">
        <v>0.78333333333333333</v>
      </c>
      <c r="T242" s="40">
        <v>0.6759103641456583</v>
      </c>
      <c r="U242" s="40">
        <v>0.66768336964415398</v>
      </c>
      <c r="V242" s="42">
        <v>0.70159230023253627</v>
      </c>
      <c r="W242" s="42">
        <v>1.0677414817258171</v>
      </c>
      <c r="X242" s="42">
        <v>1.0252023563668136</v>
      </c>
      <c r="Y242" s="42">
        <v>1.030416425109324</v>
      </c>
      <c r="Z242">
        <v>-9.8270709174445248E-2</v>
      </c>
      <c r="AA242">
        <v>0.37849480472195285</v>
      </c>
      <c r="AB242">
        <v>0.38732827847423601</v>
      </c>
      <c r="AC242">
        <v>0.43388859680536285</v>
      </c>
      <c r="AE242">
        <v>0.42740779783491678</v>
      </c>
      <c r="AF242">
        <v>0.229290737338017</v>
      </c>
      <c r="AG242">
        <v>0.39426467010625582</v>
      </c>
      <c r="AH242">
        <v>0.2610542765794352</v>
      </c>
      <c r="AI242">
        <v>1.211092819120239</v>
      </c>
    </row>
    <row r="243" spans="1:35" x14ac:dyDescent="0.25">
      <c r="A243">
        <v>242</v>
      </c>
      <c r="B243">
        <v>493955.09288900002</v>
      </c>
      <c r="C243">
        <v>5180868.1722100005</v>
      </c>
      <c r="D243" t="s">
        <v>24</v>
      </c>
      <c r="E243">
        <v>2</v>
      </c>
      <c r="F243">
        <v>593.22319160104996</v>
      </c>
      <c r="G243">
        <v>404.4888891320204</v>
      </c>
      <c r="H243">
        <f t="shared" si="6"/>
        <v>88.983478740157494</v>
      </c>
      <c r="I243">
        <f t="shared" si="7"/>
        <v>60.673333369803061</v>
      </c>
      <c r="J243" s="38">
        <v>1.0978210815811202</v>
      </c>
      <c r="K243" s="38">
        <v>1.1220951299719215</v>
      </c>
      <c r="L243" s="38">
        <v>1.1456859408119033</v>
      </c>
      <c r="M243" s="38">
        <v>1.1922801496679911</v>
      </c>
      <c r="N243" s="20">
        <v>0.76049272822227265</v>
      </c>
      <c r="O243" s="20">
        <v>0.78008781202679511</v>
      </c>
      <c r="P243" s="20">
        <v>0.78338392753343955</v>
      </c>
      <c r="Q243" s="20">
        <v>0.81728947266704632</v>
      </c>
      <c r="R243" s="40">
        <v>0.66470588235294126</v>
      </c>
      <c r="S243" s="40">
        <v>0.72078431372549034</v>
      </c>
      <c r="T243" s="40">
        <v>0.73112745098039211</v>
      </c>
      <c r="U243" s="40">
        <v>0.76910279263220438</v>
      </c>
      <c r="V243" s="42">
        <v>1.1386503890528576</v>
      </c>
      <c r="W243" s="42">
        <v>1.1482038395109637</v>
      </c>
      <c r="X243" s="42">
        <v>1.1583898562803139</v>
      </c>
      <c r="Y243" s="42">
        <v>1.1803304858637942</v>
      </c>
      <c r="Z243">
        <v>0.49824966668681714</v>
      </c>
      <c r="AA243">
        <v>0.57698559577304931</v>
      </c>
      <c r="AB243">
        <v>0.60451376061626305</v>
      </c>
      <c r="AC243">
        <v>0.66409644094905707</v>
      </c>
      <c r="AE243">
        <v>0.16145413891991431</v>
      </c>
      <c r="AF243">
        <v>0.14847303580340737</v>
      </c>
      <c r="AG243">
        <v>0.18588828680513889</v>
      </c>
      <c r="AH243">
        <v>0.13532591553338155</v>
      </c>
      <c r="AI243">
        <v>0.32240255304028698</v>
      </c>
    </row>
    <row r="244" spans="1:35" x14ac:dyDescent="0.25">
      <c r="A244">
        <v>243</v>
      </c>
      <c r="B244">
        <v>493986.992199998</v>
      </c>
      <c r="C244">
        <v>5180859.3615100002</v>
      </c>
      <c r="D244" t="s">
        <v>24</v>
      </c>
      <c r="E244">
        <v>3</v>
      </c>
      <c r="F244">
        <v>580.16540419947512</v>
      </c>
      <c r="G244">
        <v>308.23379977830996</v>
      </c>
      <c r="H244">
        <f t="shared" si="6"/>
        <v>87.024810629921262</v>
      </c>
      <c r="I244">
        <f t="shared" si="7"/>
        <v>46.235069966746494</v>
      </c>
      <c r="J244" s="38">
        <v>1.3576016093290058</v>
      </c>
      <c r="K244" s="38">
        <v>1.1904408484165763</v>
      </c>
      <c r="L244" s="38">
        <v>1.0896966097556757</v>
      </c>
      <c r="M244" s="38">
        <v>1.12250470465587</v>
      </c>
      <c r="N244" s="20">
        <v>1</v>
      </c>
      <c r="O244" s="20">
        <v>0.90252863767833258</v>
      </c>
      <c r="P244" s="20">
        <v>0.82268886990008716</v>
      </c>
      <c r="Q244" s="20">
        <v>0.8412977085611697</v>
      </c>
      <c r="R244" s="40">
        <v>1</v>
      </c>
      <c r="S244" s="40">
        <v>0.75148164528969486</v>
      </c>
      <c r="T244" s="40">
        <v>0.61523523883237508</v>
      </c>
      <c r="U244" s="40">
        <v>0.65745412997734975</v>
      </c>
      <c r="V244" s="42">
        <v>1.379808490664034</v>
      </c>
      <c r="W244" s="42">
        <v>1.1659445705720164</v>
      </c>
      <c r="X244" s="42">
        <v>1.0708711650514633</v>
      </c>
      <c r="Y244" s="42">
        <v>1.0863008019588871</v>
      </c>
      <c r="Z244">
        <v>1</v>
      </c>
      <c r="AA244">
        <v>0.80665293414745087</v>
      </c>
      <c r="AB244">
        <v>0.64904229631624455</v>
      </c>
      <c r="AC244">
        <v>0.69082128631976392</v>
      </c>
      <c r="AE244">
        <v>0.16479230809516959</v>
      </c>
      <c r="AF244">
        <v>0.15451723494107439</v>
      </c>
      <c r="AG244">
        <v>0.40338072799776031</v>
      </c>
      <c r="AH244">
        <v>0.16974803149534423</v>
      </c>
      <c r="AI244">
        <v>0.3892958734843911</v>
      </c>
    </row>
    <row r="245" spans="1:35" x14ac:dyDescent="0.25">
      <c r="A245">
        <v>244</v>
      </c>
      <c r="B245">
        <v>494016.170361</v>
      </c>
      <c r="C245">
        <v>5180863.3944100002</v>
      </c>
      <c r="D245" t="s">
        <v>24</v>
      </c>
      <c r="E245">
        <v>3</v>
      </c>
      <c r="F245">
        <v>604.78832283464567</v>
      </c>
      <c r="G245">
        <v>345.94650899108069</v>
      </c>
      <c r="H245">
        <f t="shared" si="6"/>
        <v>90.718248425196848</v>
      </c>
      <c r="I245">
        <f t="shared" si="7"/>
        <v>51.891976348662105</v>
      </c>
      <c r="J245" s="38">
        <v>1.0909281514598701</v>
      </c>
      <c r="K245" s="38">
        <v>1.1120171322810719</v>
      </c>
      <c r="L245" s="38">
        <v>1.1343401630592045</v>
      </c>
      <c r="M245" s="38">
        <v>1.1639320582810864</v>
      </c>
      <c r="N245" s="20">
        <v>0.80369888589870264</v>
      </c>
      <c r="O245" s="20">
        <v>0.84573384873142987</v>
      </c>
      <c r="P245" s="20">
        <v>0.85726000108036915</v>
      </c>
      <c r="Q245" s="20">
        <v>0.87297411181648144</v>
      </c>
      <c r="R245" s="40">
        <v>0.67500000000000004</v>
      </c>
      <c r="S245" s="40">
        <v>0.71148606811145521</v>
      </c>
      <c r="T245" s="40">
        <v>0.74073142414860693</v>
      </c>
      <c r="U245" s="40">
        <v>0.74875535541170235</v>
      </c>
      <c r="V245" s="42">
        <v>1.108859454305426</v>
      </c>
      <c r="W245" s="42">
        <v>1.0834994531717084</v>
      </c>
      <c r="X245" s="42">
        <v>1.1113466851610048</v>
      </c>
      <c r="Y245" s="42">
        <v>1.1235236758659646</v>
      </c>
      <c r="Z245">
        <v>0.61568941556400725</v>
      </c>
      <c r="AA245">
        <v>0.68839099840725448</v>
      </c>
      <c r="AB245">
        <v>0.71054377013298375</v>
      </c>
      <c r="AC245">
        <v>0.74658142716179998</v>
      </c>
      <c r="AE245">
        <v>0.11286266736184142</v>
      </c>
      <c r="AF245">
        <v>0.10888814401166143</v>
      </c>
      <c r="AG245">
        <v>0.27380312320260353</v>
      </c>
      <c r="AH245">
        <v>8.5742365468705312E-2</v>
      </c>
      <c r="AI245">
        <v>0.26177541962524165</v>
      </c>
    </row>
    <row r="246" spans="1:35" x14ac:dyDescent="0.25">
      <c r="A246">
        <v>245</v>
      </c>
      <c r="B246">
        <v>494050.810379998</v>
      </c>
      <c r="C246">
        <v>5180861.1869900003</v>
      </c>
      <c r="D246" t="s">
        <v>24</v>
      </c>
      <c r="E246">
        <v>4</v>
      </c>
      <c r="F246">
        <v>506.3629527559055</v>
      </c>
      <c r="G246">
        <v>341.6934463378073</v>
      </c>
      <c r="H246">
        <f t="shared" si="6"/>
        <v>75.954442913385819</v>
      </c>
      <c r="I246">
        <f t="shared" si="7"/>
        <v>51.254016950671094</v>
      </c>
      <c r="J246" s="38">
        <v>0.99755742157944083</v>
      </c>
      <c r="K246" s="38">
        <v>1.0784827155085019</v>
      </c>
      <c r="L246" s="38">
        <v>1.1111155390020102</v>
      </c>
      <c r="M246" s="38">
        <v>1.0864775923830903</v>
      </c>
      <c r="N246" s="20">
        <v>0.64656427152230178</v>
      </c>
      <c r="O246" s="20">
        <v>0.73953775071941619</v>
      </c>
      <c r="P246" s="20">
        <v>0.77759553330483933</v>
      </c>
      <c r="Q246" s="20">
        <v>0.75920852252839066</v>
      </c>
      <c r="R246" s="40">
        <v>0.46250000000000002</v>
      </c>
      <c r="S246" s="40">
        <v>0.63598039215686275</v>
      </c>
      <c r="T246" s="40">
        <v>0.7078941993464053</v>
      </c>
      <c r="U246" s="40">
        <v>0.66961527035056456</v>
      </c>
      <c r="V246" s="42">
        <v>1.0614116726715768</v>
      </c>
      <c r="W246" s="42">
        <v>1.1064676176309436</v>
      </c>
      <c r="X246" s="42">
        <v>1.139080055411019</v>
      </c>
      <c r="Y246" s="42">
        <v>1.1093682469000141</v>
      </c>
      <c r="Z246">
        <v>0.32903832874525535</v>
      </c>
      <c r="AA246">
        <v>0.51898724450966738</v>
      </c>
      <c r="AB246">
        <v>0.56635029503183754</v>
      </c>
      <c r="AC246">
        <v>0.52801857469834901</v>
      </c>
      <c r="AE246">
        <v>0.15344380989380277</v>
      </c>
      <c r="AF246">
        <v>0.13743767333197809</v>
      </c>
      <c r="AG246">
        <v>0.35573220226272306</v>
      </c>
      <c r="AH246">
        <v>0.17499206940169662</v>
      </c>
      <c r="AI246">
        <v>0.45514571999991799</v>
      </c>
    </row>
    <row r="247" spans="1:35" x14ac:dyDescent="0.25">
      <c r="A247">
        <v>246</v>
      </c>
      <c r="B247">
        <v>494082.71162100002</v>
      </c>
      <c r="C247">
        <v>5180854.1547499904</v>
      </c>
      <c r="D247" t="s">
        <v>24</v>
      </c>
      <c r="E247">
        <v>5</v>
      </c>
      <c r="F247">
        <v>577.70507874015743</v>
      </c>
      <c r="G247">
        <v>430.99456313283599</v>
      </c>
      <c r="H247">
        <f t="shared" si="6"/>
        <v>86.655761811023609</v>
      </c>
      <c r="I247">
        <f t="shared" si="7"/>
        <v>64.649184469925402</v>
      </c>
      <c r="J247" s="38">
        <v>1.1287078056118194</v>
      </c>
      <c r="K247" s="38">
        <v>1.1401813694627658</v>
      </c>
      <c r="L247" s="38">
        <v>1.1506802757444459</v>
      </c>
      <c r="M247" s="38">
        <v>1.1798580364014593</v>
      </c>
      <c r="N247" s="20">
        <v>0.85484915121006178</v>
      </c>
      <c r="O247" s="20">
        <v>0.80448298976074573</v>
      </c>
      <c r="P247" s="20">
        <v>0.80765844746183235</v>
      </c>
      <c r="Q247" s="20">
        <v>0.80415798051324672</v>
      </c>
      <c r="R247" s="40">
        <v>0.66666666666666674</v>
      </c>
      <c r="S247" s="40">
        <v>0.74916666666666676</v>
      </c>
      <c r="T247" s="40">
        <v>0.72656250000000011</v>
      </c>
      <c r="U247" s="40">
        <v>0.73825757575757578</v>
      </c>
      <c r="V247" s="42">
        <v>1.078955995095515</v>
      </c>
      <c r="W247" s="42">
        <v>1.1044083009632328</v>
      </c>
      <c r="X247" s="42">
        <v>1.1236719982962331</v>
      </c>
      <c r="Y247" s="42">
        <v>1.1469523585021109</v>
      </c>
      <c r="Z247">
        <v>0.73799521643977717</v>
      </c>
      <c r="AA247">
        <v>0.67259446035379766</v>
      </c>
      <c r="AB247">
        <v>0.69616334409033132</v>
      </c>
      <c r="AC247">
        <v>0.70309641172753901</v>
      </c>
      <c r="AE247">
        <v>9.373263811317431E-2</v>
      </c>
      <c r="AF247">
        <v>0.10685776767664978</v>
      </c>
      <c r="AG247">
        <v>0.20794007959550764</v>
      </c>
      <c r="AH247">
        <v>9.4184345938714456E-2</v>
      </c>
      <c r="AI247">
        <v>0.15798458978518964</v>
      </c>
    </row>
    <row r="248" spans="1:35" x14ac:dyDescent="0.25">
      <c r="A248">
        <v>247</v>
      </c>
      <c r="B248">
        <v>494114.637672999</v>
      </c>
      <c r="C248">
        <v>5180872.3474000003</v>
      </c>
      <c r="D248" t="s">
        <v>24</v>
      </c>
      <c r="E248">
        <v>5</v>
      </c>
      <c r="F248">
        <v>606.42893963254585</v>
      </c>
      <c r="G248">
        <v>351.61624311813324</v>
      </c>
      <c r="H248">
        <f t="shared" si="6"/>
        <v>90.964340944881869</v>
      </c>
      <c r="I248">
        <f t="shared" si="7"/>
        <v>52.742436467719983</v>
      </c>
      <c r="J248" s="38">
        <v>1.1997840502657833</v>
      </c>
      <c r="K248" s="38">
        <v>1.1208056924180592</v>
      </c>
      <c r="L248" s="38">
        <v>1.1500701618625262</v>
      </c>
      <c r="M248" s="38">
        <v>1.1709749081042788</v>
      </c>
      <c r="N248" s="20">
        <v>0.91194962443625749</v>
      </c>
      <c r="O248" s="20">
        <v>0.79507140063448689</v>
      </c>
      <c r="P248" s="20">
        <v>0.80906825183230036</v>
      </c>
      <c r="Q248" s="20">
        <v>0.80228299268577175</v>
      </c>
      <c r="R248" s="40">
        <v>0.8666666666666667</v>
      </c>
      <c r="S248" s="40">
        <v>0.71</v>
      </c>
      <c r="T248" s="40">
        <v>0.74375000000000002</v>
      </c>
      <c r="U248" s="40">
        <v>0.74848484848484853</v>
      </c>
      <c r="V248" s="42">
        <v>1.1477147540571551</v>
      </c>
      <c r="W248" s="42">
        <v>1.0852449311231578</v>
      </c>
      <c r="X248" s="42">
        <v>1.1233434310419486</v>
      </c>
      <c r="Y248" s="42">
        <v>1.1380387831834387</v>
      </c>
      <c r="Z248">
        <v>0.85520218817830052</v>
      </c>
      <c r="AA248">
        <v>0.66391345238154098</v>
      </c>
      <c r="AB248">
        <v>0.69869458747269053</v>
      </c>
      <c r="AC248">
        <v>0.70326449969257065</v>
      </c>
      <c r="AE248">
        <v>0.10398580204234238</v>
      </c>
      <c r="AF248">
        <v>0.15135065301821279</v>
      </c>
      <c r="AG248">
        <v>0.2379769689455869</v>
      </c>
      <c r="AH248">
        <v>0.10203112939614059</v>
      </c>
      <c r="AI248">
        <v>0.24826650672629322</v>
      </c>
    </row>
    <row r="249" spans="1:35" x14ac:dyDescent="0.25">
      <c r="A249">
        <v>248</v>
      </c>
      <c r="B249">
        <v>494145.15560300002</v>
      </c>
      <c r="C249">
        <v>5180849.02348</v>
      </c>
      <c r="D249" t="s">
        <v>24</v>
      </c>
      <c r="E249">
        <v>6</v>
      </c>
      <c r="F249">
        <v>687.97411023622044</v>
      </c>
      <c r="G249">
        <v>470.27322670388298</v>
      </c>
      <c r="H249">
        <f t="shared" si="6"/>
        <v>103.19611653543306</v>
      </c>
      <c r="I249">
        <f t="shared" si="7"/>
        <v>70.540984005582445</v>
      </c>
      <c r="J249" s="38">
        <v>1.058126026671153</v>
      </c>
      <c r="K249" s="38">
        <v>1.0583328523320588</v>
      </c>
      <c r="L249" s="38">
        <v>1.1808999249149734</v>
      </c>
      <c r="M249" s="38">
        <v>1.2809252838772012</v>
      </c>
      <c r="N249" s="20">
        <v>0.7637039873396263</v>
      </c>
      <c r="O249" s="20">
        <v>0.73789822946866057</v>
      </c>
      <c r="P249" s="20">
        <v>0.8127844496204718</v>
      </c>
      <c r="Q249" s="20">
        <v>0.8570551517569186</v>
      </c>
      <c r="R249" s="40">
        <v>0.46153846153846156</v>
      </c>
      <c r="S249" s="40">
        <v>0.63076923076923075</v>
      </c>
      <c r="T249" s="40">
        <v>0.7362637362637362</v>
      </c>
      <c r="U249" s="40">
        <v>0.81538461538461537</v>
      </c>
      <c r="V249" s="42">
        <v>1.0875261780450272</v>
      </c>
      <c r="W249" s="42">
        <v>1.0942190259602049</v>
      </c>
      <c r="X249" s="42">
        <v>1.2100414463494467</v>
      </c>
      <c r="Y249" s="42">
        <v>1.2970563249939924</v>
      </c>
      <c r="Z249">
        <v>0.56410469027226129</v>
      </c>
      <c r="AA249">
        <v>0.62173658772003848</v>
      </c>
      <c r="AB249">
        <v>0.72981184837145607</v>
      </c>
      <c r="AC249">
        <v>0.79372013960976684</v>
      </c>
      <c r="AE249">
        <v>0.30142833460829793</v>
      </c>
      <c r="AF249">
        <v>0.29025861063067043</v>
      </c>
      <c r="AG249">
        <v>0.39170829230239063</v>
      </c>
      <c r="AH249">
        <v>0.2980098765033099</v>
      </c>
      <c r="AI249">
        <v>0.40905621802861275</v>
      </c>
    </row>
    <row r="250" spans="1:35" x14ac:dyDescent="0.25">
      <c r="A250">
        <v>249</v>
      </c>
      <c r="B250">
        <v>493445.578717998</v>
      </c>
      <c r="C250">
        <v>5180889.9313700004</v>
      </c>
      <c r="D250" t="s">
        <v>9</v>
      </c>
      <c r="E250">
        <v>1</v>
      </c>
      <c r="F250">
        <v>570.93317952296445</v>
      </c>
      <c r="G250">
        <v>276.41076115485561</v>
      </c>
      <c r="H250">
        <f t="shared" si="6"/>
        <v>85.639976928444668</v>
      </c>
      <c r="I250">
        <f t="shared" si="7"/>
        <v>41.461614173228341</v>
      </c>
      <c r="J250" s="38">
        <v>1.1583275891701321</v>
      </c>
      <c r="K250" s="38">
        <v>1.056872071457875</v>
      </c>
      <c r="L250" s="38">
        <v>1.162524313707624</v>
      </c>
      <c r="M250" s="38">
        <v>1.1570092676090573</v>
      </c>
      <c r="N250" s="20">
        <v>0.84833452174922952</v>
      </c>
      <c r="O250" s="20">
        <v>0.75835206799437316</v>
      </c>
      <c r="P250" s="20">
        <v>0.81688617857979795</v>
      </c>
      <c r="Q250" s="20">
        <v>0.82647488005290937</v>
      </c>
      <c r="R250" s="40">
        <v>0.8</v>
      </c>
      <c r="S250" s="40">
        <v>0.62426065162907274</v>
      </c>
      <c r="T250" s="40">
        <v>0.74485040726817042</v>
      </c>
      <c r="U250" s="40">
        <v>0.73218557758031444</v>
      </c>
      <c r="V250" s="42">
        <v>1.1322714285400024</v>
      </c>
      <c r="W250" s="42">
        <v>1.0533876022468653</v>
      </c>
      <c r="X250" s="42">
        <v>1.148115017584729</v>
      </c>
      <c r="Y250" s="42">
        <v>1.1424107047289793</v>
      </c>
      <c r="Z250">
        <v>0.71684248915446835</v>
      </c>
      <c r="AA250">
        <v>0.60804705217021648</v>
      </c>
      <c r="AB250">
        <v>0.71289719714693356</v>
      </c>
      <c r="AC250">
        <v>0.73163346303070498</v>
      </c>
      <c r="AE250">
        <v>0.16754317982328901</v>
      </c>
      <c r="AF250">
        <v>0.16827652047941413</v>
      </c>
      <c r="AG250">
        <v>0.36096251487562792</v>
      </c>
      <c r="AH250">
        <v>0.18595029188629997</v>
      </c>
      <c r="AI250">
        <v>0.29849532951553903</v>
      </c>
    </row>
    <row r="251" spans="1:35" x14ac:dyDescent="0.25">
      <c r="A251">
        <v>250</v>
      </c>
      <c r="B251">
        <v>493477.500961999</v>
      </c>
      <c r="C251">
        <v>5180903.0090199905</v>
      </c>
      <c r="D251" t="s">
        <v>9</v>
      </c>
      <c r="E251">
        <v>2</v>
      </c>
      <c r="F251">
        <v>536.10411081629013</v>
      </c>
      <c r="G251">
        <v>348.91732283464563</v>
      </c>
      <c r="H251">
        <f t="shared" si="6"/>
        <v>80.415616622443522</v>
      </c>
      <c r="I251">
        <f t="shared" si="7"/>
        <v>52.337598425196845</v>
      </c>
      <c r="J251" s="38">
        <v>0.94768904481344252</v>
      </c>
      <c r="K251" s="38">
        <v>1.0431311893525383</v>
      </c>
      <c r="L251" s="38">
        <v>1.1255225161690541</v>
      </c>
      <c r="M251" s="38">
        <v>1.1615088492044841</v>
      </c>
      <c r="N251" s="20">
        <v>0.65066721611764411</v>
      </c>
      <c r="O251" s="20">
        <v>0.65416788426261419</v>
      </c>
      <c r="P251" s="20">
        <v>0.69948588726884953</v>
      </c>
      <c r="Q251" s="20">
        <v>0.70988176853041707</v>
      </c>
      <c r="R251" s="40">
        <v>0.42982456140350878</v>
      </c>
      <c r="S251" s="40">
        <v>0.63187380215243993</v>
      </c>
      <c r="T251" s="40">
        <v>0.73107400855078875</v>
      </c>
      <c r="U251" s="40">
        <v>0.71693739696835668</v>
      </c>
      <c r="V251" s="42">
        <v>0.96355246785566151</v>
      </c>
      <c r="W251" s="42">
        <v>1.0754821400059036</v>
      </c>
      <c r="X251" s="42">
        <v>1.149348454179915</v>
      </c>
      <c r="Y251" s="42">
        <v>1.2107303124244793</v>
      </c>
      <c r="Z251">
        <v>0.33085507593648472</v>
      </c>
      <c r="AA251">
        <v>0.45071405763989575</v>
      </c>
      <c r="AB251">
        <v>0.56084098341111099</v>
      </c>
      <c r="AC251">
        <v>0.56282485936847615</v>
      </c>
      <c r="AE251">
        <v>0.20573475459630103</v>
      </c>
      <c r="AF251">
        <v>0.29369219408776931</v>
      </c>
      <c r="AG251">
        <v>0.29052596197819575</v>
      </c>
      <c r="AH251">
        <v>0.29130555751180026</v>
      </c>
      <c r="AI251">
        <v>0.42361514993858945</v>
      </c>
    </row>
    <row r="252" spans="1:35" x14ac:dyDescent="0.25">
      <c r="A252">
        <v>251</v>
      </c>
      <c r="B252">
        <v>493509.39061900001</v>
      </c>
      <c r="C252">
        <v>5180886.0838599904</v>
      </c>
      <c r="D252" t="s">
        <v>9</v>
      </c>
      <c r="E252">
        <v>3</v>
      </c>
      <c r="F252">
        <v>415.51629771934967</v>
      </c>
      <c r="G252">
        <v>259.51443569553811</v>
      </c>
      <c r="H252">
        <f t="shared" si="6"/>
        <v>62.327444657902447</v>
      </c>
      <c r="I252">
        <f t="shared" si="7"/>
        <v>38.927165354330718</v>
      </c>
      <c r="J252" s="38">
        <v>0.80701678929801413</v>
      </c>
      <c r="K252" s="38">
        <v>0.70417621339342185</v>
      </c>
      <c r="L252" s="38">
        <v>0.7582300300049748</v>
      </c>
      <c r="M252" s="38">
        <v>0.7815997439261092</v>
      </c>
      <c r="N252" s="20">
        <v>0.60080747263349987</v>
      </c>
      <c r="O252" s="20">
        <v>0.52486134771742476</v>
      </c>
      <c r="P252" s="20">
        <v>0.57444244383716103</v>
      </c>
      <c r="Q252" s="20">
        <v>0.58188401415939128</v>
      </c>
      <c r="R252" s="40">
        <v>0.26190476190476186</v>
      </c>
      <c r="S252" s="40">
        <v>0.16666666666666666</v>
      </c>
      <c r="T252" s="40">
        <v>0.18367346938775508</v>
      </c>
      <c r="U252" s="40">
        <v>0.22255639097744359</v>
      </c>
      <c r="V252" s="42">
        <v>0.78767256769541583</v>
      </c>
      <c r="W252" s="42">
        <v>0.68977726338301815</v>
      </c>
      <c r="X252" s="42">
        <v>0.74769307530488727</v>
      </c>
      <c r="Y252" s="42">
        <v>0.76925106607860316</v>
      </c>
      <c r="Z252">
        <v>0.37041083436060152</v>
      </c>
      <c r="AA252">
        <v>0.19900469146695754</v>
      </c>
      <c r="AB252">
        <v>0.22793846817439956</v>
      </c>
      <c r="AC252">
        <v>0.26037267105173306</v>
      </c>
      <c r="AE252">
        <v>0.22045799577470987</v>
      </c>
      <c r="AF252">
        <v>0.25121329474321658</v>
      </c>
      <c r="AG252">
        <v>0.80179547522557182</v>
      </c>
      <c r="AH252">
        <v>0.23069319146032818</v>
      </c>
      <c r="AI252">
        <v>0.7595539457544388</v>
      </c>
    </row>
    <row r="253" spans="1:35" x14ac:dyDescent="0.25">
      <c r="A253">
        <v>252</v>
      </c>
      <c r="B253">
        <v>493543.70833300002</v>
      </c>
      <c r="C253">
        <v>5180893.1404100005</v>
      </c>
      <c r="D253" t="s">
        <v>9</v>
      </c>
      <c r="E253">
        <v>4</v>
      </c>
      <c r="F253">
        <v>443.53204704595186</v>
      </c>
      <c r="G253">
        <v>270.6692913385827</v>
      </c>
      <c r="H253">
        <f t="shared" si="6"/>
        <v>66.529807056892778</v>
      </c>
      <c r="I253">
        <f t="shared" si="7"/>
        <v>40.6003937007874</v>
      </c>
      <c r="J253" s="38">
        <v>0.73872915884618195</v>
      </c>
      <c r="K253" s="38">
        <v>0.80240600382461191</v>
      </c>
      <c r="L253" s="38">
        <v>0.79107809384958316</v>
      </c>
      <c r="M253" s="38">
        <v>0.77943075556622909</v>
      </c>
      <c r="N253" s="20">
        <v>0.54945602235680724</v>
      </c>
      <c r="O253" s="20">
        <v>0.61610269169901744</v>
      </c>
      <c r="P253" s="20">
        <v>0.61264051059828206</v>
      </c>
      <c r="Q253" s="20">
        <v>0.5740092927589765</v>
      </c>
      <c r="R253" s="40">
        <v>0.15217391304347827</v>
      </c>
      <c r="S253" s="40">
        <v>0.22939958592132506</v>
      </c>
      <c r="T253" s="40">
        <v>0.21411094081901536</v>
      </c>
      <c r="U253" s="40">
        <v>0.22772235815714076</v>
      </c>
      <c r="V253" s="42">
        <v>0.72816080096270797</v>
      </c>
      <c r="W253" s="42">
        <v>0.79787274817790732</v>
      </c>
      <c r="X253" s="42">
        <v>0.78048810397312374</v>
      </c>
      <c r="Y253" s="42">
        <v>0.77728862895048623</v>
      </c>
      <c r="Z253">
        <v>0.21513348307474853</v>
      </c>
      <c r="AA253">
        <v>0.27218484091615858</v>
      </c>
      <c r="AB253">
        <v>0.29523498987163643</v>
      </c>
      <c r="AC253">
        <v>0.29022426921685818</v>
      </c>
      <c r="AE253">
        <v>0.13299302508718944</v>
      </c>
      <c r="AF253">
        <v>0.24724081771898157</v>
      </c>
      <c r="AG253">
        <v>0.39462785791841037</v>
      </c>
      <c r="AH253">
        <v>0.11478715294623533</v>
      </c>
      <c r="AI253">
        <v>0.48280373470473292</v>
      </c>
    </row>
    <row r="254" spans="1:35" x14ac:dyDescent="0.25">
      <c r="A254">
        <v>253</v>
      </c>
      <c r="B254">
        <v>493573.21164499799</v>
      </c>
      <c r="C254">
        <v>5180890.6823100001</v>
      </c>
      <c r="D254" t="s">
        <v>9</v>
      </c>
      <c r="E254">
        <v>4</v>
      </c>
      <c r="F254">
        <v>463.08913111298722</v>
      </c>
      <c r="G254">
        <v>324.63910761154852</v>
      </c>
      <c r="H254">
        <f t="shared" si="6"/>
        <v>69.463369666948083</v>
      </c>
      <c r="I254">
        <f t="shared" si="7"/>
        <v>48.695866141732274</v>
      </c>
      <c r="J254" s="38">
        <v>0.87790542088302148</v>
      </c>
      <c r="K254" s="38">
        <v>0.91428986064025497</v>
      </c>
      <c r="L254" s="38">
        <v>0.85535096004769418</v>
      </c>
      <c r="M254" s="38">
        <v>0.901133916608712</v>
      </c>
      <c r="N254" s="20">
        <v>0.63948568146116336</v>
      </c>
      <c r="O254" s="20">
        <v>0.69442686688135846</v>
      </c>
      <c r="P254" s="20">
        <v>0.65589023238401711</v>
      </c>
      <c r="Q254" s="20">
        <v>0.64433165225045208</v>
      </c>
      <c r="R254" s="40">
        <v>0.30434782608695654</v>
      </c>
      <c r="S254" s="40">
        <v>0.32836438923395445</v>
      </c>
      <c r="T254" s="40">
        <v>0.29366647844908711</v>
      </c>
      <c r="U254" s="40">
        <v>0.35184139531965614</v>
      </c>
      <c r="V254" s="42">
        <v>0.87009444872783348</v>
      </c>
      <c r="W254" s="42">
        <v>0.91100035361379972</v>
      </c>
      <c r="X254" s="42">
        <v>0.84425133153556475</v>
      </c>
      <c r="Y254" s="42">
        <v>0.90527967168320012</v>
      </c>
      <c r="Z254">
        <v>0.33551185752509577</v>
      </c>
      <c r="AA254">
        <v>0.40733170098802229</v>
      </c>
      <c r="AB254">
        <v>0.36177635125859897</v>
      </c>
      <c r="AC254">
        <v>0.38157354776426677</v>
      </c>
      <c r="AE254">
        <v>0.23362851975259036</v>
      </c>
      <c r="AF254">
        <v>0.2228025567930165</v>
      </c>
      <c r="AG254">
        <v>0.57476814570513191</v>
      </c>
      <c r="AH254">
        <v>0.26644389784189348</v>
      </c>
      <c r="AI254">
        <v>0.51300710270292393</v>
      </c>
    </row>
    <row r="255" spans="1:35" x14ac:dyDescent="0.25">
      <c r="A255">
        <v>254</v>
      </c>
      <c r="B255">
        <v>493605.127092999</v>
      </c>
      <c r="C255">
        <v>5180897.6489199903</v>
      </c>
      <c r="D255" t="s">
        <v>9</v>
      </c>
      <c r="E255">
        <v>5</v>
      </c>
      <c r="F255">
        <v>593.54579027320699</v>
      </c>
      <c r="G255">
        <v>391.73228346456693</v>
      </c>
      <c r="H255">
        <f t="shared" si="6"/>
        <v>89.031868540981051</v>
      </c>
      <c r="I255">
        <f t="shared" si="7"/>
        <v>58.759842519685037</v>
      </c>
      <c r="J255" s="38">
        <v>0.91022271961168433</v>
      </c>
      <c r="K255" s="38">
        <v>0.98161377948189998</v>
      </c>
      <c r="L255" s="38">
        <v>1.0438320116202728</v>
      </c>
      <c r="M255" s="38">
        <v>1.0455460026066239</v>
      </c>
      <c r="N255" s="20">
        <v>0.67932330402350871</v>
      </c>
      <c r="O255" s="20">
        <v>0.73278513403536016</v>
      </c>
      <c r="P255" s="20">
        <v>0.77939905369367191</v>
      </c>
      <c r="Q255" s="20">
        <v>0.77811322624522183</v>
      </c>
      <c r="R255" s="40">
        <v>0.375</v>
      </c>
      <c r="S255" s="40">
        <v>0.52</v>
      </c>
      <c r="T255" s="40">
        <v>0.6177631578947369</v>
      </c>
      <c r="U255" s="40">
        <v>0.61722488038277512</v>
      </c>
      <c r="V255" s="42">
        <v>0.88928125648312251</v>
      </c>
      <c r="W255" s="42">
        <v>0.95733645285264546</v>
      </c>
      <c r="X255" s="42">
        <v>1.0108339081031252</v>
      </c>
      <c r="Y255" s="42">
        <v>1.021949264677996</v>
      </c>
      <c r="Z255">
        <v>0.37809278119899636</v>
      </c>
      <c r="AA255">
        <v>0.52688584454829801</v>
      </c>
      <c r="AB255">
        <v>0.60377939346904008</v>
      </c>
      <c r="AC255">
        <v>0.61189789469285127</v>
      </c>
      <c r="AE255">
        <v>0.17763538418687844</v>
      </c>
      <c r="AF255">
        <v>0.22329728986383313</v>
      </c>
      <c r="AG255">
        <v>0.46110837797833626</v>
      </c>
      <c r="AH255">
        <v>0.16393115847305501</v>
      </c>
      <c r="AI255">
        <v>0.4839150908375594</v>
      </c>
    </row>
    <row r="256" spans="1:35" x14ac:dyDescent="0.25">
      <c r="A256">
        <v>255</v>
      </c>
      <c r="B256">
        <v>493637.025738</v>
      </c>
      <c r="C256">
        <v>5180888.8363600001</v>
      </c>
      <c r="D256" t="s">
        <v>9</v>
      </c>
      <c r="E256">
        <v>6</v>
      </c>
      <c r="F256">
        <v>574.32475836362903</v>
      </c>
      <c r="G256">
        <v>360.23622047244089</v>
      </c>
      <c r="H256">
        <f t="shared" si="6"/>
        <v>86.148713754544346</v>
      </c>
      <c r="I256">
        <f t="shared" si="7"/>
        <v>54.035433070866134</v>
      </c>
      <c r="J256" s="38">
        <v>0.93740831992800233</v>
      </c>
      <c r="K256" s="38">
        <v>0.95958618921999028</v>
      </c>
      <c r="L256" s="38">
        <v>1.0203216125419685</v>
      </c>
      <c r="M256" s="38">
        <v>1.0491189226343929</v>
      </c>
      <c r="N256" s="20">
        <v>0.72024273116301851</v>
      </c>
      <c r="O256" s="20">
        <v>0.77049253979415211</v>
      </c>
      <c r="P256" s="20">
        <v>0.80424553299179213</v>
      </c>
      <c r="Q256" s="20">
        <v>0.80229266962425971</v>
      </c>
      <c r="R256" s="40">
        <v>0.42857142857142855</v>
      </c>
      <c r="S256" s="40">
        <v>0.43492063492063499</v>
      </c>
      <c r="T256" s="40">
        <v>0.515303657694962</v>
      </c>
      <c r="U256" s="40">
        <v>0.56397201831984434</v>
      </c>
      <c r="V256" s="42">
        <v>0.91444240927628939</v>
      </c>
      <c r="W256" s="42">
        <v>0.95169527360610839</v>
      </c>
      <c r="X256" s="42">
        <v>1.0135327551453022</v>
      </c>
      <c r="Y256" s="42">
        <v>1.0392137841594689</v>
      </c>
      <c r="Z256">
        <v>0.4768880611783316</v>
      </c>
      <c r="AA256">
        <v>0.49015596528704924</v>
      </c>
      <c r="AB256">
        <v>0.57103611642381868</v>
      </c>
      <c r="AC256">
        <v>0.6069864692019129</v>
      </c>
      <c r="AE256">
        <v>0.11674835604001324</v>
      </c>
      <c r="AF256">
        <v>0.16012665310498972</v>
      </c>
      <c r="AG256">
        <v>0.37421620666440308</v>
      </c>
      <c r="AH256">
        <v>0.12166410683962635</v>
      </c>
      <c r="AI256">
        <v>0.3396856415815982</v>
      </c>
    </row>
    <row r="257" spans="1:35" x14ac:dyDescent="0.25">
      <c r="A257">
        <v>256</v>
      </c>
      <c r="B257">
        <v>493668.941824999</v>
      </c>
      <c r="C257">
        <v>5180896.47004</v>
      </c>
      <c r="D257" t="s">
        <v>15</v>
      </c>
      <c r="E257">
        <v>1</v>
      </c>
      <c r="F257">
        <v>531.00393700787401</v>
      </c>
      <c r="G257">
        <v>474.40952755905511</v>
      </c>
      <c r="H257">
        <f t="shared" si="6"/>
        <v>79.650590551181097</v>
      </c>
      <c r="I257">
        <f t="shared" si="7"/>
        <v>71.161429133858263</v>
      </c>
      <c r="J257" s="38">
        <v>0.726982529304808</v>
      </c>
      <c r="K257" s="38">
        <v>0.74429062807714685</v>
      </c>
      <c r="L257" s="38">
        <v>0.85867097030369666</v>
      </c>
      <c r="M257" s="38">
        <v>1.0364361300310103</v>
      </c>
      <c r="N257" s="20">
        <v>0.54419458414512145</v>
      </c>
      <c r="O257" s="20">
        <v>0.57308212234098366</v>
      </c>
      <c r="P257" s="20">
        <v>0.65706040743871486</v>
      </c>
      <c r="Q257" s="20">
        <v>0.72707113716940786</v>
      </c>
      <c r="R257" s="40">
        <v>0.18931159420289856</v>
      </c>
      <c r="S257" s="40">
        <v>0.23007246376811594</v>
      </c>
      <c r="T257" s="40">
        <v>0.37051759834368525</v>
      </c>
      <c r="U257" s="40">
        <v>0.52319565217391295</v>
      </c>
      <c r="V257" s="42">
        <v>0.73554982117400192</v>
      </c>
      <c r="W257" s="42">
        <v>0.74429157215631792</v>
      </c>
      <c r="X257" s="42">
        <v>0.86029436206475207</v>
      </c>
      <c r="Y257" s="42">
        <v>1.0215586611161804</v>
      </c>
      <c r="Z257">
        <v>0.13686025583354486</v>
      </c>
      <c r="AA257">
        <v>0.23497148130023116</v>
      </c>
      <c r="AB257">
        <v>0.356627096997436</v>
      </c>
      <c r="AC257">
        <v>0.49984294107643529</v>
      </c>
      <c r="AE257">
        <v>0.32910502488495458</v>
      </c>
      <c r="AF257">
        <v>0.26794553637175034</v>
      </c>
      <c r="AG257">
        <v>0.61989540512891861</v>
      </c>
      <c r="AH257">
        <v>0.31139819084710213</v>
      </c>
      <c r="AI257">
        <v>0.67692647967458686</v>
      </c>
    </row>
    <row r="258" spans="1:35" x14ac:dyDescent="0.25">
      <c r="A258">
        <v>257</v>
      </c>
      <c r="B258">
        <v>493700.854097998</v>
      </c>
      <c r="C258">
        <v>5180900.5479899803</v>
      </c>
      <c r="D258" t="s">
        <v>15</v>
      </c>
      <c r="E258">
        <v>1</v>
      </c>
      <c r="F258">
        <v>503.93700787401576</v>
      </c>
      <c r="G258">
        <v>359.64414698162727</v>
      </c>
      <c r="H258">
        <f t="shared" si="6"/>
        <v>75.590551181102356</v>
      </c>
      <c r="I258">
        <f t="shared" si="7"/>
        <v>53.946622047244091</v>
      </c>
      <c r="J258" s="38">
        <v>0.91515462319666829</v>
      </c>
      <c r="K258" s="38">
        <v>0.93431810245178648</v>
      </c>
      <c r="L258" s="38">
        <v>0.91913995052019137</v>
      </c>
      <c r="M258" s="38">
        <v>0.98818781818928902</v>
      </c>
      <c r="N258" s="20">
        <v>0.68436728572253291</v>
      </c>
      <c r="O258" s="20">
        <v>0.67303852296648536</v>
      </c>
      <c r="P258" s="20">
        <v>0.67368286498392593</v>
      </c>
      <c r="Q258" s="20">
        <v>0.68378395451979768</v>
      </c>
      <c r="R258" s="40">
        <v>0.48460144927536231</v>
      </c>
      <c r="S258" s="40">
        <v>0.45495169082125597</v>
      </c>
      <c r="T258" s="40">
        <v>0.39017814009661828</v>
      </c>
      <c r="U258" s="40">
        <v>0.45406895037329814</v>
      </c>
      <c r="V258" s="42">
        <v>0.92571101662817146</v>
      </c>
      <c r="W258" s="42">
        <v>0.94172034220474887</v>
      </c>
      <c r="X258" s="42">
        <v>0.92564917987976181</v>
      </c>
      <c r="Y258" s="42">
        <v>0.9793072461420228</v>
      </c>
      <c r="Z258">
        <v>0.42385351267546234</v>
      </c>
      <c r="AA258">
        <v>0.44558034511716987</v>
      </c>
      <c r="AB258">
        <v>0.38979449338044558</v>
      </c>
      <c r="AC258">
        <v>0.43659963078239805</v>
      </c>
      <c r="AE258">
        <v>0.21003121448202902</v>
      </c>
      <c r="AF258">
        <v>0.1834280028683124</v>
      </c>
      <c r="AG258">
        <v>0.52645419778096725</v>
      </c>
      <c r="AH258">
        <v>0.18195242316536978</v>
      </c>
      <c r="AI258">
        <v>0.56449271420289149</v>
      </c>
    </row>
    <row r="259" spans="1:35" x14ac:dyDescent="0.25">
      <c r="A259">
        <v>258</v>
      </c>
      <c r="B259">
        <v>493732.739057998</v>
      </c>
      <c r="C259">
        <v>5180878.5124000004</v>
      </c>
      <c r="D259" t="s">
        <v>15</v>
      </c>
      <c r="E259">
        <v>3</v>
      </c>
      <c r="F259">
        <v>540.35433070866134</v>
      </c>
      <c r="G259">
        <v>434.82424146981629</v>
      </c>
      <c r="H259">
        <f t="shared" ref="H259:H322" si="8">F259*0.15</f>
        <v>81.053149606299201</v>
      </c>
      <c r="I259">
        <f t="shared" ref="I259:I322" si="9">G259*0.15</f>
        <v>65.223636220472443</v>
      </c>
      <c r="J259" s="38">
        <v>0.68486101059496129</v>
      </c>
      <c r="K259" s="38">
        <v>0.91678062256022841</v>
      </c>
      <c r="L259" s="38">
        <v>1.0035340741552654</v>
      </c>
      <c r="M259" s="38">
        <v>0.99775928159919947</v>
      </c>
      <c r="N259" s="20">
        <v>0.49878923388747398</v>
      </c>
      <c r="O259" s="20">
        <v>0.72337115447024103</v>
      </c>
      <c r="P259" s="20">
        <v>0.75080781902898031</v>
      </c>
      <c r="Q259" s="20">
        <v>0.71871385555335976</v>
      </c>
      <c r="R259" s="40">
        <v>9.0909090909090912E-2</v>
      </c>
      <c r="S259" s="40">
        <v>0.46350649350649348</v>
      </c>
      <c r="T259" s="40">
        <v>0.59650974025974024</v>
      </c>
      <c r="U259" s="40">
        <v>0.55051160960251877</v>
      </c>
      <c r="V259" s="42">
        <v>0.66536711163703455</v>
      </c>
      <c r="W259" s="42">
        <v>0.89894179423140486</v>
      </c>
      <c r="X259" s="42">
        <v>1.0176219787374328</v>
      </c>
      <c r="Y259" s="42">
        <v>1.0009512118552295</v>
      </c>
      <c r="Z259">
        <v>5.8010246314235153E-2</v>
      </c>
      <c r="AA259">
        <v>0.43730722506820607</v>
      </c>
      <c r="AB259">
        <v>0.53723234430183964</v>
      </c>
      <c r="AC259">
        <v>0.51714461462548877</v>
      </c>
      <c r="AE259">
        <v>0.18845965251029803</v>
      </c>
      <c r="AF259">
        <v>0.26140477545190449</v>
      </c>
      <c r="AG259">
        <v>0.55728963509041096</v>
      </c>
      <c r="AH259">
        <v>0.19859324292859973</v>
      </c>
      <c r="AI259">
        <v>0.57814068208884406</v>
      </c>
    </row>
    <row r="260" spans="1:35" x14ac:dyDescent="0.25">
      <c r="A260">
        <v>259</v>
      </c>
      <c r="B260">
        <v>493764.663158999</v>
      </c>
      <c r="C260">
        <v>5180893.9251399804</v>
      </c>
      <c r="D260" t="s">
        <v>15</v>
      </c>
      <c r="E260">
        <v>3</v>
      </c>
      <c r="F260">
        <v>495.0787401574803</v>
      </c>
      <c r="G260">
        <v>430.73958005249341</v>
      </c>
      <c r="H260">
        <f t="shared" si="8"/>
        <v>74.261811023622045</v>
      </c>
      <c r="I260">
        <f t="shared" si="9"/>
        <v>64.610937007874014</v>
      </c>
      <c r="J260" s="38">
        <v>0.91362968132679934</v>
      </c>
      <c r="K260" s="38">
        <v>0.95076018871784274</v>
      </c>
      <c r="L260" s="38">
        <v>1.0445953326162991</v>
      </c>
      <c r="M260" s="38">
        <v>1.070011790740135</v>
      </c>
      <c r="N260" s="20">
        <v>0.6669802796299501</v>
      </c>
      <c r="O260" s="20">
        <v>0.74602683590860985</v>
      </c>
      <c r="P260" s="20">
        <v>0.76229444856402961</v>
      </c>
      <c r="Q260" s="20">
        <v>0.773637351208178</v>
      </c>
      <c r="R260" s="40">
        <v>0.5</v>
      </c>
      <c r="S260" s="40">
        <v>0.51333333333333331</v>
      </c>
      <c r="T260" s="40">
        <v>0.55946969696969695</v>
      </c>
      <c r="U260" s="40">
        <v>0.55584415584415581</v>
      </c>
      <c r="V260" s="42">
        <v>0.88873514890570615</v>
      </c>
      <c r="W260" s="42">
        <v>0.93319605547986961</v>
      </c>
      <c r="X260" s="42">
        <v>1.0700385746609204</v>
      </c>
      <c r="Y260" s="42">
        <v>1.0758036551493262</v>
      </c>
      <c r="Z260">
        <v>0.40639914642406733</v>
      </c>
      <c r="AA260">
        <v>0.49249954851148481</v>
      </c>
      <c r="AB260">
        <v>0.52456023040676658</v>
      </c>
      <c r="AC260">
        <v>0.56971718369733526</v>
      </c>
      <c r="AE260">
        <v>0.24228286688135137</v>
      </c>
      <c r="AF260">
        <v>0.16810492235366115</v>
      </c>
      <c r="AG260">
        <v>0.57770010301870967</v>
      </c>
      <c r="AH260">
        <v>0.30616891504255289</v>
      </c>
      <c r="AI260">
        <v>0.41008547750455299</v>
      </c>
    </row>
    <row r="261" spans="1:35" x14ac:dyDescent="0.25">
      <c r="A261">
        <v>260</v>
      </c>
      <c r="B261">
        <v>493796.571358999</v>
      </c>
      <c r="C261">
        <v>5180894.1143199904</v>
      </c>
      <c r="D261" t="s">
        <v>15</v>
      </c>
      <c r="E261">
        <v>4</v>
      </c>
      <c r="F261">
        <v>508.03805774278209</v>
      </c>
      <c r="G261">
        <v>426.62238320209968</v>
      </c>
      <c r="H261">
        <f t="shared" si="8"/>
        <v>76.205708661417304</v>
      </c>
      <c r="I261">
        <f t="shared" si="9"/>
        <v>63.993357480314948</v>
      </c>
      <c r="J261" s="38">
        <v>0.6858664555118591</v>
      </c>
      <c r="K261" s="38">
        <v>0.98731535339641097</v>
      </c>
      <c r="L261" s="38">
        <v>1.0136206262760024</v>
      </c>
      <c r="M261" s="38">
        <v>1.0870367332452908</v>
      </c>
      <c r="N261" s="20">
        <v>0.49964177459355197</v>
      </c>
      <c r="O261" s="20">
        <v>0.74013372446291481</v>
      </c>
      <c r="P261" s="20">
        <v>0.75441692654637793</v>
      </c>
      <c r="Q261" s="20">
        <v>0.75531925214353157</v>
      </c>
      <c r="R261" s="40">
        <v>6.0661764705882353E-2</v>
      </c>
      <c r="S261" s="40">
        <v>0.4088235294117647</v>
      </c>
      <c r="T261" s="40">
        <v>0.44301470588235292</v>
      </c>
      <c r="U261" s="40">
        <v>0.5401069518716578</v>
      </c>
      <c r="V261" s="42">
        <v>0.69396815676668711</v>
      </c>
      <c r="W261" s="42">
        <v>0.95768394811904456</v>
      </c>
      <c r="X261" s="42">
        <v>0.96773994384793716</v>
      </c>
      <c r="Y261" s="42">
        <v>1.0231599496704642</v>
      </c>
      <c r="Z261">
        <v>0</v>
      </c>
      <c r="AA261">
        <v>0.44549993422597667</v>
      </c>
      <c r="AB261">
        <v>0.5193647276041824</v>
      </c>
      <c r="AC261">
        <v>0.57137892341450702</v>
      </c>
      <c r="AE261">
        <v>0.17696433131111242</v>
      </c>
      <c r="AF261">
        <v>0.15106148354339424</v>
      </c>
      <c r="AG261">
        <v>0.49820082999051168</v>
      </c>
      <c r="AH261">
        <v>0.15077910142720369</v>
      </c>
      <c r="AI261">
        <v>0.44152314460119474</v>
      </c>
    </row>
    <row r="262" spans="1:35" x14ac:dyDescent="0.25">
      <c r="A262">
        <v>261</v>
      </c>
      <c r="B262">
        <v>493828.46287400002</v>
      </c>
      <c r="C262">
        <v>5180878.0798399802</v>
      </c>
      <c r="D262" t="s">
        <v>15</v>
      </c>
      <c r="E262">
        <v>5</v>
      </c>
      <c r="F262">
        <v>533.6286089238846</v>
      </c>
      <c r="G262">
        <v>402.902125984252</v>
      </c>
      <c r="H262">
        <f t="shared" si="8"/>
        <v>80.044291338582681</v>
      </c>
      <c r="I262">
        <f t="shared" si="9"/>
        <v>60.435318897637799</v>
      </c>
      <c r="J262" s="38">
        <v>1.0320904997469493</v>
      </c>
      <c r="K262" s="38">
        <v>1.0290263645087967</v>
      </c>
      <c r="L262" s="38">
        <v>1.0040643108542739</v>
      </c>
      <c r="M262" s="38">
        <v>1.0446984340096925</v>
      </c>
      <c r="N262" s="20">
        <v>0.74236930912282806</v>
      </c>
      <c r="O262" s="20">
        <v>0.69883885404425405</v>
      </c>
      <c r="P262" s="20">
        <v>0.68709010588444341</v>
      </c>
      <c r="Q262" s="20">
        <v>0.70216555795925895</v>
      </c>
      <c r="R262" s="40">
        <v>0.625</v>
      </c>
      <c r="S262" s="40">
        <v>0.63904761904761909</v>
      </c>
      <c r="T262" s="40">
        <v>0.57380952380952377</v>
      </c>
      <c r="U262" s="40">
        <v>0.59220779220779218</v>
      </c>
      <c r="V262" s="42">
        <v>1.0264911840599329</v>
      </c>
      <c r="W262" s="42">
        <v>1.0295045973257584</v>
      </c>
      <c r="X262" s="42">
        <v>1.0155841850663598</v>
      </c>
      <c r="Y262" s="42">
        <v>1.0683983532571271</v>
      </c>
      <c r="Z262">
        <v>0.56950570509220533</v>
      </c>
      <c r="AA262">
        <v>0.51887800433924103</v>
      </c>
      <c r="AB262">
        <v>0.46474923526388612</v>
      </c>
      <c r="AC262">
        <v>0.50987134249956978</v>
      </c>
      <c r="AE262">
        <v>0.16559977612054066</v>
      </c>
      <c r="AF262">
        <v>0.16468836555145422</v>
      </c>
      <c r="AG262">
        <v>0.37333160259990333</v>
      </c>
      <c r="AH262">
        <v>0.17866660238454526</v>
      </c>
      <c r="AI262">
        <v>0.36407571191655114</v>
      </c>
    </row>
    <row r="263" spans="1:35" x14ac:dyDescent="0.25">
      <c r="A263">
        <v>262</v>
      </c>
      <c r="B263">
        <v>493860.40082600003</v>
      </c>
      <c r="C263">
        <v>5180907.2722300002</v>
      </c>
      <c r="D263" t="s">
        <v>15</v>
      </c>
      <c r="E263">
        <v>5</v>
      </c>
      <c r="F263">
        <v>458.49737532808399</v>
      </c>
      <c r="G263">
        <v>355.77257742782149</v>
      </c>
      <c r="H263">
        <f t="shared" si="8"/>
        <v>68.774606299212593</v>
      </c>
      <c r="I263">
        <f t="shared" si="9"/>
        <v>53.36588661417322</v>
      </c>
      <c r="J263" s="38">
        <v>1.0033983182785373</v>
      </c>
      <c r="K263" s="38">
        <v>0.94448444786340779</v>
      </c>
      <c r="L263" s="38">
        <v>0.9365324564149512</v>
      </c>
      <c r="M263" s="38">
        <v>0.93288496117580411</v>
      </c>
      <c r="N263" s="20">
        <v>0.72043411085981868</v>
      </c>
      <c r="O263" s="20">
        <v>0.64282343168751854</v>
      </c>
      <c r="P263" s="20">
        <v>0.64200220353281412</v>
      </c>
      <c r="Q263" s="20">
        <v>0.63046346685868393</v>
      </c>
      <c r="R263" s="40">
        <v>0.55000000000000004</v>
      </c>
      <c r="S263" s="40">
        <v>0.41285714285714292</v>
      </c>
      <c r="T263" s="40">
        <v>0.41339285714285717</v>
      </c>
      <c r="U263" s="40">
        <v>0.42012987012987008</v>
      </c>
      <c r="V263" s="42">
        <v>0.99776304708035557</v>
      </c>
      <c r="W263" s="42">
        <v>0.94475743242795596</v>
      </c>
      <c r="X263" s="42">
        <v>0.94694078253710734</v>
      </c>
      <c r="Y263" s="42">
        <v>0.95211716257992396</v>
      </c>
      <c r="Z263">
        <v>0.51994996004916527</v>
      </c>
      <c r="AA263">
        <v>0.42600411391902737</v>
      </c>
      <c r="AB263">
        <v>0.38607890901293462</v>
      </c>
      <c r="AC263">
        <v>0.40055573285573054</v>
      </c>
      <c r="AE263">
        <v>8.7637588210267583E-2</v>
      </c>
      <c r="AF263">
        <v>0.1444545559556569</v>
      </c>
      <c r="AG263">
        <v>0.47246863054546856</v>
      </c>
      <c r="AH263">
        <v>7.9894111716442631E-2</v>
      </c>
      <c r="AI263">
        <v>0.34910087244518878</v>
      </c>
    </row>
    <row r="264" spans="1:35" x14ac:dyDescent="0.25">
      <c r="A264">
        <v>263</v>
      </c>
      <c r="B264">
        <v>493892.30544600001</v>
      </c>
      <c r="C264">
        <v>5180904.0171299903</v>
      </c>
      <c r="D264" t="s">
        <v>15</v>
      </c>
      <c r="E264">
        <v>6</v>
      </c>
      <c r="F264">
        <v>464.40288713910758</v>
      </c>
      <c r="G264">
        <v>370.58569028871392</v>
      </c>
      <c r="H264">
        <f t="shared" si="8"/>
        <v>69.660433070866134</v>
      </c>
      <c r="I264">
        <f t="shared" si="9"/>
        <v>55.587853543307084</v>
      </c>
      <c r="J264" s="38">
        <v>1.0435802957619627</v>
      </c>
      <c r="K264" s="38">
        <v>0.90638210847900424</v>
      </c>
      <c r="L264" s="38">
        <v>0.95199463629752679</v>
      </c>
      <c r="M264" s="38">
        <v>0.95650227885556738</v>
      </c>
      <c r="N264" s="20">
        <v>0.7118581520470022</v>
      </c>
      <c r="O264" s="20">
        <v>0.62355167013729462</v>
      </c>
      <c r="P264" s="20">
        <v>0.62936854234649797</v>
      </c>
      <c r="Q264" s="20">
        <v>0.64334554690682422</v>
      </c>
      <c r="R264" s="40">
        <v>0.59523809523809523</v>
      </c>
      <c r="S264" s="40">
        <v>0.3638095238095238</v>
      </c>
      <c r="T264" s="40">
        <v>0.41785714285714282</v>
      </c>
      <c r="U264" s="40">
        <v>0.43376623376623369</v>
      </c>
      <c r="V264" s="42">
        <v>1.0447091564032522</v>
      </c>
      <c r="W264" s="42">
        <v>0.90733081772284996</v>
      </c>
      <c r="X264" s="42">
        <v>0.94951355671170179</v>
      </c>
      <c r="Y264" s="42">
        <v>0.94371861120349787</v>
      </c>
      <c r="Z264">
        <v>0.58595588132443299</v>
      </c>
      <c r="AA264">
        <v>0.41927424642056854</v>
      </c>
      <c r="AB264">
        <v>0.41014650606416003</v>
      </c>
      <c r="AC264">
        <v>0.43613186330531734</v>
      </c>
      <c r="AE264">
        <v>0.20460112710359607</v>
      </c>
      <c r="AF264">
        <v>0.23071789118914338</v>
      </c>
      <c r="AG264">
        <v>0.54881146047375384</v>
      </c>
      <c r="AH264">
        <v>0.21050009980359641</v>
      </c>
      <c r="AI264">
        <v>0.48900523148871849</v>
      </c>
    </row>
    <row r="265" spans="1:35" x14ac:dyDescent="0.25">
      <c r="A265">
        <v>264</v>
      </c>
      <c r="B265">
        <v>493924.20931300003</v>
      </c>
      <c r="C265">
        <v>5180899.9843499903</v>
      </c>
      <c r="D265" t="s">
        <v>24</v>
      </c>
      <c r="E265">
        <v>1</v>
      </c>
      <c r="F265">
        <v>554.9687559055119</v>
      </c>
      <c r="G265">
        <v>315.15592325959256</v>
      </c>
      <c r="H265">
        <f t="shared" si="8"/>
        <v>83.245313385826776</v>
      </c>
      <c r="I265">
        <f t="shared" si="9"/>
        <v>47.273388488938885</v>
      </c>
      <c r="J265" s="38">
        <v>1.1990192746238151</v>
      </c>
      <c r="K265" s="38">
        <v>0.94396415488366792</v>
      </c>
      <c r="L265" s="38">
        <v>1.0508011444521634</v>
      </c>
      <c r="M265" s="38">
        <v>1.0492055053664546</v>
      </c>
      <c r="N265" s="20">
        <v>0.83242443509732955</v>
      </c>
      <c r="O265" s="20">
        <v>0.67102026153304561</v>
      </c>
      <c r="P265" s="20">
        <v>0.75126008948435108</v>
      </c>
      <c r="Q265" s="20">
        <v>0.75334643063843076</v>
      </c>
      <c r="R265" s="40">
        <v>0.86111111111111116</v>
      </c>
      <c r="S265" s="40">
        <v>0.6019444444444445</v>
      </c>
      <c r="T265" s="40">
        <v>0.69320874183006542</v>
      </c>
      <c r="U265" s="40">
        <v>0.67678921568627459</v>
      </c>
      <c r="V265" s="42">
        <v>1.2007797941457716</v>
      </c>
      <c r="W265" s="42">
        <v>0.95746516768891632</v>
      </c>
      <c r="X265" s="42">
        <v>1.0712741482030181</v>
      </c>
      <c r="Y265" s="42">
        <v>1.0694198512297199</v>
      </c>
      <c r="Z265">
        <v>0.73228761744769788</v>
      </c>
      <c r="AA265">
        <v>0.49445813462859889</v>
      </c>
      <c r="AB265">
        <v>0.58317237880760742</v>
      </c>
      <c r="AC265">
        <v>0.58553608030155002</v>
      </c>
      <c r="AE265">
        <v>0.27873165579931974</v>
      </c>
      <c r="AF265">
        <v>0.3061088596452064</v>
      </c>
      <c r="AG265">
        <v>0.37222893063884765</v>
      </c>
      <c r="AH265">
        <v>0.28078641612390592</v>
      </c>
      <c r="AI265">
        <v>0.48383821542466737</v>
      </c>
    </row>
    <row r="266" spans="1:35" x14ac:dyDescent="0.25">
      <c r="A266">
        <v>265</v>
      </c>
      <c r="B266">
        <v>493957.474071</v>
      </c>
      <c r="C266">
        <v>5180890.2630399903</v>
      </c>
      <c r="D266" t="s">
        <v>24</v>
      </c>
      <c r="E266">
        <v>2</v>
      </c>
      <c r="F266">
        <v>587.40003937007873</v>
      </c>
      <c r="G266">
        <v>391.48924533503333</v>
      </c>
      <c r="H266">
        <f t="shared" si="8"/>
        <v>88.110005905511812</v>
      </c>
      <c r="I266">
        <f t="shared" si="9"/>
        <v>58.723386800255</v>
      </c>
      <c r="J266" s="38">
        <v>1.3451997066451984</v>
      </c>
      <c r="K266" s="38">
        <v>1.1939515384361497</v>
      </c>
      <c r="L266" s="38">
        <v>1.1973342448372626</v>
      </c>
      <c r="M266" s="38">
        <v>1.0842927774024529</v>
      </c>
      <c r="N266" s="20">
        <v>0.92727228674330608</v>
      </c>
      <c r="O266" s="20">
        <v>0.82989174564828916</v>
      </c>
      <c r="P266" s="20">
        <v>0.82272803995491195</v>
      </c>
      <c r="Q266" s="20">
        <v>0.75722970024484682</v>
      </c>
      <c r="R266" s="40">
        <v>0.8784313725490196</v>
      </c>
      <c r="S266" s="40">
        <v>0.76117647058823523</v>
      </c>
      <c r="T266" s="40">
        <v>0.77965686274509804</v>
      </c>
      <c r="U266" s="40">
        <v>0.69959893048128341</v>
      </c>
      <c r="V266" s="42">
        <v>1.3953310968228942</v>
      </c>
      <c r="W266" s="42">
        <v>1.2233494912850778</v>
      </c>
      <c r="X266" s="42">
        <v>1.2110420045286188</v>
      </c>
      <c r="Y266" s="42">
        <v>1.0895172010622534</v>
      </c>
      <c r="Z266">
        <v>0.82439863464328822</v>
      </c>
      <c r="AA266">
        <v>0.67778555319231759</v>
      </c>
      <c r="AB266">
        <v>0.69345402742536044</v>
      </c>
      <c r="AC266">
        <v>0.62754683766340491</v>
      </c>
      <c r="AE266">
        <v>0.29308705776128141</v>
      </c>
      <c r="AF266">
        <v>0.31813583598003775</v>
      </c>
      <c r="AG266">
        <v>0.33297083670563288</v>
      </c>
      <c r="AH266">
        <v>0.30883838857759044</v>
      </c>
      <c r="AI266">
        <v>0.45546807808241746</v>
      </c>
    </row>
    <row r="267" spans="1:35" x14ac:dyDescent="0.25">
      <c r="A267">
        <v>266</v>
      </c>
      <c r="B267">
        <v>493988.01773100003</v>
      </c>
      <c r="C267">
        <v>5180892.4748999802</v>
      </c>
      <c r="D267" t="s">
        <v>24</v>
      </c>
      <c r="E267">
        <v>2</v>
      </c>
      <c r="F267">
        <v>586.9077007874015</v>
      </c>
      <c r="G267">
        <v>345.365857842715</v>
      </c>
      <c r="H267">
        <f t="shared" si="8"/>
        <v>88.036155118110216</v>
      </c>
      <c r="I267">
        <f t="shared" si="9"/>
        <v>51.804878676407249</v>
      </c>
      <c r="J267" s="38">
        <v>1.0495625994933591</v>
      </c>
      <c r="K267" s="38">
        <v>1.0766774820366776</v>
      </c>
      <c r="L267" s="38">
        <v>1.011055021775136</v>
      </c>
      <c r="M267" s="38">
        <v>1.0034882015969571</v>
      </c>
      <c r="N267" s="20">
        <v>0.72715788885024368</v>
      </c>
      <c r="O267" s="20">
        <v>0.74346821647085271</v>
      </c>
      <c r="P267" s="20">
        <v>0.70973262898585021</v>
      </c>
      <c r="Q267" s="20">
        <v>0.70293008755717024</v>
      </c>
      <c r="R267" s="40">
        <v>0.5725490196078431</v>
      </c>
      <c r="S267" s="40">
        <v>0.60418300653594759</v>
      </c>
      <c r="T267" s="40">
        <v>0.56348039215686263</v>
      </c>
      <c r="U267" s="40">
        <v>0.5158645276292334</v>
      </c>
      <c r="V267" s="42">
        <v>1.0885950023631719</v>
      </c>
      <c r="W267" s="42">
        <v>1.1004561654040574</v>
      </c>
      <c r="X267" s="42">
        <v>1.0155539854564384</v>
      </c>
      <c r="Y267" s="42">
        <v>0.99206158289204049</v>
      </c>
      <c r="Z267">
        <v>0.4295426167478883</v>
      </c>
      <c r="AA267">
        <v>0.50537178409784211</v>
      </c>
      <c r="AB267">
        <v>0.49987281114017212</v>
      </c>
      <c r="AC267">
        <v>0.49794447732780184</v>
      </c>
      <c r="AE267">
        <v>0.20595795743776224</v>
      </c>
      <c r="AF267">
        <v>0.2533436109999842</v>
      </c>
      <c r="AG267">
        <v>0.50129737143178632</v>
      </c>
      <c r="AH267">
        <v>0.19311394705093207</v>
      </c>
      <c r="AI267">
        <v>0.48672764259278434</v>
      </c>
    </row>
    <row r="268" spans="1:35" x14ac:dyDescent="0.25">
      <c r="A268">
        <v>267</v>
      </c>
      <c r="B268">
        <v>494019.926261999</v>
      </c>
      <c r="C268">
        <v>5180892.9986300003</v>
      </c>
      <c r="D268" t="s">
        <v>24</v>
      </c>
      <c r="E268">
        <v>3</v>
      </c>
      <c r="F268">
        <v>623.16121784776897</v>
      </c>
      <c r="G268">
        <v>340.95776054032632</v>
      </c>
      <c r="H268">
        <f t="shared" si="8"/>
        <v>93.474182677165345</v>
      </c>
      <c r="I268">
        <f t="shared" si="9"/>
        <v>51.143664081048946</v>
      </c>
      <c r="J268" s="38">
        <v>1.2534667682445277</v>
      </c>
      <c r="K268" s="38">
        <v>1.1881369250710878</v>
      </c>
      <c r="L268" s="38">
        <v>1.1998045665039505</v>
      </c>
      <c r="M268" s="38">
        <v>1.2041176678718952</v>
      </c>
      <c r="N268" s="20">
        <v>0.9236131787552504</v>
      </c>
      <c r="O268" s="20">
        <v>0.90160079291187678</v>
      </c>
      <c r="P268" s="20">
        <v>0.90363226398685126</v>
      </c>
      <c r="Q268" s="20">
        <v>0.90256370099671668</v>
      </c>
      <c r="R268" s="40">
        <v>0.90416666666666667</v>
      </c>
      <c r="S268" s="40">
        <v>0.8271686569364588</v>
      </c>
      <c r="T268" s="40">
        <v>0.8331810684800236</v>
      </c>
      <c r="U268" s="40">
        <v>0.82973571406233948</v>
      </c>
      <c r="V268" s="42">
        <v>1.2741841314773068</v>
      </c>
      <c r="W268" s="42">
        <v>1.1611326204778138</v>
      </c>
      <c r="X268" s="42">
        <v>1.1799123297423491</v>
      </c>
      <c r="Y268" s="42">
        <v>1.1682286114734588</v>
      </c>
      <c r="Z268">
        <v>0.84788321011208811</v>
      </c>
      <c r="AA268">
        <v>0.80280019654606538</v>
      </c>
      <c r="AB268">
        <v>0.81076624651258689</v>
      </c>
      <c r="AC268">
        <v>0.81835803911997662</v>
      </c>
      <c r="AE268">
        <v>7.6426169000735802E-2</v>
      </c>
      <c r="AF268">
        <v>6.3946219662996948E-2</v>
      </c>
      <c r="AG268">
        <v>0.14392574848809142</v>
      </c>
      <c r="AH268">
        <v>0.10578573454590018</v>
      </c>
      <c r="AI268">
        <v>0.1333048353997737</v>
      </c>
    </row>
    <row r="269" spans="1:35" x14ac:dyDescent="0.25">
      <c r="A269">
        <v>268</v>
      </c>
      <c r="B269">
        <v>494051.827297999</v>
      </c>
      <c r="C269">
        <v>5180885.9662300004</v>
      </c>
      <c r="D269" t="s">
        <v>24</v>
      </c>
      <c r="E269">
        <v>4</v>
      </c>
      <c r="F269">
        <v>518.30529921259847</v>
      </c>
      <c r="G269">
        <v>377.066097440227</v>
      </c>
      <c r="H269">
        <f t="shared" si="8"/>
        <v>77.745794881889765</v>
      </c>
      <c r="I269">
        <f t="shared" si="9"/>
        <v>56.55991461603405</v>
      </c>
      <c r="J269" s="38">
        <v>1.4556150119335545</v>
      </c>
      <c r="K269" s="38">
        <v>1.2537984661896713</v>
      </c>
      <c r="L269" s="38">
        <v>1.1884492466337975</v>
      </c>
      <c r="M269" s="38">
        <v>1.2275643302023291</v>
      </c>
      <c r="N269" s="20">
        <v>0.95668993356319909</v>
      </c>
      <c r="O269" s="20">
        <v>0.85389810811584277</v>
      </c>
      <c r="P269" s="20">
        <v>0.82406666610438406</v>
      </c>
      <c r="Q269" s="20">
        <v>0.8527593451652109</v>
      </c>
      <c r="R269" s="40">
        <v>0.90625</v>
      </c>
      <c r="S269" s="40">
        <v>0.78080065359477135</v>
      </c>
      <c r="T269" s="40">
        <v>0.72069035947712434</v>
      </c>
      <c r="U269" s="40">
        <v>0.77072192513369009</v>
      </c>
      <c r="V269" s="42">
        <v>1.5401909141558732</v>
      </c>
      <c r="W269" s="42">
        <v>1.2932848786887279</v>
      </c>
      <c r="X269" s="42">
        <v>1.2226084097333296</v>
      </c>
      <c r="Y269" s="42">
        <v>1.2554880002914144</v>
      </c>
      <c r="Z269">
        <v>0.90355805243445697</v>
      </c>
      <c r="AA269">
        <v>0.73813005009840538</v>
      </c>
      <c r="AB269">
        <v>0.63760936653404132</v>
      </c>
      <c r="AC269">
        <v>0.69912726367176559</v>
      </c>
      <c r="AE269">
        <v>0.18648389474121321</v>
      </c>
      <c r="AF269">
        <v>0.11873351397762825</v>
      </c>
      <c r="AG269">
        <v>0.31356111340195897</v>
      </c>
      <c r="AH269">
        <v>0.22196660842797411</v>
      </c>
      <c r="AI269">
        <v>0.35520951172427778</v>
      </c>
    </row>
    <row r="270" spans="1:35" x14ac:dyDescent="0.25">
      <c r="A270">
        <v>269</v>
      </c>
      <c r="B270">
        <v>494083.75327500002</v>
      </c>
      <c r="C270">
        <v>5180904.1587199904</v>
      </c>
      <c r="D270" t="s">
        <v>24</v>
      </c>
      <c r="E270">
        <v>4</v>
      </c>
      <c r="F270">
        <v>565.58233333333328</v>
      </c>
      <c r="G270">
        <v>458.2079442013129</v>
      </c>
      <c r="H270">
        <f t="shared" si="8"/>
        <v>84.837349999999986</v>
      </c>
      <c r="I270">
        <f t="shared" si="9"/>
        <v>68.731191630196932</v>
      </c>
      <c r="J270" s="38">
        <v>1.2281132189957602</v>
      </c>
      <c r="K270" s="38">
        <v>1.1198498081243968</v>
      </c>
      <c r="L270" s="38">
        <v>1.0407328266123856</v>
      </c>
      <c r="M270" s="38">
        <v>1.0519773853808101</v>
      </c>
      <c r="N270" s="20">
        <v>0.97872340425531923</v>
      </c>
      <c r="O270" s="20">
        <v>0.81414124141974253</v>
      </c>
      <c r="P270" s="20">
        <v>0.75158140685497232</v>
      </c>
      <c r="Q270" s="20">
        <v>0.7529638704176862</v>
      </c>
      <c r="R270" s="40">
        <v>0.9375</v>
      </c>
      <c r="S270" s="40">
        <v>0.76378676470588236</v>
      </c>
      <c r="T270" s="40">
        <v>0.59688180827886705</v>
      </c>
      <c r="U270" s="40">
        <v>0.61324437182280311</v>
      </c>
      <c r="V270" s="42">
        <v>1.1880238053919416</v>
      </c>
      <c r="W270" s="42">
        <v>1.1302785034449923</v>
      </c>
      <c r="X270" s="42">
        <v>1.0513296131222194</v>
      </c>
      <c r="Y270" s="42">
        <v>1.0630202357407577</v>
      </c>
      <c r="Z270">
        <v>0.95262172284644209</v>
      </c>
      <c r="AA270">
        <v>0.74397841207807014</v>
      </c>
      <c r="AB270">
        <v>0.54731914671953474</v>
      </c>
      <c r="AC270">
        <v>0.55828698408239663</v>
      </c>
      <c r="AE270">
        <v>0.34975658965581458</v>
      </c>
      <c r="AF270">
        <v>0.34826083468229274</v>
      </c>
      <c r="AG270">
        <v>0.66888494303761825</v>
      </c>
      <c r="AH270">
        <v>0.36688568141489247</v>
      </c>
      <c r="AI270">
        <v>0.78901236741785019</v>
      </c>
    </row>
    <row r="271" spans="1:35" x14ac:dyDescent="0.25">
      <c r="A271">
        <v>270</v>
      </c>
      <c r="B271">
        <v>494115.63656700001</v>
      </c>
      <c r="C271">
        <v>5180879.0137499804</v>
      </c>
      <c r="D271" t="s">
        <v>24</v>
      </c>
      <c r="E271">
        <v>5</v>
      </c>
      <c r="F271">
        <v>618.73201837270346</v>
      </c>
      <c r="G271">
        <v>367.35043813642551</v>
      </c>
      <c r="H271">
        <f t="shared" si="8"/>
        <v>92.809802755905523</v>
      </c>
      <c r="I271">
        <f t="shared" si="9"/>
        <v>55.102565720463822</v>
      </c>
      <c r="J271" s="38">
        <v>1.1898472003145777</v>
      </c>
      <c r="K271" s="38">
        <v>1.1867410249125283</v>
      </c>
      <c r="L271" s="38">
        <v>1.1163403142782966</v>
      </c>
      <c r="M271" s="38">
        <v>1.1312964606854896</v>
      </c>
      <c r="N271" s="20">
        <v>0.90209856761735385</v>
      </c>
      <c r="O271" s="20">
        <v>0.83302577422456747</v>
      </c>
      <c r="P271" s="20">
        <v>0.78307623037010488</v>
      </c>
      <c r="Q271" s="20">
        <v>0.77487997577106971</v>
      </c>
      <c r="R271" s="40">
        <v>0.8666666666666667</v>
      </c>
      <c r="S271" s="40">
        <v>0.81500000000000006</v>
      </c>
      <c r="T271" s="40">
        <v>0.67604166666666665</v>
      </c>
      <c r="U271" s="40">
        <v>0.68295454545454548</v>
      </c>
      <c r="V271" s="42">
        <v>1.137635972130616</v>
      </c>
      <c r="W271" s="42">
        <v>1.1502451891195842</v>
      </c>
      <c r="X271" s="42">
        <v>1.0907646150882524</v>
      </c>
      <c r="Y271" s="42">
        <v>1.0995376610230905</v>
      </c>
      <c r="Z271">
        <v>0.82780476365585376</v>
      </c>
      <c r="AA271">
        <v>0.72140183577586547</v>
      </c>
      <c r="AB271">
        <v>0.66800424691409599</v>
      </c>
      <c r="AC271">
        <v>0.67268798165888322</v>
      </c>
      <c r="AE271">
        <v>0.11982000670610768</v>
      </c>
      <c r="AF271">
        <v>0.16732953655079513</v>
      </c>
      <c r="AG271">
        <v>0.33594445389358091</v>
      </c>
      <c r="AH271">
        <v>0.11902154004216406</v>
      </c>
      <c r="AI271">
        <v>0.2358485531054304</v>
      </c>
    </row>
    <row r="272" spans="1:35" x14ac:dyDescent="0.25">
      <c r="A272">
        <v>271</v>
      </c>
      <c r="B272">
        <v>494147.55805200001</v>
      </c>
      <c r="C272">
        <v>5180892.7616900001</v>
      </c>
      <c r="D272" t="s">
        <v>24</v>
      </c>
      <c r="E272">
        <v>6</v>
      </c>
      <c r="F272">
        <v>462.39976640419951</v>
      </c>
      <c r="G272">
        <v>326.2911794425587</v>
      </c>
      <c r="H272">
        <f t="shared" si="8"/>
        <v>69.359964960629924</v>
      </c>
      <c r="I272">
        <f t="shared" si="9"/>
        <v>48.943676916383801</v>
      </c>
      <c r="J272" s="38">
        <v>0.96630069335354252</v>
      </c>
      <c r="K272" s="38">
        <v>1.1230180324625716</v>
      </c>
      <c r="L272" s="38">
        <v>1.0420312470142439</v>
      </c>
      <c r="M272" s="38">
        <v>0.94085192943277995</v>
      </c>
      <c r="N272" s="20">
        <v>0.71030090950658042</v>
      </c>
      <c r="O272" s="20">
        <v>0.76568932180562277</v>
      </c>
      <c r="P272" s="20">
        <v>0.70794160241017867</v>
      </c>
      <c r="Q272" s="20">
        <v>0.63216038125369667</v>
      </c>
      <c r="R272" s="40">
        <v>0.5</v>
      </c>
      <c r="S272" s="40">
        <v>0.69230769230769229</v>
      </c>
      <c r="T272" s="40">
        <v>0.55219780219780223</v>
      </c>
      <c r="U272" s="40">
        <v>0.46346153846153842</v>
      </c>
      <c r="V272" s="42">
        <v>0.98101441837598891</v>
      </c>
      <c r="W272" s="42">
        <v>1.1581215324226153</v>
      </c>
      <c r="X272" s="42">
        <v>1.0691918376218017</v>
      </c>
      <c r="Y272" s="42">
        <v>0.96285889753800968</v>
      </c>
      <c r="Z272">
        <v>0.49726044966964211</v>
      </c>
      <c r="AA272">
        <v>0.64265435290904382</v>
      </c>
      <c r="AB272">
        <v>0.54361482928819915</v>
      </c>
      <c r="AC272">
        <v>0.44867356542504944</v>
      </c>
      <c r="AE272">
        <v>0.26382809938704882</v>
      </c>
      <c r="AF272">
        <v>0.30575892766539187</v>
      </c>
      <c r="AG272">
        <v>0.62666592424499856</v>
      </c>
      <c r="AH272">
        <v>0.28339865991397545</v>
      </c>
      <c r="AI272">
        <v>0.55121487928999902</v>
      </c>
    </row>
    <row r="273" spans="1:35" x14ac:dyDescent="0.25">
      <c r="A273">
        <v>272</v>
      </c>
      <c r="B273">
        <v>493466.52908200002</v>
      </c>
      <c r="C273">
        <v>5180921.6894899802</v>
      </c>
      <c r="D273" t="s">
        <v>9</v>
      </c>
      <c r="E273">
        <v>1</v>
      </c>
      <c r="F273">
        <v>386.08728042063666</v>
      </c>
      <c r="G273">
        <v>220.80052493438322</v>
      </c>
      <c r="H273">
        <f t="shared" si="8"/>
        <v>57.913092063095498</v>
      </c>
      <c r="I273">
        <f t="shared" si="9"/>
        <v>33.120078740157481</v>
      </c>
      <c r="J273" s="38">
        <v>1.3092222678816943</v>
      </c>
      <c r="K273" s="38">
        <v>1.0223782984209628</v>
      </c>
      <c r="L273" s="38">
        <v>0.91690761271346111</v>
      </c>
      <c r="M273" s="38">
        <v>0.90165151190686932</v>
      </c>
      <c r="N273" s="20">
        <v>0.95746100885204433</v>
      </c>
      <c r="O273" s="20">
        <v>0.73822617408185054</v>
      </c>
      <c r="P273" s="20">
        <v>0.65584923429729569</v>
      </c>
      <c r="Q273" s="20">
        <v>0.65465381499726061</v>
      </c>
      <c r="R273" s="40">
        <v>0.95</v>
      </c>
      <c r="S273" s="40">
        <v>0.57248120300751881</v>
      </c>
      <c r="T273" s="40">
        <v>0.47811325187969922</v>
      </c>
      <c r="U273" s="40">
        <v>0.47758885850991112</v>
      </c>
      <c r="V273" s="42">
        <v>1.2781022817313454</v>
      </c>
      <c r="W273" s="42">
        <v>1.0136478588256392</v>
      </c>
      <c r="X273" s="42">
        <v>0.9048288177779964</v>
      </c>
      <c r="Y273" s="42">
        <v>0.89328060714123647</v>
      </c>
      <c r="Z273">
        <v>0.91224637681159415</v>
      </c>
      <c r="AA273">
        <v>0.60537458533605371</v>
      </c>
      <c r="AB273">
        <v>0.50926357312501636</v>
      </c>
      <c r="AC273">
        <v>0.50518233834187753</v>
      </c>
      <c r="AE273">
        <v>0.36634555614795883</v>
      </c>
      <c r="AF273">
        <v>0.38882738929374333</v>
      </c>
      <c r="AG273">
        <v>0.66046591861608317</v>
      </c>
      <c r="AH273">
        <v>0.37449450499155268</v>
      </c>
      <c r="AI273">
        <v>0.56973086736821699</v>
      </c>
    </row>
    <row r="274" spans="1:35" x14ac:dyDescent="0.25">
      <c r="A274">
        <v>273</v>
      </c>
      <c r="B274">
        <v>493498.45111099799</v>
      </c>
      <c r="C274">
        <v>5180934.76724</v>
      </c>
      <c r="D274" t="s">
        <v>9</v>
      </c>
      <c r="E274">
        <v>2</v>
      </c>
      <c r="F274">
        <v>391.51218427264422</v>
      </c>
      <c r="G274">
        <v>287.56561679790025</v>
      </c>
      <c r="H274">
        <f t="shared" si="8"/>
        <v>58.72682764089663</v>
      </c>
      <c r="I274">
        <f t="shared" si="9"/>
        <v>43.134842519685037</v>
      </c>
      <c r="J274" s="38">
        <v>1.2846611865611124</v>
      </c>
      <c r="K274" s="38">
        <v>0.98532921850193067</v>
      </c>
      <c r="L274" s="38">
        <v>1.0472405226129653</v>
      </c>
      <c r="M274" s="38">
        <v>0.98440745465844093</v>
      </c>
      <c r="N274" s="20">
        <v>0.8676145460089959</v>
      </c>
      <c r="O274" s="20">
        <v>0.61627136236634505</v>
      </c>
      <c r="P274" s="20">
        <v>0.63730954050195932</v>
      </c>
      <c r="Q274" s="20">
        <v>0.60670269568213575</v>
      </c>
      <c r="R274" s="40">
        <v>0.76190476190476186</v>
      </c>
      <c r="S274" s="40">
        <v>0.45098039215686275</v>
      </c>
      <c r="T274" s="40">
        <v>0.54721362229102177</v>
      </c>
      <c r="U274" s="40">
        <v>0.50018361411550272</v>
      </c>
      <c r="V274" s="42">
        <v>1.3068421347161858</v>
      </c>
      <c r="W274" s="42">
        <v>1.0166809754006454</v>
      </c>
      <c r="X274" s="42">
        <v>1.073515662816241</v>
      </c>
      <c r="Y274" s="42">
        <v>1.0132032349632816</v>
      </c>
      <c r="Z274">
        <v>0.69624615169325499</v>
      </c>
      <c r="AA274">
        <v>0.33217846202809098</v>
      </c>
      <c r="AB274">
        <v>0.40948821906991661</v>
      </c>
      <c r="AC274">
        <v>0.37445523993009217</v>
      </c>
      <c r="AE274">
        <v>0.26984133954544326</v>
      </c>
      <c r="AF274">
        <v>0.36583267228117866</v>
      </c>
      <c r="AG274">
        <v>0.58775692968567672</v>
      </c>
      <c r="AH274">
        <v>0.27708096812852284</v>
      </c>
      <c r="AI274">
        <v>0.77910297491953151</v>
      </c>
    </row>
    <row r="275" spans="1:35" x14ac:dyDescent="0.25">
      <c r="A275">
        <v>274</v>
      </c>
      <c r="B275">
        <v>493530.34065799799</v>
      </c>
      <c r="C275">
        <v>5180917.8421999803</v>
      </c>
      <c r="D275" t="s">
        <v>9</v>
      </c>
      <c r="E275">
        <v>3</v>
      </c>
      <c r="F275">
        <v>537.1553661417322</v>
      </c>
      <c r="G275">
        <v>374.83595800524932</v>
      </c>
      <c r="H275">
        <f t="shared" si="8"/>
        <v>80.573304921259833</v>
      </c>
      <c r="I275">
        <f t="shared" si="9"/>
        <v>56.2253937007874</v>
      </c>
      <c r="J275" s="38">
        <v>1.1747186190716246</v>
      </c>
      <c r="K275" s="38">
        <v>1.1835288127921197</v>
      </c>
      <c r="L275" s="38">
        <v>1.1834953151361034</v>
      </c>
      <c r="M275" s="38">
        <v>1.1794918067584996</v>
      </c>
      <c r="N275" s="20">
        <v>0.85870909240788063</v>
      </c>
      <c r="O275" s="20">
        <v>0.86925118628503517</v>
      </c>
      <c r="P275" s="20">
        <v>0.84649644276184788</v>
      </c>
      <c r="Q275" s="20">
        <v>0.83455769236208555</v>
      </c>
      <c r="R275" s="40">
        <v>0.66666666666666663</v>
      </c>
      <c r="S275" s="40">
        <v>0.73809523809523814</v>
      </c>
      <c r="T275" s="40">
        <v>0.65986394557823136</v>
      </c>
      <c r="U275" s="40">
        <v>0.69841269841269848</v>
      </c>
      <c r="V275" s="42">
        <v>1.1239248873002956</v>
      </c>
      <c r="W275" s="42">
        <v>1.149529621771356</v>
      </c>
      <c r="X275" s="42">
        <v>1.1614967956987834</v>
      </c>
      <c r="Y275" s="42">
        <v>1.1623076227676681</v>
      </c>
      <c r="Z275">
        <v>0.68159019134311727</v>
      </c>
      <c r="AA275">
        <v>0.72863767033778681</v>
      </c>
      <c r="AB275">
        <v>0.67746674635209803</v>
      </c>
      <c r="AC275">
        <v>0.67210144650456249</v>
      </c>
      <c r="AE275">
        <v>0.21132814068979544</v>
      </c>
      <c r="AF275">
        <v>0.14654509572654037</v>
      </c>
      <c r="AG275">
        <v>0.40272829878793931</v>
      </c>
      <c r="AH275">
        <v>0.20317108731110342</v>
      </c>
      <c r="AI275">
        <v>0.37366270342539987</v>
      </c>
    </row>
    <row r="276" spans="1:35" x14ac:dyDescent="0.25">
      <c r="A276">
        <v>275</v>
      </c>
      <c r="B276">
        <v>493560.659740998</v>
      </c>
      <c r="C276">
        <v>5180928.8972899904</v>
      </c>
      <c r="D276" t="s">
        <v>9</v>
      </c>
      <c r="E276">
        <v>3</v>
      </c>
      <c r="F276">
        <v>627.97067473595337</v>
      </c>
      <c r="G276">
        <v>428.64173228346459</v>
      </c>
      <c r="H276">
        <f t="shared" si="8"/>
        <v>94.195601210393008</v>
      </c>
      <c r="I276">
        <f t="shared" si="9"/>
        <v>64.296259842519689</v>
      </c>
      <c r="J276" s="38">
        <v>1.2822991414297755</v>
      </c>
      <c r="K276" s="38">
        <v>1.279961504790986</v>
      </c>
      <c r="L276" s="38">
        <v>1.2771698905186</v>
      </c>
      <c r="M276" s="38">
        <v>1.287250851245163</v>
      </c>
      <c r="N276" s="20">
        <v>0.94700147710487437</v>
      </c>
      <c r="O276" s="20">
        <v>0.94614992480921833</v>
      </c>
      <c r="P276" s="20">
        <v>0.93131438759637741</v>
      </c>
      <c r="Q276" s="20">
        <v>0.92989596832637744</v>
      </c>
      <c r="R276" s="40">
        <v>0.95238095238095233</v>
      </c>
      <c r="S276" s="40">
        <v>0.94047619047619047</v>
      </c>
      <c r="T276" s="40">
        <v>0.94557823129251706</v>
      </c>
      <c r="U276" s="40">
        <v>0.93182957393483723</v>
      </c>
      <c r="V276" s="42">
        <v>1.2406423424671198</v>
      </c>
      <c r="W276" s="42">
        <v>1.2497233289644776</v>
      </c>
      <c r="X276" s="42">
        <v>1.2578778237316044</v>
      </c>
      <c r="Y276" s="42">
        <v>1.2680827342402605</v>
      </c>
      <c r="Z276">
        <v>0.93397858168034431</v>
      </c>
      <c r="AA276">
        <v>0.92638526399453447</v>
      </c>
      <c r="AB276">
        <v>0.90917204304784749</v>
      </c>
      <c r="AC276">
        <v>0.89802183247112277</v>
      </c>
      <c r="AE276">
        <v>7.1416776759253869E-2</v>
      </c>
      <c r="AF276">
        <v>8.81988496068489E-2</v>
      </c>
      <c r="AG276">
        <v>6.7603110228607891E-2</v>
      </c>
      <c r="AH276">
        <v>8.8327967290470433E-2</v>
      </c>
      <c r="AI276">
        <v>0.12629330404163466</v>
      </c>
    </row>
    <row r="277" spans="1:35" x14ac:dyDescent="0.25">
      <c r="A277">
        <v>276</v>
      </c>
      <c r="B277">
        <v>493594.16132999799</v>
      </c>
      <c r="C277">
        <v>5180922.4408799903</v>
      </c>
      <c r="D277" t="s">
        <v>9</v>
      </c>
      <c r="E277">
        <v>4</v>
      </c>
      <c r="F277">
        <v>514.2282489762631</v>
      </c>
      <c r="G277">
        <v>328.74014107611549</v>
      </c>
      <c r="H277">
        <f t="shared" si="8"/>
        <v>77.134237346439463</v>
      </c>
      <c r="I277">
        <f t="shared" si="9"/>
        <v>49.311021161417322</v>
      </c>
      <c r="J277" s="38">
        <v>0.80980636577052889</v>
      </c>
      <c r="K277" s="38">
        <v>0.95523568236073508</v>
      </c>
      <c r="L277" s="38">
        <v>0.99457316780015814</v>
      </c>
      <c r="M277" s="38">
        <v>0.9980350901061833</v>
      </c>
      <c r="N277" s="20">
        <v>0.60743596440829339</v>
      </c>
      <c r="O277" s="20">
        <v>0.73425456244539744</v>
      </c>
      <c r="P277" s="20">
        <v>0.76769830839999254</v>
      </c>
      <c r="Q277" s="20">
        <v>0.73206722767815047</v>
      </c>
      <c r="R277" s="40">
        <v>0.28260869565217389</v>
      </c>
      <c r="S277" s="40">
        <v>0.50890269151138712</v>
      </c>
      <c r="T277" s="40">
        <v>0.5418784114436288</v>
      </c>
      <c r="U277" s="40">
        <v>0.56731915427567592</v>
      </c>
      <c r="V277" s="42">
        <v>0.7964208192480795</v>
      </c>
      <c r="W277" s="42">
        <v>0.9496815573494134</v>
      </c>
      <c r="X277" s="42">
        <v>0.97975795926323861</v>
      </c>
      <c r="Y277" s="42">
        <v>0.99494676476605426</v>
      </c>
      <c r="Z277">
        <v>0.34451297055217522</v>
      </c>
      <c r="AA277">
        <v>0.51776959995396576</v>
      </c>
      <c r="AB277">
        <v>0.55992076489714815</v>
      </c>
      <c r="AC277">
        <v>0.5452054256461224</v>
      </c>
      <c r="AE277">
        <v>0.13235351628634595</v>
      </c>
      <c r="AF277">
        <v>0.22293097751704866</v>
      </c>
      <c r="AG277">
        <v>0.36014848726464632</v>
      </c>
      <c r="AH277">
        <v>0.1263200278985977</v>
      </c>
      <c r="AI277">
        <v>0.37228646529744708</v>
      </c>
    </row>
    <row r="278" spans="1:35" x14ac:dyDescent="0.25">
      <c r="A278">
        <v>277</v>
      </c>
      <c r="B278">
        <v>493626.07658499799</v>
      </c>
      <c r="C278">
        <v>5180929.4075999903</v>
      </c>
      <c r="D278" t="s">
        <v>9</v>
      </c>
      <c r="E278">
        <v>5</v>
      </c>
      <c r="F278">
        <v>371.89957750248396</v>
      </c>
      <c r="G278">
        <v>272.30971128608923</v>
      </c>
      <c r="H278">
        <f t="shared" si="8"/>
        <v>55.784936625372595</v>
      </c>
      <c r="I278">
        <f t="shared" si="9"/>
        <v>40.846456692913385</v>
      </c>
      <c r="J278" s="38">
        <v>0.62594873106367244</v>
      </c>
      <c r="K278" s="38">
        <v>0.64862891206873052</v>
      </c>
      <c r="L278" s="38">
        <v>0.7054206510337736</v>
      </c>
      <c r="M278" s="38">
        <v>0.73858626502201363</v>
      </c>
      <c r="N278" s="20">
        <v>0.46749074308396454</v>
      </c>
      <c r="O278" s="20">
        <v>0.48537630273109567</v>
      </c>
      <c r="P278" s="20">
        <v>0.52635665302004508</v>
      </c>
      <c r="Q278" s="20">
        <v>0.5449889663175409</v>
      </c>
      <c r="R278" s="40">
        <v>0.1</v>
      </c>
      <c r="S278" s="40">
        <v>0.11000000000000001</v>
      </c>
      <c r="T278" s="40">
        <v>0.1536184210526316</v>
      </c>
      <c r="U278" s="40">
        <v>0.18923444976076559</v>
      </c>
      <c r="V278" s="42">
        <v>0.61413916822018788</v>
      </c>
      <c r="W278" s="42">
        <v>0.63469000756755234</v>
      </c>
      <c r="X278" s="42">
        <v>0.68263225970200125</v>
      </c>
      <c r="Y278" s="42">
        <v>0.72420981601700418</v>
      </c>
      <c r="Z278">
        <v>4.9984261882278863E-2</v>
      </c>
      <c r="AA278">
        <v>9.6165917804230075E-2</v>
      </c>
      <c r="AB278">
        <v>0.15330269107096872</v>
      </c>
      <c r="AC278">
        <v>0.18520859725648614</v>
      </c>
      <c r="AE278">
        <v>0.27889932839958531</v>
      </c>
      <c r="AF278">
        <v>0.2767250777841414</v>
      </c>
      <c r="AG278">
        <v>1.1113846105197225</v>
      </c>
      <c r="AH278">
        <v>0.28195139784897294</v>
      </c>
      <c r="AI278">
        <v>1.3803459388425259</v>
      </c>
    </row>
    <row r="279" spans="1:35" x14ac:dyDescent="0.25">
      <c r="A279">
        <v>278</v>
      </c>
      <c r="B279">
        <v>493657.97509099799</v>
      </c>
      <c r="C279">
        <v>5180920.5951500004</v>
      </c>
      <c r="D279" t="s">
        <v>9</v>
      </c>
      <c r="E279">
        <v>6</v>
      </c>
      <c r="F279">
        <v>539.52833022622724</v>
      </c>
      <c r="G279">
        <v>404.0354494750656</v>
      </c>
      <c r="H279">
        <f t="shared" si="8"/>
        <v>80.929249533934083</v>
      </c>
      <c r="I279">
        <f t="shared" si="9"/>
        <v>60.605317421259841</v>
      </c>
      <c r="J279" s="38">
        <v>0.9168457141244627</v>
      </c>
      <c r="K279" s="38">
        <v>0.97086026162217931</v>
      </c>
      <c r="L279" s="38">
        <v>0.9976904665902453</v>
      </c>
      <c r="M279" s="38">
        <v>1.0316326039019641</v>
      </c>
      <c r="N279" s="20">
        <v>0.70539176149944804</v>
      </c>
      <c r="O279" s="20">
        <v>0.78061136901722206</v>
      </c>
      <c r="P279" s="20">
        <v>0.78839559700974715</v>
      </c>
      <c r="Q279" s="20">
        <v>0.78238959624456927</v>
      </c>
      <c r="R279" s="40">
        <v>0.3571428571428571</v>
      </c>
      <c r="S279" s="40">
        <v>0.53650793650793649</v>
      </c>
      <c r="T279" s="40">
        <v>0.57071765794591878</v>
      </c>
      <c r="U279" s="40">
        <v>0.56657312823320727</v>
      </c>
      <c r="V279" s="42">
        <v>0.89450993460579542</v>
      </c>
      <c r="W279" s="42">
        <v>0.96310930130719774</v>
      </c>
      <c r="X279" s="42">
        <v>0.99028618509523891</v>
      </c>
      <c r="Y279" s="42">
        <v>1.0194935796276734</v>
      </c>
      <c r="Z279">
        <v>0.45108491883475188</v>
      </c>
      <c r="AA279">
        <v>0.52244729300465775</v>
      </c>
      <c r="AB279">
        <v>0.55359254326568097</v>
      </c>
      <c r="AC279">
        <v>0.56103113548191696</v>
      </c>
      <c r="AE279">
        <v>0.13498963887280865</v>
      </c>
      <c r="AF279">
        <v>0.12267787777660769</v>
      </c>
      <c r="AG279">
        <v>0.40568264248675778</v>
      </c>
      <c r="AH279">
        <v>0.11750598987737745</v>
      </c>
      <c r="AI279">
        <v>0.31935151363923026</v>
      </c>
    </row>
    <row r="280" spans="1:35" x14ac:dyDescent="0.25">
      <c r="A280">
        <v>279</v>
      </c>
      <c r="B280">
        <v>493690.95224100002</v>
      </c>
      <c r="C280">
        <v>5180926.7128600003</v>
      </c>
      <c r="D280" t="s">
        <v>15</v>
      </c>
      <c r="E280">
        <v>1</v>
      </c>
      <c r="F280">
        <v>497.21128608923885</v>
      </c>
      <c r="G280">
        <v>517.71640944881892</v>
      </c>
      <c r="H280">
        <f t="shared" si="8"/>
        <v>74.581692913385822</v>
      </c>
      <c r="I280">
        <f t="shared" si="9"/>
        <v>77.657461417322835</v>
      </c>
      <c r="J280" s="38">
        <v>1.0885393601166675</v>
      </c>
      <c r="K280" s="38">
        <v>1.0961944669276826</v>
      </c>
      <c r="L280" s="38">
        <v>1.0485331342453117</v>
      </c>
      <c r="M280" s="38">
        <v>1.0957549730611418</v>
      </c>
      <c r="N280" s="20">
        <v>0.80935477118623111</v>
      </c>
      <c r="O280" s="20">
        <v>0.83511876590629874</v>
      </c>
      <c r="P280" s="20">
        <v>0.7977109489983123</v>
      </c>
      <c r="Q280" s="20">
        <v>0.78198039531095298</v>
      </c>
      <c r="R280" s="40">
        <v>0.67663043478260865</v>
      </c>
      <c r="S280" s="40">
        <v>0.70289855072463758</v>
      </c>
      <c r="T280" s="40">
        <v>0.60737060041407864</v>
      </c>
      <c r="U280" s="40">
        <v>0.63482608695652165</v>
      </c>
      <c r="V280" s="42">
        <v>1.0995410417247793</v>
      </c>
      <c r="W280" s="42">
        <v>1.095456563501753</v>
      </c>
      <c r="X280" s="42">
        <v>1.0504695852526513</v>
      </c>
      <c r="Y280" s="42">
        <v>1.0817689354134084</v>
      </c>
      <c r="Z280">
        <v>0.65588757793938934</v>
      </c>
      <c r="AA280">
        <v>0.71454082213158321</v>
      </c>
      <c r="AB280">
        <v>0.63103566910852849</v>
      </c>
      <c r="AC280">
        <v>0.64473445536844998</v>
      </c>
      <c r="AE280">
        <v>0.16994709193734073</v>
      </c>
      <c r="AF280">
        <v>0.18794038246278591</v>
      </c>
      <c r="AG280">
        <v>0.45163063606391995</v>
      </c>
      <c r="AH280">
        <v>0.14688720069567562</v>
      </c>
      <c r="AI280">
        <v>0.37789536113327887</v>
      </c>
    </row>
    <row r="281" spans="1:35" x14ac:dyDescent="0.25">
      <c r="A281">
        <v>280</v>
      </c>
      <c r="B281">
        <v>493721.803071998</v>
      </c>
      <c r="C281">
        <v>5180932.3069900004</v>
      </c>
      <c r="D281" t="s">
        <v>15</v>
      </c>
      <c r="E281">
        <v>1</v>
      </c>
      <c r="F281">
        <v>548.06430446194224</v>
      </c>
      <c r="G281">
        <v>431.49438320209975</v>
      </c>
      <c r="H281">
        <f t="shared" si="8"/>
        <v>82.209645669291334</v>
      </c>
      <c r="I281">
        <f t="shared" si="9"/>
        <v>64.724157480314958</v>
      </c>
      <c r="J281" s="38">
        <v>0.97042166070627689</v>
      </c>
      <c r="K281" s="38">
        <v>1.0580847762640984</v>
      </c>
      <c r="L281" s="38">
        <v>1.0320208110226752</v>
      </c>
      <c r="M281" s="38">
        <v>1.0915325515912944</v>
      </c>
      <c r="N281" s="20">
        <v>0.71693394725375015</v>
      </c>
      <c r="O281" s="20">
        <v>0.75839532539565968</v>
      </c>
      <c r="P281" s="20">
        <v>0.75389598099386057</v>
      </c>
      <c r="Q281" s="20">
        <v>0.75510038465366958</v>
      </c>
      <c r="R281" s="40">
        <v>0.38405797101449274</v>
      </c>
      <c r="S281" s="40">
        <v>0.59528985507246379</v>
      </c>
      <c r="T281" s="40">
        <v>0.56559782608695652</v>
      </c>
      <c r="U281" s="40">
        <v>0.5880105401844532</v>
      </c>
      <c r="V281" s="42">
        <v>0.97869974153357464</v>
      </c>
      <c r="W281" s="42">
        <v>1.0647019939024607</v>
      </c>
      <c r="X281" s="42">
        <v>1.0385413268954138</v>
      </c>
      <c r="Y281" s="42">
        <v>1.0795913219201516</v>
      </c>
      <c r="Z281">
        <v>0.44128864123249334</v>
      </c>
      <c r="AA281">
        <v>0.57540032619773185</v>
      </c>
      <c r="AB281">
        <v>0.54028673406933958</v>
      </c>
      <c r="AC281">
        <v>0.56759155077363233</v>
      </c>
      <c r="AE281">
        <v>0.21195382533727938</v>
      </c>
      <c r="AF281">
        <v>0.17745712529963448</v>
      </c>
      <c r="AG281">
        <v>0.37137600242575519</v>
      </c>
      <c r="AH281">
        <v>0.16658744876968476</v>
      </c>
      <c r="AI281">
        <v>0.39331037534374824</v>
      </c>
    </row>
    <row r="282" spans="1:35" x14ac:dyDescent="0.25">
      <c r="A282">
        <v>281</v>
      </c>
      <c r="B282">
        <v>493754.887468</v>
      </c>
      <c r="C282">
        <v>5180909.4718399802</v>
      </c>
      <c r="D282" t="s">
        <v>15</v>
      </c>
      <c r="E282">
        <v>3</v>
      </c>
      <c r="F282">
        <v>460.13779527559058</v>
      </c>
      <c r="G282">
        <v>361.23524409448822</v>
      </c>
      <c r="H282">
        <f t="shared" si="8"/>
        <v>69.020669291338578</v>
      </c>
      <c r="I282">
        <f t="shared" si="9"/>
        <v>54.185286614173229</v>
      </c>
      <c r="J282" s="38">
        <v>0.87767766069034769</v>
      </c>
      <c r="K282" s="38">
        <v>0.87890409060812824</v>
      </c>
      <c r="L282" s="38">
        <v>0.91694040946209066</v>
      </c>
      <c r="M282" s="38">
        <v>0.93226979126035692</v>
      </c>
      <c r="N282" s="20">
        <v>0.63990955358448387</v>
      </c>
      <c r="O282" s="20">
        <v>0.68875692519373899</v>
      </c>
      <c r="P282" s="20">
        <v>0.67819853301296906</v>
      </c>
      <c r="Q282" s="20">
        <v>0.66310955913651715</v>
      </c>
      <c r="R282" s="40">
        <v>0.36363636363636365</v>
      </c>
      <c r="S282" s="40">
        <v>0.31212121212121213</v>
      </c>
      <c r="T282" s="40">
        <v>0.3371212121212121</v>
      </c>
      <c r="U282" s="40">
        <v>0.36284927194018102</v>
      </c>
      <c r="V282" s="42">
        <v>0.85318189091339192</v>
      </c>
      <c r="W282" s="42">
        <v>0.86115883625957856</v>
      </c>
      <c r="X282" s="42">
        <v>0.93172302273879859</v>
      </c>
      <c r="Y282" s="42">
        <v>0.93749063163052571</v>
      </c>
      <c r="Z282">
        <v>0.33825145878389973</v>
      </c>
      <c r="AA282">
        <v>0.33815562940981969</v>
      </c>
      <c r="AB282">
        <v>0.34228015863511491</v>
      </c>
      <c r="AC282">
        <v>0.37364672965129331</v>
      </c>
      <c r="AE282">
        <v>0.13571258069266046</v>
      </c>
      <c r="AF282">
        <v>0.16852947701835086</v>
      </c>
      <c r="AG282">
        <v>0.58589917287711513</v>
      </c>
      <c r="AH282">
        <v>0.17412186919280254</v>
      </c>
      <c r="AI282">
        <v>0.47770446951267559</v>
      </c>
    </row>
    <row r="283" spans="1:35" x14ac:dyDescent="0.25">
      <c r="A283">
        <v>282</v>
      </c>
      <c r="B283">
        <v>493785.611817998</v>
      </c>
      <c r="C283">
        <v>5180925.6843699804</v>
      </c>
      <c r="D283" t="s">
        <v>15</v>
      </c>
      <c r="E283">
        <v>3</v>
      </c>
      <c r="F283">
        <v>508.36614173228344</v>
      </c>
      <c r="G283">
        <v>407.83928346456696</v>
      </c>
      <c r="H283">
        <f t="shared" si="8"/>
        <v>76.254921259842519</v>
      </c>
      <c r="I283">
        <f t="shared" si="9"/>
        <v>61.175892519685043</v>
      </c>
      <c r="J283" s="38">
        <v>1.0682936157173193</v>
      </c>
      <c r="K283" s="38">
        <v>0.97462550393933189</v>
      </c>
      <c r="L283" s="38">
        <v>0.97414058581108831</v>
      </c>
      <c r="M283" s="38">
        <v>0.99878339611660227</v>
      </c>
      <c r="N283" s="20">
        <v>0.7784302879177919</v>
      </c>
      <c r="O283" s="20">
        <v>0.75800917757546116</v>
      </c>
      <c r="P283" s="20">
        <v>0.73088417079952517</v>
      </c>
      <c r="Q283" s="20">
        <v>0.71885723368630872</v>
      </c>
      <c r="R283" s="40">
        <v>0.61363636363636365</v>
      </c>
      <c r="S283" s="40">
        <v>0.41974025974025969</v>
      </c>
      <c r="T283" s="40">
        <v>0.48392857142857137</v>
      </c>
      <c r="U283" s="40">
        <v>0.51054702872884683</v>
      </c>
      <c r="V283" s="42">
        <v>1.0381564124232694</v>
      </c>
      <c r="W283" s="42">
        <v>0.95465546318392713</v>
      </c>
      <c r="X283" s="42">
        <v>0.98074942624143213</v>
      </c>
      <c r="Y283" s="42">
        <v>0.99600150495615647</v>
      </c>
      <c r="Z283">
        <v>0.59455304426992983</v>
      </c>
      <c r="AA283">
        <v>0.44690042731585261</v>
      </c>
      <c r="AB283">
        <v>0.46091626501662153</v>
      </c>
      <c r="AC283">
        <v>0.48248119691636382</v>
      </c>
      <c r="AE283">
        <v>0.13121431739715184</v>
      </c>
      <c r="AF283">
        <v>0.20315694074848423</v>
      </c>
      <c r="AG283">
        <v>0.41746861513450573</v>
      </c>
      <c r="AH283">
        <v>9.2658031829377499E-2</v>
      </c>
      <c r="AI283">
        <v>0.38611294047254052</v>
      </c>
    </row>
    <row r="284" spans="1:35" x14ac:dyDescent="0.25">
      <c r="A284">
        <v>283</v>
      </c>
      <c r="B284">
        <v>493817.519848998</v>
      </c>
      <c r="C284">
        <v>5180925.87366</v>
      </c>
      <c r="D284" t="s">
        <v>15</v>
      </c>
      <c r="E284">
        <v>4</v>
      </c>
      <c r="F284">
        <v>538.87795275590543</v>
      </c>
      <c r="G284">
        <v>381.92100524934386</v>
      </c>
      <c r="H284">
        <f t="shared" si="8"/>
        <v>80.831692913385808</v>
      </c>
      <c r="I284">
        <f t="shared" si="9"/>
        <v>57.288150787401577</v>
      </c>
      <c r="J284" s="38">
        <v>0.96871659436704205</v>
      </c>
      <c r="K284" s="38">
        <v>0.9744817035392106</v>
      </c>
      <c r="L284" s="38">
        <v>0.98365619450833508</v>
      </c>
      <c r="M284" s="38">
        <v>1.0329492108776672</v>
      </c>
      <c r="N284" s="20">
        <v>0.73847481893495148</v>
      </c>
      <c r="O284" s="20">
        <v>0.73862513593190893</v>
      </c>
      <c r="P284" s="20">
        <v>0.73803455202642243</v>
      </c>
      <c r="Q284" s="20">
        <v>0.72461661848538395</v>
      </c>
      <c r="R284" s="40">
        <v>0.50735294117647056</v>
      </c>
      <c r="S284" s="40">
        <v>0.51102941176470584</v>
      </c>
      <c r="T284" s="40">
        <v>0.46231617647058826</v>
      </c>
      <c r="U284" s="40">
        <v>0.46089572192513373</v>
      </c>
      <c r="V284" s="42">
        <v>0.96472383716769972</v>
      </c>
      <c r="W284" s="42">
        <v>0.95217215499876473</v>
      </c>
      <c r="X284" s="42">
        <v>0.94559117256732317</v>
      </c>
      <c r="Y284" s="42">
        <v>0.97727738338326975</v>
      </c>
      <c r="Z284">
        <v>0.45912073680428461</v>
      </c>
      <c r="AA284">
        <v>0.45550039891699667</v>
      </c>
      <c r="AB284">
        <v>0.49335770317742783</v>
      </c>
      <c r="AC284">
        <v>0.51615030268793582</v>
      </c>
      <c r="AE284">
        <v>0.25671080756532527</v>
      </c>
      <c r="AF284">
        <v>0.20445185878631447</v>
      </c>
      <c r="AG284">
        <v>0.58923601129572856</v>
      </c>
      <c r="AH284">
        <v>0.23570390072511199</v>
      </c>
      <c r="AI284">
        <v>0.48466139026876875</v>
      </c>
    </row>
    <row r="285" spans="1:35" x14ac:dyDescent="0.25">
      <c r="A285">
        <v>284</v>
      </c>
      <c r="B285">
        <v>493849.41125</v>
      </c>
      <c r="C285">
        <v>5180909.8392899903</v>
      </c>
      <c r="D285" t="s">
        <v>15</v>
      </c>
      <c r="E285">
        <v>5</v>
      </c>
      <c r="F285">
        <v>482.93963254593177</v>
      </c>
      <c r="G285">
        <v>335.80860629921261</v>
      </c>
      <c r="H285">
        <f t="shared" si="8"/>
        <v>72.440944881889763</v>
      </c>
      <c r="I285">
        <f t="shared" si="9"/>
        <v>50.371290944881892</v>
      </c>
      <c r="J285" s="38">
        <v>0.77236858288456123</v>
      </c>
      <c r="K285" s="38">
        <v>0.82263677111260924</v>
      </c>
      <c r="L285" s="38">
        <v>0.85257665622952605</v>
      </c>
      <c r="M285" s="38">
        <v>0.8843780977175193</v>
      </c>
      <c r="N285" s="20">
        <v>0.54905806927306433</v>
      </c>
      <c r="O285" s="20">
        <v>0.554461728999044</v>
      </c>
      <c r="P285" s="20">
        <v>0.58157685592736197</v>
      </c>
      <c r="Q285" s="20">
        <v>0.59311446655837075</v>
      </c>
      <c r="R285" s="40">
        <v>0.17499999999999999</v>
      </c>
      <c r="S285" s="40">
        <v>0.22523809523809524</v>
      </c>
      <c r="T285" s="40">
        <v>0.25535714285714284</v>
      </c>
      <c r="U285" s="40">
        <v>0.29480519480519479</v>
      </c>
      <c r="V285" s="42">
        <v>0.76721872249591505</v>
      </c>
      <c r="W285" s="42">
        <v>0.82271609763546005</v>
      </c>
      <c r="X285" s="42">
        <v>0.86339828978628697</v>
      </c>
      <c r="Y285" s="42">
        <v>0.90501629040264608</v>
      </c>
      <c r="Z285">
        <v>0.15440837436340224</v>
      </c>
      <c r="AA285">
        <v>0.24957967975950823</v>
      </c>
      <c r="AB285">
        <v>0.26767988875684851</v>
      </c>
      <c r="AC285">
        <v>0.32159890811000563</v>
      </c>
      <c r="AE285">
        <v>0.14642695352611634</v>
      </c>
      <c r="AF285">
        <v>0.12879848641937577</v>
      </c>
      <c r="AG285">
        <v>0.52059994156174283</v>
      </c>
      <c r="AH285">
        <v>0.16270246055812551</v>
      </c>
      <c r="AI285">
        <v>0.49843906112323116</v>
      </c>
    </row>
    <row r="286" spans="1:35" x14ac:dyDescent="0.25">
      <c r="A286">
        <v>285</v>
      </c>
      <c r="B286">
        <v>493881.348931999</v>
      </c>
      <c r="C286">
        <v>5180939.0317900004</v>
      </c>
      <c r="D286" t="s">
        <v>15</v>
      </c>
      <c r="E286">
        <v>5</v>
      </c>
      <c r="F286">
        <v>465.05905511811028</v>
      </c>
      <c r="G286">
        <v>420.48735170603669</v>
      </c>
      <c r="H286">
        <f t="shared" si="8"/>
        <v>69.758858267716533</v>
      </c>
      <c r="I286">
        <f t="shared" si="9"/>
        <v>63.073102755905502</v>
      </c>
      <c r="J286" s="38">
        <v>1.1974273182435002</v>
      </c>
      <c r="K286" s="38">
        <v>1.0807251350335112</v>
      </c>
      <c r="L286" s="38">
        <v>1.0452933077049498</v>
      </c>
      <c r="M286" s="38">
        <v>1.0423478456191118</v>
      </c>
      <c r="N286" s="20">
        <v>0.85434793373570517</v>
      </c>
      <c r="O286" s="20">
        <v>0.73484049642927085</v>
      </c>
      <c r="P286" s="20">
        <v>0.71609999109402867</v>
      </c>
      <c r="Q286" s="20">
        <v>0.70211105365010207</v>
      </c>
      <c r="R286" s="40">
        <v>0.85000000000000009</v>
      </c>
      <c r="S286" s="40">
        <v>0.66761904761904767</v>
      </c>
      <c r="T286" s="40">
        <v>0.63511904761904758</v>
      </c>
      <c r="U286" s="40">
        <v>0.63722943722943726</v>
      </c>
      <c r="V286" s="42">
        <v>1.1899050469008958</v>
      </c>
      <c r="W286" s="42">
        <v>1.0805387198027188</v>
      </c>
      <c r="X286" s="42">
        <v>1.0571649756322949</v>
      </c>
      <c r="Y286" s="42">
        <v>1.0635392750980051</v>
      </c>
      <c r="Z286">
        <v>0.76303130552704401</v>
      </c>
      <c r="AA286">
        <v>0.58360233683096996</v>
      </c>
      <c r="AB286">
        <v>0.51788881875021842</v>
      </c>
      <c r="AC286">
        <v>0.52124300613386443</v>
      </c>
      <c r="AE286">
        <v>9.7042824445588635E-2</v>
      </c>
      <c r="AF286">
        <v>0.12552130553552021</v>
      </c>
      <c r="AG286">
        <v>0.25413239029727042</v>
      </c>
      <c r="AH286">
        <v>8.5785943086889929E-2</v>
      </c>
      <c r="AI286">
        <v>0.26735097934125618</v>
      </c>
    </row>
    <row r="287" spans="1:35" x14ac:dyDescent="0.25">
      <c r="A287">
        <v>286</v>
      </c>
      <c r="B287">
        <v>493913.253394</v>
      </c>
      <c r="C287">
        <v>5180935.7768099904</v>
      </c>
      <c r="D287" t="s">
        <v>15</v>
      </c>
      <c r="E287">
        <v>6</v>
      </c>
      <c r="F287">
        <v>549.04855643044618</v>
      </c>
      <c r="G287">
        <v>456.72403149606299</v>
      </c>
      <c r="H287">
        <f t="shared" si="8"/>
        <v>82.357283464566919</v>
      </c>
      <c r="I287">
        <f t="shared" si="9"/>
        <v>68.508604724409452</v>
      </c>
      <c r="J287" s="38">
        <v>1.3559367999340783</v>
      </c>
      <c r="K287" s="38">
        <v>1.1669484192856745</v>
      </c>
      <c r="L287" s="38">
        <v>1.2296612420523336</v>
      </c>
      <c r="M287" s="38">
        <v>1.2053003562818516</v>
      </c>
      <c r="N287" s="20">
        <v>0.89675350409927246</v>
      </c>
      <c r="O287" s="20">
        <v>0.78583629629692253</v>
      </c>
      <c r="P287" s="20">
        <v>0.80855537805968725</v>
      </c>
      <c r="Q287" s="20">
        <v>0.80297956072389842</v>
      </c>
      <c r="R287" s="40">
        <v>0.90476190476190477</v>
      </c>
      <c r="S287" s="40">
        <v>0.74857142857142867</v>
      </c>
      <c r="T287" s="40">
        <v>0.80119047619047634</v>
      </c>
      <c r="U287" s="40">
        <v>0.7558441558441561</v>
      </c>
      <c r="V287" s="42">
        <v>1.3676579487239784</v>
      </c>
      <c r="W287" s="42">
        <v>1.172427437808464</v>
      </c>
      <c r="X287" s="42">
        <v>1.228908021646163</v>
      </c>
      <c r="Y287" s="42">
        <v>1.1895431072421643</v>
      </c>
      <c r="Z287">
        <v>0.84081429695562904</v>
      </c>
      <c r="AA287">
        <v>0.66875492734138775</v>
      </c>
      <c r="AB287">
        <v>0.70737348957397739</v>
      </c>
      <c r="AC287">
        <v>0.69257351570298986</v>
      </c>
      <c r="AE287">
        <v>0.16343938534812091</v>
      </c>
      <c r="AF287">
        <v>0.1347346400885864</v>
      </c>
      <c r="AG287">
        <v>0.21439064208195791</v>
      </c>
      <c r="AH287">
        <v>0.17652665826022548</v>
      </c>
      <c r="AI287">
        <v>0.20607809697118007</v>
      </c>
    </row>
    <row r="288" spans="1:35" x14ac:dyDescent="0.25">
      <c r="A288">
        <v>287</v>
      </c>
      <c r="B288">
        <v>493945.157106</v>
      </c>
      <c r="C288">
        <v>5180931.7441299902</v>
      </c>
      <c r="D288" t="s">
        <v>24</v>
      </c>
      <c r="E288">
        <v>1</v>
      </c>
      <c r="F288">
        <v>547.86574015748022</v>
      </c>
      <c r="G288">
        <v>391.07610761154859</v>
      </c>
      <c r="H288">
        <f t="shared" si="8"/>
        <v>82.179861023622024</v>
      </c>
      <c r="I288">
        <f t="shared" si="9"/>
        <v>58.661416141732289</v>
      </c>
      <c r="J288" s="38">
        <v>1.2160882659482668</v>
      </c>
      <c r="K288" s="38">
        <v>1.1016293170090568</v>
      </c>
      <c r="L288" s="38">
        <v>1.0852909691102297</v>
      </c>
      <c r="M288" s="38">
        <v>1.1463633533675255</v>
      </c>
      <c r="N288" s="20">
        <v>0.82218437882315998</v>
      </c>
      <c r="O288" s="20">
        <v>0.78174184346056796</v>
      </c>
      <c r="P288" s="20">
        <v>0.78789585431513021</v>
      </c>
      <c r="Q288" s="20">
        <v>0.82752851690146279</v>
      </c>
      <c r="R288" s="40">
        <v>0.73692810457516345</v>
      </c>
      <c r="S288" s="40">
        <v>0.60457516339869288</v>
      </c>
      <c r="T288" s="40">
        <v>0.65406162464985995</v>
      </c>
      <c r="U288" s="40">
        <v>0.71859114015976766</v>
      </c>
      <c r="V288" s="42">
        <v>1.229548796129261</v>
      </c>
      <c r="W288" s="42">
        <v>1.1184975990407375</v>
      </c>
      <c r="X288" s="42">
        <v>1.1008158792940528</v>
      </c>
      <c r="Y288" s="42">
        <v>1.1658881209995831</v>
      </c>
      <c r="Z288">
        <v>0.68260779958826823</v>
      </c>
      <c r="AA288">
        <v>0.58246655899844368</v>
      </c>
      <c r="AB288">
        <v>0.59817767343533945</v>
      </c>
      <c r="AC288">
        <v>0.67036193257919841</v>
      </c>
      <c r="AE288">
        <v>0.19935320451422903</v>
      </c>
      <c r="AF288">
        <v>0.19688944268391861</v>
      </c>
      <c r="AG288">
        <v>0.37550368545581203</v>
      </c>
      <c r="AH288">
        <v>0.20389797997359166</v>
      </c>
      <c r="AI288">
        <v>0.40987986982503627</v>
      </c>
    </row>
    <row r="289" spans="1:35" x14ac:dyDescent="0.25">
      <c r="A289">
        <v>288</v>
      </c>
      <c r="B289">
        <v>493979.78699200001</v>
      </c>
      <c r="C289">
        <v>5180920.0508399904</v>
      </c>
      <c r="D289" t="s">
        <v>24</v>
      </c>
      <c r="E289">
        <v>2</v>
      </c>
      <c r="F289">
        <v>625.45759055118106</v>
      </c>
      <c r="G289">
        <v>390.70508824526041</v>
      </c>
      <c r="H289">
        <f t="shared" si="8"/>
        <v>93.818638582677153</v>
      </c>
      <c r="I289">
        <f t="shared" si="9"/>
        <v>58.605763236789059</v>
      </c>
      <c r="J289" s="38">
        <v>1.294568136208343</v>
      </c>
      <c r="K289" s="38">
        <v>1.2214255985548492</v>
      </c>
      <c r="L289" s="38">
        <v>1.2169763897231223</v>
      </c>
      <c r="M289" s="38">
        <v>1.1867750432406541</v>
      </c>
      <c r="N289" s="20">
        <v>0.89705567841963629</v>
      </c>
      <c r="O289" s="20">
        <v>0.8207328212593995</v>
      </c>
      <c r="P289" s="20">
        <v>0.81292580515994295</v>
      </c>
      <c r="Q289" s="20">
        <v>0.80392141588609234</v>
      </c>
      <c r="R289" s="40">
        <v>0.87450980392156863</v>
      </c>
      <c r="S289" s="40">
        <v>0.89424836601307189</v>
      </c>
      <c r="T289" s="40">
        <v>0.82728758169934635</v>
      </c>
      <c r="U289" s="40">
        <v>0.78537581699346393</v>
      </c>
      <c r="V289" s="42">
        <v>1.3427087049808908</v>
      </c>
      <c r="W289" s="42">
        <v>1.2658936416100692</v>
      </c>
      <c r="X289" s="42">
        <v>1.239156060259937</v>
      </c>
      <c r="Y289" s="42">
        <v>1.1854502477700033</v>
      </c>
      <c r="Z289">
        <v>0.78255121503651059</v>
      </c>
      <c r="AA289">
        <v>0.6618808154643725</v>
      </c>
      <c r="AB289">
        <v>0.6675502320933262</v>
      </c>
      <c r="AC289">
        <v>0.66891013699511148</v>
      </c>
      <c r="AE289">
        <v>0.11804898537866894</v>
      </c>
      <c r="AF289">
        <v>0.10777067826236172</v>
      </c>
      <c r="AG289">
        <v>0.17605335799045368</v>
      </c>
      <c r="AH289">
        <v>0.15431675064076325</v>
      </c>
      <c r="AI289">
        <v>0.18195672037292537</v>
      </c>
    </row>
    <row r="290" spans="1:35" x14ac:dyDescent="0.25">
      <c r="A290">
        <v>289</v>
      </c>
      <c r="B290">
        <v>494008.965211</v>
      </c>
      <c r="C290">
        <v>5180924.2349100001</v>
      </c>
      <c r="D290" t="s">
        <v>24</v>
      </c>
      <c r="E290">
        <v>2</v>
      </c>
      <c r="F290">
        <v>580.34631758530179</v>
      </c>
      <c r="G290">
        <v>398.36678892928313</v>
      </c>
      <c r="H290">
        <f t="shared" si="8"/>
        <v>87.051947637795266</v>
      </c>
      <c r="I290">
        <f t="shared" si="9"/>
        <v>59.755018339392464</v>
      </c>
      <c r="J290" s="38">
        <v>1.3541994710685532</v>
      </c>
      <c r="K290" s="38">
        <v>1.1494402094839089</v>
      </c>
      <c r="L290" s="38">
        <v>1.0966380163718648</v>
      </c>
      <c r="M290" s="38">
        <v>1.0888236333369035</v>
      </c>
      <c r="N290" s="20">
        <v>0.93177406224560089</v>
      </c>
      <c r="O290" s="20">
        <v>0.79865869133539191</v>
      </c>
      <c r="P290" s="20">
        <v>0.76834378757720923</v>
      </c>
      <c r="Q290" s="20">
        <v>0.77433417241116442</v>
      </c>
      <c r="R290" s="40">
        <v>0.88235294117647056</v>
      </c>
      <c r="S290" s="40">
        <v>0.62418300653594772</v>
      </c>
      <c r="T290" s="40">
        <v>0.66299019607843146</v>
      </c>
      <c r="U290" s="40">
        <v>0.5939171122994652</v>
      </c>
      <c r="V290" s="42">
        <v>1.4047040156431154</v>
      </c>
      <c r="W290" s="42">
        <v>1.182160577140889</v>
      </c>
      <c r="X290" s="42">
        <v>1.1075126670554309</v>
      </c>
      <c r="Y290" s="42">
        <v>1.0962007312430582</v>
      </c>
      <c r="Z290">
        <v>0.82631222350643663</v>
      </c>
      <c r="AA290">
        <v>0.62539584807914483</v>
      </c>
      <c r="AB290">
        <v>0.61770883160710099</v>
      </c>
      <c r="AC290">
        <v>0.61856442373092535</v>
      </c>
      <c r="AE290">
        <v>0.23335528153035495</v>
      </c>
      <c r="AF290">
        <v>0.27159981389999588</v>
      </c>
      <c r="AG290">
        <v>0.55960890001604469</v>
      </c>
      <c r="AH290">
        <v>0.24544063514882516</v>
      </c>
      <c r="AI290">
        <v>0.48517301415930314</v>
      </c>
    </row>
    <row r="291" spans="1:35" x14ac:dyDescent="0.25">
      <c r="A291">
        <v>290</v>
      </c>
      <c r="B291">
        <v>494040.87357200001</v>
      </c>
      <c r="C291">
        <v>5180924.75875</v>
      </c>
      <c r="D291" t="s">
        <v>24</v>
      </c>
      <c r="E291">
        <v>3</v>
      </c>
      <c r="F291">
        <v>557.38028871391077</v>
      </c>
      <c r="G291">
        <v>339.86657963897841</v>
      </c>
      <c r="H291">
        <f t="shared" si="8"/>
        <v>83.607043307086613</v>
      </c>
      <c r="I291">
        <f t="shared" si="9"/>
        <v>50.979986945846761</v>
      </c>
      <c r="J291" s="38">
        <v>1.0645457305617796</v>
      </c>
      <c r="K291" s="38">
        <v>1.053900073738677</v>
      </c>
      <c r="L291" s="38">
        <v>1.0614340811181826</v>
      </c>
      <c r="M291" s="38">
        <v>1.1087355655260422</v>
      </c>
      <c r="N291" s="20">
        <v>0.78412818162589026</v>
      </c>
      <c r="O291" s="20">
        <v>0.80217684364330633</v>
      </c>
      <c r="P291" s="20">
        <v>0.80169269265389509</v>
      </c>
      <c r="Q291" s="20">
        <v>0.83251021129419012</v>
      </c>
      <c r="R291" s="40">
        <v>0.7104166666666667</v>
      </c>
      <c r="S291" s="40">
        <v>0.63135817484888701</v>
      </c>
      <c r="T291" s="40">
        <v>0.64007583296476489</v>
      </c>
      <c r="U291" s="40">
        <v>0.68401049414981308</v>
      </c>
      <c r="V291" s="42">
        <v>1.081953003748938</v>
      </c>
      <c r="W291" s="42">
        <v>1.0280716966062347</v>
      </c>
      <c r="X291" s="42">
        <v>1.0419980376631746</v>
      </c>
      <c r="Y291" s="42">
        <v>1.0720946947577961</v>
      </c>
      <c r="Z291">
        <v>0.57881649394418377</v>
      </c>
      <c r="AA291">
        <v>0.60919487696052221</v>
      </c>
      <c r="AB291">
        <v>0.60956781126653392</v>
      </c>
      <c r="AC291">
        <v>0.68009291780141634</v>
      </c>
      <c r="AE291">
        <v>8.974589891773195E-2</v>
      </c>
      <c r="AF291">
        <v>9.983212776877308E-2</v>
      </c>
      <c r="AG291">
        <v>0.24820133890968898</v>
      </c>
      <c r="AH291">
        <v>7.9104086635229359E-2</v>
      </c>
      <c r="AI291">
        <v>0.2565941815359119</v>
      </c>
    </row>
    <row r="292" spans="1:35" x14ac:dyDescent="0.25">
      <c r="A292">
        <v>291</v>
      </c>
      <c r="B292">
        <v>494072.77446300001</v>
      </c>
      <c r="C292">
        <v>5180917.7264599903</v>
      </c>
      <c r="D292" t="s">
        <v>24</v>
      </c>
      <c r="E292">
        <v>4</v>
      </c>
      <c r="F292">
        <v>494.06024146981628</v>
      </c>
      <c r="G292">
        <v>286.13216372324354</v>
      </c>
      <c r="H292">
        <f t="shared" si="8"/>
        <v>74.109036220472433</v>
      </c>
      <c r="I292">
        <f t="shared" si="9"/>
        <v>42.919824558486532</v>
      </c>
      <c r="J292" s="38">
        <v>0.70227183617640943</v>
      </c>
      <c r="K292" s="38">
        <v>0.92170858215733154</v>
      </c>
      <c r="L292" s="38">
        <v>0.91055483493272338</v>
      </c>
      <c r="M292" s="38">
        <v>0.90383249509148245</v>
      </c>
      <c r="N292" s="20">
        <v>0.48961922959465326</v>
      </c>
      <c r="O292" s="20">
        <v>0.65578078657218164</v>
      </c>
      <c r="P292" s="20">
        <v>0.65276551251339188</v>
      </c>
      <c r="Q292" s="20">
        <v>0.64291208481547868</v>
      </c>
      <c r="R292" s="40">
        <v>0.16041666666666665</v>
      </c>
      <c r="S292" s="40">
        <v>0.47658496732026145</v>
      </c>
      <c r="T292" s="40">
        <v>0.43144403594771247</v>
      </c>
      <c r="U292" s="40">
        <v>0.41181669637551993</v>
      </c>
      <c r="V292" s="42">
        <v>0.72484948453015718</v>
      </c>
      <c r="W292" s="42">
        <v>0.93325096685958187</v>
      </c>
      <c r="X292" s="42">
        <v>0.92592544415514244</v>
      </c>
      <c r="Y292" s="42">
        <v>0.91728543085539727</v>
      </c>
      <c r="Z292">
        <v>0.14520474350919416</v>
      </c>
      <c r="AA292">
        <v>0.42716055796054447</v>
      </c>
      <c r="AB292">
        <v>0.35838335898721219</v>
      </c>
      <c r="AC292">
        <v>0.32810748159451841</v>
      </c>
      <c r="AE292">
        <v>0.16370787840414061</v>
      </c>
      <c r="AF292">
        <v>0.23060681982874071</v>
      </c>
      <c r="AG292">
        <v>0.55251157742454671</v>
      </c>
      <c r="AH292">
        <v>0.15238718116802277</v>
      </c>
      <c r="AI292">
        <v>0.7770559909150262</v>
      </c>
    </row>
    <row r="293" spans="1:35" x14ac:dyDescent="0.25">
      <c r="A293">
        <v>292</v>
      </c>
      <c r="B293">
        <v>494104.70020800002</v>
      </c>
      <c r="C293">
        <v>5180935.9190600002</v>
      </c>
      <c r="D293" t="s">
        <v>24</v>
      </c>
      <c r="E293">
        <v>4</v>
      </c>
      <c r="F293">
        <v>494.88008923884513</v>
      </c>
      <c r="G293">
        <v>288.09942082048275</v>
      </c>
      <c r="H293">
        <f t="shared" si="8"/>
        <v>74.232013385826761</v>
      </c>
      <c r="I293">
        <f t="shared" si="9"/>
        <v>43.214913123072414</v>
      </c>
      <c r="K293" s="38">
        <v>1.0602499578117817</v>
      </c>
      <c r="L293" s="38">
        <v>0.96740271430622127</v>
      </c>
      <c r="M293" s="38">
        <v>1.0040267969803363</v>
      </c>
      <c r="O293" s="20">
        <v>0.75933438764401329</v>
      </c>
      <c r="P293" s="20">
        <v>0.7098832711568428</v>
      </c>
      <c r="Q293" s="20">
        <v>0.72148838783916958</v>
      </c>
      <c r="S293" s="40">
        <v>0.684640522875817</v>
      </c>
      <c r="T293" s="40">
        <v>0.46384803921568629</v>
      </c>
      <c r="U293" s="40">
        <v>0.53769841269841268</v>
      </c>
      <c r="W293" s="42">
        <v>1.0917599324628622</v>
      </c>
      <c r="X293" s="42">
        <v>0.99730134739750098</v>
      </c>
      <c r="Y293" s="42">
        <v>1.0240303587551687</v>
      </c>
      <c r="AA293">
        <v>0.54594383970069471</v>
      </c>
      <c r="AB293">
        <v>0.36029149147847084</v>
      </c>
      <c r="AC293">
        <v>0.41595926993141835</v>
      </c>
      <c r="AE293">
        <v>0.13400537209871258</v>
      </c>
      <c r="AF293">
        <v>0.14955833172013627</v>
      </c>
      <c r="AG293">
        <v>0.46016920518815596</v>
      </c>
      <c r="AH293">
        <v>0.12446033991184471</v>
      </c>
      <c r="AI293">
        <v>0.59041104184502757</v>
      </c>
    </row>
    <row r="294" spans="1:35" x14ac:dyDescent="0.25">
      <c r="A294">
        <v>293</v>
      </c>
      <c r="B294">
        <v>494136.58341800002</v>
      </c>
      <c r="C294">
        <v>5180910.7742100004</v>
      </c>
      <c r="D294" t="s">
        <v>24</v>
      </c>
      <c r="E294">
        <v>5</v>
      </c>
      <c r="F294">
        <v>470.10971916010499</v>
      </c>
      <c r="G294">
        <v>281.98131898091515</v>
      </c>
      <c r="H294">
        <f t="shared" si="8"/>
        <v>70.516457874015742</v>
      </c>
      <c r="I294">
        <f t="shared" si="9"/>
        <v>42.297197847137269</v>
      </c>
      <c r="J294" s="38">
        <v>0.95926685680479939</v>
      </c>
      <c r="K294" s="38">
        <v>0.9402561216494677</v>
      </c>
      <c r="L294" s="38">
        <v>0.96056623244340289</v>
      </c>
      <c r="M294" s="38">
        <v>0.93820352543215857</v>
      </c>
      <c r="N294" s="20">
        <v>0.72645477355014931</v>
      </c>
      <c r="O294" s="20">
        <v>0.66899070426467389</v>
      </c>
      <c r="P294" s="20">
        <v>0.6760558550390614</v>
      </c>
      <c r="Q294" s="20">
        <v>0.64651670160588337</v>
      </c>
      <c r="R294" s="40">
        <v>0.3</v>
      </c>
      <c r="S294" s="40">
        <v>0.34416666666666662</v>
      </c>
      <c r="T294" s="40">
        <v>0.37343750000000003</v>
      </c>
      <c r="U294" s="40">
        <v>0.34128787878787881</v>
      </c>
      <c r="V294" s="42">
        <v>0.91696756468357676</v>
      </c>
      <c r="W294" s="42">
        <v>0.9096290056319225</v>
      </c>
      <c r="X294" s="42">
        <v>0.93740354661566061</v>
      </c>
      <c r="Y294" s="42">
        <v>0.91130834654193194</v>
      </c>
      <c r="Z294">
        <v>0.50414094475710391</v>
      </c>
      <c r="AA294">
        <v>0.43571939798977688</v>
      </c>
      <c r="AB294">
        <v>0.47369751592395271</v>
      </c>
      <c r="AC294">
        <v>0.46080264210156374</v>
      </c>
      <c r="AE294">
        <v>0.15005492300252296</v>
      </c>
      <c r="AF294">
        <v>0.20897985239564196</v>
      </c>
      <c r="AG294">
        <v>0.58159297109119656</v>
      </c>
      <c r="AH294">
        <v>0.1451782969718087</v>
      </c>
      <c r="AI294">
        <v>0.38208421022211686</v>
      </c>
    </row>
    <row r="295" spans="1:35" x14ac:dyDescent="0.25">
      <c r="A295">
        <v>297</v>
      </c>
      <c r="B295">
        <v>493470.68572100002</v>
      </c>
      <c r="C295">
        <v>5180953.4659200003</v>
      </c>
      <c r="D295" t="s">
        <v>9</v>
      </c>
      <c r="E295">
        <v>1</v>
      </c>
      <c r="F295">
        <v>281.988</v>
      </c>
      <c r="G295">
        <v>391.24015748031496</v>
      </c>
      <c r="H295">
        <f t="shared" si="8"/>
        <v>42.298200000000001</v>
      </c>
      <c r="I295">
        <f t="shared" si="9"/>
        <v>58.686023622047244</v>
      </c>
      <c r="J295" s="38">
        <v>0.67398568275129178</v>
      </c>
      <c r="K295" s="38">
        <v>0.78568464298665819</v>
      </c>
      <c r="L295" s="38">
        <v>0.76697996860190798</v>
      </c>
      <c r="M295" s="38">
        <v>0.76697996860190798</v>
      </c>
      <c r="N295" s="20">
        <v>0.49903811934961828</v>
      </c>
      <c r="O295" s="20">
        <v>0.56431991986793195</v>
      </c>
      <c r="P295" s="20">
        <v>0.54079267386191665</v>
      </c>
      <c r="Q295" s="20">
        <v>0.54079267386191665</v>
      </c>
      <c r="R295" s="40">
        <v>7.5000000000000011E-2</v>
      </c>
      <c r="S295" s="40">
        <v>0.21596491228070178</v>
      </c>
      <c r="T295" s="40">
        <v>0.1883040935672515</v>
      </c>
      <c r="U295" s="40">
        <v>0.1883040935672515</v>
      </c>
      <c r="V295" s="42">
        <v>0.66536170793598393</v>
      </c>
      <c r="W295" s="42">
        <v>0.78541427412864739</v>
      </c>
      <c r="X295" s="42">
        <v>0.76771248507770762</v>
      </c>
      <c r="Y295" s="42">
        <v>0.76771248507770762</v>
      </c>
      <c r="Z295">
        <v>9.5869565217391345E-2</v>
      </c>
      <c r="AA295">
        <v>0.28494728759689114</v>
      </c>
      <c r="AB295">
        <v>0.27338234603708439</v>
      </c>
      <c r="AC295">
        <v>0.27338234603708439</v>
      </c>
      <c r="AE295">
        <v>0.22988588362285056</v>
      </c>
      <c r="AF295">
        <v>0.25762671230994155</v>
      </c>
      <c r="AG295">
        <v>0.98663649069062842</v>
      </c>
      <c r="AH295">
        <v>0.23332362084040997</v>
      </c>
      <c r="AI295">
        <v>0.81211979580265814</v>
      </c>
    </row>
    <row r="296" spans="1:35" x14ac:dyDescent="0.25">
      <c r="A296">
        <v>298</v>
      </c>
      <c r="B296">
        <v>493502.60757300002</v>
      </c>
      <c r="C296">
        <v>5180966.5437000003</v>
      </c>
      <c r="D296" t="s">
        <v>9</v>
      </c>
      <c r="E296">
        <v>1</v>
      </c>
      <c r="F296">
        <v>528.41781753074076</v>
      </c>
      <c r="G296">
        <v>299.37664041994748</v>
      </c>
      <c r="H296">
        <f t="shared" si="8"/>
        <v>79.262672629611117</v>
      </c>
      <c r="I296">
        <f t="shared" si="9"/>
        <v>44.906496062992119</v>
      </c>
      <c r="J296" s="38">
        <v>0.97917561381226037</v>
      </c>
      <c r="K296" s="38">
        <v>1.0735232110935229</v>
      </c>
      <c r="L296" s="38">
        <v>1.0154094296954739</v>
      </c>
      <c r="M296" s="38">
        <v>1.0631858153918241</v>
      </c>
      <c r="N296" s="20">
        <v>0.75284529998594907</v>
      </c>
      <c r="O296" s="20">
        <v>0.77946527014640121</v>
      </c>
      <c r="P296" s="20">
        <v>0.71311916259305785</v>
      </c>
      <c r="Q296" s="20">
        <v>0.76084262780108913</v>
      </c>
      <c r="R296" s="40">
        <v>0.55000000000000004</v>
      </c>
      <c r="S296" s="40">
        <v>0.64251253132832087</v>
      </c>
      <c r="T296" s="40">
        <v>0.57607858933046907</v>
      </c>
      <c r="U296" s="40">
        <v>0.61515977443609027</v>
      </c>
      <c r="V296" s="42">
        <v>1.0001866716445771</v>
      </c>
      <c r="W296" s="42">
        <v>1.0819807409738731</v>
      </c>
      <c r="X296" s="42">
        <v>1.0129634117192212</v>
      </c>
      <c r="Y296" s="42">
        <v>1.0474381874390961</v>
      </c>
      <c r="Z296">
        <v>0.49014492753623168</v>
      </c>
      <c r="AA296">
        <v>0.67070160907641951</v>
      </c>
      <c r="AB296">
        <v>0.56265736593479099</v>
      </c>
      <c r="AC296">
        <v>0.62629470841085366</v>
      </c>
      <c r="AE296">
        <v>0.23552802466703604</v>
      </c>
      <c r="AF296">
        <v>0.24099419219624676</v>
      </c>
      <c r="AG296">
        <v>0.50378150003447031</v>
      </c>
      <c r="AH296">
        <v>0.21279859055726846</v>
      </c>
      <c r="AI296">
        <v>0.46901090574301196</v>
      </c>
    </row>
    <row r="297" spans="1:35" x14ac:dyDescent="0.25">
      <c r="A297">
        <v>299</v>
      </c>
      <c r="B297">
        <v>493534.496961998</v>
      </c>
      <c r="C297">
        <v>5180949.6186800003</v>
      </c>
      <c r="D297" t="s">
        <v>9</v>
      </c>
      <c r="E297">
        <v>2</v>
      </c>
      <c r="F297">
        <v>530.56150678566712</v>
      </c>
      <c r="G297">
        <v>334.48162729658793</v>
      </c>
      <c r="H297">
        <f t="shared" si="8"/>
        <v>79.584226017850071</v>
      </c>
      <c r="I297">
        <f t="shared" si="9"/>
        <v>50.172244094488185</v>
      </c>
      <c r="J297" s="38">
        <v>1.2150133694876493</v>
      </c>
      <c r="K297" s="38">
        <v>1.1228166235574384</v>
      </c>
      <c r="L297" s="38">
        <v>0.97412951053764041</v>
      </c>
      <c r="M297" s="38">
        <v>1.0965297922792252</v>
      </c>
      <c r="N297" s="20">
        <v>0.83377639954481464</v>
      </c>
      <c r="O297" s="20">
        <v>0.81185687810295726</v>
      </c>
      <c r="P297" s="20">
        <v>0.70447187356776042</v>
      </c>
      <c r="Q297" s="20">
        <v>0.74294792357902595</v>
      </c>
      <c r="R297" s="40">
        <v>0.89974937343358397</v>
      </c>
      <c r="S297" s="40">
        <v>0.72368421052631571</v>
      </c>
      <c r="T297" s="40">
        <v>0.63193698532044384</v>
      </c>
      <c r="U297" s="40">
        <v>0.69701754385964909</v>
      </c>
      <c r="V297" s="42">
        <v>1.2353718017565147</v>
      </c>
      <c r="W297" s="42">
        <v>1.1188420984717407</v>
      </c>
      <c r="X297" s="42">
        <v>0.96378283646103469</v>
      </c>
      <c r="Y297" s="42">
        <v>1.1220729776477572</v>
      </c>
      <c r="Z297">
        <v>0.68847519680251956</v>
      </c>
      <c r="AA297">
        <v>0.6191455799895863</v>
      </c>
      <c r="AB297">
        <v>0.53916724133067107</v>
      </c>
      <c r="AC297">
        <v>0.60286610959332509</v>
      </c>
      <c r="AE297">
        <v>0.34556093612090355</v>
      </c>
      <c r="AF297">
        <v>0.32202596263229355</v>
      </c>
      <c r="AG297">
        <v>0.36587738351283694</v>
      </c>
      <c r="AH297">
        <v>0.41237097463609473</v>
      </c>
      <c r="AI297">
        <v>0.37232973839968125</v>
      </c>
    </row>
    <row r="298" spans="1:35" x14ac:dyDescent="0.25">
      <c r="A298">
        <v>300</v>
      </c>
      <c r="B298">
        <v>493566.41524</v>
      </c>
      <c r="C298">
        <v>5180959.4742599903</v>
      </c>
      <c r="D298" t="s">
        <v>9</v>
      </c>
      <c r="E298">
        <v>3</v>
      </c>
      <c r="F298">
        <v>550.65750653296345</v>
      </c>
      <c r="G298">
        <v>398.45800524934384</v>
      </c>
      <c r="H298">
        <f t="shared" si="8"/>
        <v>82.598625979944515</v>
      </c>
      <c r="I298">
        <f t="shared" si="9"/>
        <v>59.768700787401571</v>
      </c>
      <c r="J298" s="38">
        <v>1.1113276761171986</v>
      </c>
      <c r="K298" s="38">
        <v>1.1337382694850326</v>
      </c>
      <c r="L298" s="38">
        <v>1.0923466051450159</v>
      </c>
      <c r="M298" s="38">
        <v>1.1104040034345943</v>
      </c>
      <c r="N298" s="20">
        <v>0.81990479242664427</v>
      </c>
      <c r="O298" s="20">
        <v>0.83671566684055498</v>
      </c>
      <c r="P298" s="20">
        <v>0.80241334886841298</v>
      </c>
      <c r="Q298" s="20">
        <v>0.80629447213360006</v>
      </c>
      <c r="R298" s="40">
        <v>0.7142857142857143</v>
      </c>
      <c r="S298" s="40">
        <v>0.70238095238095233</v>
      </c>
      <c r="T298" s="40">
        <v>0.67346938775510201</v>
      </c>
      <c r="U298" s="40">
        <v>0.68070175438596492</v>
      </c>
      <c r="V298" s="42">
        <v>1.0740377426192385</v>
      </c>
      <c r="W298" s="42">
        <v>1.1067194820267261</v>
      </c>
      <c r="X298" s="42">
        <v>1.0750001208967572</v>
      </c>
      <c r="Y298" s="42">
        <v>1.0933168161825466</v>
      </c>
      <c r="Z298">
        <v>0.69905088770113277</v>
      </c>
      <c r="AA298">
        <v>0.71508744551762604</v>
      </c>
      <c r="AB298">
        <v>0.68043932753568193</v>
      </c>
      <c r="AC298">
        <v>0.68289503784523364</v>
      </c>
      <c r="AE298">
        <v>0.10545816265944556</v>
      </c>
      <c r="AF298">
        <v>0.14190940131502749</v>
      </c>
      <c r="AG298">
        <v>0.27679451479407358</v>
      </c>
      <c r="AH298">
        <v>0.11392963121925123</v>
      </c>
      <c r="AI298">
        <v>0.17487648928281085</v>
      </c>
    </row>
    <row r="299" spans="1:35" x14ac:dyDescent="0.25">
      <c r="A299">
        <v>301</v>
      </c>
      <c r="B299">
        <v>493598.317293</v>
      </c>
      <c r="C299">
        <v>5180954.2174000004</v>
      </c>
      <c r="D299" t="s">
        <v>9</v>
      </c>
      <c r="E299">
        <v>4</v>
      </c>
      <c r="F299">
        <v>530.22073604530283</v>
      </c>
      <c r="G299">
        <v>335.95800524934384</v>
      </c>
      <c r="H299">
        <f t="shared" si="8"/>
        <v>79.533110406795416</v>
      </c>
      <c r="I299">
        <f t="shared" si="9"/>
        <v>50.393700787401578</v>
      </c>
      <c r="J299" s="38">
        <v>1.2059680035885028</v>
      </c>
      <c r="K299" s="38">
        <v>1.0290065880870936</v>
      </c>
      <c r="L299" s="38">
        <v>1.0697005232906591</v>
      </c>
      <c r="M299" s="38">
        <v>1.0595407498808294</v>
      </c>
      <c r="N299" s="20">
        <v>0.87965058839449206</v>
      </c>
      <c r="O299" s="20">
        <v>0.77884558867487941</v>
      </c>
      <c r="P299" s="20">
        <v>0.81784058528336856</v>
      </c>
      <c r="Q299" s="20">
        <v>0.77548456646805319</v>
      </c>
      <c r="R299" s="40">
        <v>0.76086956521739135</v>
      </c>
      <c r="S299" s="40">
        <v>0.53457556935817807</v>
      </c>
      <c r="T299" s="40">
        <v>0.64191605495953319</v>
      </c>
      <c r="U299" s="40">
        <v>0.65048936570675697</v>
      </c>
      <c r="V299" s="42">
        <v>1.194816791099913</v>
      </c>
      <c r="W299" s="42">
        <v>1.0241535584492223</v>
      </c>
      <c r="X299" s="42">
        <v>1.0545445199557013</v>
      </c>
      <c r="Y299" s="42">
        <v>1.0548968331398747</v>
      </c>
      <c r="Z299">
        <v>0.7773923933857495</v>
      </c>
      <c r="AA299">
        <v>0.55947396977939357</v>
      </c>
      <c r="AB299">
        <v>0.63413032207599018</v>
      </c>
      <c r="AC299">
        <v>0.61229408197156521</v>
      </c>
      <c r="AE299">
        <v>0.15319099506551939</v>
      </c>
      <c r="AF299">
        <v>0.21529934079032373</v>
      </c>
      <c r="AG299">
        <v>0.35195889824793958</v>
      </c>
      <c r="AH299">
        <v>0.14127123721350024</v>
      </c>
      <c r="AI299">
        <v>0.38754744246011358</v>
      </c>
    </row>
    <row r="300" spans="1:35" x14ac:dyDescent="0.25">
      <c r="A300">
        <v>302</v>
      </c>
      <c r="B300">
        <v>493631.431901998</v>
      </c>
      <c r="C300">
        <v>5180959.5847699903</v>
      </c>
      <c r="D300" t="s">
        <v>9</v>
      </c>
      <c r="E300">
        <v>5</v>
      </c>
      <c r="F300">
        <v>565.72773569496371</v>
      </c>
      <c r="G300">
        <v>341.04330708661422</v>
      </c>
      <c r="H300">
        <f t="shared" si="8"/>
        <v>84.859160354244551</v>
      </c>
      <c r="I300">
        <f t="shared" si="9"/>
        <v>51.156496062992133</v>
      </c>
      <c r="J300" s="38">
        <v>1.2324230885702585</v>
      </c>
      <c r="K300" s="38">
        <v>1.1843504177004101</v>
      </c>
      <c r="L300" s="38">
        <v>1.1324548581329887</v>
      </c>
      <c r="M300" s="38">
        <v>1.1378134186525857</v>
      </c>
      <c r="N300" s="20">
        <v>0.9199817864460802</v>
      </c>
      <c r="O300" s="20">
        <v>0.87070676110129275</v>
      </c>
      <c r="P300" s="20">
        <v>0.83643108923717779</v>
      </c>
      <c r="Q300" s="20">
        <v>0.83900722645270209</v>
      </c>
      <c r="R300" s="40">
        <v>0.92500000000000004</v>
      </c>
      <c r="S300" s="40">
        <v>0.82000000000000006</v>
      </c>
      <c r="T300" s="40">
        <v>0.705921052631579</v>
      </c>
      <c r="U300" s="40">
        <v>0.71267942583732058</v>
      </c>
      <c r="V300" s="42">
        <v>1.2055814465891872</v>
      </c>
      <c r="W300" s="42">
        <v>1.1574203195072326</v>
      </c>
      <c r="X300" s="42">
        <v>1.0979008754124691</v>
      </c>
      <c r="Y300" s="42">
        <v>1.1130750553671711</v>
      </c>
      <c r="Z300">
        <v>0.83405728674850477</v>
      </c>
      <c r="AA300">
        <v>0.77144722718002456</v>
      </c>
      <c r="AB300">
        <v>0.69572460586178642</v>
      </c>
      <c r="AC300">
        <v>0.70788423286264479</v>
      </c>
      <c r="AE300">
        <v>0.15082905263042759</v>
      </c>
      <c r="AF300">
        <v>0.16236785646544585</v>
      </c>
      <c r="AG300">
        <v>0.38823577218718186</v>
      </c>
      <c r="AH300">
        <v>0.14126430195395059</v>
      </c>
      <c r="AI300">
        <v>0.3465340619718591</v>
      </c>
    </row>
    <row r="301" spans="1:35" x14ac:dyDescent="0.25">
      <c r="A301">
        <v>303</v>
      </c>
      <c r="B301">
        <v>493663.33024500002</v>
      </c>
      <c r="C301">
        <v>5180951.1721900003</v>
      </c>
      <c r="D301" t="s">
        <v>9</v>
      </c>
      <c r="E301">
        <v>6</v>
      </c>
      <c r="F301">
        <v>526.88879081881726</v>
      </c>
      <c r="G301">
        <v>379.9212598425197</v>
      </c>
      <c r="H301">
        <f t="shared" si="8"/>
        <v>79.033318622822591</v>
      </c>
      <c r="I301">
        <f t="shared" si="9"/>
        <v>56.988188976377955</v>
      </c>
      <c r="J301" s="38">
        <v>1.0316380358799144</v>
      </c>
      <c r="K301" s="38">
        <v>1.0550224427787975</v>
      </c>
      <c r="L301" s="38">
        <v>1.0383196931799625</v>
      </c>
      <c r="M301" s="38">
        <v>1.0275119628142642</v>
      </c>
      <c r="N301" s="20">
        <v>0.79031353729638432</v>
      </c>
      <c r="O301" s="20">
        <v>0.84393936202135078</v>
      </c>
      <c r="P301" s="20">
        <v>0.81881236455437678</v>
      </c>
      <c r="Q301" s="20">
        <v>0.78256211163233047</v>
      </c>
      <c r="R301" s="40">
        <v>0.5714285714285714</v>
      </c>
      <c r="S301" s="40">
        <v>0.62063492063492065</v>
      </c>
      <c r="T301" s="40">
        <v>0.58994722065374239</v>
      </c>
      <c r="U301" s="40">
        <v>0.56696895550650483</v>
      </c>
      <c r="V301" s="42">
        <v>1.0060531022148851</v>
      </c>
      <c r="W301" s="42">
        <v>1.0469744267547496</v>
      </c>
      <c r="X301" s="42">
        <v>1.0312111920490068</v>
      </c>
      <c r="Y301" s="42">
        <v>1.0171700312017908</v>
      </c>
      <c r="Z301">
        <v>0.60444380920157093</v>
      </c>
      <c r="AA301">
        <v>0.62935781042374594</v>
      </c>
      <c r="AB301">
        <v>0.59743482509170909</v>
      </c>
      <c r="AC301">
        <v>0.56403537182900332</v>
      </c>
      <c r="AE301">
        <v>0.10592094747372965</v>
      </c>
      <c r="AF301">
        <v>0.13195097543782824</v>
      </c>
      <c r="AG301">
        <v>0.39209453554684648</v>
      </c>
      <c r="AH301">
        <v>0.10381931489074971</v>
      </c>
      <c r="AI301">
        <v>0.33905006081198086</v>
      </c>
    </row>
    <row r="302" spans="1:35" x14ac:dyDescent="0.25">
      <c r="A302">
        <v>304</v>
      </c>
      <c r="B302">
        <v>493694.04643400002</v>
      </c>
      <c r="C302">
        <v>5180960.0055299904</v>
      </c>
      <c r="D302" t="s">
        <v>9</v>
      </c>
      <c r="E302">
        <v>6</v>
      </c>
      <c r="F302">
        <v>516.91606268198973</v>
      </c>
      <c r="G302">
        <v>357.4475065616798</v>
      </c>
      <c r="H302">
        <f t="shared" si="8"/>
        <v>77.537409402298451</v>
      </c>
      <c r="I302">
        <f t="shared" si="9"/>
        <v>53.61712598425197</v>
      </c>
      <c r="J302" s="38">
        <v>0.82541348540114212</v>
      </c>
      <c r="K302" s="38">
        <v>0.92467085426205509</v>
      </c>
      <c r="L302" s="38">
        <v>0.92963395063054022</v>
      </c>
      <c r="M302" s="38">
        <v>0.9411736354329987</v>
      </c>
      <c r="N302" s="20">
        <v>0.63414444079448118</v>
      </c>
      <c r="O302" s="20">
        <v>0.74436862461955744</v>
      </c>
      <c r="P302" s="20">
        <v>0.73566461969021923</v>
      </c>
      <c r="Q302" s="20">
        <v>0.71877372310795484</v>
      </c>
      <c r="R302" s="40">
        <v>0.21428571428571427</v>
      </c>
      <c r="S302" s="40">
        <v>0.4</v>
      </c>
      <c r="T302" s="40">
        <v>0.38591897233201583</v>
      </c>
      <c r="U302" s="40">
        <v>0.39983248635422552</v>
      </c>
      <c r="V302" s="42">
        <v>0.8051848664970509</v>
      </c>
      <c r="W302" s="42">
        <v>0.91751152988821261</v>
      </c>
      <c r="X302" s="42">
        <v>0.92306403153469474</v>
      </c>
      <c r="Y302" s="42">
        <v>0.93248170052783408</v>
      </c>
      <c r="Z302">
        <v>0.31226795499516524</v>
      </c>
      <c r="AA302">
        <v>0.44540268804256805</v>
      </c>
      <c r="AB302">
        <v>0.44202395804350281</v>
      </c>
      <c r="AC302">
        <v>0.44268205677819739</v>
      </c>
      <c r="AE302">
        <v>9.2853134549513924E-2</v>
      </c>
      <c r="AF302">
        <v>0.16182422410886627</v>
      </c>
      <c r="AG302">
        <v>0.43705840240493049</v>
      </c>
      <c r="AH302">
        <v>9.0118251078601982E-2</v>
      </c>
      <c r="AI302">
        <v>0.36987976989185201</v>
      </c>
    </row>
    <row r="303" spans="1:35" x14ac:dyDescent="0.25">
      <c r="A303">
        <v>305</v>
      </c>
      <c r="B303">
        <v>493725.95835299901</v>
      </c>
      <c r="C303">
        <v>5180964.0836100001</v>
      </c>
      <c r="D303" t="s">
        <v>15</v>
      </c>
      <c r="E303">
        <v>1</v>
      </c>
      <c r="F303">
        <v>473.58923884514434</v>
      </c>
      <c r="G303">
        <v>409.13535695538059</v>
      </c>
      <c r="H303">
        <f t="shared" si="8"/>
        <v>71.038385826771645</v>
      </c>
      <c r="I303">
        <f t="shared" si="9"/>
        <v>61.370303543307088</v>
      </c>
      <c r="J303" s="38">
        <v>1.0869305797876652</v>
      </c>
      <c r="K303" s="38">
        <v>1.0572321012145194</v>
      </c>
      <c r="L303" s="38">
        <v>1.0518144676162504</v>
      </c>
      <c r="M303" s="38">
        <v>1.0507049055420972</v>
      </c>
      <c r="N303" s="20">
        <v>0.80805149264006526</v>
      </c>
      <c r="O303" s="20">
        <v>0.76004464886822443</v>
      </c>
      <c r="P303" s="20">
        <v>0.76898374695688121</v>
      </c>
      <c r="Q303" s="20">
        <v>0.73560238087296459</v>
      </c>
      <c r="R303" s="40">
        <v>0.67753623188405798</v>
      </c>
      <c r="S303" s="40">
        <v>0.60990338164251212</v>
      </c>
      <c r="T303" s="40">
        <v>0.60827294685990341</v>
      </c>
      <c r="U303" s="40">
        <v>0.59389547650417229</v>
      </c>
      <c r="V303" s="42">
        <v>1.0978803605572249</v>
      </c>
      <c r="W303" s="42">
        <v>1.0646574760480578</v>
      </c>
      <c r="X303" s="42">
        <v>1.0592523967839222</v>
      </c>
      <c r="Y303" s="42">
        <v>1.0456247108095178</v>
      </c>
      <c r="Z303">
        <v>0.65261892813517464</v>
      </c>
      <c r="AA303">
        <v>0.59553503050853163</v>
      </c>
      <c r="AB303">
        <v>0.57355169879864742</v>
      </c>
      <c r="AC303">
        <v>0.55959677346866432</v>
      </c>
      <c r="AE303">
        <v>7.2881352101277039E-2</v>
      </c>
      <c r="AF303">
        <v>0.15136577324245318</v>
      </c>
      <c r="AG303">
        <v>0.25361417815563891</v>
      </c>
      <c r="AH303">
        <v>7.7313552167234359E-2</v>
      </c>
      <c r="AI303">
        <v>0.27160250790486734</v>
      </c>
    </row>
    <row r="304" spans="1:35" x14ac:dyDescent="0.25">
      <c r="A304">
        <v>306</v>
      </c>
      <c r="B304">
        <v>493757.84306599799</v>
      </c>
      <c r="C304">
        <v>5180942.0481599905</v>
      </c>
      <c r="D304" t="s">
        <v>15</v>
      </c>
      <c r="E304">
        <v>2</v>
      </c>
      <c r="F304">
        <v>480.31496062992119</v>
      </c>
      <c r="G304">
        <v>457.93795013123355</v>
      </c>
      <c r="H304">
        <f t="shared" si="8"/>
        <v>72.047244094488178</v>
      </c>
      <c r="I304">
        <f t="shared" si="9"/>
        <v>68.69069251968503</v>
      </c>
      <c r="J304" s="38">
        <v>0.97922462852595926</v>
      </c>
      <c r="K304" s="38">
        <v>1.0283664635163179</v>
      </c>
      <c r="L304" s="38">
        <v>1.0949345176485539</v>
      </c>
      <c r="M304" s="38">
        <v>1.1317377818898262</v>
      </c>
      <c r="N304" s="20">
        <v>0.71071747040640709</v>
      </c>
      <c r="O304" s="20">
        <v>0.75434936358412297</v>
      </c>
      <c r="P304" s="20">
        <v>0.81959478542748565</v>
      </c>
      <c r="Q304" s="20">
        <v>0.76826715861130734</v>
      </c>
      <c r="R304" s="40">
        <v>0.565359477124183</v>
      </c>
      <c r="S304" s="40">
        <v>0.59738562091503256</v>
      </c>
      <c r="T304" s="40">
        <v>0.66911764705882348</v>
      </c>
      <c r="U304" s="40">
        <v>0.65834818775995252</v>
      </c>
      <c r="V304" s="42">
        <v>0.983331109089153</v>
      </c>
      <c r="W304" s="42">
        <v>1.0492294606465196</v>
      </c>
      <c r="X304" s="42">
        <v>1.0904305441542601</v>
      </c>
      <c r="Y304" s="42">
        <v>1.1363180412359351</v>
      </c>
      <c r="Z304">
        <v>0.43804087161791339</v>
      </c>
      <c r="AA304">
        <v>0.53441041887908491</v>
      </c>
      <c r="AB304">
        <v>0.64519973458241298</v>
      </c>
      <c r="AC304">
        <v>0.6206863908236363</v>
      </c>
      <c r="AE304">
        <v>0.23504812885291279</v>
      </c>
      <c r="AF304">
        <v>0.19720493117475754</v>
      </c>
      <c r="AG304">
        <v>0.33820388333028256</v>
      </c>
      <c r="AH304">
        <v>0.28252535671606022</v>
      </c>
      <c r="AI304">
        <v>0.26115639345695718</v>
      </c>
    </row>
    <row r="305" spans="1:35" x14ac:dyDescent="0.25">
      <c r="A305">
        <v>307</v>
      </c>
      <c r="B305">
        <v>493789.76676500001</v>
      </c>
      <c r="C305">
        <v>5180957.4610299803</v>
      </c>
      <c r="D305" t="s">
        <v>15</v>
      </c>
      <c r="E305">
        <v>3</v>
      </c>
      <c r="F305">
        <v>448.65485564304464</v>
      </c>
      <c r="G305">
        <v>441.89480839895015</v>
      </c>
      <c r="H305">
        <f t="shared" si="8"/>
        <v>67.298228346456696</v>
      </c>
      <c r="I305">
        <f t="shared" si="9"/>
        <v>66.284221259842525</v>
      </c>
      <c r="J305" s="38">
        <v>1.2446640491169441</v>
      </c>
      <c r="K305" s="38">
        <v>1.0924051222568241</v>
      </c>
      <c r="L305" s="38">
        <v>1.0298970951759432</v>
      </c>
      <c r="M305" s="38">
        <v>1.0701645771291672</v>
      </c>
      <c r="N305" s="20">
        <v>0.90707755359394704</v>
      </c>
      <c r="O305" s="20">
        <v>0.84786424252303905</v>
      </c>
      <c r="P305" s="20">
        <v>0.76459494595010924</v>
      </c>
      <c r="Q305" s="20">
        <v>0.76486411018160105</v>
      </c>
      <c r="R305" s="40">
        <v>0.84090909090909083</v>
      </c>
      <c r="S305" s="40">
        <v>0.63683982683982676</v>
      </c>
      <c r="T305" s="40">
        <v>0.54007034632034634</v>
      </c>
      <c r="U305" s="40">
        <v>0.6056867375049193</v>
      </c>
      <c r="V305" s="42">
        <v>1.2096442856935297</v>
      </c>
      <c r="W305" s="42">
        <v>1.0701896579024377</v>
      </c>
      <c r="X305" s="42">
        <v>1.0415042785912192</v>
      </c>
      <c r="Y305" s="42">
        <v>1.0705081953846161</v>
      </c>
      <c r="Z305">
        <v>0.8417414259826842</v>
      </c>
      <c r="AA305">
        <v>0.65326021221326802</v>
      </c>
      <c r="AB305">
        <v>0.52395890708385495</v>
      </c>
      <c r="AC305">
        <v>0.56184644656499272</v>
      </c>
      <c r="AE305">
        <v>0.18310528186567634</v>
      </c>
      <c r="AF305">
        <v>0.22296609942617332</v>
      </c>
      <c r="AG305">
        <v>0.44889166702977151</v>
      </c>
      <c r="AH305">
        <v>0.17812747723091996</v>
      </c>
      <c r="AI305">
        <v>0.50847029993891579</v>
      </c>
    </row>
    <row r="306" spans="1:35" x14ac:dyDescent="0.25">
      <c r="A306">
        <v>308</v>
      </c>
      <c r="B306">
        <v>493821.674625999</v>
      </c>
      <c r="C306">
        <v>5180957.6503400002</v>
      </c>
      <c r="D306" t="s">
        <v>15</v>
      </c>
      <c r="E306">
        <v>3</v>
      </c>
      <c r="F306">
        <v>528.7073490813649</v>
      </c>
      <c r="G306">
        <v>364.45053018372704</v>
      </c>
      <c r="H306">
        <f t="shared" si="8"/>
        <v>79.306102362204726</v>
      </c>
      <c r="I306">
        <f t="shared" si="9"/>
        <v>54.667579527559056</v>
      </c>
      <c r="J306" s="38">
        <v>1.2358769736682635</v>
      </c>
      <c r="K306" s="38">
        <v>1.0877224269131944</v>
      </c>
      <c r="L306" s="38">
        <v>1.0438976510646683</v>
      </c>
      <c r="M306" s="38">
        <v>1.0216808068010732</v>
      </c>
      <c r="N306" s="20">
        <v>0.90038193519121412</v>
      </c>
      <c r="O306" s="20">
        <v>0.84233989125003073</v>
      </c>
      <c r="P306" s="20">
        <v>0.78227668789090132</v>
      </c>
      <c r="Q306" s="20">
        <v>0.73376378344699955</v>
      </c>
      <c r="R306" s="40">
        <v>0.84090909090909094</v>
      </c>
      <c r="S306" s="40">
        <v>0.55731601731601743</v>
      </c>
      <c r="T306" s="40">
        <v>0.54718614718614722</v>
      </c>
      <c r="U306" s="40">
        <v>0.51896890987800082</v>
      </c>
      <c r="V306" s="42">
        <v>1.2008988578983537</v>
      </c>
      <c r="W306" s="42">
        <v>1.0647513641346715</v>
      </c>
      <c r="X306" s="42">
        <v>1.0489718385669344</v>
      </c>
      <c r="Y306" s="42">
        <v>1.0166926296382188</v>
      </c>
      <c r="Z306">
        <v>0.82342362989218687</v>
      </c>
      <c r="AA306">
        <v>0.60460694885731781</v>
      </c>
      <c r="AB306">
        <v>0.55477838699204163</v>
      </c>
      <c r="AC306">
        <v>0.50651688568662501</v>
      </c>
      <c r="AE306">
        <v>0.24823186400586666</v>
      </c>
      <c r="AF306">
        <v>0.28208030038424348</v>
      </c>
      <c r="AG306">
        <v>0.54874708409741169</v>
      </c>
      <c r="AH306">
        <v>0.21345438130168801</v>
      </c>
      <c r="AI306">
        <v>0.59503255784865239</v>
      </c>
    </row>
    <row r="307" spans="1:35" x14ac:dyDescent="0.25">
      <c r="A307">
        <v>309</v>
      </c>
      <c r="B307">
        <v>493855.16524100001</v>
      </c>
      <c r="C307">
        <v>5180939.6167799802</v>
      </c>
      <c r="D307" t="s">
        <v>15</v>
      </c>
      <c r="E307">
        <v>5</v>
      </c>
      <c r="F307">
        <v>506.06955380577421</v>
      </c>
      <c r="G307">
        <v>411.28423359580052</v>
      </c>
      <c r="H307">
        <f t="shared" si="8"/>
        <v>75.910433070866134</v>
      </c>
      <c r="I307">
        <f t="shared" si="9"/>
        <v>61.692635039370074</v>
      </c>
      <c r="J307" s="38">
        <v>0.99603266861237105</v>
      </c>
      <c r="K307" s="38">
        <v>0.97809002245729637</v>
      </c>
      <c r="L307" s="38">
        <v>1.0606224319463236</v>
      </c>
      <c r="M307" s="38">
        <v>1.109859135941218</v>
      </c>
      <c r="N307" s="20">
        <v>0.70687834177505504</v>
      </c>
      <c r="O307" s="20">
        <v>0.66027727158949756</v>
      </c>
      <c r="P307" s="20">
        <v>0.72484457414212988</v>
      </c>
      <c r="Q307" s="20">
        <v>0.74836962666325479</v>
      </c>
      <c r="R307" s="40">
        <v>0.5</v>
      </c>
      <c r="S307" s="40">
        <v>0.45095238095238094</v>
      </c>
      <c r="T307" s="40">
        <v>0.56130952380952381</v>
      </c>
      <c r="U307" s="40">
        <v>0.61580086580086579</v>
      </c>
      <c r="V307" s="42">
        <v>0.98921763696031051</v>
      </c>
      <c r="W307" s="42">
        <v>0.97785545061958756</v>
      </c>
      <c r="X307" s="42">
        <v>1.0764313450627878</v>
      </c>
      <c r="Y307" s="42">
        <v>1.137526344225491</v>
      </c>
      <c r="Z307">
        <v>0.45665388373561333</v>
      </c>
      <c r="AA307">
        <v>0.4337238263289917</v>
      </c>
      <c r="AB307">
        <v>0.53137644461884614</v>
      </c>
      <c r="AC307">
        <v>0.58746814911699052</v>
      </c>
      <c r="AE307">
        <v>0.17360288880280159</v>
      </c>
      <c r="AF307">
        <v>0.19370701590669015</v>
      </c>
      <c r="AG307">
        <v>0.42978715433630554</v>
      </c>
      <c r="AH307">
        <v>0.19401442475061279</v>
      </c>
      <c r="AI307">
        <v>0.39481514913381782</v>
      </c>
    </row>
    <row r="308" spans="1:35" x14ac:dyDescent="0.25">
      <c r="A308">
        <v>310</v>
      </c>
      <c r="B308">
        <v>493885.503361999</v>
      </c>
      <c r="C308">
        <v>5180970.8085200004</v>
      </c>
      <c r="D308" t="s">
        <v>15</v>
      </c>
      <c r="E308">
        <v>5</v>
      </c>
      <c r="F308">
        <v>472.76902887139113</v>
      </c>
      <c r="G308">
        <v>351.11398950131235</v>
      </c>
      <c r="H308">
        <f t="shared" si="8"/>
        <v>70.915354330708666</v>
      </c>
      <c r="I308">
        <f t="shared" si="9"/>
        <v>52.667098425196848</v>
      </c>
      <c r="J308" s="38">
        <v>1.4038338278783455</v>
      </c>
      <c r="K308" s="38">
        <v>1.1091069935971702</v>
      </c>
      <c r="L308" s="38">
        <v>1.086444443619947</v>
      </c>
      <c r="M308" s="38">
        <v>1.0594527412255181</v>
      </c>
      <c r="N308" s="20">
        <v>0.98950298210735588</v>
      </c>
      <c r="O308" s="20">
        <v>0.75188658059502311</v>
      </c>
      <c r="P308" s="20">
        <v>0.74350889204308068</v>
      </c>
      <c r="Q308" s="20">
        <v>0.71639772821318104</v>
      </c>
      <c r="R308" s="40">
        <v>0.97499999999999998</v>
      </c>
      <c r="S308" s="40">
        <v>0.67476190476190467</v>
      </c>
      <c r="T308" s="40">
        <v>0.65803571428571428</v>
      </c>
      <c r="U308" s="40">
        <v>0.63787878787878782</v>
      </c>
      <c r="V308" s="42">
        <v>1.3932257172852367</v>
      </c>
      <c r="W308" s="42">
        <v>1.1068271375582261</v>
      </c>
      <c r="X308" s="42">
        <v>1.0985572884613559</v>
      </c>
      <c r="Y308" s="42">
        <v>1.0801582897044182</v>
      </c>
      <c r="Z308">
        <v>0.97502270663033608</v>
      </c>
      <c r="AA308">
        <v>0.61105039124638938</v>
      </c>
      <c r="AB308">
        <v>0.56732126840341279</v>
      </c>
      <c r="AC308">
        <v>0.55117459067154495</v>
      </c>
      <c r="AE308">
        <v>0.21071274583703814</v>
      </c>
      <c r="AF308">
        <v>0.23682063299216474</v>
      </c>
      <c r="AG308">
        <v>0.46605183851168924</v>
      </c>
      <c r="AH308">
        <v>0.2002579896313966</v>
      </c>
      <c r="AI308">
        <v>0.45377839861644365</v>
      </c>
    </row>
    <row r="309" spans="1:35" x14ac:dyDescent="0.25">
      <c r="A309">
        <v>311</v>
      </c>
      <c r="B309">
        <v>493917.40765800001</v>
      </c>
      <c r="C309">
        <v>5180967.5535500003</v>
      </c>
      <c r="D309" t="s">
        <v>15</v>
      </c>
      <c r="E309">
        <v>6</v>
      </c>
      <c r="F309">
        <v>578.41207349081367</v>
      </c>
      <c r="G309">
        <v>460.2509816272966</v>
      </c>
      <c r="H309">
        <f t="shared" si="8"/>
        <v>86.761811023622045</v>
      </c>
      <c r="I309">
        <f t="shared" si="9"/>
        <v>69.037647244094487</v>
      </c>
      <c r="J309" s="38">
        <v>1.4861254546123996</v>
      </c>
      <c r="K309" s="38">
        <v>1.2885313054072625</v>
      </c>
      <c r="L309" s="38">
        <v>1.174952747924352</v>
      </c>
      <c r="M309" s="38">
        <v>1.1506070508241526</v>
      </c>
      <c r="N309" s="20">
        <v>0.97562555672524098</v>
      </c>
      <c r="O309" s="20">
        <v>0.87088222162170958</v>
      </c>
      <c r="P309" s="20">
        <v>0.79168642834263825</v>
      </c>
      <c r="Q309" s="20">
        <v>0.7811471677268933</v>
      </c>
      <c r="R309" s="40">
        <v>0.97619047619047616</v>
      </c>
      <c r="S309" s="40">
        <v>0.86142857142857143</v>
      </c>
      <c r="T309" s="40">
        <v>0.75267857142857131</v>
      </c>
      <c r="U309" s="40">
        <v>0.70324675324675312</v>
      </c>
      <c r="V309" s="42">
        <v>1.5016031212987073</v>
      </c>
      <c r="W309" s="42">
        <v>1.2949916519157314</v>
      </c>
      <c r="X309" s="42">
        <v>1.1762348618124117</v>
      </c>
      <c r="Y309" s="42">
        <v>1.1360287753053095</v>
      </c>
      <c r="Z309">
        <v>0.95344736923505224</v>
      </c>
      <c r="AA309">
        <v>0.81862436879097422</v>
      </c>
      <c r="AB309">
        <v>0.70455117054105287</v>
      </c>
      <c r="AC309">
        <v>0.67338848638764581</v>
      </c>
      <c r="AE309">
        <v>0.20930539945914439</v>
      </c>
      <c r="AF309">
        <v>0.24678155450906236</v>
      </c>
      <c r="AG309">
        <v>0.34720366711471023</v>
      </c>
      <c r="AH309">
        <v>0.22652507286756451</v>
      </c>
      <c r="AI309">
        <v>0.36703177463714587</v>
      </c>
    </row>
    <row r="310" spans="1:35" x14ac:dyDescent="0.25">
      <c r="A310">
        <v>312</v>
      </c>
      <c r="B310">
        <v>493946.579880998</v>
      </c>
      <c r="C310">
        <v>5180965.7970000003</v>
      </c>
      <c r="D310" t="s">
        <v>15</v>
      </c>
      <c r="E310">
        <v>6</v>
      </c>
      <c r="F310">
        <v>512.46719160104976</v>
      </c>
      <c r="G310">
        <v>374.52287401574807</v>
      </c>
      <c r="H310">
        <f t="shared" si="8"/>
        <v>76.870078740157467</v>
      </c>
      <c r="I310">
        <f t="shared" si="9"/>
        <v>56.178431102362211</v>
      </c>
      <c r="J310" s="38">
        <v>1.3668748066721952</v>
      </c>
      <c r="K310" s="38">
        <v>1.216454175681434</v>
      </c>
      <c r="L310" s="38">
        <v>1.0772787428878163</v>
      </c>
      <c r="M310" s="38">
        <v>1.0367543608476346</v>
      </c>
      <c r="N310" s="20">
        <v>0.90294712547464562</v>
      </c>
      <c r="O310" s="20">
        <v>0.81362624372691106</v>
      </c>
      <c r="P310" s="20">
        <v>0.72483289616446989</v>
      </c>
      <c r="Q310" s="20">
        <v>0.70282271529075635</v>
      </c>
      <c r="R310" s="40">
        <v>0.90476190476190466</v>
      </c>
      <c r="S310" s="40">
        <v>0.79761904761904767</v>
      </c>
      <c r="T310" s="40">
        <v>0.64732142857142849</v>
      </c>
      <c r="U310" s="40">
        <v>0.60064935064935066</v>
      </c>
      <c r="V310" s="42">
        <v>1.3790691487573303</v>
      </c>
      <c r="W310" s="42">
        <v>1.2230579381726363</v>
      </c>
      <c r="X310" s="42">
        <v>1.0791805565959929</v>
      </c>
      <c r="Y310" s="42">
        <v>1.0286582405842042</v>
      </c>
      <c r="Z310">
        <v>0.84874306987809434</v>
      </c>
      <c r="AA310">
        <v>0.70736483796252991</v>
      </c>
      <c r="AB310">
        <v>0.5863368864051709</v>
      </c>
      <c r="AC310">
        <v>0.54829935694684862</v>
      </c>
      <c r="AE310">
        <v>0.2587170311866463</v>
      </c>
      <c r="AF310">
        <v>0.2769515603553292</v>
      </c>
      <c r="AG310">
        <v>0.43483566439288429</v>
      </c>
      <c r="AH310">
        <v>0.28228053604078224</v>
      </c>
      <c r="AI310">
        <v>0.41859869456823545</v>
      </c>
    </row>
    <row r="311" spans="1:35" x14ac:dyDescent="0.25">
      <c r="A311">
        <v>313</v>
      </c>
      <c r="B311">
        <v>493981.20999900001</v>
      </c>
      <c r="C311">
        <v>5180954.7101699803</v>
      </c>
      <c r="D311" t="s">
        <v>24</v>
      </c>
      <c r="E311">
        <v>1</v>
      </c>
      <c r="F311">
        <v>600.3420000000001</v>
      </c>
      <c r="G311">
        <v>350.48750206224219</v>
      </c>
      <c r="H311">
        <f t="shared" si="8"/>
        <v>90.051300000000012</v>
      </c>
      <c r="I311">
        <f t="shared" si="9"/>
        <v>52.573125309336326</v>
      </c>
      <c r="J311" s="38">
        <v>1.1390445208516931</v>
      </c>
      <c r="K311" s="38">
        <v>1.1101397934665453</v>
      </c>
      <c r="L311" s="38">
        <v>1.1369807159883272</v>
      </c>
      <c r="M311" s="38">
        <v>1.1341644457569078</v>
      </c>
      <c r="N311" s="20">
        <v>0.77871970873220664</v>
      </c>
      <c r="O311" s="20">
        <v>0.78097940891661144</v>
      </c>
      <c r="P311" s="20">
        <v>0.78596084734381866</v>
      </c>
      <c r="Q311" s="20">
        <v>0.79072514228812818</v>
      </c>
      <c r="R311" s="40">
        <v>0.82843137254901955</v>
      </c>
      <c r="S311" s="40">
        <v>0.79303921568627445</v>
      </c>
      <c r="T311" s="40">
        <v>0.78074229691876751</v>
      </c>
      <c r="U311" s="40">
        <v>0.75539215686274508</v>
      </c>
      <c r="V311" s="42">
        <v>1.1470945115813487</v>
      </c>
      <c r="W311" s="42">
        <v>1.1324651962694405</v>
      </c>
      <c r="X311" s="42">
        <v>1.1687508402651499</v>
      </c>
      <c r="Y311" s="42">
        <v>1.164429537863962</v>
      </c>
      <c r="Z311">
        <v>0.61916619849094634</v>
      </c>
      <c r="AA311">
        <v>0.69132130173140394</v>
      </c>
      <c r="AB311">
        <v>0.668890018247005</v>
      </c>
      <c r="AC311">
        <v>0.66341348106993214</v>
      </c>
      <c r="AE311">
        <v>0.19681285997539849</v>
      </c>
      <c r="AF311">
        <v>0.22977927331265338</v>
      </c>
      <c r="AG311">
        <v>0.24468414605239408</v>
      </c>
      <c r="AH311">
        <v>0.20953378242929599</v>
      </c>
      <c r="AI311">
        <v>0.3412076393106544</v>
      </c>
    </row>
    <row r="312" spans="1:35" x14ac:dyDescent="0.25">
      <c r="A312">
        <v>314</v>
      </c>
      <c r="B312">
        <v>494013.118976</v>
      </c>
      <c r="C312">
        <v>5180956.0117199803</v>
      </c>
      <c r="D312" t="s">
        <v>24</v>
      </c>
      <c r="E312">
        <v>2</v>
      </c>
      <c r="F312">
        <v>479.62425721784774</v>
      </c>
      <c r="G312">
        <v>291.48221416059317</v>
      </c>
      <c r="H312">
        <f t="shared" si="8"/>
        <v>71.943638582677153</v>
      </c>
      <c r="I312">
        <f t="shared" si="9"/>
        <v>43.722332124088972</v>
      </c>
      <c r="J312" s="38">
        <v>0.89753858618518256</v>
      </c>
      <c r="K312" s="38">
        <v>0.91995809304989362</v>
      </c>
      <c r="L312" s="38">
        <v>0.85245115443540154</v>
      </c>
      <c r="M312" s="38">
        <v>0.86009746944350773</v>
      </c>
      <c r="N312" s="20">
        <v>0.6328350048448339</v>
      </c>
      <c r="O312" s="20">
        <v>0.63516826031169848</v>
      </c>
      <c r="P312" s="20">
        <v>0.58813479195034568</v>
      </c>
      <c r="Q312" s="20">
        <v>0.59116297075863244</v>
      </c>
      <c r="R312" s="40">
        <v>0.46862745098039216</v>
      </c>
      <c r="S312" s="40">
        <v>0.47764705882352942</v>
      </c>
      <c r="T312" s="40">
        <v>0.37736928104575157</v>
      </c>
      <c r="U312" s="40">
        <v>0.37293523469994044</v>
      </c>
      <c r="V312" s="42">
        <v>0.930673223669225</v>
      </c>
      <c r="W312" s="42">
        <v>0.94586181986243967</v>
      </c>
      <c r="X312" s="42">
        <v>0.86372065049212143</v>
      </c>
      <c r="Y312" s="42">
        <v>0.85412318277496269</v>
      </c>
      <c r="Z312">
        <v>0.28103809059458928</v>
      </c>
      <c r="AA312">
        <v>0.32807081196996746</v>
      </c>
      <c r="AB312">
        <v>0.25573251659054136</v>
      </c>
      <c r="AC312">
        <v>0.27447294244386733</v>
      </c>
      <c r="AE312">
        <v>0.21562380904271805</v>
      </c>
      <c r="AF312">
        <v>0.2084964974225621</v>
      </c>
      <c r="AG312">
        <v>0.65013064611878268</v>
      </c>
      <c r="AH312">
        <v>0.21228985439914266</v>
      </c>
      <c r="AI312">
        <v>0.74180902302593188</v>
      </c>
    </row>
    <row r="313" spans="1:35" x14ac:dyDescent="0.25">
      <c r="A313">
        <v>315</v>
      </c>
      <c r="B313">
        <v>494042.75106500002</v>
      </c>
      <c r="C313">
        <v>5180958.35647</v>
      </c>
      <c r="D313" t="s">
        <v>24</v>
      </c>
      <c r="E313">
        <v>2</v>
      </c>
      <c r="F313">
        <v>622.06199475065614</v>
      </c>
      <c r="G313">
        <v>471.23928487741</v>
      </c>
      <c r="H313">
        <f t="shared" si="8"/>
        <v>93.309299212598418</v>
      </c>
      <c r="I313">
        <f t="shared" si="9"/>
        <v>70.685892731611503</v>
      </c>
      <c r="K313" s="38">
        <v>1.5184657943540181</v>
      </c>
      <c r="L313" s="38">
        <v>1.2993541274513021</v>
      </c>
      <c r="M313" s="38">
        <v>1.2328740529381608</v>
      </c>
      <c r="O313" s="20">
        <v>0.97844392878815079</v>
      </c>
      <c r="P313" s="20">
        <v>0.9040209096808256</v>
      </c>
      <c r="Q313" s="20">
        <v>0.88213167167712436</v>
      </c>
      <c r="S313" s="40">
        <v>0.97222222222222221</v>
      </c>
      <c r="T313" s="40">
        <v>0.76552287581699341</v>
      </c>
      <c r="U313" s="40">
        <v>0.74183006535947715</v>
      </c>
      <c r="W313" s="42">
        <v>1.5706030062028198</v>
      </c>
      <c r="X313" s="42">
        <v>1.2969555895860514</v>
      </c>
      <c r="Y313" s="42">
        <v>1.2263860049969766</v>
      </c>
      <c r="AA313">
        <v>0.96003937241791792</v>
      </c>
      <c r="AB313">
        <v>0.76673585782612064</v>
      </c>
      <c r="AC313">
        <v>0.74026180626221005</v>
      </c>
      <c r="AE313">
        <v>0.23865271245188482</v>
      </c>
      <c r="AF313">
        <v>0.16887191007502073</v>
      </c>
      <c r="AG313">
        <v>0.45827683768489758</v>
      </c>
      <c r="AH313">
        <v>0.25488899218385563</v>
      </c>
      <c r="AI313">
        <v>0.4610961028606923</v>
      </c>
    </row>
    <row r="314" spans="1:35" x14ac:dyDescent="0.25">
      <c r="A314">
        <v>316</v>
      </c>
      <c r="B314">
        <v>494076.92789499799</v>
      </c>
      <c r="C314">
        <v>5180949.5033200001</v>
      </c>
      <c r="D314" t="s">
        <v>24</v>
      </c>
      <c r="E314">
        <v>3</v>
      </c>
      <c r="F314">
        <v>563.77782677165351</v>
      </c>
      <c r="G314">
        <v>288.51045468851402</v>
      </c>
      <c r="H314">
        <f t="shared" si="8"/>
        <v>84.566674015748021</v>
      </c>
      <c r="I314">
        <f t="shared" si="9"/>
        <v>43.276568203277101</v>
      </c>
      <c r="K314" s="38">
        <v>1.2576633977635874</v>
      </c>
      <c r="L314" s="38">
        <v>1.1109887788570834</v>
      </c>
      <c r="M314" s="38">
        <v>0.98941413806104939</v>
      </c>
      <c r="O314" s="20">
        <v>0.96801087500247296</v>
      </c>
      <c r="P314" s="20">
        <v>0.84038530302604131</v>
      </c>
      <c r="Q314" s="20">
        <v>0.74237352535156464</v>
      </c>
      <c r="S314" s="40">
        <v>0.97058823529411764</v>
      </c>
      <c r="T314" s="40">
        <v>0.70073529411764701</v>
      </c>
      <c r="U314" s="40">
        <v>0.55459612573099415</v>
      </c>
      <c r="W314" s="42">
        <v>1.2158647042582527</v>
      </c>
      <c r="X314" s="42">
        <v>1.0884347312291713</v>
      </c>
      <c r="Y314" s="42">
        <v>0.95821135135842306</v>
      </c>
      <c r="AA314">
        <v>0.93093032621828442</v>
      </c>
      <c r="AB314">
        <v>0.68406068384864782</v>
      </c>
      <c r="AC314">
        <v>0.52521327832873066</v>
      </c>
      <c r="AE314">
        <v>0.23143577828145839</v>
      </c>
      <c r="AF314">
        <v>0.23597284316041292</v>
      </c>
      <c r="AG314">
        <v>0.55416082313383397</v>
      </c>
      <c r="AH314">
        <v>0.2470222700031601</v>
      </c>
      <c r="AI314">
        <v>0.60142904548346088</v>
      </c>
    </row>
    <row r="315" spans="1:35" x14ac:dyDescent="0.25">
      <c r="A315">
        <v>323</v>
      </c>
      <c r="B315">
        <v>493501.32631400001</v>
      </c>
      <c r="C315">
        <v>5180997.2675900003</v>
      </c>
      <c r="D315" t="s">
        <v>9</v>
      </c>
      <c r="E315">
        <v>1</v>
      </c>
      <c r="F315">
        <v>446.85</v>
      </c>
      <c r="G315">
        <v>305.11811023622045</v>
      </c>
      <c r="H315">
        <f t="shared" si="8"/>
        <v>67.027500000000003</v>
      </c>
      <c r="I315">
        <f t="shared" si="9"/>
        <v>45.767716535433067</v>
      </c>
      <c r="J315" s="38">
        <v>0.82700059990933161</v>
      </c>
      <c r="K315" s="38">
        <v>0.94230293589837599</v>
      </c>
      <c r="L315" s="38">
        <v>0.90042010562303287</v>
      </c>
      <c r="M315" s="38">
        <v>0.90042010562303287</v>
      </c>
      <c r="N315" s="20">
        <v>0.61520034928316281</v>
      </c>
      <c r="O315" s="20">
        <v>0.67472940225031908</v>
      </c>
      <c r="P315" s="20">
        <v>0.6346383888497662</v>
      </c>
      <c r="Q315" s="20">
        <v>0.6346383888497662</v>
      </c>
      <c r="R315" s="40">
        <v>0.42499999999999999</v>
      </c>
      <c r="S315" s="40">
        <v>0.45922305764411026</v>
      </c>
      <c r="T315" s="40">
        <v>0.40768588137009187</v>
      </c>
      <c r="U315" s="40">
        <v>0.40768588137009187</v>
      </c>
      <c r="V315" s="42">
        <v>0.8198716029090618</v>
      </c>
      <c r="W315" s="42">
        <v>0.94736949710446494</v>
      </c>
      <c r="X315" s="42">
        <v>0.90562502339826356</v>
      </c>
      <c r="Y315" s="42">
        <v>0.90562502339826356</v>
      </c>
      <c r="Z315">
        <v>0.32909951948533522</v>
      </c>
      <c r="AA315">
        <v>0.45416660455703245</v>
      </c>
      <c r="AB315">
        <v>0.4168976624979332</v>
      </c>
      <c r="AC315">
        <v>0.4168976624979332</v>
      </c>
      <c r="AE315">
        <v>0.23667718717836275</v>
      </c>
      <c r="AF315">
        <v>0.25151108256693783</v>
      </c>
      <c r="AG315">
        <v>0.58128604827344754</v>
      </c>
      <c r="AH315">
        <v>0.26217878996852834</v>
      </c>
      <c r="AI315">
        <v>0.58720158768674002</v>
      </c>
    </row>
    <row r="316" spans="1:35" x14ac:dyDescent="0.25">
      <c r="A316">
        <v>324</v>
      </c>
      <c r="B316">
        <v>493530.638179</v>
      </c>
      <c r="C316">
        <v>5180981.4038000004</v>
      </c>
      <c r="D316" t="s">
        <v>9</v>
      </c>
      <c r="E316">
        <v>2</v>
      </c>
      <c r="F316">
        <v>455.32385219134261</v>
      </c>
      <c r="G316">
        <v>297.90026246719157</v>
      </c>
      <c r="H316">
        <f t="shared" si="8"/>
        <v>68.298577828701383</v>
      </c>
      <c r="I316">
        <f t="shared" si="9"/>
        <v>44.685039370078734</v>
      </c>
      <c r="J316" s="38">
        <v>0.92643438227032238</v>
      </c>
      <c r="K316" s="38">
        <v>0.96508476792830433</v>
      </c>
      <c r="L316" s="38">
        <v>0.86105125736779486</v>
      </c>
      <c r="M316" s="38">
        <v>0.91110608035030649</v>
      </c>
      <c r="N316" s="20">
        <v>0.64091385010602697</v>
      </c>
      <c r="O316" s="20">
        <v>0.61462085613697182</v>
      </c>
      <c r="P316" s="20">
        <v>0.54081640959867139</v>
      </c>
      <c r="Q316" s="20">
        <v>0.57985020341428717</v>
      </c>
      <c r="R316" s="40">
        <v>0.39598997493734334</v>
      </c>
      <c r="S316" s="40">
        <v>0.51862007961079171</v>
      </c>
      <c r="T316" s="40">
        <v>0.39399970514521593</v>
      </c>
      <c r="U316" s="40">
        <v>0.48714902228834112</v>
      </c>
      <c r="V316" s="42">
        <v>0.94171470183831585</v>
      </c>
      <c r="W316" s="42">
        <v>0.99213912053563558</v>
      </c>
      <c r="X316" s="42">
        <v>0.88022274933365374</v>
      </c>
      <c r="Y316" s="42">
        <v>0.93454973184134082</v>
      </c>
      <c r="Z316">
        <v>0.33201295705943856</v>
      </c>
      <c r="AA316">
        <v>0.37979710715981996</v>
      </c>
      <c r="AB316">
        <v>0.27413727574860991</v>
      </c>
      <c r="AC316">
        <v>0.35903884339774172</v>
      </c>
      <c r="AE316">
        <v>0.18670987528090977</v>
      </c>
      <c r="AF316">
        <v>0.3892339938464664</v>
      </c>
      <c r="AG316">
        <v>0.50519070359340856</v>
      </c>
      <c r="AH316">
        <v>0.17466527228859632</v>
      </c>
      <c r="AI316">
        <v>0.63924948899830814</v>
      </c>
    </row>
    <row r="317" spans="1:35" x14ac:dyDescent="0.25">
      <c r="A317">
        <v>325</v>
      </c>
      <c r="B317">
        <v>493562.55629500002</v>
      </c>
      <c r="C317">
        <v>5180991.2593599902</v>
      </c>
      <c r="D317" t="s">
        <v>9</v>
      </c>
      <c r="E317">
        <v>2</v>
      </c>
      <c r="F317">
        <v>581.84625762561961</v>
      </c>
      <c r="G317">
        <v>337.27034120734908</v>
      </c>
      <c r="H317">
        <f t="shared" si="8"/>
        <v>87.276938643842939</v>
      </c>
      <c r="I317">
        <f t="shared" si="9"/>
        <v>50.590551181102363</v>
      </c>
      <c r="J317" s="38">
        <v>1.1110961091624694</v>
      </c>
      <c r="K317" s="38">
        <v>1.1472799946203016</v>
      </c>
      <c r="L317" s="38">
        <v>1.0929946865510713</v>
      </c>
      <c r="M317" s="38">
        <v>1.1602209630858942</v>
      </c>
      <c r="N317" s="20">
        <v>0.76472997164752021</v>
      </c>
      <c r="O317" s="20">
        <v>0.72332091737064119</v>
      </c>
      <c r="P317" s="20">
        <v>0.68424740977689646</v>
      </c>
      <c r="Q317" s="20">
        <v>0.72446492200510171</v>
      </c>
      <c r="R317" s="40">
        <v>0.77318295739348364</v>
      </c>
      <c r="S317" s="40">
        <v>0.819077104526021</v>
      </c>
      <c r="T317" s="40">
        <v>0.71461742591773558</v>
      </c>
      <c r="U317" s="40">
        <v>0.75240574698779028</v>
      </c>
      <c r="V317" s="42">
        <v>1.1296069682054029</v>
      </c>
      <c r="W317" s="42">
        <v>1.1822431124204293</v>
      </c>
      <c r="X317" s="42">
        <v>1.1172584500213985</v>
      </c>
      <c r="Y317" s="42">
        <v>1.2008896512489027</v>
      </c>
      <c r="Z317">
        <v>0.5625970348260616</v>
      </c>
      <c r="AA317">
        <v>0.59591860786973938</v>
      </c>
      <c r="AB317">
        <v>0.54714476174846993</v>
      </c>
      <c r="AC317">
        <v>0.61334622214891898</v>
      </c>
      <c r="AE317">
        <v>0.13023180447370389</v>
      </c>
      <c r="AF317">
        <v>0.31127714599145972</v>
      </c>
      <c r="AG317">
        <v>0.22560505880118503</v>
      </c>
      <c r="AH317">
        <v>0.19367627634760939</v>
      </c>
      <c r="AI317">
        <v>0.37144115577978071</v>
      </c>
    </row>
    <row r="318" spans="1:35" x14ac:dyDescent="0.25">
      <c r="A318">
        <v>326</v>
      </c>
      <c r="B318">
        <v>493594.458174998</v>
      </c>
      <c r="C318">
        <v>5180986.0024800003</v>
      </c>
      <c r="D318" t="s">
        <v>9</v>
      </c>
      <c r="E318">
        <v>3</v>
      </c>
      <c r="F318">
        <v>611.46224735666249</v>
      </c>
      <c r="G318">
        <v>421.75196850393701</v>
      </c>
      <c r="H318">
        <f t="shared" si="8"/>
        <v>91.71933710349937</v>
      </c>
      <c r="I318">
        <f t="shared" si="9"/>
        <v>63.262795275590548</v>
      </c>
      <c r="J318" s="38">
        <v>1.0695022042657181</v>
      </c>
      <c r="K318" s="38">
        <v>1.1640012260223322</v>
      </c>
      <c r="L318" s="38">
        <v>1.160347561209123</v>
      </c>
      <c r="M318" s="38">
        <v>1.1848778822128634</v>
      </c>
      <c r="N318" s="20">
        <v>0.78881664916731886</v>
      </c>
      <c r="O318" s="20">
        <v>0.85870321024533691</v>
      </c>
      <c r="P318" s="20">
        <v>0.84689295113412832</v>
      </c>
      <c r="Q318" s="20">
        <v>0.85814956603482206</v>
      </c>
      <c r="R318" s="40">
        <v>0.61904761904761907</v>
      </c>
      <c r="S318" s="40">
        <v>0.77380952380952384</v>
      </c>
      <c r="T318" s="40">
        <v>0.79591836734693877</v>
      </c>
      <c r="U318" s="40">
        <v>0.82330827067669166</v>
      </c>
      <c r="V318" s="42">
        <v>1.0332863493440314</v>
      </c>
      <c r="W318" s="42">
        <v>1.1368152849814863</v>
      </c>
      <c r="X318" s="42">
        <v>1.142836451093044</v>
      </c>
      <c r="Y318" s="42">
        <v>1.1664769298438751</v>
      </c>
      <c r="Z318">
        <v>0.64163050903589325</v>
      </c>
      <c r="AA318">
        <v>0.75349388504949066</v>
      </c>
      <c r="AB318">
        <v>0.74986837578493315</v>
      </c>
      <c r="AC318">
        <v>0.76572361227239738</v>
      </c>
      <c r="AE318">
        <v>7.2456261713515144E-2</v>
      </c>
      <c r="AF318">
        <v>0.11376196475342099</v>
      </c>
      <c r="AG318">
        <v>0.1568500351145185</v>
      </c>
      <c r="AH318">
        <v>8.0579824444375517E-2</v>
      </c>
      <c r="AI318">
        <v>0.17125165676697401</v>
      </c>
    </row>
    <row r="319" spans="1:35" x14ac:dyDescent="0.25">
      <c r="A319">
        <v>327</v>
      </c>
      <c r="B319">
        <v>493626.37309200002</v>
      </c>
      <c r="C319">
        <v>5180992.9692099905</v>
      </c>
      <c r="D319" t="s">
        <v>9</v>
      </c>
      <c r="E319">
        <v>4</v>
      </c>
      <c r="F319">
        <v>551.50305001234801</v>
      </c>
      <c r="G319">
        <v>327.42782152230967</v>
      </c>
      <c r="H319">
        <f t="shared" si="8"/>
        <v>82.725457501852205</v>
      </c>
      <c r="I319">
        <f t="shared" si="9"/>
        <v>49.114173228346452</v>
      </c>
      <c r="J319" s="38">
        <v>1.1243661719540616</v>
      </c>
      <c r="K319" s="38">
        <v>1.1075067956046218</v>
      </c>
      <c r="L319" s="38">
        <v>1.091681485432543</v>
      </c>
      <c r="M319" s="38">
        <v>1.0926294657729994</v>
      </c>
      <c r="N319" s="20">
        <v>0.82794698633524266</v>
      </c>
      <c r="O319" s="20">
        <v>0.8423907777261791</v>
      </c>
      <c r="P319" s="20">
        <v>0.8362977531306689</v>
      </c>
      <c r="Q319" s="20">
        <v>0.79458550389931992</v>
      </c>
      <c r="R319" s="40">
        <v>0.73913043478260865</v>
      </c>
      <c r="S319" s="40">
        <v>0.74699792960662514</v>
      </c>
      <c r="T319" s="40">
        <v>0.70822746094485223</v>
      </c>
      <c r="U319" s="40">
        <v>0.72141288663027792</v>
      </c>
      <c r="V319" s="42">
        <v>1.1112171112798146</v>
      </c>
      <c r="W319" s="42">
        <v>1.1021673964704093</v>
      </c>
      <c r="X319" s="42">
        <v>1.077031734331773</v>
      </c>
      <c r="Y319" s="42">
        <v>1.0916015272384256</v>
      </c>
      <c r="Z319">
        <v>0.71293706174134364</v>
      </c>
      <c r="AA319">
        <v>0.70594690649811986</v>
      </c>
      <c r="AB319">
        <v>0.69121270818341118</v>
      </c>
      <c r="AC319">
        <v>0.65903543346956917</v>
      </c>
      <c r="AE319">
        <v>5.4530844345541535E-2</v>
      </c>
      <c r="AF319">
        <v>0.150520468718773</v>
      </c>
      <c r="AG319">
        <v>0.19665823139618013</v>
      </c>
      <c r="AH319">
        <v>7.4907292477425655E-2</v>
      </c>
      <c r="AI319">
        <v>0.18326358089306188</v>
      </c>
    </row>
    <row r="320" spans="1:35" x14ac:dyDescent="0.25">
      <c r="A320">
        <v>328</v>
      </c>
      <c r="B320">
        <v>493658.27126000001</v>
      </c>
      <c r="C320">
        <v>5180984.1567599904</v>
      </c>
      <c r="D320" t="s">
        <v>9</v>
      </c>
      <c r="E320">
        <v>5</v>
      </c>
      <c r="F320">
        <v>538.37682142467418</v>
      </c>
      <c r="G320">
        <v>430.61023622047242</v>
      </c>
      <c r="H320">
        <f t="shared" si="8"/>
        <v>80.756523213701129</v>
      </c>
      <c r="I320">
        <f t="shared" si="9"/>
        <v>64.59153543307086</v>
      </c>
      <c r="J320" s="38">
        <v>1.0906457646544436</v>
      </c>
      <c r="K320" s="38">
        <v>1.088683801498223</v>
      </c>
      <c r="L320" s="38">
        <v>1.1020528115574024</v>
      </c>
      <c r="M320" s="38">
        <v>1.1077446246470313</v>
      </c>
      <c r="N320" s="20">
        <v>0.81421279639470701</v>
      </c>
      <c r="O320" s="20">
        <v>0.7980416327291513</v>
      </c>
      <c r="P320" s="20">
        <v>0.81370309765526583</v>
      </c>
      <c r="Q320" s="20">
        <v>0.81296583530761712</v>
      </c>
      <c r="R320" s="40">
        <v>0.625</v>
      </c>
      <c r="S320" s="40">
        <v>0.62</v>
      </c>
      <c r="T320" s="40">
        <v>0.66019736842105259</v>
      </c>
      <c r="U320" s="40">
        <v>0.65071770334928225</v>
      </c>
      <c r="V320" s="42">
        <v>1.067406492277112</v>
      </c>
      <c r="W320" s="42">
        <v>1.0635765140289535</v>
      </c>
      <c r="X320" s="42">
        <v>1.0696778203418686</v>
      </c>
      <c r="Y320" s="42">
        <v>1.0871114687355403</v>
      </c>
      <c r="Z320">
        <v>0.65243011120927119</v>
      </c>
      <c r="AA320">
        <v>0.62684047732864212</v>
      </c>
      <c r="AB320">
        <v>0.66114508016461082</v>
      </c>
      <c r="AC320">
        <v>0.66267383302825189</v>
      </c>
      <c r="AE320">
        <v>0.13841178659819028</v>
      </c>
      <c r="AF320">
        <v>0.11144177520404781</v>
      </c>
      <c r="AG320">
        <v>0.26134508666753226</v>
      </c>
      <c r="AH320">
        <v>0.15529474291150289</v>
      </c>
      <c r="AI320">
        <v>0.23972584567709548</v>
      </c>
    </row>
    <row r="321" spans="1:35" x14ac:dyDescent="0.25">
      <c r="A321">
        <v>329</v>
      </c>
      <c r="B321">
        <v>493691.386340998</v>
      </c>
      <c r="C321">
        <v>5180990.9908600003</v>
      </c>
      <c r="D321" t="s">
        <v>9</v>
      </c>
      <c r="E321">
        <v>6</v>
      </c>
      <c r="F321">
        <v>537.13053300941328</v>
      </c>
      <c r="G321">
        <v>395.01312335958005</v>
      </c>
      <c r="H321">
        <f t="shared" si="8"/>
        <v>80.569579951411995</v>
      </c>
      <c r="I321">
        <f t="shared" si="9"/>
        <v>59.251968503937007</v>
      </c>
      <c r="J321" s="38">
        <v>1.1807431325191282</v>
      </c>
      <c r="K321" s="38">
        <v>1.1356463514108928</v>
      </c>
      <c r="L321" s="38">
        <v>1.1193473712054116</v>
      </c>
      <c r="M321" s="38">
        <v>1.0975211507795652</v>
      </c>
      <c r="N321" s="20">
        <v>0.90698071030581395</v>
      </c>
      <c r="O321" s="20">
        <v>0.90520614961007306</v>
      </c>
      <c r="P321" s="20">
        <v>0.88028068623002442</v>
      </c>
      <c r="Q321" s="20">
        <v>0.83576445944433952</v>
      </c>
      <c r="R321" s="40">
        <v>0.83333333333333326</v>
      </c>
      <c r="S321" s="40">
        <v>0.76190476190476197</v>
      </c>
      <c r="T321" s="40">
        <v>0.75511834180312443</v>
      </c>
      <c r="U321" s="40">
        <v>0.70489879027428437</v>
      </c>
      <c r="V321" s="42">
        <v>1.1517857559939684</v>
      </c>
      <c r="W321" s="42">
        <v>1.12950277172046</v>
      </c>
      <c r="X321" s="42">
        <v>1.1132061384934315</v>
      </c>
      <c r="Y321" s="42">
        <v>1.0875929059993779</v>
      </c>
      <c r="Z321">
        <v>0.83303608854878963</v>
      </c>
      <c r="AA321">
        <v>0.751539706024003</v>
      </c>
      <c r="AB321">
        <v>0.72229515756287177</v>
      </c>
      <c r="AC321">
        <v>0.66874016137716918</v>
      </c>
      <c r="AE321">
        <v>0.10041700337535921</v>
      </c>
      <c r="AF321">
        <v>0.12383617169830312</v>
      </c>
      <c r="AG321">
        <v>0.28090186581710674</v>
      </c>
      <c r="AH321">
        <v>0.10907467556580548</v>
      </c>
      <c r="AI321">
        <v>0.26069805342817176</v>
      </c>
    </row>
    <row r="322" spans="1:35" x14ac:dyDescent="0.25">
      <c r="A322">
        <v>330</v>
      </c>
      <c r="B322">
        <v>493722.098564999</v>
      </c>
      <c r="C322">
        <v>5180995.8686100002</v>
      </c>
      <c r="D322" t="s">
        <v>9</v>
      </c>
      <c r="E322">
        <v>6</v>
      </c>
      <c r="F322">
        <v>529.21011770246446</v>
      </c>
      <c r="G322">
        <v>395.83333333333331</v>
      </c>
      <c r="H322">
        <f t="shared" si="8"/>
        <v>79.381517655369663</v>
      </c>
      <c r="I322">
        <f t="shared" si="9"/>
        <v>59.374999999999993</v>
      </c>
      <c r="J322" s="38">
        <v>1.2079655093951309</v>
      </c>
      <c r="K322" s="38">
        <v>1.11756802774051</v>
      </c>
      <c r="L322" s="38">
        <v>1.0944635300739476</v>
      </c>
      <c r="M322" s="38">
        <v>1.1116803176885492</v>
      </c>
      <c r="N322" s="20">
        <v>0.92363955935737652</v>
      </c>
      <c r="O322" s="20">
        <v>0.88889604869932037</v>
      </c>
      <c r="P322" s="20">
        <v>0.85982526046514551</v>
      </c>
      <c r="Q322" s="20">
        <v>0.84312394150475722</v>
      </c>
      <c r="R322" s="40">
        <v>0.80952380952380953</v>
      </c>
      <c r="S322" s="40">
        <v>0.74126984126984119</v>
      </c>
      <c r="T322" s="40">
        <v>0.72013653616914486</v>
      </c>
      <c r="U322" s="40">
        <v>0.7098169726628224</v>
      </c>
      <c r="V322" s="42">
        <v>1.1777737644705537</v>
      </c>
      <c r="W322" s="42">
        <v>1.1096902131739177</v>
      </c>
      <c r="X322" s="42">
        <v>1.0874769468340286</v>
      </c>
      <c r="Y322" s="42">
        <v>1.1005054293588055</v>
      </c>
      <c r="Z322">
        <v>0.85332531242923959</v>
      </c>
      <c r="AA322">
        <v>0.69612168529705365</v>
      </c>
      <c r="AB322">
        <v>0.66466819269924704</v>
      </c>
      <c r="AC322">
        <v>0.6674949971140145</v>
      </c>
      <c r="AE322">
        <v>0.10613780124947055</v>
      </c>
      <c r="AF322">
        <v>9.2318243079446458E-2</v>
      </c>
      <c r="AG322">
        <v>0.2314382671708177</v>
      </c>
      <c r="AH322">
        <v>0.10332413659195107</v>
      </c>
      <c r="AI322">
        <v>0.25361265180407844</v>
      </c>
    </row>
    <row r="323" spans="1:35" x14ac:dyDescent="0.25">
      <c r="A323">
        <v>331</v>
      </c>
      <c r="B323">
        <v>493753.983095998</v>
      </c>
      <c r="C323">
        <v>5180973.8331300002</v>
      </c>
      <c r="D323" t="s">
        <v>15</v>
      </c>
      <c r="E323">
        <v>1</v>
      </c>
      <c r="F323">
        <v>486.7125984251968</v>
      </c>
      <c r="G323">
        <v>363.79435958005251</v>
      </c>
      <c r="H323">
        <f t="shared" ref="H323:H370" si="10">F323*0.15</f>
        <v>73.006889763779512</v>
      </c>
      <c r="I323">
        <f t="shared" ref="I323:I370" si="11">G323*0.15</f>
        <v>54.569153937007876</v>
      </c>
      <c r="J323" s="38">
        <v>0.92669652817696746</v>
      </c>
      <c r="K323" s="38">
        <v>0.93191251785747442</v>
      </c>
      <c r="L323" s="38">
        <v>0.95269813033972395</v>
      </c>
      <c r="M323" s="38">
        <v>0.94454254288940509</v>
      </c>
      <c r="N323" s="20">
        <v>0.69095029461228807</v>
      </c>
      <c r="O323" s="20">
        <v>0.67081506660842771</v>
      </c>
      <c r="P323" s="20">
        <v>0.69864566960965668</v>
      </c>
      <c r="Q323" s="20">
        <v>0.66008260240738703</v>
      </c>
      <c r="R323" s="40">
        <v>0.46467391304347827</v>
      </c>
      <c r="S323" s="40">
        <v>0.40253623188405802</v>
      </c>
      <c r="T323" s="40">
        <v>0.43387681159420294</v>
      </c>
      <c r="U323" s="40">
        <v>0.40342555994729917</v>
      </c>
      <c r="V323" s="42">
        <v>0.93670452442322527</v>
      </c>
      <c r="W323" s="42">
        <v>0.9387978292336262</v>
      </c>
      <c r="X323" s="42">
        <v>0.95927819023505878</v>
      </c>
      <c r="Y323" s="42">
        <v>0.93614498823784131</v>
      </c>
      <c r="Z323">
        <v>0.42579909245213954</v>
      </c>
      <c r="AA323">
        <v>0.43544197412115465</v>
      </c>
      <c r="AB323">
        <v>0.44526607679319985</v>
      </c>
      <c r="AC323">
        <v>0.42370512742296657</v>
      </c>
      <c r="AE323">
        <v>0.19773802065676058</v>
      </c>
      <c r="AF323">
        <v>0.21777444301772311</v>
      </c>
      <c r="AG323">
        <v>0.48573061851268445</v>
      </c>
      <c r="AH323">
        <v>0.1695387715927624</v>
      </c>
      <c r="AI323">
        <v>0.49205918491837491</v>
      </c>
    </row>
    <row r="324" spans="1:35" x14ac:dyDescent="0.25">
      <c r="A324">
        <v>332</v>
      </c>
      <c r="B324">
        <v>493785.90663500002</v>
      </c>
      <c r="C324">
        <v>5180989.2459899904</v>
      </c>
      <c r="D324" t="s">
        <v>15</v>
      </c>
      <c r="E324">
        <v>2</v>
      </c>
      <c r="F324">
        <v>494.09448818897636</v>
      </c>
      <c r="G324">
        <v>377.88554330708661</v>
      </c>
      <c r="H324">
        <f t="shared" si="10"/>
        <v>74.114173228346445</v>
      </c>
      <c r="I324">
        <f t="shared" si="11"/>
        <v>56.682831496062988</v>
      </c>
      <c r="J324" s="38">
        <v>1.1357761119238381</v>
      </c>
      <c r="K324" s="38">
        <v>0.97934637229404742</v>
      </c>
      <c r="L324" s="38">
        <v>0.95278739908561794</v>
      </c>
      <c r="M324" s="38">
        <v>0.90473217940196538</v>
      </c>
      <c r="N324" s="20">
        <v>0.823016871367801</v>
      </c>
      <c r="O324" s="20">
        <v>0.73137738876225744</v>
      </c>
      <c r="P324" s="20">
        <v>0.7317600286725654</v>
      </c>
      <c r="Q324" s="20">
        <v>0.65662288025431992</v>
      </c>
      <c r="R324" s="40">
        <v>0.82679738562091498</v>
      </c>
      <c r="S324" s="40">
        <v>0.6261437908496732</v>
      </c>
      <c r="T324" s="40">
        <v>0.53594771241830064</v>
      </c>
      <c r="U324" s="40">
        <v>0.48071895424836597</v>
      </c>
      <c r="V324" s="42">
        <v>1.1399681073015806</v>
      </c>
      <c r="W324" s="42">
        <v>0.99334176032098609</v>
      </c>
      <c r="X324" s="42">
        <v>0.95749698019002882</v>
      </c>
      <c r="Y324" s="42">
        <v>0.89919358229062563</v>
      </c>
      <c r="Z324">
        <v>0.649426991890387</v>
      </c>
      <c r="AA324">
        <v>0.53514496954488533</v>
      </c>
      <c r="AB324">
        <v>0.48289757812503886</v>
      </c>
      <c r="AC324">
        <v>0.41930940076973328</v>
      </c>
      <c r="AE324">
        <v>0.26680191395395747</v>
      </c>
      <c r="AF324">
        <v>0.34728797284886054</v>
      </c>
      <c r="AG324">
        <v>0.56843998699646348</v>
      </c>
      <c r="AH324">
        <v>0.24891056871636491</v>
      </c>
      <c r="AI324">
        <v>0.6229219538621974</v>
      </c>
    </row>
    <row r="325" spans="1:35" x14ac:dyDescent="0.25">
      <c r="A325">
        <v>333</v>
      </c>
      <c r="B325">
        <v>493817.81432800001</v>
      </c>
      <c r="C325">
        <v>5180989.4352799803</v>
      </c>
      <c r="D325" t="s">
        <v>15</v>
      </c>
      <c r="E325">
        <v>3</v>
      </c>
      <c r="F325">
        <v>524.77034120734913</v>
      </c>
      <c r="G325">
        <v>431.80601049868773</v>
      </c>
      <c r="H325">
        <f t="shared" si="10"/>
        <v>78.71555118110237</v>
      </c>
      <c r="I325">
        <f t="shared" si="11"/>
        <v>64.770901574803162</v>
      </c>
      <c r="J325" s="38">
        <v>1.1879321050283254</v>
      </c>
      <c r="K325" s="38">
        <v>1.0252900773803764</v>
      </c>
      <c r="L325" s="38">
        <v>0.98367610568254571</v>
      </c>
      <c r="M325" s="38">
        <v>1.0623782383834841</v>
      </c>
      <c r="N325" s="20">
        <v>0.86438770382672403</v>
      </c>
      <c r="O325" s="20">
        <v>0.79574076224425327</v>
      </c>
      <c r="P325" s="20">
        <v>0.73993912451153943</v>
      </c>
      <c r="Q325" s="20">
        <v>0.75889694589269963</v>
      </c>
      <c r="R325" s="40">
        <v>0.81818181818181812</v>
      </c>
      <c r="S325" s="40">
        <v>0.55060606060606065</v>
      </c>
      <c r="T325" s="40">
        <v>0.48617424242424245</v>
      </c>
      <c r="U325" s="40">
        <v>0.58833136560409283</v>
      </c>
      <c r="V325" s="42">
        <v>1.1535609553300872</v>
      </c>
      <c r="W325" s="42">
        <v>1.0052618120485515</v>
      </c>
      <c r="X325" s="42">
        <v>0.98816076041696443</v>
      </c>
      <c r="Y325" s="42">
        <v>1.0595606178814496</v>
      </c>
      <c r="Z325">
        <v>0.73478172604436276</v>
      </c>
      <c r="AA325">
        <v>0.53414760043275389</v>
      </c>
      <c r="AB325">
        <v>0.48310238858174781</v>
      </c>
      <c r="AC325">
        <v>0.54851956100754551</v>
      </c>
      <c r="AE325">
        <v>0.18234962938836607</v>
      </c>
      <c r="AF325">
        <v>0.20617867681407306</v>
      </c>
      <c r="AG325">
        <v>0.4789920853693776</v>
      </c>
      <c r="AH325">
        <v>0.161509246181675</v>
      </c>
      <c r="AI325">
        <v>0.40338862196079917</v>
      </c>
    </row>
    <row r="326" spans="1:35" x14ac:dyDescent="0.25">
      <c r="A326">
        <v>334</v>
      </c>
      <c r="B326">
        <v>493849.705391998</v>
      </c>
      <c r="C326">
        <v>5180973.4009100003</v>
      </c>
      <c r="D326" t="s">
        <v>15</v>
      </c>
      <c r="E326">
        <v>4</v>
      </c>
      <c r="F326">
        <v>564.6325459317585</v>
      </c>
      <c r="G326">
        <v>406.74060367454075</v>
      </c>
      <c r="H326">
        <f t="shared" si="10"/>
        <v>84.694881889763778</v>
      </c>
      <c r="I326">
        <f t="shared" si="11"/>
        <v>61.011090551181113</v>
      </c>
      <c r="J326" s="38">
        <v>1.1500017468060455</v>
      </c>
      <c r="K326" s="38">
        <v>1.1114753358568799</v>
      </c>
      <c r="L326" s="38">
        <v>1.1327701563984047</v>
      </c>
      <c r="M326" s="38">
        <v>1.168552308563453</v>
      </c>
      <c r="N326" s="20">
        <v>0.87006236782733803</v>
      </c>
      <c r="O326" s="20">
        <v>0.83962271095421115</v>
      </c>
      <c r="P326" s="20">
        <v>0.84734991379197222</v>
      </c>
      <c r="Q326" s="20">
        <v>0.82117424594935118</v>
      </c>
      <c r="R326" s="40">
        <v>0.72794117647058831</v>
      </c>
      <c r="S326" s="40">
        <v>0.67720588235294121</v>
      </c>
      <c r="T326" s="40">
        <v>0.6861213235294118</v>
      </c>
      <c r="U326" s="40">
        <v>0.6737967914438503</v>
      </c>
      <c r="V326" s="42">
        <v>1.1483743030298763</v>
      </c>
      <c r="W326" s="42">
        <v>1.0846376500219046</v>
      </c>
      <c r="X326" s="42">
        <v>1.0879690658813583</v>
      </c>
      <c r="Y326" s="42">
        <v>1.1055900735070288</v>
      </c>
      <c r="Z326">
        <v>0.72026678616348949</v>
      </c>
      <c r="AA326">
        <v>0.635736954216091</v>
      </c>
      <c r="AB326">
        <v>0.68440771869430794</v>
      </c>
      <c r="AC326">
        <v>0.67581403721285394</v>
      </c>
      <c r="AE326">
        <v>0.21191645389264671</v>
      </c>
      <c r="AF326">
        <v>0.16533285417969795</v>
      </c>
      <c r="AG326">
        <v>0.32901453304780331</v>
      </c>
      <c r="AH326">
        <v>0.19043107122022873</v>
      </c>
      <c r="AI326">
        <v>0.36471795099407434</v>
      </c>
    </row>
    <row r="327" spans="1:35" x14ac:dyDescent="0.25">
      <c r="A327">
        <v>335</v>
      </c>
      <c r="B327">
        <v>493881.642735</v>
      </c>
      <c r="C327">
        <v>5181002.5934100002</v>
      </c>
      <c r="D327" t="s">
        <v>15</v>
      </c>
      <c r="E327">
        <v>4</v>
      </c>
      <c r="F327">
        <v>447.50656167978997</v>
      </c>
      <c r="G327">
        <v>458.84027821522312</v>
      </c>
      <c r="H327">
        <f t="shared" si="10"/>
        <v>67.12598425196849</v>
      </c>
      <c r="I327">
        <f t="shared" si="11"/>
        <v>68.826041732283471</v>
      </c>
      <c r="J327" s="38">
        <v>1.3212608025559072</v>
      </c>
      <c r="K327" s="38">
        <v>1.1130851847200003</v>
      </c>
      <c r="L327" s="38">
        <v>1.070848593822691</v>
      </c>
      <c r="M327" s="38">
        <v>1.0792682741549726</v>
      </c>
      <c r="N327" s="20">
        <v>1</v>
      </c>
      <c r="O327" s="20">
        <v>0.83951750163045458</v>
      </c>
      <c r="P327" s="20">
        <v>0.80207367004242314</v>
      </c>
      <c r="Q327" s="20">
        <v>0.76644654813531554</v>
      </c>
      <c r="R327" s="40">
        <v>1</v>
      </c>
      <c r="S327" s="40">
        <v>0.67352941176470593</v>
      </c>
      <c r="T327" s="40">
        <v>0.5951286764705882</v>
      </c>
      <c r="U327" s="40">
        <v>0.58689839572192515</v>
      </c>
      <c r="V327" s="42">
        <v>1.3192180316280031</v>
      </c>
      <c r="W327" s="42">
        <v>1.0947588486955151</v>
      </c>
      <c r="X327" s="42">
        <v>1.0351615959018599</v>
      </c>
      <c r="Y327" s="42">
        <v>1.0282628465119574</v>
      </c>
      <c r="Z327">
        <v>1</v>
      </c>
      <c r="AA327">
        <v>0.68918405801254745</v>
      </c>
      <c r="AB327">
        <v>0.64219760998648312</v>
      </c>
      <c r="AC327">
        <v>0.6295734924959494</v>
      </c>
      <c r="AE327">
        <v>0.16121603686848673</v>
      </c>
      <c r="AF327">
        <v>0.20346771954251031</v>
      </c>
      <c r="AG327">
        <v>0.48204123663882681</v>
      </c>
      <c r="AH327">
        <v>0.18638133438668184</v>
      </c>
      <c r="AI327">
        <v>0.386642040076069</v>
      </c>
    </row>
    <row r="328" spans="1:35" x14ac:dyDescent="0.25">
      <c r="A328">
        <v>336</v>
      </c>
      <c r="B328">
        <v>493913.54685899901</v>
      </c>
      <c r="C328">
        <v>5180999.3384299902</v>
      </c>
      <c r="D328" t="s">
        <v>15</v>
      </c>
      <c r="E328">
        <v>5</v>
      </c>
      <c r="F328">
        <v>510.66272965879261</v>
      </c>
      <c r="G328">
        <v>483.62679265091862</v>
      </c>
      <c r="H328">
        <f t="shared" si="10"/>
        <v>76.599409448818889</v>
      </c>
      <c r="I328">
        <f t="shared" si="11"/>
        <v>72.544018897637784</v>
      </c>
      <c r="J328" s="38">
        <v>1.3689621906780882</v>
      </c>
      <c r="K328" s="38">
        <v>1.2574218529462624</v>
      </c>
      <c r="L328" s="38">
        <v>1.1880798692543586</v>
      </c>
      <c r="M328" s="38">
        <v>1.2096120010746629</v>
      </c>
      <c r="N328" s="20">
        <v>0.96918935088244085</v>
      </c>
      <c r="O328" s="20">
        <v>0.85260950225674681</v>
      </c>
      <c r="P328" s="20">
        <v>0.81272444271456656</v>
      </c>
      <c r="Q328" s="20">
        <v>0.81269527720918078</v>
      </c>
      <c r="R328" s="40">
        <v>0.97499999999999998</v>
      </c>
      <c r="S328" s="40">
        <v>0.85238095238095235</v>
      </c>
      <c r="T328" s="40">
        <v>0.78720238095238093</v>
      </c>
      <c r="U328" s="40">
        <v>0.77878787878787881</v>
      </c>
      <c r="V328" s="42">
        <v>1.3592476894093566</v>
      </c>
      <c r="W328" s="42">
        <v>1.2573883995235007</v>
      </c>
      <c r="X328" s="42">
        <v>1.202255525316295</v>
      </c>
      <c r="Y328" s="42">
        <v>1.2352772608926339</v>
      </c>
      <c r="Z328">
        <v>0.95529190479635384</v>
      </c>
      <c r="AA328">
        <v>0.77100787700842832</v>
      </c>
      <c r="AB328">
        <v>0.67990739325419447</v>
      </c>
      <c r="AC328">
        <v>0.69567799053380552</v>
      </c>
      <c r="AE328">
        <v>0.13694624419484536</v>
      </c>
      <c r="AF328">
        <v>0.1342583040692211</v>
      </c>
      <c r="AG328">
        <v>0.21704919946869858</v>
      </c>
      <c r="AH328">
        <v>0.13447079532782888</v>
      </c>
      <c r="AI328">
        <v>0.27404246117745629</v>
      </c>
    </row>
    <row r="329" spans="1:35" x14ac:dyDescent="0.25">
      <c r="A329">
        <v>337</v>
      </c>
      <c r="B329">
        <v>493945.450232998</v>
      </c>
      <c r="C329">
        <v>5180995.3057500003</v>
      </c>
      <c r="D329" t="s">
        <v>15</v>
      </c>
      <c r="E329">
        <v>6</v>
      </c>
      <c r="F329">
        <v>434.38320209973745</v>
      </c>
      <c r="G329">
        <v>362.90872965879265</v>
      </c>
      <c r="H329">
        <f t="shared" si="10"/>
        <v>65.157480314960608</v>
      </c>
      <c r="I329">
        <f t="shared" si="11"/>
        <v>54.436309448818896</v>
      </c>
      <c r="J329" s="38">
        <v>1.2689010503858213</v>
      </c>
      <c r="K329" s="38">
        <v>0.95587105575967046</v>
      </c>
      <c r="L329" s="38">
        <v>1.0317184499509842</v>
      </c>
      <c r="M329" s="38">
        <v>0.91363447691262822</v>
      </c>
      <c r="N329" s="20">
        <v>0.83746153959592218</v>
      </c>
      <c r="O329" s="20">
        <v>0.65827358269606562</v>
      </c>
      <c r="P329" s="20">
        <v>0.68719230646755225</v>
      </c>
      <c r="Q329" s="20">
        <v>0.61337805778452958</v>
      </c>
      <c r="R329" s="40">
        <v>0.71428571428571419</v>
      </c>
      <c r="S329" s="40">
        <v>0.45761904761904748</v>
      </c>
      <c r="T329" s="40">
        <v>0.53601190476190463</v>
      </c>
      <c r="U329" s="40">
        <v>0.42878787878787872</v>
      </c>
      <c r="V329" s="42">
        <v>1.2804997359058352</v>
      </c>
      <c r="W329" s="42">
        <v>0.96053039804088536</v>
      </c>
      <c r="X329" s="42">
        <v>1.0312057547279343</v>
      </c>
      <c r="Y329" s="42">
        <v>0.90699646481283491</v>
      </c>
      <c r="Z329">
        <v>0.74225610197944003</v>
      </c>
      <c r="AA329">
        <v>0.47724991431860586</v>
      </c>
      <c r="AB329">
        <v>0.51618736431251211</v>
      </c>
      <c r="AC329">
        <v>0.39453007470038765</v>
      </c>
      <c r="AE329">
        <v>0.36789084613026574</v>
      </c>
      <c r="AF329">
        <v>0.34868663671524452</v>
      </c>
      <c r="AG329">
        <v>0.65888680686736634</v>
      </c>
      <c r="AH329">
        <v>0.38535033275507602</v>
      </c>
      <c r="AI329">
        <v>0.69999817741148196</v>
      </c>
    </row>
    <row r="330" spans="1:35" x14ac:dyDescent="0.25">
      <c r="A330">
        <v>338</v>
      </c>
      <c r="B330">
        <v>493977.955288</v>
      </c>
      <c r="C330">
        <v>5180985.8885700004</v>
      </c>
      <c r="D330" t="s">
        <v>24</v>
      </c>
      <c r="E330">
        <v>1</v>
      </c>
      <c r="F330">
        <v>481.98665879265087</v>
      </c>
      <c r="G330">
        <v>316.03876977877763</v>
      </c>
      <c r="H330">
        <f t="shared" si="10"/>
        <v>72.297998818897625</v>
      </c>
      <c r="I330">
        <f t="shared" si="11"/>
        <v>47.405815466816641</v>
      </c>
      <c r="J330" s="38">
        <v>1.3739780403784887</v>
      </c>
      <c r="K330" s="38">
        <v>1.1886094769081545</v>
      </c>
      <c r="L330" s="38">
        <v>1.1378590233428287</v>
      </c>
      <c r="M330" s="38">
        <v>1.0968204130454182</v>
      </c>
      <c r="N330" s="20">
        <v>0.92485027483796856</v>
      </c>
      <c r="O330" s="20">
        <v>0.83924714907005205</v>
      </c>
      <c r="P330" s="20">
        <v>0.81259287190401586</v>
      </c>
      <c r="Q330" s="20">
        <v>0.7839093983185258</v>
      </c>
      <c r="R330" s="40">
        <v>0.97058823529411764</v>
      </c>
      <c r="S330" s="40">
        <v>0.73251633986928111</v>
      </c>
      <c r="T330" s="40">
        <v>0.67535014005602245</v>
      </c>
      <c r="U330" s="40">
        <v>0.63021060275962226</v>
      </c>
      <c r="V330" s="42">
        <v>1.3913434320649571</v>
      </c>
      <c r="W330" s="42">
        <v>1.2071638570576737</v>
      </c>
      <c r="X330" s="42">
        <v>1.1595126357314312</v>
      </c>
      <c r="Y330" s="42">
        <v>1.1184407636405278</v>
      </c>
      <c r="Z330">
        <v>0.85621899918377586</v>
      </c>
      <c r="AA330">
        <v>0.68555131084556153</v>
      </c>
      <c r="AB330">
        <v>0.61147946286790344</v>
      </c>
      <c r="AC330">
        <v>0.56399195050875672</v>
      </c>
      <c r="AE330">
        <v>0.18888528619093092</v>
      </c>
      <c r="AF330">
        <v>0.13473802767817816</v>
      </c>
      <c r="AG330">
        <v>0.39453093755127799</v>
      </c>
      <c r="AH330">
        <v>0.20445469373742065</v>
      </c>
      <c r="AI330">
        <v>0.32723622796814467</v>
      </c>
    </row>
    <row r="331" spans="1:35" x14ac:dyDescent="0.25">
      <c r="A331">
        <v>348</v>
      </c>
      <c r="B331">
        <v>493540.901106</v>
      </c>
      <c r="C331">
        <v>5181013.1737099905</v>
      </c>
      <c r="D331" t="s">
        <v>9</v>
      </c>
      <c r="E331">
        <v>1</v>
      </c>
      <c r="F331">
        <v>524.44701810851325</v>
      </c>
      <c r="G331">
        <v>304.4619422572178</v>
      </c>
      <c r="H331">
        <f t="shared" si="10"/>
        <v>78.667052716276984</v>
      </c>
      <c r="I331">
        <f t="shared" si="11"/>
        <v>45.669291338582667</v>
      </c>
      <c r="J331" s="38">
        <v>1.0446717663197951</v>
      </c>
      <c r="K331" s="38">
        <v>1.0052507336490297</v>
      </c>
      <c r="L331" s="38">
        <v>1.0908874084646893</v>
      </c>
      <c r="M331" s="38">
        <v>1.1241001065195957</v>
      </c>
      <c r="N331" s="20">
        <v>0.7641832004262874</v>
      </c>
      <c r="O331" s="20">
        <v>0.72306015366068466</v>
      </c>
      <c r="P331" s="20">
        <v>0.76710095342917162</v>
      </c>
      <c r="Q331" s="20">
        <v>0.80420810965703748</v>
      </c>
      <c r="R331" s="40">
        <v>0.57499999999999996</v>
      </c>
      <c r="S331" s="40">
        <v>0.52824561403508774</v>
      </c>
      <c r="T331" s="40">
        <v>0.59734100877192986</v>
      </c>
      <c r="U331" s="40">
        <v>0.64763328776486684</v>
      </c>
      <c r="V331" s="42">
        <v>1.0200731093854332</v>
      </c>
      <c r="W331" s="42">
        <v>0.99991246109784027</v>
      </c>
      <c r="X331" s="42">
        <v>1.0780456018844184</v>
      </c>
      <c r="Y331" s="42">
        <v>1.1053794980157645</v>
      </c>
      <c r="Z331">
        <v>0.5571923259056254</v>
      </c>
      <c r="AA331">
        <v>0.55865910372235295</v>
      </c>
      <c r="AB331">
        <v>0.64484164805654731</v>
      </c>
      <c r="AC331">
        <v>0.70206979349783105</v>
      </c>
      <c r="AE331">
        <v>0.18442510144999338</v>
      </c>
      <c r="AF331">
        <v>0.18281893537777022</v>
      </c>
      <c r="AG331">
        <v>0.38313436144955199</v>
      </c>
      <c r="AH331">
        <v>0.1846052950743321</v>
      </c>
      <c r="AI331">
        <v>0.2876844094660847</v>
      </c>
    </row>
    <row r="332" spans="1:35" x14ac:dyDescent="0.25">
      <c r="A332">
        <v>349</v>
      </c>
      <c r="B332">
        <v>493572.819036</v>
      </c>
      <c r="C332">
        <v>5181023.0293300003</v>
      </c>
      <c r="D332" t="s">
        <v>9</v>
      </c>
      <c r="E332">
        <v>2</v>
      </c>
      <c r="F332">
        <v>448.80861657965619</v>
      </c>
      <c r="G332">
        <v>330.0524934383202</v>
      </c>
      <c r="H332">
        <f t="shared" si="10"/>
        <v>67.321292486948423</v>
      </c>
      <c r="I332">
        <f t="shared" si="11"/>
        <v>49.50787401574803</v>
      </c>
      <c r="J332" s="38">
        <v>1.2394231218736849</v>
      </c>
      <c r="K332" s="38">
        <v>0.87113143371164092</v>
      </c>
      <c r="L332" s="38">
        <v>0.99282420544435968</v>
      </c>
      <c r="M332" s="38">
        <v>0.94071846904222589</v>
      </c>
      <c r="N332" s="20">
        <v>0.92399176641000225</v>
      </c>
      <c r="O332" s="20">
        <v>0.63788896384584692</v>
      </c>
      <c r="P332" s="20">
        <v>0.63865136280096735</v>
      </c>
      <c r="Q332" s="20">
        <v>0.61298326317982321</v>
      </c>
      <c r="R332" s="40">
        <v>0.95238095238095233</v>
      </c>
      <c r="S332" s="40">
        <v>0.69841269841269826</v>
      </c>
      <c r="T332" s="40">
        <v>0.64118629908103586</v>
      </c>
      <c r="U332" s="40">
        <v>0.56829573934837085</v>
      </c>
      <c r="V332" s="42">
        <v>1.256739941932808</v>
      </c>
      <c r="W332" s="42">
        <v>0.8683249000628156</v>
      </c>
      <c r="X332" s="42">
        <v>1.0028868518323564</v>
      </c>
      <c r="Y332" s="42">
        <v>0.95157952979291349</v>
      </c>
      <c r="Z332">
        <v>0.82560173523649583</v>
      </c>
      <c r="AA332">
        <v>0.48060633704277966</v>
      </c>
      <c r="AB332">
        <v>0.47219880890782939</v>
      </c>
      <c r="AC332">
        <v>0.44547773338915075</v>
      </c>
      <c r="AE332">
        <v>0.40084140728904433</v>
      </c>
      <c r="AF332">
        <v>0.44963218720241399</v>
      </c>
      <c r="AG332">
        <v>0.45744476092756636</v>
      </c>
      <c r="AH332">
        <v>0.40431238760328847</v>
      </c>
      <c r="AI332">
        <v>0.53278145741271032</v>
      </c>
    </row>
    <row r="333" spans="1:35" x14ac:dyDescent="0.25">
      <c r="A333">
        <v>350</v>
      </c>
      <c r="B333">
        <v>493604.72075600002</v>
      </c>
      <c r="C333">
        <v>5181017.7725</v>
      </c>
      <c r="D333" t="s">
        <v>9</v>
      </c>
      <c r="E333">
        <v>3</v>
      </c>
      <c r="F333">
        <v>536.55757412544438</v>
      </c>
      <c r="G333">
        <v>369.750656167979</v>
      </c>
      <c r="H333">
        <f t="shared" si="10"/>
        <v>80.483636118816648</v>
      </c>
      <c r="I333">
        <f t="shared" si="11"/>
        <v>55.462598425196852</v>
      </c>
      <c r="J333" s="38">
        <v>1.1225794651983207</v>
      </c>
      <c r="K333" s="38">
        <v>1.1207137815507824</v>
      </c>
      <c r="L333" s="38">
        <v>1.098203388542822</v>
      </c>
      <c r="M333" s="38">
        <v>1.0696847435933914</v>
      </c>
      <c r="N333" s="20">
        <v>0.82373054093014864</v>
      </c>
      <c r="O333" s="20">
        <v>0.82397765390854105</v>
      </c>
      <c r="P333" s="20">
        <v>0.79949686701381961</v>
      </c>
      <c r="Q333" s="20">
        <v>0.77469486240935503</v>
      </c>
      <c r="R333" s="40">
        <v>0.66666666666666663</v>
      </c>
      <c r="S333" s="40">
        <v>0.64285714285714279</v>
      </c>
      <c r="T333" s="40">
        <v>0.65306122448979587</v>
      </c>
      <c r="U333" s="40">
        <v>0.61127819548872186</v>
      </c>
      <c r="V333" s="42">
        <v>1.0785183808924204</v>
      </c>
      <c r="W333" s="42">
        <v>1.0907112106482304</v>
      </c>
      <c r="X333" s="42">
        <v>1.0794838293726527</v>
      </c>
      <c r="Y333" s="42">
        <v>1.0511632587459458</v>
      </c>
      <c r="Z333">
        <v>0.65746588045789323</v>
      </c>
      <c r="AA333">
        <v>0.65955528436274524</v>
      </c>
      <c r="AB333">
        <v>0.64060401513304266</v>
      </c>
      <c r="AC333">
        <v>0.60348587063852399</v>
      </c>
      <c r="AE333">
        <v>0.11068946390957189</v>
      </c>
      <c r="AF333">
        <v>0.14036140041626757</v>
      </c>
      <c r="AG333">
        <v>0.29827593979707506</v>
      </c>
      <c r="AH333">
        <v>9.9257577431180605E-2</v>
      </c>
      <c r="AI333">
        <v>0.30091413536895667</v>
      </c>
    </row>
    <row r="334" spans="1:35" x14ac:dyDescent="0.25">
      <c r="A334">
        <v>351</v>
      </c>
      <c r="B334">
        <v>493636.63549199799</v>
      </c>
      <c r="C334">
        <v>5181024.7392800003</v>
      </c>
      <c r="D334" t="s">
        <v>9</v>
      </c>
      <c r="E334">
        <v>4</v>
      </c>
      <c r="F334">
        <v>560.48063482600776</v>
      </c>
      <c r="G334">
        <v>318.07742782152229</v>
      </c>
      <c r="H334">
        <f t="shared" si="10"/>
        <v>84.072095223901158</v>
      </c>
      <c r="I334">
        <f t="shared" si="11"/>
        <v>47.711614173228341</v>
      </c>
      <c r="J334" s="38">
        <v>0.653476058333881</v>
      </c>
      <c r="K334" s="38">
        <v>0.91263323584206923</v>
      </c>
      <c r="L334" s="38">
        <v>0.95477581654711241</v>
      </c>
      <c r="M334" s="38">
        <v>0.98453665116878353</v>
      </c>
      <c r="N334" s="20">
        <v>0.49680645660679612</v>
      </c>
      <c r="O334" s="20">
        <v>0.70512669093435076</v>
      </c>
      <c r="P334" s="20">
        <v>0.73835660319657248</v>
      </c>
      <c r="Q334" s="20">
        <v>0.72037979438260669</v>
      </c>
      <c r="R334" s="40">
        <v>0.10869565217391304</v>
      </c>
      <c r="S334" s="40">
        <v>0.47577639751552797</v>
      </c>
      <c r="T334" s="40">
        <v>0.49449463579898362</v>
      </c>
      <c r="U334" s="40">
        <v>0.54801116757638491</v>
      </c>
      <c r="V334" s="42">
        <v>0.64033901211679778</v>
      </c>
      <c r="W334" s="42">
        <v>0.9071546854636553</v>
      </c>
      <c r="X334" s="42">
        <v>0.94067225147238132</v>
      </c>
      <c r="Y334" s="42">
        <v>0.98221661619871092</v>
      </c>
      <c r="Z334">
        <v>0.1555309974999094</v>
      </c>
      <c r="AA334">
        <v>0.47328038334096778</v>
      </c>
      <c r="AB334">
        <v>0.52070339051311076</v>
      </c>
      <c r="AC334">
        <v>0.53254002175317905</v>
      </c>
      <c r="AE334">
        <v>0.20504547196643555</v>
      </c>
      <c r="AF334">
        <v>0.25988426396658693</v>
      </c>
      <c r="AG334">
        <v>0.49609271014249934</v>
      </c>
      <c r="AH334">
        <v>0.20576747803345649</v>
      </c>
      <c r="AI334">
        <v>0.43734266496885205</v>
      </c>
    </row>
    <row r="335" spans="1:35" x14ac:dyDescent="0.25">
      <c r="A335">
        <v>352</v>
      </c>
      <c r="B335">
        <v>493670.53272100003</v>
      </c>
      <c r="C335">
        <v>5181014.3275100002</v>
      </c>
      <c r="D335" t="s">
        <v>9</v>
      </c>
      <c r="E335">
        <v>5</v>
      </c>
      <c r="F335">
        <v>559.6722992068552</v>
      </c>
      <c r="G335">
        <v>343.66797900262463</v>
      </c>
      <c r="H335">
        <f t="shared" si="10"/>
        <v>83.950844881028274</v>
      </c>
      <c r="I335">
        <f t="shared" si="11"/>
        <v>51.550196850393696</v>
      </c>
      <c r="J335" s="38">
        <v>1.0976365335681826</v>
      </c>
      <c r="K335" s="38">
        <v>1.0265671664546887</v>
      </c>
      <c r="L335" s="38">
        <v>1.0336144582735483</v>
      </c>
      <c r="M335" s="38">
        <v>1.0488143270490893</v>
      </c>
      <c r="N335" s="20">
        <v>0.81943231474594724</v>
      </c>
      <c r="O335" s="20">
        <v>0.7576084614830737</v>
      </c>
      <c r="P335" s="20">
        <v>0.76633561499572367</v>
      </c>
      <c r="Q335" s="20">
        <v>0.77475778789907757</v>
      </c>
      <c r="R335" s="40">
        <v>0.67500000000000004</v>
      </c>
      <c r="S335" s="40">
        <v>0.55999999999999994</v>
      </c>
      <c r="T335" s="40">
        <v>0.55263157894736847</v>
      </c>
      <c r="U335" s="40">
        <v>0.58708133971291865</v>
      </c>
      <c r="V335" s="42">
        <v>1.0742531626576093</v>
      </c>
      <c r="W335" s="42">
        <v>1.0035186833988474</v>
      </c>
      <c r="X335" s="42">
        <v>1.0036394887583957</v>
      </c>
      <c r="Y335" s="42">
        <v>1.0280484580634341</v>
      </c>
      <c r="Z335">
        <v>0.66201928342077265</v>
      </c>
      <c r="AA335">
        <v>0.57244701027255285</v>
      </c>
      <c r="AB335">
        <v>0.58809403899012314</v>
      </c>
      <c r="AC335">
        <v>0.60643744443331904</v>
      </c>
      <c r="AE335">
        <v>6.9676582360324063E-2</v>
      </c>
      <c r="AF335">
        <v>0.11085883474383708</v>
      </c>
      <c r="AG335">
        <v>0.24571958192696211</v>
      </c>
      <c r="AH335">
        <v>7.5372748500938405E-2</v>
      </c>
      <c r="AI335">
        <v>0.2150818068667085</v>
      </c>
    </row>
    <row r="336" spans="1:35" x14ac:dyDescent="0.25">
      <c r="A336">
        <v>353</v>
      </c>
      <c r="B336">
        <v>493700.44887800002</v>
      </c>
      <c r="C336">
        <v>5181023.56073</v>
      </c>
      <c r="D336" t="s">
        <v>9</v>
      </c>
      <c r="E336">
        <v>5</v>
      </c>
      <c r="F336">
        <v>546.11076373358139</v>
      </c>
      <c r="G336">
        <v>409.44881889763775</v>
      </c>
      <c r="H336">
        <f t="shared" si="10"/>
        <v>81.916614560037203</v>
      </c>
      <c r="I336">
        <f t="shared" si="11"/>
        <v>61.41732283464566</v>
      </c>
      <c r="J336" s="38">
        <v>1.1294444387024485</v>
      </c>
      <c r="K336" s="38">
        <v>1.0945622191472124</v>
      </c>
      <c r="L336" s="38">
        <v>1.1069543140813316</v>
      </c>
      <c r="M336" s="38">
        <v>1.1241721580969317</v>
      </c>
      <c r="N336" s="20">
        <v>0.84321843632916271</v>
      </c>
      <c r="O336" s="20">
        <v>0.80748963408728847</v>
      </c>
      <c r="P336" s="20">
        <v>0.81981563515753597</v>
      </c>
      <c r="Q336" s="20">
        <v>0.82833442246415989</v>
      </c>
      <c r="R336" s="40">
        <v>0.75</v>
      </c>
      <c r="S336" s="40">
        <v>0.67999999999999994</v>
      </c>
      <c r="T336" s="40">
        <v>0.6930921052631579</v>
      </c>
      <c r="U336" s="40">
        <v>0.71172248803827742</v>
      </c>
      <c r="V336" s="42">
        <v>1.1057002184352878</v>
      </c>
      <c r="W336" s="42">
        <v>1.0695981921560982</v>
      </c>
      <c r="X336" s="42">
        <v>1.0738795389458446</v>
      </c>
      <c r="Y336" s="42">
        <v>1.101931756447823</v>
      </c>
      <c r="Z336">
        <v>0.7112199252240976</v>
      </c>
      <c r="AA336">
        <v>0.66317414973949274</v>
      </c>
      <c r="AB336">
        <v>0.67938931384269097</v>
      </c>
      <c r="AC336">
        <v>0.69609652727801385</v>
      </c>
      <c r="AE336">
        <v>7.2944351639447069E-2</v>
      </c>
      <c r="AF336">
        <v>8.6078280373956817E-2</v>
      </c>
      <c r="AG336">
        <v>0.1793137905790958</v>
      </c>
      <c r="AH336">
        <v>8.0066080155717104E-2</v>
      </c>
      <c r="AI336">
        <v>0.15064539336134125</v>
      </c>
    </row>
    <row r="337" spans="1:35" x14ac:dyDescent="0.25">
      <c r="A337">
        <v>354</v>
      </c>
      <c r="B337">
        <v>493732.36045400001</v>
      </c>
      <c r="C337">
        <v>5181027.6388400001</v>
      </c>
      <c r="D337" t="s">
        <v>9</v>
      </c>
      <c r="E337">
        <v>6</v>
      </c>
      <c r="F337">
        <v>583.4289122199441</v>
      </c>
      <c r="G337">
        <v>345.47244094488195</v>
      </c>
      <c r="H337">
        <f t="shared" si="10"/>
        <v>87.514336832991617</v>
      </c>
      <c r="I337">
        <f t="shared" si="11"/>
        <v>51.820866141732289</v>
      </c>
      <c r="J337" s="38">
        <v>1.0258690378846016</v>
      </c>
      <c r="K337" s="38">
        <v>1.0168341060547033</v>
      </c>
      <c r="L337" s="38">
        <v>0.98894416846161537</v>
      </c>
      <c r="M337" s="38">
        <v>0.98453391202215568</v>
      </c>
      <c r="N337" s="20">
        <v>0.78610102123360037</v>
      </c>
      <c r="O337" s="20">
        <v>0.81555742618606042</v>
      </c>
      <c r="P337" s="20">
        <v>0.781628669615968</v>
      </c>
      <c r="Q337" s="20">
        <v>0.7599539107370048</v>
      </c>
      <c r="R337" s="40">
        <v>0.54761904761904767</v>
      </c>
      <c r="S337" s="40">
        <v>0.56984126984126982</v>
      </c>
      <c r="T337" s="40">
        <v>0.4978998055085011</v>
      </c>
      <c r="U337" s="40">
        <v>0.51645677554768454</v>
      </c>
      <c r="V337" s="42">
        <v>1.0004547659471257</v>
      </c>
      <c r="W337" s="42">
        <v>1.007008819331902</v>
      </c>
      <c r="X337" s="42">
        <v>0.98044580937408143</v>
      </c>
      <c r="Y337" s="42">
        <v>0.97539092558353424</v>
      </c>
      <c r="Z337">
        <v>0.59699216966876834</v>
      </c>
      <c r="AA337">
        <v>0.59125440383308803</v>
      </c>
      <c r="AB337">
        <v>0.53830680310445633</v>
      </c>
      <c r="AC337">
        <v>0.54932033283294779</v>
      </c>
      <c r="AE337">
        <v>0.13368633763266191</v>
      </c>
      <c r="AF337">
        <v>0.20933468748383832</v>
      </c>
      <c r="AG337">
        <v>0.50985248343639533</v>
      </c>
      <c r="AH337">
        <v>0.13767411422279244</v>
      </c>
      <c r="AI337">
        <v>0.44324743259717603</v>
      </c>
    </row>
    <row r="338" spans="1:35" x14ac:dyDescent="0.25">
      <c r="A338">
        <v>355</v>
      </c>
      <c r="B338">
        <v>493764.244851998</v>
      </c>
      <c r="C338">
        <v>5181005.6034199903</v>
      </c>
      <c r="D338" t="s">
        <v>15</v>
      </c>
      <c r="E338">
        <v>1</v>
      </c>
      <c r="F338">
        <v>519.19291338582673</v>
      </c>
      <c r="G338">
        <v>451.70442519685042</v>
      </c>
      <c r="H338">
        <f t="shared" si="10"/>
        <v>77.878937007874001</v>
      </c>
      <c r="I338">
        <f t="shared" si="11"/>
        <v>67.755663779527566</v>
      </c>
      <c r="J338" s="38">
        <v>1.2814491046175744</v>
      </c>
      <c r="K338" s="38">
        <v>1.1609565057931348</v>
      </c>
      <c r="L338" s="38">
        <v>1.1369755445914027</v>
      </c>
      <c r="M338" s="38">
        <v>1.1593274107251197</v>
      </c>
      <c r="N338" s="20">
        <v>0.94766963319831121</v>
      </c>
      <c r="O338" s="20">
        <v>0.83341517422296074</v>
      </c>
      <c r="P338" s="20">
        <v>0.83174776543858009</v>
      </c>
      <c r="Q338" s="20">
        <v>0.8103827501817068</v>
      </c>
      <c r="R338" s="40">
        <v>0.93568840579710144</v>
      </c>
      <c r="S338" s="40">
        <v>0.77983091787439618</v>
      </c>
      <c r="T338" s="40">
        <v>0.78614432367149756</v>
      </c>
      <c r="U338" s="40">
        <v>0.77825647782169516</v>
      </c>
      <c r="V338" s="42">
        <v>1.2926974665753916</v>
      </c>
      <c r="W338" s="42">
        <v>1.1686583367857279</v>
      </c>
      <c r="X338" s="42">
        <v>1.1440070604503139</v>
      </c>
      <c r="Y338" s="42">
        <v>1.1521998217924319</v>
      </c>
      <c r="Z338">
        <v>0.90824142609325975</v>
      </c>
      <c r="AA338">
        <v>0.72609730644415194</v>
      </c>
      <c r="AB338">
        <v>0.69039442707807563</v>
      </c>
      <c r="AC338">
        <v>0.68644358146613349</v>
      </c>
      <c r="AE338">
        <v>9.0938975768095912E-2</v>
      </c>
      <c r="AF338">
        <v>0.14762829561485211</v>
      </c>
      <c r="AG338">
        <v>0.14891798501344147</v>
      </c>
      <c r="AH338">
        <v>7.8839282133429792E-2</v>
      </c>
      <c r="AI338">
        <v>0.26885114292326939</v>
      </c>
    </row>
    <row r="339" spans="1:35" x14ac:dyDescent="0.25">
      <c r="A339">
        <v>356</v>
      </c>
      <c r="B339">
        <v>493796.168196999</v>
      </c>
      <c r="C339">
        <v>5181021.01633</v>
      </c>
      <c r="D339" t="s">
        <v>15</v>
      </c>
      <c r="E339">
        <v>2</v>
      </c>
      <c r="F339">
        <v>530.83989501312328</v>
      </c>
      <c r="G339">
        <v>474.21104461942258</v>
      </c>
      <c r="H339">
        <f t="shared" si="10"/>
        <v>79.62598425196849</v>
      </c>
      <c r="I339">
        <f t="shared" si="11"/>
        <v>71.131656692913381</v>
      </c>
      <c r="J339" s="38">
        <v>1.077984350353592</v>
      </c>
      <c r="K339" s="38">
        <v>1.0147861164142489</v>
      </c>
      <c r="L339" s="38">
        <v>0.97606377776324849</v>
      </c>
      <c r="M339" s="38">
        <v>1.0045722970389368</v>
      </c>
      <c r="N339" s="20">
        <v>0.78018470658146644</v>
      </c>
      <c r="O339" s="20">
        <v>0.75589060527943108</v>
      </c>
      <c r="P339" s="20">
        <v>0.74972709632887091</v>
      </c>
      <c r="Q339" s="20">
        <v>0.73059442066316427</v>
      </c>
      <c r="R339" s="40">
        <v>0.68627450980392157</v>
      </c>
      <c r="S339" s="40">
        <v>0.61307189542483664</v>
      </c>
      <c r="T339" s="40">
        <v>0.5550887021475257</v>
      </c>
      <c r="U339" s="40">
        <v>0.6052287581699346</v>
      </c>
      <c r="V339" s="42">
        <v>1.0815517069711269</v>
      </c>
      <c r="W339" s="42">
        <v>1.0310415729601317</v>
      </c>
      <c r="X339" s="42">
        <v>0.98075744616686567</v>
      </c>
      <c r="Y339" s="42">
        <v>0.99259917010908327</v>
      </c>
      <c r="Z339">
        <v>0.54127969954464528</v>
      </c>
      <c r="AA339">
        <v>0.58593728862829153</v>
      </c>
      <c r="AB339">
        <v>0.5369476873660729</v>
      </c>
      <c r="AC339">
        <v>0.56568227271534632</v>
      </c>
      <c r="AE339">
        <v>0.31929245027688952</v>
      </c>
      <c r="AF339">
        <v>0.37332123427718195</v>
      </c>
      <c r="AG339">
        <v>0.54292810975698047</v>
      </c>
      <c r="AH339">
        <v>0.28358933287890009</v>
      </c>
      <c r="AI339">
        <v>0.62221259774403292</v>
      </c>
    </row>
    <row r="340" spans="1:35" x14ac:dyDescent="0.25">
      <c r="A340">
        <v>357</v>
      </c>
      <c r="B340">
        <v>493828.07572000002</v>
      </c>
      <c r="C340">
        <v>5181021.2056799904</v>
      </c>
      <c r="D340" t="s">
        <v>15</v>
      </c>
      <c r="E340">
        <v>2</v>
      </c>
      <c r="F340">
        <v>482.93963254593172</v>
      </c>
      <c r="G340">
        <v>504.82139370078738</v>
      </c>
      <c r="H340">
        <f t="shared" si="10"/>
        <v>72.440944881889749</v>
      </c>
      <c r="I340">
        <f t="shared" si="11"/>
        <v>75.723209055118105</v>
      </c>
      <c r="J340" s="38">
        <v>0.94928511341550004</v>
      </c>
      <c r="K340" s="38">
        <v>1.1012379293014569</v>
      </c>
      <c r="L340" s="38">
        <v>1.0729991228225699</v>
      </c>
      <c r="M340" s="38">
        <v>0.98552830267640856</v>
      </c>
      <c r="N340" s="20">
        <v>0.68666577827957442</v>
      </c>
      <c r="O340" s="20">
        <v>0.81018819858065094</v>
      </c>
      <c r="P340" s="20">
        <v>0.81697977732978688</v>
      </c>
      <c r="Q340" s="20">
        <v>0.72986586633159789</v>
      </c>
      <c r="R340" s="40">
        <v>0.43137254901960786</v>
      </c>
      <c r="S340" s="40">
        <v>0.70522875816993458</v>
      </c>
      <c r="T340" s="40">
        <v>0.65359477124183019</v>
      </c>
      <c r="U340" s="40">
        <v>0.58529411764705885</v>
      </c>
      <c r="V340" s="42">
        <v>0.95226556301331677</v>
      </c>
      <c r="W340" s="42">
        <v>1.1233860952701904</v>
      </c>
      <c r="X340" s="42">
        <v>1.0816480049720691</v>
      </c>
      <c r="Y340" s="42">
        <v>0.97975916924112538</v>
      </c>
      <c r="Z340">
        <v>0.34127092657041147</v>
      </c>
      <c r="AA340">
        <v>0.63449855211812267</v>
      </c>
      <c r="AB340">
        <v>0.63559557719015136</v>
      </c>
      <c r="AC340">
        <v>0.58029840707018132</v>
      </c>
      <c r="AE340">
        <v>0.28113420521720706</v>
      </c>
      <c r="AF340">
        <v>0.34909550166200598</v>
      </c>
      <c r="AG340">
        <v>0.51914559530016846</v>
      </c>
      <c r="AH340">
        <v>0.28212719235549344</v>
      </c>
      <c r="AI340">
        <v>0.53922855083331112</v>
      </c>
    </row>
    <row r="341" spans="1:35" x14ac:dyDescent="0.25">
      <c r="A341">
        <v>358</v>
      </c>
      <c r="B341">
        <v>493861.715192998</v>
      </c>
      <c r="C341">
        <v>5181003.9557499904</v>
      </c>
      <c r="D341" t="s">
        <v>15</v>
      </c>
      <c r="E341">
        <v>4</v>
      </c>
      <c r="F341">
        <v>449.63910761154852</v>
      </c>
      <c r="G341">
        <v>431.06774278215227</v>
      </c>
      <c r="H341">
        <f t="shared" si="10"/>
        <v>67.445866141732282</v>
      </c>
      <c r="I341">
        <f t="shared" si="11"/>
        <v>64.66016141732284</v>
      </c>
      <c r="J341" s="38">
        <v>1.068483409167083</v>
      </c>
      <c r="K341" s="38">
        <v>1.0822581534742328</v>
      </c>
      <c r="L341" s="38">
        <v>1.0443315742210764</v>
      </c>
      <c r="M341" s="38">
        <v>1.0486856077316236</v>
      </c>
      <c r="N341" s="20">
        <v>0.80573644170919645</v>
      </c>
      <c r="O341" s="20">
        <v>0.81639579985770838</v>
      </c>
      <c r="P341" s="20">
        <v>0.77931250213018333</v>
      </c>
      <c r="Q341" s="20">
        <v>0.74617934372621575</v>
      </c>
      <c r="R341" s="40">
        <v>0.5533088235294118</v>
      </c>
      <c r="S341" s="40">
        <v>0.67426470588235288</v>
      </c>
      <c r="T341" s="40">
        <v>0.578125</v>
      </c>
      <c r="U341" s="40">
        <v>0.55073529411764699</v>
      </c>
      <c r="V341" s="42">
        <v>1.0682196752428317</v>
      </c>
      <c r="W341" s="42">
        <v>1.0577727071847669</v>
      </c>
      <c r="X341" s="42">
        <v>1.0060367287862806</v>
      </c>
      <c r="Y341" s="42">
        <v>1.0009700346614347</v>
      </c>
      <c r="Z341">
        <v>0.57258099254305461</v>
      </c>
      <c r="AA341">
        <v>0.59862412903987594</v>
      </c>
      <c r="AB341">
        <v>0.56795993163694725</v>
      </c>
      <c r="AC341">
        <v>0.55850531349865062</v>
      </c>
      <c r="AE341">
        <v>0.10156261761458697</v>
      </c>
      <c r="AF341">
        <v>0.13207267102454276</v>
      </c>
      <c r="AG341">
        <v>0.39777420340024705</v>
      </c>
      <c r="AH341">
        <v>0.11530220586525135</v>
      </c>
      <c r="AI341">
        <v>0.2767596547112719</v>
      </c>
    </row>
    <row r="342" spans="1:35" x14ac:dyDescent="0.25">
      <c r="A342">
        <v>359</v>
      </c>
      <c r="B342">
        <v>493891.90376700001</v>
      </c>
      <c r="C342">
        <v>5181034.3639200004</v>
      </c>
      <c r="D342" t="s">
        <v>15</v>
      </c>
      <c r="E342">
        <v>4</v>
      </c>
      <c r="F342">
        <v>388.77952755905511</v>
      </c>
      <c r="G342">
        <v>433.65962992125986</v>
      </c>
      <c r="H342">
        <f t="shared" si="10"/>
        <v>58.316929133858267</v>
      </c>
      <c r="I342">
        <f t="shared" si="11"/>
        <v>65.04894448818898</v>
      </c>
      <c r="J342" s="38">
        <v>1.1303627576550279</v>
      </c>
      <c r="K342" s="38">
        <v>0.89559382881772964</v>
      </c>
      <c r="L342" s="38">
        <v>0.93973754804529896</v>
      </c>
      <c r="M342" s="38">
        <v>1.0290221610361912</v>
      </c>
      <c r="N342" s="20">
        <v>0.85266110838137565</v>
      </c>
      <c r="O342" s="20">
        <v>0.67425897122432643</v>
      </c>
      <c r="P342" s="20">
        <v>0.70048565247259575</v>
      </c>
      <c r="Q342" s="20">
        <v>0.72110394524279298</v>
      </c>
      <c r="R342" s="40">
        <v>0.67279411764705888</v>
      </c>
      <c r="S342" s="40">
        <v>0.37647058823529417</v>
      </c>
      <c r="T342" s="40">
        <v>0.39246323529411764</v>
      </c>
      <c r="U342" s="40">
        <v>0.48863636363636365</v>
      </c>
      <c r="V342" s="42">
        <v>1.1299604554486531</v>
      </c>
      <c r="W342" s="42">
        <v>0.88222340992716597</v>
      </c>
      <c r="X342" s="42">
        <v>0.9073444660118356</v>
      </c>
      <c r="Y342" s="42">
        <v>0.97651084805428356</v>
      </c>
      <c r="Z342">
        <v>0.67351092088169762</v>
      </c>
      <c r="AA342">
        <v>0.32495163948010608</v>
      </c>
      <c r="AB342">
        <v>0.41544984041619104</v>
      </c>
      <c r="AC342">
        <v>0.49983075641575359</v>
      </c>
      <c r="AE342">
        <v>0.23291305864357045</v>
      </c>
      <c r="AF342">
        <v>0.20969844945328484</v>
      </c>
      <c r="AG342">
        <v>0.55212553500339734</v>
      </c>
      <c r="AH342">
        <v>0.22961265476942835</v>
      </c>
      <c r="AI342">
        <v>0.58397047498428845</v>
      </c>
    </row>
    <row r="343" spans="1:35" x14ac:dyDescent="0.25">
      <c r="A343">
        <v>360</v>
      </c>
      <c r="B343">
        <v>493923.807727999</v>
      </c>
      <c r="C343">
        <v>5181031.1089899903</v>
      </c>
      <c r="D343" t="s">
        <v>15</v>
      </c>
      <c r="E343">
        <v>5</v>
      </c>
      <c r="F343">
        <v>365.15748031496065</v>
      </c>
      <c r="G343">
        <v>341.28779002624668</v>
      </c>
      <c r="H343">
        <f t="shared" si="10"/>
        <v>54.773622047244096</v>
      </c>
      <c r="I343">
        <f t="shared" si="11"/>
        <v>51.193168503937002</v>
      </c>
      <c r="J343" s="38">
        <v>1.1488558201515251</v>
      </c>
      <c r="K343" s="38">
        <v>1.0314173287221751</v>
      </c>
      <c r="L343" s="38">
        <v>0.97340900944687903</v>
      </c>
      <c r="M343" s="38">
        <v>0.91310058416971229</v>
      </c>
      <c r="N343" s="20">
        <v>0.80983252395092009</v>
      </c>
      <c r="O343" s="20">
        <v>0.70850828737121552</v>
      </c>
      <c r="P343" s="20">
        <v>0.67182027884020434</v>
      </c>
      <c r="Q343" s="20">
        <v>0.62060187903990793</v>
      </c>
      <c r="R343" s="40">
        <v>0.72499999999999998</v>
      </c>
      <c r="S343" s="40">
        <v>0.54107142857142854</v>
      </c>
      <c r="T343" s="40">
        <v>0.46190476190476187</v>
      </c>
      <c r="U343" s="40">
        <v>0.39595238095238094</v>
      </c>
      <c r="V343" s="42">
        <v>1.1401822475565124</v>
      </c>
      <c r="W343" s="42">
        <v>1.0316846488779636</v>
      </c>
      <c r="X343" s="42">
        <v>0.986146118960045</v>
      </c>
      <c r="Y343" s="42">
        <v>0.93210413708102668</v>
      </c>
      <c r="Z343">
        <v>0.63202715836516998</v>
      </c>
      <c r="AA343">
        <v>0.51831539071217569</v>
      </c>
      <c r="AB343">
        <v>0.42106533377913219</v>
      </c>
      <c r="AC343">
        <v>0.3859736080298079</v>
      </c>
      <c r="AE343">
        <v>0.18620927203695151</v>
      </c>
      <c r="AF343">
        <v>0.20518852267074494</v>
      </c>
      <c r="AG343">
        <v>0.49710932575251582</v>
      </c>
      <c r="AH343">
        <v>0.16773297611694721</v>
      </c>
      <c r="AI343">
        <v>0.43094738772496716</v>
      </c>
    </row>
    <row r="344" spans="1:35" x14ac:dyDescent="0.25">
      <c r="A344">
        <v>371</v>
      </c>
      <c r="B344">
        <v>493570.49415500002</v>
      </c>
      <c r="C344">
        <v>5181049.8085700003</v>
      </c>
      <c r="D344" t="s">
        <v>9</v>
      </c>
      <c r="E344">
        <v>1</v>
      </c>
      <c r="F344">
        <v>471.35969395866005</v>
      </c>
      <c r="G344">
        <v>331.52887139107611</v>
      </c>
      <c r="H344">
        <f t="shared" si="10"/>
        <v>70.703954093798998</v>
      </c>
      <c r="I344">
        <f t="shared" si="11"/>
        <v>49.729330708661415</v>
      </c>
      <c r="J344" s="38">
        <v>0.71293289888196076</v>
      </c>
      <c r="K344" s="38">
        <v>0.88119584626165681</v>
      </c>
      <c r="L344" s="38">
        <v>1.0148840650358784</v>
      </c>
      <c r="M344" s="38">
        <v>1.0242674887228365</v>
      </c>
      <c r="N344" s="20">
        <v>0.52801325032501256</v>
      </c>
      <c r="O344" s="20">
        <v>0.633691741776089</v>
      </c>
      <c r="P344" s="20">
        <v>0.71292295474582812</v>
      </c>
      <c r="Q344" s="20">
        <v>0.73101710406508502</v>
      </c>
      <c r="R344" s="40">
        <v>0.125</v>
      </c>
      <c r="S344" s="40">
        <v>0.34172932330827066</v>
      </c>
      <c r="T344" s="40">
        <v>0.49483082706766912</v>
      </c>
      <c r="U344" s="40">
        <v>0.49732285258601044</v>
      </c>
      <c r="V344" s="42">
        <v>0.70397626103767075</v>
      </c>
      <c r="W344" s="42">
        <v>0.88156756325839059</v>
      </c>
      <c r="X344" s="42">
        <v>1.0051052813586401</v>
      </c>
      <c r="Y344" s="42">
        <v>1.004612031535248</v>
      </c>
      <c r="Z344">
        <v>0.15146049347487839</v>
      </c>
      <c r="AA344">
        <v>0.40233835407890861</v>
      </c>
      <c r="AB344">
        <v>0.55017574816462378</v>
      </c>
      <c r="AC344">
        <v>0.56712624423343061</v>
      </c>
      <c r="AE344">
        <v>0.25025779612961119</v>
      </c>
      <c r="AF344">
        <v>0.24129465616361648</v>
      </c>
      <c r="AG344">
        <v>0.57762793438089066</v>
      </c>
      <c r="AH344">
        <v>0.23572172548527323</v>
      </c>
      <c r="AI344">
        <v>0.5051333271513001</v>
      </c>
    </row>
    <row r="345" spans="1:35" x14ac:dyDescent="0.25">
      <c r="A345">
        <v>372</v>
      </c>
      <c r="B345">
        <v>493603.45696400001</v>
      </c>
      <c r="C345">
        <v>5181049.5548099903</v>
      </c>
      <c r="D345" t="s">
        <v>9</v>
      </c>
      <c r="E345">
        <v>2</v>
      </c>
      <c r="F345">
        <v>565.4129749995692</v>
      </c>
      <c r="G345">
        <v>392.71653543307087</v>
      </c>
      <c r="H345">
        <f t="shared" si="10"/>
        <v>84.811946249935374</v>
      </c>
      <c r="I345">
        <f t="shared" si="11"/>
        <v>58.90748031496063</v>
      </c>
      <c r="J345" s="38">
        <v>1.0722067302721228</v>
      </c>
      <c r="K345" s="38">
        <v>1.0866571798934799</v>
      </c>
      <c r="L345" s="38">
        <v>0.98575741285917229</v>
      </c>
      <c r="M345" s="38">
        <v>1.0372615816697819</v>
      </c>
      <c r="N345" s="20">
        <v>0.73562018733137835</v>
      </c>
      <c r="O345" s="20">
        <v>0.71710914138187365</v>
      </c>
      <c r="P345" s="20">
        <v>0.6676940968808176</v>
      </c>
      <c r="Q345" s="20">
        <v>0.69392780053140191</v>
      </c>
      <c r="R345" s="40">
        <v>0.68045112781954886</v>
      </c>
      <c r="S345" s="40">
        <v>0.74725047913902398</v>
      </c>
      <c r="T345" s="40">
        <v>0.64685611086539874</v>
      </c>
      <c r="U345" s="40">
        <v>0.69699583182555314</v>
      </c>
      <c r="V345" s="42">
        <v>1.090179767554986</v>
      </c>
      <c r="W345" s="42">
        <v>1.1065344440304876</v>
      </c>
      <c r="X345" s="42">
        <v>0.9917187302807523</v>
      </c>
      <c r="Y345" s="42">
        <v>1.0534596275480717</v>
      </c>
      <c r="Z345">
        <v>0.49535092374124357</v>
      </c>
      <c r="AA345">
        <v>0.59554013974127629</v>
      </c>
      <c r="AB345">
        <v>0.54572671306737419</v>
      </c>
      <c r="AC345">
        <v>0.5893640309082272</v>
      </c>
      <c r="AE345">
        <v>0.31023934332948627</v>
      </c>
      <c r="AF345">
        <v>0.44947564863201372</v>
      </c>
      <c r="AG345">
        <v>0.37467741151176209</v>
      </c>
      <c r="AH345">
        <v>0.28681702356313682</v>
      </c>
      <c r="AI345">
        <v>0.52503376629197773</v>
      </c>
    </row>
    <row r="346" spans="1:35" x14ac:dyDescent="0.25">
      <c r="A346">
        <v>373</v>
      </c>
      <c r="B346">
        <v>493635.37153300003</v>
      </c>
      <c r="C346">
        <v>5181056.5215800004</v>
      </c>
      <c r="D346" t="s">
        <v>9</v>
      </c>
      <c r="E346">
        <v>3</v>
      </c>
      <c r="F346">
        <v>519.98447002877367</v>
      </c>
      <c r="G346">
        <v>374.67191601049871</v>
      </c>
      <c r="H346">
        <f t="shared" si="10"/>
        <v>77.997670504316048</v>
      </c>
      <c r="I346">
        <f t="shared" si="11"/>
        <v>56.200787401574807</v>
      </c>
      <c r="J346" s="38">
        <v>1.2302667386949815</v>
      </c>
      <c r="K346" s="38">
        <v>1.1911387649889447</v>
      </c>
      <c r="L346" s="38">
        <v>1.1220962964504253</v>
      </c>
      <c r="M346" s="38">
        <v>1.1157433264826309</v>
      </c>
      <c r="N346" s="20">
        <v>0.90498835399425304</v>
      </c>
      <c r="O346" s="20">
        <v>0.87653558509261598</v>
      </c>
      <c r="P346" s="20">
        <v>0.81498037272703827</v>
      </c>
      <c r="Q346" s="20">
        <v>0.8046905780874658</v>
      </c>
      <c r="R346" s="40">
        <v>0.90476190476190466</v>
      </c>
      <c r="S346" s="40">
        <v>0.83333333333333326</v>
      </c>
      <c r="T346" s="40">
        <v>0.73469387755102034</v>
      </c>
      <c r="U346" s="40">
        <v>0.70551378446115276</v>
      </c>
      <c r="V346" s="42">
        <v>1.1851770312384557</v>
      </c>
      <c r="W346" s="42">
        <v>1.1604282613069681</v>
      </c>
      <c r="X346" s="42">
        <v>1.1027279357616797</v>
      </c>
      <c r="Y346" s="42">
        <v>1.09711323975927</v>
      </c>
      <c r="Z346">
        <v>0.82058577354712214</v>
      </c>
      <c r="AA346">
        <v>0.76041528725087582</v>
      </c>
      <c r="AB346">
        <v>0.66187429904071826</v>
      </c>
      <c r="AC346">
        <v>0.65135515731671345</v>
      </c>
      <c r="AE346">
        <v>0.10372628144640678</v>
      </c>
      <c r="AF346">
        <v>0.10230357535499345</v>
      </c>
      <c r="AG346">
        <v>0.24404869939100599</v>
      </c>
      <c r="AH346">
        <v>9.7399070616748115E-2</v>
      </c>
      <c r="AI346">
        <v>0.22131230733966248</v>
      </c>
    </row>
    <row r="347" spans="1:35" x14ac:dyDescent="0.25">
      <c r="A347">
        <v>374</v>
      </c>
      <c r="B347">
        <v>493667.269375998</v>
      </c>
      <c r="C347">
        <v>5181047.7091800002</v>
      </c>
      <c r="D347" t="s">
        <v>9</v>
      </c>
      <c r="E347">
        <v>4</v>
      </c>
      <c r="F347">
        <v>557.69874366661497</v>
      </c>
      <c r="G347">
        <v>368.93044619422568</v>
      </c>
      <c r="H347">
        <f t="shared" si="10"/>
        <v>83.654811549992246</v>
      </c>
      <c r="I347">
        <f t="shared" si="11"/>
        <v>55.339566929133852</v>
      </c>
      <c r="J347" s="38">
        <v>1.2218593522684178</v>
      </c>
      <c r="K347" s="38">
        <v>1.1539365255164706</v>
      </c>
      <c r="L347" s="38">
        <v>1.1364725388507817</v>
      </c>
      <c r="M347" s="38">
        <v>1.1174655495463601</v>
      </c>
      <c r="N347" s="20">
        <v>0.87955472190507256</v>
      </c>
      <c r="O347" s="20">
        <v>0.87038147087075757</v>
      </c>
      <c r="P347" s="20">
        <v>0.86620046690708319</v>
      </c>
      <c r="Q347" s="20">
        <v>0.81317110730371378</v>
      </c>
      <c r="R347" s="40">
        <v>0.69565217391304346</v>
      </c>
      <c r="S347" s="40">
        <v>0.71594202898550718</v>
      </c>
      <c r="T347" s="40">
        <v>0.72710803689064551</v>
      </c>
      <c r="U347" s="40">
        <v>0.72226613965744391</v>
      </c>
      <c r="V347" s="42">
        <v>1.2146758157519983</v>
      </c>
      <c r="W347" s="42">
        <v>1.1506020949387685</v>
      </c>
      <c r="X347" s="42">
        <v>1.1224387191255314</v>
      </c>
      <c r="Y347" s="42">
        <v>1.1158755067861377</v>
      </c>
      <c r="Z347">
        <v>0.73243595782455895</v>
      </c>
      <c r="AA347">
        <v>0.72731277848939635</v>
      </c>
      <c r="AB347">
        <v>0.7391779547835039</v>
      </c>
      <c r="AC347">
        <v>0.69072174237113215</v>
      </c>
      <c r="AE347">
        <v>0.14178811385800047</v>
      </c>
      <c r="AF347">
        <v>0.18951309246191531</v>
      </c>
      <c r="AG347">
        <v>0.25881113904064018</v>
      </c>
      <c r="AH347">
        <v>0.14787394975716561</v>
      </c>
      <c r="AI347">
        <v>0.27829088356361076</v>
      </c>
    </row>
    <row r="348" spans="1:35" x14ac:dyDescent="0.25">
      <c r="A348">
        <v>375</v>
      </c>
      <c r="B348">
        <v>493700.38410800003</v>
      </c>
      <c r="C348">
        <v>5181054.1435000002</v>
      </c>
      <c r="D348" t="s">
        <v>9</v>
      </c>
      <c r="E348">
        <v>5</v>
      </c>
      <c r="F348">
        <v>533.23266424875226</v>
      </c>
      <c r="G348">
        <v>381.56167979002629</v>
      </c>
      <c r="H348">
        <f t="shared" si="10"/>
        <v>79.984899637312836</v>
      </c>
      <c r="I348">
        <f t="shared" si="11"/>
        <v>57.234251968503941</v>
      </c>
      <c r="J348" s="38">
        <v>1.0129286704804679</v>
      </c>
      <c r="K348" s="38">
        <v>1.0337114568272745</v>
      </c>
      <c r="L348" s="38">
        <v>1.0887739505022067</v>
      </c>
      <c r="M348" s="38">
        <v>1.0953903702483379</v>
      </c>
      <c r="N348" s="20">
        <v>0.75616123439892924</v>
      </c>
      <c r="O348" s="20">
        <v>0.7555031112000663</v>
      </c>
      <c r="P348" s="20">
        <v>0.80178262287198709</v>
      </c>
      <c r="Q348" s="20">
        <v>0.80630994163097935</v>
      </c>
      <c r="R348" s="40">
        <v>0.5</v>
      </c>
      <c r="S348" s="40">
        <v>0.5</v>
      </c>
      <c r="T348" s="40">
        <v>0.59375</v>
      </c>
      <c r="U348" s="40">
        <v>0.6313397129186602</v>
      </c>
      <c r="V348" s="42">
        <v>0.99108914794730385</v>
      </c>
      <c r="W348" s="42">
        <v>1.0099628579977535</v>
      </c>
      <c r="X348" s="42">
        <v>1.0554142014786951</v>
      </c>
      <c r="Y348" s="42">
        <v>1.0717231082815744</v>
      </c>
      <c r="Z348">
        <v>0.54200568079694955</v>
      </c>
      <c r="AA348">
        <v>0.54297080641303874</v>
      </c>
      <c r="AB348">
        <v>0.62797140368967785</v>
      </c>
      <c r="AC348">
        <v>0.64830944815904334</v>
      </c>
      <c r="AE348">
        <v>0.1298562556071349</v>
      </c>
      <c r="AF348">
        <v>0.13322634853334983</v>
      </c>
      <c r="AG348">
        <v>0.37102474858740964</v>
      </c>
      <c r="AH348">
        <v>0.11737304889750537</v>
      </c>
      <c r="AI348">
        <v>0.30595135959379155</v>
      </c>
    </row>
    <row r="349" spans="1:35" x14ac:dyDescent="0.25">
      <c r="A349">
        <v>376</v>
      </c>
      <c r="B349">
        <v>493731.095987999</v>
      </c>
      <c r="C349">
        <v>5181059.4211299904</v>
      </c>
      <c r="D349" t="s">
        <v>9</v>
      </c>
      <c r="E349">
        <v>5</v>
      </c>
      <c r="F349">
        <v>556.51735769051845</v>
      </c>
      <c r="G349">
        <v>399.60629921259846</v>
      </c>
      <c r="H349">
        <f t="shared" si="10"/>
        <v>83.477603653577759</v>
      </c>
      <c r="I349">
        <f t="shared" si="11"/>
        <v>59.940944881889763</v>
      </c>
      <c r="J349" s="38">
        <v>0.9116362346937682</v>
      </c>
      <c r="K349" s="38">
        <v>1.0249406798122558</v>
      </c>
      <c r="L349" s="38">
        <v>1.0444622043188301</v>
      </c>
      <c r="M349" s="38">
        <v>1.1003627902369173</v>
      </c>
      <c r="N349" s="20">
        <v>0.68064488717405758</v>
      </c>
      <c r="O349" s="20">
        <v>0.75227907377118231</v>
      </c>
      <c r="P349" s="20">
        <v>0.77155132978343377</v>
      </c>
      <c r="Q349" s="20">
        <v>0.80806723255018587</v>
      </c>
      <c r="R349" s="40">
        <v>0.32499999999999996</v>
      </c>
      <c r="S349" s="40">
        <v>0.51999999999999991</v>
      </c>
      <c r="T349" s="40">
        <v>0.56052631578947365</v>
      </c>
      <c r="U349" s="40">
        <v>0.6332535885167464</v>
      </c>
      <c r="V349" s="42">
        <v>0.89276494084288305</v>
      </c>
      <c r="W349" s="42">
        <v>1.0018473937433574</v>
      </c>
      <c r="X349" s="42">
        <v>1.0134307658422679</v>
      </c>
      <c r="Y349" s="42">
        <v>1.0799800754813296</v>
      </c>
      <c r="Z349">
        <v>0.41969697138765916</v>
      </c>
      <c r="AA349">
        <v>0.56090331865140386</v>
      </c>
      <c r="AB349">
        <v>0.59185671333881729</v>
      </c>
      <c r="AC349">
        <v>0.65561799267388376</v>
      </c>
      <c r="AE349">
        <v>0.12938734646236255</v>
      </c>
      <c r="AF349">
        <v>0.11058567802520779</v>
      </c>
      <c r="AG349">
        <v>0.32061116878194862</v>
      </c>
      <c r="AH349">
        <v>0.14544985657175968</v>
      </c>
      <c r="AI349">
        <v>0.24954703762884831</v>
      </c>
    </row>
    <row r="350" spans="1:35" x14ac:dyDescent="0.25">
      <c r="A350">
        <v>377</v>
      </c>
      <c r="B350">
        <v>493767.37831900001</v>
      </c>
      <c r="C350">
        <v>5181033.5277100001</v>
      </c>
      <c r="D350" t="s">
        <v>15</v>
      </c>
      <c r="E350">
        <v>1</v>
      </c>
      <c r="F350">
        <v>570.70209973753288</v>
      </c>
      <c r="G350">
        <v>401.75381364829394</v>
      </c>
      <c r="H350">
        <f t="shared" si="10"/>
        <v>85.605314960629926</v>
      </c>
      <c r="I350">
        <f t="shared" si="11"/>
        <v>60.263072047244087</v>
      </c>
      <c r="J350" s="38">
        <v>0.93926561012950338</v>
      </c>
      <c r="K350" s="38">
        <v>1.0161306456005166</v>
      </c>
      <c r="L350" s="38">
        <v>1.0490017619727081</v>
      </c>
      <c r="M350" s="38">
        <v>1.0880852268147416</v>
      </c>
      <c r="N350" s="20">
        <v>0.69006123938188713</v>
      </c>
      <c r="O350" s="20">
        <v>0.73139476955808569</v>
      </c>
      <c r="P350" s="20">
        <v>0.76972586798310894</v>
      </c>
      <c r="Q350" s="20">
        <v>0.75620080476997142</v>
      </c>
      <c r="R350" s="40">
        <v>0.36594202898550721</v>
      </c>
      <c r="S350" s="40">
        <v>0.50471014492753619</v>
      </c>
      <c r="T350" s="40">
        <v>0.62481884057971016</v>
      </c>
      <c r="U350" s="40">
        <v>0.61214097496706199</v>
      </c>
      <c r="V350" s="42">
        <v>0.94599516460791144</v>
      </c>
      <c r="W350" s="42">
        <v>1.0205249981974447</v>
      </c>
      <c r="X350" s="42">
        <v>1.0541599636074774</v>
      </c>
      <c r="Y350" s="42">
        <v>1.0749365149855457</v>
      </c>
      <c r="Z350">
        <v>0.36529561927004239</v>
      </c>
      <c r="AA350">
        <v>0.51500433679771929</v>
      </c>
      <c r="AB350">
        <v>0.56598856196809355</v>
      </c>
      <c r="AC350">
        <v>0.57014910124732865</v>
      </c>
      <c r="AE350">
        <v>0.24032732331123496</v>
      </c>
      <c r="AF350">
        <v>0.22108301086929616</v>
      </c>
      <c r="AG350">
        <v>0.46735877579363783</v>
      </c>
      <c r="AH350">
        <v>0.19655566132710084</v>
      </c>
      <c r="AI350">
        <v>0.48496214847176278</v>
      </c>
    </row>
    <row r="351" spans="1:35" x14ac:dyDescent="0.25">
      <c r="A351">
        <v>378</v>
      </c>
      <c r="B351">
        <v>493794.903391</v>
      </c>
      <c r="C351">
        <v>5181052.7986000003</v>
      </c>
      <c r="D351" t="s">
        <v>15</v>
      </c>
      <c r="E351">
        <v>1</v>
      </c>
      <c r="F351">
        <v>496.55511811023615</v>
      </c>
      <c r="G351">
        <v>454.95243044619423</v>
      </c>
      <c r="H351">
        <f t="shared" si="10"/>
        <v>74.483267716535423</v>
      </c>
      <c r="I351">
        <f t="shared" si="11"/>
        <v>68.242864566929129</v>
      </c>
      <c r="J351" s="38">
        <v>1.0484732827937866</v>
      </c>
      <c r="K351" s="38">
        <v>1.072511004812021</v>
      </c>
      <c r="L351" s="38">
        <v>1.032738670110273</v>
      </c>
      <c r="M351" s="38">
        <v>1.076300031718221</v>
      </c>
      <c r="N351" s="20">
        <v>0.77234594409849056</v>
      </c>
      <c r="O351" s="20">
        <v>0.76308086260043773</v>
      </c>
      <c r="P351" s="20">
        <v>0.75102908027931092</v>
      </c>
      <c r="Q351" s="20">
        <v>0.74493380299255907</v>
      </c>
      <c r="R351" s="40">
        <v>0.53442028985507251</v>
      </c>
      <c r="S351" s="40">
        <v>0.61099033816425119</v>
      </c>
      <c r="T351" s="40">
        <v>0.56582729468599036</v>
      </c>
      <c r="U351" s="40">
        <v>0.57605621431708387</v>
      </c>
      <c r="V351" s="42">
        <v>1.056668014416916</v>
      </c>
      <c r="W351" s="42">
        <v>1.0797936651126907</v>
      </c>
      <c r="X351" s="42">
        <v>1.0394937648456044</v>
      </c>
      <c r="Y351" s="42">
        <v>1.0653737108820076</v>
      </c>
      <c r="Z351">
        <v>0.5391137058689276</v>
      </c>
      <c r="AA351">
        <v>0.57574419419022016</v>
      </c>
      <c r="AB351">
        <v>0.53056381004777542</v>
      </c>
      <c r="AC351">
        <v>0.5569016360430562</v>
      </c>
      <c r="AE351">
        <v>0.19588414215895703</v>
      </c>
      <c r="AF351">
        <v>0.16536889755536735</v>
      </c>
      <c r="AG351">
        <v>0.40380879941442582</v>
      </c>
      <c r="AH351">
        <v>0.15629454761547393</v>
      </c>
      <c r="AI351">
        <v>0.3378376841662869</v>
      </c>
    </row>
    <row r="352" spans="1:35" x14ac:dyDescent="0.25">
      <c r="A352">
        <v>379</v>
      </c>
      <c r="B352">
        <v>493826.81074599799</v>
      </c>
      <c r="C352">
        <v>5181052.9879400004</v>
      </c>
      <c r="D352" t="s">
        <v>15</v>
      </c>
      <c r="E352">
        <v>2</v>
      </c>
      <c r="F352">
        <v>482.28346456692913</v>
      </c>
      <c r="G352">
        <v>482.98722834645673</v>
      </c>
      <c r="H352">
        <f t="shared" si="10"/>
        <v>72.342519685039363</v>
      </c>
      <c r="I352">
        <f t="shared" si="11"/>
        <v>72.44808425196851</v>
      </c>
      <c r="J352" s="38">
        <v>1.0862274778880592</v>
      </c>
      <c r="K352" s="38">
        <v>0.99765679954872921</v>
      </c>
      <c r="L352" s="38">
        <v>1.0477445915836363</v>
      </c>
      <c r="M352" s="38">
        <v>0.97088889731798422</v>
      </c>
      <c r="N352" s="20">
        <v>0.78304963342901612</v>
      </c>
      <c r="O352" s="20">
        <v>0.73461391471567961</v>
      </c>
      <c r="P352" s="20">
        <v>0.80192426053353505</v>
      </c>
      <c r="Q352" s="20">
        <v>0.71802047469034425</v>
      </c>
      <c r="R352" s="40">
        <v>0.58006535947712412</v>
      </c>
      <c r="S352" s="40">
        <v>0.47385620915032678</v>
      </c>
      <c r="T352" s="40">
        <v>0.60784313725490191</v>
      </c>
      <c r="U352" s="40">
        <v>0.54215686274509811</v>
      </c>
      <c r="V352" s="42">
        <v>1.0884858273383797</v>
      </c>
      <c r="W352" s="42">
        <v>1.0135815989931531</v>
      </c>
      <c r="X352" s="42">
        <v>1.0519907245000926</v>
      </c>
      <c r="Y352" s="42">
        <v>0.96235381239205009</v>
      </c>
      <c r="Z352">
        <v>0.48571688220279013</v>
      </c>
      <c r="AA352">
        <v>0.44945469681660599</v>
      </c>
      <c r="AB352">
        <v>0.58686630848592336</v>
      </c>
      <c r="AC352">
        <v>0.53626019244480549</v>
      </c>
      <c r="AE352">
        <v>0.27589261971931106</v>
      </c>
      <c r="AF352">
        <v>0.35609967511351781</v>
      </c>
      <c r="AG352">
        <v>0.57179882608540289</v>
      </c>
      <c r="AH352">
        <v>0.26094499458718873</v>
      </c>
      <c r="AI352">
        <v>0.66232851825038574</v>
      </c>
    </row>
    <row r="353" spans="1:35" x14ac:dyDescent="0.25">
      <c r="A353">
        <v>380</v>
      </c>
      <c r="B353">
        <v>493858.701495999</v>
      </c>
      <c r="C353">
        <v>5181036.9536199803</v>
      </c>
      <c r="D353" t="s">
        <v>15</v>
      </c>
      <c r="E353">
        <v>3</v>
      </c>
      <c r="F353">
        <v>473.26115485564304</v>
      </c>
      <c r="G353">
        <v>432.44075328083983</v>
      </c>
      <c r="H353">
        <f t="shared" si="10"/>
        <v>70.989173228346459</v>
      </c>
      <c r="I353">
        <f t="shared" si="11"/>
        <v>64.866112992125977</v>
      </c>
      <c r="J353" s="38">
        <v>1.2376782573316709</v>
      </c>
      <c r="K353" s="38">
        <v>1.1126776158494478</v>
      </c>
      <c r="L353" s="38">
        <v>1.2128640279424281</v>
      </c>
      <c r="M353" s="38">
        <v>1.1599958272104163</v>
      </c>
      <c r="N353" s="20">
        <v>0.90014524328249823</v>
      </c>
      <c r="O353" s="20">
        <v>0.86354646794381629</v>
      </c>
      <c r="P353" s="20">
        <v>0.87641125129742159</v>
      </c>
      <c r="Q353" s="20">
        <v>0.81134492145274983</v>
      </c>
      <c r="R353" s="40">
        <v>0.81818181818181812</v>
      </c>
      <c r="S353" s="40">
        <v>0.68584415584415581</v>
      </c>
      <c r="T353" s="40">
        <v>0.73547077922077919</v>
      </c>
      <c r="U353" s="40">
        <v>0.66652892561983468</v>
      </c>
      <c r="V353" s="42">
        <v>1.201557964459427</v>
      </c>
      <c r="W353" s="42">
        <v>1.0894107056840585</v>
      </c>
      <c r="X353" s="42">
        <v>1.2409252471295362</v>
      </c>
      <c r="Y353" s="42">
        <v>1.1799472920524936</v>
      </c>
      <c r="Z353">
        <v>0.79342723004694848</v>
      </c>
      <c r="AA353">
        <v>0.67950846526330999</v>
      </c>
      <c r="AB353">
        <v>0.70789884050505247</v>
      </c>
      <c r="AC353">
        <v>0.65394890065369793</v>
      </c>
      <c r="AE353">
        <v>0.25786715200139476</v>
      </c>
      <c r="AF353">
        <v>0.17072250271998099</v>
      </c>
      <c r="AG353">
        <v>0.34780152392785757</v>
      </c>
      <c r="AH353">
        <v>0.33472637527436955</v>
      </c>
      <c r="AI353">
        <v>0.2690441597057005</v>
      </c>
    </row>
    <row r="354" spans="1:35" x14ac:dyDescent="0.25">
      <c r="A354">
        <v>381</v>
      </c>
      <c r="B354">
        <v>493890.63845799799</v>
      </c>
      <c r="C354">
        <v>5181066.1461699903</v>
      </c>
      <c r="D354" t="s">
        <v>15</v>
      </c>
      <c r="E354">
        <v>3</v>
      </c>
      <c r="F354">
        <v>364.17322834645665</v>
      </c>
      <c r="G354">
        <v>333.84025984251963</v>
      </c>
      <c r="H354">
        <f t="shared" si="10"/>
        <v>54.625984251968497</v>
      </c>
      <c r="I354">
        <f t="shared" si="11"/>
        <v>50.076038976377944</v>
      </c>
      <c r="J354" s="38">
        <v>1.0751710454627341</v>
      </c>
      <c r="K354" s="38">
        <v>0.87393574503151938</v>
      </c>
      <c r="L354" s="38">
        <v>0.79368453154858476</v>
      </c>
      <c r="M354" s="38">
        <v>0.85404250222301459</v>
      </c>
      <c r="N354" s="20">
        <v>0.78158071236060633</v>
      </c>
      <c r="O354" s="20">
        <v>0.65374147156774498</v>
      </c>
      <c r="P354" s="20">
        <v>0.58826181494097873</v>
      </c>
      <c r="Q354" s="20">
        <v>0.59547841692553405</v>
      </c>
      <c r="R354" s="40">
        <v>0.59090909090909083</v>
      </c>
      <c r="S354" s="40">
        <v>0.31926406926406925</v>
      </c>
      <c r="T354" s="40">
        <v>0.22789115646258501</v>
      </c>
      <c r="U354" s="40">
        <v>0.29112554112554107</v>
      </c>
      <c r="V354" s="42">
        <v>1.0435288826038409</v>
      </c>
      <c r="W354" s="42">
        <v>0.85412344982379385</v>
      </c>
      <c r="X354" s="42">
        <v>0.79371292583561515</v>
      </c>
      <c r="Y354" s="42">
        <v>0.85511181117199175</v>
      </c>
      <c r="Z354">
        <v>0.56505385160017141</v>
      </c>
      <c r="AA354">
        <v>0.2825269258000857</v>
      </c>
      <c r="AB354">
        <v>0.21087583394808224</v>
      </c>
      <c r="AC354">
        <v>0.28879724785950012</v>
      </c>
      <c r="AE354">
        <v>0.31287582245748718</v>
      </c>
      <c r="AF354">
        <v>0.28958508931778332</v>
      </c>
      <c r="AG354">
        <v>1.1280466853636015</v>
      </c>
      <c r="AH354">
        <v>0.32455794183533027</v>
      </c>
      <c r="AI354">
        <v>0.91856334254953431</v>
      </c>
    </row>
    <row r="355" spans="1:35" x14ac:dyDescent="0.25">
      <c r="A355">
        <v>394</v>
      </c>
      <c r="B355">
        <v>493594.938430999</v>
      </c>
      <c r="C355">
        <v>5181067.5489800004</v>
      </c>
      <c r="D355" t="s">
        <v>9</v>
      </c>
      <c r="E355">
        <v>2</v>
      </c>
      <c r="F355">
        <v>538.33676817886828</v>
      </c>
      <c r="G355">
        <v>273.62204724409452</v>
      </c>
      <c r="H355">
        <f t="shared" si="10"/>
        <v>80.750515226830245</v>
      </c>
      <c r="I355">
        <f t="shared" si="11"/>
        <v>41.043307086614178</v>
      </c>
      <c r="J355" s="38">
        <v>1.0652698564816978</v>
      </c>
      <c r="K355" s="38">
        <v>1.4788203295127342</v>
      </c>
      <c r="L355" s="38">
        <v>1.5903992687639323</v>
      </c>
      <c r="M355" s="38">
        <v>1.3419528654324044</v>
      </c>
      <c r="N355" s="20">
        <v>0.79416025005717772</v>
      </c>
      <c r="O355" s="20">
        <v>0.75937588650625709</v>
      </c>
      <c r="P355" s="20">
        <v>0.7974877474078923</v>
      </c>
      <c r="Q355" s="20">
        <v>0.71982297217190161</v>
      </c>
      <c r="R355" s="40">
        <v>0.7142857142857143</v>
      </c>
      <c r="S355" s="40">
        <v>0.53968253968253965</v>
      </c>
      <c r="T355" s="40">
        <v>0.62698412698412698</v>
      </c>
      <c r="U355" s="40">
        <v>0.55692007797270959</v>
      </c>
      <c r="V355" s="42">
        <v>1.0801534632932395</v>
      </c>
      <c r="W355" s="42">
        <v>1.5917359630277994</v>
      </c>
      <c r="X355" s="42">
        <v>1.6879945891722505</v>
      </c>
      <c r="Y355" s="42">
        <v>1.4074941828224798</v>
      </c>
      <c r="Z355">
        <v>0.52770780856423183</v>
      </c>
      <c r="AA355">
        <v>0.54927503744431294</v>
      </c>
      <c r="AB355">
        <v>0.60435026494314326</v>
      </c>
      <c r="AC355">
        <v>0.53647911994676634</v>
      </c>
      <c r="AE355">
        <v>0.66092685676028262</v>
      </c>
      <c r="AF355">
        <v>0.33416787869554809</v>
      </c>
      <c r="AG355">
        <v>0.53942248463912901</v>
      </c>
      <c r="AH355">
        <v>0.73661931531997427</v>
      </c>
      <c r="AI355">
        <v>0.56810124823337715</v>
      </c>
    </row>
    <row r="356" spans="1:35" x14ac:dyDescent="0.25">
      <c r="A356">
        <v>395</v>
      </c>
      <c r="B356">
        <v>493626.398015999</v>
      </c>
      <c r="C356">
        <v>5181088.3120799903</v>
      </c>
      <c r="D356" t="s">
        <v>9</v>
      </c>
      <c r="E356">
        <v>2</v>
      </c>
      <c r="F356">
        <v>551.34701786729613</v>
      </c>
      <c r="G356">
        <v>342.68372703412069</v>
      </c>
      <c r="H356">
        <f t="shared" si="10"/>
        <v>82.702052680094411</v>
      </c>
      <c r="I356">
        <f t="shared" si="11"/>
        <v>51.402559055118104</v>
      </c>
      <c r="J356" s="38">
        <v>0.81200779920135879</v>
      </c>
      <c r="K356" s="38">
        <v>0.7574270975924241</v>
      </c>
      <c r="L356" s="38">
        <v>0.87527328976809826</v>
      </c>
      <c r="M356" s="38">
        <v>1.0744814326252579</v>
      </c>
      <c r="N356" s="20">
        <v>0.57162663559081439</v>
      </c>
      <c r="O356" s="20">
        <v>0.55522663197252542</v>
      </c>
      <c r="P356" s="20">
        <v>0.64646274869198816</v>
      </c>
      <c r="Q356" s="20">
        <v>0.7196902503390199</v>
      </c>
      <c r="R356" s="40">
        <v>0.33583959899749372</v>
      </c>
      <c r="S356" s="40">
        <v>0.47744360902255639</v>
      </c>
      <c r="T356" s="40">
        <v>0.57226399331662492</v>
      </c>
      <c r="U356" s="40">
        <v>0.65608465608465616</v>
      </c>
      <c r="V356" s="42">
        <v>0.82493702809903668</v>
      </c>
      <c r="W356" s="42">
        <v>0.75207500530712335</v>
      </c>
      <c r="X356" s="42">
        <v>0.86133981870516185</v>
      </c>
      <c r="Y356" s="42">
        <v>1.1110042052844302</v>
      </c>
      <c r="Z356">
        <v>0.2349216344808284</v>
      </c>
      <c r="AA356">
        <v>0.32425825238448952</v>
      </c>
      <c r="AB356">
        <v>0.44292065491878535</v>
      </c>
      <c r="AC356">
        <v>0.55319547218912912</v>
      </c>
      <c r="AE356">
        <v>0.51327782283417878</v>
      </c>
      <c r="AF356">
        <v>0.40117150991232575</v>
      </c>
      <c r="AG356">
        <v>0.44187363044186739</v>
      </c>
      <c r="AH356">
        <v>0.61605231275798511</v>
      </c>
      <c r="AI356">
        <v>0.59244914174716723</v>
      </c>
    </row>
    <row r="357" spans="1:35" x14ac:dyDescent="0.25">
      <c r="A357">
        <v>396</v>
      </c>
      <c r="B357">
        <v>493658.29567700002</v>
      </c>
      <c r="C357">
        <v>5181079.4996199803</v>
      </c>
      <c r="D357" t="s">
        <v>9</v>
      </c>
      <c r="E357">
        <v>3</v>
      </c>
      <c r="F357">
        <v>481.10521993831736</v>
      </c>
      <c r="G357">
        <v>333.9895013123359</v>
      </c>
      <c r="H357">
        <f t="shared" si="10"/>
        <v>72.165782990747601</v>
      </c>
      <c r="I357">
        <f t="shared" si="11"/>
        <v>50.098425196850386</v>
      </c>
      <c r="J357" s="38">
        <v>0.72999516984116297</v>
      </c>
      <c r="K357" s="38">
        <v>0.84064540936175214</v>
      </c>
      <c r="L357" s="38">
        <v>0.92481059614448768</v>
      </c>
      <c r="M357" s="38">
        <v>0.94197673143069571</v>
      </c>
      <c r="N357" s="20">
        <v>0.54097184149353317</v>
      </c>
      <c r="O357" s="20">
        <v>0.62022057561760691</v>
      </c>
      <c r="P357" s="20">
        <v>0.67492034027347436</v>
      </c>
      <c r="Q357" s="20">
        <v>0.68016573543872672</v>
      </c>
      <c r="R357" s="40">
        <v>0.11904761904761904</v>
      </c>
      <c r="S357" s="40">
        <v>0.26190476190476192</v>
      </c>
      <c r="T357" s="40">
        <v>0.42857142857142855</v>
      </c>
      <c r="U357" s="40">
        <v>0.45964912280701753</v>
      </c>
      <c r="V357" s="42">
        <v>0.70893340047297249</v>
      </c>
      <c r="W357" s="42">
        <v>0.82343512173237599</v>
      </c>
      <c r="X357" s="42">
        <v>0.9117158903950201</v>
      </c>
      <c r="Y357" s="42">
        <v>0.92892610568438505</v>
      </c>
      <c r="Z357">
        <v>0.23215755012028633</v>
      </c>
      <c r="AA357">
        <v>0.32712585123015664</v>
      </c>
      <c r="AB357">
        <v>0.4415530853481367</v>
      </c>
      <c r="AC357">
        <v>0.45376352779991008</v>
      </c>
      <c r="AE357">
        <v>0.17973118440322466</v>
      </c>
      <c r="AF357">
        <v>0.19457480955199585</v>
      </c>
      <c r="AG357">
        <v>0.60390768935674677</v>
      </c>
      <c r="AH357">
        <v>0.18826391827510752</v>
      </c>
      <c r="AI357">
        <v>0.52758261940934437</v>
      </c>
    </row>
    <row r="358" spans="1:35" x14ac:dyDescent="0.25">
      <c r="A358">
        <v>397</v>
      </c>
      <c r="B358">
        <v>493690.210724</v>
      </c>
      <c r="C358">
        <v>5181087.1334199803</v>
      </c>
      <c r="D358" t="s">
        <v>9</v>
      </c>
      <c r="E358">
        <v>4</v>
      </c>
      <c r="F358">
        <v>429.84264550847996</v>
      </c>
      <c r="G358">
        <v>295.76771653543307</v>
      </c>
      <c r="H358">
        <f t="shared" si="10"/>
        <v>64.476396826271994</v>
      </c>
      <c r="I358">
        <f t="shared" si="11"/>
        <v>44.365157480314956</v>
      </c>
      <c r="J358" s="38">
        <v>0.80621891862931383</v>
      </c>
      <c r="K358" s="38">
        <v>0.88531439023463554</v>
      </c>
      <c r="L358" s="38">
        <v>0.90449845457570732</v>
      </c>
      <c r="M358" s="38">
        <v>0.87616114900556352</v>
      </c>
      <c r="N358" s="20">
        <v>0.58490985272030183</v>
      </c>
      <c r="O358" s="20">
        <v>0.67108041248114891</v>
      </c>
      <c r="P358" s="20">
        <v>0.69268077946511208</v>
      </c>
      <c r="Q358" s="20">
        <v>0.64574559385711094</v>
      </c>
      <c r="R358" s="40">
        <v>0.21739130434782611</v>
      </c>
      <c r="S358" s="40">
        <v>0.32380952380952382</v>
      </c>
      <c r="T358" s="40">
        <v>0.3360271974402409</v>
      </c>
      <c r="U358" s="40">
        <v>0.3258265888700671</v>
      </c>
      <c r="V358" s="42">
        <v>0.79987584930621769</v>
      </c>
      <c r="W358" s="42">
        <v>0.88244126251832267</v>
      </c>
      <c r="X358" s="42">
        <v>0.89242891365725685</v>
      </c>
      <c r="Y358" s="42">
        <v>0.87164438198466632</v>
      </c>
      <c r="Z358">
        <v>0.22709454189083778</v>
      </c>
      <c r="AA358">
        <v>0.36315831110121077</v>
      </c>
      <c r="AB358">
        <v>0.4006180656050945</v>
      </c>
      <c r="AC358">
        <v>0.38188939957222956</v>
      </c>
      <c r="AE358">
        <v>0.15473260670179059</v>
      </c>
      <c r="AF358">
        <v>0.23423359912129341</v>
      </c>
      <c r="AG358">
        <v>0.53771307932153867</v>
      </c>
      <c r="AH358">
        <v>0.13874770112319493</v>
      </c>
      <c r="AI358">
        <v>0.55902764912894942</v>
      </c>
    </row>
    <row r="359" spans="1:35" x14ac:dyDescent="0.25">
      <c r="A359">
        <v>398</v>
      </c>
      <c r="B359">
        <v>493719.72291200003</v>
      </c>
      <c r="C359">
        <v>5181093.2106900001</v>
      </c>
      <c r="D359" t="s">
        <v>9</v>
      </c>
      <c r="E359">
        <v>4</v>
      </c>
      <c r="F359">
        <v>451.85943980197226</v>
      </c>
      <c r="G359">
        <v>333.82545931758528</v>
      </c>
      <c r="H359">
        <f t="shared" si="10"/>
        <v>67.778915970295841</v>
      </c>
      <c r="I359">
        <f t="shared" si="11"/>
        <v>50.073818897637793</v>
      </c>
      <c r="J359" s="38">
        <v>0.99063410495158299</v>
      </c>
      <c r="K359" s="38">
        <v>0.99999711195360808</v>
      </c>
      <c r="L359" s="38">
        <v>0.97719710875077181</v>
      </c>
      <c r="M359" s="38">
        <v>0.94426646682952331</v>
      </c>
      <c r="N359" s="20">
        <v>0.72261467180559369</v>
      </c>
      <c r="O359" s="20">
        <v>0.76017179900221665</v>
      </c>
      <c r="P359" s="20">
        <v>0.74964841616984557</v>
      </c>
      <c r="Q359" s="20">
        <v>0.69516900582853869</v>
      </c>
      <c r="R359" s="40">
        <v>0.47826086956521741</v>
      </c>
      <c r="S359" s="40">
        <v>0.4807453416149069</v>
      </c>
      <c r="T359" s="40">
        <v>0.42744212309429708</v>
      </c>
      <c r="U359" s="40">
        <v>0.41127736997302222</v>
      </c>
      <c r="V359" s="42">
        <v>0.98146283736952955</v>
      </c>
      <c r="W359" s="42">
        <v>0.99592907256715202</v>
      </c>
      <c r="X359" s="42">
        <v>0.96410726599644547</v>
      </c>
      <c r="Y359" s="42">
        <v>0.94041601133989394</v>
      </c>
      <c r="Z359">
        <v>0.49076588474049998</v>
      </c>
      <c r="AA359">
        <v>0.53429314234518144</v>
      </c>
      <c r="AB359">
        <v>0.51310921212810656</v>
      </c>
      <c r="AC359">
        <v>0.47536951071616118</v>
      </c>
      <c r="AE359">
        <v>0.13120181071733136</v>
      </c>
      <c r="AF359">
        <v>0.22522270497363228</v>
      </c>
      <c r="AG359">
        <v>0.53458798522255246</v>
      </c>
      <c r="AH359">
        <v>0.11912336488017551</v>
      </c>
      <c r="AI359">
        <v>0.46225742271395742</v>
      </c>
    </row>
    <row r="360" spans="1:35" x14ac:dyDescent="0.25">
      <c r="A360">
        <v>399</v>
      </c>
      <c r="B360">
        <v>493754.005991999</v>
      </c>
      <c r="C360">
        <v>5181069.176</v>
      </c>
      <c r="D360" t="s">
        <v>9</v>
      </c>
      <c r="E360">
        <v>6</v>
      </c>
      <c r="F360">
        <v>561.37138026729156</v>
      </c>
      <c r="G360">
        <v>359.74409448818898</v>
      </c>
      <c r="H360">
        <f t="shared" si="10"/>
        <v>84.205707040093728</v>
      </c>
      <c r="I360">
        <f t="shared" si="11"/>
        <v>53.961614173228348</v>
      </c>
      <c r="J360" s="38">
        <v>1.0668488046494278</v>
      </c>
      <c r="K360" s="38">
        <v>1.0618675177391215</v>
      </c>
      <c r="L360" s="38">
        <v>1.0763480441301925</v>
      </c>
      <c r="M360" s="38">
        <v>1.0322066071452671</v>
      </c>
      <c r="N360" s="20">
        <v>0.81031366570179464</v>
      </c>
      <c r="O360" s="20">
        <v>0.84472355203310268</v>
      </c>
      <c r="P360" s="20">
        <v>0.84467145307452274</v>
      </c>
      <c r="Q360" s="20">
        <v>0.78565287960025831</v>
      </c>
      <c r="R360" s="40">
        <v>0.54761904761904767</v>
      </c>
      <c r="S360" s="40">
        <v>0.5174603174603174</v>
      </c>
      <c r="T360" s="40">
        <v>0.59821506995420037</v>
      </c>
      <c r="U360" s="40">
        <v>0.53450085268267078</v>
      </c>
      <c r="V360" s="42">
        <v>1.0394610382679237</v>
      </c>
      <c r="W360" s="42">
        <v>1.0541438301640862</v>
      </c>
      <c r="X360" s="42">
        <v>1.0693287318857523</v>
      </c>
      <c r="Y360" s="42">
        <v>1.0225252272392453</v>
      </c>
      <c r="Z360">
        <v>0.62353774403306506</v>
      </c>
      <c r="AA360">
        <v>0.60396840649390671</v>
      </c>
      <c r="AB360">
        <v>0.63378673850362666</v>
      </c>
      <c r="AC360">
        <v>0.5635806631971767</v>
      </c>
      <c r="AE360">
        <v>0.15825219023028744</v>
      </c>
      <c r="AF360">
        <v>0.17009172333440448</v>
      </c>
      <c r="AG360">
        <v>0.53094750437318194</v>
      </c>
      <c r="AH360">
        <v>0.16093056375973266</v>
      </c>
      <c r="AI360">
        <v>0.42048656524638023</v>
      </c>
    </row>
    <row r="361" spans="1:35" x14ac:dyDescent="0.25">
      <c r="A361">
        <v>400</v>
      </c>
      <c r="B361">
        <v>493785.92902500002</v>
      </c>
      <c r="C361">
        <v>5181084.5888499804</v>
      </c>
      <c r="D361" t="s">
        <v>9</v>
      </c>
      <c r="E361">
        <v>6</v>
      </c>
      <c r="F361">
        <v>461.28331209474089</v>
      </c>
      <c r="G361">
        <v>365.64960629921256</v>
      </c>
      <c r="H361">
        <f t="shared" si="10"/>
        <v>69.192496814211125</v>
      </c>
      <c r="I361">
        <f t="shared" si="11"/>
        <v>54.847440944881882</v>
      </c>
      <c r="J361" s="38">
        <v>0.74572826815319027</v>
      </c>
      <c r="K361" s="38">
        <v>0.84873089565716509</v>
      </c>
      <c r="L361" s="38">
        <v>0.86059970037112954</v>
      </c>
      <c r="M361" s="38">
        <v>0.90392291102196554</v>
      </c>
      <c r="N361" s="20">
        <v>0.56791439327445037</v>
      </c>
      <c r="O361" s="20">
        <v>0.67923303713618688</v>
      </c>
      <c r="P361" s="20">
        <v>0.67778591638266983</v>
      </c>
      <c r="Q361" s="20">
        <v>0.67846464493395642</v>
      </c>
      <c r="R361" s="40">
        <v>0.19047619047619047</v>
      </c>
      <c r="S361" s="40">
        <v>0.32857142857142857</v>
      </c>
      <c r="T361" s="40">
        <v>0.321093308865048</v>
      </c>
      <c r="U361" s="40">
        <v>0.35576031346782333</v>
      </c>
      <c r="V361" s="42">
        <v>0.72678472496593027</v>
      </c>
      <c r="W361" s="42">
        <v>0.84489977731205923</v>
      </c>
      <c r="X361" s="42">
        <v>0.85667559444013941</v>
      </c>
      <c r="Y361" s="42">
        <v>0.89470551927444086</v>
      </c>
      <c r="Z361">
        <v>0.17217332588246248</v>
      </c>
      <c r="AA361">
        <v>0.27276461737242091</v>
      </c>
      <c r="AB361">
        <v>0.29666256470115782</v>
      </c>
      <c r="AC361">
        <v>0.33242096344781102</v>
      </c>
      <c r="AE361">
        <v>0.21666530306698245</v>
      </c>
      <c r="AF361">
        <v>0.1344783729759208</v>
      </c>
      <c r="AG361">
        <v>0.73198032444856753</v>
      </c>
      <c r="AH361">
        <v>0.20926129022181891</v>
      </c>
      <c r="AI361">
        <v>0.57394002397663302</v>
      </c>
    </row>
    <row r="362" spans="1:35" x14ac:dyDescent="0.25">
      <c r="A362">
        <v>401</v>
      </c>
      <c r="B362">
        <v>493817.836210999</v>
      </c>
      <c r="C362">
        <v>5181084.7781400001</v>
      </c>
      <c r="D362" t="s">
        <v>15</v>
      </c>
      <c r="E362">
        <v>1</v>
      </c>
      <c r="F362">
        <v>358.92388451443554</v>
      </c>
      <c r="G362">
        <v>354.14858267716539</v>
      </c>
      <c r="H362">
        <f t="shared" si="10"/>
        <v>53.838582677165327</v>
      </c>
      <c r="I362">
        <f t="shared" si="11"/>
        <v>53.122287401574809</v>
      </c>
      <c r="J362" s="38">
        <v>0.93821191018443206</v>
      </c>
      <c r="K362" s="38">
        <v>0.78937594892109575</v>
      </c>
      <c r="L362" s="38">
        <v>0.88374674682975418</v>
      </c>
      <c r="M362" s="38">
        <v>0.86792094121464869</v>
      </c>
      <c r="N362" s="20">
        <v>0.68587791248504804</v>
      </c>
      <c r="O362" s="20">
        <v>0.56315727038556651</v>
      </c>
      <c r="P362" s="20">
        <v>0.64593157897286735</v>
      </c>
      <c r="Q362" s="20">
        <v>0.60957014926989106</v>
      </c>
      <c r="R362" s="40">
        <v>0.38949275362318841</v>
      </c>
      <c r="S362" s="40">
        <v>0.22524154589371981</v>
      </c>
      <c r="T362" s="40">
        <v>0.37390096618357493</v>
      </c>
      <c r="U362" s="40">
        <v>0.36026130873956963</v>
      </c>
      <c r="V362" s="42">
        <v>0.9437995205970422</v>
      </c>
      <c r="W362" s="42">
        <v>0.79373068401217994</v>
      </c>
      <c r="X362" s="42">
        <v>0.88915717736518074</v>
      </c>
      <c r="Y362" s="42">
        <v>0.86460795309983141</v>
      </c>
      <c r="Z362">
        <v>0.33727780664525969</v>
      </c>
      <c r="AA362">
        <v>0.21157702168139059</v>
      </c>
      <c r="AB362">
        <v>0.3376211580568757</v>
      </c>
      <c r="AC362">
        <v>0.33971811877569957</v>
      </c>
      <c r="AE362">
        <v>0.20017162038448405</v>
      </c>
      <c r="AF362">
        <v>0.24956580162220199</v>
      </c>
      <c r="AG362">
        <v>0.68598320875451813</v>
      </c>
      <c r="AH362">
        <v>0.20800672259912278</v>
      </c>
      <c r="AI362">
        <v>0.70377678578600644</v>
      </c>
    </row>
    <row r="363" spans="1:35" x14ac:dyDescent="0.25">
      <c r="A363">
        <v>402</v>
      </c>
      <c r="B363">
        <v>493849.726767999</v>
      </c>
      <c r="C363">
        <v>5181068.7437699903</v>
      </c>
      <c r="D363" t="s">
        <v>15</v>
      </c>
      <c r="E363">
        <v>2</v>
      </c>
      <c r="F363">
        <v>440.6167979002625</v>
      </c>
      <c r="G363">
        <v>440.33612073490821</v>
      </c>
      <c r="H363">
        <f t="shared" si="10"/>
        <v>66.092519685039377</v>
      </c>
      <c r="I363">
        <f t="shared" si="11"/>
        <v>66.050418110236222</v>
      </c>
      <c r="J363" s="38">
        <v>1.1306271571984523</v>
      </c>
      <c r="K363" s="38">
        <v>0.89500497523664202</v>
      </c>
      <c r="L363" s="38">
        <v>0.91723162766467059</v>
      </c>
      <c r="M363" s="38">
        <v>0.93787735307265363</v>
      </c>
      <c r="N363" s="20">
        <v>0.81660612015754119</v>
      </c>
      <c r="O363" s="20">
        <v>0.66979224654940817</v>
      </c>
      <c r="P363" s="20">
        <v>0.70938087396351546</v>
      </c>
      <c r="Q363" s="20">
        <v>0.710572667536852</v>
      </c>
      <c r="R363" s="40">
        <v>0.7173202614379085</v>
      </c>
      <c r="S363" s="40">
        <v>0.41176470588235292</v>
      </c>
      <c r="T363" s="40">
        <v>0.42670401493930904</v>
      </c>
      <c r="U363" s="40">
        <v>0.38758169934640518</v>
      </c>
      <c r="V363" s="42">
        <v>1.1336454190659961</v>
      </c>
      <c r="W363" s="42">
        <v>0.9055047290776882</v>
      </c>
      <c r="X363" s="42">
        <v>0.91799000399222686</v>
      </c>
      <c r="Y363" s="42">
        <v>0.92232761045698297</v>
      </c>
      <c r="Z363">
        <v>0.58302123231797132</v>
      </c>
      <c r="AA363">
        <v>0.38925106243883656</v>
      </c>
      <c r="AB363">
        <v>0.44022848287522437</v>
      </c>
      <c r="AC363">
        <v>0.46732780512980354</v>
      </c>
      <c r="AE363">
        <v>0.24590167772133489</v>
      </c>
      <c r="AF363">
        <v>0.26755749347400559</v>
      </c>
      <c r="AG363">
        <v>0.6416764348863313</v>
      </c>
      <c r="AH363">
        <v>0.23582098294427528</v>
      </c>
      <c r="AI363">
        <v>0.53828985621421721</v>
      </c>
    </row>
    <row r="364" spans="1:35" x14ac:dyDescent="0.25">
      <c r="A364">
        <v>419</v>
      </c>
      <c r="B364">
        <v>493648.355764999</v>
      </c>
      <c r="C364">
        <v>5181104.3018699903</v>
      </c>
      <c r="D364" t="s">
        <v>9</v>
      </c>
      <c r="E364">
        <v>2</v>
      </c>
      <c r="F364">
        <v>446.01463059322185</v>
      </c>
      <c r="G364">
        <v>320.20997375328085</v>
      </c>
      <c r="H364">
        <f t="shared" si="10"/>
        <v>66.902194588983278</v>
      </c>
      <c r="I364">
        <f t="shared" si="11"/>
        <v>48.031496062992126</v>
      </c>
      <c r="J364" s="38">
        <v>1.1119299049937974</v>
      </c>
      <c r="K364" s="38">
        <v>1.7367567994729645</v>
      </c>
      <c r="L364" s="38">
        <v>1.5022452165435414</v>
      </c>
      <c r="M364" s="38">
        <v>1.3302512135669144</v>
      </c>
      <c r="N364" s="20">
        <v>0.70237434688121336</v>
      </c>
      <c r="O364" s="20">
        <v>0.79954477437141735</v>
      </c>
      <c r="P364" s="20">
        <v>0.79130831701508642</v>
      </c>
      <c r="Q364" s="20">
        <v>0.72841151707794916</v>
      </c>
      <c r="R364" s="40">
        <v>0.36591478696741853</v>
      </c>
      <c r="S364" s="40">
        <v>0.44486215538847113</v>
      </c>
      <c r="T364" s="40">
        <v>0.47117794486215536</v>
      </c>
      <c r="U364" s="40">
        <v>0.46569200779727093</v>
      </c>
      <c r="V364" s="42">
        <v>1.1334104348150498</v>
      </c>
      <c r="W364" s="42">
        <v>1.8917225229365144</v>
      </c>
      <c r="X364" s="42">
        <v>1.5944816819576761</v>
      </c>
      <c r="Y364" s="42">
        <v>1.4153618270220072</v>
      </c>
      <c r="Z364">
        <v>0.52432242688491892</v>
      </c>
      <c r="AA364">
        <v>0.58930458744650904</v>
      </c>
      <c r="AB364">
        <v>0.58101117551771853</v>
      </c>
      <c r="AC364">
        <v>0.52093918629290004</v>
      </c>
      <c r="AE364">
        <v>0.68243927344704347</v>
      </c>
      <c r="AF364">
        <v>0.20447713541763918</v>
      </c>
      <c r="AG364">
        <v>0.5493242373047067</v>
      </c>
      <c r="AH364">
        <v>0.78817231302676471</v>
      </c>
      <c r="AI364">
        <v>0.47495307104419632</v>
      </c>
    </row>
    <row r="365" spans="1:35" x14ac:dyDescent="0.25">
      <c r="A365">
        <v>420</v>
      </c>
      <c r="B365">
        <v>493681.925006998</v>
      </c>
      <c r="C365">
        <v>5181110.7360899802</v>
      </c>
      <c r="D365" t="s">
        <v>9</v>
      </c>
      <c r="E365">
        <v>3</v>
      </c>
      <c r="F365">
        <v>489.21273166319196</v>
      </c>
      <c r="G365">
        <v>255.74146981627291</v>
      </c>
      <c r="H365">
        <f t="shared" si="10"/>
        <v>73.381909749478794</v>
      </c>
      <c r="I365">
        <f t="shared" si="11"/>
        <v>38.361220472440934</v>
      </c>
      <c r="J365" s="38">
        <v>0.98067047244328731</v>
      </c>
      <c r="K365" s="38">
        <v>0.88626515020580499</v>
      </c>
      <c r="L365" s="38">
        <v>0.9259669144476429</v>
      </c>
      <c r="M365" s="38">
        <v>0.91366983304539962</v>
      </c>
      <c r="N365" s="20">
        <v>0.72580125603228274</v>
      </c>
      <c r="O365" s="20">
        <v>0.65571773008532463</v>
      </c>
      <c r="P365" s="20">
        <v>0.67556575475670166</v>
      </c>
      <c r="Q365" s="20">
        <v>0.66204780406408048</v>
      </c>
      <c r="R365" s="40">
        <v>0.5</v>
      </c>
      <c r="S365" s="40">
        <v>0.3571428571428571</v>
      </c>
      <c r="T365" s="40">
        <v>0.4081632653061224</v>
      </c>
      <c r="U365" s="40">
        <v>0.39448621553884705</v>
      </c>
      <c r="V365" s="42">
        <v>0.95103825297596767</v>
      </c>
      <c r="W365" s="42">
        <v>0.86563583798290589</v>
      </c>
      <c r="X365" s="42">
        <v>0.91135868063542813</v>
      </c>
      <c r="Y365" s="42">
        <v>0.89877449951531696</v>
      </c>
      <c r="Z365">
        <v>0.55753120487460317</v>
      </c>
      <c r="AA365">
        <v>0.40160385448210623</v>
      </c>
      <c r="AB365">
        <v>0.44040528758361569</v>
      </c>
      <c r="AC365">
        <v>0.41865419206563859</v>
      </c>
      <c r="AE365">
        <v>0.15688174446743536</v>
      </c>
      <c r="AF365">
        <v>0.18968987670913554</v>
      </c>
      <c r="AG365">
        <v>0.57373100438646052</v>
      </c>
      <c r="AH365">
        <v>0.15717144773034109</v>
      </c>
      <c r="AI365">
        <v>0.53623428322631406</v>
      </c>
    </row>
    <row r="366" spans="1:35" x14ac:dyDescent="0.25">
      <c r="A366">
        <v>421</v>
      </c>
      <c r="B366">
        <v>493712.774829</v>
      </c>
      <c r="C366">
        <v>5181114.8141000001</v>
      </c>
      <c r="D366" t="s">
        <v>9</v>
      </c>
      <c r="E366">
        <v>4</v>
      </c>
      <c r="F366">
        <v>389.3444477219341</v>
      </c>
      <c r="G366">
        <v>234.90813648293963</v>
      </c>
      <c r="H366">
        <f t="shared" si="10"/>
        <v>58.40166715829011</v>
      </c>
      <c r="I366">
        <f t="shared" si="11"/>
        <v>35.236220472440941</v>
      </c>
      <c r="J366" s="38">
        <v>1.1737319681574752</v>
      </c>
      <c r="K366" s="38">
        <v>0.97507996256715401</v>
      </c>
      <c r="L366" s="38">
        <v>0.92288184038456578</v>
      </c>
      <c r="M366" s="38">
        <v>0.84331136298551923</v>
      </c>
      <c r="N366" s="20">
        <v>0.86600049479273244</v>
      </c>
      <c r="O366" s="20">
        <v>0.74233134023270297</v>
      </c>
      <c r="P366" s="20">
        <v>0.70603372250252183</v>
      </c>
      <c r="Q366" s="20">
        <v>0.61954670637052389</v>
      </c>
      <c r="R366" s="40">
        <v>0.82608695652173914</v>
      </c>
      <c r="S366" s="40">
        <v>0.51086956521739135</v>
      </c>
      <c r="T366" s="40">
        <v>0.43873517786561272</v>
      </c>
      <c r="U366" s="40">
        <v>0.35380983750548972</v>
      </c>
      <c r="V366" s="42">
        <v>1.159406339967415</v>
      </c>
      <c r="W366" s="42">
        <v>0.9671652780764517</v>
      </c>
      <c r="X366" s="42">
        <v>0.90938497314611488</v>
      </c>
      <c r="Y366" s="42">
        <v>0.83867546718447339</v>
      </c>
      <c r="Z366">
        <v>0.79026008397989611</v>
      </c>
      <c r="AA366">
        <v>0.51844410750054537</v>
      </c>
      <c r="AB366">
        <v>0.42138698075793934</v>
      </c>
      <c r="AC366">
        <v>0.35489446686508586</v>
      </c>
      <c r="AE366">
        <v>0.2990342764894407</v>
      </c>
      <c r="AF366">
        <v>0.35402542114908392</v>
      </c>
      <c r="AG366">
        <v>0.89899247047463438</v>
      </c>
      <c r="AH366">
        <v>0.28673066018897603</v>
      </c>
      <c r="AI366">
        <v>0.87124680829792844</v>
      </c>
    </row>
    <row r="367" spans="1:35" x14ac:dyDescent="0.25">
      <c r="A367">
        <v>422</v>
      </c>
      <c r="B367">
        <v>493745.871519999</v>
      </c>
      <c r="C367">
        <v>5181100.9654400004</v>
      </c>
      <c r="D367" t="s">
        <v>9</v>
      </c>
      <c r="E367">
        <v>5</v>
      </c>
      <c r="F367">
        <v>483.60226432226608</v>
      </c>
      <c r="G367">
        <v>333.66141732283467</v>
      </c>
      <c r="H367">
        <f t="shared" si="10"/>
        <v>72.540339648339909</v>
      </c>
      <c r="I367">
        <f t="shared" si="11"/>
        <v>50.0492125984252</v>
      </c>
      <c r="J367" s="38">
        <v>1.0378972160884092</v>
      </c>
      <c r="K367" s="38">
        <v>0.99424686394987827</v>
      </c>
      <c r="L367" s="38">
        <v>1.0096754363598113</v>
      </c>
      <c r="M367" s="38">
        <v>0.94955071524901735</v>
      </c>
      <c r="N367" s="20">
        <v>0.77470548613547496</v>
      </c>
      <c r="O367" s="20">
        <v>0.73480576423004262</v>
      </c>
      <c r="P367" s="20">
        <v>0.74874355597386089</v>
      </c>
      <c r="Q367" s="20">
        <v>0.70444294174882793</v>
      </c>
      <c r="R367" s="40">
        <v>0.55000000000000004</v>
      </c>
      <c r="S367" s="40">
        <v>0.52</v>
      </c>
      <c r="T367" s="40">
        <v>0.51085526315789476</v>
      </c>
      <c r="U367" s="40">
        <v>0.4416267942583732</v>
      </c>
      <c r="V367" s="42">
        <v>1.0147700853345296</v>
      </c>
      <c r="W367" s="42">
        <v>0.97032498768722297</v>
      </c>
      <c r="X367" s="42">
        <v>0.9782529507939971</v>
      </c>
      <c r="Y367" s="42">
        <v>0.9265434853750335</v>
      </c>
      <c r="Z367">
        <v>0.56165051403336141</v>
      </c>
      <c r="AA367">
        <v>0.51013604582677152</v>
      </c>
      <c r="AB367">
        <v>0.5358646104664937</v>
      </c>
      <c r="AC367">
        <v>0.47220437983752334</v>
      </c>
      <c r="AE367">
        <v>0.18291900624682764</v>
      </c>
      <c r="AF367">
        <v>0.21363965292481696</v>
      </c>
      <c r="AG367">
        <v>0.57521479139485665</v>
      </c>
      <c r="AH367">
        <v>0.1623152563233608</v>
      </c>
      <c r="AI367">
        <v>0.52093492808085196</v>
      </c>
    </row>
    <row r="368" spans="1:35" x14ac:dyDescent="0.25">
      <c r="A368">
        <v>423</v>
      </c>
      <c r="B368">
        <v>493780.193463</v>
      </c>
      <c r="C368">
        <v>5181114.7788800001</v>
      </c>
      <c r="D368" t="s">
        <v>9</v>
      </c>
      <c r="E368">
        <v>6</v>
      </c>
      <c r="G368">
        <v>428.39566929133855</v>
      </c>
      <c r="I368">
        <f t="shared" si="11"/>
        <v>64.259350393700785</v>
      </c>
      <c r="L368" s="38">
        <v>1.1837466383201458</v>
      </c>
      <c r="M368" s="38">
        <v>1.2601114385620666</v>
      </c>
      <c r="P368" s="20">
        <v>0.91607000795544946</v>
      </c>
      <c r="Q368" s="20">
        <v>0.85574429334534041</v>
      </c>
      <c r="T368" s="40">
        <v>0.84090909090909083</v>
      </c>
      <c r="U368" s="40">
        <v>0.86495388669301709</v>
      </c>
      <c r="X368" s="42">
        <v>1.1774283551624198</v>
      </c>
      <c r="Y368" s="42">
        <v>1.2309783340465954</v>
      </c>
      <c r="AB368">
        <v>0.84485294117647047</v>
      </c>
      <c r="AC368">
        <v>0.78760200099340094</v>
      </c>
      <c r="AE368">
        <v>0.1033861093128299</v>
      </c>
      <c r="AF368">
        <v>0.12787496204260876</v>
      </c>
      <c r="AG368">
        <v>0.15523865892250946</v>
      </c>
      <c r="AH368">
        <v>7.8244187156918568E-2</v>
      </c>
      <c r="AI368">
        <v>0.19088447046888618</v>
      </c>
    </row>
    <row r="369" spans="1:35" x14ac:dyDescent="0.25">
      <c r="A369">
        <v>424</v>
      </c>
      <c r="B369">
        <v>493809.70142300002</v>
      </c>
      <c r="C369">
        <v>5181116.5674999803</v>
      </c>
      <c r="D369" t="s">
        <v>9</v>
      </c>
      <c r="E369">
        <v>6</v>
      </c>
      <c r="G369">
        <v>468.99606299212599</v>
      </c>
      <c r="I369">
        <f t="shared" si="11"/>
        <v>70.349409448818889</v>
      </c>
      <c r="L369" s="38">
        <v>1.136549331244054</v>
      </c>
      <c r="M369" s="38">
        <v>1.5292696010900881</v>
      </c>
      <c r="P369" s="20">
        <v>0.89282103134479274</v>
      </c>
      <c r="Q369" s="20">
        <v>0.94641051567239631</v>
      </c>
      <c r="T369" s="40">
        <v>0.91304347826086951</v>
      </c>
      <c r="U369" s="40">
        <v>0.95652173913043481</v>
      </c>
      <c r="X369" s="42">
        <v>1.1163084702907711</v>
      </c>
      <c r="Y369" s="42">
        <v>1.4682965838998339</v>
      </c>
      <c r="AB369">
        <v>0.77350427350427342</v>
      </c>
      <c r="AC369">
        <v>0.88675213675213671</v>
      </c>
      <c r="AE369">
        <v>0.25680250857409048</v>
      </c>
      <c r="AF369">
        <v>5.6623931623931617E-2</v>
      </c>
      <c r="AG369">
        <v>4.5454545454545484E-2</v>
      </c>
      <c r="AH369">
        <v>0.23972548698177423</v>
      </c>
      <c r="AI369">
        <v>0.12771084337349409</v>
      </c>
    </row>
    <row r="370" spans="1:35" x14ac:dyDescent="0.25">
      <c r="A370">
        <v>425</v>
      </c>
      <c r="B370">
        <v>493841.59178900003</v>
      </c>
      <c r="C370">
        <v>5181100.5330800004</v>
      </c>
      <c r="D370" t="s">
        <v>15</v>
      </c>
      <c r="E370">
        <v>1</v>
      </c>
      <c r="F370">
        <v>331.20078740157476</v>
      </c>
      <c r="G370">
        <v>550.96615748031491</v>
      </c>
      <c r="H370">
        <f t="shared" si="10"/>
        <v>49.680118110236215</v>
      </c>
      <c r="I370">
        <f t="shared" si="11"/>
        <v>82.64492362204723</v>
      </c>
      <c r="K370" s="38">
        <v>1.2283855077395813</v>
      </c>
      <c r="L370" s="38">
        <v>1.1206348961411621</v>
      </c>
      <c r="M370" s="38">
        <v>1.0231358720012891</v>
      </c>
      <c r="O370" s="20">
        <v>0.71933522873690925</v>
      </c>
      <c r="P370" s="20">
        <v>0.75934332288373874</v>
      </c>
      <c r="Q370" s="20">
        <v>0.68687700842245092</v>
      </c>
      <c r="S370" s="40">
        <v>0.5625</v>
      </c>
      <c r="T370" s="40">
        <v>0.57333333333333336</v>
      </c>
      <c r="U370" s="40">
        <v>0.52952380952380962</v>
      </c>
      <c r="W370" s="42">
        <v>1.2638329525126786</v>
      </c>
      <c r="X370" s="42">
        <v>1.1401170916130741</v>
      </c>
      <c r="Y370" s="42">
        <v>1.0274238303274059</v>
      </c>
      <c r="AA370">
        <v>0.55000067733239411</v>
      </c>
      <c r="AB370">
        <v>0.55181168748934506</v>
      </c>
      <c r="AC370">
        <v>0.49416561145056093</v>
      </c>
      <c r="AE370">
        <v>0.39741313999412425</v>
      </c>
      <c r="AF370">
        <v>0.32285231204845249</v>
      </c>
      <c r="AG370">
        <v>0.58122160069765139</v>
      </c>
      <c r="AH370">
        <v>0.43212370055177479</v>
      </c>
      <c r="AI370">
        <v>0.53827720943805213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142"/>
  <sheetViews>
    <sheetView tabSelected="1" workbookViewId="0">
      <selection activeCell="P22" sqref="P22"/>
    </sheetView>
  </sheetViews>
  <sheetFormatPr defaultRowHeight="15" x14ac:dyDescent="0.25"/>
  <sheetData>
    <row r="2" spans="3:53" ht="23.25" x14ac:dyDescent="0.35">
      <c r="AC2" s="57" t="s">
        <v>205</v>
      </c>
      <c r="AK2" s="57" t="s">
        <v>326</v>
      </c>
    </row>
    <row r="3" spans="3:53" x14ac:dyDescent="0.25">
      <c r="X3" s="164" t="s">
        <v>193</v>
      </c>
      <c r="Y3" s="165"/>
      <c r="Z3" s="165"/>
      <c r="AA3" s="165"/>
      <c r="AB3" s="165"/>
      <c r="AC3" s="165"/>
      <c r="AD3" s="165"/>
      <c r="AE3" s="165"/>
      <c r="AF3" s="165"/>
      <c r="AG3" s="165"/>
      <c r="AH3" s="166"/>
      <c r="AX3" t="s">
        <v>260</v>
      </c>
    </row>
    <row r="4" spans="3:53" x14ac:dyDescent="0.25">
      <c r="X4" s="53"/>
      <c r="Y4" s="157" t="s">
        <v>48</v>
      </c>
      <c r="Z4" s="155"/>
      <c r="AA4" s="155"/>
      <c r="AB4" s="155"/>
      <c r="AC4" s="156"/>
      <c r="AD4" s="155" t="s">
        <v>8</v>
      </c>
      <c r="AE4" s="155"/>
      <c r="AF4" s="155"/>
      <c r="AG4" s="155"/>
      <c r="AH4" s="156"/>
      <c r="AI4" s="155" t="s">
        <v>325</v>
      </c>
      <c r="AJ4" s="155"/>
      <c r="AK4" s="155"/>
      <c r="AL4" s="155"/>
      <c r="AM4" s="156"/>
      <c r="AN4" s="157" t="s">
        <v>327</v>
      </c>
      <c r="AO4" s="155"/>
      <c r="AP4" s="155"/>
      <c r="AQ4" s="155"/>
      <c r="AR4" s="156"/>
      <c r="AU4" t="s">
        <v>242</v>
      </c>
      <c r="AV4" t="s">
        <v>254</v>
      </c>
      <c r="AW4" t="s">
        <v>255</v>
      </c>
      <c r="AX4" t="s">
        <v>256</v>
      </c>
      <c r="AY4" t="s">
        <v>257</v>
      </c>
      <c r="AZ4" t="s">
        <v>258</v>
      </c>
      <c r="BA4" t="s">
        <v>259</v>
      </c>
    </row>
    <row r="5" spans="3:53" x14ac:dyDescent="0.25">
      <c r="D5" t="s">
        <v>135</v>
      </c>
      <c r="X5" s="43" t="s">
        <v>136</v>
      </c>
      <c r="Y5" s="45" t="s">
        <v>176</v>
      </c>
      <c r="Z5" s="46" t="s">
        <v>177</v>
      </c>
      <c r="AA5" s="46" t="s">
        <v>170</v>
      </c>
      <c r="AB5" s="46" t="s">
        <v>178</v>
      </c>
      <c r="AC5" s="47" t="s">
        <v>244</v>
      </c>
      <c r="AD5" s="51" t="s">
        <v>176</v>
      </c>
      <c r="AE5" s="46" t="s">
        <v>177</v>
      </c>
      <c r="AF5" s="46" t="s">
        <v>170</v>
      </c>
      <c r="AG5" s="46" t="s">
        <v>178</v>
      </c>
      <c r="AH5" s="47" t="s">
        <v>244</v>
      </c>
      <c r="AI5" s="45" t="s">
        <v>176</v>
      </c>
      <c r="AJ5" s="46" t="s">
        <v>177</v>
      </c>
      <c r="AK5" s="46" t="s">
        <v>170</v>
      </c>
      <c r="AL5" s="46" t="s">
        <v>178</v>
      </c>
      <c r="AM5" s="47" t="s">
        <v>244</v>
      </c>
      <c r="AN5" s="45" t="s">
        <v>176</v>
      </c>
      <c r="AO5" s="46" t="s">
        <v>177</v>
      </c>
      <c r="AP5" s="46" t="s">
        <v>170</v>
      </c>
      <c r="AQ5" s="46" t="s">
        <v>178</v>
      </c>
      <c r="AR5" s="47" t="s">
        <v>244</v>
      </c>
      <c r="AU5" t="s">
        <v>249</v>
      </c>
      <c r="AV5" s="58">
        <v>8.5140999999999991</v>
      </c>
      <c r="AW5" s="58">
        <v>10.24</v>
      </c>
      <c r="AX5">
        <v>1515</v>
      </c>
      <c r="AY5">
        <v>1656</v>
      </c>
      <c r="AZ5">
        <v>0.53</v>
      </c>
      <c r="BA5">
        <v>0.31</v>
      </c>
    </row>
    <row r="6" spans="3:53" x14ac:dyDescent="0.25">
      <c r="C6" s="1" t="s">
        <v>136</v>
      </c>
      <c r="D6" s="1" t="s">
        <v>140</v>
      </c>
      <c r="E6" s="1" t="s">
        <v>137</v>
      </c>
      <c r="F6" s="1" t="s">
        <v>138</v>
      </c>
      <c r="G6" s="1" t="s">
        <v>139</v>
      </c>
      <c r="H6" s="1" t="s">
        <v>204</v>
      </c>
      <c r="X6" s="54" t="s">
        <v>261</v>
      </c>
      <c r="Y6" s="48">
        <v>0.14000000000000001</v>
      </c>
      <c r="Z6" s="44">
        <v>0.14000000000000001</v>
      </c>
      <c r="AA6" s="44">
        <v>0.15</v>
      </c>
      <c r="AB6" s="44">
        <v>0.13</v>
      </c>
      <c r="AC6" s="49">
        <v>0.15</v>
      </c>
      <c r="AD6" s="52">
        <v>0.08</v>
      </c>
      <c r="AE6" s="44">
        <v>0.09</v>
      </c>
      <c r="AF6" s="44">
        <v>0.05</v>
      </c>
      <c r="AG6" s="44">
        <v>0.09</v>
      </c>
      <c r="AH6" s="49">
        <v>0.06</v>
      </c>
      <c r="AI6" s="150">
        <v>0.18</v>
      </c>
      <c r="AJ6" s="82">
        <v>0.18</v>
      </c>
      <c r="AK6" s="82">
        <v>0.16</v>
      </c>
      <c r="AL6" s="82">
        <v>0.17</v>
      </c>
      <c r="AM6" s="151">
        <v>0.16</v>
      </c>
      <c r="AN6" s="150">
        <v>0.46</v>
      </c>
      <c r="AO6" s="82">
        <v>0.48</v>
      </c>
      <c r="AP6" s="82">
        <v>0.48</v>
      </c>
      <c r="AQ6" s="82">
        <v>0.44</v>
      </c>
      <c r="AR6" s="151">
        <v>0.48</v>
      </c>
      <c r="AU6" t="s">
        <v>250</v>
      </c>
      <c r="AV6" s="58">
        <v>7.9133899999999997</v>
      </c>
      <c r="AW6" s="58">
        <v>10.35</v>
      </c>
      <c r="AX6">
        <v>1524</v>
      </c>
      <c r="AY6">
        <v>1659</v>
      </c>
      <c r="AZ6">
        <v>0.56000000000000005</v>
      </c>
      <c r="BA6">
        <v>0.31</v>
      </c>
    </row>
    <row r="7" spans="3:53" x14ac:dyDescent="0.25">
      <c r="C7" s="1">
        <v>2</v>
      </c>
      <c r="D7" s="1">
        <v>0.41</v>
      </c>
      <c r="E7" s="1">
        <v>0.43</v>
      </c>
      <c r="F7" s="1">
        <v>0.41</v>
      </c>
      <c r="G7" s="1">
        <v>0.44</v>
      </c>
      <c r="H7" s="1">
        <v>0.45</v>
      </c>
      <c r="X7" s="55" t="s">
        <v>262</v>
      </c>
      <c r="Y7" s="48">
        <v>0.31</v>
      </c>
      <c r="Z7" s="44">
        <v>0.31</v>
      </c>
      <c r="AA7" s="44">
        <v>0.35</v>
      </c>
      <c r="AB7" s="44">
        <v>0.25</v>
      </c>
      <c r="AC7" s="49">
        <v>0.35</v>
      </c>
      <c r="AD7" s="52">
        <v>0.22</v>
      </c>
      <c r="AE7" s="44">
        <v>0.27</v>
      </c>
      <c r="AF7" s="44">
        <v>0.21</v>
      </c>
      <c r="AG7" s="44">
        <v>0.2</v>
      </c>
      <c r="AH7" s="49">
        <v>0.22</v>
      </c>
      <c r="AI7" s="150">
        <v>0.41</v>
      </c>
      <c r="AJ7" s="82">
        <v>0.46</v>
      </c>
      <c r="AK7" s="82">
        <v>0.44</v>
      </c>
      <c r="AL7" s="82">
        <v>0.36</v>
      </c>
      <c r="AM7" s="151">
        <v>0.46</v>
      </c>
      <c r="AN7" s="150">
        <v>0.54</v>
      </c>
      <c r="AO7" s="82">
        <v>0.6</v>
      </c>
      <c r="AP7" s="82">
        <v>0.62</v>
      </c>
      <c r="AQ7" s="82">
        <v>0.47</v>
      </c>
      <c r="AR7" s="151">
        <v>0.66</v>
      </c>
      <c r="AU7" t="s">
        <v>251</v>
      </c>
      <c r="AV7" s="58">
        <v>8.0300700000000003</v>
      </c>
      <c r="AW7" s="58">
        <v>9.6</v>
      </c>
      <c r="AX7">
        <v>1535</v>
      </c>
      <c r="AY7">
        <v>1705</v>
      </c>
      <c r="AZ7">
        <v>0.53</v>
      </c>
      <c r="BA7">
        <v>0.3</v>
      </c>
    </row>
    <row r="8" spans="3:53" x14ac:dyDescent="0.25">
      <c r="C8" s="1">
        <v>3</v>
      </c>
      <c r="D8" s="1">
        <v>0.54</v>
      </c>
      <c r="E8" s="1">
        <v>0.52</v>
      </c>
      <c r="F8" s="1">
        <v>0.51</v>
      </c>
      <c r="G8" s="1">
        <v>0.52</v>
      </c>
      <c r="H8" s="1">
        <v>0.56000000000000005</v>
      </c>
      <c r="X8" s="55" t="s">
        <v>263</v>
      </c>
      <c r="Y8" s="48">
        <v>0.41</v>
      </c>
      <c r="Z8" s="44">
        <v>0.41</v>
      </c>
      <c r="AA8" s="44">
        <v>0.45</v>
      </c>
      <c r="AB8" s="44">
        <v>0.33</v>
      </c>
      <c r="AC8" s="49">
        <v>0.45</v>
      </c>
      <c r="AD8" s="52">
        <v>0.25</v>
      </c>
      <c r="AE8" s="44">
        <v>0.32</v>
      </c>
      <c r="AF8" s="44">
        <v>0.26</v>
      </c>
      <c r="AG8" s="44">
        <v>0.23</v>
      </c>
      <c r="AH8" s="49">
        <v>0.28999999999999998</v>
      </c>
      <c r="AI8" s="150">
        <v>0.51</v>
      </c>
      <c r="AJ8" s="82">
        <v>0.56999999999999995</v>
      </c>
      <c r="AK8" s="82">
        <v>0.54</v>
      </c>
      <c r="AL8" s="82">
        <v>0.44</v>
      </c>
      <c r="AM8" s="151">
        <v>0.56999999999999995</v>
      </c>
      <c r="AN8" s="150">
        <v>0.59</v>
      </c>
      <c r="AO8" s="82">
        <v>0.63</v>
      </c>
      <c r="AP8" s="82">
        <v>0.65</v>
      </c>
      <c r="AQ8" s="82">
        <v>0.51</v>
      </c>
      <c r="AR8" s="151">
        <v>0.68</v>
      </c>
      <c r="AU8" t="s">
        <v>252</v>
      </c>
      <c r="AV8" s="58">
        <v>9.3400800000000004</v>
      </c>
      <c r="AW8" s="58">
        <v>10.57</v>
      </c>
      <c r="AX8">
        <v>1578</v>
      </c>
      <c r="AY8">
        <v>1713</v>
      </c>
      <c r="AZ8">
        <v>0.43</v>
      </c>
      <c r="BA8">
        <v>0.28000000000000003</v>
      </c>
    </row>
    <row r="9" spans="3:53" x14ac:dyDescent="0.25">
      <c r="C9" s="1">
        <v>4</v>
      </c>
      <c r="D9" s="1">
        <v>0.65</v>
      </c>
      <c r="E9" s="1">
        <v>0.64</v>
      </c>
      <c r="F9" s="1">
        <v>0.61</v>
      </c>
      <c r="G9" s="1">
        <v>0.66</v>
      </c>
      <c r="H9" s="1">
        <v>0.69</v>
      </c>
      <c r="X9" s="77" t="s">
        <v>264</v>
      </c>
      <c r="Y9" s="84">
        <v>0.53</v>
      </c>
      <c r="Z9" s="85">
        <v>0.56000000000000005</v>
      </c>
      <c r="AA9" s="86">
        <v>0.53</v>
      </c>
      <c r="AB9" s="86">
        <v>0.43</v>
      </c>
      <c r="AC9" s="87">
        <v>0.54</v>
      </c>
      <c r="AD9" s="88">
        <v>0.31</v>
      </c>
      <c r="AE9" s="86">
        <v>0.31</v>
      </c>
      <c r="AF9" s="89">
        <v>0.3</v>
      </c>
      <c r="AG9" s="86">
        <v>0.28000000000000003</v>
      </c>
      <c r="AH9" s="90">
        <v>0.34</v>
      </c>
      <c r="AI9" s="152">
        <v>0.62</v>
      </c>
      <c r="AJ9" s="153">
        <v>0.66</v>
      </c>
      <c r="AK9" s="153">
        <v>0.62</v>
      </c>
      <c r="AL9" s="153">
        <v>0.54</v>
      </c>
      <c r="AM9" s="154">
        <v>0.67</v>
      </c>
      <c r="AN9" s="152">
        <v>0.65</v>
      </c>
      <c r="AO9" s="153">
        <v>0.69</v>
      </c>
      <c r="AP9" s="153">
        <v>0.69</v>
      </c>
      <c r="AQ9" s="153">
        <v>0.56999999999999995</v>
      </c>
      <c r="AR9" s="154">
        <v>0.74</v>
      </c>
      <c r="AU9" t="s">
        <v>253</v>
      </c>
      <c r="AV9" s="58">
        <v>7.8227099999999998</v>
      </c>
      <c r="AW9" s="58">
        <v>9.5</v>
      </c>
      <c r="AX9">
        <v>1646</v>
      </c>
      <c r="AY9">
        <v>1728</v>
      </c>
      <c r="AZ9">
        <v>0.54</v>
      </c>
      <c r="BA9">
        <v>0.34</v>
      </c>
    </row>
    <row r="10" spans="3:53" x14ac:dyDescent="0.25">
      <c r="C10" s="1">
        <v>5</v>
      </c>
      <c r="D10" s="1">
        <v>0.78</v>
      </c>
      <c r="E10" s="1">
        <v>0.76</v>
      </c>
      <c r="F10" s="1">
        <v>0.74</v>
      </c>
      <c r="G10" s="1">
        <v>0.79</v>
      </c>
      <c r="H10" s="1">
        <v>0.79</v>
      </c>
      <c r="X10" s="94"/>
      <c r="Y10" s="158" t="s">
        <v>48</v>
      </c>
      <c r="Z10" s="158"/>
      <c r="AA10" s="158"/>
      <c r="AB10" s="158"/>
      <c r="AC10" s="167"/>
      <c r="AD10" s="158" t="s">
        <v>8</v>
      </c>
      <c r="AE10" s="158"/>
      <c r="AF10" s="158"/>
      <c r="AG10" s="158"/>
      <c r="AH10" s="158"/>
    </row>
    <row r="11" spans="3:53" x14ac:dyDescent="0.25">
      <c r="C11" s="1">
        <v>6</v>
      </c>
      <c r="D11" s="1">
        <v>0.81</v>
      </c>
      <c r="E11" s="1">
        <v>0.79</v>
      </c>
      <c r="F11" s="1">
        <v>0.78</v>
      </c>
      <c r="G11" s="1">
        <v>0.86</v>
      </c>
      <c r="H11" s="1">
        <v>0.87</v>
      </c>
      <c r="X11" s="91" t="s">
        <v>265</v>
      </c>
      <c r="Y11" s="92" t="s">
        <v>176</v>
      </c>
      <c r="Z11" s="91" t="s">
        <v>177</v>
      </c>
      <c r="AA11" s="91" t="s">
        <v>170</v>
      </c>
      <c r="AB11" s="91" t="s">
        <v>178</v>
      </c>
      <c r="AC11" s="98" t="s">
        <v>244</v>
      </c>
      <c r="AD11" s="91" t="s">
        <v>176</v>
      </c>
      <c r="AE11" s="91" t="s">
        <v>177</v>
      </c>
      <c r="AF11" s="91" t="s">
        <v>170</v>
      </c>
      <c r="AG11" s="91" t="s">
        <v>178</v>
      </c>
      <c r="AH11" s="91" t="s">
        <v>244</v>
      </c>
    </row>
    <row r="12" spans="3:53" x14ac:dyDescent="0.25">
      <c r="C12" s="1">
        <v>7</v>
      </c>
      <c r="D12" s="1">
        <v>0.84</v>
      </c>
      <c r="E12" s="1">
        <v>0.83</v>
      </c>
      <c r="F12" s="1">
        <v>0.81</v>
      </c>
      <c r="G12" s="1">
        <v>0.89</v>
      </c>
      <c r="H12" s="1">
        <v>0.9</v>
      </c>
      <c r="W12" s="54" t="s">
        <v>237</v>
      </c>
      <c r="X12" s="91" t="s">
        <v>230</v>
      </c>
      <c r="Y12" s="82">
        <v>0.53</v>
      </c>
      <c r="Z12" s="92">
        <v>0.56000000000000005</v>
      </c>
      <c r="AA12" s="82">
        <v>0.53</v>
      </c>
      <c r="AB12" s="82">
        <v>0.43</v>
      </c>
      <c r="AC12" s="99">
        <v>0.54</v>
      </c>
      <c r="AD12" s="82">
        <v>0.31</v>
      </c>
      <c r="AE12" s="82">
        <v>0.31</v>
      </c>
      <c r="AF12" s="93">
        <v>0.3</v>
      </c>
      <c r="AG12" s="82">
        <v>0.28000000000000003</v>
      </c>
      <c r="AH12" s="82">
        <v>0.34</v>
      </c>
    </row>
    <row r="13" spans="3:53" x14ac:dyDescent="0.25">
      <c r="C13" s="1">
        <v>8</v>
      </c>
      <c r="D13" s="1">
        <v>0.89</v>
      </c>
      <c r="E13" s="1">
        <v>0.87</v>
      </c>
      <c r="F13" s="1">
        <v>0.86</v>
      </c>
      <c r="G13" s="1">
        <v>0.93</v>
      </c>
      <c r="H13" s="1">
        <v>0.93</v>
      </c>
      <c r="W13" s="55"/>
      <c r="X13" s="91" t="s">
        <v>231</v>
      </c>
      <c r="Y13" s="92">
        <v>1515</v>
      </c>
      <c r="Z13" s="82">
        <v>1524</v>
      </c>
      <c r="AA13" s="82">
        <v>1535</v>
      </c>
      <c r="AB13" s="82">
        <v>1578</v>
      </c>
      <c r="AC13" s="99">
        <v>1646</v>
      </c>
      <c r="AD13" s="92">
        <v>1656</v>
      </c>
      <c r="AE13" s="82">
        <v>1659</v>
      </c>
      <c r="AF13" s="82">
        <v>1705</v>
      </c>
      <c r="AG13" s="82">
        <v>1713</v>
      </c>
      <c r="AH13" s="82">
        <v>1728</v>
      </c>
    </row>
    <row r="14" spans="3:53" x14ac:dyDescent="0.25">
      <c r="C14" s="1">
        <v>9</v>
      </c>
      <c r="D14" s="1">
        <v>0.91</v>
      </c>
      <c r="E14" s="1">
        <v>0.91</v>
      </c>
      <c r="F14" s="1">
        <v>0.89</v>
      </c>
      <c r="G14" s="1">
        <v>0.95</v>
      </c>
      <c r="H14" s="1">
        <v>0.96</v>
      </c>
      <c r="W14" s="56"/>
      <c r="X14" s="82" t="s">
        <v>232</v>
      </c>
      <c r="Y14" s="91">
        <v>89.255499999999998</v>
      </c>
      <c r="Z14" s="92">
        <v>27.5532</v>
      </c>
      <c r="AA14" s="91">
        <v>39.184699999999999</v>
      </c>
      <c r="AB14" s="91">
        <v>181.464</v>
      </c>
      <c r="AC14" s="100">
        <v>18.630500000000001</v>
      </c>
      <c r="AD14" s="91">
        <v>56.8</v>
      </c>
      <c r="AE14" s="82">
        <v>66.22</v>
      </c>
      <c r="AF14" s="82">
        <v>8.1</v>
      </c>
      <c r="AG14" s="82">
        <v>84.25</v>
      </c>
      <c r="AH14" s="92">
        <v>4.9000000000000004</v>
      </c>
    </row>
    <row r="15" spans="3:53" x14ac:dyDescent="0.25">
      <c r="C15" s="1">
        <v>10</v>
      </c>
      <c r="D15" s="1">
        <v>0.97</v>
      </c>
      <c r="E15" s="1">
        <v>0.98</v>
      </c>
      <c r="F15" s="1">
        <v>0.98</v>
      </c>
      <c r="G15" s="1">
        <v>0.98</v>
      </c>
      <c r="H15" s="1">
        <v>0.98</v>
      </c>
      <c r="X15" s="95" t="s">
        <v>233</v>
      </c>
      <c r="Y15" s="96">
        <v>8.5140999999999991</v>
      </c>
      <c r="Z15" s="96">
        <v>7.9133899999999997</v>
      </c>
      <c r="AA15" s="96">
        <v>8.0300700000000003</v>
      </c>
      <c r="AB15" s="96">
        <v>9.3400800000000004</v>
      </c>
      <c r="AC15" s="101">
        <v>7.8227099999999998</v>
      </c>
      <c r="AD15" s="96">
        <v>10.24</v>
      </c>
      <c r="AE15" s="95">
        <v>10.35</v>
      </c>
      <c r="AF15" s="95">
        <v>9.6</v>
      </c>
      <c r="AG15" s="95">
        <v>10.57</v>
      </c>
      <c r="AH15" s="97">
        <v>9.5</v>
      </c>
    </row>
    <row r="18" spans="2:34" x14ac:dyDescent="0.25">
      <c r="F18" s="45" t="s">
        <v>210</v>
      </c>
      <c r="G18" s="47" t="s">
        <v>209</v>
      </c>
      <c r="H18" s="53" t="s">
        <v>212</v>
      </c>
      <c r="I18" s="1" t="s">
        <v>213</v>
      </c>
      <c r="W18" t="s">
        <v>236</v>
      </c>
      <c r="X18" s="78" t="s">
        <v>234</v>
      </c>
      <c r="Y18" s="79">
        <v>0.49</v>
      </c>
      <c r="Z18" s="79">
        <v>0.56000000000000005</v>
      </c>
      <c r="AA18" s="74">
        <v>0.54</v>
      </c>
      <c r="AB18" s="74">
        <v>0.38</v>
      </c>
      <c r="AC18" s="80">
        <v>0.56999999999999995</v>
      </c>
      <c r="AD18" s="79">
        <v>0.23</v>
      </c>
      <c r="AE18" s="74">
        <v>0.21</v>
      </c>
      <c r="AF18" s="74">
        <v>0.32</v>
      </c>
      <c r="AG18" s="74">
        <v>0.17</v>
      </c>
      <c r="AH18" s="76">
        <v>0.32</v>
      </c>
    </row>
    <row r="19" spans="2:34" x14ac:dyDescent="0.25">
      <c r="F19" s="48" t="s">
        <v>168</v>
      </c>
      <c r="G19" s="59">
        <v>6.5000000000000002E-2</v>
      </c>
      <c r="H19" s="61">
        <v>4.4000000000000003E-3</v>
      </c>
      <c r="I19" s="64">
        <f>LN(H19)</f>
        <v>-5.4261507380579213</v>
      </c>
      <c r="W19" t="s">
        <v>236</v>
      </c>
      <c r="X19" s="71" t="s">
        <v>235</v>
      </c>
      <c r="Y19" s="72">
        <v>0.47</v>
      </c>
      <c r="Z19" s="73">
        <v>0.56000000000000005</v>
      </c>
      <c r="AA19" s="74">
        <v>0.54</v>
      </c>
      <c r="AB19" s="74">
        <v>0.38</v>
      </c>
      <c r="AC19" s="75">
        <v>0.56999999999999995</v>
      </c>
      <c r="AD19" s="72">
        <v>0.22</v>
      </c>
      <c r="AE19" s="74">
        <v>0.21</v>
      </c>
      <c r="AF19" s="74">
        <v>0.31</v>
      </c>
      <c r="AG19" s="74">
        <v>0.17</v>
      </c>
      <c r="AH19" s="76">
        <v>0.32</v>
      </c>
    </row>
    <row r="20" spans="2:34" x14ac:dyDescent="0.25">
      <c r="F20" s="48" t="s">
        <v>169</v>
      </c>
      <c r="G20" s="59">
        <v>4.8000000000000001E-2</v>
      </c>
      <c r="H20" s="62">
        <v>6.3E-3</v>
      </c>
      <c r="I20" s="64">
        <f>LN(H20)</f>
        <v>-5.0672056455846501</v>
      </c>
    </row>
    <row r="21" spans="2:34" x14ac:dyDescent="0.25">
      <c r="F21" s="48" t="s">
        <v>171</v>
      </c>
      <c r="G21" s="59">
        <v>6.3E-2</v>
      </c>
      <c r="H21" s="62">
        <v>1.01E-2</v>
      </c>
      <c r="I21" s="64">
        <f>LN(H21)</f>
        <v>-4.595219855134923</v>
      </c>
    </row>
    <row r="22" spans="2:34" x14ac:dyDescent="0.25">
      <c r="F22" s="48" t="s">
        <v>211</v>
      </c>
      <c r="G22" s="59">
        <v>6.9000000000000006E-2</v>
      </c>
      <c r="H22" s="62">
        <v>3.5999999999999999E-3</v>
      </c>
      <c r="I22" s="64">
        <f>LN(H22)</f>
        <v>-5.6268214335200728</v>
      </c>
    </row>
    <row r="23" spans="2:34" x14ac:dyDescent="0.25">
      <c r="F23" s="50" t="s">
        <v>170</v>
      </c>
      <c r="G23" s="60">
        <v>7.0000000000000007E-2</v>
      </c>
      <c r="H23" s="63">
        <v>6.1999999999999998E-3</v>
      </c>
      <c r="I23" s="64">
        <f>LN(H23)</f>
        <v>-5.083205986931091</v>
      </c>
    </row>
    <row r="26" spans="2:34" x14ac:dyDescent="0.25">
      <c r="B26" t="s">
        <v>217</v>
      </c>
      <c r="C26" t="s">
        <v>218</v>
      </c>
      <c r="D26" t="s">
        <v>121</v>
      </c>
    </row>
    <row r="27" spans="2:34" x14ac:dyDescent="0.25">
      <c r="B27">
        <f>AVERAGE('Actual vs Predicted_WW'!T2:T370)</f>
        <v>73.75049256900094</v>
      </c>
      <c r="C27">
        <f>AVERAGE('Actual vs Predicted_WW'!U2:U370)</f>
        <v>99.99518619641853</v>
      </c>
      <c r="F27" t="s">
        <v>241</v>
      </c>
    </row>
    <row r="28" spans="2:34" x14ac:dyDescent="0.25">
      <c r="E28" s="129" t="s">
        <v>238</v>
      </c>
      <c r="F28" s="129" t="s">
        <v>239</v>
      </c>
      <c r="G28" s="129" t="s">
        <v>240</v>
      </c>
      <c r="H28" s="82" t="s">
        <v>242</v>
      </c>
      <c r="I28" s="82" t="s">
        <v>245</v>
      </c>
      <c r="J28" s="82" t="s">
        <v>246</v>
      </c>
      <c r="K28" s="82" t="s">
        <v>247</v>
      </c>
      <c r="L28" s="82" t="s">
        <v>248</v>
      </c>
    </row>
    <row r="29" spans="2:34" x14ac:dyDescent="0.25">
      <c r="E29" s="127" t="s">
        <v>223</v>
      </c>
      <c r="F29" s="128">
        <v>0.60752910000000004</v>
      </c>
      <c r="G29" s="128">
        <v>21.524408999999999</v>
      </c>
      <c r="H29" s="82" t="s">
        <v>243</v>
      </c>
      <c r="I29" s="58">
        <v>0.6194132</v>
      </c>
      <c r="J29" s="58">
        <v>0.60752910000000004</v>
      </c>
      <c r="K29" s="58">
        <v>16.0807486</v>
      </c>
      <c r="L29" s="58">
        <v>21.524408999999999</v>
      </c>
    </row>
    <row r="30" spans="2:34" x14ac:dyDescent="0.25">
      <c r="E30" s="127" t="s">
        <v>310</v>
      </c>
      <c r="F30" s="128">
        <v>0.76386500000000002</v>
      </c>
      <c r="G30" s="128">
        <v>14.6299902</v>
      </c>
      <c r="H30" s="82" t="s">
        <v>249</v>
      </c>
      <c r="I30" s="58">
        <v>0.73353159999999995</v>
      </c>
      <c r="J30" s="58">
        <v>0.76386500000000002</v>
      </c>
      <c r="K30" s="58">
        <v>14.1075345</v>
      </c>
      <c r="L30" s="58">
        <v>14.6299902</v>
      </c>
    </row>
    <row r="31" spans="2:34" x14ac:dyDescent="0.25">
      <c r="E31" s="127" t="s">
        <v>311</v>
      </c>
      <c r="F31" s="128">
        <v>0.54435290000000003</v>
      </c>
      <c r="G31" s="128">
        <v>14.8027281</v>
      </c>
      <c r="H31" s="82" t="s">
        <v>250</v>
      </c>
      <c r="I31" s="58">
        <v>0.51618699999999995</v>
      </c>
      <c r="J31" s="58">
        <v>0.54435290000000003</v>
      </c>
      <c r="K31" s="58">
        <v>14.053614100000001</v>
      </c>
      <c r="L31" s="58">
        <v>14.8027281</v>
      </c>
    </row>
    <row r="32" spans="2:34" x14ac:dyDescent="0.25">
      <c r="E32" s="127" t="s">
        <v>312</v>
      </c>
      <c r="F32" s="128">
        <v>0.90580020000000006</v>
      </c>
      <c r="G32" s="128">
        <v>32.566963299999998</v>
      </c>
      <c r="H32" s="82" t="s">
        <v>251</v>
      </c>
      <c r="I32" s="58">
        <v>0.91334610000000005</v>
      </c>
      <c r="J32" s="58">
        <v>0.90580020000000006</v>
      </c>
      <c r="K32" s="58">
        <v>33.2189616</v>
      </c>
      <c r="L32" s="58">
        <v>32.566963299999998</v>
      </c>
    </row>
    <row r="33" spans="1:12" x14ac:dyDescent="0.25">
      <c r="E33" s="127" t="s">
        <v>313</v>
      </c>
      <c r="F33" s="128">
        <v>0.82458140000000002</v>
      </c>
      <c r="G33" s="128">
        <v>16.014731000000001</v>
      </c>
      <c r="H33" s="82" t="s">
        <v>252</v>
      </c>
      <c r="I33" s="58">
        <v>0.78032659999999998</v>
      </c>
      <c r="J33" s="58">
        <v>0.82458140000000002</v>
      </c>
      <c r="K33" s="58">
        <v>15.200069299999999</v>
      </c>
      <c r="L33" s="58">
        <v>16.014731000000001</v>
      </c>
    </row>
    <row r="34" spans="1:12" x14ac:dyDescent="0.25">
      <c r="E34" s="127" t="s">
        <v>314</v>
      </c>
      <c r="F34" s="128">
        <v>0.84820220000000002</v>
      </c>
      <c r="G34" s="128">
        <v>32.020503599999998</v>
      </c>
      <c r="H34" s="82" t="s">
        <v>253</v>
      </c>
      <c r="I34" s="58">
        <v>0.88492179999999998</v>
      </c>
      <c r="J34" s="58">
        <v>0.84820220000000002</v>
      </c>
      <c r="K34" s="58">
        <v>33.712747899999997</v>
      </c>
      <c r="L34" s="58">
        <v>32.020503599999998</v>
      </c>
    </row>
    <row r="35" spans="1:12" x14ac:dyDescent="0.25">
      <c r="E35" s="132" t="s">
        <v>217</v>
      </c>
      <c r="F35" s="133">
        <v>0.6194132</v>
      </c>
      <c r="G35" s="133">
        <v>16.0807486</v>
      </c>
      <c r="H35" s="82"/>
    </row>
    <row r="36" spans="1:12" x14ac:dyDescent="0.25">
      <c r="E36" s="127" t="s">
        <v>315</v>
      </c>
      <c r="F36" s="128">
        <v>0.73353159999999995</v>
      </c>
      <c r="G36" s="128">
        <v>14.1075345</v>
      </c>
      <c r="H36" s="82"/>
    </row>
    <row r="37" spans="1:12" x14ac:dyDescent="0.25">
      <c r="E37" s="127" t="s">
        <v>316</v>
      </c>
      <c r="F37" s="128">
        <v>0.51618699999999995</v>
      </c>
      <c r="G37" s="128">
        <v>14.053614100000001</v>
      </c>
      <c r="H37" s="82"/>
    </row>
    <row r="38" spans="1:12" x14ac:dyDescent="0.25">
      <c r="E38" s="127" t="s">
        <v>317</v>
      </c>
      <c r="F38" s="128">
        <v>0.91334610000000005</v>
      </c>
      <c r="G38" s="128">
        <v>33.2189616</v>
      </c>
      <c r="H38" s="82"/>
    </row>
    <row r="39" spans="1:12" x14ac:dyDescent="0.25">
      <c r="E39" s="127" t="s">
        <v>318</v>
      </c>
      <c r="F39" s="128">
        <v>0.78032659999999998</v>
      </c>
      <c r="G39" s="128">
        <v>15.200069299999999</v>
      </c>
      <c r="H39" s="82"/>
    </row>
    <row r="40" spans="1:12" x14ac:dyDescent="0.25">
      <c r="E40" s="130" t="s">
        <v>319</v>
      </c>
      <c r="F40" s="131">
        <v>0.88492179999999998</v>
      </c>
      <c r="G40" s="131">
        <v>33.712747899999997</v>
      </c>
      <c r="H40" s="82"/>
    </row>
    <row r="43" spans="1:12" ht="26.25" x14ac:dyDescent="0.4">
      <c r="A43" s="159" t="s">
        <v>298</v>
      </c>
      <c r="B43" s="159"/>
      <c r="C43" s="159"/>
      <c r="D43" s="159"/>
      <c r="E43" s="159"/>
    </row>
    <row r="44" spans="1:12" x14ac:dyDescent="0.25">
      <c r="A44" s="103" t="s">
        <v>291</v>
      </c>
      <c r="B44" s="103" t="s">
        <v>295</v>
      </c>
      <c r="C44" s="103" t="s">
        <v>296</v>
      </c>
      <c r="D44" s="103" t="s">
        <v>297</v>
      </c>
      <c r="E44" s="103" t="s">
        <v>123</v>
      </c>
    </row>
    <row r="45" spans="1:12" x14ac:dyDescent="0.25">
      <c r="A45" s="103" t="s">
        <v>104</v>
      </c>
      <c r="B45" s="103">
        <v>40</v>
      </c>
      <c r="C45" s="104">
        <v>63.731020399999998</v>
      </c>
      <c r="D45" s="104">
        <v>177.5872526</v>
      </c>
      <c r="E45" s="104">
        <v>35.887159400000002</v>
      </c>
    </row>
    <row r="46" spans="1:12" x14ac:dyDescent="0.25">
      <c r="A46" s="103" t="s">
        <v>38</v>
      </c>
      <c r="B46" s="103">
        <v>543</v>
      </c>
      <c r="C46" s="104">
        <v>94.997713200000007</v>
      </c>
      <c r="D46" s="104">
        <v>453.61900689999999</v>
      </c>
      <c r="E46" s="104">
        <v>20.942181000000001</v>
      </c>
    </row>
    <row r="47" spans="1:12" x14ac:dyDescent="0.25">
      <c r="A47" s="103" t="s">
        <v>46</v>
      </c>
      <c r="B47" s="103">
        <v>200</v>
      </c>
      <c r="C47" s="104">
        <v>70.087225900000007</v>
      </c>
      <c r="D47" s="104">
        <v>183.0662318</v>
      </c>
      <c r="E47" s="104">
        <v>38.285174300000001</v>
      </c>
    </row>
    <row r="48" spans="1:12" x14ac:dyDescent="0.25">
      <c r="A48" s="103" t="s">
        <v>47</v>
      </c>
      <c r="B48" s="103">
        <v>190</v>
      </c>
      <c r="C48" s="104">
        <v>75.479555199999993</v>
      </c>
      <c r="D48" s="104">
        <v>136.61868100000001</v>
      </c>
      <c r="E48" s="104">
        <v>55.248341400000001</v>
      </c>
    </row>
    <row r="49" spans="1:24" x14ac:dyDescent="0.25">
      <c r="A49" s="103" t="s">
        <v>8</v>
      </c>
      <c r="B49" s="103">
        <v>1402</v>
      </c>
      <c r="C49" s="104">
        <v>105.1911075</v>
      </c>
      <c r="D49" s="104">
        <v>336.44657050000001</v>
      </c>
      <c r="E49" s="104">
        <v>31.2653231</v>
      </c>
    </row>
    <row r="50" spans="1:24" x14ac:dyDescent="0.25">
      <c r="A50" s="103" t="s">
        <v>45</v>
      </c>
      <c r="B50" s="103">
        <v>131</v>
      </c>
      <c r="C50" s="104">
        <v>122.4120388</v>
      </c>
      <c r="D50" s="104">
        <v>426.78562030000001</v>
      </c>
      <c r="E50" s="104">
        <v>28.682324999999999</v>
      </c>
    </row>
    <row r="51" spans="1:24" x14ac:dyDescent="0.25">
      <c r="A51" s="103" t="s">
        <v>50</v>
      </c>
      <c r="B51" s="103">
        <v>121</v>
      </c>
      <c r="C51" s="104">
        <v>98.433116299999995</v>
      </c>
      <c r="D51" s="104">
        <v>194.6003355</v>
      </c>
      <c r="E51" s="104">
        <v>50.582192499999998</v>
      </c>
    </row>
    <row r="52" spans="1:24" x14ac:dyDescent="0.25">
      <c r="A52" s="103" t="s">
        <v>92</v>
      </c>
      <c r="B52" s="103">
        <v>61</v>
      </c>
      <c r="C52" s="104">
        <v>60.088401699999999</v>
      </c>
      <c r="D52" s="104">
        <v>118.06779659999999</v>
      </c>
      <c r="E52" s="104">
        <v>50.893133800000001</v>
      </c>
    </row>
    <row r="53" spans="1:24" x14ac:dyDescent="0.25">
      <c r="A53" s="103" t="s">
        <v>49</v>
      </c>
      <c r="B53" s="103">
        <v>128</v>
      </c>
      <c r="C53" s="104">
        <v>87.638227000000001</v>
      </c>
      <c r="D53" s="104">
        <v>133.02055050000001</v>
      </c>
      <c r="E53" s="104">
        <v>65.883223799999996</v>
      </c>
    </row>
    <row r="54" spans="1:24" x14ac:dyDescent="0.25">
      <c r="A54" s="103" t="s">
        <v>90</v>
      </c>
      <c r="B54" s="103">
        <v>38</v>
      </c>
      <c r="C54" s="104">
        <v>135.73047339999999</v>
      </c>
      <c r="D54" s="104">
        <v>529.21568219999995</v>
      </c>
      <c r="E54" s="104">
        <v>25.647477599999998</v>
      </c>
    </row>
    <row r="55" spans="1:24" x14ac:dyDescent="0.25">
      <c r="A55" s="103" t="s">
        <v>48</v>
      </c>
      <c r="B55" s="103">
        <v>1103</v>
      </c>
      <c r="C55" s="104">
        <v>115.6451629</v>
      </c>
      <c r="D55" s="104">
        <v>494.28701589999997</v>
      </c>
      <c r="E55" s="104">
        <v>23.396358599999999</v>
      </c>
    </row>
    <row r="59" spans="1:24" x14ac:dyDescent="0.25">
      <c r="H59" t="s">
        <v>299</v>
      </c>
      <c r="I59" t="s">
        <v>302</v>
      </c>
    </row>
    <row r="60" spans="1:24" ht="21" x14ac:dyDescent="0.35">
      <c r="F60" s="160" t="s">
        <v>306</v>
      </c>
      <c r="G60" s="161"/>
      <c r="H60" s="162"/>
      <c r="M60" s="119" t="s">
        <v>0</v>
      </c>
      <c r="N60" s="115">
        <v>2001</v>
      </c>
      <c r="O60" s="114">
        <v>2002</v>
      </c>
      <c r="P60" s="114">
        <v>2003</v>
      </c>
      <c r="Q60" s="114">
        <v>2004</v>
      </c>
      <c r="R60" s="114">
        <v>2005</v>
      </c>
      <c r="S60" s="114">
        <v>2006</v>
      </c>
      <c r="T60" s="114">
        <v>2007</v>
      </c>
      <c r="U60" s="114">
        <v>2008</v>
      </c>
      <c r="V60" s="121">
        <v>2009</v>
      </c>
      <c r="W60" s="108" t="s">
        <v>308</v>
      </c>
      <c r="X60" s="108" t="s">
        <v>307</v>
      </c>
    </row>
    <row r="61" spans="1:24" x14ac:dyDescent="0.25">
      <c r="F61" s="105" t="s">
        <v>300</v>
      </c>
      <c r="G61" s="106">
        <v>1.6E-2</v>
      </c>
      <c r="H61" s="107">
        <v>1E-3</v>
      </c>
      <c r="M61" s="120" t="s">
        <v>104</v>
      </c>
      <c r="N61" s="116"/>
      <c r="O61" s="112"/>
      <c r="P61" s="112"/>
      <c r="Q61" s="112"/>
      <c r="R61" s="112"/>
      <c r="S61" s="112"/>
      <c r="T61" s="112"/>
      <c r="U61" s="113">
        <v>39.263289999999998</v>
      </c>
      <c r="V61" s="122">
        <v>30.318000000000001</v>
      </c>
      <c r="W61" s="109">
        <v>34.790640000000003</v>
      </c>
      <c r="X61" s="108">
        <v>29.8</v>
      </c>
    </row>
    <row r="62" spans="1:24" x14ac:dyDescent="0.25">
      <c r="F62" s="105" t="s">
        <v>301</v>
      </c>
      <c r="G62" s="106">
        <v>1E-3</v>
      </c>
      <c r="H62" s="107">
        <v>1E-3</v>
      </c>
      <c r="M62" s="62" t="s">
        <v>38</v>
      </c>
      <c r="N62" s="117">
        <v>18.3</v>
      </c>
      <c r="O62" s="110">
        <v>24.6</v>
      </c>
      <c r="P62" s="110">
        <v>28.3</v>
      </c>
      <c r="Q62" s="110">
        <v>15.674899999999999</v>
      </c>
      <c r="R62" s="110">
        <v>16.70654</v>
      </c>
      <c r="S62" s="110">
        <v>17.269500000000001</v>
      </c>
      <c r="T62" s="110">
        <v>20.850619999999999</v>
      </c>
      <c r="U62" s="110">
        <v>31.526309999999999</v>
      </c>
      <c r="V62" s="123">
        <v>24.788900000000002</v>
      </c>
      <c r="W62" s="109">
        <v>22.001390000000001</v>
      </c>
      <c r="X62" s="108">
        <v>29.8</v>
      </c>
    </row>
    <row r="63" spans="1:24" x14ac:dyDescent="0.25">
      <c r="F63" s="126"/>
      <c r="G63" s="158" t="s">
        <v>299</v>
      </c>
      <c r="H63" s="158"/>
      <c r="M63" s="62" t="s">
        <v>46</v>
      </c>
      <c r="N63" s="117">
        <v>14.9</v>
      </c>
      <c r="O63" s="110">
        <v>21.4</v>
      </c>
      <c r="P63" s="110">
        <v>25.2</v>
      </c>
      <c r="Q63" s="110">
        <v>21.11008</v>
      </c>
      <c r="R63" s="110">
        <v>27.65737</v>
      </c>
      <c r="S63" s="110">
        <v>20.836320000000001</v>
      </c>
      <c r="T63" s="110">
        <v>21.164619999999999</v>
      </c>
      <c r="U63" s="110">
        <v>35.047809999999998</v>
      </c>
      <c r="V63" s="123">
        <v>31.503509999999999</v>
      </c>
      <c r="W63" s="109">
        <v>24.314720000000001</v>
      </c>
      <c r="X63" s="108">
        <v>29.8</v>
      </c>
    </row>
    <row r="64" spans="1:24" x14ac:dyDescent="0.25">
      <c r="F64" s="96" t="s">
        <v>304</v>
      </c>
      <c r="G64" s="96" t="s">
        <v>303</v>
      </c>
      <c r="H64" s="96" t="s">
        <v>305</v>
      </c>
      <c r="M64" s="62" t="s">
        <v>47</v>
      </c>
      <c r="N64" s="117">
        <v>32.299999999999997</v>
      </c>
      <c r="O64" s="110">
        <v>46.1</v>
      </c>
      <c r="P64" s="110">
        <v>40.200000000000003</v>
      </c>
      <c r="Q64" s="110">
        <v>30.80161</v>
      </c>
      <c r="R64" s="110"/>
      <c r="S64" s="110">
        <v>16.838650000000001</v>
      </c>
      <c r="T64" s="110">
        <v>26.12416</v>
      </c>
      <c r="U64" s="110">
        <v>34.14284</v>
      </c>
      <c r="V64" s="123">
        <v>25.779900000000001</v>
      </c>
      <c r="W64" s="109">
        <v>31.542249999999999</v>
      </c>
      <c r="X64" s="108">
        <v>29.8</v>
      </c>
    </row>
    <row r="65" spans="2:40" x14ac:dyDescent="0.25">
      <c r="F65" s="91" t="s">
        <v>300</v>
      </c>
      <c r="G65" s="91">
        <v>1E-4</v>
      </c>
      <c r="H65" s="91">
        <v>0.27700000000000002</v>
      </c>
      <c r="M65" s="62" t="s">
        <v>8</v>
      </c>
      <c r="N65" s="117">
        <v>17.899999999999999</v>
      </c>
      <c r="O65" s="110">
        <v>19.100000000000001</v>
      </c>
      <c r="P65" s="110">
        <v>22.7</v>
      </c>
      <c r="Q65" s="110">
        <v>16.219360000000002</v>
      </c>
      <c r="R65" s="110">
        <v>19.014569999999999</v>
      </c>
      <c r="S65" s="110">
        <v>46.320610000000002</v>
      </c>
      <c r="T65" s="110">
        <v>24.46997</v>
      </c>
      <c r="U65" s="110">
        <v>33.277050000000003</v>
      </c>
      <c r="V65" s="123">
        <v>23.240310000000001</v>
      </c>
      <c r="W65" s="109">
        <v>24.692920000000001</v>
      </c>
      <c r="X65" s="108">
        <v>29.8</v>
      </c>
    </row>
    <row r="66" spans="2:40" x14ac:dyDescent="0.25">
      <c r="F66" s="96" t="s">
        <v>301</v>
      </c>
      <c r="G66" s="96">
        <v>1E-4</v>
      </c>
      <c r="H66" s="96">
        <v>0.33900000000000002</v>
      </c>
      <c r="M66" s="62" t="s">
        <v>45</v>
      </c>
      <c r="N66" s="117">
        <v>28.6</v>
      </c>
      <c r="O66" s="110">
        <v>30.3</v>
      </c>
      <c r="P66" s="110">
        <v>22.6</v>
      </c>
      <c r="Q66" s="110">
        <v>28.21594</v>
      </c>
      <c r="R66" s="110">
        <v>23.476649999999999</v>
      </c>
      <c r="S66" s="110">
        <v>22.319579999999998</v>
      </c>
      <c r="T66" s="110">
        <v>23.003589999999999</v>
      </c>
      <c r="U66" s="110">
        <v>22.311060000000001</v>
      </c>
      <c r="V66" s="123"/>
      <c r="W66" s="109">
        <v>25.105799999999999</v>
      </c>
      <c r="X66" s="108">
        <v>29.8</v>
      </c>
    </row>
    <row r="67" spans="2:40" x14ac:dyDescent="0.25">
      <c r="M67" s="62" t="s">
        <v>50</v>
      </c>
      <c r="N67" s="117">
        <v>3.3</v>
      </c>
      <c r="O67" s="110">
        <v>46.1</v>
      </c>
      <c r="P67" s="110">
        <v>17</v>
      </c>
      <c r="Q67" s="110">
        <v>27.0642</v>
      </c>
      <c r="R67" s="110"/>
      <c r="S67" s="110"/>
      <c r="T67" s="110"/>
      <c r="U67" s="110">
        <v>55.041080000000001</v>
      </c>
      <c r="V67" s="123">
        <v>27.5075</v>
      </c>
      <c r="W67" s="109">
        <v>29.336259999999999</v>
      </c>
      <c r="X67" s="108">
        <v>29.8</v>
      </c>
    </row>
    <row r="68" spans="2:40" x14ac:dyDescent="0.25">
      <c r="M68" s="62" t="s">
        <v>92</v>
      </c>
      <c r="N68" s="102"/>
      <c r="O68" s="44"/>
      <c r="P68" s="44"/>
      <c r="Q68" s="44"/>
      <c r="R68" s="110">
        <v>30.153030000000001</v>
      </c>
      <c r="S68" s="110">
        <v>23.391100000000002</v>
      </c>
      <c r="T68" s="110">
        <v>59.417200000000001</v>
      </c>
      <c r="U68" s="44"/>
      <c r="V68" s="123"/>
      <c r="W68" s="109">
        <v>37.653779999999998</v>
      </c>
      <c r="X68" s="108">
        <v>29.8</v>
      </c>
    </row>
    <row r="69" spans="2:40" x14ac:dyDescent="0.25">
      <c r="M69" s="62" t="s">
        <v>49</v>
      </c>
      <c r="N69" s="102">
        <v>53.3</v>
      </c>
      <c r="O69" s="44">
        <v>22.7</v>
      </c>
      <c r="P69" s="44">
        <v>37.4</v>
      </c>
      <c r="Q69" s="110">
        <v>69.377970000000005</v>
      </c>
      <c r="R69" s="110">
        <v>45.38758</v>
      </c>
      <c r="S69" s="110">
        <v>43.625050000000002</v>
      </c>
      <c r="T69" s="110"/>
      <c r="U69" s="44"/>
      <c r="V69" s="123">
        <v>75.490560000000002</v>
      </c>
      <c r="W69" s="109">
        <v>49.59796</v>
      </c>
      <c r="X69" s="108">
        <v>29.8</v>
      </c>
    </row>
    <row r="70" spans="2:40" x14ac:dyDescent="0.25">
      <c r="B70" t="s">
        <v>0</v>
      </c>
      <c r="C70" t="s">
        <v>308</v>
      </c>
      <c r="D70" t="s">
        <v>307</v>
      </c>
      <c r="M70" s="62" t="s">
        <v>90</v>
      </c>
      <c r="N70" s="102"/>
      <c r="O70" s="44"/>
      <c r="P70" s="44"/>
      <c r="Q70" s="44"/>
      <c r="R70" s="110"/>
      <c r="S70" s="110"/>
      <c r="T70" s="110">
        <v>22.75478</v>
      </c>
      <c r="U70" s="44"/>
      <c r="V70" s="123">
        <v>28.38673</v>
      </c>
      <c r="W70" s="109">
        <v>25.57075</v>
      </c>
      <c r="X70" s="108">
        <v>29.8</v>
      </c>
    </row>
    <row r="71" spans="2:40" x14ac:dyDescent="0.25">
      <c r="B71" t="s">
        <v>38</v>
      </c>
      <c r="C71">
        <v>22.001390000000001</v>
      </c>
      <c r="D71" s="108">
        <v>26.13</v>
      </c>
      <c r="M71" s="63" t="s">
        <v>48</v>
      </c>
      <c r="N71" s="118">
        <v>18.3</v>
      </c>
      <c r="O71" s="111">
        <v>15.3</v>
      </c>
      <c r="P71" s="111">
        <v>16.600000000000001</v>
      </c>
      <c r="Q71" s="111">
        <v>17.368569999999998</v>
      </c>
      <c r="R71" s="111">
        <v>17.269500000000001</v>
      </c>
      <c r="S71" s="111">
        <v>44.607909999999997</v>
      </c>
      <c r="T71" s="111">
        <v>22.82865</v>
      </c>
      <c r="U71" s="111">
        <v>38.968240000000002</v>
      </c>
      <c r="V71" s="124">
        <v>17.871759999999998</v>
      </c>
      <c r="W71" s="109">
        <v>23.237189999999998</v>
      </c>
      <c r="X71" s="108">
        <v>29.8</v>
      </c>
    </row>
    <row r="72" spans="2:40" x14ac:dyDescent="0.25">
      <c r="B72" t="s">
        <v>46</v>
      </c>
      <c r="C72">
        <v>24.314720000000001</v>
      </c>
      <c r="D72" s="108">
        <v>26.13</v>
      </c>
    </row>
    <row r="73" spans="2:40" x14ac:dyDescent="0.25">
      <c r="B73" t="s">
        <v>8</v>
      </c>
      <c r="C73">
        <v>24.692920000000001</v>
      </c>
      <c r="D73" s="108">
        <v>26.13</v>
      </c>
    </row>
    <row r="74" spans="2:40" x14ac:dyDescent="0.25">
      <c r="B74" t="s">
        <v>45</v>
      </c>
      <c r="C74">
        <v>25.105799999999999</v>
      </c>
      <c r="D74" s="108">
        <v>26.13</v>
      </c>
      <c r="X74" s="108" t="s">
        <v>104</v>
      </c>
      <c r="Y74" s="108" t="s">
        <v>309</v>
      </c>
      <c r="Z74" s="108"/>
      <c r="AA74" s="108" t="s">
        <v>309</v>
      </c>
      <c r="AB74" s="108"/>
      <c r="AC74" s="108" t="s">
        <v>309</v>
      </c>
      <c r="AD74" s="108"/>
      <c r="AE74" s="108" t="s">
        <v>309</v>
      </c>
      <c r="AF74" s="108"/>
      <c r="AG74" s="108" t="s">
        <v>309</v>
      </c>
      <c r="AH74" s="108"/>
      <c r="AI74" s="108" t="s">
        <v>309</v>
      </c>
      <c r="AJ74" s="108"/>
      <c r="AK74" s="108" t="s">
        <v>309</v>
      </c>
      <c r="AL74" s="108"/>
      <c r="AM74" s="108">
        <v>39.299999999999997</v>
      </c>
      <c r="AN74" s="108">
        <v>30.3</v>
      </c>
    </row>
    <row r="75" spans="2:40" x14ac:dyDescent="0.25">
      <c r="B75" t="s">
        <v>50</v>
      </c>
      <c r="C75">
        <v>29.336259999999999</v>
      </c>
      <c r="D75" s="108">
        <v>26.13</v>
      </c>
      <c r="X75" s="108" t="s">
        <v>38</v>
      </c>
      <c r="Y75" s="108">
        <v>18.3</v>
      </c>
      <c r="Z75" s="108">
        <v>24.6</v>
      </c>
      <c r="AA75" s="108">
        <v>28.3</v>
      </c>
      <c r="AB75" s="108">
        <v>15.7</v>
      </c>
      <c r="AC75" s="108">
        <v>16.7</v>
      </c>
      <c r="AD75" s="108">
        <v>17.3</v>
      </c>
      <c r="AE75" s="108">
        <v>20.9</v>
      </c>
      <c r="AF75" s="108">
        <v>31.5</v>
      </c>
      <c r="AG75" s="108">
        <v>24.8</v>
      </c>
      <c r="AH75" s="108"/>
      <c r="AI75" s="108"/>
      <c r="AJ75" s="108"/>
      <c r="AK75" s="108"/>
      <c r="AL75" s="108"/>
      <c r="AM75" s="108"/>
      <c r="AN75" s="108"/>
    </row>
    <row r="76" spans="2:40" x14ac:dyDescent="0.25">
      <c r="B76" t="s">
        <v>90</v>
      </c>
      <c r="C76">
        <v>25.57075</v>
      </c>
      <c r="D76" s="108">
        <v>26.13</v>
      </c>
      <c r="X76" s="108" t="s">
        <v>46</v>
      </c>
      <c r="Y76" s="108">
        <v>14.9</v>
      </c>
      <c r="Z76" s="108">
        <v>21.4</v>
      </c>
      <c r="AA76" s="108">
        <v>25.2</v>
      </c>
      <c r="AB76" s="108">
        <v>21.1</v>
      </c>
      <c r="AC76" s="108">
        <v>27.7</v>
      </c>
      <c r="AD76" s="108">
        <v>20.8</v>
      </c>
      <c r="AE76" s="108">
        <v>21.2</v>
      </c>
      <c r="AF76" s="108">
        <v>35</v>
      </c>
      <c r="AG76" s="108">
        <v>31.5</v>
      </c>
      <c r="AH76" s="108"/>
      <c r="AI76" s="108"/>
      <c r="AJ76" s="108"/>
      <c r="AK76" s="108"/>
      <c r="AL76" s="108"/>
      <c r="AM76" s="108"/>
      <c r="AN76" s="108"/>
    </row>
    <row r="77" spans="2:40" x14ac:dyDescent="0.25">
      <c r="B77" t="s">
        <v>48</v>
      </c>
      <c r="C77">
        <v>23.237189999999998</v>
      </c>
      <c r="D77" s="108">
        <v>26.13</v>
      </c>
      <c r="X77" s="108" t="s">
        <v>47</v>
      </c>
      <c r="Y77" s="108">
        <v>32.299999999999997</v>
      </c>
      <c r="Z77" s="108">
        <v>46.1</v>
      </c>
      <c r="AA77" s="108">
        <v>40.200000000000003</v>
      </c>
      <c r="AB77" s="108">
        <v>30.8</v>
      </c>
      <c r="AC77" s="108" t="s">
        <v>309</v>
      </c>
      <c r="AD77" s="108"/>
      <c r="AE77" s="108">
        <v>16.8</v>
      </c>
      <c r="AF77" s="108">
        <v>26.1</v>
      </c>
      <c r="AG77" s="108">
        <v>34.1</v>
      </c>
      <c r="AH77" s="108">
        <v>25.8</v>
      </c>
      <c r="AI77" s="108"/>
      <c r="AJ77" s="108"/>
      <c r="AK77" s="108"/>
      <c r="AL77" s="108"/>
      <c r="AM77" s="108"/>
      <c r="AN77" s="108"/>
    </row>
    <row r="78" spans="2:40" x14ac:dyDescent="0.25">
      <c r="X78" s="108" t="s">
        <v>8</v>
      </c>
      <c r="Y78" s="108">
        <v>17.899999999999999</v>
      </c>
      <c r="Z78" s="108">
        <v>19.100000000000001</v>
      </c>
      <c r="AA78" s="108">
        <v>22.7</v>
      </c>
      <c r="AB78" s="108">
        <v>16.2</v>
      </c>
      <c r="AC78" s="108">
        <v>19</v>
      </c>
      <c r="AD78" s="108">
        <v>46.3</v>
      </c>
      <c r="AE78" s="108">
        <v>24.5</v>
      </c>
      <c r="AF78" s="108">
        <v>33.299999999999997</v>
      </c>
      <c r="AG78" s="108">
        <v>23.2</v>
      </c>
      <c r="AH78" s="108"/>
      <c r="AI78" s="108"/>
      <c r="AJ78" s="108"/>
      <c r="AK78" s="108"/>
      <c r="AL78" s="108"/>
      <c r="AM78" s="108"/>
      <c r="AN78" s="108"/>
    </row>
    <row r="79" spans="2:40" x14ac:dyDescent="0.25">
      <c r="X79" s="108" t="s">
        <v>45</v>
      </c>
      <c r="Y79" s="108">
        <v>28.6</v>
      </c>
      <c r="Z79" s="108">
        <v>30.3</v>
      </c>
      <c r="AA79" s="108">
        <v>22.6</v>
      </c>
      <c r="AB79" s="108">
        <v>28.2</v>
      </c>
      <c r="AC79" s="108">
        <v>23.5</v>
      </c>
      <c r="AD79" s="108">
        <v>22.3</v>
      </c>
      <c r="AE79" s="108">
        <v>23</v>
      </c>
      <c r="AF79" s="108">
        <v>22.3</v>
      </c>
      <c r="AG79" s="108" t="s">
        <v>309</v>
      </c>
      <c r="AH79" s="108"/>
      <c r="AI79" s="108"/>
      <c r="AJ79" s="108"/>
      <c r="AK79" s="108"/>
      <c r="AL79" s="108"/>
      <c r="AM79" s="108"/>
      <c r="AN79" s="108"/>
    </row>
    <row r="80" spans="2:40" x14ac:dyDescent="0.25">
      <c r="X80" s="108" t="s">
        <v>50</v>
      </c>
      <c r="Y80" s="108">
        <v>3.3</v>
      </c>
      <c r="Z80" s="108"/>
      <c r="AA80" s="108">
        <v>46.1</v>
      </c>
      <c r="AB80" s="108">
        <v>17</v>
      </c>
      <c r="AC80" s="108">
        <v>27.1</v>
      </c>
      <c r="AD80" s="108" t="s">
        <v>309</v>
      </c>
      <c r="AE80" s="108"/>
      <c r="AF80" s="108" t="s">
        <v>309</v>
      </c>
      <c r="AG80" s="108"/>
      <c r="AH80" s="108" t="s">
        <v>309</v>
      </c>
      <c r="AI80" s="108"/>
      <c r="AJ80" s="108">
        <v>55</v>
      </c>
      <c r="AK80" s="108">
        <v>27.5</v>
      </c>
      <c r="AL80" s="108"/>
      <c r="AM80" s="108"/>
      <c r="AN80" s="108"/>
    </row>
    <row r="81" spans="10:40" x14ac:dyDescent="0.25">
      <c r="X81" s="108" t="s">
        <v>92</v>
      </c>
      <c r="Y81" s="108" t="s">
        <v>309</v>
      </c>
      <c r="Z81" s="108"/>
      <c r="AA81" s="108" t="s">
        <v>309</v>
      </c>
      <c r="AB81" s="108"/>
      <c r="AC81" s="108" t="s">
        <v>309</v>
      </c>
      <c r="AD81" s="108"/>
      <c r="AE81" s="108" t="s">
        <v>309</v>
      </c>
      <c r="AF81" s="108"/>
      <c r="AG81" s="108">
        <v>30.2</v>
      </c>
      <c r="AH81" s="108">
        <v>23.4</v>
      </c>
      <c r="AI81" s="108">
        <v>59.4</v>
      </c>
      <c r="AJ81" s="108" t="s">
        <v>309</v>
      </c>
      <c r="AK81" s="108"/>
      <c r="AL81" s="108" t="s">
        <v>309</v>
      </c>
      <c r="AM81" s="108"/>
      <c r="AN81" s="108"/>
    </row>
    <row r="82" spans="10:40" x14ac:dyDescent="0.25">
      <c r="X82" s="108" t="s">
        <v>49</v>
      </c>
      <c r="Y82" s="108">
        <v>53.3</v>
      </c>
      <c r="Z82" s="108">
        <v>22.7</v>
      </c>
      <c r="AA82" s="108">
        <v>37.4</v>
      </c>
      <c r="AB82" s="108">
        <v>69.400000000000006</v>
      </c>
      <c r="AC82" s="108">
        <v>45.4</v>
      </c>
      <c r="AD82" s="108">
        <v>43.6</v>
      </c>
      <c r="AE82" s="108" t="s">
        <v>309</v>
      </c>
      <c r="AF82" s="108"/>
      <c r="AG82" s="108" t="s">
        <v>309</v>
      </c>
      <c r="AH82" s="108"/>
      <c r="AI82" s="108">
        <v>75.5</v>
      </c>
      <c r="AJ82" s="108"/>
      <c r="AK82" s="108"/>
      <c r="AL82" s="108"/>
      <c r="AM82" s="108"/>
      <c r="AN82" s="108"/>
    </row>
    <row r="83" spans="10:40" x14ac:dyDescent="0.25">
      <c r="X83" s="108" t="s">
        <v>90</v>
      </c>
      <c r="Y83" s="108" t="s">
        <v>309</v>
      </c>
      <c r="Z83" s="108"/>
      <c r="AA83" s="108" t="s">
        <v>309</v>
      </c>
      <c r="AB83" s="108"/>
      <c r="AC83" s="108"/>
      <c r="AD83" s="108" t="s">
        <v>309</v>
      </c>
      <c r="AE83" s="108" t="s">
        <v>309</v>
      </c>
      <c r="AF83" s="108"/>
      <c r="AG83" s="108" t="s">
        <v>309</v>
      </c>
      <c r="AH83" s="108"/>
      <c r="AI83" s="108" t="s">
        <v>309</v>
      </c>
      <c r="AJ83" s="108"/>
      <c r="AK83" s="108">
        <v>22.8</v>
      </c>
      <c r="AL83" s="108" t="s">
        <v>309</v>
      </c>
      <c r="AM83" s="108"/>
      <c r="AN83" s="108">
        <v>28.4</v>
      </c>
    </row>
    <row r="84" spans="10:40" x14ac:dyDescent="0.25">
      <c r="X84" s="108" t="s">
        <v>48</v>
      </c>
      <c r="Y84" s="108">
        <v>18.3</v>
      </c>
      <c r="Z84" s="108">
        <v>15.3</v>
      </c>
      <c r="AA84" s="108">
        <v>16.600000000000001</v>
      </c>
      <c r="AB84" s="108">
        <v>17.399999999999999</v>
      </c>
      <c r="AC84" s="108">
        <v>17.3</v>
      </c>
      <c r="AD84" s="108">
        <v>44.6</v>
      </c>
      <c r="AE84" s="108">
        <v>22.8</v>
      </c>
      <c r="AF84" s="108">
        <v>39</v>
      </c>
      <c r="AG84" s="108">
        <v>17.899999999999999</v>
      </c>
      <c r="AH84" s="108"/>
      <c r="AI84" s="108"/>
      <c r="AJ84" s="108"/>
      <c r="AK84" s="108"/>
      <c r="AL84" s="108"/>
      <c r="AM84" s="108"/>
      <c r="AN84" s="108"/>
    </row>
    <row r="93" spans="10:40" x14ac:dyDescent="0.25">
      <c r="J93" s="103"/>
      <c r="K93" s="103"/>
      <c r="L93" s="103"/>
      <c r="M93" s="103"/>
      <c r="N93" s="103"/>
      <c r="O93" s="103"/>
      <c r="P93" s="103"/>
      <c r="Q93" s="103"/>
      <c r="R93" s="103"/>
      <c r="S93" s="103"/>
    </row>
    <row r="94" spans="10:40" x14ac:dyDescent="0.25">
      <c r="J94" s="103"/>
      <c r="K94" s="69"/>
      <c r="L94" s="69"/>
      <c r="M94" s="69"/>
      <c r="N94" s="69"/>
      <c r="O94" s="69"/>
      <c r="P94" s="69"/>
      <c r="Q94" s="69"/>
      <c r="R94" s="69"/>
      <c r="S94" s="103"/>
    </row>
    <row r="95" spans="10:40" x14ac:dyDescent="0.25">
      <c r="J95" s="103"/>
      <c r="K95" s="69"/>
      <c r="L95" s="69"/>
      <c r="M95" s="69"/>
      <c r="N95" s="69"/>
      <c r="O95" s="69"/>
      <c r="P95" s="69"/>
      <c r="Q95" s="69"/>
      <c r="R95" s="69"/>
      <c r="S95" s="103"/>
    </row>
    <row r="96" spans="10:40" x14ac:dyDescent="0.25">
      <c r="J96" s="103"/>
      <c r="K96" s="69"/>
      <c r="L96" s="69"/>
      <c r="M96" s="69"/>
      <c r="N96" s="69"/>
      <c r="O96" s="69"/>
      <c r="P96" s="69"/>
      <c r="Q96" s="69"/>
      <c r="R96" s="69"/>
      <c r="S96" s="103"/>
    </row>
    <row r="97" spans="9:19" x14ac:dyDescent="0.25">
      <c r="J97" s="103"/>
      <c r="K97" s="69"/>
      <c r="L97" s="69"/>
      <c r="M97" s="69"/>
      <c r="N97" s="69"/>
      <c r="O97" s="69"/>
      <c r="P97" s="69"/>
      <c r="Q97" s="69"/>
      <c r="R97" s="69"/>
      <c r="S97" s="103"/>
    </row>
    <row r="98" spans="9:19" x14ac:dyDescent="0.25">
      <c r="J98" s="103"/>
      <c r="K98" s="69"/>
      <c r="L98" s="69"/>
      <c r="M98" s="69"/>
      <c r="N98" s="69"/>
      <c r="O98" s="69"/>
      <c r="P98" s="69"/>
      <c r="Q98" s="69"/>
      <c r="R98" s="69"/>
      <c r="S98" s="103"/>
    </row>
    <row r="99" spans="9:19" x14ac:dyDescent="0.25">
      <c r="J99" s="103"/>
      <c r="K99" s="103"/>
      <c r="L99" s="103"/>
      <c r="M99" s="103"/>
      <c r="N99" s="103"/>
      <c r="O99" s="103"/>
      <c r="P99" s="103"/>
      <c r="Q99" s="103"/>
      <c r="R99" s="103"/>
      <c r="S99" s="103"/>
    </row>
    <row r="100" spans="9:19" x14ac:dyDescent="0.25"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</row>
    <row r="101" spans="9:19" x14ac:dyDescent="0.25"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</row>
    <row r="102" spans="9:19" x14ac:dyDescent="0.25"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</row>
    <row r="103" spans="9:19" x14ac:dyDescent="0.25"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</row>
    <row r="106" spans="9:19" x14ac:dyDescent="0.25">
      <c r="I106" s="103" t="s">
        <v>48</v>
      </c>
      <c r="J106" s="103" t="s">
        <v>104</v>
      </c>
      <c r="K106" s="103" t="s">
        <v>38</v>
      </c>
      <c r="L106" s="103" t="s">
        <v>46</v>
      </c>
      <c r="M106" s="103" t="s">
        <v>47</v>
      </c>
      <c r="N106" s="103" t="s">
        <v>8</v>
      </c>
      <c r="O106" s="103" t="s">
        <v>45</v>
      </c>
      <c r="P106" s="103" t="s">
        <v>50</v>
      </c>
      <c r="Q106" s="103" t="s">
        <v>92</v>
      </c>
      <c r="R106" s="103" t="s">
        <v>49</v>
      </c>
      <c r="S106" s="103" t="s">
        <v>90</v>
      </c>
    </row>
    <row r="107" spans="9:19" x14ac:dyDescent="0.25">
      <c r="I107" s="125">
        <v>18.3</v>
      </c>
      <c r="J107" s="103"/>
      <c r="K107" s="125">
        <v>18.3</v>
      </c>
      <c r="L107" s="125">
        <v>14.9</v>
      </c>
      <c r="M107" s="125">
        <v>32.299999999999997</v>
      </c>
      <c r="N107" s="125">
        <v>17.899999999999999</v>
      </c>
      <c r="O107" s="125">
        <v>28.6</v>
      </c>
      <c r="P107" s="125">
        <v>3.3</v>
      </c>
      <c r="Q107" s="69"/>
      <c r="R107" s="125">
        <v>53.3</v>
      </c>
      <c r="S107" s="69"/>
    </row>
    <row r="108" spans="9:19" x14ac:dyDescent="0.25">
      <c r="I108" s="125">
        <v>15.3</v>
      </c>
      <c r="J108" s="103"/>
      <c r="K108" s="125">
        <v>24.6</v>
      </c>
      <c r="L108" s="125">
        <v>21.4</v>
      </c>
      <c r="M108" s="125">
        <v>46.1</v>
      </c>
      <c r="N108" s="125">
        <v>19.100000000000001</v>
      </c>
      <c r="O108" s="125">
        <v>30.3</v>
      </c>
      <c r="P108" s="125">
        <v>46.1</v>
      </c>
      <c r="Q108" s="69"/>
      <c r="R108" s="125">
        <v>22.7</v>
      </c>
      <c r="S108" s="69"/>
    </row>
    <row r="109" spans="9:19" x14ac:dyDescent="0.25">
      <c r="I109" s="125">
        <v>16.600000000000001</v>
      </c>
      <c r="J109" s="103"/>
      <c r="K109" s="125">
        <v>28.3</v>
      </c>
      <c r="L109" s="125">
        <v>25.2</v>
      </c>
      <c r="M109" s="125">
        <v>40.200000000000003</v>
      </c>
      <c r="N109" s="125">
        <v>22.7</v>
      </c>
      <c r="O109" s="125">
        <v>22.6</v>
      </c>
      <c r="P109" s="125">
        <v>17</v>
      </c>
      <c r="Q109" s="69"/>
      <c r="R109" s="125">
        <v>37.4</v>
      </c>
      <c r="S109" s="69"/>
    </row>
    <row r="110" spans="9:19" x14ac:dyDescent="0.25">
      <c r="I110" s="125">
        <v>17.368569999999998</v>
      </c>
      <c r="J110" s="103"/>
      <c r="K110" s="125">
        <v>15.674899999999999</v>
      </c>
      <c r="L110" s="125">
        <v>21.11008</v>
      </c>
      <c r="M110" s="125">
        <v>30.80161</v>
      </c>
      <c r="N110" s="125">
        <v>16.219360000000002</v>
      </c>
      <c r="O110" s="125">
        <v>28.21594</v>
      </c>
      <c r="P110" s="125">
        <v>27.0642</v>
      </c>
      <c r="Q110" s="69"/>
      <c r="R110" s="125">
        <v>69.377970000000005</v>
      </c>
      <c r="S110" s="69"/>
    </row>
    <row r="111" spans="9:19" x14ac:dyDescent="0.25">
      <c r="I111" s="125">
        <v>17.269500000000001</v>
      </c>
      <c r="J111" s="103"/>
      <c r="K111" s="125">
        <v>16.70654</v>
      </c>
      <c r="L111" s="125">
        <v>27.65737</v>
      </c>
      <c r="M111" s="69"/>
      <c r="N111" s="125">
        <v>19.014569999999999</v>
      </c>
      <c r="O111" s="125">
        <v>23.476649999999999</v>
      </c>
      <c r="P111" s="69"/>
      <c r="Q111" s="125">
        <v>30.153030000000001</v>
      </c>
      <c r="R111" s="125">
        <v>45.38758</v>
      </c>
      <c r="S111" s="69"/>
    </row>
    <row r="112" spans="9:19" x14ac:dyDescent="0.25">
      <c r="I112" s="125">
        <v>44.607909999999997</v>
      </c>
      <c r="J112" s="103"/>
      <c r="K112" s="125">
        <v>17.269500000000001</v>
      </c>
      <c r="L112" s="125">
        <v>20.836320000000001</v>
      </c>
      <c r="M112" s="125">
        <v>16.838650000000001</v>
      </c>
      <c r="N112" s="125">
        <v>46.320610000000002</v>
      </c>
      <c r="O112" s="125">
        <v>22.319579999999998</v>
      </c>
      <c r="P112" s="69"/>
      <c r="Q112" s="125">
        <v>23.391100000000002</v>
      </c>
      <c r="R112" s="125">
        <v>43.625050000000002</v>
      </c>
      <c r="S112" s="69"/>
    </row>
    <row r="113" spans="9:33" x14ac:dyDescent="0.25">
      <c r="I113" s="125">
        <v>22.82865</v>
      </c>
      <c r="J113" s="103"/>
      <c r="K113" s="125">
        <v>20.850619999999999</v>
      </c>
      <c r="L113" s="125">
        <v>21.164619999999999</v>
      </c>
      <c r="M113" s="125">
        <v>26.12416</v>
      </c>
      <c r="N113" s="125">
        <v>24.46997</v>
      </c>
      <c r="O113" s="125">
        <v>23.003589999999999</v>
      </c>
      <c r="P113" s="69"/>
      <c r="Q113" s="125">
        <v>59.417200000000001</v>
      </c>
      <c r="R113" s="69"/>
      <c r="S113" s="125">
        <v>22.75478</v>
      </c>
    </row>
    <row r="114" spans="9:33" x14ac:dyDescent="0.25">
      <c r="I114" s="125">
        <v>38.968240000000002</v>
      </c>
      <c r="J114" s="125">
        <v>39.263289999999998</v>
      </c>
      <c r="K114" s="125">
        <v>31.526309999999999</v>
      </c>
      <c r="L114" s="125">
        <v>35.047809999999998</v>
      </c>
      <c r="M114" s="125">
        <v>34.14284</v>
      </c>
      <c r="N114" s="125">
        <v>33.277050000000003</v>
      </c>
      <c r="O114" s="125">
        <v>22.311060000000001</v>
      </c>
      <c r="P114" s="125">
        <v>55.041080000000001</v>
      </c>
      <c r="Q114" s="103"/>
      <c r="R114" s="103"/>
      <c r="S114" s="103"/>
    </row>
    <row r="115" spans="9:33" x14ac:dyDescent="0.25">
      <c r="I115" s="125">
        <v>17.871759999999998</v>
      </c>
      <c r="J115" s="125">
        <v>30.318000000000001</v>
      </c>
      <c r="K115" s="125">
        <v>24.788900000000002</v>
      </c>
      <c r="L115" s="125">
        <v>31.503509999999999</v>
      </c>
      <c r="M115" s="125">
        <v>25.779900000000001</v>
      </c>
      <c r="N115" s="125">
        <v>23.240310000000001</v>
      </c>
      <c r="O115" s="69"/>
      <c r="P115" s="125">
        <v>27.5075</v>
      </c>
      <c r="Q115" s="69"/>
      <c r="R115" s="125">
        <v>75.490560000000002</v>
      </c>
      <c r="S115" s="125">
        <v>28.38673</v>
      </c>
    </row>
    <row r="116" spans="9:33" x14ac:dyDescent="0.25">
      <c r="M116" s="26" t="s">
        <v>323</v>
      </c>
      <c r="AA116" t="s">
        <v>320</v>
      </c>
    </row>
    <row r="117" spans="9:33" ht="21" x14ac:dyDescent="0.35">
      <c r="I117" s="139"/>
      <c r="J117" s="163" t="s">
        <v>321</v>
      </c>
      <c r="K117" s="163"/>
      <c r="L117" s="163"/>
      <c r="M117" s="163"/>
      <c r="N117" s="163"/>
      <c r="O117" s="163"/>
      <c r="P117" s="163"/>
      <c r="Q117" s="163"/>
      <c r="R117" s="163"/>
      <c r="V117" s="144" t="s">
        <v>104</v>
      </c>
      <c r="W117" s="144" t="s">
        <v>38</v>
      </c>
      <c r="X117" s="144" t="s">
        <v>46</v>
      </c>
      <c r="Y117" s="144" t="s">
        <v>47</v>
      </c>
      <c r="Z117" s="144" t="s">
        <v>8</v>
      </c>
      <c r="AA117" s="144" t="s">
        <v>45</v>
      </c>
      <c r="AB117" s="144" t="s">
        <v>50</v>
      </c>
      <c r="AC117" s="144" t="s">
        <v>92</v>
      </c>
      <c r="AD117" s="144" t="s">
        <v>49</v>
      </c>
      <c r="AE117" s="144" t="s">
        <v>90</v>
      </c>
      <c r="AF117" s="144" t="s">
        <v>48</v>
      </c>
      <c r="AG117" s="142"/>
    </row>
    <row r="118" spans="9:33" x14ac:dyDescent="0.25">
      <c r="I118" s="138" t="s">
        <v>242</v>
      </c>
      <c r="J118" s="138" t="s">
        <v>38</v>
      </c>
      <c r="K118" s="138" t="s">
        <v>46</v>
      </c>
      <c r="L118" s="138" t="s">
        <v>47</v>
      </c>
      <c r="M118" s="138" t="s">
        <v>8</v>
      </c>
      <c r="N118" s="138" t="s">
        <v>45</v>
      </c>
      <c r="O118" s="138" t="s">
        <v>50</v>
      </c>
      <c r="P118" s="138" t="s">
        <v>92</v>
      </c>
      <c r="Q118" s="138" t="s">
        <v>49</v>
      </c>
      <c r="R118" s="138" t="s">
        <v>48</v>
      </c>
      <c r="V118" s="144"/>
      <c r="W118" s="145">
        <v>456.2217895</v>
      </c>
      <c r="X118" s="145">
        <v>274.9891111</v>
      </c>
      <c r="Y118" s="145">
        <v>184.06404760000001</v>
      </c>
      <c r="Z118" s="145">
        <v>437.45339660000002</v>
      </c>
      <c r="AA118" s="145">
        <v>448.58423809999999</v>
      </c>
      <c r="AB118" s="145">
        <v>229.82249999999999</v>
      </c>
      <c r="AC118" s="145"/>
      <c r="AD118" s="145">
        <v>102.7077778</v>
      </c>
      <c r="AE118" s="145"/>
      <c r="AF118" s="145">
        <v>512.87160710000001</v>
      </c>
      <c r="AG118" s="143"/>
    </row>
    <row r="119" spans="9:33" x14ac:dyDescent="0.25">
      <c r="I119" s="134" t="s">
        <v>38</v>
      </c>
      <c r="J119" s="135">
        <v>1</v>
      </c>
      <c r="K119" s="140">
        <v>0.63910999999999996</v>
      </c>
      <c r="L119" s="135">
        <v>0.50990000000000002</v>
      </c>
      <c r="M119" s="135">
        <v>0.12243999999999999</v>
      </c>
      <c r="N119" s="135">
        <v>-0.24163000000000001</v>
      </c>
      <c r="O119" s="140">
        <v>0.60980999999999996</v>
      </c>
      <c r="P119" s="140">
        <v>0.98304000000000002</v>
      </c>
      <c r="Q119" s="135">
        <v>-0.29805999999999999</v>
      </c>
      <c r="R119" s="135">
        <v>0.12229</v>
      </c>
      <c r="V119" s="144"/>
      <c r="W119" s="145">
        <v>419.01012370000001</v>
      </c>
      <c r="X119" s="145">
        <v>214.8129921</v>
      </c>
      <c r="Y119" s="145">
        <v>43.368421099999999</v>
      </c>
      <c r="Z119" s="145">
        <v>401.65230409999998</v>
      </c>
      <c r="AA119" s="145">
        <v>299.29944419999998</v>
      </c>
      <c r="AB119" s="145">
        <v>67.607142899999999</v>
      </c>
      <c r="AC119" s="145"/>
      <c r="AD119" s="145">
        <v>257.78125</v>
      </c>
      <c r="AE119" s="145"/>
      <c r="AF119" s="145">
        <v>524.79248689999997</v>
      </c>
      <c r="AG119" s="143"/>
    </row>
    <row r="120" spans="9:33" x14ac:dyDescent="0.25">
      <c r="I120" s="134" t="s">
        <v>46</v>
      </c>
      <c r="J120" s="140">
        <v>0.63910999999999996</v>
      </c>
      <c r="K120" s="135">
        <v>1</v>
      </c>
      <c r="L120" s="135">
        <v>1.3350000000000001E-2</v>
      </c>
      <c r="M120" s="135">
        <v>0.20004</v>
      </c>
      <c r="N120" s="140">
        <v>-0.61992999999999998</v>
      </c>
      <c r="O120" s="140">
        <v>0.63951000000000002</v>
      </c>
      <c r="P120" s="135">
        <v>-0.33272000000000002</v>
      </c>
      <c r="Q120" s="135">
        <v>0.29779</v>
      </c>
      <c r="R120" s="135">
        <v>0.22846</v>
      </c>
      <c r="V120" s="144"/>
      <c r="W120" s="145">
        <v>286.6517619</v>
      </c>
      <c r="X120" s="145">
        <v>173.65899999999999</v>
      </c>
      <c r="Y120" s="145">
        <v>93.924999999999997</v>
      </c>
      <c r="Z120" s="145">
        <v>299.35765179999999</v>
      </c>
      <c r="AA120" s="145">
        <v>455.40118749999999</v>
      </c>
      <c r="AB120" s="145">
        <v>159.89409520000001</v>
      </c>
      <c r="AC120" s="145"/>
      <c r="AD120" s="145">
        <v>87.555555600000005</v>
      </c>
      <c r="AE120" s="145"/>
      <c r="AF120" s="145">
        <v>488.65785039999997</v>
      </c>
      <c r="AG120" s="143"/>
    </row>
    <row r="121" spans="9:33" x14ac:dyDescent="0.25">
      <c r="I121" s="134" t="s">
        <v>47</v>
      </c>
      <c r="J121" s="135">
        <v>0.50990000000000002</v>
      </c>
      <c r="K121" s="135">
        <v>1.3350000000000001E-2</v>
      </c>
      <c r="L121" s="135">
        <v>1</v>
      </c>
      <c r="M121" s="140">
        <v>-0.60143000000000002</v>
      </c>
      <c r="N121" s="135">
        <v>0.50949</v>
      </c>
      <c r="O121" s="135">
        <v>0.29189999999999999</v>
      </c>
      <c r="P121" s="135">
        <v>1</v>
      </c>
      <c r="Q121" s="135">
        <v>-0.55908999999999998</v>
      </c>
      <c r="R121" s="135">
        <v>-0.58299000000000001</v>
      </c>
      <c r="V121" s="144"/>
      <c r="W121" s="145">
        <v>470.31585539999998</v>
      </c>
      <c r="X121" s="145">
        <v>269.45454549999999</v>
      </c>
      <c r="Y121" s="145">
        <v>190.81578949999999</v>
      </c>
      <c r="Z121" s="145">
        <v>485.72431260000002</v>
      </c>
      <c r="AA121" s="145">
        <v>448.67829019999999</v>
      </c>
      <c r="AB121" s="145">
        <v>249.52500000000001</v>
      </c>
      <c r="AC121" s="145"/>
      <c r="AD121" s="145">
        <v>142.52631579999999</v>
      </c>
      <c r="AE121" s="145"/>
      <c r="AF121" s="145">
        <v>552.30471739999996</v>
      </c>
      <c r="AG121" s="143"/>
    </row>
    <row r="122" spans="9:33" x14ac:dyDescent="0.25">
      <c r="I122" s="134" t="s">
        <v>8</v>
      </c>
      <c r="J122" s="135">
        <v>0.12243999999999999</v>
      </c>
      <c r="K122" s="135">
        <v>0.20004</v>
      </c>
      <c r="L122" s="140">
        <v>-0.60143000000000002</v>
      </c>
      <c r="M122" s="135">
        <v>1</v>
      </c>
      <c r="N122" s="140">
        <v>-0.64549000000000001</v>
      </c>
      <c r="O122" s="135">
        <v>0.58906000000000003</v>
      </c>
      <c r="P122" s="135">
        <v>-0.50817999999999997</v>
      </c>
      <c r="Q122" s="135">
        <v>-0.14052999999999999</v>
      </c>
      <c r="R122" s="140">
        <v>0.94833000000000001</v>
      </c>
      <c r="V122" s="144"/>
      <c r="W122" s="145">
        <v>481.6877331</v>
      </c>
      <c r="X122" s="145">
        <v>104.45</v>
      </c>
      <c r="Y122" s="145"/>
      <c r="Z122" s="145">
        <v>356.82470310000002</v>
      </c>
      <c r="AA122" s="145">
        <v>488.3461782</v>
      </c>
      <c r="AB122" s="145"/>
      <c r="AC122" s="145">
        <v>167.08333329999999</v>
      </c>
      <c r="AD122" s="145">
        <v>144.55882349999999</v>
      </c>
      <c r="AE122" s="145"/>
      <c r="AF122" s="145">
        <v>538.11375710000004</v>
      </c>
      <c r="AG122" s="143"/>
    </row>
    <row r="123" spans="9:33" x14ac:dyDescent="0.25">
      <c r="I123" s="134" t="s">
        <v>45</v>
      </c>
      <c r="J123" s="135">
        <v>-0.24163000000000001</v>
      </c>
      <c r="K123" s="135">
        <v>-0.61992999999999998</v>
      </c>
      <c r="L123" s="135">
        <v>0.50949</v>
      </c>
      <c r="M123" s="140">
        <v>-0.64549000000000001</v>
      </c>
      <c r="N123" s="135">
        <v>1</v>
      </c>
      <c r="O123" s="135">
        <v>-0.26982</v>
      </c>
      <c r="P123" s="140">
        <v>0.65032000000000001</v>
      </c>
      <c r="Q123" s="135">
        <v>4.4519999999999997E-2</v>
      </c>
      <c r="R123" s="140">
        <v>-0.61563000000000001</v>
      </c>
      <c r="V123" s="144"/>
      <c r="W123" s="145">
        <v>373.91732280000002</v>
      </c>
      <c r="X123" s="145">
        <v>133.28</v>
      </c>
      <c r="Y123" s="145">
        <v>44.404761899999997</v>
      </c>
      <c r="Z123" s="145">
        <v>304.09773890000002</v>
      </c>
      <c r="AA123" s="145">
        <v>459.66257300000001</v>
      </c>
      <c r="AB123" s="145"/>
      <c r="AC123" s="145">
        <v>114.4090909</v>
      </c>
      <c r="AD123" s="145">
        <v>23.625</v>
      </c>
      <c r="AE123" s="145"/>
      <c r="AF123" s="145">
        <v>478.30544620000001</v>
      </c>
      <c r="AG123" s="143"/>
    </row>
    <row r="124" spans="9:33" x14ac:dyDescent="0.25">
      <c r="I124" s="134" t="s">
        <v>50</v>
      </c>
      <c r="J124" s="135">
        <v>0.60980999999999996</v>
      </c>
      <c r="K124" s="140">
        <v>0.63951000000000002</v>
      </c>
      <c r="L124" s="135">
        <v>0.29189999999999999</v>
      </c>
      <c r="M124" s="135">
        <v>0.58906000000000003</v>
      </c>
      <c r="N124" s="135">
        <v>-0.26982</v>
      </c>
      <c r="O124" s="135">
        <v>1</v>
      </c>
      <c r="P124" s="135"/>
      <c r="Q124" s="135">
        <v>-0.29924000000000001</v>
      </c>
      <c r="R124" s="135">
        <v>0.58852000000000004</v>
      </c>
      <c r="V124" s="144"/>
      <c r="W124" s="145">
        <v>415.738</v>
      </c>
      <c r="X124" s="145">
        <v>200.27070000000001</v>
      </c>
      <c r="Y124" s="145">
        <v>169.4</v>
      </c>
      <c r="Z124" s="145">
        <v>337.10633869999998</v>
      </c>
      <c r="AA124" s="145"/>
      <c r="AB124" s="145"/>
      <c r="AC124" s="145">
        <v>75.868421100000006</v>
      </c>
      <c r="AD124" s="145"/>
      <c r="AE124" s="145">
        <v>518.84135709999998</v>
      </c>
      <c r="AF124" s="145">
        <v>491.43275649999998</v>
      </c>
      <c r="AG124" s="143"/>
    </row>
    <row r="125" spans="9:33" x14ac:dyDescent="0.25">
      <c r="I125" s="134" t="s">
        <v>92</v>
      </c>
      <c r="J125" s="140">
        <v>0.98304000000000002</v>
      </c>
      <c r="K125" s="135">
        <v>-0.33272000000000002</v>
      </c>
      <c r="L125" s="135">
        <v>1</v>
      </c>
      <c r="M125" s="135">
        <v>-0.50817999999999997</v>
      </c>
      <c r="N125" s="140">
        <v>0.65032000000000001</v>
      </c>
      <c r="O125" s="135"/>
      <c r="P125" s="135">
        <v>1</v>
      </c>
      <c r="Q125" s="135">
        <v>1</v>
      </c>
      <c r="R125" s="135">
        <v>-0.48213</v>
      </c>
      <c r="V125" s="145">
        <v>149.84375</v>
      </c>
      <c r="W125" s="145">
        <v>322.60153339999999</v>
      </c>
      <c r="X125" s="145">
        <v>154.12917139999999</v>
      </c>
      <c r="Y125" s="145">
        <v>165.9090909</v>
      </c>
      <c r="Z125" s="145">
        <v>249.6570031</v>
      </c>
      <c r="AA125" s="145">
        <v>381.58902010000003</v>
      </c>
      <c r="AB125" s="145">
        <v>165.4090114</v>
      </c>
      <c r="AC125" s="145"/>
      <c r="AD125" s="145"/>
      <c r="AE125" s="145"/>
      <c r="AF125" s="145">
        <v>343.24199900000002</v>
      </c>
      <c r="AG125" s="143"/>
    </row>
    <row r="126" spans="9:33" x14ac:dyDescent="0.25">
      <c r="I126" s="134" t="s">
        <v>49</v>
      </c>
      <c r="J126" s="135">
        <v>-0.29805999999999999</v>
      </c>
      <c r="K126" s="135">
        <v>0.29779</v>
      </c>
      <c r="L126" s="135">
        <v>-0.55908999999999998</v>
      </c>
      <c r="M126" s="135">
        <v>-0.14052999999999999</v>
      </c>
      <c r="N126" s="135">
        <v>4.4519999999999997E-2</v>
      </c>
      <c r="O126" s="135">
        <v>-0.29924000000000001</v>
      </c>
      <c r="P126" s="135">
        <v>1</v>
      </c>
      <c r="Q126" s="135">
        <v>1</v>
      </c>
      <c r="R126" s="135">
        <v>-6.0850000000000001E-2</v>
      </c>
      <c r="V126" s="145">
        <v>198.7251594</v>
      </c>
      <c r="W126" s="145">
        <v>392.88840260000001</v>
      </c>
      <c r="X126" s="145">
        <v>146.24343830000001</v>
      </c>
      <c r="Y126" s="145">
        <v>195.4761905</v>
      </c>
      <c r="Z126" s="145">
        <v>359.64197589999998</v>
      </c>
      <c r="AA126" s="145"/>
      <c r="AB126" s="145">
        <v>298.1137774</v>
      </c>
      <c r="AC126" s="145"/>
      <c r="AD126" s="145">
        <v>99.411764700000006</v>
      </c>
      <c r="AE126" s="145">
        <v>538.29321660000005</v>
      </c>
      <c r="AF126" s="145">
        <v>529.70023819999994</v>
      </c>
      <c r="AG126" s="143"/>
    </row>
    <row r="127" spans="9:33" x14ac:dyDescent="0.25">
      <c r="I127" s="136" t="s">
        <v>48</v>
      </c>
      <c r="J127" s="137">
        <v>0.12229</v>
      </c>
      <c r="K127" s="137">
        <v>0.22846</v>
      </c>
      <c r="L127" s="137">
        <v>-0.58299000000000001</v>
      </c>
      <c r="M127" s="141">
        <v>0.94833000000000001</v>
      </c>
      <c r="N127" s="141">
        <v>-0.61563000000000001</v>
      </c>
      <c r="O127" s="137">
        <v>0.58852000000000004</v>
      </c>
      <c r="P127" s="137">
        <v>-0.48213</v>
      </c>
      <c r="Q127" s="137">
        <v>-6.0850000000000001E-2</v>
      </c>
      <c r="R127" s="137">
        <v>1</v>
      </c>
    </row>
    <row r="129" spans="9:20" x14ac:dyDescent="0.25">
      <c r="N129" s="26" t="s">
        <v>323</v>
      </c>
      <c r="O129" s="26"/>
      <c r="P129" s="26"/>
    </row>
    <row r="130" spans="9:20" ht="21" x14ac:dyDescent="0.35">
      <c r="I130" s="139"/>
      <c r="J130" s="163" t="s">
        <v>322</v>
      </c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</row>
    <row r="131" spans="9:20" x14ac:dyDescent="0.25">
      <c r="I131" s="138" t="s">
        <v>242</v>
      </c>
      <c r="J131" s="139" t="s">
        <v>104</v>
      </c>
      <c r="K131" s="139" t="s">
        <v>38</v>
      </c>
      <c r="L131" s="139" t="s">
        <v>46</v>
      </c>
      <c r="M131" s="139" t="s">
        <v>47</v>
      </c>
      <c r="N131" s="139" t="s">
        <v>8</v>
      </c>
      <c r="O131" s="139" t="s">
        <v>45</v>
      </c>
      <c r="P131" s="139" t="s">
        <v>50</v>
      </c>
      <c r="Q131" s="139" t="s">
        <v>92</v>
      </c>
      <c r="R131" s="139" t="s">
        <v>49</v>
      </c>
      <c r="S131" s="139" t="s">
        <v>90</v>
      </c>
      <c r="T131" s="139" t="s">
        <v>48</v>
      </c>
    </row>
    <row r="132" spans="9:20" x14ac:dyDescent="0.25">
      <c r="I132" s="144" t="s">
        <v>104</v>
      </c>
      <c r="J132" s="146">
        <v>1</v>
      </c>
      <c r="K132" s="146">
        <v>-1.376E-2</v>
      </c>
      <c r="L132" s="147">
        <v>0.81123000000000001</v>
      </c>
      <c r="M132" s="147">
        <v>0.88582000000000005</v>
      </c>
      <c r="N132" s="146">
        <v>-0.45805000000000001</v>
      </c>
      <c r="O132" s="146">
        <v>9.2600000000000002E-2</v>
      </c>
      <c r="P132" s="146">
        <v>0.56001000000000001</v>
      </c>
      <c r="Q132" s="146">
        <v>-0.21143999999999999</v>
      </c>
      <c r="R132" s="146">
        <v>-0.70931</v>
      </c>
      <c r="S132" s="146">
        <v>-0.76915</v>
      </c>
      <c r="T132" s="146">
        <v>4.292E-2</v>
      </c>
    </row>
    <row r="133" spans="9:20" x14ac:dyDescent="0.25">
      <c r="I133" s="144" t="s">
        <v>38</v>
      </c>
      <c r="J133" s="146">
        <v>-1.376E-2</v>
      </c>
      <c r="K133" s="146">
        <v>1</v>
      </c>
      <c r="L133" s="146">
        <v>-0.57164000000000004</v>
      </c>
      <c r="M133" s="146">
        <v>-0.18934000000000001</v>
      </c>
      <c r="N133" s="146">
        <v>0.46828999999999998</v>
      </c>
      <c r="O133" s="146">
        <v>0.31284000000000001</v>
      </c>
      <c r="P133" s="146">
        <v>-0.61975000000000002</v>
      </c>
      <c r="Q133" s="146">
        <v>0.22164</v>
      </c>
      <c r="R133" s="146">
        <v>0.70650000000000002</v>
      </c>
      <c r="S133" s="146">
        <v>0.63168000000000002</v>
      </c>
      <c r="T133" s="146">
        <v>-0.7</v>
      </c>
    </row>
    <row r="134" spans="9:20" x14ac:dyDescent="0.25">
      <c r="I134" s="144" t="s">
        <v>46</v>
      </c>
      <c r="J134" s="147">
        <v>0.81123000000000001</v>
      </c>
      <c r="K134" s="146">
        <v>-0.57164000000000004</v>
      </c>
      <c r="L134" s="146">
        <v>1</v>
      </c>
      <c r="M134" s="147">
        <v>0.88929999999999998</v>
      </c>
      <c r="N134" s="146">
        <v>-0.50414999999999999</v>
      </c>
      <c r="O134" s="146">
        <v>-0.25824999999999998</v>
      </c>
      <c r="P134" s="146">
        <v>0.70445999999999998</v>
      </c>
      <c r="Q134" s="146">
        <v>-0.13557</v>
      </c>
      <c r="R134" s="147">
        <v>-0.94825999999999999</v>
      </c>
      <c r="S134" s="147">
        <v>-0.94713000000000003</v>
      </c>
      <c r="T134" s="146">
        <v>0.58630000000000004</v>
      </c>
    </row>
    <row r="135" spans="9:20" x14ac:dyDescent="0.25">
      <c r="I135" s="144" t="s">
        <v>47</v>
      </c>
      <c r="J135" s="147">
        <v>0.88582000000000005</v>
      </c>
      <c r="K135" s="146">
        <v>-0.18934000000000001</v>
      </c>
      <c r="L135" s="147">
        <v>0.88929999999999998</v>
      </c>
      <c r="M135" s="146">
        <v>1</v>
      </c>
      <c r="N135" s="146">
        <v>-0.16191</v>
      </c>
      <c r="O135" s="146">
        <v>-0.37885000000000002</v>
      </c>
      <c r="P135" s="146">
        <v>0.36507000000000001</v>
      </c>
      <c r="Q135" s="146">
        <v>0.18249000000000001</v>
      </c>
      <c r="R135" s="146">
        <v>-0.70609</v>
      </c>
      <c r="S135" s="146">
        <v>-0.72694000000000003</v>
      </c>
      <c r="T135" s="146">
        <v>0.19445999999999999</v>
      </c>
    </row>
    <row r="136" spans="9:20" x14ac:dyDescent="0.25">
      <c r="I136" s="144" t="s">
        <v>8</v>
      </c>
      <c r="J136" s="146">
        <v>-0.45805000000000001</v>
      </c>
      <c r="K136" s="146">
        <v>0.46828999999999998</v>
      </c>
      <c r="L136" s="146">
        <v>-0.50414999999999999</v>
      </c>
      <c r="M136" s="146">
        <v>-0.16191</v>
      </c>
      <c r="N136" s="146">
        <v>1</v>
      </c>
      <c r="O136" s="146">
        <v>-0.61480999999999997</v>
      </c>
      <c r="P136" s="147">
        <v>-0.96331999999999995</v>
      </c>
      <c r="Q136" s="147">
        <v>0.92134000000000005</v>
      </c>
      <c r="R136" s="146">
        <v>0.72774000000000005</v>
      </c>
      <c r="S136" s="146">
        <v>0.75339999999999996</v>
      </c>
      <c r="T136" s="146">
        <v>-0.51680999999999999</v>
      </c>
    </row>
    <row r="137" spans="9:20" x14ac:dyDescent="0.25">
      <c r="I137" s="144" t="s">
        <v>45</v>
      </c>
      <c r="J137" s="146">
        <v>9.2600000000000002E-2</v>
      </c>
      <c r="K137" s="146">
        <v>0.31284000000000001</v>
      </c>
      <c r="L137" s="146">
        <v>-0.25824999999999998</v>
      </c>
      <c r="M137" s="146">
        <v>-0.37885000000000002</v>
      </c>
      <c r="N137" s="146">
        <v>-0.61480999999999997</v>
      </c>
      <c r="O137" s="146">
        <v>1</v>
      </c>
      <c r="P137" s="146">
        <v>0.38708999999999999</v>
      </c>
      <c r="Q137" s="147">
        <v>-0.85092000000000001</v>
      </c>
      <c r="R137" s="146">
        <v>5.2569999999999999E-2</v>
      </c>
      <c r="S137" s="146">
        <v>-1.805E-2</v>
      </c>
      <c r="T137" s="146">
        <v>-0.26466000000000001</v>
      </c>
    </row>
    <row r="138" spans="9:20" x14ac:dyDescent="0.25">
      <c r="I138" s="144" t="s">
        <v>50</v>
      </c>
      <c r="J138" s="146">
        <v>0.56001000000000001</v>
      </c>
      <c r="K138" s="146">
        <v>-0.61975000000000002</v>
      </c>
      <c r="L138" s="146">
        <v>0.70445999999999998</v>
      </c>
      <c r="M138" s="146">
        <v>0.36507000000000001</v>
      </c>
      <c r="N138" s="147">
        <v>-0.96331999999999995</v>
      </c>
      <c r="O138" s="146">
        <v>0.38708999999999999</v>
      </c>
      <c r="P138" s="146">
        <v>1</v>
      </c>
      <c r="Q138" s="146">
        <v>-0.78415999999999997</v>
      </c>
      <c r="R138" s="147">
        <v>-0.88321000000000005</v>
      </c>
      <c r="S138" s="147">
        <v>-0.89483000000000001</v>
      </c>
      <c r="T138" s="146">
        <v>0.66139000000000003</v>
      </c>
    </row>
    <row r="139" spans="9:20" x14ac:dyDescent="0.25">
      <c r="I139" s="144" t="s">
        <v>92</v>
      </c>
      <c r="J139" s="146">
        <v>-0.21143999999999999</v>
      </c>
      <c r="K139" s="146">
        <v>0.22164</v>
      </c>
      <c r="L139" s="146">
        <v>-0.13557</v>
      </c>
      <c r="M139" s="146">
        <v>0.18249000000000001</v>
      </c>
      <c r="N139" s="147">
        <v>0.92134000000000005</v>
      </c>
      <c r="O139" s="146">
        <v>-0.85092000000000001</v>
      </c>
      <c r="P139" s="146">
        <v>-0.78415999999999997</v>
      </c>
      <c r="Q139" s="146">
        <v>1</v>
      </c>
      <c r="R139" s="146">
        <v>0.40387000000000001</v>
      </c>
      <c r="S139" s="146">
        <v>0.44163000000000002</v>
      </c>
      <c r="T139" s="146">
        <v>-0.27261000000000002</v>
      </c>
    </row>
    <row r="140" spans="9:20" x14ac:dyDescent="0.25">
      <c r="I140" s="144" t="s">
        <v>49</v>
      </c>
      <c r="J140" s="146">
        <v>-0.70931</v>
      </c>
      <c r="K140" s="146">
        <v>0.70650000000000002</v>
      </c>
      <c r="L140" s="147">
        <v>-0.94825999999999999</v>
      </c>
      <c r="M140" s="146">
        <v>-0.70609</v>
      </c>
      <c r="N140" s="146">
        <v>0.72774000000000005</v>
      </c>
      <c r="O140" s="146">
        <v>5.2569999999999999E-2</v>
      </c>
      <c r="P140" s="147">
        <v>-0.88321000000000005</v>
      </c>
      <c r="Q140" s="146">
        <v>0.40387000000000001</v>
      </c>
      <c r="R140" s="146">
        <v>1</v>
      </c>
      <c r="S140" s="147">
        <v>0.99439</v>
      </c>
      <c r="T140" s="146">
        <v>-0.73087999999999997</v>
      </c>
    </row>
    <row r="141" spans="9:20" x14ac:dyDescent="0.25">
      <c r="I141" s="144" t="s">
        <v>90</v>
      </c>
      <c r="J141" s="146">
        <v>-0.76915</v>
      </c>
      <c r="K141" s="146">
        <v>0.63168000000000002</v>
      </c>
      <c r="L141" s="147">
        <v>-0.94713000000000003</v>
      </c>
      <c r="M141" s="146">
        <v>-0.72694000000000003</v>
      </c>
      <c r="N141" s="146">
        <v>0.75339999999999996</v>
      </c>
      <c r="O141" s="146">
        <v>-1.805E-2</v>
      </c>
      <c r="P141" s="147">
        <v>-0.89483000000000001</v>
      </c>
      <c r="Q141" s="146">
        <v>0.44163000000000002</v>
      </c>
      <c r="R141" s="147">
        <v>0.99439</v>
      </c>
      <c r="S141" s="146">
        <v>1</v>
      </c>
      <c r="T141" s="146">
        <v>-0.66003000000000001</v>
      </c>
    </row>
    <row r="142" spans="9:20" x14ac:dyDescent="0.25">
      <c r="I142" s="136" t="s">
        <v>48</v>
      </c>
      <c r="J142" s="137">
        <v>4.292E-2</v>
      </c>
      <c r="K142" s="137">
        <v>-0.7</v>
      </c>
      <c r="L142" s="137">
        <v>0.58630000000000004</v>
      </c>
      <c r="M142" s="137">
        <v>0.19445999999999999</v>
      </c>
      <c r="N142" s="137">
        <v>-0.51680999999999999</v>
      </c>
      <c r="O142" s="137">
        <v>-0.26466000000000001</v>
      </c>
      <c r="P142" s="137">
        <v>0.66139000000000003</v>
      </c>
      <c r="Q142" s="137">
        <v>-0.27261000000000002</v>
      </c>
      <c r="R142" s="137">
        <v>-0.73087999999999997</v>
      </c>
      <c r="S142" s="137">
        <v>-0.66003000000000001</v>
      </c>
      <c r="T142" s="13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70"/>
  <sheetViews>
    <sheetView workbookViewId="0"/>
  </sheetViews>
  <sheetFormatPr defaultRowHeight="15" x14ac:dyDescent="0.25"/>
  <sheetData>
    <row r="1" spans="1:34" x14ac:dyDescent="0.25">
      <c r="A1" t="s">
        <v>1</v>
      </c>
      <c r="B1" t="s">
        <v>4</v>
      </c>
      <c r="C1" t="s">
        <v>5</v>
      </c>
      <c r="D1" t="s">
        <v>2</v>
      </c>
      <c r="E1" t="s">
        <v>3</v>
      </c>
      <c r="F1" t="s">
        <v>141</v>
      </c>
      <c r="G1" t="s">
        <v>142</v>
      </c>
      <c r="H1" t="s">
        <v>143</v>
      </c>
      <c r="J1" t="s">
        <v>48</v>
      </c>
      <c r="K1" t="s">
        <v>8</v>
      </c>
      <c r="L1" t="s">
        <v>144</v>
      </c>
      <c r="M1" t="s">
        <v>145</v>
      </c>
      <c r="O1" t="s">
        <v>146</v>
      </c>
      <c r="P1" t="s">
        <v>147</v>
      </c>
      <c r="Q1" t="s">
        <v>148</v>
      </c>
      <c r="R1" t="s">
        <v>149</v>
      </c>
      <c r="S1" t="s">
        <v>150</v>
      </c>
      <c r="T1" t="s">
        <v>151</v>
      </c>
      <c r="U1" t="s">
        <v>152</v>
      </c>
      <c r="V1" t="s">
        <v>153</v>
      </c>
      <c r="W1" t="s">
        <v>154</v>
      </c>
      <c r="X1" t="s">
        <v>155</v>
      </c>
      <c r="Y1" t="s">
        <v>156</v>
      </c>
      <c r="Z1" t="s">
        <v>157</v>
      </c>
      <c r="AA1" t="s">
        <v>158</v>
      </c>
      <c r="AB1" t="s">
        <v>159</v>
      </c>
      <c r="AC1" t="s">
        <v>160</v>
      </c>
      <c r="AD1" t="s">
        <v>161</v>
      </c>
      <c r="AE1" t="s">
        <v>162</v>
      </c>
      <c r="AF1" t="s">
        <v>163</v>
      </c>
      <c r="AG1" t="s">
        <v>148</v>
      </c>
      <c r="AH1" t="s">
        <v>164</v>
      </c>
    </row>
    <row r="2" spans="1:34" x14ac:dyDescent="0.25">
      <c r="A2">
        <v>18</v>
      </c>
      <c r="B2">
        <v>493215.020101998</v>
      </c>
      <c r="C2">
        <v>5180604.1297000004</v>
      </c>
      <c r="D2" t="s">
        <v>9</v>
      </c>
      <c r="E2">
        <v>1</v>
      </c>
      <c r="F2">
        <v>389.34314960629922</v>
      </c>
      <c r="G2">
        <v>420.2755905511811</v>
      </c>
      <c r="H2">
        <v>321.85000000000002</v>
      </c>
      <c r="J2">
        <v>321.85000000000002</v>
      </c>
      <c r="K2">
        <v>420.2755905511811</v>
      </c>
      <c r="O2">
        <v>493387.33872200001</v>
      </c>
      <c r="P2">
        <v>5180837.4458999904</v>
      </c>
      <c r="Q2">
        <v>1</v>
      </c>
      <c r="R2">
        <v>256.88995669291342</v>
      </c>
      <c r="S2">
        <f>0.15*R2</f>
        <v>38.533493503937009</v>
      </c>
      <c r="T2">
        <f>Q2/367</f>
        <v>2.7247956403269754E-3</v>
      </c>
      <c r="U2">
        <v>494105.779413999</v>
      </c>
      <c r="V2">
        <v>5180713.4513499904</v>
      </c>
      <c r="W2">
        <v>185.065212144707</v>
      </c>
      <c r="X2">
        <f>0.15*W2</f>
        <v>27.759781821706049</v>
      </c>
      <c r="Y2">
        <f>Q2/365</f>
        <v>2.7397260273972603E-3</v>
      </c>
      <c r="Z2">
        <v>494105.779413999</v>
      </c>
      <c r="AA2">
        <v>5180713.4513499904</v>
      </c>
      <c r="AB2">
        <v>39.568834001504626</v>
      </c>
      <c r="AC2">
        <f>Q2/369</f>
        <v>2.7100271002710027E-3</v>
      </c>
      <c r="AD2">
        <v>494105.779413999</v>
      </c>
      <c r="AE2">
        <v>5180713.4513499904</v>
      </c>
      <c r="AF2">
        <v>28.711670658173976</v>
      </c>
      <c r="AG2">
        <v>1</v>
      </c>
      <c r="AH2">
        <f>AG2/369</f>
        <v>2.7100271002710027E-3</v>
      </c>
    </row>
    <row r="3" spans="1:34" x14ac:dyDescent="0.25">
      <c r="A3">
        <v>42</v>
      </c>
      <c r="B3">
        <v>493228.31810600002</v>
      </c>
      <c r="C3">
        <v>5180622.0768400002</v>
      </c>
      <c r="D3" t="s">
        <v>9</v>
      </c>
      <c r="E3">
        <v>1</v>
      </c>
      <c r="F3">
        <v>514.41701574803153</v>
      </c>
      <c r="G3">
        <v>403.54330708661416</v>
      </c>
      <c r="H3">
        <v>441.43700000000001</v>
      </c>
      <c r="J3">
        <v>441.43700000000001</v>
      </c>
      <c r="K3">
        <v>403.54330708661416</v>
      </c>
      <c r="O3">
        <v>494103.06250200002</v>
      </c>
      <c r="P3">
        <v>5180745.2349699903</v>
      </c>
      <c r="Q3">
        <v>2</v>
      </c>
      <c r="R3">
        <v>270.14280839895014</v>
      </c>
      <c r="S3">
        <f t="shared" ref="S3:S66" si="0">0.15*R3</f>
        <v>40.521421259842519</v>
      </c>
      <c r="T3">
        <f t="shared" ref="T3:T66" si="1">Q3/367</f>
        <v>5.4495912806539508E-3</v>
      </c>
      <c r="U3">
        <v>494103.06250200002</v>
      </c>
      <c r="V3">
        <v>5180745.2349699903</v>
      </c>
      <c r="W3">
        <v>197.25180667597076</v>
      </c>
      <c r="X3">
        <f t="shared" ref="X3:X66" si="2">0.15*W3</f>
        <v>29.587771001395613</v>
      </c>
      <c r="Y3">
        <f t="shared" ref="Y3:Y66" si="3">Q3/365</f>
        <v>5.4794520547945206E-3</v>
      </c>
      <c r="Z3">
        <v>494103.06250200002</v>
      </c>
      <c r="AA3">
        <v>5180745.2349699903</v>
      </c>
      <c r="AB3">
        <v>40.49665264206827</v>
      </c>
      <c r="AC3">
        <f>Q3/369</f>
        <v>5.4200542005420054E-3</v>
      </c>
      <c r="AD3">
        <v>494103.06250200002</v>
      </c>
      <c r="AE3">
        <v>5180745.2349699903</v>
      </c>
      <c r="AF3">
        <v>29.384908167203562</v>
      </c>
      <c r="AG3">
        <v>2</v>
      </c>
      <c r="AH3">
        <f t="shared" ref="AH3:AH66" si="4">AG3/369</f>
        <v>5.4200542005420054E-3</v>
      </c>
    </row>
    <row r="4" spans="1:34" x14ac:dyDescent="0.25">
      <c r="A4">
        <v>43</v>
      </c>
      <c r="B4">
        <v>493257.95663500001</v>
      </c>
      <c r="C4">
        <v>5180626.4461700004</v>
      </c>
      <c r="D4" t="s">
        <v>9</v>
      </c>
      <c r="E4">
        <v>1</v>
      </c>
      <c r="F4">
        <v>527.83623884514441</v>
      </c>
      <c r="G4">
        <v>317.09317585301835</v>
      </c>
      <c r="H4">
        <v>539.02168660153802</v>
      </c>
      <c r="J4">
        <v>539.02168660153802</v>
      </c>
      <c r="K4">
        <v>317.09317585301835</v>
      </c>
      <c r="L4">
        <v>89.447892619111727</v>
      </c>
      <c r="M4">
        <v>67.580319221119893</v>
      </c>
      <c r="O4">
        <v>493470.68572100002</v>
      </c>
      <c r="P4">
        <v>5180953.4659200003</v>
      </c>
      <c r="Q4">
        <v>3</v>
      </c>
      <c r="R4">
        <v>281.988</v>
      </c>
      <c r="S4">
        <f t="shared" si="0"/>
        <v>42.298200000000001</v>
      </c>
      <c r="T4">
        <f t="shared" si="1"/>
        <v>8.1743869209809257E-3</v>
      </c>
      <c r="U4">
        <v>494094.297571</v>
      </c>
      <c r="V4">
        <v>5180681.6816999903</v>
      </c>
      <c r="W4">
        <v>206.9507132502857</v>
      </c>
      <c r="X4">
        <f t="shared" si="2"/>
        <v>31.042606987542854</v>
      </c>
      <c r="Y4">
        <f t="shared" si="3"/>
        <v>8.21917808219178E-3</v>
      </c>
      <c r="Z4">
        <v>493508.38215899799</v>
      </c>
      <c r="AA4">
        <v>5180871.1945700003</v>
      </c>
      <c r="AB4">
        <v>40.657725426701454</v>
      </c>
      <c r="AC4">
        <f t="shared" ref="AC4:AC66" si="5">Q4/369</f>
        <v>8.130081300813009E-3</v>
      </c>
      <c r="AD4">
        <v>493508.38215899799</v>
      </c>
      <c r="AE4">
        <v>5180871.1945700003</v>
      </c>
      <c r="AF4">
        <v>29.50178471565599</v>
      </c>
      <c r="AG4">
        <v>3</v>
      </c>
      <c r="AH4">
        <f t="shared" si="4"/>
        <v>8.130081300813009E-3</v>
      </c>
    </row>
    <row r="5" spans="1:34" x14ac:dyDescent="0.25">
      <c r="A5">
        <v>68</v>
      </c>
      <c r="B5">
        <v>493264.633727999</v>
      </c>
      <c r="C5">
        <v>5180658.2196300002</v>
      </c>
      <c r="D5" t="s">
        <v>9</v>
      </c>
      <c r="E5">
        <v>1</v>
      </c>
      <c r="F5">
        <v>479.90329133858268</v>
      </c>
      <c r="G5">
        <v>213.58267716535431</v>
      </c>
      <c r="H5">
        <v>447.52794144167427</v>
      </c>
      <c r="J5">
        <v>447.52794144167427</v>
      </c>
      <c r="K5">
        <v>213.58267716535431</v>
      </c>
      <c r="L5">
        <v>84.761888117592036</v>
      </c>
      <c r="M5">
        <v>27.450758067789362</v>
      </c>
      <c r="O5">
        <v>494105.779413999</v>
      </c>
      <c r="P5">
        <v>5180713.4513499904</v>
      </c>
      <c r="Q5">
        <v>4</v>
      </c>
      <c r="R5">
        <v>288.95856692913384</v>
      </c>
      <c r="S5">
        <f t="shared" si="0"/>
        <v>43.343785039370076</v>
      </c>
      <c r="T5">
        <f t="shared" si="1"/>
        <v>1.0899182561307902E-2</v>
      </c>
      <c r="U5">
        <v>493508.38215899799</v>
      </c>
      <c r="V5">
        <v>5180871.1945700003</v>
      </c>
      <c r="W5">
        <v>213.41863517060366</v>
      </c>
      <c r="X5">
        <f t="shared" si="2"/>
        <v>32.012795275590548</v>
      </c>
      <c r="Y5">
        <f t="shared" si="3"/>
        <v>1.0958904109589041E-2</v>
      </c>
      <c r="Z5">
        <v>493692.152348998</v>
      </c>
      <c r="AA5">
        <v>5180610.4170500003</v>
      </c>
      <c r="AB5">
        <v>44.279178066307715</v>
      </c>
      <c r="AC5">
        <f t="shared" si="5"/>
        <v>1.0840108401084011E-2</v>
      </c>
      <c r="AD5">
        <v>493692.152348998</v>
      </c>
      <c r="AE5">
        <v>5180610.4170500003</v>
      </c>
      <c r="AF5">
        <v>32.129558773607656</v>
      </c>
      <c r="AG5">
        <v>4</v>
      </c>
      <c r="AH5">
        <f t="shared" si="4"/>
        <v>1.0840108401084011E-2</v>
      </c>
    </row>
    <row r="6" spans="1:34" x14ac:dyDescent="0.25">
      <c r="A6">
        <v>95</v>
      </c>
      <c r="B6">
        <v>493276.726444998</v>
      </c>
      <c r="C6">
        <v>5180689.0780499903</v>
      </c>
      <c r="D6" t="s">
        <v>9</v>
      </c>
      <c r="E6">
        <v>1</v>
      </c>
      <c r="F6">
        <v>454.00816141732287</v>
      </c>
      <c r="G6">
        <v>223.42519685039369</v>
      </c>
      <c r="H6">
        <v>357.77600000000001</v>
      </c>
      <c r="J6">
        <v>357.77600000000001</v>
      </c>
      <c r="K6">
        <v>223.42519685039369</v>
      </c>
      <c r="O6">
        <v>493767.65054800001</v>
      </c>
      <c r="P6">
        <v>5180830.3601299804</v>
      </c>
      <c r="Q6">
        <v>5</v>
      </c>
      <c r="R6">
        <v>292.32283464566927</v>
      </c>
      <c r="S6">
        <f t="shared" si="0"/>
        <v>43.848425196850393</v>
      </c>
      <c r="T6">
        <f t="shared" si="1"/>
        <v>1.3623978201634877E-2</v>
      </c>
      <c r="U6">
        <v>493264.633727999</v>
      </c>
      <c r="V6">
        <v>5180658.2196300002</v>
      </c>
      <c r="W6">
        <v>213.58267716535431</v>
      </c>
      <c r="X6">
        <f t="shared" si="2"/>
        <v>32.037401574803148</v>
      </c>
      <c r="Y6">
        <f t="shared" si="3"/>
        <v>1.3698630136986301E-2</v>
      </c>
      <c r="Z6">
        <v>493915.526583998</v>
      </c>
      <c r="AA6">
        <v>5180617.9650100004</v>
      </c>
      <c r="AB6">
        <v>44.30693543391741</v>
      </c>
      <c r="AC6">
        <f t="shared" si="5"/>
        <v>1.3550135501355014E-2</v>
      </c>
      <c r="AD6">
        <v>493915.526583998</v>
      </c>
      <c r="AE6">
        <v>5180617.9650100004</v>
      </c>
      <c r="AF6">
        <v>32.149699887624742</v>
      </c>
      <c r="AG6">
        <v>5</v>
      </c>
      <c r="AH6">
        <f t="shared" si="4"/>
        <v>1.3550135501355014E-2</v>
      </c>
    </row>
    <row r="7" spans="1:34" x14ac:dyDescent="0.25">
      <c r="A7">
        <v>96</v>
      </c>
      <c r="B7">
        <v>493308.02597100002</v>
      </c>
      <c r="C7">
        <v>5180687.1739800004</v>
      </c>
      <c r="D7" t="s">
        <v>9</v>
      </c>
      <c r="E7">
        <v>1</v>
      </c>
      <c r="F7">
        <v>428.65635433070867</v>
      </c>
      <c r="G7">
        <v>231.13517060367451</v>
      </c>
      <c r="H7">
        <v>396.05389646616931</v>
      </c>
      <c r="J7">
        <v>396.05389646616931</v>
      </c>
      <c r="K7">
        <v>231.13517060367451</v>
      </c>
      <c r="L7">
        <v>125.16873108321201</v>
      </c>
      <c r="M7">
        <v>107.66318387473835</v>
      </c>
      <c r="O7">
        <v>493412.658734</v>
      </c>
      <c r="P7">
        <v>5180872.0767299803</v>
      </c>
      <c r="Q7">
        <v>6</v>
      </c>
      <c r="R7">
        <v>313.23840551181104</v>
      </c>
      <c r="S7">
        <f t="shared" si="0"/>
        <v>46.985760826771653</v>
      </c>
      <c r="T7">
        <f t="shared" si="1"/>
        <v>1.6348773841961851E-2</v>
      </c>
      <c r="U7">
        <v>493882.41985800001</v>
      </c>
      <c r="V7">
        <v>5180716.5640399903</v>
      </c>
      <c r="W7">
        <v>214.6586067701603</v>
      </c>
      <c r="X7">
        <f t="shared" si="2"/>
        <v>32.198791015524044</v>
      </c>
      <c r="Y7">
        <f t="shared" si="3"/>
        <v>1.643835616438356E-2</v>
      </c>
      <c r="Z7">
        <v>493659.03774300002</v>
      </c>
      <c r="AA7">
        <v>5180698.1273499904</v>
      </c>
      <c r="AB7">
        <v>46.505617190077622</v>
      </c>
      <c r="AC7">
        <f t="shared" si="5"/>
        <v>1.6260162601626018E-2</v>
      </c>
      <c r="AD7">
        <v>493659.03774300002</v>
      </c>
      <c r="AE7">
        <v>5180698.1273499904</v>
      </c>
      <c r="AF7">
        <v>33.745092525745115</v>
      </c>
      <c r="AG7">
        <v>6</v>
      </c>
      <c r="AH7">
        <f t="shared" si="4"/>
        <v>1.6260162601626018E-2</v>
      </c>
    </row>
    <row r="8" spans="1:34" x14ac:dyDescent="0.25">
      <c r="A8">
        <v>122</v>
      </c>
      <c r="B8">
        <v>493305.31326999801</v>
      </c>
      <c r="C8">
        <v>5180718.9579600003</v>
      </c>
      <c r="D8" t="s">
        <v>9</v>
      </c>
      <c r="E8">
        <v>1</v>
      </c>
      <c r="F8">
        <v>416.83062204724411</v>
      </c>
      <c r="G8">
        <v>275.59055118110234</v>
      </c>
      <c r="H8">
        <v>406.24978740157479</v>
      </c>
      <c r="J8">
        <v>406.24978740157479</v>
      </c>
      <c r="K8">
        <v>275.59055118110234</v>
      </c>
      <c r="L8">
        <v>164.92461519694572</v>
      </c>
      <c r="M8">
        <v>100.86398803853879</v>
      </c>
      <c r="O8">
        <v>493692.152348998</v>
      </c>
      <c r="P8">
        <v>5180610.4170500003</v>
      </c>
      <c r="Q8">
        <v>7</v>
      </c>
      <c r="R8">
        <v>313.97637795275591</v>
      </c>
      <c r="S8">
        <f t="shared" si="0"/>
        <v>47.096456692913385</v>
      </c>
      <c r="T8">
        <f t="shared" si="1"/>
        <v>1.9073569482288829E-2</v>
      </c>
      <c r="U8">
        <v>493976.07760600001</v>
      </c>
      <c r="V8">
        <v>5180793.5362799903</v>
      </c>
      <c r="W8">
        <v>215.56528267199641</v>
      </c>
      <c r="X8">
        <f t="shared" si="2"/>
        <v>32.334792400799458</v>
      </c>
      <c r="Y8">
        <f t="shared" si="3"/>
        <v>1.9178082191780823E-2</v>
      </c>
      <c r="Z8">
        <v>493750.88386399799</v>
      </c>
      <c r="AA8">
        <v>5180783.1506200004</v>
      </c>
      <c r="AB8">
        <v>46.675342683455952</v>
      </c>
      <c r="AC8">
        <f t="shared" si="5"/>
        <v>1.8970189701897018E-2</v>
      </c>
      <c r="AD8">
        <v>493750.88386399799</v>
      </c>
      <c r="AE8">
        <v>5180783.1506200004</v>
      </c>
      <c r="AF8">
        <v>33.868247594403172</v>
      </c>
      <c r="AG8">
        <v>7</v>
      </c>
      <c r="AH8">
        <f t="shared" si="4"/>
        <v>1.8970189701897018E-2</v>
      </c>
    </row>
    <row r="9" spans="1:34" x14ac:dyDescent="0.25">
      <c r="A9">
        <v>123</v>
      </c>
      <c r="B9">
        <v>493337.243514998</v>
      </c>
      <c r="C9">
        <v>5180738.1465699803</v>
      </c>
      <c r="D9" t="s">
        <v>9</v>
      </c>
      <c r="E9">
        <v>1</v>
      </c>
      <c r="F9">
        <v>500.3263595800525</v>
      </c>
      <c r="G9">
        <v>296.25984251968504</v>
      </c>
      <c r="H9">
        <v>524.78663587128187</v>
      </c>
      <c r="J9">
        <v>524.78663587128187</v>
      </c>
      <c r="K9">
        <v>296.25984251968504</v>
      </c>
      <c r="L9">
        <v>77.805121722982094</v>
      </c>
      <c r="M9">
        <v>36.970450953528527</v>
      </c>
      <c r="O9">
        <v>493750.88386399799</v>
      </c>
      <c r="P9">
        <v>5180783.1506200004</v>
      </c>
      <c r="Q9">
        <v>8</v>
      </c>
      <c r="R9">
        <v>314.79658792650918</v>
      </c>
      <c r="S9">
        <f t="shared" si="0"/>
        <v>47.219488188976378</v>
      </c>
      <c r="T9">
        <f t="shared" si="1"/>
        <v>2.1798365122615803E-2</v>
      </c>
      <c r="U9">
        <v>493416.665978998</v>
      </c>
      <c r="V9">
        <v>5180836.9577099904</v>
      </c>
      <c r="W9">
        <v>220.30839895013125</v>
      </c>
      <c r="X9">
        <f t="shared" si="2"/>
        <v>33.046259842519689</v>
      </c>
      <c r="Y9">
        <f t="shared" si="3"/>
        <v>2.1917808219178082E-2</v>
      </c>
      <c r="Z9">
        <v>494084.77300500002</v>
      </c>
      <c r="AA9">
        <v>5180777.0339099905</v>
      </c>
      <c r="AB9">
        <v>51.702992332116779</v>
      </c>
      <c r="AC9">
        <f t="shared" si="5"/>
        <v>2.1680216802168022E-2</v>
      </c>
      <c r="AD9">
        <v>494084.77300500002</v>
      </c>
      <c r="AE9">
        <v>5180777.0339099905</v>
      </c>
      <c r="AF9">
        <v>37.516376849148081</v>
      </c>
      <c r="AG9">
        <v>8</v>
      </c>
      <c r="AH9">
        <f t="shared" si="4"/>
        <v>2.1680216802168022E-2</v>
      </c>
    </row>
    <row r="10" spans="1:34" x14ac:dyDescent="0.25">
      <c r="A10">
        <v>149</v>
      </c>
      <c r="B10">
        <v>493350.86385000002</v>
      </c>
      <c r="C10">
        <v>5180767.3566100001</v>
      </c>
      <c r="D10" t="s">
        <v>9</v>
      </c>
      <c r="E10">
        <v>1</v>
      </c>
      <c r="F10">
        <v>606.19885826771645</v>
      </c>
      <c r="G10">
        <v>295.02952755905511</v>
      </c>
      <c r="H10">
        <v>545.57331567853805</v>
      </c>
      <c r="J10">
        <v>545.57331567853805</v>
      </c>
      <c r="K10">
        <v>295.02952755905511</v>
      </c>
      <c r="L10">
        <v>78.508560091387793</v>
      </c>
      <c r="M10">
        <v>87.458625079360829</v>
      </c>
      <c r="O10">
        <v>493659.03774300002</v>
      </c>
      <c r="P10">
        <v>5180698.1273499904</v>
      </c>
      <c r="Q10">
        <v>9</v>
      </c>
      <c r="R10">
        <v>319.71784776902888</v>
      </c>
      <c r="S10">
        <f t="shared" si="0"/>
        <v>47.957677165354333</v>
      </c>
      <c r="T10">
        <f t="shared" si="1"/>
        <v>2.4523160762942781E-2</v>
      </c>
      <c r="U10">
        <v>493466.52908200002</v>
      </c>
      <c r="V10">
        <v>5180921.6894899802</v>
      </c>
      <c r="W10">
        <v>220.80052493438322</v>
      </c>
      <c r="X10">
        <f t="shared" si="2"/>
        <v>33.120078740157481</v>
      </c>
      <c r="Y10">
        <f t="shared" si="3"/>
        <v>2.4657534246575342E-2</v>
      </c>
      <c r="Z10">
        <v>493882.41985800001</v>
      </c>
      <c r="AA10">
        <v>5180716.5640399903</v>
      </c>
      <c r="AB10">
        <v>52.230020648145313</v>
      </c>
      <c r="AC10">
        <f t="shared" si="5"/>
        <v>2.4390243902439025E-2</v>
      </c>
      <c r="AD10">
        <v>493882.41985800001</v>
      </c>
      <c r="AE10">
        <v>5180716.5640399903</v>
      </c>
      <c r="AF10">
        <v>37.898795583972763</v>
      </c>
      <c r="AG10">
        <v>9</v>
      </c>
      <c r="AH10">
        <f t="shared" si="4"/>
        <v>2.4390243902439025E-2</v>
      </c>
    </row>
    <row r="11" spans="1:34" x14ac:dyDescent="0.25">
      <c r="A11">
        <v>175</v>
      </c>
      <c r="B11">
        <v>493367.998337998</v>
      </c>
      <c r="C11">
        <v>5180799.1186100002</v>
      </c>
      <c r="D11" t="s">
        <v>9</v>
      </c>
      <c r="E11">
        <v>1</v>
      </c>
      <c r="F11">
        <v>477.31144619422571</v>
      </c>
      <c r="G11">
        <v>226.37795275590551</v>
      </c>
      <c r="H11">
        <v>488.92703149606302</v>
      </c>
      <c r="J11">
        <v>488.92703149606302</v>
      </c>
      <c r="K11">
        <v>226.37795275590551</v>
      </c>
      <c r="L11">
        <v>21.168850171737766</v>
      </c>
      <c r="M11">
        <v>138.19191750198081</v>
      </c>
      <c r="O11">
        <v>493215.020101998</v>
      </c>
      <c r="P11">
        <v>5180604.1297000004</v>
      </c>
      <c r="Q11">
        <v>10</v>
      </c>
      <c r="R11">
        <v>321.85000000000002</v>
      </c>
      <c r="S11">
        <f t="shared" si="0"/>
        <v>48.277500000000003</v>
      </c>
      <c r="T11">
        <f t="shared" si="1"/>
        <v>2.7247956403269755E-2</v>
      </c>
      <c r="U11">
        <v>493276.726444998</v>
      </c>
      <c r="V11">
        <v>5180689.0780499903</v>
      </c>
      <c r="W11">
        <v>223.42519685039369</v>
      </c>
      <c r="X11">
        <f t="shared" si="2"/>
        <v>33.513779527559052</v>
      </c>
      <c r="Y11">
        <f t="shared" si="3"/>
        <v>2.7397260273972601E-2</v>
      </c>
      <c r="Z11">
        <v>493412.658734</v>
      </c>
      <c r="AA11">
        <v>5180872.0767299803</v>
      </c>
      <c r="AB11">
        <v>52.346918436980772</v>
      </c>
      <c r="AC11">
        <f t="shared" si="5"/>
        <v>2.7100271002710029E-2</v>
      </c>
      <c r="AD11">
        <v>493412.658734</v>
      </c>
      <c r="AE11">
        <v>5180872.0767299803</v>
      </c>
      <c r="AF11">
        <v>37.983618169687183</v>
      </c>
      <c r="AG11">
        <v>10</v>
      </c>
      <c r="AH11">
        <f t="shared" si="4"/>
        <v>2.7100271002710029E-2</v>
      </c>
    </row>
    <row r="12" spans="1:34" x14ac:dyDescent="0.25">
      <c r="A12">
        <v>176</v>
      </c>
      <c r="B12">
        <v>493398.713634999</v>
      </c>
      <c r="C12">
        <v>5180809.4156499803</v>
      </c>
      <c r="D12" t="s">
        <v>9</v>
      </c>
      <c r="E12">
        <v>1</v>
      </c>
      <c r="F12">
        <v>439.09989238845145</v>
      </c>
      <c r="G12">
        <v>327.75592191601049</v>
      </c>
      <c r="H12">
        <v>565.34188110293655</v>
      </c>
      <c r="J12">
        <v>565.34188110293655</v>
      </c>
      <c r="K12">
        <v>327.75592191601049</v>
      </c>
      <c r="L12">
        <v>80.243174339676642</v>
      </c>
      <c r="M12">
        <v>64.173322192773043</v>
      </c>
      <c r="O12">
        <v>493841.59178900003</v>
      </c>
      <c r="P12">
        <v>5181100.5330800004</v>
      </c>
      <c r="Q12">
        <v>11</v>
      </c>
      <c r="R12">
        <v>331.20078740157476</v>
      </c>
      <c r="S12">
        <f t="shared" si="0"/>
        <v>49.680118110236215</v>
      </c>
      <c r="T12">
        <f t="shared" si="1"/>
        <v>2.9972752043596729E-2</v>
      </c>
      <c r="U12">
        <v>493915.69116500003</v>
      </c>
      <c r="V12">
        <v>5180711.4881800003</v>
      </c>
      <c r="W12">
        <v>224.0243882504293</v>
      </c>
      <c r="X12">
        <f t="shared" si="2"/>
        <v>33.603658237564396</v>
      </c>
      <c r="Y12">
        <f t="shared" si="3"/>
        <v>3.0136986301369864E-2</v>
      </c>
      <c r="Z12">
        <v>493819.787974999</v>
      </c>
      <c r="AA12">
        <v>5180608.06183</v>
      </c>
      <c r="AB12">
        <v>52.386908896383531</v>
      </c>
      <c r="AC12">
        <f t="shared" si="5"/>
        <v>2.9810298102981029E-2</v>
      </c>
      <c r="AD12">
        <v>493819.787974999</v>
      </c>
      <c r="AE12">
        <v>5180608.06183</v>
      </c>
      <c r="AF12">
        <v>38.012635777327517</v>
      </c>
      <c r="AG12">
        <v>11</v>
      </c>
      <c r="AH12">
        <f t="shared" si="4"/>
        <v>2.9810298102981029E-2</v>
      </c>
    </row>
    <row r="13" spans="1:34" x14ac:dyDescent="0.25">
      <c r="A13">
        <v>200</v>
      </c>
      <c r="B13">
        <v>493387.33872200001</v>
      </c>
      <c r="C13">
        <v>5180837.4458999904</v>
      </c>
      <c r="D13" t="s">
        <v>9</v>
      </c>
      <c r="E13">
        <v>1</v>
      </c>
      <c r="F13">
        <v>301.27718897637794</v>
      </c>
      <c r="G13">
        <v>340.05905511811022</v>
      </c>
      <c r="H13">
        <v>256.88995669291342</v>
      </c>
      <c r="J13">
        <v>256.88995669291342</v>
      </c>
      <c r="K13">
        <v>340.05905511811022</v>
      </c>
      <c r="L13">
        <v>21.682754977951241</v>
      </c>
      <c r="O13">
        <v>493508.38215899799</v>
      </c>
      <c r="P13">
        <v>5180871.1945700003</v>
      </c>
      <c r="Q13">
        <v>12</v>
      </c>
      <c r="R13">
        <v>340.26124072893509</v>
      </c>
      <c r="S13">
        <f t="shared" si="0"/>
        <v>51.039186109340264</v>
      </c>
      <c r="T13">
        <f t="shared" si="1"/>
        <v>3.2697547683923703E-2</v>
      </c>
      <c r="U13">
        <v>493367.998337998</v>
      </c>
      <c r="V13">
        <v>5180799.1186100002</v>
      </c>
      <c r="W13">
        <v>226.37795275590551</v>
      </c>
      <c r="X13">
        <f t="shared" si="2"/>
        <v>33.956692913385822</v>
      </c>
      <c r="Y13">
        <f t="shared" si="3"/>
        <v>3.287671232876712E-2</v>
      </c>
      <c r="Z13">
        <v>493509.39061900001</v>
      </c>
      <c r="AA13">
        <v>5180886.0838599904</v>
      </c>
      <c r="AB13">
        <v>53.203827266926581</v>
      </c>
      <c r="AC13">
        <f t="shared" si="5"/>
        <v>3.2520325203252036E-2</v>
      </c>
      <c r="AD13">
        <v>493509.39061900001</v>
      </c>
      <c r="AE13">
        <v>5180886.0838599904</v>
      </c>
      <c r="AF13">
        <v>38.605402579825473</v>
      </c>
      <c r="AG13">
        <v>12</v>
      </c>
      <c r="AH13">
        <f t="shared" si="4"/>
        <v>3.2520325203252036E-2</v>
      </c>
    </row>
    <row r="14" spans="1:34" x14ac:dyDescent="0.25">
      <c r="A14">
        <v>201</v>
      </c>
      <c r="B14">
        <v>493416.665978998</v>
      </c>
      <c r="C14">
        <v>5180836.9577099904</v>
      </c>
      <c r="D14" t="s">
        <v>9</v>
      </c>
      <c r="E14">
        <v>1</v>
      </c>
      <c r="F14">
        <v>435.16896325459317</v>
      </c>
      <c r="G14">
        <v>220.30839895013125</v>
      </c>
      <c r="H14">
        <v>351.98184467915252</v>
      </c>
      <c r="J14">
        <v>351.98184467915252</v>
      </c>
      <c r="K14">
        <v>220.30839895013125</v>
      </c>
      <c r="L14">
        <v>33.150105793004798</v>
      </c>
      <c r="M14">
        <v>3.5197022227207309</v>
      </c>
      <c r="O14">
        <v>493527.53185500001</v>
      </c>
      <c r="P14">
        <v>5180790.7214000002</v>
      </c>
      <c r="Q14">
        <v>13</v>
      </c>
      <c r="R14">
        <v>340.7973267716535</v>
      </c>
      <c r="S14">
        <f t="shared" si="0"/>
        <v>51.119599015748022</v>
      </c>
      <c r="T14">
        <f t="shared" si="1"/>
        <v>3.5422343324250684E-2</v>
      </c>
      <c r="U14">
        <v>493829.477202999</v>
      </c>
      <c r="V14">
        <v>5180750.9549900005</v>
      </c>
      <c r="W14">
        <v>226.58902399700037</v>
      </c>
      <c r="X14">
        <f t="shared" si="2"/>
        <v>33.988353599550052</v>
      </c>
      <c r="Y14">
        <f t="shared" si="3"/>
        <v>3.5616438356164383E-2</v>
      </c>
      <c r="Z14">
        <v>493339.95637500001</v>
      </c>
      <c r="AA14">
        <v>5180706.3626100002</v>
      </c>
      <c r="AB14">
        <v>53.205253663194448</v>
      </c>
      <c r="AC14">
        <f t="shared" si="5"/>
        <v>3.5230352303523033E-2</v>
      </c>
      <c r="AD14">
        <v>493339.95637500001</v>
      </c>
      <c r="AE14">
        <v>5180706.3626100002</v>
      </c>
      <c r="AF14">
        <v>38.606437591872314</v>
      </c>
      <c r="AG14">
        <v>13</v>
      </c>
      <c r="AH14">
        <f t="shared" si="4"/>
        <v>3.5230352303523033E-2</v>
      </c>
    </row>
    <row r="15" spans="1:34" x14ac:dyDescent="0.25">
      <c r="A15">
        <v>225</v>
      </c>
      <c r="B15">
        <v>493412.658734</v>
      </c>
      <c r="C15">
        <v>5180872.0767299803</v>
      </c>
      <c r="D15" t="s">
        <v>9</v>
      </c>
      <c r="E15">
        <v>1</v>
      </c>
      <c r="F15">
        <v>238.85068503937009</v>
      </c>
      <c r="G15">
        <v>318.89763779527561</v>
      </c>
      <c r="H15">
        <v>313.23840551181104</v>
      </c>
      <c r="J15">
        <v>313.23840551181104</v>
      </c>
      <c r="K15">
        <v>318.89763779527561</v>
      </c>
      <c r="L15">
        <v>42.3090335756578</v>
      </c>
      <c r="O15">
        <v>493416.665978998</v>
      </c>
      <c r="P15">
        <v>5180836.9577099904</v>
      </c>
      <c r="Q15">
        <v>14</v>
      </c>
      <c r="R15">
        <v>351.98184467915252</v>
      </c>
      <c r="S15">
        <f t="shared" si="0"/>
        <v>52.797276701872875</v>
      </c>
      <c r="T15">
        <f t="shared" si="1"/>
        <v>3.8147138964577658E-2</v>
      </c>
      <c r="U15">
        <v>493786.67919900001</v>
      </c>
      <c r="V15">
        <v>5180703.2165999804</v>
      </c>
      <c r="W15">
        <v>228.23700612423445</v>
      </c>
      <c r="X15">
        <f t="shared" si="2"/>
        <v>34.23555091863517</v>
      </c>
      <c r="Y15">
        <f t="shared" si="3"/>
        <v>3.8356164383561646E-2</v>
      </c>
      <c r="Z15">
        <v>493527.53185500001</v>
      </c>
      <c r="AA15">
        <v>5180790.7214000002</v>
      </c>
      <c r="AB15">
        <v>53.762926481811533</v>
      </c>
      <c r="AC15">
        <f t="shared" si="5"/>
        <v>3.7940379403794036E-2</v>
      </c>
      <c r="AD15">
        <v>493527.53185500001</v>
      </c>
      <c r="AE15">
        <v>5180790.7214000002</v>
      </c>
      <c r="AF15">
        <v>39.0110923841399</v>
      </c>
      <c r="AG15">
        <v>14</v>
      </c>
      <c r="AH15">
        <f t="shared" si="4"/>
        <v>3.7940379403794036E-2</v>
      </c>
    </row>
    <row r="16" spans="1:34" x14ac:dyDescent="0.25">
      <c r="A16">
        <v>249</v>
      </c>
      <c r="B16">
        <v>493445.578717998</v>
      </c>
      <c r="C16">
        <v>5180889.9313700004</v>
      </c>
      <c r="D16" t="s">
        <v>9</v>
      </c>
      <c r="E16">
        <v>1</v>
      </c>
      <c r="F16">
        <v>569.35535170603669</v>
      </c>
      <c r="G16">
        <v>276.41076115485561</v>
      </c>
      <c r="H16">
        <v>570.93317952296445</v>
      </c>
      <c r="J16">
        <v>570.93317952296445</v>
      </c>
      <c r="K16">
        <v>276.41076115485561</v>
      </c>
      <c r="L16">
        <v>17.502720158292906</v>
      </c>
      <c r="M16">
        <v>95.147349815047633</v>
      </c>
      <c r="O16">
        <v>493606.136686999</v>
      </c>
      <c r="P16">
        <v>5180770.52403</v>
      </c>
      <c r="Q16">
        <v>15</v>
      </c>
      <c r="R16">
        <v>352.5262467191601</v>
      </c>
      <c r="S16">
        <f t="shared" si="0"/>
        <v>52.878937007874015</v>
      </c>
      <c r="T16">
        <f t="shared" si="1"/>
        <v>4.0871934604904632E-2</v>
      </c>
      <c r="U16">
        <v>494020.94464300002</v>
      </c>
      <c r="V16">
        <v>5180765.8738200003</v>
      </c>
      <c r="W16">
        <v>230.76487177013155</v>
      </c>
      <c r="X16">
        <f t="shared" si="2"/>
        <v>34.614730765519731</v>
      </c>
      <c r="Y16">
        <f t="shared" si="3"/>
        <v>4.1095890410958902E-2</v>
      </c>
      <c r="Z16">
        <v>494020.94464300002</v>
      </c>
      <c r="AA16">
        <v>5180765.8738200003</v>
      </c>
      <c r="AB16">
        <v>54.681939392228976</v>
      </c>
      <c r="AC16">
        <f t="shared" si="5"/>
        <v>4.065040650406504E-2</v>
      </c>
      <c r="AD16">
        <v>494020.94464300002</v>
      </c>
      <c r="AE16">
        <v>5180765.8738200003</v>
      </c>
      <c r="AF16">
        <v>39.677940338606085</v>
      </c>
      <c r="AG16">
        <v>15</v>
      </c>
      <c r="AH16">
        <f t="shared" si="4"/>
        <v>4.065040650406504E-2</v>
      </c>
    </row>
    <row r="17" spans="1:34" x14ac:dyDescent="0.25">
      <c r="A17">
        <v>272</v>
      </c>
      <c r="B17">
        <v>493466.52908200002</v>
      </c>
      <c r="C17">
        <v>5180921.6894899802</v>
      </c>
      <c r="D17" t="s">
        <v>9</v>
      </c>
      <c r="E17">
        <v>1</v>
      </c>
      <c r="F17">
        <v>424.83412073490814</v>
      </c>
      <c r="G17">
        <v>220.80052493438322</v>
      </c>
      <c r="H17">
        <v>386.08728042063666</v>
      </c>
      <c r="J17">
        <v>386.08728042063666</v>
      </c>
      <c r="K17">
        <v>220.80052493438322</v>
      </c>
      <c r="L17">
        <v>229.12488576507261</v>
      </c>
      <c r="M17">
        <v>102.50433596007582</v>
      </c>
      <c r="O17">
        <v>493289.86292500002</v>
      </c>
      <c r="P17">
        <v>5180623.6323600002</v>
      </c>
      <c r="Q17">
        <v>16</v>
      </c>
      <c r="R17">
        <v>357.52948818897642</v>
      </c>
      <c r="S17">
        <f t="shared" si="0"/>
        <v>53.629423228346461</v>
      </c>
      <c r="T17">
        <f t="shared" si="1"/>
        <v>4.3596730245231606E-2</v>
      </c>
      <c r="U17">
        <v>493308.02597100002</v>
      </c>
      <c r="V17">
        <v>5180687.1739800004</v>
      </c>
      <c r="W17">
        <v>231.13517060367451</v>
      </c>
      <c r="X17">
        <f t="shared" si="2"/>
        <v>34.670275590551178</v>
      </c>
      <c r="Y17">
        <f t="shared" si="3"/>
        <v>4.3835616438356165E-2</v>
      </c>
      <c r="Z17">
        <v>493246.597671</v>
      </c>
      <c r="AA17">
        <v>5180590.1908</v>
      </c>
      <c r="AB17">
        <v>55.123833493725847</v>
      </c>
      <c r="AC17">
        <f t="shared" si="5"/>
        <v>4.3360433604336043E-2</v>
      </c>
      <c r="AD17">
        <v>493246.597671</v>
      </c>
      <c r="AE17">
        <v>5180590.1908</v>
      </c>
      <c r="AF17">
        <v>39.998584558435397</v>
      </c>
      <c r="AG17">
        <v>16</v>
      </c>
      <c r="AH17">
        <f t="shared" si="4"/>
        <v>4.3360433604336043E-2</v>
      </c>
    </row>
    <row r="18" spans="1:34" x14ac:dyDescent="0.25">
      <c r="A18">
        <v>297</v>
      </c>
      <c r="B18">
        <v>493470.68572100002</v>
      </c>
      <c r="C18">
        <v>5180953.4659200003</v>
      </c>
      <c r="D18" t="s">
        <v>9</v>
      </c>
      <c r="E18">
        <v>1</v>
      </c>
      <c r="F18">
        <v>336.66067716535434</v>
      </c>
      <c r="G18">
        <v>391.24015748031496</v>
      </c>
      <c r="H18">
        <v>281.988</v>
      </c>
      <c r="J18">
        <v>281.988</v>
      </c>
      <c r="K18">
        <v>391.24015748031496</v>
      </c>
      <c r="O18">
        <v>493276.726444998</v>
      </c>
      <c r="P18">
        <v>5180689.0780499903</v>
      </c>
      <c r="Q18">
        <v>17</v>
      </c>
      <c r="R18">
        <v>357.77600000000001</v>
      </c>
      <c r="S18">
        <f t="shared" si="0"/>
        <v>53.666400000000003</v>
      </c>
      <c r="T18">
        <f t="shared" si="1"/>
        <v>4.632152588555858E-2</v>
      </c>
      <c r="U18">
        <v>494071.13574</v>
      </c>
      <c r="V18">
        <v>5180727.0423800005</v>
      </c>
      <c r="W18">
        <v>231.44408304760591</v>
      </c>
      <c r="X18">
        <f t="shared" si="2"/>
        <v>34.716612457140883</v>
      </c>
      <c r="Y18">
        <f t="shared" si="3"/>
        <v>4.6575342465753428E-2</v>
      </c>
      <c r="Z18">
        <v>493606.136686999</v>
      </c>
      <c r="AA18">
        <v>5180770.52403</v>
      </c>
      <c r="AB18">
        <v>55.274370847072959</v>
      </c>
      <c r="AC18">
        <f t="shared" si="5"/>
        <v>4.6070460704607047E-2</v>
      </c>
      <c r="AD18">
        <v>493606.136686999</v>
      </c>
      <c r="AE18">
        <v>5180770.52403</v>
      </c>
      <c r="AF18">
        <v>40.107816458240457</v>
      </c>
      <c r="AG18">
        <v>17</v>
      </c>
      <c r="AH18">
        <f t="shared" si="4"/>
        <v>4.6070460704607047E-2</v>
      </c>
    </row>
    <row r="19" spans="1:34" x14ac:dyDescent="0.25">
      <c r="A19">
        <v>298</v>
      </c>
      <c r="B19">
        <v>493502.60757300002</v>
      </c>
      <c r="C19">
        <v>5180966.5437000003</v>
      </c>
      <c r="D19" t="s">
        <v>9</v>
      </c>
      <c r="E19">
        <v>1</v>
      </c>
      <c r="F19">
        <v>442.64918635170602</v>
      </c>
      <c r="G19">
        <v>299.37664041994748</v>
      </c>
      <c r="H19">
        <v>528.41781753074076</v>
      </c>
      <c r="J19">
        <v>528.41781753074076</v>
      </c>
      <c r="K19">
        <v>299.37664041994748</v>
      </c>
      <c r="L19">
        <v>85.483746432140379</v>
      </c>
      <c r="M19">
        <v>118.05011151235976</v>
      </c>
      <c r="O19">
        <v>493817.836210999</v>
      </c>
      <c r="P19">
        <v>5181084.7781400001</v>
      </c>
      <c r="Q19">
        <v>18</v>
      </c>
      <c r="R19">
        <v>358.92388451443554</v>
      </c>
      <c r="S19">
        <f t="shared" si="0"/>
        <v>53.838582677165327</v>
      </c>
      <c r="T19">
        <f t="shared" si="1"/>
        <v>4.9046321525885561E-2</v>
      </c>
      <c r="U19">
        <v>493692.152348998</v>
      </c>
      <c r="V19">
        <v>5180610.4170500003</v>
      </c>
      <c r="W19">
        <v>232.92155905511808</v>
      </c>
      <c r="X19">
        <f t="shared" si="2"/>
        <v>34.938233858267708</v>
      </c>
      <c r="Y19">
        <f t="shared" si="3"/>
        <v>4.9315068493150684E-2</v>
      </c>
      <c r="Z19">
        <v>494071.13574</v>
      </c>
      <c r="AA19">
        <v>5180727.0423800005</v>
      </c>
      <c r="AB19">
        <v>55.378827574610533</v>
      </c>
      <c r="AC19">
        <f t="shared" si="5"/>
        <v>4.878048780487805E-2</v>
      </c>
      <c r="AD19">
        <v>494071.13574</v>
      </c>
      <c r="AE19">
        <v>5180727.0423800005</v>
      </c>
      <c r="AF19">
        <v>40.183611644901134</v>
      </c>
      <c r="AG19">
        <v>18</v>
      </c>
      <c r="AH19">
        <f t="shared" si="4"/>
        <v>4.878048780487805E-2</v>
      </c>
    </row>
    <row r="20" spans="1:34" x14ac:dyDescent="0.25">
      <c r="A20">
        <v>323</v>
      </c>
      <c r="B20">
        <v>493501.32631400001</v>
      </c>
      <c r="C20">
        <v>5180997.2675900003</v>
      </c>
      <c r="D20" t="s">
        <v>9</v>
      </c>
      <c r="E20">
        <v>1</v>
      </c>
      <c r="F20">
        <v>415.45018503937007</v>
      </c>
      <c r="G20">
        <v>305.11811023622045</v>
      </c>
      <c r="H20">
        <v>446.85</v>
      </c>
      <c r="J20">
        <v>446.85</v>
      </c>
      <c r="K20">
        <v>305.11811023622045</v>
      </c>
      <c r="O20">
        <v>493884.760519</v>
      </c>
      <c r="P20">
        <v>5180880.6179999802</v>
      </c>
      <c r="Q20">
        <v>19</v>
      </c>
      <c r="R20">
        <v>360.23622047244095</v>
      </c>
      <c r="S20">
        <f t="shared" si="0"/>
        <v>54.035433070866141</v>
      </c>
      <c r="T20">
        <f t="shared" si="1"/>
        <v>5.1771117166212535E-2</v>
      </c>
      <c r="U20">
        <v>493319.28016000002</v>
      </c>
      <c r="V20">
        <v>5180579.2617899803</v>
      </c>
      <c r="W20">
        <v>233.59580052493439</v>
      </c>
      <c r="X20">
        <f t="shared" si="2"/>
        <v>35.039370078740156</v>
      </c>
      <c r="Y20">
        <f t="shared" si="3"/>
        <v>5.2054794520547946E-2</v>
      </c>
      <c r="Z20">
        <v>493786.67919900001</v>
      </c>
      <c r="AA20">
        <v>5180703.2165999804</v>
      </c>
      <c r="AB20">
        <v>55.603836829536945</v>
      </c>
      <c r="AC20">
        <f t="shared" si="5"/>
        <v>5.1490514905149054E-2</v>
      </c>
      <c r="AD20">
        <v>493786.67919900001</v>
      </c>
      <c r="AE20">
        <v>5180703.2165999804</v>
      </c>
      <c r="AF20">
        <v>40.346881344034614</v>
      </c>
      <c r="AG20">
        <v>19</v>
      </c>
      <c r="AH20">
        <f t="shared" si="4"/>
        <v>5.1490514905149054E-2</v>
      </c>
    </row>
    <row r="21" spans="1:34" x14ac:dyDescent="0.25">
      <c r="A21">
        <v>348</v>
      </c>
      <c r="B21">
        <v>493540.901106</v>
      </c>
      <c r="C21">
        <v>5181013.1737099905</v>
      </c>
      <c r="D21" t="s">
        <v>9</v>
      </c>
      <c r="E21">
        <v>1</v>
      </c>
      <c r="F21">
        <v>545.81526771653546</v>
      </c>
      <c r="G21">
        <v>304.4619422572178</v>
      </c>
      <c r="H21">
        <v>524.44701810851325</v>
      </c>
      <c r="J21">
        <v>524.44701810851325</v>
      </c>
      <c r="K21">
        <v>304.4619422572178</v>
      </c>
      <c r="L21">
        <v>118.75749475297214</v>
      </c>
      <c r="M21">
        <v>41.563019328572373</v>
      </c>
      <c r="O21">
        <v>493323.203397998</v>
      </c>
      <c r="P21">
        <v>5180641.4112200001</v>
      </c>
      <c r="Q21">
        <v>20</v>
      </c>
      <c r="R21">
        <v>362.96088045969094</v>
      </c>
      <c r="S21">
        <f t="shared" si="0"/>
        <v>54.444132068953643</v>
      </c>
      <c r="T21">
        <f t="shared" si="1"/>
        <v>5.4495912806539509E-2</v>
      </c>
      <c r="U21">
        <v>493712.774829</v>
      </c>
      <c r="V21">
        <v>5181114.8141000001</v>
      </c>
      <c r="W21">
        <v>234.90813648293963</v>
      </c>
      <c r="X21">
        <f t="shared" si="2"/>
        <v>35.236220472440941</v>
      </c>
      <c r="Y21">
        <f t="shared" si="3"/>
        <v>5.4794520547945202E-2</v>
      </c>
      <c r="Z21">
        <v>493884.760519</v>
      </c>
      <c r="AA21">
        <v>5180880.6179999802</v>
      </c>
      <c r="AB21">
        <v>56.060486720549527</v>
      </c>
      <c r="AC21">
        <f t="shared" si="5"/>
        <v>5.4200542005420058E-2</v>
      </c>
      <c r="AD21">
        <v>493884.760519</v>
      </c>
      <c r="AE21">
        <v>5180880.6179999802</v>
      </c>
      <c r="AF21">
        <v>40.678232560407217</v>
      </c>
      <c r="AG21">
        <v>20</v>
      </c>
      <c r="AH21">
        <f t="shared" si="4"/>
        <v>5.4200542005420058E-2</v>
      </c>
    </row>
    <row r="22" spans="1:34" x14ac:dyDescent="0.25">
      <c r="A22">
        <v>371</v>
      </c>
      <c r="B22">
        <v>493570.49415500002</v>
      </c>
      <c r="C22">
        <v>5181049.8085700003</v>
      </c>
      <c r="D22" t="s">
        <v>9</v>
      </c>
      <c r="E22">
        <v>1</v>
      </c>
      <c r="F22">
        <v>478.39424409448816</v>
      </c>
      <c r="G22">
        <v>331.52887139107611</v>
      </c>
      <c r="H22">
        <v>471.35969395866005</v>
      </c>
      <c r="J22">
        <v>471.35969395866005</v>
      </c>
      <c r="K22">
        <v>331.52887139107611</v>
      </c>
      <c r="L22">
        <v>72.392486660283083</v>
      </c>
      <c r="M22">
        <v>40.84689601201044</v>
      </c>
      <c r="O22">
        <v>493735.726117999</v>
      </c>
      <c r="P22">
        <v>5180814.9473799802</v>
      </c>
      <c r="Q22">
        <v>21</v>
      </c>
      <c r="R22">
        <v>364.00918638845138</v>
      </c>
      <c r="S22">
        <f t="shared" si="0"/>
        <v>54.601377958267705</v>
      </c>
      <c r="T22">
        <f t="shared" si="1"/>
        <v>5.7220708446866483E-2</v>
      </c>
      <c r="U22">
        <v>494039.23383600003</v>
      </c>
      <c r="V22">
        <v>5180734.0746799903</v>
      </c>
      <c r="W22">
        <v>237.01964585881908</v>
      </c>
      <c r="X22">
        <f t="shared" si="2"/>
        <v>35.552946878822858</v>
      </c>
      <c r="Y22">
        <f t="shared" si="3"/>
        <v>5.7534246575342465E-2</v>
      </c>
      <c r="Z22">
        <v>494052.84635599901</v>
      </c>
      <c r="AA22">
        <v>5180758.8414200004</v>
      </c>
      <c r="AB22">
        <v>56.134001486250519</v>
      </c>
      <c r="AC22">
        <f t="shared" si="5"/>
        <v>5.6910569105691054E-2</v>
      </c>
      <c r="AD22">
        <v>494052.84635599901</v>
      </c>
      <c r="AE22">
        <v>5180758.8414200004</v>
      </c>
      <c r="AF22">
        <v>40.731575849250135</v>
      </c>
      <c r="AG22">
        <v>21</v>
      </c>
      <c r="AH22">
        <f t="shared" si="4"/>
        <v>5.6910569105691054E-2</v>
      </c>
    </row>
    <row r="23" spans="1:34" x14ac:dyDescent="0.25">
      <c r="A23">
        <v>19</v>
      </c>
      <c r="B23">
        <v>493246.597671</v>
      </c>
      <c r="C23">
        <v>5180590.1908</v>
      </c>
      <c r="D23" t="s">
        <v>9</v>
      </c>
      <c r="E23">
        <v>2</v>
      </c>
      <c r="F23">
        <v>63.781666666666666</v>
      </c>
      <c r="G23">
        <v>274.93438320209975</v>
      </c>
      <c r="H23">
        <v>369.90458708224929</v>
      </c>
      <c r="J23">
        <v>369.90458708224929</v>
      </c>
      <c r="K23">
        <v>274.93438320209975</v>
      </c>
      <c r="L23">
        <v>69.168104129377539</v>
      </c>
      <c r="M23">
        <v>53.550036640675614</v>
      </c>
      <c r="O23">
        <v>493890.63845799799</v>
      </c>
      <c r="P23">
        <v>5181066.1461699903</v>
      </c>
      <c r="Q23">
        <v>22</v>
      </c>
      <c r="R23">
        <v>364.17322834645665</v>
      </c>
      <c r="S23">
        <f t="shared" si="0"/>
        <v>54.625984251968497</v>
      </c>
      <c r="T23">
        <f t="shared" si="1"/>
        <v>5.9945504087193457E-2</v>
      </c>
      <c r="U23">
        <v>493847.76542900002</v>
      </c>
      <c r="V23">
        <v>5180719.15527</v>
      </c>
      <c r="W23">
        <v>238.94020680921449</v>
      </c>
      <c r="X23">
        <f t="shared" si="2"/>
        <v>35.841031021382172</v>
      </c>
      <c r="Y23">
        <f t="shared" si="3"/>
        <v>6.0273972602739728E-2</v>
      </c>
      <c r="Z23">
        <v>493626.07658499799</v>
      </c>
      <c r="AA23">
        <v>5180929.4075999903</v>
      </c>
      <c r="AB23">
        <v>56.333190838755236</v>
      </c>
      <c r="AC23">
        <f t="shared" si="5"/>
        <v>5.9620596205962058E-2</v>
      </c>
      <c r="AD23">
        <v>493626.07658499799</v>
      </c>
      <c r="AE23">
        <v>5180929.4075999903</v>
      </c>
      <c r="AF23">
        <v>40.876110284798905</v>
      </c>
      <c r="AG23">
        <v>22</v>
      </c>
      <c r="AH23">
        <f t="shared" si="4"/>
        <v>5.9620596205962058E-2</v>
      </c>
    </row>
    <row r="24" spans="1:34" x14ac:dyDescent="0.25">
      <c r="A24">
        <v>20</v>
      </c>
      <c r="B24">
        <v>493277.31095900002</v>
      </c>
      <c r="C24">
        <v>5180594.6435200004</v>
      </c>
      <c r="D24" t="s">
        <v>9</v>
      </c>
      <c r="E24">
        <v>2</v>
      </c>
      <c r="F24">
        <v>137.63166666666666</v>
      </c>
      <c r="G24">
        <v>252.95275590551182</v>
      </c>
      <c r="H24">
        <v>475.88581889763782</v>
      </c>
      <c r="J24">
        <v>475.88581889763782</v>
      </c>
      <c r="K24">
        <v>252.95275590551182</v>
      </c>
      <c r="L24">
        <v>38.737216914205575</v>
      </c>
      <c r="M24">
        <v>59.979728942084336</v>
      </c>
      <c r="O24">
        <v>493923.807727999</v>
      </c>
      <c r="P24">
        <v>5181031.1089899903</v>
      </c>
      <c r="Q24">
        <v>23</v>
      </c>
      <c r="R24">
        <v>365.15748031496065</v>
      </c>
      <c r="S24">
        <f t="shared" si="0"/>
        <v>54.773622047244096</v>
      </c>
      <c r="T24">
        <f t="shared" si="1"/>
        <v>6.2670299727520432E-2</v>
      </c>
      <c r="U24">
        <v>493911.60960500001</v>
      </c>
      <c r="V24">
        <v>5180745.0927600004</v>
      </c>
      <c r="W24">
        <v>246.08131452988505</v>
      </c>
      <c r="X24">
        <f t="shared" si="2"/>
        <v>36.912197179482753</v>
      </c>
      <c r="Y24">
        <f t="shared" si="3"/>
        <v>6.3013698630136991E-2</v>
      </c>
      <c r="Z24">
        <v>494094.297571</v>
      </c>
      <c r="AA24">
        <v>5180681.6816999903</v>
      </c>
      <c r="AB24">
        <v>56.520395514718828</v>
      </c>
      <c r="AC24">
        <f t="shared" si="5"/>
        <v>6.2330623306233061E-2</v>
      </c>
      <c r="AD24">
        <v>494094.297571</v>
      </c>
      <c r="AE24">
        <v>5180681.6816999903</v>
      </c>
      <c r="AF24">
        <v>41.011948480125369</v>
      </c>
      <c r="AG24">
        <v>23</v>
      </c>
      <c r="AH24">
        <f t="shared" si="4"/>
        <v>6.2330623306233061E-2</v>
      </c>
    </row>
    <row r="25" spans="1:34" x14ac:dyDescent="0.25">
      <c r="A25">
        <v>44</v>
      </c>
      <c r="B25">
        <v>493289.86292500002</v>
      </c>
      <c r="C25">
        <v>5180623.6323600002</v>
      </c>
      <c r="D25" t="s">
        <v>9</v>
      </c>
      <c r="E25">
        <v>2</v>
      </c>
      <c r="F25">
        <v>100.66500000000001</v>
      </c>
      <c r="G25">
        <v>265.25590551181102</v>
      </c>
      <c r="H25">
        <v>357.52948818897642</v>
      </c>
      <c r="J25">
        <v>357.52948818897642</v>
      </c>
      <c r="K25">
        <v>265.25590551181102</v>
      </c>
      <c r="L25">
        <v>13.665449554337895</v>
      </c>
      <c r="M25">
        <v>40.569224083291509</v>
      </c>
      <c r="O25">
        <v>493296.53985200002</v>
      </c>
      <c r="P25">
        <v>5180655.4058499904</v>
      </c>
      <c r="Q25">
        <v>24</v>
      </c>
      <c r="R25">
        <v>368.10925909589531</v>
      </c>
      <c r="S25">
        <f t="shared" si="0"/>
        <v>55.216388864384292</v>
      </c>
      <c r="T25">
        <f t="shared" si="1"/>
        <v>6.5395095367847406E-2</v>
      </c>
      <c r="U25">
        <v>494062.370444</v>
      </c>
      <c r="V25">
        <v>5180663.4891600003</v>
      </c>
      <c r="W25">
        <v>246.45619115307522</v>
      </c>
      <c r="X25">
        <f t="shared" si="2"/>
        <v>36.968428672961281</v>
      </c>
      <c r="Y25">
        <f t="shared" si="3"/>
        <v>6.575342465753424E-2</v>
      </c>
      <c r="Z25">
        <v>493915.69116500003</v>
      </c>
      <c r="AA25">
        <v>5180711.4881800003</v>
      </c>
      <c r="AB25">
        <v>56.911945543115337</v>
      </c>
      <c r="AC25">
        <f t="shared" si="5"/>
        <v>6.5040650406504072E-2</v>
      </c>
      <c r="AD25">
        <v>493915.69116500003</v>
      </c>
      <c r="AE25">
        <v>5180711.4881800003</v>
      </c>
      <c r="AF25">
        <v>41.296062372920183</v>
      </c>
      <c r="AG25">
        <v>24</v>
      </c>
      <c r="AH25">
        <f t="shared" si="4"/>
        <v>6.5040650406504072E-2</v>
      </c>
    </row>
    <row r="26" spans="1:34" x14ac:dyDescent="0.25">
      <c r="A26">
        <v>69</v>
      </c>
      <c r="B26">
        <v>493296.53985200002</v>
      </c>
      <c r="C26">
        <v>5180655.4058499904</v>
      </c>
      <c r="D26" t="s">
        <v>9</v>
      </c>
      <c r="E26">
        <v>2</v>
      </c>
      <c r="F26">
        <v>92.53166666666668</v>
      </c>
      <c r="G26">
        <v>306.75853018372703</v>
      </c>
      <c r="H26">
        <v>368.10925909589531</v>
      </c>
      <c r="J26">
        <v>368.10925909589531</v>
      </c>
      <c r="K26">
        <v>306.75853018372703</v>
      </c>
      <c r="L26">
        <v>106.6459650066675</v>
      </c>
      <c r="M26">
        <v>22.162541792183628</v>
      </c>
      <c r="O26">
        <v>493819.787974999</v>
      </c>
      <c r="P26">
        <v>5180608.06183</v>
      </c>
      <c r="Q26">
        <v>25</v>
      </c>
      <c r="R26">
        <v>369.71628346456691</v>
      </c>
      <c r="S26">
        <f t="shared" si="0"/>
        <v>55.457442519685038</v>
      </c>
      <c r="T26">
        <f t="shared" si="1"/>
        <v>6.8119891008174394E-2</v>
      </c>
      <c r="U26">
        <v>493775.195645998</v>
      </c>
      <c r="V26">
        <v>5180671.4475499904</v>
      </c>
      <c r="W26">
        <v>248.47682639670043</v>
      </c>
      <c r="X26">
        <f t="shared" si="2"/>
        <v>37.27152395950506</v>
      </c>
      <c r="Y26">
        <f t="shared" si="3"/>
        <v>6.8493150684931503E-2</v>
      </c>
      <c r="Z26">
        <v>493782.808423999</v>
      </c>
      <c r="AA26">
        <v>5180798.5634500002</v>
      </c>
      <c r="AB26">
        <v>56.921621592160022</v>
      </c>
      <c r="AC26">
        <f t="shared" si="5"/>
        <v>6.7750677506775062E-2</v>
      </c>
      <c r="AD26">
        <v>493782.808423999</v>
      </c>
      <c r="AE26">
        <v>5180798.5634500002</v>
      </c>
      <c r="AF26">
        <v>41.303083442417268</v>
      </c>
      <c r="AG26">
        <v>25</v>
      </c>
      <c r="AH26">
        <f t="shared" si="4"/>
        <v>6.7750677506775062E-2</v>
      </c>
    </row>
    <row r="27" spans="1:34" x14ac:dyDescent="0.25">
      <c r="A27">
        <v>70</v>
      </c>
      <c r="B27">
        <v>493328.470462</v>
      </c>
      <c r="C27">
        <v>5180674.59442</v>
      </c>
      <c r="D27" t="s">
        <v>9</v>
      </c>
      <c r="E27">
        <v>2</v>
      </c>
      <c r="F27">
        <v>91.981666666666669</v>
      </c>
      <c r="G27">
        <v>341.53543307086608</v>
      </c>
      <c r="H27">
        <v>416.94725323776538</v>
      </c>
      <c r="J27">
        <v>416.94725323776538</v>
      </c>
      <c r="K27">
        <v>341.53543307086608</v>
      </c>
      <c r="L27">
        <v>59.557086953102228</v>
      </c>
      <c r="M27">
        <v>51.39030390339682</v>
      </c>
      <c r="O27">
        <v>493246.597671</v>
      </c>
      <c r="P27">
        <v>5180590.1908</v>
      </c>
      <c r="Q27">
        <v>26</v>
      </c>
      <c r="R27">
        <v>369.90458708224929</v>
      </c>
      <c r="S27">
        <f t="shared" si="0"/>
        <v>55.485688062337395</v>
      </c>
      <c r="T27">
        <f t="shared" si="1"/>
        <v>7.0844686648501368E-2</v>
      </c>
      <c r="U27">
        <v>494084.77300500002</v>
      </c>
      <c r="V27">
        <v>5180777.0339099905</v>
      </c>
      <c r="W27">
        <v>249.65376914660831</v>
      </c>
      <c r="X27">
        <f t="shared" si="2"/>
        <v>37.448065371991248</v>
      </c>
      <c r="Y27">
        <f t="shared" si="3"/>
        <v>7.1232876712328766E-2</v>
      </c>
      <c r="Z27">
        <v>493470.68572100002</v>
      </c>
      <c r="AA27">
        <v>5180953.4659200003</v>
      </c>
      <c r="AB27">
        <v>57.000201582191963</v>
      </c>
      <c r="AC27">
        <f t="shared" si="5"/>
        <v>7.0460704607046065E-2</v>
      </c>
      <c r="AD27">
        <v>493470.68572100002</v>
      </c>
      <c r="AE27">
        <v>5180953.4659200003</v>
      </c>
      <c r="AF27">
        <v>41.360102125202658</v>
      </c>
      <c r="AG27">
        <v>26</v>
      </c>
      <c r="AH27">
        <f t="shared" si="4"/>
        <v>7.0460704607046065E-2</v>
      </c>
    </row>
    <row r="28" spans="1:34" x14ac:dyDescent="0.25">
      <c r="A28">
        <v>97</v>
      </c>
      <c r="B28">
        <v>493339.95637500001</v>
      </c>
      <c r="C28">
        <v>5180706.3626100002</v>
      </c>
      <c r="D28" t="s">
        <v>9</v>
      </c>
      <c r="E28">
        <v>2</v>
      </c>
      <c r="F28">
        <v>61.083333333333336</v>
      </c>
      <c r="G28">
        <v>277.55905511811022</v>
      </c>
      <c r="H28">
        <v>397.99851783570813</v>
      </c>
      <c r="J28">
        <v>397.99851783570813</v>
      </c>
      <c r="K28">
        <v>277.55905511811022</v>
      </c>
      <c r="L28">
        <v>62.527022147901057</v>
      </c>
      <c r="M28">
        <v>64.966991481143097</v>
      </c>
      <c r="O28">
        <v>493593.77961500001</v>
      </c>
      <c r="P28">
        <v>5180793.1975299902</v>
      </c>
      <c r="Q28">
        <v>27</v>
      </c>
      <c r="R28">
        <v>371.55511811023621</v>
      </c>
      <c r="S28">
        <f t="shared" si="0"/>
        <v>55.73326771653543</v>
      </c>
      <c r="T28">
        <f t="shared" si="1"/>
        <v>7.3569482288828342E-2</v>
      </c>
      <c r="U28">
        <v>494052.84635599901</v>
      </c>
      <c r="V28">
        <v>5180758.8414200004</v>
      </c>
      <c r="W28">
        <v>252.14122644543613</v>
      </c>
      <c r="X28">
        <f t="shared" si="2"/>
        <v>37.821183966815418</v>
      </c>
      <c r="Y28">
        <f t="shared" si="3"/>
        <v>7.3972602739726029E-2</v>
      </c>
      <c r="Z28">
        <v>493416.665978998</v>
      </c>
      <c r="AA28">
        <v>5180836.9577099904</v>
      </c>
      <c r="AB28">
        <v>57.159941281057094</v>
      </c>
      <c r="AC28">
        <f t="shared" si="5"/>
        <v>7.3170731707317069E-2</v>
      </c>
      <c r="AD28">
        <v>493416.665978998</v>
      </c>
      <c r="AE28">
        <v>5180836.9577099904</v>
      </c>
      <c r="AF28">
        <v>41.47601136894427</v>
      </c>
      <c r="AG28">
        <v>27</v>
      </c>
      <c r="AH28">
        <f t="shared" si="4"/>
        <v>7.3170731707317069E-2</v>
      </c>
    </row>
    <row r="29" spans="1:34" x14ac:dyDescent="0.25">
      <c r="A29">
        <v>124</v>
      </c>
      <c r="B29">
        <v>493369.149492</v>
      </c>
      <c r="C29">
        <v>5180735.5554299904</v>
      </c>
      <c r="D29" t="s">
        <v>9</v>
      </c>
      <c r="E29">
        <v>2</v>
      </c>
      <c r="F29">
        <v>71.573333333333338</v>
      </c>
      <c r="G29">
        <v>305.93832020997371</v>
      </c>
      <c r="H29">
        <v>452.27359202145681</v>
      </c>
      <c r="J29">
        <v>452.27359202145681</v>
      </c>
      <c r="K29">
        <v>305.93832020997371</v>
      </c>
      <c r="L29">
        <v>88.910987804263627</v>
      </c>
      <c r="M29">
        <v>40.282936822071747</v>
      </c>
      <c r="O29">
        <v>493626.07658499799</v>
      </c>
      <c r="P29">
        <v>5180929.4075999903</v>
      </c>
      <c r="Q29">
        <v>28</v>
      </c>
      <c r="R29">
        <v>371.89957750248396</v>
      </c>
      <c r="S29">
        <f t="shared" si="0"/>
        <v>55.784936625372595</v>
      </c>
      <c r="T29">
        <f t="shared" si="1"/>
        <v>7.6294277929155316E-2</v>
      </c>
      <c r="U29">
        <v>493277.31095900002</v>
      </c>
      <c r="V29">
        <v>5180594.6435200004</v>
      </c>
      <c r="W29">
        <v>252.95275590551182</v>
      </c>
      <c r="X29">
        <f t="shared" si="2"/>
        <v>37.94291338582677</v>
      </c>
      <c r="Y29">
        <f t="shared" si="3"/>
        <v>7.6712328767123292E-2</v>
      </c>
      <c r="Z29">
        <v>493702.19999400002</v>
      </c>
      <c r="AA29">
        <v>5180582.7370800003</v>
      </c>
      <c r="AB29">
        <v>57.187332709434962</v>
      </c>
      <c r="AC29">
        <f t="shared" si="5"/>
        <v>7.5880758807588072E-2</v>
      </c>
      <c r="AD29">
        <v>493702.19999400002</v>
      </c>
      <c r="AE29">
        <v>5180582.7370800003</v>
      </c>
      <c r="AF29">
        <v>41.49588695260217</v>
      </c>
      <c r="AG29">
        <v>28</v>
      </c>
      <c r="AH29">
        <f t="shared" si="4"/>
        <v>7.5880758807588072E-2</v>
      </c>
    </row>
    <row r="30" spans="1:34" x14ac:dyDescent="0.25">
      <c r="A30">
        <v>150</v>
      </c>
      <c r="B30">
        <v>493382.78291000001</v>
      </c>
      <c r="C30">
        <v>5180776.7667300003</v>
      </c>
      <c r="D30" t="s">
        <v>9</v>
      </c>
      <c r="E30">
        <v>2</v>
      </c>
      <c r="F30">
        <v>82.708333333333329</v>
      </c>
      <c r="G30">
        <v>267.22442585301837</v>
      </c>
      <c r="H30">
        <v>427.94188214821065</v>
      </c>
      <c r="J30">
        <v>427.94188214821065</v>
      </c>
      <c r="K30">
        <v>267.22442585301837</v>
      </c>
      <c r="L30">
        <v>102.51912592753553</v>
      </c>
      <c r="M30">
        <v>58.045648402766552</v>
      </c>
      <c r="O30">
        <v>493574.22056400002</v>
      </c>
      <c r="P30">
        <v>5180763.5574099803</v>
      </c>
      <c r="Q30">
        <v>29</v>
      </c>
      <c r="R30">
        <v>372.53937007874009</v>
      </c>
      <c r="S30">
        <f t="shared" si="0"/>
        <v>55.880905511811015</v>
      </c>
      <c r="T30">
        <f t="shared" si="1"/>
        <v>7.901907356948229E-2</v>
      </c>
      <c r="U30">
        <v>493861.415824998</v>
      </c>
      <c r="V30">
        <v>5180780.14738</v>
      </c>
      <c r="W30">
        <v>253.21063329583799</v>
      </c>
      <c r="X30">
        <f t="shared" si="2"/>
        <v>37.981594994375698</v>
      </c>
      <c r="Y30">
        <f t="shared" si="3"/>
        <v>7.9452054794520555E-2</v>
      </c>
      <c r="Z30">
        <v>493911.60960500001</v>
      </c>
      <c r="AA30">
        <v>5180745.0927600004</v>
      </c>
      <c r="AB30">
        <v>57.272341143426218</v>
      </c>
      <c r="AC30">
        <f t="shared" si="5"/>
        <v>7.8590785907859076E-2</v>
      </c>
      <c r="AD30">
        <v>493911.60960500001</v>
      </c>
      <c r="AE30">
        <v>5180745.0927600004</v>
      </c>
      <c r="AF30">
        <v>41.557570199569497</v>
      </c>
      <c r="AG30">
        <v>29</v>
      </c>
      <c r="AH30">
        <f t="shared" si="4"/>
        <v>7.8590785907859076E-2</v>
      </c>
    </row>
    <row r="31" spans="1:34" x14ac:dyDescent="0.25">
      <c r="A31">
        <v>177</v>
      </c>
      <c r="B31">
        <v>493431.82198000001</v>
      </c>
      <c r="C31">
        <v>5180805.1601499803</v>
      </c>
      <c r="D31" t="s">
        <v>9</v>
      </c>
      <c r="E31">
        <v>2</v>
      </c>
      <c r="F31">
        <v>155</v>
      </c>
      <c r="G31">
        <v>381.56167979002629</v>
      </c>
      <c r="H31">
        <v>493.86308357024296</v>
      </c>
      <c r="J31">
        <v>493.86308357024296</v>
      </c>
      <c r="K31">
        <v>381.56167979002629</v>
      </c>
      <c r="L31">
        <v>31.605945703391715</v>
      </c>
      <c r="M31">
        <v>63.015083452974665</v>
      </c>
      <c r="O31">
        <v>493519.91366000002</v>
      </c>
      <c r="P31">
        <v>5180663.6058200002</v>
      </c>
      <c r="Q31">
        <v>30</v>
      </c>
      <c r="R31">
        <v>374.01574803149606</v>
      </c>
      <c r="S31">
        <f t="shared" si="0"/>
        <v>56.102362204724407</v>
      </c>
      <c r="T31">
        <f t="shared" si="1"/>
        <v>8.1743869209809264E-2</v>
      </c>
      <c r="U31">
        <v>493943.514329998</v>
      </c>
      <c r="V31">
        <v>5180741.0600800002</v>
      </c>
      <c r="W31">
        <v>254.1566378756813</v>
      </c>
      <c r="X31">
        <f t="shared" si="2"/>
        <v>38.123495681352196</v>
      </c>
      <c r="Y31">
        <f t="shared" si="3"/>
        <v>8.2191780821917804E-2</v>
      </c>
      <c r="Z31">
        <v>493289.86292500002</v>
      </c>
      <c r="AA31">
        <v>5180623.6323600002</v>
      </c>
      <c r="AB31">
        <v>57.57402056447998</v>
      </c>
      <c r="AC31">
        <f t="shared" si="5"/>
        <v>8.1300813008130079E-2</v>
      </c>
      <c r="AD31">
        <v>493289.86292500002</v>
      </c>
      <c r="AE31">
        <v>5180623.6323600002</v>
      </c>
      <c r="AF31">
        <v>41.776472787937777</v>
      </c>
      <c r="AG31">
        <v>30</v>
      </c>
      <c r="AH31">
        <f t="shared" si="4"/>
        <v>8.1300813008130079E-2</v>
      </c>
    </row>
    <row r="32" spans="1:34" x14ac:dyDescent="0.25">
      <c r="A32">
        <v>202</v>
      </c>
      <c r="B32">
        <v>493448.56273100001</v>
      </c>
      <c r="C32">
        <v>5180826.3661900004</v>
      </c>
      <c r="D32" t="s">
        <v>9</v>
      </c>
      <c r="E32">
        <v>2</v>
      </c>
      <c r="F32">
        <v>54.5</v>
      </c>
      <c r="G32">
        <v>336.12204724409452</v>
      </c>
      <c r="H32">
        <v>542.52920434535406</v>
      </c>
      <c r="J32">
        <v>542.52920434535406</v>
      </c>
      <c r="K32">
        <v>336.12204724409452</v>
      </c>
      <c r="L32">
        <v>30.211138955982843</v>
      </c>
      <c r="M32">
        <v>117.11322992675412</v>
      </c>
      <c r="O32">
        <v>493624.423671</v>
      </c>
      <c r="P32">
        <v>5180738.7236200003</v>
      </c>
      <c r="Q32">
        <v>31</v>
      </c>
      <c r="R32">
        <v>375</v>
      </c>
      <c r="S32">
        <f t="shared" si="0"/>
        <v>56.25</v>
      </c>
      <c r="T32">
        <f t="shared" si="1"/>
        <v>8.4468664850136238E-2</v>
      </c>
      <c r="U32">
        <v>493559.45098800003</v>
      </c>
      <c r="V32">
        <v>5180800.5769400001</v>
      </c>
      <c r="W32">
        <v>255.24934383202097</v>
      </c>
      <c r="X32">
        <f t="shared" si="2"/>
        <v>38.287401574803141</v>
      </c>
      <c r="Y32">
        <f t="shared" si="3"/>
        <v>8.4931506849315067E-2</v>
      </c>
      <c r="Z32">
        <v>493543.70833300002</v>
      </c>
      <c r="AA32">
        <v>5180893.1404100005</v>
      </c>
      <c r="AB32">
        <v>57.806692027416958</v>
      </c>
      <c r="AC32">
        <f t="shared" si="5"/>
        <v>8.4010840108401083E-2</v>
      </c>
      <c r="AD32">
        <v>493543.70833300002</v>
      </c>
      <c r="AE32">
        <v>5180893.1404100005</v>
      </c>
      <c r="AF32">
        <v>41.94530228680923</v>
      </c>
      <c r="AG32">
        <v>31</v>
      </c>
      <c r="AH32">
        <f t="shared" si="4"/>
        <v>8.4010840108401083E-2</v>
      </c>
    </row>
    <row r="33" spans="1:34" x14ac:dyDescent="0.25">
      <c r="A33">
        <v>226</v>
      </c>
      <c r="B33">
        <v>493445.76270899799</v>
      </c>
      <c r="C33">
        <v>5180867.1087600002</v>
      </c>
      <c r="D33" t="s">
        <v>9</v>
      </c>
      <c r="E33">
        <v>2</v>
      </c>
      <c r="F33">
        <v>127.14833333333333</v>
      </c>
      <c r="G33">
        <v>295.93175853018369</v>
      </c>
      <c r="H33">
        <v>517.05268506234313</v>
      </c>
      <c r="J33">
        <v>517.05268506234313</v>
      </c>
      <c r="K33">
        <v>295.93175853018369</v>
      </c>
      <c r="L33">
        <v>40.970185191389632</v>
      </c>
      <c r="M33">
        <v>24.861481652743066</v>
      </c>
      <c r="O33">
        <v>493701.865718999</v>
      </c>
      <c r="P33">
        <v>5180773.4231099803</v>
      </c>
      <c r="Q33">
        <v>32</v>
      </c>
      <c r="R33">
        <v>375.16404199475068</v>
      </c>
      <c r="S33">
        <f t="shared" si="0"/>
        <v>56.2746062992126</v>
      </c>
      <c r="T33">
        <f t="shared" si="1"/>
        <v>8.7193460490463212E-2</v>
      </c>
      <c r="U33">
        <v>493681.925006998</v>
      </c>
      <c r="V33">
        <v>5181110.7360899802</v>
      </c>
      <c r="W33">
        <v>255.74146981627291</v>
      </c>
      <c r="X33">
        <f t="shared" si="2"/>
        <v>38.361220472440934</v>
      </c>
      <c r="Y33">
        <f t="shared" si="3"/>
        <v>8.7671232876712329E-2</v>
      </c>
      <c r="Z33">
        <v>493323.203397998</v>
      </c>
      <c r="AA33">
        <v>5180641.4112200001</v>
      </c>
      <c r="AB33">
        <v>57.94873125012672</v>
      </c>
      <c r="AC33">
        <f t="shared" si="5"/>
        <v>8.6720867208672087E-2</v>
      </c>
      <c r="AD33">
        <v>493323.203397998</v>
      </c>
      <c r="AE33">
        <v>5180641.4112200001</v>
      </c>
      <c r="AF33">
        <v>42.048367830333476</v>
      </c>
      <c r="AG33">
        <v>32</v>
      </c>
      <c r="AH33">
        <f t="shared" si="4"/>
        <v>8.6720867208672087E-2</v>
      </c>
    </row>
    <row r="34" spans="1:34" x14ac:dyDescent="0.25">
      <c r="A34">
        <v>250</v>
      </c>
      <c r="B34">
        <v>493477.500961999</v>
      </c>
      <c r="C34">
        <v>5180903.0090199905</v>
      </c>
      <c r="D34" t="s">
        <v>9</v>
      </c>
      <c r="E34">
        <v>2</v>
      </c>
      <c r="F34">
        <v>157.04833333333332</v>
      </c>
      <c r="G34">
        <v>348.91732283464563</v>
      </c>
      <c r="H34">
        <v>536.10411081629013</v>
      </c>
      <c r="J34">
        <v>536.10411081629013</v>
      </c>
      <c r="K34">
        <v>348.91732283464563</v>
      </c>
      <c r="L34">
        <v>95.619437910358414</v>
      </c>
      <c r="M34">
        <v>11.695816657784848</v>
      </c>
      <c r="O34">
        <v>493720.1532</v>
      </c>
      <c r="P34">
        <v>5180741.6229999904</v>
      </c>
      <c r="Q34">
        <v>33</v>
      </c>
      <c r="R34">
        <v>384.02230971128603</v>
      </c>
      <c r="S34">
        <f t="shared" si="0"/>
        <v>57.603346456692904</v>
      </c>
      <c r="T34">
        <f t="shared" si="1"/>
        <v>8.9918256130790186E-2</v>
      </c>
      <c r="U34">
        <v>493957.125439998</v>
      </c>
      <c r="V34">
        <v>5180764.0486500002</v>
      </c>
      <c r="W34">
        <v>256.16752201106152</v>
      </c>
      <c r="X34">
        <f t="shared" si="2"/>
        <v>38.425128301659228</v>
      </c>
      <c r="Y34">
        <f t="shared" si="3"/>
        <v>9.0410958904109592E-2</v>
      </c>
      <c r="Z34">
        <v>493925.225664998</v>
      </c>
      <c r="AA34">
        <v>5180772.8595099803</v>
      </c>
      <c r="AB34">
        <v>58.147429063036562</v>
      </c>
      <c r="AC34">
        <f t="shared" si="5"/>
        <v>8.943089430894309E-2</v>
      </c>
      <c r="AD34">
        <v>493925.225664998</v>
      </c>
      <c r="AE34">
        <v>5180772.8595099803</v>
      </c>
      <c r="AF34">
        <v>42.192545598234091</v>
      </c>
      <c r="AG34">
        <v>33</v>
      </c>
      <c r="AH34">
        <f t="shared" si="4"/>
        <v>8.943089430894309E-2</v>
      </c>
    </row>
    <row r="35" spans="1:34" x14ac:dyDescent="0.25">
      <c r="A35">
        <v>273</v>
      </c>
      <c r="B35">
        <v>493498.45111099799</v>
      </c>
      <c r="C35">
        <v>5180934.76724</v>
      </c>
      <c r="D35" t="s">
        <v>9</v>
      </c>
      <c r="E35">
        <v>2</v>
      </c>
      <c r="F35">
        <v>124.88166666666666</v>
      </c>
      <c r="G35">
        <v>287.56561679790025</v>
      </c>
      <c r="H35">
        <v>391.51218427264422</v>
      </c>
      <c r="J35">
        <v>391.51218427264422</v>
      </c>
      <c r="K35">
        <v>287.56561679790025</v>
      </c>
      <c r="L35">
        <v>80.909637947680949</v>
      </c>
      <c r="M35">
        <v>57.711780951643782</v>
      </c>
      <c r="O35">
        <v>493542.317518998</v>
      </c>
      <c r="P35">
        <v>5180768.8143999903</v>
      </c>
      <c r="Q35">
        <v>34</v>
      </c>
      <c r="R35">
        <v>384.6788628910445</v>
      </c>
      <c r="S35">
        <f t="shared" si="0"/>
        <v>57.70182943365667</v>
      </c>
      <c r="T35">
        <f t="shared" si="1"/>
        <v>9.264305177111716E-2</v>
      </c>
      <c r="U35">
        <v>493743.27039100003</v>
      </c>
      <c r="V35">
        <v>5180656.0347600002</v>
      </c>
      <c r="W35">
        <v>256.26468441444814</v>
      </c>
      <c r="X35">
        <f t="shared" si="2"/>
        <v>38.439702662167221</v>
      </c>
      <c r="Y35">
        <f t="shared" si="3"/>
        <v>9.3150684931506855E-2</v>
      </c>
      <c r="Z35">
        <v>493879.70413000003</v>
      </c>
      <c r="AA35">
        <v>5180748.3477499904</v>
      </c>
      <c r="AB35">
        <v>58.705059830435509</v>
      </c>
      <c r="AC35">
        <f t="shared" si="5"/>
        <v>9.2140921409214094E-2</v>
      </c>
      <c r="AD35">
        <v>493879.70413000003</v>
      </c>
      <c r="AE35">
        <v>5180748.3477499904</v>
      </c>
      <c r="AF35">
        <v>42.597169877580171</v>
      </c>
      <c r="AG35">
        <v>34</v>
      </c>
      <c r="AH35">
        <f t="shared" si="4"/>
        <v>9.2140921409214094E-2</v>
      </c>
    </row>
    <row r="36" spans="1:34" x14ac:dyDescent="0.25">
      <c r="A36">
        <v>299</v>
      </c>
      <c r="B36">
        <v>493534.496961998</v>
      </c>
      <c r="C36">
        <v>5180949.6186800003</v>
      </c>
      <c r="D36" t="s">
        <v>9</v>
      </c>
      <c r="E36">
        <v>2</v>
      </c>
      <c r="F36">
        <v>77</v>
      </c>
      <c r="G36">
        <v>334.48162729658793</v>
      </c>
      <c r="H36">
        <v>530.56150678566712</v>
      </c>
      <c r="J36">
        <v>530.56150678566712</v>
      </c>
      <c r="K36">
        <v>334.48162729658793</v>
      </c>
      <c r="L36">
        <v>22.226181149203899</v>
      </c>
      <c r="M36">
        <v>51.44676581615137</v>
      </c>
      <c r="O36">
        <v>493434.17333700001</v>
      </c>
      <c r="P36">
        <v>5180740.7972900001</v>
      </c>
      <c r="Q36">
        <v>35</v>
      </c>
      <c r="R36">
        <v>385.12342846476798</v>
      </c>
      <c r="S36">
        <f t="shared" si="0"/>
        <v>57.768514269715197</v>
      </c>
      <c r="T36">
        <f t="shared" si="1"/>
        <v>9.5367847411444148E-2</v>
      </c>
      <c r="U36">
        <v>493989.035435998</v>
      </c>
      <c r="V36">
        <v>5180765.3500800002</v>
      </c>
      <c r="W36">
        <v>256.70461961209992</v>
      </c>
      <c r="X36">
        <f t="shared" si="2"/>
        <v>38.505692941814985</v>
      </c>
      <c r="Y36">
        <f t="shared" si="3"/>
        <v>9.5890410958904104E-2</v>
      </c>
      <c r="Z36">
        <v>493640.011778999</v>
      </c>
      <c r="AA36">
        <v>5180825.2712899903</v>
      </c>
      <c r="AB36">
        <v>58.811208205035634</v>
      </c>
      <c r="AC36">
        <f t="shared" si="5"/>
        <v>9.4850948509485097E-2</v>
      </c>
      <c r="AD36">
        <v>493640.011778999</v>
      </c>
      <c r="AE36">
        <v>5180825.2712899903</v>
      </c>
      <c r="AF36">
        <v>42.6741925457817</v>
      </c>
      <c r="AG36">
        <v>35</v>
      </c>
      <c r="AH36">
        <f t="shared" si="4"/>
        <v>9.4850948509485097E-2</v>
      </c>
    </row>
    <row r="37" spans="1:34" x14ac:dyDescent="0.25">
      <c r="A37">
        <v>324</v>
      </c>
      <c r="B37">
        <v>493530.638179</v>
      </c>
      <c r="C37">
        <v>5180981.4038000004</v>
      </c>
      <c r="D37" t="s">
        <v>9</v>
      </c>
      <c r="E37">
        <v>2</v>
      </c>
      <c r="F37">
        <v>99.254999999999995</v>
      </c>
      <c r="G37">
        <v>297.90026246719157</v>
      </c>
      <c r="H37">
        <v>455.32385219134261</v>
      </c>
      <c r="J37">
        <v>455.32385219134261</v>
      </c>
      <c r="K37">
        <v>297.90026246719157</v>
      </c>
      <c r="L37">
        <v>129.1164707123512</v>
      </c>
      <c r="M37">
        <v>83.861175934539361</v>
      </c>
      <c r="O37">
        <v>493915.526583998</v>
      </c>
      <c r="P37">
        <v>5180617.9650100004</v>
      </c>
      <c r="Q37">
        <v>36</v>
      </c>
      <c r="R37">
        <v>385.13620734908136</v>
      </c>
      <c r="S37">
        <f t="shared" si="0"/>
        <v>57.770431102362203</v>
      </c>
      <c r="T37">
        <f t="shared" si="1"/>
        <v>9.8092643051771122E-2</v>
      </c>
      <c r="U37">
        <v>493509.39061900001</v>
      </c>
      <c r="V37">
        <v>5180886.0838599904</v>
      </c>
      <c r="W37">
        <v>259.51443569553811</v>
      </c>
      <c r="X37">
        <f t="shared" si="2"/>
        <v>38.927165354330718</v>
      </c>
      <c r="Y37">
        <f t="shared" si="3"/>
        <v>9.8630136986301367E-2</v>
      </c>
      <c r="Z37">
        <v>493353.58603200002</v>
      </c>
      <c r="AA37">
        <v>5180575.07118</v>
      </c>
      <c r="AB37">
        <v>58.960043534235396</v>
      </c>
      <c r="AC37">
        <f t="shared" si="5"/>
        <v>9.7560975609756101E-2</v>
      </c>
      <c r="AD37">
        <v>493353.58603200002</v>
      </c>
      <c r="AE37">
        <v>5180575.07118</v>
      </c>
      <c r="AF37">
        <v>42.782189434295574</v>
      </c>
      <c r="AG37">
        <v>36</v>
      </c>
      <c r="AH37">
        <f t="shared" si="4"/>
        <v>9.7560975609756101E-2</v>
      </c>
    </row>
    <row r="38" spans="1:34" x14ac:dyDescent="0.25">
      <c r="A38">
        <v>325</v>
      </c>
      <c r="B38">
        <v>493562.55629500002</v>
      </c>
      <c r="C38">
        <v>5180991.2593599902</v>
      </c>
      <c r="D38" t="s">
        <v>9</v>
      </c>
      <c r="E38">
        <v>2</v>
      </c>
      <c r="F38">
        <v>139.59833333333333</v>
      </c>
      <c r="G38">
        <v>337.27034120734908</v>
      </c>
      <c r="H38">
        <v>581.84625762561961</v>
      </c>
      <c r="J38">
        <v>581.84625762561961</v>
      </c>
      <c r="K38">
        <v>337.27034120734908</v>
      </c>
      <c r="L38">
        <v>64.037724362385504</v>
      </c>
      <c r="M38">
        <v>51.00705379518638</v>
      </c>
      <c r="O38">
        <v>493911.60960500001</v>
      </c>
      <c r="P38">
        <v>5180745.0927600004</v>
      </c>
      <c r="Q38">
        <v>37</v>
      </c>
      <c r="R38">
        <v>385.62812335958006</v>
      </c>
      <c r="S38">
        <f t="shared" si="0"/>
        <v>57.844218503937007</v>
      </c>
      <c r="T38">
        <f t="shared" si="1"/>
        <v>0.1008174386920981</v>
      </c>
      <c r="U38">
        <v>493768.28853800002</v>
      </c>
      <c r="V38">
        <v>5180574.2933700001</v>
      </c>
      <c r="W38">
        <v>260.73542341356676</v>
      </c>
      <c r="X38">
        <f t="shared" si="2"/>
        <v>39.110313512035013</v>
      </c>
      <c r="Y38">
        <f t="shared" si="3"/>
        <v>0.10136986301369863</v>
      </c>
      <c r="Z38">
        <v>493387.33872200001</v>
      </c>
      <c r="AA38">
        <v>5180837.4458999904</v>
      </c>
      <c r="AB38">
        <v>59.576774099118019</v>
      </c>
      <c r="AC38">
        <f t="shared" si="5"/>
        <v>0.1002710027100271</v>
      </c>
      <c r="AD38">
        <v>493387.33872200001</v>
      </c>
      <c r="AE38">
        <v>5180837.4458999904</v>
      </c>
      <c r="AF38">
        <v>43.229697310394883</v>
      </c>
      <c r="AG38">
        <v>37</v>
      </c>
      <c r="AH38">
        <f t="shared" si="4"/>
        <v>0.1002710027100271</v>
      </c>
    </row>
    <row r="39" spans="1:34" x14ac:dyDescent="0.25">
      <c r="A39">
        <v>349</v>
      </c>
      <c r="B39">
        <v>493572.819036</v>
      </c>
      <c r="C39">
        <v>5181023.0293300003</v>
      </c>
      <c r="D39" t="s">
        <v>9</v>
      </c>
      <c r="E39">
        <v>2</v>
      </c>
      <c r="F39">
        <v>95.498333333333335</v>
      </c>
      <c r="G39">
        <v>330.0524934383202</v>
      </c>
      <c r="H39">
        <v>448.80861657965619</v>
      </c>
      <c r="J39">
        <v>448.80861657965619</v>
      </c>
      <c r="K39">
        <v>330.0524934383202</v>
      </c>
      <c r="L39">
        <v>71.765266864489377</v>
      </c>
      <c r="M39">
        <v>37.563778470450764</v>
      </c>
      <c r="O39">
        <v>493466.52908200002</v>
      </c>
      <c r="P39">
        <v>5180921.6894899802</v>
      </c>
      <c r="Q39">
        <v>38</v>
      </c>
      <c r="R39">
        <v>386.08728042063666</v>
      </c>
      <c r="S39">
        <f t="shared" si="0"/>
        <v>57.913092063095498</v>
      </c>
      <c r="T39">
        <f t="shared" si="1"/>
        <v>0.10354223433242507</v>
      </c>
      <c r="U39">
        <v>493879.70413000003</v>
      </c>
      <c r="V39">
        <v>5180748.3477499904</v>
      </c>
      <c r="W39">
        <v>261.83593580753171</v>
      </c>
      <c r="X39">
        <f t="shared" si="2"/>
        <v>39.275390371129753</v>
      </c>
      <c r="Y39">
        <f t="shared" si="3"/>
        <v>0.10410958904109589</v>
      </c>
      <c r="Z39">
        <v>494069.977149999</v>
      </c>
      <c r="AA39">
        <v>5180790.6054199804</v>
      </c>
      <c r="AB39">
        <v>60.062039270692409</v>
      </c>
      <c r="AC39">
        <f t="shared" si="5"/>
        <v>0.10298102981029811</v>
      </c>
      <c r="AD39">
        <v>494069.977149999</v>
      </c>
      <c r="AE39">
        <v>5180790.6054199804</v>
      </c>
      <c r="AF39">
        <v>43.581812153799071</v>
      </c>
      <c r="AG39">
        <v>38</v>
      </c>
      <c r="AH39">
        <f t="shared" si="4"/>
        <v>0.10298102981029811</v>
      </c>
    </row>
    <row r="40" spans="1:34" x14ac:dyDescent="0.25">
      <c r="A40">
        <v>372</v>
      </c>
      <c r="B40">
        <v>493603.45696400001</v>
      </c>
      <c r="C40">
        <v>5181049.5548099903</v>
      </c>
      <c r="D40" t="s">
        <v>9</v>
      </c>
      <c r="E40">
        <v>2</v>
      </c>
      <c r="F40">
        <v>70.464999999999989</v>
      </c>
      <c r="G40">
        <v>392.71653543307087</v>
      </c>
      <c r="H40">
        <v>565.4129749995692</v>
      </c>
      <c r="J40">
        <v>565.4129749995692</v>
      </c>
      <c r="K40">
        <v>392.71653543307087</v>
      </c>
      <c r="L40">
        <v>23.03264912077119</v>
      </c>
      <c r="M40">
        <v>86.462276120460814</v>
      </c>
      <c r="O40">
        <v>494020.94464300002</v>
      </c>
      <c r="P40">
        <v>5180765.8738200003</v>
      </c>
      <c r="Q40">
        <v>39</v>
      </c>
      <c r="R40">
        <v>387.26890813648293</v>
      </c>
      <c r="S40">
        <f t="shared" si="0"/>
        <v>58.090336220472437</v>
      </c>
      <c r="T40">
        <f t="shared" si="1"/>
        <v>0.10626702997275204</v>
      </c>
      <c r="U40">
        <v>494118.627680998</v>
      </c>
      <c r="V40">
        <v>5180815.4489200003</v>
      </c>
      <c r="W40">
        <v>262.45757333287389</v>
      </c>
      <c r="X40">
        <f t="shared" si="2"/>
        <v>39.36863599993108</v>
      </c>
      <c r="Y40">
        <f t="shared" si="3"/>
        <v>0.10684931506849316</v>
      </c>
      <c r="Z40">
        <v>493296.53985200002</v>
      </c>
      <c r="AA40">
        <v>5180655.4058499904</v>
      </c>
      <c r="AB40">
        <v>60.068995543338154</v>
      </c>
      <c r="AC40">
        <f t="shared" si="5"/>
        <v>0.10569105691056911</v>
      </c>
      <c r="AD40">
        <v>493296.53985200002</v>
      </c>
      <c r="AE40">
        <v>5180655.4058499904</v>
      </c>
      <c r="AF40">
        <v>43.586859717475207</v>
      </c>
      <c r="AG40">
        <v>39</v>
      </c>
      <c r="AH40">
        <f t="shared" si="4"/>
        <v>0.10569105691056911</v>
      </c>
    </row>
    <row r="41" spans="1:34" x14ac:dyDescent="0.25">
      <c r="A41">
        <v>394</v>
      </c>
      <c r="B41">
        <v>493594.938430999</v>
      </c>
      <c r="C41">
        <v>5181067.5489800004</v>
      </c>
      <c r="D41" t="s">
        <v>9</v>
      </c>
      <c r="E41">
        <v>2</v>
      </c>
      <c r="F41">
        <v>297.08366666666666</v>
      </c>
      <c r="G41">
        <v>273.62204724409452</v>
      </c>
      <c r="H41">
        <v>538.33676817886828</v>
      </c>
      <c r="J41">
        <v>538.33676817886828</v>
      </c>
      <c r="K41">
        <v>273.62204724409452</v>
      </c>
      <c r="L41">
        <v>44.7876401047982</v>
      </c>
      <c r="M41">
        <v>51.029987894615516</v>
      </c>
      <c r="O41">
        <v>494094.297571</v>
      </c>
      <c r="P41">
        <v>5180681.6816999903</v>
      </c>
      <c r="Q41">
        <v>40</v>
      </c>
      <c r="R41">
        <v>388.74517585301834</v>
      </c>
      <c r="S41">
        <f t="shared" si="0"/>
        <v>58.311776377952746</v>
      </c>
      <c r="T41">
        <f t="shared" si="1"/>
        <v>0.10899182561307902</v>
      </c>
      <c r="U41">
        <v>493925.225664998</v>
      </c>
      <c r="V41">
        <v>5180772.8595099803</v>
      </c>
      <c r="W41">
        <v>262.59978999753042</v>
      </c>
      <c r="X41">
        <f t="shared" si="2"/>
        <v>39.38996849962956</v>
      </c>
      <c r="Y41">
        <f t="shared" si="3"/>
        <v>0.1095890410958904</v>
      </c>
      <c r="Z41">
        <v>493847.76542900002</v>
      </c>
      <c r="AA41">
        <v>5180719.15527</v>
      </c>
      <c r="AB41">
        <v>60.132937976790906</v>
      </c>
      <c r="AC41">
        <f t="shared" si="5"/>
        <v>0.10840108401084012</v>
      </c>
      <c r="AD41">
        <v>493847.76542900002</v>
      </c>
      <c r="AE41">
        <v>5180719.15527</v>
      </c>
      <c r="AF41">
        <v>43.633257195103887</v>
      </c>
      <c r="AG41">
        <v>40</v>
      </c>
      <c r="AH41">
        <f t="shared" si="4"/>
        <v>0.10840108401084012</v>
      </c>
    </row>
    <row r="42" spans="1:34" x14ac:dyDescent="0.25">
      <c r="A42">
        <v>395</v>
      </c>
      <c r="B42">
        <v>493626.398015999</v>
      </c>
      <c r="C42">
        <v>5181088.3120799903</v>
      </c>
      <c r="D42" t="s">
        <v>9</v>
      </c>
      <c r="E42">
        <v>2</v>
      </c>
      <c r="F42">
        <v>91.122500000000002</v>
      </c>
      <c r="G42">
        <v>342.68372703412069</v>
      </c>
      <c r="H42">
        <v>551.34701786729613</v>
      </c>
      <c r="J42">
        <v>551.34701786729613</v>
      </c>
      <c r="K42">
        <v>342.68372703412069</v>
      </c>
      <c r="L42">
        <v>82.588473033723844</v>
      </c>
      <c r="M42">
        <v>31.181088851368017</v>
      </c>
      <c r="O42">
        <v>493891.90376700001</v>
      </c>
      <c r="P42">
        <v>5181034.3639200004</v>
      </c>
      <c r="Q42">
        <v>41</v>
      </c>
      <c r="R42">
        <v>388.77952755905511</v>
      </c>
      <c r="S42">
        <f t="shared" si="0"/>
        <v>58.316929133858267</v>
      </c>
      <c r="T42">
        <f t="shared" si="1"/>
        <v>0.11171662125340599</v>
      </c>
      <c r="U42">
        <v>494073.852491998</v>
      </c>
      <c r="V42">
        <v>5180695.25875</v>
      </c>
      <c r="W42">
        <v>262.67935180941549</v>
      </c>
      <c r="X42">
        <f t="shared" si="2"/>
        <v>39.401902771412324</v>
      </c>
      <c r="Y42">
        <f t="shared" si="3"/>
        <v>0.11232876712328767</v>
      </c>
      <c r="Z42">
        <v>493638.036009998</v>
      </c>
      <c r="AA42">
        <v>5180761.7114700004</v>
      </c>
      <c r="AB42">
        <v>60.218355173350879</v>
      </c>
      <c r="AC42">
        <f t="shared" si="5"/>
        <v>0.1111111111111111</v>
      </c>
      <c r="AD42">
        <v>493638.036009998</v>
      </c>
      <c r="AE42">
        <v>5180761.7114700004</v>
      </c>
      <c r="AF42">
        <v>43.695237045611513</v>
      </c>
      <c r="AG42">
        <v>41</v>
      </c>
      <c r="AH42">
        <f t="shared" si="4"/>
        <v>0.1111111111111111</v>
      </c>
    </row>
    <row r="43" spans="1:34" x14ac:dyDescent="0.25">
      <c r="A43">
        <v>419</v>
      </c>
      <c r="B43">
        <v>493648.355764999</v>
      </c>
      <c r="C43">
        <v>5181104.3018699903</v>
      </c>
      <c r="D43" t="s">
        <v>9</v>
      </c>
      <c r="E43">
        <v>2</v>
      </c>
      <c r="F43">
        <v>329.33100000000002</v>
      </c>
      <c r="G43">
        <v>320.20997375328085</v>
      </c>
      <c r="H43">
        <v>446.01463059322185</v>
      </c>
      <c r="J43">
        <v>446.01463059322185</v>
      </c>
      <c r="K43">
        <v>320.20997375328085</v>
      </c>
      <c r="L43">
        <v>62.595942098958766</v>
      </c>
      <c r="M43">
        <v>66.970137490733194</v>
      </c>
      <c r="O43">
        <v>493687.085563</v>
      </c>
      <c r="P43">
        <v>5180801.1080700001</v>
      </c>
      <c r="Q43">
        <v>42</v>
      </c>
      <c r="R43">
        <v>388.94356955380573</v>
      </c>
      <c r="S43">
        <f t="shared" si="0"/>
        <v>58.34153543307086</v>
      </c>
      <c r="T43">
        <f t="shared" si="1"/>
        <v>0.11444141689373297</v>
      </c>
      <c r="U43">
        <v>493289.86292500002</v>
      </c>
      <c r="V43">
        <v>5180623.6323600002</v>
      </c>
      <c r="W43">
        <v>265.25590551181102</v>
      </c>
      <c r="X43">
        <f t="shared" si="2"/>
        <v>39.788385826771652</v>
      </c>
      <c r="Y43">
        <f t="shared" si="3"/>
        <v>0.11506849315068493</v>
      </c>
      <c r="Z43">
        <v>493542.317518998</v>
      </c>
      <c r="AA43">
        <v>5180768.8143999903</v>
      </c>
      <c r="AB43">
        <v>60.410386942756368</v>
      </c>
      <c r="AC43">
        <f t="shared" si="5"/>
        <v>0.11382113821138211</v>
      </c>
      <c r="AD43">
        <v>493542.317518998</v>
      </c>
      <c r="AE43">
        <v>5180768.8143999903</v>
      </c>
      <c r="AF43">
        <v>43.834577843949603</v>
      </c>
      <c r="AG43">
        <v>42</v>
      </c>
      <c r="AH43">
        <f t="shared" si="4"/>
        <v>0.11382113821138211</v>
      </c>
    </row>
    <row r="44" spans="1:34" x14ac:dyDescent="0.25">
      <c r="A44">
        <v>21</v>
      </c>
      <c r="B44">
        <v>493309.217427</v>
      </c>
      <c r="C44">
        <v>5180591.82981</v>
      </c>
      <c r="D44" t="s">
        <v>9</v>
      </c>
      <c r="E44">
        <v>3</v>
      </c>
      <c r="F44">
        <v>200.988</v>
      </c>
      <c r="G44">
        <v>311.02362204724409</v>
      </c>
      <c r="H44">
        <v>519.68519685039371</v>
      </c>
      <c r="J44">
        <v>519.68519685039371</v>
      </c>
      <c r="K44">
        <v>311.02362204724409</v>
      </c>
      <c r="L44">
        <v>6.8721706171528005</v>
      </c>
      <c r="M44">
        <v>29.10954158283268</v>
      </c>
      <c r="O44">
        <v>493712.774829</v>
      </c>
      <c r="P44">
        <v>5181114.8141000001</v>
      </c>
      <c r="Q44">
        <v>43</v>
      </c>
      <c r="R44">
        <v>389.3444477219341</v>
      </c>
      <c r="S44">
        <f t="shared" si="0"/>
        <v>58.40166715829011</v>
      </c>
      <c r="T44">
        <f t="shared" si="1"/>
        <v>0.11716621253405994</v>
      </c>
      <c r="U44">
        <v>494023.79518900003</v>
      </c>
      <c r="V44">
        <v>5180638.7472000001</v>
      </c>
      <c r="W44">
        <v>266.1213043241039</v>
      </c>
      <c r="X44">
        <f t="shared" si="2"/>
        <v>39.918195648615587</v>
      </c>
      <c r="Y44">
        <f t="shared" si="3"/>
        <v>0.11780821917808219</v>
      </c>
      <c r="Z44">
        <v>493560.60417000001</v>
      </c>
      <c r="AA44">
        <v>5180737.0137999803</v>
      </c>
      <c r="AB44">
        <v>60.483839770268929</v>
      </c>
      <c r="AC44">
        <f t="shared" si="5"/>
        <v>0.11653116531165311</v>
      </c>
      <c r="AD44">
        <v>493560.60417000001</v>
      </c>
      <c r="AE44">
        <v>5180737.0137999803</v>
      </c>
      <c r="AF44">
        <v>43.887876189621657</v>
      </c>
      <c r="AG44">
        <v>43</v>
      </c>
      <c r="AH44">
        <f t="shared" si="4"/>
        <v>0.11653116531165311</v>
      </c>
    </row>
    <row r="45" spans="1:34" x14ac:dyDescent="0.25">
      <c r="A45">
        <v>45</v>
      </c>
      <c r="B45">
        <v>493323.203397998</v>
      </c>
      <c r="C45">
        <v>5180641.4112200001</v>
      </c>
      <c r="D45" t="s">
        <v>9</v>
      </c>
      <c r="E45">
        <v>3</v>
      </c>
      <c r="F45">
        <v>160.75399999999999</v>
      </c>
      <c r="G45">
        <v>284.12073490813646</v>
      </c>
      <c r="H45">
        <v>362.96088045969094</v>
      </c>
      <c r="J45">
        <v>362.96088045969094</v>
      </c>
      <c r="K45">
        <v>284.12073490813646</v>
      </c>
      <c r="L45">
        <v>67.391356170684801</v>
      </c>
      <c r="M45">
        <v>51.293341339308576</v>
      </c>
      <c r="O45">
        <v>493498.45111099799</v>
      </c>
      <c r="P45">
        <v>5180934.76724</v>
      </c>
      <c r="Q45">
        <v>44</v>
      </c>
      <c r="R45">
        <v>391.51218427264422</v>
      </c>
      <c r="S45">
        <f t="shared" si="0"/>
        <v>58.72682764089663</v>
      </c>
      <c r="T45">
        <f t="shared" si="1"/>
        <v>0.11989100817438691</v>
      </c>
      <c r="U45">
        <v>493382.78291000001</v>
      </c>
      <c r="V45">
        <v>5180776.7667300003</v>
      </c>
      <c r="W45">
        <v>267.22442585301837</v>
      </c>
      <c r="X45">
        <f t="shared" si="2"/>
        <v>40.083663877952752</v>
      </c>
      <c r="Y45">
        <f t="shared" si="3"/>
        <v>0.12054794520547946</v>
      </c>
      <c r="Z45">
        <v>494039.23383600003</v>
      </c>
      <c r="AA45">
        <v>5180734.0746799903</v>
      </c>
      <c r="AB45">
        <v>60.655236633480214</v>
      </c>
      <c r="AC45">
        <f t="shared" si="5"/>
        <v>0.11924119241192412</v>
      </c>
      <c r="AD45">
        <v>494039.23383600003</v>
      </c>
      <c r="AE45">
        <v>5180734.0746799903</v>
      </c>
      <c r="AF45">
        <v>44.012244026393887</v>
      </c>
      <c r="AG45">
        <v>44</v>
      </c>
      <c r="AH45">
        <f t="shared" si="4"/>
        <v>0.11924119241192412</v>
      </c>
    </row>
    <row r="46" spans="1:34" x14ac:dyDescent="0.25">
      <c r="A46">
        <v>46</v>
      </c>
      <c r="B46">
        <v>493353.700202999</v>
      </c>
      <c r="C46">
        <v>5180640.2296700003</v>
      </c>
      <c r="D46" t="s">
        <v>9</v>
      </c>
      <c r="E46">
        <v>3</v>
      </c>
      <c r="F46">
        <v>201.38400000000001</v>
      </c>
      <c r="G46">
        <v>340.55118110236225</v>
      </c>
      <c r="H46">
        <v>515.10982696692452</v>
      </c>
      <c r="J46">
        <v>515.10982696692452</v>
      </c>
      <c r="K46">
        <v>340.55118110236225</v>
      </c>
      <c r="L46">
        <v>64.195208499233914</v>
      </c>
      <c r="M46">
        <v>63.895062461620498</v>
      </c>
      <c r="O46">
        <v>493655.168991999</v>
      </c>
      <c r="P46">
        <v>5180793.4742900003</v>
      </c>
      <c r="Q46">
        <v>45</v>
      </c>
      <c r="R46">
        <v>394.68503937007875</v>
      </c>
      <c r="S46">
        <f t="shared" si="0"/>
        <v>59.202755905511808</v>
      </c>
      <c r="T46">
        <f t="shared" si="1"/>
        <v>0.1226158038147139</v>
      </c>
      <c r="U46">
        <v>493946.230398999</v>
      </c>
      <c r="V46">
        <v>5180709.2763900002</v>
      </c>
      <c r="W46">
        <v>267.54359570288943</v>
      </c>
      <c r="X46">
        <f t="shared" si="2"/>
        <v>40.131539355433411</v>
      </c>
      <c r="Y46">
        <f t="shared" si="3"/>
        <v>0.12328767123287671</v>
      </c>
      <c r="Z46">
        <v>493328.470462</v>
      </c>
      <c r="AA46">
        <v>5180674.59442</v>
      </c>
      <c r="AB46">
        <v>60.738460322150011</v>
      </c>
      <c r="AC46">
        <f t="shared" si="5"/>
        <v>0.12195121951219512</v>
      </c>
      <c r="AD46">
        <v>493328.470462</v>
      </c>
      <c r="AE46">
        <v>5180674.59442</v>
      </c>
      <c r="AF46">
        <v>44.072632238489156</v>
      </c>
      <c r="AG46">
        <v>45</v>
      </c>
      <c r="AH46">
        <f t="shared" si="4"/>
        <v>0.12195121951219512</v>
      </c>
    </row>
    <row r="47" spans="1:34" x14ac:dyDescent="0.25">
      <c r="A47">
        <v>71</v>
      </c>
      <c r="B47">
        <v>493360.376774</v>
      </c>
      <c r="C47">
        <v>5180672.0032200003</v>
      </c>
      <c r="D47" t="s">
        <v>9</v>
      </c>
      <c r="E47">
        <v>3</v>
      </c>
      <c r="F47">
        <v>208.9015</v>
      </c>
      <c r="G47">
        <v>284.44881889763775</v>
      </c>
      <c r="H47">
        <v>522.47999198240268</v>
      </c>
      <c r="J47">
        <v>522.47999198240268</v>
      </c>
      <c r="K47">
        <v>284.44881889763775</v>
      </c>
      <c r="L47">
        <v>97.45151604766383</v>
      </c>
      <c r="M47">
        <v>104.90559222687047</v>
      </c>
      <c r="O47">
        <v>493308.02597100002</v>
      </c>
      <c r="P47">
        <v>5180687.1739800004</v>
      </c>
      <c r="Q47">
        <v>46</v>
      </c>
      <c r="R47">
        <v>396.05389646616931</v>
      </c>
      <c r="S47">
        <f t="shared" si="0"/>
        <v>59.408084469925392</v>
      </c>
      <c r="T47">
        <f t="shared" si="1"/>
        <v>0.12534059945504086</v>
      </c>
      <c r="U47">
        <v>493543.70833300002</v>
      </c>
      <c r="V47">
        <v>5180893.1404100005</v>
      </c>
      <c r="W47">
        <v>270.6692913385827</v>
      </c>
      <c r="X47">
        <f t="shared" si="2"/>
        <v>40.6003937007874</v>
      </c>
      <c r="Y47">
        <f t="shared" si="3"/>
        <v>0.12602739726027398</v>
      </c>
      <c r="Z47">
        <v>493369.149492</v>
      </c>
      <c r="AA47">
        <v>5180735.5554299904</v>
      </c>
      <c r="AB47">
        <v>60.755481793999728</v>
      </c>
      <c r="AC47">
        <f t="shared" si="5"/>
        <v>0.12466124661246612</v>
      </c>
      <c r="AD47">
        <v>493369.149492</v>
      </c>
      <c r="AE47">
        <v>5180735.5554299904</v>
      </c>
      <c r="AF47">
        <v>44.084983244178332</v>
      </c>
      <c r="AG47">
        <v>46</v>
      </c>
      <c r="AH47">
        <f t="shared" si="4"/>
        <v>0.12466124661246612</v>
      </c>
    </row>
    <row r="48" spans="1:34" x14ac:dyDescent="0.25">
      <c r="A48">
        <v>98</v>
      </c>
      <c r="B48">
        <v>493371.862522999</v>
      </c>
      <c r="C48">
        <v>5180703.7714799903</v>
      </c>
      <c r="D48" t="s">
        <v>9</v>
      </c>
      <c r="E48">
        <v>3</v>
      </c>
      <c r="F48">
        <v>220.89949999999999</v>
      </c>
      <c r="G48">
        <v>352.5262467191601</v>
      </c>
      <c r="H48">
        <v>493.86455088245253</v>
      </c>
      <c r="J48">
        <v>493.86455088245253</v>
      </c>
      <c r="K48">
        <v>352.5262467191601</v>
      </c>
      <c r="L48">
        <v>53.814342460236936</v>
      </c>
      <c r="M48">
        <v>26.465350222053225</v>
      </c>
      <c r="O48">
        <v>493702.19999400002</v>
      </c>
      <c r="P48">
        <v>5180582.7370800003</v>
      </c>
      <c r="Q48">
        <v>47</v>
      </c>
      <c r="R48">
        <v>397.4719501312336</v>
      </c>
      <c r="S48">
        <f t="shared" si="0"/>
        <v>59.62079251968504</v>
      </c>
      <c r="T48">
        <f t="shared" si="1"/>
        <v>0.12806539509536785</v>
      </c>
      <c r="U48">
        <v>493434.17333700001</v>
      </c>
      <c r="V48">
        <v>5180740.7972900001</v>
      </c>
      <c r="W48">
        <v>271.32545931758528</v>
      </c>
      <c r="X48">
        <f t="shared" si="2"/>
        <v>40.698818897637793</v>
      </c>
      <c r="Y48">
        <f t="shared" si="3"/>
        <v>0.12876712328767123</v>
      </c>
      <c r="Z48">
        <v>493701.865718999</v>
      </c>
      <c r="AA48">
        <v>5180773.4231099803</v>
      </c>
      <c r="AB48">
        <v>61.197308103080317</v>
      </c>
      <c r="AC48">
        <f t="shared" si="5"/>
        <v>0.12737127371273713</v>
      </c>
      <c r="AD48">
        <v>493701.865718999</v>
      </c>
      <c r="AE48">
        <v>5180773.4231099803</v>
      </c>
      <c r="AF48">
        <v>44.405578272931415</v>
      </c>
      <c r="AG48">
        <v>47</v>
      </c>
      <c r="AH48">
        <f t="shared" si="4"/>
        <v>0.12737127371273713</v>
      </c>
    </row>
    <row r="49" spans="1:34" x14ac:dyDescent="0.25">
      <c r="A49">
        <v>99</v>
      </c>
      <c r="B49">
        <v>493403.78188800003</v>
      </c>
      <c r="C49">
        <v>5180713.1816999903</v>
      </c>
      <c r="D49" t="s">
        <v>9</v>
      </c>
      <c r="E49">
        <v>3</v>
      </c>
      <c r="F49">
        <v>261.73050000000001</v>
      </c>
      <c r="G49">
        <v>329.72442585301837</v>
      </c>
      <c r="H49">
        <v>511.31446945444731</v>
      </c>
      <c r="J49">
        <v>511.31446945444731</v>
      </c>
      <c r="K49">
        <v>329.72442585301837</v>
      </c>
      <c r="L49">
        <v>62.989126137285844</v>
      </c>
      <c r="M49">
        <v>49.716034993651576</v>
      </c>
      <c r="O49">
        <v>493718.99832999799</v>
      </c>
      <c r="P49">
        <v>5180805.1860999903</v>
      </c>
      <c r="Q49">
        <v>48</v>
      </c>
      <c r="R49">
        <v>397.96587926509187</v>
      </c>
      <c r="S49">
        <f t="shared" si="0"/>
        <v>59.694881889763778</v>
      </c>
      <c r="T49">
        <f t="shared" si="1"/>
        <v>0.13079019073569481</v>
      </c>
      <c r="U49">
        <v>493527.53185500001</v>
      </c>
      <c r="V49">
        <v>5180790.7214000002</v>
      </c>
      <c r="W49">
        <v>271.48950131233596</v>
      </c>
      <c r="X49">
        <f t="shared" si="2"/>
        <v>40.723425196850393</v>
      </c>
      <c r="Y49">
        <f t="shared" si="3"/>
        <v>0.13150684931506848</v>
      </c>
      <c r="Z49">
        <v>493606.467921998</v>
      </c>
      <c r="AA49">
        <v>5180579.8379899804</v>
      </c>
      <c r="AB49">
        <v>61.850387906473557</v>
      </c>
      <c r="AC49">
        <f t="shared" si="5"/>
        <v>0.13008130081300814</v>
      </c>
      <c r="AD49">
        <v>493606.467921998</v>
      </c>
      <c r="AE49">
        <v>5180579.8379899804</v>
      </c>
      <c r="AF49">
        <v>44.879461638506932</v>
      </c>
      <c r="AG49">
        <v>48</v>
      </c>
      <c r="AH49">
        <f t="shared" si="4"/>
        <v>0.13008130081300814</v>
      </c>
    </row>
    <row r="50" spans="1:34" x14ac:dyDescent="0.25">
      <c r="A50">
        <v>125</v>
      </c>
      <c r="B50">
        <v>493401.068692</v>
      </c>
      <c r="C50">
        <v>5180744.9656400001</v>
      </c>
      <c r="D50" t="s">
        <v>9</v>
      </c>
      <c r="E50">
        <v>3</v>
      </c>
      <c r="F50">
        <v>224.1635</v>
      </c>
      <c r="G50">
        <v>393.70078740157481</v>
      </c>
      <c r="H50">
        <v>569.55279190429417</v>
      </c>
      <c r="J50">
        <v>569.55279190429417</v>
      </c>
      <c r="K50">
        <v>393.70078740157481</v>
      </c>
      <c r="L50">
        <v>23.722296725870983</v>
      </c>
      <c r="M50">
        <v>51.251111293019093</v>
      </c>
      <c r="O50">
        <v>493638.36825900001</v>
      </c>
      <c r="P50">
        <v>5180571.02544</v>
      </c>
      <c r="Q50">
        <v>49</v>
      </c>
      <c r="R50">
        <v>397.96587926509187</v>
      </c>
      <c r="S50">
        <f t="shared" si="0"/>
        <v>59.694881889763778</v>
      </c>
      <c r="T50">
        <f t="shared" si="1"/>
        <v>0.1335149863760218</v>
      </c>
      <c r="U50">
        <v>493626.07658499799</v>
      </c>
      <c r="V50">
        <v>5180929.4075999903</v>
      </c>
      <c r="W50">
        <v>272.30971128608923</v>
      </c>
      <c r="X50">
        <f t="shared" si="2"/>
        <v>40.846456692913385</v>
      </c>
      <c r="Y50">
        <f t="shared" si="3"/>
        <v>0.13424657534246576</v>
      </c>
      <c r="Z50">
        <v>493712.774829</v>
      </c>
      <c r="AA50">
        <v>5181114.8141000001</v>
      </c>
      <c r="AB50">
        <v>62.176407260636608</v>
      </c>
      <c r="AC50">
        <f t="shared" si="5"/>
        <v>0.13279132791327913</v>
      </c>
      <c r="AD50">
        <v>493712.774829</v>
      </c>
      <c r="AE50">
        <v>5181114.8141000001</v>
      </c>
      <c r="AF50">
        <v>45.116025605101548</v>
      </c>
      <c r="AG50">
        <v>49</v>
      </c>
      <c r="AH50">
        <f t="shared" si="4"/>
        <v>0.13279132791327913</v>
      </c>
    </row>
    <row r="51" spans="1:34" x14ac:dyDescent="0.25">
      <c r="A51">
        <v>151</v>
      </c>
      <c r="B51">
        <v>493417.88659000001</v>
      </c>
      <c r="C51">
        <v>5180770.9989099903</v>
      </c>
      <c r="D51" t="s">
        <v>9</v>
      </c>
      <c r="E51">
        <v>3</v>
      </c>
      <c r="F51">
        <v>195.685</v>
      </c>
      <c r="G51">
        <v>366.30577427821527</v>
      </c>
      <c r="H51">
        <v>571.68313161839444</v>
      </c>
      <c r="J51">
        <v>571.68313161839444</v>
      </c>
      <c r="K51">
        <v>366.30577427821527</v>
      </c>
      <c r="L51">
        <v>48.17291214110476</v>
      </c>
      <c r="M51">
        <v>31.206193128371147</v>
      </c>
      <c r="O51">
        <v>493339.95637500001</v>
      </c>
      <c r="P51">
        <v>5180706.3626100002</v>
      </c>
      <c r="Q51">
        <v>50</v>
      </c>
      <c r="R51">
        <v>397.99851783570813</v>
      </c>
      <c r="S51">
        <f t="shared" si="0"/>
        <v>59.699777675356216</v>
      </c>
      <c r="T51">
        <f t="shared" si="1"/>
        <v>0.13623978201634879</v>
      </c>
      <c r="U51">
        <v>493594.938430999</v>
      </c>
      <c r="V51">
        <v>5181067.5489800004</v>
      </c>
      <c r="W51">
        <v>273.62204724409452</v>
      </c>
      <c r="X51">
        <f t="shared" si="2"/>
        <v>41.043307086614178</v>
      </c>
      <c r="Y51">
        <f t="shared" si="3"/>
        <v>0.13698630136986301</v>
      </c>
      <c r="Z51">
        <v>493604.093411999</v>
      </c>
      <c r="AA51">
        <v>5180858.8683700003</v>
      </c>
      <c r="AB51">
        <v>62.44021886640602</v>
      </c>
      <c r="AC51">
        <f t="shared" si="5"/>
        <v>0.13550135501355012</v>
      </c>
      <c r="AD51">
        <v>493604.093411999</v>
      </c>
      <c r="AE51">
        <v>5180858.8683700003</v>
      </c>
      <c r="AF51">
        <v>45.307450804549362</v>
      </c>
      <c r="AG51">
        <v>50</v>
      </c>
      <c r="AH51">
        <f t="shared" si="4"/>
        <v>0.13550135501355012</v>
      </c>
    </row>
    <row r="52" spans="1:34" x14ac:dyDescent="0.25">
      <c r="A52">
        <v>178</v>
      </c>
      <c r="B52">
        <v>493463.71892800002</v>
      </c>
      <c r="C52">
        <v>5180794.5687100003</v>
      </c>
      <c r="D52" t="s">
        <v>9</v>
      </c>
      <c r="E52">
        <v>3</v>
      </c>
      <c r="F52">
        <v>295.23249999999996</v>
      </c>
      <c r="G52">
        <v>436.51574803149606</v>
      </c>
      <c r="H52">
        <v>544.34031643664889</v>
      </c>
      <c r="J52">
        <v>544.34031643664889</v>
      </c>
      <c r="K52">
        <v>436.51574803149606</v>
      </c>
      <c r="L52">
        <v>107.25145285232671</v>
      </c>
      <c r="M52">
        <v>26.819590995447399</v>
      </c>
      <c r="O52">
        <v>493353.58603200002</v>
      </c>
      <c r="P52">
        <v>5180575.07118</v>
      </c>
      <c r="Q52">
        <v>51</v>
      </c>
      <c r="R52">
        <v>398.11341199882833</v>
      </c>
      <c r="S52">
        <f t="shared" si="0"/>
        <v>59.717011799824249</v>
      </c>
      <c r="T52">
        <f t="shared" si="1"/>
        <v>0.13896457765667575</v>
      </c>
      <c r="U52">
        <v>493976.77996199799</v>
      </c>
      <c r="V52">
        <v>5180731.3388799904</v>
      </c>
      <c r="W52">
        <v>274.33389509352907</v>
      </c>
      <c r="X52">
        <f t="shared" si="2"/>
        <v>41.15008426402936</v>
      </c>
      <c r="Y52">
        <f t="shared" si="3"/>
        <v>0.13972602739726028</v>
      </c>
      <c r="Z52">
        <v>493593.77961500001</v>
      </c>
      <c r="AA52">
        <v>5180793.1975299902</v>
      </c>
      <c r="AB52">
        <v>62.59004667021329</v>
      </c>
      <c r="AC52">
        <f t="shared" si="5"/>
        <v>0.13821138211382114</v>
      </c>
      <c r="AD52">
        <v>493593.77961500001</v>
      </c>
      <c r="AE52">
        <v>5180793.1975299902</v>
      </c>
      <c r="AF52">
        <v>45.416167845799258</v>
      </c>
      <c r="AG52">
        <v>51</v>
      </c>
      <c r="AH52">
        <f t="shared" si="4"/>
        <v>0.13821138211382114</v>
      </c>
    </row>
    <row r="53" spans="1:34" x14ac:dyDescent="0.25">
      <c r="A53">
        <v>203</v>
      </c>
      <c r="B53">
        <v>493480.485305999</v>
      </c>
      <c r="C53">
        <v>5180839.4438500004</v>
      </c>
      <c r="D53" t="s">
        <v>9</v>
      </c>
      <c r="E53">
        <v>3</v>
      </c>
      <c r="F53">
        <v>170.88200000000001</v>
      </c>
      <c r="G53">
        <v>299.54068241469815</v>
      </c>
      <c r="H53">
        <v>465.59391500542733</v>
      </c>
      <c r="J53">
        <v>465.59391500542733</v>
      </c>
      <c r="K53">
        <v>299.54068241469815</v>
      </c>
      <c r="L53">
        <v>67.513488017822155</v>
      </c>
      <c r="M53">
        <v>73.042778463104852</v>
      </c>
      <c r="O53">
        <v>493847.76542900002</v>
      </c>
      <c r="P53">
        <v>5180719.15527</v>
      </c>
      <c r="Q53">
        <v>52</v>
      </c>
      <c r="R53">
        <v>399.50549999999998</v>
      </c>
      <c r="S53">
        <f t="shared" si="0"/>
        <v>59.925824999999996</v>
      </c>
      <c r="T53">
        <f t="shared" si="1"/>
        <v>0.14168937329700274</v>
      </c>
      <c r="U53">
        <v>493246.597671</v>
      </c>
      <c r="V53">
        <v>5180590.1908</v>
      </c>
      <c r="W53">
        <v>274.93438320209975</v>
      </c>
      <c r="X53">
        <f t="shared" si="2"/>
        <v>41.240157480314963</v>
      </c>
      <c r="Y53">
        <f t="shared" si="3"/>
        <v>0.14246575342465753</v>
      </c>
      <c r="Z53">
        <v>493319.28016000002</v>
      </c>
      <c r="AA53">
        <v>5180579.2617899803</v>
      </c>
      <c r="AB53">
        <v>62.617371182510716</v>
      </c>
      <c r="AC53">
        <f t="shared" si="5"/>
        <v>0.14092140921409213</v>
      </c>
      <c r="AD53">
        <v>493319.28016000002</v>
      </c>
      <c r="AE53">
        <v>5180579.2617899803</v>
      </c>
      <c r="AF53">
        <v>45.435994874261837</v>
      </c>
      <c r="AG53">
        <v>52</v>
      </c>
      <c r="AH53">
        <f t="shared" si="4"/>
        <v>0.14092140921409213</v>
      </c>
    </row>
    <row r="54" spans="1:34" x14ac:dyDescent="0.25">
      <c r="A54">
        <v>227</v>
      </c>
      <c r="B54">
        <v>493478.459027</v>
      </c>
      <c r="C54">
        <v>5180856.1175499903</v>
      </c>
      <c r="D54" t="s">
        <v>9</v>
      </c>
      <c r="E54">
        <v>3</v>
      </c>
      <c r="F54">
        <v>150.62300000000002</v>
      </c>
      <c r="G54">
        <v>288.38582677165351</v>
      </c>
      <c r="H54">
        <v>439.25285917515231</v>
      </c>
      <c r="J54">
        <v>439.25285917515231</v>
      </c>
      <c r="K54">
        <v>288.38582677165351</v>
      </c>
      <c r="L54">
        <v>65.707631303875985</v>
      </c>
      <c r="M54">
        <v>41.779394729036355</v>
      </c>
      <c r="O54">
        <v>493669.952770998</v>
      </c>
      <c r="P54">
        <v>5180769.34516</v>
      </c>
      <c r="Q54">
        <v>53</v>
      </c>
      <c r="R54">
        <v>399.93438320209975</v>
      </c>
      <c r="S54">
        <f t="shared" si="0"/>
        <v>59.990157480314963</v>
      </c>
      <c r="T54">
        <f t="shared" si="1"/>
        <v>0.1444141689373297</v>
      </c>
      <c r="U54">
        <v>493305.31326999801</v>
      </c>
      <c r="V54">
        <v>5180718.9579600003</v>
      </c>
      <c r="W54">
        <v>275.59055118110234</v>
      </c>
      <c r="X54">
        <f t="shared" si="2"/>
        <v>41.338582677165348</v>
      </c>
      <c r="Y54">
        <f t="shared" si="3"/>
        <v>0.14520547945205478</v>
      </c>
      <c r="Z54">
        <v>493642.625925</v>
      </c>
      <c r="AA54">
        <v>5180861.3212599903</v>
      </c>
      <c r="AB54">
        <v>62.99669949759496</v>
      </c>
      <c r="AC54">
        <f t="shared" si="5"/>
        <v>0.14363143631436315</v>
      </c>
      <c r="AD54">
        <v>493642.625925</v>
      </c>
      <c r="AE54">
        <v>5180861.3212599903</v>
      </c>
      <c r="AF54">
        <v>45.711240529809956</v>
      </c>
      <c r="AG54">
        <v>53</v>
      </c>
      <c r="AH54">
        <f t="shared" si="4"/>
        <v>0.14363143631436315</v>
      </c>
    </row>
    <row r="55" spans="1:34" x14ac:dyDescent="0.25">
      <c r="A55">
        <v>228</v>
      </c>
      <c r="B55">
        <v>493508.38215899799</v>
      </c>
      <c r="C55">
        <v>5180871.1945700003</v>
      </c>
      <c r="D55" t="s">
        <v>9</v>
      </c>
      <c r="E55">
        <v>3</v>
      </c>
      <c r="F55">
        <v>59.708500000000001</v>
      </c>
      <c r="G55">
        <v>213.41863517060366</v>
      </c>
      <c r="H55">
        <v>340.26124072893509</v>
      </c>
      <c r="J55">
        <v>340.26124072893509</v>
      </c>
      <c r="K55">
        <v>213.41863517060366</v>
      </c>
      <c r="L55">
        <v>91.16504064525121</v>
      </c>
      <c r="M55">
        <v>40.789632587779323</v>
      </c>
      <c r="O55">
        <v>493768.28853800002</v>
      </c>
      <c r="P55">
        <v>5180574.2933700001</v>
      </c>
      <c r="Q55">
        <v>54</v>
      </c>
      <c r="R55">
        <v>400.81879527559062</v>
      </c>
      <c r="S55">
        <f t="shared" si="0"/>
        <v>60.122819291338587</v>
      </c>
      <c r="T55">
        <f t="shared" si="1"/>
        <v>0.14713896457765668</v>
      </c>
      <c r="U55">
        <v>493851.846663</v>
      </c>
      <c r="V55">
        <v>5180685.5506600002</v>
      </c>
      <c r="W55">
        <v>276.29204448158424</v>
      </c>
      <c r="X55">
        <f t="shared" si="2"/>
        <v>41.443806672237635</v>
      </c>
      <c r="Y55">
        <f t="shared" si="3"/>
        <v>0.14794520547945206</v>
      </c>
      <c r="Z55">
        <v>493382.78291000001</v>
      </c>
      <c r="AA55">
        <v>5180776.7667300003</v>
      </c>
      <c r="AB55">
        <v>63.215658981055192</v>
      </c>
      <c r="AC55">
        <f t="shared" si="5"/>
        <v>0.14634146341463414</v>
      </c>
      <c r="AD55">
        <v>493382.78291000001</v>
      </c>
      <c r="AE55">
        <v>5180776.7667300003</v>
      </c>
      <c r="AF55">
        <v>45.870120434543942</v>
      </c>
      <c r="AG55">
        <v>54</v>
      </c>
      <c r="AH55">
        <f t="shared" si="4"/>
        <v>0.14634146341463414</v>
      </c>
    </row>
    <row r="56" spans="1:34" x14ac:dyDescent="0.25">
      <c r="A56">
        <v>251</v>
      </c>
      <c r="B56">
        <v>493509.39061900001</v>
      </c>
      <c r="C56">
        <v>5180886.0838599904</v>
      </c>
      <c r="D56" t="s">
        <v>9</v>
      </c>
      <c r="E56">
        <v>3</v>
      </c>
      <c r="F56">
        <v>75.301000000000002</v>
      </c>
      <c r="G56">
        <v>259.51443569553811</v>
      </c>
      <c r="H56">
        <v>415.51629771934967</v>
      </c>
      <c r="J56">
        <v>415.51629771934967</v>
      </c>
      <c r="K56">
        <v>259.51443569553811</v>
      </c>
      <c r="L56">
        <v>36.687467557687867</v>
      </c>
      <c r="M56">
        <v>110.64730445199956</v>
      </c>
      <c r="O56">
        <v>493656.32318900002</v>
      </c>
      <c r="P56">
        <v>5180729.9111700002</v>
      </c>
      <c r="Q56">
        <v>55</v>
      </c>
      <c r="R56">
        <v>402.55905511811028</v>
      </c>
      <c r="S56">
        <f t="shared" si="0"/>
        <v>60.383858267716541</v>
      </c>
      <c r="T56">
        <f t="shared" si="1"/>
        <v>0.14986376021798364</v>
      </c>
      <c r="U56">
        <v>493445.578717998</v>
      </c>
      <c r="V56">
        <v>5180889.9313700004</v>
      </c>
      <c r="W56">
        <v>276.41076115485561</v>
      </c>
      <c r="X56">
        <f t="shared" si="2"/>
        <v>41.461614173228341</v>
      </c>
      <c r="Y56">
        <f t="shared" si="3"/>
        <v>0.15068493150684931</v>
      </c>
      <c r="Z56">
        <v>493626.398015999</v>
      </c>
      <c r="AA56">
        <v>5181088.3120799903</v>
      </c>
      <c r="AB56">
        <v>63.295378223700773</v>
      </c>
      <c r="AC56">
        <f t="shared" si="5"/>
        <v>0.14905149051490515</v>
      </c>
      <c r="AD56">
        <v>493626.398015999</v>
      </c>
      <c r="AE56">
        <v>5181088.3120799903</v>
      </c>
      <c r="AF56">
        <v>45.927965774132971</v>
      </c>
      <c r="AG56">
        <v>55</v>
      </c>
      <c r="AH56">
        <f t="shared" si="4"/>
        <v>0.14905149051490515</v>
      </c>
    </row>
    <row r="57" spans="1:34" x14ac:dyDescent="0.25">
      <c r="A57">
        <v>274</v>
      </c>
      <c r="B57">
        <v>493530.34065799799</v>
      </c>
      <c r="C57">
        <v>5180917.8421999803</v>
      </c>
      <c r="D57" t="s">
        <v>9</v>
      </c>
      <c r="E57">
        <v>3</v>
      </c>
      <c r="F57">
        <v>320.26749999999998</v>
      </c>
      <c r="G57">
        <v>374.83595800524932</v>
      </c>
      <c r="H57">
        <v>537.1553661417322</v>
      </c>
      <c r="J57">
        <v>537.1553661417322</v>
      </c>
      <c r="K57">
        <v>374.83595800524932</v>
      </c>
      <c r="L57">
        <v>57.99469043398571</v>
      </c>
      <c r="M57">
        <v>97.140840259101154</v>
      </c>
      <c r="O57">
        <v>493989.035435998</v>
      </c>
      <c r="P57">
        <v>5180765.3500800002</v>
      </c>
      <c r="Q57">
        <v>56</v>
      </c>
      <c r="R57">
        <v>403.5253832020997</v>
      </c>
      <c r="S57">
        <f t="shared" si="0"/>
        <v>60.528807480314953</v>
      </c>
      <c r="T57">
        <f t="shared" si="1"/>
        <v>0.15258855585831063</v>
      </c>
      <c r="U57">
        <v>493724.06612700003</v>
      </c>
      <c r="V57">
        <v>5180614.4951200001</v>
      </c>
      <c r="W57">
        <v>276.92648181477313</v>
      </c>
      <c r="X57">
        <f t="shared" si="2"/>
        <v>41.538972272215965</v>
      </c>
      <c r="Y57">
        <f t="shared" si="3"/>
        <v>0.15342465753424658</v>
      </c>
      <c r="Z57">
        <v>494116.65697800001</v>
      </c>
      <c r="AA57">
        <v>5180751.8889600001</v>
      </c>
      <c r="AB57">
        <v>63.336851767343866</v>
      </c>
      <c r="AC57">
        <f t="shared" si="5"/>
        <v>0.15176151761517614</v>
      </c>
      <c r="AD57">
        <v>494116.65697800001</v>
      </c>
      <c r="AE57">
        <v>5180751.8889600001</v>
      </c>
      <c r="AF57">
        <v>45.958059527364689</v>
      </c>
      <c r="AG57">
        <v>56</v>
      </c>
      <c r="AH57">
        <f t="shared" si="4"/>
        <v>0.15176151761517614</v>
      </c>
    </row>
    <row r="58" spans="1:34" x14ac:dyDescent="0.25">
      <c r="A58">
        <v>275</v>
      </c>
      <c r="B58">
        <v>493560.659740998</v>
      </c>
      <c r="C58">
        <v>5180928.8972899904</v>
      </c>
      <c r="D58" t="s">
        <v>9</v>
      </c>
      <c r="E58">
        <v>3</v>
      </c>
      <c r="F58">
        <v>311.78949999999998</v>
      </c>
      <c r="G58">
        <v>428.64173228346459</v>
      </c>
      <c r="H58">
        <v>627.97067473595337</v>
      </c>
      <c r="J58">
        <v>627.97067473595337</v>
      </c>
      <c r="K58">
        <v>428.64173228346459</v>
      </c>
      <c r="L58">
        <v>48.040848995072359</v>
      </c>
      <c r="M58">
        <v>22.935351939032177</v>
      </c>
      <c r="O58">
        <v>493925.225664998</v>
      </c>
      <c r="P58">
        <v>5180772.8595099803</v>
      </c>
      <c r="Q58">
        <v>57</v>
      </c>
      <c r="R58">
        <v>405.29677690288713</v>
      </c>
      <c r="S58">
        <f t="shared" si="0"/>
        <v>60.794516535433068</v>
      </c>
      <c r="T58">
        <f t="shared" si="1"/>
        <v>0.15531335149863759</v>
      </c>
      <c r="U58">
        <v>493750.88386399799</v>
      </c>
      <c r="V58">
        <v>5180783.1506200004</v>
      </c>
      <c r="W58">
        <v>277.14728871391077</v>
      </c>
      <c r="X58">
        <f t="shared" si="2"/>
        <v>41.572093307086611</v>
      </c>
      <c r="Y58">
        <f t="shared" si="3"/>
        <v>0.15616438356164383</v>
      </c>
      <c r="Z58">
        <v>493976.07760600001</v>
      </c>
      <c r="AA58">
        <v>5180793.5362799903</v>
      </c>
      <c r="AB58">
        <v>63.598205833096046</v>
      </c>
      <c r="AC58">
        <f t="shared" si="5"/>
        <v>0.15447154471544716</v>
      </c>
      <c r="AD58">
        <v>493976.07760600001</v>
      </c>
      <c r="AE58">
        <v>5180793.5362799903</v>
      </c>
      <c r="AF58">
        <v>46.147701503187527</v>
      </c>
      <c r="AG58">
        <v>57</v>
      </c>
      <c r="AH58">
        <f t="shared" si="4"/>
        <v>0.15447154471544716</v>
      </c>
    </row>
    <row r="59" spans="1:34" x14ac:dyDescent="0.25">
      <c r="A59">
        <v>300</v>
      </c>
      <c r="B59">
        <v>493566.41524</v>
      </c>
      <c r="C59">
        <v>5180959.4742599903</v>
      </c>
      <c r="D59" t="s">
        <v>9</v>
      </c>
      <c r="E59">
        <v>3</v>
      </c>
      <c r="F59">
        <v>229.453</v>
      </c>
      <c r="G59">
        <v>398.45800524934384</v>
      </c>
      <c r="H59">
        <v>550.65750653296345</v>
      </c>
      <c r="J59">
        <v>550.65750653296345</v>
      </c>
      <c r="K59">
        <v>398.45800524934384</v>
      </c>
      <c r="L59">
        <v>43.251538946728111</v>
      </c>
      <c r="M59">
        <v>26.058786952680972</v>
      </c>
      <c r="O59">
        <v>493305.31326999801</v>
      </c>
      <c r="P59">
        <v>5180718.9579600003</v>
      </c>
      <c r="Q59">
        <v>58</v>
      </c>
      <c r="R59">
        <v>406.24978740157479</v>
      </c>
      <c r="S59">
        <f t="shared" si="0"/>
        <v>60.937468110236217</v>
      </c>
      <c r="T59">
        <f t="shared" si="1"/>
        <v>0.15803814713896458</v>
      </c>
      <c r="U59">
        <v>494007.324461999</v>
      </c>
      <c r="V59">
        <v>5180733.5508399904</v>
      </c>
      <c r="W59">
        <v>277.16918903955383</v>
      </c>
      <c r="X59">
        <f t="shared" si="2"/>
        <v>41.575378355933076</v>
      </c>
      <c r="Y59">
        <f t="shared" si="3"/>
        <v>0.15890410958904111</v>
      </c>
      <c r="Z59">
        <v>493308.02597100002</v>
      </c>
      <c r="AA59">
        <v>5180687.1739800004</v>
      </c>
      <c r="AB59">
        <v>63.668142090842679</v>
      </c>
      <c r="AC59">
        <f t="shared" si="5"/>
        <v>0.15718157181571815</v>
      </c>
      <c r="AD59">
        <v>493308.02597100002</v>
      </c>
      <c r="AE59">
        <v>5180687.1739800004</v>
      </c>
      <c r="AF59">
        <v>46.198448179205585</v>
      </c>
      <c r="AG59">
        <v>58</v>
      </c>
      <c r="AH59">
        <f t="shared" si="4"/>
        <v>0.15718157181571815</v>
      </c>
    </row>
    <row r="60" spans="1:34" x14ac:dyDescent="0.25">
      <c r="A60">
        <v>326</v>
      </c>
      <c r="B60">
        <v>493594.458174998</v>
      </c>
      <c r="C60">
        <v>5180986.0024800003</v>
      </c>
      <c r="D60" t="s">
        <v>9</v>
      </c>
      <c r="E60">
        <v>3</v>
      </c>
      <c r="F60">
        <v>264.69100000000003</v>
      </c>
      <c r="G60">
        <v>421.75196850393701</v>
      </c>
      <c r="H60">
        <v>611.46224735666249</v>
      </c>
      <c r="J60">
        <v>611.46224735666249</v>
      </c>
      <c r="K60">
        <v>421.75196850393701</v>
      </c>
      <c r="L60">
        <v>23.236954508695597</v>
      </c>
      <c r="M60">
        <v>18.222034681025907</v>
      </c>
      <c r="O60">
        <v>493640.011778999</v>
      </c>
      <c r="P60">
        <v>5180825.2712899903</v>
      </c>
      <c r="Q60">
        <v>59</v>
      </c>
      <c r="R60">
        <v>410.1049868766404</v>
      </c>
      <c r="S60">
        <f t="shared" si="0"/>
        <v>61.515748031496059</v>
      </c>
      <c r="T60">
        <f t="shared" si="1"/>
        <v>0.16076294277929154</v>
      </c>
      <c r="U60">
        <v>493339.95637500001</v>
      </c>
      <c r="V60">
        <v>5180706.3626100002</v>
      </c>
      <c r="W60">
        <v>277.55905511811022</v>
      </c>
      <c r="X60">
        <f t="shared" si="2"/>
        <v>41.633858267716533</v>
      </c>
      <c r="Y60">
        <f t="shared" si="3"/>
        <v>0.16164383561643836</v>
      </c>
      <c r="Z60">
        <v>493817.836210999</v>
      </c>
      <c r="AA60">
        <v>5181084.7781400001</v>
      </c>
      <c r="AB60">
        <v>63.75162680845051</v>
      </c>
      <c r="AC60">
        <f t="shared" si="5"/>
        <v>0.15989159891598917</v>
      </c>
      <c r="AD60">
        <v>493817.836210999</v>
      </c>
      <c r="AE60">
        <v>5181084.7781400001</v>
      </c>
      <c r="AF60">
        <v>46.259025797359698</v>
      </c>
      <c r="AG60">
        <v>59</v>
      </c>
      <c r="AH60">
        <f t="shared" si="4"/>
        <v>0.15989159891598917</v>
      </c>
    </row>
    <row r="61" spans="1:34" x14ac:dyDescent="0.25">
      <c r="A61">
        <v>350</v>
      </c>
      <c r="B61">
        <v>493604.72075600002</v>
      </c>
      <c r="C61">
        <v>5181017.7725</v>
      </c>
      <c r="D61" t="s">
        <v>9</v>
      </c>
      <c r="E61">
        <v>3</v>
      </c>
      <c r="F61">
        <v>231.8305</v>
      </c>
      <c r="G61">
        <v>369.750656167979</v>
      </c>
      <c r="H61">
        <v>536.55757412544438</v>
      </c>
      <c r="J61">
        <v>536.55757412544438</v>
      </c>
      <c r="K61">
        <v>369.750656167979</v>
      </c>
      <c r="L61">
        <v>16.979474605842558</v>
      </c>
      <c r="M61">
        <v>42.7866430022695</v>
      </c>
      <c r="O61">
        <v>493560.60417000001</v>
      </c>
      <c r="P61">
        <v>5180737.0137999803</v>
      </c>
      <c r="Q61">
        <v>60</v>
      </c>
      <c r="R61">
        <v>413.05774278215222</v>
      </c>
      <c r="S61">
        <f t="shared" si="0"/>
        <v>61.95866141732283</v>
      </c>
      <c r="T61">
        <f t="shared" si="1"/>
        <v>0.16348773841961853</v>
      </c>
      <c r="U61">
        <v>493902.842645998</v>
      </c>
      <c r="V61">
        <v>5180681.5397699904</v>
      </c>
      <c r="W61">
        <v>279.6832164981019</v>
      </c>
      <c r="X61">
        <f t="shared" si="2"/>
        <v>41.952482474715282</v>
      </c>
      <c r="Y61">
        <f t="shared" si="3"/>
        <v>0.16438356164383561</v>
      </c>
      <c r="Z61">
        <v>493775.195645998</v>
      </c>
      <c r="AA61">
        <v>5180671.4475499904</v>
      </c>
      <c r="AB61">
        <v>63.78968233887516</v>
      </c>
      <c r="AC61">
        <f t="shared" si="5"/>
        <v>0.16260162601626016</v>
      </c>
      <c r="AD61">
        <v>493775.195645998</v>
      </c>
      <c r="AE61">
        <v>5180671.4475499904</v>
      </c>
      <c r="AF61">
        <v>46.286639394875181</v>
      </c>
      <c r="AG61">
        <v>60</v>
      </c>
      <c r="AH61">
        <f t="shared" si="4"/>
        <v>0.16260162601626016</v>
      </c>
    </row>
    <row r="62" spans="1:34" x14ac:dyDescent="0.25">
      <c r="A62">
        <v>373</v>
      </c>
      <c r="B62">
        <v>493635.37153300003</v>
      </c>
      <c r="C62">
        <v>5181056.5215800004</v>
      </c>
      <c r="D62" t="s">
        <v>9</v>
      </c>
      <c r="E62">
        <v>3</v>
      </c>
      <c r="F62">
        <v>261.02350000000001</v>
      </c>
      <c r="G62">
        <v>374.67191601049871</v>
      </c>
      <c r="H62">
        <v>519.98447002877367</v>
      </c>
      <c r="J62">
        <v>519.98447002877367</v>
      </c>
      <c r="K62">
        <v>374.67191601049871</v>
      </c>
      <c r="L62">
        <v>22.098409299875282</v>
      </c>
      <c r="M62">
        <v>39.271478163167544</v>
      </c>
      <c r="O62">
        <v>493688.24009600002</v>
      </c>
      <c r="P62">
        <v>5180737.54495</v>
      </c>
      <c r="Q62">
        <v>61</v>
      </c>
      <c r="R62">
        <v>413.87795275590548</v>
      </c>
      <c r="S62">
        <f t="shared" si="0"/>
        <v>62.081692913385822</v>
      </c>
      <c r="T62">
        <f t="shared" si="1"/>
        <v>0.16621253405994552</v>
      </c>
      <c r="U62">
        <v>494116.65697800001</v>
      </c>
      <c r="V62">
        <v>5180751.8889600001</v>
      </c>
      <c r="W62">
        <v>279.81365329634673</v>
      </c>
      <c r="X62">
        <f t="shared" si="2"/>
        <v>41.972047994452005</v>
      </c>
      <c r="Y62">
        <f t="shared" si="3"/>
        <v>0.16712328767123288</v>
      </c>
      <c r="Z62">
        <v>493957.125439998</v>
      </c>
      <c r="AA62">
        <v>5180764.0486500002</v>
      </c>
      <c r="AB62">
        <v>63.803892280926512</v>
      </c>
      <c r="AC62">
        <f t="shared" si="5"/>
        <v>0.16531165311653118</v>
      </c>
      <c r="AD62">
        <v>493957.125439998</v>
      </c>
      <c r="AE62">
        <v>5180764.0486500002</v>
      </c>
      <c r="AF62">
        <v>46.296950317260077</v>
      </c>
      <c r="AG62">
        <v>61</v>
      </c>
      <c r="AH62">
        <f t="shared" si="4"/>
        <v>0.16531165311653118</v>
      </c>
    </row>
    <row r="63" spans="1:34" x14ac:dyDescent="0.25">
      <c r="A63">
        <v>396</v>
      </c>
      <c r="B63">
        <v>493658.29567700002</v>
      </c>
      <c r="C63">
        <v>5181079.4996199803</v>
      </c>
      <c r="D63" t="s">
        <v>9</v>
      </c>
      <c r="E63">
        <v>3</v>
      </c>
      <c r="F63">
        <v>238.44299999999998</v>
      </c>
      <c r="G63">
        <v>333.9895013123359</v>
      </c>
      <c r="H63">
        <v>481.10521993831736</v>
      </c>
      <c r="J63">
        <v>481.10521993831736</v>
      </c>
      <c r="K63">
        <v>333.9895013123359</v>
      </c>
      <c r="L63">
        <v>121.16500335853554</v>
      </c>
      <c r="M63">
        <v>46.394095864626642</v>
      </c>
      <c r="O63">
        <v>493319.28016000002</v>
      </c>
      <c r="P63">
        <v>5180579.2617899803</v>
      </c>
      <c r="Q63">
        <v>62</v>
      </c>
      <c r="R63">
        <v>413.88180413744777</v>
      </c>
      <c r="S63">
        <f t="shared" si="0"/>
        <v>62.082270620617166</v>
      </c>
      <c r="T63">
        <f t="shared" si="1"/>
        <v>0.16893732970027248</v>
      </c>
      <c r="U63">
        <v>494136.58341800002</v>
      </c>
      <c r="V63">
        <v>5180910.7742100004</v>
      </c>
      <c r="W63">
        <v>281.98131898091515</v>
      </c>
      <c r="X63">
        <f t="shared" si="2"/>
        <v>42.297197847137269</v>
      </c>
      <c r="Y63">
        <f t="shared" si="3"/>
        <v>0.16986301369863013</v>
      </c>
      <c r="Z63">
        <v>493890.63845799799</v>
      </c>
      <c r="AA63">
        <v>5181066.1461699903</v>
      </c>
      <c r="AB63">
        <v>63.836934301521325</v>
      </c>
      <c r="AC63">
        <f t="shared" si="5"/>
        <v>0.16802168021680217</v>
      </c>
      <c r="AD63">
        <v>493890.63845799799</v>
      </c>
      <c r="AE63">
        <v>5181066.1461699903</v>
      </c>
      <c r="AF63">
        <v>46.32092604556086</v>
      </c>
      <c r="AG63">
        <v>62</v>
      </c>
      <c r="AH63">
        <f t="shared" si="4"/>
        <v>0.16802168021680217</v>
      </c>
    </row>
    <row r="64" spans="1:34" x14ac:dyDescent="0.25">
      <c r="A64">
        <v>420</v>
      </c>
      <c r="B64">
        <v>493681.925006998</v>
      </c>
      <c r="C64">
        <v>5181110.7360899802</v>
      </c>
      <c r="D64" t="s">
        <v>9</v>
      </c>
      <c r="E64">
        <v>3</v>
      </c>
      <c r="F64">
        <v>228.10050000000001</v>
      </c>
      <c r="G64">
        <v>255.74146981627291</v>
      </c>
      <c r="H64">
        <v>489.21273166319196</v>
      </c>
      <c r="J64">
        <v>489.21273166319196</v>
      </c>
      <c r="K64">
        <v>255.74146981627291</v>
      </c>
      <c r="L64">
        <v>69.825809548037896</v>
      </c>
      <c r="M64">
        <v>19.50225263599399</v>
      </c>
      <c r="O64">
        <v>493782.808423999</v>
      </c>
      <c r="P64">
        <v>5180798.5634500002</v>
      </c>
      <c r="Q64">
        <v>63</v>
      </c>
      <c r="R64">
        <v>414.53412073490813</v>
      </c>
      <c r="S64">
        <f t="shared" si="0"/>
        <v>62.180118110236215</v>
      </c>
      <c r="T64">
        <f t="shared" si="1"/>
        <v>0.17166212534059946</v>
      </c>
      <c r="U64">
        <v>493659.03774300002</v>
      </c>
      <c r="V64">
        <v>5180698.1273499904</v>
      </c>
      <c r="W64">
        <v>283.13469291338583</v>
      </c>
      <c r="X64">
        <f t="shared" si="2"/>
        <v>42.470203937007874</v>
      </c>
      <c r="Y64">
        <f t="shared" si="3"/>
        <v>0.17260273972602741</v>
      </c>
      <c r="Z64">
        <v>493849.726767999</v>
      </c>
      <c r="AA64">
        <v>5181068.7437699903</v>
      </c>
      <c r="AB64">
        <v>63.933494937280784</v>
      </c>
      <c r="AC64">
        <f t="shared" si="5"/>
        <v>0.17073170731707318</v>
      </c>
      <c r="AD64">
        <v>493849.726767999</v>
      </c>
      <c r="AE64">
        <v>5181068.7437699903</v>
      </c>
      <c r="AF64">
        <v>46.390991723320383</v>
      </c>
      <c r="AG64">
        <v>63</v>
      </c>
      <c r="AH64">
        <f t="shared" si="4"/>
        <v>0.17073170731707318</v>
      </c>
    </row>
    <row r="65" spans="1:34" x14ac:dyDescent="0.25">
      <c r="A65">
        <v>1</v>
      </c>
      <c r="B65">
        <v>493319.28016000002</v>
      </c>
      <c r="C65">
        <v>5180579.2617899803</v>
      </c>
      <c r="D65" t="s">
        <v>9</v>
      </c>
      <c r="E65">
        <v>4</v>
      </c>
      <c r="F65">
        <v>290.5</v>
      </c>
      <c r="G65">
        <v>233.59580052493439</v>
      </c>
      <c r="H65">
        <v>413.88180413744777</v>
      </c>
      <c r="J65">
        <v>413.88180413744777</v>
      </c>
      <c r="K65">
        <v>233.59580052493439</v>
      </c>
      <c r="L65">
        <v>42.70366448339324</v>
      </c>
      <c r="M65">
        <v>5.1406404429319048</v>
      </c>
      <c r="O65">
        <v>493509.39061900001</v>
      </c>
      <c r="P65">
        <v>5180886.0838599904</v>
      </c>
      <c r="Q65">
        <v>64</v>
      </c>
      <c r="R65">
        <v>415.51629771934967</v>
      </c>
      <c r="S65">
        <f t="shared" si="0"/>
        <v>62.327444657902447</v>
      </c>
      <c r="T65">
        <f t="shared" si="1"/>
        <v>0.17438692098092642</v>
      </c>
      <c r="U65">
        <v>493323.203397998</v>
      </c>
      <c r="V65">
        <v>5180641.4112200001</v>
      </c>
      <c r="W65">
        <v>284.12073490813646</v>
      </c>
      <c r="X65">
        <f t="shared" si="2"/>
        <v>42.618110236220467</v>
      </c>
      <c r="Y65">
        <f t="shared" si="3"/>
        <v>0.17534246575342466</v>
      </c>
      <c r="Z65">
        <v>493530.638179</v>
      </c>
      <c r="AA65">
        <v>5180981.4038000004</v>
      </c>
      <c r="AB65">
        <v>63.982664461910915</v>
      </c>
      <c r="AC65">
        <f t="shared" si="5"/>
        <v>0.17344173441734417</v>
      </c>
      <c r="AD65">
        <v>493530.638179</v>
      </c>
      <c r="AE65">
        <v>5180981.4038000004</v>
      </c>
      <c r="AF65">
        <v>46.426669782409654</v>
      </c>
      <c r="AG65">
        <v>64</v>
      </c>
      <c r="AH65">
        <f t="shared" si="4"/>
        <v>0.17344173441734417</v>
      </c>
    </row>
    <row r="66" spans="1:34" x14ac:dyDescent="0.25">
      <c r="A66">
        <v>22</v>
      </c>
      <c r="B66">
        <v>493341.14833300002</v>
      </c>
      <c r="C66">
        <v>5180611.0184399802</v>
      </c>
      <c r="D66" t="s">
        <v>9</v>
      </c>
      <c r="E66">
        <v>4</v>
      </c>
      <c r="F66">
        <v>236.61799999999999</v>
      </c>
      <c r="G66">
        <v>327.75590551181102</v>
      </c>
      <c r="H66">
        <v>441.71400228007604</v>
      </c>
      <c r="J66">
        <v>441.71400228007604</v>
      </c>
      <c r="K66">
        <v>327.75590551181102</v>
      </c>
      <c r="L66">
        <v>103.21540504555244</v>
      </c>
      <c r="M66">
        <v>22.5859182297913</v>
      </c>
      <c r="O66">
        <v>494071.13574</v>
      </c>
      <c r="P66">
        <v>5180727.0423800005</v>
      </c>
      <c r="Q66">
        <v>65</v>
      </c>
      <c r="R66">
        <v>416.20588188976376</v>
      </c>
      <c r="S66">
        <f t="shared" si="0"/>
        <v>62.430882283464562</v>
      </c>
      <c r="T66">
        <f t="shared" si="1"/>
        <v>0.17711171662125341</v>
      </c>
      <c r="U66">
        <v>494069.977149999</v>
      </c>
      <c r="V66">
        <v>5180790.6054199804</v>
      </c>
      <c r="W66">
        <v>284.23482192433818</v>
      </c>
      <c r="X66">
        <f t="shared" si="2"/>
        <v>42.635223288650728</v>
      </c>
      <c r="Y66">
        <f t="shared" si="3"/>
        <v>0.17808219178082191</v>
      </c>
      <c r="Z66">
        <v>493478.459027</v>
      </c>
      <c r="AA66">
        <v>5180856.1175499903</v>
      </c>
      <c r="AB66">
        <v>63.994327336903787</v>
      </c>
      <c r="AC66">
        <f t="shared" si="5"/>
        <v>0.17615176151761516</v>
      </c>
      <c r="AD66">
        <v>493478.459027</v>
      </c>
      <c r="AE66">
        <v>5180856.1175499903</v>
      </c>
      <c r="AF66">
        <v>46.435132519161264</v>
      </c>
      <c r="AG66">
        <v>65</v>
      </c>
      <c r="AH66">
        <f t="shared" si="4"/>
        <v>0.17615176151761516</v>
      </c>
    </row>
    <row r="67" spans="1:34" x14ac:dyDescent="0.25">
      <c r="A67">
        <v>23</v>
      </c>
      <c r="B67">
        <v>493371.45561800001</v>
      </c>
      <c r="C67">
        <v>5180609.6268499903</v>
      </c>
      <c r="D67" t="s">
        <v>9</v>
      </c>
      <c r="E67">
        <v>4</v>
      </c>
      <c r="F67">
        <v>236.4545</v>
      </c>
      <c r="G67">
        <v>436.76181102362204</v>
      </c>
      <c r="H67">
        <v>514.49560149210004</v>
      </c>
      <c r="J67">
        <v>514.49560149210004</v>
      </c>
      <c r="K67">
        <v>436.76181102362204</v>
      </c>
      <c r="L67">
        <v>15.345695558691991</v>
      </c>
      <c r="M67">
        <v>41.890509658750098</v>
      </c>
      <c r="O67">
        <v>493328.470462</v>
      </c>
      <c r="P67">
        <v>5180674.59442</v>
      </c>
      <c r="Q67">
        <v>66</v>
      </c>
      <c r="R67">
        <v>416.94725323776538</v>
      </c>
      <c r="S67">
        <f t="shared" ref="S67:S130" si="6">0.15*R67</f>
        <v>62.542087985664807</v>
      </c>
      <c r="T67">
        <f t="shared" ref="T67:T130" si="7">Q67/367</f>
        <v>0.17983651226158037</v>
      </c>
      <c r="U67">
        <v>493360.376774</v>
      </c>
      <c r="V67">
        <v>5180672.0032200003</v>
      </c>
      <c r="W67">
        <v>284.44881889763775</v>
      </c>
      <c r="X67">
        <f t="shared" ref="X67:X130" si="8">0.15*W67</f>
        <v>42.66732283464566</v>
      </c>
      <c r="Y67">
        <f t="shared" ref="Y67:Y130" si="9">Q67/365</f>
        <v>0.18082191780821918</v>
      </c>
      <c r="Z67">
        <v>493829.477202999</v>
      </c>
      <c r="AA67">
        <v>5180750.9549900005</v>
      </c>
      <c r="AB67">
        <v>64.056633150932285</v>
      </c>
      <c r="AC67">
        <f t="shared" ref="AC67:AC130" si="10">Q67/369</f>
        <v>0.17886178861788618</v>
      </c>
      <c r="AD67">
        <v>493829.477202999</v>
      </c>
      <c r="AE67">
        <v>5180750.9549900005</v>
      </c>
      <c r="AF67">
        <v>46.480342444033134</v>
      </c>
      <c r="AG67">
        <v>66</v>
      </c>
      <c r="AH67">
        <f t="shared" ref="AH67:AH130" si="11">AG67/369</f>
        <v>0.17886178861788618</v>
      </c>
    </row>
    <row r="68" spans="1:34" x14ac:dyDescent="0.25">
      <c r="A68">
        <v>47</v>
      </c>
      <c r="B68">
        <v>493385.61993400002</v>
      </c>
      <c r="C68">
        <v>5180649.6397900004</v>
      </c>
      <c r="D68" t="s">
        <v>9</v>
      </c>
      <c r="E68">
        <v>4</v>
      </c>
      <c r="F68">
        <v>313</v>
      </c>
      <c r="G68">
        <v>378.44488188976379</v>
      </c>
      <c r="H68">
        <v>509.3969186179408</v>
      </c>
      <c r="J68">
        <v>509.3969186179408</v>
      </c>
      <c r="K68">
        <v>378.44488188976379</v>
      </c>
      <c r="L68">
        <v>35.446023651130908</v>
      </c>
      <c r="M68">
        <v>30.483746565037542</v>
      </c>
      <c r="O68">
        <v>493485.65363100002</v>
      </c>
      <c r="P68">
        <v>5180644.8884500004</v>
      </c>
      <c r="Q68">
        <v>67</v>
      </c>
      <c r="R68">
        <v>417.15879265091866</v>
      </c>
      <c r="S68">
        <f t="shared" si="6"/>
        <v>62.573818897637793</v>
      </c>
      <c r="T68">
        <f t="shared" si="7"/>
        <v>0.18256130790190736</v>
      </c>
      <c r="U68">
        <v>494006.16654900002</v>
      </c>
      <c r="V68">
        <v>5180797.1138899904</v>
      </c>
      <c r="W68">
        <v>285.32038554535171</v>
      </c>
      <c r="X68">
        <f t="shared" si="8"/>
        <v>42.798057831802758</v>
      </c>
      <c r="Y68">
        <f t="shared" si="9"/>
        <v>0.18356164383561643</v>
      </c>
      <c r="Z68">
        <v>493480.485305999</v>
      </c>
      <c r="AA68">
        <v>5180839.4438500004</v>
      </c>
      <c r="AB68">
        <v>64.090452508456366</v>
      </c>
      <c r="AC68">
        <f t="shared" si="10"/>
        <v>0.18157181571815717</v>
      </c>
      <c r="AD68">
        <v>493480.485305999</v>
      </c>
      <c r="AE68">
        <v>5180839.4438500004</v>
      </c>
      <c r="AF68">
        <v>46.504882218317753</v>
      </c>
      <c r="AG68">
        <v>67</v>
      </c>
      <c r="AH68">
        <f t="shared" si="11"/>
        <v>0.18157181571815717</v>
      </c>
    </row>
    <row r="69" spans="1:34" x14ac:dyDescent="0.25">
      <c r="A69">
        <v>72</v>
      </c>
      <c r="B69">
        <v>493392.296325</v>
      </c>
      <c r="C69">
        <v>5180681.4133900004</v>
      </c>
      <c r="D69" t="s">
        <v>9</v>
      </c>
      <c r="E69">
        <v>4</v>
      </c>
      <c r="F69">
        <v>288.31100000000004</v>
      </c>
      <c r="G69">
        <v>433.56299212598424</v>
      </c>
      <c r="H69">
        <v>524.07824895329009</v>
      </c>
      <c r="J69">
        <v>524.07824895329009</v>
      </c>
      <c r="K69">
        <v>433.56299212598424</v>
      </c>
      <c r="L69">
        <v>79.858108008813304</v>
      </c>
      <c r="M69">
        <v>12.988214683922052</v>
      </c>
      <c r="O69">
        <v>493510.72638299799</v>
      </c>
      <c r="P69">
        <v>5180568.2729099803</v>
      </c>
      <c r="Q69">
        <v>68</v>
      </c>
      <c r="R69">
        <v>417.48687664041995</v>
      </c>
      <c r="S69">
        <f t="shared" si="6"/>
        <v>62.623031496062993</v>
      </c>
      <c r="T69">
        <f t="shared" si="7"/>
        <v>0.18528610354223432</v>
      </c>
      <c r="U69">
        <v>493759.15355300001</v>
      </c>
      <c r="V69">
        <v>5180683.4043399803</v>
      </c>
      <c r="W69">
        <v>285.48781452318462</v>
      </c>
      <c r="X69">
        <f t="shared" si="8"/>
        <v>42.823172178477691</v>
      </c>
      <c r="Y69">
        <f t="shared" si="9"/>
        <v>0.18630136986301371</v>
      </c>
      <c r="Z69">
        <v>494101.90357700002</v>
      </c>
      <c r="AA69">
        <v>5180808.7980000004</v>
      </c>
      <c r="AB69">
        <v>64.247087730079869</v>
      </c>
      <c r="AC69">
        <f t="shared" si="10"/>
        <v>0.18428184281842819</v>
      </c>
      <c r="AD69">
        <v>494101.90357700002</v>
      </c>
      <c r="AE69">
        <v>5180808.7980000004</v>
      </c>
      <c r="AF69">
        <v>46.618538812205585</v>
      </c>
      <c r="AG69">
        <v>68</v>
      </c>
      <c r="AH69">
        <f t="shared" si="11"/>
        <v>0.18428184281842819</v>
      </c>
    </row>
    <row r="70" spans="1:34" x14ac:dyDescent="0.25">
      <c r="A70">
        <v>73</v>
      </c>
      <c r="B70">
        <v>493421.80271800002</v>
      </c>
      <c r="C70">
        <v>5180680.0438900003</v>
      </c>
      <c r="D70" t="s">
        <v>9</v>
      </c>
      <c r="E70">
        <v>4</v>
      </c>
      <c r="F70">
        <v>275.35249999999996</v>
      </c>
      <c r="G70">
        <v>446.35826771653547</v>
      </c>
      <c r="H70">
        <v>506.36876924137215</v>
      </c>
      <c r="J70">
        <v>506.36876924137215</v>
      </c>
      <c r="K70">
        <v>446.35826771653547</v>
      </c>
      <c r="L70">
        <v>16.219360274377475</v>
      </c>
      <c r="M70">
        <v>29.833282366973453</v>
      </c>
      <c r="O70">
        <v>493596.417629998</v>
      </c>
      <c r="P70">
        <v>5180604.6289499803</v>
      </c>
      <c r="Q70">
        <v>69</v>
      </c>
      <c r="R70">
        <v>417.48687664041995</v>
      </c>
      <c r="S70">
        <f t="shared" si="6"/>
        <v>62.623031496062993</v>
      </c>
      <c r="T70">
        <f t="shared" si="7"/>
        <v>0.18801089918256131</v>
      </c>
      <c r="U70">
        <v>494072.77446300001</v>
      </c>
      <c r="V70">
        <v>5180917.7264599903</v>
      </c>
      <c r="W70">
        <v>286.13216372324354</v>
      </c>
      <c r="X70">
        <f t="shared" si="8"/>
        <v>42.919824558486532</v>
      </c>
      <c r="Y70">
        <f t="shared" si="9"/>
        <v>0.18904109589041096</v>
      </c>
      <c r="Z70">
        <v>493943.514329998</v>
      </c>
      <c r="AA70">
        <v>5180741.0600800002</v>
      </c>
      <c r="AB70">
        <v>64.314762064804043</v>
      </c>
      <c r="AC70">
        <f t="shared" si="10"/>
        <v>0.18699186991869918</v>
      </c>
      <c r="AD70">
        <v>493943.514329998</v>
      </c>
      <c r="AE70">
        <v>5180741.0600800002</v>
      </c>
      <c r="AF70">
        <v>46.667644206884077</v>
      </c>
      <c r="AG70">
        <v>69</v>
      </c>
      <c r="AH70">
        <f t="shared" si="11"/>
        <v>0.18699186991869918</v>
      </c>
    </row>
    <row r="71" spans="1:34" x14ac:dyDescent="0.25">
      <c r="A71">
        <v>100</v>
      </c>
      <c r="B71">
        <v>493435.68717500003</v>
      </c>
      <c r="C71">
        <v>5180709.8130599903</v>
      </c>
      <c r="D71" t="s">
        <v>9</v>
      </c>
      <c r="E71">
        <v>4</v>
      </c>
      <c r="F71">
        <v>286.21249999999998</v>
      </c>
      <c r="G71">
        <v>434.21916010498688</v>
      </c>
      <c r="H71">
        <v>522.88305537081385</v>
      </c>
      <c r="J71">
        <v>522.88305537081385</v>
      </c>
      <c r="K71">
        <v>434.21916010498688</v>
      </c>
      <c r="L71">
        <v>98.500812001328626</v>
      </c>
      <c r="M71">
        <v>31.310115676761662</v>
      </c>
      <c r="O71">
        <v>493786.67919900001</v>
      </c>
      <c r="P71">
        <v>5180703.2165999804</v>
      </c>
      <c r="Q71">
        <v>70</v>
      </c>
      <c r="R71">
        <v>417.76413910761153</v>
      </c>
      <c r="S71">
        <f t="shared" si="6"/>
        <v>62.664620866141725</v>
      </c>
      <c r="T71">
        <f t="shared" si="7"/>
        <v>0.1907356948228883</v>
      </c>
      <c r="U71">
        <v>493498.45111099799</v>
      </c>
      <c r="V71">
        <v>5180934.76724</v>
      </c>
      <c r="W71">
        <v>287.56561679790025</v>
      </c>
      <c r="X71">
        <f t="shared" si="8"/>
        <v>43.134842519685037</v>
      </c>
      <c r="Y71">
        <f t="shared" si="9"/>
        <v>0.19178082191780821</v>
      </c>
      <c r="Z71">
        <v>494150.549497</v>
      </c>
      <c r="AA71">
        <v>5180829.1968799904</v>
      </c>
      <c r="AB71">
        <v>64.355240726610361</v>
      </c>
      <c r="AC71">
        <f t="shared" si="10"/>
        <v>0.18970189701897019</v>
      </c>
      <c r="AD71">
        <v>494150.549497</v>
      </c>
      <c r="AE71">
        <v>5180829.1968799904</v>
      </c>
      <c r="AF71">
        <v>46.697016060662293</v>
      </c>
      <c r="AG71">
        <v>70</v>
      </c>
      <c r="AH71">
        <f t="shared" si="11"/>
        <v>0.18970189701897019</v>
      </c>
    </row>
    <row r="72" spans="1:34" x14ac:dyDescent="0.25">
      <c r="A72">
        <v>126</v>
      </c>
      <c r="B72">
        <v>493434.17333700001</v>
      </c>
      <c r="C72">
        <v>5180740.7972900001</v>
      </c>
      <c r="D72" t="s">
        <v>9</v>
      </c>
      <c r="E72">
        <v>4</v>
      </c>
      <c r="F72">
        <v>232.8955</v>
      </c>
      <c r="G72">
        <v>271.32545931758528</v>
      </c>
      <c r="H72">
        <v>385.12342846476798</v>
      </c>
      <c r="J72">
        <v>385.12342846476798</v>
      </c>
      <c r="K72">
        <v>271.32545931758528</v>
      </c>
      <c r="L72">
        <v>89.806662304875275</v>
      </c>
      <c r="M72">
        <v>43.575119722225317</v>
      </c>
      <c r="O72">
        <v>493531.398579998</v>
      </c>
      <c r="P72">
        <v>5180695.3743799804</v>
      </c>
      <c r="Q72">
        <v>71</v>
      </c>
      <c r="R72">
        <v>418.30708661417322</v>
      </c>
      <c r="S72">
        <f t="shared" si="6"/>
        <v>62.746062992125978</v>
      </c>
      <c r="T72">
        <f t="shared" si="7"/>
        <v>0.19346049046321526</v>
      </c>
      <c r="U72">
        <v>494104.70020800002</v>
      </c>
      <c r="V72">
        <v>5180935.9190600002</v>
      </c>
      <c r="W72">
        <v>288.09942082048275</v>
      </c>
      <c r="X72">
        <f t="shared" si="8"/>
        <v>43.214913123072414</v>
      </c>
      <c r="Y72">
        <f t="shared" si="9"/>
        <v>0.19452054794520549</v>
      </c>
      <c r="Z72">
        <v>493592.5074</v>
      </c>
      <c r="AA72">
        <v>5180731.75691</v>
      </c>
      <c r="AB72">
        <v>64.40416216493621</v>
      </c>
      <c r="AC72">
        <f t="shared" si="10"/>
        <v>0.19241192411924118</v>
      </c>
      <c r="AD72">
        <v>493592.5074</v>
      </c>
      <c r="AE72">
        <v>5180731.75691</v>
      </c>
      <c r="AF72">
        <v>46.7325141050394</v>
      </c>
      <c r="AG72">
        <v>71</v>
      </c>
      <c r="AH72">
        <f t="shared" si="11"/>
        <v>0.19241192411924118</v>
      </c>
    </row>
    <row r="73" spans="1:34" x14ac:dyDescent="0.25">
      <c r="A73">
        <v>152</v>
      </c>
      <c r="B73">
        <v>493447.78446200001</v>
      </c>
      <c r="C73">
        <v>5180761.6069099903</v>
      </c>
      <c r="D73" t="s">
        <v>9</v>
      </c>
      <c r="E73">
        <v>4</v>
      </c>
      <c r="F73">
        <v>347.84050000000002</v>
      </c>
      <c r="G73">
        <v>343.17585301837272</v>
      </c>
      <c r="H73">
        <v>514.53290384052104</v>
      </c>
      <c r="J73">
        <v>514.53290384052104</v>
      </c>
      <c r="K73">
        <v>343.17585301837272</v>
      </c>
      <c r="L73">
        <v>34.543081111170657</v>
      </c>
      <c r="M73">
        <v>48.267499559999997</v>
      </c>
      <c r="O73">
        <v>494052.84635599901</v>
      </c>
      <c r="P73">
        <v>5180758.8414200004</v>
      </c>
      <c r="Q73">
        <v>72</v>
      </c>
      <c r="R73">
        <v>418.84692125984247</v>
      </c>
      <c r="S73">
        <f t="shared" si="6"/>
        <v>62.827038188976367</v>
      </c>
      <c r="T73">
        <f t="shared" si="7"/>
        <v>0.19618528610354224</v>
      </c>
      <c r="U73">
        <v>493478.459027</v>
      </c>
      <c r="V73">
        <v>5180856.1175499903</v>
      </c>
      <c r="W73">
        <v>288.38582677165351</v>
      </c>
      <c r="X73">
        <f t="shared" si="8"/>
        <v>43.257874015748023</v>
      </c>
      <c r="Y73">
        <f t="shared" si="9"/>
        <v>0.19726027397260273</v>
      </c>
      <c r="Z73">
        <v>493849.41125</v>
      </c>
      <c r="AA73">
        <v>5180909.8392899903</v>
      </c>
      <c r="AB73">
        <v>64.423722837016186</v>
      </c>
      <c r="AC73">
        <f t="shared" si="10"/>
        <v>0.1951219512195122</v>
      </c>
      <c r="AD73">
        <v>493849.41125</v>
      </c>
      <c r="AE73">
        <v>5180909.8392899903</v>
      </c>
      <c r="AF73">
        <v>46.746707588086977</v>
      </c>
      <c r="AG73">
        <v>72</v>
      </c>
      <c r="AH73">
        <f t="shared" si="11"/>
        <v>0.1951219512195122</v>
      </c>
    </row>
    <row r="74" spans="1:34" x14ac:dyDescent="0.25">
      <c r="A74">
        <v>153</v>
      </c>
      <c r="B74">
        <v>493478.50785200001</v>
      </c>
      <c r="C74">
        <v>5180775.8840899803</v>
      </c>
      <c r="D74" t="s">
        <v>9</v>
      </c>
      <c r="E74">
        <v>4</v>
      </c>
      <c r="F74">
        <v>295.25400000000002</v>
      </c>
      <c r="G74">
        <v>393.70078740157481</v>
      </c>
      <c r="H74">
        <v>606.18204397617694</v>
      </c>
      <c r="J74">
        <v>606.18204397617694</v>
      </c>
      <c r="K74">
        <v>393.70078740157481</v>
      </c>
      <c r="L74">
        <v>56.050224008709563</v>
      </c>
      <c r="M74">
        <v>29.974148506907927</v>
      </c>
      <c r="O74">
        <v>494084.77300500002</v>
      </c>
      <c r="P74">
        <v>5180777.0339099905</v>
      </c>
      <c r="Q74">
        <v>73</v>
      </c>
      <c r="R74">
        <v>420.89723359580057</v>
      </c>
      <c r="S74">
        <f t="shared" si="6"/>
        <v>63.13458503937008</v>
      </c>
      <c r="T74">
        <f t="shared" si="7"/>
        <v>0.1989100817438692</v>
      </c>
      <c r="U74">
        <v>494076.92789499799</v>
      </c>
      <c r="V74">
        <v>5180949.5033200001</v>
      </c>
      <c r="W74">
        <v>288.51045468851402</v>
      </c>
      <c r="X74">
        <f t="shared" si="8"/>
        <v>43.276568203277101</v>
      </c>
      <c r="Y74">
        <f t="shared" si="9"/>
        <v>0.2</v>
      </c>
      <c r="Z74">
        <v>493759.15355300001</v>
      </c>
      <c r="AA74">
        <v>5180683.4043399803</v>
      </c>
      <c r="AB74">
        <v>64.614221823148611</v>
      </c>
      <c r="AC74">
        <f t="shared" si="10"/>
        <v>0.19783197831978319</v>
      </c>
      <c r="AD74">
        <v>493759.15355300001</v>
      </c>
      <c r="AE74">
        <v>5180683.4043399803</v>
      </c>
      <c r="AF74">
        <v>46.884936178556501</v>
      </c>
      <c r="AG74">
        <v>73</v>
      </c>
      <c r="AH74">
        <f t="shared" si="11"/>
        <v>0.19783197831978319</v>
      </c>
    </row>
    <row r="75" spans="1:34" x14ac:dyDescent="0.25">
      <c r="A75">
        <v>179</v>
      </c>
      <c r="B75">
        <v>493495.641638998</v>
      </c>
      <c r="C75">
        <v>5180807.6464499803</v>
      </c>
      <c r="D75" t="s">
        <v>9</v>
      </c>
      <c r="E75">
        <v>4</v>
      </c>
      <c r="F75">
        <v>311.34649999999999</v>
      </c>
      <c r="G75">
        <v>321.03018372703411</v>
      </c>
      <c r="H75">
        <v>579.5229259980357</v>
      </c>
      <c r="J75">
        <v>579.5229259980357</v>
      </c>
      <c r="K75">
        <v>321.03018372703411</v>
      </c>
      <c r="L75">
        <v>109.66237034101169</v>
      </c>
      <c r="M75">
        <v>42.623573071192673</v>
      </c>
      <c r="O75">
        <v>493606.467921998</v>
      </c>
      <c r="P75">
        <v>5180579.8379899804</v>
      </c>
      <c r="Q75">
        <v>74</v>
      </c>
      <c r="R75">
        <v>423.06430446194219</v>
      </c>
      <c r="S75">
        <f t="shared" si="6"/>
        <v>63.459645669291326</v>
      </c>
      <c r="T75">
        <f t="shared" si="7"/>
        <v>0.20163487738419619</v>
      </c>
      <c r="U75">
        <v>494013.118976</v>
      </c>
      <c r="V75">
        <v>5180956.0117199803</v>
      </c>
      <c r="W75">
        <v>291.48221416059317</v>
      </c>
      <c r="X75">
        <f t="shared" si="8"/>
        <v>43.722332124088972</v>
      </c>
      <c r="Y75">
        <f t="shared" si="9"/>
        <v>0.20273972602739726</v>
      </c>
      <c r="Z75">
        <v>494007.324461999</v>
      </c>
      <c r="AA75">
        <v>5180733.5508399904</v>
      </c>
      <c r="AB75">
        <v>64.631033440040227</v>
      </c>
      <c r="AC75">
        <f t="shared" si="10"/>
        <v>0.20054200542005421</v>
      </c>
      <c r="AD75">
        <v>494007.324461999</v>
      </c>
      <c r="AE75">
        <v>5180733.5508399904</v>
      </c>
      <c r="AF75">
        <v>46.897134910705262</v>
      </c>
      <c r="AG75">
        <v>74</v>
      </c>
      <c r="AH75">
        <f t="shared" si="11"/>
        <v>0.20054200542005421</v>
      </c>
    </row>
    <row r="76" spans="1:34" x14ac:dyDescent="0.25">
      <c r="A76">
        <v>204</v>
      </c>
      <c r="B76">
        <v>493512.37530999799</v>
      </c>
      <c r="C76">
        <v>5180822.5187200001</v>
      </c>
      <c r="D76" t="s">
        <v>9</v>
      </c>
      <c r="E76">
        <v>4</v>
      </c>
      <c r="F76">
        <v>238.691</v>
      </c>
      <c r="G76">
        <v>304.46194225721786</v>
      </c>
      <c r="H76">
        <v>516.47392579702148</v>
      </c>
      <c r="J76">
        <v>516.47392579702148</v>
      </c>
      <c r="K76">
        <v>304.46194225721786</v>
      </c>
      <c r="L76">
        <v>129.59274799190356</v>
      </c>
      <c r="M76">
        <v>109.96364620240922</v>
      </c>
      <c r="O76">
        <v>494062.370444</v>
      </c>
      <c r="P76">
        <v>5180663.4891600003</v>
      </c>
      <c r="Q76">
        <v>75</v>
      </c>
      <c r="R76">
        <v>424.80165879265093</v>
      </c>
      <c r="S76">
        <f t="shared" si="6"/>
        <v>63.720248818897637</v>
      </c>
      <c r="T76">
        <f t="shared" si="7"/>
        <v>0.20435967302452315</v>
      </c>
      <c r="U76">
        <v>493923.18883200001</v>
      </c>
      <c r="V76">
        <v>5180872.2048300002</v>
      </c>
      <c r="W76">
        <v>291.87760142482188</v>
      </c>
      <c r="X76">
        <f t="shared" si="8"/>
        <v>43.781640213723279</v>
      </c>
      <c r="Y76">
        <f t="shared" si="9"/>
        <v>0.20547945205479451</v>
      </c>
      <c r="Z76">
        <v>493669.952770998</v>
      </c>
      <c r="AA76">
        <v>5180769.34516</v>
      </c>
      <c r="AB76">
        <v>64.63481271936476</v>
      </c>
      <c r="AC76">
        <f t="shared" si="10"/>
        <v>0.2032520325203252</v>
      </c>
      <c r="AD76">
        <v>493669.952770998</v>
      </c>
      <c r="AE76">
        <v>5180769.34516</v>
      </c>
      <c r="AF76">
        <v>46.899877205898676</v>
      </c>
      <c r="AG76">
        <v>75</v>
      </c>
      <c r="AH76">
        <f t="shared" si="11"/>
        <v>0.2032520325203252</v>
      </c>
    </row>
    <row r="77" spans="1:34" x14ac:dyDescent="0.25">
      <c r="A77">
        <v>229</v>
      </c>
      <c r="B77">
        <v>493540.27207200002</v>
      </c>
      <c r="C77">
        <v>5180854.2695899904</v>
      </c>
      <c r="D77" t="s">
        <v>9</v>
      </c>
      <c r="E77">
        <v>4</v>
      </c>
      <c r="F77">
        <v>257.35849999999999</v>
      </c>
      <c r="G77">
        <v>327.26377952755905</v>
      </c>
      <c r="H77">
        <v>547.27256471797693</v>
      </c>
      <c r="J77">
        <v>547.27256471797693</v>
      </c>
      <c r="K77">
        <v>327.26377952755905</v>
      </c>
      <c r="L77">
        <v>26.048803681391306</v>
      </c>
      <c r="M77">
        <v>127.31143639802664</v>
      </c>
      <c r="O77">
        <v>493382.78291000001</v>
      </c>
      <c r="P77">
        <v>5180776.7667300003</v>
      </c>
      <c r="Q77">
        <v>76</v>
      </c>
      <c r="R77">
        <v>427.94188214821065</v>
      </c>
      <c r="S77">
        <f t="shared" si="6"/>
        <v>64.191282322231601</v>
      </c>
      <c r="T77">
        <f t="shared" si="7"/>
        <v>0.20708446866485014</v>
      </c>
      <c r="U77">
        <v>493736.59583100001</v>
      </c>
      <c r="V77">
        <v>5180624.2607800001</v>
      </c>
      <c r="W77">
        <v>292.85411273590802</v>
      </c>
      <c r="X77">
        <f t="shared" si="8"/>
        <v>43.928116910386201</v>
      </c>
      <c r="Y77">
        <f t="shared" si="9"/>
        <v>0.20821917808219179</v>
      </c>
      <c r="Z77">
        <v>493572.819036</v>
      </c>
      <c r="AA77">
        <v>5181023.0293300003</v>
      </c>
      <c r="AB77">
        <v>64.686549976280332</v>
      </c>
      <c r="AC77">
        <f t="shared" si="10"/>
        <v>0.20596205962059622</v>
      </c>
      <c r="AD77">
        <v>493572.819036</v>
      </c>
      <c r="AE77">
        <v>5181023.0293300003</v>
      </c>
      <c r="AF77">
        <v>46.937418445583951</v>
      </c>
      <c r="AG77">
        <v>76</v>
      </c>
      <c r="AH77">
        <f t="shared" si="11"/>
        <v>0.20596205962059622</v>
      </c>
    </row>
    <row r="78" spans="1:34" x14ac:dyDescent="0.25">
      <c r="A78">
        <v>252</v>
      </c>
      <c r="B78">
        <v>493543.70833300002</v>
      </c>
      <c r="C78">
        <v>5180893.1404100005</v>
      </c>
      <c r="D78" t="s">
        <v>9</v>
      </c>
      <c r="E78">
        <v>4</v>
      </c>
      <c r="F78">
        <v>188.2345</v>
      </c>
      <c r="G78">
        <v>270.6692913385827</v>
      </c>
      <c r="H78">
        <v>443.53204704595186</v>
      </c>
      <c r="J78">
        <v>443.53204704595186</v>
      </c>
      <c r="K78">
        <v>270.6692913385827</v>
      </c>
      <c r="L78">
        <v>10.830018957473484</v>
      </c>
      <c r="M78">
        <v>61.39412100230772</v>
      </c>
      <c r="O78">
        <v>493627.13805200002</v>
      </c>
      <c r="P78">
        <v>5180706.9397900002</v>
      </c>
      <c r="Q78">
        <v>77</v>
      </c>
      <c r="R78">
        <v>429.62598425196848</v>
      </c>
      <c r="S78">
        <f t="shared" si="6"/>
        <v>64.443897637795274</v>
      </c>
      <c r="T78">
        <f t="shared" si="7"/>
        <v>0.2098092643051771</v>
      </c>
      <c r="U78">
        <v>493542.317518998</v>
      </c>
      <c r="V78">
        <v>5180768.8143999903</v>
      </c>
      <c r="W78" s="25">
        <v>294.78346456692913</v>
      </c>
      <c r="X78">
        <f t="shared" si="8"/>
        <v>44.21751968503937</v>
      </c>
      <c r="Y78">
        <f t="shared" si="9"/>
        <v>0.21095890410958903</v>
      </c>
      <c r="Z78">
        <v>493690.210724</v>
      </c>
      <c r="AA78">
        <v>5181087.1334199803</v>
      </c>
      <c r="AB78">
        <v>64.847412771790175</v>
      </c>
      <c r="AC78">
        <f t="shared" si="10"/>
        <v>0.20867208672086721</v>
      </c>
      <c r="AD78">
        <v>493690.210724</v>
      </c>
      <c r="AE78">
        <v>5181087.1334199803</v>
      </c>
      <c r="AF78">
        <v>47.054142623143896</v>
      </c>
      <c r="AG78">
        <v>77</v>
      </c>
      <c r="AH78">
        <f t="shared" si="11"/>
        <v>0.20867208672086721</v>
      </c>
    </row>
    <row r="79" spans="1:34" x14ac:dyDescent="0.25">
      <c r="A79">
        <v>253</v>
      </c>
      <c r="B79">
        <v>493573.21164499799</v>
      </c>
      <c r="C79">
        <v>5180890.6823100001</v>
      </c>
      <c r="D79" t="s">
        <v>9</v>
      </c>
      <c r="E79">
        <v>4</v>
      </c>
      <c r="F79">
        <v>175.9845</v>
      </c>
      <c r="G79">
        <v>324.63910761154852</v>
      </c>
      <c r="H79">
        <v>463.08913111298722</v>
      </c>
      <c r="J79">
        <v>463.08913111298722</v>
      </c>
      <c r="K79">
        <v>324.63910761154852</v>
      </c>
      <c r="L79">
        <v>22.444352048605655</v>
      </c>
      <c r="M79">
        <v>54.921232417386292</v>
      </c>
      <c r="O79">
        <v>493690.210724</v>
      </c>
      <c r="P79">
        <v>5181087.1334199803</v>
      </c>
      <c r="Q79">
        <v>78</v>
      </c>
      <c r="R79">
        <v>429.84264550847996</v>
      </c>
      <c r="S79">
        <f t="shared" si="6"/>
        <v>64.476396826271994</v>
      </c>
      <c r="T79">
        <f t="shared" si="7"/>
        <v>0.21253405994550409</v>
      </c>
      <c r="U79">
        <v>493350.86385000002</v>
      </c>
      <c r="V79">
        <v>5180767.3566100001</v>
      </c>
      <c r="W79">
        <v>295.02952755905511</v>
      </c>
      <c r="X79">
        <f t="shared" si="8"/>
        <v>44.254429133858267</v>
      </c>
      <c r="Y79">
        <f t="shared" si="9"/>
        <v>0.21369863013698631</v>
      </c>
      <c r="Z79">
        <v>493277.31095900002</v>
      </c>
      <c r="AA79">
        <v>5180594.6435200004</v>
      </c>
      <c r="AB79">
        <v>64.945570327685644</v>
      </c>
      <c r="AC79">
        <f t="shared" si="10"/>
        <v>0.21138211382113822</v>
      </c>
      <c r="AD79">
        <v>493277.31095900002</v>
      </c>
      <c r="AE79">
        <v>5180594.6435200004</v>
      </c>
      <c r="AF79">
        <v>47.125367047330236</v>
      </c>
      <c r="AG79">
        <v>78</v>
      </c>
      <c r="AH79">
        <f t="shared" si="11"/>
        <v>0.21138211382113822</v>
      </c>
    </row>
    <row r="80" spans="1:34" x14ac:dyDescent="0.25">
      <c r="A80">
        <v>276</v>
      </c>
      <c r="B80">
        <v>493594.16132999799</v>
      </c>
      <c r="C80">
        <v>5180922.4408799903</v>
      </c>
      <c r="D80" t="s">
        <v>9</v>
      </c>
      <c r="E80">
        <v>4</v>
      </c>
      <c r="F80">
        <v>304.65750000000003</v>
      </c>
      <c r="G80">
        <v>328.74014107611549</v>
      </c>
      <c r="H80">
        <v>514.2282489762631</v>
      </c>
      <c r="J80">
        <v>514.2282489762631</v>
      </c>
      <c r="K80">
        <v>328.74014107611549</v>
      </c>
      <c r="L80">
        <v>41.140275780348702</v>
      </c>
      <c r="M80">
        <v>43.074255495519324</v>
      </c>
      <c r="O80">
        <v>493642.625925</v>
      </c>
      <c r="P80">
        <v>5180861.3212599903</v>
      </c>
      <c r="Q80">
        <v>79</v>
      </c>
      <c r="R80">
        <v>431.59448818897636</v>
      </c>
      <c r="S80">
        <f t="shared" si="6"/>
        <v>64.739173228346445</v>
      </c>
      <c r="T80">
        <f t="shared" si="7"/>
        <v>0.21525885558583105</v>
      </c>
      <c r="U80">
        <v>493702.19999400002</v>
      </c>
      <c r="V80">
        <v>5180582.7370800003</v>
      </c>
      <c r="W80">
        <v>295.72850668666416</v>
      </c>
      <c r="X80">
        <f t="shared" si="8"/>
        <v>44.359276002999621</v>
      </c>
      <c r="Y80">
        <f t="shared" si="9"/>
        <v>0.21643835616438356</v>
      </c>
      <c r="Z80">
        <v>493768.28853800002</v>
      </c>
      <c r="AA80">
        <v>5180574.2933700001</v>
      </c>
      <c r="AB80">
        <v>65.031914461587746</v>
      </c>
      <c r="AC80">
        <f t="shared" si="10"/>
        <v>0.21409214092140921</v>
      </c>
      <c r="AD80">
        <v>493768.28853800002</v>
      </c>
      <c r="AE80">
        <v>5180574.2933700001</v>
      </c>
      <c r="AF80">
        <v>47.18801949586507</v>
      </c>
      <c r="AG80">
        <v>79</v>
      </c>
      <c r="AH80">
        <f t="shared" si="11"/>
        <v>0.21409214092140921</v>
      </c>
    </row>
    <row r="81" spans="1:34" x14ac:dyDescent="0.25">
      <c r="A81">
        <v>301</v>
      </c>
      <c r="B81">
        <v>493598.317293</v>
      </c>
      <c r="C81">
        <v>5180954.2174000004</v>
      </c>
      <c r="D81" t="s">
        <v>9</v>
      </c>
      <c r="E81">
        <v>4</v>
      </c>
      <c r="F81">
        <v>267.55700000000002</v>
      </c>
      <c r="G81">
        <v>335.95800524934384</v>
      </c>
      <c r="H81">
        <v>530.22073604530283</v>
      </c>
      <c r="J81">
        <v>530.22073604530283</v>
      </c>
      <c r="K81">
        <v>335.95800524934384</v>
      </c>
      <c r="L81">
        <v>68.637973871961464</v>
      </c>
      <c r="M81">
        <v>67.217009353848994</v>
      </c>
      <c r="O81">
        <v>493446.911100998</v>
      </c>
      <c r="P81">
        <v>5180572.1204000004</v>
      </c>
      <c r="Q81">
        <v>80</v>
      </c>
      <c r="R81">
        <v>433.23490813648294</v>
      </c>
      <c r="S81">
        <f t="shared" si="6"/>
        <v>64.985236220472444</v>
      </c>
      <c r="T81">
        <f t="shared" si="7"/>
        <v>0.21798365122615804</v>
      </c>
      <c r="U81">
        <v>493690.210724</v>
      </c>
      <c r="V81">
        <v>5181087.1334199803</v>
      </c>
      <c r="W81">
        <v>295.76771653543307</v>
      </c>
      <c r="X81">
        <f t="shared" si="8"/>
        <v>44.365157480314956</v>
      </c>
      <c r="Y81">
        <f t="shared" si="9"/>
        <v>0.21917808219178081</v>
      </c>
      <c r="Z81">
        <v>493341.14833300002</v>
      </c>
      <c r="AA81">
        <v>5180611.0184399802</v>
      </c>
      <c r="AB81">
        <v>65.066435247286776</v>
      </c>
      <c r="AC81">
        <f t="shared" si="10"/>
        <v>0.21680216802168023</v>
      </c>
      <c r="AD81">
        <v>493341.14833300002</v>
      </c>
      <c r="AE81">
        <v>5180611.0184399802</v>
      </c>
      <c r="AF81">
        <v>47.213068235734795</v>
      </c>
      <c r="AG81">
        <v>80</v>
      </c>
      <c r="AH81">
        <f t="shared" si="11"/>
        <v>0.21680216802168023</v>
      </c>
    </row>
    <row r="82" spans="1:34" x14ac:dyDescent="0.25">
      <c r="A82">
        <v>327</v>
      </c>
      <c r="B82">
        <v>493626.37309200002</v>
      </c>
      <c r="C82">
        <v>5180992.9692099905</v>
      </c>
      <c r="D82" t="s">
        <v>9</v>
      </c>
      <c r="E82">
        <v>4</v>
      </c>
      <c r="F82">
        <v>305.16750000000002</v>
      </c>
      <c r="G82">
        <v>327.42782152230967</v>
      </c>
      <c r="H82">
        <v>551.50305001234801</v>
      </c>
      <c r="J82">
        <v>551.50305001234801</v>
      </c>
      <c r="K82">
        <v>327.42782152230967</v>
      </c>
      <c r="L82">
        <v>10.135891439916204</v>
      </c>
      <c r="M82">
        <v>30.139232715475423</v>
      </c>
      <c r="O82">
        <v>493945.450232998</v>
      </c>
      <c r="P82">
        <v>5180995.3057500003</v>
      </c>
      <c r="Q82">
        <v>81</v>
      </c>
      <c r="R82">
        <v>434.38320209973745</v>
      </c>
      <c r="S82">
        <f t="shared" si="6"/>
        <v>65.157480314960608</v>
      </c>
      <c r="T82">
        <f t="shared" si="7"/>
        <v>0.22070844686648503</v>
      </c>
      <c r="U82">
        <v>493445.76270899799</v>
      </c>
      <c r="V82">
        <v>5180867.1087600002</v>
      </c>
      <c r="W82">
        <v>295.93175853018369</v>
      </c>
      <c r="X82">
        <f t="shared" si="8"/>
        <v>44.389763779527549</v>
      </c>
      <c r="Y82">
        <f t="shared" si="9"/>
        <v>0.22191780821917809</v>
      </c>
      <c r="Z82">
        <v>494072.77446300001</v>
      </c>
      <c r="AA82">
        <v>5180917.7264599903</v>
      </c>
      <c r="AB82">
        <v>65.310219002716707</v>
      </c>
      <c r="AC82">
        <f t="shared" si="10"/>
        <v>0.21951219512195122</v>
      </c>
      <c r="AD82">
        <v>494072.77446300001</v>
      </c>
      <c r="AE82">
        <v>5180917.7264599903</v>
      </c>
      <c r="AF82">
        <v>47.389960961394863</v>
      </c>
      <c r="AG82">
        <v>81</v>
      </c>
      <c r="AH82">
        <f t="shared" si="11"/>
        <v>0.21951219512195122</v>
      </c>
    </row>
    <row r="83" spans="1:34" x14ac:dyDescent="0.25">
      <c r="A83">
        <v>351</v>
      </c>
      <c r="B83">
        <v>493636.63549199799</v>
      </c>
      <c r="C83">
        <v>5181024.7392800003</v>
      </c>
      <c r="D83" t="s">
        <v>9</v>
      </c>
      <c r="E83">
        <v>4</v>
      </c>
      <c r="F83">
        <v>299.26549999999997</v>
      </c>
      <c r="G83">
        <v>318.07742782152229</v>
      </c>
      <c r="H83">
        <v>560.48063482600776</v>
      </c>
      <c r="J83">
        <v>560.48063482600776</v>
      </c>
      <c r="K83">
        <v>318.07742782152229</v>
      </c>
      <c r="L83">
        <v>45.990457037617205</v>
      </c>
      <c r="M83">
        <v>13.410519850526523</v>
      </c>
      <c r="O83">
        <v>493638.036009998</v>
      </c>
      <c r="P83">
        <v>5180761.7114700004</v>
      </c>
      <c r="Q83">
        <v>82</v>
      </c>
      <c r="R83">
        <v>436.51574803149606</v>
      </c>
      <c r="S83">
        <f t="shared" si="6"/>
        <v>65.4773622047244</v>
      </c>
      <c r="T83">
        <f t="shared" si="7"/>
        <v>0.22343324250681199</v>
      </c>
      <c r="U83">
        <v>493337.243514998</v>
      </c>
      <c r="V83">
        <v>5180738.1465699803</v>
      </c>
      <c r="W83">
        <v>296.25984251968504</v>
      </c>
      <c r="X83">
        <f t="shared" si="8"/>
        <v>44.438976377952756</v>
      </c>
      <c r="Y83">
        <f t="shared" si="9"/>
        <v>0.22465753424657534</v>
      </c>
      <c r="Z83">
        <v>493798.241069999</v>
      </c>
      <c r="AA83">
        <v>5180860.3842399903</v>
      </c>
      <c r="AB83">
        <v>65.452811059102572</v>
      </c>
      <c r="AC83">
        <f t="shared" si="10"/>
        <v>0.22222222222222221</v>
      </c>
      <c r="AD83">
        <v>493798.241069999</v>
      </c>
      <c r="AE83">
        <v>5180860.3842399903</v>
      </c>
      <c r="AF83">
        <v>47.49342764836539</v>
      </c>
      <c r="AG83">
        <v>82</v>
      </c>
      <c r="AH83">
        <f t="shared" si="11"/>
        <v>0.22222222222222221</v>
      </c>
    </row>
    <row r="84" spans="1:34" x14ac:dyDescent="0.25">
      <c r="A84">
        <v>374</v>
      </c>
      <c r="B84">
        <v>493667.269375998</v>
      </c>
      <c r="C84">
        <v>5181047.7091800002</v>
      </c>
      <c r="D84" t="s">
        <v>9</v>
      </c>
      <c r="E84">
        <v>4</v>
      </c>
      <c r="F84">
        <v>272.24400000000003</v>
      </c>
      <c r="G84">
        <v>368.93044619422568</v>
      </c>
      <c r="H84">
        <v>557.69874366661497</v>
      </c>
      <c r="J84">
        <v>557.69874366661497</v>
      </c>
      <c r="K84">
        <v>368.93044619422568</v>
      </c>
      <c r="L84">
        <v>42.310653363983334</v>
      </c>
      <c r="M84">
        <v>46.846186014361706</v>
      </c>
      <c r="O84">
        <v>493592.5074</v>
      </c>
      <c r="P84">
        <v>5180731.75691</v>
      </c>
      <c r="Q84">
        <v>83</v>
      </c>
      <c r="R84">
        <v>437.00787401574803</v>
      </c>
      <c r="S84">
        <f t="shared" si="6"/>
        <v>65.551181102362207</v>
      </c>
      <c r="T84">
        <f t="shared" si="7"/>
        <v>0.22615803814713897</v>
      </c>
      <c r="U84">
        <v>493530.638179</v>
      </c>
      <c r="V84">
        <v>5180981.4038000004</v>
      </c>
      <c r="W84">
        <v>297.90026246719157</v>
      </c>
      <c r="X84">
        <f t="shared" si="8"/>
        <v>44.685039370078734</v>
      </c>
      <c r="Y84">
        <f t="shared" si="9"/>
        <v>0.22739726027397261</v>
      </c>
      <c r="Z84">
        <v>493668.466732</v>
      </c>
      <c r="AA84">
        <v>5180579.1139500001</v>
      </c>
      <c r="AB84">
        <v>65.565401554485263</v>
      </c>
      <c r="AC84">
        <f t="shared" si="10"/>
        <v>0.22493224932249323</v>
      </c>
      <c r="AD84">
        <v>493668.466732</v>
      </c>
      <c r="AE84">
        <v>5180579.1139500001</v>
      </c>
      <c r="AF84">
        <v>47.575124804833173</v>
      </c>
      <c r="AG84">
        <v>83</v>
      </c>
      <c r="AH84">
        <f t="shared" si="11"/>
        <v>0.22493224932249323</v>
      </c>
    </row>
    <row r="85" spans="1:34" x14ac:dyDescent="0.25">
      <c r="A85">
        <v>397</v>
      </c>
      <c r="B85">
        <v>493690.210724</v>
      </c>
      <c r="C85">
        <v>5181087.1334199803</v>
      </c>
      <c r="D85" t="s">
        <v>9</v>
      </c>
      <c r="E85">
        <v>4</v>
      </c>
      <c r="F85">
        <v>268.77949999999998</v>
      </c>
      <c r="G85">
        <v>295.76771653543307</v>
      </c>
      <c r="H85">
        <v>429.84264550847996</v>
      </c>
      <c r="J85">
        <v>429.84264550847996</v>
      </c>
      <c r="K85">
        <v>295.76771653543307</v>
      </c>
      <c r="L85">
        <v>25.445982707405069</v>
      </c>
      <c r="M85">
        <v>89.220892272997091</v>
      </c>
      <c r="O85">
        <v>493733.751358999</v>
      </c>
      <c r="P85">
        <v>5180751.3875399902</v>
      </c>
      <c r="Q85">
        <v>84</v>
      </c>
      <c r="R85">
        <v>438.32020997375326</v>
      </c>
      <c r="S85">
        <f t="shared" si="6"/>
        <v>65.748031496062993</v>
      </c>
      <c r="T85">
        <f t="shared" si="7"/>
        <v>0.22888283378746593</v>
      </c>
      <c r="U85">
        <v>493502.60757300002</v>
      </c>
      <c r="V85">
        <v>5180966.5437000003</v>
      </c>
      <c r="W85">
        <v>299.37664041994748</v>
      </c>
      <c r="X85">
        <f t="shared" si="8"/>
        <v>44.906496062992119</v>
      </c>
      <c r="Y85">
        <f t="shared" si="9"/>
        <v>0.23013698630136986</v>
      </c>
      <c r="Z85">
        <v>493648.355764999</v>
      </c>
      <c r="AA85">
        <v>5181104.3018699903</v>
      </c>
      <c r="AB85">
        <v>65.664128434006074</v>
      </c>
      <c r="AC85">
        <f t="shared" si="10"/>
        <v>0.22764227642276422</v>
      </c>
      <c r="AD85">
        <v>493648.355764999</v>
      </c>
      <c r="AE85">
        <v>5181104.3018699903</v>
      </c>
      <c r="AF85">
        <v>47.646762337791635</v>
      </c>
      <c r="AG85">
        <v>84</v>
      </c>
      <c r="AH85">
        <f t="shared" si="11"/>
        <v>0.22764227642276422</v>
      </c>
    </row>
    <row r="86" spans="1:34" x14ac:dyDescent="0.25">
      <c r="A86">
        <v>398</v>
      </c>
      <c r="B86">
        <v>493719.72291200003</v>
      </c>
      <c r="C86">
        <v>5181093.2106900001</v>
      </c>
      <c r="D86" t="s">
        <v>9</v>
      </c>
      <c r="E86">
        <v>4</v>
      </c>
      <c r="F86">
        <v>245.02249999999998</v>
      </c>
      <c r="G86">
        <v>333.82545931758528</v>
      </c>
      <c r="H86">
        <v>451.85943980197226</v>
      </c>
      <c r="J86">
        <v>451.85943980197226</v>
      </c>
      <c r="K86">
        <v>333.82545931758528</v>
      </c>
      <c r="L86">
        <v>43.599221308973924</v>
      </c>
      <c r="M86">
        <v>87.157191028745174</v>
      </c>
      <c r="O86">
        <v>493882.41985800001</v>
      </c>
      <c r="P86">
        <v>5180716.5640399903</v>
      </c>
      <c r="Q86">
        <v>85</v>
      </c>
      <c r="R86">
        <v>438.61394750656171</v>
      </c>
      <c r="S86">
        <f t="shared" si="6"/>
        <v>65.792092125984254</v>
      </c>
      <c r="T86">
        <f t="shared" si="7"/>
        <v>0.23160762942779292</v>
      </c>
      <c r="U86">
        <v>493480.485305999</v>
      </c>
      <c r="V86">
        <v>5180839.4438500004</v>
      </c>
      <c r="W86">
        <v>299.54068241469815</v>
      </c>
      <c r="X86">
        <f t="shared" si="8"/>
        <v>44.931102362204719</v>
      </c>
      <c r="Y86">
        <f t="shared" si="9"/>
        <v>0.23287671232876711</v>
      </c>
      <c r="Z86">
        <v>493883.62043100002</v>
      </c>
      <c r="AA86">
        <v>5180621.2199799903</v>
      </c>
      <c r="AB86">
        <v>66.047496107077578</v>
      </c>
      <c r="AC86">
        <f t="shared" si="10"/>
        <v>0.23035230352303523</v>
      </c>
      <c r="AD86">
        <v>493883.62043100002</v>
      </c>
      <c r="AE86">
        <v>5180621.2199799903</v>
      </c>
      <c r="AF86">
        <v>47.924939005059642</v>
      </c>
      <c r="AG86">
        <v>85</v>
      </c>
      <c r="AH86">
        <f t="shared" si="11"/>
        <v>0.23035230352303523</v>
      </c>
    </row>
    <row r="87" spans="1:34" x14ac:dyDescent="0.25">
      <c r="A87">
        <v>421</v>
      </c>
      <c r="B87">
        <v>493712.774829</v>
      </c>
      <c r="C87">
        <v>5181114.8141000001</v>
      </c>
      <c r="D87" t="s">
        <v>9</v>
      </c>
      <c r="E87">
        <v>4</v>
      </c>
      <c r="F87" t="e">
        <v>#DIV/0!</v>
      </c>
      <c r="G87">
        <v>234.90813648293963</v>
      </c>
      <c r="H87">
        <v>389.3444477219341</v>
      </c>
      <c r="J87">
        <v>389.3444477219341</v>
      </c>
      <c r="K87">
        <v>234.90813648293963</v>
      </c>
      <c r="L87">
        <v>110.0650898927109</v>
      </c>
      <c r="M87">
        <v>77.181009006764896</v>
      </c>
      <c r="O87">
        <v>493478.459027</v>
      </c>
      <c r="P87">
        <v>5180856.1175499903</v>
      </c>
      <c r="Q87">
        <v>86</v>
      </c>
      <c r="R87">
        <v>439.25285917515231</v>
      </c>
      <c r="S87">
        <f t="shared" si="6"/>
        <v>65.887928876272838</v>
      </c>
      <c r="T87">
        <f t="shared" si="7"/>
        <v>0.23433242506811988</v>
      </c>
      <c r="U87">
        <v>493353.58603200002</v>
      </c>
      <c r="V87">
        <v>5180575.07118</v>
      </c>
      <c r="W87">
        <v>299.70472440944883</v>
      </c>
      <c r="X87">
        <f t="shared" si="8"/>
        <v>44.955708661417326</v>
      </c>
      <c r="Y87">
        <f t="shared" si="9"/>
        <v>0.23561643835616439</v>
      </c>
      <c r="Z87">
        <v>493923.807727999</v>
      </c>
      <c r="AA87">
        <v>5181031.1089899903</v>
      </c>
      <c r="AB87">
        <v>66.081291329585326</v>
      </c>
      <c r="AC87">
        <f t="shared" si="10"/>
        <v>0.23306233062330622</v>
      </c>
      <c r="AD87">
        <v>493923.807727999</v>
      </c>
      <c r="AE87">
        <v>5181031.1089899903</v>
      </c>
      <c r="AF87">
        <v>47.949461266656364</v>
      </c>
      <c r="AG87">
        <v>86</v>
      </c>
      <c r="AH87">
        <f t="shared" si="11"/>
        <v>0.23306233062330622</v>
      </c>
    </row>
    <row r="88" spans="1:34" x14ac:dyDescent="0.25">
      <c r="A88">
        <v>2</v>
      </c>
      <c r="B88">
        <v>493353.58603200002</v>
      </c>
      <c r="C88">
        <v>5180575.07118</v>
      </c>
      <c r="D88" t="s">
        <v>9</v>
      </c>
      <c r="E88">
        <v>5</v>
      </c>
      <c r="F88">
        <v>106.8475</v>
      </c>
      <c r="G88">
        <v>299.70472440944883</v>
      </c>
      <c r="H88">
        <v>398.11341199882833</v>
      </c>
      <c r="J88">
        <v>398.11341199882833</v>
      </c>
      <c r="K88">
        <v>299.70472440944883</v>
      </c>
      <c r="L88">
        <v>48.261981367818059</v>
      </c>
      <c r="M88">
        <v>42.88138502267455</v>
      </c>
      <c r="O88">
        <v>493542.64672600001</v>
      </c>
      <c r="P88">
        <v>5180578.1283600004</v>
      </c>
      <c r="Q88">
        <v>87</v>
      </c>
      <c r="R88">
        <v>439.71456692913387</v>
      </c>
      <c r="S88">
        <f t="shared" si="6"/>
        <v>65.957185039370074</v>
      </c>
      <c r="T88">
        <f t="shared" si="7"/>
        <v>0.23705722070844687</v>
      </c>
      <c r="U88">
        <v>493540.901106</v>
      </c>
      <c r="V88">
        <v>5181013.1737099905</v>
      </c>
      <c r="W88">
        <v>304.4619422572178</v>
      </c>
      <c r="X88">
        <f t="shared" si="8"/>
        <v>45.669291338582667</v>
      </c>
      <c r="Y88">
        <f t="shared" si="9"/>
        <v>0.23835616438356164</v>
      </c>
      <c r="Z88">
        <v>494118.627680998</v>
      </c>
      <c r="AA88">
        <v>5180815.4489200003</v>
      </c>
      <c r="AB88">
        <v>66.154347312393625</v>
      </c>
      <c r="AC88">
        <f t="shared" si="10"/>
        <v>0.23577235772357724</v>
      </c>
      <c r="AD88">
        <v>494118.627680998</v>
      </c>
      <c r="AE88">
        <v>5180815.4489200003</v>
      </c>
      <c r="AF88">
        <v>48.002471656548607</v>
      </c>
      <c r="AG88">
        <v>87</v>
      </c>
      <c r="AH88">
        <f t="shared" si="11"/>
        <v>0.23577235772357724</v>
      </c>
    </row>
    <row r="89" spans="1:34" x14ac:dyDescent="0.25">
      <c r="A89">
        <v>3</v>
      </c>
      <c r="B89">
        <v>493383.10704700003</v>
      </c>
      <c r="C89">
        <v>5180586.0806700001</v>
      </c>
      <c r="D89" t="s">
        <v>9</v>
      </c>
      <c r="E89">
        <v>5</v>
      </c>
      <c r="F89">
        <v>162.065</v>
      </c>
      <c r="G89">
        <v>366.30577427821521</v>
      </c>
      <c r="H89">
        <v>505.54668113395013</v>
      </c>
      <c r="J89">
        <v>505.54668113395013</v>
      </c>
      <c r="K89">
        <v>366.30577427821521</v>
      </c>
      <c r="L89">
        <v>8.3044215161422965</v>
      </c>
      <c r="M89">
        <v>50.03809161402345</v>
      </c>
      <c r="O89">
        <v>493623.269814</v>
      </c>
      <c r="P89">
        <v>5180802.28675</v>
      </c>
      <c r="Q89">
        <v>88</v>
      </c>
      <c r="R89">
        <v>440.28871391076115</v>
      </c>
      <c r="S89">
        <f t="shared" si="6"/>
        <v>66.043307086614163</v>
      </c>
      <c r="T89">
        <f t="shared" si="7"/>
        <v>0.23978201634877383</v>
      </c>
      <c r="U89">
        <v>493512.37530999799</v>
      </c>
      <c r="V89">
        <v>5180822.5187200001</v>
      </c>
      <c r="W89">
        <v>304.46194225721786</v>
      </c>
      <c r="X89">
        <f t="shared" si="8"/>
        <v>45.669291338582674</v>
      </c>
      <c r="Y89">
        <f t="shared" si="9"/>
        <v>0.24109589041095891</v>
      </c>
      <c r="Z89">
        <v>493434.17333700001</v>
      </c>
      <c r="AA89">
        <v>5180740.7972900001</v>
      </c>
      <c r="AB89">
        <v>66.3177614748287</v>
      </c>
      <c r="AC89">
        <f t="shared" si="10"/>
        <v>0.23848238482384823</v>
      </c>
      <c r="AD89">
        <v>493434.17333700001</v>
      </c>
      <c r="AE89">
        <v>5180740.7972900001</v>
      </c>
      <c r="AF89">
        <v>48.121047139782178</v>
      </c>
      <c r="AG89">
        <v>88</v>
      </c>
      <c r="AH89">
        <f t="shared" si="11"/>
        <v>0.23848238482384823</v>
      </c>
    </row>
    <row r="90" spans="1:34" x14ac:dyDescent="0.25">
      <c r="A90">
        <v>24</v>
      </c>
      <c r="B90">
        <v>493404.974858</v>
      </c>
      <c r="C90">
        <v>5180617.8375500003</v>
      </c>
      <c r="D90" t="s">
        <v>9</v>
      </c>
      <c r="E90">
        <v>5</v>
      </c>
      <c r="F90">
        <v>113.99833333333333</v>
      </c>
      <c r="G90">
        <v>330.21653543307087</v>
      </c>
      <c r="H90">
        <v>500.44546720883085</v>
      </c>
      <c r="J90">
        <v>500.44546720883085</v>
      </c>
      <c r="K90">
        <v>330.21653543307087</v>
      </c>
      <c r="L90">
        <v>113.83165999514259</v>
      </c>
      <c r="M90">
        <v>118.70316526077693</v>
      </c>
      <c r="O90">
        <v>493849.726767999</v>
      </c>
      <c r="P90">
        <v>5181068.7437699903</v>
      </c>
      <c r="Q90">
        <v>89</v>
      </c>
      <c r="R90">
        <v>440.6167979002625</v>
      </c>
      <c r="S90">
        <f t="shared" si="6"/>
        <v>66.092519685039377</v>
      </c>
      <c r="T90">
        <f t="shared" si="7"/>
        <v>0.24250681198910082</v>
      </c>
      <c r="U90">
        <v>493501.32631400001</v>
      </c>
      <c r="V90">
        <v>5180997.2675900003</v>
      </c>
      <c r="W90">
        <v>305.11811023622045</v>
      </c>
      <c r="X90">
        <f t="shared" si="8"/>
        <v>45.767716535433067</v>
      </c>
      <c r="Y90">
        <f t="shared" si="9"/>
        <v>0.24383561643835616</v>
      </c>
      <c r="Z90">
        <v>493989.035435998</v>
      </c>
      <c r="AA90">
        <v>5180765.3500800002</v>
      </c>
      <c r="AB90">
        <v>66.338299510160525</v>
      </c>
      <c r="AC90">
        <f t="shared" si="10"/>
        <v>0.24119241192411925</v>
      </c>
      <c r="AD90">
        <v>493989.035435998</v>
      </c>
      <c r="AE90">
        <v>5180765.3500800002</v>
      </c>
      <c r="AF90">
        <v>48.135949810565727</v>
      </c>
      <c r="AG90">
        <v>89</v>
      </c>
      <c r="AH90">
        <f t="shared" si="11"/>
        <v>0.24119241192411925</v>
      </c>
    </row>
    <row r="91" spans="1:34" x14ac:dyDescent="0.25">
      <c r="A91">
        <v>48</v>
      </c>
      <c r="B91">
        <v>493417.52554900001</v>
      </c>
      <c r="C91">
        <v>5180646.2710499903</v>
      </c>
      <c r="D91" t="s">
        <v>9</v>
      </c>
      <c r="E91">
        <v>5</v>
      </c>
      <c r="F91">
        <v>196.84833333333333</v>
      </c>
      <c r="G91">
        <v>371.06299212598429</v>
      </c>
      <c r="H91">
        <v>589.63912351464819</v>
      </c>
      <c r="J91">
        <v>589.63912351464819</v>
      </c>
      <c r="K91">
        <v>371.06299212598429</v>
      </c>
      <c r="L91">
        <v>23.666278323046011</v>
      </c>
      <c r="M91">
        <v>85.644307422453778</v>
      </c>
      <c r="O91">
        <v>493574.550785998</v>
      </c>
      <c r="P91">
        <v>5180572.8713800004</v>
      </c>
      <c r="Q91">
        <v>90</v>
      </c>
      <c r="R91">
        <v>440.78083989501312</v>
      </c>
      <c r="S91">
        <f t="shared" si="6"/>
        <v>66.11712598425197</v>
      </c>
      <c r="T91">
        <f t="shared" si="7"/>
        <v>0.24523160762942781</v>
      </c>
      <c r="U91">
        <v>493369.149492</v>
      </c>
      <c r="V91">
        <v>5180735.5554299904</v>
      </c>
      <c r="W91">
        <v>305.93832020997371</v>
      </c>
      <c r="X91">
        <f t="shared" si="8"/>
        <v>45.890748031496052</v>
      </c>
      <c r="Y91">
        <f t="shared" si="9"/>
        <v>0.24657534246575341</v>
      </c>
      <c r="Z91">
        <v>493466.52908200002</v>
      </c>
      <c r="AA91">
        <v>5180921.6894899802</v>
      </c>
      <c r="AB91">
        <v>66.536686716508271</v>
      </c>
      <c r="AC91">
        <f t="shared" si="10"/>
        <v>0.24390243902439024</v>
      </c>
      <c r="AD91">
        <v>493466.52908200002</v>
      </c>
      <c r="AE91">
        <v>5180921.6894899802</v>
      </c>
      <c r="AF91">
        <v>48.279902198226054</v>
      </c>
      <c r="AG91">
        <v>90</v>
      </c>
      <c r="AH91">
        <f t="shared" si="11"/>
        <v>0.24390243902439024</v>
      </c>
    </row>
    <row r="92" spans="1:34" x14ac:dyDescent="0.25">
      <c r="A92">
        <v>101</v>
      </c>
      <c r="B92">
        <v>493467.584636999</v>
      </c>
      <c r="C92">
        <v>5180699.2216499904</v>
      </c>
      <c r="D92" t="s">
        <v>9</v>
      </c>
      <c r="E92">
        <v>5</v>
      </c>
      <c r="F92">
        <v>215.08166666666668</v>
      </c>
      <c r="G92">
        <v>423.39237204724412</v>
      </c>
      <c r="H92">
        <v>602.57171577157885</v>
      </c>
      <c r="J92">
        <v>602.57171577157885</v>
      </c>
      <c r="K92">
        <v>423.39237204724412</v>
      </c>
      <c r="L92">
        <v>42.099776891944281</v>
      </c>
      <c r="M92">
        <v>15.602444249029183</v>
      </c>
      <c r="O92">
        <v>493228.31810600002</v>
      </c>
      <c r="P92">
        <v>5180622.0768400002</v>
      </c>
      <c r="Q92">
        <v>91</v>
      </c>
      <c r="R92">
        <v>441.43700000000001</v>
      </c>
      <c r="S92">
        <f t="shared" si="6"/>
        <v>66.215549999999993</v>
      </c>
      <c r="T92">
        <f t="shared" si="7"/>
        <v>0.24795640326975477</v>
      </c>
      <c r="U92">
        <v>494150.549497</v>
      </c>
      <c r="V92">
        <v>5180829.1968799904</v>
      </c>
      <c r="W92">
        <v>306.11687259716166</v>
      </c>
      <c r="X92">
        <f t="shared" si="8"/>
        <v>45.917530889574245</v>
      </c>
      <c r="Y92">
        <f t="shared" si="9"/>
        <v>0.24931506849315069</v>
      </c>
      <c r="Z92">
        <v>493573.21164499799</v>
      </c>
      <c r="AA92">
        <v>5180890.6823100001</v>
      </c>
      <c r="AB92">
        <v>66.682885133680415</v>
      </c>
      <c r="AC92">
        <f t="shared" si="10"/>
        <v>0.24661246612466126</v>
      </c>
      <c r="AD92">
        <v>493573.21164499799</v>
      </c>
      <c r="AE92">
        <v>5180890.6823100001</v>
      </c>
      <c r="AF92">
        <v>48.385985708405627</v>
      </c>
      <c r="AG92">
        <v>91</v>
      </c>
      <c r="AH92">
        <f t="shared" si="11"/>
        <v>0.24661246612466126</v>
      </c>
    </row>
    <row r="93" spans="1:34" x14ac:dyDescent="0.25">
      <c r="A93">
        <v>127</v>
      </c>
      <c r="B93">
        <v>493466.070624999</v>
      </c>
      <c r="C93">
        <v>5180730.2058699904</v>
      </c>
      <c r="D93" t="s">
        <v>9</v>
      </c>
      <c r="E93">
        <v>5</v>
      </c>
      <c r="F93">
        <v>218.465</v>
      </c>
      <c r="G93">
        <v>364.00918635170598</v>
      </c>
      <c r="H93">
        <v>543.97477524308363</v>
      </c>
      <c r="J93">
        <v>543.97477524308363</v>
      </c>
      <c r="K93">
        <v>364.00918635170598</v>
      </c>
      <c r="L93">
        <v>21.298027531000855</v>
      </c>
      <c r="M93">
        <v>99.120171268506098</v>
      </c>
      <c r="O93">
        <v>493341.14833300002</v>
      </c>
      <c r="P93">
        <v>5180611.0184399802</v>
      </c>
      <c r="Q93">
        <v>92</v>
      </c>
      <c r="R93">
        <v>441.71400228007604</v>
      </c>
      <c r="S93">
        <f t="shared" si="6"/>
        <v>66.257100342011398</v>
      </c>
      <c r="T93">
        <f t="shared" si="7"/>
        <v>0.25068119891008173</v>
      </c>
      <c r="U93">
        <v>493884.760519</v>
      </c>
      <c r="V93">
        <v>5180880.6179999802</v>
      </c>
      <c r="W93">
        <v>306.18252755905513</v>
      </c>
      <c r="X93">
        <f t="shared" si="8"/>
        <v>45.927379133858267</v>
      </c>
      <c r="Y93">
        <f t="shared" si="9"/>
        <v>0.25205479452054796</v>
      </c>
      <c r="Z93">
        <v>494013.118976</v>
      </c>
      <c r="AA93">
        <v>5180956.0117199803</v>
      </c>
      <c r="AB93">
        <v>66.71700379735347</v>
      </c>
      <c r="AC93">
        <f t="shared" si="10"/>
        <v>0.24932249322493225</v>
      </c>
      <c r="AD93">
        <v>494013.118976</v>
      </c>
      <c r="AE93">
        <v>5180956.0117199803</v>
      </c>
      <c r="AF93">
        <v>48.410742663200921</v>
      </c>
      <c r="AG93">
        <v>92</v>
      </c>
      <c r="AH93">
        <f t="shared" si="11"/>
        <v>0.24932249322493225</v>
      </c>
    </row>
    <row r="94" spans="1:34" x14ac:dyDescent="0.25">
      <c r="A94">
        <v>128</v>
      </c>
      <c r="B94">
        <v>493496.794142998</v>
      </c>
      <c r="C94">
        <v>5180744.0833000001</v>
      </c>
      <c r="D94" t="s">
        <v>9</v>
      </c>
      <c r="E94">
        <v>5</v>
      </c>
      <c r="F94">
        <v>214.09833333333336</v>
      </c>
      <c r="G94">
        <v>328.24801509186352</v>
      </c>
      <c r="H94">
        <v>496.64879199044321</v>
      </c>
      <c r="J94">
        <v>496.64879199044321</v>
      </c>
      <c r="K94">
        <v>328.24801509186352</v>
      </c>
      <c r="L94">
        <v>35.865553285191417</v>
      </c>
      <c r="M94">
        <v>62.815778091875671</v>
      </c>
      <c r="O94">
        <v>493679.47076</v>
      </c>
      <c r="P94">
        <v>5180673.9922799803</v>
      </c>
      <c r="Q94">
        <v>93</v>
      </c>
      <c r="R94">
        <v>442.4212598425197</v>
      </c>
      <c r="S94">
        <f t="shared" si="6"/>
        <v>66.363188976377955</v>
      </c>
      <c r="T94">
        <f t="shared" si="7"/>
        <v>0.25340599455040874</v>
      </c>
      <c r="U94">
        <v>493846.60920200002</v>
      </c>
      <c r="V94">
        <v>5180782.7183499904</v>
      </c>
      <c r="W94">
        <v>306.2665091863517</v>
      </c>
      <c r="X94">
        <f t="shared" si="8"/>
        <v>45.939976377952753</v>
      </c>
      <c r="Y94">
        <f t="shared" si="9"/>
        <v>0.25479452054794521</v>
      </c>
      <c r="Z94">
        <v>493976.77996199799</v>
      </c>
      <c r="AA94">
        <v>5180731.3388799904</v>
      </c>
      <c r="AB94">
        <v>66.785441472103102</v>
      </c>
      <c r="AC94">
        <f t="shared" si="10"/>
        <v>0.25203252032520324</v>
      </c>
      <c r="AD94">
        <v>493976.77996199799</v>
      </c>
      <c r="AE94">
        <v>5180731.3388799904</v>
      </c>
      <c r="AF94">
        <v>48.460401947524232</v>
      </c>
      <c r="AG94">
        <v>93</v>
      </c>
      <c r="AH94">
        <f t="shared" si="11"/>
        <v>0.25203252032520324</v>
      </c>
    </row>
    <row r="95" spans="1:34" x14ac:dyDescent="0.25">
      <c r="A95">
        <v>154</v>
      </c>
      <c r="B95">
        <v>493510.39818800002</v>
      </c>
      <c r="C95">
        <v>5180758.9589499803</v>
      </c>
      <c r="D95" t="s">
        <v>9</v>
      </c>
      <c r="E95">
        <v>5</v>
      </c>
      <c r="F95">
        <v>173.73166666666665</v>
      </c>
      <c r="G95">
        <v>383.85826771653547</v>
      </c>
      <c r="H95">
        <v>523.61025687899519</v>
      </c>
      <c r="J95">
        <v>523.61025687899519</v>
      </c>
      <c r="K95">
        <v>383.85826771653547</v>
      </c>
      <c r="L95">
        <v>41.258844260912689</v>
      </c>
      <c r="M95">
        <v>24.048049080937925</v>
      </c>
      <c r="O95">
        <v>493543.70833300002</v>
      </c>
      <c r="P95">
        <v>5180893.1404100005</v>
      </c>
      <c r="Q95">
        <v>94</v>
      </c>
      <c r="R95">
        <v>443.53204704595186</v>
      </c>
      <c r="S95">
        <f t="shared" si="6"/>
        <v>66.529807056892778</v>
      </c>
      <c r="T95">
        <f t="shared" si="7"/>
        <v>0.2561307901907357</v>
      </c>
      <c r="U95">
        <v>493499.50784600002</v>
      </c>
      <c r="V95">
        <v>5180712.2994100004</v>
      </c>
      <c r="W95">
        <v>306.43044619422574</v>
      </c>
      <c r="X95">
        <f t="shared" si="8"/>
        <v>45.964566929133859</v>
      </c>
      <c r="Y95">
        <f t="shared" si="9"/>
        <v>0.25753424657534246</v>
      </c>
      <c r="Z95">
        <v>493624.423671</v>
      </c>
      <c r="AA95">
        <v>5180738.7236200003</v>
      </c>
      <c r="AB95">
        <v>66.996581293665741</v>
      </c>
      <c r="AC95">
        <f t="shared" si="10"/>
        <v>0.25474254742547425</v>
      </c>
      <c r="AD95">
        <v>493624.423671</v>
      </c>
      <c r="AE95">
        <v>5180738.7236200003</v>
      </c>
      <c r="AF95">
        <v>48.613607801891888</v>
      </c>
      <c r="AG95">
        <v>94</v>
      </c>
      <c r="AH95">
        <f t="shared" si="11"/>
        <v>0.25474254742547425</v>
      </c>
    </row>
    <row r="96" spans="1:34" x14ac:dyDescent="0.25">
      <c r="A96">
        <v>180</v>
      </c>
      <c r="B96">
        <v>493527.53185500001</v>
      </c>
      <c r="C96">
        <v>5180790.7214000002</v>
      </c>
      <c r="D96" t="s">
        <v>9</v>
      </c>
      <c r="E96">
        <v>5</v>
      </c>
      <c r="F96">
        <v>87.798333333333332</v>
      </c>
      <c r="G96">
        <v>271.48950131233596</v>
      </c>
      <c r="H96">
        <v>340.7973267716535</v>
      </c>
      <c r="J96">
        <v>340.7973267716535</v>
      </c>
      <c r="K96">
        <v>271.48950131233596</v>
      </c>
      <c r="L96">
        <v>14.94716341387409</v>
      </c>
      <c r="M96">
        <v>31.988166943924096</v>
      </c>
      <c r="O96">
        <v>493604.093411999</v>
      </c>
      <c r="P96">
        <v>5180858.8683700003</v>
      </c>
      <c r="Q96">
        <v>95</v>
      </c>
      <c r="R96">
        <v>444.36127024070021</v>
      </c>
      <c r="S96">
        <f t="shared" si="6"/>
        <v>66.654190536105034</v>
      </c>
      <c r="T96">
        <f t="shared" si="7"/>
        <v>0.25885558583106266</v>
      </c>
      <c r="U96">
        <v>493296.53985200002</v>
      </c>
      <c r="V96">
        <v>5180655.4058499904</v>
      </c>
      <c r="W96">
        <v>306.75853018372703</v>
      </c>
      <c r="X96">
        <f t="shared" si="8"/>
        <v>46.013779527559052</v>
      </c>
      <c r="Y96">
        <f t="shared" si="9"/>
        <v>0.26027397260273971</v>
      </c>
      <c r="Z96">
        <v>493305.31326999801</v>
      </c>
      <c r="AA96">
        <v>5180718.9579600003</v>
      </c>
      <c r="AB96">
        <v>67.129906623942077</v>
      </c>
      <c r="AC96">
        <f t="shared" si="10"/>
        <v>0.25745257452574527</v>
      </c>
      <c r="AD96">
        <v>493305.31326999801</v>
      </c>
      <c r="AE96">
        <v>5180718.9579600003</v>
      </c>
      <c r="AF96">
        <v>48.710350429514946</v>
      </c>
      <c r="AG96">
        <v>95</v>
      </c>
      <c r="AH96">
        <f t="shared" si="11"/>
        <v>0.25745257452574527</v>
      </c>
    </row>
    <row r="97" spans="1:34" x14ac:dyDescent="0.25">
      <c r="A97">
        <v>205</v>
      </c>
      <c r="B97">
        <v>493544.29430000001</v>
      </c>
      <c r="C97">
        <v>5180832.3741800003</v>
      </c>
      <c r="D97" t="s">
        <v>9</v>
      </c>
      <c r="E97">
        <v>5</v>
      </c>
      <c r="F97">
        <v>149.14833333333334</v>
      </c>
      <c r="G97">
        <v>375.32810039370071</v>
      </c>
      <c r="H97">
        <v>545.48650591843409</v>
      </c>
      <c r="J97">
        <v>545.48650591843409</v>
      </c>
      <c r="K97">
        <v>375.32810039370071</v>
      </c>
      <c r="L97">
        <v>127.65791589395862</v>
      </c>
      <c r="M97">
        <v>128.61593346419346</v>
      </c>
      <c r="O97">
        <v>493648.355764999</v>
      </c>
      <c r="P97">
        <v>5181104.3018699903</v>
      </c>
      <c r="Q97">
        <v>96</v>
      </c>
      <c r="R97">
        <v>446.01463059322185</v>
      </c>
      <c r="S97">
        <f t="shared" si="6"/>
        <v>66.902194588983278</v>
      </c>
      <c r="T97">
        <f t="shared" si="7"/>
        <v>0.26158038147138962</v>
      </c>
      <c r="U97">
        <v>493818.588412999</v>
      </c>
      <c r="V97">
        <v>5180703.4058999904</v>
      </c>
      <c r="W97">
        <v>307.37634782358992</v>
      </c>
      <c r="X97">
        <f t="shared" si="8"/>
        <v>46.106452173538486</v>
      </c>
      <c r="Y97">
        <f t="shared" si="9"/>
        <v>0.26301369863013696</v>
      </c>
      <c r="Z97">
        <v>493501.32631400001</v>
      </c>
      <c r="AA97">
        <v>5180997.2675900003</v>
      </c>
      <c r="AB97">
        <v>67.134321575724542</v>
      </c>
      <c r="AC97">
        <f t="shared" si="10"/>
        <v>0.26016260162601629</v>
      </c>
      <c r="AD97">
        <v>493501.32631400001</v>
      </c>
      <c r="AE97">
        <v>5180997.2675900003</v>
      </c>
      <c r="AF97">
        <v>48.713553977073232</v>
      </c>
      <c r="AG97">
        <v>96</v>
      </c>
      <c r="AH97">
        <f t="shared" si="11"/>
        <v>0.26016260162601629</v>
      </c>
    </row>
    <row r="98" spans="1:34" x14ac:dyDescent="0.25">
      <c r="A98">
        <v>230</v>
      </c>
      <c r="B98">
        <v>493572.190846999</v>
      </c>
      <c r="C98">
        <v>5180864.12519</v>
      </c>
      <c r="D98" t="s">
        <v>9</v>
      </c>
      <c r="E98">
        <v>5</v>
      </c>
      <c r="F98">
        <v>164.08166666666668</v>
      </c>
      <c r="G98">
        <v>347.76902887139107</v>
      </c>
      <c r="H98">
        <v>499.60570836276753</v>
      </c>
      <c r="J98">
        <v>499.60570836276753</v>
      </c>
      <c r="K98">
        <v>347.76902887139107</v>
      </c>
      <c r="L98">
        <v>55.949122244302266</v>
      </c>
      <c r="M98">
        <v>51.338506400396284</v>
      </c>
      <c r="O98">
        <v>493501.32631400001</v>
      </c>
      <c r="P98">
        <v>5180997.2675900003</v>
      </c>
      <c r="Q98">
        <v>97</v>
      </c>
      <c r="R98">
        <v>446.85</v>
      </c>
      <c r="S98">
        <f t="shared" si="6"/>
        <v>67.027500000000003</v>
      </c>
      <c r="T98">
        <f t="shared" si="7"/>
        <v>0.26430517711171664</v>
      </c>
      <c r="U98">
        <v>493947.431986999</v>
      </c>
      <c r="V98">
        <v>5180613.9323500004</v>
      </c>
      <c r="W98">
        <v>307.77912049943433</v>
      </c>
      <c r="X98">
        <f t="shared" si="8"/>
        <v>46.166868074915151</v>
      </c>
      <c r="Y98">
        <f t="shared" si="9"/>
        <v>0.26575342465753427</v>
      </c>
      <c r="Z98">
        <v>493559.45098800003</v>
      </c>
      <c r="AA98">
        <v>5180800.5769400001</v>
      </c>
      <c r="AB98">
        <v>67.199371640536683</v>
      </c>
      <c r="AC98">
        <f t="shared" si="10"/>
        <v>0.26287262872628725</v>
      </c>
      <c r="AD98">
        <v>493559.45098800003</v>
      </c>
      <c r="AE98">
        <v>5180800.5769400001</v>
      </c>
      <c r="AF98">
        <v>48.760755166704158</v>
      </c>
      <c r="AG98">
        <v>97</v>
      </c>
      <c r="AH98">
        <f t="shared" si="11"/>
        <v>0.26287262872628725</v>
      </c>
    </row>
    <row r="99" spans="1:34" x14ac:dyDescent="0.25">
      <c r="A99">
        <v>254</v>
      </c>
      <c r="B99">
        <v>493605.127092999</v>
      </c>
      <c r="C99">
        <v>5180897.6489199903</v>
      </c>
      <c r="D99" t="s">
        <v>9</v>
      </c>
      <c r="E99">
        <v>5</v>
      </c>
      <c r="F99">
        <v>184.73166666666665</v>
      </c>
      <c r="G99">
        <v>391.73228346456693</v>
      </c>
      <c r="H99">
        <v>593.54579027320699</v>
      </c>
      <c r="J99">
        <v>593.54579027320699</v>
      </c>
      <c r="K99">
        <v>391.73228346456693</v>
      </c>
      <c r="L99">
        <v>45.355407894921257</v>
      </c>
      <c r="M99">
        <v>79.31732250025</v>
      </c>
      <c r="O99">
        <v>493881.642735</v>
      </c>
      <c r="P99">
        <v>5181002.5934100002</v>
      </c>
      <c r="Q99">
        <v>98</v>
      </c>
      <c r="R99">
        <v>447.50656167978997</v>
      </c>
      <c r="S99">
        <f t="shared" si="6"/>
        <v>67.12598425196849</v>
      </c>
      <c r="T99">
        <f t="shared" si="7"/>
        <v>0.2670299727520436</v>
      </c>
      <c r="U99">
        <v>493986.992199998</v>
      </c>
      <c r="V99">
        <v>5180859.3615100002</v>
      </c>
      <c r="W99">
        <v>308.23379977830996</v>
      </c>
      <c r="X99">
        <f t="shared" si="8"/>
        <v>46.235069966746494</v>
      </c>
      <c r="Y99">
        <f t="shared" si="9"/>
        <v>0.26849315068493151</v>
      </c>
      <c r="Z99">
        <v>493893.321120999</v>
      </c>
      <c r="AA99">
        <v>5180776.8922899803</v>
      </c>
      <c r="AB99">
        <v>67.325865254336122</v>
      </c>
      <c r="AC99">
        <f t="shared" si="10"/>
        <v>0.26558265582655827</v>
      </c>
      <c r="AD99">
        <v>493893.321120999</v>
      </c>
      <c r="AE99">
        <v>5180776.8922899803</v>
      </c>
      <c r="AF99">
        <v>48.852540610258885</v>
      </c>
      <c r="AG99">
        <v>98</v>
      </c>
      <c r="AH99">
        <f t="shared" si="11"/>
        <v>0.26558265582655827</v>
      </c>
    </row>
    <row r="100" spans="1:34" x14ac:dyDescent="0.25">
      <c r="A100">
        <v>277</v>
      </c>
      <c r="B100">
        <v>493626.07658499799</v>
      </c>
      <c r="C100">
        <v>5180929.4075999903</v>
      </c>
      <c r="D100" t="s">
        <v>9</v>
      </c>
      <c r="E100">
        <v>5</v>
      </c>
      <c r="F100">
        <v>140.66499999999999</v>
      </c>
      <c r="G100">
        <v>272.30971128608923</v>
      </c>
      <c r="H100">
        <v>371.89957750248396</v>
      </c>
      <c r="J100">
        <v>371.89957750248396</v>
      </c>
      <c r="K100">
        <v>272.30971128608923</v>
      </c>
      <c r="L100">
        <v>80.114764243539156</v>
      </c>
      <c r="M100">
        <v>106.94392925229847</v>
      </c>
      <c r="O100">
        <v>493264.633727999</v>
      </c>
      <c r="P100">
        <v>5180658.2196300002</v>
      </c>
      <c r="Q100">
        <v>99</v>
      </c>
      <c r="R100">
        <v>447.52794144167427</v>
      </c>
      <c r="S100">
        <f t="shared" si="6"/>
        <v>67.129191216251144</v>
      </c>
      <c r="T100">
        <f t="shared" si="7"/>
        <v>0.26975476839237056</v>
      </c>
      <c r="U100">
        <v>493942.357093998</v>
      </c>
      <c r="V100">
        <v>5180804.6231500003</v>
      </c>
      <c r="W100">
        <v>308.58466060177926</v>
      </c>
      <c r="X100">
        <f t="shared" si="8"/>
        <v>46.287699090266891</v>
      </c>
      <c r="Y100">
        <f t="shared" si="9"/>
        <v>0.27123287671232876</v>
      </c>
      <c r="Z100">
        <v>493596.417629998</v>
      </c>
      <c r="AA100">
        <v>5180604.6289499803</v>
      </c>
      <c r="AB100">
        <v>67.367035055117839</v>
      </c>
      <c r="AC100">
        <f t="shared" si="10"/>
        <v>0.26829268292682928</v>
      </c>
      <c r="AD100">
        <v>493596.417629998</v>
      </c>
      <c r="AE100">
        <v>5180604.6289499803</v>
      </c>
      <c r="AF100">
        <v>48.88241396364257</v>
      </c>
      <c r="AG100">
        <v>99</v>
      </c>
      <c r="AH100">
        <f t="shared" si="11"/>
        <v>0.26829268292682928</v>
      </c>
    </row>
    <row r="101" spans="1:34" x14ac:dyDescent="0.25">
      <c r="A101">
        <v>302</v>
      </c>
      <c r="B101">
        <v>493631.431901998</v>
      </c>
      <c r="C101">
        <v>5180959.5847699903</v>
      </c>
      <c r="D101" t="s">
        <v>9</v>
      </c>
      <c r="E101">
        <v>5</v>
      </c>
      <c r="F101">
        <v>237.41499999999999</v>
      </c>
      <c r="G101">
        <v>341.04330708661422</v>
      </c>
      <c r="H101">
        <v>565.72773569496371</v>
      </c>
      <c r="J101">
        <v>565.72773569496371</v>
      </c>
      <c r="K101">
        <v>341.04330708661422</v>
      </c>
      <c r="L101">
        <v>65.147632513879103</v>
      </c>
      <c r="M101">
        <v>42.663480033188449</v>
      </c>
      <c r="O101">
        <v>493943.514329998</v>
      </c>
      <c r="P101">
        <v>5180741.0600800002</v>
      </c>
      <c r="Q101">
        <v>100</v>
      </c>
      <c r="R101">
        <v>447.80017060367453</v>
      </c>
      <c r="S101">
        <f t="shared" si="6"/>
        <v>67.170025590551177</v>
      </c>
      <c r="T101">
        <f t="shared" si="7"/>
        <v>0.27247956403269757</v>
      </c>
      <c r="U101">
        <v>493436.88065299799</v>
      </c>
      <c r="V101">
        <v>5180614.4689100003</v>
      </c>
      <c r="W101">
        <v>309.3832020997375</v>
      </c>
      <c r="X101">
        <f t="shared" si="8"/>
        <v>46.407480314960623</v>
      </c>
      <c r="Y101">
        <f t="shared" si="9"/>
        <v>0.27397260273972601</v>
      </c>
      <c r="Z101">
        <v>493797.58500899799</v>
      </c>
      <c r="AA101">
        <v>5180766.9894599803</v>
      </c>
      <c r="AB101">
        <v>67.38708690543541</v>
      </c>
      <c r="AC101">
        <f t="shared" si="10"/>
        <v>0.27100271002710025</v>
      </c>
      <c r="AD101">
        <v>493797.58500899799</v>
      </c>
      <c r="AE101">
        <v>5180766.9894599803</v>
      </c>
      <c r="AF101">
        <v>48.896963852132664</v>
      </c>
      <c r="AG101">
        <v>100</v>
      </c>
      <c r="AH101">
        <f t="shared" si="11"/>
        <v>0.27100271002710025</v>
      </c>
    </row>
    <row r="102" spans="1:34" x14ac:dyDescent="0.25">
      <c r="A102">
        <v>328</v>
      </c>
      <c r="B102">
        <v>493658.27126000001</v>
      </c>
      <c r="C102">
        <v>5180984.1567599904</v>
      </c>
      <c r="D102" t="s">
        <v>9</v>
      </c>
      <c r="E102">
        <v>5</v>
      </c>
      <c r="F102">
        <v>192.93166666666664</v>
      </c>
      <c r="G102">
        <v>430.61023622047242</v>
      </c>
      <c r="H102">
        <v>538.37682142467418</v>
      </c>
      <c r="J102">
        <v>538.37682142467418</v>
      </c>
      <c r="K102">
        <v>430.61023622047242</v>
      </c>
      <c r="L102">
        <v>48.111478498253554</v>
      </c>
      <c r="M102">
        <v>102.05871476343724</v>
      </c>
      <c r="O102">
        <v>493789.76676500001</v>
      </c>
      <c r="P102">
        <v>5180957.4610299803</v>
      </c>
      <c r="Q102">
        <v>101</v>
      </c>
      <c r="R102">
        <v>448.65485564304464</v>
      </c>
      <c r="S102">
        <f t="shared" si="6"/>
        <v>67.298228346456696</v>
      </c>
      <c r="T102">
        <f t="shared" si="7"/>
        <v>0.27520435967302453</v>
      </c>
      <c r="U102">
        <v>493989.609204999</v>
      </c>
      <c r="V102">
        <v>5180640.4995499803</v>
      </c>
      <c r="W102">
        <v>309.40566134840367</v>
      </c>
      <c r="X102">
        <f t="shared" si="8"/>
        <v>46.41084920226055</v>
      </c>
      <c r="Y102">
        <f t="shared" si="9"/>
        <v>0.27671232876712326</v>
      </c>
      <c r="Z102">
        <v>493542.64672600001</v>
      </c>
      <c r="AA102">
        <v>5180578.1283600004</v>
      </c>
      <c r="AB102">
        <v>67.521168561026386</v>
      </c>
      <c r="AC102">
        <f t="shared" si="10"/>
        <v>0.27371273712737126</v>
      </c>
      <c r="AD102">
        <v>493542.64672600001</v>
      </c>
      <c r="AE102">
        <v>5180578.1283600004</v>
      </c>
      <c r="AF102">
        <v>48.994255279433368</v>
      </c>
      <c r="AG102">
        <v>101</v>
      </c>
      <c r="AH102">
        <f t="shared" si="11"/>
        <v>0.27371273712737126</v>
      </c>
    </row>
    <row r="103" spans="1:34" x14ac:dyDescent="0.25">
      <c r="A103">
        <v>352</v>
      </c>
      <c r="B103">
        <v>493670.53272100003</v>
      </c>
      <c r="C103">
        <v>5181014.3275100002</v>
      </c>
      <c r="D103" t="s">
        <v>9</v>
      </c>
      <c r="E103">
        <v>5</v>
      </c>
      <c r="F103">
        <v>191.51499999999999</v>
      </c>
      <c r="G103">
        <v>343.66797900262463</v>
      </c>
      <c r="H103">
        <v>559.6722992068552</v>
      </c>
      <c r="J103">
        <v>559.6722992068552</v>
      </c>
      <c r="K103">
        <v>343.66797900262463</v>
      </c>
      <c r="L103">
        <v>10.342182388098919</v>
      </c>
      <c r="M103">
        <v>34.725369018661169</v>
      </c>
      <c r="O103">
        <v>493572.819036</v>
      </c>
      <c r="P103">
        <v>5181023.0293300003</v>
      </c>
      <c r="Q103">
        <v>102</v>
      </c>
      <c r="R103">
        <v>448.80861657965619</v>
      </c>
      <c r="S103">
        <f t="shared" si="6"/>
        <v>67.321292486948423</v>
      </c>
      <c r="T103">
        <f t="shared" si="7"/>
        <v>0.27792915531335149</v>
      </c>
      <c r="U103">
        <v>493870.93683800002</v>
      </c>
      <c r="V103">
        <v>5180684.7948000003</v>
      </c>
      <c r="W103">
        <v>309.69541074679671</v>
      </c>
      <c r="X103">
        <f t="shared" si="8"/>
        <v>46.454311612019502</v>
      </c>
      <c r="Y103">
        <f t="shared" si="9"/>
        <v>0.27945205479452057</v>
      </c>
      <c r="Z103">
        <v>493404.974858</v>
      </c>
      <c r="AA103">
        <v>5180617.8375500003</v>
      </c>
      <c r="AB103">
        <v>67.539116464819529</v>
      </c>
      <c r="AC103">
        <f t="shared" si="10"/>
        <v>0.27642276422764228</v>
      </c>
      <c r="AD103">
        <v>493404.974858</v>
      </c>
      <c r="AE103">
        <v>5180617.8375500003</v>
      </c>
      <c r="AF103">
        <v>49.007278516425728</v>
      </c>
      <c r="AG103">
        <v>102</v>
      </c>
      <c r="AH103">
        <f t="shared" si="11"/>
        <v>0.27642276422764228</v>
      </c>
    </row>
    <row r="104" spans="1:34" x14ac:dyDescent="0.25">
      <c r="A104">
        <v>353</v>
      </c>
      <c r="B104">
        <v>493700.44887800002</v>
      </c>
      <c r="C104">
        <v>5181023.56073</v>
      </c>
      <c r="D104" t="s">
        <v>9</v>
      </c>
      <c r="E104">
        <v>5</v>
      </c>
      <c r="F104">
        <v>209.38166666666666</v>
      </c>
      <c r="G104">
        <v>409.44881889763775</v>
      </c>
      <c r="H104">
        <v>546.11076373358139</v>
      </c>
      <c r="J104">
        <v>546.11076373358139</v>
      </c>
      <c r="K104">
        <v>409.44881889763775</v>
      </c>
      <c r="L104">
        <v>29.288036164973224</v>
      </c>
      <c r="M104">
        <v>50.307172380420809</v>
      </c>
      <c r="O104">
        <v>493861.715192998</v>
      </c>
      <c r="P104">
        <v>5181003.9557499904</v>
      </c>
      <c r="Q104">
        <v>103</v>
      </c>
      <c r="R104">
        <v>449.63910761154852</v>
      </c>
      <c r="S104">
        <f t="shared" si="6"/>
        <v>67.445866141732282</v>
      </c>
      <c r="T104">
        <f t="shared" si="7"/>
        <v>0.28065395095367845</v>
      </c>
      <c r="U104">
        <v>493935.202922998</v>
      </c>
      <c r="V104">
        <v>5180676.1413799804</v>
      </c>
      <c r="W104">
        <v>310.00382837976758</v>
      </c>
      <c r="X104">
        <f t="shared" si="8"/>
        <v>46.500574256965137</v>
      </c>
      <c r="Y104">
        <f t="shared" si="9"/>
        <v>0.28219178082191781</v>
      </c>
      <c r="Z104">
        <v>493681.925006998</v>
      </c>
      <c r="AA104">
        <v>5181110.7360899802</v>
      </c>
      <c r="AB104">
        <v>67.644111697171738</v>
      </c>
      <c r="AC104">
        <f t="shared" si="10"/>
        <v>0.2791327913279133</v>
      </c>
      <c r="AD104">
        <v>493681.925006998</v>
      </c>
      <c r="AE104">
        <v>5181110.7360899802</v>
      </c>
      <c r="AF104">
        <v>49.083464449320815</v>
      </c>
      <c r="AG104">
        <v>103</v>
      </c>
      <c r="AH104">
        <f t="shared" si="11"/>
        <v>0.2791327913279133</v>
      </c>
    </row>
    <row r="105" spans="1:34" x14ac:dyDescent="0.25">
      <c r="A105">
        <v>375</v>
      </c>
      <c r="B105">
        <v>493700.38410800003</v>
      </c>
      <c r="C105">
        <v>5181054.1435000002</v>
      </c>
      <c r="D105" t="s">
        <v>9</v>
      </c>
      <c r="E105">
        <v>5</v>
      </c>
      <c r="F105">
        <v>227.26499999999999</v>
      </c>
      <c r="G105">
        <v>381.56167979002629</v>
      </c>
      <c r="H105">
        <v>533.23266424875226</v>
      </c>
      <c r="J105">
        <v>533.23266424875226</v>
      </c>
      <c r="K105">
        <v>381.56167979002629</v>
      </c>
      <c r="L105">
        <v>78.321890687724675</v>
      </c>
      <c r="M105">
        <v>29.696241976052125</v>
      </c>
      <c r="O105">
        <v>493719.72291200003</v>
      </c>
      <c r="P105">
        <v>5181093.2106900001</v>
      </c>
      <c r="Q105">
        <v>104</v>
      </c>
      <c r="R105">
        <v>451.85943980197226</v>
      </c>
      <c r="S105">
        <f t="shared" si="6"/>
        <v>67.778915970295841</v>
      </c>
      <c r="T105">
        <f t="shared" si="7"/>
        <v>0.28337874659400547</v>
      </c>
      <c r="U105">
        <v>493309.217427</v>
      </c>
      <c r="V105">
        <v>5180591.82981</v>
      </c>
      <c r="W105">
        <v>311.02362204724409</v>
      </c>
      <c r="X105">
        <f t="shared" si="8"/>
        <v>46.653543307086615</v>
      </c>
      <c r="Y105">
        <f t="shared" si="9"/>
        <v>0.28493150684931506</v>
      </c>
      <c r="Z105">
        <v>493785.90663500002</v>
      </c>
      <c r="AA105">
        <v>5180989.2459899904</v>
      </c>
      <c r="AB105">
        <v>67.647693372676343</v>
      </c>
      <c r="AC105">
        <f t="shared" si="10"/>
        <v>0.28184281842818426</v>
      </c>
      <c r="AD105">
        <v>493785.90663500002</v>
      </c>
      <c r="AE105">
        <v>5180989.2459899904</v>
      </c>
      <c r="AF105">
        <v>49.086063360562143</v>
      </c>
      <c r="AG105">
        <v>104</v>
      </c>
      <c r="AH105">
        <f t="shared" si="11"/>
        <v>0.28184281842818426</v>
      </c>
    </row>
    <row r="106" spans="1:34" x14ac:dyDescent="0.25">
      <c r="A106">
        <v>376</v>
      </c>
      <c r="B106">
        <v>493731.095987999</v>
      </c>
      <c r="C106">
        <v>5181059.4211299904</v>
      </c>
      <c r="D106" t="s">
        <v>9</v>
      </c>
      <c r="E106">
        <v>5</v>
      </c>
      <c r="F106">
        <v>217.68166666666664</v>
      </c>
      <c r="G106">
        <v>399.60629921259846</v>
      </c>
      <c r="H106">
        <v>556.51735769051845</v>
      </c>
      <c r="J106">
        <v>556.51735769051845</v>
      </c>
      <c r="K106">
        <v>399.60629921259846</v>
      </c>
      <c r="L106">
        <v>16.230534743013227</v>
      </c>
      <c r="M106">
        <v>96.181160793953055</v>
      </c>
      <c r="O106">
        <v>493369.149492</v>
      </c>
      <c r="P106">
        <v>5180735.5554299904</v>
      </c>
      <c r="Q106">
        <v>105</v>
      </c>
      <c r="R106">
        <v>452.27359202145681</v>
      </c>
      <c r="S106">
        <f t="shared" si="6"/>
        <v>67.841038803218524</v>
      </c>
      <c r="T106">
        <f t="shared" si="7"/>
        <v>0.28610354223433243</v>
      </c>
      <c r="U106">
        <v>493893.321120999</v>
      </c>
      <c r="V106">
        <v>5180776.8922899803</v>
      </c>
      <c r="W106">
        <v>311.56541754682195</v>
      </c>
      <c r="X106">
        <f t="shared" si="8"/>
        <v>46.734812632023292</v>
      </c>
      <c r="Y106">
        <f t="shared" si="9"/>
        <v>0.28767123287671231</v>
      </c>
      <c r="Z106">
        <v>493595.221616</v>
      </c>
      <c r="AA106">
        <v>5180699.9730599904</v>
      </c>
      <c r="AB106">
        <v>67.85074061600605</v>
      </c>
      <c r="AC106">
        <f t="shared" si="10"/>
        <v>0.28455284552845528</v>
      </c>
      <c r="AD106">
        <v>493595.221616</v>
      </c>
      <c r="AE106">
        <v>5180699.9730599904</v>
      </c>
      <c r="AF106">
        <v>49.233397132851486</v>
      </c>
      <c r="AG106">
        <v>105</v>
      </c>
      <c r="AH106">
        <f t="shared" si="11"/>
        <v>0.28455284552845528</v>
      </c>
    </row>
    <row r="107" spans="1:34" x14ac:dyDescent="0.25">
      <c r="A107">
        <v>422</v>
      </c>
      <c r="B107">
        <v>493745.871519999</v>
      </c>
      <c r="C107">
        <v>5181100.9654400004</v>
      </c>
      <c r="D107" t="s">
        <v>9</v>
      </c>
      <c r="E107">
        <v>5</v>
      </c>
      <c r="F107">
        <v>176.29833333333332</v>
      </c>
      <c r="G107">
        <v>333.66141732283467</v>
      </c>
      <c r="H107">
        <v>483.60226432226608</v>
      </c>
      <c r="J107">
        <v>483.60226432226608</v>
      </c>
      <c r="K107">
        <v>333.66141732283467</v>
      </c>
      <c r="L107">
        <v>35.678726562538735</v>
      </c>
      <c r="M107">
        <v>103.05101188880336</v>
      </c>
      <c r="O107">
        <v>493915.69116500003</v>
      </c>
      <c r="P107">
        <v>5180711.4881800003</v>
      </c>
      <c r="Q107">
        <v>106</v>
      </c>
      <c r="R107">
        <v>452.90186614173234</v>
      </c>
      <c r="S107">
        <f t="shared" si="6"/>
        <v>67.935279921259848</v>
      </c>
      <c r="T107">
        <f t="shared" si="7"/>
        <v>0.28882833787465939</v>
      </c>
      <c r="U107">
        <v>493959.097828998</v>
      </c>
      <c r="V107">
        <v>5180827.6085700002</v>
      </c>
      <c r="W107">
        <v>311.7329939638289</v>
      </c>
      <c r="X107">
        <f t="shared" si="8"/>
        <v>46.759949094574331</v>
      </c>
      <c r="Y107">
        <f t="shared" si="9"/>
        <v>0.29041095890410956</v>
      </c>
      <c r="Z107">
        <v>493860.40082600003</v>
      </c>
      <c r="AA107">
        <v>5180907.2722300002</v>
      </c>
      <c r="AB107">
        <v>67.895293826770185</v>
      </c>
      <c r="AC107">
        <f t="shared" si="10"/>
        <v>0.2872628726287263</v>
      </c>
      <c r="AD107">
        <v>493860.40082600003</v>
      </c>
      <c r="AE107">
        <v>5180907.2722300002</v>
      </c>
      <c r="AF107">
        <v>49.265725533384476</v>
      </c>
      <c r="AG107">
        <v>106</v>
      </c>
      <c r="AH107">
        <f t="shared" si="11"/>
        <v>0.2872628726287263</v>
      </c>
    </row>
    <row r="108" spans="1:34" x14ac:dyDescent="0.25">
      <c r="A108">
        <v>4</v>
      </c>
      <c r="B108">
        <v>493415.01299900003</v>
      </c>
      <c r="C108">
        <v>5180582.7119100001</v>
      </c>
      <c r="D108" t="s">
        <v>9</v>
      </c>
      <c r="E108">
        <v>6</v>
      </c>
      <c r="F108">
        <v>422.23608267716537</v>
      </c>
      <c r="G108">
        <v>355.80708661417322</v>
      </c>
      <c r="H108">
        <v>527.20149227818081</v>
      </c>
      <c r="J108">
        <v>527.20149227818081</v>
      </c>
      <c r="K108">
        <v>355.80708661417322</v>
      </c>
      <c r="L108">
        <v>46.447355915349881</v>
      </c>
      <c r="M108">
        <v>24.221635614012666</v>
      </c>
      <c r="O108">
        <v>493595.221616</v>
      </c>
      <c r="P108">
        <v>5180699.9730599904</v>
      </c>
      <c r="Q108">
        <v>107</v>
      </c>
      <c r="R108">
        <v>453.41207349081361</v>
      </c>
      <c r="S108">
        <f t="shared" si="6"/>
        <v>68.011811023622045</v>
      </c>
      <c r="T108">
        <f t="shared" si="7"/>
        <v>0.29155313351498635</v>
      </c>
      <c r="U108">
        <v>494101.90357700002</v>
      </c>
      <c r="V108">
        <v>5180808.7980000004</v>
      </c>
      <c r="W108">
        <v>312.37160206642659</v>
      </c>
      <c r="X108">
        <f t="shared" si="8"/>
        <v>46.855740309963984</v>
      </c>
      <c r="Y108">
        <f t="shared" si="9"/>
        <v>0.29315068493150687</v>
      </c>
      <c r="Z108">
        <v>493945.450232998</v>
      </c>
      <c r="AA108">
        <v>5180995.3057500003</v>
      </c>
      <c r="AB108">
        <v>67.902874909298276</v>
      </c>
      <c r="AC108">
        <f t="shared" si="10"/>
        <v>0.28997289972899731</v>
      </c>
      <c r="AD108">
        <v>493945.450232998</v>
      </c>
      <c r="AE108">
        <v>5180995.3057500003</v>
      </c>
      <c r="AF108">
        <v>49.271226467396595</v>
      </c>
      <c r="AG108">
        <v>107</v>
      </c>
      <c r="AH108">
        <f t="shared" si="11"/>
        <v>0.28997289972899731</v>
      </c>
    </row>
    <row r="109" spans="1:34" x14ac:dyDescent="0.25">
      <c r="A109">
        <v>25</v>
      </c>
      <c r="B109">
        <v>493436.88065299799</v>
      </c>
      <c r="C109">
        <v>5180614.4689100003</v>
      </c>
      <c r="D109" t="s">
        <v>9</v>
      </c>
      <c r="E109">
        <v>6</v>
      </c>
      <c r="F109">
        <v>483.07296062992123</v>
      </c>
      <c r="G109">
        <v>309.3832020997375</v>
      </c>
      <c r="H109">
        <v>549.18179924418632</v>
      </c>
      <c r="J109">
        <v>549.18179924418632</v>
      </c>
      <c r="K109">
        <v>309.3832020997375</v>
      </c>
      <c r="L109">
        <v>56.771500983562944</v>
      </c>
      <c r="M109">
        <v>40.75604625828084</v>
      </c>
      <c r="O109">
        <v>494118.627680998</v>
      </c>
      <c r="P109">
        <v>5180815.4489200003</v>
      </c>
      <c r="Q109">
        <v>108</v>
      </c>
      <c r="R109">
        <v>453.70547769028872</v>
      </c>
      <c r="S109">
        <f t="shared" si="6"/>
        <v>68.055821653543305</v>
      </c>
      <c r="T109">
        <f t="shared" si="7"/>
        <v>0.29427792915531337</v>
      </c>
      <c r="U109">
        <v>493924.20931300003</v>
      </c>
      <c r="V109">
        <v>5180899.9843499903</v>
      </c>
      <c r="W109">
        <v>315.15592325959256</v>
      </c>
      <c r="X109">
        <f t="shared" si="8"/>
        <v>47.273388488938885</v>
      </c>
      <c r="Y109">
        <f t="shared" si="9"/>
        <v>0.29589041095890412</v>
      </c>
      <c r="Z109">
        <v>493448.56273100001</v>
      </c>
      <c r="AA109">
        <v>5180826.3661900004</v>
      </c>
      <c r="AB109">
        <v>67.983944260934067</v>
      </c>
      <c r="AC109">
        <f t="shared" si="10"/>
        <v>0.29268292682926828</v>
      </c>
      <c r="AD109">
        <v>493448.56273100001</v>
      </c>
      <c r="AE109">
        <v>5180826.3661900004</v>
      </c>
      <c r="AF109">
        <v>49.33005146397219</v>
      </c>
      <c r="AG109">
        <v>108</v>
      </c>
      <c r="AH109">
        <f t="shared" si="11"/>
        <v>0.29268292682926828</v>
      </c>
    </row>
    <row r="110" spans="1:34" x14ac:dyDescent="0.25">
      <c r="A110">
        <v>49</v>
      </c>
      <c r="B110">
        <v>493449.423316998</v>
      </c>
      <c r="C110">
        <v>5180635.6795399804</v>
      </c>
      <c r="D110" t="s">
        <v>9</v>
      </c>
      <c r="E110">
        <v>6</v>
      </c>
      <c r="F110">
        <v>503.89155118110239</v>
      </c>
      <c r="G110">
        <v>366.79790026246718</v>
      </c>
      <c r="H110">
        <v>593.82958180993239</v>
      </c>
      <c r="J110">
        <v>593.82958180993239</v>
      </c>
      <c r="K110">
        <v>366.79790026246718</v>
      </c>
      <c r="L110">
        <v>144.84447518105361</v>
      </c>
      <c r="M110">
        <v>27.518682838582677</v>
      </c>
      <c r="O110">
        <v>493532.593582</v>
      </c>
      <c r="P110">
        <v>5180600.0302499803</v>
      </c>
      <c r="Q110">
        <v>109</v>
      </c>
      <c r="R110">
        <v>454.7244094488189</v>
      </c>
      <c r="S110">
        <f t="shared" si="6"/>
        <v>68.20866141732283</v>
      </c>
      <c r="T110">
        <f t="shared" si="7"/>
        <v>0.29700272479564033</v>
      </c>
      <c r="U110">
        <v>493977.955288</v>
      </c>
      <c r="V110">
        <v>5180985.8885700004</v>
      </c>
      <c r="W110">
        <v>316.03876977877763</v>
      </c>
      <c r="X110">
        <f t="shared" si="8"/>
        <v>47.405815466816641</v>
      </c>
      <c r="Y110">
        <f t="shared" si="9"/>
        <v>0.29863013698630136</v>
      </c>
      <c r="Z110">
        <v>493832.32370200002</v>
      </c>
      <c r="AA110">
        <v>5180623.82828</v>
      </c>
      <c r="AB110">
        <v>68.038522047874579</v>
      </c>
      <c r="AC110">
        <f t="shared" si="10"/>
        <v>0.29539295392953929</v>
      </c>
      <c r="AD110">
        <v>493832.32370200002</v>
      </c>
      <c r="AE110">
        <v>5180623.82828</v>
      </c>
      <c r="AF110">
        <v>49.36965382991071</v>
      </c>
      <c r="AG110">
        <v>109</v>
      </c>
      <c r="AH110">
        <f t="shared" si="11"/>
        <v>0.29539295392953929</v>
      </c>
    </row>
    <row r="111" spans="1:34" x14ac:dyDescent="0.25">
      <c r="A111">
        <v>74</v>
      </c>
      <c r="B111">
        <v>493458.49844300002</v>
      </c>
      <c r="C111">
        <v>5180665.85384</v>
      </c>
      <c r="D111" t="s">
        <v>9</v>
      </c>
      <c r="E111">
        <v>6</v>
      </c>
      <c r="F111">
        <v>454.46296325459321</v>
      </c>
      <c r="G111">
        <v>394.84908136482937</v>
      </c>
      <c r="H111">
        <v>609.24791764732902</v>
      </c>
      <c r="J111">
        <v>609.24791764732902</v>
      </c>
      <c r="K111">
        <v>394.84908136482937</v>
      </c>
      <c r="L111">
        <v>51.295590370671299</v>
      </c>
      <c r="M111">
        <v>19.466733311786705</v>
      </c>
      <c r="O111">
        <v>493530.638179</v>
      </c>
      <c r="P111">
        <v>5180981.4038000004</v>
      </c>
      <c r="Q111">
        <v>110</v>
      </c>
      <c r="R111">
        <v>455.32385219134261</v>
      </c>
      <c r="S111">
        <f t="shared" si="6"/>
        <v>68.298577828701383</v>
      </c>
      <c r="T111">
        <f t="shared" si="7"/>
        <v>0.29972752043596729</v>
      </c>
      <c r="U111">
        <v>493257.95663500001</v>
      </c>
      <c r="V111">
        <v>5180626.4461700004</v>
      </c>
      <c r="W111">
        <v>317.09317585301835</v>
      </c>
      <c r="X111">
        <f t="shared" si="8"/>
        <v>47.563976377952748</v>
      </c>
      <c r="Y111">
        <f t="shared" si="9"/>
        <v>0.30136986301369861</v>
      </c>
      <c r="Z111">
        <v>493276.726444998</v>
      </c>
      <c r="AA111">
        <v>5180689.0780499903</v>
      </c>
      <c r="AB111">
        <v>68.041900760361216</v>
      </c>
      <c r="AC111">
        <f t="shared" si="10"/>
        <v>0.29810298102981031</v>
      </c>
      <c r="AD111">
        <v>493276.726444998</v>
      </c>
      <c r="AE111">
        <v>5180689.0780499903</v>
      </c>
      <c r="AF111">
        <v>49.372105468494787</v>
      </c>
      <c r="AG111">
        <v>110</v>
      </c>
      <c r="AH111">
        <f t="shared" si="11"/>
        <v>0.29810298102981031</v>
      </c>
    </row>
    <row r="112" spans="1:34" x14ac:dyDescent="0.25">
      <c r="A112">
        <v>75</v>
      </c>
      <c r="B112">
        <v>493488.02278900001</v>
      </c>
      <c r="C112">
        <v>5180680.5309100002</v>
      </c>
      <c r="D112" t="s">
        <v>9</v>
      </c>
      <c r="E112">
        <v>6</v>
      </c>
      <c r="F112">
        <v>493.94524409448815</v>
      </c>
      <c r="G112">
        <v>402.23097112860887</v>
      </c>
      <c r="H112">
        <v>530.07545939799104</v>
      </c>
      <c r="J112">
        <v>530.07545939799104</v>
      </c>
      <c r="K112">
        <v>402.23097112860887</v>
      </c>
      <c r="L112">
        <v>81.147924544765345</v>
      </c>
      <c r="M112">
        <v>69.660034214135379</v>
      </c>
      <c r="O112">
        <v>494116.65697800001</v>
      </c>
      <c r="P112">
        <v>5180751.8889600001</v>
      </c>
      <c r="Q112">
        <v>111</v>
      </c>
      <c r="R112">
        <v>455.83821784776904</v>
      </c>
      <c r="S112">
        <f t="shared" si="6"/>
        <v>68.37573267716536</v>
      </c>
      <c r="T112">
        <f t="shared" si="7"/>
        <v>0.3024523160762943</v>
      </c>
      <c r="U112">
        <v>493636.63549199799</v>
      </c>
      <c r="V112">
        <v>5181024.7392800003</v>
      </c>
      <c r="W112">
        <v>318.07742782152229</v>
      </c>
      <c r="X112">
        <f t="shared" si="8"/>
        <v>47.711614173228341</v>
      </c>
      <c r="Y112">
        <f t="shared" si="9"/>
        <v>0.30410958904109592</v>
      </c>
      <c r="Z112">
        <v>494147.55805200001</v>
      </c>
      <c r="AA112">
        <v>5180892.7616900001</v>
      </c>
      <c r="AB112">
        <v>68.253677191072583</v>
      </c>
      <c r="AC112">
        <f t="shared" si="10"/>
        <v>0.30081300813008133</v>
      </c>
      <c r="AD112">
        <v>494147.55805200001</v>
      </c>
      <c r="AE112">
        <v>5180892.7616900001</v>
      </c>
      <c r="AF112">
        <v>49.525773254902568</v>
      </c>
      <c r="AG112">
        <v>111</v>
      </c>
      <c r="AH112">
        <f t="shared" si="11"/>
        <v>0.30081300813008133</v>
      </c>
    </row>
    <row r="113" spans="1:34" x14ac:dyDescent="0.25">
      <c r="A113">
        <v>102</v>
      </c>
      <c r="B113">
        <v>493499.50784600002</v>
      </c>
      <c r="C113">
        <v>5180712.2994100004</v>
      </c>
      <c r="D113" t="s">
        <v>9</v>
      </c>
      <c r="E113">
        <v>6</v>
      </c>
      <c r="F113">
        <v>455.90768241469817</v>
      </c>
      <c r="G113">
        <v>306.43044619422574</v>
      </c>
      <c r="H113">
        <v>482.00152291849736</v>
      </c>
      <c r="J113">
        <v>482.00152291849736</v>
      </c>
      <c r="K113">
        <v>306.43044619422574</v>
      </c>
      <c r="L113">
        <v>59.075330134209658</v>
      </c>
      <c r="M113">
        <v>69.83446663407004</v>
      </c>
      <c r="O113">
        <v>493910.45270800003</v>
      </c>
      <c r="P113">
        <v>5180808.6558299903</v>
      </c>
      <c r="Q113">
        <v>112</v>
      </c>
      <c r="R113">
        <v>455.93658792650922</v>
      </c>
      <c r="S113">
        <f t="shared" si="6"/>
        <v>68.390488188976377</v>
      </c>
      <c r="T113">
        <f t="shared" si="7"/>
        <v>0.30517711171662126</v>
      </c>
      <c r="U113">
        <v>493998.558499999</v>
      </c>
      <c r="V113">
        <v>5180669.9977099802</v>
      </c>
      <c r="W113">
        <v>318.71580820367916</v>
      </c>
      <c r="X113">
        <f t="shared" si="8"/>
        <v>47.807371230551873</v>
      </c>
      <c r="Y113">
        <f t="shared" si="9"/>
        <v>0.30684931506849317</v>
      </c>
      <c r="Z113">
        <v>493534.496961998</v>
      </c>
      <c r="AA113">
        <v>5180949.6186800003</v>
      </c>
      <c r="AB113">
        <v>68.38567769610367</v>
      </c>
      <c r="AC113">
        <f t="shared" si="10"/>
        <v>0.30352303523035229</v>
      </c>
      <c r="AD113">
        <v>493534.496961998</v>
      </c>
      <c r="AE113">
        <v>5180949.6186800003</v>
      </c>
      <c r="AF113">
        <v>49.621554571759688</v>
      </c>
      <c r="AG113">
        <v>112</v>
      </c>
      <c r="AH113">
        <f t="shared" si="11"/>
        <v>0.30352303523035229</v>
      </c>
    </row>
    <row r="114" spans="1:34" x14ac:dyDescent="0.25">
      <c r="A114">
        <v>129</v>
      </c>
      <c r="B114">
        <v>493528.684700999</v>
      </c>
      <c r="C114">
        <v>5180727.1582500003</v>
      </c>
      <c r="D114" t="s">
        <v>9</v>
      </c>
      <c r="E114">
        <v>6</v>
      </c>
      <c r="F114">
        <v>382.35923097112862</v>
      </c>
      <c r="G114">
        <v>332.34908136482937</v>
      </c>
      <c r="H114">
        <v>532.64516672697096</v>
      </c>
      <c r="J114">
        <v>532.64516672697096</v>
      </c>
      <c r="K114">
        <v>332.34908136482937</v>
      </c>
      <c r="L114">
        <v>50.44286059927957</v>
      </c>
      <c r="M114">
        <v>81.640344034398524</v>
      </c>
      <c r="O114">
        <v>493838.99775600003</v>
      </c>
      <c r="P114">
        <v>5180655.6023700004</v>
      </c>
      <c r="Q114">
        <v>113</v>
      </c>
      <c r="R114">
        <v>457.5026023622047</v>
      </c>
      <c r="S114">
        <f t="shared" si="6"/>
        <v>68.625390354330705</v>
      </c>
      <c r="T114">
        <f t="shared" si="7"/>
        <v>0.30790190735694822</v>
      </c>
      <c r="U114">
        <v>493412.658734</v>
      </c>
      <c r="V114">
        <v>5180872.0767299803</v>
      </c>
      <c r="W114">
        <v>318.89763779527561</v>
      </c>
      <c r="X114">
        <f t="shared" si="8"/>
        <v>47.834645669291341</v>
      </c>
      <c r="Y114">
        <f t="shared" si="9"/>
        <v>0.30958904109589042</v>
      </c>
      <c r="Z114">
        <v>494062.370444</v>
      </c>
      <c r="AA114">
        <v>5180663.4891600003</v>
      </c>
      <c r="AB114">
        <v>68.545177058521531</v>
      </c>
      <c r="AC114">
        <f t="shared" si="10"/>
        <v>0.30623306233062331</v>
      </c>
      <c r="AD114">
        <v>494062.370444</v>
      </c>
      <c r="AE114">
        <v>5180663.4891600003</v>
      </c>
      <c r="AF114">
        <v>49.737289424188155</v>
      </c>
      <c r="AG114">
        <v>113</v>
      </c>
      <c r="AH114">
        <f t="shared" si="11"/>
        <v>0.30623306233062331</v>
      </c>
    </row>
    <row r="115" spans="1:34" x14ac:dyDescent="0.25">
      <c r="A115">
        <v>155</v>
      </c>
      <c r="B115">
        <v>493542.317518998</v>
      </c>
      <c r="C115">
        <v>5180768.8143999903</v>
      </c>
      <c r="D115" t="s">
        <v>9</v>
      </c>
      <c r="E115">
        <v>6</v>
      </c>
      <c r="F115">
        <v>366.87644356955383</v>
      </c>
      <c r="G115">
        <v>294.78346456692913</v>
      </c>
      <c r="H115">
        <v>384.6788628910445</v>
      </c>
      <c r="J115">
        <v>384.6788628910445</v>
      </c>
      <c r="K115">
        <v>294.78346456692913</v>
      </c>
      <c r="L115">
        <v>26.338963670847658</v>
      </c>
      <c r="M115">
        <v>99.369402925987117</v>
      </c>
      <c r="O115">
        <v>493545.15792600001</v>
      </c>
      <c r="P115">
        <v>5180641.6875400003</v>
      </c>
      <c r="Q115">
        <v>114</v>
      </c>
      <c r="R115">
        <v>458.00524934383202</v>
      </c>
      <c r="S115">
        <f t="shared" si="6"/>
        <v>68.7007874015748</v>
      </c>
      <c r="T115">
        <f t="shared" si="7"/>
        <v>0.31062670299727518</v>
      </c>
      <c r="U115">
        <v>493648.355764999</v>
      </c>
      <c r="V115">
        <v>5181104.3018699903</v>
      </c>
      <c r="W115">
        <v>320.20997375328085</v>
      </c>
      <c r="X115">
        <f t="shared" si="8"/>
        <v>48.031496062992126</v>
      </c>
      <c r="Y115">
        <f t="shared" si="9"/>
        <v>0.31232876712328766</v>
      </c>
      <c r="Z115">
        <v>493215.020101998</v>
      </c>
      <c r="AA115">
        <v>5180604.1297000004</v>
      </c>
      <c r="AB115">
        <v>68.555559726628843</v>
      </c>
      <c r="AC115">
        <f t="shared" si="10"/>
        <v>0.30894308943089432</v>
      </c>
      <c r="AD115">
        <v>493215.020101998</v>
      </c>
      <c r="AE115">
        <v>5180604.1297000004</v>
      </c>
      <c r="AF115">
        <v>49.744823225847284</v>
      </c>
      <c r="AG115">
        <v>114</v>
      </c>
      <c r="AH115">
        <f t="shared" si="11"/>
        <v>0.30894308943089432</v>
      </c>
    </row>
    <row r="116" spans="1:34" x14ac:dyDescent="0.25">
      <c r="A116">
        <v>181</v>
      </c>
      <c r="B116">
        <v>493559.45098800003</v>
      </c>
      <c r="C116">
        <v>5180800.5769400001</v>
      </c>
      <c r="D116" t="s">
        <v>9</v>
      </c>
      <c r="E116">
        <v>6</v>
      </c>
      <c r="F116">
        <v>406.39685826771648</v>
      </c>
      <c r="G116">
        <v>255.24934383202097</v>
      </c>
      <c r="H116">
        <v>493.62948785586696</v>
      </c>
      <c r="J116">
        <v>493.62948785586696</v>
      </c>
      <c r="K116">
        <v>255.24934383202097</v>
      </c>
      <c r="L116">
        <v>85.946865828848559</v>
      </c>
      <c r="M116">
        <v>108.48508921824011</v>
      </c>
      <c r="O116">
        <v>493860.40082600003</v>
      </c>
      <c r="P116">
        <v>5180907.2722300002</v>
      </c>
      <c r="Q116">
        <v>115</v>
      </c>
      <c r="R116">
        <v>458.49737532808399</v>
      </c>
      <c r="S116">
        <f t="shared" si="6"/>
        <v>68.774606299212593</v>
      </c>
      <c r="T116">
        <f t="shared" si="7"/>
        <v>0.3133514986376022</v>
      </c>
      <c r="U116">
        <v>493604.093411999</v>
      </c>
      <c r="V116">
        <v>5180858.8683700003</v>
      </c>
      <c r="W116">
        <v>320.37401574803147</v>
      </c>
      <c r="X116">
        <f t="shared" si="8"/>
        <v>48.056102362204719</v>
      </c>
      <c r="Y116">
        <f t="shared" si="9"/>
        <v>0.31506849315068491</v>
      </c>
      <c r="Z116">
        <v>493851.846663</v>
      </c>
      <c r="AA116">
        <v>5180685.5506600002</v>
      </c>
      <c r="AB116">
        <v>68.642883650997149</v>
      </c>
      <c r="AC116">
        <f t="shared" si="10"/>
        <v>0.31165311653116529</v>
      </c>
      <c r="AD116">
        <v>493851.846663</v>
      </c>
      <c r="AE116">
        <v>5180685.5506600002</v>
      </c>
      <c r="AF116">
        <v>49.808186623337001</v>
      </c>
      <c r="AG116">
        <v>115</v>
      </c>
      <c r="AH116">
        <f t="shared" si="11"/>
        <v>0.31165311653116529</v>
      </c>
    </row>
    <row r="117" spans="1:34" x14ac:dyDescent="0.25">
      <c r="A117">
        <v>206</v>
      </c>
      <c r="B117">
        <v>493576.197009</v>
      </c>
      <c r="C117">
        <v>5180827.1172000002</v>
      </c>
      <c r="D117" t="s">
        <v>9</v>
      </c>
      <c r="E117">
        <v>6</v>
      </c>
      <c r="F117">
        <v>513.2689527559055</v>
      </c>
      <c r="G117">
        <v>330.87270341207346</v>
      </c>
      <c r="H117">
        <v>573.88442874618795</v>
      </c>
      <c r="J117">
        <v>573.88442874618795</v>
      </c>
      <c r="K117">
        <v>330.87270341207346</v>
      </c>
      <c r="L117">
        <v>42.018733670177085</v>
      </c>
      <c r="M117">
        <v>34.9447477873195</v>
      </c>
      <c r="O117">
        <v>493736.59583100001</v>
      </c>
      <c r="P117">
        <v>5180624.2607800001</v>
      </c>
      <c r="Q117">
        <v>116</v>
      </c>
      <c r="R117">
        <v>458.66137795275591</v>
      </c>
      <c r="S117">
        <f t="shared" si="6"/>
        <v>68.799206692913387</v>
      </c>
      <c r="T117">
        <f t="shared" si="7"/>
        <v>0.31607629427792916</v>
      </c>
      <c r="U117">
        <v>493495.641638998</v>
      </c>
      <c r="V117">
        <v>5180807.6464499803</v>
      </c>
      <c r="W117">
        <v>321.03018372703411</v>
      </c>
      <c r="X117">
        <f t="shared" si="8"/>
        <v>48.154527559055119</v>
      </c>
      <c r="Y117">
        <f t="shared" si="9"/>
        <v>0.31780821917808222</v>
      </c>
      <c r="Z117">
        <v>493753.983095998</v>
      </c>
      <c r="AA117">
        <v>5180973.8331300002</v>
      </c>
      <c r="AB117">
        <v>68.82816117681655</v>
      </c>
      <c r="AC117">
        <f t="shared" si="10"/>
        <v>0.3143631436314363</v>
      </c>
      <c r="AD117">
        <v>493753.983095998</v>
      </c>
      <c r="AE117">
        <v>5180973.8331300002</v>
      </c>
      <c r="AF117">
        <v>49.942626452963665</v>
      </c>
      <c r="AG117">
        <v>116</v>
      </c>
      <c r="AH117">
        <f t="shared" si="11"/>
        <v>0.3143631436314363</v>
      </c>
    </row>
    <row r="118" spans="1:34" x14ac:dyDescent="0.25">
      <c r="A118">
        <v>207</v>
      </c>
      <c r="B118">
        <v>493606.513420998</v>
      </c>
      <c r="C118">
        <v>5180835.6831999803</v>
      </c>
      <c r="D118" t="s">
        <v>9</v>
      </c>
      <c r="E118">
        <v>6</v>
      </c>
      <c r="F118">
        <v>457.05589238845141</v>
      </c>
      <c r="G118">
        <v>368.93044619422568</v>
      </c>
      <c r="H118">
        <v>554.69458384304812</v>
      </c>
      <c r="J118">
        <v>554.69458384304812</v>
      </c>
      <c r="K118">
        <v>368.93044619422568</v>
      </c>
      <c r="L118">
        <v>26.789033159523342</v>
      </c>
      <c r="M118">
        <v>5.1403856680881779</v>
      </c>
      <c r="O118">
        <v>493690.954815</v>
      </c>
      <c r="P118">
        <v>5180705.7611499904</v>
      </c>
      <c r="Q118">
        <v>117</v>
      </c>
      <c r="R118">
        <v>458.66141732283467</v>
      </c>
      <c r="S118">
        <f t="shared" si="6"/>
        <v>68.7992125984252</v>
      </c>
      <c r="T118">
        <f t="shared" si="7"/>
        <v>0.31880108991825612</v>
      </c>
      <c r="U118">
        <v>494010.040872999</v>
      </c>
      <c r="V118">
        <v>5180701.7671800004</v>
      </c>
      <c r="W118">
        <v>321.49030768391373</v>
      </c>
      <c r="X118">
        <f t="shared" si="8"/>
        <v>48.223546152587055</v>
      </c>
      <c r="Y118">
        <f t="shared" si="9"/>
        <v>0.32054794520547947</v>
      </c>
      <c r="Z118">
        <v>493797.922326</v>
      </c>
      <c r="AA118">
        <v>5180576.3034399804</v>
      </c>
      <c r="AB118">
        <v>68.851478463238379</v>
      </c>
      <c r="AC118">
        <f t="shared" si="10"/>
        <v>0.31707317073170732</v>
      </c>
      <c r="AD118">
        <v>493797.922326</v>
      </c>
      <c r="AE118">
        <v>5180576.3034399804</v>
      </c>
      <c r="AF118">
        <v>49.959545785192674</v>
      </c>
      <c r="AG118">
        <v>117</v>
      </c>
      <c r="AH118">
        <f t="shared" si="11"/>
        <v>0.31707317073170732</v>
      </c>
    </row>
    <row r="119" spans="1:34" x14ac:dyDescent="0.25">
      <c r="A119">
        <v>231</v>
      </c>
      <c r="B119">
        <v>493604.093411999</v>
      </c>
      <c r="C119">
        <v>5180858.8683700003</v>
      </c>
      <c r="D119" t="s">
        <v>9</v>
      </c>
      <c r="E119">
        <v>6</v>
      </c>
      <c r="F119">
        <v>361.49913123359579</v>
      </c>
      <c r="G119">
        <v>320.37401574803147</v>
      </c>
      <c r="H119">
        <v>444.36127024070021</v>
      </c>
      <c r="J119">
        <v>444.36127024070021</v>
      </c>
      <c r="K119">
        <v>320.37401574803147</v>
      </c>
      <c r="L119">
        <v>44.188190369273414</v>
      </c>
      <c r="M119">
        <v>63.537698110471858</v>
      </c>
      <c r="O119">
        <v>493759.15355300001</v>
      </c>
      <c r="P119">
        <v>5180683.4043399803</v>
      </c>
      <c r="Q119">
        <v>118</v>
      </c>
      <c r="R119">
        <v>458.88951181102357</v>
      </c>
      <c r="S119">
        <f t="shared" si="6"/>
        <v>68.833426771653535</v>
      </c>
      <c r="T119">
        <f t="shared" si="7"/>
        <v>0.32152588555858308</v>
      </c>
      <c r="U119">
        <v>493606.467921998</v>
      </c>
      <c r="V119">
        <v>5180579.8379899804</v>
      </c>
      <c r="W119">
        <v>323.21035695538063</v>
      </c>
      <c r="X119">
        <f t="shared" si="8"/>
        <v>48.481553543307093</v>
      </c>
      <c r="Y119">
        <f t="shared" si="9"/>
        <v>0.32328767123287672</v>
      </c>
      <c r="Z119">
        <v>494006.16654900002</v>
      </c>
      <c r="AA119">
        <v>5180797.1138899904</v>
      </c>
      <c r="AB119">
        <v>68.975854097601584</v>
      </c>
      <c r="AC119">
        <f t="shared" si="10"/>
        <v>0.31978319783197834</v>
      </c>
      <c r="AD119">
        <v>494006.16654900002</v>
      </c>
      <c r="AE119">
        <v>5180797.1138899904</v>
      </c>
      <c r="AF119">
        <v>50.049794394782786</v>
      </c>
      <c r="AG119">
        <v>118</v>
      </c>
      <c r="AH119">
        <f t="shared" si="11"/>
        <v>0.31978319783197834</v>
      </c>
    </row>
    <row r="120" spans="1:34" x14ac:dyDescent="0.25">
      <c r="A120">
        <v>255</v>
      </c>
      <c r="B120">
        <v>493637.025738</v>
      </c>
      <c r="C120">
        <v>5180888.8363600001</v>
      </c>
      <c r="D120" t="s">
        <v>9</v>
      </c>
      <c r="E120">
        <v>6</v>
      </c>
      <c r="F120">
        <v>507.9707874015748</v>
      </c>
      <c r="G120">
        <v>360.23622047244089</v>
      </c>
      <c r="H120">
        <v>574.32475836362903</v>
      </c>
      <c r="J120">
        <v>574.32475836362903</v>
      </c>
      <c r="K120">
        <v>360.23622047244089</v>
      </c>
      <c r="L120">
        <v>28.88748482595263</v>
      </c>
      <c r="M120">
        <v>9.4988524406995527</v>
      </c>
      <c r="O120">
        <v>494023.79518900003</v>
      </c>
      <c r="P120">
        <v>5180638.7472000001</v>
      </c>
      <c r="Q120">
        <v>119</v>
      </c>
      <c r="R120">
        <v>459.29944881889764</v>
      </c>
      <c r="S120">
        <f t="shared" si="6"/>
        <v>68.894917322834644</v>
      </c>
      <c r="T120">
        <f t="shared" si="7"/>
        <v>0.3242506811989101</v>
      </c>
      <c r="U120">
        <v>493573.21164499799</v>
      </c>
      <c r="V120">
        <v>5180890.6823100001</v>
      </c>
      <c r="W120">
        <v>324.63910761154852</v>
      </c>
      <c r="X120">
        <f t="shared" si="8"/>
        <v>48.695866141732274</v>
      </c>
      <c r="Y120">
        <f t="shared" si="9"/>
        <v>0.32602739726027397</v>
      </c>
      <c r="Z120">
        <v>493264.633727999</v>
      </c>
      <c r="AA120">
        <v>5180658.2196300002</v>
      </c>
      <c r="AB120">
        <v>69.084346422095336</v>
      </c>
      <c r="AC120">
        <f t="shared" si="10"/>
        <v>0.3224932249322493</v>
      </c>
      <c r="AD120">
        <v>493264.633727999</v>
      </c>
      <c r="AE120">
        <v>5180658.2196300002</v>
      </c>
      <c r="AF120">
        <v>50.128517864109327</v>
      </c>
      <c r="AG120">
        <v>119</v>
      </c>
      <c r="AH120">
        <f t="shared" si="11"/>
        <v>0.3224932249322493</v>
      </c>
    </row>
    <row r="121" spans="1:34" x14ac:dyDescent="0.25">
      <c r="A121">
        <v>278</v>
      </c>
      <c r="B121">
        <v>493657.97509099799</v>
      </c>
      <c r="C121">
        <v>5180920.5951500004</v>
      </c>
      <c r="D121" t="s">
        <v>9</v>
      </c>
      <c r="E121">
        <v>6</v>
      </c>
      <c r="F121">
        <v>447.94771391076114</v>
      </c>
      <c r="G121">
        <v>404.0354494750656</v>
      </c>
      <c r="H121">
        <v>539.52833022622724</v>
      </c>
      <c r="J121">
        <v>539.52833022622724</v>
      </c>
      <c r="K121">
        <v>404.0354494750656</v>
      </c>
      <c r="L121">
        <v>94.454440252554321</v>
      </c>
      <c r="M121">
        <v>57.824860081003337</v>
      </c>
      <c r="O121">
        <v>493957.125439998</v>
      </c>
      <c r="P121">
        <v>5180764.0486500002</v>
      </c>
      <c r="Q121">
        <v>120</v>
      </c>
      <c r="R121">
        <v>460.00510761154857</v>
      </c>
      <c r="S121">
        <f t="shared" si="6"/>
        <v>69.000766141732285</v>
      </c>
      <c r="T121">
        <f t="shared" si="7"/>
        <v>0.32697547683923706</v>
      </c>
      <c r="U121">
        <v>493782.808423999</v>
      </c>
      <c r="V121">
        <v>5180798.5634500002</v>
      </c>
      <c r="W121">
        <v>325.42503937007876</v>
      </c>
      <c r="X121">
        <f t="shared" si="8"/>
        <v>48.813755905511812</v>
      </c>
      <c r="Y121">
        <f t="shared" si="9"/>
        <v>0.32876712328767121</v>
      </c>
      <c r="Z121">
        <v>493754.887468</v>
      </c>
      <c r="AA121">
        <v>5180909.4718399802</v>
      </c>
      <c r="AB121">
        <v>69.132354581088819</v>
      </c>
      <c r="AC121">
        <f t="shared" si="10"/>
        <v>0.32520325203252032</v>
      </c>
      <c r="AD121">
        <v>493754.887468</v>
      </c>
      <c r="AE121">
        <v>5180909.4718399802</v>
      </c>
      <c r="AF121">
        <v>50.163353220892233</v>
      </c>
      <c r="AG121">
        <v>120</v>
      </c>
      <c r="AH121">
        <f t="shared" si="11"/>
        <v>0.32520325203252032</v>
      </c>
    </row>
    <row r="122" spans="1:34" x14ac:dyDescent="0.25">
      <c r="A122">
        <v>303</v>
      </c>
      <c r="B122">
        <v>493663.33024500002</v>
      </c>
      <c r="C122">
        <v>5180951.1721900003</v>
      </c>
      <c r="D122" t="s">
        <v>9</v>
      </c>
      <c r="E122">
        <v>6</v>
      </c>
      <c r="F122">
        <v>457.46246981627291</v>
      </c>
      <c r="G122">
        <v>379.9212598425197</v>
      </c>
      <c r="H122">
        <v>526.88879081881726</v>
      </c>
      <c r="J122">
        <v>526.88879081881726</v>
      </c>
      <c r="K122">
        <v>379.9212598425197</v>
      </c>
      <c r="L122">
        <v>58.275100786578072</v>
      </c>
      <c r="M122">
        <v>32.025770460891245</v>
      </c>
      <c r="O122">
        <v>493754.887468</v>
      </c>
      <c r="P122">
        <v>5180909.4718399802</v>
      </c>
      <c r="Q122">
        <v>121</v>
      </c>
      <c r="R122">
        <v>460.13779527559058</v>
      </c>
      <c r="S122">
        <f t="shared" si="6"/>
        <v>69.020669291338578</v>
      </c>
      <c r="T122">
        <f t="shared" si="7"/>
        <v>0.32970027247956402</v>
      </c>
      <c r="U122">
        <v>494147.55805200001</v>
      </c>
      <c r="V122">
        <v>5180892.7616900001</v>
      </c>
      <c r="W122">
        <v>326.2911794425587</v>
      </c>
      <c r="X122">
        <f t="shared" si="8"/>
        <v>48.943676916383801</v>
      </c>
      <c r="Y122">
        <f t="shared" si="9"/>
        <v>0.33150684931506852</v>
      </c>
      <c r="Z122">
        <v>493720.1532</v>
      </c>
      <c r="AA122">
        <v>5180741.6229999904</v>
      </c>
      <c r="AB122">
        <v>69.15722614605734</v>
      </c>
      <c r="AC122">
        <f t="shared" si="10"/>
        <v>0.32791327913279134</v>
      </c>
      <c r="AD122">
        <v>493720.1532</v>
      </c>
      <c r="AE122">
        <v>5180741.6229999904</v>
      </c>
      <c r="AF122">
        <v>50.181400358245391</v>
      </c>
      <c r="AG122">
        <v>121</v>
      </c>
      <c r="AH122">
        <f t="shared" si="11"/>
        <v>0.32791327913279134</v>
      </c>
    </row>
    <row r="123" spans="1:34" x14ac:dyDescent="0.25">
      <c r="A123">
        <v>304</v>
      </c>
      <c r="B123">
        <v>493694.04643400002</v>
      </c>
      <c r="C123">
        <v>5180960.0055299904</v>
      </c>
      <c r="D123" t="s">
        <v>9</v>
      </c>
      <c r="E123">
        <v>6</v>
      </c>
      <c r="F123">
        <v>430.04169685039369</v>
      </c>
      <c r="G123">
        <v>357.4475065616798</v>
      </c>
      <c r="H123">
        <v>516.91606268198973</v>
      </c>
      <c r="J123">
        <v>516.91606268198973</v>
      </c>
      <c r="K123">
        <v>357.4475065616798</v>
      </c>
      <c r="L123">
        <v>55.391410273548296</v>
      </c>
      <c r="M123">
        <v>4.1133453346154951</v>
      </c>
      <c r="O123">
        <v>493785.92902500002</v>
      </c>
      <c r="P123">
        <v>5181084.5888499804</v>
      </c>
      <c r="Q123">
        <v>122</v>
      </c>
      <c r="R123">
        <v>461.28331209474089</v>
      </c>
      <c r="S123">
        <f t="shared" si="6"/>
        <v>69.192496814211125</v>
      </c>
      <c r="T123">
        <f t="shared" si="7"/>
        <v>0.33242506811989103</v>
      </c>
      <c r="U123">
        <v>493540.27207200002</v>
      </c>
      <c r="V123">
        <v>5180854.2695899904</v>
      </c>
      <c r="W123">
        <v>327.26377952755905</v>
      </c>
      <c r="X123">
        <f t="shared" si="8"/>
        <v>49.089566929133859</v>
      </c>
      <c r="Y123">
        <f t="shared" si="9"/>
        <v>0.33424657534246577</v>
      </c>
      <c r="Z123">
        <v>493724.06612700003</v>
      </c>
      <c r="AA123">
        <v>5180614.4951200001</v>
      </c>
      <c r="AB123">
        <v>69.303572662094041</v>
      </c>
      <c r="AC123">
        <f t="shared" si="10"/>
        <v>0.33062330623306235</v>
      </c>
      <c r="AD123">
        <v>493724.06612700003</v>
      </c>
      <c r="AE123">
        <v>5180614.4951200001</v>
      </c>
      <c r="AF123">
        <v>50.287591330924982</v>
      </c>
      <c r="AG123">
        <v>122</v>
      </c>
      <c r="AH123">
        <f t="shared" si="11"/>
        <v>0.33062330623306235</v>
      </c>
    </row>
    <row r="124" spans="1:34" x14ac:dyDescent="0.25">
      <c r="A124">
        <v>329</v>
      </c>
      <c r="B124">
        <v>493691.386340998</v>
      </c>
      <c r="C124">
        <v>5180990.9908600003</v>
      </c>
      <c r="D124" t="s">
        <v>9</v>
      </c>
      <c r="E124">
        <v>6</v>
      </c>
      <c r="F124">
        <v>505.13151443569546</v>
      </c>
      <c r="G124">
        <v>395.01312335958005</v>
      </c>
      <c r="H124">
        <v>537.13053300941328</v>
      </c>
      <c r="J124">
        <v>537.13053300941328</v>
      </c>
      <c r="K124">
        <v>395.01312335958005</v>
      </c>
      <c r="L124">
        <v>83.222072154684255</v>
      </c>
      <c r="M124">
        <v>19.103826006441079</v>
      </c>
      <c r="O124">
        <v>493879.70413000003</v>
      </c>
      <c r="P124">
        <v>5180748.3477499904</v>
      </c>
      <c r="Q124">
        <v>123</v>
      </c>
      <c r="R124">
        <v>462.33426246719159</v>
      </c>
      <c r="S124">
        <f t="shared" si="6"/>
        <v>69.350139370078736</v>
      </c>
      <c r="T124">
        <f t="shared" si="7"/>
        <v>0.33514986376021799</v>
      </c>
      <c r="U124">
        <v>493626.37309200002</v>
      </c>
      <c r="V124">
        <v>5180992.9692099905</v>
      </c>
      <c r="W124">
        <v>327.42782152230967</v>
      </c>
      <c r="X124">
        <f t="shared" si="8"/>
        <v>49.114173228346452</v>
      </c>
      <c r="Y124">
        <f t="shared" si="9"/>
        <v>0.33698630136986302</v>
      </c>
      <c r="Z124">
        <v>494136.58341800002</v>
      </c>
      <c r="AA124">
        <v>5180910.7742100004</v>
      </c>
      <c r="AB124">
        <v>69.544696650814913</v>
      </c>
      <c r="AC124">
        <f t="shared" si="10"/>
        <v>0.33333333333333331</v>
      </c>
      <c r="AD124">
        <v>494136.58341800002</v>
      </c>
      <c r="AE124">
        <v>5180910.7742100004</v>
      </c>
      <c r="AF124">
        <v>50.462554094590843</v>
      </c>
      <c r="AG124">
        <v>123</v>
      </c>
      <c r="AH124">
        <f t="shared" si="11"/>
        <v>0.33333333333333331</v>
      </c>
    </row>
    <row r="125" spans="1:34" x14ac:dyDescent="0.25">
      <c r="A125">
        <v>330</v>
      </c>
      <c r="B125">
        <v>493722.098564999</v>
      </c>
      <c r="C125">
        <v>5180995.8686100002</v>
      </c>
      <c r="D125" t="s">
        <v>9</v>
      </c>
      <c r="E125">
        <v>6</v>
      </c>
      <c r="F125">
        <v>515.58053280839897</v>
      </c>
      <c r="G125">
        <v>395.83333333333331</v>
      </c>
      <c r="H125">
        <v>529.21011770246446</v>
      </c>
      <c r="J125">
        <v>529.21011770246446</v>
      </c>
      <c r="K125">
        <v>395.83333333333331</v>
      </c>
      <c r="L125">
        <v>14.804951816347952</v>
      </c>
      <c r="M125">
        <v>53.427336779086303</v>
      </c>
      <c r="O125">
        <v>494147.55805200001</v>
      </c>
      <c r="P125">
        <v>5180892.7616900001</v>
      </c>
      <c r="Q125">
        <v>124</v>
      </c>
      <c r="R125">
        <v>462.39976640419951</v>
      </c>
      <c r="S125">
        <f t="shared" si="6"/>
        <v>69.359964960629924</v>
      </c>
      <c r="T125">
        <f t="shared" si="7"/>
        <v>0.33787465940054495</v>
      </c>
      <c r="U125">
        <v>493341.14833300002</v>
      </c>
      <c r="V125">
        <v>5180611.0184399802</v>
      </c>
      <c r="W125">
        <v>327.75590551181102</v>
      </c>
      <c r="X125">
        <f t="shared" si="8"/>
        <v>49.163385826771652</v>
      </c>
      <c r="Y125">
        <f t="shared" si="9"/>
        <v>0.33972602739726027</v>
      </c>
      <c r="Z125">
        <v>493499.50784600002</v>
      </c>
      <c r="AA125">
        <v>5180712.2994100004</v>
      </c>
      <c r="AB125">
        <v>69.604190471749007</v>
      </c>
      <c r="AC125">
        <f t="shared" si="10"/>
        <v>0.33604336043360433</v>
      </c>
      <c r="AD125">
        <v>493499.50784600002</v>
      </c>
      <c r="AE125">
        <v>5180712.2994100004</v>
      </c>
      <c r="AF125">
        <v>50.505723599984691</v>
      </c>
      <c r="AG125">
        <v>124</v>
      </c>
      <c r="AH125">
        <f t="shared" si="11"/>
        <v>0.33604336043360433</v>
      </c>
    </row>
    <row r="126" spans="1:34" x14ac:dyDescent="0.25">
      <c r="A126">
        <v>354</v>
      </c>
      <c r="B126">
        <v>493732.36045400001</v>
      </c>
      <c r="C126">
        <v>5181027.6388400001</v>
      </c>
      <c r="D126" t="s">
        <v>9</v>
      </c>
      <c r="E126">
        <v>6</v>
      </c>
      <c r="F126">
        <v>396.50218897637797</v>
      </c>
      <c r="G126">
        <v>345.47244094488195</v>
      </c>
      <c r="H126">
        <v>583.4289122199441</v>
      </c>
      <c r="J126">
        <v>583.4289122199441</v>
      </c>
      <c r="K126">
        <v>345.47244094488195</v>
      </c>
      <c r="L126">
        <v>59.589797469937118</v>
      </c>
      <c r="M126">
        <v>55.879868393282116</v>
      </c>
      <c r="O126">
        <v>493573.21164499799</v>
      </c>
      <c r="P126">
        <v>5180890.6823100001</v>
      </c>
      <c r="Q126">
        <v>125</v>
      </c>
      <c r="R126">
        <v>463.08913111298722</v>
      </c>
      <c r="S126">
        <f t="shared" si="6"/>
        <v>69.463369666948083</v>
      </c>
      <c r="T126">
        <f t="shared" si="7"/>
        <v>0.34059945504087191</v>
      </c>
      <c r="U126">
        <v>493398.713634999</v>
      </c>
      <c r="V126">
        <v>5180809.4156499803</v>
      </c>
      <c r="W126">
        <v>327.75592191601049</v>
      </c>
      <c r="X126">
        <f t="shared" si="8"/>
        <v>49.163388287401574</v>
      </c>
      <c r="Y126">
        <f t="shared" si="9"/>
        <v>0.34246575342465752</v>
      </c>
      <c r="Z126">
        <v>493615.65366100002</v>
      </c>
      <c r="AA126">
        <v>5180675.17105</v>
      </c>
      <c r="AB126">
        <v>69.671317815475689</v>
      </c>
      <c r="AC126">
        <f t="shared" si="10"/>
        <v>0.33875338753387535</v>
      </c>
      <c r="AD126">
        <v>493615.65366100002</v>
      </c>
      <c r="AE126">
        <v>5180675.17105</v>
      </c>
      <c r="AF126">
        <v>50.554432090741962</v>
      </c>
      <c r="AG126">
        <v>125</v>
      </c>
      <c r="AH126">
        <f t="shared" si="11"/>
        <v>0.33875338753387535</v>
      </c>
    </row>
    <row r="127" spans="1:34" x14ac:dyDescent="0.25">
      <c r="A127">
        <v>399</v>
      </c>
      <c r="B127">
        <v>493754.005991999</v>
      </c>
      <c r="C127">
        <v>5181069.176</v>
      </c>
      <c r="D127" t="s">
        <v>9</v>
      </c>
      <c r="E127">
        <v>6</v>
      </c>
      <c r="F127">
        <v>457.13423359580048</v>
      </c>
      <c r="G127">
        <v>359.74409448818898</v>
      </c>
      <c r="H127">
        <v>561.37138026729156</v>
      </c>
      <c r="J127">
        <v>561.37138026729156</v>
      </c>
      <c r="K127">
        <v>359.74409448818898</v>
      </c>
      <c r="L127">
        <v>89.746723556860886</v>
      </c>
      <c r="M127">
        <v>17.355121271732997</v>
      </c>
      <c r="O127">
        <v>493883.62043100002</v>
      </c>
      <c r="P127">
        <v>5180621.2199799903</v>
      </c>
      <c r="Q127">
        <v>126</v>
      </c>
      <c r="R127">
        <v>464.38485039370079</v>
      </c>
      <c r="S127">
        <f t="shared" si="6"/>
        <v>69.657727559055118</v>
      </c>
      <c r="T127">
        <f t="shared" si="7"/>
        <v>0.34332425068119893</v>
      </c>
      <c r="U127">
        <v>493496.794142998</v>
      </c>
      <c r="V127">
        <v>5180744.0833000001</v>
      </c>
      <c r="W127">
        <v>328.24801509186352</v>
      </c>
      <c r="X127">
        <f t="shared" si="8"/>
        <v>49.23720226377953</v>
      </c>
      <c r="Y127">
        <f t="shared" si="9"/>
        <v>0.34520547945205482</v>
      </c>
      <c r="Z127">
        <v>493785.92902500002</v>
      </c>
      <c r="AA127">
        <v>5181084.5888499804</v>
      </c>
      <c r="AB127">
        <v>69.767806345922622</v>
      </c>
      <c r="AC127">
        <f t="shared" si="10"/>
        <v>0.34146341463414637</v>
      </c>
      <c r="AD127">
        <v>493785.92902500002</v>
      </c>
      <c r="AE127">
        <v>5181084.5888499804</v>
      </c>
      <c r="AF127">
        <v>50.624445447930562</v>
      </c>
      <c r="AG127">
        <v>126</v>
      </c>
      <c r="AH127">
        <f t="shared" si="11"/>
        <v>0.34146341463414637</v>
      </c>
    </row>
    <row r="128" spans="1:34" x14ac:dyDescent="0.25">
      <c r="A128">
        <v>400</v>
      </c>
      <c r="B128">
        <v>493785.92902500002</v>
      </c>
      <c r="C128">
        <v>5181084.5888499804</v>
      </c>
      <c r="D128" t="s">
        <v>9</v>
      </c>
      <c r="E128">
        <v>6</v>
      </c>
      <c r="F128">
        <v>402.08164566929128</v>
      </c>
      <c r="G128">
        <v>365.64960629921256</v>
      </c>
      <c r="H128">
        <v>461.28331209474089</v>
      </c>
      <c r="J128">
        <v>461.28331209474089</v>
      </c>
      <c r="K128">
        <v>365.64960629921256</v>
      </c>
      <c r="L128">
        <v>37.389811417279056</v>
      </c>
      <c r="M128">
        <v>113.4860646327292</v>
      </c>
      <c r="O128">
        <v>493892.30544600001</v>
      </c>
      <c r="P128">
        <v>5180904.0171299903</v>
      </c>
      <c r="Q128">
        <v>127</v>
      </c>
      <c r="R128">
        <v>464.40288713910758</v>
      </c>
      <c r="S128">
        <f t="shared" si="6"/>
        <v>69.660433070866134</v>
      </c>
      <c r="T128">
        <f t="shared" si="7"/>
        <v>0.34604904632152589</v>
      </c>
      <c r="U128">
        <v>493594.16132999799</v>
      </c>
      <c r="V128">
        <v>5180922.4408799903</v>
      </c>
      <c r="W128">
        <v>328.74014107611549</v>
      </c>
      <c r="X128">
        <f t="shared" si="8"/>
        <v>49.311021161417322</v>
      </c>
      <c r="Y128">
        <f t="shared" si="9"/>
        <v>0.34794520547945207</v>
      </c>
      <c r="Z128">
        <v>493498.45111099799</v>
      </c>
      <c r="AA128">
        <v>5180934.76724</v>
      </c>
      <c r="AB128">
        <v>69.833934533090599</v>
      </c>
      <c r="AC128">
        <f t="shared" si="10"/>
        <v>0.34417344173441733</v>
      </c>
      <c r="AD128">
        <v>493498.45111099799</v>
      </c>
      <c r="AE128">
        <v>5180934.76724</v>
      </c>
      <c r="AF128">
        <v>50.672428937439413</v>
      </c>
      <c r="AG128">
        <v>127</v>
      </c>
      <c r="AH128">
        <f t="shared" si="11"/>
        <v>0.34417344173441733</v>
      </c>
    </row>
    <row r="129" spans="1:34" x14ac:dyDescent="0.25">
      <c r="A129">
        <v>423</v>
      </c>
      <c r="B129">
        <v>493780.193463</v>
      </c>
      <c r="C129">
        <v>5181114.7788800001</v>
      </c>
      <c r="D129" t="s">
        <v>9</v>
      </c>
      <c r="E129">
        <v>6</v>
      </c>
      <c r="F129">
        <v>514.763779527559</v>
      </c>
      <c r="G129">
        <v>428.39566929133855</v>
      </c>
      <c r="H129" t="e">
        <v>#DIV/0!</v>
      </c>
      <c r="J129" t="e">
        <v>#DIV/0!</v>
      </c>
      <c r="K129">
        <v>428.39566929133855</v>
      </c>
      <c r="M129">
        <v>28.010322425740235</v>
      </c>
      <c r="O129">
        <v>493782.143090998</v>
      </c>
      <c r="P129">
        <v>5180736.3660199903</v>
      </c>
      <c r="Q129">
        <v>128</v>
      </c>
      <c r="R129">
        <v>464.8950131233596</v>
      </c>
      <c r="S129">
        <f t="shared" si="6"/>
        <v>69.734251968503941</v>
      </c>
      <c r="T129">
        <f t="shared" si="7"/>
        <v>0.34877384196185285</v>
      </c>
      <c r="U129">
        <v>493403.78188800003</v>
      </c>
      <c r="V129">
        <v>5180713.1816999903</v>
      </c>
      <c r="W129">
        <v>329.72442585301837</v>
      </c>
      <c r="X129">
        <f t="shared" si="8"/>
        <v>49.458663877952752</v>
      </c>
      <c r="Y129">
        <f t="shared" si="9"/>
        <v>0.35068493150684932</v>
      </c>
      <c r="Z129">
        <v>493743.27039100003</v>
      </c>
      <c r="AA129">
        <v>5180656.0347600002</v>
      </c>
      <c r="AB129">
        <v>69.884388839287539</v>
      </c>
      <c r="AC129">
        <f t="shared" si="10"/>
        <v>0.34688346883468835</v>
      </c>
      <c r="AD129">
        <v>493743.27039100003</v>
      </c>
      <c r="AE129">
        <v>5180656.0347600002</v>
      </c>
      <c r="AF129">
        <v>50.70903925107055</v>
      </c>
      <c r="AG129">
        <v>128</v>
      </c>
      <c r="AH129">
        <f t="shared" si="11"/>
        <v>0.34688346883468835</v>
      </c>
    </row>
    <row r="130" spans="1:34" x14ac:dyDescent="0.25">
      <c r="A130">
        <v>424</v>
      </c>
      <c r="B130">
        <v>493809.70142300002</v>
      </c>
      <c r="C130">
        <v>5181116.5674999803</v>
      </c>
      <c r="D130" t="s">
        <v>9</v>
      </c>
      <c r="E130">
        <v>6</v>
      </c>
      <c r="F130" t="e">
        <v>#DIV/0!</v>
      </c>
      <c r="G130">
        <v>468.99606299212599</v>
      </c>
      <c r="H130" t="e">
        <v>#DIV/0!</v>
      </c>
      <c r="J130" t="e">
        <v>#DIV/0!</v>
      </c>
      <c r="K130">
        <v>468.99606299212599</v>
      </c>
      <c r="O130">
        <v>493881.348931999</v>
      </c>
      <c r="P130">
        <v>5180939.0317900004</v>
      </c>
      <c r="Q130">
        <v>129</v>
      </c>
      <c r="R130">
        <v>465.05905511811028</v>
      </c>
      <c r="S130">
        <f t="shared" si="6"/>
        <v>69.758858267716533</v>
      </c>
      <c r="T130">
        <f t="shared" si="7"/>
        <v>0.35149863760217986</v>
      </c>
      <c r="U130">
        <v>493572.819036</v>
      </c>
      <c r="V130">
        <v>5181023.0293300003</v>
      </c>
      <c r="W130">
        <v>330.0524934383202</v>
      </c>
      <c r="X130">
        <f t="shared" si="8"/>
        <v>49.50787401574803</v>
      </c>
      <c r="Y130">
        <f t="shared" si="9"/>
        <v>0.35342465753424657</v>
      </c>
      <c r="Z130">
        <v>493755.952693998</v>
      </c>
      <c r="AA130">
        <v>5180592.4596699905</v>
      </c>
      <c r="AB130">
        <v>69.990511556408165</v>
      </c>
      <c r="AC130">
        <f t="shared" si="10"/>
        <v>0.34959349593495936</v>
      </c>
      <c r="AD130">
        <v>493755.952693998</v>
      </c>
      <c r="AE130">
        <v>5180592.4596699905</v>
      </c>
      <c r="AF130">
        <v>50.786043301864716</v>
      </c>
      <c r="AG130">
        <v>129</v>
      </c>
      <c r="AH130">
        <f t="shared" si="11"/>
        <v>0.34959349593495936</v>
      </c>
    </row>
    <row r="131" spans="1:34" x14ac:dyDescent="0.25">
      <c r="A131">
        <v>5</v>
      </c>
      <c r="B131">
        <v>493446.911100998</v>
      </c>
      <c r="C131">
        <v>5180572.1204000004</v>
      </c>
      <c r="D131" t="s">
        <v>15</v>
      </c>
      <c r="E131">
        <v>1</v>
      </c>
      <c r="F131">
        <v>438.23801181102363</v>
      </c>
      <c r="G131">
        <v>433.23490813648294</v>
      </c>
      <c r="H131">
        <v>149.06496062992125</v>
      </c>
      <c r="J131">
        <v>433.23490813648294</v>
      </c>
      <c r="K131">
        <v>438.23801181102363</v>
      </c>
      <c r="L131">
        <v>22.498945751662387</v>
      </c>
      <c r="M131">
        <v>8.3209554693065471</v>
      </c>
      <c r="O131">
        <v>493480.485305999</v>
      </c>
      <c r="P131">
        <v>5180839.4438500004</v>
      </c>
      <c r="Q131">
        <v>130</v>
      </c>
      <c r="R131">
        <v>465.59391500542733</v>
      </c>
      <c r="S131">
        <f t="shared" ref="S131:S194" si="12">0.15*R131</f>
        <v>69.839087250814103</v>
      </c>
      <c r="T131">
        <f t="shared" ref="T131:T194" si="13">Q131/367</f>
        <v>0.35422343324250682</v>
      </c>
      <c r="U131">
        <v>493862.44210400002</v>
      </c>
      <c r="V131">
        <v>5180655.2967800004</v>
      </c>
      <c r="W131">
        <v>330.16485130113659</v>
      </c>
      <c r="X131">
        <f t="shared" ref="X131:X194" si="14">0.15*W131</f>
        <v>49.52472769517049</v>
      </c>
      <c r="Y131">
        <f t="shared" ref="Y131:Y194" si="15">Q131/365</f>
        <v>0.35616438356164382</v>
      </c>
      <c r="Z131">
        <v>493782.143090998</v>
      </c>
      <c r="AA131">
        <v>5180736.3660199903</v>
      </c>
      <c r="AB131">
        <v>70.045618905093463</v>
      </c>
      <c r="AC131">
        <f t="shared" ref="AC131:AC194" si="16">Q131/369</f>
        <v>0.35230352303523033</v>
      </c>
      <c r="AD131">
        <v>493782.143090998</v>
      </c>
      <c r="AE131">
        <v>5180736.3660199903</v>
      </c>
      <c r="AF131">
        <v>50.826029924827566</v>
      </c>
      <c r="AG131">
        <v>130</v>
      </c>
      <c r="AH131">
        <f t="shared" ref="AH131:AH194" si="17">AG131/369</f>
        <v>0.35230352303523033</v>
      </c>
    </row>
    <row r="132" spans="1:34" x14ac:dyDescent="0.25">
      <c r="A132">
        <v>26</v>
      </c>
      <c r="B132">
        <v>493468.77862400003</v>
      </c>
      <c r="C132">
        <v>5180603.8775000004</v>
      </c>
      <c r="D132" t="s">
        <v>15</v>
      </c>
      <c r="E132">
        <v>1</v>
      </c>
      <c r="F132">
        <v>423.72024015748036</v>
      </c>
      <c r="G132">
        <v>555.4461942257218</v>
      </c>
      <c r="H132">
        <v>217.12586876640421</v>
      </c>
      <c r="J132">
        <v>555.4461942257218</v>
      </c>
      <c r="K132">
        <v>423.72024015748036</v>
      </c>
      <c r="L132">
        <v>17.47256622819015</v>
      </c>
      <c r="M132">
        <v>15.050922542920766</v>
      </c>
      <c r="O132">
        <v>493895.294181998</v>
      </c>
      <c r="P132">
        <v>5180840.45218</v>
      </c>
      <c r="Q132">
        <v>131</v>
      </c>
      <c r="R132">
        <v>467.4197112860893</v>
      </c>
      <c r="S132">
        <f t="shared" si="12"/>
        <v>70.112956692913386</v>
      </c>
      <c r="T132">
        <f t="shared" si="13"/>
        <v>0.35694822888283378</v>
      </c>
      <c r="U132">
        <v>493404.974858</v>
      </c>
      <c r="V132">
        <v>5180617.8375500003</v>
      </c>
      <c r="W132">
        <v>330.21653543307087</v>
      </c>
      <c r="X132">
        <f t="shared" si="14"/>
        <v>49.53248031496063</v>
      </c>
      <c r="Y132">
        <f t="shared" si="15"/>
        <v>0.35890410958904112</v>
      </c>
      <c r="Z132">
        <v>493531.398579998</v>
      </c>
      <c r="AA132">
        <v>5180695.3743799804</v>
      </c>
      <c r="AB132">
        <v>70.128288503166985</v>
      </c>
      <c r="AC132">
        <f t="shared" si="16"/>
        <v>0.35501355013550134</v>
      </c>
      <c r="AD132">
        <v>493531.398579998</v>
      </c>
      <c r="AE132">
        <v>5180695.3743799804</v>
      </c>
      <c r="AF132">
        <v>50.886016081438605</v>
      </c>
      <c r="AG132">
        <v>131</v>
      </c>
      <c r="AH132">
        <f t="shared" si="17"/>
        <v>0.35501355013550134</v>
      </c>
    </row>
    <row r="133" spans="1:34" x14ac:dyDescent="0.25">
      <c r="A133">
        <v>50</v>
      </c>
      <c r="B133">
        <v>493485.65363100002</v>
      </c>
      <c r="C133">
        <v>5180644.8884500004</v>
      </c>
      <c r="D133" t="s">
        <v>15</v>
      </c>
      <c r="E133">
        <v>1</v>
      </c>
      <c r="F133">
        <v>440.30355643044618</v>
      </c>
      <c r="G133">
        <v>417.15879265091866</v>
      </c>
      <c r="H133">
        <v>162.77047506561678</v>
      </c>
      <c r="J133">
        <v>417.15879265091866</v>
      </c>
      <c r="K133">
        <v>440.30355643044618</v>
      </c>
      <c r="L133">
        <v>45.598199328355626</v>
      </c>
      <c r="M133">
        <v>45.243448134867876</v>
      </c>
      <c r="O133">
        <v>493667.907851998</v>
      </c>
      <c r="P133">
        <v>5180857.0227399804</v>
      </c>
      <c r="Q133">
        <v>132</v>
      </c>
      <c r="R133">
        <v>468.17585301837266</v>
      </c>
      <c r="S133">
        <f t="shared" si="12"/>
        <v>70.226377952755897</v>
      </c>
      <c r="T133">
        <f t="shared" si="13"/>
        <v>0.35967302452316074</v>
      </c>
      <c r="U133">
        <v>493668.466732</v>
      </c>
      <c r="V133">
        <v>5180579.1139500001</v>
      </c>
      <c r="W133">
        <v>330.82191863517056</v>
      </c>
      <c r="X133">
        <f t="shared" si="14"/>
        <v>49.62328779527558</v>
      </c>
      <c r="Y133">
        <f t="shared" si="15"/>
        <v>0.36164383561643837</v>
      </c>
      <c r="Z133">
        <v>493510.72638299799</v>
      </c>
      <c r="AA133">
        <v>5180568.2729099803</v>
      </c>
      <c r="AB133">
        <v>70.206961653128346</v>
      </c>
      <c r="AC133">
        <f t="shared" si="16"/>
        <v>0.35772357723577236</v>
      </c>
      <c r="AD133">
        <v>493510.72638299799</v>
      </c>
      <c r="AE133">
        <v>5180568.2729099803</v>
      </c>
      <c r="AF133">
        <v>50.943102362304138</v>
      </c>
      <c r="AG133">
        <v>132</v>
      </c>
      <c r="AH133">
        <f t="shared" si="17"/>
        <v>0.35772357723577236</v>
      </c>
    </row>
    <row r="134" spans="1:34" x14ac:dyDescent="0.25">
      <c r="A134">
        <v>76</v>
      </c>
      <c r="B134">
        <v>493519.91366000002</v>
      </c>
      <c r="C134">
        <v>5180663.6058200002</v>
      </c>
      <c r="D134" t="s">
        <v>15</v>
      </c>
      <c r="E134">
        <v>1</v>
      </c>
      <c r="F134">
        <v>525.35926771653544</v>
      </c>
      <c r="G134">
        <v>374.01574803149606</v>
      </c>
      <c r="H134">
        <v>177.19433858267715</v>
      </c>
      <c r="J134">
        <v>374.01574803149606</v>
      </c>
      <c r="K134">
        <v>525.35926771653544</v>
      </c>
      <c r="L134">
        <v>118.27339825287562</v>
      </c>
      <c r="M134">
        <v>92.115715991109823</v>
      </c>
      <c r="O134">
        <v>493577.061649999</v>
      </c>
      <c r="P134">
        <v>5180636.4305800004</v>
      </c>
      <c r="Q134">
        <v>133</v>
      </c>
      <c r="R134">
        <v>469.48818897637801</v>
      </c>
      <c r="S134">
        <f t="shared" si="12"/>
        <v>70.423228346456696</v>
      </c>
      <c r="T134">
        <f t="shared" si="13"/>
        <v>0.36239782016348776</v>
      </c>
      <c r="U134">
        <v>493576.197009</v>
      </c>
      <c r="V134">
        <v>5180827.1172000002</v>
      </c>
      <c r="W134">
        <v>330.87270341207346</v>
      </c>
      <c r="X134">
        <f t="shared" si="14"/>
        <v>49.630905511811015</v>
      </c>
      <c r="Y134">
        <f t="shared" si="15"/>
        <v>0.36438356164383562</v>
      </c>
      <c r="Z134">
        <v>493658.29567700002</v>
      </c>
      <c r="AA134">
        <v>5181079.4996199803</v>
      </c>
      <c r="AB134">
        <v>70.308045915135494</v>
      </c>
      <c r="AC134">
        <f t="shared" si="16"/>
        <v>0.36043360433604338</v>
      </c>
      <c r="AD134">
        <v>493658.29567700002</v>
      </c>
      <c r="AE134">
        <v>5181079.4996199803</v>
      </c>
      <c r="AF134">
        <v>51.016450443255003</v>
      </c>
      <c r="AG134">
        <v>133</v>
      </c>
      <c r="AH134">
        <f t="shared" si="17"/>
        <v>0.36043360433604338</v>
      </c>
    </row>
    <row r="135" spans="1:34" x14ac:dyDescent="0.25">
      <c r="A135">
        <v>103</v>
      </c>
      <c r="B135">
        <v>493531.398579998</v>
      </c>
      <c r="C135">
        <v>5180695.3743799804</v>
      </c>
      <c r="D135" t="s">
        <v>15</v>
      </c>
      <c r="E135">
        <v>1</v>
      </c>
      <c r="F135">
        <v>442.51798162729665</v>
      </c>
      <c r="G135">
        <v>418.30708661417322</v>
      </c>
      <c r="H135">
        <v>145.518343832021</v>
      </c>
      <c r="J135">
        <v>418.30708661417322</v>
      </c>
      <c r="K135">
        <v>442.51798162729665</v>
      </c>
      <c r="L135">
        <v>196.03982974553406</v>
      </c>
      <c r="M135">
        <v>53.465831580585281</v>
      </c>
      <c r="O135">
        <v>494136.58341800002</v>
      </c>
      <c r="P135">
        <v>5180910.7742100004</v>
      </c>
      <c r="Q135">
        <v>134</v>
      </c>
      <c r="R135">
        <v>470.10971916010499</v>
      </c>
      <c r="S135">
        <f t="shared" si="12"/>
        <v>70.516457874015742</v>
      </c>
      <c r="T135">
        <f t="shared" si="13"/>
        <v>0.36512261580381472</v>
      </c>
      <c r="U135">
        <v>493570.49415500002</v>
      </c>
      <c r="V135">
        <v>5181049.8085700003</v>
      </c>
      <c r="W135">
        <v>331.52887139107611</v>
      </c>
      <c r="X135">
        <f t="shared" si="14"/>
        <v>49.729330708661415</v>
      </c>
      <c r="Y135">
        <f t="shared" si="15"/>
        <v>0.36712328767123287</v>
      </c>
      <c r="Z135">
        <v>493570.49415500002</v>
      </c>
      <c r="AA135">
        <v>5181049.8085700003</v>
      </c>
      <c r="AB135">
        <v>70.397188683930281</v>
      </c>
      <c r="AC135">
        <f t="shared" si="16"/>
        <v>0.36314363143631434</v>
      </c>
      <c r="AD135">
        <v>493570.49415500002</v>
      </c>
      <c r="AE135">
        <v>5181049.8085700003</v>
      </c>
      <c r="AF135">
        <v>51.08113361837956</v>
      </c>
      <c r="AG135">
        <v>134</v>
      </c>
      <c r="AH135">
        <f t="shared" si="17"/>
        <v>0.36314363143631434</v>
      </c>
    </row>
    <row r="136" spans="1:34" x14ac:dyDescent="0.25">
      <c r="A136">
        <v>104</v>
      </c>
      <c r="B136">
        <v>493561.31900000002</v>
      </c>
      <c r="C136">
        <v>5180707.22915</v>
      </c>
      <c r="D136" t="s">
        <v>15</v>
      </c>
      <c r="E136">
        <v>1</v>
      </c>
      <c r="F136">
        <v>444.83086614173226</v>
      </c>
      <c r="G136">
        <v>549.8687664041995</v>
      </c>
      <c r="H136">
        <v>139.87284251968504</v>
      </c>
      <c r="J136">
        <v>549.8687664041995</v>
      </c>
      <c r="K136">
        <v>444.83086614173226</v>
      </c>
      <c r="L136">
        <v>44.735558583359833</v>
      </c>
      <c r="M136">
        <v>80.573376635846301</v>
      </c>
      <c r="O136">
        <v>493479.23487300001</v>
      </c>
      <c r="P136">
        <v>5180583.9985100003</v>
      </c>
      <c r="Q136">
        <v>135</v>
      </c>
      <c r="R136">
        <v>470.30839895013122</v>
      </c>
      <c r="S136">
        <f t="shared" si="12"/>
        <v>70.546259842519675</v>
      </c>
      <c r="T136">
        <f t="shared" si="13"/>
        <v>0.36784741144414168</v>
      </c>
      <c r="U136">
        <v>493606.136686999</v>
      </c>
      <c r="V136">
        <v>5180770.52403</v>
      </c>
      <c r="W136">
        <v>332.34763254593173</v>
      </c>
      <c r="X136">
        <f t="shared" si="14"/>
        <v>49.852144881889757</v>
      </c>
      <c r="Y136">
        <f t="shared" si="15"/>
        <v>0.36986301369863012</v>
      </c>
      <c r="Z136">
        <v>493687.085563</v>
      </c>
      <c r="AA136">
        <v>5180801.1080700001</v>
      </c>
      <c r="AB136">
        <v>70.465695580294678</v>
      </c>
      <c r="AC136">
        <f t="shared" si="16"/>
        <v>0.36585365853658536</v>
      </c>
      <c r="AD136">
        <v>493687.085563</v>
      </c>
      <c r="AE136">
        <v>5180801.1080700001</v>
      </c>
      <c r="AF136">
        <v>51.130843130824459</v>
      </c>
      <c r="AG136">
        <v>135</v>
      </c>
      <c r="AH136">
        <f t="shared" si="17"/>
        <v>0.36585365853658536</v>
      </c>
    </row>
    <row r="137" spans="1:34" x14ac:dyDescent="0.25">
      <c r="A137">
        <v>130</v>
      </c>
      <c r="B137">
        <v>493560.60417000001</v>
      </c>
      <c r="C137">
        <v>5180737.0137999803</v>
      </c>
      <c r="D137" t="s">
        <v>15</v>
      </c>
      <c r="E137">
        <v>1</v>
      </c>
      <c r="F137">
        <v>412.21949606299205</v>
      </c>
      <c r="G137">
        <v>413.05774278215222</v>
      </c>
      <c r="H137">
        <v>89.501396325459325</v>
      </c>
      <c r="J137">
        <v>413.05774278215222</v>
      </c>
      <c r="K137">
        <v>412.21949606299205</v>
      </c>
      <c r="L137">
        <v>167.46145613028946</v>
      </c>
      <c r="M137">
        <v>103.95987601804924</v>
      </c>
      <c r="O137">
        <v>493570.49415500002</v>
      </c>
      <c r="P137">
        <v>5181049.8085700003</v>
      </c>
      <c r="Q137">
        <v>136</v>
      </c>
      <c r="R137">
        <v>471.35969395866005</v>
      </c>
      <c r="S137">
        <f t="shared" si="12"/>
        <v>70.703954093798998</v>
      </c>
      <c r="T137">
        <f t="shared" si="13"/>
        <v>0.37057220708446864</v>
      </c>
      <c r="U137">
        <v>493528.684700999</v>
      </c>
      <c r="V137">
        <v>5180727.1582500003</v>
      </c>
      <c r="W137">
        <v>332.34908136482937</v>
      </c>
      <c r="X137">
        <f t="shared" si="14"/>
        <v>49.852362204724407</v>
      </c>
      <c r="Y137">
        <f t="shared" si="15"/>
        <v>0.37260273972602742</v>
      </c>
      <c r="Z137">
        <v>493628.33457200002</v>
      </c>
      <c r="AA137">
        <v>5180611.5956800003</v>
      </c>
      <c r="AB137">
        <v>70.599595319523445</v>
      </c>
      <c r="AC137">
        <f t="shared" si="16"/>
        <v>0.36856368563685638</v>
      </c>
      <c r="AD137">
        <v>493628.33457200002</v>
      </c>
      <c r="AE137">
        <v>5180611.5956800003</v>
      </c>
      <c r="AF137">
        <v>51.228002557200426</v>
      </c>
      <c r="AG137">
        <v>136</v>
      </c>
      <c r="AH137">
        <f t="shared" si="17"/>
        <v>0.36856368563685638</v>
      </c>
    </row>
    <row r="138" spans="1:34" x14ac:dyDescent="0.25">
      <c r="A138">
        <v>156</v>
      </c>
      <c r="B138">
        <v>493574.22056400002</v>
      </c>
      <c r="C138">
        <v>5180763.5574099803</v>
      </c>
      <c r="D138" t="s">
        <v>15</v>
      </c>
      <c r="E138">
        <v>1</v>
      </c>
      <c r="F138">
        <v>502.46050393700784</v>
      </c>
      <c r="G138">
        <v>372.53937007874009</v>
      </c>
      <c r="H138">
        <v>156.07879527559055</v>
      </c>
      <c r="J138">
        <v>372.53937007874009</v>
      </c>
      <c r="K138">
        <v>502.46050393700784</v>
      </c>
      <c r="L138">
        <v>241.76250856778984</v>
      </c>
      <c r="M138">
        <v>39.925429928711118</v>
      </c>
      <c r="O138">
        <v>493885.503361999</v>
      </c>
      <c r="P138">
        <v>5180970.8085200004</v>
      </c>
      <c r="Q138">
        <v>137</v>
      </c>
      <c r="R138">
        <v>472.76902887139113</v>
      </c>
      <c r="S138">
        <f t="shared" si="12"/>
        <v>70.915354330708666</v>
      </c>
      <c r="T138">
        <f t="shared" si="13"/>
        <v>0.37329700272479566</v>
      </c>
      <c r="U138">
        <v>493745.871519999</v>
      </c>
      <c r="V138">
        <v>5181100.9654400004</v>
      </c>
      <c r="W138">
        <v>333.66141732283467</v>
      </c>
      <c r="X138">
        <f t="shared" si="14"/>
        <v>50.0492125984252</v>
      </c>
      <c r="Y138">
        <f t="shared" si="15"/>
        <v>0.37534246575342467</v>
      </c>
      <c r="Z138">
        <v>493572.190846999</v>
      </c>
      <c r="AA138">
        <v>5180864.12519</v>
      </c>
      <c r="AB138">
        <v>70.705763129604193</v>
      </c>
      <c r="AC138">
        <f t="shared" si="16"/>
        <v>0.37127371273712739</v>
      </c>
      <c r="AD138">
        <v>493572.190846999</v>
      </c>
      <c r="AE138">
        <v>5180864.12519</v>
      </c>
      <c r="AF138">
        <v>51.305039328044423</v>
      </c>
      <c r="AG138">
        <v>137</v>
      </c>
      <c r="AH138">
        <f t="shared" si="17"/>
        <v>0.37127371273712739</v>
      </c>
    </row>
    <row r="139" spans="1:34" x14ac:dyDescent="0.25">
      <c r="A139">
        <v>157</v>
      </c>
      <c r="B139">
        <v>493606.136686999</v>
      </c>
      <c r="C139">
        <v>5180770.52403</v>
      </c>
      <c r="D139" t="s">
        <v>15</v>
      </c>
      <c r="E139">
        <v>1</v>
      </c>
      <c r="F139">
        <v>332.34763254593173</v>
      </c>
      <c r="G139">
        <v>352.5262467191601</v>
      </c>
      <c r="H139">
        <v>103.01822309711285</v>
      </c>
      <c r="J139">
        <v>352.5262467191601</v>
      </c>
      <c r="K139">
        <v>332.34763254593173</v>
      </c>
      <c r="L139">
        <v>168.01294923267827</v>
      </c>
      <c r="M139">
        <v>6.9104400722711166</v>
      </c>
      <c r="O139">
        <v>493858.701495999</v>
      </c>
      <c r="P139">
        <v>5181036.9536199803</v>
      </c>
      <c r="Q139">
        <v>138</v>
      </c>
      <c r="R139">
        <v>473.26115485564304</v>
      </c>
      <c r="S139">
        <f t="shared" si="12"/>
        <v>70.989173228346459</v>
      </c>
      <c r="T139">
        <f t="shared" si="13"/>
        <v>0.37602179836512262</v>
      </c>
      <c r="U139">
        <v>493719.72291200003</v>
      </c>
      <c r="V139">
        <v>5181093.2106900001</v>
      </c>
      <c r="W139">
        <v>333.82545931758528</v>
      </c>
      <c r="X139">
        <f t="shared" si="14"/>
        <v>50.073818897637793</v>
      </c>
      <c r="Y139">
        <f t="shared" si="15"/>
        <v>0.37808219178082192</v>
      </c>
      <c r="Z139">
        <v>493360.376774</v>
      </c>
      <c r="AA139">
        <v>5180672.0032200003</v>
      </c>
      <c r="AB139">
        <v>70.978664230059152</v>
      </c>
      <c r="AC139">
        <f t="shared" si="16"/>
        <v>0.37398373983739835</v>
      </c>
      <c r="AD139">
        <v>493360.376774</v>
      </c>
      <c r="AE139">
        <v>5180672.0032200003</v>
      </c>
      <c r="AF139">
        <v>51.503059985368267</v>
      </c>
      <c r="AG139">
        <v>138</v>
      </c>
      <c r="AH139">
        <f t="shared" si="17"/>
        <v>0.37398373983739835</v>
      </c>
    </row>
    <row r="140" spans="1:34" x14ac:dyDescent="0.25">
      <c r="A140">
        <v>182</v>
      </c>
      <c r="B140">
        <v>493593.77961500001</v>
      </c>
      <c r="C140">
        <v>5180793.1975299902</v>
      </c>
      <c r="D140" t="s">
        <v>15</v>
      </c>
      <c r="E140">
        <v>1</v>
      </c>
      <c r="F140">
        <v>362.20475196850396</v>
      </c>
      <c r="G140">
        <v>371.55511811023621</v>
      </c>
      <c r="H140">
        <v>136.54851968503937</v>
      </c>
      <c r="J140">
        <v>371.55511811023621</v>
      </c>
      <c r="K140">
        <v>362.20475196850396</v>
      </c>
      <c r="L140">
        <v>182.23318557274925</v>
      </c>
      <c r="M140">
        <v>17.658518684200178</v>
      </c>
      <c r="O140">
        <v>493725.95835299901</v>
      </c>
      <c r="P140">
        <v>5180964.0836100001</v>
      </c>
      <c r="Q140">
        <v>139</v>
      </c>
      <c r="R140">
        <v>473.58923884514434</v>
      </c>
      <c r="S140">
        <f t="shared" si="12"/>
        <v>71.038385826771645</v>
      </c>
      <c r="T140">
        <f t="shared" si="13"/>
        <v>0.37874659400544958</v>
      </c>
      <c r="U140">
        <v>493890.63845799799</v>
      </c>
      <c r="V140">
        <v>5181066.1461699903</v>
      </c>
      <c r="W140">
        <v>333.84025984251963</v>
      </c>
      <c r="X140">
        <f t="shared" si="14"/>
        <v>50.076038976377944</v>
      </c>
      <c r="Y140">
        <f t="shared" si="15"/>
        <v>0.38082191780821917</v>
      </c>
      <c r="Z140">
        <v>493870.93683800002</v>
      </c>
      <c r="AA140">
        <v>5180684.7948000003</v>
      </c>
      <c r="AB140">
        <v>71.257040317010421</v>
      </c>
      <c r="AC140">
        <f t="shared" si="16"/>
        <v>0.37669376693766937</v>
      </c>
      <c r="AD140">
        <v>493870.93683800002</v>
      </c>
      <c r="AE140">
        <v>5180684.7948000003</v>
      </c>
      <c r="AF140">
        <v>51.705053365495466</v>
      </c>
      <c r="AG140">
        <v>139</v>
      </c>
      <c r="AH140">
        <f t="shared" si="17"/>
        <v>0.37669376693766937</v>
      </c>
    </row>
    <row r="141" spans="1:34" x14ac:dyDescent="0.25">
      <c r="A141">
        <v>183</v>
      </c>
      <c r="B141">
        <v>493623.269814</v>
      </c>
      <c r="C141">
        <v>5180802.28675</v>
      </c>
      <c r="D141" t="s">
        <v>15</v>
      </c>
      <c r="E141">
        <v>1</v>
      </c>
      <c r="F141">
        <v>459.00423884514436</v>
      </c>
      <c r="G141">
        <v>440.28871391076115</v>
      </c>
      <c r="H141">
        <v>169.9578503937008</v>
      </c>
      <c r="J141">
        <v>440.28871391076115</v>
      </c>
      <c r="K141">
        <v>459.00423884514436</v>
      </c>
      <c r="L141">
        <v>230.00914888791002</v>
      </c>
      <c r="M141">
        <v>108.64047153851571</v>
      </c>
      <c r="O141">
        <v>493277.31095900002</v>
      </c>
      <c r="P141">
        <v>5180594.6435200004</v>
      </c>
      <c r="Q141">
        <v>140</v>
      </c>
      <c r="R141">
        <v>475.88581889763782</v>
      </c>
      <c r="S141">
        <f t="shared" si="12"/>
        <v>71.382872834645667</v>
      </c>
      <c r="T141">
        <f t="shared" si="13"/>
        <v>0.38147138964577659</v>
      </c>
      <c r="U141">
        <v>493658.29567700002</v>
      </c>
      <c r="V141">
        <v>5181079.4996199803</v>
      </c>
      <c r="W141">
        <v>333.9895013123359</v>
      </c>
      <c r="X141">
        <f t="shared" si="14"/>
        <v>50.098425196850386</v>
      </c>
      <c r="Y141">
        <f t="shared" si="15"/>
        <v>0.38356164383561642</v>
      </c>
      <c r="Z141">
        <v>494076.92789499799</v>
      </c>
      <c r="AA141">
        <v>5180949.5033200001</v>
      </c>
      <c r="AB141">
        <v>71.435010234461259</v>
      </c>
      <c r="AC141">
        <f t="shared" si="16"/>
        <v>0.37940379403794039</v>
      </c>
      <c r="AD141">
        <v>494076.92789499799</v>
      </c>
      <c r="AE141">
        <v>5180949.5033200001</v>
      </c>
      <c r="AF141">
        <v>51.834190697586585</v>
      </c>
      <c r="AG141">
        <v>140</v>
      </c>
      <c r="AH141">
        <f t="shared" si="17"/>
        <v>0.37940379403794039</v>
      </c>
    </row>
    <row r="142" spans="1:34" x14ac:dyDescent="0.25">
      <c r="A142">
        <v>208</v>
      </c>
      <c r="B142">
        <v>493640.011778999</v>
      </c>
      <c r="C142">
        <v>5180825.2712899903</v>
      </c>
      <c r="D142" t="s">
        <v>15</v>
      </c>
      <c r="E142">
        <v>1</v>
      </c>
      <c r="F142">
        <v>349.48976115485567</v>
      </c>
      <c r="G142">
        <v>410.1049868766404</v>
      </c>
      <c r="H142">
        <v>109.78741207349083</v>
      </c>
      <c r="J142">
        <v>410.1049868766404</v>
      </c>
      <c r="K142">
        <v>349.48976115485567</v>
      </c>
      <c r="L142">
        <v>120.99972162231715</v>
      </c>
      <c r="M142">
        <v>10.593189038306354</v>
      </c>
      <c r="O142">
        <v>493767.49701400002</v>
      </c>
      <c r="P142">
        <v>5180765.4346099803</v>
      </c>
      <c r="Q142">
        <v>141</v>
      </c>
      <c r="R142">
        <v>476.70603674540683</v>
      </c>
      <c r="S142">
        <f t="shared" si="12"/>
        <v>71.505905511811022</v>
      </c>
      <c r="T142">
        <f t="shared" si="13"/>
        <v>0.38419618528610355</v>
      </c>
      <c r="U142">
        <v>493797.922326</v>
      </c>
      <c r="V142">
        <v>5180576.3034399804</v>
      </c>
      <c r="W142">
        <v>334.16732266809095</v>
      </c>
      <c r="X142">
        <f t="shared" si="14"/>
        <v>50.125098400213638</v>
      </c>
      <c r="Y142">
        <f t="shared" si="15"/>
        <v>0.38630136986301372</v>
      </c>
      <c r="Z142">
        <v>493603.45696400001</v>
      </c>
      <c r="AA142">
        <v>5181049.5548099903</v>
      </c>
      <c r="AB142">
        <v>71.469878552355937</v>
      </c>
      <c r="AC142">
        <f t="shared" si="16"/>
        <v>0.38211382113821141</v>
      </c>
      <c r="AD142">
        <v>493603.45696400001</v>
      </c>
      <c r="AE142">
        <v>5181049.5548099903</v>
      </c>
      <c r="AF142">
        <v>51.859491611425966</v>
      </c>
      <c r="AG142">
        <v>141</v>
      </c>
      <c r="AH142">
        <f t="shared" si="17"/>
        <v>0.38211382113821141</v>
      </c>
    </row>
    <row r="143" spans="1:34" x14ac:dyDescent="0.25">
      <c r="A143">
        <v>232</v>
      </c>
      <c r="B143">
        <v>493642.625925</v>
      </c>
      <c r="C143">
        <v>5180861.3212599903</v>
      </c>
      <c r="D143" t="s">
        <v>15</v>
      </c>
      <c r="E143">
        <v>1</v>
      </c>
      <c r="F143">
        <v>339.63082939632545</v>
      </c>
      <c r="G143">
        <v>431.59448818897636</v>
      </c>
      <c r="H143">
        <v>153.173312335958</v>
      </c>
      <c r="J143">
        <v>431.59448818897636</v>
      </c>
      <c r="K143">
        <v>339.63082939632545</v>
      </c>
      <c r="L143">
        <v>77.88703845454944</v>
      </c>
      <c r="M143">
        <v>23.436847216726619</v>
      </c>
      <c r="O143">
        <v>494039.23383600003</v>
      </c>
      <c r="P143">
        <v>5180734.0746799903</v>
      </c>
      <c r="Q143">
        <v>142</v>
      </c>
      <c r="R143">
        <v>477.31144881889765</v>
      </c>
      <c r="S143">
        <f t="shared" si="12"/>
        <v>71.59671732283465</v>
      </c>
      <c r="T143">
        <f t="shared" si="13"/>
        <v>0.38692098092643051</v>
      </c>
      <c r="U143">
        <v>493534.496961998</v>
      </c>
      <c r="V143">
        <v>5180949.6186800003</v>
      </c>
      <c r="W143">
        <v>334.48162729658793</v>
      </c>
      <c r="X143">
        <f t="shared" si="14"/>
        <v>50.172244094488185</v>
      </c>
      <c r="Y143">
        <f t="shared" si="15"/>
        <v>0.38904109589041097</v>
      </c>
      <c r="Z143">
        <v>493671.92820000002</v>
      </c>
      <c r="AA143">
        <v>5180832.9049800001</v>
      </c>
      <c r="AB143">
        <v>71.480949875562203</v>
      </c>
      <c r="AC143">
        <f t="shared" si="16"/>
        <v>0.38482384823848237</v>
      </c>
      <c r="AD143">
        <v>493671.92820000002</v>
      </c>
      <c r="AE143">
        <v>5180832.9049800001</v>
      </c>
      <c r="AF143">
        <v>51.86752511035688</v>
      </c>
      <c r="AG143">
        <v>142</v>
      </c>
      <c r="AH143">
        <f t="shared" si="17"/>
        <v>0.38482384823848237</v>
      </c>
    </row>
    <row r="144" spans="1:34" x14ac:dyDescent="0.25">
      <c r="A144">
        <v>233</v>
      </c>
      <c r="B144">
        <v>493667.907851998</v>
      </c>
      <c r="C144">
        <v>5180857.0227399804</v>
      </c>
      <c r="D144" t="s">
        <v>15</v>
      </c>
      <c r="E144">
        <v>1</v>
      </c>
      <c r="F144">
        <v>345.47</v>
      </c>
      <c r="G144">
        <v>468.17585301837266</v>
      </c>
      <c r="H144">
        <v>175.08010236220471</v>
      </c>
      <c r="J144">
        <v>468.17585301837266</v>
      </c>
      <c r="K144">
        <v>345.47</v>
      </c>
      <c r="L144">
        <v>51.314080217717624</v>
      </c>
      <c r="M144">
        <v>42.220049516576573</v>
      </c>
      <c r="O144">
        <v>493870.93683800002</v>
      </c>
      <c r="P144">
        <v>5180684.7948000003</v>
      </c>
      <c r="Q144">
        <v>143</v>
      </c>
      <c r="R144">
        <v>477.50826509186345</v>
      </c>
      <c r="S144">
        <f t="shared" si="12"/>
        <v>71.626239763779509</v>
      </c>
      <c r="T144">
        <f t="shared" si="13"/>
        <v>0.38964577656675747</v>
      </c>
      <c r="U144">
        <v>493849.41125</v>
      </c>
      <c r="V144">
        <v>5180909.8392899903</v>
      </c>
      <c r="W144">
        <v>335.80860629921261</v>
      </c>
      <c r="X144">
        <f t="shared" si="14"/>
        <v>50.371290944881892</v>
      </c>
      <c r="Y144">
        <f t="shared" si="15"/>
        <v>0.39178082191780822</v>
      </c>
      <c r="Z144">
        <v>493528.684700999</v>
      </c>
      <c r="AA144">
        <v>5180727.1582500003</v>
      </c>
      <c r="AB144">
        <v>71.622279255091001</v>
      </c>
      <c r="AC144">
        <f t="shared" si="16"/>
        <v>0.38753387533875339</v>
      </c>
      <c r="AD144">
        <v>493528.684700999</v>
      </c>
      <c r="AE144">
        <v>5180727.1582500003</v>
      </c>
      <c r="AF144">
        <v>51.970075582256065</v>
      </c>
      <c r="AG144">
        <v>143</v>
      </c>
      <c r="AH144">
        <f t="shared" si="17"/>
        <v>0.38753387533875339</v>
      </c>
    </row>
    <row r="145" spans="1:34" x14ac:dyDescent="0.25">
      <c r="A145">
        <v>256</v>
      </c>
      <c r="B145">
        <v>493668.941824999</v>
      </c>
      <c r="C145">
        <v>5180896.47004</v>
      </c>
      <c r="D145" t="s">
        <v>15</v>
      </c>
      <c r="E145">
        <v>1</v>
      </c>
      <c r="F145">
        <v>474.40952755905511</v>
      </c>
      <c r="G145">
        <v>531.00393700787401</v>
      </c>
      <c r="H145">
        <v>145.29665354330709</v>
      </c>
      <c r="J145">
        <v>531.00393700787401</v>
      </c>
      <c r="K145">
        <v>474.40952755905511</v>
      </c>
      <c r="L145">
        <v>115.72850872032176</v>
      </c>
      <c r="M145">
        <v>48.514524684987606</v>
      </c>
      <c r="O145">
        <v>494013.118976</v>
      </c>
      <c r="P145">
        <v>5180956.0117199803</v>
      </c>
      <c r="Q145">
        <v>144</v>
      </c>
      <c r="R145">
        <v>479.62425721784774</v>
      </c>
      <c r="S145">
        <f t="shared" si="12"/>
        <v>71.943638582677153</v>
      </c>
      <c r="T145">
        <f t="shared" si="13"/>
        <v>0.39237057220708449</v>
      </c>
      <c r="U145">
        <v>493598.317293</v>
      </c>
      <c r="V145">
        <v>5180954.2174000004</v>
      </c>
      <c r="W145">
        <v>335.95800524934384</v>
      </c>
      <c r="X145">
        <f t="shared" si="14"/>
        <v>50.393700787401578</v>
      </c>
      <c r="Y145">
        <f t="shared" si="15"/>
        <v>0.39452054794520547</v>
      </c>
      <c r="Z145">
        <v>493736.59583100001</v>
      </c>
      <c r="AA145">
        <v>5180624.2607800001</v>
      </c>
      <c r="AB145">
        <v>71.749285652360825</v>
      </c>
      <c r="AC145">
        <f t="shared" si="16"/>
        <v>0.3902439024390244</v>
      </c>
      <c r="AD145">
        <v>493736.59583100001</v>
      </c>
      <c r="AE145">
        <v>5180624.2607800001</v>
      </c>
      <c r="AF145">
        <v>52.062233108296731</v>
      </c>
      <c r="AG145">
        <v>144</v>
      </c>
      <c r="AH145">
        <f t="shared" si="17"/>
        <v>0.3902439024390244</v>
      </c>
    </row>
    <row r="146" spans="1:34" x14ac:dyDescent="0.25">
      <c r="A146">
        <v>257</v>
      </c>
      <c r="B146">
        <v>493700.854097998</v>
      </c>
      <c r="C146">
        <v>5180900.5479899803</v>
      </c>
      <c r="D146" t="s">
        <v>15</v>
      </c>
      <c r="E146">
        <v>1</v>
      </c>
      <c r="F146">
        <v>359.64414698162727</v>
      </c>
      <c r="G146">
        <v>503.93700787401576</v>
      </c>
      <c r="H146">
        <v>151.86874540682413</v>
      </c>
      <c r="J146">
        <v>503.93700787401576</v>
      </c>
      <c r="K146">
        <v>359.64414698162727</v>
      </c>
      <c r="L146">
        <v>104.55849731733028</v>
      </c>
      <c r="M146">
        <v>14.276586333885849</v>
      </c>
      <c r="O146">
        <v>493757.84306599799</v>
      </c>
      <c r="P146">
        <v>5180942.0481599905</v>
      </c>
      <c r="Q146">
        <v>145</v>
      </c>
      <c r="R146">
        <v>480.31496062992119</v>
      </c>
      <c r="S146">
        <f t="shared" si="12"/>
        <v>72.047244094488178</v>
      </c>
      <c r="T146">
        <f t="shared" si="13"/>
        <v>0.39509536784741145</v>
      </c>
      <c r="U146">
        <v>493448.56273100001</v>
      </c>
      <c r="V146">
        <v>5180826.3661900004</v>
      </c>
      <c r="W146">
        <v>336.12204724409452</v>
      </c>
      <c r="X146">
        <f t="shared" si="14"/>
        <v>50.418307086614178</v>
      </c>
      <c r="Y146">
        <f t="shared" si="15"/>
        <v>0.39726027397260272</v>
      </c>
      <c r="Z146">
        <v>493574.550785998</v>
      </c>
      <c r="AA146">
        <v>5180572.8713800004</v>
      </c>
      <c r="AB146">
        <v>71.750581176793929</v>
      </c>
      <c r="AC146">
        <f t="shared" si="16"/>
        <v>0.39295392953929537</v>
      </c>
      <c r="AD146">
        <v>493574.550785998</v>
      </c>
      <c r="AE146">
        <v>5180572.8713800004</v>
      </c>
      <c r="AF146">
        <v>52.063173158004822</v>
      </c>
      <c r="AG146">
        <v>145</v>
      </c>
      <c r="AH146">
        <f t="shared" si="17"/>
        <v>0.39295392953929537</v>
      </c>
    </row>
    <row r="147" spans="1:34" x14ac:dyDescent="0.25">
      <c r="A147">
        <v>279</v>
      </c>
      <c r="B147">
        <v>493690.95224100002</v>
      </c>
      <c r="C147">
        <v>5180926.7128600003</v>
      </c>
      <c r="D147" t="s">
        <v>15</v>
      </c>
      <c r="E147">
        <v>1</v>
      </c>
      <c r="F147">
        <v>517.71640944881892</v>
      </c>
      <c r="G147">
        <v>497.21128608923885</v>
      </c>
      <c r="H147">
        <v>145.83067454068242</v>
      </c>
      <c r="J147">
        <v>497.21128608923885</v>
      </c>
      <c r="K147">
        <v>517.71640944881892</v>
      </c>
      <c r="L147">
        <v>132.32094980566185</v>
      </c>
      <c r="M147">
        <v>21.286792928767973</v>
      </c>
      <c r="O147">
        <v>493658.29567700002</v>
      </c>
      <c r="P147">
        <v>5181079.4996199803</v>
      </c>
      <c r="Q147">
        <v>146</v>
      </c>
      <c r="R147">
        <v>481.10521993831736</v>
      </c>
      <c r="S147">
        <f t="shared" si="12"/>
        <v>72.165782990747601</v>
      </c>
      <c r="T147">
        <f t="shared" si="13"/>
        <v>0.39782016348773841</v>
      </c>
      <c r="U147">
        <v>493562.55629500002</v>
      </c>
      <c r="V147">
        <v>5180991.2593599902</v>
      </c>
      <c r="W147">
        <v>337.27034120734908</v>
      </c>
      <c r="X147">
        <f t="shared" si="14"/>
        <v>50.590551181102363</v>
      </c>
      <c r="Y147">
        <f t="shared" si="15"/>
        <v>0.4</v>
      </c>
      <c r="Z147">
        <v>493502.60757300002</v>
      </c>
      <c r="AA147">
        <v>5180966.5437000003</v>
      </c>
      <c r="AB147">
        <v>71.769160906419415</v>
      </c>
      <c r="AC147">
        <f t="shared" si="16"/>
        <v>0.39566395663956638</v>
      </c>
      <c r="AD147">
        <v>493502.60757300002</v>
      </c>
      <c r="AE147">
        <v>5180966.5437000003</v>
      </c>
      <c r="AF147">
        <v>52.076654856199532</v>
      </c>
      <c r="AG147">
        <v>146</v>
      </c>
      <c r="AH147">
        <f t="shared" si="17"/>
        <v>0.39566395663956638</v>
      </c>
    </row>
    <row r="148" spans="1:34" x14ac:dyDescent="0.25">
      <c r="A148">
        <v>280</v>
      </c>
      <c r="B148">
        <v>493721.803071998</v>
      </c>
      <c r="C148">
        <v>5180932.3069900004</v>
      </c>
      <c r="D148" t="s">
        <v>15</v>
      </c>
      <c r="E148">
        <v>1</v>
      </c>
      <c r="F148">
        <v>431.49438320209975</v>
      </c>
      <c r="G148">
        <v>548.06430446194224</v>
      </c>
      <c r="H148">
        <v>161.14176640419944</v>
      </c>
      <c r="J148">
        <v>548.06430446194224</v>
      </c>
      <c r="K148">
        <v>431.49438320209975</v>
      </c>
      <c r="L148">
        <v>172.91729577287384</v>
      </c>
      <c r="M148">
        <v>11.084353072427016</v>
      </c>
      <c r="O148">
        <v>493615.65366100002</v>
      </c>
      <c r="P148">
        <v>5180675.17105</v>
      </c>
      <c r="Q148">
        <v>147</v>
      </c>
      <c r="R148">
        <v>481.79133858267716</v>
      </c>
      <c r="S148">
        <f t="shared" si="12"/>
        <v>72.268700787401571</v>
      </c>
      <c r="T148">
        <f t="shared" si="13"/>
        <v>0.40054495912806537</v>
      </c>
      <c r="U148">
        <v>493755.952693998</v>
      </c>
      <c r="V148">
        <v>5180592.4596699905</v>
      </c>
      <c r="W148">
        <v>337.76937918181449</v>
      </c>
      <c r="X148">
        <f t="shared" si="14"/>
        <v>50.665406877272169</v>
      </c>
      <c r="Y148">
        <f t="shared" si="15"/>
        <v>0.40273972602739727</v>
      </c>
      <c r="Z148">
        <v>493892.30544600001</v>
      </c>
      <c r="AA148">
        <v>5180904.0171299903</v>
      </c>
      <c r="AB148">
        <v>71.868124734542874</v>
      </c>
      <c r="AC148">
        <f t="shared" si="16"/>
        <v>0.3983739837398374</v>
      </c>
      <c r="AD148">
        <v>493892.30544600001</v>
      </c>
      <c r="AE148">
        <v>5180904.0171299903</v>
      </c>
      <c r="AF148">
        <v>52.148464322206159</v>
      </c>
      <c r="AG148">
        <v>147</v>
      </c>
      <c r="AH148">
        <f t="shared" si="17"/>
        <v>0.3983739837398374</v>
      </c>
    </row>
    <row r="149" spans="1:34" x14ac:dyDescent="0.25">
      <c r="A149">
        <v>305</v>
      </c>
      <c r="B149">
        <v>493725.95835299901</v>
      </c>
      <c r="C149">
        <v>5180964.0836100001</v>
      </c>
      <c r="D149" t="s">
        <v>15</v>
      </c>
      <c r="E149">
        <v>1</v>
      </c>
      <c r="F149">
        <v>409.13535695538059</v>
      </c>
      <c r="G149">
        <v>473.58923884514434</v>
      </c>
      <c r="H149">
        <v>168.11543569553805</v>
      </c>
      <c r="J149">
        <v>473.58923884514434</v>
      </c>
      <c r="K149">
        <v>409.13535695538059</v>
      </c>
      <c r="L149">
        <v>6.9080610283433259</v>
      </c>
      <c r="M149">
        <v>16.738110338007274</v>
      </c>
      <c r="O149">
        <v>493977.955288</v>
      </c>
      <c r="P149">
        <v>5180985.8885700004</v>
      </c>
      <c r="Q149">
        <v>148</v>
      </c>
      <c r="R149">
        <v>481.98665879265087</v>
      </c>
      <c r="S149">
        <f t="shared" si="12"/>
        <v>72.297998818897625</v>
      </c>
      <c r="T149">
        <f t="shared" si="13"/>
        <v>0.40326975476839239</v>
      </c>
      <c r="U149">
        <v>493895.294181998</v>
      </c>
      <c r="V149">
        <v>5180840.45218</v>
      </c>
      <c r="W149">
        <v>338.27801987251593</v>
      </c>
      <c r="X149">
        <f t="shared" si="14"/>
        <v>50.741702980877385</v>
      </c>
      <c r="Y149">
        <f t="shared" si="15"/>
        <v>0.40547945205479452</v>
      </c>
      <c r="Z149">
        <v>493574.22056400002</v>
      </c>
      <c r="AA149">
        <v>5180763.5574099803</v>
      </c>
      <c r="AB149">
        <v>71.95597679782837</v>
      </c>
      <c r="AC149">
        <f t="shared" si="16"/>
        <v>0.40108401084010842</v>
      </c>
      <c r="AD149">
        <v>493574.22056400002</v>
      </c>
      <c r="AE149">
        <v>5180763.5574099803</v>
      </c>
      <c r="AF149">
        <v>52.212210944297638</v>
      </c>
      <c r="AG149">
        <v>148</v>
      </c>
      <c r="AH149">
        <f t="shared" si="17"/>
        <v>0.40108401084010842</v>
      </c>
    </row>
    <row r="150" spans="1:34" x14ac:dyDescent="0.25">
      <c r="A150">
        <v>331</v>
      </c>
      <c r="B150">
        <v>493753.983095998</v>
      </c>
      <c r="C150">
        <v>5180973.8331300002</v>
      </c>
      <c r="D150" t="s">
        <v>15</v>
      </c>
      <c r="E150">
        <v>1</v>
      </c>
      <c r="F150">
        <v>363.79435958005251</v>
      </c>
      <c r="G150">
        <v>486.7125984251968</v>
      </c>
      <c r="H150">
        <v>134.56173490813649</v>
      </c>
      <c r="J150">
        <v>486.7125984251968</v>
      </c>
      <c r="K150">
        <v>363.79435958005251</v>
      </c>
      <c r="L150">
        <v>84.153194534288517</v>
      </c>
      <c r="M150">
        <v>57.536641610474021</v>
      </c>
      <c r="O150">
        <v>493499.50784600002</v>
      </c>
      <c r="P150">
        <v>5180712.2994100004</v>
      </c>
      <c r="Q150">
        <v>149</v>
      </c>
      <c r="R150">
        <v>482.00152291849736</v>
      </c>
      <c r="S150">
        <f t="shared" si="12"/>
        <v>72.300228437774607</v>
      </c>
      <c r="T150">
        <f t="shared" si="13"/>
        <v>0.40599455040871935</v>
      </c>
      <c r="U150">
        <v>493642.625925</v>
      </c>
      <c r="V150">
        <v>5180861.3212599903</v>
      </c>
      <c r="W150">
        <v>339.63082939632545</v>
      </c>
      <c r="X150">
        <f t="shared" si="14"/>
        <v>50.944624409448814</v>
      </c>
      <c r="Y150">
        <f t="shared" si="15"/>
        <v>0.40821917808219177</v>
      </c>
      <c r="Z150">
        <v>493667.907851998</v>
      </c>
      <c r="AA150">
        <v>5180857.0227399804</v>
      </c>
      <c r="AB150">
        <v>71.973980486076826</v>
      </c>
      <c r="AC150">
        <f t="shared" si="16"/>
        <v>0.40379403794037938</v>
      </c>
      <c r="AD150">
        <v>493667.907851998</v>
      </c>
      <c r="AE150">
        <v>5180857.0227399804</v>
      </c>
      <c r="AF150">
        <v>52.225274659230514</v>
      </c>
      <c r="AG150">
        <v>149</v>
      </c>
      <c r="AH150">
        <f t="shared" si="17"/>
        <v>0.40379403794037938</v>
      </c>
    </row>
    <row r="151" spans="1:34" x14ac:dyDescent="0.25">
      <c r="A151">
        <v>355</v>
      </c>
      <c r="B151">
        <v>493764.244851998</v>
      </c>
      <c r="C151">
        <v>5181005.6034199903</v>
      </c>
      <c r="D151" t="s">
        <v>15</v>
      </c>
      <c r="E151">
        <v>1</v>
      </c>
      <c r="F151">
        <v>451.70442519685042</v>
      </c>
      <c r="G151">
        <v>519.19291338582673</v>
      </c>
      <c r="H151">
        <v>176.60382414698165</v>
      </c>
      <c r="J151">
        <v>519.19291338582673</v>
      </c>
      <c r="K151">
        <v>451.70442519685042</v>
      </c>
      <c r="L151">
        <v>44.094920265002784</v>
      </c>
      <c r="M151">
        <v>52.301148195732821</v>
      </c>
      <c r="O151">
        <v>493826.81074599799</v>
      </c>
      <c r="P151">
        <v>5181052.9879400004</v>
      </c>
      <c r="Q151">
        <v>150</v>
      </c>
      <c r="R151">
        <v>482.28346456692913</v>
      </c>
      <c r="S151">
        <f t="shared" si="12"/>
        <v>72.342519685039363</v>
      </c>
      <c r="T151">
        <f t="shared" si="13"/>
        <v>0.40871934604904631</v>
      </c>
      <c r="U151">
        <v>494040.87357200001</v>
      </c>
      <c r="V151">
        <v>5180924.75875</v>
      </c>
      <c r="W151">
        <v>339.86657963897841</v>
      </c>
      <c r="X151">
        <f t="shared" si="14"/>
        <v>50.979986945846761</v>
      </c>
      <c r="Y151">
        <f t="shared" si="15"/>
        <v>0.41095890410958902</v>
      </c>
      <c r="Z151">
        <v>493700.854097998</v>
      </c>
      <c r="AA151">
        <v>5180900.5479899803</v>
      </c>
      <c r="AB151">
        <v>72.02429829008608</v>
      </c>
      <c r="AC151">
        <f t="shared" si="16"/>
        <v>0.4065040650406504</v>
      </c>
      <c r="AD151">
        <v>493700.854097998</v>
      </c>
      <c r="AE151">
        <v>5180900.5479899803</v>
      </c>
      <c r="AF151">
        <v>52.26178592506416</v>
      </c>
      <c r="AG151">
        <v>150</v>
      </c>
      <c r="AH151">
        <f t="shared" si="17"/>
        <v>0.4065040650406504</v>
      </c>
    </row>
    <row r="152" spans="1:34" x14ac:dyDescent="0.25">
      <c r="A152">
        <v>377</v>
      </c>
      <c r="B152">
        <v>493767.37831900001</v>
      </c>
      <c r="C152">
        <v>5181033.5277100001</v>
      </c>
      <c r="D152" t="s">
        <v>15</v>
      </c>
      <c r="E152">
        <v>1</v>
      </c>
      <c r="F152">
        <v>401.75381364829394</v>
      </c>
      <c r="G152">
        <v>570.70209973753288</v>
      </c>
      <c r="H152">
        <v>167.76646456692913</v>
      </c>
      <c r="J152">
        <v>570.70209973753288</v>
      </c>
      <c r="K152">
        <v>401.75381364829394</v>
      </c>
      <c r="L152">
        <v>149.18964714513638</v>
      </c>
      <c r="M152">
        <v>56.772981494944375</v>
      </c>
      <c r="O152">
        <v>493828.07572000002</v>
      </c>
      <c r="P152">
        <v>5181021.2056799904</v>
      </c>
      <c r="Q152">
        <v>151</v>
      </c>
      <c r="R152">
        <v>482.93963254593172</v>
      </c>
      <c r="S152">
        <f t="shared" si="12"/>
        <v>72.440944881889749</v>
      </c>
      <c r="T152">
        <f t="shared" si="13"/>
        <v>0.41144414168937332</v>
      </c>
      <c r="U152">
        <v>493387.33872200001</v>
      </c>
      <c r="V152">
        <v>5180837.4458999904</v>
      </c>
      <c r="W152">
        <v>340.05905511811022</v>
      </c>
      <c r="X152">
        <f t="shared" si="14"/>
        <v>51.008858267716533</v>
      </c>
      <c r="Y152">
        <f t="shared" si="15"/>
        <v>0.41369863013698632</v>
      </c>
      <c r="Z152">
        <v>493745.871519999</v>
      </c>
      <c r="AA152">
        <v>5181100.9654400004</v>
      </c>
      <c r="AB152">
        <v>72.028493797535461</v>
      </c>
      <c r="AC152">
        <f t="shared" si="16"/>
        <v>0.40921409214092141</v>
      </c>
      <c r="AD152">
        <v>493745.871519999</v>
      </c>
      <c r="AE152">
        <v>5181100.9654400004</v>
      </c>
      <c r="AF152">
        <v>52.264830240904395</v>
      </c>
      <c r="AG152">
        <v>151</v>
      </c>
      <c r="AH152">
        <f t="shared" si="17"/>
        <v>0.40921409214092141</v>
      </c>
    </row>
    <row r="153" spans="1:34" x14ac:dyDescent="0.25">
      <c r="A153">
        <v>378</v>
      </c>
      <c r="B153">
        <v>493794.903391</v>
      </c>
      <c r="C153">
        <v>5181052.7986000003</v>
      </c>
      <c r="D153" t="s">
        <v>15</v>
      </c>
      <c r="E153">
        <v>1</v>
      </c>
      <c r="F153">
        <v>454.95243044619423</v>
      </c>
      <c r="G153">
        <v>496.55511811023615</v>
      </c>
      <c r="H153">
        <v>154.05366666666666</v>
      </c>
      <c r="J153">
        <v>496.55511811023615</v>
      </c>
      <c r="K153">
        <v>454.95243044619423</v>
      </c>
      <c r="L153">
        <v>163.16068496783515</v>
      </c>
      <c r="M153">
        <v>14.799275199418023</v>
      </c>
      <c r="O153">
        <v>493849.41125</v>
      </c>
      <c r="P153">
        <v>5180909.8392899903</v>
      </c>
      <c r="Q153">
        <v>152</v>
      </c>
      <c r="R153">
        <v>482.93963254593177</v>
      </c>
      <c r="S153">
        <f t="shared" si="12"/>
        <v>72.440944881889763</v>
      </c>
      <c r="T153">
        <f t="shared" si="13"/>
        <v>0.41416893732970028</v>
      </c>
      <c r="U153">
        <v>493353.700202999</v>
      </c>
      <c r="V153">
        <v>5180640.2296700003</v>
      </c>
      <c r="W153">
        <v>340.55118110236225</v>
      </c>
      <c r="X153">
        <f t="shared" si="14"/>
        <v>51.082677165354333</v>
      </c>
      <c r="Y153">
        <f t="shared" si="15"/>
        <v>0.41643835616438357</v>
      </c>
      <c r="Z153">
        <v>493910.45270800003</v>
      </c>
      <c r="AA153">
        <v>5180808.6558299903</v>
      </c>
      <c r="AB153">
        <v>72.2623281622094</v>
      </c>
      <c r="AC153">
        <f t="shared" si="16"/>
        <v>0.41192411924119243</v>
      </c>
      <c r="AD153">
        <v>493910.45270800003</v>
      </c>
      <c r="AE153">
        <v>5180808.6558299903</v>
      </c>
      <c r="AF153">
        <v>52.434503556696981</v>
      </c>
      <c r="AG153">
        <v>152</v>
      </c>
      <c r="AH153">
        <f t="shared" si="17"/>
        <v>0.41192411924119243</v>
      </c>
    </row>
    <row r="154" spans="1:34" x14ac:dyDescent="0.25">
      <c r="A154">
        <v>401</v>
      </c>
      <c r="B154">
        <v>493817.836210999</v>
      </c>
      <c r="C154">
        <v>5181084.7781400001</v>
      </c>
      <c r="D154" t="s">
        <v>15</v>
      </c>
      <c r="E154">
        <v>1</v>
      </c>
      <c r="F154">
        <v>354.14858267716539</v>
      </c>
      <c r="G154">
        <v>358.92388451443554</v>
      </c>
      <c r="H154">
        <v>141.03008661417323</v>
      </c>
      <c r="J154">
        <v>358.92388451443554</v>
      </c>
      <c r="K154">
        <v>354.14858267716539</v>
      </c>
      <c r="L154">
        <v>92.432215033380075</v>
      </c>
      <c r="M154">
        <v>82.560804451234773</v>
      </c>
      <c r="O154">
        <v>493745.871519999</v>
      </c>
      <c r="P154">
        <v>5181100.9654400004</v>
      </c>
      <c r="Q154">
        <v>153</v>
      </c>
      <c r="R154">
        <v>483.60226432226608</v>
      </c>
      <c r="S154">
        <f t="shared" si="12"/>
        <v>72.540339648339909</v>
      </c>
      <c r="T154">
        <f t="shared" si="13"/>
        <v>0.41689373297002724</v>
      </c>
      <c r="U154">
        <v>493800.430823998</v>
      </c>
      <c r="V154">
        <v>5180639.8627300002</v>
      </c>
      <c r="W154">
        <v>340.66059121739977</v>
      </c>
      <c r="X154">
        <f t="shared" si="14"/>
        <v>51.099088682609967</v>
      </c>
      <c r="Y154">
        <f t="shared" si="15"/>
        <v>0.41917808219178082</v>
      </c>
      <c r="Z154">
        <v>493731.73648899799</v>
      </c>
      <c r="AA154">
        <v>5180868.7346999804</v>
      </c>
      <c r="AB154">
        <v>72.293027509907958</v>
      </c>
      <c r="AC154">
        <f t="shared" si="16"/>
        <v>0.41463414634146339</v>
      </c>
      <c r="AD154">
        <v>493731.73648899799</v>
      </c>
      <c r="AE154">
        <v>5180868.7346999804</v>
      </c>
      <c r="AF154">
        <v>52.456779410478987</v>
      </c>
      <c r="AG154">
        <v>153</v>
      </c>
      <c r="AH154">
        <f t="shared" si="17"/>
        <v>0.41463414634146339</v>
      </c>
    </row>
    <row r="155" spans="1:34" x14ac:dyDescent="0.25">
      <c r="A155">
        <v>425</v>
      </c>
      <c r="B155">
        <v>493841.59178900003</v>
      </c>
      <c r="C155">
        <v>5181100.5330800004</v>
      </c>
      <c r="D155" t="s">
        <v>15</v>
      </c>
      <c r="E155">
        <v>1</v>
      </c>
      <c r="F155">
        <v>550.96615748031491</v>
      </c>
      <c r="G155">
        <v>331.20078740157476</v>
      </c>
      <c r="H155">
        <v>132.9195</v>
      </c>
      <c r="J155">
        <v>331.20078740157476</v>
      </c>
      <c r="K155">
        <v>550.96615748031491</v>
      </c>
      <c r="L155">
        <v>138.79176150725968</v>
      </c>
      <c r="M155">
        <v>21.788129900879301</v>
      </c>
      <c r="O155">
        <v>493647.55350400001</v>
      </c>
      <c r="P155">
        <v>5180666.35855</v>
      </c>
      <c r="Q155">
        <v>154</v>
      </c>
      <c r="R155">
        <v>484.41601049868768</v>
      </c>
      <c r="S155">
        <f t="shared" si="12"/>
        <v>72.662401574803155</v>
      </c>
      <c r="T155">
        <f t="shared" si="13"/>
        <v>0.4196185286103542</v>
      </c>
      <c r="U155">
        <v>494019.926261999</v>
      </c>
      <c r="V155">
        <v>5180892.9986300003</v>
      </c>
      <c r="W155">
        <v>340.95776054032632</v>
      </c>
      <c r="X155">
        <f t="shared" si="14"/>
        <v>51.143664081048946</v>
      </c>
      <c r="Y155">
        <f t="shared" si="15"/>
        <v>0.42191780821917807</v>
      </c>
      <c r="Z155">
        <v>494104.70020800002</v>
      </c>
      <c r="AA155">
        <v>5180935.9190600002</v>
      </c>
      <c r="AB155">
        <v>72.342785964887824</v>
      </c>
      <c r="AC155">
        <f t="shared" si="16"/>
        <v>0.41734417344173441</v>
      </c>
      <c r="AD155">
        <v>494104.70020800002</v>
      </c>
      <c r="AE155">
        <v>5180935.9190600002</v>
      </c>
      <c r="AF155">
        <v>52.492884805239591</v>
      </c>
      <c r="AG155">
        <v>154</v>
      </c>
      <c r="AH155">
        <f t="shared" si="17"/>
        <v>0.41734417344173441</v>
      </c>
    </row>
    <row r="156" spans="1:34" x14ac:dyDescent="0.25">
      <c r="A156">
        <v>6</v>
      </c>
      <c r="B156">
        <v>493479.23487300001</v>
      </c>
      <c r="C156">
        <v>5180583.9985100003</v>
      </c>
      <c r="D156" t="s">
        <v>15</v>
      </c>
      <c r="E156">
        <v>2</v>
      </c>
      <c r="F156">
        <v>407.23436220472445</v>
      </c>
      <c r="G156">
        <v>470.30839895013122</v>
      </c>
      <c r="H156">
        <v>93.5</v>
      </c>
      <c r="J156">
        <v>470.30839895013122</v>
      </c>
      <c r="K156">
        <v>407.23436220472445</v>
      </c>
      <c r="L156">
        <v>80.657678679065356</v>
      </c>
      <c r="M156">
        <v>9.5673153074745461</v>
      </c>
      <c r="O156">
        <v>494007.324461999</v>
      </c>
      <c r="P156">
        <v>5180733.5508399904</v>
      </c>
      <c r="Q156">
        <v>155</v>
      </c>
      <c r="R156">
        <v>484.4473097112861</v>
      </c>
      <c r="S156">
        <f t="shared" si="12"/>
        <v>72.667096456692917</v>
      </c>
      <c r="T156">
        <f t="shared" si="13"/>
        <v>0.42234332425068122</v>
      </c>
      <c r="U156">
        <v>493631.431901998</v>
      </c>
      <c r="V156">
        <v>5180959.5847699903</v>
      </c>
      <c r="W156">
        <v>341.04330708661422</v>
      </c>
      <c r="X156">
        <f t="shared" si="14"/>
        <v>51.156496062992133</v>
      </c>
      <c r="Y156">
        <f t="shared" si="15"/>
        <v>0.42465753424657532</v>
      </c>
      <c r="Z156">
        <v>493309.217427</v>
      </c>
      <c r="AA156">
        <v>5180591.82981</v>
      </c>
      <c r="AB156">
        <v>72.344907330845402</v>
      </c>
      <c r="AC156">
        <f t="shared" si="16"/>
        <v>0.42005420054200543</v>
      </c>
      <c r="AD156">
        <v>493309.217427</v>
      </c>
      <c r="AE156">
        <v>5180591.82981</v>
      </c>
      <c r="AF156">
        <v>52.494424096509007</v>
      </c>
      <c r="AG156">
        <v>155</v>
      </c>
      <c r="AH156">
        <f t="shared" si="17"/>
        <v>0.42005420054200543</v>
      </c>
    </row>
    <row r="157" spans="1:34" x14ac:dyDescent="0.25">
      <c r="A157">
        <v>27</v>
      </c>
      <c r="B157">
        <v>493502.30170800001</v>
      </c>
      <c r="C157">
        <v>5180616.15558</v>
      </c>
      <c r="D157" t="s">
        <v>15</v>
      </c>
      <c r="E157">
        <v>2</v>
      </c>
      <c r="F157">
        <v>376.49850000000004</v>
      </c>
      <c r="G157">
        <v>559.87532808398953</v>
      </c>
      <c r="H157">
        <v>84.833333333333329</v>
      </c>
      <c r="J157">
        <v>559.87532808398953</v>
      </c>
      <c r="K157">
        <v>376.49850000000004</v>
      </c>
      <c r="L157">
        <v>54.281104496762097</v>
      </c>
      <c r="M157">
        <v>49.905020014221826</v>
      </c>
      <c r="O157">
        <v>493564.513719999</v>
      </c>
      <c r="P157">
        <v>5180609.8858099803</v>
      </c>
      <c r="Q157">
        <v>156</v>
      </c>
      <c r="R157">
        <v>485.07217847769033</v>
      </c>
      <c r="S157">
        <f t="shared" si="12"/>
        <v>72.760826771653541</v>
      </c>
      <c r="T157">
        <f t="shared" si="13"/>
        <v>0.42506811989100818</v>
      </c>
      <c r="U157">
        <v>493923.807727999</v>
      </c>
      <c r="V157">
        <v>5181031.1089899903</v>
      </c>
      <c r="W157" s="25">
        <v>341.28779002624668</v>
      </c>
      <c r="X157">
        <f t="shared" si="14"/>
        <v>51.193168503937002</v>
      </c>
      <c r="Y157">
        <f t="shared" si="15"/>
        <v>0.42739726027397262</v>
      </c>
      <c r="Z157">
        <v>493627.13805200002</v>
      </c>
      <c r="AA157">
        <v>5180706.9397900002</v>
      </c>
      <c r="AB157">
        <v>72.351957974137918</v>
      </c>
      <c r="AC157">
        <f t="shared" si="16"/>
        <v>0.42276422764227645</v>
      </c>
      <c r="AD157">
        <v>493627.13805200002</v>
      </c>
      <c r="AE157">
        <v>5180706.9397900002</v>
      </c>
      <c r="AF157">
        <v>52.49954013677786</v>
      </c>
      <c r="AG157">
        <v>156</v>
      </c>
      <c r="AH157">
        <f t="shared" si="17"/>
        <v>0.42276422764227645</v>
      </c>
    </row>
    <row r="158" spans="1:34" x14ac:dyDescent="0.25">
      <c r="A158">
        <v>51</v>
      </c>
      <c r="B158">
        <v>493514.03761100001</v>
      </c>
      <c r="C158">
        <v>5180631.0323999804</v>
      </c>
      <c r="D158" t="s">
        <v>15</v>
      </c>
      <c r="E158">
        <v>2</v>
      </c>
      <c r="F158">
        <v>420.48737270341206</v>
      </c>
      <c r="G158">
        <v>487.20472440944877</v>
      </c>
      <c r="H158">
        <v>69.5</v>
      </c>
      <c r="J158">
        <v>487.20472440944877</v>
      </c>
      <c r="K158">
        <v>420.48737270341206</v>
      </c>
      <c r="L158">
        <v>94.090467035737205</v>
      </c>
      <c r="M158">
        <v>65.414739615291438</v>
      </c>
      <c r="O158">
        <v>494073.852491998</v>
      </c>
      <c r="P158">
        <v>5180695.25875</v>
      </c>
      <c r="Q158">
        <v>157</v>
      </c>
      <c r="R158">
        <v>485.71011023622049</v>
      </c>
      <c r="S158">
        <f t="shared" si="12"/>
        <v>72.856516535433073</v>
      </c>
      <c r="T158">
        <f t="shared" si="13"/>
        <v>0.42779291553133514</v>
      </c>
      <c r="U158">
        <v>493328.470462</v>
      </c>
      <c r="V158">
        <v>5180674.59442</v>
      </c>
      <c r="W158">
        <v>341.53543307086608</v>
      </c>
      <c r="X158">
        <f t="shared" si="14"/>
        <v>51.230314960629912</v>
      </c>
      <c r="Y158">
        <f t="shared" si="15"/>
        <v>0.43013698630136987</v>
      </c>
      <c r="Z158">
        <v>493946.230398999</v>
      </c>
      <c r="AA158">
        <v>5180709.2763900002</v>
      </c>
      <c r="AB158">
        <v>72.496605563652267</v>
      </c>
      <c r="AC158">
        <f t="shared" si="16"/>
        <v>0.42547425474254741</v>
      </c>
      <c r="AD158">
        <v>493946.230398999</v>
      </c>
      <c r="AE158">
        <v>5180709.2763900002</v>
      </c>
      <c r="AF158">
        <v>52.604498345844029</v>
      </c>
      <c r="AG158">
        <v>157</v>
      </c>
      <c r="AH158">
        <f t="shared" si="17"/>
        <v>0.42547425474254741</v>
      </c>
    </row>
    <row r="159" spans="1:34" x14ac:dyDescent="0.25">
      <c r="A159">
        <v>52</v>
      </c>
      <c r="B159">
        <v>493545.15792600001</v>
      </c>
      <c r="C159">
        <v>5180641.6875400003</v>
      </c>
      <c r="D159" t="s">
        <v>15</v>
      </c>
      <c r="E159">
        <v>2</v>
      </c>
      <c r="F159">
        <v>452.47556955380577</v>
      </c>
      <c r="G159">
        <v>458.00524934383202</v>
      </c>
      <c r="H159">
        <v>120.75</v>
      </c>
      <c r="J159">
        <v>458.00524934383202</v>
      </c>
      <c r="K159">
        <v>452.47556955380577</v>
      </c>
      <c r="L159">
        <v>101.34220170773399</v>
      </c>
      <c r="M159">
        <v>48.4410108610275</v>
      </c>
      <c r="O159">
        <v>493818.588412999</v>
      </c>
      <c r="P159">
        <v>5180703.4058999904</v>
      </c>
      <c r="Q159">
        <v>158</v>
      </c>
      <c r="R159">
        <v>486.6945721784777</v>
      </c>
      <c r="S159">
        <f t="shared" si="12"/>
        <v>73.004185826771646</v>
      </c>
      <c r="T159">
        <f t="shared" si="13"/>
        <v>0.4305177111716621</v>
      </c>
      <c r="U159">
        <v>494050.810379998</v>
      </c>
      <c r="V159">
        <v>5180861.1869900003</v>
      </c>
      <c r="W159">
        <v>341.6934463378073</v>
      </c>
      <c r="X159">
        <f t="shared" si="14"/>
        <v>51.254016950671094</v>
      </c>
      <c r="Y159">
        <f t="shared" si="15"/>
        <v>0.43287671232876712</v>
      </c>
      <c r="Z159">
        <v>493679.47076</v>
      </c>
      <c r="AA159">
        <v>5180673.9922799803</v>
      </c>
      <c r="AB159">
        <v>72.506401883073991</v>
      </c>
      <c r="AC159">
        <f t="shared" si="16"/>
        <v>0.42818428184281843</v>
      </c>
      <c r="AD159">
        <v>493679.47076</v>
      </c>
      <c r="AE159">
        <v>5180673.9922799803</v>
      </c>
      <c r="AF159">
        <v>52.611606685121551</v>
      </c>
      <c r="AG159">
        <v>158</v>
      </c>
      <c r="AH159">
        <f t="shared" si="17"/>
        <v>0.42818428184281843</v>
      </c>
    </row>
    <row r="160" spans="1:34" x14ac:dyDescent="0.25">
      <c r="A160">
        <v>77</v>
      </c>
      <c r="B160">
        <v>493551.833480998</v>
      </c>
      <c r="C160">
        <v>5180673.4613199905</v>
      </c>
      <c r="D160" t="s">
        <v>15</v>
      </c>
      <c r="E160">
        <v>2</v>
      </c>
      <c r="F160">
        <v>498.27598687664045</v>
      </c>
      <c r="G160">
        <v>522.30971128608917</v>
      </c>
      <c r="H160">
        <v>126.5</v>
      </c>
      <c r="J160">
        <v>522.30971128608917</v>
      </c>
      <c r="K160">
        <v>498.27598687664045</v>
      </c>
      <c r="L160">
        <v>27.263926874527431</v>
      </c>
      <c r="M160">
        <v>25.389565094354047</v>
      </c>
      <c r="O160">
        <v>493753.983095998</v>
      </c>
      <c r="P160">
        <v>5180973.8331300002</v>
      </c>
      <c r="Q160">
        <v>159</v>
      </c>
      <c r="R160">
        <v>486.7125984251968</v>
      </c>
      <c r="S160">
        <f t="shared" si="12"/>
        <v>73.006889763779512</v>
      </c>
      <c r="T160">
        <f t="shared" si="13"/>
        <v>0.43324250681198911</v>
      </c>
      <c r="U160">
        <v>493626.398015999</v>
      </c>
      <c r="V160">
        <v>5181088.3120799903</v>
      </c>
      <c r="W160">
        <v>342.68372703412069</v>
      </c>
      <c r="X160">
        <f t="shared" si="14"/>
        <v>51.402559055118104</v>
      </c>
      <c r="Y160">
        <f t="shared" si="15"/>
        <v>0.43561643835616437</v>
      </c>
      <c r="Z160">
        <v>493353.700202999</v>
      </c>
      <c r="AA160">
        <v>5180640.2296700003</v>
      </c>
      <c r="AB160">
        <v>72.539815306471979</v>
      </c>
      <c r="AC160">
        <f t="shared" si="16"/>
        <v>0.43089430894308944</v>
      </c>
      <c r="AD160">
        <v>493353.700202999</v>
      </c>
      <c r="AE160">
        <v>5180640.2296700003</v>
      </c>
      <c r="AF160">
        <v>52.635851908221348</v>
      </c>
      <c r="AG160">
        <v>159</v>
      </c>
      <c r="AH160">
        <f t="shared" si="17"/>
        <v>0.43089430894308944</v>
      </c>
    </row>
    <row r="161" spans="1:34" x14ac:dyDescent="0.25">
      <c r="A161">
        <v>105</v>
      </c>
      <c r="B161">
        <v>493595.221616</v>
      </c>
      <c r="C161">
        <v>5180699.9730599904</v>
      </c>
      <c r="D161" t="s">
        <v>15</v>
      </c>
      <c r="E161">
        <v>2</v>
      </c>
      <c r="F161">
        <v>429.18140419947508</v>
      </c>
      <c r="G161">
        <v>453.41207349081361</v>
      </c>
      <c r="H161">
        <v>70.25</v>
      </c>
      <c r="J161">
        <v>453.41207349081361</v>
      </c>
      <c r="K161">
        <v>429.18140419947508</v>
      </c>
      <c r="L161">
        <v>121.53172020618759</v>
      </c>
      <c r="M161">
        <v>42.4844018091446</v>
      </c>
      <c r="O161">
        <v>493514.03761100001</v>
      </c>
      <c r="P161">
        <v>5180631.0323999804</v>
      </c>
      <c r="Q161">
        <v>160</v>
      </c>
      <c r="R161">
        <v>487.20472440944877</v>
      </c>
      <c r="S161">
        <f t="shared" si="12"/>
        <v>73.080708661417319</v>
      </c>
      <c r="T161">
        <f t="shared" si="13"/>
        <v>0.43596730245231607</v>
      </c>
      <c r="U161">
        <v>494044.226517</v>
      </c>
      <c r="V161">
        <v>5180700.4701500004</v>
      </c>
      <c r="W161">
        <v>342.87637511558319</v>
      </c>
      <c r="X161">
        <f t="shared" si="14"/>
        <v>51.431456267337474</v>
      </c>
      <c r="Y161">
        <f t="shared" si="15"/>
        <v>0.43835616438356162</v>
      </c>
      <c r="Z161">
        <v>493690.954815</v>
      </c>
      <c r="AA161">
        <v>5180705.7611499904</v>
      </c>
      <c r="AB161">
        <v>72.655081224369752</v>
      </c>
      <c r="AC161">
        <f t="shared" si="16"/>
        <v>0.43360433604336046</v>
      </c>
      <c r="AD161">
        <v>493690.954815</v>
      </c>
      <c r="AE161">
        <v>5180705.7611499904</v>
      </c>
      <c r="AF161">
        <v>52.719490386743793</v>
      </c>
      <c r="AG161">
        <v>160</v>
      </c>
      <c r="AH161">
        <f t="shared" si="17"/>
        <v>0.43360433604336046</v>
      </c>
    </row>
    <row r="162" spans="1:34" x14ac:dyDescent="0.25">
      <c r="A162">
        <v>131</v>
      </c>
      <c r="B162">
        <v>493592.5074</v>
      </c>
      <c r="C162">
        <v>5180731.75691</v>
      </c>
      <c r="D162" t="s">
        <v>15</v>
      </c>
      <c r="E162">
        <v>2</v>
      </c>
      <c r="F162">
        <v>464.23742519685038</v>
      </c>
      <c r="G162">
        <v>437.00787401574803</v>
      </c>
      <c r="H162">
        <v>61.25</v>
      </c>
      <c r="J162">
        <v>437.00787401574803</v>
      </c>
      <c r="K162">
        <v>464.23742519685038</v>
      </c>
      <c r="L162">
        <v>101.29507601630493</v>
      </c>
      <c r="M162">
        <v>39.604802364135352</v>
      </c>
      <c r="O162">
        <v>494069.977149999</v>
      </c>
      <c r="P162">
        <v>5180790.6054199804</v>
      </c>
      <c r="Q162">
        <v>161</v>
      </c>
      <c r="R162">
        <v>488.15458267716537</v>
      </c>
      <c r="S162">
        <f t="shared" si="12"/>
        <v>73.223187401574805</v>
      </c>
      <c r="T162">
        <f t="shared" si="13"/>
        <v>0.43869209809264303</v>
      </c>
      <c r="U162">
        <v>493447.78446200001</v>
      </c>
      <c r="V162">
        <v>5180761.6069099903</v>
      </c>
      <c r="W162">
        <v>343.17585301837272</v>
      </c>
      <c r="X162">
        <f t="shared" si="14"/>
        <v>51.476377952755904</v>
      </c>
      <c r="Y162">
        <f t="shared" si="15"/>
        <v>0.44109589041095892</v>
      </c>
      <c r="Z162">
        <v>493564.513719999</v>
      </c>
      <c r="AA162">
        <v>5180609.8858099803</v>
      </c>
      <c r="AB162">
        <v>72.756341128106044</v>
      </c>
      <c r="AC162">
        <f t="shared" si="16"/>
        <v>0.43631436314363142</v>
      </c>
      <c r="AD162">
        <v>493564.513719999</v>
      </c>
      <c r="AE162">
        <v>5180609.8858099803</v>
      </c>
      <c r="AF162">
        <v>52.792965915662442</v>
      </c>
      <c r="AG162">
        <v>161</v>
      </c>
      <c r="AH162">
        <f t="shared" si="17"/>
        <v>0.43631436314363142</v>
      </c>
    </row>
    <row r="163" spans="1:34" x14ac:dyDescent="0.25">
      <c r="A163">
        <v>132</v>
      </c>
      <c r="B163">
        <v>493624.423671</v>
      </c>
      <c r="C163">
        <v>5180738.7236200003</v>
      </c>
      <c r="D163" t="s">
        <v>15</v>
      </c>
      <c r="E163">
        <v>2</v>
      </c>
      <c r="F163">
        <v>413.72861679790026</v>
      </c>
      <c r="G163">
        <v>375</v>
      </c>
      <c r="H163">
        <v>85.5</v>
      </c>
      <c r="J163">
        <v>375</v>
      </c>
      <c r="K163">
        <v>413.72861679790026</v>
      </c>
      <c r="L163">
        <v>148.79506699573628</v>
      </c>
      <c r="M163">
        <v>139.36811496616599</v>
      </c>
      <c r="O163">
        <v>493699.82406800002</v>
      </c>
      <c r="P163">
        <v>5180864.6565899802</v>
      </c>
      <c r="Q163">
        <v>162</v>
      </c>
      <c r="R163">
        <v>488.68110236220474</v>
      </c>
      <c r="S163">
        <f t="shared" si="12"/>
        <v>73.302165354330711</v>
      </c>
      <c r="T163">
        <f t="shared" si="13"/>
        <v>0.44141689373297005</v>
      </c>
      <c r="U163">
        <v>493670.53272100003</v>
      </c>
      <c r="V163">
        <v>5181014.3275100002</v>
      </c>
      <c r="W163">
        <v>343.66797900262463</v>
      </c>
      <c r="X163">
        <f t="shared" si="14"/>
        <v>51.550196850393696</v>
      </c>
      <c r="Y163">
        <f t="shared" si="15"/>
        <v>0.44383561643835617</v>
      </c>
      <c r="Z163">
        <v>493688.24009600002</v>
      </c>
      <c r="AA163">
        <v>5180737.54495</v>
      </c>
      <c r="AB163">
        <v>72.805189162604165</v>
      </c>
      <c r="AC163">
        <f t="shared" si="16"/>
        <v>0.43902439024390244</v>
      </c>
      <c r="AD163">
        <v>493688.24009600002</v>
      </c>
      <c r="AE163">
        <v>5180737.54495</v>
      </c>
      <c r="AF163">
        <v>52.828410697248771</v>
      </c>
      <c r="AG163">
        <v>162</v>
      </c>
      <c r="AH163">
        <f t="shared" si="17"/>
        <v>0.43902439024390244</v>
      </c>
    </row>
    <row r="164" spans="1:34" x14ac:dyDescent="0.25">
      <c r="A164">
        <v>158</v>
      </c>
      <c r="B164">
        <v>493638.036009998</v>
      </c>
      <c r="C164">
        <v>5180761.7114700004</v>
      </c>
      <c r="D164" t="s">
        <v>15</v>
      </c>
      <c r="E164">
        <v>2</v>
      </c>
      <c r="F164">
        <v>344.14217060367451</v>
      </c>
      <c r="G164">
        <v>436.51574803149606</v>
      </c>
      <c r="H164">
        <v>65.5</v>
      </c>
      <c r="J164">
        <v>436.51574803149606</v>
      </c>
      <c r="K164">
        <v>344.14217060367451</v>
      </c>
      <c r="L164">
        <v>70.395588555952727</v>
      </c>
      <c r="M164">
        <v>13.789541724430135</v>
      </c>
      <c r="O164">
        <v>493367.998337998</v>
      </c>
      <c r="P164">
        <v>5180799.1186100002</v>
      </c>
      <c r="Q164">
        <v>163</v>
      </c>
      <c r="R164">
        <v>488.92703149606302</v>
      </c>
      <c r="S164">
        <f t="shared" si="12"/>
        <v>73.339054724409451</v>
      </c>
      <c r="T164">
        <f t="shared" si="13"/>
        <v>0.44414168937329701</v>
      </c>
      <c r="U164">
        <v>493815.87301600003</v>
      </c>
      <c r="V164">
        <v>5180735.1896400005</v>
      </c>
      <c r="W164">
        <v>344.04286389201349</v>
      </c>
      <c r="X164">
        <f t="shared" si="14"/>
        <v>51.606429583802019</v>
      </c>
      <c r="Y164">
        <f t="shared" si="15"/>
        <v>0.44657534246575342</v>
      </c>
      <c r="Z164">
        <v>493694.04643400002</v>
      </c>
      <c r="AA164">
        <v>5180960.0055299904</v>
      </c>
      <c r="AB164">
        <v>72.827001811198571</v>
      </c>
      <c r="AC164">
        <f t="shared" si="16"/>
        <v>0.44173441734417346</v>
      </c>
      <c r="AD164">
        <v>493694.04643400002</v>
      </c>
      <c r="AE164">
        <v>5180960.0055299904</v>
      </c>
      <c r="AF164">
        <v>52.8442382443178</v>
      </c>
      <c r="AG164">
        <v>163</v>
      </c>
      <c r="AH164">
        <f t="shared" si="17"/>
        <v>0.44173441734417346</v>
      </c>
    </row>
    <row r="165" spans="1:34" x14ac:dyDescent="0.25">
      <c r="A165">
        <v>184</v>
      </c>
      <c r="B165">
        <v>493655.168991999</v>
      </c>
      <c r="C165">
        <v>5180793.4742900003</v>
      </c>
      <c r="D165" t="s">
        <v>15</v>
      </c>
      <c r="E165">
        <v>2</v>
      </c>
      <c r="F165">
        <v>508.64330446194225</v>
      </c>
      <c r="G165">
        <v>394.68503937007875</v>
      </c>
      <c r="H165">
        <v>126.25</v>
      </c>
      <c r="J165">
        <v>394.68503937007875</v>
      </c>
      <c r="K165">
        <v>508.64330446194225</v>
      </c>
      <c r="L165">
        <v>72.272185423133507</v>
      </c>
      <c r="M165">
        <v>63.653339028053146</v>
      </c>
      <c r="O165">
        <v>493681.925006998</v>
      </c>
      <c r="P165">
        <v>5181110.7360899802</v>
      </c>
      <c r="Q165">
        <v>164</v>
      </c>
      <c r="R165">
        <v>489.21273166319196</v>
      </c>
      <c r="S165">
        <f t="shared" si="12"/>
        <v>73.381909749478794</v>
      </c>
      <c r="T165">
        <f t="shared" si="13"/>
        <v>0.44686648501362397</v>
      </c>
      <c r="U165">
        <v>493638.036009998</v>
      </c>
      <c r="V165">
        <v>5180761.7114700004</v>
      </c>
      <c r="W165" s="25">
        <v>344.14217060367451</v>
      </c>
      <c r="X165">
        <f t="shared" si="14"/>
        <v>51.621325590551173</v>
      </c>
      <c r="Y165">
        <f t="shared" si="15"/>
        <v>0.44931506849315067</v>
      </c>
      <c r="Z165">
        <v>493818.588412999</v>
      </c>
      <c r="AA165">
        <v>5180703.4058999904</v>
      </c>
      <c r="AB165">
        <v>72.914250371973978</v>
      </c>
      <c r="AC165">
        <f t="shared" si="16"/>
        <v>0.44444444444444442</v>
      </c>
      <c r="AD165">
        <v>493818.588412999</v>
      </c>
      <c r="AE165">
        <v>5180703.4058999904</v>
      </c>
      <c r="AF165">
        <v>52.907546956985136</v>
      </c>
      <c r="AG165">
        <v>164</v>
      </c>
      <c r="AH165">
        <f t="shared" si="17"/>
        <v>0.44444444444444442</v>
      </c>
    </row>
    <row r="166" spans="1:34" x14ac:dyDescent="0.25">
      <c r="A166">
        <v>209</v>
      </c>
      <c r="B166">
        <v>493671.92820000002</v>
      </c>
      <c r="C166">
        <v>5180832.9049800001</v>
      </c>
      <c r="D166" t="s">
        <v>15</v>
      </c>
      <c r="E166">
        <v>2</v>
      </c>
      <c r="F166">
        <v>397.89884251968505</v>
      </c>
      <c r="G166">
        <v>490.05905511811017</v>
      </c>
      <c r="H166">
        <v>68.833333333333329</v>
      </c>
      <c r="J166">
        <v>490.05905511811017</v>
      </c>
      <c r="K166">
        <v>397.89884251968505</v>
      </c>
      <c r="L166">
        <v>90.284300724361401</v>
      </c>
      <c r="M166">
        <v>8.4495006023567729</v>
      </c>
      <c r="O166">
        <v>493671.92820000002</v>
      </c>
      <c r="P166">
        <v>5180832.9049800001</v>
      </c>
      <c r="Q166">
        <v>165</v>
      </c>
      <c r="R166">
        <v>490.05905511811017</v>
      </c>
      <c r="S166">
        <f t="shared" si="12"/>
        <v>73.508858267716519</v>
      </c>
      <c r="T166">
        <f t="shared" si="13"/>
        <v>0.44959128065395093</v>
      </c>
      <c r="U166">
        <v>493838.99775600003</v>
      </c>
      <c r="V166">
        <v>5180655.6023700004</v>
      </c>
      <c r="W166">
        <v>344.21543115261579</v>
      </c>
      <c r="X166">
        <f t="shared" si="14"/>
        <v>51.63231467289237</v>
      </c>
      <c r="Y166">
        <f t="shared" si="15"/>
        <v>0.45205479452054792</v>
      </c>
      <c r="Z166">
        <v>493826.81074599799</v>
      </c>
      <c r="AA166">
        <v>5181052.9879400004</v>
      </c>
      <c r="AB166">
        <v>72.967066511450525</v>
      </c>
      <c r="AC166">
        <f t="shared" si="16"/>
        <v>0.44715447154471544</v>
      </c>
      <c r="AD166">
        <v>493826.81074599799</v>
      </c>
      <c r="AE166">
        <v>5181052.9879400004</v>
      </c>
      <c r="AF166">
        <v>52.945871048163298</v>
      </c>
      <c r="AG166">
        <v>165</v>
      </c>
      <c r="AH166">
        <f t="shared" si="17"/>
        <v>0.44715447154471544</v>
      </c>
    </row>
    <row r="167" spans="1:34" x14ac:dyDescent="0.25">
      <c r="A167">
        <v>234</v>
      </c>
      <c r="B167">
        <v>493699.82406800002</v>
      </c>
      <c r="C167">
        <v>5180864.6565899802</v>
      </c>
      <c r="D167" t="s">
        <v>15</v>
      </c>
      <c r="E167">
        <v>2</v>
      </c>
      <c r="F167">
        <v>438.48233595800525</v>
      </c>
      <c r="G167">
        <v>488.68110236220474</v>
      </c>
      <c r="H167">
        <v>160.16666666666666</v>
      </c>
      <c r="J167">
        <v>488.68110236220474</v>
      </c>
      <c r="K167">
        <v>438.48233595800525</v>
      </c>
      <c r="L167">
        <v>156.38597181666802</v>
      </c>
      <c r="M167">
        <v>80.50184330762994</v>
      </c>
      <c r="O167">
        <v>493763.62173200003</v>
      </c>
      <c r="P167">
        <v>5180846.6992800003</v>
      </c>
      <c r="Q167">
        <v>166</v>
      </c>
      <c r="R167">
        <v>490.15748031496059</v>
      </c>
      <c r="S167">
        <f t="shared" si="12"/>
        <v>73.523622047244089</v>
      </c>
      <c r="T167">
        <f t="shared" si="13"/>
        <v>0.45231607629427795</v>
      </c>
      <c r="U167">
        <v>493988.01773100003</v>
      </c>
      <c r="V167">
        <v>5180892.4748999802</v>
      </c>
      <c r="W167">
        <v>345.365857842715</v>
      </c>
      <c r="X167">
        <f t="shared" si="14"/>
        <v>51.804878676407249</v>
      </c>
      <c r="Y167">
        <f t="shared" si="15"/>
        <v>0.45479452054794522</v>
      </c>
      <c r="Z167">
        <v>493512.37530999799</v>
      </c>
      <c r="AA167">
        <v>5180822.5187200001</v>
      </c>
      <c r="AB167">
        <v>73.014432474331002</v>
      </c>
      <c r="AC167">
        <f t="shared" si="16"/>
        <v>0.44986449864498645</v>
      </c>
      <c r="AD167">
        <v>493512.37530999799</v>
      </c>
      <c r="AE167">
        <v>5180822.5187200001</v>
      </c>
      <c r="AF167">
        <v>52.980240418930698</v>
      </c>
      <c r="AG167">
        <v>166</v>
      </c>
      <c r="AH167">
        <f t="shared" si="17"/>
        <v>0.44986449864498645</v>
      </c>
    </row>
    <row r="168" spans="1:34" x14ac:dyDescent="0.25">
      <c r="A168">
        <v>306</v>
      </c>
      <c r="B168">
        <v>493757.84306599799</v>
      </c>
      <c r="C168">
        <v>5180942.0481599905</v>
      </c>
      <c r="D168" t="s">
        <v>15</v>
      </c>
      <c r="E168">
        <v>2</v>
      </c>
      <c r="F168">
        <v>457.93795013123355</v>
      </c>
      <c r="G168">
        <v>480.31496062992119</v>
      </c>
      <c r="H168">
        <v>104.33333333333333</v>
      </c>
      <c r="J168">
        <v>480.31496062992119</v>
      </c>
      <c r="K168">
        <v>457.93795013123355</v>
      </c>
      <c r="L168">
        <v>77.749248029379061</v>
      </c>
      <c r="M168">
        <v>53.442707976573452</v>
      </c>
      <c r="O168">
        <v>493559.45098800003</v>
      </c>
      <c r="P168">
        <v>5180800.5769400001</v>
      </c>
      <c r="Q168">
        <v>167</v>
      </c>
      <c r="R168">
        <v>493.62948785586696</v>
      </c>
      <c r="S168">
        <f t="shared" si="12"/>
        <v>74.044423178380043</v>
      </c>
      <c r="T168">
        <f t="shared" si="13"/>
        <v>0.45504087193460491</v>
      </c>
      <c r="U168">
        <v>493667.907851998</v>
      </c>
      <c r="V168">
        <v>5180857.0227399804</v>
      </c>
      <c r="W168">
        <v>345.47</v>
      </c>
      <c r="X168">
        <f t="shared" si="14"/>
        <v>51.820500000000003</v>
      </c>
      <c r="Y168">
        <f t="shared" si="15"/>
        <v>0.45753424657534247</v>
      </c>
      <c r="Z168">
        <v>493817.519848998</v>
      </c>
      <c r="AA168">
        <v>5180925.87366</v>
      </c>
      <c r="AB168">
        <v>73.096095249577033</v>
      </c>
      <c r="AC168">
        <f t="shared" si="16"/>
        <v>0.45257452574525747</v>
      </c>
      <c r="AD168">
        <v>493817.519848998</v>
      </c>
      <c r="AE168">
        <v>5180925.87366</v>
      </c>
      <c r="AF168">
        <v>53.039496011547037</v>
      </c>
      <c r="AG168">
        <v>167</v>
      </c>
      <c r="AH168">
        <f t="shared" si="17"/>
        <v>0.45257452574525747</v>
      </c>
    </row>
    <row r="169" spans="1:34" x14ac:dyDescent="0.25">
      <c r="A169">
        <v>332</v>
      </c>
      <c r="B169">
        <v>493785.90663500002</v>
      </c>
      <c r="C169">
        <v>5180989.2459899904</v>
      </c>
      <c r="D169" t="s">
        <v>15</v>
      </c>
      <c r="E169">
        <v>2</v>
      </c>
      <c r="F169">
        <v>377.88554330708661</v>
      </c>
      <c r="G169">
        <v>494.09448818897636</v>
      </c>
      <c r="H169">
        <v>48</v>
      </c>
      <c r="J169">
        <v>494.09448818897636</v>
      </c>
      <c r="K169">
        <v>377.88554330708661</v>
      </c>
      <c r="L169">
        <v>63.898110191791503</v>
      </c>
      <c r="M169">
        <v>47.82549474947448</v>
      </c>
      <c r="O169">
        <v>493431.82198000001</v>
      </c>
      <c r="P169">
        <v>5180805.1601499803</v>
      </c>
      <c r="Q169">
        <v>168</v>
      </c>
      <c r="R169">
        <v>493.86308357024296</v>
      </c>
      <c r="S169">
        <f t="shared" si="12"/>
        <v>74.079462535536436</v>
      </c>
      <c r="T169">
        <f t="shared" si="13"/>
        <v>0.45776566757493187</v>
      </c>
      <c r="U169">
        <v>493732.36045400001</v>
      </c>
      <c r="V169">
        <v>5181027.6388400001</v>
      </c>
      <c r="W169">
        <v>345.47244094488195</v>
      </c>
      <c r="X169">
        <f t="shared" si="14"/>
        <v>51.820866141732289</v>
      </c>
      <c r="Y169">
        <f t="shared" si="15"/>
        <v>0.46027397260273972</v>
      </c>
      <c r="Z169">
        <v>494023.79518900003</v>
      </c>
      <c r="AA169">
        <v>5180638.7472000001</v>
      </c>
      <c r="AB169">
        <v>73.107167635026087</v>
      </c>
      <c r="AC169">
        <f t="shared" si="16"/>
        <v>0.45528455284552843</v>
      </c>
      <c r="AD169">
        <v>494023.79518900003</v>
      </c>
      <c r="AE169">
        <v>5180638.7472000001</v>
      </c>
      <c r="AF169">
        <v>53.047530281255391</v>
      </c>
      <c r="AG169">
        <v>168</v>
      </c>
      <c r="AH169">
        <f t="shared" si="17"/>
        <v>0.45528455284552843</v>
      </c>
    </row>
    <row r="170" spans="1:34" x14ac:dyDescent="0.25">
      <c r="A170">
        <v>356</v>
      </c>
      <c r="B170">
        <v>493796.168196999</v>
      </c>
      <c r="C170">
        <v>5181021.01633</v>
      </c>
      <c r="D170" t="s">
        <v>15</v>
      </c>
      <c r="E170">
        <v>2</v>
      </c>
      <c r="F170">
        <v>474.21104461942258</v>
      </c>
      <c r="G170">
        <v>530.83989501312328</v>
      </c>
      <c r="H170">
        <v>50.75</v>
      </c>
      <c r="J170">
        <v>530.83989501312328</v>
      </c>
      <c r="K170">
        <v>474.21104461942258</v>
      </c>
      <c r="L170">
        <v>223.97882790097543</v>
      </c>
      <c r="M170">
        <v>66.537108895796791</v>
      </c>
      <c r="O170">
        <v>493371.862522999</v>
      </c>
      <c r="P170">
        <v>5180703.7714799903</v>
      </c>
      <c r="Q170">
        <v>169</v>
      </c>
      <c r="R170">
        <v>493.86455088245253</v>
      </c>
      <c r="S170">
        <f t="shared" si="12"/>
        <v>74.079682632367877</v>
      </c>
      <c r="T170">
        <f t="shared" si="13"/>
        <v>0.46049046321525888</v>
      </c>
      <c r="U170">
        <v>494016.170361</v>
      </c>
      <c r="V170">
        <v>5180863.3944100002</v>
      </c>
      <c r="W170">
        <v>345.94650899108069</v>
      </c>
      <c r="X170">
        <f t="shared" si="14"/>
        <v>51.891976348662105</v>
      </c>
      <c r="Y170">
        <f t="shared" si="15"/>
        <v>0.46301369863013697</v>
      </c>
      <c r="Z170">
        <v>493719.72291200003</v>
      </c>
      <c r="AA170">
        <v>5181093.2106900001</v>
      </c>
      <c r="AB170">
        <v>73.139088944417779</v>
      </c>
      <c r="AC170">
        <f t="shared" si="16"/>
        <v>0.45799457994579945</v>
      </c>
      <c r="AD170">
        <v>493719.72291200003</v>
      </c>
      <c r="AE170">
        <v>5181093.2106900001</v>
      </c>
      <c r="AF170">
        <v>53.07069280664588</v>
      </c>
      <c r="AG170">
        <v>169</v>
      </c>
      <c r="AH170">
        <f t="shared" si="17"/>
        <v>0.45799457994579945</v>
      </c>
    </row>
    <row r="171" spans="1:34" x14ac:dyDescent="0.25">
      <c r="A171">
        <v>357</v>
      </c>
      <c r="B171">
        <v>493828.07572000002</v>
      </c>
      <c r="C171">
        <v>5181021.2056799904</v>
      </c>
      <c r="D171" t="s">
        <v>15</v>
      </c>
      <c r="E171">
        <v>2</v>
      </c>
      <c r="F171">
        <v>504.82139370078738</v>
      </c>
      <c r="G171">
        <v>482.93963254593172</v>
      </c>
      <c r="H171">
        <v>65</v>
      </c>
      <c r="J171">
        <v>482.93963254593172</v>
      </c>
      <c r="K171">
        <v>504.82139370078738</v>
      </c>
      <c r="L171">
        <v>69.64120174678493</v>
      </c>
      <c r="M171">
        <v>16.798968725794143</v>
      </c>
      <c r="O171">
        <v>494072.77446300001</v>
      </c>
      <c r="P171">
        <v>5180917.7264599903</v>
      </c>
      <c r="Q171">
        <v>170</v>
      </c>
      <c r="R171">
        <v>494.06024146981628</v>
      </c>
      <c r="S171">
        <f t="shared" si="12"/>
        <v>74.109036220472433</v>
      </c>
      <c r="T171">
        <f t="shared" si="13"/>
        <v>0.46321525885558584</v>
      </c>
      <c r="U171">
        <v>493978.13054300001</v>
      </c>
      <c r="V171">
        <v>5180700.4656499904</v>
      </c>
      <c r="W171">
        <v>346.04466879741784</v>
      </c>
      <c r="X171">
        <f t="shared" si="14"/>
        <v>51.906700319612675</v>
      </c>
      <c r="Y171">
        <f t="shared" si="15"/>
        <v>0.46575342465753422</v>
      </c>
      <c r="Z171">
        <v>493636.63549199799</v>
      </c>
      <c r="AA171">
        <v>5181024.7392800003</v>
      </c>
      <c r="AB171">
        <v>73.185667256017922</v>
      </c>
      <c r="AC171">
        <f t="shared" si="16"/>
        <v>0.46070460704607047</v>
      </c>
      <c r="AD171">
        <v>493636.63549199799</v>
      </c>
      <c r="AE171">
        <v>5181024.7392800003</v>
      </c>
      <c r="AF171">
        <v>53.104490647199547</v>
      </c>
      <c r="AG171">
        <v>170</v>
      </c>
      <c r="AH171">
        <f t="shared" si="17"/>
        <v>0.46070460704607047</v>
      </c>
    </row>
    <row r="172" spans="1:34" x14ac:dyDescent="0.25">
      <c r="A172">
        <v>379</v>
      </c>
      <c r="B172">
        <v>493826.81074599799</v>
      </c>
      <c r="C172">
        <v>5181052.9879400004</v>
      </c>
      <c r="D172" t="s">
        <v>15</v>
      </c>
      <c r="E172">
        <v>2</v>
      </c>
      <c r="F172">
        <v>482.98722834645673</v>
      </c>
      <c r="G172">
        <v>482.28346456692913</v>
      </c>
      <c r="H172">
        <v>54.5</v>
      </c>
      <c r="J172">
        <v>482.28346456692913</v>
      </c>
      <c r="K172">
        <v>482.98722834645673</v>
      </c>
      <c r="L172">
        <v>108.11296348861801</v>
      </c>
      <c r="M172">
        <v>29.051065417216357</v>
      </c>
      <c r="O172">
        <v>493785.90663500002</v>
      </c>
      <c r="P172">
        <v>5180989.2459899904</v>
      </c>
      <c r="Q172">
        <v>171</v>
      </c>
      <c r="R172">
        <v>494.09448818897636</v>
      </c>
      <c r="S172">
        <f t="shared" si="12"/>
        <v>74.114173228346445</v>
      </c>
      <c r="T172">
        <f t="shared" si="13"/>
        <v>0.4659400544959128</v>
      </c>
      <c r="U172">
        <v>493861.755168</v>
      </c>
      <c r="V172">
        <v>5180589.4613600001</v>
      </c>
      <c r="W172">
        <v>347.74056651561887</v>
      </c>
      <c r="X172">
        <f t="shared" si="14"/>
        <v>52.161084977342831</v>
      </c>
      <c r="Y172">
        <f t="shared" si="15"/>
        <v>0.46849315068493153</v>
      </c>
      <c r="Z172">
        <v>493638.36825900001</v>
      </c>
      <c r="AA172">
        <v>5180571.02544</v>
      </c>
      <c r="AB172">
        <v>73.434547308720582</v>
      </c>
      <c r="AC172">
        <f t="shared" si="16"/>
        <v>0.46341463414634149</v>
      </c>
      <c r="AD172">
        <v>493638.36825900001</v>
      </c>
      <c r="AE172">
        <v>5180571.02544</v>
      </c>
      <c r="AF172">
        <v>53.28508131374069</v>
      </c>
      <c r="AG172">
        <v>171</v>
      </c>
      <c r="AH172">
        <f t="shared" si="17"/>
        <v>0.46341463414634149</v>
      </c>
    </row>
    <row r="173" spans="1:34" x14ac:dyDescent="0.25">
      <c r="A173">
        <v>402</v>
      </c>
      <c r="B173">
        <v>493849.726767999</v>
      </c>
      <c r="C173">
        <v>5181068.7437699903</v>
      </c>
      <c r="D173" t="s">
        <v>15</v>
      </c>
      <c r="E173">
        <v>2</v>
      </c>
      <c r="F173">
        <v>440.33612073490821</v>
      </c>
      <c r="G173">
        <v>440.6167979002625</v>
      </c>
      <c r="H173">
        <v>19.75</v>
      </c>
      <c r="J173">
        <v>440.6167979002625</v>
      </c>
      <c r="K173">
        <v>440.33612073490821</v>
      </c>
      <c r="L173">
        <v>50.246814494172881</v>
      </c>
      <c r="M173">
        <v>46.521764489914595</v>
      </c>
      <c r="O173">
        <v>493978.13054300001</v>
      </c>
      <c r="P173">
        <v>5180700.4656499904</v>
      </c>
      <c r="Q173">
        <v>172</v>
      </c>
      <c r="R173">
        <v>494.28899999999999</v>
      </c>
      <c r="S173">
        <f t="shared" si="12"/>
        <v>74.143349999999998</v>
      </c>
      <c r="T173">
        <f t="shared" si="13"/>
        <v>0.46866485013623976</v>
      </c>
      <c r="U173">
        <v>493572.190846999</v>
      </c>
      <c r="V173">
        <v>5180864.12519</v>
      </c>
      <c r="W173">
        <v>347.76902887139107</v>
      </c>
      <c r="X173">
        <f t="shared" si="14"/>
        <v>52.165354330708659</v>
      </c>
      <c r="Y173">
        <f t="shared" si="15"/>
        <v>0.47123287671232877</v>
      </c>
      <c r="Z173">
        <v>493902.842645998</v>
      </c>
      <c r="AA173">
        <v>5180681.5397699904</v>
      </c>
      <c r="AB173">
        <v>73.502735454923993</v>
      </c>
      <c r="AC173">
        <f t="shared" si="16"/>
        <v>0.46612466124661245</v>
      </c>
      <c r="AD173">
        <v>493902.842645998</v>
      </c>
      <c r="AE173">
        <v>5180681.5397699904</v>
      </c>
      <c r="AF173">
        <v>53.334559536841972</v>
      </c>
      <c r="AG173">
        <v>172</v>
      </c>
      <c r="AH173">
        <f t="shared" si="17"/>
        <v>0.46612466124661245</v>
      </c>
    </row>
    <row r="174" spans="1:34" x14ac:dyDescent="0.25">
      <c r="A174">
        <v>7</v>
      </c>
      <c r="B174">
        <v>493510.72638299799</v>
      </c>
      <c r="C174">
        <v>5180568.2729099803</v>
      </c>
      <c r="D174" t="s">
        <v>15</v>
      </c>
      <c r="E174">
        <v>3</v>
      </c>
      <c r="F174">
        <v>430.78896850393699</v>
      </c>
      <c r="G174">
        <v>417.48687664041995</v>
      </c>
      <c r="H174">
        <v>115.89370078740157</v>
      </c>
      <c r="J174">
        <v>417.48687664041995</v>
      </c>
      <c r="K174">
        <v>430.78896850393699</v>
      </c>
      <c r="L174">
        <v>83.095779360640933</v>
      </c>
      <c r="M174">
        <v>47.158572360741978</v>
      </c>
      <c r="O174">
        <v>493660.234772</v>
      </c>
      <c r="P174">
        <v>5180602.7832500003</v>
      </c>
      <c r="Q174">
        <v>173</v>
      </c>
      <c r="R174">
        <v>494.58661417322833</v>
      </c>
      <c r="S174">
        <f t="shared" si="12"/>
        <v>74.187992125984252</v>
      </c>
      <c r="T174">
        <f t="shared" si="13"/>
        <v>0.47138964577656678</v>
      </c>
      <c r="U174">
        <v>493851.68107400002</v>
      </c>
      <c r="V174">
        <v>5180592.0274799904</v>
      </c>
      <c r="W174">
        <v>348.11647800616828</v>
      </c>
      <c r="X174">
        <f t="shared" si="14"/>
        <v>52.217471700925238</v>
      </c>
      <c r="Y174">
        <f t="shared" si="15"/>
        <v>0.47397260273972602</v>
      </c>
      <c r="Z174">
        <v>493431.82198000001</v>
      </c>
      <c r="AA174">
        <v>5180805.1601499803</v>
      </c>
      <c r="AB174">
        <v>73.544763842562375</v>
      </c>
      <c r="AC174">
        <f t="shared" si="16"/>
        <v>0.46883468834688347</v>
      </c>
      <c r="AD174">
        <v>493431.82198000001</v>
      </c>
      <c r="AE174">
        <v>5180805.1601499803</v>
      </c>
      <c r="AF174">
        <v>53.365055892234231</v>
      </c>
      <c r="AG174">
        <v>173</v>
      </c>
      <c r="AH174">
        <f t="shared" si="17"/>
        <v>0.46883468834688347</v>
      </c>
    </row>
    <row r="175" spans="1:34" x14ac:dyDescent="0.25">
      <c r="A175">
        <v>8</v>
      </c>
      <c r="B175">
        <v>493542.64672600001</v>
      </c>
      <c r="C175">
        <v>5180578.1283600004</v>
      </c>
      <c r="D175" t="s">
        <v>15</v>
      </c>
      <c r="E175">
        <v>3</v>
      </c>
      <c r="F175">
        <v>428.18086614173234</v>
      </c>
      <c r="G175">
        <v>439.71456692913387</v>
      </c>
      <c r="H175">
        <v>138.47382152230969</v>
      </c>
      <c r="J175">
        <v>439.71456692913387</v>
      </c>
      <c r="K175">
        <v>428.18086614173234</v>
      </c>
      <c r="L175">
        <v>21.730693355282167</v>
      </c>
      <c r="M175">
        <v>6.8863002993087976</v>
      </c>
      <c r="O175">
        <v>494104.70020800002</v>
      </c>
      <c r="P175">
        <v>5180935.9190600002</v>
      </c>
      <c r="Q175">
        <v>174</v>
      </c>
      <c r="R175">
        <v>494.88008923884513</v>
      </c>
      <c r="S175">
        <f t="shared" si="12"/>
        <v>74.232013385826761</v>
      </c>
      <c r="T175">
        <f t="shared" si="13"/>
        <v>0.47411444141689374</v>
      </c>
      <c r="U175">
        <v>493477.500961999</v>
      </c>
      <c r="V175">
        <v>5180903.0090199905</v>
      </c>
      <c r="W175">
        <v>348.91732283464563</v>
      </c>
      <c r="X175">
        <f t="shared" si="14"/>
        <v>52.337598425196845</v>
      </c>
      <c r="Y175">
        <f t="shared" si="15"/>
        <v>0.47671232876712327</v>
      </c>
      <c r="Z175">
        <v>493891.90376700001</v>
      </c>
      <c r="AA175">
        <v>5181034.3639200004</v>
      </c>
      <c r="AB175">
        <v>73.562384565975435</v>
      </c>
      <c r="AC175">
        <f t="shared" si="16"/>
        <v>0.47154471544715448</v>
      </c>
      <c r="AD175">
        <v>493891.90376700001</v>
      </c>
      <c r="AE175">
        <v>5181034.3639200004</v>
      </c>
      <c r="AF175">
        <v>53.377841722804199</v>
      </c>
      <c r="AG175">
        <v>174</v>
      </c>
      <c r="AH175">
        <f t="shared" si="17"/>
        <v>0.47154471544715448</v>
      </c>
    </row>
    <row r="176" spans="1:34" x14ac:dyDescent="0.25">
      <c r="A176">
        <v>28</v>
      </c>
      <c r="B176">
        <v>493532.593582</v>
      </c>
      <c r="C176">
        <v>5180600.0302499803</v>
      </c>
      <c r="D176" t="s">
        <v>15</v>
      </c>
      <c r="E176">
        <v>3</v>
      </c>
      <c r="F176">
        <v>411.41722834645668</v>
      </c>
      <c r="G176">
        <v>454.7244094488189</v>
      </c>
      <c r="H176">
        <v>144.17207611548557</v>
      </c>
      <c r="J176">
        <v>454.7244094488189</v>
      </c>
      <c r="K176">
        <v>411.41722834645668</v>
      </c>
      <c r="L176">
        <v>102.30625120177163</v>
      </c>
      <c r="M176">
        <v>11.004038145837507</v>
      </c>
      <c r="O176">
        <v>493764.663158999</v>
      </c>
      <c r="P176">
        <v>5180893.9251399804</v>
      </c>
      <c r="Q176">
        <v>175</v>
      </c>
      <c r="R176">
        <v>495.0787401574803</v>
      </c>
      <c r="S176">
        <f t="shared" si="12"/>
        <v>74.261811023622045</v>
      </c>
      <c r="T176">
        <f t="shared" si="13"/>
        <v>0.4768392370572207</v>
      </c>
      <c r="U176">
        <v>493640.011778999</v>
      </c>
      <c r="V176">
        <v>5180825.2712899903</v>
      </c>
      <c r="W176">
        <v>349.48976115485567</v>
      </c>
      <c r="X176">
        <f t="shared" si="14"/>
        <v>52.423464173228346</v>
      </c>
      <c r="Y176">
        <f t="shared" si="15"/>
        <v>0.47945205479452052</v>
      </c>
      <c r="Z176">
        <v>493718.99832999799</v>
      </c>
      <c r="AA176">
        <v>5180805.1860999903</v>
      </c>
      <c r="AB176">
        <v>73.588332425393261</v>
      </c>
      <c r="AC176">
        <f t="shared" si="16"/>
        <v>0.4742547425474255</v>
      </c>
      <c r="AD176">
        <v>493718.99832999799</v>
      </c>
      <c r="AE176">
        <v>5180805.1860999903</v>
      </c>
      <c r="AF176">
        <v>53.39666983368209</v>
      </c>
      <c r="AG176">
        <v>175</v>
      </c>
      <c r="AH176">
        <f t="shared" si="17"/>
        <v>0.4742547425474255</v>
      </c>
    </row>
    <row r="177" spans="1:34" x14ac:dyDescent="0.25">
      <c r="A177">
        <v>29</v>
      </c>
      <c r="B177">
        <v>493564.513719999</v>
      </c>
      <c r="C177">
        <v>5180609.8858099803</v>
      </c>
      <c r="D177" t="s">
        <v>15</v>
      </c>
      <c r="E177">
        <v>3</v>
      </c>
      <c r="F177">
        <v>367.69850131233596</v>
      </c>
      <c r="G177">
        <v>485.07217847769033</v>
      </c>
      <c r="H177">
        <v>157.38829133858269</v>
      </c>
      <c r="J177">
        <v>485.07217847769033</v>
      </c>
      <c r="K177">
        <v>367.69850131233596</v>
      </c>
      <c r="L177">
        <v>35.87042660892434</v>
      </c>
      <c r="M177">
        <v>55.332995536894146</v>
      </c>
      <c r="O177">
        <v>493966.647998998</v>
      </c>
      <c r="P177">
        <v>5180668.6962400004</v>
      </c>
      <c r="Q177">
        <v>176</v>
      </c>
      <c r="R177">
        <v>495.74973490813653</v>
      </c>
      <c r="S177">
        <f t="shared" si="12"/>
        <v>74.362460236220471</v>
      </c>
      <c r="T177">
        <f t="shared" si="13"/>
        <v>0.47956403269754766</v>
      </c>
      <c r="U177">
        <v>493910.45270800003</v>
      </c>
      <c r="V177">
        <v>5180808.6558299903</v>
      </c>
      <c r="W177">
        <v>350.16255800984391</v>
      </c>
      <c r="X177">
        <f t="shared" si="14"/>
        <v>52.524383701476587</v>
      </c>
      <c r="Y177">
        <f t="shared" si="15"/>
        <v>0.48219178082191783</v>
      </c>
      <c r="Z177">
        <v>493371.45561800001</v>
      </c>
      <c r="AA177">
        <v>5180609.6268499903</v>
      </c>
      <c r="AB177">
        <v>73.658434466109</v>
      </c>
      <c r="AC177">
        <f t="shared" si="16"/>
        <v>0.47696476964769646</v>
      </c>
      <c r="AD177">
        <v>493371.45561800001</v>
      </c>
      <c r="AE177">
        <v>5180609.6268499903</v>
      </c>
      <c r="AF177">
        <v>53.44753680402092</v>
      </c>
      <c r="AG177">
        <v>176</v>
      </c>
      <c r="AH177">
        <f t="shared" si="17"/>
        <v>0.47696476964769646</v>
      </c>
    </row>
    <row r="178" spans="1:34" x14ac:dyDescent="0.25">
      <c r="A178">
        <v>53</v>
      </c>
      <c r="B178">
        <v>493577.061649999</v>
      </c>
      <c r="C178">
        <v>5180636.4305800004</v>
      </c>
      <c r="D178" t="s">
        <v>15</v>
      </c>
      <c r="E178">
        <v>3</v>
      </c>
      <c r="F178">
        <v>438.59758005249341</v>
      </c>
      <c r="G178">
        <v>469.48818897637801</v>
      </c>
      <c r="H178">
        <v>190.80446981627293</v>
      </c>
      <c r="J178">
        <v>469.48818897637801</v>
      </c>
      <c r="K178">
        <v>438.59758005249341</v>
      </c>
      <c r="L178">
        <v>57.916264443904268</v>
      </c>
      <c r="M178">
        <v>45.976288774838977</v>
      </c>
      <c r="O178">
        <v>493794.903391</v>
      </c>
      <c r="P178">
        <v>5181052.7986000003</v>
      </c>
      <c r="Q178">
        <v>177</v>
      </c>
      <c r="R178">
        <v>496.55511811023615</v>
      </c>
      <c r="S178">
        <f t="shared" si="12"/>
        <v>74.483267716535423</v>
      </c>
      <c r="T178">
        <f t="shared" si="13"/>
        <v>0.48228882833787468</v>
      </c>
      <c r="U178">
        <v>493981.20999900001</v>
      </c>
      <c r="V178">
        <v>5180954.7101699803</v>
      </c>
      <c r="W178">
        <v>350.48750206224219</v>
      </c>
      <c r="X178">
        <f t="shared" si="14"/>
        <v>52.573125309336326</v>
      </c>
      <c r="Y178">
        <f t="shared" si="15"/>
        <v>0.48493150684931507</v>
      </c>
      <c r="Z178">
        <v>493656.32318900002</v>
      </c>
      <c r="AA178">
        <v>5180729.9111700002</v>
      </c>
      <c r="AB178">
        <v>73.714105153555906</v>
      </c>
      <c r="AC178">
        <f t="shared" si="16"/>
        <v>0.47967479674796748</v>
      </c>
      <c r="AD178">
        <v>493656.32318900002</v>
      </c>
      <c r="AE178">
        <v>5180729.9111700002</v>
      </c>
      <c r="AF178">
        <v>53.487932193059386</v>
      </c>
      <c r="AG178">
        <v>177</v>
      </c>
      <c r="AH178">
        <f t="shared" si="17"/>
        <v>0.47967479674796748</v>
      </c>
    </row>
    <row r="179" spans="1:34" x14ac:dyDescent="0.25">
      <c r="A179">
        <v>78</v>
      </c>
      <c r="B179">
        <v>493583.737041999</v>
      </c>
      <c r="C179">
        <v>5180668.20438</v>
      </c>
      <c r="D179" t="s">
        <v>15</v>
      </c>
      <c r="E179">
        <v>3</v>
      </c>
      <c r="F179">
        <v>493.30550656167981</v>
      </c>
      <c r="G179">
        <v>524.6062992125984</v>
      </c>
      <c r="H179">
        <v>180.59071391076114</v>
      </c>
      <c r="J179">
        <v>524.6062992125984</v>
      </c>
      <c r="K179">
        <v>493.30550656167981</v>
      </c>
      <c r="L179">
        <v>158.57668533268122</v>
      </c>
      <c r="M179">
        <v>44.543010701915215</v>
      </c>
      <c r="O179">
        <v>493496.794142998</v>
      </c>
      <c r="P179">
        <v>5180744.0833000001</v>
      </c>
      <c r="Q179">
        <v>178</v>
      </c>
      <c r="R179">
        <v>496.64879199044321</v>
      </c>
      <c r="S179">
        <f t="shared" si="12"/>
        <v>74.497318798566482</v>
      </c>
      <c r="T179">
        <f t="shared" si="13"/>
        <v>0.48501362397820164</v>
      </c>
      <c r="U179">
        <v>493885.503361999</v>
      </c>
      <c r="V179">
        <v>5180970.8085200004</v>
      </c>
      <c r="W179">
        <v>351.11398950131235</v>
      </c>
      <c r="X179">
        <f t="shared" si="14"/>
        <v>52.667098425196848</v>
      </c>
      <c r="Y179">
        <f t="shared" si="15"/>
        <v>0.48767123287671232</v>
      </c>
      <c r="Z179">
        <v>493733.751358999</v>
      </c>
      <c r="AA179">
        <v>5180751.3875399902</v>
      </c>
      <c r="AB179">
        <v>73.813839296507311</v>
      </c>
      <c r="AC179">
        <f t="shared" si="16"/>
        <v>0.4823848238482385</v>
      </c>
      <c r="AD179">
        <v>493733.751358999</v>
      </c>
      <c r="AE179">
        <v>5180751.3875399902</v>
      </c>
      <c r="AF179">
        <v>53.560300609720009</v>
      </c>
      <c r="AG179">
        <v>178</v>
      </c>
      <c r="AH179">
        <f t="shared" si="17"/>
        <v>0.4823848238482385</v>
      </c>
    </row>
    <row r="180" spans="1:34" x14ac:dyDescent="0.25">
      <c r="A180">
        <v>79</v>
      </c>
      <c r="B180">
        <v>493615.65366100002</v>
      </c>
      <c r="C180">
        <v>5180675.17105</v>
      </c>
      <c r="D180" t="s">
        <v>15</v>
      </c>
      <c r="E180">
        <v>3</v>
      </c>
      <c r="F180">
        <v>441.30404199475066</v>
      </c>
      <c r="G180">
        <v>481.79133858267716</v>
      </c>
      <c r="H180">
        <v>132.54208661417326</v>
      </c>
      <c r="J180">
        <v>481.79133858267716</v>
      </c>
      <c r="K180">
        <v>441.30404199475066</v>
      </c>
      <c r="L180">
        <v>89.863748526379112</v>
      </c>
      <c r="M180">
        <v>69.34997854155543</v>
      </c>
      <c r="O180">
        <v>493851.846663</v>
      </c>
      <c r="P180">
        <v>5180685.5506600002</v>
      </c>
      <c r="Q180">
        <v>179</v>
      </c>
      <c r="R180">
        <v>496.93091601049872</v>
      </c>
      <c r="S180">
        <f t="shared" si="12"/>
        <v>74.539637401574808</v>
      </c>
      <c r="T180">
        <f t="shared" si="13"/>
        <v>0.4877384196185286</v>
      </c>
      <c r="U180">
        <v>494114.637672999</v>
      </c>
      <c r="V180">
        <v>5180872.3474000003</v>
      </c>
      <c r="W180">
        <v>351.61624311813324</v>
      </c>
      <c r="X180">
        <f t="shared" si="14"/>
        <v>52.742436467719983</v>
      </c>
      <c r="Y180">
        <f t="shared" si="15"/>
        <v>0.49041095890410957</v>
      </c>
      <c r="Z180">
        <v>493851.68107400002</v>
      </c>
      <c r="AA180">
        <v>5180592.0274799904</v>
      </c>
      <c r="AB180">
        <v>73.944548707990123</v>
      </c>
      <c r="AC180">
        <f t="shared" si="16"/>
        <v>0.48509485094850946</v>
      </c>
      <c r="AD180">
        <v>493851.68107400002</v>
      </c>
      <c r="AE180">
        <v>5180592.0274799904</v>
      </c>
      <c r="AF180">
        <v>53.655145091977829</v>
      </c>
      <c r="AG180">
        <v>179</v>
      </c>
      <c r="AH180">
        <f t="shared" si="17"/>
        <v>0.48509485094850946</v>
      </c>
    </row>
    <row r="181" spans="1:34" x14ac:dyDescent="0.25">
      <c r="A181">
        <v>106</v>
      </c>
      <c r="B181">
        <v>493627.13805200002</v>
      </c>
      <c r="C181">
        <v>5180706.9397900002</v>
      </c>
      <c r="D181" t="s">
        <v>15</v>
      </c>
      <c r="E181">
        <v>3</v>
      </c>
      <c r="F181">
        <v>469.81461417322834</v>
      </c>
      <c r="G181">
        <v>429.62598425196848</v>
      </c>
      <c r="H181">
        <v>157.40559055118112</v>
      </c>
      <c r="J181">
        <v>429.62598425196848</v>
      </c>
      <c r="K181">
        <v>469.81461417322834</v>
      </c>
      <c r="L181">
        <v>41.326043015695525</v>
      </c>
      <c r="M181">
        <v>81.093395331267374</v>
      </c>
      <c r="O181">
        <v>493690.95224100002</v>
      </c>
      <c r="P181">
        <v>5180926.7128600003</v>
      </c>
      <c r="Q181">
        <v>180</v>
      </c>
      <c r="R181">
        <v>497.21128608923885</v>
      </c>
      <c r="S181">
        <f t="shared" si="12"/>
        <v>74.581692913385822</v>
      </c>
      <c r="T181">
        <f t="shared" si="13"/>
        <v>0.49046321525885561</v>
      </c>
      <c r="U181">
        <v>493371.862522999</v>
      </c>
      <c r="V181">
        <v>5180703.7714799903</v>
      </c>
      <c r="W181">
        <v>352.5262467191601</v>
      </c>
      <c r="X181">
        <f t="shared" si="14"/>
        <v>52.878937007874015</v>
      </c>
      <c r="Y181">
        <f t="shared" si="15"/>
        <v>0.49315068493150682</v>
      </c>
      <c r="Z181">
        <v>493828.07572000002</v>
      </c>
      <c r="AA181">
        <v>5181021.2056799904</v>
      </c>
      <c r="AB181">
        <v>73.980123831994959</v>
      </c>
      <c r="AC181">
        <f t="shared" si="16"/>
        <v>0.48780487804878048</v>
      </c>
      <c r="AD181">
        <v>493828.07572000002</v>
      </c>
      <c r="AE181">
        <v>5181021.2056799904</v>
      </c>
      <c r="AF181">
        <v>53.68095887370341</v>
      </c>
      <c r="AG181">
        <v>180</v>
      </c>
      <c r="AH181">
        <f t="shared" si="17"/>
        <v>0.48780487804878048</v>
      </c>
    </row>
    <row r="182" spans="1:34" x14ac:dyDescent="0.25">
      <c r="A182">
        <v>133</v>
      </c>
      <c r="B182">
        <v>493656.32318900002</v>
      </c>
      <c r="C182">
        <v>5180729.9111700002</v>
      </c>
      <c r="D182" t="s">
        <v>15</v>
      </c>
      <c r="E182">
        <v>3</v>
      </c>
      <c r="F182">
        <v>450.17879527559052</v>
      </c>
      <c r="G182">
        <v>402.55905511811028</v>
      </c>
      <c r="H182">
        <v>198.47642782152229</v>
      </c>
      <c r="J182">
        <v>402.55905511811028</v>
      </c>
      <c r="K182">
        <v>450.17879527559052</v>
      </c>
      <c r="L182">
        <v>245.81401004383082</v>
      </c>
      <c r="M182">
        <v>149.34920963624032</v>
      </c>
      <c r="O182">
        <v>494101.90357700002</v>
      </c>
      <c r="P182">
        <v>5180808.7980000004</v>
      </c>
      <c r="Q182">
        <v>181</v>
      </c>
      <c r="R182">
        <v>497.99699737532802</v>
      </c>
      <c r="S182">
        <f t="shared" si="12"/>
        <v>74.6995496062992</v>
      </c>
      <c r="T182">
        <f t="shared" si="13"/>
        <v>0.49318801089918257</v>
      </c>
      <c r="U182">
        <v>493628.33457200002</v>
      </c>
      <c r="V182">
        <v>5180611.5956800003</v>
      </c>
      <c r="W182">
        <v>353.00050656167974</v>
      </c>
      <c r="X182">
        <f t="shared" si="14"/>
        <v>52.95007598425196</v>
      </c>
      <c r="Y182">
        <f t="shared" si="15"/>
        <v>0.49589041095890413</v>
      </c>
      <c r="Z182">
        <v>493532.593582</v>
      </c>
      <c r="AA182">
        <v>5180600.0302499803</v>
      </c>
      <c r="AB182">
        <v>73.993556715912646</v>
      </c>
      <c r="AC182">
        <f t="shared" si="16"/>
        <v>0.49051490514905149</v>
      </c>
      <c r="AD182">
        <v>493532.593582</v>
      </c>
      <c r="AE182">
        <v>5180600.0302499803</v>
      </c>
      <c r="AF182">
        <v>53.690705952402247</v>
      </c>
      <c r="AG182">
        <v>181</v>
      </c>
      <c r="AH182">
        <f t="shared" si="17"/>
        <v>0.49051490514905149</v>
      </c>
    </row>
    <row r="183" spans="1:34" x14ac:dyDescent="0.25">
      <c r="A183">
        <v>159</v>
      </c>
      <c r="B183">
        <v>493669.952770998</v>
      </c>
      <c r="C183">
        <v>5180769.34516</v>
      </c>
      <c r="D183" t="s">
        <v>15</v>
      </c>
      <c r="E183">
        <v>3</v>
      </c>
      <c r="F183">
        <v>376.47486351706038</v>
      </c>
      <c r="G183">
        <v>399.93438320209975</v>
      </c>
      <c r="H183">
        <v>132.69951706036747</v>
      </c>
      <c r="J183">
        <v>399.93438320209975</v>
      </c>
      <c r="K183">
        <v>376.47486351706038</v>
      </c>
      <c r="L183">
        <v>87.247938728425694</v>
      </c>
      <c r="M183">
        <v>45.608364809527046</v>
      </c>
      <c r="O183">
        <v>493832.32370200002</v>
      </c>
      <c r="P183">
        <v>5180623.82828</v>
      </c>
      <c r="Q183">
        <v>182</v>
      </c>
      <c r="R183">
        <v>498.52217585301838</v>
      </c>
      <c r="S183">
        <f t="shared" si="12"/>
        <v>74.778326377952752</v>
      </c>
      <c r="T183">
        <f t="shared" si="13"/>
        <v>0.49591280653950953</v>
      </c>
      <c r="U183">
        <v>493991.00748700002</v>
      </c>
      <c r="V183">
        <v>5180828.91</v>
      </c>
      <c r="W183">
        <v>353.25886665862612</v>
      </c>
      <c r="X183">
        <f t="shared" si="14"/>
        <v>52.988829998793918</v>
      </c>
      <c r="Y183">
        <f t="shared" si="15"/>
        <v>0.49863013698630138</v>
      </c>
      <c r="Z183">
        <v>493732.739057998</v>
      </c>
      <c r="AA183">
        <v>5180878.5124000004</v>
      </c>
      <c r="AB183">
        <v>74.106058634791751</v>
      </c>
      <c r="AC183">
        <f t="shared" si="16"/>
        <v>0.49322493224932251</v>
      </c>
      <c r="AD183">
        <v>493732.739057998</v>
      </c>
      <c r="AE183">
        <v>5180878.5124000004</v>
      </c>
      <c r="AF183">
        <v>53.772338836584453</v>
      </c>
      <c r="AG183">
        <v>182</v>
      </c>
      <c r="AH183">
        <f t="shared" si="17"/>
        <v>0.49322493224932251</v>
      </c>
    </row>
    <row r="184" spans="1:34" x14ac:dyDescent="0.25">
      <c r="A184">
        <v>185</v>
      </c>
      <c r="B184">
        <v>493687.085563</v>
      </c>
      <c r="C184">
        <v>5180801.1080700001</v>
      </c>
      <c r="D184" t="s">
        <v>15</v>
      </c>
      <c r="E184">
        <v>3</v>
      </c>
      <c r="F184">
        <v>494.51944881889767</v>
      </c>
      <c r="G184">
        <v>388.94356955380573</v>
      </c>
      <c r="H184">
        <v>131.11199999999999</v>
      </c>
      <c r="J184">
        <v>388.94356955380573</v>
      </c>
      <c r="K184">
        <v>494.51944881889767</v>
      </c>
      <c r="L184">
        <v>89.375156616149454</v>
      </c>
      <c r="M184">
        <v>38.93914042024776</v>
      </c>
      <c r="O184">
        <v>493668.466732</v>
      </c>
      <c r="P184">
        <v>5180579.1139500001</v>
      </c>
      <c r="Q184">
        <v>183</v>
      </c>
      <c r="R184">
        <v>498.68766404199476</v>
      </c>
      <c r="S184">
        <f t="shared" si="12"/>
        <v>74.803149606299215</v>
      </c>
      <c r="T184">
        <f t="shared" si="13"/>
        <v>0.49863760217983649</v>
      </c>
      <c r="U184">
        <v>493798.241069999</v>
      </c>
      <c r="V184">
        <v>5180860.3842399903</v>
      </c>
      <c r="W184">
        <v>353.41061942257215</v>
      </c>
      <c r="X184">
        <f t="shared" si="14"/>
        <v>53.011592913385819</v>
      </c>
      <c r="Y184">
        <f t="shared" si="15"/>
        <v>0.50136986301369868</v>
      </c>
      <c r="Z184">
        <v>493594.16132999799</v>
      </c>
      <c r="AA184">
        <v>5180922.4408799903</v>
      </c>
      <c r="AB184">
        <v>74.132406932400372</v>
      </c>
      <c r="AC184">
        <f t="shared" si="16"/>
        <v>0.49593495934959347</v>
      </c>
      <c r="AD184">
        <v>493594.16132999799</v>
      </c>
      <c r="AE184">
        <v>5180922.4408799903</v>
      </c>
      <c r="AF184">
        <v>53.791457510723639</v>
      </c>
      <c r="AG184">
        <v>183</v>
      </c>
      <c r="AH184">
        <f t="shared" si="17"/>
        <v>0.49593495934959347</v>
      </c>
    </row>
    <row r="185" spans="1:34" x14ac:dyDescent="0.25">
      <c r="A185">
        <v>210</v>
      </c>
      <c r="B185">
        <v>493703.84080900002</v>
      </c>
      <c r="C185">
        <v>5180836.9829399902</v>
      </c>
      <c r="D185" t="s">
        <v>15</v>
      </c>
      <c r="E185">
        <v>3</v>
      </c>
      <c r="F185">
        <v>486.36656692913385</v>
      </c>
      <c r="G185">
        <v>501.31233595800524</v>
      </c>
      <c r="H185">
        <v>179.82401049868767</v>
      </c>
      <c r="J185">
        <v>501.31233595800524</v>
      </c>
      <c r="K185">
        <v>486.36656692913385</v>
      </c>
      <c r="L185">
        <v>101.91526343338393</v>
      </c>
      <c r="M185">
        <v>23.422209683529275</v>
      </c>
      <c r="O185">
        <v>493572.190846999</v>
      </c>
      <c r="P185">
        <v>5180864.12519</v>
      </c>
      <c r="Q185">
        <v>184</v>
      </c>
      <c r="R185">
        <v>499.60570836276753</v>
      </c>
      <c r="S185">
        <f t="shared" si="12"/>
        <v>74.940856254415124</v>
      </c>
      <c r="T185">
        <f t="shared" si="13"/>
        <v>0.50136239782016345</v>
      </c>
      <c r="U185">
        <v>493896.16895899799</v>
      </c>
      <c r="V185">
        <v>5180649.7655999903</v>
      </c>
      <c r="W185">
        <v>353.8383182113177</v>
      </c>
      <c r="X185">
        <f t="shared" si="14"/>
        <v>53.075747731697653</v>
      </c>
      <c r="Y185">
        <f t="shared" si="15"/>
        <v>0.50410958904109593</v>
      </c>
      <c r="Z185">
        <v>493540.27207200002</v>
      </c>
      <c r="AA185">
        <v>5180854.2695899904</v>
      </c>
      <c r="AB185">
        <v>74.196110840527169</v>
      </c>
      <c r="AC185">
        <f t="shared" si="16"/>
        <v>0.49864498644986449</v>
      </c>
      <c r="AD185">
        <v>493540.27207200002</v>
      </c>
      <c r="AE185">
        <v>5180854.2695899904</v>
      </c>
      <c r="AF185">
        <v>53.837681911212812</v>
      </c>
      <c r="AG185">
        <v>184</v>
      </c>
      <c r="AH185">
        <f t="shared" si="17"/>
        <v>0.49864498644986449</v>
      </c>
    </row>
    <row r="186" spans="1:34" x14ac:dyDescent="0.25">
      <c r="A186">
        <v>235</v>
      </c>
      <c r="B186">
        <v>493731.73648899799</v>
      </c>
      <c r="C186">
        <v>5180868.7346999804</v>
      </c>
      <c r="D186" t="s">
        <v>15</v>
      </c>
      <c r="E186">
        <v>3</v>
      </c>
      <c r="F186">
        <v>424.5062257217848</v>
      </c>
      <c r="G186">
        <v>502.95275590551176</v>
      </c>
      <c r="H186">
        <v>157.97117585301837</v>
      </c>
      <c r="J186">
        <v>502.95275590551176</v>
      </c>
      <c r="K186">
        <v>424.5062257217848</v>
      </c>
      <c r="L186">
        <v>53.316576206405529</v>
      </c>
      <c r="M186">
        <v>52.322852310494262</v>
      </c>
      <c r="O186">
        <v>493725.57659200003</v>
      </c>
      <c r="P186">
        <v>5180706.6988500003</v>
      </c>
      <c r="Q186">
        <v>185</v>
      </c>
      <c r="R186">
        <v>500</v>
      </c>
      <c r="S186">
        <f t="shared" si="12"/>
        <v>75</v>
      </c>
      <c r="T186">
        <f t="shared" si="13"/>
        <v>0.50408719346049047</v>
      </c>
      <c r="U186">
        <v>493638.36825900001</v>
      </c>
      <c r="V186">
        <v>5180571.02544</v>
      </c>
      <c r="W186">
        <v>354.00081364829401</v>
      </c>
      <c r="X186">
        <f t="shared" si="14"/>
        <v>53.100122047244099</v>
      </c>
      <c r="Y186">
        <f t="shared" si="15"/>
        <v>0.50684931506849318</v>
      </c>
      <c r="Z186">
        <v>493785.611817998</v>
      </c>
      <c r="AA186">
        <v>5180925.6843699804</v>
      </c>
      <c r="AB186">
        <v>74.199692087579606</v>
      </c>
      <c r="AC186">
        <f t="shared" si="16"/>
        <v>0.50135501355013545</v>
      </c>
      <c r="AD186">
        <v>493785.611817998</v>
      </c>
      <c r="AE186">
        <v>5180925.6843699804</v>
      </c>
      <c r="AF186">
        <v>53.840280511563563</v>
      </c>
      <c r="AG186">
        <v>185</v>
      </c>
      <c r="AH186">
        <f t="shared" si="17"/>
        <v>0.50135501355013545</v>
      </c>
    </row>
    <row r="187" spans="1:34" x14ac:dyDescent="0.25">
      <c r="A187">
        <v>258</v>
      </c>
      <c r="B187">
        <v>493732.739057998</v>
      </c>
      <c r="C187">
        <v>5180878.5124000004</v>
      </c>
      <c r="D187" t="s">
        <v>15</v>
      </c>
      <c r="E187">
        <v>3</v>
      </c>
      <c r="F187">
        <v>434.82424146981629</v>
      </c>
      <c r="G187">
        <v>540.35433070866134</v>
      </c>
      <c r="H187">
        <v>158.48831496062994</v>
      </c>
      <c r="J187">
        <v>540.35433070866134</v>
      </c>
      <c r="K187">
        <v>434.82424146981629</v>
      </c>
      <c r="L187">
        <v>54.557631165064102</v>
      </c>
      <c r="M187">
        <v>46.635977023464875</v>
      </c>
      <c r="O187">
        <v>493404.974858</v>
      </c>
      <c r="P187">
        <v>5180617.8375500003</v>
      </c>
      <c r="Q187">
        <v>186</v>
      </c>
      <c r="R187">
        <v>500.44546720883085</v>
      </c>
      <c r="S187">
        <f t="shared" si="12"/>
        <v>75.066820081324622</v>
      </c>
      <c r="T187">
        <f t="shared" si="13"/>
        <v>0.50681198910081748</v>
      </c>
      <c r="U187">
        <v>493817.836210999</v>
      </c>
      <c r="V187">
        <v>5181084.7781400001</v>
      </c>
      <c r="W187">
        <v>354.14858267716539</v>
      </c>
      <c r="X187">
        <f t="shared" si="14"/>
        <v>53.122287401574809</v>
      </c>
      <c r="Y187">
        <f t="shared" si="15"/>
        <v>0.50958904109589043</v>
      </c>
      <c r="Z187">
        <v>494073.852491998</v>
      </c>
      <c r="AA187">
        <v>5180695.25875</v>
      </c>
      <c r="AB187">
        <v>74.254250239361482</v>
      </c>
      <c r="AC187">
        <f t="shared" si="16"/>
        <v>0.50406504065040647</v>
      </c>
      <c r="AD187">
        <v>494073.852491998</v>
      </c>
      <c r="AE187">
        <v>5180695.25875</v>
      </c>
      <c r="AF187">
        <v>53.879868629970602</v>
      </c>
      <c r="AG187">
        <v>186</v>
      </c>
      <c r="AH187">
        <f t="shared" si="17"/>
        <v>0.50406504065040647</v>
      </c>
    </row>
    <row r="188" spans="1:34" x14ac:dyDescent="0.25">
      <c r="A188">
        <v>259</v>
      </c>
      <c r="B188">
        <v>493764.663158999</v>
      </c>
      <c r="C188">
        <v>5180893.9251399804</v>
      </c>
      <c r="D188" t="s">
        <v>15</v>
      </c>
      <c r="E188">
        <v>3</v>
      </c>
      <c r="F188">
        <v>430.73958005249341</v>
      </c>
      <c r="G188">
        <v>495.0787401574803</v>
      </c>
      <c r="H188">
        <v>154.39241994750657</v>
      </c>
      <c r="J188">
        <v>495.0787401574803</v>
      </c>
      <c r="K188">
        <v>430.73958005249341</v>
      </c>
      <c r="L188">
        <v>73.289835202642053</v>
      </c>
      <c r="M188">
        <v>11.326727106498511</v>
      </c>
      <c r="O188">
        <v>493703.84080900002</v>
      </c>
      <c r="P188">
        <v>5180836.9829399902</v>
      </c>
      <c r="Q188">
        <v>187</v>
      </c>
      <c r="R188">
        <v>501.31233595800524</v>
      </c>
      <c r="S188">
        <f t="shared" si="12"/>
        <v>75.196850393700785</v>
      </c>
      <c r="T188">
        <f t="shared" si="13"/>
        <v>0.50953678474114439</v>
      </c>
      <c r="U188">
        <v>493860.40082600003</v>
      </c>
      <c r="V188">
        <v>5180907.2722300002</v>
      </c>
      <c r="W188">
        <v>355.77257742782149</v>
      </c>
      <c r="X188">
        <f t="shared" si="14"/>
        <v>53.36588661417322</v>
      </c>
      <c r="Y188">
        <f t="shared" si="15"/>
        <v>0.51232876712328768</v>
      </c>
      <c r="Z188">
        <v>493367.998337998</v>
      </c>
      <c r="AA188">
        <v>5180799.1186100002</v>
      </c>
      <c r="AB188">
        <v>74.282852520950001</v>
      </c>
      <c r="AC188">
        <f t="shared" si="16"/>
        <v>0.50677506775067749</v>
      </c>
      <c r="AD188">
        <v>493367.998337998</v>
      </c>
      <c r="AE188">
        <v>5180799.1186100002</v>
      </c>
      <c r="AF188">
        <v>53.900622824774793</v>
      </c>
      <c r="AG188">
        <v>187</v>
      </c>
      <c r="AH188">
        <f t="shared" si="17"/>
        <v>0.50677506775067749</v>
      </c>
    </row>
    <row r="189" spans="1:34" x14ac:dyDescent="0.25">
      <c r="A189">
        <v>281</v>
      </c>
      <c r="B189">
        <v>493754.887468</v>
      </c>
      <c r="C189">
        <v>5180909.4718399802</v>
      </c>
      <c r="D189" t="s">
        <v>15</v>
      </c>
      <c r="E189">
        <v>3</v>
      </c>
      <c r="F189">
        <v>361.23524409448822</v>
      </c>
      <c r="G189">
        <v>460.13779527559058</v>
      </c>
      <c r="H189">
        <v>150.15345144356954</v>
      </c>
      <c r="J189">
        <v>460.13779527559058</v>
      </c>
      <c r="K189">
        <v>361.23524409448822</v>
      </c>
      <c r="L189">
        <v>41.875773857874222</v>
      </c>
      <c r="M189">
        <v>23.222834294772323</v>
      </c>
      <c r="O189">
        <v>493731.73648899799</v>
      </c>
      <c r="P189">
        <v>5180868.7346999804</v>
      </c>
      <c r="Q189">
        <v>188</v>
      </c>
      <c r="R189">
        <v>502.95275590551176</v>
      </c>
      <c r="S189">
        <f t="shared" si="12"/>
        <v>75.442913385826756</v>
      </c>
      <c r="T189">
        <f t="shared" si="13"/>
        <v>0.5122615803814714</v>
      </c>
      <c r="U189">
        <v>493415.01299900003</v>
      </c>
      <c r="V189">
        <v>5180582.7119100001</v>
      </c>
      <c r="W189">
        <v>355.80708661417322</v>
      </c>
      <c r="X189">
        <f t="shared" si="14"/>
        <v>53.371062992125978</v>
      </c>
      <c r="Y189">
        <f t="shared" si="15"/>
        <v>0.51506849315068493</v>
      </c>
      <c r="Z189">
        <v>493479.23487300001</v>
      </c>
      <c r="AA189">
        <v>5180583.9985100003</v>
      </c>
      <c r="AB189">
        <v>74.307158396367313</v>
      </c>
      <c r="AC189">
        <f t="shared" si="16"/>
        <v>0.50948509485094851</v>
      </c>
      <c r="AD189">
        <v>493479.23487300001</v>
      </c>
      <c r="AE189">
        <v>5180583.9985100003</v>
      </c>
      <c r="AF189">
        <v>53.918259490288207</v>
      </c>
      <c r="AG189">
        <v>188</v>
      </c>
      <c r="AH189">
        <f t="shared" si="17"/>
        <v>0.50948509485094851</v>
      </c>
    </row>
    <row r="190" spans="1:34" x14ac:dyDescent="0.25">
      <c r="A190">
        <v>282</v>
      </c>
      <c r="B190">
        <v>493785.611817998</v>
      </c>
      <c r="C190">
        <v>5180925.6843699804</v>
      </c>
      <c r="D190" t="s">
        <v>15</v>
      </c>
      <c r="E190">
        <v>3</v>
      </c>
      <c r="F190">
        <v>407.83928346456696</v>
      </c>
      <c r="G190">
        <v>508.36614173228344</v>
      </c>
      <c r="H190">
        <v>138.95807349081363</v>
      </c>
      <c r="J190">
        <v>508.36614173228344</v>
      </c>
      <c r="K190">
        <v>407.83928346456696</v>
      </c>
      <c r="L190">
        <v>91.329241324145485</v>
      </c>
      <c r="M190">
        <v>22.401321414374305</v>
      </c>
      <c r="O190">
        <v>493628.33457200002</v>
      </c>
      <c r="P190">
        <v>5180611.5956800003</v>
      </c>
      <c r="Q190">
        <v>189</v>
      </c>
      <c r="R190">
        <v>503.28083989501312</v>
      </c>
      <c r="S190">
        <f t="shared" si="12"/>
        <v>75.49212598425197</v>
      </c>
      <c r="T190">
        <f t="shared" si="13"/>
        <v>0.51498637602179842</v>
      </c>
      <c r="U190">
        <v>493694.04643400002</v>
      </c>
      <c r="V190">
        <v>5180960.0055299904</v>
      </c>
      <c r="W190">
        <v>357.4475065616798</v>
      </c>
      <c r="X190">
        <f t="shared" si="14"/>
        <v>53.61712598425197</v>
      </c>
      <c r="Y190">
        <f t="shared" si="15"/>
        <v>0.51780821917808217</v>
      </c>
      <c r="Z190">
        <v>493767.49701400002</v>
      </c>
      <c r="AA190">
        <v>5180765.4346099803</v>
      </c>
      <c r="AB190">
        <v>74.513546622253813</v>
      </c>
      <c r="AC190">
        <f t="shared" si="16"/>
        <v>0.51219512195121952</v>
      </c>
      <c r="AD190">
        <v>493767.49701400002</v>
      </c>
      <c r="AE190">
        <v>5180765.4346099803</v>
      </c>
      <c r="AF190">
        <v>54.06801752382421</v>
      </c>
      <c r="AG190">
        <v>189</v>
      </c>
      <c r="AH190">
        <f t="shared" si="17"/>
        <v>0.51219512195121952</v>
      </c>
    </row>
    <row r="191" spans="1:34" x14ac:dyDescent="0.25">
      <c r="A191">
        <v>307</v>
      </c>
      <c r="B191">
        <v>493789.76676500001</v>
      </c>
      <c r="C191">
        <v>5180957.4610299803</v>
      </c>
      <c r="D191" t="s">
        <v>15</v>
      </c>
      <c r="E191">
        <v>3</v>
      </c>
      <c r="F191">
        <v>441.89480839895015</v>
      </c>
      <c r="G191">
        <v>448.65485564304464</v>
      </c>
      <c r="H191">
        <v>158.0144566929134</v>
      </c>
      <c r="J191">
        <v>448.65485564304464</v>
      </c>
      <c r="K191">
        <v>441.89480839895015</v>
      </c>
      <c r="L191">
        <v>148.7794212307397</v>
      </c>
      <c r="M191">
        <v>60.17638075486235</v>
      </c>
      <c r="O191">
        <v>493700.854097998</v>
      </c>
      <c r="P191">
        <v>5180900.5479899803</v>
      </c>
      <c r="Q191">
        <v>190</v>
      </c>
      <c r="R191">
        <v>503.93700787401576</v>
      </c>
      <c r="S191">
        <f t="shared" si="12"/>
        <v>75.590551181102356</v>
      </c>
      <c r="T191">
        <f t="shared" si="13"/>
        <v>0.51771117166212532</v>
      </c>
      <c r="U191">
        <v>494086.744038</v>
      </c>
      <c r="V191">
        <v>5180840.59387</v>
      </c>
      <c r="W191">
        <v>359.54436906218228</v>
      </c>
      <c r="X191">
        <f t="shared" si="14"/>
        <v>53.931655359327344</v>
      </c>
      <c r="Y191">
        <f t="shared" si="15"/>
        <v>0.52054794520547942</v>
      </c>
      <c r="Z191">
        <v>493514.03761100001</v>
      </c>
      <c r="AA191">
        <v>5180631.0323999804</v>
      </c>
      <c r="AB191">
        <v>74.626223610445635</v>
      </c>
      <c r="AC191">
        <f t="shared" si="16"/>
        <v>0.51490514905149054</v>
      </c>
      <c r="AD191">
        <v>493514.03761100001</v>
      </c>
      <c r="AE191">
        <v>5180631.0323999804</v>
      </c>
      <c r="AF191">
        <v>54.149777440621236</v>
      </c>
      <c r="AG191">
        <v>190</v>
      </c>
      <c r="AH191">
        <f t="shared" si="17"/>
        <v>0.51490514905149054</v>
      </c>
    </row>
    <row r="192" spans="1:34" x14ac:dyDescent="0.25">
      <c r="A192">
        <v>308</v>
      </c>
      <c r="B192">
        <v>493821.674625999</v>
      </c>
      <c r="C192">
        <v>5180957.6503400002</v>
      </c>
      <c r="D192" t="s">
        <v>15</v>
      </c>
      <c r="E192">
        <v>3</v>
      </c>
      <c r="F192">
        <v>364.45053018372704</v>
      </c>
      <c r="G192">
        <v>528.7073490813649</v>
      </c>
      <c r="H192">
        <v>145.69406824146984</v>
      </c>
      <c r="J192">
        <v>528.7073490813649</v>
      </c>
      <c r="K192">
        <v>364.45053018372704</v>
      </c>
      <c r="L192">
        <v>152.64416821543844</v>
      </c>
      <c r="M192">
        <v>118.98725464848035</v>
      </c>
      <c r="O192">
        <v>493383.10704700003</v>
      </c>
      <c r="P192">
        <v>5180586.0806700001</v>
      </c>
      <c r="Q192">
        <v>191</v>
      </c>
      <c r="R192">
        <v>505.54668113395013</v>
      </c>
      <c r="S192">
        <f t="shared" si="12"/>
        <v>75.832002170092522</v>
      </c>
      <c r="T192">
        <f t="shared" si="13"/>
        <v>0.52043596730245234</v>
      </c>
      <c r="U192">
        <v>493700.854097998</v>
      </c>
      <c r="V192">
        <v>5180900.5479899803</v>
      </c>
      <c r="W192">
        <v>359.64414698162727</v>
      </c>
      <c r="X192">
        <f t="shared" si="14"/>
        <v>53.946622047244091</v>
      </c>
      <c r="Y192">
        <f t="shared" si="15"/>
        <v>0.52328767123287667</v>
      </c>
      <c r="Z192">
        <v>493942.357093998</v>
      </c>
      <c r="AA192">
        <v>5180804.6231500003</v>
      </c>
      <c r="AB192">
        <v>74.734864502635318</v>
      </c>
      <c r="AC192">
        <f t="shared" si="16"/>
        <v>0.51761517615176156</v>
      </c>
      <c r="AD192">
        <v>493942.357093998</v>
      </c>
      <c r="AE192">
        <v>5180804.6231500003</v>
      </c>
      <c r="AF192">
        <v>54.228608712638049</v>
      </c>
      <c r="AG192">
        <v>191</v>
      </c>
      <c r="AH192">
        <f t="shared" si="17"/>
        <v>0.51761517615176156</v>
      </c>
    </row>
    <row r="193" spans="1:34" x14ac:dyDescent="0.25">
      <c r="A193">
        <v>333</v>
      </c>
      <c r="B193">
        <v>493817.81432800001</v>
      </c>
      <c r="C193">
        <v>5180989.4352799803</v>
      </c>
      <c r="D193" t="s">
        <v>15</v>
      </c>
      <c r="E193">
        <v>3</v>
      </c>
      <c r="F193">
        <v>431.80601049868773</v>
      </c>
      <c r="G193">
        <v>524.77034120734913</v>
      </c>
      <c r="H193">
        <v>152.18754068241469</v>
      </c>
      <c r="J193">
        <v>524.77034120734913</v>
      </c>
      <c r="K193">
        <v>431.80601049868773</v>
      </c>
      <c r="L193">
        <v>97.523582812728435</v>
      </c>
      <c r="M193">
        <v>47.877877008154151</v>
      </c>
      <c r="O193">
        <v>493855.16524100001</v>
      </c>
      <c r="P193">
        <v>5180939.6167799802</v>
      </c>
      <c r="Q193">
        <v>192</v>
      </c>
      <c r="R193">
        <v>506.06955380577421</v>
      </c>
      <c r="S193">
        <f t="shared" si="12"/>
        <v>75.910433070866134</v>
      </c>
      <c r="T193">
        <f t="shared" si="13"/>
        <v>0.52316076294277924</v>
      </c>
      <c r="U193">
        <v>493754.005991999</v>
      </c>
      <c r="V193">
        <v>5181069.176</v>
      </c>
      <c r="W193">
        <v>359.74409448818898</v>
      </c>
      <c r="X193">
        <f t="shared" si="14"/>
        <v>53.961614173228348</v>
      </c>
      <c r="Y193">
        <f t="shared" si="15"/>
        <v>0.52602739726027392</v>
      </c>
      <c r="Z193">
        <v>493796.571358999</v>
      </c>
      <c r="AA193">
        <v>5180894.1143199904</v>
      </c>
      <c r="AB193">
        <v>74.85117449040338</v>
      </c>
      <c r="AC193">
        <f t="shared" si="16"/>
        <v>0.52032520325203258</v>
      </c>
      <c r="AD193">
        <v>493796.571358999</v>
      </c>
      <c r="AE193">
        <v>5180894.1143199904</v>
      </c>
      <c r="AF193">
        <v>54.31300478210337</v>
      </c>
      <c r="AG193">
        <v>192</v>
      </c>
      <c r="AH193">
        <f t="shared" si="17"/>
        <v>0.52032520325203258</v>
      </c>
    </row>
    <row r="194" spans="1:34" x14ac:dyDescent="0.25">
      <c r="A194">
        <v>380</v>
      </c>
      <c r="B194">
        <v>493858.701495999</v>
      </c>
      <c r="C194">
        <v>5181036.9536199803</v>
      </c>
      <c r="D194" t="s">
        <v>15</v>
      </c>
      <c r="E194">
        <v>3</v>
      </c>
      <c r="F194">
        <v>432.44075328083983</v>
      </c>
      <c r="G194">
        <v>473.26115485564304</v>
      </c>
      <c r="H194">
        <v>215.43050131233596</v>
      </c>
      <c r="J194">
        <v>473.26115485564304</v>
      </c>
      <c r="K194">
        <v>432.44075328083983</v>
      </c>
      <c r="L194">
        <v>93.84771763940978</v>
      </c>
      <c r="M194">
        <v>13.816423920090196</v>
      </c>
      <c r="O194">
        <v>494050.810379998</v>
      </c>
      <c r="P194">
        <v>5180861.1869900003</v>
      </c>
      <c r="Q194">
        <v>193</v>
      </c>
      <c r="R194">
        <v>506.3629527559055</v>
      </c>
      <c r="S194">
        <f t="shared" si="12"/>
        <v>75.954442913385819</v>
      </c>
      <c r="T194">
        <f t="shared" si="13"/>
        <v>0.52588555858310626</v>
      </c>
      <c r="U194">
        <v>493637.025738</v>
      </c>
      <c r="V194">
        <v>5180888.8363600001</v>
      </c>
      <c r="W194">
        <v>360.23622047244089</v>
      </c>
      <c r="X194">
        <f t="shared" si="14"/>
        <v>54.035433070866134</v>
      </c>
      <c r="Y194">
        <f t="shared" si="15"/>
        <v>0.52876712328767128</v>
      </c>
      <c r="Z194">
        <v>493383.10704700003</v>
      </c>
      <c r="AA194">
        <v>5180586.0806700001</v>
      </c>
      <c r="AB194">
        <v>75.075863189278635</v>
      </c>
      <c r="AC194">
        <f t="shared" si="16"/>
        <v>0.52303523035230348</v>
      </c>
      <c r="AD194">
        <v>493383.10704700003</v>
      </c>
      <c r="AE194">
        <v>5180586.0806700001</v>
      </c>
      <c r="AF194">
        <v>54.476041881515364</v>
      </c>
      <c r="AG194">
        <v>193</v>
      </c>
      <c r="AH194">
        <f t="shared" si="17"/>
        <v>0.52303523035230348</v>
      </c>
    </row>
    <row r="195" spans="1:34" x14ac:dyDescent="0.25">
      <c r="A195">
        <v>381</v>
      </c>
      <c r="B195">
        <v>493890.63845799799</v>
      </c>
      <c r="C195">
        <v>5181066.1461699903</v>
      </c>
      <c r="D195" t="s">
        <v>15</v>
      </c>
      <c r="E195">
        <v>3</v>
      </c>
      <c r="F195">
        <v>333.84025984251963</v>
      </c>
      <c r="G195">
        <v>364.17322834645665</v>
      </c>
      <c r="H195">
        <v>140.99730708661414</v>
      </c>
      <c r="J195">
        <v>364.17322834645665</v>
      </c>
      <c r="K195">
        <v>333.84025984251963</v>
      </c>
      <c r="L195">
        <v>52.189344541305388</v>
      </c>
      <c r="M195">
        <v>24.963460042986704</v>
      </c>
      <c r="O195">
        <v>493421.80271800002</v>
      </c>
      <c r="P195">
        <v>5180680.0438900003</v>
      </c>
      <c r="Q195">
        <v>194</v>
      </c>
      <c r="R195">
        <v>506.36876924137215</v>
      </c>
      <c r="S195">
        <f t="shared" ref="S195:S258" si="18">0.15*R195</f>
        <v>75.955315386205825</v>
      </c>
      <c r="T195">
        <f t="shared" ref="T195:T258" si="19">Q195/367</f>
        <v>0.52861035422343328</v>
      </c>
      <c r="U195">
        <v>494148.57913600001</v>
      </c>
      <c r="V195">
        <v>5180765.6369000003</v>
      </c>
      <c r="W195">
        <v>360.45756912880415</v>
      </c>
      <c r="X195">
        <f t="shared" ref="X195:X258" si="20">0.15*W195</f>
        <v>54.068635369320624</v>
      </c>
      <c r="Y195">
        <f t="shared" ref="Y195:Y258" si="21">Q195/365</f>
        <v>0.53150684931506853</v>
      </c>
      <c r="Z195">
        <v>493861.715192998</v>
      </c>
      <c r="AA195">
        <v>5181003.9557499904</v>
      </c>
      <c r="AB195">
        <v>75.114652442977828</v>
      </c>
      <c r="AC195">
        <f t="shared" ref="AC195:AC258" si="22">Q195/369</f>
        <v>0.5257452574525745</v>
      </c>
      <c r="AD195">
        <v>493861.715192998</v>
      </c>
      <c r="AE195">
        <v>5181003.9557499904</v>
      </c>
      <c r="AF195">
        <v>54.504187878368469</v>
      </c>
      <c r="AG195">
        <v>194</v>
      </c>
      <c r="AH195">
        <f t="shared" ref="AH195:AH258" si="23">AG195/369</f>
        <v>0.5257452574525745</v>
      </c>
    </row>
    <row r="196" spans="1:34" x14ac:dyDescent="0.25">
      <c r="A196">
        <v>9</v>
      </c>
      <c r="B196">
        <v>493574.550785998</v>
      </c>
      <c r="C196">
        <v>5180572.8713800004</v>
      </c>
      <c r="D196" t="s">
        <v>15</v>
      </c>
      <c r="E196">
        <v>4</v>
      </c>
      <c r="F196">
        <v>429.60815485564302</v>
      </c>
      <c r="G196">
        <v>440.78083989501312</v>
      </c>
      <c r="H196">
        <v>477.99632191253369</v>
      </c>
      <c r="J196">
        <v>440.78083989501312</v>
      </c>
      <c r="K196">
        <v>429.60815485564302</v>
      </c>
      <c r="L196">
        <v>62.733239007455303</v>
      </c>
      <c r="M196">
        <v>58.097583288267025</v>
      </c>
      <c r="O196">
        <v>493798.241069999</v>
      </c>
      <c r="P196">
        <v>5180860.3842399903</v>
      </c>
      <c r="Q196">
        <v>195</v>
      </c>
      <c r="R196">
        <v>506.72572178477685</v>
      </c>
      <c r="S196">
        <f t="shared" si="18"/>
        <v>76.008858267716519</v>
      </c>
      <c r="T196">
        <f t="shared" si="19"/>
        <v>0.53133514986376018</v>
      </c>
      <c r="U196">
        <v>493754.887468</v>
      </c>
      <c r="V196">
        <v>5180909.4718399802</v>
      </c>
      <c r="W196">
        <v>361.23524409448822</v>
      </c>
      <c r="X196">
        <f t="shared" si="20"/>
        <v>54.185286614173229</v>
      </c>
      <c r="Y196">
        <f t="shared" si="21"/>
        <v>0.53424657534246578</v>
      </c>
      <c r="Z196">
        <v>493935.202922998</v>
      </c>
      <c r="AA196">
        <v>5180676.1413799804</v>
      </c>
      <c r="AB196">
        <v>75.194408212790236</v>
      </c>
      <c r="AC196">
        <f t="shared" si="22"/>
        <v>0.52845528455284552</v>
      </c>
      <c r="AD196">
        <v>493935.202922998</v>
      </c>
      <c r="AE196">
        <v>5180676.1413799804</v>
      </c>
      <c r="AF196">
        <v>54.562059722554132</v>
      </c>
      <c r="AG196">
        <v>195</v>
      </c>
      <c r="AH196">
        <f t="shared" si="23"/>
        <v>0.52845528455284552</v>
      </c>
    </row>
    <row r="197" spans="1:34" x14ac:dyDescent="0.25">
      <c r="A197">
        <v>30</v>
      </c>
      <c r="B197">
        <v>493596.417629998</v>
      </c>
      <c r="C197">
        <v>5180604.6289499803</v>
      </c>
      <c r="D197" t="s">
        <v>15</v>
      </c>
      <c r="E197">
        <v>4</v>
      </c>
      <c r="F197">
        <v>398.1775879265092</v>
      </c>
      <c r="G197">
        <v>417.48687664041995</v>
      </c>
      <c r="H197">
        <v>359.54750464772155</v>
      </c>
      <c r="J197">
        <v>417.48687664041995</v>
      </c>
      <c r="K197">
        <v>398.1775879265092</v>
      </c>
      <c r="L197">
        <v>160.25691474872528</v>
      </c>
      <c r="M197">
        <v>16.025269041166524</v>
      </c>
      <c r="O197">
        <v>493711.38420799799</v>
      </c>
      <c r="P197">
        <v>5180678.0702799903</v>
      </c>
      <c r="Q197">
        <v>196</v>
      </c>
      <c r="R197">
        <v>507.38188976377955</v>
      </c>
      <c r="S197">
        <f t="shared" si="18"/>
        <v>76.107283464566933</v>
      </c>
      <c r="T197">
        <f t="shared" si="19"/>
        <v>0.5340599455040872</v>
      </c>
      <c r="U197">
        <v>493593.77961500001</v>
      </c>
      <c r="V197">
        <v>5180793.1975299902</v>
      </c>
      <c r="W197">
        <v>362.20475196850396</v>
      </c>
      <c r="X197">
        <f t="shared" si="20"/>
        <v>54.330712795275595</v>
      </c>
      <c r="Y197">
        <f t="shared" si="21"/>
        <v>0.53698630136986303</v>
      </c>
      <c r="Z197">
        <v>493704.70950300002</v>
      </c>
      <c r="AA197">
        <v>5180646.2963300003</v>
      </c>
      <c r="AB197">
        <v>75.278317689530695</v>
      </c>
      <c r="AC197">
        <f t="shared" si="22"/>
        <v>0.53116531165311653</v>
      </c>
      <c r="AD197">
        <v>493704.70950300002</v>
      </c>
      <c r="AE197">
        <v>5180646.2963300003</v>
      </c>
      <c r="AF197">
        <v>54.622945551567433</v>
      </c>
      <c r="AG197">
        <v>196</v>
      </c>
      <c r="AH197">
        <f t="shared" si="23"/>
        <v>0.53116531165311653</v>
      </c>
    </row>
    <row r="198" spans="1:34" x14ac:dyDescent="0.25">
      <c r="A198">
        <v>54</v>
      </c>
      <c r="B198">
        <v>493608.97844500002</v>
      </c>
      <c r="C198">
        <v>5180643.3971999902</v>
      </c>
      <c r="D198" t="s">
        <v>15</v>
      </c>
      <c r="E198">
        <v>4</v>
      </c>
      <c r="F198">
        <v>449.07980314960628</v>
      </c>
      <c r="G198">
        <v>518.20866141732279</v>
      </c>
      <c r="H198">
        <v>548.65793090437148</v>
      </c>
      <c r="J198">
        <v>518.20866141732279</v>
      </c>
      <c r="K198">
        <v>449.07980314960628</v>
      </c>
      <c r="L198">
        <v>105.94908674651838</v>
      </c>
      <c r="M198">
        <v>50.204332830990261</v>
      </c>
      <c r="O198">
        <v>493796.571358999</v>
      </c>
      <c r="P198">
        <v>5180894.1143199904</v>
      </c>
      <c r="Q198">
        <v>197</v>
      </c>
      <c r="R198">
        <v>508.03805774278209</v>
      </c>
      <c r="S198">
        <f t="shared" si="18"/>
        <v>76.205708661417304</v>
      </c>
      <c r="T198">
        <f t="shared" si="19"/>
        <v>0.53678474114441421</v>
      </c>
      <c r="U198">
        <v>493945.450232998</v>
      </c>
      <c r="V198">
        <v>5180995.3057500003</v>
      </c>
      <c r="W198">
        <v>362.90872965879265</v>
      </c>
      <c r="X198">
        <f t="shared" si="20"/>
        <v>54.436309448818896</v>
      </c>
      <c r="Y198">
        <f t="shared" si="21"/>
        <v>0.53972602739726028</v>
      </c>
      <c r="Z198">
        <v>493841.59178900003</v>
      </c>
      <c r="AA198">
        <v>5181100.5330800004</v>
      </c>
      <c r="AB198">
        <v>75.343072299821955</v>
      </c>
      <c r="AC198">
        <f t="shared" si="22"/>
        <v>0.53387533875338755</v>
      </c>
      <c r="AD198">
        <v>493841.59178900003</v>
      </c>
      <c r="AE198">
        <v>5181100.5330800004</v>
      </c>
      <c r="AF198">
        <v>54.6699323554801</v>
      </c>
      <c r="AG198">
        <v>197</v>
      </c>
      <c r="AH198">
        <f t="shared" si="23"/>
        <v>0.53387533875338755</v>
      </c>
    </row>
    <row r="199" spans="1:34" x14ac:dyDescent="0.25">
      <c r="A199">
        <v>80</v>
      </c>
      <c r="B199">
        <v>493647.55350400001</v>
      </c>
      <c r="C199">
        <v>5180666.35855</v>
      </c>
      <c r="D199" t="s">
        <v>15</v>
      </c>
      <c r="E199">
        <v>4</v>
      </c>
      <c r="F199">
        <v>444.19148818897634</v>
      </c>
      <c r="G199">
        <v>484.41601049868768</v>
      </c>
      <c r="H199">
        <v>559.61484099197662</v>
      </c>
      <c r="J199">
        <v>484.41601049868768</v>
      </c>
      <c r="K199">
        <v>444.19148818897634</v>
      </c>
      <c r="L199">
        <v>66.471835317647034</v>
      </c>
      <c r="M199">
        <v>37.839798605362049</v>
      </c>
      <c r="O199">
        <v>493785.611817998</v>
      </c>
      <c r="P199">
        <v>5180925.6843699804</v>
      </c>
      <c r="Q199">
        <v>198</v>
      </c>
      <c r="R199">
        <v>508.36614173228344</v>
      </c>
      <c r="S199">
        <f t="shared" si="18"/>
        <v>76.254921259842519</v>
      </c>
      <c r="T199">
        <f t="shared" si="19"/>
        <v>0.53950953678474112</v>
      </c>
      <c r="U199">
        <v>493753.983095998</v>
      </c>
      <c r="V199">
        <v>5180973.8331300002</v>
      </c>
      <c r="W199">
        <v>363.79435958005251</v>
      </c>
      <c r="X199">
        <f t="shared" si="20"/>
        <v>54.569153937007876</v>
      </c>
      <c r="Y199">
        <f t="shared" si="21"/>
        <v>0.54246575342465753</v>
      </c>
      <c r="Z199">
        <v>493371.862522999</v>
      </c>
      <c r="AA199">
        <v>5180703.7714799903</v>
      </c>
      <c r="AB199">
        <v>75.359893240090244</v>
      </c>
      <c r="AC199">
        <f t="shared" si="22"/>
        <v>0.53658536585365857</v>
      </c>
      <c r="AD199">
        <v>493371.862522999</v>
      </c>
      <c r="AE199">
        <v>5180703.7714799903</v>
      </c>
      <c r="AF199">
        <v>54.682137852794611</v>
      </c>
      <c r="AG199">
        <v>198</v>
      </c>
      <c r="AH199">
        <f t="shared" si="23"/>
        <v>0.53658536585365857</v>
      </c>
    </row>
    <row r="200" spans="1:34" x14ac:dyDescent="0.25">
      <c r="A200">
        <v>107</v>
      </c>
      <c r="B200">
        <v>493659.03774300002</v>
      </c>
      <c r="C200">
        <v>5180698.1273499904</v>
      </c>
      <c r="D200" t="s">
        <v>15</v>
      </c>
      <c r="E200">
        <v>4</v>
      </c>
      <c r="F200">
        <v>283.13469291338583</v>
      </c>
      <c r="G200">
        <v>319.71784776902888</v>
      </c>
      <c r="H200">
        <v>233.4875305056278</v>
      </c>
      <c r="J200">
        <v>319.71784776902888</v>
      </c>
      <c r="K200">
        <v>283.13469291338583</v>
      </c>
      <c r="L200">
        <v>46.429623628221798</v>
      </c>
      <c r="M200">
        <v>86.187018918796326</v>
      </c>
      <c r="O200">
        <v>493976.77996199799</v>
      </c>
      <c r="P200">
        <v>5180731.3388799904</v>
      </c>
      <c r="Q200">
        <v>199</v>
      </c>
      <c r="R200">
        <v>508.54504461942264</v>
      </c>
      <c r="S200">
        <f t="shared" si="18"/>
        <v>76.28175669291339</v>
      </c>
      <c r="T200">
        <f t="shared" si="19"/>
        <v>0.54223433242506813</v>
      </c>
      <c r="U200">
        <v>493466.070624999</v>
      </c>
      <c r="V200">
        <v>5180730.2058699904</v>
      </c>
      <c r="W200">
        <v>364.00918635170598</v>
      </c>
      <c r="X200">
        <f t="shared" si="20"/>
        <v>54.601377952755897</v>
      </c>
      <c r="Y200">
        <f t="shared" si="21"/>
        <v>0.54520547945205478</v>
      </c>
      <c r="Z200">
        <v>493838.99775600003</v>
      </c>
      <c r="AA200">
        <v>5180655.6023700004</v>
      </c>
      <c r="AB200">
        <v>75.487494881350145</v>
      </c>
      <c r="AC200">
        <f t="shared" si="22"/>
        <v>0.53929539295392959</v>
      </c>
      <c r="AD200">
        <v>493838.99775600003</v>
      </c>
      <c r="AE200">
        <v>5180655.6023700004</v>
      </c>
      <c r="AF200">
        <v>54.774727295767775</v>
      </c>
      <c r="AG200">
        <v>199</v>
      </c>
      <c r="AH200">
        <f t="shared" si="23"/>
        <v>0.53929539295392959</v>
      </c>
    </row>
    <row r="201" spans="1:34" x14ac:dyDescent="0.25">
      <c r="A201">
        <v>134</v>
      </c>
      <c r="B201">
        <v>493688.24009600002</v>
      </c>
      <c r="C201">
        <v>5180737.54495</v>
      </c>
      <c r="D201" t="s">
        <v>15</v>
      </c>
      <c r="E201">
        <v>4</v>
      </c>
      <c r="F201">
        <v>471.99624671916013</v>
      </c>
      <c r="G201">
        <v>413.87795275590548</v>
      </c>
      <c r="H201">
        <v>463.06700061211706</v>
      </c>
      <c r="J201">
        <v>413.87795275590548</v>
      </c>
      <c r="K201">
        <v>471.99624671916013</v>
      </c>
      <c r="L201">
        <v>133.40484021241974</v>
      </c>
      <c r="M201">
        <v>11.453146288130913</v>
      </c>
      <c r="O201">
        <v>493385.61993400002</v>
      </c>
      <c r="P201">
        <v>5180649.6397900004</v>
      </c>
      <c r="Q201">
        <v>200</v>
      </c>
      <c r="R201">
        <v>509.3969186179408</v>
      </c>
      <c r="S201">
        <f t="shared" si="18"/>
        <v>76.409537792691111</v>
      </c>
      <c r="T201">
        <f t="shared" si="19"/>
        <v>0.54495912806539515</v>
      </c>
      <c r="U201">
        <v>493821.674625999</v>
      </c>
      <c r="V201">
        <v>5180957.6503400002</v>
      </c>
      <c r="W201">
        <v>364.45053018372704</v>
      </c>
      <c r="X201">
        <f t="shared" si="20"/>
        <v>54.667579527559056</v>
      </c>
      <c r="Y201">
        <f t="shared" si="21"/>
        <v>0.54794520547945202</v>
      </c>
      <c r="Z201">
        <v>493796.168196999</v>
      </c>
      <c r="AA201">
        <v>5181021.01633</v>
      </c>
      <c r="AB201">
        <v>75.508214822097173</v>
      </c>
      <c r="AC201">
        <f t="shared" si="22"/>
        <v>0.54200542005420049</v>
      </c>
      <c r="AD201">
        <v>493796.168196999</v>
      </c>
      <c r="AE201">
        <v>5181021.01633</v>
      </c>
      <c r="AF201">
        <v>54.789761959532761</v>
      </c>
      <c r="AG201">
        <v>200</v>
      </c>
      <c r="AH201">
        <f t="shared" si="23"/>
        <v>0.54200542005420049</v>
      </c>
    </row>
    <row r="202" spans="1:34" x14ac:dyDescent="0.25">
      <c r="A202">
        <v>160</v>
      </c>
      <c r="B202">
        <v>493701.865718999</v>
      </c>
      <c r="C202">
        <v>5180773.4231099803</v>
      </c>
      <c r="D202" t="s">
        <v>15</v>
      </c>
      <c r="E202">
        <v>4</v>
      </c>
      <c r="F202">
        <v>380.06749081364836</v>
      </c>
      <c r="G202">
        <v>375.16404199475068</v>
      </c>
      <c r="H202">
        <v>358.93746900072938</v>
      </c>
      <c r="J202">
        <v>375.16404199475068</v>
      </c>
      <c r="K202">
        <v>380.06749081364836</v>
      </c>
      <c r="L202">
        <v>120.123898993898</v>
      </c>
      <c r="M202">
        <v>69.633941146918758</v>
      </c>
      <c r="O202">
        <v>493851.68107400002</v>
      </c>
      <c r="P202">
        <v>5180592.0274799904</v>
      </c>
      <c r="Q202">
        <v>201</v>
      </c>
      <c r="R202">
        <v>509.69322572178481</v>
      </c>
      <c r="S202">
        <f t="shared" si="18"/>
        <v>76.453983858267719</v>
      </c>
      <c r="T202">
        <f t="shared" si="19"/>
        <v>0.54768392370572205</v>
      </c>
      <c r="U202">
        <v>494054.817732998</v>
      </c>
      <c r="V202">
        <v>5180822.4013599902</v>
      </c>
      <c r="W202">
        <v>364.70721022071365</v>
      </c>
      <c r="X202">
        <f t="shared" si="20"/>
        <v>54.706081533107046</v>
      </c>
      <c r="Y202">
        <f t="shared" si="21"/>
        <v>0.55068493150684927</v>
      </c>
      <c r="Z202">
        <v>493544.29430000001</v>
      </c>
      <c r="AA202">
        <v>5180832.3741800003</v>
      </c>
      <c r="AB202">
        <v>75.605692102766383</v>
      </c>
      <c r="AC202">
        <f t="shared" si="22"/>
        <v>0.54471544715447151</v>
      </c>
      <c r="AD202">
        <v>493544.29430000001</v>
      </c>
      <c r="AE202">
        <v>5180832.3741800003</v>
      </c>
      <c r="AF202">
        <v>54.860492766994071</v>
      </c>
      <c r="AG202">
        <v>201</v>
      </c>
      <c r="AH202">
        <f t="shared" si="23"/>
        <v>0.54471544715447151</v>
      </c>
    </row>
    <row r="203" spans="1:34" x14ac:dyDescent="0.25">
      <c r="A203">
        <v>186</v>
      </c>
      <c r="B203">
        <v>493718.99832999799</v>
      </c>
      <c r="C203">
        <v>5180805.1860999903</v>
      </c>
      <c r="D203" t="s">
        <v>15</v>
      </c>
      <c r="E203">
        <v>4</v>
      </c>
      <c r="F203">
        <v>451.81914960629928</v>
      </c>
      <c r="G203">
        <v>397.96587926509187</v>
      </c>
      <c r="H203">
        <v>568.57506783369809</v>
      </c>
      <c r="J203">
        <v>397.96587926509187</v>
      </c>
      <c r="K203">
        <v>451.81914960629928</v>
      </c>
      <c r="L203">
        <v>60.171492050276115</v>
      </c>
      <c r="M203">
        <v>15.825236918573159</v>
      </c>
      <c r="O203">
        <v>493947.431986999</v>
      </c>
      <c r="P203">
        <v>5180613.9323500004</v>
      </c>
      <c r="Q203">
        <v>202</v>
      </c>
      <c r="R203">
        <v>509.98847244094486</v>
      </c>
      <c r="S203">
        <f t="shared" si="18"/>
        <v>76.498270866141723</v>
      </c>
      <c r="T203">
        <f t="shared" si="19"/>
        <v>0.55040871934604907</v>
      </c>
      <c r="U203">
        <v>494038.07558499801</v>
      </c>
      <c r="V203">
        <v>5180797.63772</v>
      </c>
      <c r="W203">
        <v>365.01844174319564</v>
      </c>
      <c r="X203">
        <f t="shared" si="20"/>
        <v>54.752766261479344</v>
      </c>
      <c r="Y203">
        <f t="shared" si="21"/>
        <v>0.55342465753424652</v>
      </c>
      <c r="Z203">
        <v>493445.76270899799</v>
      </c>
      <c r="AA203">
        <v>5180867.1087600002</v>
      </c>
      <c r="AB203">
        <v>75.663132530812177</v>
      </c>
      <c r="AC203">
        <f t="shared" si="22"/>
        <v>0.54742547425474253</v>
      </c>
      <c r="AD203">
        <v>493445.76270899799</v>
      </c>
      <c r="AE203">
        <v>5180867.1087600002</v>
      </c>
      <c r="AF203">
        <v>54.902172303278931</v>
      </c>
      <c r="AG203">
        <v>202</v>
      </c>
      <c r="AH203">
        <f t="shared" si="23"/>
        <v>0.54742547425474253</v>
      </c>
    </row>
    <row r="204" spans="1:34" x14ac:dyDescent="0.25">
      <c r="A204">
        <v>211</v>
      </c>
      <c r="B204">
        <v>493735.726117999</v>
      </c>
      <c r="C204">
        <v>5180814.9473799802</v>
      </c>
      <c r="D204" t="s">
        <v>15</v>
      </c>
      <c r="E204">
        <v>4</v>
      </c>
      <c r="F204">
        <v>556.80590026246716</v>
      </c>
      <c r="G204">
        <v>364.00918638845138</v>
      </c>
      <c r="H204">
        <v>615.66858643326032</v>
      </c>
      <c r="J204">
        <v>364.00918638845138</v>
      </c>
      <c r="K204">
        <v>556.80590026246716</v>
      </c>
      <c r="L204">
        <v>18.412552866456352</v>
      </c>
      <c r="M204">
        <v>90.147915451445883</v>
      </c>
      <c r="O204">
        <v>493913.54685899901</v>
      </c>
      <c r="P204">
        <v>5180999.3384299902</v>
      </c>
      <c r="Q204">
        <v>203</v>
      </c>
      <c r="R204">
        <v>510.66272965879261</v>
      </c>
      <c r="S204">
        <f t="shared" si="18"/>
        <v>76.599409448818889</v>
      </c>
      <c r="T204">
        <f t="shared" si="19"/>
        <v>0.55313351498637597</v>
      </c>
      <c r="U204">
        <v>493785.92902500002</v>
      </c>
      <c r="V204">
        <v>5181084.5888499804</v>
      </c>
      <c r="W204">
        <v>365.64960629921256</v>
      </c>
      <c r="X204">
        <f t="shared" si="20"/>
        <v>54.847440944881882</v>
      </c>
      <c r="Y204">
        <f t="shared" si="21"/>
        <v>0.55616438356164388</v>
      </c>
      <c r="Z204">
        <v>493668.941824999</v>
      </c>
      <c r="AA204">
        <v>5180896.47004</v>
      </c>
      <c r="AB204">
        <v>75.67863892192112</v>
      </c>
      <c r="AC204">
        <f t="shared" si="22"/>
        <v>0.55013550135501355</v>
      </c>
      <c r="AD204">
        <v>493668.941824999</v>
      </c>
      <c r="AE204">
        <v>5180896.47004</v>
      </c>
      <c r="AF204">
        <v>54.913423946291708</v>
      </c>
      <c r="AG204">
        <v>203</v>
      </c>
      <c r="AH204">
        <f t="shared" si="23"/>
        <v>0.55013550135501355</v>
      </c>
    </row>
    <row r="205" spans="1:34" x14ac:dyDescent="0.25">
      <c r="A205">
        <v>212</v>
      </c>
      <c r="B205">
        <v>493767.65054800001</v>
      </c>
      <c r="C205">
        <v>5180830.3601299804</v>
      </c>
      <c r="D205" t="s">
        <v>15</v>
      </c>
      <c r="E205">
        <v>4</v>
      </c>
      <c r="F205">
        <v>572.32462992125988</v>
      </c>
      <c r="G205">
        <v>292.32283464566927</v>
      </c>
      <c r="H205">
        <v>485.80123632385113</v>
      </c>
      <c r="J205">
        <v>292.32283464566927</v>
      </c>
      <c r="K205">
        <v>572.32462992125988</v>
      </c>
      <c r="L205">
        <v>166.41961579970805</v>
      </c>
      <c r="M205">
        <v>80.492353396821201</v>
      </c>
      <c r="O205">
        <v>493403.78188800003</v>
      </c>
      <c r="P205">
        <v>5180713.1816999903</v>
      </c>
      <c r="Q205">
        <v>204</v>
      </c>
      <c r="R205">
        <v>511.31446945444731</v>
      </c>
      <c r="S205">
        <f t="shared" si="18"/>
        <v>76.69717041816709</v>
      </c>
      <c r="T205">
        <f t="shared" si="19"/>
        <v>0.55585831062670299</v>
      </c>
      <c r="U205">
        <v>493383.10704700003</v>
      </c>
      <c r="V205">
        <v>5180586.0806700001</v>
      </c>
      <c r="W205">
        <v>366.30577427821521</v>
      </c>
      <c r="X205">
        <f t="shared" si="20"/>
        <v>54.945866141732282</v>
      </c>
      <c r="Y205">
        <f t="shared" si="21"/>
        <v>0.55890410958904113</v>
      </c>
      <c r="Z205">
        <v>493881.348931999</v>
      </c>
      <c r="AA205">
        <v>5180939.0317900004</v>
      </c>
      <c r="AB205">
        <v>75.68395278059873</v>
      </c>
      <c r="AC205">
        <f t="shared" si="22"/>
        <v>0.55284552845528456</v>
      </c>
      <c r="AD205">
        <v>493881.348931999</v>
      </c>
      <c r="AE205">
        <v>5180939.0317900004</v>
      </c>
      <c r="AF205">
        <v>54.917279752613162</v>
      </c>
      <c r="AG205">
        <v>204</v>
      </c>
      <c r="AH205">
        <f t="shared" si="23"/>
        <v>0.55284552845528456</v>
      </c>
    </row>
    <row r="206" spans="1:34" x14ac:dyDescent="0.25">
      <c r="A206">
        <v>236</v>
      </c>
      <c r="B206">
        <v>493763.62173200003</v>
      </c>
      <c r="C206">
        <v>5180846.6992800003</v>
      </c>
      <c r="D206" t="s">
        <v>15</v>
      </c>
      <c r="E206">
        <v>4</v>
      </c>
      <c r="F206">
        <v>461.59623097112859</v>
      </c>
      <c r="G206">
        <v>490.15748031496059</v>
      </c>
      <c r="H206">
        <v>553.6085237053245</v>
      </c>
      <c r="J206">
        <v>490.15748031496059</v>
      </c>
      <c r="K206">
        <v>461.59623097112859</v>
      </c>
      <c r="L206">
        <v>84.527662824070916</v>
      </c>
      <c r="M206">
        <v>46.509022829822989</v>
      </c>
      <c r="O206">
        <v>493859.74745999801</v>
      </c>
      <c r="P206">
        <v>5180844.1624800004</v>
      </c>
      <c r="Q206">
        <v>205</v>
      </c>
      <c r="R206">
        <v>512.30314960629914</v>
      </c>
      <c r="S206">
        <f t="shared" si="18"/>
        <v>76.845472440944874</v>
      </c>
      <c r="T206">
        <f t="shared" si="19"/>
        <v>0.55858310626703001</v>
      </c>
      <c r="U206">
        <v>493417.88659000001</v>
      </c>
      <c r="V206">
        <v>5180770.9989099903</v>
      </c>
      <c r="W206">
        <v>366.30577427821527</v>
      </c>
      <c r="X206">
        <f t="shared" si="20"/>
        <v>54.945866141732289</v>
      </c>
      <c r="Y206">
        <f t="shared" si="21"/>
        <v>0.56164383561643838</v>
      </c>
      <c r="Z206">
        <v>493576.197009</v>
      </c>
      <c r="AA206">
        <v>5180827.1172000002</v>
      </c>
      <c r="AB206">
        <v>75.73479361143967</v>
      </c>
      <c r="AC206">
        <f t="shared" si="22"/>
        <v>0.55555555555555558</v>
      </c>
      <c r="AD206">
        <v>493576.197009</v>
      </c>
      <c r="AE206">
        <v>5180827.1172000002</v>
      </c>
      <c r="AF206">
        <v>54.954170533651535</v>
      </c>
      <c r="AG206">
        <v>205</v>
      </c>
      <c r="AH206">
        <f t="shared" si="23"/>
        <v>0.55555555555555558</v>
      </c>
    </row>
    <row r="207" spans="1:34" x14ac:dyDescent="0.25">
      <c r="A207">
        <v>260</v>
      </c>
      <c r="B207">
        <v>493796.571358999</v>
      </c>
      <c r="C207">
        <v>5180894.1143199904</v>
      </c>
      <c r="D207" t="s">
        <v>15</v>
      </c>
      <c r="E207">
        <v>4</v>
      </c>
      <c r="F207">
        <v>426.62238320209968</v>
      </c>
      <c r="G207">
        <v>508.03805774278209</v>
      </c>
      <c r="H207">
        <v>546.504075127644</v>
      </c>
      <c r="J207">
        <v>508.03805774278209</v>
      </c>
      <c r="K207">
        <v>426.62238320209968</v>
      </c>
      <c r="L207">
        <v>33.336993858289262</v>
      </c>
      <c r="M207">
        <v>37.291260184687616</v>
      </c>
      <c r="O207">
        <v>493946.579880998</v>
      </c>
      <c r="P207">
        <v>5180965.7970000003</v>
      </c>
      <c r="Q207">
        <v>206</v>
      </c>
      <c r="R207">
        <v>512.46719160104976</v>
      </c>
      <c r="S207">
        <f t="shared" si="18"/>
        <v>76.870078740157467</v>
      </c>
      <c r="T207">
        <f t="shared" si="19"/>
        <v>0.56130790190735691</v>
      </c>
      <c r="U207">
        <v>493449.423316998</v>
      </c>
      <c r="V207">
        <v>5180635.6795399804</v>
      </c>
      <c r="W207">
        <v>366.79790026246718</v>
      </c>
      <c r="X207">
        <f t="shared" si="20"/>
        <v>55.019685039370074</v>
      </c>
      <c r="Y207">
        <f t="shared" si="21"/>
        <v>0.56438356164383563</v>
      </c>
      <c r="Z207">
        <v>493732.36045400001</v>
      </c>
      <c r="AA207">
        <v>5181027.6388400001</v>
      </c>
      <c r="AB207">
        <v>75.84714971067686</v>
      </c>
      <c r="AC207">
        <f t="shared" si="22"/>
        <v>0.5582655826558266</v>
      </c>
      <c r="AD207">
        <v>493732.36045400001</v>
      </c>
      <c r="AE207">
        <v>5181027.6388400001</v>
      </c>
      <c r="AF207">
        <v>55.035697609167897</v>
      </c>
      <c r="AG207">
        <v>206</v>
      </c>
      <c r="AH207">
        <f t="shared" si="23"/>
        <v>0.5582655826558266</v>
      </c>
    </row>
    <row r="208" spans="1:34" x14ac:dyDescent="0.25">
      <c r="A208">
        <v>283</v>
      </c>
      <c r="B208">
        <v>493817.519848998</v>
      </c>
      <c r="C208">
        <v>5180925.87366</v>
      </c>
      <c r="D208" t="s">
        <v>15</v>
      </c>
      <c r="E208">
        <v>4</v>
      </c>
      <c r="F208">
        <v>381.92100524934386</v>
      </c>
      <c r="G208">
        <v>538.87795275590543</v>
      </c>
      <c r="H208">
        <v>440.33892341356676</v>
      </c>
      <c r="J208">
        <v>538.87795275590543</v>
      </c>
      <c r="K208">
        <v>381.92100524934386</v>
      </c>
      <c r="L208">
        <v>95.97972627000027</v>
      </c>
      <c r="M208">
        <v>65.237808549356544</v>
      </c>
      <c r="O208">
        <v>493594.16132999799</v>
      </c>
      <c r="P208">
        <v>5180922.4408799903</v>
      </c>
      <c r="Q208">
        <v>207</v>
      </c>
      <c r="R208">
        <v>514.2282489762631</v>
      </c>
      <c r="S208">
        <f t="shared" si="18"/>
        <v>77.134237346439463</v>
      </c>
      <c r="T208">
        <f t="shared" si="19"/>
        <v>0.56403269754768393</v>
      </c>
      <c r="U208">
        <v>493770.79737400002</v>
      </c>
      <c r="V208">
        <v>5180636.94221</v>
      </c>
      <c r="W208">
        <v>367.13437667775116</v>
      </c>
      <c r="X208">
        <f t="shared" si="20"/>
        <v>55.070156501662673</v>
      </c>
      <c r="Y208">
        <f t="shared" si="21"/>
        <v>0.56712328767123288</v>
      </c>
      <c r="Z208">
        <v>493510.39818800002</v>
      </c>
      <c r="AA208">
        <v>5180758.9589499803</v>
      </c>
      <c r="AB208">
        <v>75.922796733662992</v>
      </c>
      <c r="AC208">
        <f t="shared" si="22"/>
        <v>0.56097560975609762</v>
      </c>
      <c r="AD208">
        <v>493510.39818800002</v>
      </c>
      <c r="AE208">
        <v>5180758.9589499803</v>
      </c>
      <c r="AF208">
        <v>55.090588092171942</v>
      </c>
      <c r="AG208">
        <v>207</v>
      </c>
      <c r="AH208">
        <f t="shared" si="23"/>
        <v>0.56097560975609762</v>
      </c>
    </row>
    <row r="209" spans="1:34" x14ac:dyDescent="0.25">
      <c r="A209">
        <v>334</v>
      </c>
      <c r="B209">
        <v>493849.705391998</v>
      </c>
      <c r="C209">
        <v>5180973.4009100003</v>
      </c>
      <c r="D209" t="s">
        <v>15</v>
      </c>
      <c r="E209">
        <v>4</v>
      </c>
      <c r="F209">
        <v>406.74060367454075</v>
      </c>
      <c r="G209">
        <v>564.6325459317585</v>
      </c>
      <c r="H209">
        <v>562.75289132020418</v>
      </c>
      <c r="J209">
        <v>564.6325459317585</v>
      </c>
      <c r="K209">
        <v>406.74060367454075</v>
      </c>
      <c r="L209">
        <v>96.713142530744136</v>
      </c>
      <c r="M209">
        <v>68.562069795873541</v>
      </c>
      <c r="O209">
        <v>493371.45561800001</v>
      </c>
      <c r="P209">
        <v>5180609.6268499903</v>
      </c>
      <c r="Q209">
        <v>208</v>
      </c>
      <c r="R209">
        <v>514.49560149210004</v>
      </c>
      <c r="S209">
        <f t="shared" si="18"/>
        <v>77.174340223815008</v>
      </c>
      <c r="T209">
        <f t="shared" si="19"/>
        <v>0.56675749318801094</v>
      </c>
      <c r="U209">
        <v>494115.63656700001</v>
      </c>
      <c r="V209">
        <v>5180879.0137499804</v>
      </c>
      <c r="W209">
        <v>367.35043813642551</v>
      </c>
      <c r="X209">
        <f t="shared" si="20"/>
        <v>55.102565720463822</v>
      </c>
      <c r="Y209">
        <f t="shared" si="21"/>
        <v>0.56986301369863013</v>
      </c>
      <c r="Z209">
        <v>493655.168991999</v>
      </c>
      <c r="AA209">
        <v>5180793.4742900003</v>
      </c>
      <c r="AB209">
        <v>75.950710996481433</v>
      </c>
      <c r="AC209">
        <f t="shared" si="22"/>
        <v>0.56368563685636852</v>
      </c>
      <c r="AD209">
        <v>493655.168991999</v>
      </c>
      <c r="AE209">
        <v>5180793.4742900003</v>
      </c>
      <c r="AF209">
        <v>55.110843051433015</v>
      </c>
      <c r="AG209">
        <v>208</v>
      </c>
      <c r="AH209">
        <f t="shared" si="23"/>
        <v>0.56368563685636852</v>
      </c>
    </row>
    <row r="210" spans="1:34" x14ac:dyDescent="0.25">
      <c r="A210">
        <v>335</v>
      </c>
      <c r="B210">
        <v>493881.642735</v>
      </c>
      <c r="C210">
        <v>5181002.5934100002</v>
      </c>
      <c r="D210" t="s">
        <v>15</v>
      </c>
      <c r="E210">
        <v>4</v>
      </c>
      <c r="F210">
        <v>458.84027821522312</v>
      </c>
      <c r="G210">
        <v>447.50656167978997</v>
      </c>
      <c r="H210">
        <v>459.69805178701677</v>
      </c>
      <c r="J210">
        <v>447.50656167978997</v>
      </c>
      <c r="K210">
        <v>458.84027821522312</v>
      </c>
      <c r="L210">
        <v>66.280103584156436</v>
      </c>
      <c r="M210">
        <v>76.798410895261128</v>
      </c>
      <c r="O210">
        <v>493447.78446200001</v>
      </c>
      <c r="P210">
        <v>5180761.6069099903</v>
      </c>
      <c r="Q210">
        <v>209</v>
      </c>
      <c r="R210">
        <v>514.53290384052104</v>
      </c>
      <c r="S210">
        <f t="shared" si="18"/>
        <v>77.179935576078151</v>
      </c>
      <c r="T210">
        <f t="shared" si="19"/>
        <v>0.56948228882833785</v>
      </c>
      <c r="U210">
        <v>493927.19838900003</v>
      </c>
      <c r="V210">
        <v>5180836.4194099903</v>
      </c>
      <c r="W210">
        <v>367.56534136816049</v>
      </c>
      <c r="X210">
        <f t="shared" si="20"/>
        <v>55.134801205224072</v>
      </c>
      <c r="Y210">
        <f t="shared" si="21"/>
        <v>0.57260273972602738</v>
      </c>
      <c r="Z210">
        <v>493821.674625999</v>
      </c>
      <c r="AA210">
        <v>5180957.6503400002</v>
      </c>
      <c r="AB210">
        <v>76.018339004746935</v>
      </c>
      <c r="AC210">
        <f t="shared" si="22"/>
        <v>0.56639566395663954</v>
      </c>
      <c r="AD210">
        <v>493821.674625999</v>
      </c>
      <c r="AE210">
        <v>5180957.6503400002</v>
      </c>
      <c r="AF210">
        <v>55.159914831018774</v>
      </c>
      <c r="AG210">
        <v>209</v>
      </c>
      <c r="AH210">
        <f t="shared" si="23"/>
        <v>0.56639566395663954</v>
      </c>
    </row>
    <row r="211" spans="1:34" x14ac:dyDescent="0.25">
      <c r="A211">
        <v>358</v>
      </c>
      <c r="B211">
        <v>493861.715192998</v>
      </c>
      <c r="C211">
        <v>5181003.9557499904</v>
      </c>
      <c r="D211" t="s">
        <v>15</v>
      </c>
      <c r="E211">
        <v>4</v>
      </c>
      <c r="F211">
        <v>431.06774278215227</v>
      </c>
      <c r="G211">
        <v>449.63910761154852</v>
      </c>
      <c r="H211">
        <v>482.97450000000003</v>
      </c>
      <c r="J211">
        <v>449.63910761154852</v>
      </c>
      <c r="K211">
        <v>431.06774278215227</v>
      </c>
      <c r="L211">
        <v>76.417720323281429</v>
      </c>
      <c r="M211">
        <v>31.377556976888922</v>
      </c>
      <c r="O211">
        <v>494006.16654900002</v>
      </c>
      <c r="P211">
        <v>5180797.1138899904</v>
      </c>
      <c r="Q211">
        <v>210</v>
      </c>
      <c r="R211">
        <v>514.64720997375332</v>
      </c>
      <c r="S211">
        <f t="shared" si="18"/>
        <v>77.197081496062992</v>
      </c>
      <c r="T211">
        <f t="shared" si="19"/>
        <v>0.57220708446866486</v>
      </c>
      <c r="U211">
        <v>493564.513719999</v>
      </c>
      <c r="V211">
        <v>5180609.8858099803</v>
      </c>
      <c r="W211">
        <v>367.69850131233596</v>
      </c>
      <c r="X211">
        <f t="shared" si="20"/>
        <v>55.154775196850395</v>
      </c>
      <c r="Y211">
        <f t="shared" si="21"/>
        <v>0.57534246575342463</v>
      </c>
      <c r="Z211">
        <v>494083.75327500002</v>
      </c>
      <c r="AA211">
        <v>5180904.1587199904</v>
      </c>
      <c r="AB211">
        <v>76.02072549599842</v>
      </c>
      <c r="AC211">
        <f t="shared" si="22"/>
        <v>0.56910569105691056</v>
      </c>
      <c r="AD211">
        <v>494083.75327500002</v>
      </c>
      <c r="AE211">
        <v>5180904.1587199904</v>
      </c>
      <c r="AF211">
        <v>55.161646500717161</v>
      </c>
      <c r="AG211">
        <v>210</v>
      </c>
      <c r="AH211">
        <f t="shared" si="23"/>
        <v>0.56910569105691056</v>
      </c>
    </row>
    <row r="212" spans="1:34" x14ac:dyDescent="0.25">
      <c r="A212">
        <v>359</v>
      </c>
      <c r="B212">
        <v>493891.90376700001</v>
      </c>
      <c r="C212">
        <v>5181034.3639200004</v>
      </c>
      <c r="D212" t="s">
        <v>15</v>
      </c>
      <c r="E212">
        <v>4</v>
      </c>
      <c r="F212">
        <v>433.65962992125986</v>
      </c>
      <c r="G212">
        <v>388.77952755905511</v>
      </c>
      <c r="H212">
        <v>507.55122173595913</v>
      </c>
      <c r="J212">
        <v>388.77952755905511</v>
      </c>
      <c r="K212">
        <v>433.65962992125986</v>
      </c>
      <c r="L212">
        <v>92.933368895449505</v>
      </c>
      <c r="M212">
        <v>13.155690158195995</v>
      </c>
      <c r="O212">
        <v>493353.700202999</v>
      </c>
      <c r="P212">
        <v>5180640.2296700003</v>
      </c>
      <c r="Q212">
        <v>211</v>
      </c>
      <c r="R212">
        <v>515.10982696692452</v>
      </c>
      <c r="S212">
        <f t="shared" si="18"/>
        <v>77.266474045038677</v>
      </c>
      <c r="T212">
        <f t="shared" si="19"/>
        <v>0.57493188010899188</v>
      </c>
      <c r="U212">
        <v>493667.269375998</v>
      </c>
      <c r="V212">
        <v>5181047.7091800002</v>
      </c>
      <c r="W212">
        <v>368.93044619422568</v>
      </c>
      <c r="X212">
        <f t="shared" si="20"/>
        <v>55.339566929133852</v>
      </c>
      <c r="Y212">
        <f t="shared" si="21"/>
        <v>0.57808219178082187</v>
      </c>
      <c r="Z212">
        <v>493828.46287400002</v>
      </c>
      <c r="AA212">
        <v>5180878.0798399802</v>
      </c>
      <c r="AB212">
        <v>76.110629338583621</v>
      </c>
      <c r="AC212">
        <f t="shared" si="22"/>
        <v>0.57181571815718157</v>
      </c>
      <c r="AD212">
        <v>493828.46287400002</v>
      </c>
      <c r="AE212">
        <v>5180878.0798399802</v>
      </c>
      <c r="AF212">
        <v>55.226881921076348</v>
      </c>
      <c r="AG212">
        <v>211</v>
      </c>
      <c r="AH212">
        <f t="shared" si="23"/>
        <v>0.57181571815718157</v>
      </c>
    </row>
    <row r="213" spans="1:34" x14ac:dyDescent="0.25">
      <c r="A213">
        <v>10</v>
      </c>
      <c r="B213">
        <v>493606.467921998</v>
      </c>
      <c r="C213">
        <v>5180579.8379899804</v>
      </c>
      <c r="D213" t="s">
        <v>15</v>
      </c>
      <c r="E213">
        <v>5</v>
      </c>
      <c r="F213">
        <v>323.21035695538063</v>
      </c>
      <c r="G213">
        <v>423.06430446194219</v>
      </c>
      <c r="H213">
        <v>278.59432317924154</v>
      </c>
      <c r="J213">
        <v>423.06430446194219</v>
      </c>
      <c r="K213">
        <v>323.21035695538063</v>
      </c>
      <c r="L213">
        <v>66.683129356872755</v>
      </c>
      <c r="M213">
        <v>48.710808430805322</v>
      </c>
      <c r="O213">
        <v>493797.58500899799</v>
      </c>
      <c r="P213">
        <v>5180766.9894599803</v>
      </c>
      <c r="Q213">
        <v>212</v>
      </c>
      <c r="R213">
        <v>516.07611548556429</v>
      </c>
      <c r="S213">
        <f t="shared" si="18"/>
        <v>77.411417322834637</v>
      </c>
      <c r="T213">
        <f t="shared" si="19"/>
        <v>0.57765667574931878</v>
      </c>
      <c r="U213">
        <v>493606.513420998</v>
      </c>
      <c r="V213">
        <v>5180835.6831999803</v>
      </c>
      <c r="W213">
        <v>368.93044619422568</v>
      </c>
      <c r="X213">
        <f t="shared" si="20"/>
        <v>55.339566929133852</v>
      </c>
      <c r="Y213">
        <f t="shared" si="21"/>
        <v>0.58082191780821912</v>
      </c>
      <c r="Z213">
        <v>494134.94672100001</v>
      </c>
      <c r="AA213">
        <v>5180720.0901100002</v>
      </c>
      <c r="AB213">
        <v>76.248956076796006</v>
      </c>
      <c r="AC213">
        <f t="shared" si="22"/>
        <v>0.57452574525745259</v>
      </c>
      <c r="AD213">
        <v>494134.94672100001</v>
      </c>
      <c r="AE213">
        <v>5180720.0901100002</v>
      </c>
      <c r="AF213">
        <v>55.327253636619503</v>
      </c>
      <c r="AG213">
        <v>212</v>
      </c>
      <c r="AH213">
        <f t="shared" si="23"/>
        <v>0.57452574525745259</v>
      </c>
    </row>
    <row r="214" spans="1:34" x14ac:dyDescent="0.25">
      <c r="A214">
        <v>31</v>
      </c>
      <c r="B214">
        <v>493628.33457200002</v>
      </c>
      <c r="C214">
        <v>5180611.5956800003</v>
      </c>
      <c r="D214" t="s">
        <v>15</v>
      </c>
      <c r="E214">
        <v>5</v>
      </c>
      <c r="F214">
        <v>353.00050656167974</v>
      </c>
      <c r="G214">
        <v>503.28083989501312</v>
      </c>
      <c r="H214">
        <v>298.09995639713526</v>
      </c>
      <c r="J214">
        <v>503.28083989501312</v>
      </c>
      <c r="K214">
        <v>353.00050656167974</v>
      </c>
      <c r="L214">
        <v>33.659414363282181</v>
      </c>
      <c r="M214">
        <v>132.36299834084139</v>
      </c>
      <c r="O214">
        <v>493512.37530999799</v>
      </c>
      <c r="P214">
        <v>5180822.5187200001</v>
      </c>
      <c r="Q214">
        <v>213</v>
      </c>
      <c r="R214">
        <v>516.47392579702148</v>
      </c>
      <c r="S214">
        <f t="shared" si="18"/>
        <v>77.471088869553213</v>
      </c>
      <c r="T214">
        <f t="shared" si="19"/>
        <v>0.5803814713896458</v>
      </c>
      <c r="U214">
        <v>493807.10502900003</v>
      </c>
      <c r="V214">
        <v>5180671.6367899803</v>
      </c>
      <c r="W214">
        <v>369.61444723375661</v>
      </c>
      <c r="X214">
        <f t="shared" si="20"/>
        <v>55.442167085063488</v>
      </c>
      <c r="Y214">
        <f t="shared" si="21"/>
        <v>0.58356164383561648</v>
      </c>
      <c r="Z214">
        <v>494038.07558499801</v>
      </c>
      <c r="AA214">
        <v>5180797.63772</v>
      </c>
      <c r="AB214">
        <v>76.319029517157773</v>
      </c>
      <c r="AC214">
        <f t="shared" si="22"/>
        <v>0.57723577235772361</v>
      </c>
      <c r="AD214">
        <v>494038.07558499801</v>
      </c>
      <c r="AE214">
        <v>5180797.63772</v>
      </c>
      <c r="AF214">
        <v>55.378099854162222</v>
      </c>
      <c r="AG214">
        <v>213</v>
      </c>
      <c r="AH214">
        <f t="shared" si="23"/>
        <v>0.57723577235772361</v>
      </c>
    </row>
    <row r="215" spans="1:34" x14ac:dyDescent="0.25">
      <c r="A215">
        <v>55</v>
      </c>
      <c r="B215">
        <v>493640.878448</v>
      </c>
      <c r="C215">
        <v>5180634.5846699905</v>
      </c>
      <c r="D215" t="s">
        <v>15</v>
      </c>
      <c r="E215">
        <v>5</v>
      </c>
      <c r="F215">
        <v>414.41757480314959</v>
      </c>
      <c r="G215">
        <v>542.65091863517057</v>
      </c>
      <c r="H215">
        <v>366.22996935968348</v>
      </c>
      <c r="J215">
        <v>542.65091863517057</v>
      </c>
      <c r="K215">
        <v>414.41757480314959</v>
      </c>
      <c r="L215">
        <v>55.123716496486843</v>
      </c>
      <c r="M215">
        <v>26.099800784083257</v>
      </c>
      <c r="O215">
        <v>493694.04643400002</v>
      </c>
      <c r="P215">
        <v>5180960.0055299904</v>
      </c>
      <c r="Q215">
        <v>214</v>
      </c>
      <c r="R215">
        <v>516.91606268198973</v>
      </c>
      <c r="S215">
        <f t="shared" si="18"/>
        <v>77.537409402298451</v>
      </c>
      <c r="T215">
        <f t="shared" si="19"/>
        <v>0.5831062670299727</v>
      </c>
      <c r="U215">
        <v>493604.72075600002</v>
      </c>
      <c r="V215">
        <v>5181017.7725</v>
      </c>
      <c r="W215">
        <v>369.750656167979</v>
      </c>
      <c r="X215">
        <f t="shared" si="20"/>
        <v>55.462598425196852</v>
      </c>
      <c r="Y215">
        <f t="shared" si="21"/>
        <v>0.58630136986301373</v>
      </c>
      <c r="Z215">
        <v>493764.663158999</v>
      </c>
      <c r="AA215">
        <v>5180893.9251399804</v>
      </c>
      <c r="AB215">
        <v>76.512877214769148</v>
      </c>
      <c r="AC215">
        <f t="shared" si="22"/>
        <v>0.57994579945799463</v>
      </c>
      <c r="AD215">
        <v>493764.663158999</v>
      </c>
      <c r="AE215">
        <v>5180893.9251399804</v>
      </c>
      <c r="AF215">
        <v>55.51875831408681</v>
      </c>
      <c r="AG215">
        <v>214</v>
      </c>
      <c r="AH215">
        <f t="shared" si="23"/>
        <v>0.57994579945799463</v>
      </c>
    </row>
    <row r="216" spans="1:34" x14ac:dyDescent="0.25">
      <c r="A216">
        <v>56</v>
      </c>
      <c r="B216">
        <v>493671.430219998</v>
      </c>
      <c r="C216">
        <v>5180643.5840299902</v>
      </c>
      <c r="D216" t="s">
        <v>15</v>
      </c>
      <c r="E216">
        <v>5</v>
      </c>
      <c r="F216">
        <v>440.46782677165351</v>
      </c>
      <c r="G216">
        <v>529.85564304461934</v>
      </c>
      <c r="H216">
        <v>454.93234357357409</v>
      </c>
      <c r="J216">
        <v>529.85564304461934</v>
      </c>
      <c r="K216">
        <v>440.46782677165351</v>
      </c>
      <c r="L216">
        <v>175.30018319120049</v>
      </c>
      <c r="M216">
        <v>40.649343864474275</v>
      </c>
      <c r="O216">
        <v>493445.76270899799</v>
      </c>
      <c r="P216">
        <v>5180867.1087600002</v>
      </c>
      <c r="Q216">
        <v>215</v>
      </c>
      <c r="R216">
        <v>517.05268506234313</v>
      </c>
      <c r="S216">
        <f t="shared" si="18"/>
        <v>77.557902759351464</v>
      </c>
      <c r="T216">
        <f t="shared" si="19"/>
        <v>0.58583106267029972</v>
      </c>
      <c r="U216">
        <v>493892.30544600001</v>
      </c>
      <c r="V216">
        <v>5180904.0171299903</v>
      </c>
      <c r="W216">
        <v>370.58569028871392</v>
      </c>
      <c r="X216">
        <f t="shared" si="20"/>
        <v>55.587853543307084</v>
      </c>
      <c r="Y216">
        <f t="shared" si="21"/>
        <v>0.58904109589041098</v>
      </c>
      <c r="Z216">
        <v>493924.20931300003</v>
      </c>
      <c r="AA216">
        <v>5180899.9843499903</v>
      </c>
      <c r="AB216">
        <v>76.583188499950865</v>
      </c>
      <c r="AC216">
        <f t="shared" si="22"/>
        <v>0.58265582655826553</v>
      </c>
      <c r="AD216">
        <v>493924.20931300003</v>
      </c>
      <c r="AE216">
        <v>5180899.9843499903</v>
      </c>
      <c r="AF216">
        <v>55.569777114984845</v>
      </c>
      <c r="AG216">
        <v>215</v>
      </c>
      <c r="AH216">
        <f t="shared" si="23"/>
        <v>0.58265582655826553</v>
      </c>
    </row>
    <row r="217" spans="1:34" x14ac:dyDescent="0.25">
      <c r="A217">
        <v>81</v>
      </c>
      <c r="B217">
        <v>493679.47076</v>
      </c>
      <c r="C217">
        <v>5180673.9922799803</v>
      </c>
      <c r="D217" t="s">
        <v>15</v>
      </c>
      <c r="E217">
        <v>5</v>
      </c>
      <c r="F217">
        <v>402.85289763779525</v>
      </c>
      <c r="G217">
        <v>442.4212598425197</v>
      </c>
      <c r="H217">
        <v>341.00691099662868</v>
      </c>
      <c r="J217">
        <v>442.4212598425197</v>
      </c>
      <c r="K217">
        <v>402.85289763779525</v>
      </c>
      <c r="L217">
        <v>56.691869815622908</v>
      </c>
      <c r="M217">
        <v>7.7542291778424808</v>
      </c>
      <c r="O217">
        <v>493608.97844500002</v>
      </c>
      <c r="P217">
        <v>5180643.3971999902</v>
      </c>
      <c r="Q217">
        <v>216</v>
      </c>
      <c r="R217">
        <v>518.20866141732279</v>
      </c>
      <c r="S217">
        <f t="shared" si="18"/>
        <v>77.731299212598415</v>
      </c>
      <c r="T217">
        <f t="shared" si="19"/>
        <v>0.58855585831062673</v>
      </c>
      <c r="U217">
        <v>493928.07418</v>
      </c>
      <c r="V217">
        <v>5180645.7328500003</v>
      </c>
      <c r="W217">
        <v>370.8134849497751</v>
      </c>
      <c r="X217">
        <f t="shared" si="20"/>
        <v>55.622022742466264</v>
      </c>
      <c r="Y217">
        <f t="shared" si="21"/>
        <v>0.59178082191780823</v>
      </c>
      <c r="Z217">
        <v>493417.88659000001</v>
      </c>
      <c r="AA217">
        <v>5180770.9989099903</v>
      </c>
      <c r="AB217">
        <v>76.808150870475657</v>
      </c>
      <c r="AC217">
        <f t="shared" si="22"/>
        <v>0.58536585365853655</v>
      </c>
      <c r="AD217">
        <v>493417.88659000001</v>
      </c>
      <c r="AE217">
        <v>5180770.9989099903</v>
      </c>
      <c r="AF217">
        <v>55.733012794174797</v>
      </c>
      <c r="AG217">
        <v>216</v>
      </c>
      <c r="AH217">
        <f t="shared" si="23"/>
        <v>0.58536585365853655</v>
      </c>
    </row>
    <row r="218" spans="1:34" x14ac:dyDescent="0.25">
      <c r="A218">
        <v>108</v>
      </c>
      <c r="B218">
        <v>493690.954815</v>
      </c>
      <c r="C218">
        <v>5180705.7611499904</v>
      </c>
      <c r="D218" t="s">
        <v>15</v>
      </c>
      <c r="E218">
        <v>5</v>
      </c>
      <c r="F218">
        <v>419.94572965879269</v>
      </c>
      <c r="G218">
        <v>458.66141732283467</v>
      </c>
      <c r="H218">
        <v>349.00324933234543</v>
      </c>
      <c r="J218">
        <v>458.66141732283467</v>
      </c>
      <c r="K218">
        <v>419.94572965879269</v>
      </c>
      <c r="L218">
        <v>81.086782595937422</v>
      </c>
      <c r="M218">
        <v>81.751036302786005</v>
      </c>
      <c r="O218">
        <v>494051.827297999</v>
      </c>
      <c r="P218">
        <v>5180885.9662300004</v>
      </c>
      <c r="Q218">
        <v>217</v>
      </c>
      <c r="R218">
        <v>518.30529921259847</v>
      </c>
      <c r="S218">
        <f t="shared" si="18"/>
        <v>77.745794881889765</v>
      </c>
      <c r="T218">
        <f t="shared" si="19"/>
        <v>0.59128065395095364</v>
      </c>
      <c r="U218">
        <v>493417.52554900001</v>
      </c>
      <c r="V218">
        <v>5180646.2710499903</v>
      </c>
      <c r="W218">
        <v>371.06299212598429</v>
      </c>
      <c r="X218">
        <f t="shared" si="20"/>
        <v>55.659448818897644</v>
      </c>
      <c r="Y218">
        <f t="shared" si="21"/>
        <v>0.59452054794520548</v>
      </c>
      <c r="Z218">
        <v>493861.415824998</v>
      </c>
      <c r="AA218">
        <v>5180780.14738</v>
      </c>
      <c r="AB218">
        <v>76.884720871627039</v>
      </c>
      <c r="AC218">
        <f t="shared" si="22"/>
        <v>0.58807588075880757</v>
      </c>
      <c r="AD218">
        <v>493861.415824998</v>
      </c>
      <c r="AE218">
        <v>5180780.14738</v>
      </c>
      <c r="AF218">
        <v>55.78857300237479</v>
      </c>
      <c r="AG218">
        <v>217</v>
      </c>
      <c r="AH218">
        <f t="shared" si="23"/>
        <v>0.58807588075880757</v>
      </c>
    </row>
    <row r="219" spans="1:34" x14ac:dyDescent="0.25">
      <c r="A219">
        <v>135</v>
      </c>
      <c r="B219">
        <v>493720.1532</v>
      </c>
      <c r="C219">
        <v>5180741.6229999904</v>
      </c>
      <c r="D219" t="s">
        <v>15</v>
      </c>
      <c r="E219">
        <v>5</v>
      </c>
      <c r="F219">
        <v>377.09808923884515</v>
      </c>
      <c r="G219">
        <v>384.02230971128603</v>
      </c>
      <c r="H219">
        <v>381.59685991029022</v>
      </c>
      <c r="J219">
        <v>384.02230971128603</v>
      </c>
      <c r="K219">
        <v>377.09808923884515</v>
      </c>
      <c r="L219">
        <v>86.216489892292117</v>
      </c>
      <c r="M219">
        <v>8.7865042804401696</v>
      </c>
      <c r="O219">
        <v>493815.87301600003</v>
      </c>
      <c r="P219">
        <v>5180735.1896400005</v>
      </c>
      <c r="Q219">
        <v>218</v>
      </c>
      <c r="R219">
        <v>518.43652493438321</v>
      </c>
      <c r="S219">
        <f t="shared" si="18"/>
        <v>77.765478740157477</v>
      </c>
      <c r="T219">
        <f t="shared" si="19"/>
        <v>0.59400544959128065</v>
      </c>
      <c r="U219">
        <v>493946.579880998</v>
      </c>
      <c r="V219">
        <v>5180965.7970000003</v>
      </c>
      <c r="W219">
        <v>374.52287401574807</v>
      </c>
      <c r="X219">
        <f t="shared" si="20"/>
        <v>56.178431102362211</v>
      </c>
      <c r="Y219">
        <f t="shared" si="21"/>
        <v>0.59726027397260273</v>
      </c>
      <c r="Z219">
        <v>493725.95835299901</v>
      </c>
      <c r="AA219">
        <v>5180964.0836100001</v>
      </c>
      <c r="AB219">
        <v>76.932239580884939</v>
      </c>
      <c r="AC219">
        <f t="shared" si="22"/>
        <v>0.59078590785907859</v>
      </c>
      <c r="AD219">
        <v>493725.95835299901</v>
      </c>
      <c r="AE219">
        <v>5180964.0836100001</v>
      </c>
      <c r="AF219">
        <v>55.823053207939154</v>
      </c>
      <c r="AG219">
        <v>218</v>
      </c>
      <c r="AH219">
        <f t="shared" si="23"/>
        <v>0.59078590785907859</v>
      </c>
    </row>
    <row r="220" spans="1:34" x14ac:dyDescent="0.25">
      <c r="A220">
        <v>161</v>
      </c>
      <c r="B220">
        <v>493733.751358999</v>
      </c>
      <c r="C220">
        <v>5180751.3875399902</v>
      </c>
      <c r="D220" t="s">
        <v>15</v>
      </c>
      <c r="E220">
        <v>5</v>
      </c>
      <c r="F220">
        <v>394.56874015748031</v>
      </c>
      <c r="G220">
        <v>438.32020997375326</v>
      </c>
      <c r="H220">
        <v>454.28062677395087</v>
      </c>
      <c r="J220">
        <v>438.32020997375326</v>
      </c>
      <c r="K220">
        <v>394.56874015748031</v>
      </c>
      <c r="L220">
        <v>79.045813385197988</v>
      </c>
      <c r="M220">
        <v>33.122140275685325</v>
      </c>
      <c r="O220">
        <v>493764.244851998</v>
      </c>
      <c r="P220">
        <v>5181005.6034199903</v>
      </c>
      <c r="Q220">
        <v>219</v>
      </c>
      <c r="R220">
        <v>519.19291338582673</v>
      </c>
      <c r="S220">
        <f t="shared" si="18"/>
        <v>77.878937007874001</v>
      </c>
      <c r="T220">
        <f t="shared" si="19"/>
        <v>0.59673024523160767</v>
      </c>
      <c r="U220">
        <v>493635.37153300003</v>
      </c>
      <c r="V220">
        <v>5181056.5215800004</v>
      </c>
      <c r="W220">
        <v>374.67191601049871</v>
      </c>
      <c r="X220">
        <f t="shared" si="20"/>
        <v>56.200787401574807</v>
      </c>
      <c r="Y220">
        <f t="shared" si="21"/>
        <v>0.6</v>
      </c>
      <c r="Z220">
        <v>493770.79737400002</v>
      </c>
      <c r="AA220">
        <v>5180636.94221</v>
      </c>
      <c r="AB220">
        <v>76.934280543397492</v>
      </c>
      <c r="AC220">
        <f t="shared" si="22"/>
        <v>0.5934959349593496</v>
      </c>
      <c r="AD220">
        <v>493770.79737400002</v>
      </c>
      <c r="AE220">
        <v>5180636.94221</v>
      </c>
      <c r="AF220">
        <v>55.82453415740266</v>
      </c>
      <c r="AG220">
        <v>219</v>
      </c>
      <c r="AH220">
        <f t="shared" si="23"/>
        <v>0.5934959349593496</v>
      </c>
    </row>
    <row r="221" spans="1:34" x14ac:dyDescent="0.25">
      <c r="A221">
        <v>187</v>
      </c>
      <c r="B221">
        <v>493750.88386399799</v>
      </c>
      <c r="C221">
        <v>5180783.1506200004</v>
      </c>
      <c r="D221" t="s">
        <v>15</v>
      </c>
      <c r="E221">
        <v>5</v>
      </c>
      <c r="F221">
        <v>277.14728871391077</v>
      </c>
      <c r="G221">
        <v>314.79658792650918</v>
      </c>
      <c r="H221">
        <v>191.46292868014038</v>
      </c>
      <c r="J221">
        <v>314.79658792650918</v>
      </c>
      <c r="K221">
        <v>277.14728871391077</v>
      </c>
      <c r="L221">
        <v>111.79756479105097</v>
      </c>
      <c r="M221">
        <v>74.735802659322971</v>
      </c>
      <c r="O221">
        <v>493893.321120999</v>
      </c>
      <c r="P221">
        <v>5180776.8922899803</v>
      </c>
      <c r="Q221">
        <v>220</v>
      </c>
      <c r="R221">
        <v>519.3553517060368</v>
      </c>
      <c r="S221">
        <f t="shared" si="18"/>
        <v>77.903302755905514</v>
      </c>
      <c r="T221">
        <f t="shared" si="19"/>
        <v>0.59945504087193457</v>
      </c>
      <c r="U221">
        <v>493530.34065799799</v>
      </c>
      <c r="V221">
        <v>5180917.8421999803</v>
      </c>
      <c r="W221">
        <v>374.83595800524932</v>
      </c>
      <c r="X221">
        <f t="shared" si="20"/>
        <v>56.2253937007874</v>
      </c>
      <c r="Y221">
        <f t="shared" si="21"/>
        <v>0.60273972602739723</v>
      </c>
      <c r="Z221">
        <v>493895.294181998</v>
      </c>
      <c r="AA221">
        <v>5180840.45218</v>
      </c>
      <c r="AB221">
        <v>77.073430149527411</v>
      </c>
      <c r="AC221">
        <f t="shared" si="22"/>
        <v>0.59620596205962062</v>
      </c>
      <c r="AD221">
        <v>493895.294181998</v>
      </c>
      <c r="AE221">
        <v>5180840.45218</v>
      </c>
      <c r="AF221">
        <v>55.925502956818505</v>
      </c>
      <c r="AG221">
        <v>220</v>
      </c>
      <c r="AH221">
        <f t="shared" si="23"/>
        <v>0.59620596205962062</v>
      </c>
    </row>
    <row r="222" spans="1:34" x14ac:dyDescent="0.25">
      <c r="A222">
        <v>188</v>
      </c>
      <c r="B222">
        <v>493782.808423999</v>
      </c>
      <c r="C222">
        <v>5180798.5634500002</v>
      </c>
      <c r="D222" t="s">
        <v>15</v>
      </c>
      <c r="E222">
        <v>5</v>
      </c>
      <c r="F222">
        <v>325.42503937007876</v>
      </c>
      <c r="G222">
        <v>414.53412073490813</v>
      </c>
      <c r="H222">
        <v>262.96142144075537</v>
      </c>
      <c r="J222">
        <v>414.53412073490813</v>
      </c>
      <c r="K222">
        <v>325.42503937007876</v>
      </c>
      <c r="L222">
        <v>1.0352032512255209</v>
      </c>
      <c r="M222">
        <v>63.314384968185443</v>
      </c>
      <c r="O222">
        <v>493309.217427</v>
      </c>
      <c r="P222">
        <v>5180591.82981</v>
      </c>
      <c r="Q222">
        <v>221</v>
      </c>
      <c r="R222">
        <v>519.68519685039371</v>
      </c>
      <c r="S222">
        <f t="shared" si="18"/>
        <v>77.952779527559059</v>
      </c>
      <c r="T222">
        <f t="shared" si="19"/>
        <v>0.60217983651226159</v>
      </c>
      <c r="U222">
        <v>493966.647998998</v>
      </c>
      <c r="V222">
        <v>5180668.6962400004</v>
      </c>
      <c r="W222">
        <v>375.01797919789561</v>
      </c>
      <c r="X222">
        <f t="shared" si="20"/>
        <v>56.252696879684343</v>
      </c>
      <c r="Y222">
        <f t="shared" si="21"/>
        <v>0.60547945205479448</v>
      </c>
      <c r="Z222">
        <v>493885.503361999</v>
      </c>
      <c r="AA222">
        <v>5180970.8085200004</v>
      </c>
      <c r="AB222">
        <v>77.108445884182302</v>
      </c>
      <c r="AC222">
        <f t="shared" si="22"/>
        <v>0.59891598915989164</v>
      </c>
      <c r="AD222">
        <v>493885.503361999</v>
      </c>
      <c r="AE222">
        <v>5180970.8085200004</v>
      </c>
      <c r="AF222">
        <v>55.950910838213929</v>
      </c>
      <c r="AG222">
        <v>221</v>
      </c>
      <c r="AH222">
        <f t="shared" si="23"/>
        <v>0.59891598915989164</v>
      </c>
    </row>
    <row r="223" spans="1:34" x14ac:dyDescent="0.25">
      <c r="A223">
        <v>213</v>
      </c>
      <c r="B223">
        <v>493799.55908699799</v>
      </c>
      <c r="C223">
        <v>5180830.5493200002</v>
      </c>
      <c r="D223" t="s">
        <v>15</v>
      </c>
      <c r="E223">
        <v>5</v>
      </c>
      <c r="F223">
        <v>597.63619422572185</v>
      </c>
      <c r="G223">
        <v>597.93307086614175</v>
      </c>
      <c r="H223">
        <v>416.339</v>
      </c>
      <c r="J223">
        <v>597.93307086614175</v>
      </c>
      <c r="K223">
        <v>597.63619422572185</v>
      </c>
      <c r="L223">
        <v>56.047739568861992</v>
      </c>
      <c r="M223">
        <v>44.161285974318083</v>
      </c>
      <c r="O223">
        <v>493942.357093998</v>
      </c>
      <c r="P223">
        <v>5180804.6231500003</v>
      </c>
      <c r="Q223">
        <v>222</v>
      </c>
      <c r="R223">
        <v>519.86377427821515</v>
      </c>
      <c r="S223">
        <f t="shared" si="18"/>
        <v>77.979566141732263</v>
      </c>
      <c r="T223">
        <f t="shared" si="19"/>
        <v>0.60490463215258861</v>
      </c>
      <c r="U223">
        <v>493544.29430000001</v>
      </c>
      <c r="V223">
        <v>5180832.3741800003</v>
      </c>
      <c r="W223">
        <v>375.32810039370071</v>
      </c>
      <c r="X223">
        <f t="shared" si="20"/>
        <v>56.299215059055108</v>
      </c>
      <c r="Y223">
        <f t="shared" si="21"/>
        <v>0.60821917808219184</v>
      </c>
      <c r="Z223">
        <v>493859.74745999801</v>
      </c>
      <c r="AA223">
        <v>5180844.1624800004</v>
      </c>
      <c r="AB223">
        <v>77.126123046359353</v>
      </c>
      <c r="AC223">
        <f t="shared" si="22"/>
        <v>0.60162601626016265</v>
      </c>
      <c r="AD223">
        <v>493859.74745999801</v>
      </c>
      <c r="AE223">
        <v>5180844.1624800004</v>
      </c>
      <c r="AF223">
        <v>55.963737621499462</v>
      </c>
      <c r="AG223">
        <v>222</v>
      </c>
      <c r="AH223">
        <f t="shared" si="23"/>
        <v>0.60162601626016265</v>
      </c>
    </row>
    <row r="224" spans="1:34" x14ac:dyDescent="0.25">
      <c r="A224">
        <v>237</v>
      </c>
      <c r="B224">
        <v>493798.241069999</v>
      </c>
      <c r="C224">
        <v>5180860.3842399903</v>
      </c>
      <c r="D224" t="s">
        <v>15</v>
      </c>
      <c r="E224">
        <v>5</v>
      </c>
      <c r="F224">
        <v>353.41061942257215</v>
      </c>
      <c r="G224">
        <v>506.72572178477685</v>
      </c>
      <c r="H224">
        <v>287.78684009602739</v>
      </c>
      <c r="J224">
        <v>506.72572178477685</v>
      </c>
      <c r="K224">
        <v>353.41061942257215</v>
      </c>
      <c r="L224">
        <v>125.80751316316062</v>
      </c>
      <c r="M224">
        <v>29.755473826364874</v>
      </c>
      <c r="O224">
        <v>493635.37153300003</v>
      </c>
      <c r="P224">
        <v>5181056.5215800004</v>
      </c>
      <c r="Q224">
        <v>223</v>
      </c>
      <c r="R224">
        <v>519.98447002877367</v>
      </c>
      <c r="S224">
        <f t="shared" si="18"/>
        <v>77.997670504316048</v>
      </c>
      <c r="T224">
        <f t="shared" si="19"/>
        <v>0.60762942779291551</v>
      </c>
      <c r="U224">
        <v>493878.54757200001</v>
      </c>
      <c r="V224">
        <v>5180811.9108300004</v>
      </c>
      <c r="W224">
        <v>375.85136945381828</v>
      </c>
      <c r="X224">
        <f t="shared" si="20"/>
        <v>56.377705418072743</v>
      </c>
      <c r="Y224">
        <f t="shared" si="21"/>
        <v>0.61095890410958908</v>
      </c>
      <c r="Z224">
        <v>493477.500961999</v>
      </c>
      <c r="AA224">
        <v>5180903.0090199905</v>
      </c>
      <c r="AB224">
        <v>77.161734112137012</v>
      </c>
      <c r="AC224">
        <f t="shared" si="22"/>
        <v>0.60433604336043356</v>
      </c>
      <c r="AD224">
        <v>493477.500961999</v>
      </c>
      <c r="AE224">
        <v>5180903.0090199905</v>
      </c>
      <c r="AF224">
        <v>55.98957748305201</v>
      </c>
      <c r="AG224">
        <v>223</v>
      </c>
      <c r="AH224">
        <f t="shared" si="23"/>
        <v>0.60433604336043356</v>
      </c>
    </row>
    <row r="225" spans="1:34" x14ac:dyDescent="0.25">
      <c r="A225">
        <v>238</v>
      </c>
      <c r="B225">
        <v>493827.45429000002</v>
      </c>
      <c r="C225">
        <v>5180862.3015200002</v>
      </c>
      <c r="D225" t="s">
        <v>15</v>
      </c>
      <c r="E225">
        <v>5</v>
      </c>
      <c r="F225">
        <v>424.52288976377957</v>
      </c>
      <c r="G225">
        <v>598.09711286089237</v>
      </c>
      <c r="H225">
        <v>487.67782320508621</v>
      </c>
      <c r="J225">
        <v>598.09711286089237</v>
      </c>
      <c r="K225">
        <v>424.52288976377957</v>
      </c>
      <c r="L225">
        <v>62.008711131564134</v>
      </c>
      <c r="M225">
        <v>29.562350950606199</v>
      </c>
      <c r="O225">
        <v>493755.952693998</v>
      </c>
      <c r="P225">
        <v>5180592.4596699905</v>
      </c>
      <c r="Q225">
        <v>224</v>
      </c>
      <c r="R225">
        <v>520.45458792650925</v>
      </c>
      <c r="S225">
        <f t="shared" si="18"/>
        <v>78.068188188976379</v>
      </c>
      <c r="T225">
        <f t="shared" si="19"/>
        <v>0.61035422343324253</v>
      </c>
      <c r="U225">
        <v>493669.952770998</v>
      </c>
      <c r="V225">
        <v>5180769.34516</v>
      </c>
      <c r="W225">
        <v>376.47486351706038</v>
      </c>
      <c r="X225">
        <f t="shared" si="20"/>
        <v>56.471229527559053</v>
      </c>
      <c r="Y225">
        <f t="shared" si="21"/>
        <v>0.61369863013698633</v>
      </c>
      <c r="Z225">
        <v>493561.31900000002</v>
      </c>
      <c r="AA225">
        <v>5180707.22915</v>
      </c>
      <c r="AB225">
        <v>77.1674492747606</v>
      </c>
      <c r="AC225">
        <f t="shared" si="22"/>
        <v>0.60704607046070458</v>
      </c>
      <c r="AD225">
        <v>493561.31900000002</v>
      </c>
      <c r="AE225">
        <v>5180707.22915</v>
      </c>
      <c r="AF225">
        <v>55.993724480838203</v>
      </c>
      <c r="AG225">
        <v>224</v>
      </c>
      <c r="AH225">
        <f t="shared" si="23"/>
        <v>0.60704607046070458</v>
      </c>
    </row>
    <row r="226" spans="1:34" x14ac:dyDescent="0.25">
      <c r="A226">
        <v>261</v>
      </c>
      <c r="B226">
        <v>493828.46287400002</v>
      </c>
      <c r="C226">
        <v>5180878.0798399802</v>
      </c>
      <c r="D226" t="s">
        <v>15</v>
      </c>
      <c r="E226">
        <v>5</v>
      </c>
      <c r="F226">
        <v>402.902125984252</v>
      </c>
      <c r="G226">
        <v>533.6286089238846</v>
      </c>
      <c r="H226">
        <v>329.39465929805823</v>
      </c>
      <c r="J226">
        <v>533.6286089238846</v>
      </c>
      <c r="K226">
        <v>402.902125984252</v>
      </c>
      <c r="L226">
        <v>157.33490998795418</v>
      </c>
      <c r="M226">
        <v>28.900954050852828</v>
      </c>
      <c r="O226">
        <v>494148.57913600001</v>
      </c>
      <c r="P226">
        <v>5180765.6369000003</v>
      </c>
      <c r="Q226">
        <v>225</v>
      </c>
      <c r="R226">
        <v>520.79888976377958</v>
      </c>
      <c r="S226">
        <f t="shared" si="18"/>
        <v>78.119833464566938</v>
      </c>
      <c r="T226">
        <f t="shared" si="19"/>
        <v>0.61307901907356943</v>
      </c>
      <c r="U226">
        <v>493502.30170800001</v>
      </c>
      <c r="V226">
        <v>5180616.15558</v>
      </c>
      <c r="W226">
        <v>376.49850000000004</v>
      </c>
      <c r="X226">
        <f t="shared" si="20"/>
        <v>56.474775000000001</v>
      </c>
      <c r="Y226">
        <f t="shared" si="21"/>
        <v>0.61643835616438358</v>
      </c>
      <c r="Z226">
        <v>493735.726117999</v>
      </c>
      <c r="AA226">
        <v>5180814.9473799802</v>
      </c>
      <c r="AB226">
        <v>77.270370591702601</v>
      </c>
      <c r="AC226">
        <f t="shared" si="22"/>
        <v>0.6097560975609756</v>
      </c>
      <c r="AD226">
        <v>493735.726117999</v>
      </c>
      <c r="AE226">
        <v>5180814.9473799802</v>
      </c>
      <c r="AF226">
        <v>56.068405553210255</v>
      </c>
      <c r="AG226">
        <v>225</v>
      </c>
      <c r="AH226">
        <f t="shared" si="23"/>
        <v>0.6097560975609756</v>
      </c>
    </row>
    <row r="227" spans="1:34" x14ac:dyDescent="0.25">
      <c r="A227">
        <v>262</v>
      </c>
      <c r="B227">
        <v>493860.40082600003</v>
      </c>
      <c r="C227">
        <v>5180907.2722300002</v>
      </c>
      <c r="D227" t="s">
        <v>15</v>
      </c>
      <c r="E227">
        <v>5</v>
      </c>
      <c r="F227">
        <v>355.77257742782149</v>
      </c>
      <c r="G227">
        <v>458.49737532808399</v>
      </c>
      <c r="H227">
        <v>311.60843166376634</v>
      </c>
      <c r="J227">
        <v>458.49737532808399</v>
      </c>
      <c r="K227">
        <v>355.77257742782149</v>
      </c>
      <c r="L227">
        <v>39.651733340654886</v>
      </c>
      <c r="M227">
        <v>17.639226648094475</v>
      </c>
      <c r="O227">
        <v>493797.922326</v>
      </c>
      <c r="P227">
        <v>5180576.3034399804</v>
      </c>
      <c r="Q227">
        <v>226</v>
      </c>
      <c r="R227">
        <v>521.30753543307094</v>
      </c>
      <c r="S227">
        <f t="shared" si="18"/>
        <v>78.196130314960641</v>
      </c>
      <c r="T227">
        <f t="shared" si="19"/>
        <v>0.61580381471389645</v>
      </c>
      <c r="U227">
        <v>493704.70950300002</v>
      </c>
      <c r="V227">
        <v>5180646.2963300003</v>
      </c>
      <c r="W227">
        <v>376.98326246719165</v>
      </c>
      <c r="X227">
        <f t="shared" si="20"/>
        <v>56.547489370078743</v>
      </c>
      <c r="Y227">
        <f t="shared" si="21"/>
        <v>0.61917808219178083</v>
      </c>
      <c r="Z227">
        <v>493763.62173200003</v>
      </c>
      <c r="AA227">
        <v>5180846.6992800003</v>
      </c>
      <c r="AB227">
        <v>77.305963782606881</v>
      </c>
      <c r="AC227">
        <f t="shared" si="22"/>
        <v>0.61246612466124661</v>
      </c>
      <c r="AD227">
        <v>493763.62173200003</v>
      </c>
      <c r="AE227">
        <v>5180846.6992800003</v>
      </c>
      <c r="AF227">
        <v>56.094232444517658</v>
      </c>
      <c r="AG227">
        <v>226</v>
      </c>
      <c r="AH227">
        <f t="shared" si="23"/>
        <v>0.61246612466124661</v>
      </c>
    </row>
    <row r="228" spans="1:34" x14ac:dyDescent="0.25">
      <c r="A228">
        <v>284</v>
      </c>
      <c r="B228">
        <v>493849.41125</v>
      </c>
      <c r="C228">
        <v>5180909.8392899903</v>
      </c>
      <c r="D228" t="s">
        <v>15</v>
      </c>
      <c r="E228">
        <v>5</v>
      </c>
      <c r="F228">
        <v>335.80860629921261</v>
      </c>
      <c r="G228">
        <v>482.93963254593177</v>
      </c>
      <c r="H228">
        <v>289.88917089658105</v>
      </c>
      <c r="J228">
        <v>482.93963254593177</v>
      </c>
      <c r="K228">
        <v>335.80860629921261</v>
      </c>
      <c r="L228">
        <v>89.622823285698828</v>
      </c>
      <c r="M228">
        <v>19.959082277241457</v>
      </c>
      <c r="O228">
        <v>493551.833480998</v>
      </c>
      <c r="P228">
        <v>5180673.4613199905</v>
      </c>
      <c r="Q228">
        <v>227</v>
      </c>
      <c r="R228">
        <v>522.30971128608917</v>
      </c>
      <c r="S228">
        <f t="shared" si="18"/>
        <v>78.346456692913378</v>
      </c>
      <c r="T228">
        <f t="shared" si="19"/>
        <v>0.61852861035422346</v>
      </c>
      <c r="U228">
        <v>494051.827297999</v>
      </c>
      <c r="V228">
        <v>5180885.9662300004</v>
      </c>
      <c r="W228">
        <v>377.066097440227</v>
      </c>
      <c r="X228">
        <f t="shared" si="20"/>
        <v>56.55991461603405</v>
      </c>
      <c r="Y228">
        <f t="shared" si="21"/>
        <v>0.62191780821917808</v>
      </c>
      <c r="Z228">
        <v>493640.878448</v>
      </c>
      <c r="AA228">
        <v>5180634.5846699905</v>
      </c>
      <c r="AB228">
        <v>77.323681836427156</v>
      </c>
      <c r="AC228">
        <f t="shared" si="22"/>
        <v>0.61517615176151763</v>
      </c>
      <c r="AD228">
        <v>493640.878448</v>
      </c>
      <c r="AE228">
        <v>5180634.5846699905</v>
      </c>
      <c r="AF228">
        <v>56.107088899321759</v>
      </c>
      <c r="AG228">
        <v>227</v>
      </c>
      <c r="AH228">
        <f t="shared" si="23"/>
        <v>0.61517615176151763</v>
      </c>
    </row>
    <row r="229" spans="1:34" x14ac:dyDescent="0.25">
      <c r="A229">
        <v>285</v>
      </c>
      <c r="B229">
        <v>493881.348931999</v>
      </c>
      <c r="C229">
        <v>5180939.0317900004</v>
      </c>
      <c r="D229" t="s">
        <v>15</v>
      </c>
      <c r="E229">
        <v>5</v>
      </c>
      <c r="F229">
        <v>420.48735170603669</v>
      </c>
      <c r="G229">
        <v>465.05905511811028</v>
      </c>
      <c r="H229">
        <v>337.36157590011311</v>
      </c>
      <c r="J229">
        <v>465.05905511811028</v>
      </c>
      <c r="K229">
        <v>420.48735170603669</v>
      </c>
      <c r="L229">
        <v>9.9289142439383991</v>
      </c>
      <c r="M229">
        <v>36.851156141366843</v>
      </c>
      <c r="O229">
        <v>493360.376774</v>
      </c>
      <c r="P229">
        <v>5180672.0032200003</v>
      </c>
      <c r="Q229">
        <v>228</v>
      </c>
      <c r="R229">
        <v>522.47999198240268</v>
      </c>
      <c r="S229">
        <f t="shared" si="18"/>
        <v>78.371998797360405</v>
      </c>
      <c r="T229">
        <f t="shared" si="19"/>
        <v>0.62125340599455037</v>
      </c>
      <c r="U229">
        <v>493720.1532</v>
      </c>
      <c r="V229">
        <v>5180741.6229999904</v>
      </c>
      <c r="W229">
        <v>377.09808923884515</v>
      </c>
      <c r="X229">
        <f t="shared" si="20"/>
        <v>56.564713385826771</v>
      </c>
      <c r="Y229">
        <f t="shared" si="21"/>
        <v>0.62465753424657533</v>
      </c>
      <c r="Z229">
        <v>493946.579880998</v>
      </c>
      <c r="AA229">
        <v>5180965.7970000003</v>
      </c>
      <c r="AB229">
        <v>77.401000747612983</v>
      </c>
      <c r="AC229">
        <f t="shared" si="22"/>
        <v>0.61788617886178865</v>
      </c>
      <c r="AD229">
        <v>493946.579880998</v>
      </c>
      <c r="AE229">
        <v>5180965.7970000003</v>
      </c>
      <c r="AF229">
        <v>56.163192526573745</v>
      </c>
      <c r="AG229">
        <v>228</v>
      </c>
      <c r="AH229">
        <f t="shared" si="23"/>
        <v>0.61788617886178865</v>
      </c>
    </row>
    <row r="230" spans="1:34" x14ac:dyDescent="0.25">
      <c r="A230">
        <v>309</v>
      </c>
      <c r="B230">
        <v>493855.16524100001</v>
      </c>
      <c r="C230">
        <v>5180939.6167799802</v>
      </c>
      <c r="D230" t="s">
        <v>15</v>
      </c>
      <c r="E230">
        <v>5</v>
      </c>
      <c r="F230">
        <v>411.28423359580052</v>
      </c>
      <c r="G230">
        <v>506.06955380577421</v>
      </c>
      <c r="H230">
        <v>452.38011738084168</v>
      </c>
      <c r="J230">
        <v>506.06955380577421</v>
      </c>
      <c r="K230">
        <v>411.28423359580052</v>
      </c>
      <c r="L230">
        <v>111.93368970709462</v>
      </c>
      <c r="M230">
        <v>103.23397867793925</v>
      </c>
      <c r="O230">
        <v>493435.68717500003</v>
      </c>
      <c r="P230">
        <v>5180709.8130599903</v>
      </c>
      <c r="Q230">
        <v>229</v>
      </c>
      <c r="R230">
        <v>522.88305537081385</v>
      </c>
      <c r="S230">
        <f t="shared" si="18"/>
        <v>78.432458305622077</v>
      </c>
      <c r="T230">
        <f t="shared" si="19"/>
        <v>0.62397820163487738</v>
      </c>
      <c r="U230">
        <v>493785.90663500002</v>
      </c>
      <c r="V230">
        <v>5180989.2459899904</v>
      </c>
      <c r="W230">
        <v>377.88554330708661</v>
      </c>
      <c r="X230">
        <f t="shared" si="20"/>
        <v>56.682831496062988</v>
      </c>
      <c r="Y230">
        <f t="shared" si="21"/>
        <v>0.62739726027397258</v>
      </c>
      <c r="Z230">
        <v>493881.642735</v>
      </c>
      <c r="AA230">
        <v>5181002.5934100002</v>
      </c>
      <c r="AB230">
        <v>77.489177085823755</v>
      </c>
      <c r="AC230">
        <f t="shared" si="22"/>
        <v>0.62059620596205967</v>
      </c>
      <c r="AD230">
        <v>493881.642735</v>
      </c>
      <c r="AE230">
        <v>5181002.5934100002</v>
      </c>
      <c r="AF230">
        <v>56.22717444685108</v>
      </c>
      <c r="AG230">
        <v>229</v>
      </c>
      <c r="AH230">
        <f t="shared" si="23"/>
        <v>0.62059620596205967</v>
      </c>
    </row>
    <row r="231" spans="1:34" x14ac:dyDescent="0.25">
      <c r="A231">
        <v>310</v>
      </c>
      <c r="B231">
        <v>493885.503361999</v>
      </c>
      <c r="C231">
        <v>5180970.8085200004</v>
      </c>
      <c r="D231" t="s">
        <v>15</v>
      </c>
      <c r="E231">
        <v>5</v>
      </c>
      <c r="F231">
        <v>351.11398950131235</v>
      </c>
      <c r="G231">
        <v>472.76902887139113</v>
      </c>
      <c r="H231">
        <v>384.45579232929578</v>
      </c>
      <c r="J231">
        <v>472.76902887139113</v>
      </c>
      <c r="K231">
        <v>351.11398950131235</v>
      </c>
      <c r="L231">
        <v>92.985211119122752</v>
      </c>
      <c r="M231">
        <v>49.365953292975604</v>
      </c>
      <c r="O231">
        <v>493510.39818800002</v>
      </c>
      <c r="P231">
        <v>5180758.9589499803</v>
      </c>
      <c r="Q231">
        <v>230</v>
      </c>
      <c r="R231">
        <v>523.61025687899519</v>
      </c>
      <c r="S231">
        <f t="shared" si="18"/>
        <v>78.54153853184927</v>
      </c>
      <c r="T231">
        <f t="shared" si="19"/>
        <v>0.6267029972752044</v>
      </c>
      <c r="U231">
        <v>493385.61993400002</v>
      </c>
      <c r="V231">
        <v>5180649.6397900004</v>
      </c>
      <c r="W231">
        <v>378.44488188976379</v>
      </c>
      <c r="X231">
        <f t="shared" si="20"/>
        <v>56.76673228346457</v>
      </c>
      <c r="Y231">
        <f t="shared" si="21"/>
        <v>0.63013698630136983</v>
      </c>
      <c r="Z231">
        <v>493495.641638998</v>
      </c>
      <c r="AA231">
        <v>5180807.6464499803</v>
      </c>
      <c r="AB231">
        <v>77.489684489132884</v>
      </c>
      <c r="AC231">
        <f t="shared" si="22"/>
        <v>0.62330623306233057</v>
      </c>
      <c r="AD231">
        <v>493495.641638998</v>
      </c>
      <c r="AE231">
        <v>5180807.6464499803</v>
      </c>
      <c r="AF231">
        <v>56.227542625420661</v>
      </c>
      <c r="AG231">
        <v>230</v>
      </c>
      <c r="AH231">
        <f t="shared" si="23"/>
        <v>0.62330623306233057</v>
      </c>
    </row>
    <row r="232" spans="1:34" x14ac:dyDescent="0.25">
      <c r="A232">
        <v>336</v>
      </c>
      <c r="B232">
        <v>493913.54685899901</v>
      </c>
      <c r="C232">
        <v>5180999.3384299902</v>
      </c>
      <c r="D232" t="s">
        <v>15</v>
      </c>
      <c r="E232">
        <v>5</v>
      </c>
      <c r="F232">
        <v>483.62679265091862</v>
      </c>
      <c r="G232">
        <v>510.66272965879261</v>
      </c>
      <c r="H232">
        <v>409.80504565895347</v>
      </c>
      <c r="J232">
        <v>510.66272965879261</v>
      </c>
      <c r="K232">
        <v>483.62679265091862</v>
      </c>
      <c r="L232">
        <v>39.122276592767811</v>
      </c>
      <c r="M232">
        <v>104.75968590999007</v>
      </c>
      <c r="O232">
        <v>493392.296325</v>
      </c>
      <c r="P232">
        <v>5180681.4133900004</v>
      </c>
      <c r="Q232">
        <v>231</v>
      </c>
      <c r="R232">
        <v>524.07824895329009</v>
      </c>
      <c r="S232">
        <f t="shared" si="18"/>
        <v>78.611737342993507</v>
      </c>
      <c r="T232">
        <f t="shared" si="19"/>
        <v>0.6294277929155313</v>
      </c>
      <c r="U232">
        <v>494133.78745300003</v>
      </c>
      <c r="V232">
        <v>5180783.6531300005</v>
      </c>
      <c r="W232">
        <v>378.85592100713893</v>
      </c>
      <c r="X232">
        <f t="shared" si="20"/>
        <v>56.82838815107084</v>
      </c>
      <c r="Y232">
        <f t="shared" si="21"/>
        <v>0.63287671232876708</v>
      </c>
      <c r="Z232">
        <v>493415.01299900003</v>
      </c>
      <c r="AA232">
        <v>5180582.7119100001</v>
      </c>
      <c r="AB232">
        <v>77.542879549467585</v>
      </c>
      <c r="AC232">
        <f t="shared" si="22"/>
        <v>0.62601626016260159</v>
      </c>
      <c r="AD232">
        <v>493415.01299900003</v>
      </c>
      <c r="AE232">
        <v>5180582.7119100001</v>
      </c>
      <c r="AF232">
        <v>56.266141666598209</v>
      </c>
      <c r="AG232">
        <v>231</v>
      </c>
      <c r="AH232">
        <f t="shared" si="23"/>
        <v>0.62601626016260159</v>
      </c>
    </row>
    <row r="233" spans="1:34" x14ac:dyDescent="0.25">
      <c r="A233">
        <v>360</v>
      </c>
      <c r="B233">
        <v>493923.807727999</v>
      </c>
      <c r="C233">
        <v>5181031.1089899903</v>
      </c>
      <c r="D233" t="s">
        <v>15</v>
      </c>
      <c r="E233">
        <v>5</v>
      </c>
      <c r="F233">
        <v>341.28779002624668</v>
      </c>
      <c r="G233">
        <v>365.15748031496065</v>
      </c>
      <c r="H233">
        <v>311.29279033063978</v>
      </c>
      <c r="J233">
        <v>365.15748031496065</v>
      </c>
      <c r="K233">
        <v>341.28779002624668</v>
      </c>
      <c r="L233">
        <v>138.59331872995469</v>
      </c>
      <c r="M233">
        <v>20.785309016479584</v>
      </c>
      <c r="O233">
        <v>494150.549497</v>
      </c>
      <c r="P233">
        <v>5180829.1968799904</v>
      </c>
      <c r="Q233">
        <v>232</v>
      </c>
      <c r="R233">
        <v>524.07961417322826</v>
      </c>
      <c r="S233">
        <f t="shared" si="18"/>
        <v>78.611942125984243</v>
      </c>
      <c r="T233">
        <f t="shared" si="19"/>
        <v>0.63215258855585832</v>
      </c>
      <c r="U233">
        <v>493663.33024500002</v>
      </c>
      <c r="V233">
        <v>5180951.1721900003</v>
      </c>
      <c r="W233">
        <v>379.9212598425197</v>
      </c>
      <c r="X233">
        <f t="shared" si="20"/>
        <v>56.988188976377955</v>
      </c>
      <c r="Y233">
        <f t="shared" si="21"/>
        <v>0.63561643835616444</v>
      </c>
      <c r="Z233">
        <v>493496.794142998</v>
      </c>
      <c r="AA233">
        <v>5180744.0833000001</v>
      </c>
      <c r="AB233">
        <v>77.828569370085191</v>
      </c>
      <c r="AC233">
        <f t="shared" si="22"/>
        <v>0.62872628726287261</v>
      </c>
      <c r="AD233">
        <v>493496.794142998</v>
      </c>
      <c r="AE233">
        <v>5180744.0833000001</v>
      </c>
      <c r="AF233">
        <v>56.473441988858241</v>
      </c>
      <c r="AG233">
        <v>232</v>
      </c>
      <c r="AH233">
        <f t="shared" si="23"/>
        <v>0.62872628726287261</v>
      </c>
    </row>
    <row r="234" spans="1:34" x14ac:dyDescent="0.25">
      <c r="A234">
        <v>11</v>
      </c>
      <c r="B234">
        <v>493638.36825900001</v>
      </c>
      <c r="C234">
        <v>5180571.02544</v>
      </c>
      <c r="D234" t="s">
        <v>15</v>
      </c>
      <c r="E234">
        <v>6</v>
      </c>
      <c r="F234">
        <v>354.00081364829401</v>
      </c>
      <c r="G234">
        <v>397.96587926509187</v>
      </c>
      <c r="H234">
        <v>119</v>
      </c>
      <c r="J234">
        <v>397.96587926509187</v>
      </c>
      <c r="K234">
        <v>354.00081364829401</v>
      </c>
      <c r="L234">
        <v>83.721003483874725</v>
      </c>
      <c r="M234">
        <v>107.01151909649201</v>
      </c>
      <c r="O234">
        <v>493540.901106</v>
      </c>
      <c r="P234">
        <v>5181013.1737099905</v>
      </c>
      <c r="Q234">
        <v>233</v>
      </c>
      <c r="R234">
        <v>524.44701810851325</v>
      </c>
      <c r="S234">
        <f t="shared" si="18"/>
        <v>78.667052716276984</v>
      </c>
      <c r="T234">
        <f t="shared" si="19"/>
        <v>0.63487738419618533</v>
      </c>
      <c r="U234">
        <v>493701.865718999</v>
      </c>
      <c r="V234">
        <v>5180773.4231099803</v>
      </c>
      <c r="W234">
        <v>380.06749081364836</v>
      </c>
      <c r="X234">
        <f t="shared" si="20"/>
        <v>57.010123622047253</v>
      </c>
      <c r="Y234">
        <f t="shared" si="21"/>
        <v>0.63835616438356169</v>
      </c>
      <c r="Z234">
        <v>493988.01773100003</v>
      </c>
      <c r="AA234">
        <v>5180892.4748999802</v>
      </c>
      <c r="AB234">
        <v>77.991896220302735</v>
      </c>
      <c r="AC234">
        <f t="shared" si="22"/>
        <v>0.63143631436314362</v>
      </c>
      <c r="AD234">
        <v>493988.01773100003</v>
      </c>
      <c r="AE234">
        <v>5180892.4748999802</v>
      </c>
      <c r="AF234">
        <v>56.591954117188948</v>
      </c>
      <c r="AG234">
        <v>233</v>
      </c>
      <c r="AH234">
        <f t="shared" si="23"/>
        <v>0.63143631436314362</v>
      </c>
    </row>
    <row r="235" spans="1:34" x14ac:dyDescent="0.25">
      <c r="A235">
        <v>12</v>
      </c>
      <c r="B235">
        <v>493668.466732</v>
      </c>
      <c r="C235">
        <v>5180579.1139500001</v>
      </c>
      <c r="D235" t="s">
        <v>15</v>
      </c>
      <c r="E235">
        <v>6</v>
      </c>
      <c r="F235">
        <v>330.82191863517056</v>
      </c>
      <c r="G235">
        <v>498.68766404199476</v>
      </c>
      <c r="H235">
        <v>79.666666666666671</v>
      </c>
      <c r="J235">
        <v>498.68766404199476</v>
      </c>
      <c r="K235">
        <v>330.82191863517056</v>
      </c>
      <c r="L235">
        <v>66.986830610497691</v>
      </c>
      <c r="M235">
        <v>45.262262822258677</v>
      </c>
      <c r="O235">
        <v>493583.737041999</v>
      </c>
      <c r="P235">
        <v>5180668.20438</v>
      </c>
      <c r="Q235">
        <v>234</v>
      </c>
      <c r="R235">
        <v>524.6062992125984</v>
      </c>
      <c r="S235">
        <f t="shared" si="18"/>
        <v>78.690944881889763</v>
      </c>
      <c r="T235">
        <f t="shared" si="19"/>
        <v>0.63760217983651224</v>
      </c>
      <c r="U235">
        <v>493431.82198000001</v>
      </c>
      <c r="V235">
        <v>5180805.1601499803</v>
      </c>
      <c r="W235">
        <v>381.56167979002629</v>
      </c>
      <c r="X235">
        <f t="shared" si="20"/>
        <v>57.234251968503941</v>
      </c>
      <c r="Y235">
        <f t="shared" si="21"/>
        <v>0.64109589041095894</v>
      </c>
      <c r="Z235">
        <v>493485.65363100002</v>
      </c>
      <c r="AA235">
        <v>5180644.8884500004</v>
      </c>
      <c r="AB235">
        <v>77.99609923264353</v>
      </c>
      <c r="AC235">
        <f t="shared" si="22"/>
        <v>0.63414634146341464</v>
      </c>
      <c r="AD235">
        <v>493485.65363100002</v>
      </c>
      <c r="AE235">
        <v>5180644.8884500004</v>
      </c>
      <c r="AF235">
        <v>56.595003878677922</v>
      </c>
      <c r="AG235">
        <v>234</v>
      </c>
      <c r="AH235">
        <f t="shared" si="23"/>
        <v>0.63414634146341464</v>
      </c>
    </row>
    <row r="236" spans="1:34" x14ac:dyDescent="0.25">
      <c r="A236">
        <v>32</v>
      </c>
      <c r="B236">
        <v>493660.234772</v>
      </c>
      <c r="C236">
        <v>5180602.7832500003</v>
      </c>
      <c r="D236" t="s">
        <v>15</v>
      </c>
      <c r="E236">
        <v>6</v>
      </c>
      <c r="F236">
        <v>420.79860367454074</v>
      </c>
      <c r="G236">
        <v>494.58661417322833</v>
      </c>
      <c r="H236">
        <v>106.33333333333333</v>
      </c>
      <c r="J236">
        <v>494.58661417322833</v>
      </c>
      <c r="K236">
        <v>420.79860367454074</v>
      </c>
      <c r="L236">
        <v>72.538457547563041</v>
      </c>
      <c r="M236">
        <v>34.203688501075014</v>
      </c>
      <c r="O236">
        <v>493817.81432800001</v>
      </c>
      <c r="P236">
        <v>5180989.4352799803</v>
      </c>
      <c r="Q236">
        <v>235</v>
      </c>
      <c r="R236">
        <v>524.77034120734913</v>
      </c>
      <c r="S236">
        <f t="shared" si="18"/>
        <v>78.71555118110237</v>
      </c>
      <c r="T236">
        <f t="shared" si="19"/>
        <v>0.64032697547683926</v>
      </c>
      <c r="U236">
        <v>493700.38410800003</v>
      </c>
      <c r="V236">
        <v>5181054.1435000002</v>
      </c>
      <c r="W236">
        <v>381.56167979002629</v>
      </c>
      <c r="X236">
        <f t="shared" si="20"/>
        <v>57.234251968503941</v>
      </c>
      <c r="Y236">
        <f t="shared" si="21"/>
        <v>0.64383561643835618</v>
      </c>
      <c r="Z236">
        <v>493815.87301600003</v>
      </c>
      <c r="AA236">
        <v>5180735.1896400005</v>
      </c>
      <c r="AB236">
        <v>78.056961237129698</v>
      </c>
      <c r="AC236">
        <f t="shared" si="22"/>
        <v>0.63685636856368566</v>
      </c>
      <c r="AD236">
        <v>493815.87301600003</v>
      </c>
      <c r="AE236">
        <v>5180735.1896400005</v>
      </c>
      <c r="AF236">
        <v>56.639166156200091</v>
      </c>
      <c r="AG236">
        <v>235</v>
      </c>
      <c r="AH236">
        <f t="shared" si="23"/>
        <v>0.63685636856368566</v>
      </c>
    </row>
    <row r="237" spans="1:34" x14ac:dyDescent="0.25">
      <c r="A237">
        <v>33</v>
      </c>
      <c r="B237">
        <v>493692.152348998</v>
      </c>
      <c r="C237">
        <v>5180610.4170500003</v>
      </c>
      <c r="D237" t="s">
        <v>15</v>
      </c>
      <c r="E237">
        <v>6</v>
      </c>
      <c r="F237">
        <v>232.92155905511808</v>
      </c>
      <c r="G237">
        <v>313.97637795275591</v>
      </c>
      <c r="H237">
        <v>61</v>
      </c>
      <c r="J237">
        <v>313.97637795275591</v>
      </c>
      <c r="K237">
        <v>232.92155905511808</v>
      </c>
      <c r="L237">
        <v>21.787577130012561</v>
      </c>
      <c r="M237">
        <v>47.393869015362007</v>
      </c>
      <c r="O237">
        <v>493337.243514998</v>
      </c>
      <c r="P237">
        <v>5180738.1465699803</v>
      </c>
      <c r="Q237">
        <v>236</v>
      </c>
      <c r="R237">
        <v>524.78663587128187</v>
      </c>
      <c r="S237">
        <f t="shared" si="18"/>
        <v>78.717995380692273</v>
      </c>
      <c r="T237">
        <f t="shared" si="19"/>
        <v>0.64305177111716616</v>
      </c>
      <c r="U237">
        <v>493817.519848998</v>
      </c>
      <c r="V237">
        <v>5180925.87366</v>
      </c>
      <c r="W237">
        <v>381.92100524934386</v>
      </c>
      <c r="X237">
        <f t="shared" si="20"/>
        <v>57.288150787401577</v>
      </c>
      <c r="Y237">
        <f t="shared" si="21"/>
        <v>0.64657534246575343</v>
      </c>
      <c r="Z237">
        <v>493861.755168</v>
      </c>
      <c r="AA237">
        <v>5180589.4613600001</v>
      </c>
      <c r="AB237">
        <v>78.201653887583319</v>
      </c>
      <c r="AC237">
        <f t="shared" si="22"/>
        <v>0.63956639566395668</v>
      </c>
      <c r="AD237">
        <v>493861.755168</v>
      </c>
      <c r="AE237">
        <v>5180589.4613600001</v>
      </c>
      <c r="AF237">
        <v>56.744157062081335</v>
      </c>
      <c r="AG237">
        <v>236</v>
      </c>
      <c r="AH237">
        <f t="shared" si="23"/>
        <v>0.63956639566395668</v>
      </c>
    </row>
    <row r="238" spans="1:34" x14ac:dyDescent="0.25">
      <c r="A238">
        <v>57</v>
      </c>
      <c r="B238">
        <v>493704.70950300002</v>
      </c>
      <c r="C238">
        <v>5180646.2963300003</v>
      </c>
      <c r="D238" t="s">
        <v>15</v>
      </c>
      <c r="E238">
        <v>6</v>
      </c>
      <c r="F238">
        <v>376.98326246719165</v>
      </c>
      <c r="G238">
        <v>544.78346456692907</v>
      </c>
      <c r="H238">
        <v>104</v>
      </c>
      <c r="J238">
        <v>544.78346456692907</v>
      </c>
      <c r="K238">
        <v>376.98326246719165</v>
      </c>
      <c r="L238">
        <v>81.729299265832665</v>
      </c>
      <c r="M238">
        <v>70.62518132881398</v>
      </c>
      <c r="O238">
        <v>494134.94672100001</v>
      </c>
      <c r="P238">
        <v>5180720.0901100002</v>
      </c>
      <c r="Q238">
        <v>237</v>
      </c>
      <c r="R238">
        <v>525.86801574803155</v>
      </c>
      <c r="S238">
        <f t="shared" si="18"/>
        <v>78.880202362204727</v>
      </c>
      <c r="T238">
        <f t="shared" si="19"/>
        <v>0.64577656675749318</v>
      </c>
      <c r="U238">
        <v>493959.974636</v>
      </c>
      <c r="V238">
        <v>5180636.9220099803</v>
      </c>
      <c r="W238">
        <v>383.55743536242863</v>
      </c>
      <c r="X238">
        <f t="shared" si="20"/>
        <v>57.533615304364297</v>
      </c>
      <c r="Y238">
        <f t="shared" si="21"/>
        <v>0.64931506849315068</v>
      </c>
      <c r="Z238">
        <v>493598.317293</v>
      </c>
      <c r="AA238">
        <v>5180954.2174000004</v>
      </c>
      <c r="AB238">
        <v>78.299819069477437</v>
      </c>
      <c r="AC238">
        <f t="shared" si="22"/>
        <v>0.64227642276422769</v>
      </c>
      <c r="AD238">
        <v>493598.317293</v>
      </c>
      <c r="AE238">
        <v>5180954.2174000004</v>
      </c>
      <c r="AF238">
        <v>56.815387019793427</v>
      </c>
      <c r="AG238">
        <v>237</v>
      </c>
      <c r="AH238">
        <f t="shared" si="23"/>
        <v>0.64227642276422769</v>
      </c>
    </row>
    <row r="239" spans="1:34" x14ac:dyDescent="0.25">
      <c r="A239">
        <v>82</v>
      </c>
      <c r="B239">
        <v>493711.38420799799</v>
      </c>
      <c r="C239">
        <v>5180678.0702799903</v>
      </c>
      <c r="D239" t="s">
        <v>15</v>
      </c>
      <c r="E239">
        <v>6</v>
      </c>
      <c r="F239">
        <v>517.60033333333331</v>
      </c>
      <c r="G239">
        <v>507.38188976377955</v>
      </c>
      <c r="H239">
        <v>137.16666666666666</v>
      </c>
      <c r="J239">
        <v>507.38188976377955</v>
      </c>
      <c r="K239">
        <v>517.60033333333331</v>
      </c>
      <c r="L239">
        <v>107.58075336593964</v>
      </c>
      <c r="M239">
        <v>32.307958765116076</v>
      </c>
      <c r="O239">
        <v>493663.33024500002</v>
      </c>
      <c r="P239">
        <v>5180951.1721900003</v>
      </c>
      <c r="Q239">
        <v>238</v>
      </c>
      <c r="R239">
        <v>526.88879081881726</v>
      </c>
      <c r="S239">
        <f t="shared" si="18"/>
        <v>79.033318622822591</v>
      </c>
      <c r="T239">
        <f t="shared" si="19"/>
        <v>0.64850136239782019</v>
      </c>
      <c r="U239">
        <v>493510.39818800002</v>
      </c>
      <c r="V239">
        <v>5180758.9589499803</v>
      </c>
      <c r="W239">
        <v>383.85826771653547</v>
      </c>
      <c r="X239">
        <f t="shared" si="20"/>
        <v>57.578740157480318</v>
      </c>
      <c r="Y239">
        <f t="shared" si="21"/>
        <v>0.65205479452054793</v>
      </c>
      <c r="Z239">
        <v>494008.965211</v>
      </c>
      <c r="AA239">
        <v>5180924.2349100001</v>
      </c>
      <c r="AB239">
        <v>78.320800478889666</v>
      </c>
      <c r="AC239">
        <f t="shared" si="22"/>
        <v>0.6449864498644986</v>
      </c>
      <c r="AD239">
        <v>494008.965211</v>
      </c>
      <c r="AE239">
        <v>5180924.2349100001</v>
      </c>
      <c r="AF239">
        <v>56.830611408689123</v>
      </c>
      <c r="AG239">
        <v>238</v>
      </c>
      <c r="AH239">
        <f t="shared" si="23"/>
        <v>0.6449864498644986</v>
      </c>
    </row>
    <row r="240" spans="1:34" x14ac:dyDescent="0.25">
      <c r="A240">
        <v>109</v>
      </c>
      <c r="B240">
        <v>493725.57659200003</v>
      </c>
      <c r="C240">
        <v>5180706.6988500003</v>
      </c>
      <c r="D240" t="s">
        <v>15</v>
      </c>
      <c r="E240">
        <v>6</v>
      </c>
      <c r="F240">
        <v>421.06150131233591</v>
      </c>
      <c r="G240">
        <v>500</v>
      </c>
      <c r="H240">
        <v>148.33333333333334</v>
      </c>
      <c r="J240">
        <v>500</v>
      </c>
      <c r="K240">
        <v>421.06150131233591</v>
      </c>
      <c r="L240">
        <v>46.165931131003575</v>
      </c>
      <c r="M240">
        <v>47.256206569399573</v>
      </c>
      <c r="O240">
        <v>493415.01299900003</v>
      </c>
      <c r="P240">
        <v>5180582.7119100001</v>
      </c>
      <c r="Q240">
        <v>239</v>
      </c>
      <c r="R240">
        <v>527.20149227818081</v>
      </c>
      <c r="S240">
        <f t="shared" si="18"/>
        <v>79.080223841727118</v>
      </c>
      <c r="T240">
        <f t="shared" si="19"/>
        <v>0.6512261580381471</v>
      </c>
      <c r="U240">
        <v>494134.94672100001</v>
      </c>
      <c r="V240">
        <v>5180720.0901100002</v>
      </c>
      <c r="W240">
        <v>387.32543625263469</v>
      </c>
      <c r="X240">
        <f t="shared" si="20"/>
        <v>58.098815437895198</v>
      </c>
      <c r="Y240">
        <f t="shared" si="21"/>
        <v>0.65479452054794518</v>
      </c>
      <c r="Z240">
        <v>493831.45094800001</v>
      </c>
      <c r="AA240">
        <v>5180814.5148600005</v>
      </c>
      <c r="AB240">
        <v>78.497615161318464</v>
      </c>
      <c r="AC240">
        <f t="shared" si="22"/>
        <v>0.64769647696476962</v>
      </c>
      <c r="AD240">
        <v>493831.45094800001</v>
      </c>
      <c r="AE240">
        <v>5180814.5148600005</v>
      </c>
      <c r="AF240">
        <v>56.958910486929135</v>
      </c>
      <c r="AG240">
        <v>239</v>
      </c>
      <c r="AH240">
        <f t="shared" si="23"/>
        <v>0.64769647696476962</v>
      </c>
    </row>
    <row r="241" spans="1:34" x14ac:dyDescent="0.25">
      <c r="A241">
        <v>136</v>
      </c>
      <c r="B241">
        <v>493752.039076999</v>
      </c>
      <c r="C241">
        <v>5180719.5875199903</v>
      </c>
      <c r="D241" t="s">
        <v>15</v>
      </c>
      <c r="E241">
        <v>6</v>
      </c>
      <c r="F241">
        <v>429.34570078740154</v>
      </c>
      <c r="G241">
        <v>596.78477690288719</v>
      </c>
      <c r="H241">
        <v>122.5</v>
      </c>
      <c r="J241">
        <v>596.78477690288719</v>
      </c>
      <c r="K241">
        <v>429.34570078740154</v>
      </c>
      <c r="L241">
        <v>109.32210149881557</v>
      </c>
      <c r="M241">
        <v>65.926653460525486</v>
      </c>
      <c r="O241">
        <v>493502.60757300002</v>
      </c>
      <c r="P241">
        <v>5180966.5437000003</v>
      </c>
      <c r="Q241">
        <v>240</v>
      </c>
      <c r="R241">
        <v>528.41781753074076</v>
      </c>
      <c r="S241">
        <f t="shared" si="18"/>
        <v>79.262672629611117</v>
      </c>
      <c r="T241">
        <f t="shared" si="19"/>
        <v>0.65395095367847411</v>
      </c>
      <c r="U241">
        <v>493979.78699200001</v>
      </c>
      <c r="V241">
        <v>5180920.0508399904</v>
      </c>
      <c r="W241">
        <v>390.70508824526041</v>
      </c>
      <c r="X241">
        <f t="shared" si="20"/>
        <v>58.605763236789059</v>
      </c>
      <c r="Y241">
        <f t="shared" si="21"/>
        <v>0.65753424657534243</v>
      </c>
      <c r="Z241">
        <v>494050.810379998</v>
      </c>
      <c r="AA241">
        <v>5180861.1869900003</v>
      </c>
      <c r="AB241">
        <v>78.528772198981045</v>
      </c>
      <c r="AC241">
        <f t="shared" si="22"/>
        <v>0.65040650406504064</v>
      </c>
      <c r="AD241">
        <v>494050.810379998</v>
      </c>
      <c r="AE241">
        <v>5180861.1869900003</v>
      </c>
      <c r="AF241">
        <v>56.981518446618274</v>
      </c>
      <c r="AG241">
        <v>240</v>
      </c>
      <c r="AH241">
        <f t="shared" si="23"/>
        <v>0.65040650406504064</v>
      </c>
    </row>
    <row r="242" spans="1:34" x14ac:dyDescent="0.25">
      <c r="A242">
        <v>137</v>
      </c>
      <c r="B242">
        <v>493782.143090998</v>
      </c>
      <c r="C242">
        <v>5180736.3660199903</v>
      </c>
      <c r="D242" t="s">
        <v>15</v>
      </c>
      <c r="E242">
        <v>6</v>
      </c>
      <c r="F242">
        <v>398.22665879265088</v>
      </c>
      <c r="G242">
        <v>464.8950131233596</v>
      </c>
      <c r="H242">
        <v>99.166666666666671</v>
      </c>
      <c r="J242">
        <v>464.8950131233596</v>
      </c>
      <c r="K242">
        <v>398.22665879265088</v>
      </c>
      <c r="L242">
        <v>56.894859653857836</v>
      </c>
      <c r="M242">
        <v>36.853036806057794</v>
      </c>
      <c r="O242">
        <v>493821.674625999</v>
      </c>
      <c r="P242">
        <v>5180957.6503400002</v>
      </c>
      <c r="Q242">
        <v>241</v>
      </c>
      <c r="R242">
        <v>528.7073490813649</v>
      </c>
      <c r="S242">
        <f t="shared" si="18"/>
        <v>79.306102362204726</v>
      </c>
      <c r="T242">
        <f t="shared" si="19"/>
        <v>0.65667574931880113</v>
      </c>
      <c r="U242">
        <v>493945.157106</v>
      </c>
      <c r="V242">
        <v>5180931.7441299902</v>
      </c>
      <c r="W242">
        <v>391.07610761154859</v>
      </c>
      <c r="X242">
        <f t="shared" si="20"/>
        <v>58.661416141732289</v>
      </c>
      <c r="Y242">
        <f t="shared" si="21"/>
        <v>0.66027397260273968</v>
      </c>
      <c r="Z242">
        <v>493794.903391</v>
      </c>
      <c r="AA242">
        <v>5181052.7986000003</v>
      </c>
      <c r="AB242">
        <v>78.615417268752125</v>
      </c>
      <c r="AC242">
        <f t="shared" si="22"/>
        <v>0.65311653116531165</v>
      </c>
      <c r="AD242">
        <v>493794.903391</v>
      </c>
      <c r="AE242">
        <v>5181052.7986000003</v>
      </c>
      <c r="AF242">
        <v>57.044389258210231</v>
      </c>
      <c r="AG242">
        <v>241</v>
      </c>
      <c r="AH242">
        <f t="shared" si="23"/>
        <v>0.65311653116531165</v>
      </c>
    </row>
    <row r="243" spans="1:34" x14ac:dyDescent="0.25">
      <c r="A243">
        <v>162</v>
      </c>
      <c r="B243">
        <v>493767.49701400002</v>
      </c>
      <c r="C243">
        <v>5180765.4346099803</v>
      </c>
      <c r="D243" t="s">
        <v>15</v>
      </c>
      <c r="E243">
        <v>6</v>
      </c>
      <c r="F243">
        <v>415.76276902887139</v>
      </c>
      <c r="G243">
        <v>476.70603674540683</v>
      </c>
      <c r="H243">
        <v>157.16666666666666</v>
      </c>
      <c r="J243">
        <v>476.70603674540683</v>
      </c>
      <c r="K243">
        <v>415.76276902887139</v>
      </c>
      <c r="L243">
        <v>89.551975660832795</v>
      </c>
      <c r="M243">
        <v>24.916225642551229</v>
      </c>
      <c r="O243">
        <v>493902.842645998</v>
      </c>
      <c r="P243">
        <v>5180681.5397699904</v>
      </c>
      <c r="Q243">
        <v>242</v>
      </c>
      <c r="R243">
        <v>528.86982152230973</v>
      </c>
      <c r="S243">
        <f t="shared" si="18"/>
        <v>79.330473228346463</v>
      </c>
      <c r="T243">
        <f t="shared" si="19"/>
        <v>0.65940054495912803</v>
      </c>
      <c r="U243">
        <v>493470.68572100002</v>
      </c>
      <c r="V243">
        <v>5180953.4659200003</v>
      </c>
      <c r="W243">
        <v>391.24015748031496</v>
      </c>
      <c r="X243">
        <f t="shared" si="20"/>
        <v>58.686023622047244</v>
      </c>
      <c r="Y243">
        <f t="shared" si="21"/>
        <v>0.66301369863013704</v>
      </c>
      <c r="Z243">
        <v>493436.88065299799</v>
      </c>
      <c r="AA243">
        <v>5180614.4689100003</v>
      </c>
      <c r="AB243">
        <v>78.620070187382836</v>
      </c>
      <c r="AC243">
        <f t="shared" si="22"/>
        <v>0.65582655826558267</v>
      </c>
      <c r="AD243">
        <v>493436.88065299799</v>
      </c>
      <c r="AE243">
        <v>5180614.4689100003</v>
      </c>
      <c r="AF243">
        <v>57.047765477669188</v>
      </c>
      <c r="AG243">
        <v>242</v>
      </c>
      <c r="AH243">
        <f t="shared" si="23"/>
        <v>0.65582655826558267</v>
      </c>
    </row>
    <row r="244" spans="1:34" x14ac:dyDescent="0.25">
      <c r="A244">
        <v>163</v>
      </c>
      <c r="B244">
        <v>493797.58500899799</v>
      </c>
      <c r="C244">
        <v>5180766.9894599803</v>
      </c>
      <c r="D244" t="s">
        <v>15</v>
      </c>
      <c r="E244">
        <v>6</v>
      </c>
      <c r="F244">
        <v>423.47294225721788</v>
      </c>
      <c r="G244">
        <v>516.07611548556429</v>
      </c>
      <c r="H244">
        <v>100</v>
      </c>
      <c r="J244">
        <v>516.07611548556429</v>
      </c>
      <c r="K244">
        <v>423.47294225721788</v>
      </c>
      <c r="L244">
        <v>61.467163759582512</v>
      </c>
      <c r="M244">
        <v>77.108274618596596</v>
      </c>
      <c r="O244">
        <v>493722.098564999</v>
      </c>
      <c r="P244">
        <v>5180995.8686100002</v>
      </c>
      <c r="Q244">
        <v>243</v>
      </c>
      <c r="R244">
        <v>529.21011770246446</v>
      </c>
      <c r="S244">
        <f t="shared" si="18"/>
        <v>79.381517655369663</v>
      </c>
      <c r="T244">
        <f t="shared" si="19"/>
        <v>0.66212534059945505</v>
      </c>
      <c r="U244">
        <v>493957.474071</v>
      </c>
      <c r="V244">
        <v>5180890.2630399903</v>
      </c>
      <c r="W244">
        <v>391.48924533503333</v>
      </c>
      <c r="X244">
        <f t="shared" si="20"/>
        <v>58.723386800255</v>
      </c>
      <c r="Y244">
        <f t="shared" si="21"/>
        <v>0.66575342465753429</v>
      </c>
      <c r="Z244">
        <v>493606.513420998</v>
      </c>
      <c r="AA244">
        <v>5180835.6831999803</v>
      </c>
      <c r="AB244">
        <v>78.625655204143868</v>
      </c>
      <c r="AC244">
        <f t="shared" si="22"/>
        <v>0.65853658536585369</v>
      </c>
      <c r="AD244">
        <v>493606.513420998</v>
      </c>
      <c r="AE244">
        <v>5180835.6831999803</v>
      </c>
      <c r="AF244">
        <v>57.051818039891693</v>
      </c>
      <c r="AG244">
        <v>243</v>
      </c>
      <c r="AH244">
        <f t="shared" si="23"/>
        <v>0.65853658536585369</v>
      </c>
    </row>
    <row r="245" spans="1:34" x14ac:dyDescent="0.25">
      <c r="A245">
        <v>189</v>
      </c>
      <c r="B245">
        <v>493814.71713100001</v>
      </c>
      <c r="C245">
        <v>5180798.7527299803</v>
      </c>
      <c r="D245" t="s">
        <v>15</v>
      </c>
      <c r="E245">
        <v>6</v>
      </c>
      <c r="F245">
        <v>463.9253963254593</v>
      </c>
      <c r="G245">
        <v>599.40944881889766</v>
      </c>
      <c r="H245">
        <v>114.16666666666667</v>
      </c>
      <c r="J245">
        <v>599.40944881889766</v>
      </c>
      <c r="K245">
        <v>463.9253963254593</v>
      </c>
      <c r="L245">
        <v>131.97622529007722</v>
      </c>
      <c r="M245">
        <v>39.923958703986386</v>
      </c>
      <c r="O245">
        <v>493976.07760600001</v>
      </c>
      <c r="P245">
        <v>5180793.5362799903</v>
      </c>
      <c r="Q245">
        <v>244</v>
      </c>
      <c r="R245">
        <v>529.6404724409449</v>
      </c>
      <c r="S245">
        <f t="shared" si="18"/>
        <v>79.446070866141739</v>
      </c>
      <c r="T245">
        <f t="shared" si="19"/>
        <v>0.66485013623978206</v>
      </c>
      <c r="U245">
        <v>493605.127092999</v>
      </c>
      <c r="V245">
        <v>5180897.6489199903</v>
      </c>
      <c r="W245">
        <v>391.73228346456693</v>
      </c>
      <c r="X245">
        <f t="shared" si="20"/>
        <v>58.759842519685037</v>
      </c>
      <c r="Y245">
        <f t="shared" si="21"/>
        <v>0.66849315068493154</v>
      </c>
      <c r="Z245">
        <v>493403.78188800003</v>
      </c>
      <c r="AA245">
        <v>5180713.1816999903</v>
      </c>
      <c r="AB245">
        <v>78.642087185853541</v>
      </c>
      <c r="AC245">
        <f t="shared" si="22"/>
        <v>0.66124661246612471</v>
      </c>
      <c r="AD245">
        <v>493403.78188800003</v>
      </c>
      <c r="AE245">
        <v>5180713.1816999903</v>
      </c>
      <c r="AF245">
        <v>57.063741303718253</v>
      </c>
      <c r="AG245">
        <v>244</v>
      </c>
      <c r="AH245">
        <f t="shared" si="23"/>
        <v>0.66124661246612471</v>
      </c>
    </row>
    <row r="246" spans="1:34" x14ac:dyDescent="0.25">
      <c r="A246">
        <v>214</v>
      </c>
      <c r="B246">
        <v>493831.45094800001</v>
      </c>
      <c r="C246">
        <v>5180814.5148600005</v>
      </c>
      <c r="D246" t="s">
        <v>15</v>
      </c>
      <c r="E246">
        <v>6</v>
      </c>
      <c r="F246">
        <v>541.76341994750658</v>
      </c>
      <c r="G246">
        <v>559.87532808398953</v>
      </c>
      <c r="H246">
        <v>111.83333333333333</v>
      </c>
      <c r="J246">
        <v>559.87532808398953</v>
      </c>
      <c r="K246">
        <v>541.76341994750658</v>
      </c>
      <c r="L246">
        <v>126.15128260425874</v>
      </c>
      <c r="M246">
        <v>57.969428197971197</v>
      </c>
      <c r="O246">
        <v>493671.430219998</v>
      </c>
      <c r="P246">
        <v>5180643.5840299902</v>
      </c>
      <c r="Q246">
        <v>245</v>
      </c>
      <c r="R246">
        <v>529.85564304461934</v>
      </c>
      <c r="S246">
        <f t="shared" si="18"/>
        <v>79.478346456692904</v>
      </c>
      <c r="T246">
        <f t="shared" si="19"/>
        <v>0.66757493188010897</v>
      </c>
      <c r="U246">
        <v>493603.45696400001</v>
      </c>
      <c r="V246">
        <v>5181049.5548099903</v>
      </c>
      <c r="W246">
        <v>392.71653543307087</v>
      </c>
      <c r="X246">
        <f t="shared" si="20"/>
        <v>58.90748031496063</v>
      </c>
      <c r="Y246">
        <f t="shared" si="21"/>
        <v>0.67123287671232879</v>
      </c>
      <c r="Z246">
        <v>493385.61993400002</v>
      </c>
      <c r="AA246">
        <v>5180649.6397900004</v>
      </c>
      <c r="AB246">
        <v>78.771521792591713</v>
      </c>
      <c r="AC246">
        <f t="shared" si="22"/>
        <v>0.66395663956639561</v>
      </c>
      <c r="AD246">
        <v>493385.61993400002</v>
      </c>
      <c r="AE246">
        <v>5180649.6397900004</v>
      </c>
      <c r="AF246">
        <v>57.157660770748684</v>
      </c>
      <c r="AG246">
        <v>245</v>
      </c>
      <c r="AH246">
        <f t="shared" si="23"/>
        <v>0.66395663956639561</v>
      </c>
    </row>
    <row r="247" spans="1:34" x14ac:dyDescent="0.25">
      <c r="A247">
        <v>215</v>
      </c>
      <c r="B247">
        <v>493859.74745999801</v>
      </c>
      <c r="C247">
        <v>5180844.1624800004</v>
      </c>
      <c r="D247" t="s">
        <v>15</v>
      </c>
      <c r="E247">
        <v>6</v>
      </c>
      <c r="F247">
        <v>437.4491443569554</v>
      </c>
      <c r="G247">
        <v>512.30314960629914</v>
      </c>
      <c r="H247">
        <v>132.66666666666666</v>
      </c>
      <c r="J247">
        <v>512.30314960629914</v>
      </c>
      <c r="K247">
        <v>437.4491443569554</v>
      </c>
      <c r="L247">
        <v>212.56773925063095</v>
      </c>
      <c r="M247">
        <v>116.46348418060516</v>
      </c>
      <c r="O247">
        <v>493488.02278900001</v>
      </c>
      <c r="P247">
        <v>5180680.5309100002</v>
      </c>
      <c r="Q247">
        <v>246</v>
      </c>
      <c r="R247">
        <v>530.07545939799104</v>
      </c>
      <c r="S247">
        <f t="shared" si="18"/>
        <v>79.511318909698659</v>
      </c>
      <c r="T247">
        <f t="shared" si="19"/>
        <v>0.67029972752043598</v>
      </c>
      <c r="U247">
        <v>493401.068692</v>
      </c>
      <c r="V247">
        <v>5180744.9656400001</v>
      </c>
      <c r="W247">
        <v>393.70078740157481</v>
      </c>
      <c r="X247">
        <f t="shared" si="20"/>
        <v>59.055118110236222</v>
      </c>
      <c r="Y247">
        <f t="shared" si="21"/>
        <v>0.67397260273972603</v>
      </c>
      <c r="Z247">
        <v>493623.269814</v>
      </c>
      <c r="AA247">
        <v>5180802.28675</v>
      </c>
      <c r="AB247">
        <v>78.83964708160515</v>
      </c>
      <c r="AC247">
        <f t="shared" si="22"/>
        <v>0.66666666666666663</v>
      </c>
      <c r="AD247">
        <v>493623.269814</v>
      </c>
      <c r="AE247">
        <v>5180802.28675</v>
      </c>
      <c r="AF247">
        <v>57.207093383839378</v>
      </c>
      <c r="AG247">
        <v>246</v>
      </c>
      <c r="AH247">
        <f t="shared" si="23"/>
        <v>0.66666666666666663</v>
      </c>
    </row>
    <row r="248" spans="1:34" x14ac:dyDescent="0.25">
      <c r="A248">
        <v>239</v>
      </c>
      <c r="B248">
        <v>493858.43561599799</v>
      </c>
      <c r="C248">
        <v>5180848.0880899904</v>
      </c>
      <c r="D248" t="s">
        <v>15</v>
      </c>
      <c r="E248">
        <v>6</v>
      </c>
      <c r="F248">
        <v>464.17164041994755</v>
      </c>
      <c r="G248">
        <v>545.27559055118104</v>
      </c>
      <c r="H248">
        <v>137.16666666666666</v>
      </c>
      <c r="J248">
        <v>545.27559055118104</v>
      </c>
      <c r="K248">
        <v>464.17164041994755</v>
      </c>
      <c r="L248">
        <v>108.11599360183742</v>
      </c>
      <c r="M248">
        <v>99.39396557003441</v>
      </c>
      <c r="O248">
        <v>493935.202922998</v>
      </c>
      <c r="P248">
        <v>5180676.1413799804</v>
      </c>
      <c r="Q248">
        <v>247</v>
      </c>
      <c r="R248">
        <v>530.10036482939631</v>
      </c>
      <c r="S248">
        <f t="shared" si="18"/>
        <v>79.515054724409438</v>
      </c>
      <c r="T248">
        <f t="shared" si="19"/>
        <v>0.67302452316076289</v>
      </c>
      <c r="U248">
        <v>493478.50785200001</v>
      </c>
      <c r="V248">
        <v>5180775.8840899803</v>
      </c>
      <c r="W248">
        <v>393.70078740157481</v>
      </c>
      <c r="X248">
        <f t="shared" si="20"/>
        <v>59.055118110236222</v>
      </c>
      <c r="Y248">
        <f t="shared" si="21"/>
        <v>0.67671232876712328</v>
      </c>
      <c r="Z248">
        <v>493446.911100998</v>
      </c>
      <c r="AA248">
        <v>5180572.1204000004</v>
      </c>
      <c r="AB248">
        <v>78.881847408160766</v>
      </c>
      <c r="AC248">
        <f t="shared" si="22"/>
        <v>0.66937669376693765</v>
      </c>
      <c r="AD248">
        <v>493446.911100998</v>
      </c>
      <c r="AE248">
        <v>5180572.1204000004</v>
      </c>
      <c r="AF248">
        <v>57.237714500390005</v>
      </c>
      <c r="AG248">
        <v>247</v>
      </c>
      <c r="AH248">
        <f t="shared" si="23"/>
        <v>0.66937669376693765</v>
      </c>
    </row>
    <row r="249" spans="1:34" x14ac:dyDescent="0.25">
      <c r="A249">
        <v>240</v>
      </c>
      <c r="B249">
        <v>493884.760519</v>
      </c>
      <c r="C249">
        <v>5180880.6179999802</v>
      </c>
      <c r="D249" t="s">
        <v>15</v>
      </c>
      <c r="E249">
        <v>6</v>
      </c>
      <c r="F249">
        <v>306.18252755905513</v>
      </c>
      <c r="G249">
        <v>360.23622047244095</v>
      </c>
      <c r="H249">
        <v>71.166666666666671</v>
      </c>
      <c r="J249">
        <v>360.23622047244095</v>
      </c>
      <c r="K249">
        <v>306.18252755905513</v>
      </c>
      <c r="L249">
        <v>11.535750387508406</v>
      </c>
      <c r="M249">
        <v>33.388492217169777</v>
      </c>
      <c r="O249">
        <v>493598.317293</v>
      </c>
      <c r="P249">
        <v>5180954.2174000004</v>
      </c>
      <c r="Q249">
        <v>248</v>
      </c>
      <c r="R249">
        <v>530.22073604530283</v>
      </c>
      <c r="S249">
        <f t="shared" si="18"/>
        <v>79.533110406795416</v>
      </c>
      <c r="T249">
        <f t="shared" si="19"/>
        <v>0.6757493188010899</v>
      </c>
      <c r="U249">
        <v>493733.751358999</v>
      </c>
      <c r="V249">
        <v>5180751.3875399902</v>
      </c>
      <c r="W249">
        <v>394.56874015748031</v>
      </c>
      <c r="X249">
        <f t="shared" si="20"/>
        <v>59.185311023622042</v>
      </c>
      <c r="Y249">
        <f t="shared" si="21"/>
        <v>0.67945205479452053</v>
      </c>
      <c r="Z249">
        <v>494133.78745300003</v>
      </c>
      <c r="AA249">
        <v>5180783.6531300005</v>
      </c>
      <c r="AB249">
        <v>78.903170556064168</v>
      </c>
      <c r="AC249">
        <f t="shared" si="22"/>
        <v>0.67208672086720866</v>
      </c>
      <c r="AD249">
        <v>494133.78745300003</v>
      </c>
      <c r="AE249">
        <v>5180783.6531300005</v>
      </c>
      <c r="AF249">
        <v>57.253186859266563</v>
      </c>
      <c r="AG249">
        <v>248</v>
      </c>
      <c r="AH249">
        <f t="shared" si="23"/>
        <v>0.67208672086720866</v>
      </c>
    </row>
    <row r="250" spans="1:34" x14ac:dyDescent="0.25">
      <c r="A250">
        <v>263</v>
      </c>
      <c r="B250">
        <v>493892.30544600001</v>
      </c>
      <c r="C250">
        <v>5180904.0171299903</v>
      </c>
      <c r="D250" t="s">
        <v>15</v>
      </c>
      <c r="E250">
        <v>6</v>
      </c>
      <c r="F250">
        <v>370.58569028871392</v>
      </c>
      <c r="G250">
        <v>464.40288713910758</v>
      </c>
      <c r="H250">
        <v>96.333333333333329</v>
      </c>
      <c r="J250">
        <v>464.40288713910758</v>
      </c>
      <c r="K250">
        <v>370.58569028871392</v>
      </c>
      <c r="L250">
        <v>188.65675569405079</v>
      </c>
      <c r="M250">
        <v>42.585836524713073</v>
      </c>
      <c r="O250">
        <v>493534.496961998</v>
      </c>
      <c r="P250">
        <v>5180949.6186800003</v>
      </c>
      <c r="Q250">
        <v>249</v>
      </c>
      <c r="R250">
        <v>530.56150678566712</v>
      </c>
      <c r="S250">
        <f t="shared" si="18"/>
        <v>79.584226017850071</v>
      </c>
      <c r="T250">
        <f t="shared" si="19"/>
        <v>0.67847411444141692</v>
      </c>
      <c r="U250">
        <v>493458.49844300002</v>
      </c>
      <c r="V250">
        <v>5180665.85384</v>
      </c>
      <c r="W250">
        <v>394.84908136482937</v>
      </c>
      <c r="X250">
        <f t="shared" si="20"/>
        <v>59.2273622047244</v>
      </c>
      <c r="Y250">
        <f t="shared" si="21"/>
        <v>0.68219178082191778</v>
      </c>
      <c r="Z250">
        <v>493817.81432800001</v>
      </c>
      <c r="AA250">
        <v>5180989.4352799803</v>
      </c>
      <c r="AB250">
        <v>78.956373660523269</v>
      </c>
      <c r="AC250">
        <f t="shared" si="22"/>
        <v>0.67479674796747968</v>
      </c>
      <c r="AD250">
        <v>493817.81432800001</v>
      </c>
      <c r="AE250">
        <v>5180989.4352799803</v>
      </c>
      <c r="AF250">
        <v>57.29179173736744</v>
      </c>
      <c r="AG250">
        <v>249</v>
      </c>
      <c r="AH250">
        <f t="shared" si="23"/>
        <v>0.67479674796747968</v>
      </c>
    </row>
    <row r="251" spans="1:34" x14ac:dyDescent="0.25">
      <c r="A251">
        <v>286</v>
      </c>
      <c r="B251">
        <v>493913.253394</v>
      </c>
      <c r="C251">
        <v>5180935.7768099904</v>
      </c>
      <c r="D251" t="s">
        <v>15</v>
      </c>
      <c r="E251">
        <v>6</v>
      </c>
      <c r="F251">
        <v>456.72403149606299</v>
      </c>
      <c r="G251">
        <v>549.04855643044618</v>
      </c>
      <c r="H251">
        <v>138.16666666666666</v>
      </c>
      <c r="J251">
        <v>549.04855643044618</v>
      </c>
      <c r="K251">
        <v>456.72403149606299</v>
      </c>
      <c r="L251">
        <v>0.92702497576193532</v>
      </c>
      <c r="M251">
        <v>22.946134565933658</v>
      </c>
      <c r="O251">
        <v>493796.168196999</v>
      </c>
      <c r="P251">
        <v>5181021.01633</v>
      </c>
      <c r="Q251">
        <v>250</v>
      </c>
      <c r="R251">
        <v>530.83989501312328</v>
      </c>
      <c r="S251">
        <f t="shared" si="18"/>
        <v>79.62598425196849</v>
      </c>
      <c r="T251">
        <f t="shared" si="19"/>
        <v>0.68119891008174382</v>
      </c>
      <c r="U251">
        <v>493691.386340998</v>
      </c>
      <c r="V251">
        <v>5180990.9908600003</v>
      </c>
      <c r="W251">
        <v>395.01312335958005</v>
      </c>
      <c r="X251">
        <f t="shared" si="20"/>
        <v>59.251968503937007</v>
      </c>
      <c r="Y251">
        <f t="shared" si="21"/>
        <v>0.68493150684931503</v>
      </c>
      <c r="Z251">
        <v>493604.72075600002</v>
      </c>
      <c r="AA251">
        <v>5181017.7725</v>
      </c>
      <c r="AB251">
        <v>79.037639464871717</v>
      </c>
      <c r="AC251">
        <f t="shared" si="22"/>
        <v>0.6775067750677507</v>
      </c>
      <c r="AD251">
        <v>493604.72075600002</v>
      </c>
      <c r="AE251">
        <v>5181017.7725</v>
      </c>
      <c r="AF251">
        <v>57.35075928263641</v>
      </c>
      <c r="AG251">
        <v>250</v>
      </c>
      <c r="AH251">
        <f t="shared" si="23"/>
        <v>0.6775067750677507</v>
      </c>
    </row>
    <row r="252" spans="1:34" x14ac:dyDescent="0.25">
      <c r="A252">
        <v>311</v>
      </c>
      <c r="B252">
        <v>493917.40765800001</v>
      </c>
      <c r="C252">
        <v>5180967.5535500003</v>
      </c>
      <c r="D252" t="s">
        <v>15</v>
      </c>
      <c r="E252">
        <v>6</v>
      </c>
      <c r="F252">
        <v>460.2509816272966</v>
      </c>
      <c r="G252">
        <v>578.41207349081367</v>
      </c>
      <c r="H252">
        <v>110.5</v>
      </c>
      <c r="J252">
        <v>578.41207349081367</v>
      </c>
      <c r="K252">
        <v>460.2509816272966</v>
      </c>
      <c r="L252">
        <v>75.166736834266203</v>
      </c>
      <c r="M252">
        <v>49.041589595123959</v>
      </c>
      <c r="O252">
        <v>493668.941824999</v>
      </c>
      <c r="P252">
        <v>5180896.47004</v>
      </c>
      <c r="Q252">
        <v>251</v>
      </c>
      <c r="R252">
        <v>531.00393700787401</v>
      </c>
      <c r="S252">
        <f t="shared" si="18"/>
        <v>79.650590551181097</v>
      </c>
      <c r="T252">
        <f t="shared" si="19"/>
        <v>0.68392370572207084</v>
      </c>
      <c r="U252">
        <v>493722.098564999</v>
      </c>
      <c r="V252">
        <v>5180995.8686100002</v>
      </c>
      <c r="W252">
        <v>395.83333333333331</v>
      </c>
      <c r="X252">
        <f t="shared" si="20"/>
        <v>59.374999999999993</v>
      </c>
      <c r="Y252">
        <f t="shared" si="21"/>
        <v>0.68767123287671228</v>
      </c>
      <c r="Z252">
        <v>493540.901106</v>
      </c>
      <c r="AA252">
        <v>5181013.1737099905</v>
      </c>
      <c r="AB252">
        <v>79.04275693248654</v>
      </c>
      <c r="AC252">
        <f t="shared" si="22"/>
        <v>0.68021680216802172</v>
      </c>
      <c r="AD252">
        <v>493540.901106</v>
      </c>
      <c r="AE252">
        <v>5181013.1737099905</v>
      </c>
      <c r="AF252">
        <v>57.354472584998454</v>
      </c>
      <c r="AG252">
        <v>251</v>
      </c>
      <c r="AH252">
        <f t="shared" si="23"/>
        <v>0.68021680216802172</v>
      </c>
    </row>
    <row r="253" spans="1:34" x14ac:dyDescent="0.25">
      <c r="A253">
        <v>312</v>
      </c>
      <c r="B253">
        <v>493946.579880998</v>
      </c>
      <c r="C253">
        <v>5180965.7970000003</v>
      </c>
      <c r="D253" t="s">
        <v>15</v>
      </c>
      <c r="E253">
        <v>6</v>
      </c>
      <c r="F253">
        <v>374.52287401574807</v>
      </c>
      <c r="G253">
        <v>512.46719160104976</v>
      </c>
      <c r="H253">
        <v>121.83333333333333</v>
      </c>
      <c r="J253">
        <v>512.46719160104976</v>
      </c>
      <c r="K253">
        <v>374.52287401574807</v>
      </c>
      <c r="L253">
        <v>39.390222321069686</v>
      </c>
      <c r="M253">
        <v>112.80507260370473</v>
      </c>
      <c r="O253">
        <v>493528.684700999</v>
      </c>
      <c r="P253">
        <v>5180727.1582500003</v>
      </c>
      <c r="Q253">
        <v>252</v>
      </c>
      <c r="R253">
        <v>532.64516672697096</v>
      </c>
      <c r="S253">
        <f t="shared" si="18"/>
        <v>79.896775009045641</v>
      </c>
      <c r="T253">
        <f t="shared" si="19"/>
        <v>0.68664850136239786</v>
      </c>
      <c r="U253">
        <v>493671.92820000002</v>
      </c>
      <c r="V253">
        <v>5180832.9049800001</v>
      </c>
      <c r="W253">
        <v>397.89884251968505</v>
      </c>
      <c r="X253">
        <f t="shared" si="20"/>
        <v>59.684826377952753</v>
      </c>
      <c r="Y253">
        <f t="shared" si="21"/>
        <v>0.69041095890410964</v>
      </c>
      <c r="Z253">
        <v>493660.234772</v>
      </c>
      <c r="AA253">
        <v>5180602.7832500003</v>
      </c>
      <c r="AB253">
        <v>79.050408871829504</v>
      </c>
      <c r="AC253">
        <f t="shared" si="22"/>
        <v>0.68292682926829273</v>
      </c>
      <c r="AD253">
        <v>493660.234772</v>
      </c>
      <c r="AE253">
        <v>5180602.7832500003</v>
      </c>
      <c r="AF253">
        <v>57.360024933655048</v>
      </c>
      <c r="AG253">
        <v>252</v>
      </c>
      <c r="AH253">
        <f t="shared" si="23"/>
        <v>0.68292682926829273</v>
      </c>
    </row>
    <row r="254" spans="1:34" x14ac:dyDescent="0.25">
      <c r="A254">
        <v>337</v>
      </c>
      <c r="B254">
        <v>493945.450232998</v>
      </c>
      <c r="C254">
        <v>5180995.3057500003</v>
      </c>
      <c r="D254" t="s">
        <v>15</v>
      </c>
      <c r="E254">
        <v>6</v>
      </c>
      <c r="F254">
        <v>362.90872965879265</v>
      </c>
      <c r="G254">
        <v>434.38320209973745</v>
      </c>
      <c r="H254">
        <v>76.833333333333329</v>
      </c>
      <c r="J254">
        <v>434.38320209973745</v>
      </c>
      <c r="K254">
        <v>362.90872965879265</v>
      </c>
      <c r="L254">
        <v>45.028630199564702</v>
      </c>
      <c r="M254">
        <v>155.03654260093825</v>
      </c>
      <c r="O254">
        <v>493878.54757200001</v>
      </c>
      <c r="P254">
        <v>5180811.9108300004</v>
      </c>
      <c r="Q254">
        <v>253</v>
      </c>
      <c r="R254">
        <v>532.92159317585299</v>
      </c>
      <c r="S254">
        <f t="shared" si="18"/>
        <v>79.938238976377946</v>
      </c>
      <c r="T254">
        <f t="shared" si="19"/>
        <v>0.68937329700272476</v>
      </c>
      <c r="U254">
        <v>493596.417629998</v>
      </c>
      <c r="V254">
        <v>5180604.6289499803</v>
      </c>
      <c r="W254">
        <v>398.1775879265092</v>
      </c>
      <c r="X254">
        <f t="shared" si="20"/>
        <v>59.726638188976381</v>
      </c>
      <c r="Y254">
        <f t="shared" si="21"/>
        <v>0.69315068493150689</v>
      </c>
      <c r="Z254">
        <v>494148.57913600001</v>
      </c>
      <c r="AA254">
        <v>5180765.6369000003</v>
      </c>
      <c r="AB254">
        <v>79.083805602692223</v>
      </c>
      <c r="AC254">
        <f t="shared" si="22"/>
        <v>0.68563685636856364</v>
      </c>
      <c r="AD254">
        <v>494148.57913600001</v>
      </c>
      <c r="AE254">
        <v>5180765.6369000003</v>
      </c>
      <c r="AF254">
        <v>57.384258044429899</v>
      </c>
      <c r="AG254">
        <v>253</v>
      </c>
      <c r="AH254">
        <f t="shared" si="23"/>
        <v>0.68563685636856364</v>
      </c>
    </row>
    <row r="255" spans="1:34" x14ac:dyDescent="0.25">
      <c r="A255">
        <v>13</v>
      </c>
      <c r="B255">
        <v>493702.19999400002</v>
      </c>
      <c r="C255">
        <v>5180582.7370800003</v>
      </c>
      <c r="D255" t="s">
        <v>24</v>
      </c>
      <c r="E255">
        <v>1</v>
      </c>
      <c r="F255">
        <v>397.4719501312336</v>
      </c>
      <c r="G255">
        <v>73</v>
      </c>
      <c r="H255">
        <v>295.72850668666416</v>
      </c>
      <c r="J255">
        <v>397.4719501312336</v>
      </c>
      <c r="K255">
        <v>295.72850668666416</v>
      </c>
      <c r="L255">
        <v>92.839810374982079</v>
      </c>
      <c r="M255">
        <v>65.013806624463115</v>
      </c>
      <c r="O255">
        <v>493700.38410800003</v>
      </c>
      <c r="P255">
        <v>5181054.1435000002</v>
      </c>
      <c r="Q255">
        <v>254</v>
      </c>
      <c r="R255">
        <v>533.23266424875226</v>
      </c>
      <c r="S255">
        <f t="shared" si="18"/>
        <v>79.984899637312836</v>
      </c>
      <c r="T255">
        <f t="shared" si="19"/>
        <v>0.69209809264305178</v>
      </c>
      <c r="U255">
        <v>493782.143090998</v>
      </c>
      <c r="V255">
        <v>5180736.3660199903</v>
      </c>
      <c r="W255">
        <v>398.22665879265088</v>
      </c>
      <c r="X255">
        <f t="shared" si="20"/>
        <v>59.733998818897632</v>
      </c>
      <c r="Y255">
        <f t="shared" si="21"/>
        <v>0.69589041095890414</v>
      </c>
      <c r="Z255">
        <v>493421.80271800002</v>
      </c>
      <c r="AA255">
        <v>5180680.0438900003</v>
      </c>
      <c r="AB255">
        <v>79.08388057580008</v>
      </c>
      <c r="AC255">
        <f t="shared" si="22"/>
        <v>0.68834688346883466</v>
      </c>
      <c r="AD255">
        <v>493421.80271800002</v>
      </c>
      <c r="AE255">
        <v>5180680.0438900003</v>
      </c>
      <c r="AF255">
        <v>57.384312445911149</v>
      </c>
      <c r="AG255">
        <v>254</v>
      </c>
      <c r="AH255">
        <f t="shared" si="23"/>
        <v>0.68834688346883466</v>
      </c>
    </row>
    <row r="256" spans="1:34" x14ac:dyDescent="0.25">
      <c r="A256">
        <v>34</v>
      </c>
      <c r="B256">
        <v>493724.06612700003</v>
      </c>
      <c r="C256">
        <v>5180614.4951200001</v>
      </c>
      <c r="D256" t="s">
        <v>24</v>
      </c>
      <c r="E256">
        <v>1</v>
      </c>
      <c r="F256">
        <v>539.37022047244091</v>
      </c>
      <c r="G256">
        <v>101</v>
      </c>
      <c r="H256">
        <v>276.92648181477313</v>
      </c>
      <c r="J256">
        <v>539.37022047244091</v>
      </c>
      <c r="K256">
        <v>276.92648181477313</v>
      </c>
      <c r="L256">
        <v>122.96048752633854</v>
      </c>
      <c r="M256">
        <v>85.965237703030439</v>
      </c>
      <c r="O256">
        <v>493828.46287400002</v>
      </c>
      <c r="P256">
        <v>5180878.0798399802</v>
      </c>
      <c r="Q256">
        <v>255</v>
      </c>
      <c r="R256">
        <v>533.6286089238846</v>
      </c>
      <c r="S256">
        <f t="shared" si="18"/>
        <v>80.044291338582681</v>
      </c>
      <c r="T256">
        <f t="shared" si="19"/>
        <v>0.69482288828337879</v>
      </c>
      <c r="U256">
        <v>494008.965211</v>
      </c>
      <c r="V256">
        <v>5180924.2349100001</v>
      </c>
      <c r="W256">
        <v>398.36678892928313</v>
      </c>
      <c r="X256">
        <f t="shared" si="20"/>
        <v>59.755018339392464</v>
      </c>
      <c r="Y256">
        <f t="shared" si="21"/>
        <v>0.69863013698630139</v>
      </c>
      <c r="Z256">
        <v>493562.55629500002</v>
      </c>
      <c r="AA256">
        <v>5180991.2593599902</v>
      </c>
      <c r="AB256">
        <v>79.084809210697557</v>
      </c>
      <c r="AC256">
        <f t="shared" si="22"/>
        <v>0.69105691056910568</v>
      </c>
      <c r="AD256">
        <v>493562.55629500002</v>
      </c>
      <c r="AE256">
        <v>5180991.2593599902</v>
      </c>
      <c r="AF256">
        <v>57.384986275707021</v>
      </c>
      <c r="AG256">
        <v>255</v>
      </c>
      <c r="AH256">
        <f t="shared" si="23"/>
        <v>0.69105691056910568</v>
      </c>
    </row>
    <row r="257" spans="1:34" x14ac:dyDescent="0.25">
      <c r="A257">
        <v>58</v>
      </c>
      <c r="B257">
        <v>493736.59583100001</v>
      </c>
      <c r="C257">
        <v>5180624.2607800001</v>
      </c>
      <c r="D257" t="s">
        <v>24</v>
      </c>
      <c r="E257">
        <v>1</v>
      </c>
      <c r="F257">
        <v>458.66137795275591</v>
      </c>
      <c r="G257">
        <v>101.5</v>
      </c>
      <c r="H257">
        <v>292.85411273590802</v>
      </c>
      <c r="J257">
        <v>458.66137795275591</v>
      </c>
      <c r="K257">
        <v>292.85411273590802</v>
      </c>
      <c r="L257">
        <v>112.93716227993821</v>
      </c>
      <c r="M257">
        <v>70.778323191529168</v>
      </c>
      <c r="O257">
        <v>493927.19838900003</v>
      </c>
      <c r="P257">
        <v>5180836.4194099903</v>
      </c>
      <c r="Q257">
        <v>256</v>
      </c>
      <c r="R257">
        <v>535.15266929133861</v>
      </c>
      <c r="S257">
        <f t="shared" si="18"/>
        <v>80.272900393700795</v>
      </c>
      <c r="T257">
        <f t="shared" si="19"/>
        <v>0.6975476839237057</v>
      </c>
      <c r="U257">
        <v>493566.41524</v>
      </c>
      <c r="V257">
        <v>5180959.4742599903</v>
      </c>
      <c r="W257">
        <v>398.45800524934384</v>
      </c>
      <c r="X257">
        <f t="shared" si="20"/>
        <v>59.768700787401571</v>
      </c>
      <c r="Y257">
        <f t="shared" si="21"/>
        <v>0.70136986301369864</v>
      </c>
      <c r="Z257">
        <v>493978.13054300001</v>
      </c>
      <c r="AA257">
        <v>5180700.4656499904</v>
      </c>
      <c r="AB257">
        <v>79.110478707286717</v>
      </c>
      <c r="AC257">
        <f t="shared" si="22"/>
        <v>0.69376693766937669</v>
      </c>
      <c r="AD257">
        <v>493978.13054300001</v>
      </c>
      <c r="AE257">
        <v>5180700.4656499904</v>
      </c>
      <c r="AF257">
        <v>57.403612402825168</v>
      </c>
      <c r="AG257">
        <v>256</v>
      </c>
      <c r="AH257">
        <f t="shared" si="23"/>
        <v>0.69376693766937669</v>
      </c>
    </row>
    <row r="258" spans="1:34" x14ac:dyDescent="0.25">
      <c r="A258">
        <v>83</v>
      </c>
      <c r="B258">
        <v>493743.27039100003</v>
      </c>
      <c r="C258">
        <v>5180656.0347600002</v>
      </c>
      <c r="D258" t="s">
        <v>24</v>
      </c>
      <c r="E258">
        <v>1</v>
      </c>
      <c r="F258">
        <v>539.61620866141732</v>
      </c>
      <c r="G258">
        <v>102.75</v>
      </c>
      <c r="H258">
        <v>256.26468441444814</v>
      </c>
      <c r="J258">
        <v>539.61620866141732</v>
      </c>
      <c r="K258">
        <v>256.26468441444814</v>
      </c>
      <c r="L258">
        <v>70.444272768685224</v>
      </c>
      <c r="M258">
        <v>26.899282854138733</v>
      </c>
      <c r="O258">
        <v>493946.230398999</v>
      </c>
      <c r="P258">
        <v>5180709.2763900002</v>
      </c>
      <c r="Q258">
        <v>257</v>
      </c>
      <c r="R258">
        <v>535.97253018372703</v>
      </c>
      <c r="S258">
        <f t="shared" si="18"/>
        <v>80.395879527559046</v>
      </c>
      <c r="T258">
        <f t="shared" si="19"/>
        <v>0.70027247956403271</v>
      </c>
      <c r="U258">
        <v>493731.095987999</v>
      </c>
      <c r="V258">
        <v>5181059.4211299904</v>
      </c>
      <c r="W258">
        <v>399.60629921259846</v>
      </c>
      <c r="X258">
        <f t="shared" si="20"/>
        <v>59.940944881889763</v>
      </c>
      <c r="Y258">
        <f t="shared" si="21"/>
        <v>0.70410958904109588</v>
      </c>
      <c r="Z258">
        <v>493663.33024500002</v>
      </c>
      <c r="AA258">
        <v>5180951.1721900003</v>
      </c>
      <c r="AB258">
        <v>79.123834042906182</v>
      </c>
      <c r="AC258">
        <f t="shared" si="22"/>
        <v>0.69647696476964771</v>
      </c>
      <c r="AD258">
        <v>493663.33024500002</v>
      </c>
      <c r="AE258">
        <v>5180951.1721900003</v>
      </c>
      <c r="AF258">
        <v>57.413303211450483</v>
      </c>
      <c r="AG258">
        <v>257</v>
      </c>
      <c r="AH258">
        <f t="shared" si="23"/>
        <v>0.69647696476964771</v>
      </c>
    </row>
    <row r="259" spans="1:34" x14ac:dyDescent="0.25">
      <c r="A259">
        <v>84</v>
      </c>
      <c r="B259">
        <v>493775.195645998</v>
      </c>
      <c r="C259">
        <v>5180671.4475499904</v>
      </c>
      <c r="D259" t="s">
        <v>24</v>
      </c>
      <c r="E259">
        <v>1</v>
      </c>
      <c r="F259">
        <v>558.54492388451445</v>
      </c>
      <c r="G259">
        <v>82.75</v>
      </c>
      <c r="H259">
        <v>248.47682639670043</v>
      </c>
      <c r="J259">
        <v>558.54492388451445</v>
      </c>
      <c r="K259">
        <v>248.47682639670043</v>
      </c>
      <c r="L259">
        <v>23.603014982598769</v>
      </c>
      <c r="M259">
        <v>45.474341762460405</v>
      </c>
      <c r="O259">
        <v>493477.500961999</v>
      </c>
      <c r="P259">
        <v>5180903.0090199905</v>
      </c>
      <c r="Q259">
        <v>258</v>
      </c>
      <c r="R259">
        <v>536.10411081629013</v>
      </c>
      <c r="S259">
        <f t="shared" ref="S259:S322" si="24">0.15*R259</f>
        <v>80.415616622443522</v>
      </c>
      <c r="T259">
        <f t="shared" ref="T259:T322" si="25">Q259/367</f>
        <v>0.70299727520435973</v>
      </c>
      <c r="U259">
        <v>493767.37831900001</v>
      </c>
      <c r="V259">
        <v>5181033.5277100001</v>
      </c>
      <c r="W259">
        <v>401.75381364829394</v>
      </c>
      <c r="X259">
        <f t="shared" ref="X259:X322" si="26">0.15*W259</f>
        <v>60.263072047244087</v>
      </c>
      <c r="Y259">
        <f t="shared" ref="Y259:Y322" si="27">Q259/365</f>
        <v>0.70684931506849313</v>
      </c>
      <c r="Z259">
        <v>493858.43561599799</v>
      </c>
      <c r="AA259">
        <v>5180848.0880899904</v>
      </c>
      <c r="AB259">
        <v>79.328468129062557</v>
      </c>
      <c r="AC259">
        <f t="shared" ref="AC259:AC322" si="28">Q259/369</f>
        <v>0.69918699186991873</v>
      </c>
      <c r="AD259">
        <v>493858.43561599799</v>
      </c>
      <c r="AE259">
        <v>5180848.0880899904</v>
      </c>
      <c r="AF259">
        <v>57.561788417937358</v>
      </c>
      <c r="AG259">
        <v>258</v>
      </c>
      <c r="AH259">
        <f t="shared" ref="AH259:AH322" si="29">AG259/369</f>
        <v>0.69918699186991873</v>
      </c>
    </row>
    <row r="260" spans="1:34" x14ac:dyDescent="0.25">
      <c r="A260">
        <v>110</v>
      </c>
      <c r="B260">
        <v>493759.15355300001</v>
      </c>
      <c r="C260">
        <v>5180683.4043399803</v>
      </c>
      <c r="D260" t="s">
        <v>24</v>
      </c>
      <c r="E260">
        <v>1</v>
      </c>
      <c r="F260">
        <v>458.88951181102357</v>
      </c>
      <c r="G260">
        <v>78.75</v>
      </c>
      <c r="H260">
        <v>285.48781452318462</v>
      </c>
      <c r="J260">
        <v>458.88951181102357</v>
      </c>
      <c r="K260">
        <v>285.48781452318462</v>
      </c>
      <c r="L260">
        <v>97.013480489108247</v>
      </c>
      <c r="M260">
        <v>8.1049035865565084</v>
      </c>
      <c r="O260">
        <v>493604.72075600002</v>
      </c>
      <c r="P260">
        <v>5181017.7725</v>
      </c>
      <c r="Q260">
        <v>259</v>
      </c>
      <c r="R260">
        <v>536.55757412544438</v>
      </c>
      <c r="S260">
        <f t="shared" si="24"/>
        <v>80.483636118816648</v>
      </c>
      <c r="T260">
        <f t="shared" si="25"/>
        <v>0.70572207084468663</v>
      </c>
      <c r="U260">
        <v>493488.02278900001</v>
      </c>
      <c r="V260">
        <v>5180680.5309100002</v>
      </c>
      <c r="W260">
        <v>402.23097112860887</v>
      </c>
      <c r="X260">
        <f t="shared" si="26"/>
        <v>60.334645669291326</v>
      </c>
      <c r="Y260">
        <f t="shared" si="27"/>
        <v>0.70958904109589038</v>
      </c>
      <c r="Z260">
        <v>493337.243514998</v>
      </c>
      <c r="AA260">
        <v>5180738.1465699803</v>
      </c>
      <c r="AB260">
        <v>79.33830304271693</v>
      </c>
      <c r="AC260">
        <f t="shared" si="28"/>
        <v>0.70189701897018975</v>
      </c>
      <c r="AD260">
        <v>493337.243514998</v>
      </c>
      <c r="AE260">
        <v>5180738.1465699803</v>
      </c>
      <c r="AF260">
        <v>57.568924761701879</v>
      </c>
      <c r="AG260">
        <v>259</v>
      </c>
      <c r="AH260">
        <f t="shared" si="29"/>
        <v>0.70189701897018975</v>
      </c>
    </row>
    <row r="261" spans="1:34" x14ac:dyDescent="0.25">
      <c r="A261">
        <v>111</v>
      </c>
      <c r="B261">
        <v>493786.67919900001</v>
      </c>
      <c r="C261">
        <v>5180703.2165999804</v>
      </c>
      <c r="D261" t="s">
        <v>24</v>
      </c>
      <c r="E261">
        <v>1</v>
      </c>
      <c r="F261">
        <v>417.76413910761153</v>
      </c>
      <c r="G261">
        <v>76</v>
      </c>
      <c r="H261">
        <v>228.23700612423445</v>
      </c>
      <c r="J261">
        <v>417.76413910761153</v>
      </c>
      <c r="K261">
        <v>228.23700612423445</v>
      </c>
      <c r="L261">
        <v>44.029678948384806</v>
      </c>
      <c r="M261">
        <v>48.67786756437868</v>
      </c>
      <c r="O261">
        <v>493691.386340998</v>
      </c>
      <c r="P261">
        <v>5180990.9908600003</v>
      </c>
      <c r="Q261">
        <v>260</v>
      </c>
      <c r="R261">
        <v>537.13053300941328</v>
      </c>
      <c r="S261">
        <f t="shared" si="24"/>
        <v>80.569579951411995</v>
      </c>
      <c r="T261">
        <f t="shared" si="25"/>
        <v>0.70844686648501365</v>
      </c>
      <c r="U261">
        <v>493679.47076</v>
      </c>
      <c r="V261">
        <v>5180673.9922799803</v>
      </c>
      <c r="W261">
        <v>402.85289763779525</v>
      </c>
      <c r="X261">
        <f t="shared" si="26"/>
        <v>60.427934645669282</v>
      </c>
      <c r="Y261">
        <f t="shared" si="27"/>
        <v>0.71232876712328763</v>
      </c>
      <c r="Z261">
        <v>493767.37831900001</v>
      </c>
      <c r="AA261">
        <v>5181033.5277100001</v>
      </c>
      <c r="AB261">
        <v>79.348918760212214</v>
      </c>
      <c r="AC261">
        <f t="shared" si="28"/>
        <v>0.70460704607046065</v>
      </c>
      <c r="AD261">
        <v>493767.37831900001</v>
      </c>
      <c r="AE261">
        <v>5181033.5277100001</v>
      </c>
      <c r="AF261">
        <v>57.576627667087294</v>
      </c>
      <c r="AG261">
        <v>260</v>
      </c>
      <c r="AH261">
        <f t="shared" si="29"/>
        <v>0.70460704607046065</v>
      </c>
    </row>
    <row r="262" spans="1:34" x14ac:dyDescent="0.25">
      <c r="A262">
        <v>138</v>
      </c>
      <c r="B262">
        <v>493815.87301600003</v>
      </c>
      <c r="C262">
        <v>5180735.1896400005</v>
      </c>
      <c r="D262" t="s">
        <v>24</v>
      </c>
      <c r="E262">
        <v>1</v>
      </c>
      <c r="F262">
        <v>518.43652493438321</v>
      </c>
      <c r="G262">
        <v>169.75</v>
      </c>
      <c r="H262">
        <v>344.04286389201349</v>
      </c>
      <c r="J262">
        <v>518.43652493438321</v>
      </c>
      <c r="K262">
        <v>344.04286389201349</v>
      </c>
      <c r="L262">
        <v>45.956607316922074</v>
      </c>
      <c r="M262">
        <v>18.115815461658382</v>
      </c>
      <c r="O262">
        <v>493530.34065799799</v>
      </c>
      <c r="P262">
        <v>5180917.8421999803</v>
      </c>
      <c r="Q262">
        <v>261</v>
      </c>
      <c r="R262">
        <v>537.1553661417322</v>
      </c>
      <c r="S262">
        <f t="shared" si="24"/>
        <v>80.573304921259833</v>
      </c>
      <c r="T262">
        <f t="shared" si="25"/>
        <v>0.71117166212534055</v>
      </c>
      <c r="U262">
        <v>493828.46287400002</v>
      </c>
      <c r="V262">
        <v>5180878.0798399802</v>
      </c>
      <c r="W262">
        <v>402.902125984252</v>
      </c>
      <c r="X262">
        <f t="shared" si="26"/>
        <v>60.435318897637799</v>
      </c>
      <c r="Y262">
        <f t="shared" si="27"/>
        <v>0.71506849315068488</v>
      </c>
      <c r="Z262">
        <v>493789.76676500001</v>
      </c>
      <c r="AA262">
        <v>5180957.4610299803</v>
      </c>
      <c r="AB262">
        <v>79.353559185206535</v>
      </c>
      <c r="AC262">
        <f t="shared" si="28"/>
        <v>0.70731707317073167</v>
      </c>
      <c r="AD262">
        <v>493789.76676500001</v>
      </c>
      <c r="AE262">
        <v>5180957.4610299803</v>
      </c>
      <c r="AF262">
        <v>57.579994820998017</v>
      </c>
      <c r="AG262">
        <v>261</v>
      </c>
      <c r="AH262">
        <f t="shared" si="29"/>
        <v>0.70731707317073167</v>
      </c>
    </row>
    <row r="263" spans="1:34" x14ac:dyDescent="0.25">
      <c r="A263">
        <v>164</v>
      </c>
      <c r="B263">
        <v>493829.477202999</v>
      </c>
      <c r="C263">
        <v>5180750.9549900005</v>
      </c>
      <c r="D263" t="s">
        <v>24</v>
      </c>
      <c r="E263">
        <v>1</v>
      </c>
      <c r="F263">
        <v>546.14330708661419</v>
      </c>
      <c r="G263">
        <v>107.5</v>
      </c>
      <c r="H263">
        <v>226.58902399700037</v>
      </c>
      <c r="J263">
        <v>546.14330708661419</v>
      </c>
      <c r="K263">
        <v>226.58902399700037</v>
      </c>
      <c r="L263">
        <v>57.355965439253751</v>
      </c>
      <c r="M263">
        <v>47.404974557441413</v>
      </c>
      <c r="O263">
        <v>493594.938430999</v>
      </c>
      <c r="P263">
        <v>5181067.5489800004</v>
      </c>
      <c r="Q263">
        <v>262</v>
      </c>
      <c r="R263">
        <v>538.33676817886828</v>
      </c>
      <c r="S263">
        <f t="shared" si="24"/>
        <v>80.750515226830245</v>
      </c>
      <c r="T263">
        <f t="shared" si="25"/>
        <v>0.71389645776566757</v>
      </c>
      <c r="U263">
        <v>493228.31810600002</v>
      </c>
      <c r="V263">
        <v>5180622.0768400002</v>
      </c>
      <c r="W263">
        <v>403.54330708661416</v>
      </c>
      <c r="X263">
        <f t="shared" si="26"/>
        <v>60.531496062992119</v>
      </c>
      <c r="Y263">
        <f t="shared" si="27"/>
        <v>0.71780821917808224</v>
      </c>
      <c r="Z263">
        <v>493392.296325</v>
      </c>
      <c r="AA263">
        <v>5180681.4133900004</v>
      </c>
      <c r="AB263">
        <v>79.433813585796841</v>
      </c>
      <c r="AC263">
        <f t="shared" si="28"/>
        <v>0.71002710027100269</v>
      </c>
      <c r="AD263">
        <v>493392.296325</v>
      </c>
      <c r="AE263">
        <v>5180681.4133900004</v>
      </c>
      <c r="AF263">
        <v>57.638228478288255</v>
      </c>
      <c r="AG263">
        <v>262</v>
      </c>
      <c r="AH263">
        <f t="shared" si="29"/>
        <v>0.71002710027100269</v>
      </c>
    </row>
    <row r="264" spans="1:34" x14ac:dyDescent="0.25">
      <c r="A264">
        <v>165</v>
      </c>
      <c r="B264">
        <v>493861.415824998</v>
      </c>
      <c r="C264">
        <v>5180780.14738</v>
      </c>
      <c r="D264" t="s">
        <v>24</v>
      </c>
      <c r="E264">
        <v>1</v>
      </c>
      <c r="F264">
        <v>577.01612598425197</v>
      </c>
      <c r="G264">
        <v>159</v>
      </c>
      <c r="H264">
        <v>253.21063329583799</v>
      </c>
      <c r="J264">
        <v>577.01612598425197</v>
      </c>
      <c r="K264">
        <v>253.21063329583799</v>
      </c>
      <c r="L264">
        <v>46.350351828760111</v>
      </c>
      <c r="M264">
        <v>38.167245753998941</v>
      </c>
      <c r="O264">
        <v>493658.27126000001</v>
      </c>
      <c r="P264">
        <v>5180984.1567599904</v>
      </c>
      <c r="Q264">
        <v>263</v>
      </c>
      <c r="R264">
        <v>538.37682142467418</v>
      </c>
      <c r="S264">
        <f t="shared" si="24"/>
        <v>80.756523213701129</v>
      </c>
      <c r="T264">
        <f t="shared" si="25"/>
        <v>0.71662125340599458</v>
      </c>
      <c r="U264">
        <v>493657.97509099799</v>
      </c>
      <c r="V264">
        <v>5180920.5951500004</v>
      </c>
      <c r="W264">
        <v>404.0354494750656</v>
      </c>
      <c r="X264">
        <f t="shared" si="26"/>
        <v>60.605317421259841</v>
      </c>
      <c r="Y264">
        <f t="shared" si="27"/>
        <v>0.72054794520547949</v>
      </c>
      <c r="Z264">
        <v>493721.803071998</v>
      </c>
      <c r="AA264">
        <v>5180932.3069900004</v>
      </c>
      <c r="AB264">
        <v>79.60127902544852</v>
      </c>
      <c r="AC264">
        <f t="shared" si="28"/>
        <v>0.7127371273712737</v>
      </c>
      <c r="AD264">
        <v>493721.803071998</v>
      </c>
      <c r="AE264">
        <v>5180932.3069900004</v>
      </c>
      <c r="AF264">
        <v>57.759743621992577</v>
      </c>
      <c r="AG264">
        <v>263</v>
      </c>
      <c r="AH264">
        <f t="shared" si="29"/>
        <v>0.7127371273712737</v>
      </c>
    </row>
    <row r="265" spans="1:34" x14ac:dyDescent="0.25">
      <c r="A265">
        <v>190</v>
      </c>
      <c r="B265">
        <v>493846.60920200002</v>
      </c>
      <c r="C265">
        <v>5180782.7183499904</v>
      </c>
      <c r="D265" t="s">
        <v>24</v>
      </c>
      <c r="E265">
        <v>1</v>
      </c>
      <c r="F265">
        <v>555.39532808398951</v>
      </c>
      <c r="G265">
        <v>149.25</v>
      </c>
      <c r="H265">
        <v>306.2665091863517</v>
      </c>
      <c r="J265">
        <v>555.39532808398951</v>
      </c>
      <c r="K265">
        <v>306.2665091863517</v>
      </c>
      <c r="L265">
        <v>87.728856308029989</v>
      </c>
      <c r="M265">
        <v>35.912876813731692</v>
      </c>
      <c r="O265">
        <v>493817.519848998</v>
      </c>
      <c r="P265">
        <v>5180925.87366</v>
      </c>
      <c r="Q265">
        <v>264</v>
      </c>
      <c r="R265">
        <v>538.87795275590543</v>
      </c>
      <c r="S265">
        <f t="shared" si="24"/>
        <v>80.831692913385808</v>
      </c>
      <c r="T265">
        <f t="shared" si="25"/>
        <v>0.71934604904632149</v>
      </c>
      <c r="U265">
        <v>493955.09288900002</v>
      </c>
      <c r="V265">
        <v>5180868.1722100005</v>
      </c>
      <c r="W265">
        <v>404.4888891320204</v>
      </c>
      <c r="X265">
        <f t="shared" si="26"/>
        <v>60.673333369803061</v>
      </c>
      <c r="Y265">
        <f t="shared" si="27"/>
        <v>0.72328767123287674</v>
      </c>
      <c r="Z265">
        <v>493657.97509099799</v>
      </c>
      <c r="AA265">
        <v>5180920.5951500004</v>
      </c>
      <c r="AB265">
        <v>79.62236674437429</v>
      </c>
      <c r="AC265">
        <f t="shared" si="28"/>
        <v>0.71544715447154472</v>
      </c>
      <c r="AD265">
        <v>493657.97509099799</v>
      </c>
      <c r="AE265">
        <v>5180920.5951500004</v>
      </c>
      <c r="AF265">
        <v>57.775045150481027</v>
      </c>
      <c r="AG265">
        <v>264</v>
      </c>
      <c r="AH265">
        <f t="shared" si="29"/>
        <v>0.71544715447154472</v>
      </c>
    </row>
    <row r="266" spans="1:34" x14ac:dyDescent="0.25">
      <c r="A266">
        <v>191</v>
      </c>
      <c r="B266">
        <v>493878.54757200001</v>
      </c>
      <c r="C266">
        <v>5180811.9108300004</v>
      </c>
      <c r="D266" t="s">
        <v>24</v>
      </c>
      <c r="E266">
        <v>1</v>
      </c>
      <c r="F266">
        <v>532.92159317585299</v>
      </c>
      <c r="G266">
        <v>118</v>
      </c>
      <c r="H266">
        <v>375.85136945381828</v>
      </c>
      <c r="J266">
        <v>532.92159317585299</v>
      </c>
      <c r="K266">
        <v>375.85136945381828</v>
      </c>
      <c r="L266">
        <v>56.958481362420919</v>
      </c>
      <c r="M266">
        <v>74.40331163008257</v>
      </c>
      <c r="O266">
        <v>493257.95663500001</v>
      </c>
      <c r="P266">
        <v>5180626.4461700004</v>
      </c>
      <c r="Q266">
        <v>265</v>
      </c>
      <c r="R266">
        <v>539.02168660153802</v>
      </c>
      <c r="S266">
        <f t="shared" si="24"/>
        <v>80.8532529902307</v>
      </c>
      <c r="T266">
        <f t="shared" si="25"/>
        <v>0.72207084468664851</v>
      </c>
      <c r="U266">
        <v>493849.705391998</v>
      </c>
      <c r="V266">
        <v>5180973.4009100003</v>
      </c>
      <c r="W266">
        <v>406.74060367454075</v>
      </c>
      <c r="X266">
        <f t="shared" si="26"/>
        <v>61.011090551181113</v>
      </c>
      <c r="Y266">
        <f t="shared" si="27"/>
        <v>0.72602739726027399</v>
      </c>
      <c r="Z266">
        <v>493605.127092999</v>
      </c>
      <c r="AA266">
        <v>5180897.6489199903</v>
      </c>
      <c r="AB266">
        <v>79.632380825250763</v>
      </c>
      <c r="AC266">
        <f t="shared" si="28"/>
        <v>0.71815718157181574</v>
      </c>
      <c r="AD266">
        <v>493605.127092999</v>
      </c>
      <c r="AE266">
        <v>5180897.6489199903</v>
      </c>
      <c r="AF266">
        <v>57.782311500357771</v>
      </c>
      <c r="AG266">
        <v>265</v>
      </c>
      <c r="AH266">
        <f t="shared" si="29"/>
        <v>0.71815718157181574</v>
      </c>
    </row>
    <row r="267" spans="1:34" x14ac:dyDescent="0.25">
      <c r="A267">
        <v>216</v>
      </c>
      <c r="B267">
        <v>493895.294181998</v>
      </c>
      <c r="C267">
        <v>5180840.45218</v>
      </c>
      <c r="D267" t="s">
        <v>24</v>
      </c>
      <c r="E267">
        <v>1</v>
      </c>
      <c r="F267">
        <v>467.4197112860893</v>
      </c>
      <c r="G267">
        <v>114.5</v>
      </c>
      <c r="H267">
        <v>338.27801987251593</v>
      </c>
      <c r="J267">
        <v>467.4197112860893</v>
      </c>
      <c r="K267">
        <v>338.27801987251593</v>
      </c>
      <c r="L267">
        <v>59.495713616403506</v>
      </c>
      <c r="M267">
        <v>14.697563733046607</v>
      </c>
      <c r="O267">
        <v>493724.06612700003</v>
      </c>
      <c r="P267">
        <v>5180614.4951200001</v>
      </c>
      <c r="Q267">
        <v>266</v>
      </c>
      <c r="R267">
        <v>539.37022047244091</v>
      </c>
      <c r="S267">
        <f t="shared" si="24"/>
        <v>80.905533070866127</v>
      </c>
      <c r="T267">
        <f t="shared" si="25"/>
        <v>0.72479564032697552</v>
      </c>
      <c r="U267">
        <v>493479.23487300001</v>
      </c>
      <c r="V267">
        <v>5180583.9985100003</v>
      </c>
      <c r="W267">
        <v>407.23436220472445</v>
      </c>
      <c r="X267">
        <f t="shared" si="26"/>
        <v>61.085154330708662</v>
      </c>
      <c r="Y267">
        <f t="shared" si="27"/>
        <v>0.72876712328767124</v>
      </c>
      <c r="Z267">
        <v>493670.53272100003</v>
      </c>
      <c r="AA267">
        <v>5181014.3275100002</v>
      </c>
      <c r="AB267">
        <v>79.669949990245811</v>
      </c>
      <c r="AC267">
        <f t="shared" si="28"/>
        <v>0.72086720867208676</v>
      </c>
      <c r="AD267">
        <v>493670.53272100003</v>
      </c>
      <c r="AE267">
        <v>5181014.3275100002</v>
      </c>
      <c r="AF267">
        <v>57.809572184668042</v>
      </c>
      <c r="AG267">
        <v>266</v>
      </c>
      <c r="AH267">
        <f t="shared" si="29"/>
        <v>0.72086720867208676</v>
      </c>
    </row>
    <row r="268" spans="1:34" x14ac:dyDescent="0.25">
      <c r="A268">
        <v>241</v>
      </c>
      <c r="B268">
        <v>493923.18883200001</v>
      </c>
      <c r="C268">
        <v>5180872.2048300002</v>
      </c>
      <c r="D268" t="s">
        <v>24</v>
      </c>
      <c r="E268">
        <v>1</v>
      </c>
      <c r="F268">
        <v>556.4782624671916</v>
      </c>
      <c r="G268">
        <v>123.75</v>
      </c>
      <c r="H268">
        <v>291.87760142482188</v>
      </c>
      <c r="J268">
        <v>556.4782624671916</v>
      </c>
      <c r="K268">
        <v>291.87760142482188</v>
      </c>
      <c r="L268">
        <v>90.638423444935796</v>
      </c>
      <c r="M268">
        <v>50.652460980785399</v>
      </c>
      <c r="O268">
        <v>493657.97509099799</v>
      </c>
      <c r="P268">
        <v>5180920.5951500004</v>
      </c>
      <c r="Q268">
        <v>267</v>
      </c>
      <c r="R268">
        <v>539.52833022622724</v>
      </c>
      <c r="S268">
        <f t="shared" si="24"/>
        <v>80.929249533934083</v>
      </c>
      <c r="T268">
        <f t="shared" si="25"/>
        <v>0.72752043596730243</v>
      </c>
      <c r="U268">
        <v>493785.611817998</v>
      </c>
      <c r="V268">
        <v>5180925.6843699804</v>
      </c>
      <c r="W268">
        <v>407.83928346456696</v>
      </c>
      <c r="X268">
        <f t="shared" si="26"/>
        <v>61.175892519685043</v>
      </c>
      <c r="Y268">
        <f t="shared" si="27"/>
        <v>0.73150684931506849</v>
      </c>
      <c r="Z268">
        <v>493846.60920200002</v>
      </c>
      <c r="AA268">
        <v>5180782.7183499904</v>
      </c>
      <c r="AB268">
        <v>79.758020548430395</v>
      </c>
      <c r="AC268">
        <f t="shared" si="28"/>
        <v>0.72357723577235777</v>
      </c>
      <c r="AD268">
        <v>493846.60920200002</v>
      </c>
      <c r="AE268">
        <v>5180782.7183499904</v>
      </c>
      <c r="AF268">
        <v>57.873477349555671</v>
      </c>
      <c r="AG268">
        <v>267</v>
      </c>
      <c r="AH268">
        <f t="shared" si="29"/>
        <v>0.72357723577235777</v>
      </c>
    </row>
    <row r="269" spans="1:34" x14ac:dyDescent="0.25">
      <c r="A269">
        <v>264</v>
      </c>
      <c r="B269">
        <v>493924.20931300003</v>
      </c>
      <c r="C269">
        <v>5180899.9843499903</v>
      </c>
      <c r="D269" t="s">
        <v>24</v>
      </c>
      <c r="E269">
        <v>1</v>
      </c>
      <c r="F269">
        <v>554.9687559055119</v>
      </c>
      <c r="G269">
        <v>127.25</v>
      </c>
      <c r="H269">
        <v>315.15592325959256</v>
      </c>
      <c r="J269">
        <v>554.9687559055119</v>
      </c>
      <c r="K269">
        <v>315.15592325959256</v>
      </c>
      <c r="L269">
        <v>46.722407025540001</v>
      </c>
      <c r="M269">
        <v>46.693550411472962</v>
      </c>
      <c r="O269">
        <v>493743.27039100003</v>
      </c>
      <c r="P269">
        <v>5180656.0347600002</v>
      </c>
      <c r="Q269">
        <v>268</v>
      </c>
      <c r="R269">
        <v>539.61620866141732</v>
      </c>
      <c r="S269">
        <f t="shared" si="24"/>
        <v>80.9424312992126</v>
      </c>
      <c r="T269">
        <f t="shared" si="25"/>
        <v>0.73024523160762944</v>
      </c>
      <c r="U269">
        <v>494022.916354999</v>
      </c>
      <c r="V269">
        <v>5180829.4337499803</v>
      </c>
      <c r="W269">
        <v>408.61032851473436</v>
      </c>
      <c r="X269">
        <f t="shared" si="26"/>
        <v>61.291549277210152</v>
      </c>
      <c r="Y269">
        <f t="shared" si="27"/>
        <v>0.73424657534246573</v>
      </c>
      <c r="Z269">
        <v>493754.005991999</v>
      </c>
      <c r="AA269">
        <v>5181069.176</v>
      </c>
      <c r="AB269">
        <v>79.781074048609526</v>
      </c>
      <c r="AC269">
        <f t="shared" si="28"/>
        <v>0.72628726287262868</v>
      </c>
      <c r="AD269">
        <v>493754.005991999</v>
      </c>
      <c r="AE269">
        <v>5181069.176</v>
      </c>
      <c r="AF269">
        <v>57.890205274989</v>
      </c>
      <c r="AG269">
        <v>268</v>
      </c>
      <c r="AH269">
        <f t="shared" si="29"/>
        <v>0.72628726287262868</v>
      </c>
    </row>
    <row r="270" spans="1:34" x14ac:dyDescent="0.25">
      <c r="A270">
        <v>287</v>
      </c>
      <c r="B270">
        <v>493945.157106</v>
      </c>
      <c r="C270">
        <v>5180931.7441299902</v>
      </c>
      <c r="D270" t="s">
        <v>24</v>
      </c>
      <c r="E270">
        <v>1</v>
      </c>
      <c r="F270">
        <v>547.86574015748022</v>
      </c>
      <c r="G270">
        <v>129.5</v>
      </c>
      <c r="H270">
        <v>391.07610761154859</v>
      </c>
      <c r="J270">
        <v>547.86574015748022</v>
      </c>
      <c r="K270">
        <v>391.07610761154859</v>
      </c>
      <c r="L270">
        <v>77.677257265414354</v>
      </c>
      <c r="M270">
        <v>74.953899193556964</v>
      </c>
      <c r="O270">
        <v>493732.739057998</v>
      </c>
      <c r="P270">
        <v>5180878.5124000004</v>
      </c>
      <c r="Q270">
        <v>269</v>
      </c>
      <c r="R270">
        <v>540.35433070866134</v>
      </c>
      <c r="S270">
        <f t="shared" si="24"/>
        <v>81.053149606299201</v>
      </c>
      <c r="T270">
        <f t="shared" si="25"/>
        <v>0.73297002724795646</v>
      </c>
      <c r="U270">
        <v>493725.95835299901</v>
      </c>
      <c r="V270">
        <v>5180964.0836100001</v>
      </c>
      <c r="W270">
        <v>409.13535695538059</v>
      </c>
      <c r="X270">
        <f t="shared" si="26"/>
        <v>61.370303543307088</v>
      </c>
      <c r="Y270">
        <f t="shared" si="27"/>
        <v>0.73698630136986298</v>
      </c>
      <c r="Z270">
        <v>493767.65054800001</v>
      </c>
      <c r="AA270">
        <v>5180830.3601299804</v>
      </c>
      <c r="AB270">
        <v>79.833417766318689</v>
      </c>
      <c r="AC270">
        <f t="shared" si="28"/>
        <v>0.7289972899728997</v>
      </c>
      <c r="AD270">
        <v>493767.65054800001</v>
      </c>
      <c r="AE270">
        <v>5180830.3601299804</v>
      </c>
      <c r="AF270">
        <v>57.928186570668146</v>
      </c>
      <c r="AG270">
        <v>269</v>
      </c>
      <c r="AH270">
        <f t="shared" si="29"/>
        <v>0.7289972899728997</v>
      </c>
    </row>
    <row r="271" spans="1:34" x14ac:dyDescent="0.25">
      <c r="A271">
        <v>313</v>
      </c>
      <c r="B271">
        <v>493981.20999900001</v>
      </c>
      <c r="C271">
        <v>5180954.7101699803</v>
      </c>
      <c r="D271" t="s">
        <v>24</v>
      </c>
      <c r="E271">
        <v>1</v>
      </c>
      <c r="F271">
        <v>600.3420000000001</v>
      </c>
      <c r="G271">
        <v>136.75</v>
      </c>
      <c r="H271">
        <v>350.48750206224219</v>
      </c>
      <c r="J271">
        <v>600.3420000000001</v>
      </c>
      <c r="K271">
        <v>350.48750206224219</v>
      </c>
      <c r="L271">
        <v>79.041079823336645</v>
      </c>
      <c r="M271">
        <v>59.951514759149795</v>
      </c>
      <c r="O271">
        <v>493448.56273100001</v>
      </c>
      <c r="P271">
        <v>5180826.3661900004</v>
      </c>
      <c r="Q271">
        <v>270</v>
      </c>
      <c r="R271">
        <v>542.52920434535406</v>
      </c>
      <c r="S271">
        <f t="shared" si="24"/>
        <v>81.379380651803103</v>
      </c>
      <c r="T271">
        <f t="shared" si="25"/>
        <v>0.73569482288828336</v>
      </c>
      <c r="U271">
        <v>493700.44887800002</v>
      </c>
      <c r="V271">
        <v>5181023.56073</v>
      </c>
      <c r="W271">
        <v>409.44881889763775</v>
      </c>
      <c r="X271">
        <f t="shared" si="26"/>
        <v>61.41732283464566</v>
      </c>
      <c r="Y271">
        <f t="shared" si="27"/>
        <v>0.73972602739726023</v>
      </c>
      <c r="Z271">
        <v>493466.070624999</v>
      </c>
      <c r="AA271">
        <v>5180730.2058699904</v>
      </c>
      <c r="AB271">
        <v>79.924664335958653</v>
      </c>
      <c r="AC271">
        <f t="shared" si="28"/>
        <v>0.73170731707317072</v>
      </c>
      <c r="AD271">
        <v>493466.070624999</v>
      </c>
      <c r="AE271">
        <v>5180730.2058699904</v>
      </c>
      <c r="AF271">
        <v>57.994396291583627</v>
      </c>
      <c r="AG271">
        <v>270</v>
      </c>
      <c r="AH271">
        <f t="shared" si="29"/>
        <v>0.73170731707317072</v>
      </c>
    </row>
    <row r="272" spans="1:34" x14ac:dyDescent="0.25">
      <c r="A272">
        <v>338</v>
      </c>
      <c r="B272">
        <v>493977.955288</v>
      </c>
      <c r="C272">
        <v>5180985.8885700004</v>
      </c>
      <c r="D272" t="s">
        <v>24</v>
      </c>
      <c r="E272">
        <v>1</v>
      </c>
      <c r="F272">
        <v>481.98665879265087</v>
      </c>
      <c r="G272">
        <v>191.5</v>
      </c>
      <c r="H272">
        <v>316.03876977877763</v>
      </c>
      <c r="J272">
        <v>481.98665879265087</v>
      </c>
      <c r="K272">
        <v>316.03876977877763</v>
      </c>
      <c r="L272">
        <v>32.560289577479509</v>
      </c>
      <c r="M272">
        <v>21.542467917493102</v>
      </c>
      <c r="O272">
        <v>493640.878448</v>
      </c>
      <c r="P272">
        <v>5180634.5846699905</v>
      </c>
      <c r="Q272">
        <v>271</v>
      </c>
      <c r="R272">
        <v>542.65091863517057</v>
      </c>
      <c r="S272">
        <f t="shared" si="24"/>
        <v>81.397637795275585</v>
      </c>
      <c r="T272">
        <f t="shared" si="25"/>
        <v>0.73841961852861038</v>
      </c>
      <c r="U272">
        <v>493855.16524100001</v>
      </c>
      <c r="V272">
        <v>5180939.6167799802</v>
      </c>
      <c r="W272">
        <v>411.28423359580052</v>
      </c>
      <c r="X272">
        <f t="shared" si="26"/>
        <v>61.692635039370074</v>
      </c>
      <c r="Y272">
        <f t="shared" si="27"/>
        <v>0.74246575342465748</v>
      </c>
      <c r="Z272">
        <v>493690.95224100002</v>
      </c>
      <c r="AA272">
        <v>5180926.7128600003</v>
      </c>
      <c r="AB272">
        <v>80.147532158444875</v>
      </c>
      <c r="AC272">
        <f t="shared" si="28"/>
        <v>0.73441734417344173</v>
      </c>
      <c r="AD272">
        <v>493690.95224100002</v>
      </c>
      <c r="AE272">
        <v>5180926.7128600003</v>
      </c>
      <c r="AF272">
        <v>58.156112138941822</v>
      </c>
      <c r="AG272">
        <v>271</v>
      </c>
      <c r="AH272">
        <f t="shared" si="29"/>
        <v>0.73441734417344173</v>
      </c>
    </row>
    <row r="273" spans="1:34" x14ac:dyDescent="0.25">
      <c r="A273">
        <v>35</v>
      </c>
      <c r="B273">
        <v>493755.952693998</v>
      </c>
      <c r="C273">
        <v>5180592.4596699905</v>
      </c>
      <c r="D273" t="s">
        <v>24</v>
      </c>
      <c r="E273">
        <v>2</v>
      </c>
      <c r="F273">
        <v>520.45458792650925</v>
      </c>
      <c r="G273">
        <v>160.66666666666666</v>
      </c>
      <c r="H273">
        <v>337.76937918181449</v>
      </c>
      <c r="J273">
        <v>520.45458792650925</v>
      </c>
      <c r="K273">
        <v>337.76937918181449</v>
      </c>
      <c r="L273">
        <v>48.937539036106386</v>
      </c>
      <c r="M273">
        <v>35.914390024800561</v>
      </c>
      <c r="O273">
        <v>493466.070624999</v>
      </c>
      <c r="P273">
        <v>5180730.2058699904</v>
      </c>
      <c r="Q273">
        <v>272</v>
      </c>
      <c r="R273">
        <v>543.97477524308363</v>
      </c>
      <c r="S273">
        <f t="shared" si="24"/>
        <v>81.596216286462536</v>
      </c>
      <c r="T273">
        <f t="shared" si="25"/>
        <v>0.74114441416893728</v>
      </c>
      <c r="U273">
        <v>493532.593582</v>
      </c>
      <c r="V273">
        <v>5180600.0302499803</v>
      </c>
      <c r="W273">
        <v>411.41722834645668</v>
      </c>
      <c r="X273">
        <f t="shared" si="26"/>
        <v>61.712584251968501</v>
      </c>
      <c r="Y273">
        <f t="shared" si="27"/>
        <v>0.74520547945205484</v>
      </c>
      <c r="Z273">
        <v>493647.55350400001</v>
      </c>
      <c r="AA273">
        <v>5180666.35855</v>
      </c>
      <c r="AB273">
        <v>80.174903151214096</v>
      </c>
      <c r="AC273">
        <f t="shared" si="28"/>
        <v>0.73712737127371275</v>
      </c>
      <c r="AD273">
        <v>493647.55350400001</v>
      </c>
      <c r="AE273">
        <v>5180666.35855</v>
      </c>
      <c r="AF273">
        <v>58.175972894251089</v>
      </c>
      <c r="AG273">
        <v>272</v>
      </c>
      <c r="AH273">
        <f t="shared" si="29"/>
        <v>0.73712737127371275</v>
      </c>
    </row>
    <row r="274" spans="1:34" x14ac:dyDescent="0.25">
      <c r="A274">
        <v>36</v>
      </c>
      <c r="B274">
        <v>493785.60215200001</v>
      </c>
      <c r="C274">
        <v>5180609.6934099803</v>
      </c>
      <c r="D274" t="s">
        <v>24</v>
      </c>
      <c r="E274">
        <v>2</v>
      </c>
      <c r="F274">
        <v>690.5657795275589</v>
      </c>
      <c r="G274">
        <v>168.5</v>
      </c>
      <c r="H274">
        <v>454.73918955644768</v>
      </c>
      <c r="J274">
        <v>690.5657795275589</v>
      </c>
      <c r="K274">
        <v>454.73918955644768</v>
      </c>
      <c r="L274">
        <v>91.008359512600194</v>
      </c>
      <c r="M274">
        <v>39.780837570349497</v>
      </c>
      <c r="O274">
        <v>493463.71892800002</v>
      </c>
      <c r="P274">
        <v>5180794.5687100003</v>
      </c>
      <c r="Q274">
        <v>273</v>
      </c>
      <c r="R274">
        <v>544.34031643664889</v>
      </c>
      <c r="S274">
        <f t="shared" si="24"/>
        <v>81.651047465497328</v>
      </c>
      <c r="T274">
        <f t="shared" si="25"/>
        <v>0.7438692098092643</v>
      </c>
      <c r="U274">
        <v>493560.60417000001</v>
      </c>
      <c r="V274">
        <v>5180737.0137999803</v>
      </c>
      <c r="W274">
        <v>412.21949606299205</v>
      </c>
      <c r="X274">
        <f t="shared" si="26"/>
        <v>61.832924409448808</v>
      </c>
      <c r="Y274">
        <f t="shared" si="27"/>
        <v>0.74794520547945209</v>
      </c>
      <c r="Z274">
        <v>493966.647998998</v>
      </c>
      <c r="AA274">
        <v>5180668.6962400004</v>
      </c>
      <c r="AB274">
        <v>80.295493186331555</v>
      </c>
      <c r="AC274">
        <f t="shared" si="28"/>
        <v>0.73983739837398377</v>
      </c>
      <c r="AD274">
        <v>493966.647998998</v>
      </c>
      <c r="AE274">
        <v>5180668.6962400004</v>
      </c>
      <c r="AF274">
        <v>58.263474622829158</v>
      </c>
      <c r="AG274">
        <v>273</v>
      </c>
      <c r="AH274">
        <f t="shared" si="29"/>
        <v>0.73983739837398377</v>
      </c>
    </row>
    <row r="275" spans="1:34" x14ac:dyDescent="0.25">
      <c r="A275">
        <v>59</v>
      </c>
      <c r="B275">
        <v>493770.79737400002</v>
      </c>
      <c r="C275">
        <v>5180636.94221</v>
      </c>
      <c r="D275" t="s">
        <v>24</v>
      </c>
      <c r="E275">
        <v>2</v>
      </c>
      <c r="F275">
        <v>618.46969028871388</v>
      </c>
      <c r="G275">
        <v>176.33333333333334</v>
      </c>
      <c r="H275">
        <v>367.13437667775116</v>
      </c>
      <c r="J275">
        <v>618.46969028871388</v>
      </c>
      <c r="K275">
        <v>367.13437667775116</v>
      </c>
      <c r="L275">
        <v>180.66853707051857</v>
      </c>
      <c r="M275">
        <v>42.41226717698737</v>
      </c>
      <c r="O275">
        <v>493704.70950300002</v>
      </c>
      <c r="P275">
        <v>5180646.2963300003</v>
      </c>
      <c r="Q275">
        <v>274</v>
      </c>
      <c r="R275">
        <v>544.78346456692907</v>
      </c>
      <c r="S275">
        <f t="shared" si="24"/>
        <v>81.717519685039363</v>
      </c>
      <c r="T275">
        <f t="shared" si="25"/>
        <v>0.74659400544959131</v>
      </c>
      <c r="U275">
        <v>493624.423671</v>
      </c>
      <c r="V275">
        <v>5180738.7236200003</v>
      </c>
      <c r="W275">
        <v>413.72861679790026</v>
      </c>
      <c r="X275">
        <f t="shared" si="26"/>
        <v>62.059292519685037</v>
      </c>
      <c r="Y275">
        <f t="shared" si="27"/>
        <v>0.75068493150684934</v>
      </c>
      <c r="Z275">
        <v>493959.097828998</v>
      </c>
      <c r="AA275">
        <v>5180827.6085700002</v>
      </c>
      <c r="AB275">
        <v>80.426760268586222</v>
      </c>
      <c r="AC275">
        <f t="shared" si="28"/>
        <v>0.74254742547425479</v>
      </c>
      <c r="AD275">
        <v>493959.097828998</v>
      </c>
      <c r="AE275">
        <v>5180827.6085700002</v>
      </c>
      <c r="AF275">
        <v>58.358723758394085</v>
      </c>
      <c r="AG275">
        <v>274</v>
      </c>
      <c r="AH275">
        <f t="shared" si="29"/>
        <v>0.74254742547425479</v>
      </c>
    </row>
    <row r="276" spans="1:34" x14ac:dyDescent="0.25">
      <c r="A276">
        <v>60</v>
      </c>
      <c r="B276">
        <v>493800.430823998</v>
      </c>
      <c r="C276">
        <v>5180639.8627300002</v>
      </c>
      <c r="D276" t="s">
        <v>24</v>
      </c>
      <c r="E276">
        <v>2</v>
      </c>
      <c r="F276">
        <v>636.53054330708665</v>
      </c>
      <c r="G276">
        <v>189.16666666666666</v>
      </c>
      <c r="H276">
        <v>340.66059121739977</v>
      </c>
      <c r="J276">
        <v>636.53054330708665</v>
      </c>
      <c r="K276">
        <v>340.66059121739977</v>
      </c>
      <c r="L276">
        <v>75.547028227336668</v>
      </c>
      <c r="M276">
        <v>28.552999220365287</v>
      </c>
      <c r="O276">
        <v>493858.43561599799</v>
      </c>
      <c r="P276">
        <v>5180848.0880899904</v>
      </c>
      <c r="Q276">
        <v>275</v>
      </c>
      <c r="R276">
        <v>545.27559055118104</v>
      </c>
      <c r="S276">
        <f t="shared" si="24"/>
        <v>81.791338582677156</v>
      </c>
      <c r="T276">
        <f t="shared" si="25"/>
        <v>0.74931880108991822</v>
      </c>
      <c r="U276">
        <v>493640.878448</v>
      </c>
      <c r="V276">
        <v>5180634.5846699905</v>
      </c>
      <c r="W276">
        <v>414.41757480314959</v>
      </c>
      <c r="X276">
        <f t="shared" si="26"/>
        <v>62.162636220472436</v>
      </c>
      <c r="Y276">
        <f t="shared" si="27"/>
        <v>0.75342465753424659</v>
      </c>
      <c r="Z276">
        <v>493752.039076999</v>
      </c>
      <c r="AA276">
        <v>5180719.5875199903</v>
      </c>
      <c r="AB276">
        <v>80.448279470523602</v>
      </c>
      <c r="AC276">
        <f t="shared" si="28"/>
        <v>0.74525745257452569</v>
      </c>
      <c r="AD276">
        <v>493752.039076999</v>
      </c>
      <c r="AE276">
        <v>5180719.5875199903</v>
      </c>
      <c r="AF276">
        <v>58.374338376677485</v>
      </c>
      <c r="AG276">
        <v>275</v>
      </c>
      <c r="AH276">
        <f t="shared" si="29"/>
        <v>0.74525745257452569</v>
      </c>
    </row>
    <row r="277" spans="1:34" x14ac:dyDescent="0.25">
      <c r="A277">
        <v>85</v>
      </c>
      <c r="B277">
        <v>493807.10502900003</v>
      </c>
      <c r="C277">
        <v>5180671.6367899803</v>
      </c>
      <c r="D277" t="s">
        <v>24</v>
      </c>
      <c r="E277">
        <v>2</v>
      </c>
      <c r="F277">
        <v>615.48389763779539</v>
      </c>
      <c r="G277">
        <v>232.16666666666666</v>
      </c>
      <c r="H277">
        <v>369.61444723375661</v>
      </c>
      <c r="J277">
        <v>615.48389763779539</v>
      </c>
      <c r="K277">
        <v>369.61444723375661</v>
      </c>
      <c r="L277">
        <v>21.197906049960913</v>
      </c>
      <c r="M277">
        <v>31.280665848353244</v>
      </c>
      <c r="O277">
        <v>493544.29430000001</v>
      </c>
      <c r="P277">
        <v>5180832.3741800003</v>
      </c>
      <c r="Q277">
        <v>276</v>
      </c>
      <c r="R277">
        <v>545.48650591843409</v>
      </c>
      <c r="S277">
        <f t="shared" si="24"/>
        <v>81.822975887765111</v>
      </c>
      <c r="T277">
        <f t="shared" si="25"/>
        <v>0.75204359673024523</v>
      </c>
      <c r="U277">
        <v>493767.49701400002</v>
      </c>
      <c r="V277">
        <v>5180765.4346099803</v>
      </c>
      <c r="W277">
        <v>415.76276902887139</v>
      </c>
      <c r="X277">
        <f t="shared" si="26"/>
        <v>62.364415354330703</v>
      </c>
      <c r="Y277">
        <f t="shared" si="27"/>
        <v>0.75616438356164384</v>
      </c>
      <c r="Z277">
        <v>493398.713634999</v>
      </c>
      <c r="AA277">
        <v>5180809.4156499803</v>
      </c>
      <c r="AB277">
        <v>80.598069397236983</v>
      </c>
      <c r="AC277">
        <f t="shared" si="28"/>
        <v>0.74796747967479671</v>
      </c>
      <c r="AD277">
        <v>493398.713634999</v>
      </c>
      <c r="AE277">
        <v>5180809.4156499803</v>
      </c>
      <c r="AF277">
        <v>58.483027933805779</v>
      </c>
      <c r="AG277">
        <v>276</v>
      </c>
      <c r="AH277">
        <f t="shared" si="29"/>
        <v>0.74796747967479671</v>
      </c>
    </row>
    <row r="278" spans="1:34" x14ac:dyDescent="0.25">
      <c r="A278">
        <v>112</v>
      </c>
      <c r="B278">
        <v>493818.588412999</v>
      </c>
      <c r="C278">
        <v>5180703.4058999904</v>
      </c>
      <c r="D278" t="s">
        <v>24</v>
      </c>
      <c r="E278">
        <v>2</v>
      </c>
      <c r="F278">
        <v>486.6945721784777</v>
      </c>
      <c r="G278">
        <v>198.66666666666666</v>
      </c>
      <c r="H278">
        <v>307.37634782358992</v>
      </c>
      <c r="J278">
        <v>486.6945721784777</v>
      </c>
      <c r="K278">
        <v>307.37634782358992</v>
      </c>
      <c r="L278">
        <v>57.96740243644669</v>
      </c>
      <c r="M278">
        <v>17.730994437835875</v>
      </c>
      <c r="O278">
        <v>493350.86385000002</v>
      </c>
      <c r="P278">
        <v>5180767.3566100001</v>
      </c>
      <c r="Q278">
        <v>277</v>
      </c>
      <c r="R278">
        <v>545.57331567853805</v>
      </c>
      <c r="S278">
        <f t="shared" si="24"/>
        <v>81.835997351780705</v>
      </c>
      <c r="T278">
        <f t="shared" si="25"/>
        <v>0.75476839237057225</v>
      </c>
      <c r="U278">
        <v>493690.954815</v>
      </c>
      <c r="V278">
        <v>5180705.7611499904</v>
      </c>
      <c r="W278">
        <v>419.94572965879269</v>
      </c>
      <c r="X278">
        <f t="shared" si="26"/>
        <v>62.9918594488189</v>
      </c>
      <c r="Y278">
        <f t="shared" si="27"/>
        <v>0.75890410958904109</v>
      </c>
      <c r="Z278">
        <v>493947.431986999</v>
      </c>
      <c r="AA278">
        <v>5180613.9323500004</v>
      </c>
      <c r="AB278">
        <v>80.652758034320172</v>
      </c>
      <c r="AC278">
        <f t="shared" si="28"/>
        <v>0.75067750677506773</v>
      </c>
      <c r="AD278">
        <v>493947.431986999</v>
      </c>
      <c r="AE278">
        <v>5180613.9323500004</v>
      </c>
      <c r="AF278">
        <v>58.522710734077762</v>
      </c>
      <c r="AG278">
        <v>277</v>
      </c>
      <c r="AH278">
        <f t="shared" si="29"/>
        <v>0.75067750677506773</v>
      </c>
    </row>
    <row r="279" spans="1:34" x14ac:dyDescent="0.25">
      <c r="A279">
        <v>139</v>
      </c>
      <c r="B279">
        <v>493847.76542900002</v>
      </c>
      <c r="C279">
        <v>5180719.15527</v>
      </c>
      <c r="D279" t="s">
        <v>24</v>
      </c>
      <c r="E279">
        <v>2</v>
      </c>
      <c r="F279">
        <v>399.50549999999998</v>
      </c>
      <c r="G279">
        <v>169.16666666666666</v>
      </c>
      <c r="H279">
        <v>238.94020680921449</v>
      </c>
      <c r="J279">
        <v>399.50549999999998</v>
      </c>
      <c r="K279">
        <v>238.94020680921449</v>
      </c>
      <c r="L279">
        <v>45.66485321697872</v>
      </c>
      <c r="M279">
        <v>8.3062338468586869</v>
      </c>
      <c r="O279">
        <v>493700.44887800002</v>
      </c>
      <c r="P279">
        <v>5181023.56073</v>
      </c>
      <c r="Q279">
        <v>278</v>
      </c>
      <c r="R279">
        <v>546.11076373358139</v>
      </c>
      <c r="S279">
        <f t="shared" si="24"/>
        <v>81.916614560037203</v>
      </c>
      <c r="T279">
        <f t="shared" si="25"/>
        <v>0.75749318801089915</v>
      </c>
      <c r="U279">
        <v>493215.020101998</v>
      </c>
      <c r="V279">
        <v>5180604.1297000004</v>
      </c>
      <c r="W279">
        <v>420.2755905511811</v>
      </c>
      <c r="X279">
        <f t="shared" si="26"/>
        <v>63.041338582677163</v>
      </c>
      <c r="Y279">
        <f t="shared" si="27"/>
        <v>0.76164383561643834</v>
      </c>
      <c r="Z279">
        <v>493257.95663500001</v>
      </c>
      <c r="AA279">
        <v>5180626.4461700004</v>
      </c>
      <c r="AB279">
        <v>80.720461041085215</v>
      </c>
      <c r="AC279">
        <f t="shared" si="28"/>
        <v>0.75338753387533874</v>
      </c>
      <c r="AD279">
        <v>493257.95663500001</v>
      </c>
      <c r="AE279">
        <v>5180626.4461700004</v>
      </c>
      <c r="AF279">
        <v>58.571836933569323</v>
      </c>
      <c r="AG279">
        <v>278</v>
      </c>
      <c r="AH279">
        <f t="shared" si="29"/>
        <v>0.75338753387533874</v>
      </c>
    </row>
    <row r="280" spans="1:34" x14ac:dyDescent="0.25">
      <c r="A280">
        <v>140</v>
      </c>
      <c r="B280">
        <v>493879.70413000003</v>
      </c>
      <c r="C280">
        <v>5180748.3477499904</v>
      </c>
      <c r="D280" t="s">
        <v>24</v>
      </c>
      <c r="E280">
        <v>2</v>
      </c>
      <c r="F280">
        <v>462.33426246719159</v>
      </c>
      <c r="G280">
        <v>135.5</v>
      </c>
      <c r="H280">
        <v>261.83593580753171</v>
      </c>
      <c r="J280">
        <v>462.33426246719159</v>
      </c>
      <c r="K280">
        <v>261.83593580753171</v>
      </c>
      <c r="L280">
        <v>75.1300841534037</v>
      </c>
      <c r="M280">
        <v>23.675873994219799</v>
      </c>
      <c r="O280">
        <v>493829.477202999</v>
      </c>
      <c r="P280">
        <v>5180750.9549900005</v>
      </c>
      <c r="Q280">
        <v>279</v>
      </c>
      <c r="R280">
        <v>546.14330708661419</v>
      </c>
      <c r="S280">
        <f t="shared" si="24"/>
        <v>81.921496062992119</v>
      </c>
      <c r="T280">
        <f t="shared" si="25"/>
        <v>0.76021798365122617</v>
      </c>
      <c r="U280">
        <v>493881.348931999</v>
      </c>
      <c r="V280">
        <v>5180939.0317900004</v>
      </c>
      <c r="W280">
        <v>420.48735170603669</v>
      </c>
      <c r="X280">
        <f t="shared" si="26"/>
        <v>63.073102755905502</v>
      </c>
      <c r="Y280">
        <f t="shared" si="27"/>
        <v>0.76438356164383559</v>
      </c>
      <c r="Z280">
        <v>493637.025738</v>
      </c>
      <c r="AA280">
        <v>5180888.8363600001</v>
      </c>
      <c r="AB280">
        <v>80.733170375994888</v>
      </c>
      <c r="AC280">
        <f t="shared" si="28"/>
        <v>0.75609756097560976</v>
      </c>
      <c r="AD280">
        <v>493637.025738</v>
      </c>
      <c r="AE280">
        <v>5180888.8363600001</v>
      </c>
      <c r="AF280">
        <v>58.581058995513253</v>
      </c>
      <c r="AG280">
        <v>279</v>
      </c>
      <c r="AH280">
        <f t="shared" si="29"/>
        <v>0.75609756097560976</v>
      </c>
    </row>
    <row r="281" spans="1:34" x14ac:dyDescent="0.25">
      <c r="A281">
        <v>166</v>
      </c>
      <c r="B281">
        <v>493893.321120999</v>
      </c>
      <c r="C281">
        <v>5180776.8922899803</v>
      </c>
      <c r="D281" t="s">
        <v>24</v>
      </c>
      <c r="E281">
        <v>2</v>
      </c>
      <c r="F281">
        <v>519.3553517060368</v>
      </c>
      <c r="G281">
        <v>130.83333333333334</v>
      </c>
      <c r="H281">
        <v>311.56541754682195</v>
      </c>
      <c r="J281">
        <v>519.3553517060368</v>
      </c>
      <c r="K281">
        <v>311.56541754682195</v>
      </c>
      <c r="L281">
        <v>68.95120899646939</v>
      </c>
      <c r="M281">
        <v>8.7307000265473267</v>
      </c>
      <c r="O281">
        <v>493540.27207200002</v>
      </c>
      <c r="P281">
        <v>5180854.2695899904</v>
      </c>
      <c r="Q281">
        <v>280</v>
      </c>
      <c r="R281">
        <v>547.27256471797693</v>
      </c>
      <c r="S281">
        <f t="shared" si="24"/>
        <v>82.090884707696532</v>
      </c>
      <c r="T281">
        <f t="shared" si="25"/>
        <v>0.76294277929155319</v>
      </c>
      <c r="U281">
        <v>493514.03761100001</v>
      </c>
      <c r="V281">
        <v>5180631.0323999804</v>
      </c>
      <c r="W281">
        <v>420.48737270341206</v>
      </c>
      <c r="X281">
        <f t="shared" si="26"/>
        <v>63.07310590551181</v>
      </c>
      <c r="Y281">
        <f t="shared" si="27"/>
        <v>0.76712328767123283</v>
      </c>
      <c r="Z281">
        <v>493862.44210400002</v>
      </c>
      <c r="AA281">
        <v>5180655.2967800004</v>
      </c>
      <c r="AB281">
        <v>80.740076081440364</v>
      </c>
      <c r="AC281">
        <f t="shared" si="28"/>
        <v>0.75880758807588078</v>
      </c>
      <c r="AD281">
        <v>493862.44210400002</v>
      </c>
      <c r="AE281">
        <v>5180655.2967800004</v>
      </c>
      <c r="AF281">
        <v>58.586069866958312</v>
      </c>
      <c r="AG281">
        <v>280</v>
      </c>
      <c r="AH281">
        <f t="shared" si="29"/>
        <v>0.75880758807588078</v>
      </c>
    </row>
    <row r="282" spans="1:34" x14ac:dyDescent="0.25">
      <c r="A282">
        <v>192</v>
      </c>
      <c r="B282">
        <v>493910.45270800003</v>
      </c>
      <c r="C282">
        <v>5180808.6558299903</v>
      </c>
      <c r="D282" t="s">
        <v>24</v>
      </c>
      <c r="E282">
        <v>2</v>
      </c>
      <c r="F282">
        <v>455.93658792650922</v>
      </c>
      <c r="G282">
        <v>213.25</v>
      </c>
      <c r="H282">
        <v>350.16255800984391</v>
      </c>
      <c r="J282">
        <v>455.93658792650922</v>
      </c>
      <c r="K282">
        <v>350.16255800984391</v>
      </c>
      <c r="L282">
        <v>22.310733054704716</v>
      </c>
      <c r="M282">
        <v>31.237647124056849</v>
      </c>
      <c r="O282">
        <v>494133.78745300003</v>
      </c>
      <c r="P282">
        <v>5180783.6531300005</v>
      </c>
      <c r="Q282">
        <v>281</v>
      </c>
      <c r="R282">
        <v>547.53762729658797</v>
      </c>
      <c r="S282">
        <f t="shared" si="24"/>
        <v>82.13064409448819</v>
      </c>
      <c r="T282">
        <f t="shared" si="25"/>
        <v>0.76566757493188009</v>
      </c>
      <c r="U282">
        <v>493660.234772</v>
      </c>
      <c r="V282">
        <v>5180602.7832500003</v>
      </c>
      <c r="W282">
        <v>420.79860367454074</v>
      </c>
      <c r="X282">
        <f t="shared" si="26"/>
        <v>63.119790551181111</v>
      </c>
      <c r="Y282">
        <f t="shared" si="27"/>
        <v>0.76986301369863008</v>
      </c>
      <c r="Z282">
        <v>493626.37309200002</v>
      </c>
      <c r="AA282">
        <v>5180992.9692099905</v>
      </c>
      <c r="AB282">
        <v>80.762252423061994</v>
      </c>
      <c r="AC282">
        <f t="shared" si="28"/>
        <v>0.7615176151761518</v>
      </c>
      <c r="AD282">
        <v>493626.37309200002</v>
      </c>
      <c r="AE282">
        <v>5180992.9692099905</v>
      </c>
      <c r="AF282">
        <v>58.602161314510681</v>
      </c>
      <c r="AG282">
        <v>281</v>
      </c>
      <c r="AH282">
        <f t="shared" si="29"/>
        <v>0.7615176151761518</v>
      </c>
    </row>
    <row r="283" spans="1:34" x14ac:dyDescent="0.25">
      <c r="A283">
        <v>217</v>
      </c>
      <c r="B283">
        <v>493927.19838900003</v>
      </c>
      <c r="C283">
        <v>5180836.4194099903</v>
      </c>
      <c r="D283" t="s">
        <v>24</v>
      </c>
      <c r="E283">
        <v>2</v>
      </c>
      <c r="F283">
        <v>535.15266929133861</v>
      </c>
      <c r="G283">
        <v>253</v>
      </c>
      <c r="H283">
        <v>367.56534136816049</v>
      </c>
      <c r="J283">
        <v>535.15266929133861</v>
      </c>
      <c r="K283">
        <v>367.56534136816049</v>
      </c>
      <c r="L283">
        <v>112.78218833392451</v>
      </c>
      <c r="M283">
        <v>86.222739788952538</v>
      </c>
      <c r="O283">
        <v>493945.157106</v>
      </c>
      <c r="P283">
        <v>5180931.7441299902</v>
      </c>
      <c r="Q283">
        <v>282</v>
      </c>
      <c r="R283">
        <v>547.86574015748022</v>
      </c>
      <c r="S283">
        <f t="shared" si="24"/>
        <v>82.179861023622024</v>
      </c>
      <c r="T283">
        <f t="shared" si="25"/>
        <v>0.76839237057220711</v>
      </c>
      <c r="U283">
        <v>493725.57659200003</v>
      </c>
      <c r="V283">
        <v>5180706.6988500003</v>
      </c>
      <c r="W283">
        <v>421.06150131233591</v>
      </c>
      <c r="X283">
        <f t="shared" si="26"/>
        <v>63.159225196850386</v>
      </c>
      <c r="Y283">
        <f t="shared" si="27"/>
        <v>0.77260273972602744</v>
      </c>
      <c r="Z283">
        <v>493855.16524100001</v>
      </c>
      <c r="AA283">
        <v>5180939.6167799802</v>
      </c>
      <c r="AB283">
        <v>80.834660802786317</v>
      </c>
      <c r="AC283">
        <f t="shared" si="28"/>
        <v>0.76422764227642281</v>
      </c>
      <c r="AD283">
        <v>493855.16524100001</v>
      </c>
      <c r="AE283">
        <v>5180939.6167799802</v>
      </c>
      <c r="AF283">
        <v>58.65470179501758</v>
      </c>
      <c r="AG283">
        <v>282</v>
      </c>
      <c r="AH283">
        <f t="shared" si="29"/>
        <v>0.76422764227642281</v>
      </c>
    </row>
    <row r="284" spans="1:34" x14ac:dyDescent="0.25">
      <c r="A284">
        <v>242</v>
      </c>
      <c r="B284">
        <v>493955.09288900002</v>
      </c>
      <c r="C284">
        <v>5180868.1722100005</v>
      </c>
      <c r="D284" t="s">
        <v>24</v>
      </c>
      <c r="E284">
        <v>2</v>
      </c>
      <c r="F284">
        <v>593.22319160104996</v>
      </c>
      <c r="G284">
        <v>261.33333333333331</v>
      </c>
      <c r="H284">
        <v>404.4888891320204</v>
      </c>
      <c r="J284">
        <v>593.22319160104996</v>
      </c>
      <c r="K284">
        <v>404.4888891320204</v>
      </c>
      <c r="L284">
        <v>42.666898416084408</v>
      </c>
      <c r="M284">
        <v>26.482002291127543</v>
      </c>
      <c r="O284">
        <v>493721.803071998</v>
      </c>
      <c r="P284">
        <v>5180932.3069900004</v>
      </c>
      <c r="Q284">
        <v>283</v>
      </c>
      <c r="R284">
        <v>548.06430446194224</v>
      </c>
      <c r="S284">
        <f t="shared" si="24"/>
        <v>82.209645669291334</v>
      </c>
      <c r="T284">
        <f t="shared" si="25"/>
        <v>0.77111716621253401</v>
      </c>
      <c r="U284">
        <v>493594.458174998</v>
      </c>
      <c r="V284">
        <v>5180986.0024800003</v>
      </c>
      <c r="W284">
        <v>421.75196850393701</v>
      </c>
      <c r="X284">
        <f t="shared" si="26"/>
        <v>63.262795275590548</v>
      </c>
      <c r="Y284">
        <f t="shared" si="27"/>
        <v>0.77534246575342469</v>
      </c>
      <c r="Z284">
        <v>493608.97844500002</v>
      </c>
      <c r="AA284">
        <v>5180643.3971999902</v>
      </c>
      <c r="AB284">
        <v>80.839406223553198</v>
      </c>
      <c r="AC284">
        <f t="shared" si="28"/>
        <v>0.76693766937669372</v>
      </c>
      <c r="AD284">
        <v>493608.97844500002</v>
      </c>
      <c r="AE284">
        <v>5180643.3971999902</v>
      </c>
      <c r="AF284">
        <v>58.658145135253179</v>
      </c>
      <c r="AG284">
        <v>283</v>
      </c>
      <c r="AH284">
        <f t="shared" si="29"/>
        <v>0.76693766937669372</v>
      </c>
    </row>
    <row r="285" spans="1:34" x14ac:dyDescent="0.25">
      <c r="A285">
        <v>265</v>
      </c>
      <c r="B285">
        <v>493957.474071</v>
      </c>
      <c r="C285">
        <v>5180890.2630399903</v>
      </c>
      <c r="D285" t="s">
        <v>24</v>
      </c>
      <c r="E285">
        <v>2</v>
      </c>
      <c r="F285">
        <v>587.40003937007873</v>
      </c>
      <c r="G285">
        <v>184.83333333333334</v>
      </c>
      <c r="H285">
        <v>391.48924533503333</v>
      </c>
      <c r="J285">
        <v>587.40003937007873</v>
      </c>
      <c r="K285">
        <v>391.48924533503333</v>
      </c>
      <c r="L285">
        <v>108.82368484489275</v>
      </c>
      <c r="M285">
        <v>16.563480074111013</v>
      </c>
      <c r="O285">
        <v>493913.253394</v>
      </c>
      <c r="P285">
        <v>5180935.7768099904</v>
      </c>
      <c r="Q285">
        <v>284</v>
      </c>
      <c r="R285">
        <v>549.04855643044618</v>
      </c>
      <c r="S285">
        <f t="shared" si="24"/>
        <v>82.357283464566919</v>
      </c>
      <c r="T285">
        <f t="shared" si="25"/>
        <v>0.77384196185286103</v>
      </c>
      <c r="U285">
        <v>493467.584636999</v>
      </c>
      <c r="V285">
        <v>5180699.2216499904</v>
      </c>
      <c r="W285">
        <v>423.39237204724412</v>
      </c>
      <c r="X285">
        <f t="shared" si="26"/>
        <v>63.508855807086618</v>
      </c>
      <c r="Y285">
        <f t="shared" si="27"/>
        <v>0.77808219178082194</v>
      </c>
      <c r="Z285">
        <v>493519.91366000002</v>
      </c>
      <c r="AA285">
        <v>5180663.6058200002</v>
      </c>
      <c r="AB285">
        <v>80.855588004596513</v>
      </c>
      <c r="AC285">
        <f t="shared" si="28"/>
        <v>0.76964769647696474</v>
      </c>
      <c r="AD285">
        <v>493519.91366000002</v>
      </c>
      <c r="AE285">
        <v>5180663.6058200002</v>
      </c>
      <c r="AF285">
        <v>58.66988685015842</v>
      </c>
      <c r="AG285">
        <v>284</v>
      </c>
      <c r="AH285">
        <f t="shared" si="29"/>
        <v>0.76964769647696474</v>
      </c>
    </row>
    <row r="286" spans="1:34" x14ac:dyDescent="0.25">
      <c r="A286">
        <v>266</v>
      </c>
      <c r="B286">
        <v>493988.01773100003</v>
      </c>
      <c r="C286">
        <v>5180892.4748999802</v>
      </c>
      <c r="D286" t="s">
        <v>24</v>
      </c>
      <c r="E286">
        <v>2</v>
      </c>
      <c r="F286">
        <v>586.9077007874015</v>
      </c>
      <c r="G286">
        <v>187.33333333333334</v>
      </c>
      <c r="H286">
        <v>345.365857842715</v>
      </c>
      <c r="J286">
        <v>586.9077007874015</v>
      </c>
      <c r="K286">
        <v>345.365857842715</v>
      </c>
      <c r="L286">
        <v>91.031661676241455</v>
      </c>
      <c r="M286">
        <v>48.261364173749151</v>
      </c>
      <c r="O286">
        <v>493436.88065299799</v>
      </c>
      <c r="P286">
        <v>5180614.4689100003</v>
      </c>
      <c r="Q286">
        <v>285</v>
      </c>
      <c r="R286">
        <v>549.18179924418632</v>
      </c>
      <c r="S286">
        <f t="shared" si="24"/>
        <v>82.377269886627943</v>
      </c>
      <c r="T286">
        <f t="shared" si="25"/>
        <v>0.77656675749318804</v>
      </c>
      <c r="U286">
        <v>493797.58500899799</v>
      </c>
      <c r="V286">
        <v>5180766.9894599803</v>
      </c>
      <c r="W286">
        <v>423.47294225721788</v>
      </c>
      <c r="X286">
        <f t="shared" si="26"/>
        <v>63.520941338582681</v>
      </c>
      <c r="Y286">
        <f t="shared" si="27"/>
        <v>0.78082191780821919</v>
      </c>
      <c r="Z286">
        <v>493977.955288</v>
      </c>
      <c r="AA286">
        <v>5180985.8885700004</v>
      </c>
      <c r="AB286">
        <v>80.88541222264513</v>
      </c>
      <c r="AC286">
        <f t="shared" si="28"/>
        <v>0.77235772357723576</v>
      </c>
      <c r="AD286">
        <v>493977.955288</v>
      </c>
      <c r="AE286">
        <v>5180985.8885700004</v>
      </c>
      <c r="AF286">
        <v>58.691527698261673</v>
      </c>
      <c r="AG286">
        <v>285</v>
      </c>
      <c r="AH286">
        <f t="shared" si="29"/>
        <v>0.77235772357723576</v>
      </c>
    </row>
    <row r="287" spans="1:34" x14ac:dyDescent="0.25">
      <c r="A287">
        <v>288</v>
      </c>
      <c r="B287">
        <v>493979.78699200001</v>
      </c>
      <c r="C287">
        <v>5180920.0508399904</v>
      </c>
      <c r="D287" t="s">
        <v>24</v>
      </c>
      <c r="E287">
        <v>2</v>
      </c>
      <c r="F287">
        <v>625.45759055118106</v>
      </c>
      <c r="G287">
        <v>153.66666666666666</v>
      </c>
      <c r="H287">
        <v>390.70508824526041</v>
      </c>
      <c r="J287">
        <v>625.45759055118106</v>
      </c>
      <c r="K287">
        <v>390.70508824526041</v>
      </c>
      <c r="L287">
        <v>29.208869777087997</v>
      </c>
      <c r="M287">
        <v>17.113201195321043</v>
      </c>
      <c r="O287">
        <v>493561.31900000002</v>
      </c>
      <c r="P287">
        <v>5180707.22915</v>
      </c>
      <c r="Q287">
        <v>286</v>
      </c>
      <c r="R287">
        <v>549.8687664041995</v>
      </c>
      <c r="S287">
        <f t="shared" si="24"/>
        <v>82.480314960629926</v>
      </c>
      <c r="T287">
        <f t="shared" si="25"/>
        <v>0.77929155313351495</v>
      </c>
      <c r="U287">
        <v>493468.77862400003</v>
      </c>
      <c r="V287">
        <v>5180603.8775000004</v>
      </c>
      <c r="W287">
        <v>423.72024015748036</v>
      </c>
      <c r="X287">
        <f t="shared" si="26"/>
        <v>63.558036023622051</v>
      </c>
      <c r="Y287">
        <f t="shared" si="27"/>
        <v>0.78356164383561644</v>
      </c>
      <c r="Z287">
        <v>494040.87357200001</v>
      </c>
      <c r="AA287">
        <v>5180924.75875</v>
      </c>
      <c r="AB287">
        <v>80.968211686464898</v>
      </c>
      <c r="AC287">
        <f t="shared" si="28"/>
        <v>0.77506775067750677</v>
      </c>
      <c r="AD287">
        <v>494040.87357200001</v>
      </c>
      <c r="AE287">
        <v>5180924.75875</v>
      </c>
      <c r="AF287">
        <v>58.751608087180287</v>
      </c>
      <c r="AG287">
        <v>286</v>
      </c>
      <c r="AH287">
        <f t="shared" si="29"/>
        <v>0.77506775067750677</v>
      </c>
    </row>
    <row r="288" spans="1:34" x14ac:dyDescent="0.25">
      <c r="A288">
        <v>289</v>
      </c>
      <c r="B288">
        <v>494008.965211</v>
      </c>
      <c r="C288">
        <v>5180924.2349100001</v>
      </c>
      <c r="D288" t="s">
        <v>24</v>
      </c>
      <c r="E288">
        <v>2</v>
      </c>
      <c r="F288">
        <v>580.34631758530179</v>
      </c>
      <c r="G288">
        <v>123.33333333333333</v>
      </c>
      <c r="H288">
        <v>398.36678892928313</v>
      </c>
      <c r="J288">
        <v>580.34631758530179</v>
      </c>
      <c r="K288">
        <v>398.36678892928313</v>
      </c>
      <c r="L288">
        <v>176.96223996579982</v>
      </c>
      <c r="M288">
        <v>66.950542754139647</v>
      </c>
      <c r="O288">
        <v>493566.41524</v>
      </c>
      <c r="P288">
        <v>5180959.4742599903</v>
      </c>
      <c r="Q288">
        <v>287</v>
      </c>
      <c r="R288">
        <v>550.65750653296345</v>
      </c>
      <c r="S288">
        <f t="shared" si="24"/>
        <v>82.598625979944515</v>
      </c>
      <c r="T288">
        <f t="shared" si="25"/>
        <v>0.78201634877384196</v>
      </c>
      <c r="U288">
        <v>493731.73648899799</v>
      </c>
      <c r="V288">
        <v>5180868.7346999804</v>
      </c>
      <c r="W288">
        <v>424.5062257217848</v>
      </c>
      <c r="X288">
        <f t="shared" si="26"/>
        <v>63.675933858267719</v>
      </c>
      <c r="Y288">
        <f t="shared" si="27"/>
        <v>0.78630136986301369</v>
      </c>
      <c r="Z288">
        <v>493594.938430999</v>
      </c>
      <c r="AA288">
        <v>5181067.5489800004</v>
      </c>
      <c r="AB288">
        <v>80.977607212806646</v>
      </c>
      <c r="AC288">
        <f t="shared" si="28"/>
        <v>0.77777777777777779</v>
      </c>
      <c r="AD288">
        <v>493594.938430999</v>
      </c>
      <c r="AE288">
        <v>5181067.5489800004</v>
      </c>
      <c r="AF288">
        <v>58.758425605684224</v>
      </c>
      <c r="AG288">
        <v>287</v>
      </c>
      <c r="AH288">
        <f t="shared" si="29"/>
        <v>0.77777777777777779</v>
      </c>
    </row>
    <row r="289" spans="1:34" x14ac:dyDescent="0.25">
      <c r="A289">
        <v>314</v>
      </c>
      <c r="B289">
        <v>494013.118976</v>
      </c>
      <c r="C289">
        <v>5180956.0117199803</v>
      </c>
      <c r="D289" t="s">
        <v>24</v>
      </c>
      <c r="E289">
        <v>2</v>
      </c>
      <c r="F289">
        <v>479.62425721784774</v>
      </c>
      <c r="G289">
        <v>151</v>
      </c>
      <c r="H289">
        <v>291.48221416059317</v>
      </c>
      <c r="J289">
        <v>479.62425721784774</v>
      </c>
      <c r="K289">
        <v>291.48221416059317</v>
      </c>
      <c r="L289">
        <v>56.813184603716529</v>
      </c>
      <c r="M289">
        <v>88.943239998568018</v>
      </c>
      <c r="O289">
        <v>493626.398015999</v>
      </c>
      <c r="P289">
        <v>5181088.3120799903</v>
      </c>
      <c r="Q289">
        <v>288</v>
      </c>
      <c r="R289">
        <v>551.34701786729613</v>
      </c>
      <c r="S289">
        <f t="shared" si="24"/>
        <v>82.702052680094411</v>
      </c>
      <c r="T289">
        <f t="shared" si="25"/>
        <v>0.78474114441416898</v>
      </c>
      <c r="U289">
        <v>493827.45429000002</v>
      </c>
      <c r="V289">
        <v>5180862.3015200002</v>
      </c>
      <c r="W289">
        <v>424.52288976377957</v>
      </c>
      <c r="X289">
        <f t="shared" si="26"/>
        <v>63.678433464566936</v>
      </c>
      <c r="Y289">
        <f t="shared" si="27"/>
        <v>0.78904109589041094</v>
      </c>
      <c r="Z289">
        <v>493583.737041999</v>
      </c>
      <c r="AA289">
        <v>5180668.20438</v>
      </c>
      <c r="AB289">
        <v>81.322632597077856</v>
      </c>
      <c r="AC289">
        <f t="shared" si="28"/>
        <v>0.78048780487804881</v>
      </c>
      <c r="AD289">
        <v>493583.737041999</v>
      </c>
      <c r="AE289">
        <v>5180668.20438</v>
      </c>
      <c r="AF289">
        <v>59.00878059975679</v>
      </c>
      <c r="AG289">
        <v>288</v>
      </c>
      <c r="AH289">
        <f t="shared" si="29"/>
        <v>0.78048780487804881</v>
      </c>
    </row>
    <row r="290" spans="1:34" x14ac:dyDescent="0.25">
      <c r="A290">
        <v>315</v>
      </c>
      <c r="B290">
        <v>494042.75106500002</v>
      </c>
      <c r="C290">
        <v>5180958.35647</v>
      </c>
      <c r="D290" t="s">
        <v>24</v>
      </c>
      <c r="E290">
        <v>2</v>
      </c>
      <c r="F290">
        <v>622.06199475065614</v>
      </c>
      <c r="G290">
        <v>211.12204724409449</v>
      </c>
      <c r="H290">
        <v>471.23928487741</v>
      </c>
      <c r="J290">
        <v>622.06199475065614</v>
      </c>
      <c r="K290">
        <v>471.23928487741</v>
      </c>
      <c r="L290">
        <v>218.87574775635821</v>
      </c>
      <c r="M290">
        <v>16.109858957577952</v>
      </c>
      <c r="O290">
        <v>493626.37309200002</v>
      </c>
      <c r="P290">
        <v>5180992.9692099905</v>
      </c>
      <c r="Q290">
        <v>289</v>
      </c>
      <c r="R290">
        <v>551.50305001234801</v>
      </c>
      <c r="S290">
        <f t="shared" si="24"/>
        <v>82.725457501852205</v>
      </c>
      <c r="T290">
        <f t="shared" si="25"/>
        <v>0.78746594005449588</v>
      </c>
      <c r="U290">
        <v>493796.571358999</v>
      </c>
      <c r="V290">
        <v>5180894.1143199904</v>
      </c>
      <c r="W290">
        <v>426.62238320209968</v>
      </c>
      <c r="X290">
        <f t="shared" si="26"/>
        <v>63.993357480314948</v>
      </c>
      <c r="Y290">
        <f t="shared" si="27"/>
        <v>0.79178082191780819</v>
      </c>
      <c r="Z290">
        <v>493878.54757200001</v>
      </c>
      <c r="AA290">
        <v>5180811.9108300004</v>
      </c>
      <c r="AB290">
        <v>81.565188772160539</v>
      </c>
      <c r="AC290">
        <f t="shared" si="28"/>
        <v>0.78319783197831983</v>
      </c>
      <c r="AD290">
        <v>493878.54757200001</v>
      </c>
      <c r="AE290">
        <v>5180811.9108300004</v>
      </c>
      <c r="AF290">
        <v>59.184782576838437</v>
      </c>
      <c r="AG290">
        <v>289</v>
      </c>
      <c r="AH290">
        <f t="shared" si="29"/>
        <v>0.78319783197831983</v>
      </c>
    </row>
    <row r="291" spans="1:34" x14ac:dyDescent="0.25">
      <c r="A291">
        <v>14</v>
      </c>
      <c r="B291">
        <v>493768.28853800002</v>
      </c>
      <c r="C291">
        <v>5180574.2933700001</v>
      </c>
      <c r="D291" t="s">
        <v>24</v>
      </c>
      <c r="E291">
        <v>3</v>
      </c>
      <c r="F291">
        <v>400.81879527559062</v>
      </c>
      <c r="G291">
        <v>442.17519685039372</v>
      </c>
      <c r="H291">
        <v>260.73542341356676</v>
      </c>
      <c r="J291">
        <v>400.81879527559062</v>
      </c>
      <c r="K291">
        <v>260.73542341356676</v>
      </c>
      <c r="L291">
        <v>127.71028924594808</v>
      </c>
      <c r="M291">
        <v>64.563535926067146</v>
      </c>
      <c r="O291">
        <v>493606.513420998</v>
      </c>
      <c r="P291">
        <v>5180835.6831999803</v>
      </c>
      <c r="Q291">
        <v>290</v>
      </c>
      <c r="R291">
        <v>554.69458384304812</v>
      </c>
      <c r="S291">
        <f t="shared" si="24"/>
        <v>83.204187576457215</v>
      </c>
      <c r="T291">
        <f t="shared" si="25"/>
        <v>0.7901907356948229</v>
      </c>
      <c r="U291">
        <v>493542.64672600001</v>
      </c>
      <c r="V291">
        <v>5180578.1283600004</v>
      </c>
      <c r="W291">
        <v>428.18086614173234</v>
      </c>
      <c r="X291">
        <f t="shared" si="26"/>
        <v>64.227129921259845</v>
      </c>
      <c r="Y291">
        <f t="shared" si="27"/>
        <v>0.79452054794520544</v>
      </c>
      <c r="Z291">
        <v>493488.02278900001</v>
      </c>
      <c r="AA291">
        <v>5180680.5309100002</v>
      </c>
      <c r="AB291">
        <v>81.649218471414272</v>
      </c>
      <c r="AC291">
        <f t="shared" si="28"/>
        <v>0.78590785907859073</v>
      </c>
      <c r="AD291">
        <v>493488.02278900001</v>
      </c>
      <c r="AE291">
        <v>5180680.5309100002</v>
      </c>
      <c r="AF291">
        <v>59.245755640901606</v>
      </c>
      <c r="AG291">
        <v>290</v>
      </c>
      <c r="AH291">
        <f t="shared" si="29"/>
        <v>0.78590785907859073</v>
      </c>
    </row>
    <row r="292" spans="1:34" x14ac:dyDescent="0.25">
      <c r="A292">
        <v>15</v>
      </c>
      <c r="B292">
        <v>493797.922326</v>
      </c>
      <c r="C292">
        <v>5180576.3034399804</v>
      </c>
      <c r="D292" t="s">
        <v>24</v>
      </c>
      <c r="E292">
        <v>3</v>
      </c>
      <c r="F292">
        <v>521.30753543307094</v>
      </c>
      <c r="G292">
        <v>294.53740157480314</v>
      </c>
      <c r="H292">
        <v>334.16732266809095</v>
      </c>
      <c r="J292">
        <v>521.30753543307094</v>
      </c>
      <c r="K292">
        <v>334.16732266809095</v>
      </c>
      <c r="L292">
        <v>69.93002336616496</v>
      </c>
      <c r="M292">
        <v>37.981018420066697</v>
      </c>
      <c r="O292">
        <v>493924.20931300003</v>
      </c>
      <c r="P292">
        <v>5180899.9843499903</v>
      </c>
      <c r="Q292">
        <v>291</v>
      </c>
      <c r="R292">
        <v>554.9687559055119</v>
      </c>
      <c r="S292">
        <f t="shared" si="24"/>
        <v>83.245313385826776</v>
      </c>
      <c r="T292">
        <f t="shared" si="25"/>
        <v>0.79291553133514991</v>
      </c>
      <c r="U292">
        <v>493780.193463</v>
      </c>
      <c r="V292">
        <v>5181114.7788800001</v>
      </c>
      <c r="W292">
        <v>428.39566929133855</v>
      </c>
      <c r="X292">
        <f t="shared" si="26"/>
        <v>64.259350393700785</v>
      </c>
      <c r="Y292">
        <f t="shared" si="27"/>
        <v>0.79726027397260268</v>
      </c>
      <c r="Z292">
        <v>493800.430823998</v>
      </c>
      <c r="AA292">
        <v>5180639.8627300002</v>
      </c>
      <c r="AB292">
        <v>81.850746590601901</v>
      </c>
      <c r="AC292">
        <f t="shared" si="28"/>
        <v>0.78861788617886175</v>
      </c>
      <c r="AD292">
        <v>493800.430823998</v>
      </c>
      <c r="AE292">
        <v>5180639.8627300002</v>
      </c>
      <c r="AF292">
        <v>59.391987116568956</v>
      </c>
      <c r="AG292">
        <v>291</v>
      </c>
      <c r="AH292">
        <f t="shared" si="29"/>
        <v>0.78861788617886175</v>
      </c>
    </row>
    <row r="293" spans="1:34" x14ac:dyDescent="0.25">
      <c r="A293">
        <v>37</v>
      </c>
      <c r="B293">
        <v>493819.787974999</v>
      </c>
      <c r="C293">
        <v>5180608.06183</v>
      </c>
      <c r="D293" t="s">
        <v>24</v>
      </c>
      <c r="E293">
        <v>3</v>
      </c>
      <c r="F293">
        <v>369.71628346456691</v>
      </c>
      <c r="G293">
        <v>289.86220472440942</v>
      </c>
      <c r="H293" t="e">
        <v>#DIV/0!</v>
      </c>
      <c r="J293">
        <v>369.71628346456691</v>
      </c>
      <c r="K293" t="e">
        <v>#DIV/0!</v>
      </c>
      <c r="L293">
        <v>45.893960005013525</v>
      </c>
      <c r="O293">
        <v>493846.60920200002</v>
      </c>
      <c r="P293">
        <v>5180782.7183499904</v>
      </c>
      <c r="Q293">
        <v>292</v>
      </c>
      <c r="R293">
        <v>555.39532808398951</v>
      </c>
      <c r="S293">
        <f t="shared" si="24"/>
        <v>83.309299212598418</v>
      </c>
      <c r="T293">
        <f t="shared" si="25"/>
        <v>0.79564032697547682</v>
      </c>
      <c r="U293">
        <v>493560.659740998</v>
      </c>
      <c r="V293">
        <v>5180928.8972899904</v>
      </c>
      <c r="W293">
        <v>428.64173228346459</v>
      </c>
      <c r="X293">
        <f t="shared" si="26"/>
        <v>64.296259842519689</v>
      </c>
      <c r="Y293">
        <f t="shared" si="27"/>
        <v>0.8</v>
      </c>
      <c r="Z293">
        <v>493445.578717998</v>
      </c>
      <c r="AA293">
        <v>5180889.9313700004</v>
      </c>
      <c r="AB293">
        <v>81.881826729213032</v>
      </c>
      <c r="AC293">
        <f t="shared" si="28"/>
        <v>0.79132791327913277</v>
      </c>
      <c r="AD293">
        <v>493445.578717998</v>
      </c>
      <c r="AE293">
        <v>5180889.9313700004</v>
      </c>
      <c r="AF293">
        <v>59.414539277286636</v>
      </c>
      <c r="AG293">
        <v>292</v>
      </c>
      <c r="AH293">
        <f t="shared" si="29"/>
        <v>0.79132791327913277</v>
      </c>
    </row>
    <row r="294" spans="1:34" x14ac:dyDescent="0.25">
      <c r="A294">
        <v>61</v>
      </c>
      <c r="B294">
        <v>493832.32370200002</v>
      </c>
      <c r="C294">
        <v>5180623.82828</v>
      </c>
      <c r="D294" t="s">
        <v>24</v>
      </c>
      <c r="E294">
        <v>3</v>
      </c>
      <c r="F294">
        <v>498.52217585301838</v>
      </c>
      <c r="G294">
        <v>371.30905511811022</v>
      </c>
      <c r="H294" t="e">
        <v>#DIV/0!</v>
      </c>
      <c r="J294">
        <v>498.52217585301838</v>
      </c>
      <c r="K294" t="e">
        <v>#DIV/0!</v>
      </c>
      <c r="L294">
        <v>72.299639558339919</v>
      </c>
      <c r="O294">
        <v>493468.77862400003</v>
      </c>
      <c r="P294">
        <v>5180603.8775000004</v>
      </c>
      <c r="Q294">
        <v>293</v>
      </c>
      <c r="R294">
        <v>555.4461942257218</v>
      </c>
      <c r="S294">
        <f t="shared" si="24"/>
        <v>83.316929133858267</v>
      </c>
      <c r="T294">
        <f t="shared" si="25"/>
        <v>0.79836512261580383</v>
      </c>
      <c r="U294">
        <v>493595.221616</v>
      </c>
      <c r="V294">
        <v>5180699.9730599904</v>
      </c>
      <c r="W294">
        <v>429.18140419947508</v>
      </c>
      <c r="X294">
        <f t="shared" si="26"/>
        <v>64.377210629921265</v>
      </c>
      <c r="Y294">
        <f t="shared" si="27"/>
        <v>0.80273972602739729</v>
      </c>
      <c r="Z294">
        <v>493989.609204999</v>
      </c>
      <c r="AA294">
        <v>5180640.4995499803</v>
      </c>
      <c r="AB294">
        <v>82.057640409386266</v>
      </c>
      <c r="AC294">
        <f t="shared" si="28"/>
        <v>0.79403794037940378</v>
      </c>
      <c r="AD294">
        <v>493989.609204999</v>
      </c>
      <c r="AE294">
        <v>5180640.4995499803</v>
      </c>
      <c r="AF294">
        <v>59.542112015016116</v>
      </c>
      <c r="AG294">
        <v>293</v>
      </c>
      <c r="AH294">
        <f t="shared" si="29"/>
        <v>0.79403794037940378</v>
      </c>
    </row>
    <row r="295" spans="1:34" x14ac:dyDescent="0.25">
      <c r="A295">
        <v>62</v>
      </c>
      <c r="B295">
        <v>493862.44210400002</v>
      </c>
      <c r="C295">
        <v>5180655.2967800004</v>
      </c>
      <c r="D295" t="s">
        <v>24</v>
      </c>
      <c r="E295">
        <v>3</v>
      </c>
      <c r="F295">
        <v>626.58944094488197</v>
      </c>
      <c r="G295">
        <v>452.75590551181102</v>
      </c>
      <c r="H295">
        <v>330.16485130113659</v>
      </c>
      <c r="J295">
        <v>626.58944094488197</v>
      </c>
      <c r="K295">
        <v>330.16485130113659</v>
      </c>
      <c r="L295">
        <v>80.245676256263806</v>
      </c>
      <c r="M295">
        <v>59.738484493970766</v>
      </c>
      <c r="O295">
        <v>493923.18883200001</v>
      </c>
      <c r="P295">
        <v>5180872.2048300002</v>
      </c>
      <c r="Q295">
        <v>294</v>
      </c>
      <c r="R295">
        <v>556.4782624671916</v>
      </c>
      <c r="S295">
        <f t="shared" si="24"/>
        <v>83.471739370078737</v>
      </c>
      <c r="T295">
        <f t="shared" si="25"/>
        <v>0.80108991825613074</v>
      </c>
      <c r="U295">
        <v>493752.039076999</v>
      </c>
      <c r="V295">
        <v>5180719.5875199903</v>
      </c>
      <c r="W295">
        <v>429.34570078740154</v>
      </c>
      <c r="X295">
        <f t="shared" si="26"/>
        <v>64.401855118110234</v>
      </c>
      <c r="Y295">
        <f t="shared" si="27"/>
        <v>0.80547945205479454</v>
      </c>
      <c r="Z295">
        <v>493928.07418</v>
      </c>
      <c r="AA295">
        <v>5180645.7328500003</v>
      </c>
      <c r="AB295">
        <v>82.12246215679518</v>
      </c>
      <c r="AC295">
        <f t="shared" si="28"/>
        <v>0.7967479674796748</v>
      </c>
      <c r="AD295">
        <v>493928.07418</v>
      </c>
      <c r="AE295">
        <v>5180645.7328500003</v>
      </c>
      <c r="AF295">
        <v>59.589147534511618</v>
      </c>
      <c r="AG295">
        <v>294</v>
      </c>
      <c r="AH295">
        <f t="shared" si="29"/>
        <v>0.7967479674796748</v>
      </c>
    </row>
    <row r="296" spans="1:34" x14ac:dyDescent="0.25">
      <c r="A296">
        <v>86</v>
      </c>
      <c r="B296">
        <v>493838.99775600003</v>
      </c>
      <c r="C296">
        <v>5180655.6023700004</v>
      </c>
      <c r="D296" t="s">
        <v>24</v>
      </c>
      <c r="E296">
        <v>3</v>
      </c>
      <c r="F296">
        <v>457.5026023622047</v>
      </c>
      <c r="G296">
        <v>440.12467191601053</v>
      </c>
      <c r="H296">
        <v>344.21543115261579</v>
      </c>
      <c r="J296">
        <v>457.5026023622047</v>
      </c>
      <c r="K296">
        <v>344.21543115261579</v>
      </c>
      <c r="L296">
        <v>90.268205505957511</v>
      </c>
      <c r="M296">
        <v>21.779756301092611</v>
      </c>
      <c r="O296">
        <v>493731.095987999</v>
      </c>
      <c r="P296">
        <v>5181059.4211299904</v>
      </c>
      <c r="Q296">
        <v>295</v>
      </c>
      <c r="R296">
        <v>556.51735769051845</v>
      </c>
      <c r="S296">
        <f t="shared" si="24"/>
        <v>83.477603653577759</v>
      </c>
      <c r="T296">
        <f t="shared" si="25"/>
        <v>0.80381471389645776</v>
      </c>
      <c r="U296">
        <v>493574.550785998</v>
      </c>
      <c r="V296">
        <v>5180572.8713800004</v>
      </c>
      <c r="W296">
        <v>429.60815485564302</v>
      </c>
      <c r="X296">
        <f t="shared" si="26"/>
        <v>64.441223228346445</v>
      </c>
      <c r="Y296">
        <f t="shared" si="27"/>
        <v>0.80821917808219179</v>
      </c>
      <c r="Z296">
        <v>493401.068692</v>
      </c>
      <c r="AA296">
        <v>5180744.9656400001</v>
      </c>
      <c r="AB296">
        <v>82.125557764156753</v>
      </c>
      <c r="AC296">
        <f t="shared" si="28"/>
        <v>0.79945799457994582</v>
      </c>
      <c r="AD296">
        <v>493401.068692</v>
      </c>
      <c r="AE296">
        <v>5180744.9656400001</v>
      </c>
      <c r="AF296">
        <v>59.59139374826281</v>
      </c>
      <c r="AG296">
        <v>295</v>
      </c>
      <c r="AH296">
        <f t="shared" si="29"/>
        <v>0.79945799457994582</v>
      </c>
    </row>
    <row r="297" spans="1:34" x14ac:dyDescent="0.25">
      <c r="A297">
        <v>87</v>
      </c>
      <c r="B297">
        <v>493870.93683800002</v>
      </c>
      <c r="C297">
        <v>5180684.7948000003</v>
      </c>
      <c r="D297" t="s">
        <v>24</v>
      </c>
      <c r="E297">
        <v>3</v>
      </c>
      <c r="F297">
        <v>477.50826509186345</v>
      </c>
      <c r="G297">
        <v>411.74540682414698</v>
      </c>
      <c r="H297">
        <v>309.69541074679671</v>
      </c>
      <c r="J297">
        <v>477.50826509186345</v>
      </c>
      <c r="K297">
        <v>309.69541074679671</v>
      </c>
      <c r="L297">
        <v>73.32621346832785</v>
      </c>
      <c r="M297">
        <v>57.981911367324464</v>
      </c>
      <c r="O297">
        <v>493959.097828998</v>
      </c>
      <c r="P297">
        <v>5180827.6085700002</v>
      </c>
      <c r="Q297">
        <v>296</v>
      </c>
      <c r="R297">
        <v>557.38010236220464</v>
      </c>
      <c r="S297">
        <f t="shared" si="24"/>
        <v>83.607015354330699</v>
      </c>
      <c r="T297">
        <f t="shared" si="25"/>
        <v>0.80653950953678477</v>
      </c>
      <c r="U297">
        <v>493658.27126000001</v>
      </c>
      <c r="V297">
        <v>5180984.1567599904</v>
      </c>
      <c r="W297">
        <v>430.61023622047242</v>
      </c>
      <c r="X297">
        <f t="shared" si="26"/>
        <v>64.59153543307086</v>
      </c>
      <c r="Y297">
        <f t="shared" si="27"/>
        <v>0.81095890410958904</v>
      </c>
      <c r="Z297">
        <v>493986.992199998</v>
      </c>
      <c r="AA297">
        <v>5180859.3615100002</v>
      </c>
      <c r="AB297">
        <v>82.1417884608083</v>
      </c>
      <c r="AC297">
        <f t="shared" si="28"/>
        <v>0.80216802168021684</v>
      </c>
      <c r="AD297">
        <v>493986.992199998</v>
      </c>
      <c r="AE297">
        <v>5180859.3615100002</v>
      </c>
      <c r="AF297">
        <v>59.603170956982034</v>
      </c>
      <c r="AG297">
        <v>296</v>
      </c>
      <c r="AH297">
        <f t="shared" si="29"/>
        <v>0.80216802168021684</v>
      </c>
    </row>
    <row r="298" spans="1:34" x14ac:dyDescent="0.25">
      <c r="A298">
        <v>113</v>
      </c>
      <c r="B298">
        <v>493851.846663</v>
      </c>
      <c r="C298">
        <v>5180685.5506600002</v>
      </c>
      <c r="D298" t="s">
        <v>24</v>
      </c>
      <c r="E298">
        <v>3</v>
      </c>
      <c r="F298">
        <v>496.93091601049872</v>
      </c>
      <c r="G298">
        <v>404.69160104986878</v>
      </c>
      <c r="H298">
        <v>276.29204448158424</v>
      </c>
      <c r="J298">
        <v>496.93091601049872</v>
      </c>
      <c r="K298">
        <v>276.29204448158424</v>
      </c>
      <c r="L298">
        <v>79.960370708005414</v>
      </c>
      <c r="M298">
        <v>36.372194993795524</v>
      </c>
      <c r="O298">
        <v>494040.87357200001</v>
      </c>
      <c r="P298">
        <v>5180924.75875</v>
      </c>
      <c r="Q298">
        <v>297</v>
      </c>
      <c r="R298">
        <v>557.38028871391077</v>
      </c>
      <c r="S298">
        <f t="shared" si="24"/>
        <v>83.607043307086613</v>
      </c>
      <c r="T298">
        <f t="shared" si="25"/>
        <v>0.80926430517711168</v>
      </c>
      <c r="U298">
        <v>493764.663158999</v>
      </c>
      <c r="V298">
        <v>5180893.9251399804</v>
      </c>
      <c r="W298">
        <v>430.73958005249341</v>
      </c>
      <c r="X298">
        <f t="shared" si="26"/>
        <v>64.610937007874014</v>
      </c>
      <c r="Y298">
        <f t="shared" si="27"/>
        <v>0.81369863013698629</v>
      </c>
      <c r="Z298">
        <v>493667.269375998</v>
      </c>
      <c r="AA298">
        <v>5181047.7091800002</v>
      </c>
      <c r="AB298">
        <v>82.410925992613329</v>
      </c>
      <c r="AC298">
        <f t="shared" si="28"/>
        <v>0.80487804878048785</v>
      </c>
      <c r="AD298">
        <v>493667.269375998</v>
      </c>
      <c r="AE298">
        <v>5181047.7091800002</v>
      </c>
      <c r="AF298">
        <v>59.798460718986277</v>
      </c>
      <c r="AG298">
        <v>297</v>
      </c>
      <c r="AH298">
        <f t="shared" si="29"/>
        <v>0.80487804878048785</v>
      </c>
    </row>
    <row r="299" spans="1:34" x14ac:dyDescent="0.25">
      <c r="A299">
        <v>114</v>
      </c>
      <c r="B299">
        <v>493882.41985800001</v>
      </c>
      <c r="C299">
        <v>5180716.5640399903</v>
      </c>
      <c r="D299" t="s">
        <v>24</v>
      </c>
      <c r="E299">
        <v>3</v>
      </c>
      <c r="F299">
        <v>438.61394750656171</v>
      </c>
      <c r="G299">
        <v>264.76377952755905</v>
      </c>
      <c r="H299">
        <v>214.6586067701603</v>
      </c>
      <c r="J299">
        <v>438.61394750656171</v>
      </c>
      <c r="K299">
        <v>214.6586067701603</v>
      </c>
      <c r="L299">
        <v>93.184148705661016</v>
      </c>
      <c r="M299">
        <v>29.990435268539436</v>
      </c>
      <c r="O299">
        <v>493667.269375998</v>
      </c>
      <c r="P299">
        <v>5181047.7091800002</v>
      </c>
      <c r="Q299">
        <v>298</v>
      </c>
      <c r="R299">
        <v>557.69874366661497</v>
      </c>
      <c r="S299">
        <f t="shared" si="24"/>
        <v>83.654811549992246</v>
      </c>
      <c r="T299">
        <f t="shared" si="25"/>
        <v>0.81198910081743869</v>
      </c>
      <c r="U299">
        <v>493510.72638299799</v>
      </c>
      <c r="V299">
        <v>5180568.2729099803</v>
      </c>
      <c r="W299">
        <v>430.78896850393699</v>
      </c>
      <c r="X299">
        <f t="shared" si="26"/>
        <v>64.618345275590542</v>
      </c>
      <c r="Y299">
        <f t="shared" si="27"/>
        <v>0.81643835616438354</v>
      </c>
      <c r="Z299">
        <v>493566.41524</v>
      </c>
      <c r="AA299">
        <v>5180959.4742599903</v>
      </c>
      <c r="AB299">
        <v>82.452393228359753</v>
      </c>
      <c r="AC299">
        <f t="shared" si="28"/>
        <v>0.80758807588075876</v>
      </c>
      <c r="AD299">
        <v>493566.41524</v>
      </c>
      <c r="AE299">
        <v>5180959.4742599903</v>
      </c>
      <c r="AF299">
        <v>59.828549895124524</v>
      </c>
      <c r="AG299">
        <v>298</v>
      </c>
      <c r="AH299">
        <f t="shared" si="29"/>
        <v>0.80758807588075876</v>
      </c>
    </row>
    <row r="300" spans="1:34" x14ac:dyDescent="0.25">
      <c r="A300">
        <v>141</v>
      </c>
      <c r="B300">
        <v>493911.60960500001</v>
      </c>
      <c r="C300">
        <v>5180745.0927600004</v>
      </c>
      <c r="D300" t="s">
        <v>24</v>
      </c>
      <c r="E300">
        <v>3</v>
      </c>
      <c r="F300">
        <v>385.62812335958006</v>
      </c>
      <c r="G300">
        <v>338.58267716535437</v>
      </c>
      <c r="H300">
        <v>246.08131452988505</v>
      </c>
      <c r="J300">
        <v>385.62812335958006</v>
      </c>
      <c r="K300">
        <v>246.08131452988505</v>
      </c>
      <c r="L300">
        <v>26.691040968017621</v>
      </c>
      <c r="M300">
        <v>53.618342250734663</v>
      </c>
      <c r="O300">
        <v>493989.609204999</v>
      </c>
      <c r="P300">
        <v>5180640.4995499803</v>
      </c>
      <c r="Q300">
        <v>299</v>
      </c>
      <c r="R300">
        <v>557.85571653543309</v>
      </c>
      <c r="S300">
        <f t="shared" si="24"/>
        <v>83.678357480314958</v>
      </c>
      <c r="T300">
        <f t="shared" si="25"/>
        <v>0.81471389645776571</v>
      </c>
      <c r="U300">
        <v>494082.71162100002</v>
      </c>
      <c r="V300">
        <v>5180854.1547499904</v>
      </c>
      <c r="W300">
        <v>430.99456313283599</v>
      </c>
      <c r="X300">
        <f t="shared" si="26"/>
        <v>64.649184469925402</v>
      </c>
      <c r="Y300">
        <f t="shared" si="27"/>
        <v>0.81917808219178079</v>
      </c>
      <c r="Z300">
        <v>493577.061649999</v>
      </c>
      <c r="AA300">
        <v>5180636.4305800004</v>
      </c>
      <c r="AB300">
        <v>82.481528785806759</v>
      </c>
      <c r="AC300">
        <f t="shared" si="28"/>
        <v>0.81029810298102978</v>
      </c>
      <c r="AD300">
        <v>493577.061649999</v>
      </c>
      <c r="AE300">
        <v>5180636.4305800004</v>
      </c>
      <c r="AF300">
        <v>59.84969104196319</v>
      </c>
      <c r="AG300">
        <v>299</v>
      </c>
      <c r="AH300">
        <f t="shared" si="29"/>
        <v>0.81029810298102978</v>
      </c>
    </row>
    <row r="301" spans="1:34" x14ac:dyDescent="0.25">
      <c r="A301">
        <v>167</v>
      </c>
      <c r="B301">
        <v>493925.225664998</v>
      </c>
      <c r="C301">
        <v>5180772.8595099803</v>
      </c>
      <c r="D301" t="s">
        <v>24</v>
      </c>
      <c r="E301">
        <v>3</v>
      </c>
      <c r="F301">
        <v>405.29677690288713</v>
      </c>
      <c r="G301">
        <v>303.3136482939633</v>
      </c>
      <c r="H301">
        <v>262.59978999753042</v>
      </c>
      <c r="J301">
        <v>405.29677690288713</v>
      </c>
      <c r="K301">
        <v>262.59978999753042</v>
      </c>
      <c r="L301">
        <v>74.445854234468371</v>
      </c>
      <c r="M301">
        <v>36.144480857694631</v>
      </c>
      <c r="O301">
        <v>493775.195645998</v>
      </c>
      <c r="P301">
        <v>5180671.4475499904</v>
      </c>
      <c r="Q301">
        <v>300</v>
      </c>
      <c r="R301">
        <v>558.54492388451445</v>
      </c>
      <c r="S301">
        <f t="shared" si="24"/>
        <v>83.781738582677164</v>
      </c>
      <c r="T301">
        <f t="shared" si="25"/>
        <v>0.81743869209809261</v>
      </c>
      <c r="U301">
        <v>493861.715192998</v>
      </c>
      <c r="V301">
        <v>5181003.9557499904</v>
      </c>
      <c r="W301">
        <v>431.06774278215227</v>
      </c>
      <c r="X301">
        <f t="shared" si="26"/>
        <v>64.66016141732284</v>
      </c>
      <c r="Y301">
        <f t="shared" si="27"/>
        <v>0.82191780821917804</v>
      </c>
      <c r="Z301">
        <v>493635.37153300003</v>
      </c>
      <c r="AA301">
        <v>5181056.5215800004</v>
      </c>
      <c r="AB301">
        <v>82.588608438498269</v>
      </c>
      <c r="AC301">
        <f t="shared" si="28"/>
        <v>0.81300813008130079</v>
      </c>
      <c r="AD301">
        <v>493635.37153300003</v>
      </c>
      <c r="AE301">
        <v>5181056.5215800004</v>
      </c>
      <c r="AF301">
        <v>59.927389457897149</v>
      </c>
      <c r="AG301">
        <v>300</v>
      </c>
      <c r="AH301">
        <f t="shared" si="29"/>
        <v>0.81300813008130079</v>
      </c>
    </row>
    <row r="302" spans="1:34" x14ac:dyDescent="0.25">
      <c r="A302">
        <v>193</v>
      </c>
      <c r="B302">
        <v>493942.357093998</v>
      </c>
      <c r="C302">
        <v>5180804.6231500003</v>
      </c>
      <c r="D302" t="s">
        <v>24</v>
      </c>
      <c r="E302">
        <v>3</v>
      </c>
      <c r="F302">
        <v>519.86377427821515</v>
      </c>
      <c r="G302">
        <v>438.97637795275591</v>
      </c>
      <c r="H302">
        <v>308.58466060177926</v>
      </c>
      <c r="J302">
        <v>519.86377427821515</v>
      </c>
      <c r="K302">
        <v>308.58466060177926</v>
      </c>
      <c r="L302">
        <v>42.171171363704907</v>
      </c>
      <c r="M302">
        <v>48.027369565316796</v>
      </c>
      <c r="O302">
        <v>493670.53272100003</v>
      </c>
      <c r="P302">
        <v>5181014.3275100002</v>
      </c>
      <c r="Q302">
        <v>301</v>
      </c>
      <c r="R302">
        <v>559.6722992068552</v>
      </c>
      <c r="S302">
        <f t="shared" si="24"/>
        <v>83.950844881028274</v>
      </c>
      <c r="T302">
        <f t="shared" si="25"/>
        <v>0.82016348773841963</v>
      </c>
      <c r="U302">
        <v>493721.803071998</v>
      </c>
      <c r="V302">
        <v>5180932.3069900004</v>
      </c>
      <c r="W302">
        <v>431.49438320209975</v>
      </c>
      <c r="X302">
        <f t="shared" si="26"/>
        <v>64.724157480314958</v>
      </c>
      <c r="Y302">
        <f t="shared" si="27"/>
        <v>0.8246575342465754</v>
      </c>
      <c r="Z302">
        <v>493849.705391998</v>
      </c>
      <c r="AA302">
        <v>5180973.4009100003</v>
      </c>
      <c r="AB302">
        <v>82.90321203269049</v>
      </c>
      <c r="AC302">
        <f t="shared" si="28"/>
        <v>0.81571815718157181</v>
      </c>
      <c r="AD302">
        <v>493849.705391998</v>
      </c>
      <c r="AE302">
        <v>5180973.4009100003</v>
      </c>
      <c r="AF302">
        <v>60.155669997677045</v>
      </c>
      <c r="AG302">
        <v>301</v>
      </c>
      <c r="AH302">
        <f t="shared" si="29"/>
        <v>0.81571815718157181</v>
      </c>
    </row>
    <row r="303" spans="1:34" x14ac:dyDescent="0.25">
      <c r="A303">
        <v>218</v>
      </c>
      <c r="B303">
        <v>493959.097828998</v>
      </c>
      <c r="C303">
        <v>5180827.6085700002</v>
      </c>
      <c r="D303" t="s">
        <v>24</v>
      </c>
      <c r="E303">
        <v>3</v>
      </c>
      <c r="F303">
        <v>557.38010236220464</v>
      </c>
      <c r="G303">
        <v>466.86351706036743</v>
      </c>
      <c r="H303">
        <v>311.7329939638289</v>
      </c>
      <c r="J303">
        <v>557.38010236220464</v>
      </c>
      <c r="K303">
        <v>311.7329939638289</v>
      </c>
      <c r="L303">
        <v>68.656703582796425</v>
      </c>
      <c r="M303">
        <v>30.373383986783054</v>
      </c>
      <c r="O303">
        <v>493502.30170800001</v>
      </c>
      <c r="P303">
        <v>5180616.15558</v>
      </c>
      <c r="Q303">
        <v>302</v>
      </c>
      <c r="R303">
        <v>559.87532808398953</v>
      </c>
      <c r="S303">
        <f t="shared" si="24"/>
        <v>83.981299212598429</v>
      </c>
      <c r="T303">
        <f t="shared" si="25"/>
        <v>0.82288828337874664</v>
      </c>
      <c r="U303">
        <v>493817.81432800001</v>
      </c>
      <c r="V303">
        <v>5180989.4352799803</v>
      </c>
      <c r="W303">
        <v>431.80601049868773</v>
      </c>
      <c r="X303">
        <f t="shared" si="26"/>
        <v>64.770901574803162</v>
      </c>
      <c r="Y303">
        <f t="shared" si="27"/>
        <v>0.82739726027397265</v>
      </c>
      <c r="Z303">
        <v>493981.20999900001</v>
      </c>
      <c r="AA303">
        <v>5180954.7101699803</v>
      </c>
      <c r="AB303">
        <v>83.066845076060432</v>
      </c>
      <c r="AC303">
        <f t="shared" si="28"/>
        <v>0.81842818428184283</v>
      </c>
      <c r="AD303">
        <v>493981.20999900001</v>
      </c>
      <c r="AE303">
        <v>5180954.7101699803</v>
      </c>
      <c r="AF303">
        <v>60.274404303819452</v>
      </c>
      <c r="AG303">
        <v>302</v>
      </c>
      <c r="AH303">
        <f t="shared" si="29"/>
        <v>0.81842818428184283</v>
      </c>
    </row>
    <row r="304" spans="1:34" x14ac:dyDescent="0.25">
      <c r="A304">
        <v>219</v>
      </c>
      <c r="B304">
        <v>493991.00748700002</v>
      </c>
      <c r="C304">
        <v>5180828.91</v>
      </c>
      <c r="D304" t="s">
        <v>24</v>
      </c>
      <c r="E304">
        <v>3</v>
      </c>
      <c r="F304">
        <v>660.39869291338584</v>
      </c>
      <c r="G304">
        <v>461.28608923884514</v>
      </c>
      <c r="H304">
        <v>353.25886665862612</v>
      </c>
      <c r="J304">
        <v>660.39869291338584</v>
      </c>
      <c r="K304">
        <v>353.25886665862612</v>
      </c>
      <c r="L304">
        <v>53.028804137671521</v>
      </c>
      <c r="M304">
        <v>8.1935755385474049</v>
      </c>
      <c r="O304">
        <v>493831.45094800001</v>
      </c>
      <c r="P304">
        <v>5180814.5148600005</v>
      </c>
      <c r="Q304">
        <v>303</v>
      </c>
      <c r="R304">
        <v>559.87532808398953</v>
      </c>
      <c r="S304">
        <f t="shared" si="24"/>
        <v>83.981299212598429</v>
      </c>
      <c r="T304">
        <f t="shared" si="25"/>
        <v>0.82561307901907355</v>
      </c>
      <c r="U304">
        <v>493858.701495999</v>
      </c>
      <c r="V304">
        <v>5181036.9536199803</v>
      </c>
      <c r="W304">
        <v>432.44075328083983</v>
      </c>
      <c r="X304">
        <f t="shared" si="26"/>
        <v>64.866112992125977</v>
      </c>
      <c r="Y304">
        <f t="shared" si="27"/>
        <v>0.83013698630136989</v>
      </c>
      <c r="Z304">
        <v>493700.38410800003</v>
      </c>
      <c r="AA304">
        <v>5181054.1435000002</v>
      </c>
      <c r="AB304">
        <v>83.073322220306054</v>
      </c>
      <c r="AC304">
        <f t="shared" si="28"/>
        <v>0.82113821138211385</v>
      </c>
      <c r="AD304">
        <v>493700.38410800003</v>
      </c>
      <c r="AE304">
        <v>5181054.1435000002</v>
      </c>
      <c r="AF304">
        <v>60.279104205574917</v>
      </c>
      <c r="AG304">
        <v>303</v>
      </c>
      <c r="AH304">
        <f t="shared" si="29"/>
        <v>0.82113821138211385</v>
      </c>
    </row>
    <row r="305" spans="1:34" x14ac:dyDescent="0.25">
      <c r="A305">
        <v>243</v>
      </c>
      <c r="B305">
        <v>493986.992199998</v>
      </c>
      <c r="C305">
        <v>5180859.3615100002</v>
      </c>
      <c r="D305" t="s">
        <v>24</v>
      </c>
      <c r="E305">
        <v>3</v>
      </c>
      <c r="F305">
        <v>580.16540419947512</v>
      </c>
      <c r="G305">
        <v>421.58792650918639</v>
      </c>
      <c r="H305">
        <v>308.23379977830996</v>
      </c>
      <c r="J305">
        <v>580.16540419947512</v>
      </c>
      <c r="K305">
        <v>308.23379977830996</v>
      </c>
      <c r="L305">
        <v>54.498422908596652</v>
      </c>
      <c r="M305">
        <v>28.478751788354206</v>
      </c>
      <c r="O305">
        <v>493636.63549199799</v>
      </c>
      <c r="P305">
        <v>5181024.7392800003</v>
      </c>
      <c r="Q305">
        <v>304</v>
      </c>
      <c r="R305">
        <v>560.48063482600776</v>
      </c>
      <c r="S305">
        <f t="shared" si="24"/>
        <v>84.072095223901158</v>
      </c>
      <c r="T305">
        <f t="shared" si="25"/>
        <v>0.82833787465940056</v>
      </c>
      <c r="U305">
        <v>493392.296325</v>
      </c>
      <c r="V305">
        <v>5180681.4133900004</v>
      </c>
      <c r="W305">
        <v>433.56299212598424</v>
      </c>
      <c r="X305">
        <f t="shared" si="26"/>
        <v>65.03444881889763</v>
      </c>
      <c r="Y305">
        <f t="shared" si="27"/>
        <v>0.83287671232876714</v>
      </c>
      <c r="Z305">
        <v>494054.817732998</v>
      </c>
      <c r="AA305">
        <v>5180822.4013599902</v>
      </c>
      <c r="AB305">
        <v>83.08547166932118</v>
      </c>
      <c r="AC305">
        <f t="shared" si="28"/>
        <v>0.82384823848238486</v>
      </c>
      <c r="AD305">
        <v>494054.817732998</v>
      </c>
      <c r="AE305">
        <v>5180822.4013599902</v>
      </c>
      <c r="AF305">
        <v>60.287920006889344</v>
      </c>
      <c r="AG305">
        <v>304</v>
      </c>
      <c r="AH305">
        <f t="shared" si="29"/>
        <v>0.82384823848238486</v>
      </c>
    </row>
    <row r="306" spans="1:34" x14ac:dyDescent="0.25">
      <c r="A306">
        <v>244</v>
      </c>
      <c r="B306">
        <v>494016.170361</v>
      </c>
      <c r="C306">
        <v>5180863.3944100002</v>
      </c>
      <c r="D306" t="s">
        <v>24</v>
      </c>
      <c r="E306">
        <v>3</v>
      </c>
      <c r="F306">
        <v>604.78832283464567</v>
      </c>
      <c r="G306">
        <v>487.6968503937008</v>
      </c>
      <c r="H306">
        <v>345.94650899108069</v>
      </c>
      <c r="J306">
        <v>604.78832283464567</v>
      </c>
      <c r="K306">
        <v>345.94650899108069</v>
      </c>
      <c r="L306">
        <v>43.67696046383746</v>
      </c>
      <c r="M306">
        <v>40.426629295128116</v>
      </c>
      <c r="O306">
        <v>493754.005991999</v>
      </c>
      <c r="P306">
        <v>5181069.176</v>
      </c>
      <c r="Q306">
        <v>305</v>
      </c>
      <c r="R306">
        <v>561.37138026729156</v>
      </c>
      <c r="S306">
        <f t="shared" si="24"/>
        <v>84.205707040093728</v>
      </c>
      <c r="T306">
        <f t="shared" si="25"/>
        <v>0.83106267029972747</v>
      </c>
      <c r="U306">
        <v>493891.90376700001</v>
      </c>
      <c r="V306">
        <v>5181034.3639200004</v>
      </c>
      <c r="W306">
        <v>433.65962992125986</v>
      </c>
      <c r="X306">
        <f t="shared" si="26"/>
        <v>65.04894448818898</v>
      </c>
      <c r="Y306">
        <f t="shared" si="27"/>
        <v>0.83561643835616439</v>
      </c>
      <c r="Z306">
        <v>493923.18883200001</v>
      </c>
      <c r="AA306">
        <v>5180872.2048300002</v>
      </c>
      <c r="AB306">
        <v>83.152602280934133</v>
      </c>
      <c r="AC306">
        <f t="shared" si="28"/>
        <v>0.82655826558265577</v>
      </c>
      <c r="AD306">
        <v>493923.18883200001</v>
      </c>
      <c r="AE306">
        <v>5180872.2048300002</v>
      </c>
      <c r="AF306">
        <v>60.336630868868234</v>
      </c>
      <c r="AG306">
        <v>305</v>
      </c>
      <c r="AH306">
        <f t="shared" si="29"/>
        <v>0.82655826558265577</v>
      </c>
    </row>
    <row r="307" spans="1:34" x14ac:dyDescent="0.25">
      <c r="A307">
        <v>267</v>
      </c>
      <c r="B307">
        <v>494019.926261999</v>
      </c>
      <c r="C307">
        <v>5180892.9986300003</v>
      </c>
      <c r="D307" t="s">
        <v>24</v>
      </c>
      <c r="E307">
        <v>3</v>
      </c>
      <c r="F307">
        <v>623.16121784776897</v>
      </c>
      <c r="G307">
        <v>515.58398950131243</v>
      </c>
      <c r="H307">
        <v>340.95776054032632</v>
      </c>
      <c r="J307">
        <v>623.16121784776897</v>
      </c>
      <c r="K307">
        <v>340.95776054032632</v>
      </c>
      <c r="L307">
        <v>33.814676904100217</v>
      </c>
      <c r="M307">
        <v>26.502063646151409</v>
      </c>
      <c r="O307">
        <v>494010.040872999</v>
      </c>
      <c r="P307">
        <v>5180701.7671800004</v>
      </c>
      <c r="Q307">
        <v>306</v>
      </c>
      <c r="R307">
        <v>561.64536220472439</v>
      </c>
      <c r="S307">
        <f t="shared" si="24"/>
        <v>84.246804330708656</v>
      </c>
      <c r="T307">
        <f t="shared" si="25"/>
        <v>0.83378746594005448</v>
      </c>
      <c r="U307">
        <v>493435.68717500003</v>
      </c>
      <c r="V307">
        <v>5180709.8130599903</v>
      </c>
      <c r="W307">
        <v>434.21916010498688</v>
      </c>
      <c r="X307">
        <f t="shared" si="26"/>
        <v>65.13287401574803</v>
      </c>
      <c r="Y307">
        <f t="shared" si="27"/>
        <v>0.83835616438356164</v>
      </c>
      <c r="Z307">
        <v>493703.84080900002</v>
      </c>
      <c r="AA307">
        <v>5180836.9829399902</v>
      </c>
      <c r="AB307">
        <v>83.249881710162384</v>
      </c>
      <c r="AC307">
        <f t="shared" si="28"/>
        <v>0.82926829268292679</v>
      </c>
      <c r="AD307">
        <v>493703.84080900002</v>
      </c>
      <c r="AE307">
        <v>5180836.9829399902</v>
      </c>
      <c r="AF307">
        <v>60.407218112700349</v>
      </c>
      <c r="AG307">
        <v>306</v>
      </c>
      <c r="AH307">
        <f t="shared" si="29"/>
        <v>0.82926829268292679</v>
      </c>
    </row>
    <row r="308" spans="1:34" x14ac:dyDescent="0.25">
      <c r="A308">
        <v>290</v>
      </c>
      <c r="B308">
        <v>494040.87357200001</v>
      </c>
      <c r="C308">
        <v>5180924.75875</v>
      </c>
      <c r="D308" t="s">
        <v>24</v>
      </c>
      <c r="E308">
        <v>3</v>
      </c>
      <c r="F308">
        <v>557.38028871391077</v>
      </c>
      <c r="G308">
        <v>469.81627296587931</v>
      </c>
      <c r="H308">
        <v>339.86657963897841</v>
      </c>
      <c r="J308">
        <v>557.38028871391077</v>
      </c>
      <c r="K308">
        <v>339.86657963897841</v>
      </c>
      <c r="L308">
        <v>81.084767545528194</v>
      </c>
      <c r="M308">
        <v>41.709424913951011</v>
      </c>
      <c r="O308">
        <v>494076.92789499799</v>
      </c>
      <c r="P308">
        <v>5180949.5033200001</v>
      </c>
      <c r="Q308">
        <v>307</v>
      </c>
      <c r="R308">
        <v>563.77782677165351</v>
      </c>
      <c r="S308">
        <f t="shared" si="24"/>
        <v>84.566674015748021</v>
      </c>
      <c r="T308">
        <f t="shared" si="25"/>
        <v>0.8365122615803815</v>
      </c>
      <c r="U308">
        <v>493732.739057998</v>
      </c>
      <c r="V308">
        <v>5180878.5124000004</v>
      </c>
      <c r="W308">
        <v>434.82424146981629</v>
      </c>
      <c r="X308">
        <f t="shared" si="26"/>
        <v>65.223636220472443</v>
      </c>
      <c r="Y308">
        <f t="shared" si="27"/>
        <v>0.84109589041095889</v>
      </c>
      <c r="Z308">
        <v>493945.157106</v>
      </c>
      <c r="AA308">
        <v>5180931.7441299902</v>
      </c>
      <c r="AB308">
        <v>83.395214397403166</v>
      </c>
      <c r="AC308">
        <f t="shared" si="28"/>
        <v>0.83197831978319781</v>
      </c>
      <c r="AD308">
        <v>493945.157106</v>
      </c>
      <c r="AE308">
        <v>5180931.7441299902</v>
      </c>
      <c r="AF308">
        <v>60.512673437761642</v>
      </c>
      <c r="AG308">
        <v>307</v>
      </c>
      <c r="AH308">
        <f t="shared" si="29"/>
        <v>0.83197831978319781</v>
      </c>
    </row>
    <row r="309" spans="1:34" x14ac:dyDescent="0.25">
      <c r="A309">
        <v>316</v>
      </c>
      <c r="B309">
        <v>494076.92789499799</v>
      </c>
      <c r="C309">
        <v>5180949.5033200001</v>
      </c>
      <c r="D309" t="s">
        <v>24</v>
      </c>
      <c r="E309">
        <v>3</v>
      </c>
      <c r="F309">
        <v>563.77782677165351</v>
      </c>
      <c r="G309">
        <v>359.25196850393706</v>
      </c>
      <c r="H309">
        <v>288.51045468851402</v>
      </c>
      <c r="J309">
        <v>563.77782677165351</v>
      </c>
      <c r="K309">
        <v>288.51045468851402</v>
      </c>
      <c r="L309">
        <v>117.03975980133731</v>
      </c>
      <c r="M309">
        <v>78.363800951056888</v>
      </c>
      <c r="O309">
        <v>493959.974636</v>
      </c>
      <c r="P309">
        <v>5180636.9220099803</v>
      </c>
      <c r="Q309">
        <v>308</v>
      </c>
      <c r="R309">
        <v>564.10578740157473</v>
      </c>
      <c r="S309">
        <f t="shared" si="24"/>
        <v>84.615868110236207</v>
      </c>
      <c r="T309">
        <f t="shared" si="25"/>
        <v>0.8392370572207084</v>
      </c>
      <c r="U309">
        <v>494030.468212999</v>
      </c>
      <c r="V309">
        <v>5180670.5214999802</v>
      </c>
      <c r="W309">
        <v>435.74325794724228</v>
      </c>
      <c r="X309">
        <f t="shared" si="26"/>
        <v>65.36148869208634</v>
      </c>
      <c r="Y309">
        <f t="shared" si="27"/>
        <v>0.84383561643835614</v>
      </c>
      <c r="Z309">
        <v>494086.744038</v>
      </c>
      <c r="AA309">
        <v>5180840.59387</v>
      </c>
      <c r="AB309">
        <v>83.639979519564875</v>
      </c>
      <c r="AC309">
        <f t="shared" si="28"/>
        <v>0.83468834688346882</v>
      </c>
      <c r="AD309">
        <v>494086.744038</v>
      </c>
      <c r="AE309">
        <v>5180840.59387</v>
      </c>
      <c r="AF309">
        <v>60.690278256135805</v>
      </c>
      <c r="AG309">
        <v>308</v>
      </c>
      <c r="AH309">
        <f t="shared" si="29"/>
        <v>0.83468834688346882</v>
      </c>
    </row>
    <row r="310" spans="1:34" x14ac:dyDescent="0.25">
      <c r="A310">
        <v>16</v>
      </c>
      <c r="B310">
        <v>493861.755168</v>
      </c>
      <c r="C310">
        <v>5180589.4613600001</v>
      </c>
      <c r="D310" t="s">
        <v>24</v>
      </c>
      <c r="E310">
        <v>4</v>
      </c>
      <c r="F310">
        <v>577.72140419947516</v>
      </c>
      <c r="G310">
        <v>402.23016370287587</v>
      </c>
      <c r="H310">
        <v>347.74056651561887</v>
      </c>
      <c r="J310">
        <v>577.72140419947516</v>
      </c>
      <c r="K310">
        <v>347.74056651561887</v>
      </c>
      <c r="L310">
        <v>75.51381897797998</v>
      </c>
      <c r="M310">
        <v>40.390697120924294</v>
      </c>
      <c r="O310">
        <v>493849.705391998</v>
      </c>
      <c r="P310">
        <v>5180973.4009100003</v>
      </c>
      <c r="Q310">
        <v>309</v>
      </c>
      <c r="R310">
        <v>564.6325459317585</v>
      </c>
      <c r="S310">
        <f t="shared" si="24"/>
        <v>84.694881889763778</v>
      </c>
      <c r="T310">
        <f t="shared" si="25"/>
        <v>0.84196185286103542</v>
      </c>
      <c r="U310">
        <v>493463.71892800002</v>
      </c>
      <c r="V310">
        <v>5180794.5687100003</v>
      </c>
      <c r="W310">
        <v>436.51574803149606</v>
      </c>
      <c r="X310">
        <f t="shared" si="26"/>
        <v>65.4773622047244</v>
      </c>
      <c r="Y310">
        <f t="shared" si="27"/>
        <v>0.84657534246575339</v>
      </c>
      <c r="Z310">
        <v>493814.71713100001</v>
      </c>
      <c r="AA310">
        <v>5180798.7527299803</v>
      </c>
      <c r="AB310">
        <v>83.744352294501695</v>
      </c>
      <c r="AC310">
        <f t="shared" si="28"/>
        <v>0.83739837398373984</v>
      </c>
      <c r="AD310">
        <v>493814.71713100001</v>
      </c>
      <c r="AE310">
        <v>5180798.7527299803</v>
      </c>
      <c r="AF310">
        <v>60.766012525676111</v>
      </c>
      <c r="AG310">
        <v>309</v>
      </c>
      <c r="AH310">
        <f t="shared" si="29"/>
        <v>0.83739837398373984</v>
      </c>
    </row>
    <row r="311" spans="1:34" x14ac:dyDescent="0.25">
      <c r="A311">
        <v>38</v>
      </c>
      <c r="B311">
        <v>493851.68107400002</v>
      </c>
      <c r="C311">
        <v>5180592.0274799904</v>
      </c>
      <c r="D311" t="s">
        <v>24</v>
      </c>
      <c r="E311">
        <v>4</v>
      </c>
      <c r="F311">
        <v>509.69322572178481</v>
      </c>
      <c r="G311">
        <v>325.23256552528966</v>
      </c>
      <c r="H311">
        <v>348.11647800616828</v>
      </c>
      <c r="J311">
        <v>509.69322572178481</v>
      </c>
      <c r="K311">
        <v>348.11647800616828</v>
      </c>
      <c r="L311">
        <v>26.335245804029388</v>
      </c>
      <c r="M311">
        <v>13.861249880616164</v>
      </c>
      <c r="O311">
        <v>493398.713634999</v>
      </c>
      <c r="P311">
        <v>5180809.4156499803</v>
      </c>
      <c r="Q311">
        <v>310</v>
      </c>
      <c r="R311">
        <v>565.34188110293655</v>
      </c>
      <c r="S311">
        <f t="shared" si="24"/>
        <v>84.801282165440483</v>
      </c>
      <c r="T311">
        <f t="shared" si="25"/>
        <v>0.84468664850136244</v>
      </c>
      <c r="U311">
        <v>493371.45561800001</v>
      </c>
      <c r="V311">
        <v>5180609.6268499903</v>
      </c>
      <c r="W311">
        <v>436.76181102362204</v>
      </c>
      <c r="X311">
        <f t="shared" si="26"/>
        <v>65.514271653543304</v>
      </c>
      <c r="Y311">
        <f t="shared" si="27"/>
        <v>0.84931506849315064</v>
      </c>
      <c r="Z311">
        <v>493731.095987999</v>
      </c>
      <c r="AA311">
        <v>5181059.4211299904</v>
      </c>
      <c r="AB311">
        <v>83.800397597828677</v>
      </c>
      <c r="AC311">
        <f t="shared" si="28"/>
        <v>0.84010840108401086</v>
      </c>
      <c r="AD311">
        <v>493731.095987999</v>
      </c>
      <c r="AE311">
        <v>5181059.4211299904</v>
      </c>
      <c r="AF311">
        <v>60.80667974096481</v>
      </c>
      <c r="AG311">
        <v>310</v>
      </c>
      <c r="AH311">
        <f t="shared" si="29"/>
        <v>0.84010840108401086</v>
      </c>
    </row>
    <row r="312" spans="1:34" x14ac:dyDescent="0.25">
      <c r="A312">
        <v>39</v>
      </c>
      <c r="B312">
        <v>493883.62043100002</v>
      </c>
      <c r="C312">
        <v>5180621.2199799903</v>
      </c>
      <c r="D312" t="s">
        <v>24</v>
      </c>
      <c r="E312">
        <v>4</v>
      </c>
      <c r="F312">
        <v>464.38485039370079</v>
      </c>
      <c r="G312">
        <v>332.99636766076924</v>
      </c>
      <c r="H312" t="e">
        <v>#DIV/0!</v>
      </c>
      <c r="J312">
        <v>464.38485039370079</v>
      </c>
      <c r="K312" t="e">
        <v>#DIV/0!</v>
      </c>
      <c r="L312">
        <v>43.777185206684003</v>
      </c>
      <c r="O312">
        <v>493603.45696400001</v>
      </c>
      <c r="P312">
        <v>5181049.5548099903</v>
      </c>
      <c r="Q312">
        <v>311</v>
      </c>
      <c r="R312">
        <v>565.4129749995692</v>
      </c>
      <c r="S312">
        <f t="shared" si="24"/>
        <v>84.811946249935374</v>
      </c>
      <c r="T312">
        <f t="shared" si="25"/>
        <v>0.84741144414168934</v>
      </c>
      <c r="U312">
        <v>493859.74745999801</v>
      </c>
      <c r="V312">
        <v>5180844.1624800004</v>
      </c>
      <c r="W312">
        <v>437.4491443569554</v>
      </c>
      <c r="X312">
        <f t="shared" si="26"/>
        <v>65.617371653543302</v>
      </c>
      <c r="Y312">
        <f t="shared" si="27"/>
        <v>0.852054794520548</v>
      </c>
      <c r="Z312">
        <v>494044.226517</v>
      </c>
      <c r="AA312">
        <v>5180700.4701500004</v>
      </c>
      <c r="AB312">
        <v>83.86360273968225</v>
      </c>
      <c r="AC312">
        <f t="shared" si="28"/>
        <v>0.84281842818428188</v>
      </c>
      <c r="AD312">
        <v>494044.226517</v>
      </c>
      <c r="AE312">
        <v>5180700.4701500004</v>
      </c>
      <c r="AF312">
        <v>60.852542230032185</v>
      </c>
      <c r="AG312">
        <v>311</v>
      </c>
      <c r="AH312">
        <f t="shared" si="29"/>
        <v>0.84281842818428188</v>
      </c>
    </row>
    <row r="313" spans="1:34" x14ac:dyDescent="0.25">
      <c r="A313">
        <v>63</v>
      </c>
      <c r="B313">
        <v>493896.16895899799</v>
      </c>
      <c r="C313">
        <v>5180649.7655999903</v>
      </c>
      <c r="D313" t="s">
        <v>24</v>
      </c>
      <c r="E313">
        <v>4</v>
      </c>
      <c r="F313">
        <v>566.27108398950134</v>
      </c>
      <c r="G313">
        <v>476.51857940439965</v>
      </c>
      <c r="H313">
        <v>353.8383182113177</v>
      </c>
      <c r="J313">
        <v>566.27108398950134</v>
      </c>
      <c r="K313">
        <v>353.8383182113177</v>
      </c>
      <c r="L313">
        <v>72.090097872015434</v>
      </c>
      <c r="M313">
        <v>26.121183783679001</v>
      </c>
      <c r="O313">
        <v>494083.75327500002</v>
      </c>
      <c r="P313">
        <v>5180904.1587199904</v>
      </c>
      <c r="Q313">
        <v>312</v>
      </c>
      <c r="R313">
        <v>565.58233333333328</v>
      </c>
      <c r="S313">
        <f t="shared" si="24"/>
        <v>84.837349999999986</v>
      </c>
      <c r="T313">
        <f t="shared" si="25"/>
        <v>0.85013623978201636</v>
      </c>
      <c r="U313">
        <v>493446.911100998</v>
      </c>
      <c r="V313">
        <v>5180572.1204000004</v>
      </c>
      <c r="W313">
        <v>438.23801181102363</v>
      </c>
      <c r="X313">
        <f t="shared" si="26"/>
        <v>65.735701771653538</v>
      </c>
      <c r="Y313">
        <f t="shared" si="27"/>
        <v>0.85479452054794525</v>
      </c>
      <c r="Z313">
        <v>494115.63656700001</v>
      </c>
      <c r="AA313">
        <v>5180879.0137499804</v>
      </c>
      <c r="AB313">
        <v>83.866800896236541</v>
      </c>
      <c r="AC313">
        <f t="shared" si="28"/>
        <v>0.84552845528455289</v>
      </c>
      <c r="AD313">
        <v>494115.63656700001</v>
      </c>
      <c r="AE313">
        <v>5180879.0137499804</v>
      </c>
      <c r="AF313">
        <v>60.854862854837471</v>
      </c>
      <c r="AG313">
        <v>312</v>
      </c>
      <c r="AH313">
        <f t="shared" si="29"/>
        <v>0.84552845528455289</v>
      </c>
    </row>
    <row r="314" spans="1:34" x14ac:dyDescent="0.25">
      <c r="A314">
        <v>88</v>
      </c>
      <c r="B314">
        <v>493902.842645998</v>
      </c>
      <c r="C314">
        <v>5180681.5397699904</v>
      </c>
      <c r="D314" t="s">
        <v>24</v>
      </c>
      <c r="E314">
        <v>4</v>
      </c>
      <c r="F314">
        <v>528.86982152230973</v>
      </c>
      <c r="G314">
        <v>452.73693100708596</v>
      </c>
      <c r="H314">
        <v>279.6832164981019</v>
      </c>
      <c r="J314">
        <v>528.86982152230973</v>
      </c>
      <c r="K314">
        <v>279.6832164981019</v>
      </c>
      <c r="L314">
        <v>46.407464090853978</v>
      </c>
      <c r="M314">
        <v>5.1275704903691448</v>
      </c>
      <c r="O314">
        <v>493631.431901998</v>
      </c>
      <c r="P314">
        <v>5180959.5847699903</v>
      </c>
      <c r="Q314">
        <v>313</v>
      </c>
      <c r="R314">
        <v>565.72773569496371</v>
      </c>
      <c r="S314">
        <f t="shared" si="24"/>
        <v>84.859160354244551</v>
      </c>
      <c r="T314">
        <f t="shared" si="25"/>
        <v>0.85286103542234337</v>
      </c>
      <c r="U314">
        <v>493699.82406800002</v>
      </c>
      <c r="V314">
        <v>5180864.6565899802</v>
      </c>
      <c r="W314">
        <v>438.48233595800525</v>
      </c>
      <c r="X314">
        <f t="shared" si="26"/>
        <v>65.772350393700791</v>
      </c>
      <c r="Y314">
        <f t="shared" si="27"/>
        <v>0.8575342465753425</v>
      </c>
      <c r="Z314">
        <v>493545.15792600001</v>
      </c>
      <c r="AA314">
        <v>5180641.6875400003</v>
      </c>
      <c r="AB314">
        <v>84.106266325901757</v>
      </c>
      <c r="AC314">
        <f t="shared" si="28"/>
        <v>0.8482384823848238</v>
      </c>
      <c r="AD314">
        <v>493545.15792600001</v>
      </c>
      <c r="AE314">
        <v>5180641.6875400003</v>
      </c>
      <c r="AF314">
        <v>61.028622146059057</v>
      </c>
      <c r="AG314">
        <v>313</v>
      </c>
      <c r="AH314">
        <f t="shared" si="29"/>
        <v>0.8482384823848238</v>
      </c>
    </row>
    <row r="315" spans="1:34" x14ac:dyDescent="0.25">
      <c r="A315">
        <v>115</v>
      </c>
      <c r="B315">
        <v>493915.69116500003</v>
      </c>
      <c r="C315">
        <v>5180711.4881800003</v>
      </c>
      <c r="D315" t="s">
        <v>24</v>
      </c>
      <c r="E315">
        <v>4</v>
      </c>
      <c r="F315">
        <v>452.90186614173234</v>
      </c>
      <c r="G315">
        <v>272.46877415548647</v>
      </c>
      <c r="H315">
        <v>224.0243882504293</v>
      </c>
      <c r="J315">
        <v>452.90186614173234</v>
      </c>
      <c r="K315">
        <v>224.0243882504293</v>
      </c>
      <c r="L315">
        <v>33.870232301943183</v>
      </c>
      <c r="M315">
        <v>18.88989814668129</v>
      </c>
      <c r="O315">
        <v>493896.16895899799</v>
      </c>
      <c r="P315">
        <v>5180649.7655999903</v>
      </c>
      <c r="Q315">
        <v>314</v>
      </c>
      <c r="R315">
        <v>566.27108398950134</v>
      </c>
      <c r="S315">
        <f t="shared" si="24"/>
        <v>84.940662598425192</v>
      </c>
      <c r="T315">
        <f t="shared" si="25"/>
        <v>0.85558583106267028</v>
      </c>
      <c r="U315">
        <v>493577.061649999</v>
      </c>
      <c r="V315">
        <v>5180636.4305800004</v>
      </c>
      <c r="W315">
        <v>438.59758005249341</v>
      </c>
      <c r="X315">
        <f t="shared" si="26"/>
        <v>65.789637007874006</v>
      </c>
      <c r="Y315">
        <f t="shared" si="27"/>
        <v>0.86027397260273974</v>
      </c>
      <c r="Z315">
        <v>493711.38420799799</v>
      </c>
      <c r="AA315">
        <v>5180678.0702799903</v>
      </c>
      <c r="AB315">
        <v>84.111251329855804</v>
      </c>
      <c r="AC315">
        <f t="shared" si="28"/>
        <v>0.85094850948509482</v>
      </c>
      <c r="AD315">
        <v>493711.38420799799</v>
      </c>
      <c r="AE315">
        <v>5180678.0702799903</v>
      </c>
      <c r="AF315">
        <v>61.032239331032279</v>
      </c>
      <c r="AG315">
        <v>314</v>
      </c>
      <c r="AH315">
        <f t="shared" si="29"/>
        <v>0.85094850948509482</v>
      </c>
    </row>
    <row r="316" spans="1:34" x14ac:dyDescent="0.25">
      <c r="A316">
        <v>116</v>
      </c>
      <c r="B316">
        <v>493946.230398999</v>
      </c>
      <c r="C316">
        <v>5180709.2763900002</v>
      </c>
      <c r="D316" t="s">
        <v>24</v>
      </c>
      <c r="E316">
        <v>4</v>
      </c>
      <c r="F316">
        <v>535.97253018372703</v>
      </c>
      <c r="G316">
        <v>411.11779523252784</v>
      </c>
      <c r="H316">
        <v>267.54359570288943</v>
      </c>
      <c r="J316">
        <v>535.97253018372703</v>
      </c>
      <c r="K316">
        <v>267.54359570288943</v>
      </c>
      <c r="L316">
        <v>31.62011181020743</v>
      </c>
      <c r="M316">
        <v>22.123579236150917</v>
      </c>
      <c r="O316">
        <v>493998.558499999</v>
      </c>
      <c r="P316">
        <v>5180669.9977099802</v>
      </c>
      <c r="Q316">
        <v>315</v>
      </c>
      <c r="R316">
        <v>568.87931758530192</v>
      </c>
      <c r="S316">
        <f t="shared" si="24"/>
        <v>85.331897637795279</v>
      </c>
      <c r="T316">
        <f t="shared" si="25"/>
        <v>0.85831062670299729</v>
      </c>
      <c r="U316">
        <v>493485.65363100002</v>
      </c>
      <c r="V316">
        <v>5180644.8884500004</v>
      </c>
      <c r="W316">
        <v>440.30355643044618</v>
      </c>
      <c r="X316">
        <f t="shared" si="26"/>
        <v>66.04553346456693</v>
      </c>
      <c r="Y316">
        <f t="shared" si="27"/>
        <v>0.86301369863013699</v>
      </c>
      <c r="Z316">
        <v>493478.50785200001</v>
      </c>
      <c r="AA316">
        <v>5180775.8840899803</v>
      </c>
      <c r="AB316">
        <v>84.352280071903138</v>
      </c>
      <c r="AC316">
        <f t="shared" si="28"/>
        <v>0.85365853658536583</v>
      </c>
      <c r="AD316">
        <v>493478.50785200001</v>
      </c>
      <c r="AE316">
        <v>5180775.8840899803</v>
      </c>
      <c r="AF316">
        <v>61.207132982448783</v>
      </c>
      <c r="AG316">
        <v>315</v>
      </c>
      <c r="AH316">
        <f t="shared" si="29"/>
        <v>0.85365853658536583</v>
      </c>
    </row>
    <row r="317" spans="1:34" x14ac:dyDescent="0.25">
      <c r="A317">
        <v>142</v>
      </c>
      <c r="B317">
        <v>493943.514329998</v>
      </c>
      <c r="C317">
        <v>5180741.0600800002</v>
      </c>
      <c r="D317" t="s">
        <v>24</v>
      </c>
      <c r="E317">
        <v>4</v>
      </c>
      <c r="F317">
        <v>447.80017060367453</v>
      </c>
      <c r="G317">
        <v>360.91728407821046</v>
      </c>
      <c r="H317">
        <v>254.1566378756813</v>
      </c>
      <c r="J317">
        <v>447.80017060367453</v>
      </c>
      <c r="K317">
        <v>254.1566378756813</v>
      </c>
      <c r="L317">
        <v>49.606781807968993</v>
      </c>
      <c r="M317">
        <v>25.907685886253123</v>
      </c>
      <c r="O317">
        <v>493401.068692</v>
      </c>
      <c r="P317">
        <v>5180744.9656400001</v>
      </c>
      <c r="Q317">
        <v>316</v>
      </c>
      <c r="R317">
        <v>569.55279190429417</v>
      </c>
      <c r="S317">
        <f t="shared" si="24"/>
        <v>85.432918785644119</v>
      </c>
      <c r="T317">
        <f t="shared" si="25"/>
        <v>0.8610354223433242</v>
      </c>
      <c r="U317">
        <v>493849.726767999</v>
      </c>
      <c r="V317">
        <v>5181068.7437699903</v>
      </c>
      <c r="W317">
        <v>440.33612073490821</v>
      </c>
      <c r="X317">
        <f t="shared" si="26"/>
        <v>66.050418110236222</v>
      </c>
      <c r="Y317">
        <f t="shared" si="27"/>
        <v>0.86575342465753424</v>
      </c>
      <c r="Z317">
        <v>494022.916354999</v>
      </c>
      <c r="AA317">
        <v>5180829.4337499803</v>
      </c>
      <c r="AB317">
        <v>84.358089397400903</v>
      </c>
      <c r="AC317">
        <f t="shared" si="28"/>
        <v>0.85636856368563685</v>
      </c>
      <c r="AD317">
        <v>494022.916354999</v>
      </c>
      <c r="AE317">
        <v>5180829.4337499803</v>
      </c>
      <c r="AF317">
        <v>61.211348306065133</v>
      </c>
      <c r="AG317">
        <v>316</v>
      </c>
      <c r="AH317">
        <f t="shared" si="29"/>
        <v>0.85636856368563685</v>
      </c>
    </row>
    <row r="318" spans="1:34" x14ac:dyDescent="0.25">
      <c r="A318">
        <v>168</v>
      </c>
      <c r="B318">
        <v>493957.125439998</v>
      </c>
      <c r="C318">
        <v>5180764.0486500002</v>
      </c>
      <c r="D318" t="s">
        <v>24</v>
      </c>
      <c r="E318">
        <v>4</v>
      </c>
      <c r="F318">
        <v>460.00510761154857</v>
      </c>
      <c r="G318">
        <v>378.96365292320417</v>
      </c>
      <c r="H318">
        <v>256.16752201106152</v>
      </c>
      <c r="J318">
        <v>460.00510761154857</v>
      </c>
      <c r="K318">
        <v>256.16752201106152</v>
      </c>
      <c r="L318">
        <v>59.876303361944878</v>
      </c>
      <c r="M318">
        <v>11.060189818304496</v>
      </c>
      <c r="O318">
        <v>494038.07558499801</v>
      </c>
      <c r="P318">
        <v>5180797.63772</v>
      </c>
      <c r="Q318">
        <v>317</v>
      </c>
      <c r="R318">
        <v>570.3394356955381</v>
      </c>
      <c r="S318">
        <f t="shared" si="24"/>
        <v>85.550915354330712</v>
      </c>
      <c r="T318">
        <f t="shared" si="25"/>
        <v>0.86376021798365121</v>
      </c>
      <c r="U318">
        <v>493671.430219998</v>
      </c>
      <c r="V318">
        <v>5180643.5840299902</v>
      </c>
      <c r="W318">
        <v>440.46782677165351</v>
      </c>
      <c r="X318">
        <f t="shared" si="26"/>
        <v>66.070174015748023</v>
      </c>
      <c r="Y318">
        <f t="shared" si="27"/>
        <v>0.86849315068493149</v>
      </c>
      <c r="Z318">
        <v>493658.27126000001</v>
      </c>
      <c r="AA318">
        <v>5180984.1567599904</v>
      </c>
      <c r="AB318">
        <v>84.48400744384459</v>
      </c>
      <c r="AC318">
        <f t="shared" si="28"/>
        <v>0.85907859078590787</v>
      </c>
      <c r="AD318">
        <v>493658.27126000001</v>
      </c>
      <c r="AE318">
        <v>5180984.1567599904</v>
      </c>
      <c r="AF318">
        <v>61.302716110314165</v>
      </c>
      <c r="AG318">
        <v>317</v>
      </c>
      <c r="AH318">
        <f t="shared" si="29"/>
        <v>0.85907859078590787</v>
      </c>
    </row>
    <row r="319" spans="1:34" x14ac:dyDescent="0.25">
      <c r="A319">
        <v>169</v>
      </c>
      <c r="B319">
        <v>493989.035435998</v>
      </c>
      <c r="C319">
        <v>5180765.3500800002</v>
      </c>
      <c r="D319" t="s">
        <v>24</v>
      </c>
      <c r="E319">
        <v>4</v>
      </c>
      <c r="F319">
        <v>403.5253832020997</v>
      </c>
      <c r="G319">
        <v>491.91994750656175</v>
      </c>
      <c r="H319">
        <v>256.70461961209992</v>
      </c>
      <c r="J319">
        <v>403.5253832020997</v>
      </c>
      <c r="K319">
        <v>256.70461961209992</v>
      </c>
      <c r="L319">
        <v>80.112863383992746</v>
      </c>
      <c r="M319">
        <v>47.670550332847888</v>
      </c>
      <c r="O319">
        <v>493767.37831900001</v>
      </c>
      <c r="P319">
        <v>5181033.5277100001</v>
      </c>
      <c r="Q319">
        <v>318</v>
      </c>
      <c r="R319">
        <v>570.70209973753288</v>
      </c>
      <c r="S319">
        <f t="shared" si="24"/>
        <v>85.605314960629926</v>
      </c>
      <c r="T319">
        <f t="shared" si="25"/>
        <v>0.86648501362397823</v>
      </c>
      <c r="U319">
        <v>493615.65366100002</v>
      </c>
      <c r="V319">
        <v>5180675.17105</v>
      </c>
      <c r="W319">
        <v>441.30404199475066</v>
      </c>
      <c r="X319">
        <f t="shared" si="26"/>
        <v>66.195606299212599</v>
      </c>
      <c r="Y319">
        <f t="shared" si="27"/>
        <v>0.87123287671232874</v>
      </c>
      <c r="Z319">
        <v>493691.386340998</v>
      </c>
      <c r="AA319">
        <v>5180990.9908600003</v>
      </c>
      <c r="AB319">
        <v>84.570481835025205</v>
      </c>
      <c r="AC319">
        <f t="shared" si="28"/>
        <v>0.86178861788617889</v>
      </c>
      <c r="AD319">
        <v>493691.386340998</v>
      </c>
      <c r="AE319">
        <v>5180990.9908600003</v>
      </c>
      <c r="AF319">
        <v>61.365463075257573</v>
      </c>
      <c r="AG319">
        <v>318</v>
      </c>
      <c r="AH319">
        <f t="shared" si="29"/>
        <v>0.86178861788617889</v>
      </c>
    </row>
    <row r="320" spans="1:34" x14ac:dyDescent="0.25">
      <c r="A320">
        <v>194</v>
      </c>
      <c r="B320">
        <v>493976.07760600001</v>
      </c>
      <c r="C320">
        <v>5180793.5362799903</v>
      </c>
      <c r="D320" t="s">
        <v>24</v>
      </c>
      <c r="E320">
        <v>4</v>
      </c>
      <c r="F320">
        <v>529.6404724409449</v>
      </c>
      <c r="G320">
        <v>355.69808414022077</v>
      </c>
      <c r="H320">
        <v>215.56528267199641</v>
      </c>
      <c r="J320">
        <v>529.6404724409449</v>
      </c>
      <c r="K320">
        <v>215.56528267199641</v>
      </c>
      <c r="L320">
        <v>16.794605693856898</v>
      </c>
      <c r="M320">
        <v>19.935580714937512</v>
      </c>
      <c r="O320">
        <v>493445.578717998</v>
      </c>
      <c r="P320">
        <v>5180889.9313700004</v>
      </c>
      <c r="Q320">
        <v>319</v>
      </c>
      <c r="R320">
        <v>570.93317952296445</v>
      </c>
      <c r="S320">
        <f t="shared" si="24"/>
        <v>85.639976928444668</v>
      </c>
      <c r="T320">
        <f t="shared" si="25"/>
        <v>0.86920980926430513</v>
      </c>
      <c r="U320">
        <v>493789.76676500001</v>
      </c>
      <c r="V320">
        <v>5180957.4610299803</v>
      </c>
      <c r="W320">
        <v>441.89480839895015</v>
      </c>
      <c r="X320">
        <f t="shared" si="26"/>
        <v>66.284221259842525</v>
      </c>
      <c r="Y320">
        <f t="shared" si="27"/>
        <v>0.87397260273972599</v>
      </c>
      <c r="Z320">
        <v>493957.474071</v>
      </c>
      <c r="AA320">
        <v>5180890.2630399903</v>
      </c>
      <c r="AB320">
        <v>84.630610541618623</v>
      </c>
      <c r="AC320">
        <f t="shared" si="28"/>
        <v>0.8644986449864499</v>
      </c>
      <c r="AD320">
        <v>493957.474071</v>
      </c>
      <c r="AE320">
        <v>5180890.2630399903</v>
      </c>
      <c r="AF320">
        <v>61.40909326210479</v>
      </c>
      <c r="AG320">
        <v>319</v>
      </c>
      <c r="AH320">
        <f t="shared" si="29"/>
        <v>0.8644986449864499</v>
      </c>
    </row>
    <row r="321" spans="1:34" x14ac:dyDescent="0.25">
      <c r="A321">
        <v>195</v>
      </c>
      <c r="B321">
        <v>494006.16654900002</v>
      </c>
      <c r="C321">
        <v>5180797.1138899904</v>
      </c>
      <c r="D321" t="s">
        <v>24</v>
      </c>
      <c r="E321">
        <v>4</v>
      </c>
      <c r="F321">
        <v>514.64720997375332</v>
      </c>
      <c r="G321">
        <v>373.92894976520057</v>
      </c>
      <c r="H321">
        <v>285.32038554535171</v>
      </c>
      <c r="J321">
        <v>514.64720997375332</v>
      </c>
      <c r="K321">
        <v>285.32038554535171</v>
      </c>
      <c r="L321">
        <v>45.729951757082006</v>
      </c>
      <c r="M321">
        <v>85.668850665325593</v>
      </c>
      <c r="O321">
        <v>493417.88659000001</v>
      </c>
      <c r="P321">
        <v>5180770.9989099903</v>
      </c>
      <c r="Q321">
        <v>320</v>
      </c>
      <c r="R321">
        <v>571.68313161839444</v>
      </c>
      <c r="S321">
        <f t="shared" si="24"/>
        <v>85.75246974275916</v>
      </c>
      <c r="T321">
        <f t="shared" si="25"/>
        <v>0.87193460490463215</v>
      </c>
      <c r="U321">
        <v>493531.398579998</v>
      </c>
      <c r="V321">
        <v>5180695.3743799804</v>
      </c>
      <c r="W321" s="25">
        <v>442.51798162729665</v>
      </c>
      <c r="X321">
        <f t="shared" si="26"/>
        <v>66.377697244094492</v>
      </c>
      <c r="Y321">
        <f t="shared" si="27"/>
        <v>0.87671232876712324</v>
      </c>
      <c r="Z321">
        <v>493228.31810600002</v>
      </c>
      <c r="AA321">
        <v>5180622.0768400002</v>
      </c>
      <c r="AB321">
        <v>84.795004404830891</v>
      </c>
      <c r="AC321">
        <f t="shared" si="28"/>
        <v>0.86720867208672092</v>
      </c>
      <c r="AD321">
        <v>493228.31810600002</v>
      </c>
      <c r="AE321">
        <v>5180622.0768400002</v>
      </c>
      <c r="AF321">
        <v>61.528379629213717</v>
      </c>
      <c r="AG321">
        <v>320</v>
      </c>
      <c r="AH321">
        <f t="shared" si="29"/>
        <v>0.86720867208672092</v>
      </c>
    </row>
    <row r="322" spans="1:34" x14ac:dyDescent="0.25">
      <c r="A322">
        <v>220</v>
      </c>
      <c r="B322">
        <v>494022.916354999</v>
      </c>
      <c r="C322">
        <v>5180829.4337499803</v>
      </c>
      <c r="D322" t="s">
        <v>24</v>
      </c>
      <c r="E322">
        <v>4</v>
      </c>
      <c r="F322">
        <v>576.75372440944886</v>
      </c>
      <c r="G322">
        <v>364.87488130841729</v>
      </c>
      <c r="H322">
        <v>408.61032851473436</v>
      </c>
      <c r="J322">
        <v>576.75372440944886</v>
      </c>
      <c r="K322">
        <v>408.61032851473436</v>
      </c>
      <c r="L322">
        <v>28.616777368735381</v>
      </c>
      <c r="M322">
        <v>42.88729132104406</v>
      </c>
      <c r="O322">
        <v>493576.197009</v>
      </c>
      <c r="P322">
        <v>5180827.1172000002</v>
      </c>
      <c r="Q322">
        <v>321</v>
      </c>
      <c r="R322">
        <v>573.88442874618795</v>
      </c>
      <c r="S322">
        <f t="shared" si="24"/>
        <v>86.082664311928184</v>
      </c>
      <c r="T322">
        <f t="shared" si="25"/>
        <v>0.87465940054495916</v>
      </c>
      <c r="U322">
        <v>493647.55350400001</v>
      </c>
      <c r="V322">
        <v>5180666.35855</v>
      </c>
      <c r="W322">
        <v>444.19148818897634</v>
      </c>
      <c r="X322">
        <f t="shared" si="26"/>
        <v>66.628723228346445</v>
      </c>
      <c r="Y322">
        <f t="shared" si="27"/>
        <v>0.8794520547945206</v>
      </c>
      <c r="Z322">
        <v>493764.244851998</v>
      </c>
      <c r="AA322">
        <v>5181005.6034199903</v>
      </c>
      <c r="AB322">
        <v>84.929349699213986</v>
      </c>
      <c r="AC322">
        <f t="shared" si="28"/>
        <v>0.86991869918699183</v>
      </c>
      <c r="AD322">
        <v>493764.244851998</v>
      </c>
      <c r="AE322">
        <v>5181005.6034199903</v>
      </c>
      <c r="AF322">
        <v>61.625862356317988</v>
      </c>
      <c r="AG322">
        <v>321</v>
      </c>
      <c r="AH322">
        <f t="shared" si="29"/>
        <v>0.86991869918699183</v>
      </c>
    </row>
    <row r="323" spans="1:34" x14ac:dyDescent="0.25">
      <c r="A323">
        <v>245</v>
      </c>
      <c r="B323">
        <v>494050.810379998</v>
      </c>
      <c r="C323">
        <v>5180861.1869900003</v>
      </c>
      <c r="D323" t="s">
        <v>24</v>
      </c>
      <c r="E323">
        <v>4</v>
      </c>
      <c r="F323">
        <v>506.3629527559055</v>
      </c>
      <c r="G323">
        <v>466.29380984370391</v>
      </c>
      <c r="H323">
        <v>341.6934463378073</v>
      </c>
      <c r="J323">
        <v>506.3629527559055</v>
      </c>
      <c r="K323">
        <v>341.6934463378073</v>
      </c>
      <c r="L323">
        <v>40.602335411061581</v>
      </c>
      <c r="M323">
        <v>43.725865137009578</v>
      </c>
      <c r="O323">
        <v>493637.025738</v>
      </c>
      <c r="P323">
        <v>5180888.8363600001</v>
      </c>
      <c r="Q323">
        <v>322</v>
      </c>
      <c r="R323">
        <v>574.32475836362903</v>
      </c>
      <c r="S323">
        <f t="shared" ref="S323:S368" si="30">0.15*R323</f>
        <v>86.148713754544346</v>
      </c>
      <c r="T323">
        <f t="shared" ref="T323:T368" si="31">Q323/367</f>
        <v>0.87738419618528607</v>
      </c>
      <c r="U323">
        <v>493561.31900000002</v>
      </c>
      <c r="V323">
        <v>5180707.22915</v>
      </c>
      <c r="W323">
        <v>444.83086614173226</v>
      </c>
      <c r="X323">
        <f t="shared" ref="X323:X366" si="32">0.15*W323</f>
        <v>66.724629921259833</v>
      </c>
      <c r="Y323">
        <f t="shared" ref="Y323:Y366" si="33">Q323/365</f>
        <v>0.88219178082191785</v>
      </c>
      <c r="Z323">
        <v>494016.170361</v>
      </c>
      <c r="AA323">
        <v>5180863.3944100002</v>
      </c>
      <c r="AB323">
        <v>84.958630464066374</v>
      </c>
      <c r="AC323">
        <f t="shared" ref="AC323:AC370" si="34">Q323/369</f>
        <v>0.87262872628726285</v>
      </c>
      <c r="AD323">
        <v>494016.170361</v>
      </c>
      <c r="AE323">
        <v>5180863.3944100002</v>
      </c>
      <c r="AF323">
        <v>61.64710886757554</v>
      </c>
      <c r="AG323">
        <v>322</v>
      </c>
      <c r="AH323">
        <f t="shared" ref="AH323:AH370" si="35">AG323/369</f>
        <v>0.87262872628726285</v>
      </c>
    </row>
    <row r="324" spans="1:34" x14ac:dyDescent="0.25">
      <c r="A324">
        <v>268</v>
      </c>
      <c r="B324">
        <v>494051.827297999</v>
      </c>
      <c r="C324">
        <v>5180885.9662300004</v>
      </c>
      <c r="D324" t="s">
        <v>24</v>
      </c>
      <c r="E324">
        <v>4</v>
      </c>
      <c r="F324">
        <v>518.30529921259847</v>
      </c>
      <c r="G324">
        <v>499.1306716274903</v>
      </c>
      <c r="H324">
        <v>377.066097440227</v>
      </c>
      <c r="J324">
        <v>518.30529921259847</v>
      </c>
      <c r="K324">
        <v>377.066097440227</v>
      </c>
      <c r="L324">
        <v>110.54228493361623</v>
      </c>
      <c r="M324">
        <v>23.808953445389097</v>
      </c>
      <c r="O324">
        <v>494022.916354999</v>
      </c>
      <c r="P324">
        <v>5180829.4337499803</v>
      </c>
      <c r="Q324">
        <v>323</v>
      </c>
      <c r="R324">
        <v>576.75372440944886</v>
      </c>
      <c r="S324">
        <f t="shared" si="30"/>
        <v>86.513058661417332</v>
      </c>
      <c r="T324">
        <f t="shared" si="31"/>
        <v>0.88010899182561309</v>
      </c>
      <c r="U324">
        <v>493421.80271800002</v>
      </c>
      <c r="V324">
        <v>5180680.0438900003</v>
      </c>
      <c r="W324">
        <v>446.35826771653547</v>
      </c>
      <c r="X324">
        <f t="shared" si="32"/>
        <v>66.953740157480311</v>
      </c>
      <c r="Y324">
        <f t="shared" si="33"/>
        <v>0.8849315068493151</v>
      </c>
      <c r="Z324">
        <v>493896.16895899799</v>
      </c>
      <c r="AA324">
        <v>5180649.7655999903</v>
      </c>
      <c r="AB324">
        <v>85.137115276937905</v>
      </c>
      <c r="AC324">
        <f t="shared" si="34"/>
        <v>0.87533875338753386</v>
      </c>
      <c r="AD324">
        <v>493896.16895899799</v>
      </c>
      <c r="AE324">
        <v>5180649.7655999903</v>
      </c>
      <c r="AF324">
        <v>61.776619814611749</v>
      </c>
      <c r="AG324">
        <v>323</v>
      </c>
      <c r="AH324">
        <f t="shared" si="35"/>
        <v>0.87533875338753386</v>
      </c>
    </row>
    <row r="325" spans="1:34" x14ac:dyDescent="0.25">
      <c r="A325">
        <v>269</v>
      </c>
      <c r="B325">
        <v>494083.75327500002</v>
      </c>
      <c r="C325">
        <v>5180904.1587199904</v>
      </c>
      <c r="D325" t="s">
        <v>24</v>
      </c>
      <c r="E325">
        <v>4</v>
      </c>
      <c r="F325">
        <v>565.58233333333328</v>
      </c>
      <c r="G325">
        <v>269.354667674334</v>
      </c>
      <c r="H325">
        <v>458.2079442013129</v>
      </c>
      <c r="J325">
        <v>565.58233333333328</v>
      </c>
      <c r="K325">
        <v>458.2079442013129</v>
      </c>
      <c r="L325">
        <v>140.84778411750739</v>
      </c>
      <c r="M325">
        <v>100.28128039962564</v>
      </c>
      <c r="O325">
        <v>493861.415824998</v>
      </c>
      <c r="P325">
        <v>5180780.14738</v>
      </c>
      <c r="Q325">
        <v>324</v>
      </c>
      <c r="R325">
        <v>577.01612598425197</v>
      </c>
      <c r="S325">
        <f t="shared" si="30"/>
        <v>86.552418897637793</v>
      </c>
      <c r="T325">
        <f t="shared" si="31"/>
        <v>0.8828337874659401</v>
      </c>
      <c r="U325">
        <v>493608.97844500002</v>
      </c>
      <c r="V325">
        <v>5180643.3971999902</v>
      </c>
      <c r="W325">
        <v>449.07980314960628</v>
      </c>
      <c r="X325">
        <f t="shared" si="32"/>
        <v>67.361970472440944</v>
      </c>
      <c r="Y325">
        <f t="shared" si="33"/>
        <v>0.88767123287671235</v>
      </c>
      <c r="Z325">
        <v>493417.52554900001</v>
      </c>
      <c r="AA325">
        <v>5180646.2710499903</v>
      </c>
      <c r="AB325">
        <v>85.163836936274549</v>
      </c>
      <c r="AC325">
        <f t="shared" si="34"/>
        <v>0.87804878048780488</v>
      </c>
      <c r="AD325">
        <v>493417.52554900001</v>
      </c>
      <c r="AE325">
        <v>5180646.2710499903</v>
      </c>
      <c r="AF325">
        <v>61.796009404971777</v>
      </c>
      <c r="AG325">
        <v>324</v>
      </c>
      <c r="AH325">
        <f t="shared" si="35"/>
        <v>0.87804878048780488</v>
      </c>
    </row>
    <row r="326" spans="1:34" x14ac:dyDescent="0.25">
      <c r="A326">
        <v>291</v>
      </c>
      <c r="B326">
        <v>494072.77446300001</v>
      </c>
      <c r="C326">
        <v>5180917.7264599903</v>
      </c>
      <c r="D326" t="s">
        <v>24</v>
      </c>
      <c r="E326">
        <v>4</v>
      </c>
      <c r="F326">
        <v>494.06024146981628</v>
      </c>
      <c r="G326">
        <v>357.55099162645683</v>
      </c>
      <c r="H326">
        <v>286.13216372324354</v>
      </c>
      <c r="J326">
        <v>494.06024146981628</v>
      </c>
      <c r="K326">
        <v>286.13216372324354</v>
      </c>
      <c r="L326">
        <v>109.03150473369418</v>
      </c>
      <c r="M326">
        <v>22.02948882577083</v>
      </c>
      <c r="O326">
        <v>494082.71162100002</v>
      </c>
      <c r="P326">
        <v>5180854.1547499904</v>
      </c>
      <c r="Q326">
        <v>325</v>
      </c>
      <c r="R326">
        <v>577.70507874015743</v>
      </c>
      <c r="S326">
        <f t="shared" si="30"/>
        <v>86.655761811023609</v>
      </c>
      <c r="T326">
        <f t="shared" si="31"/>
        <v>0.88555858310626701</v>
      </c>
      <c r="U326">
        <v>493656.32318900002</v>
      </c>
      <c r="V326">
        <v>5180729.9111700002</v>
      </c>
      <c r="W326">
        <v>450.17879527559052</v>
      </c>
      <c r="X326">
        <f t="shared" si="32"/>
        <v>67.526819291338569</v>
      </c>
      <c r="Y326">
        <f t="shared" si="33"/>
        <v>0.8904109589041096</v>
      </c>
      <c r="Z326">
        <v>493757.84306599799</v>
      </c>
      <c r="AA326">
        <v>5180942.0481599905</v>
      </c>
      <c r="AB326">
        <v>85.21501265981459</v>
      </c>
      <c r="AC326">
        <f t="shared" si="34"/>
        <v>0.8807588075880759</v>
      </c>
      <c r="AD326">
        <v>493757.84306599799</v>
      </c>
      <c r="AE326">
        <v>5180942.0481599905</v>
      </c>
      <c r="AF326">
        <v>61.833143188593503</v>
      </c>
      <c r="AG326">
        <v>325</v>
      </c>
      <c r="AH326">
        <f t="shared" si="35"/>
        <v>0.8807588075880759</v>
      </c>
    </row>
    <row r="327" spans="1:34" x14ac:dyDescent="0.25">
      <c r="A327">
        <v>292</v>
      </c>
      <c r="B327">
        <v>494104.70020800002</v>
      </c>
      <c r="C327">
        <v>5180935.9190600002</v>
      </c>
      <c r="D327" t="s">
        <v>24</v>
      </c>
      <c r="E327">
        <v>4</v>
      </c>
      <c r="F327">
        <v>494.88008923884513</v>
      </c>
      <c r="G327">
        <v>482.7755905511811</v>
      </c>
      <c r="H327">
        <v>288.09942082048275</v>
      </c>
      <c r="J327">
        <v>494.88008923884513</v>
      </c>
      <c r="K327">
        <v>288.09942082048275</v>
      </c>
      <c r="L327">
        <v>68.268753743571253</v>
      </c>
      <c r="M327">
        <v>43.010000149516245</v>
      </c>
      <c r="O327">
        <v>493861.755168</v>
      </c>
      <c r="P327">
        <v>5180589.4613600001</v>
      </c>
      <c r="Q327">
        <v>326</v>
      </c>
      <c r="R327">
        <v>577.72140419947516</v>
      </c>
      <c r="S327">
        <f t="shared" si="30"/>
        <v>86.658210629921271</v>
      </c>
      <c r="T327">
        <f t="shared" si="31"/>
        <v>0.88828337874659402</v>
      </c>
      <c r="U327">
        <v>493764.244851998</v>
      </c>
      <c r="V327">
        <v>5181005.6034199903</v>
      </c>
      <c r="W327" s="25">
        <v>451.70442519685042</v>
      </c>
      <c r="X327">
        <f t="shared" si="32"/>
        <v>67.755663779527566</v>
      </c>
      <c r="Y327">
        <f t="shared" si="33"/>
        <v>0.89315068493150684</v>
      </c>
      <c r="Z327">
        <v>493447.78446200001</v>
      </c>
      <c r="AA327">
        <v>5180761.6069099903</v>
      </c>
      <c r="AB327">
        <v>85.225519386338647</v>
      </c>
      <c r="AC327">
        <f t="shared" si="34"/>
        <v>0.88346883468834692</v>
      </c>
      <c r="AD327">
        <v>493447.78446200001</v>
      </c>
      <c r="AE327">
        <v>5180761.6069099903</v>
      </c>
      <c r="AF327">
        <v>61.8407670086849</v>
      </c>
      <c r="AG327">
        <v>326</v>
      </c>
      <c r="AH327">
        <f t="shared" si="35"/>
        <v>0.88346883468834692</v>
      </c>
    </row>
    <row r="328" spans="1:34" x14ac:dyDescent="0.25">
      <c r="A328">
        <v>17</v>
      </c>
      <c r="B328">
        <v>493893.661479</v>
      </c>
      <c r="C328">
        <v>5180586.20627</v>
      </c>
      <c r="D328" t="s">
        <v>24</v>
      </c>
      <c r="E328">
        <v>5</v>
      </c>
      <c r="F328">
        <v>650.98245931758527</v>
      </c>
      <c r="G328">
        <v>276.3287401574803</v>
      </c>
      <c r="H328">
        <v>559.60102683253217</v>
      </c>
      <c r="J328">
        <v>650.98245931758527</v>
      </c>
      <c r="K328">
        <v>559.60102683253217</v>
      </c>
      <c r="L328">
        <v>61.940430042411563</v>
      </c>
      <c r="M328">
        <v>68.735983723164935</v>
      </c>
      <c r="O328">
        <v>493917.40765800001</v>
      </c>
      <c r="P328">
        <v>5180967.5535500003</v>
      </c>
      <c r="Q328">
        <v>327</v>
      </c>
      <c r="R328">
        <v>578.41207349081367</v>
      </c>
      <c r="S328">
        <f t="shared" si="30"/>
        <v>86.761811023622045</v>
      </c>
      <c r="T328">
        <f t="shared" si="31"/>
        <v>0.89100817438692093</v>
      </c>
      <c r="U328">
        <v>493718.99832999799</v>
      </c>
      <c r="V328">
        <v>5180805.1860999903</v>
      </c>
      <c r="W328">
        <v>451.81914960629928</v>
      </c>
      <c r="X328">
        <f t="shared" si="32"/>
        <v>67.772872440944894</v>
      </c>
      <c r="Y328">
        <f t="shared" si="33"/>
        <v>0.89589041095890409</v>
      </c>
      <c r="Z328">
        <v>494010.040872999</v>
      </c>
      <c r="AA328">
        <v>5180701.7671800004</v>
      </c>
      <c r="AB328">
        <v>85.429664507407381</v>
      </c>
      <c r="AC328">
        <f t="shared" si="34"/>
        <v>0.88617886178861793</v>
      </c>
      <c r="AD328">
        <v>494010.040872999</v>
      </c>
      <c r="AE328">
        <v>5180701.7671800004</v>
      </c>
      <c r="AF328">
        <v>61.988897415620215</v>
      </c>
      <c r="AG328">
        <v>327</v>
      </c>
      <c r="AH328">
        <f t="shared" si="35"/>
        <v>0.88617886178861793</v>
      </c>
    </row>
    <row r="329" spans="1:34" x14ac:dyDescent="0.25">
      <c r="A329">
        <v>40</v>
      </c>
      <c r="B329">
        <v>493915.526583998</v>
      </c>
      <c r="C329">
        <v>5180617.9650100004</v>
      </c>
      <c r="D329" t="s">
        <v>24</v>
      </c>
      <c r="E329">
        <v>5</v>
      </c>
      <c r="F329">
        <v>385.13620734908136</v>
      </c>
      <c r="G329">
        <v>45.30708661417323</v>
      </c>
      <c r="H329" t="e">
        <v>#DIV/0!</v>
      </c>
      <c r="J329">
        <v>385.13620734908136</v>
      </c>
      <c r="K329" t="e">
        <v>#DIV/0!</v>
      </c>
      <c r="L329">
        <v>101.28650180814005</v>
      </c>
      <c r="O329">
        <v>493495.641638998</v>
      </c>
      <c r="P329">
        <v>5180807.6464499803</v>
      </c>
      <c r="Q329">
        <v>328</v>
      </c>
      <c r="R329">
        <v>579.5229259980357</v>
      </c>
      <c r="S329">
        <f t="shared" si="30"/>
        <v>86.928438899705355</v>
      </c>
      <c r="T329">
        <f t="shared" si="31"/>
        <v>0.89373297002724794</v>
      </c>
      <c r="U329">
        <v>493545.15792600001</v>
      </c>
      <c r="V329">
        <v>5180641.6875400003</v>
      </c>
      <c r="W329">
        <v>452.47556955380577</v>
      </c>
      <c r="X329">
        <f t="shared" si="32"/>
        <v>67.871335433070868</v>
      </c>
      <c r="Y329">
        <f t="shared" si="33"/>
        <v>0.89863013698630134</v>
      </c>
      <c r="Z329">
        <v>493700.44887800002</v>
      </c>
      <c r="AA329">
        <v>5181023.56073</v>
      </c>
      <c r="AB329">
        <v>85.50984487939688</v>
      </c>
      <c r="AC329">
        <f t="shared" si="34"/>
        <v>0.88888888888888884</v>
      </c>
      <c r="AD329">
        <v>493700.44887800002</v>
      </c>
      <c r="AE329">
        <v>5181023.56073</v>
      </c>
      <c r="AF329">
        <v>62.047077356776043</v>
      </c>
      <c r="AG329">
        <v>328</v>
      </c>
      <c r="AH329">
        <f t="shared" si="35"/>
        <v>0.88888888888888884</v>
      </c>
    </row>
    <row r="330" spans="1:34" x14ac:dyDescent="0.25">
      <c r="A330">
        <v>64</v>
      </c>
      <c r="B330">
        <v>493928.07418</v>
      </c>
      <c r="C330">
        <v>5180645.7328500003</v>
      </c>
      <c r="D330" t="s">
        <v>24</v>
      </c>
      <c r="E330">
        <v>5</v>
      </c>
      <c r="F330">
        <v>601.22869553805776</v>
      </c>
      <c r="G330">
        <v>173.01706036745406</v>
      </c>
      <c r="H330">
        <v>370.8134849497751</v>
      </c>
      <c r="J330">
        <v>601.22869553805776</v>
      </c>
      <c r="K330">
        <v>370.8134849497751</v>
      </c>
      <c r="L330">
        <v>76.997588854336925</v>
      </c>
      <c r="M330">
        <v>47.675275110006645</v>
      </c>
      <c r="O330">
        <v>494054.817732998</v>
      </c>
      <c r="P330">
        <v>5180822.4013599902</v>
      </c>
      <c r="Q330">
        <v>329</v>
      </c>
      <c r="R330">
        <v>579.72299212598421</v>
      </c>
      <c r="S330">
        <f t="shared" si="30"/>
        <v>86.958448818897622</v>
      </c>
      <c r="T330">
        <f t="shared" si="31"/>
        <v>0.89645776566757496</v>
      </c>
      <c r="U330">
        <v>493785.60215200001</v>
      </c>
      <c r="V330">
        <v>5180609.6934099803</v>
      </c>
      <c r="W330">
        <v>454.73918955644768</v>
      </c>
      <c r="X330">
        <f t="shared" si="32"/>
        <v>68.210878433467144</v>
      </c>
      <c r="Y330">
        <f t="shared" si="33"/>
        <v>0.90136986301369859</v>
      </c>
      <c r="Z330">
        <v>493722.098564999</v>
      </c>
      <c r="AA330">
        <v>5180995.8686100002</v>
      </c>
      <c r="AB330">
        <v>85.521571715353403</v>
      </c>
      <c r="AC330">
        <f t="shared" si="34"/>
        <v>0.89159891598915986</v>
      </c>
      <c r="AD330">
        <v>493722.098564999</v>
      </c>
      <c r="AE330">
        <v>5180995.8686100002</v>
      </c>
      <c r="AF330">
        <v>62.055586504451036</v>
      </c>
      <c r="AG330">
        <v>329</v>
      </c>
      <c r="AH330">
        <f t="shared" si="35"/>
        <v>0.89159891598915986</v>
      </c>
    </row>
    <row r="331" spans="1:34" x14ac:dyDescent="0.25">
      <c r="A331">
        <v>89</v>
      </c>
      <c r="B331">
        <v>493935.202922998</v>
      </c>
      <c r="C331">
        <v>5180676.1413799804</v>
      </c>
      <c r="D331" t="s">
        <v>24</v>
      </c>
      <c r="E331">
        <v>5</v>
      </c>
      <c r="F331">
        <v>530.10036482939631</v>
      </c>
      <c r="G331">
        <v>163.61811023622047</v>
      </c>
      <c r="H331">
        <v>310.00382837976758</v>
      </c>
      <c r="J331">
        <v>530.10036482939631</v>
      </c>
      <c r="K331">
        <v>310.00382837976758</v>
      </c>
      <c r="L331">
        <v>14.984883725438717</v>
      </c>
      <c r="M331">
        <v>31.605309756992064</v>
      </c>
      <c r="O331">
        <v>493986.992199998</v>
      </c>
      <c r="P331">
        <v>5180859.3615100002</v>
      </c>
      <c r="Q331">
        <v>330</v>
      </c>
      <c r="R331">
        <v>580.16540419947512</v>
      </c>
      <c r="S331">
        <f t="shared" si="30"/>
        <v>87.024810629921262</v>
      </c>
      <c r="T331">
        <f t="shared" si="31"/>
        <v>0.89918256130790186</v>
      </c>
      <c r="U331">
        <v>493794.903391</v>
      </c>
      <c r="V331">
        <v>5181052.7986000003</v>
      </c>
      <c r="W331">
        <v>454.95243044619423</v>
      </c>
      <c r="X331">
        <f t="shared" si="32"/>
        <v>68.242864566929129</v>
      </c>
      <c r="Y331">
        <f t="shared" si="33"/>
        <v>0.90410958904109584</v>
      </c>
      <c r="Z331">
        <v>493917.40765800001</v>
      </c>
      <c r="AA331">
        <v>5180967.5535500003</v>
      </c>
      <c r="AB331">
        <v>85.654095164077447</v>
      </c>
      <c r="AC331">
        <f t="shared" si="34"/>
        <v>0.89430894308943087</v>
      </c>
      <c r="AD331">
        <v>493917.40765800001</v>
      </c>
      <c r="AE331">
        <v>5180967.5535500003</v>
      </c>
      <c r="AF331">
        <v>62.151747276186327</v>
      </c>
      <c r="AG331">
        <v>330</v>
      </c>
      <c r="AH331">
        <f t="shared" si="35"/>
        <v>0.89430894308943087</v>
      </c>
    </row>
    <row r="332" spans="1:34" x14ac:dyDescent="0.25">
      <c r="A332">
        <v>90</v>
      </c>
      <c r="B332">
        <v>493966.647998998</v>
      </c>
      <c r="C332">
        <v>5180668.6962400004</v>
      </c>
      <c r="D332" t="s">
        <v>24</v>
      </c>
      <c r="E332">
        <v>5</v>
      </c>
      <c r="F332">
        <v>495.74973490813653</v>
      </c>
      <c r="G332">
        <v>192.86876640419948</v>
      </c>
      <c r="H332">
        <v>375.01797919789561</v>
      </c>
      <c r="J332">
        <v>495.74973490813653</v>
      </c>
      <c r="K332">
        <v>375.01797919789561</v>
      </c>
      <c r="L332">
        <v>42.458203300382209</v>
      </c>
      <c r="M332">
        <v>61.048119531598196</v>
      </c>
      <c r="O332">
        <v>494008.965211</v>
      </c>
      <c r="P332">
        <v>5180924.2349100001</v>
      </c>
      <c r="Q332">
        <v>331</v>
      </c>
      <c r="R332">
        <v>580.34631758530179</v>
      </c>
      <c r="S332">
        <f t="shared" si="30"/>
        <v>87.051947637795266</v>
      </c>
      <c r="T332">
        <f t="shared" si="31"/>
        <v>0.90190735694822888</v>
      </c>
      <c r="U332">
        <v>493913.253394</v>
      </c>
      <c r="V332">
        <v>5180935.7768099904</v>
      </c>
      <c r="W332">
        <v>456.72403149606299</v>
      </c>
      <c r="X332">
        <f t="shared" si="32"/>
        <v>68.508604724409452</v>
      </c>
      <c r="Y332">
        <f t="shared" si="33"/>
        <v>0.9068493150684932</v>
      </c>
      <c r="Z332">
        <v>493551.833480998</v>
      </c>
      <c r="AA332">
        <v>5180673.4613199905</v>
      </c>
      <c r="AB332">
        <v>85.896752548824736</v>
      </c>
      <c r="AC332">
        <f t="shared" si="34"/>
        <v>0.89701897018970189</v>
      </c>
      <c r="AD332">
        <v>493551.833480998</v>
      </c>
      <c r="AE332">
        <v>5180673.4613199905</v>
      </c>
      <c r="AF332">
        <v>62.327822692342714</v>
      </c>
      <c r="AG332">
        <v>331</v>
      </c>
      <c r="AH332">
        <f t="shared" si="35"/>
        <v>0.89701897018970189</v>
      </c>
    </row>
    <row r="333" spans="1:34" x14ac:dyDescent="0.25">
      <c r="A333">
        <v>117</v>
      </c>
      <c r="B333">
        <v>493978.13054300001</v>
      </c>
      <c r="C333">
        <v>5180700.4656499904</v>
      </c>
      <c r="D333" t="s">
        <v>24</v>
      </c>
      <c r="E333">
        <v>5</v>
      </c>
      <c r="F333">
        <v>494.28899999999999</v>
      </c>
      <c r="G333">
        <v>164.88188976377953</v>
      </c>
      <c r="H333">
        <v>346.04466879741784</v>
      </c>
      <c r="J333">
        <v>494.28899999999999</v>
      </c>
      <c r="K333">
        <v>346.04466879741784</v>
      </c>
      <c r="L333">
        <v>39.540525875859551</v>
      </c>
      <c r="M333">
        <v>32.356571535210193</v>
      </c>
      <c r="O333">
        <v>493562.55629500002</v>
      </c>
      <c r="P333">
        <v>5180991.2593599902</v>
      </c>
      <c r="Q333">
        <v>332</v>
      </c>
      <c r="R333">
        <v>581.84625762561961</v>
      </c>
      <c r="S333">
        <f t="shared" si="30"/>
        <v>87.276938643842939</v>
      </c>
      <c r="T333">
        <f t="shared" si="31"/>
        <v>0.90463215258855589</v>
      </c>
      <c r="U333">
        <v>493757.84306599799</v>
      </c>
      <c r="V333">
        <v>5180942.0481599905</v>
      </c>
      <c r="W333">
        <v>457.93795013123355</v>
      </c>
      <c r="X333">
        <f t="shared" si="32"/>
        <v>68.69069251968503</v>
      </c>
      <c r="Y333">
        <f t="shared" si="33"/>
        <v>0.90958904109589045</v>
      </c>
      <c r="Z333">
        <v>493631.431901998</v>
      </c>
      <c r="AA333">
        <v>5180959.5847699903</v>
      </c>
      <c r="AB333">
        <v>86.223072032275894</v>
      </c>
      <c r="AC333">
        <f t="shared" si="34"/>
        <v>0.89972899728997291</v>
      </c>
      <c r="AD333">
        <v>493631.431901998</v>
      </c>
      <c r="AE333">
        <v>5180959.5847699903</v>
      </c>
      <c r="AF333">
        <v>62.564604436728686</v>
      </c>
      <c r="AG333">
        <v>332</v>
      </c>
      <c r="AH333">
        <f t="shared" si="35"/>
        <v>0.89972899728997291</v>
      </c>
    </row>
    <row r="334" spans="1:34" x14ac:dyDescent="0.25">
      <c r="A334">
        <v>143</v>
      </c>
      <c r="B334">
        <v>493976.77996199799</v>
      </c>
      <c r="C334">
        <v>5180731.3388799904</v>
      </c>
      <c r="D334" t="s">
        <v>24</v>
      </c>
      <c r="E334">
        <v>5</v>
      </c>
      <c r="F334">
        <v>508.54504461942264</v>
      </c>
      <c r="G334">
        <v>153.64435695538057</v>
      </c>
      <c r="H334">
        <v>274.33389509352907</v>
      </c>
      <c r="J334">
        <v>508.54504461942264</v>
      </c>
      <c r="K334">
        <v>274.33389509352907</v>
      </c>
      <c r="L334">
        <v>39.675917660330427</v>
      </c>
      <c r="M334">
        <v>52.89331986088056</v>
      </c>
      <c r="O334">
        <v>493732.36045400001</v>
      </c>
      <c r="P334">
        <v>5181027.6388400001</v>
      </c>
      <c r="Q334">
        <v>333</v>
      </c>
      <c r="R334">
        <v>583.4289122199441</v>
      </c>
      <c r="S334">
        <f t="shared" si="30"/>
        <v>87.514336832991617</v>
      </c>
      <c r="T334">
        <f t="shared" si="31"/>
        <v>0.9073569482288828</v>
      </c>
      <c r="U334">
        <v>494083.75327500002</v>
      </c>
      <c r="V334">
        <v>5180904.1587199904</v>
      </c>
      <c r="W334">
        <v>458.2079442013129</v>
      </c>
      <c r="X334">
        <f t="shared" si="32"/>
        <v>68.731191630196932</v>
      </c>
      <c r="Y334">
        <f t="shared" si="33"/>
        <v>0.9123287671232877</v>
      </c>
      <c r="Z334">
        <v>493467.584636999</v>
      </c>
      <c r="AA334">
        <v>5180699.2216499904</v>
      </c>
      <c r="AB334">
        <v>86.22818897763554</v>
      </c>
      <c r="AC334">
        <f t="shared" si="34"/>
        <v>0.90243902439024393</v>
      </c>
      <c r="AD334">
        <v>493467.584636999</v>
      </c>
      <c r="AE334">
        <v>5180699.2216499904</v>
      </c>
      <c r="AF334">
        <v>62.568317360135431</v>
      </c>
      <c r="AG334">
        <v>333</v>
      </c>
      <c r="AH334">
        <f t="shared" si="35"/>
        <v>0.90243902439024393</v>
      </c>
    </row>
    <row r="335" spans="1:34" x14ac:dyDescent="0.25">
      <c r="A335">
        <v>144</v>
      </c>
      <c r="B335">
        <v>494007.324461999</v>
      </c>
      <c r="C335">
        <v>5180733.5508399904</v>
      </c>
      <c r="D335" t="s">
        <v>24</v>
      </c>
      <c r="E335">
        <v>5</v>
      </c>
      <c r="F335">
        <v>484.4473097112861</v>
      </c>
      <c r="G335">
        <v>131.61023622047244</v>
      </c>
      <c r="H335">
        <v>277.16918903955383</v>
      </c>
      <c r="J335">
        <v>484.4473097112861</v>
      </c>
      <c r="K335">
        <v>277.16918903955383</v>
      </c>
      <c r="L335">
        <v>12.498363236200651</v>
      </c>
      <c r="M335">
        <v>13.099481806410544</v>
      </c>
      <c r="O335">
        <v>493988.01773100003</v>
      </c>
      <c r="P335">
        <v>5180892.4748999802</v>
      </c>
      <c r="Q335">
        <v>334</v>
      </c>
      <c r="R335">
        <v>586.9077007874015</v>
      </c>
      <c r="S335">
        <f t="shared" si="30"/>
        <v>88.036155118110216</v>
      </c>
      <c r="T335">
        <f t="shared" si="31"/>
        <v>0.91008174386920981</v>
      </c>
      <c r="U335">
        <v>493881.642735</v>
      </c>
      <c r="V335">
        <v>5181002.5934100002</v>
      </c>
      <c r="W335">
        <v>458.84027821522312</v>
      </c>
      <c r="X335">
        <f t="shared" si="32"/>
        <v>68.826041732283471</v>
      </c>
      <c r="Y335">
        <f t="shared" si="33"/>
        <v>0.91506849315068495</v>
      </c>
      <c r="Z335">
        <v>493858.701495999</v>
      </c>
      <c r="AA335">
        <v>5181036.9536199803</v>
      </c>
      <c r="AB335">
        <v>86.270406727476143</v>
      </c>
      <c r="AC335">
        <f t="shared" si="34"/>
        <v>0.90514905149051494</v>
      </c>
      <c r="AD335">
        <v>493858.701495999</v>
      </c>
      <c r="AE335">
        <v>5181036.9536199803</v>
      </c>
      <c r="AF335">
        <v>62.598951119252682</v>
      </c>
      <c r="AG335">
        <v>334</v>
      </c>
      <c r="AH335">
        <f t="shared" si="35"/>
        <v>0.90514905149051494</v>
      </c>
    </row>
    <row r="336" spans="1:34" x14ac:dyDescent="0.25">
      <c r="A336">
        <v>170</v>
      </c>
      <c r="B336">
        <v>494020.94464300002</v>
      </c>
      <c r="C336">
        <v>5180765.8738200003</v>
      </c>
      <c r="D336" t="s">
        <v>24</v>
      </c>
      <c r="E336">
        <v>5</v>
      </c>
      <c r="F336">
        <v>387.26890813648293</v>
      </c>
      <c r="G336">
        <v>122.62992125984253</v>
      </c>
      <c r="H336">
        <v>230.76487177013155</v>
      </c>
      <c r="J336">
        <v>387.26890813648293</v>
      </c>
      <c r="K336">
        <v>230.76487177013155</v>
      </c>
      <c r="L336">
        <v>90.377919873773493</v>
      </c>
      <c r="M336">
        <v>42.703331153483056</v>
      </c>
      <c r="O336">
        <v>493957.474071</v>
      </c>
      <c r="P336">
        <v>5180890.2630399903</v>
      </c>
      <c r="Q336">
        <v>335</v>
      </c>
      <c r="R336">
        <v>587.40003937007873</v>
      </c>
      <c r="S336">
        <f t="shared" si="30"/>
        <v>88.110005905511812</v>
      </c>
      <c r="T336">
        <f t="shared" si="31"/>
        <v>0.91280653950953683</v>
      </c>
      <c r="U336">
        <v>493623.269814</v>
      </c>
      <c r="V336">
        <v>5180802.28675</v>
      </c>
      <c r="W336" s="25">
        <v>459.00423884514436</v>
      </c>
      <c r="X336">
        <f t="shared" si="32"/>
        <v>68.850635826771651</v>
      </c>
      <c r="Y336">
        <f t="shared" si="33"/>
        <v>0.9178082191780822</v>
      </c>
      <c r="Z336">
        <v>493959.974636</v>
      </c>
      <c r="AA336">
        <v>5180636.9220099803</v>
      </c>
      <c r="AB336">
        <v>86.288001828051534</v>
      </c>
      <c r="AC336">
        <f t="shared" si="34"/>
        <v>0.90785907859078596</v>
      </c>
      <c r="AD336">
        <v>493959.974636</v>
      </c>
      <c r="AE336">
        <v>5180636.9220099803</v>
      </c>
      <c r="AF336">
        <v>62.611718357551872</v>
      </c>
      <c r="AG336">
        <v>335</v>
      </c>
      <c r="AH336">
        <f t="shared" si="35"/>
        <v>0.90785907859078596</v>
      </c>
    </row>
    <row r="337" spans="1:34" x14ac:dyDescent="0.25">
      <c r="A337">
        <v>196</v>
      </c>
      <c r="B337">
        <v>494038.07558499801</v>
      </c>
      <c r="C337">
        <v>5180797.63772</v>
      </c>
      <c r="D337" t="s">
        <v>24</v>
      </c>
      <c r="E337">
        <v>5</v>
      </c>
      <c r="F337">
        <v>570.3394356955381</v>
      </c>
      <c r="G337">
        <v>153.11679790026247</v>
      </c>
      <c r="H337">
        <v>365.01844174319564</v>
      </c>
      <c r="J337">
        <v>570.3394356955381</v>
      </c>
      <c r="K337">
        <v>365.01844174319564</v>
      </c>
      <c r="L337">
        <v>49.441415268065739</v>
      </c>
      <c r="M337">
        <v>27.286252739166745</v>
      </c>
      <c r="O337">
        <v>493417.52554900001</v>
      </c>
      <c r="P337">
        <v>5180646.2710499903</v>
      </c>
      <c r="Q337">
        <v>336</v>
      </c>
      <c r="R337">
        <v>589.63912351464819</v>
      </c>
      <c r="S337">
        <f t="shared" si="30"/>
        <v>88.44586852719722</v>
      </c>
      <c r="T337">
        <f t="shared" si="31"/>
        <v>0.91553133514986373</v>
      </c>
      <c r="U337">
        <v>493917.40765800001</v>
      </c>
      <c r="V337">
        <v>5180967.5535500003</v>
      </c>
      <c r="W337">
        <v>460.2509816272966</v>
      </c>
      <c r="X337">
        <f t="shared" si="32"/>
        <v>69.037647244094487</v>
      </c>
      <c r="Y337">
        <f t="shared" si="33"/>
        <v>0.92054794520547945</v>
      </c>
      <c r="Z337">
        <v>493927.19838900003</v>
      </c>
      <c r="AA337">
        <v>5180836.4194099903</v>
      </c>
      <c r="AB337">
        <v>86.387808497176181</v>
      </c>
      <c r="AC337">
        <f t="shared" si="34"/>
        <v>0.91056910569105687</v>
      </c>
      <c r="AD337">
        <v>493927.19838900003</v>
      </c>
      <c r="AE337">
        <v>5180836.4194099903</v>
      </c>
      <c r="AF337">
        <v>62.684139400165535</v>
      </c>
      <c r="AG337">
        <v>336</v>
      </c>
      <c r="AH337">
        <f t="shared" si="35"/>
        <v>0.91056910569105687</v>
      </c>
    </row>
    <row r="338" spans="1:34" x14ac:dyDescent="0.25">
      <c r="A338">
        <v>221</v>
      </c>
      <c r="B338">
        <v>494054.817732998</v>
      </c>
      <c r="C338">
        <v>5180822.4013599902</v>
      </c>
      <c r="D338" t="s">
        <v>24</v>
      </c>
      <c r="E338">
        <v>5</v>
      </c>
      <c r="F338">
        <v>579.72299212598421</v>
      </c>
      <c r="G338">
        <v>178.75984251968507</v>
      </c>
      <c r="H338">
        <v>364.70721022071365</v>
      </c>
      <c r="J338">
        <v>579.72299212598421</v>
      </c>
      <c r="K338">
        <v>364.70721022071365</v>
      </c>
      <c r="L338">
        <v>14.372178224677899</v>
      </c>
      <c r="M338">
        <v>3.6379223775045761</v>
      </c>
      <c r="O338">
        <v>493955.09288900002</v>
      </c>
      <c r="P338">
        <v>5180868.1722100005</v>
      </c>
      <c r="Q338">
        <v>337</v>
      </c>
      <c r="R338">
        <v>593.22319160104996</v>
      </c>
      <c r="S338">
        <f t="shared" si="30"/>
        <v>88.983478740157494</v>
      </c>
      <c r="T338">
        <f t="shared" si="31"/>
        <v>0.91825613079019075</v>
      </c>
      <c r="U338">
        <v>493763.62173200003</v>
      </c>
      <c r="V338">
        <v>5180846.6992800003</v>
      </c>
      <c r="W338">
        <v>461.59623097112859</v>
      </c>
      <c r="X338">
        <f t="shared" si="32"/>
        <v>69.239434645669292</v>
      </c>
      <c r="Y338">
        <f t="shared" si="33"/>
        <v>0.92328767123287669</v>
      </c>
      <c r="Z338">
        <v>493725.57659200003</v>
      </c>
      <c r="AA338">
        <v>5180706.6988500003</v>
      </c>
      <c r="AB338">
        <v>86.399023163701472</v>
      </c>
      <c r="AC338">
        <f t="shared" si="34"/>
        <v>0.91327913279132789</v>
      </c>
      <c r="AD338">
        <v>493725.57659200003</v>
      </c>
      <c r="AE338">
        <v>5180706.6988500003</v>
      </c>
      <c r="AF338">
        <v>62.692276910909548</v>
      </c>
      <c r="AG338">
        <v>337</v>
      </c>
      <c r="AH338">
        <f t="shared" si="35"/>
        <v>0.91327913279132789</v>
      </c>
    </row>
    <row r="339" spans="1:34" x14ac:dyDescent="0.25">
      <c r="A339">
        <v>222</v>
      </c>
      <c r="B339">
        <v>494086.744038</v>
      </c>
      <c r="C339">
        <v>5180840.59387</v>
      </c>
      <c r="D339" t="s">
        <v>24</v>
      </c>
      <c r="E339">
        <v>5</v>
      </c>
      <c r="F339">
        <v>604.91965616797904</v>
      </c>
      <c r="G339">
        <v>178.36745406824147</v>
      </c>
      <c r="H339">
        <v>359.54436906218228</v>
      </c>
      <c r="J339">
        <v>604.91965616797904</v>
      </c>
      <c r="K339">
        <v>359.54436906218228</v>
      </c>
      <c r="L339">
        <v>84.931536803216815</v>
      </c>
      <c r="M339">
        <v>17.511739925796121</v>
      </c>
      <c r="O339">
        <v>493605.127092999</v>
      </c>
      <c r="P339">
        <v>5180897.6489199903</v>
      </c>
      <c r="Q339">
        <v>338</v>
      </c>
      <c r="R339">
        <v>593.54579027320699</v>
      </c>
      <c r="S339">
        <f t="shared" si="30"/>
        <v>89.031868540981051</v>
      </c>
      <c r="T339">
        <f t="shared" si="31"/>
        <v>0.92098092643051777</v>
      </c>
      <c r="U339">
        <v>493814.71713100001</v>
      </c>
      <c r="V339">
        <v>5180798.7527299803</v>
      </c>
      <c r="W339">
        <v>463.9253963254593</v>
      </c>
      <c r="X339">
        <f t="shared" si="32"/>
        <v>69.588809448818893</v>
      </c>
      <c r="Y339">
        <f t="shared" si="33"/>
        <v>0.92602739726027394</v>
      </c>
      <c r="Z339">
        <v>493671.430219998</v>
      </c>
      <c r="AA339">
        <v>5180643.5840299902</v>
      </c>
      <c r="AB339">
        <v>86.619276326334528</v>
      </c>
      <c r="AC339">
        <f t="shared" si="34"/>
        <v>0.9159891598915989</v>
      </c>
      <c r="AD339">
        <v>493671.430219998</v>
      </c>
      <c r="AE339">
        <v>5180643.5840299902</v>
      </c>
      <c r="AF339">
        <v>62.852095526406309</v>
      </c>
      <c r="AG339">
        <v>338</v>
      </c>
      <c r="AH339">
        <f t="shared" si="35"/>
        <v>0.9159891598915989</v>
      </c>
    </row>
    <row r="340" spans="1:34" x14ac:dyDescent="0.25">
      <c r="A340">
        <v>246</v>
      </c>
      <c r="B340">
        <v>494082.71162100002</v>
      </c>
      <c r="C340">
        <v>5180854.1547499904</v>
      </c>
      <c r="D340" t="s">
        <v>24</v>
      </c>
      <c r="E340">
        <v>5</v>
      </c>
      <c r="F340">
        <v>577.70507874015743</v>
      </c>
      <c r="G340">
        <v>183.15616797900262</v>
      </c>
      <c r="H340">
        <v>430.99456313283599</v>
      </c>
      <c r="J340">
        <v>577.70507874015743</v>
      </c>
      <c r="K340">
        <v>430.99456313283599</v>
      </c>
      <c r="L340">
        <v>35.071241905819001</v>
      </c>
      <c r="M340">
        <v>40.137256015933353</v>
      </c>
      <c r="O340">
        <v>493449.423316998</v>
      </c>
      <c r="P340">
        <v>5180635.6795399804</v>
      </c>
      <c r="Q340">
        <v>339</v>
      </c>
      <c r="R340">
        <v>593.82958180993239</v>
      </c>
      <c r="S340">
        <f t="shared" si="30"/>
        <v>89.074437271489856</v>
      </c>
      <c r="T340">
        <f t="shared" si="31"/>
        <v>0.92370572207084467</v>
      </c>
      <c r="U340">
        <v>493858.43561599799</v>
      </c>
      <c r="V340">
        <v>5180848.0880899904</v>
      </c>
      <c r="W340">
        <v>464.17164041994755</v>
      </c>
      <c r="X340">
        <f t="shared" si="32"/>
        <v>69.625746062992135</v>
      </c>
      <c r="Y340">
        <f t="shared" si="33"/>
        <v>0.92876712328767119</v>
      </c>
      <c r="Z340">
        <v>493458.49844300002</v>
      </c>
      <c r="AA340">
        <v>5180665.85384</v>
      </c>
      <c r="AB340">
        <v>86.644433579848538</v>
      </c>
      <c r="AC340">
        <f t="shared" si="34"/>
        <v>0.91869918699186992</v>
      </c>
      <c r="AD340">
        <v>493458.49844300002</v>
      </c>
      <c r="AE340">
        <v>5180665.85384</v>
      </c>
      <c r="AF340">
        <v>62.870349963156478</v>
      </c>
      <c r="AG340">
        <v>339</v>
      </c>
      <c r="AH340">
        <f t="shared" si="35"/>
        <v>0.91869918699186992</v>
      </c>
    </row>
    <row r="341" spans="1:34" x14ac:dyDescent="0.25">
      <c r="A341">
        <v>247</v>
      </c>
      <c r="B341">
        <v>494114.637672999</v>
      </c>
      <c r="C341">
        <v>5180872.3474000003</v>
      </c>
      <c r="D341" t="s">
        <v>24</v>
      </c>
      <c r="E341">
        <v>5</v>
      </c>
      <c r="F341">
        <v>606.42893963254585</v>
      </c>
      <c r="G341">
        <v>190.53149606299212</v>
      </c>
      <c r="H341">
        <v>351.61624311813324</v>
      </c>
      <c r="J341">
        <v>606.42893963254585</v>
      </c>
      <c r="K341">
        <v>351.61624311813324</v>
      </c>
      <c r="L341">
        <v>29.159995778507877</v>
      </c>
      <c r="M341">
        <v>7.6027641250057014</v>
      </c>
      <c r="O341">
        <v>493752.039076999</v>
      </c>
      <c r="P341">
        <v>5180719.5875199903</v>
      </c>
      <c r="Q341">
        <v>340</v>
      </c>
      <c r="R341">
        <v>596.78477690288719</v>
      </c>
      <c r="S341">
        <f t="shared" si="30"/>
        <v>89.517716535433081</v>
      </c>
      <c r="T341">
        <f t="shared" si="31"/>
        <v>0.92643051771117169</v>
      </c>
      <c r="U341">
        <v>493592.5074</v>
      </c>
      <c r="V341">
        <v>5180731.75691</v>
      </c>
      <c r="W341">
        <v>464.23742519685038</v>
      </c>
      <c r="X341">
        <f t="shared" si="32"/>
        <v>69.63561377952756</v>
      </c>
      <c r="Y341">
        <f t="shared" si="33"/>
        <v>0.93150684931506844</v>
      </c>
      <c r="Z341">
        <v>493807.10502900003</v>
      </c>
      <c r="AA341">
        <v>5180671.6367899803</v>
      </c>
      <c r="AB341">
        <v>86.66318631434342</v>
      </c>
      <c r="AC341">
        <f t="shared" si="34"/>
        <v>0.92140921409214094</v>
      </c>
      <c r="AD341">
        <v>493807.10502900003</v>
      </c>
      <c r="AE341">
        <v>5180671.6367899803</v>
      </c>
      <c r="AF341">
        <v>62.883957195978574</v>
      </c>
      <c r="AG341">
        <v>340</v>
      </c>
      <c r="AH341">
        <f t="shared" si="35"/>
        <v>0.92140921409214094</v>
      </c>
    </row>
    <row r="342" spans="1:34" x14ac:dyDescent="0.25">
      <c r="A342">
        <v>270</v>
      </c>
      <c r="B342">
        <v>494115.63656700001</v>
      </c>
      <c r="C342">
        <v>5180879.0137499804</v>
      </c>
      <c r="D342" t="s">
        <v>24</v>
      </c>
      <c r="E342">
        <v>5</v>
      </c>
      <c r="F342">
        <v>618.73201837270346</v>
      </c>
      <c r="G342">
        <v>165.85301837270342</v>
      </c>
      <c r="H342">
        <v>367.35043813642551</v>
      </c>
      <c r="J342">
        <v>618.73201837270346</v>
      </c>
      <c r="K342">
        <v>367.35043813642551</v>
      </c>
      <c r="L342">
        <v>5.537790626320219</v>
      </c>
      <c r="M342">
        <v>62.755747799289026</v>
      </c>
      <c r="O342">
        <v>493799.55908699799</v>
      </c>
      <c r="P342">
        <v>5180830.5493200002</v>
      </c>
      <c r="Q342">
        <v>341</v>
      </c>
      <c r="R342">
        <v>597.93307086614175</v>
      </c>
      <c r="S342">
        <f t="shared" si="30"/>
        <v>89.689960629921259</v>
      </c>
      <c r="T342">
        <f t="shared" si="31"/>
        <v>0.92915531335149859</v>
      </c>
      <c r="U342">
        <v>493809.70142300002</v>
      </c>
      <c r="V342">
        <v>5181116.5674999803</v>
      </c>
      <c r="W342">
        <v>468.99606299212599</v>
      </c>
      <c r="X342">
        <f t="shared" si="32"/>
        <v>70.349409448818889</v>
      </c>
      <c r="Y342">
        <f t="shared" si="33"/>
        <v>0.9342465753424658</v>
      </c>
      <c r="Z342">
        <v>494114.637672999</v>
      </c>
      <c r="AA342">
        <v>5180872.3474000003</v>
      </c>
      <c r="AB342">
        <v>86.798793989486313</v>
      </c>
      <c r="AC342">
        <f t="shared" si="34"/>
        <v>0.92411924119241196</v>
      </c>
      <c r="AD342">
        <v>494114.637672999</v>
      </c>
      <c r="AE342">
        <v>5180872.3474000003</v>
      </c>
      <c r="AF342">
        <v>62.982355923302087</v>
      </c>
      <c r="AG342">
        <v>341</v>
      </c>
      <c r="AH342">
        <f t="shared" si="35"/>
        <v>0.92411924119241196</v>
      </c>
    </row>
    <row r="343" spans="1:34" x14ac:dyDescent="0.25">
      <c r="A343">
        <v>293</v>
      </c>
      <c r="B343">
        <v>494136.58341800002</v>
      </c>
      <c r="C343">
        <v>5180910.7742100004</v>
      </c>
      <c r="D343" t="s">
        <v>24</v>
      </c>
      <c r="E343">
        <v>5</v>
      </c>
      <c r="F343">
        <v>470.10971916010499</v>
      </c>
      <c r="G343">
        <v>160.62335958005249</v>
      </c>
      <c r="H343">
        <v>281.98131898091515</v>
      </c>
      <c r="J343">
        <v>470.10971916010499</v>
      </c>
      <c r="K343">
        <v>281.98131898091515</v>
      </c>
      <c r="L343">
        <v>28.567133239575284</v>
      </c>
      <c r="M343">
        <v>11.56298297287104</v>
      </c>
      <c r="O343">
        <v>493827.45429000002</v>
      </c>
      <c r="P343">
        <v>5180862.3015200002</v>
      </c>
      <c r="Q343">
        <v>342</v>
      </c>
      <c r="R343">
        <v>598.09711286089237</v>
      </c>
      <c r="S343">
        <f t="shared" si="30"/>
        <v>89.714566929133852</v>
      </c>
      <c r="T343">
        <f t="shared" si="31"/>
        <v>0.93188010899182561</v>
      </c>
      <c r="U343">
        <v>493627.13805200002</v>
      </c>
      <c r="V343">
        <v>5180706.9397900002</v>
      </c>
      <c r="W343" s="25">
        <v>469.81461417322834</v>
      </c>
      <c r="X343">
        <f t="shared" si="32"/>
        <v>70.47219212598425</v>
      </c>
      <c r="Y343">
        <f t="shared" si="33"/>
        <v>0.93698630136986305</v>
      </c>
      <c r="Z343">
        <v>493502.30170800001</v>
      </c>
      <c r="AA343">
        <v>5180616.15558</v>
      </c>
      <c r="AB343">
        <v>86.849025452057617</v>
      </c>
      <c r="AC343">
        <f t="shared" si="34"/>
        <v>0.92682926829268297</v>
      </c>
      <c r="AD343">
        <v>493502.30170800001</v>
      </c>
      <c r="AE343">
        <v>5180616.15558</v>
      </c>
      <c r="AF343">
        <v>63.018804538643415</v>
      </c>
      <c r="AG343">
        <v>342</v>
      </c>
      <c r="AH343">
        <f t="shared" si="35"/>
        <v>0.92682926829268297</v>
      </c>
    </row>
    <row r="344" spans="1:34" x14ac:dyDescent="0.25">
      <c r="A344">
        <v>41</v>
      </c>
      <c r="B344">
        <v>493947.431986999</v>
      </c>
      <c r="C344">
        <v>5180613.9323500004</v>
      </c>
      <c r="D344" t="s">
        <v>24</v>
      </c>
      <c r="E344">
        <v>6</v>
      </c>
      <c r="F344">
        <v>509.98847244094486</v>
      </c>
      <c r="G344">
        <v>120.25</v>
      </c>
      <c r="H344">
        <v>307.77912049943433</v>
      </c>
      <c r="J344">
        <v>509.98847244094486</v>
      </c>
      <c r="K344">
        <v>307.77912049943433</v>
      </c>
      <c r="L344">
        <v>175.87133681055136</v>
      </c>
      <c r="M344">
        <v>34.343045061114886</v>
      </c>
      <c r="O344">
        <v>493814.71713100001</v>
      </c>
      <c r="P344">
        <v>5180798.7527299803</v>
      </c>
      <c r="Q344">
        <v>343</v>
      </c>
      <c r="R344">
        <v>599.40944881889766</v>
      </c>
      <c r="S344">
        <f t="shared" si="30"/>
        <v>89.911417322834652</v>
      </c>
      <c r="T344">
        <f t="shared" si="31"/>
        <v>0.93460490463215262</v>
      </c>
      <c r="U344">
        <v>494145.15560300002</v>
      </c>
      <c r="V344">
        <v>5180849.02348</v>
      </c>
      <c r="W344">
        <v>470.27322670388298</v>
      </c>
      <c r="X344">
        <f t="shared" si="32"/>
        <v>70.540984005582445</v>
      </c>
      <c r="Y344">
        <f t="shared" si="33"/>
        <v>0.9397260273972603</v>
      </c>
      <c r="Z344">
        <v>493350.86385000002</v>
      </c>
      <c r="AA344">
        <v>5180767.3566100001</v>
      </c>
      <c r="AB344">
        <v>87.591861953855798</v>
      </c>
      <c r="AC344">
        <f t="shared" si="34"/>
        <v>0.92953929539295388</v>
      </c>
      <c r="AD344">
        <v>493350.86385000002</v>
      </c>
      <c r="AE344">
        <v>5180767.3566100001</v>
      </c>
      <c r="AF344">
        <v>63.557816554809683</v>
      </c>
      <c r="AG344">
        <v>343</v>
      </c>
      <c r="AH344">
        <f t="shared" si="35"/>
        <v>0.92953929539295388</v>
      </c>
    </row>
    <row r="345" spans="1:34" x14ac:dyDescent="0.25">
      <c r="A345">
        <v>65</v>
      </c>
      <c r="B345">
        <v>493959.974636</v>
      </c>
      <c r="C345">
        <v>5180636.9220099803</v>
      </c>
      <c r="D345" t="s">
        <v>24</v>
      </c>
      <c r="E345">
        <v>6</v>
      </c>
      <c r="F345">
        <v>564.10578740157473</v>
      </c>
      <c r="G345">
        <v>130</v>
      </c>
      <c r="H345">
        <v>383.55743536242863</v>
      </c>
      <c r="J345">
        <v>564.10578740157473</v>
      </c>
      <c r="K345">
        <v>383.55743536242863</v>
      </c>
      <c r="L345">
        <v>95.160364401678095</v>
      </c>
      <c r="M345">
        <v>6.3185488960017011</v>
      </c>
      <c r="O345">
        <v>493981.20999900001</v>
      </c>
      <c r="P345">
        <v>5180954.7101699803</v>
      </c>
      <c r="Q345">
        <v>344</v>
      </c>
      <c r="R345">
        <v>600.3420000000001</v>
      </c>
      <c r="S345">
        <f t="shared" si="30"/>
        <v>90.051300000000012</v>
      </c>
      <c r="T345">
        <f t="shared" si="31"/>
        <v>0.93732970027247953</v>
      </c>
      <c r="U345">
        <v>494042.75106500002</v>
      </c>
      <c r="V345">
        <v>5180958.35647</v>
      </c>
      <c r="W345">
        <v>471.23928487741</v>
      </c>
      <c r="X345">
        <f t="shared" si="32"/>
        <v>70.685892731611503</v>
      </c>
      <c r="Y345">
        <f t="shared" si="33"/>
        <v>0.94246575342465755</v>
      </c>
      <c r="Z345">
        <v>493463.71892800002</v>
      </c>
      <c r="AA345">
        <v>5180794.5687100003</v>
      </c>
      <c r="AB345">
        <v>87.611622020526639</v>
      </c>
      <c r="AC345">
        <f t="shared" si="34"/>
        <v>0.9322493224932249</v>
      </c>
      <c r="AD345">
        <v>493463.71892800002</v>
      </c>
      <c r="AE345">
        <v>5180794.5687100003</v>
      </c>
      <c r="AF345">
        <v>63.572154721216485</v>
      </c>
      <c r="AG345">
        <v>344</v>
      </c>
      <c r="AH345">
        <f t="shared" si="35"/>
        <v>0.9322493224932249</v>
      </c>
    </row>
    <row r="346" spans="1:34" x14ac:dyDescent="0.25">
      <c r="A346">
        <v>66</v>
      </c>
      <c r="B346">
        <v>493989.609204999</v>
      </c>
      <c r="C346">
        <v>5180640.4995499803</v>
      </c>
      <c r="D346" t="s">
        <v>24</v>
      </c>
      <c r="E346">
        <v>6</v>
      </c>
      <c r="F346">
        <v>557.85571653543309</v>
      </c>
      <c r="G346">
        <v>132</v>
      </c>
      <c r="H346">
        <v>309.40566134840367</v>
      </c>
      <c r="J346">
        <v>557.85571653543309</v>
      </c>
      <c r="K346">
        <v>309.40566134840367</v>
      </c>
      <c r="L346">
        <v>81.295954236003809</v>
      </c>
      <c r="M346">
        <v>60.959929618868095</v>
      </c>
      <c r="O346">
        <v>493928.07418</v>
      </c>
      <c r="P346">
        <v>5180645.7328500003</v>
      </c>
      <c r="Q346">
        <v>345</v>
      </c>
      <c r="R346">
        <v>601.22869553805776</v>
      </c>
      <c r="S346">
        <f t="shared" si="30"/>
        <v>90.184304330708656</v>
      </c>
      <c r="T346">
        <f t="shared" si="31"/>
        <v>0.94005449591280654</v>
      </c>
      <c r="U346">
        <v>493688.24009600002</v>
      </c>
      <c r="V346">
        <v>5180737.54495</v>
      </c>
      <c r="W346">
        <v>471.99624671916013</v>
      </c>
      <c r="X346">
        <f t="shared" si="32"/>
        <v>70.799437007874019</v>
      </c>
      <c r="Y346">
        <f t="shared" si="33"/>
        <v>0.9452054794520548</v>
      </c>
      <c r="Z346">
        <v>493449.423316998</v>
      </c>
      <c r="AA346">
        <v>5180635.6795399804</v>
      </c>
      <c r="AB346">
        <v>87.652695140785241</v>
      </c>
      <c r="AC346">
        <f t="shared" si="34"/>
        <v>0.93495934959349591</v>
      </c>
      <c r="AD346">
        <v>493449.423316998</v>
      </c>
      <c r="AE346">
        <v>5180635.6795399804</v>
      </c>
      <c r="AF346">
        <v>63.601957921930556</v>
      </c>
      <c r="AG346">
        <v>345</v>
      </c>
      <c r="AH346">
        <f t="shared" si="35"/>
        <v>0.93495934959349591</v>
      </c>
    </row>
    <row r="347" spans="1:34" x14ac:dyDescent="0.25">
      <c r="A347">
        <v>91</v>
      </c>
      <c r="B347">
        <v>493998.558499999</v>
      </c>
      <c r="C347">
        <v>5180669.9977099802</v>
      </c>
      <c r="D347" t="s">
        <v>24</v>
      </c>
      <c r="E347">
        <v>6</v>
      </c>
      <c r="F347">
        <v>568.87931758530192</v>
      </c>
      <c r="G347">
        <v>141.5</v>
      </c>
      <c r="H347">
        <v>318.71580820367916</v>
      </c>
      <c r="J347">
        <v>568.87931758530192</v>
      </c>
      <c r="K347">
        <v>318.71580820367916</v>
      </c>
      <c r="L347">
        <v>125.27350969847491</v>
      </c>
      <c r="M347">
        <v>33.251402039431618</v>
      </c>
      <c r="O347">
        <v>493467.584636999</v>
      </c>
      <c r="P347">
        <v>5180699.2216499904</v>
      </c>
      <c r="Q347">
        <v>346</v>
      </c>
      <c r="R347">
        <v>602.57171577157885</v>
      </c>
      <c r="S347">
        <f t="shared" si="30"/>
        <v>90.385757365736822</v>
      </c>
      <c r="T347">
        <f t="shared" si="31"/>
        <v>0.94277929155313356</v>
      </c>
      <c r="U347">
        <v>493796.168196999</v>
      </c>
      <c r="V347">
        <v>5181021.01633</v>
      </c>
      <c r="W347">
        <v>474.21104461942258</v>
      </c>
      <c r="X347">
        <f t="shared" si="32"/>
        <v>71.131656692913381</v>
      </c>
      <c r="Y347">
        <f t="shared" si="33"/>
        <v>0.94794520547945205</v>
      </c>
      <c r="Z347">
        <v>494082.71162100002</v>
      </c>
      <c r="AA347">
        <v>5180854.1547499904</v>
      </c>
      <c r="AB347">
        <v>87.725646290187655</v>
      </c>
      <c r="AC347">
        <f t="shared" si="34"/>
        <v>0.93766937669376693</v>
      </c>
      <c r="AD347">
        <v>494082.71162100002</v>
      </c>
      <c r="AE347">
        <v>5180854.1547499904</v>
      </c>
      <c r="AF347">
        <v>63.654892243313327</v>
      </c>
      <c r="AG347">
        <v>346</v>
      </c>
      <c r="AH347">
        <f t="shared" si="35"/>
        <v>0.93766937669376693</v>
      </c>
    </row>
    <row r="348" spans="1:34" x14ac:dyDescent="0.25">
      <c r="A348">
        <v>118</v>
      </c>
      <c r="B348">
        <v>494010.040872999</v>
      </c>
      <c r="C348">
        <v>5180701.7671800004</v>
      </c>
      <c r="D348" t="s">
        <v>24</v>
      </c>
      <c r="E348">
        <v>6</v>
      </c>
      <c r="F348">
        <v>561.64536220472439</v>
      </c>
      <c r="G348">
        <v>146</v>
      </c>
      <c r="H348">
        <v>321.49030768391373</v>
      </c>
      <c r="J348">
        <v>561.64536220472439</v>
      </c>
      <c r="K348">
        <v>321.49030768391373</v>
      </c>
      <c r="L348">
        <v>55.640709368576438</v>
      </c>
      <c r="M348">
        <v>38.002922171356261</v>
      </c>
      <c r="O348">
        <v>494016.170361</v>
      </c>
      <c r="P348">
        <v>5180863.3944100002</v>
      </c>
      <c r="Q348">
        <v>347</v>
      </c>
      <c r="R348">
        <v>604.78832283464567</v>
      </c>
      <c r="S348">
        <f t="shared" si="30"/>
        <v>90.718248425196848</v>
      </c>
      <c r="T348">
        <f t="shared" si="31"/>
        <v>0.94550408719346046</v>
      </c>
      <c r="U348">
        <v>493668.941824999</v>
      </c>
      <c r="V348">
        <v>5180896.47004</v>
      </c>
      <c r="W348">
        <v>474.40952755905511</v>
      </c>
      <c r="X348">
        <f t="shared" si="32"/>
        <v>71.161429133858263</v>
      </c>
      <c r="Y348">
        <f t="shared" si="33"/>
        <v>0.9506849315068493</v>
      </c>
      <c r="Z348">
        <v>493913.54685899901</v>
      </c>
      <c r="AA348">
        <v>5180999.3384299902</v>
      </c>
      <c r="AB348">
        <v>87.773213095586257</v>
      </c>
      <c r="AC348">
        <f t="shared" si="34"/>
        <v>0.94037940379403795</v>
      </c>
      <c r="AD348">
        <v>493913.54685899901</v>
      </c>
      <c r="AE348">
        <v>5180999.3384299902</v>
      </c>
      <c r="AF348">
        <v>63.689407348075186</v>
      </c>
      <c r="AG348">
        <v>347</v>
      </c>
      <c r="AH348">
        <f t="shared" si="35"/>
        <v>0.94037940379403795</v>
      </c>
    </row>
    <row r="349" spans="1:34" x14ac:dyDescent="0.25">
      <c r="A349">
        <v>145</v>
      </c>
      <c r="B349">
        <v>494039.23383600003</v>
      </c>
      <c r="C349">
        <v>5180734.0746799903</v>
      </c>
      <c r="D349" t="s">
        <v>24</v>
      </c>
      <c r="E349">
        <v>6</v>
      </c>
      <c r="F349">
        <v>477.31144881889765</v>
      </c>
      <c r="G349">
        <v>94.75</v>
      </c>
      <c r="H349">
        <v>237.01964585881908</v>
      </c>
      <c r="J349">
        <v>477.31144881889765</v>
      </c>
      <c r="K349">
        <v>237.01964585881908</v>
      </c>
      <c r="L349">
        <v>30.554743603806518</v>
      </c>
      <c r="M349">
        <v>32.526461599787069</v>
      </c>
      <c r="O349">
        <v>494086.744038</v>
      </c>
      <c r="P349">
        <v>5180840.59387</v>
      </c>
      <c r="Q349">
        <v>348</v>
      </c>
      <c r="R349">
        <v>604.91965616797904</v>
      </c>
      <c r="S349">
        <f t="shared" si="30"/>
        <v>90.737948425196848</v>
      </c>
      <c r="T349">
        <f t="shared" si="31"/>
        <v>0.94822888283378748</v>
      </c>
      <c r="U349">
        <v>493826.81074599799</v>
      </c>
      <c r="V349">
        <v>5181052.9879400004</v>
      </c>
      <c r="W349">
        <v>482.98722834645673</v>
      </c>
      <c r="X349">
        <f t="shared" si="32"/>
        <v>72.44808425196851</v>
      </c>
      <c r="Y349">
        <f t="shared" si="33"/>
        <v>0.95342465753424654</v>
      </c>
      <c r="Z349">
        <v>493530.34065799799</v>
      </c>
      <c r="AA349">
        <v>5180917.8421999803</v>
      </c>
      <c r="AB349">
        <v>87.920117634469605</v>
      </c>
      <c r="AC349">
        <f t="shared" si="34"/>
        <v>0.94308943089430897</v>
      </c>
      <c r="AD349">
        <v>493530.34065799799</v>
      </c>
      <c r="AE349">
        <v>5180917.8421999803</v>
      </c>
      <c r="AF349">
        <v>63.796003229532012</v>
      </c>
      <c r="AG349">
        <v>348</v>
      </c>
      <c r="AH349">
        <f t="shared" si="35"/>
        <v>0.94308943089430897</v>
      </c>
    </row>
    <row r="350" spans="1:34" x14ac:dyDescent="0.25">
      <c r="A350">
        <v>171</v>
      </c>
      <c r="B350">
        <v>494052.84635599901</v>
      </c>
      <c r="C350">
        <v>5180758.8414200004</v>
      </c>
      <c r="D350" t="s">
        <v>24</v>
      </c>
      <c r="E350">
        <v>6</v>
      </c>
      <c r="F350">
        <v>418.84692125984247</v>
      </c>
      <c r="G350">
        <v>66.75</v>
      </c>
      <c r="H350">
        <v>252.14122644543613</v>
      </c>
      <c r="J350">
        <v>418.84692125984247</v>
      </c>
      <c r="K350">
        <v>252.14122644543613</v>
      </c>
      <c r="L350">
        <v>63.544269202732259</v>
      </c>
      <c r="M350">
        <v>23.233650481633713</v>
      </c>
      <c r="O350">
        <v>493478.50785200001</v>
      </c>
      <c r="P350">
        <v>5180775.8840899803</v>
      </c>
      <c r="Q350">
        <v>349</v>
      </c>
      <c r="R350">
        <v>606.18204397617694</v>
      </c>
      <c r="S350">
        <f t="shared" si="30"/>
        <v>90.927306596426533</v>
      </c>
      <c r="T350">
        <f t="shared" si="31"/>
        <v>0.95095367847411449</v>
      </c>
      <c r="U350">
        <v>493913.54685899901</v>
      </c>
      <c r="V350">
        <v>5180999.3384299902</v>
      </c>
      <c r="W350">
        <v>483.62679265091862</v>
      </c>
      <c r="X350">
        <f t="shared" si="32"/>
        <v>72.544018897637784</v>
      </c>
      <c r="Y350">
        <f t="shared" si="33"/>
        <v>0.95616438356164379</v>
      </c>
      <c r="Z350">
        <v>494019.926261999</v>
      </c>
      <c r="AA350">
        <v>5180892.9986300003</v>
      </c>
      <c r="AB350">
        <v>87.988346282687388</v>
      </c>
      <c r="AC350">
        <f t="shared" si="34"/>
        <v>0.94579945799457998</v>
      </c>
      <c r="AD350">
        <v>494019.926261999</v>
      </c>
      <c r="AE350">
        <v>5180892.9986300003</v>
      </c>
      <c r="AF350">
        <v>63.845510841432002</v>
      </c>
      <c r="AG350">
        <v>349</v>
      </c>
      <c r="AH350">
        <f t="shared" si="35"/>
        <v>0.94579945799457998</v>
      </c>
    </row>
    <row r="351" spans="1:34" x14ac:dyDescent="0.25">
      <c r="A351">
        <v>172</v>
      </c>
      <c r="B351">
        <v>494084.77300500002</v>
      </c>
      <c r="C351">
        <v>5180777.0339099905</v>
      </c>
      <c r="D351" t="s">
        <v>24</v>
      </c>
      <c r="E351">
        <v>6</v>
      </c>
      <c r="F351">
        <v>420.89723359580057</v>
      </c>
      <c r="G351">
        <v>49.75</v>
      </c>
      <c r="H351">
        <v>249.65376914660831</v>
      </c>
      <c r="J351">
        <v>420.89723359580057</v>
      </c>
      <c r="K351">
        <v>249.65376914660831</v>
      </c>
      <c r="L351">
        <v>25.085734743503235</v>
      </c>
      <c r="M351">
        <v>27.011096000295964</v>
      </c>
      <c r="O351">
        <v>494114.637672999</v>
      </c>
      <c r="P351">
        <v>5180872.3474000003</v>
      </c>
      <c r="Q351">
        <v>350</v>
      </c>
      <c r="R351">
        <v>606.42893963254585</v>
      </c>
      <c r="S351">
        <f t="shared" si="30"/>
        <v>90.964340944881869</v>
      </c>
      <c r="T351">
        <f t="shared" si="31"/>
        <v>0.9536784741144414</v>
      </c>
      <c r="U351">
        <v>493703.84080900002</v>
      </c>
      <c r="V351">
        <v>5180836.9829399902</v>
      </c>
      <c r="W351">
        <v>486.36656692913385</v>
      </c>
      <c r="X351">
        <f t="shared" si="32"/>
        <v>72.954985039370072</v>
      </c>
      <c r="Y351">
        <f t="shared" si="33"/>
        <v>0.95890410958904104</v>
      </c>
      <c r="Z351">
        <v>493594.458174998</v>
      </c>
      <c r="AA351">
        <v>5180986.0024800003</v>
      </c>
      <c r="AB351">
        <v>88.06368992293983</v>
      </c>
      <c r="AC351">
        <f t="shared" si="34"/>
        <v>0.948509485094851</v>
      </c>
      <c r="AD351">
        <v>493594.458174998</v>
      </c>
      <c r="AE351">
        <v>5180986.0024800003</v>
      </c>
      <c r="AF351">
        <v>63.900181185901431</v>
      </c>
      <c r="AG351">
        <v>350</v>
      </c>
      <c r="AH351">
        <f t="shared" si="35"/>
        <v>0.948509485094851</v>
      </c>
    </row>
    <row r="352" spans="1:34" x14ac:dyDescent="0.25">
      <c r="A352">
        <v>197</v>
      </c>
      <c r="B352">
        <v>494069.977149999</v>
      </c>
      <c r="C352">
        <v>5180790.6054199804</v>
      </c>
      <c r="D352" t="s">
        <v>24</v>
      </c>
      <c r="E352">
        <v>6</v>
      </c>
      <c r="F352">
        <v>488.15458267716537</v>
      </c>
      <c r="G352">
        <v>63.75</v>
      </c>
      <c r="H352">
        <v>284.23482192433818</v>
      </c>
      <c r="J352">
        <v>488.15458267716537</v>
      </c>
      <c r="K352">
        <v>284.23482192433818</v>
      </c>
      <c r="L352">
        <v>45.20265734937184</v>
      </c>
      <c r="M352">
        <v>29.382283461166438</v>
      </c>
      <c r="O352">
        <v>493458.49844300002</v>
      </c>
      <c r="P352">
        <v>5180665.85384</v>
      </c>
      <c r="Q352">
        <v>351</v>
      </c>
      <c r="R352">
        <v>609.24791764732902</v>
      </c>
      <c r="S352">
        <f t="shared" si="30"/>
        <v>91.387187647099353</v>
      </c>
      <c r="T352">
        <f t="shared" si="31"/>
        <v>0.95640326975476841</v>
      </c>
      <c r="U352">
        <v>493583.737041999</v>
      </c>
      <c r="V352">
        <v>5180668.20438</v>
      </c>
      <c r="W352" s="25">
        <v>493.30550656167981</v>
      </c>
      <c r="X352">
        <f t="shared" si="32"/>
        <v>73.995825984251965</v>
      </c>
      <c r="Y352">
        <f t="shared" si="33"/>
        <v>0.9616438356164384</v>
      </c>
      <c r="Z352">
        <v>493998.558499999</v>
      </c>
      <c r="AA352">
        <v>5180669.9977099802</v>
      </c>
      <c r="AB352">
        <v>88.204881599858524</v>
      </c>
      <c r="AC352">
        <f t="shared" si="34"/>
        <v>0.95121951219512191</v>
      </c>
      <c r="AD352">
        <v>493998.558499999</v>
      </c>
      <c r="AE352">
        <v>5180669.9977099802</v>
      </c>
      <c r="AF352">
        <v>64.002631738960702</v>
      </c>
      <c r="AG352">
        <v>351</v>
      </c>
      <c r="AH352">
        <f t="shared" si="35"/>
        <v>0.95121951219512191</v>
      </c>
    </row>
    <row r="353" spans="1:34" x14ac:dyDescent="0.25">
      <c r="A353">
        <v>198</v>
      </c>
      <c r="B353">
        <v>494101.90357700002</v>
      </c>
      <c r="C353">
        <v>5180808.7980000004</v>
      </c>
      <c r="D353" t="s">
        <v>24</v>
      </c>
      <c r="E353">
        <v>6</v>
      </c>
      <c r="F353">
        <v>497.99699737532802</v>
      </c>
      <c r="G353">
        <v>69.75</v>
      </c>
      <c r="H353">
        <v>312.37160206642659</v>
      </c>
      <c r="J353">
        <v>497.99699737532802</v>
      </c>
      <c r="K353">
        <v>312.37160206642659</v>
      </c>
      <c r="L353">
        <v>28.756260073581036</v>
      </c>
      <c r="M353">
        <v>16.524430074686329</v>
      </c>
      <c r="O353">
        <v>493594.458174998</v>
      </c>
      <c r="P353">
        <v>5180986.0024800003</v>
      </c>
      <c r="Q353">
        <v>352</v>
      </c>
      <c r="R353">
        <v>611.46224735666249</v>
      </c>
      <c r="S353">
        <f t="shared" si="30"/>
        <v>91.71933710349937</v>
      </c>
      <c r="T353">
        <f t="shared" si="31"/>
        <v>0.95912806539509532</v>
      </c>
      <c r="U353">
        <v>493687.085563</v>
      </c>
      <c r="V353">
        <v>5180801.1080700001</v>
      </c>
      <c r="W353">
        <v>494.51944881889767</v>
      </c>
      <c r="X353">
        <f t="shared" si="32"/>
        <v>74.177917322834645</v>
      </c>
      <c r="Y353">
        <f t="shared" si="33"/>
        <v>0.96438356164383565</v>
      </c>
      <c r="Z353">
        <v>493991.00748700002</v>
      </c>
      <c r="AA353">
        <v>5180828.91</v>
      </c>
      <c r="AB353">
        <v>88.273740213545864</v>
      </c>
      <c r="AC353">
        <f t="shared" si="34"/>
        <v>0.95392953929539293</v>
      </c>
      <c r="AD353">
        <v>493991.00748700002</v>
      </c>
      <c r="AE353">
        <v>5180828.91</v>
      </c>
      <c r="AF353">
        <v>64.05259646215913</v>
      </c>
      <c r="AG353">
        <v>352</v>
      </c>
      <c r="AH353">
        <f t="shared" si="35"/>
        <v>0.95392953929539293</v>
      </c>
    </row>
    <row r="354" spans="1:34" x14ac:dyDescent="0.25">
      <c r="A354">
        <v>223</v>
      </c>
      <c r="B354">
        <v>494118.627680998</v>
      </c>
      <c r="C354">
        <v>5180815.4489200003</v>
      </c>
      <c r="D354" t="s">
        <v>24</v>
      </c>
      <c r="E354">
        <v>6</v>
      </c>
      <c r="F354">
        <v>453.70547769028872</v>
      </c>
      <c r="G354">
        <v>112.5</v>
      </c>
      <c r="H354">
        <v>262.45757333287389</v>
      </c>
      <c r="J354">
        <v>453.70547769028872</v>
      </c>
      <c r="K354">
        <v>262.45757333287389</v>
      </c>
      <c r="L354">
        <v>14.039700119128591</v>
      </c>
      <c r="M354">
        <v>39.053587225188465</v>
      </c>
      <c r="O354">
        <v>494044.226517</v>
      </c>
      <c r="P354">
        <v>5180700.4701500004</v>
      </c>
      <c r="Q354">
        <v>353</v>
      </c>
      <c r="R354">
        <v>613.4333149606299</v>
      </c>
      <c r="S354">
        <f t="shared" si="30"/>
        <v>92.014997244094488</v>
      </c>
      <c r="T354">
        <f t="shared" si="31"/>
        <v>0.96185286103542234</v>
      </c>
      <c r="U354">
        <v>493551.833480998</v>
      </c>
      <c r="V354">
        <v>5180673.4613199905</v>
      </c>
      <c r="W354">
        <v>498.27598687664045</v>
      </c>
      <c r="X354">
        <f t="shared" si="32"/>
        <v>74.741398031496061</v>
      </c>
      <c r="Y354">
        <f t="shared" si="33"/>
        <v>0.9671232876712329</v>
      </c>
      <c r="Z354">
        <v>493827.45429000002</v>
      </c>
      <c r="AA354">
        <v>5180862.3015200002</v>
      </c>
      <c r="AB354">
        <v>88.380272795509214</v>
      </c>
      <c r="AC354">
        <f t="shared" si="34"/>
        <v>0.95663956639566394</v>
      </c>
      <c r="AD354">
        <v>493827.45429000002</v>
      </c>
      <c r="AE354">
        <v>5180862.3015200002</v>
      </c>
      <c r="AF354">
        <v>64.129897916318242</v>
      </c>
      <c r="AG354">
        <v>353</v>
      </c>
      <c r="AH354">
        <f t="shared" si="35"/>
        <v>0.95663956639566394</v>
      </c>
    </row>
    <row r="355" spans="1:34" x14ac:dyDescent="0.25">
      <c r="A355">
        <v>248</v>
      </c>
      <c r="B355">
        <v>494145.15560300002</v>
      </c>
      <c r="C355">
        <v>5180849.02348</v>
      </c>
      <c r="D355" t="s">
        <v>24</v>
      </c>
      <c r="E355">
        <v>6</v>
      </c>
      <c r="F355">
        <v>687.97411023622044</v>
      </c>
      <c r="G355">
        <v>146.25</v>
      </c>
      <c r="H355">
        <v>470.27322670388298</v>
      </c>
      <c r="J355">
        <v>687.97411023622044</v>
      </c>
      <c r="K355">
        <v>470.27322670388298</v>
      </c>
      <c r="L355">
        <v>18.010005234058369</v>
      </c>
      <c r="M355">
        <v>23.846263378154244</v>
      </c>
      <c r="O355">
        <v>493807.10502900003</v>
      </c>
      <c r="P355">
        <v>5180671.6367899803</v>
      </c>
      <c r="Q355">
        <v>354</v>
      </c>
      <c r="R355">
        <v>615.48389763779539</v>
      </c>
      <c r="S355">
        <f t="shared" si="30"/>
        <v>92.322584645669309</v>
      </c>
      <c r="T355">
        <f t="shared" si="31"/>
        <v>0.96457765667574935</v>
      </c>
      <c r="U355">
        <v>493574.22056400002</v>
      </c>
      <c r="V355">
        <v>5180763.5574099803</v>
      </c>
      <c r="W355">
        <v>502.46050393700784</v>
      </c>
      <c r="X355">
        <f t="shared" si="32"/>
        <v>75.369075590551176</v>
      </c>
      <c r="Y355">
        <f t="shared" si="33"/>
        <v>0.96986301369863015</v>
      </c>
      <c r="Z355">
        <v>494051.827297999</v>
      </c>
      <c r="AA355">
        <v>5180885.9662300004</v>
      </c>
      <c r="AB355">
        <v>88.719102381890067</v>
      </c>
      <c r="AC355">
        <f t="shared" si="34"/>
        <v>0.95934959349593496</v>
      </c>
      <c r="AD355">
        <v>494051.827297999</v>
      </c>
      <c r="AE355">
        <v>5180885.9662300004</v>
      </c>
      <c r="AF355">
        <v>64.375757157281527</v>
      </c>
      <c r="AG355">
        <v>354</v>
      </c>
      <c r="AH355">
        <f t="shared" si="35"/>
        <v>0.95934959349593496</v>
      </c>
    </row>
    <row r="356" spans="1:34" x14ac:dyDescent="0.25">
      <c r="A356">
        <v>271</v>
      </c>
      <c r="B356">
        <v>494147.55805200001</v>
      </c>
      <c r="C356">
        <v>5180892.7616900001</v>
      </c>
      <c r="D356" t="s">
        <v>24</v>
      </c>
      <c r="E356">
        <v>6</v>
      </c>
      <c r="F356">
        <v>462.39976640419951</v>
      </c>
      <c r="G356">
        <v>61.5</v>
      </c>
      <c r="H356">
        <v>326.2911794425587</v>
      </c>
      <c r="J356">
        <v>462.39976640419951</v>
      </c>
      <c r="K356">
        <v>326.2911794425587</v>
      </c>
      <c r="L356">
        <v>170.0267887465894</v>
      </c>
      <c r="M356">
        <v>64.856766724454928</v>
      </c>
      <c r="O356">
        <v>493770.79737400002</v>
      </c>
      <c r="P356">
        <v>5180636.94221</v>
      </c>
      <c r="Q356">
        <v>355</v>
      </c>
      <c r="R356">
        <v>618.46969028871388</v>
      </c>
      <c r="S356">
        <f t="shared" si="30"/>
        <v>92.770453543307084</v>
      </c>
      <c r="T356">
        <f t="shared" si="31"/>
        <v>0.96730245231607626</v>
      </c>
      <c r="U356">
        <v>493828.07572000002</v>
      </c>
      <c r="V356">
        <v>5181021.2056799904</v>
      </c>
      <c r="W356">
        <v>504.82139370078738</v>
      </c>
      <c r="X356">
        <f t="shared" si="32"/>
        <v>75.723209055118105</v>
      </c>
      <c r="Y356">
        <f t="shared" si="33"/>
        <v>0.9726027397260274</v>
      </c>
      <c r="Z356">
        <v>493785.60215200001</v>
      </c>
      <c r="AA356">
        <v>5180609.6934099803</v>
      </c>
      <c r="AB356">
        <v>88.978074101489199</v>
      </c>
      <c r="AC356">
        <f t="shared" si="34"/>
        <v>0.96205962059620598</v>
      </c>
      <c r="AD356">
        <v>493785.60215200001</v>
      </c>
      <c r="AE356">
        <v>5180609.6934099803</v>
      </c>
      <c r="AF356">
        <v>64.563670471144363</v>
      </c>
      <c r="AG356">
        <v>355</v>
      </c>
      <c r="AH356">
        <f t="shared" si="35"/>
        <v>0.96205962059620598</v>
      </c>
    </row>
    <row r="357" spans="1:34" x14ac:dyDescent="0.25">
      <c r="A357">
        <v>67</v>
      </c>
      <c r="B357">
        <v>494023.79518900003</v>
      </c>
      <c r="C357">
        <v>5180638.7472000001</v>
      </c>
      <c r="D357" t="s">
        <v>24</v>
      </c>
      <c r="E357">
        <v>7</v>
      </c>
      <c r="F357">
        <v>459.29944881889764</v>
      </c>
      <c r="G357">
        <v>122.5</v>
      </c>
      <c r="H357">
        <v>266.1213043241039</v>
      </c>
      <c r="J357">
        <v>459.29944881889764</v>
      </c>
      <c r="K357">
        <v>266.1213043241039</v>
      </c>
      <c r="L357">
        <v>74.651466280676274</v>
      </c>
      <c r="M357">
        <v>62.067519875891932</v>
      </c>
      <c r="O357">
        <v>494115.63656700001</v>
      </c>
      <c r="P357">
        <v>5180879.0137499804</v>
      </c>
      <c r="Q357">
        <v>356</v>
      </c>
      <c r="R357">
        <v>618.73201837270346</v>
      </c>
      <c r="S357">
        <f t="shared" si="30"/>
        <v>92.809802755905523</v>
      </c>
      <c r="T357">
        <f t="shared" si="31"/>
        <v>0.97002724795640327</v>
      </c>
      <c r="U357">
        <v>493655.168991999</v>
      </c>
      <c r="V357">
        <v>5180793.4742900003</v>
      </c>
      <c r="W357">
        <v>508.64330446194225</v>
      </c>
      <c r="X357">
        <f t="shared" si="32"/>
        <v>76.296495669291332</v>
      </c>
      <c r="Y357">
        <f t="shared" si="33"/>
        <v>0.97534246575342465</v>
      </c>
      <c r="Z357">
        <v>493913.253394</v>
      </c>
      <c r="AA357">
        <v>5180935.7768099904</v>
      </c>
      <c r="AB357">
        <v>89.607927245631274</v>
      </c>
      <c r="AC357">
        <f t="shared" si="34"/>
        <v>0.964769647696477</v>
      </c>
      <c r="AD357">
        <v>493913.253394</v>
      </c>
      <c r="AE357">
        <v>5180935.7768099904</v>
      </c>
      <c r="AF357">
        <v>65.020700264767669</v>
      </c>
      <c r="AG357">
        <v>356</v>
      </c>
      <c r="AH357">
        <f t="shared" si="35"/>
        <v>0.964769647696477</v>
      </c>
    </row>
    <row r="358" spans="1:34" x14ac:dyDescent="0.25">
      <c r="A358">
        <v>92</v>
      </c>
      <c r="B358">
        <v>494030.468212999</v>
      </c>
      <c r="C358">
        <v>5180670.5214999802</v>
      </c>
      <c r="D358" t="s">
        <v>24</v>
      </c>
      <c r="E358">
        <v>7</v>
      </c>
      <c r="F358">
        <v>697.11110498687651</v>
      </c>
      <c r="G358">
        <v>136.25</v>
      </c>
      <c r="H358">
        <v>435.74325794724228</v>
      </c>
      <c r="J358">
        <v>697.11110498687651</v>
      </c>
      <c r="K358">
        <v>435.74325794724228</v>
      </c>
      <c r="L358">
        <v>94.714331960114521</v>
      </c>
      <c r="M358">
        <v>34.421889496940807</v>
      </c>
      <c r="O358">
        <v>494042.75106500002</v>
      </c>
      <c r="P358">
        <v>5180958.35647</v>
      </c>
      <c r="Q358">
        <v>357</v>
      </c>
      <c r="R358">
        <v>622.06199475065614</v>
      </c>
      <c r="S358">
        <f t="shared" si="30"/>
        <v>93.309299212598418</v>
      </c>
      <c r="T358">
        <f t="shared" si="31"/>
        <v>0.97275204359673029</v>
      </c>
      <c r="U358">
        <v>493711.38420799799</v>
      </c>
      <c r="V358">
        <v>5180678.0702799903</v>
      </c>
      <c r="W358">
        <v>517.60033333333331</v>
      </c>
      <c r="X358">
        <f t="shared" si="32"/>
        <v>77.640049999999988</v>
      </c>
      <c r="Y358">
        <f t="shared" si="33"/>
        <v>0.9780821917808219</v>
      </c>
      <c r="Z358">
        <v>493435.68717500003</v>
      </c>
      <c r="AA358">
        <v>5180709.8130599903</v>
      </c>
      <c r="AB358">
        <v>90.988209567555941</v>
      </c>
      <c r="AC358">
        <f t="shared" si="34"/>
        <v>0.96747967479674801</v>
      </c>
      <c r="AD358">
        <v>493435.68717500003</v>
      </c>
      <c r="AE358">
        <v>5180709.8130599903</v>
      </c>
      <c r="AF358">
        <v>66.022251420935021</v>
      </c>
      <c r="AG358">
        <v>357</v>
      </c>
      <c r="AH358">
        <f t="shared" si="35"/>
        <v>0.96747967479674801</v>
      </c>
    </row>
    <row r="359" spans="1:34" x14ac:dyDescent="0.25">
      <c r="A359">
        <v>119</v>
      </c>
      <c r="B359">
        <v>494044.226517</v>
      </c>
      <c r="C359">
        <v>5180700.4701500004</v>
      </c>
      <c r="D359" t="s">
        <v>24</v>
      </c>
      <c r="E359">
        <v>7</v>
      </c>
      <c r="F359">
        <v>613.4333149606299</v>
      </c>
      <c r="G359">
        <v>121</v>
      </c>
      <c r="H359">
        <v>342.87637511558319</v>
      </c>
      <c r="J359">
        <v>613.4333149606299</v>
      </c>
      <c r="K359">
        <v>342.87637511558319</v>
      </c>
      <c r="L359">
        <v>54.360116978037532</v>
      </c>
      <c r="M359">
        <v>84.711858578357337</v>
      </c>
      <c r="O359">
        <v>494019.926261999</v>
      </c>
      <c r="P359">
        <v>5180892.9986300003</v>
      </c>
      <c r="Q359">
        <v>358</v>
      </c>
      <c r="R359">
        <v>623.16121784776897</v>
      </c>
      <c r="S359">
        <f t="shared" si="30"/>
        <v>93.474182677165345</v>
      </c>
      <c r="T359">
        <f t="shared" si="31"/>
        <v>0.97547683923705719</v>
      </c>
      <c r="U359">
        <v>493690.95224100002</v>
      </c>
      <c r="V359">
        <v>5180926.7128600003</v>
      </c>
      <c r="W359">
        <v>517.71640944881892</v>
      </c>
      <c r="X359">
        <f t="shared" si="32"/>
        <v>77.657461417322835</v>
      </c>
      <c r="Y359">
        <f t="shared" si="33"/>
        <v>0.98082191780821915</v>
      </c>
      <c r="Z359">
        <v>493468.77862400003</v>
      </c>
      <c r="AA359">
        <v>5180603.8775000004</v>
      </c>
      <c r="AB359">
        <v>91.213411065005175</v>
      </c>
      <c r="AC359">
        <f t="shared" si="34"/>
        <v>0.97018970189701892</v>
      </c>
      <c r="AD359">
        <v>493468.77862400003</v>
      </c>
      <c r="AE359">
        <v>5180603.8775000004</v>
      </c>
      <c r="AF359">
        <v>66.185660613792308</v>
      </c>
      <c r="AG359">
        <v>358</v>
      </c>
      <c r="AH359">
        <f t="shared" si="35"/>
        <v>0.97018970189701892</v>
      </c>
    </row>
    <row r="360" spans="1:34" x14ac:dyDescent="0.25">
      <c r="A360">
        <v>120</v>
      </c>
      <c r="B360">
        <v>494073.852491998</v>
      </c>
      <c r="C360">
        <v>5180695.25875</v>
      </c>
      <c r="D360" t="s">
        <v>24</v>
      </c>
      <c r="E360">
        <v>7</v>
      </c>
      <c r="F360">
        <v>485.71011023622049</v>
      </c>
      <c r="G360">
        <v>116.5</v>
      </c>
      <c r="H360">
        <v>262.67935180941549</v>
      </c>
      <c r="J360">
        <v>485.71011023622049</v>
      </c>
      <c r="K360">
        <v>262.67935180941549</v>
      </c>
      <c r="L360">
        <v>61.735292717974446</v>
      </c>
      <c r="M360">
        <v>29.46287718438326</v>
      </c>
      <c r="O360">
        <v>493979.78699200001</v>
      </c>
      <c r="P360">
        <v>5180920.0508399904</v>
      </c>
      <c r="Q360">
        <v>359</v>
      </c>
      <c r="R360">
        <v>625.45759055118106</v>
      </c>
      <c r="S360">
        <f t="shared" si="30"/>
        <v>93.818638582677153</v>
      </c>
      <c r="T360">
        <f t="shared" si="31"/>
        <v>0.97820163487738421</v>
      </c>
      <c r="U360">
        <v>493519.91366000002</v>
      </c>
      <c r="V360">
        <v>5180663.6058200002</v>
      </c>
      <c r="W360">
        <v>525.35926771653544</v>
      </c>
      <c r="X360">
        <f t="shared" si="32"/>
        <v>78.803890157480311</v>
      </c>
      <c r="Y360">
        <f t="shared" si="33"/>
        <v>0.98356164383561639</v>
      </c>
      <c r="Z360">
        <v>494042.75106500002</v>
      </c>
      <c r="AA360">
        <v>5180958.35647</v>
      </c>
      <c r="AB360">
        <v>91.763280006320343</v>
      </c>
      <c r="AC360">
        <f t="shared" si="34"/>
        <v>0.97289972899728994</v>
      </c>
      <c r="AD360">
        <v>494042.75106500002</v>
      </c>
      <c r="AE360">
        <v>5180958.35647</v>
      </c>
      <c r="AF360">
        <v>66.58465280920548</v>
      </c>
      <c r="AG360">
        <v>359</v>
      </c>
      <c r="AH360">
        <f t="shared" si="35"/>
        <v>0.97289972899728994</v>
      </c>
    </row>
    <row r="361" spans="1:34" x14ac:dyDescent="0.25">
      <c r="A361">
        <v>146</v>
      </c>
      <c r="B361">
        <v>494071.13574</v>
      </c>
      <c r="C361">
        <v>5180727.0423800005</v>
      </c>
      <c r="D361" t="s">
        <v>24</v>
      </c>
      <c r="E361">
        <v>7</v>
      </c>
      <c r="F361">
        <v>416.20588188976376</v>
      </c>
      <c r="G361">
        <v>44.25</v>
      </c>
      <c r="H361">
        <v>231.44408304760591</v>
      </c>
      <c r="J361">
        <v>416.20588188976376</v>
      </c>
      <c r="K361">
        <v>231.44408304760591</v>
      </c>
      <c r="L361">
        <v>38.033380919630879</v>
      </c>
      <c r="M361">
        <v>12.324341766462515</v>
      </c>
      <c r="O361">
        <v>493862.44210400002</v>
      </c>
      <c r="P361">
        <v>5180655.2967800004</v>
      </c>
      <c r="Q361">
        <v>360</v>
      </c>
      <c r="R361">
        <v>626.58944094488197</v>
      </c>
      <c r="S361">
        <f t="shared" si="30"/>
        <v>93.988416141732287</v>
      </c>
      <c r="T361">
        <f t="shared" si="31"/>
        <v>0.98092643051771122</v>
      </c>
      <c r="U361">
        <v>493831.45094800001</v>
      </c>
      <c r="V361">
        <v>5180814.5148600005</v>
      </c>
      <c r="W361">
        <v>541.76341994750658</v>
      </c>
      <c r="X361">
        <f t="shared" si="32"/>
        <v>81.264512992125987</v>
      </c>
      <c r="Y361">
        <f t="shared" si="33"/>
        <v>0.98630136986301364</v>
      </c>
      <c r="Z361">
        <v>494145.15560300002</v>
      </c>
      <c r="AA361">
        <v>5180849.02348</v>
      </c>
      <c r="AB361">
        <v>91.768828493705627</v>
      </c>
      <c r="AC361">
        <f t="shared" si="34"/>
        <v>0.97560975609756095</v>
      </c>
      <c r="AD361">
        <v>494145.15560300002</v>
      </c>
      <c r="AE361">
        <v>5180849.02348</v>
      </c>
      <c r="AF361">
        <v>66.588678865228545</v>
      </c>
      <c r="AG361">
        <v>360</v>
      </c>
      <c r="AH361">
        <f t="shared" si="35"/>
        <v>0.97560975609756095</v>
      </c>
    </row>
    <row r="362" spans="1:34" x14ac:dyDescent="0.25">
      <c r="A362">
        <v>147</v>
      </c>
      <c r="B362">
        <v>494103.06250200002</v>
      </c>
      <c r="C362">
        <v>5180745.2349699903</v>
      </c>
      <c r="D362" t="s">
        <v>24</v>
      </c>
      <c r="E362">
        <v>7</v>
      </c>
      <c r="F362">
        <v>270.14280839895014</v>
      </c>
      <c r="G362">
        <v>56.75</v>
      </c>
      <c r="H362">
        <v>197.25180667597076</v>
      </c>
      <c r="J362">
        <v>270.14280839895014</v>
      </c>
      <c r="K362">
        <v>197.25180667597076</v>
      </c>
      <c r="L362">
        <v>31.327471298784118</v>
      </c>
      <c r="M362">
        <v>27.362429894734984</v>
      </c>
      <c r="O362">
        <v>493560.659740998</v>
      </c>
      <c r="P362">
        <v>5180928.8972899904</v>
      </c>
      <c r="Q362">
        <v>361</v>
      </c>
      <c r="R362">
        <v>627.97067473595337</v>
      </c>
      <c r="S362">
        <f t="shared" si="30"/>
        <v>94.195601210393008</v>
      </c>
      <c r="T362">
        <f t="shared" si="31"/>
        <v>0.98365122615803813</v>
      </c>
      <c r="U362">
        <v>493841.59178900003</v>
      </c>
      <c r="V362">
        <v>5181100.5330800004</v>
      </c>
      <c r="W362">
        <v>550.96615748031491</v>
      </c>
      <c r="X362">
        <f t="shared" si="32"/>
        <v>82.64492362204723</v>
      </c>
      <c r="Y362">
        <f t="shared" si="33"/>
        <v>0.989041095890411</v>
      </c>
      <c r="Z362">
        <v>493699.82406800002</v>
      </c>
      <c r="AA362">
        <v>5180864.6565899802</v>
      </c>
      <c r="AB362">
        <v>91.924700646487139</v>
      </c>
      <c r="AC362">
        <f t="shared" si="34"/>
        <v>0.97831978319783197</v>
      </c>
      <c r="AD362">
        <v>493699.82406800002</v>
      </c>
      <c r="AE362">
        <v>5180864.6565899802</v>
      </c>
      <c r="AF362">
        <v>66.701781766245873</v>
      </c>
      <c r="AG362">
        <v>361</v>
      </c>
      <c r="AH362">
        <f t="shared" si="35"/>
        <v>0.97831978319783197</v>
      </c>
    </row>
    <row r="363" spans="1:34" x14ac:dyDescent="0.25">
      <c r="A363">
        <v>173</v>
      </c>
      <c r="B363">
        <v>494116.65697800001</v>
      </c>
      <c r="C363">
        <v>5180751.8889600001</v>
      </c>
      <c r="D363" t="s">
        <v>24</v>
      </c>
      <c r="E363">
        <v>7</v>
      </c>
      <c r="F363">
        <v>455.83821784776904</v>
      </c>
      <c r="G363">
        <v>85</v>
      </c>
      <c r="H363">
        <v>279.81365329634673</v>
      </c>
      <c r="J363">
        <v>455.83821784776904</v>
      </c>
      <c r="K363">
        <v>279.81365329634673</v>
      </c>
      <c r="L363">
        <v>55.517773114866422</v>
      </c>
      <c r="M363">
        <v>22.468724061325922</v>
      </c>
      <c r="O363">
        <v>493800.430823998</v>
      </c>
      <c r="P363">
        <v>5180639.8627300002</v>
      </c>
      <c r="Q363">
        <v>362</v>
      </c>
      <c r="R363">
        <v>636.53054330708665</v>
      </c>
      <c r="S363">
        <f t="shared" si="30"/>
        <v>95.479581496062991</v>
      </c>
      <c r="T363">
        <f t="shared" si="31"/>
        <v>0.98637602179836514</v>
      </c>
      <c r="U363">
        <v>493735.726117999</v>
      </c>
      <c r="V363">
        <v>5180814.9473799802</v>
      </c>
      <c r="W363">
        <v>556.80590026246716</v>
      </c>
      <c r="X363">
        <f t="shared" si="32"/>
        <v>83.520885039370071</v>
      </c>
      <c r="Y363">
        <f t="shared" si="33"/>
        <v>0.99178082191780825</v>
      </c>
      <c r="Z363">
        <v>493979.78699200001</v>
      </c>
      <c r="AA363">
        <v>5180920.0508399904</v>
      </c>
      <c r="AB363">
        <v>92.221995325584885</v>
      </c>
      <c r="AC363">
        <f t="shared" si="34"/>
        <v>0.98102981029810299</v>
      </c>
      <c r="AD363">
        <v>493979.78699200001</v>
      </c>
      <c r="AE363">
        <v>5180920.0508399904</v>
      </c>
      <c r="AF363">
        <v>66.917502727706548</v>
      </c>
      <c r="AG363">
        <v>362</v>
      </c>
      <c r="AH363">
        <f t="shared" si="35"/>
        <v>0.98102981029810299</v>
      </c>
    </row>
    <row r="364" spans="1:34" x14ac:dyDescent="0.25">
      <c r="A364">
        <v>199</v>
      </c>
      <c r="B364">
        <v>494133.78745300003</v>
      </c>
      <c r="C364">
        <v>5180783.6531300005</v>
      </c>
      <c r="D364" t="s">
        <v>24</v>
      </c>
      <c r="E364">
        <v>7</v>
      </c>
      <c r="F364">
        <v>547.53762729658797</v>
      </c>
      <c r="G364">
        <v>120.5</v>
      </c>
      <c r="H364">
        <v>378.85592100713893</v>
      </c>
      <c r="J364">
        <v>547.53762729658797</v>
      </c>
      <c r="K364">
        <v>378.85592100713893</v>
      </c>
      <c r="L364">
        <v>55.073133684304267</v>
      </c>
      <c r="M364">
        <v>29.676998811690396</v>
      </c>
      <c r="O364">
        <v>493893.661479</v>
      </c>
      <c r="P364">
        <v>5180586.20627</v>
      </c>
      <c r="Q364">
        <v>363</v>
      </c>
      <c r="R364">
        <v>650.98245931758527</v>
      </c>
      <c r="S364">
        <f t="shared" si="30"/>
        <v>97.64736889763779</v>
      </c>
      <c r="T364">
        <f t="shared" si="31"/>
        <v>0.98910081743869205</v>
      </c>
      <c r="U364">
        <v>493893.661479</v>
      </c>
      <c r="V364">
        <v>5180586.20627</v>
      </c>
      <c r="W364">
        <v>559.60102683253217</v>
      </c>
      <c r="X364">
        <f t="shared" si="32"/>
        <v>83.940154024879817</v>
      </c>
      <c r="Y364">
        <f t="shared" si="33"/>
        <v>0.9945205479452055</v>
      </c>
      <c r="Z364">
        <v>493955.09288900002</v>
      </c>
      <c r="AA364">
        <v>5180868.1722100005</v>
      </c>
      <c r="AB364">
        <v>92.405586387785291</v>
      </c>
      <c r="AC364">
        <f t="shared" si="34"/>
        <v>0.98373983739837401</v>
      </c>
      <c r="AD364">
        <v>493955.09288900002</v>
      </c>
      <c r="AE364">
        <v>5180868.1722100005</v>
      </c>
      <c r="AF364">
        <v>67.050718836967732</v>
      </c>
      <c r="AG364">
        <v>363</v>
      </c>
      <c r="AH364">
        <f t="shared" si="35"/>
        <v>0.98373983739837401</v>
      </c>
    </row>
    <row r="365" spans="1:34" x14ac:dyDescent="0.25">
      <c r="A365">
        <v>224</v>
      </c>
      <c r="B365">
        <v>494150.549497</v>
      </c>
      <c r="C365">
        <v>5180829.1968799904</v>
      </c>
      <c r="D365" t="s">
        <v>24</v>
      </c>
      <c r="E365">
        <v>7</v>
      </c>
      <c r="F365">
        <v>524.07961417322826</v>
      </c>
      <c r="G365">
        <v>106.5</v>
      </c>
      <c r="H365">
        <v>306.11687259716166</v>
      </c>
      <c r="J365">
        <v>524.07961417322826</v>
      </c>
      <c r="K365">
        <v>306.11687259716166</v>
      </c>
      <c r="L365">
        <v>39.339425268493521</v>
      </c>
      <c r="M365">
        <v>12.503808532570249</v>
      </c>
      <c r="O365">
        <v>493991.00748700002</v>
      </c>
      <c r="P365">
        <v>5180828.91</v>
      </c>
      <c r="Q365">
        <v>364</v>
      </c>
      <c r="R365">
        <v>660.39869291338584</v>
      </c>
      <c r="S365">
        <f t="shared" si="30"/>
        <v>99.059803937007871</v>
      </c>
      <c r="T365">
        <f t="shared" si="31"/>
        <v>0.99182561307901906</v>
      </c>
      <c r="U365">
        <v>493767.65054800001</v>
      </c>
      <c r="V365">
        <v>5180830.3601299804</v>
      </c>
      <c r="W365">
        <v>572.32462992125988</v>
      </c>
      <c r="X365">
        <f t="shared" si="32"/>
        <v>85.848694488188983</v>
      </c>
      <c r="Y365">
        <f t="shared" si="33"/>
        <v>0.99726027397260275</v>
      </c>
      <c r="Z365">
        <v>493560.659740998</v>
      </c>
      <c r="AA365">
        <v>5180928.8972899904</v>
      </c>
      <c r="AB365">
        <v>95.641854895857946</v>
      </c>
      <c r="AC365">
        <f t="shared" si="34"/>
        <v>0.98644986449864502</v>
      </c>
      <c r="AD365">
        <v>493560.659740998</v>
      </c>
      <c r="AE365">
        <v>5180928.8972899904</v>
      </c>
      <c r="AF365">
        <v>69.398998181303966</v>
      </c>
      <c r="AG365">
        <v>364</v>
      </c>
      <c r="AH365">
        <f t="shared" si="35"/>
        <v>0.98644986449864502</v>
      </c>
    </row>
    <row r="366" spans="1:34" x14ac:dyDescent="0.25">
      <c r="A366">
        <v>93</v>
      </c>
      <c r="B366">
        <v>494062.370444</v>
      </c>
      <c r="C366">
        <v>5180663.4891600003</v>
      </c>
      <c r="D366" t="s">
        <v>24</v>
      </c>
      <c r="E366">
        <v>8</v>
      </c>
      <c r="F366">
        <v>424.80165879265093</v>
      </c>
      <c r="G366">
        <v>174.37270341207349</v>
      </c>
      <c r="H366">
        <v>246.45619115307522</v>
      </c>
      <c r="J366">
        <v>424.80165879265093</v>
      </c>
      <c r="K366">
        <v>246.45619115307522</v>
      </c>
      <c r="L366">
        <v>116.80236782947661</v>
      </c>
      <c r="M366">
        <v>38.745790809932252</v>
      </c>
      <c r="O366">
        <v>494145.15560300002</v>
      </c>
      <c r="P366">
        <v>5180849.02348</v>
      </c>
      <c r="Q366">
        <v>365</v>
      </c>
      <c r="R366">
        <v>687.97411023622044</v>
      </c>
      <c r="S366">
        <f t="shared" si="30"/>
        <v>103.19611653543306</v>
      </c>
      <c r="T366">
        <f t="shared" si="31"/>
        <v>0.99455040871934608</v>
      </c>
      <c r="U366">
        <v>493799.55908699799</v>
      </c>
      <c r="V366">
        <v>5180830.5493200002</v>
      </c>
      <c r="W366" s="25">
        <v>597.63619422572185</v>
      </c>
      <c r="X366">
        <f t="shared" si="32"/>
        <v>89.645429133858272</v>
      </c>
      <c r="Y366">
        <f t="shared" si="33"/>
        <v>1</v>
      </c>
      <c r="Z366">
        <v>494030.468212999</v>
      </c>
      <c r="AA366">
        <v>5180670.5214999802</v>
      </c>
      <c r="AB366">
        <v>96.810802986628147</v>
      </c>
      <c r="AC366">
        <f t="shared" si="34"/>
        <v>0.98915989159891604</v>
      </c>
      <c r="AD366">
        <v>494030.468212999</v>
      </c>
      <c r="AE366">
        <v>5180670.5214999802</v>
      </c>
      <c r="AF366">
        <v>70.24720241692583</v>
      </c>
      <c r="AG366">
        <v>365</v>
      </c>
      <c r="AH366">
        <f t="shared" si="35"/>
        <v>0.98915989159891604</v>
      </c>
    </row>
    <row r="367" spans="1:34" x14ac:dyDescent="0.25">
      <c r="A367">
        <v>94</v>
      </c>
      <c r="B367">
        <v>494094.297571</v>
      </c>
      <c r="C367">
        <v>5180681.6816999903</v>
      </c>
      <c r="D367" t="s">
        <v>24</v>
      </c>
      <c r="E367">
        <v>8</v>
      </c>
      <c r="F367">
        <v>388.74517585301834</v>
      </c>
      <c r="G367">
        <v>122.67060367454069</v>
      </c>
      <c r="H367">
        <v>206.9507132502857</v>
      </c>
      <c r="J367">
        <v>388.74517585301834</v>
      </c>
      <c r="K367">
        <v>206.9507132502857</v>
      </c>
      <c r="L367">
        <v>122.16985689070977</v>
      </c>
      <c r="M367">
        <v>43.547908899288075</v>
      </c>
      <c r="O367">
        <v>493785.60215200001</v>
      </c>
      <c r="P367">
        <v>5180609.6934099803</v>
      </c>
      <c r="Q367">
        <v>366</v>
      </c>
      <c r="R367">
        <v>690.5657795275589</v>
      </c>
      <c r="S367">
        <f t="shared" si="30"/>
        <v>103.58486692913384</v>
      </c>
      <c r="T367">
        <f t="shared" si="31"/>
        <v>0.99727520435967298</v>
      </c>
      <c r="U367">
        <v>493819.787974999</v>
      </c>
      <c r="V367">
        <v>5180608.06183</v>
      </c>
      <c r="Z367">
        <v>493780.193463</v>
      </c>
      <c r="AA367">
        <v>5181114.7788800001</v>
      </c>
      <c r="AB367">
        <v>97.058862780776167</v>
      </c>
      <c r="AC367">
        <f t="shared" si="34"/>
        <v>0.99186991869918695</v>
      </c>
      <c r="AD367">
        <v>493780.193463</v>
      </c>
      <c r="AE367">
        <v>5181114.7788800001</v>
      </c>
      <c r="AF367">
        <v>70.427197892982619</v>
      </c>
      <c r="AG367">
        <v>366</v>
      </c>
      <c r="AH367">
        <f t="shared" si="35"/>
        <v>0.99186991869918695</v>
      </c>
    </row>
    <row r="368" spans="1:34" x14ac:dyDescent="0.25">
      <c r="A368">
        <v>121</v>
      </c>
      <c r="B368">
        <v>494105.779413999</v>
      </c>
      <c r="C368">
        <v>5180713.4513499904</v>
      </c>
      <c r="D368" t="s">
        <v>24</v>
      </c>
      <c r="E368">
        <v>8</v>
      </c>
      <c r="F368">
        <v>288.95856692913384</v>
      </c>
      <c r="G368">
        <v>74.49737532808399</v>
      </c>
      <c r="H368">
        <v>185.06521214470729</v>
      </c>
      <c r="J368">
        <v>288.95856692913384</v>
      </c>
      <c r="K368">
        <v>185.06521214470729</v>
      </c>
      <c r="L368">
        <v>32.199770052941091</v>
      </c>
      <c r="M368">
        <v>24.868338276057621</v>
      </c>
      <c r="O368">
        <v>494030.468212999</v>
      </c>
      <c r="P368">
        <v>5180670.5214999802</v>
      </c>
      <c r="Q368">
        <v>367</v>
      </c>
      <c r="R368">
        <v>697.11110498687651</v>
      </c>
      <c r="S368">
        <f t="shared" si="30"/>
        <v>104.56666574803147</v>
      </c>
      <c r="T368">
        <f t="shared" si="31"/>
        <v>1</v>
      </c>
      <c r="U368">
        <v>493832.32370200002</v>
      </c>
      <c r="V368">
        <v>5180623.82828</v>
      </c>
      <c r="Z368">
        <v>493799.55908699799</v>
      </c>
      <c r="AA368">
        <v>5180830.5493200002</v>
      </c>
      <c r="AB368">
        <v>98.206020520901376</v>
      </c>
      <c r="AC368">
        <f t="shared" si="34"/>
        <v>0.99457994579945797</v>
      </c>
      <c r="AD368">
        <v>493799.55908699799</v>
      </c>
      <c r="AE368">
        <v>5180830.5493200002</v>
      </c>
      <c r="AF368">
        <v>71.259590761223251</v>
      </c>
      <c r="AG368">
        <v>367</v>
      </c>
      <c r="AH368">
        <f t="shared" si="35"/>
        <v>0.99457994579945797</v>
      </c>
    </row>
    <row r="369" spans="1:34" x14ac:dyDescent="0.25">
      <c r="A369">
        <v>148</v>
      </c>
      <c r="B369">
        <v>494134.94672100001</v>
      </c>
      <c r="C369">
        <v>5180720.0901100002</v>
      </c>
      <c r="D369" t="s">
        <v>24</v>
      </c>
      <c r="E369">
        <v>8</v>
      </c>
      <c r="F369">
        <v>525.86801574803155</v>
      </c>
      <c r="G369">
        <v>137.38976377952756</v>
      </c>
      <c r="H369">
        <v>387.32543625263469</v>
      </c>
      <c r="J369">
        <v>525.86801574803155</v>
      </c>
      <c r="K369">
        <v>387.32543625263469</v>
      </c>
      <c r="L369">
        <v>35.019299310440424</v>
      </c>
      <c r="M369">
        <v>57.411853015312218</v>
      </c>
      <c r="O369">
        <v>493780.193463</v>
      </c>
      <c r="P369">
        <v>5181114.7788800001</v>
      </c>
      <c r="Q369">
        <v>368</v>
      </c>
      <c r="U369">
        <v>493883.62043100002</v>
      </c>
      <c r="V369">
        <v>5180621.2199799903</v>
      </c>
      <c r="Z369">
        <v>493893.661479</v>
      </c>
      <c r="AA369">
        <v>5180586.20627</v>
      </c>
      <c r="AB369">
        <v>107.80251237012892</v>
      </c>
      <c r="AC369">
        <f t="shared" si="34"/>
        <v>0.99728997289972898</v>
      </c>
      <c r="AD369">
        <v>493893.661479</v>
      </c>
      <c r="AE369">
        <v>5180586.20627</v>
      </c>
      <c r="AF369">
        <v>78.222932502311579</v>
      </c>
      <c r="AG369">
        <v>368</v>
      </c>
      <c r="AH369">
        <f t="shared" si="35"/>
        <v>0.99728997289972898</v>
      </c>
    </row>
    <row r="370" spans="1:34" x14ac:dyDescent="0.25">
      <c r="A370">
        <v>174</v>
      </c>
      <c r="B370">
        <v>494148.57913600001</v>
      </c>
      <c r="C370">
        <v>5180765.6369000003</v>
      </c>
      <c r="D370" t="s">
        <v>24</v>
      </c>
      <c r="E370">
        <v>8</v>
      </c>
      <c r="F370">
        <v>520.79888976377958</v>
      </c>
      <c r="G370">
        <v>171.29133858267718</v>
      </c>
      <c r="H370">
        <v>360.45756912880415</v>
      </c>
      <c r="J370">
        <v>520.79888976377958</v>
      </c>
      <c r="K370">
        <v>360.45756912880415</v>
      </c>
      <c r="L370">
        <v>89.456034691762483</v>
      </c>
      <c r="M370">
        <v>29.617413102456513</v>
      </c>
      <c r="O370">
        <v>493809.70142300002</v>
      </c>
      <c r="P370">
        <v>5181116.5674999803</v>
      </c>
      <c r="Q370">
        <v>369</v>
      </c>
      <c r="U370">
        <v>493915.526583998</v>
      </c>
      <c r="V370">
        <v>5180617.9650100004</v>
      </c>
      <c r="Z370">
        <v>493809.70142300002</v>
      </c>
      <c r="AA370">
        <v>5181116.5674999803</v>
      </c>
      <c r="AB370">
        <v>119.48781981151627</v>
      </c>
      <c r="AC370">
        <f t="shared" si="34"/>
        <v>1</v>
      </c>
      <c r="AD370">
        <v>493809.70142300002</v>
      </c>
      <c r="AE370">
        <v>5181116.5674999803</v>
      </c>
      <c r="AF370">
        <v>86.701946536029766</v>
      </c>
      <c r="AG370">
        <v>369</v>
      </c>
      <c r="AH370">
        <f t="shared" si="35"/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0"/>
  <sheetViews>
    <sheetView workbookViewId="0"/>
  </sheetViews>
  <sheetFormatPr defaultRowHeight="15" x14ac:dyDescent="0.25"/>
  <sheetData>
    <row r="1" spans="1:25" x14ac:dyDescent="0.25">
      <c r="A1" t="s">
        <v>1</v>
      </c>
      <c r="B1" t="s">
        <v>4</v>
      </c>
      <c r="C1" t="s">
        <v>5</v>
      </c>
      <c r="D1" t="s">
        <v>2</v>
      </c>
      <c r="E1" t="s">
        <v>3</v>
      </c>
      <c r="F1" s="42" t="s">
        <v>217</v>
      </c>
      <c r="G1" t="s">
        <v>214</v>
      </c>
      <c r="H1" t="s">
        <v>215</v>
      </c>
      <c r="I1" t="s">
        <v>166</v>
      </c>
      <c r="J1" t="s">
        <v>167</v>
      </c>
      <c r="K1" t="s">
        <v>216</v>
      </c>
      <c r="L1" s="20" t="s">
        <v>218</v>
      </c>
      <c r="M1" s="20" t="s">
        <v>219</v>
      </c>
      <c r="N1" s="20" t="s">
        <v>220</v>
      </c>
      <c r="O1" s="20" t="s">
        <v>221</v>
      </c>
      <c r="P1" s="20" t="s">
        <v>222</v>
      </c>
      <c r="T1" t="s">
        <v>217</v>
      </c>
      <c r="U1" t="s">
        <v>218</v>
      </c>
      <c r="V1" t="s">
        <v>219</v>
      </c>
      <c r="W1" t="s">
        <v>220</v>
      </c>
      <c r="X1" t="s">
        <v>221</v>
      </c>
      <c r="Y1" t="s">
        <v>228</v>
      </c>
    </row>
    <row r="2" spans="1:25" x14ac:dyDescent="0.25">
      <c r="A2">
        <v>1</v>
      </c>
      <c r="B2">
        <v>493319.28016000002</v>
      </c>
      <c r="C2">
        <v>5180579.2617899803</v>
      </c>
      <c r="D2" t="s">
        <v>9</v>
      </c>
      <c r="E2" s="66">
        <v>4</v>
      </c>
      <c r="F2" s="68">
        <v>62.082270620617166</v>
      </c>
      <c r="G2" s="58">
        <v>0.84654693805417858</v>
      </c>
      <c r="H2" s="58">
        <v>0.61715494873273036</v>
      </c>
      <c r="I2" s="58">
        <v>0.29575952764358554</v>
      </c>
      <c r="J2" s="58">
        <v>0.84427250422717903</v>
      </c>
      <c r="K2" s="58">
        <v>0.33675502889125569</v>
      </c>
      <c r="L2" s="67">
        <f>G2*100</f>
        <v>84.654693805417864</v>
      </c>
      <c r="M2" s="67">
        <f>H2*100</f>
        <v>61.715494873273038</v>
      </c>
      <c r="N2" s="67">
        <f>I2*100</f>
        <v>29.575952764358554</v>
      </c>
      <c r="O2" s="67">
        <f>J2*100</f>
        <v>84.427250422717904</v>
      </c>
      <c r="P2" s="67">
        <f>K2*100</f>
        <v>33.675502889125568</v>
      </c>
      <c r="R2" s="81"/>
      <c r="S2">
        <v>1</v>
      </c>
      <c r="T2" s="69">
        <v>62.082270620617166</v>
      </c>
      <c r="U2" s="69">
        <v>84.654693805417864</v>
      </c>
      <c r="V2" s="69">
        <v>61.715494873273038</v>
      </c>
      <c r="W2" s="69">
        <v>29.575952764358554</v>
      </c>
      <c r="X2" s="69">
        <v>84.427250422717904</v>
      </c>
      <c r="Y2" s="69">
        <v>33.675502889125568</v>
      </c>
    </row>
    <row r="3" spans="1:25" x14ac:dyDescent="0.25">
      <c r="A3">
        <v>2</v>
      </c>
      <c r="B3">
        <v>493353.58603200002</v>
      </c>
      <c r="C3">
        <v>5180575.07118</v>
      </c>
      <c r="D3" t="s">
        <v>9</v>
      </c>
      <c r="E3" s="66">
        <v>5</v>
      </c>
      <c r="F3" s="68">
        <v>59.717011799824249</v>
      </c>
      <c r="G3" s="58">
        <v>0.77104460223625781</v>
      </c>
      <c r="H3" s="58">
        <v>0.57041325212775151</v>
      </c>
      <c r="I3" s="58">
        <v>0.19052631578947365</v>
      </c>
      <c r="J3" s="58">
        <v>0.76116061315259498</v>
      </c>
      <c r="K3" s="58">
        <v>0.21307152232487087</v>
      </c>
      <c r="L3" s="67">
        <f t="shared" ref="L3:L66" si="0">G3*100</f>
        <v>77.104460223625779</v>
      </c>
      <c r="M3" s="67">
        <f t="shared" ref="M3:M66" si="1">H3*100</f>
        <v>57.041325212775149</v>
      </c>
      <c r="N3" s="67">
        <f t="shared" ref="N3:N66" si="2">I3*100</f>
        <v>19.052631578947366</v>
      </c>
      <c r="O3" s="67">
        <f t="shared" ref="O3:O66" si="3">J3*100</f>
        <v>76.1160613152595</v>
      </c>
      <c r="P3" s="67">
        <f t="shared" ref="P3:P66" si="4">K3*100</f>
        <v>21.307152232487088</v>
      </c>
      <c r="S3">
        <v>2</v>
      </c>
      <c r="T3" s="69">
        <v>59.717011799824249</v>
      </c>
      <c r="U3" s="69">
        <v>77.104460223625779</v>
      </c>
      <c r="V3" s="69">
        <v>57.041325212775149</v>
      </c>
      <c r="W3" s="69">
        <v>19.052631578947366</v>
      </c>
      <c r="X3" s="69">
        <v>76.1160613152595</v>
      </c>
      <c r="Y3" s="69">
        <v>21.307152232487088</v>
      </c>
    </row>
    <row r="4" spans="1:25" x14ac:dyDescent="0.25">
      <c r="A4">
        <v>3</v>
      </c>
      <c r="B4">
        <v>493383.10704700003</v>
      </c>
      <c r="C4">
        <v>5180586.0806700001</v>
      </c>
      <c r="D4" t="s">
        <v>9</v>
      </c>
      <c r="E4" s="66">
        <v>5</v>
      </c>
      <c r="F4" s="68">
        <v>75.832002170092522</v>
      </c>
      <c r="G4" s="58">
        <v>0.98562351843569762</v>
      </c>
      <c r="H4" s="58">
        <v>0.72803524814272857</v>
      </c>
      <c r="I4" s="58">
        <v>0.48468899521531106</v>
      </c>
      <c r="J4" s="58">
        <v>0.96721448996451709</v>
      </c>
      <c r="K4" s="58">
        <v>0.52850939475802883</v>
      </c>
      <c r="L4" s="67">
        <f t="shared" si="0"/>
        <v>98.562351843569758</v>
      </c>
      <c r="M4" s="67">
        <f t="shared" si="1"/>
        <v>72.803524814272862</v>
      </c>
      <c r="N4" s="67">
        <f t="shared" si="2"/>
        <v>48.468899521531107</v>
      </c>
      <c r="O4" s="67">
        <f t="shared" si="3"/>
        <v>96.721448996451713</v>
      </c>
      <c r="P4" s="67">
        <f t="shared" si="4"/>
        <v>52.850939475802882</v>
      </c>
      <c r="S4">
        <v>3</v>
      </c>
      <c r="T4" s="69">
        <v>75.832002170092522</v>
      </c>
      <c r="U4" s="69">
        <v>98.562351843569758</v>
      </c>
      <c r="V4" s="69">
        <v>72.803524814272862</v>
      </c>
      <c r="W4" s="69">
        <v>48.468899521531107</v>
      </c>
      <c r="X4" s="69">
        <v>96.721448996451713</v>
      </c>
      <c r="Y4" s="69">
        <v>52.850939475802882</v>
      </c>
    </row>
    <row r="5" spans="1:25" x14ac:dyDescent="0.25">
      <c r="A5">
        <v>4</v>
      </c>
      <c r="B5">
        <v>493415.01299900003</v>
      </c>
      <c r="C5">
        <v>5180582.7119100001</v>
      </c>
      <c r="D5" t="s">
        <v>9</v>
      </c>
      <c r="E5" s="66">
        <v>6</v>
      </c>
      <c r="F5" s="68">
        <v>79.080223841727118</v>
      </c>
      <c r="G5" s="58">
        <v>1.0043284389644744</v>
      </c>
      <c r="H5" s="58">
        <v>0.76620595998562346</v>
      </c>
      <c r="I5" s="58">
        <v>0.45589309241483156</v>
      </c>
      <c r="J5" s="58">
        <v>0.98915061739726284</v>
      </c>
      <c r="K5" s="58">
        <v>0.52475481823917458</v>
      </c>
      <c r="L5" s="67">
        <f t="shared" si="0"/>
        <v>100.43284389644744</v>
      </c>
      <c r="M5" s="67">
        <f t="shared" si="1"/>
        <v>76.620595998562351</v>
      </c>
      <c r="N5" s="67">
        <f t="shared" si="2"/>
        <v>45.589309241483157</v>
      </c>
      <c r="O5" s="67">
        <f t="shared" si="3"/>
        <v>98.915061739726283</v>
      </c>
      <c r="P5" s="67">
        <f t="shared" si="4"/>
        <v>52.475481823917455</v>
      </c>
      <c r="S5">
        <v>4</v>
      </c>
      <c r="T5" s="69">
        <v>79.080223841727118</v>
      </c>
      <c r="U5" s="69">
        <v>100.43284389644744</v>
      </c>
      <c r="V5" s="69">
        <v>76.620595998562351</v>
      </c>
      <c r="W5" s="69">
        <v>45.589309241483157</v>
      </c>
      <c r="X5" s="69">
        <v>98.915061739726283</v>
      </c>
      <c r="Y5" s="69">
        <v>52.475481823917455</v>
      </c>
    </row>
    <row r="6" spans="1:25" x14ac:dyDescent="0.25">
      <c r="A6">
        <v>5</v>
      </c>
      <c r="B6">
        <v>493446.911100998</v>
      </c>
      <c r="C6">
        <v>5180572.1204000004</v>
      </c>
      <c r="D6" t="s">
        <v>15</v>
      </c>
      <c r="E6" s="66">
        <v>1</v>
      </c>
      <c r="F6" s="68">
        <v>64.985236220472444</v>
      </c>
      <c r="G6" s="58">
        <v>1.0769274393940205</v>
      </c>
      <c r="H6" s="58">
        <v>0.76763126125187542</v>
      </c>
      <c r="I6" s="58">
        <v>0.61439613526570047</v>
      </c>
      <c r="J6" s="58">
        <v>1.0685267676673063</v>
      </c>
      <c r="K6" s="58">
        <v>0.61809470890355034</v>
      </c>
      <c r="L6" s="67">
        <f t="shared" si="0"/>
        <v>107.69274393940205</v>
      </c>
      <c r="M6" s="67">
        <f t="shared" si="1"/>
        <v>76.76312612518754</v>
      </c>
      <c r="N6" s="67">
        <f t="shared" si="2"/>
        <v>61.439613526570049</v>
      </c>
      <c r="O6" s="67">
        <f t="shared" si="3"/>
        <v>106.85267676673062</v>
      </c>
      <c r="P6" s="67">
        <f t="shared" si="4"/>
        <v>61.809470890355037</v>
      </c>
      <c r="S6">
        <v>5</v>
      </c>
      <c r="T6" s="69">
        <v>64.985236220472444</v>
      </c>
      <c r="U6" s="69">
        <v>107.69274393940205</v>
      </c>
      <c r="V6" s="69">
        <v>76.76312612518754</v>
      </c>
      <c r="W6" s="69">
        <v>61.439613526570049</v>
      </c>
      <c r="X6" s="69">
        <v>106.85267676673062</v>
      </c>
      <c r="Y6" s="69">
        <v>61.809470890355037</v>
      </c>
    </row>
    <row r="7" spans="1:25" x14ac:dyDescent="0.25">
      <c r="A7">
        <v>6</v>
      </c>
      <c r="B7">
        <v>493479.23487300001</v>
      </c>
      <c r="C7">
        <v>5180583.9985100003</v>
      </c>
      <c r="D7" t="s">
        <v>15</v>
      </c>
      <c r="E7" s="66">
        <v>2</v>
      </c>
      <c r="F7" s="68">
        <v>70.546259842519675</v>
      </c>
      <c r="G7" s="58">
        <v>0.98576399301097972</v>
      </c>
      <c r="H7" s="58">
        <v>0.67311791245000052</v>
      </c>
      <c r="I7" s="58">
        <v>0.4811183732752361</v>
      </c>
      <c r="J7" s="58">
        <v>0.98860187907289143</v>
      </c>
      <c r="K7" s="58">
        <v>0.43701745209944831</v>
      </c>
      <c r="L7" s="67">
        <f t="shared" si="0"/>
        <v>98.576399301097979</v>
      </c>
      <c r="M7" s="67">
        <f t="shared" si="1"/>
        <v>67.311791245000052</v>
      </c>
      <c r="N7" s="67">
        <f t="shared" si="2"/>
        <v>48.11183732752361</v>
      </c>
      <c r="O7" s="67">
        <f t="shared" si="3"/>
        <v>98.860187907289145</v>
      </c>
      <c r="P7" s="67">
        <f t="shared" si="4"/>
        <v>43.701745209944832</v>
      </c>
      <c r="S7">
        <v>6</v>
      </c>
      <c r="T7" s="69">
        <v>70.546259842519675</v>
      </c>
      <c r="U7" s="69">
        <v>98.576399301097979</v>
      </c>
      <c r="V7" s="69">
        <v>67.311791245000052</v>
      </c>
      <c r="W7" s="69">
        <v>48.11183732752361</v>
      </c>
      <c r="X7" s="69">
        <v>98.860187907289145</v>
      </c>
      <c r="Y7" s="69">
        <v>43.701745209944832</v>
      </c>
    </row>
    <row r="8" spans="1:25" x14ac:dyDescent="0.25">
      <c r="A8">
        <v>7</v>
      </c>
      <c r="B8">
        <v>493510.72638299799</v>
      </c>
      <c r="C8">
        <v>5180568.2729099803</v>
      </c>
      <c r="D8" t="s">
        <v>15</v>
      </c>
      <c r="E8" s="66">
        <v>3</v>
      </c>
      <c r="F8" s="68">
        <v>62.623031496062993</v>
      </c>
      <c r="G8" s="58">
        <v>0.85881605346699574</v>
      </c>
      <c r="H8" s="58">
        <v>0.62320043697227012</v>
      </c>
      <c r="I8" s="58">
        <v>0.48160173160173159</v>
      </c>
      <c r="J8" s="58">
        <v>0.86220421217793519</v>
      </c>
      <c r="K8" s="58">
        <v>0.35088838698283781</v>
      </c>
      <c r="L8" s="67">
        <f t="shared" si="0"/>
        <v>85.881605346699573</v>
      </c>
      <c r="M8" s="67">
        <f t="shared" si="1"/>
        <v>62.320043697227014</v>
      </c>
      <c r="N8" s="67">
        <f t="shared" si="2"/>
        <v>48.160173160173159</v>
      </c>
      <c r="O8" s="67">
        <f t="shared" si="3"/>
        <v>86.220421217793515</v>
      </c>
      <c r="P8" s="67">
        <f t="shared" si="4"/>
        <v>35.08883869828378</v>
      </c>
      <c r="S8">
        <v>7</v>
      </c>
      <c r="T8" s="69">
        <v>62.623031496062993</v>
      </c>
      <c r="U8" s="69">
        <v>85.881605346699573</v>
      </c>
      <c r="V8" s="69">
        <v>62.320043697227014</v>
      </c>
      <c r="W8" s="69">
        <v>48.160173160173159</v>
      </c>
      <c r="X8" s="69">
        <v>86.220421217793515</v>
      </c>
      <c r="Y8" s="69">
        <v>35.08883869828378</v>
      </c>
    </row>
    <row r="9" spans="1:25" x14ac:dyDescent="0.25">
      <c r="A9">
        <v>8</v>
      </c>
      <c r="B9">
        <v>493542.64672600001</v>
      </c>
      <c r="C9">
        <v>5180578.1283600004</v>
      </c>
      <c r="D9" t="s">
        <v>15</v>
      </c>
      <c r="E9" s="66">
        <v>3</v>
      </c>
      <c r="F9" s="68">
        <v>65.957185039370074</v>
      </c>
      <c r="G9" s="58">
        <v>0.90480083279498213</v>
      </c>
      <c r="H9" s="58">
        <v>0.63786042108772567</v>
      </c>
      <c r="I9" s="58">
        <v>0.41493506493506488</v>
      </c>
      <c r="J9" s="58">
        <v>0.90774390136542671</v>
      </c>
      <c r="K9" s="58">
        <v>0.38044406986316343</v>
      </c>
      <c r="L9" s="67">
        <f t="shared" si="0"/>
        <v>90.480083279498217</v>
      </c>
      <c r="M9" s="67">
        <f t="shared" si="1"/>
        <v>63.78604210877257</v>
      </c>
      <c r="N9" s="67">
        <f t="shared" si="2"/>
        <v>41.493506493506487</v>
      </c>
      <c r="O9" s="67">
        <f t="shared" si="3"/>
        <v>90.774390136542678</v>
      </c>
      <c r="P9" s="67">
        <f t="shared" si="4"/>
        <v>38.044406986316339</v>
      </c>
      <c r="S9">
        <v>8</v>
      </c>
      <c r="T9" s="69">
        <v>65.957185039370074</v>
      </c>
      <c r="U9" s="69">
        <v>90.480083279498217</v>
      </c>
      <c r="V9" s="69">
        <v>63.78604210877257</v>
      </c>
      <c r="W9" s="69">
        <v>41.493506493506487</v>
      </c>
      <c r="X9" s="69">
        <v>90.774390136542678</v>
      </c>
      <c r="Y9" s="69">
        <v>38.044406986316339</v>
      </c>
    </row>
    <row r="10" spans="1:25" x14ac:dyDescent="0.25">
      <c r="A10">
        <v>9</v>
      </c>
      <c r="B10">
        <v>493574.550785998</v>
      </c>
      <c r="C10">
        <v>5180572.8713800004</v>
      </c>
      <c r="D10" t="s">
        <v>15</v>
      </c>
      <c r="E10" s="66">
        <v>4</v>
      </c>
      <c r="F10" s="68">
        <v>66.11712598425197</v>
      </c>
      <c r="G10" s="58">
        <v>1.0078807052233392</v>
      </c>
      <c r="H10" s="58">
        <v>0.70584132141529943</v>
      </c>
      <c r="I10" s="58">
        <v>0.47683823529411756</v>
      </c>
      <c r="J10" s="58">
        <v>0.95792558643577608</v>
      </c>
      <c r="K10" s="58">
        <v>0.49237615471832036</v>
      </c>
      <c r="L10" s="67">
        <f t="shared" si="0"/>
        <v>100.78807052233391</v>
      </c>
      <c r="M10" s="67">
        <f t="shared" si="1"/>
        <v>70.584132141529949</v>
      </c>
      <c r="N10" s="67">
        <f t="shared" si="2"/>
        <v>47.683823529411754</v>
      </c>
      <c r="O10" s="67">
        <f t="shared" si="3"/>
        <v>95.792558643577607</v>
      </c>
      <c r="P10" s="67">
        <f t="shared" si="4"/>
        <v>49.237615471832036</v>
      </c>
      <c r="S10">
        <v>9</v>
      </c>
      <c r="T10" s="69">
        <v>66.11712598425197</v>
      </c>
      <c r="U10" s="69">
        <v>100.78807052233391</v>
      </c>
      <c r="V10" s="69">
        <v>70.584132141529949</v>
      </c>
      <c r="W10" s="69">
        <v>47.683823529411754</v>
      </c>
      <c r="X10" s="69">
        <v>95.792558643577607</v>
      </c>
      <c r="Y10" s="69">
        <v>49.237615471832036</v>
      </c>
    </row>
    <row r="11" spans="1:25" x14ac:dyDescent="0.25">
      <c r="A11">
        <v>10</v>
      </c>
      <c r="B11">
        <v>493606.467921998</v>
      </c>
      <c r="C11">
        <v>5180579.8379899804</v>
      </c>
      <c r="D11" t="s">
        <v>15</v>
      </c>
      <c r="E11" s="66">
        <v>5</v>
      </c>
      <c r="F11" s="68">
        <v>63.459645669291326</v>
      </c>
      <c r="G11" s="58">
        <v>0.84935082133882467</v>
      </c>
      <c r="H11" s="58">
        <v>0.5739303289447315</v>
      </c>
      <c r="I11" s="58">
        <v>0.2896103896103896</v>
      </c>
      <c r="J11" s="58">
        <v>0.86734091007193481</v>
      </c>
      <c r="K11" s="58">
        <v>0.30661617973700267</v>
      </c>
      <c r="L11" s="67">
        <f t="shared" si="0"/>
        <v>84.93508213388246</v>
      </c>
      <c r="M11" s="67">
        <f t="shared" si="1"/>
        <v>57.393032894473151</v>
      </c>
      <c r="N11" s="67">
        <f t="shared" si="2"/>
        <v>28.961038961038959</v>
      </c>
      <c r="O11" s="67">
        <f t="shared" si="3"/>
        <v>86.734091007193484</v>
      </c>
      <c r="P11" s="67">
        <f t="shared" si="4"/>
        <v>30.661617973700267</v>
      </c>
      <c r="S11">
        <v>10</v>
      </c>
      <c r="T11" s="69">
        <v>63.459645669291326</v>
      </c>
      <c r="U11" s="69">
        <v>84.93508213388246</v>
      </c>
      <c r="V11" s="69">
        <v>57.393032894473151</v>
      </c>
      <c r="W11" s="69">
        <v>28.961038961038959</v>
      </c>
      <c r="X11" s="69">
        <v>86.734091007193484</v>
      </c>
      <c r="Y11" s="69">
        <v>30.661617973700267</v>
      </c>
    </row>
    <row r="12" spans="1:25" x14ac:dyDescent="0.25">
      <c r="A12">
        <v>11</v>
      </c>
      <c r="B12">
        <v>493638.36825900001</v>
      </c>
      <c r="C12">
        <v>5180571.02544</v>
      </c>
      <c r="D12" t="s">
        <v>15</v>
      </c>
      <c r="E12" s="66">
        <v>6</v>
      </c>
      <c r="F12" s="68">
        <v>59.694881889763778</v>
      </c>
      <c r="G12" s="58">
        <v>0.9892303789215191</v>
      </c>
      <c r="H12" s="58">
        <v>0.66001607843799404</v>
      </c>
      <c r="I12" s="58">
        <v>0.4</v>
      </c>
      <c r="J12" s="58">
        <v>0.9705562642448482</v>
      </c>
      <c r="K12" s="58">
        <v>0.41733458421351016</v>
      </c>
      <c r="L12" s="67">
        <f t="shared" si="0"/>
        <v>98.92303789215191</v>
      </c>
      <c r="M12" s="67">
        <f t="shared" si="1"/>
        <v>66.001607843799405</v>
      </c>
      <c r="N12" s="67">
        <f t="shared" si="2"/>
        <v>40</v>
      </c>
      <c r="O12" s="67">
        <f t="shared" si="3"/>
        <v>97.055626424484814</v>
      </c>
      <c r="P12" s="67">
        <f t="shared" si="4"/>
        <v>41.733458421351017</v>
      </c>
      <c r="S12">
        <v>11</v>
      </c>
      <c r="T12" s="69">
        <v>59.694881889763778</v>
      </c>
      <c r="U12" s="69">
        <v>98.92303789215191</v>
      </c>
      <c r="V12" s="69">
        <v>66.001607843799405</v>
      </c>
      <c r="W12" s="69">
        <v>40</v>
      </c>
      <c r="X12" s="69">
        <v>97.055626424484814</v>
      </c>
      <c r="Y12" s="69">
        <v>41.733458421351017</v>
      </c>
    </row>
    <row r="13" spans="1:25" x14ac:dyDescent="0.25">
      <c r="A13">
        <v>12</v>
      </c>
      <c r="B13">
        <v>493668.466732</v>
      </c>
      <c r="C13">
        <v>5180579.1139500001</v>
      </c>
      <c r="D13" t="s">
        <v>15</v>
      </c>
      <c r="E13" s="66">
        <v>6</v>
      </c>
      <c r="F13" s="68">
        <v>74.803149606299215</v>
      </c>
      <c r="G13" s="58">
        <v>0.88009012343634441</v>
      </c>
      <c r="H13" s="58">
        <v>0.59728023637478866</v>
      </c>
      <c r="I13" s="58">
        <v>0.35606060606060602</v>
      </c>
      <c r="J13" s="58">
        <v>0.86929630141088765</v>
      </c>
      <c r="K13" s="58">
        <v>0.37602950566822579</v>
      </c>
      <c r="L13" s="67">
        <f t="shared" si="0"/>
        <v>88.009012343634438</v>
      </c>
      <c r="M13" s="67">
        <f t="shared" si="1"/>
        <v>59.72802363747887</v>
      </c>
      <c r="N13" s="67">
        <f t="shared" si="2"/>
        <v>35.606060606060602</v>
      </c>
      <c r="O13" s="67">
        <f t="shared" si="3"/>
        <v>86.929630141088765</v>
      </c>
      <c r="P13" s="67">
        <f t="shared" si="4"/>
        <v>37.602950566822578</v>
      </c>
      <c r="S13">
        <v>12</v>
      </c>
      <c r="T13" s="69">
        <v>74.803149606299215</v>
      </c>
      <c r="U13" s="69">
        <v>88.009012343634438</v>
      </c>
      <c r="V13" s="69">
        <v>59.72802363747887</v>
      </c>
      <c r="W13" s="69">
        <v>35.606060606060602</v>
      </c>
      <c r="X13" s="69">
        <v>86.929630141088765</v>
      </c>
      <c r="Y13" s="69">
        <v>37.602950566822578</v>
      </c>
    </row>
    <row r="14" spans="1:25" x14ac:dyDescent="0.25">
      <c r="A14">
        <v>13</v>
      </c>
      <c r="B14">
        <v>493702.19999400002</v>
      </c>
      <c r="C14">
        <v>5180582.7370800003</v>
      </c>
      <c r="D14" t="s">
        <v>24</v>
      </c>
      <c r="E14" s="66">
        <v>1</v>
      </c>
      <c r="F14" s="68">
        <v>59.62079251968504</v>
      </c>
      <c r="G14" s="58">
        <v>0.8614248056884809</v>
      </c>
      <c r="H14" s="58">
        <v>0.61774237918226105</v>
      </c>
      <c r="I14" s="58">
        <v>0.3031127450980392</v>
      </c>
      <c r="J14" s="58">
        <v>0.87840652686801268</v>
      </c>
      <c r="K14" s="58">
        <v>0.23810564890279784</v>
      </c>
      <c r="L14" s="67">
        <f t="shared" si="0"/>
        <v>86.142480568848086</v>
      </c>
      <c r="M14" s="67">
        <f t="shared" si="1"/>
        <v>61.774237918226106</v>
      </c>
      <c r="N14" s="67">
        <f t="shared" si="2"/>
        <v>30.311274509803919</v>
      </c>
      <c r="O14" s="67">
        <f t="shared" si="3"/>
        <v>87.840652686801263</v>
      </c>
      <c r="P14" s="67">
        <f t="shared" si="4"/>
        <v>23.810564890279785</v>
      </c>
      <c r="S14">
        <v>13</v>
      </c>
      <c r="T14" s="69">
        <v>59.62079251968504</v>
      </c>
      <c r="U14" s="69">
        <v>86.142480568848086</v>
      </c>
      <c r="V14" s="69">
        <v>61.774237918226106</v>
      </c>
      <c r="W14" s="69">
        <v>30.311274509803919</v>
      </c>
      <c r="X14" s="69">
        <v>87.840652686801263</v>
      </c>
      <c r="Y14" s="69">
        <v>23.810564890279785</v>
      </c>
    </row>
    <row r="15" spans="1:25" x14ac:dyDescent="0.25">
      <c r="A15">
        <v>14</v>
      </c>
      <c r="B15">
        <v>493768.28853800002</v>
      </c>
      <c r="C15">
        <v>5180574.2933700001</v>
      </c>
      <c r="D15" t="s">
        <v>24</v>
      </c>
      <c r="E15" s="66">
        <v>3</v>
      </c>
      <c r="F15" s="68">
        <v>60.122819291338587</v>
      </c>
      <c r="G15" s="58">
        <v>0.884581920175189</v>
      </c>
      <c r="H15" s="58">
        <v>0.65819290477035952</v>
      </c>
      <c r="I15" s="58">
        <v>0.34451706608569355</v>
      </c>
      <c r="J15" s="58">
        <v>0.85886553609549798</v>
      </c>
      <c r="K15" s="58">
        <v>0.34239701125022676</v>
      </c>
      <c r="L15" s="67">
        <f t="shared" si="0"/>
        <v>88.458192017518897</v>
      </c>
      <c r="M15" s="67">
        <f t="shared" si="1"/>
        <v>65.819290477035949</v>
      </c>
      <c r="N15" s="67">
        <f t="shared" si="2"/>
        <v>34.451706608569353</v>
      </c>
      <c r="O15" s="67">
        <f t="shared" si="3"/>
        <v>85.886553609549793</v>
      </c>
      <c r="P15" s="67">
        <f t="shared" si="4"/>
        <v>34.239701125022677</v>
      </c>
      <c r="S15">
        <v>14</v>
      </c>
      <c r="T15" s="69">
        <v>60.122819291338587</v>
      </c>
      <c r="U15" s="69">
        <v>88.458192017518897</v>
      </c>
      <c r="V15" s="69">
        <v>65.819290477035949</v>
      </c>
      <c r="W15" s="69">
        <v>34.451706608569353</v>
      </c>
      <c r="X15" s="69">
        <v>85.886553609549793</v>
      </c>
      <c r="Y15" s="69">
        <v>34.239701125022677</v>
      </c>
    </row>
    <row r="16" spans="1:25" x14ac:dyDescent="0.25">
      <c r="A16">
        <v>15</v>
      </c>
      <c r="B16">
        <v>493797.922326</v>
      </c>
      <c r="C16">
        <v>5180576.3034399804</v>
      </c>
      <c r="D16" t="s">
        <v>24</v>
      </c>
      <c r="E16" s="66">
        <v>3</v>
      </c>
      <c r="F16" s="68">
        <v>78.196130314960641</v>
      </c>
      <c r="G16" s="58">
        <v>0.94838638364680106</v>
      </c>
      <c r="H16" s="58">
        <v>0.71281209645476706</v>
      </c>
      <c r="I16" s="58">
        <v>0.44649079807361547</v>
      </c>
      <c r="J16" s="58">
        <v>0.92401540761351431</v>
      </c>
      <c r="K16" s="58">
        <v>0.4585375281098984</v>
      </c>
      <c r="L16" s="67">
        <f t="shared" si="0"/>
        <v>94.838638364680108</v>
      </c>
      <c r="M16" s="67">
        <f t="shared" si="1"/>
        <v>71.281209645476707</v>
      </c>
      <c r="N16" s="67">
        <f t="shared" si="2"/>
        <v>44.649079807361545</v>
      </c>
      <c r="O16" s="67">
        <f t="shared" si="3"/>
        <v>92.401540761351427</v>
      </c>
      <c r="P16" s="67">
        <f t="shared" si="4"/>
        <v>45.853752810989839</v>
      </c>
      <c r="S16">
        <v>15</v>
      </c>
      <c r="T16" s="69">
        <v>78.196130314960641</v>
      </c>
      <c r="U16" s="69">
        <v>94.838638364680108</v>
      </c>
      <c r="V16" s="69">
        <v>71.281209645476707</v>
      </c>
      <c r="W16" s="69">
        <v>44.649079807361545</v>
      </c>
      <c r="X16" s="69">
        <v>92.401540761351427</v>
      </c>
      <c r="Y16" s="69">
        <v>45.853752810989839</v>
      </c>
    </row>
    <row r="17" spans="1:25" x14ac:dyDescent="0.25">
      <c r="A17">
        <v>16</v>
      </c>
      <c r="B17">
        <v>493861.755168</v>
      </c>
      <c r="C17">
        <v>5180589.4613600001</v>
      </c>
      <c r="D17" t="s">
        <v>24</v>
      </c>
      <c r="E17" s="66">
        <v>4</v>
      </c>
      <c r="F17" s="68">
        <v>86.658210629921271</v>
      </c>
      <c r="G17" s="58">
        <v>1.1239094050826852</v>
      </c>
      <c r="H17" s="58">
        <v>0.78116808632308121</v>
      </c>
      <c r="I17" s="58">
        <v>0.6448900772430185</v>
      </c>
      <c r="J17" s="58">
        <v>1.1517330517674147</v>
      </c>
      <c r="K17" s="58">
        <v>0.60777305738579734</v>
      </c>
      <c r="L17" s="67">
        <f t="shared" si="0"/>
        <v>112.39094050826853</v>
      </c>
      <c r="M17" s="67">
        <f t="shared" si="1"/>
        <v>78.116808632308121</v>
      </c>
      <c r="N17" s="67">
        <f t="shared" si="2"/>
        <v>64.489007724301857</v>
      </c>
      <c r="O17" s="67">
        <f t="shared" si="3"/>
        <v>115.17330517674147</v>
      </c>
      <c r="P17" s="67">
        <f t="shared" si="4"/>
        <v>60.777305738579734</v>
      </c>
      <c r="S17">
        <v>16</v>
      </c>
      <c r="T17" s="69">
        <v>86.658210629921271</v>
      </c>
      <c r="U17" s="69">
        <v>112.39094050826853</v>
      </c>
      <c r="V17" s="69">
        <v>78.116808632308121</v>
      </c>
      <c r="W17" s="69">
        <v>64.489007724301857</v>
      </c>
      <c r="X17" s="69">
        <v>115.17330517674147</v>
      </c>
      <c r="Y17" s="69">
        <v>60.777305738579734</v>
      </c>
    </row>
    <row r="18" spans="1:25" x14ac:dyDescent="0.25">
      <c r="A18">
        <v>17</v>
      </c>
      <c r="B18">
        <v>493893.661479</v>
      </c>
      <c r="C18">
        <v>5180586.20627</v>
      </c>
      <c r="D18" t="s">
        <v>24</v>
      </c>
      <c r="E18" s="66">
        <v>5</v>
      </c>
      <c r="F18" s="68">
        <v>97.64736889763779</v>
      </c>
      <c r="G18" s="58">
        <v>1.4487027582397614</v>
      </c>
      <c r="H18" s="58">
        <v>0.97537665297665299</v>
      </c>
      <c r="I18" s="58">
        <v>0.93999999999999984</v>
      </c>
      <c r="J18" s="58">
        <v>1.4081983312923161</v>
      </c>
      <c r="K18" s="58">
        <v>0.95302155887230511</v>
      </c>
      <c r="L18" s="67">
        <f t="shared" si="0"/>
        <v>144.87027582397613</v>
      </c>
      <c r="M18" s="67">
        <f t="shared" si="1"/>
        <v>97.537665297665299</v>
      </c>
      <c r="N18" s="67">
        <f t="shared" si="2"/>
        <v>93.999999999999986</v>
      </c>
      <c r="O18" s="67">
        <f t="shared" si="3"/>
        <v>140.8198331292316</v>
      </c>
      <c r="P18" s="67">
        <f t="shared" si="4"/>
        <v>95.302155887230512</v>
      </c>
      <c r="S18">
        <v>17</v>
      </c>
      <c r="T18" s="69">
        <v>97.64736889763779</v>
      </c>
      <c r="U18" s="69">
        <v>144.87027582397613</v>
      </c>
      <c r="V18" s="69">
        <v>97.537665297665299</v>
      </c>
      <c r="W18" s="69">
        <v>93.999999999999986</v>
      </c>
      <c r="X18" s="69">
        <v>140.8198331292316</v>
      </c>
      <c r="Y18" s="69">
        <v>95.302155887230512</v>
      </c>
    </row>
    <row r="19" spans="1:25" x14ac:dyDescent="0.25">
      <c r="A19">
        <v>18</v>
      </c>
      <c r="B19">
        <v>493215.020101998</v>
      </c>
      <c r="C19">
        <v>5180604.1297000004</v>
      </c>
      <c r="D19" t="s">
        <v>9</v>
      </c>
      <c r="E19" s="66">
        <v>1</v>
      </c>
      <c r="F19" s="68">
        <v>48.277500000000003</v>
      </c>
      <c r="G19" s="58">
        <v>0.78081520675824845</v>
      </c>
      <c r="H19" s="58">
        <v>0.64151034461776224</v>
      </c>
      <c r="I19" s="58">
        <v>0.37807017543859645</v>
      </c>
      <c r="J19" s="58">
        <v>0.90947344353215864</v>
      </c>
      <c r="K19" s="58">
        <v>0.44177840248957684</v>
      </c>
      <c r="L19" s="67">
        <f t="shared" si="0"/>
        <v>78.081520675824848</v>
      </c>
      <c r="M19" s="67">
        <f t="shared" si="1"/>
        <v>64.15103446177622</v>
      </c>
      <c r="N19" s="67">
        <f t="shared" si="2"/>
        <v>37.807017543859644</v>
      </c>
      <c r="O19" s="67">
        <f t="shared" si="3"/>
        <v>90.947344353215868</v>
      </c>
      <c r="P19" s="67">
        <f t="shared" si="4"/>
        <v>44.177840248957686</v>
      </c>
      <c r="S19">
        <v>18</v>
      </c>
      <c r="T19" s="69">
        <v>48.277500000000003</v>
      </c>
      <c r="U19" s="69">
        <v>78.081520675824848</v>
      </c>
      <c r="V19" s="69">
        <v>64.15103446177622</v>
      </c>
      <c r="W19" s="69">
        <v>37.807017543859644</v>
      </c>
      <c r="X19" s="69">
        <v>90.947344353215868</v>
      </c>
      <c r="Y19" s="69">
        <v>44.177840248957686</v>
      </c>
    </row>
    <row r="20" spans="1:25" x14ac:dyDescent="0.25">
      <c r="A20">
        <v>19</v>
      </c>
      <c r="B20">
        <v>493246.597671</v>
      </c>
      <c r="C20">
        <v>5180590.1908</v>
      </c>
      <c r="D20" t="s">
        <v>9</v>
      </c>
      <c r="E20" s="66">
        <v>2</v>
      </c>
      <c r="F20" s="68">
        <v>55.485688062337395</v>
      </c>
      <c r="G20" s="58">
        <v>0.80990439288857208</v>
      </c>
      <c r="H20" s="58">
        <v>0.53701831946956247</v>
      </c>
      <c r="I20" s="58">
        <v>0.29190824655220937</v>
      </c>
      <c r="J20" s="58">
        <v>0.8150768636918192</v>
      </c>
      <c r="K20" s="58">
        <v>0.24826481409766515</v>
      </c>
      <c r="L20" s="67">
        <f t="shared" si="0"/>
        <v>80.990439288857203</v>
      </c>
      <c r="M20" s="67">
        <f t="shared" si="1"/>
        <v>53.701831946956247</v>
      </c>
      <c r="N20" s="67">
        <f t="shared" si="2"/>
        <v>29.190824655220936</v>
      </c>
      <c r="O20" s="67">
        <f t="shared" si="3"/>
        <v>81.507686369181926</v>
      </c>
      <c r="P20" s="67">
        <f t="shared" si="4"/>
        <v>24.826481409766515</v>
      </c>
      <c r="S20">
        <v>19</v>
      </c>
      <c r="T20" s="69">
        <v>55.485688062337395</v>
      </c>
      <c r="U20" s="69">
        <v>80.990439288857203</v>
      </c>
      <c r="V20" s="69">
        <v>53.701831946956247</v>
      </c>
      <c r="W20" s="69">
        <v>29.190824655220936</v>
      </c>
      <c r="X20" s="69">
        <v>81.507686369181926</v>
      </c>
      <c r="Y20" s="69">
        <v>24.826481409766515</v>
      </c>
    </row>
    <row r="21" spans="1:25" x14ac:dyDescent="0.25">
      <c r="A21">
        <v>20</v>
      </c>
      <c r="B21">
        <v>493277.31095900002</v>
      </c>
      <c r="C21">
        <v>5180594.6435200004</v>
      </c>
      <c r="D21" t="s">
        <v>9</v>
      </c>
      <c r="E21" s="66">
        <v>2</v>
      </c>
      <c r="F21" s="68">
        <v>71.382872834645667</v>
      </c>
      <c r="G21" s="58">
        <v>0.93688853502215519</v>
      </c>
      <c r="H21" s="58">
        <v>0.55833247017669829</v>
      </c>
      <c r="I21" s="58">
        <v>0.37603346601798615</v>
      </c>
      <c r="J21" s="58">
        <v>0.97214921435036317</v>
      </c>
      <c r="K21" s="58">
        <v>0.31314102217479933</v>
      </c>
      <c r="L21" s="67">
        <f t="shared" si="0"/>
        <v>93.688853502215522</v>
      </c>
      <c r="M21" s="67">
        <f t="shared" si="1"/>
        <v>55.833247017669827</v>
      </c>
      <c r="N21" s="67">
        <f t="shared" si="2"/>
        <v>37.603346601798613</v>
      </c>
      <c r="O21" s="67">
        <f t="shared" si="3"/>
        <v>97.214921435036317</v>
      </c>
      <c r="P21" s="67">
        <f t="shared" si="4"/>
        <v>31.314102217479935</v>
      </c>
      <c r="S21">
        <v>20</v>
      </c>
      <c r="T21" s="69">
        <v>71.382872834645667</v>
      </c>
      <c r="U21" s="69">
        <v>93.688853502215522</v>
      </c>
      <c r="V21" s="69">
        <v>55.833247017669827</v>
      </c>
      <c r="W21" s="69">
        <v>37.603346601798613</v>
      </c>
      <c r="X21" s="69">
        <v>97.214921435036317</v>
      </c>
      <c r="Y21" s="69">
        <v>31.314102217479935</v>
      </c>
    </row>
    <row r="22" spans="1:25" x14ac:dyDescent="0.25">
      <c r="A22">
        <v>21</v>
      </c>
      <c r="B22">
        <v>493309.217427</v>
      </c>
      <c r="C22">
        <v>5180591.82981</v>
      </c>
      <c r="D22" t="s">
        <v>9</v>
      </c>
      <c r="E22" s="66">
        <v>3</v>
      </c>
      <c r="F22" s="68">
        <v>77.952779527559059</v>
      </c>
      <c r="G22" s="58">
        <v>0.97471033814220875</v>
      </c>
      <c r="H22" s="58">
        <v>0.70227446800012394</v>
      </c>
      <c r="I22" s="58">
        <v>0.47619047619047616</v>
      </c>
      <c r="J22" s="58">
        <v>0.96102099341297964</v>
      </c>
      <c r="K22" s="58">
        <v>0.48719828193806436</v>
      </c>
      <c r="L22" s="67">
        <f t="shared" si="0"/>
        <v>97.471033814220874</v>
      </c>
      <c r="M22" s="67">
        <f t="shared" si="1"/>
        <v>70.227446800012387</v>
      </c>
      <c r="N22" s="67">
        <f t="shared" si="2"/>
        <v>47.619047619047613</v>
      </c>
      <c r="O22" s="67">
        <f t="shared" si="3"/>
        <v>96.102099341297958</v>
      </c>
      <c r="P22" s="67">
        <f t="shared" si="4"/>
        <v>48.719828193806435</v>
      </c>
      <c r="S22">
        <v>21</v>
      </c>
      <c r="T22" s="69">
        <v>77.952779527559059</v>
      </c>
      <c r="U22" s="69">
        <v>97.471033814220874</v>
      </c>
      <c r="V22" s="69">
        <v>70.227446800012387</v>
      </c>
      <c r="W22" s="69">
        <v>47.619047619047613</v>
      </c>
      <c r="X22" s="69">
        <v>96.102099341297958</v>
      </c>
      <c r="Y22" s="69">
        <v>48.719828193806435</v>
      </c>
    </row>
    <row r="23" spans="1:25" x14ac:dyDescent="0.25">
      <c r="A23">
        <v>22</v>
      </c>
      <c r="B23">
        <v>493341.14833300002</v>
      </c>
      <c r="C23">
        <v>5180611.0184399802</v>
      </c>
      <c r="D23" t="s">
        <v>9</v>
      </c>
      <c r="E23" s="66">
        <v>4</v>
      </c>
      <c r="F23" s="68">
        <v>66.257100342011398</v>
      </c>
      <c r="G23" s="58">
        <v>0.85951535062446816</v>
      </c>
      <c r="H23" s="58">
        <v>0.65797764461608299</v>
      </c>
      <c r="I23" s="58">
        <v>0.26793818098165922</v>
      </c>
      <c r="J23" s="58">
        <v>0.84682955909828239</v>
      </c>
      <c r="K23" s="58">
        <v>0.36272029091909674</v>
      </c>
      <c r="L23" s="67">
        <f t="shared" si="0"/>
        <v>85.951535062446823</v>
      </c>
      <c r="M23" s="67">
        <f t="shared" si="1"/>
        <v>65.797764461608296</v>
      </c>
      <c r="N23" s="67">
        <f t="shared" si="2"/>
        <v>26.793818098165922</v>
      </c>
      <c r="O23" s="67">
        <f t="shared" si="3"/>
        <v>84.682955909828237</v>
      </c>
      <c r="P23" s="67">
        <f t="shared" si="4"/>
        <v>36.272029091909673</v>
      </c>
      <c r="S23">
        <v>22</v>
      </c>
      <c r="T23" s="69">
        <v>66.257100342011398</v>
      </c>
      <c r="U23" s="69">
        <v>85.951535062446823</v>
      </c>
      <c r="V23" s="69">
        <v>65.797764461608296</v>
      </c>
      <c r="W23" s="69">
        <v>26.793818098165922</v>
      </c>
      <c r="X23" s="69">
        <v>84.682955909828237</v>
      </c>
      <c r="Y23" s="69">
        <v>36.272029091909673</v>
      </c>
    </row>
    <row r="24" spans="1:25" x14ac:dyDescent="0.25">
      <c r="A24">
        <v>23</v>
      </c>
      <c r="B24">
        <v>493371.45561800001</v>
      </c>
      <c r="C24">
        <v>5180609.6268499903</v>
      </c>
      <c r="D24" t="s">
        <v>9</v>
      </c>
      <c r="E24" s="66">
        <v>4</v>
      </c>
      <c r="F24" s="68">
        <v>77.174340223815008</v>
      </c>
      <c r="G24" s="58">
        <v>0.97443327525937329</v>
      </c>
      <c r="H24" s="58">
        <v>0.74325065600620144</v>
      </c>
      <c r="I24" s="58">
        <v>0.5111166007905138</v>
      </c>
      <c r="J24" s="58">
        <v>0.95897978411693563</v>
      </c>
      <c r="K24" s="58">
        <v>0.52301756864769389</v>
      </c>
      <c r="L24" s="67">
        <f t="shared" si="0"/>
        <v>97.443327525937335</v>
      </c>
      <c r="M24" s="67">
        <f t="shared" si="1"/>
        <v>74.32506560062015</v>
      </c>
      <c r="N24" s="67">
        <f t="shared" si="2"/>
        <v>51.111660079051383</v>
      </c>
      <c r="O24" s="67">
        <f t="shared" si="3"/>
        <v>95.897978411693558</v>
      </c>
      <c r="P24" s="67">
        <f t="shared" si="4"/>
        <v>52.301756864769388</v>
      </c>
      <c r="S24">
        <v>23</v>
      </c>
      <c r="T24" s="69">
        <v>77.174340223815008</v>
      </c>
      <c r="U24" s="69">
        <v>97.443327525937335</v>
      </c>
      <c r="V24" s="69">
        <v>74.32506560062015</v>
      </c>
      <c r="W24" s="69">
        <v>51.111660079051383</v>
      </c>
      <c r="X24" s="69">
        <v>95.897978411693558</v>
      </c>
      <c r="Y24" s="69">
        <v>52.301756864769388</v>
      </c>
    </row>
    <row r="25" spans="1:25" x14ac:dyDescent="0.25">
      <c r="A25">
        <v>24</v>
      </c>
      <c r="B25">
        <v>493404.974858</v>
      </c>
      <c r="C25">
        <v>5180617.8375500003</v>
      </c>
      <c r="D25" t="s">
        <v>9</v>
      </c>
      <c r="E25" s="66">
        <v>5</v>
      </c>
      <c r="F25" s="68">
        <v>75.066820081324622</v>
      </c>
      <c r="G25" s="58">
        <v>0.88413851390154186</v>
      </c>
      <c r="H25" s="58">
        <v>0.65486711160576039</v>
      </c>
      <c r="I25" s="58">
        <v>0.37870813397129194</v>
      </c>
      <c r="J25" s="58">
        <v>0.8709932730097506</v>
      </c>
      <c r="K25" s="58">
        <v>0.41720402030713993</v>
      </c>
      <c r="L25" s="67">
        <f t="shared" si="0"/>
        <v>88.413851390154178</v>
      </c>
      <c r="M25" s="67">
        <f t="shared" si="1"/>
        <v>65.486711160576036</v>
      </c>
      <c r="N25" s="67">
        <f t="shared" si="2"/>
        <v>37.870813397129197</v>
      </c>
      <c r="O25" s="67">
        <f t="shared" si="3"/>
        <v>87.099327300975062</v>
      </c>
      <c r="P25" s="67">
        <f t="shared" si="4"/>
        <v>41.720402030713991</v>
      </c>
      <c r="S25">
        <v>24</v>
      </c>
      <c r="T25" s="69">
        <v>75.066820081324622</v>
      </c>
      <c r="U25" s="69">
        <v>88.413851390154178</v>
      </c>
      <c r="V25" s="69">
        <v>65.486711160576036</v>
      </c>
      <c r="W25" s="69">
        <v>37.870813397129197</v>
      </c>
      <c r="X25" s="69">
        <v>87.099327300975062</v>
      </c>
      <c r="Y25" s="69">
        <v>41.720402030713991</v>
      </c>
    </row>
    <row r="26" spans="1:25" x14ac:dyDescent="0.25">
      <c r="A26">
        <v>25</v>
      </c>
      <c r="B26">
        <v>493436.88065299799</v>
      </c>
      <c r="C26">
        <v>5180614.4689100003</v>
      </c>
      <c r="D26" t="s">
        <v>9</v>
      </c>
      <c r="E26" s="66">
        <v>6</v>
      </c>
      <c r="F26" s="68">
        <v>82.377269886627943</v>
      </c>
      <c r="G26" s="58">
        <v>1.018157676727766</v>
      </c>
      <c r="H26" s="58">
        <v>0.77913733329276802</v>
      </c>
      <c r="I26" s="58">
        <v>0.53899491812535294</v>
      </c>
      <c r="J26" s="58">
        <v>1.0038318702563205</v>
      </c>
      <c r="K26" s="58">
        <v>0.54073321968809873</v>
      </c>
      <c r="L26" s="67">
        <f t="shared" si="0"/>
        <v>101.8157676727766</v>
      </c>
      <c r="M26" s="67">
        <f t="shared" si="1"/>
        <v>77.913733329276795</v>
      </c>
      <c r="N26" s="67">
        <f t="shared" si="2"/>
        <v>53.899491812535295</v>
      </c>
      <c r="O26" s="67">
        <f t="shared" si="3"/>
        <v>100.38318702563205</v>
      </c>
      <c r="P26" s="67">
        <f t="shared" si="4"/>
        <v>54.073321968809871</v>
      </c>
      <c r="S26">
        <v>25</v>
      </c>
      <c r="T26" s="69">
        <v>82.377269886627943</v>
      </c>
      <c r="U26" s="69">
        <v>101.8157676727766</v>
      </c>
      <c r="V26" s="69">
        <v>77.913733329276795</v>
      </c>
      <c r="W26" s="69">
        <v>53.899491812535295</v>
      </c>
      <c r="X26" s="69">
        <v>100.38318702563205</v>
      </c>
      <c r="Y26" s="69">
        <v>54.073321968809871</v>
      </c>
    </row>
    <row r="27" spans="1:25" x14ac:dyDescent="0.25">
      <c r="A27">
        <v>26</v>
      </c>
      <c r="B27">
        <v>493468.77862400003</v>
      </c>
      <c r="C27">
        <v>5180603.8775000004</v>
      </c>
      <c r="D27" t="s">
        <v>15</v>
      </c>
      <c r="E27" s="66">
        <v>1</v>
      </c>
      <c r="F27" s="68">
        <v>83.316929133858267</v>
      </c>
      <c r="G27" s="58">
        <v>1.244616784872828</v>
      </c>
      <c r="H27" s="58">
        <v>0.88424653339814407</v>
      </c>
      <c r="I27" s="58">
        <v>0.83644202898550724</v>
      </c>
      <c r="J27" s="58">
        <v>1.2343340704297268</v>
      </c>
      <c r="K27" s="58">
        <v>0.79157914125514872</v>
      </c>
      <c r="L27" s="67">
        <f t="shared" si="0"/>
        <v>124.4616784872828</v>
      </c>
      <c r="M27" s="67">
        <f t="shared" si="1"/>
        <v>88.424653339814412</v>
      </c>
      <c r="N27" s="67">
        <f t="shared" si="2"/>
        <v>83.644202898550731</v>
      </c>
      <c r="O27" s="67">
        <f t="shared" si="3"/>
        <v>123.43340704297268</v>
      </c>
      <c r="P27" s="67">
        <f t="shared" si="4"/>
        <v>79.157914125514878</v>
      </c>
      <c r="S27">
        <v>26</v>
      </c>
      <c r="T27" s="69">
        <v>83.316929133858267</v>
      </c>
      <c r="U27" s="69">
        <v>124.4616784872828</v>
      </c>
      <c r="V27" s="69">
        <v>88.424653339814412</v>
      </c>
      <c r="W27" s="69">
        <v>83.644202898550731</v>
      </c>
      <c r="X27" s="69">
        <v>123.43340704297268</v>
      </c>
      <c r="Y27" s="69">
        <v>79.157914125514878</v>
      </c>
    </row>
    <row r="28" spans="1:25" x14ac:dyDescent="0.25">
      <c r="A28">
        <v>27</v>
      </c>
      <c r="B28">
        <v>493502.30170800001</v>
      </c>
      <c r="C28">
        <v>5180616.15558</v>
      </c>
      <c r="D28" t="s">
        <v>15</v>
      </c>
      <c r="E28" s="66">
        <v>2</v>
      </c>
      <c r="F28" s="68">
        <v>83.981299212598429</v>
      </c>
      <c r="G28" s="58">
        <v>1.1625457615287049</v>
      </c>
      <c r="H28" s="58">
        <v>0.78547871321542329</v>
      </c>
      <c r="I28" s="58">
        <v>0.73120915032679734</v>
      </c>
      <c r="J28" s="58">
        <v>1.165615279894789</v>
      </c>
      <c r="K28" s="58">
        <v>0.67377675564099815</v>
      </c>
      <c r="L28" s="67">
        <f t="shared" si="0"/>
        <v>116.2545761528705</v>
      </c>
      <c r="M28" s="67">
        <f t="shared" si="1"/>
        <v>78.547871321542331</v>
      </c>
      <c r="N28" s="67">
        <f t="shared" si="2"/>
        <v>73.120915032679733</v>
      </c>
      <c r="O28" s="67">
        <f t="shared" si="3"/>
        <v>116.56152798947889</v>
      </c>
      <c r="P28" s="67">
        <f t="shared" si="4"/>
        <v>67.377675564099818</v>
      </c>
      <c r="S28">
        <v>27</v>
      </c>
      <c r="T28" s="69">
        <v>83.981299212598429</v>
      </c>
      <c r="U28" s="69">
        <v>116.2545761528705</v>
      </c>
      <c r="V28" s="69">
        <v>78.547871321542331</v>
      </c>
      <c r="W28" s="69">
        <v>73.120915032679733</v>
      </c>
      <c r="X28" s="69">
        <v>116.56152798947889</v>
      </c>
      <c r="Y28" s="69">
        <v>67.377675564099818</v>
      </c>
    </row>
    <row r="29" spans="1:25" x14ac:dyDescent="0.25">
      <c r="A29">
        <v>28</v>
      </c>
      <c r="B29">
        <v>493532.593582</v>
      </c>
      <c r="C29">
        <v>5180600.0302499803</v>
      </c>
      <c r="D29" t="s">
        <v>15</v>
      </c>
      <c r="E29" s="66">
        <v>3</v>
      </c>
      <c r="F29" s="68">
        <v>68.20866141732283</v>
      </c>
      <c r="G29" s="58">
        <v>0.99987323534380346</v>
      </c>
      <c r="H29" s="58">
        <v>0.70745928588185281</v>
      </c>
      <c r="I29" s="58">
        <v>0.47645021645021651</v>
      </c>
      <c r="J29" s="58">
        <v>0.99957019867376451</v>
      </c>
      <c r="K29" s="58">
        <v>0.44746994899724513</v>
      </c>
      <c r="L29" s="67">
        <f t="shared" si="0"/>
        <v>99.987323534380351</v>
      </c>
      <c r="M29" s="67">
        <f t="shared" si="1"/>
        <v>70.745928588185279</v>
      </c>
      <c r="N29" s="67">
        <f t="shared" si="2"/>
        <v>47.64502164502165</v>
      </c>
      <c r="O29" s="67">
        <f t="shared" si="3"/>
        <v>99.957019867376445</v>
      </c>
      <c r="P29" s="67">
        <f t="shared" si="4"/>
        <v>44.746994899724513</v>
      </c>
      <c r="S29">
        <v>28</v>
      </c>
      <c r="T29" s="69">
        <v>68.20866141732283</v>
      </c>
      <c r="U29" s="69">
        <v>99.987323534380351</v>
      </c>
      <c r="V29" s="69">
        <v>70.745928588185279</v>
      </c>
      <c r="W29" s="69">
        <v>47.64502164502165</v>
      </c>
      <c r="X29" s="69">
        <v>99.957019867376445</v>
      </c>
      <c r="Y29" s="69">
        <v>44.746994899724513</v>
      </c>
    </row>
    <row r="30" spans="1:25" x14ac:dyDescent="0.25">
      <c r="A30">
        <v>29</v>
      </c>
      <c r="B30">
        <v>493564.513719999</v>
      </c>
      <c r="C30">
        <v>5180609.8858099803</v>
      </c>
      <c r="D30" t="s">
        <v>15</v>
      </c>
      <c r="E30" s="66">
        <v>3</v>
      </c>
      <c r="F30" s="68">
        <v>72.760826771653541</v>
      </c>
      <c r="G30" s="58">
        <v>0.97918747175762999</v>
      </c>
      <c r="H30" s="58">
        <v>0.70298969495870456</v>
      </c>
      <c r="I30" s="58">
        <v>0.49222746950019675</v>
      </c>
      <c r="J30" s="58">
        <v>0.97949883146414607</v>
      </c>
      <c r="K30" s="58">
        <v>0.46912299788473805</v>
      </c>
      <c r="L30" s="67">
        <f t="shared" si="0"/>
        <v>97.918747175763002</v>
      </c>
      <c r="M30" s="67">
        <f t="shared" si="1"/>
        <v>70.298969495870452</v>
      </c>
      <c r="N30" s="67">
        <f t="shared" si="2"/>
        <v>49.222746950019676</v>
      </c>
      <c r="O30" s="67">
        <f t="shared" si="3"/>
        <v>97.949883146414606</v>
      </c>
      <c r="P30" s="67">
        <f t="shared" si="4"/>
        <v>46.912299788473803</v>
      </c>
      <c r="S30">
        <v>29</v>
      </c>
      <c r="T30" s="69">
        <v>72.760826771653541</v>
      </c>
      <c r="U30" s="69">
        <v>97.918747175763002</v>
      </c>
      <c r="V30" s="69">
        <v>70.298969495870452</v>
      </c>
      <c r="W30" s="69">
        <v>49.222746950019676</v>
      </c>
      <c r="X30" s="69">
        <v>97.949883146414606</v>
      </c>
      <c r="Y30" s="69">
        <v>46.912299788473803</v>
      </c>
    </row>
    <row r="31" spans="1:25" x14ac:dyDescent="0.25">
      <c r="A31">
        <v>30</v>
      </c>
      <c r="B31">
        <v>493596.417629998</v>
      </c>
      <c r="C31">
        <v>5180604.6289499803</v>
      </c>
      <c r="D31" t="s">
        <v>15</v>
      </c>
      <c r="E31" s="66">
        <v>4</v>
      </c>
      <c r="F31" s="68">
        <v>62.623031496062993</v>
      </c>
      <c r="G31" s="58">
        <v>0.94767439978166335</v>
      </c>
      <c r="H31" s="58">
        <v>0.66379195973012972</v>
      </c>
      <c r="I31" s="58">
        <v>0.40708556149732616</v>
      </c>
      <c r="J31" s="58">
        <v>0.90109928215301238</v>
      </c>
      <c r="K31" s="58">
        <v>0.42527937696364693</v>
      </c>
      <c r="L31" s="67">
        <f t="shared" si="0"/>
        <v>94.767439978166337</v>
      </c>
      <c r="M31" s="67">
        <f t="shared" si="1"/>
        <v>66.379195973012969</v>
      </c>
      <c r="N31" s="67">
        <f t="shared" si="2"/>
        <v>40.708556149732615</v>
      </c>
      <c r="O31" s="67">
        <f t="shared" si="3"/>
        <v>90.109928215301238</v>
      </c>
      <c r="P31" s="67">
        <f t="shared" si="4"/>
        <v>42.527937696364695</v>
      </c>
      <c r="S31">
        <v>30</v>
      </c>
      <c r="T31" s="69">
        <v>62.623031496062993</v>
      </c>
      <c r="U31" s="69">
        <v>94.767439978166337</v>
      </c>
      <c r="V31" s="69">
        <v>66.379195973012969</v>
      </c>
      <c r="W31" s="69">
        <v>40.708556149732615</v>
      </c>
      <c r="X31" s="69">
        <v>90.109928215301238</v>
      </c>
      <c r="Y31" s="69">
        <v>42.527937696364695</v>
      </c>
    </row>
    <row r="32" spans="1:25" x14ac:dyDescent="0.25">
      <c r="A32">
        <v>31</v>
      </c>
      <c r="B32">
        <v>493628.33457200002</v>
      </c>
      <c r="C32">
        <v>5180611.5956800003</v>
      </c>
      <c r="D32" t="s">
        <v>15</v>
      </c>
      <c r="E32" s="66">
        <v>5</v>
      </c>
      <c r="F32" s="68">
        <v>75.49212598425197</v>
      </c>
      <c r="G32" s="58">
        <v>0.96800420484497463</v>
      </c>
      <c r="H32" s="58">
        <v>0.65685782925015745</v>
      </c>
      <c r="I32" s="58">
        <v>0.54610389610389609</v>
      </c>
      <c r="J32" s="58">
        <v>0.98775347062187813</v>
      </c>
      <c r="K32" s="58">
        <v>0.45341421119590547</v>
      </c>
      <c r="L32" s="67">
        <f t="shared" si="0"/>
        <v>96.800420484497465</v>
      </c>
      <c r="M32" s="67">
        <f t="shared" si="1"/>
        <v>65.685782925015744</v>
      </c>
      <c r="N32" s="67">
        <f t="shared" si="2"/>
        <v>54.61038961038961</v>
      </c>
      <c r="O32" s="67">
        <f t="shared" si="3"/>
        <v>98.775347062187819</v>
      </c>
      <c r="P32" s="67">
        <f t="shared" si="4"/>
        <v>45.341421119590549</v>
      </c>
      <c r="S32">
        <v>31</v>
      </c>
      <c r="T32" s="69">
        <v>75.49212598425197</v>
      </c>
      <c r="U32" s="69">
        <v>96.800420484497465</v>
      </c>
      <c r="V32" s="69">
        <v>65.685782925015744</v>
      </c>
      <c r="W32" s="69">
        <v>54.61038961038961</v>
      </c>
      <c r="X32" s="69">
        <v>98.775347062187819</v>
      </c>
      <c r="Y32" s="69">
        <v>45.341421119590549</v>
      </c>
    </row>
    <row r="33" spans="1:25" x14ac:dyDescent="0.25">
      <c r="A33">
        <v>32</v>
      </c>
      <c r="B33">
        <v>493660.234772</v>
      </c>
      <c r="C33">
        <v>5180602.7832500003</v>
      </c>
      <c r="D33" t="s">
        <v>15</v>
      </c>
      <c r="E33" s="66">
        <v>6</v>
      </c>
      <c r="F33" s="68">
        <v>74.187992125984252</v>
      </c>
      <c r="G33" s="58">
        <v>1.059550336303779</v>
      </c>
      <c r="H33" s="58">
        <v>0.70601212927433865</v>
      </c>
      <c r="I33" s="58">
        <v>0.53398268398268389</v>
      </c>
      <c r="J33" s="58">
        <v>1.0427133913088347</v>
      </c>
      <c r="K33" s="58">
        <v>0.53108707992143278</v>
      </c>
      <c r="L33" s="67">
        <f t="shared" si="0"/>
        <v>105.9550336303779</v>
      </c>
      <c r="M33" s="67">
        <f t="shared" si="1"/>
        <v>70.601212927433863</v>
      </c>
      <c r="N33" s="67">
        <f t="shared" si="2"/>
        <v>53.398268398268392</v>
      </c>
      <c r="O33" s="67">
        <f t="shared" si="3"/>
        <v>104.27133913088346</v>
      </c>
      <c r="P33" s="67">
        <f t="shared" si="4"/>
        <v>53.10870799214328</v>
      </c>
      <c r="S33">
        <v>32</v>
      </c>
      <c r="T33" s="69">
        <v>74.187992125984252</v>
      </c>
      <c r="U33" s="69">
        <v>105.9550336303779</v>
      </c>
      <c r="V33" s="69">
        <v>70.601212927433863</v>
      </c>
      <c r="W33" s="69">
        <v>53.398268398268392</v>
      </c>
      <c r="X33" s="69">
        <v>104.27133913088346</v>
      </c>
      <c r="Y33" s="69">
        <v>53.10870799214328</v>
      </c>
    </row>
    <row r="34" spans="1:25" x14ac:dyDescent="0.25">
      <c r="A34">
        <v>33</v>
      </c>
      <c r="B34">
        <v>493692.152348998</v>
      </c>
      <c r="C34">
        <v>5180610.4170500003</v>
      </c>
      <c r="D34" t="s">
        <v>15</v>
      </c>
      <c r="E34" s="66">
        <v>6</v>
      </c>
      <c r="F34" s="68">
        <v>47.096456692913385</v>
      </c>
      <c r="G34" s="58">
        <v>0.59252517524328696</v>
      </c>
      <c r="H34" s="58">
        <v>0.4066875867472623</v>
      </c>
      <c r="I34" s="58">
        <v>0.10432900432900433</v>
      </c>
      <c r="J34" s="58">
        <v>0.58490290036019243</v>
      </c>
      <c r="K34" s="58">
        <v>5.483928973263074E-2</v>
      </c>
      <c r="L34" s="67">
        <f t="shared" si="0"/>
        <v>59.252517524328695</v>
      </c>
      <c r="M34" s="67">
        <f t="shared" si="1"/>
        <v>40.668758674726227</v>
      </c>
      <c r="N34" s="67">
        <f t="shared" si="2"/>
        <v>10.432900432900432</v>
      </c>
      <c r="O34" s="67">
        <f t="shared" si="3"/>
        <v>58.490290036019246</v>
      </c>
      <c r="P34" s="67">
        <f t="shared" si="4"/>
        <v>5.4839289732630743</v>
      </c>
      <c r="S34">
        <v>33</v>
      </c>
      <c r="T34" s="69">
        <v>47.096456692913385</v>
      </c>
      <c r="U34" s="69">
        <v>59.252517524328695</v>
      </c>
      <c r="V34" s="69">
        <v>40.668758674726227</v>
      </c>
      <c r="W34" s="69">
        <v>10.432900432900432</v>
      </c>
      <c r="X34" s="69">
        <v>58.490290036019246</v>
      </c>
      <c r="Y34" s="69">
        <v>5.4839289732630743</v>
      </c>
    </row>
    <row r="35" spans="1:25" x14ac:dyDescent="0.25">
      <c r="A35">
        <v>34</v>
      </c>
      <c r="B35">
        <v>493724.06612700003</v>
      </c>
      <c r="C35">
        <v>5180614.4951200001</v>
      </c>
      <c r="D35" t="s">
        <v>24</v>
      </c>
      <c r="E35" s="66">
        <v>1</v>
      </c>
      <c r="F35" s="68">
        <v>80.905533070866127</v>
      </c>
      <c r="G35" s="58">
        <v>0.94113110841422909</v>
      </c>
      <c r="H35" s="58">
        <v>0.66750397793564042</v>
      </c>
      <c r="I35" s="58">
        <v>0.53254357298474941</v>
      </c>
      <c r="J35" s="58">
        <v>0.95786585764969856</v>
      </c>
      <c r="K35" s="58">
        <v>0.40614622872604023</v>
      </c>
      <c r="L35" s="67">
        <f t="shared" si="0"/>
        <v>94.113110841422909</v>
      </c>
      <c r="M35" s="67">
        <f t="shared" si="1"/>
        <v>66.750397793564048</v>
      </c>
      <c r="N35" s="67">
        <f t="shared" si="2"/>
        <v>53.254357298474943</v>
      </c>
      <c r="O35" s="67">
        <f t="shared" si="3"/>
        <v>95.786585764969857</v>
      </c>
      <c r="P35" s="67">
        <f t="shared" si="4"/>
        <v>40.614622872604023</v>
      </c>
      <c r="S35">
        <v>34</v>
      </c>
      <c r="T35" s="69">
        <v>80.905533070866127</v>
      </c>
      <c r="U35" s="69">
        <v>94.113110841422909</v>
      </c>
      <c r="V35" s="69">
        <v>66.750397793564048</v>
      </c>
      <c r="W35" s="69">
        <v>53.254357298474943</v>
      </c>
      <c r="X35" s="69">
        <v>95.786585764969857</v>
      </c>
      <c r="Y35" s="69">
        <v>40.614622872604023</v>
      </c>
    </row>
    <row r="36" spans="1:25" x14ac:dyDescent="0.25">
      <c r="A36">
        <v>35</v>
      </c>
      <c r="B36">
        <v>493755.952693998</v>
      </c>
      <c r="C36">
        <v>5180592.4596699905</v>
      </c>
      <c r="D36" t="s">
        <v>24</v>
      </c>
      <c r="E36" s="66">
        <v>2</v>
      </c>
      <c r="F36" s="68">
        <v>78.068188188976379</v>
      </c>
      <c r="G36" s="58">
        <v>0.89959433874007333</v>
      </c>
      <c r="H36" s="58">
        <v>0.62467913268707909</v>
      </c>
      <c r="I36" s="58">
        <v>0.40079471182412357</v>
      </c>
      <c r="J36" s="58">
        <v>0.88941765854172139</v>
      </c>
      <c r="K36" s="58">
        <v>0.33968439914165666</v>
      </c>
      <c r="L36" s="67">
        <f t="shared" si="0"/>
        <v>89.959433874007331</v>
      </c>
      <c r="M36" s="67">
        <f t="shared" si="1"/>
        <v>62.46791326870791</v>
      </c>
      <c r="N36" s="67">
        <f t="shared" si="2"/>
        <v>40.079471182412355</v>
      </c>
      <c r="O36" s="67">
        <f t="shared" si="3"/>
        <v>88.941765854172132</v>
      </c>
      <c r="P36" s="67">
        <f t="shared" si="4"/>
        <v>33.968439914165664</v>
      </c>
      <c r="S36">
        <v>35</v>
      </c>
      <c r="T36" s="69">
        <v>78.068188188976379</v>
      </c>
      <c r="U36" s="69">
        <v>89.959433874007331</v>
      </c>
      <c r="V36" s="69">
        <v>62.46791326870791</v>
      </c>
      <c r="W36" s="69">
        <v>40.079471182412355</v>
      </c>
      <c r="X36" s="69">
        <v>88.941765854172132</v>
      </c>
      <c r="Y36" s="69">
        <v>33.968439914165664</v>
      </c>
    </row>
    <row r="37" spans="1:25" x14ac:dyDescent="0.25">
      <c r="A37">
        <v>36</v>
      </c>
      <c r="B37">
        <v>493785.60215200001</v>
      </c>
      <c r="C37">
        <v>5180609.6934099803</v>
      </c>
      <c r="D37" t="s">
        <v>24</v>
      </c>
      <c r="E37" s="66">
        <v>2</v>
      </c>
      <c r="F37" s="68">
        <v>103.58486692913384</v>
      </c>
      <c r="G37" s="58">
        <v>1.1321348102041806</v>
      </c>
      <c r="H37" s="58">
        <v>0.81434570183524835</v>
      </c>
      <c r="I37" s="58">
        <v>0.76956699346405233</v>
      </c>
      <c r="J37" s="58">
        <v>1.1187516028184894</v>
      </c>
      <c r="K37" s="58">
        <v>0.73961426501399541</v>
      </c>
      <c r="L37" s="67">
        <f t="shared" si="0"/>
        <v>113.21348102041806</v>
      </c>
      <c r="M37" s="67">
        <f t="shared" si="1"/>
        <v>81.434570183524841</v>
      </c>
      <c r="N37" s="67">
        <f t="shared" si="2"/>
        <v>76.95669934640523</v>
      </c>
      <c r="O37" s="67">
        <f t="shared" si="3"/>
        <v>111.87516028184893</v>
      </c>
      <c r="P37" s="67">
        <f t="shared" si="4"/>
        <v>73.961426501399544</v>
      </c>
      <c r="S37">
        <v>36</v>
      </c>
      <c r="T37" s="69">
        <v>103.58486692913384</v>
      </c>
      <c r="U37" s="69">
        <v>113.21348102041806</v>
      </c>
      <c r="V37" s="69">
        <v>81.434570183524841</v>
      </c>
      <c r="W37" s="69">
        <v>76.95669934640523</v>
      </c>
      <c r="X37" s="69">
        <v>111.87516028184893</v>
      </c>
      <c r="Y37" s="69">
        <v>73.961426501399544</v>
      </c>
    </row>
    <row r="38" spans="1:25" x14ac:dyDescent="0.25">
      <c r="A38">
        <v>37</v>
      </c>
      <c r="B38">
        <v>493819.787974999</v>
      </c>
      <c r="C38">
        <v>5180608.06183</v>
      </c>
      <c r="D38" t="s">
        <v>24</v>
      </c>
      <c r="E38" s="66">
        <v>3</v>
      </c>
      <c r="F38" s="68">
        <v>55.457442519685038</v>
      </c>
      <c r="G38" s="58">
        <v>0.59296323606720602</v>
      </c>
      <c r="H38" s="58">
        <v>0.43031747968414047</v>
      </c>
      <c r="I38" s="58">
        <v>0.16198830409356726</v>
      </c>
      <c r="J38" s="58">
        <v>0.57666504898702986</v>
      </c>
      <c r="K38" s="58"/>
      <c r="L38" s="67">
        <f t="shared" si="0"/>
        <v>59.296323606720605</v>
      </c>
      <c r="M38" s="67">
        <f t="shared" si="1"/>
        <v>43.031747968414045</v>
      </c>
      <c r="N38" s="67">
        <f t="shared" si="2"/>
        <v>16.198830409356727</v>
      </c>
      <c r="O38" s="67">
        <f t="shared" si="3"/>
        <v>57.666504898702989</v>
      </c>
      <c r="P38" s="67">
        <f t="shared" si="4"/>
        <v>0</v>
      </c>
      <c r="S38">
        <v>37</v>
      </c>
      <c r="T38" s="69">
        <v>55.457442519685038</v>
      </c>
      <c r="U38" s="69">
        <v>59.296323606720605</v>
      </c>
      <c r="V38" s="69">
        <v>43.031747968414045</v>
      </c>
      <c r="W38" s="69">
        <v>16.198830409356727</v>
      </c>
      <c r="X38" s="69">
        <v>57.666504898702989</v>
      </c>
      <c r="Y38" s="69">
        <v>0</v>
      </c>
    </row>
    <row r="39" spans="1:25" x14ac:dyDescent="0.25">
      <c r="A39">
        <v>38</v>
      </c>
      <c r="B39">
        <v>493851.68107400002</v>
      </c>
      <c r="C39">
        <v>5180592.0274799904</v>
      </c>
      <c r="D39" t="s">
        <v>24</v>
      </c>
      <c r="E39" s="66">
        <v>4</v>
      </c>
      <c r="F39" s="68">
        <v>76.453983858267719</v>
      </c>
      <c r="G39" s="58">
        <v>1.0255956661408996</v>
      </c>
      <c r="H39" s="58">
        <v>0.71996250791566208</v>
      </c>
      <c r="I39" s="58">
        <v>0.54802436125965537</v>
      </c>
      <c r="J39" s="58">
        <v>1.0483083679170402</v>
      </c>
      <c r="K39" s="58">
        <v>0.4752922968457266</v>
      </c>
      <c r="L39" s="67">
        <f t="shared" si="0"/>
        <v>102.55956661408996</v>
      </c>
      <c r="M39" s="67">
        <f t="shared" si="1"/>
        <v>71.996250791566212</v>
      </c>
      <c r="N39" s="67">
        <f t="shared" si="2"/>
        <v>54.802436125965535</v>
      </c>
      <c r="O39" s="67">
        <f t="shared" si="3"/>
        <v>104.83083679170402</v>
      </c>
      <c r="P39" s="67">
        <f t="shared" si="4"/>
        <v>47.529229684572663</v>
      </c>
      <c r="S39">
        <v>38</v>
      </c>
      <c r="T39" s="69">
        <v>76.453983858267719</v>
      </c>
      <c r="U39" s="69">
        <v>102.55956661408996</v>
      </c>
      <c r="V39" s="69">
        <v>71.996250791566212</v>
      </c>
      <c r="W39" s="69">
        <v>54.802436125965535</v>
      </c>
      <c r="X39" s="69">
        <v>104.83083679170402</v>
      </c>
      <c r="Y39" s="69">
        <v>47.529229684572663</v>
      </c>
    </row>
    <row r="40" spans="1:25" x14ac:dyDescent="0.25">
      <c r="A40">
        <v>39</v>
      </c>
      <c r="B40">
        <v>493883.62043100002</v>
      </c>
      <c r="C40">
        <v>5180621.2199799903</v>
      </c>
      <c r="D40" t="s">
        <v>24</v>
      </c>
      <c r="E40" s="66">
        <v>4</v>
      </c>
      <c r="F40" s="68">
        <v>69.657727559055118</v>
      </c>
      <c r="G40" s="58">
        <v>0.90265325711682109</v>
      </c>
      <c r="H40" s="58">
        <v>0.66180335483522101</v>
      </c>
      <c r="I40" s="58">
        <v>0.33224400871459697</v>
      </c>
      <c r="J40" s="58">
        <v>0.89554184856480978</v>
      </c>
      <c r="K40" s="58">
        <v>0.32705074060872769</v>
      </c>
      <c r="L40" s="67">
        <f t="shared" si="0"/>
        <v>90.265325711682109</v>
      </c>
      <c r="M40" s="67">
        <f t="shared" si="1"/>
        <v>66.1803354835221</v>
      </c>
      <c r="N40" s="67">
        <f t="shared" si="2"/>
        <v>33.2244008714597</v>
      </c>
      <c r="O40" s="67">
        <f t="shared" si="3"/>
        <v>89.554184856480973</v>
      </c>
      <c r="P40" s="67">
        <f t="shared" si="4"/>
        <v>32.705074060872768</v>
      </c>
      <c r="S40">
        <v>39</v>
      </c>
      <c r="T40" s="69">
        <v>69.657727559055118</v>
      </c>
      <c r="U40" s="69">
        <v>90.265325711682109</v>
      </c>
      <c r="V40" s="69">
        <v>66.1803354835221</v>
      </c>
      <c r="W40" s="69">
        <v>33.2244008714597</v>
      </c>
      <c r="X40" s="69">
        <v>89.554184856480973</v>
      </c>
      <c r="Y40" s="69">
        <v>32.705074060872768</v>
      </c>
    </row>
    <row r="41" spans="1:25" x14ac:dyDescent="0.25">
      <c r="A41">
        <v>40</v>
      </c>
      <c r="B41">
        <v>493915.526583998</v>
      </c>
      <c r="C41">
        <v>5180617.9650100004</v>
      </c>
      <c r="D41" t="s">
        <v>24</v>
      </c>
      <c r="E41" s="66">
        <v>5</v>
      </c>
      <c r="F41" s="68">
        <v>57.770431102362203</v>
      </c>
      <c r="G41" s="58">
        <v>0.60483797888052382</v>
      </c>
      <c r="H41" s="58">
        <v>0.4335132954988124</v>
      </c>
      <c r="I41" s="58">
        <v>9.0833333333333335E-2</v>
      </c>
      <c r="J41" s="58">
        <v>0.59279882422528729</v>
      </c>
      <c r="K41" s="58">
        <v>0.18602498530577197</v>
      </c>
      <c r="L41" s="67">
        <f t="shared" si="0"/>
        <v>60.483797888052379</v>
      </c>
      <c r="M41" s="67">
        <f t="shared" si="1"/>
        <v>43.351329549881243</v>
      </c>
      <c r="N41" s="67">
        <f t="shared" si="2"/>
        <v>9.0833333333333339</v>
      </c>
      <c r="O41" s="67">
        <f t="shared" si="3"/>
        <v>59.279882422528729</v>
      </c>
      <c r="P41" s="67">
        <f t="shared" si="4"/>
        <v>18.602498530577197</v>
      </c>
      <c r="S41">
        <v>40</v>
      </c>
      <c r="T41" s="69">
        <v>57.770431102362203</v>
      </c>
      <c r="U41" s="69">
        <v>60.483797888052379</v>
      </c>
      <c r="V41" s="69">
        <v>43.351329549881243</v>
      </c>
      <c r="W41" s="69">
        <v>9.0833333333333339</v>
      </c>
      <c r="X41" s="69">
        <v>59.279882422528729</v>
      </c>
      <c r="Y41" s="69">
        <v>18.602498530577197</v>
      </c>
    </row>
    <row r="42" spans="1:25" x14ac:dyDescent="0.25">
      <c r="A42">
        <v>41</v>
      </c>
      <c r="B42">
        <v>493947.431986999</v>
      </c>
      <c r="C42">
        <v>5180613.9323500004</v>
      </c>
      <c r="D42" t="s">
        <v>24</v>
      </c>
      <c r="E42" s="66">
        <v>6</v>
      </c>
      <c r="F42" s="68">
        <v>76.498270866141723</v>
      </c>
      <c r="G42" s="58">
        <v>1.1074018848156559</v>
      </c>
      <c r="H42" s="58">
        <v>0.73721609951014233</v>
      </c>
      <c r="I42" s="58">
        <v>0.65128205128205141</v>
      </c>
      <c r="J42" s="58">
        <v>1.1274772403138491</v>
      </c>
      <c r="K42" s="58">
        <v>0.60054306768503563</v>
      </c>
      <c r="L42" s="67">
        <f t="shared" si="0"/>
        <v>110.7401884815656</v>
      </c>
      <c r="M42" s="67">
        <f t="shared" si="1"/>
        <v>73.72160995101423</v>
      </c>
      <c r="N42" s="67">
        <f t="shared" si="2"/>
        <v>65.128205128205138</v>
      </c>
      <c r="O42" s="67">
        <f t="shared" si="3"/>
        <v>112.74772403138491</v>
      </c>
      <c r="P42" s="67">
        <f t="shared" si="4"/>
        <v>60.054306768503565</v>
      </c>
      <c r="S42">
        <v>41</v>
      </c>
      <c r="T42" s="69">
        <v>76.498270866141723</v>
      </c>
      <c r="U42" s="69">
        <v>110.7401884815656</v>
      </c>
      <c r="V42" s="69">
        <v>73.72160995101423</v>
      </c>
      <c r="W42" s="69">
        <v>65.128205128205138</v>
      </c>
      <c r="X42" s="69">
        <v>112.74772403138491</v>
      </c>
      <c r="Y42" s="69">
        <v>60.054306768503565</v>
      </c>
    </row>
    <row r="43" spans="1:25" x14ac:dyDescent="0.25">
      <c r="A43">
        <v>42</v>
      </c>
      <c r="B43">
        <v>493228.31810600002</v>
      </c>
      <c r="C43">
        <v>5180622.0768400002</v>
      </c>
      <c r="D43" t="s">
        <v>9</v>
      </c>
      <c r="E43" s="66">
        <v>1</v>
      </c>
      <c r="F43" s="68">
        <v>66.215549999999993</v>
      </c>
      <c r="G43" s="58">
        <v>1.1244484092070501</v>
      </c>
      <c r="H43" s="58">
        <v>0.79064175297258199</v>
      </c>
      <c r="I43" s="58">
        <v>0.64837092731829571</v>
      </c>
      <c r="J43" s="58">
        <v>1.1261815577238665</v>
      </c>
      <c r="K43" s="58">
        <v>0.66750968665649346</v>
      </c>
      <c r="L43" s="67">
        <f t="shared" si="0"/>
        <v>112.44484092070502</v>
      </c>
      <c r="M43" s="67">
        <f t="shared" si="1"/>
        <v>79.064175297258203</v>
      </c>
      <c r="N43" s="67">
        <f t="shared" si="2"/>
        <v>64.837092731829571</v>
      </c>
      <c r="O43" s="67">
        <f t="shared" si="3"/>
        <v>112.61815577238666</v>
      </c>
      <c r="P43" s="67">
        <f t="shared" si="4"/>
        <v>66.750968665649353</v>
      </c>
      <c r="S43">
        <v>42</v>
      </c>
      <c r="T43" s="69">
        <v>66.215549999999993</v>
      </c>
      <c r="U43" s="69">
        <v>112.44484092070502</v>
      </c>
      <c r="V43" s="69">
        <v>79.064175297258203</v>
      </c>
      <c r="W43" s="69">
        <v>64.837092731829571</v>
      </c>
      <c r="X43" s="69">
        <v>112.61815577238666</v>
      </c>
      <c r="Y43" s="69">
        <v>66.750968665649353</v>
      </c>
    </row>
    <row r="44" spans="1:25" x14ac:dyDescent="0.25">
      <c r="A44">
        <v>43</v>
      </c>
      <c r="B44">
        <v>493257.95663500001</v>
      </c>
      <c r="C44">
        <v>5180626.4461700004</v>
      </c>
      <c r="D44" t="s">
        <v>9</v>
      </c>
      <c r="E44" s="66">
        <v>1</v>
      </c>
      <c r="F44" s="68">
        <v>80.8532529902307</v>
      </c>
      <c r="G44" s="58">
        <v>1.1628635185331331</v>
      </c>
      <c r="H44" s="58">
        <v>0.82422844238874793</v>
      </c>
      <c r="I44" s="58">
        <v>0.68415356573251307</v>
      </c>
      <c r="J44" s="58">
        <v>1.1440570127868472</v>
      </c>
      <c r="K44" s="58">
        <v>0.69052205497468122</v>
      </c>
      <c r="L44" s="67">
        <f t="shared" si="0"/>
        <v>116.28635185331331</v>
      </c>
      <c r="M44" s="67">
        <f t="shared" si="1"/>
        <v>82.422844238874788</v>
      </c>
      <c r="N44" s="67">
        <f t="shared" si="2"/>
        <v>68.415356573251302</v>
      </c>
      <c r="O44" s="67">
        <f t="shared" si="3"/>
        <v>114.40570127868472</v>
      </c>
      <c r="P44" s="67">
        <f t="shared" si="4"/>
        <v>69.052205497468123</v>
      </c>
      <c r="S44">
        <v>43</v>
      </c>
      <c r="T44" s="69">
        <v>80.8532529902307</v>
      </c>
      <c r="U44" s="69">
        <v>116.28635185331331</v>
      </c>
      <c r="V44" s="69">
        <v>82.422844238874788</v>
      </c>
      <c r="W44" s="69">
        <v>68.415356573251302</v>
      </c>
      <c r="X44" s="69">
        <v>114.40570127868472</v>
      </c>
      <c r="Y44" s="69">
        <v>69.052205497468123</v>
      </c>
    </row>
    <row r="45" spans="1:25" x14ac:dyDescent="0.25">
      <c r="A45">
        <v>44</v>
      </c>
      <c r="B45">
        <v>493289.86292500002</v>
      </c>
      <c r="C45">
        <v>5180623.6323600002</v>
      </c>
      <c r="D45" t="s">
        <v>9</v>
      </c>
      <c r="E45" s="66">
        <v>2</v>
      </c>
      <c r="F45" s="68">
        <v>53.629423228346461</v>
      </c>
      <c r="G45" s="58">
        <v>0.84349940256382094</v>
      </c>
      <c r="H45" s="58">
        <v>0.51769091145314516</v>
      </c>
      <c r="I45" s="58">
        <v>0.33300604452307236</v>
      </c>
      <c r="J45" s="58">
        <v>0.87630077709689602</v>
      </c>
      <c r="K45" s="58">
        <v>0.24543566827659333</v>
      </c>
      <c r="L45" s="67">
        <f t="shared" si="0"/>
        <v>84.349940256382098</v>
      </c>
      <c r="M45" s="67">
        <f t="shared" si="1"/>
        <v>51.769091145314519</v>
      </c>
      <c r="N45" s="67">
        <f t="shared" si="2"/>
        <v>33.300604452307233</v>
      </c>
      <c r="O45" s="67">
        <f t="shared" si="3"/>
        <v>87.630077709689601</v>
      </c>
      <c r="P45" s="67">
        <f t="shared" si="4"/>
        <v>24.543566827659333</v>
      </c>
      <c r="S45">
        <v>44</v>
      </c>
      <c r="T45" s="69">
        <v>53.629423228346461</v>
      </c>
      <c r="U45" s="69">
        <v>84.349940256382098</v>
      </c>
      <c r="V45" s="69">
        <v>51.769091145314519</v>
      </c>
      <c r="W45" s="69">
        <v>33.300604452307233</v>
      </c>
      <c r="X45" s="69">
        <v>87.630077709689601</v>
      </c>
      <c r="Y45" s="69">
        <v>24.543566827659333</v>
      </c>
    </row>
    <row r="46" spans="1:25" x14ac:dyDescent="0.25">
      <c r="A46">
        <v>45</v>
      </c>
      <c r="B46">
        <v>493323.203397998</v>
      </c>
      <c r="C46">
        <v>5180641.4112200001</v>
      </c>
      <c r="D46" t="s">
        <v>9</v>
      </c>
      <c r="E46" s="66">
        <v>3</v>
      </c>
      <c r="F46" s="68">
        <v>54.444132068953643</v>
      </c>
      <c r="G46" s="58">
        <v>0.77943971962475012</v>
      </c>
      <c r="H46" s="58">
        <v>0.56511527671685757</v>
      </c>
      <c r="I46" s="58">
        <v>0.18671679197994986</v>
      </c>
      <c r="J46" s="58">
        <v>0.76812811818689319</v>
      </c>
      <c r="K46" s="58">
        <v>0.24886660499353117</v>
      </c>
      <c r="L46" s="67">
        <f t="shared" si="0"/>
        <v>77.943971962475018</v>
      </c>
      <c r="M46" s="67">
        <f t="shared" si="1"/>
        <v>56.511527671685755</v>
      </c>
      <c r="N46" s="67">
        <f t="shared" si="2"/>
        <v>18.671679197994987</v>
      </c>
      <c r="O46" s="67">
        <f t="shared" si="3"/>
        <v>76.812811818689326</v>
      </c>
      <c r="P46" s="67">
        <f t="shared" si="4"/>
        <v>24.886660499353116</v>
      </c>
      <c r="S46">
        <v>45</v>
      </c>
      <c r="T46" s="69">
        <v>54.444132068953643</v>
      </c>
      <c r="U46" s="69">
        <v>77.943971962475018</v>
      </c>
      <c r="V46" s="69">
        <v>56.511527671685755</v>
      </c>
      <c r="W46" s="69">
        <v>18.671679197994987</v>
      </c>
      <c r="X46" s="69">
        <v>76.812811818689326</v>
      </c>
      <c r="Y46" s="69">
        <v>24.886660499353116</v>
      </c>
    </row>
    <row r="47" spans="1:25" x14ac:dyDescent="0.25">
      <c r="A47">
        <v>46</v>
      </c>
      <c r="B47">
        <v>493353.700202999</v>
      </c>
      <c r="C47">
        <v>5180640.2296700003</v>
      </c>
      <c r="D47" t="s">
        <v>9</v>
      </c>
      <c r="E47" s="66">
        <v>3</v>
      </c>
      <c r="F47" s="68">
        <v>77.266474045038677</v>
      </c>
      <c r="G47" s="58">
        <v>0.97087567791401741</v>
      </c>
      <c r="H47" s="58">
        <v>0.70390174650257065</v>
      </c>
      <c r="I47" s="58">
        <v>0.47518796992481194</v>
      </c>
      <c r="J47" s="58">
        <v>0.95473078027993596</v>
      </c>
      <c r="K47" s="58">
        <v>0.48776371255751361</v>
      </c>
      <c r="L47" s="67">
        <f t="shared" si="0"/>
        <v>97.087567791401739</v>
      </c>
      <c r="M47" s="67">
        <f t="shared" si="1"/>
        <v>70.390174650257066</v>
      </c>
      <c r="N47" s="67">
        <f t="shared" si="2"/>
        <v>47.518796992481192</v>
      </c>
      <c r="O47" s="67">
        <f t="shared" si="3"/>
        <v>95.473078027993594</v>
      </c>
      <c r="P47" s="67">
        <f t="shared" si="4"/>
        <v>48.776371255751357</v>
      </c>
      <c r="S47">
        <v>46</v>
      </c>
      <c r="T47" s="69">
        <v>77.266474045038677</v>
      </c>
      <c r="U47" s="69">
        <v>97.087567791401739</v>
      </c>
      <c r="V47" s="69">
        <v>70.390174650257066</v>
      </c>
      <c r="W47" s="69">
        <v>47.518796992481192</v>
      </c>
      <c r="X47" s="69">
        <v>95.473078027993594</v>
      </c>
      <c r="Y47" s="69">
        <v>48.776371255751357</v>
      </c>
    </row>
    <row r="48" spans="1:25" x14ac:dyDescent="0.25">
      <c r="A48">
        <v>47</v>
      </c>
      <c r="B48">
        <v>493385.61993400002</v>
      </c>
      <c r="C48">
        <v>5180649.6397900004</v>
      </c>
      <c r="D48" t="s">
        <v>9</v>
      </c>
      <c r="E48" s="66">
        <v>4</v>
      </c>
      <c r="F48" s="68">
        <v>76.409537792691111</v>
      </c>
      <c r="G48" s="58">
        <v>1.0655340869372592</v>
      </c>
      <c r="H48" s="58">
        <v>0.80963029492217009</v>
      </c>
      <c r="I48" s="58">
        <v>0.61436309262396216</v>
      </c>
      <c r="J48" s="58">
        <v>1.0490763095181643</v>
      </c>
      <c r="K48" s="58">
        <v>0.64280685808868709</v>
      </c>
      <c r="L48" s="67">
        <f t="shared" si="0"/>
        <v>106.55340869372591</v>
      </c>
      <c r="M48" s="67">
        <f t="shared" si="1"/>
        <v>80.963029492217004</v>
      </c>
      <c r="N48" s="67">
        <f t="shared" si="2"/>
        <v>61.436309262396215</v>
      </c>
      <c r="O48" s="67">
        <f t="shared" si="3"/>
        <v>104.90763095181643</v>
      </c>
      <c r="P48" s="67">
        <f t="shared" si="4"/>
        <v>64.280685808868711</v>
      </c>
      <c r="S48">
        <v>47</v>
      </c>
      <c r="T48" s="69">
        <v>76.409537792691111</v>
      </c>
      <c r="U48" s="69">
        <v>106.55340869372591</v>
      </c>
      <c r="V48" s="69">
        <v>80.963029492217004</v>
      </c>
      <c r="W48" s="69">
        <v>61.436309262396215</v>
      </c>
      <c r="X48" s="69">
        <v>104.90763095181643</v>
      </c>
      <c r="Y48" s="69">
        <v>64.280685808868711</v>
      </c>
    </row>
    <row r="49" spans="1:25" x14ac:dyDescent="0.25">
      <c r="A49">
        <v>48</v>
      </c>
      <c r="B49">
        <v>493417.52554900001</v>
      </c>
      <c r="C49">
        <v>5180646.2710499903</v>
      </c>
      <c r="D49" t="s">
        <v>9</v>
      </c>
      <c r="E49" s="66">
        <v>5</v>
      </c>
      <c r="F49" s="68">
        <v>88.44586852719722</v>
      </c>
      <c r="G49" s="58">
        <v>1.1199465637654782</v>
      </c>
      <c r="H49" s="58">
        <v>0.82875633117734016</v>
      </c>
      <c r="I49" s="58">
        <v>0.73325358851674638</v>
      </c>
      <c r="J49" s="58">
        <v>1.0965982762191719</v>
      </c>
      <c r="K49" s="58">
        <v>0.70591629374995024</v>
      </c>
      <c r="L49" s="67">
        <f t="shared" si="0"/>
        <v>111.99465637654782</v>
      </c>
      <c r="M49" s="67">
        <f t="shared" si="1"/>
        <v>82.875633117734012</v>
      </c>
      <c r="N49" s="67">
        <f t="shared" si="2"/>
        <v>73.325358851674636</v>
      </c>
      <c r="O49" s="67">
        <f t="shared" si="3"/>
        <v>109.65982762191719</v>
      </c>
      <c r="P49" s="67">
        <f t="shared" si="4"/>
        <v>70.591629374995023</v>
      </c>
      <c r="S49">
        <v>48</v>
      </c>
      <c r="T49" s="69">
        <v>88.44586852719722</v>
      </c>
      <c r="U49" s="69">
        <v>111.99465637654782</v>
      </c>
      <c r="V49" s="69">
        <v>82.875633117734012</v>
      </c>
      <c r="W49" s="69">
        <v>73.325358851674636</v>
      </c>
      <c r="X49" s="69">
        <v>109.65982762191719</v>
      </c>
      <c r="Y49" s="69">
        <v>70.591629374995023</v>
      </c>
    </row>
    <row r="50" spans="1:25" x14ac:dyDescent="0.25">
      <c r="A50">
        <v>49</v>
      </c>
      <c r="B50">
        <v>493449.423316998</v>
      </c>
      <c r="C50">
        <v>5180635.6795399804</v>
      </c>
      <c r="D50" t="s">
        <v>9</v>
      </c>
      <c r="E50" s="66">
        <v>6</v>
      </c>
      <c r="F50" s="68">
        <v>89.074437271489856</v>
      </c>
      <c r="G50" s="58">
        <v>1.133105847052613</v>
      </c>
      <c r="H50" s="58">
        <v>0.86177233369191109</v>
      </c>
      <c r="I50" s="58">
        <v>0.70129587803500848</v>
      </c>
      <c r="J50" s="58">
        <v>1.1170809496282499</v>
      </c>
      <c r="K50" s="58">
        <v>0.6978234976529617</v>
      </c>
      <c r="L50" s="67">
        <f t="shared" si="0"/>
        <v>113.31058470526129</v>
      </c>
      <c r="M50" s="67">
        <f t="shared" si="1"/>
        <v>86.177233369191114</v>
      </c>
      <c r="N50" s="67">
        <f t="shared" si="2"/>
        <v>70.129587803500854</v>
      </c>
      <c r="O50" s="67">
        <f t="shared" si="3"/>
        <v>111.70809496282499</v>
      </c>
      <c r="P50" s="67">
        <f t="shared" si="4"/>
        <v>69.782349765296175</v>
      </c>
      <c r="S50">
        <v>49</v>
      </c>
      <c r="T50" s="69">
        <v>89.074437271489856</v>
      </c>
      <c r="U50" s="69">
        <v>113.31058470526129</v>
      </c>
      <c r="V50" s="69">
        <v>86.177233369191114</v>
      </c>
      <c r="W50" s="69">
        <v>70.129587803500854</v>
      </c>
      <c r="X50" s="69">
        <v>111.70809496282499</v>
      </c>
      <c r="Y50" s="69">
        <v>69.782349765296175</v>
      </c>
    </row>
    <row r="51" spans="1:25" x14ac:dyDescent="0.25">
      <c r="A51">
        <v>50</v>
      </c>
      <c r="B51">
        <v>493485.65363100002</v>
      </c>
      <c r="C51">
        <v>5180644.8884500004</v>
      </c>
      <c r="D51" t="s">
        <v>15</v>
      </c>
      <c r="E51" s="66">
        <v>1</v>
      </c>
      <c r="F51" s="68">
        <v>62.573818897637793</v>
      </c>
      <c r="G51" s="58">
        <v>1.0632676018216756</v>
      </c>
      <c r="H51" s="58">
        <v>0.74076082407095356</v>
      </c>
      <c r="I51" s="58">
        <v>0.55924242424242432</v>
      </c>
      <c r="J51" s="58">
        <v>1.0573191234128172</v>
      </c>
      <c r="K51" s="58">
        <v>0.55285253369367304</v>
      </c>
      <c r="L51" s="67">
        <f t="shared" si="0"/>
        <v>106.32676018216756</v>
      </c>
      <c r="M51" s="67">
        <f t="shared" si="1"/>
        <v>74.076082407095356</v>
      </c>
      <c r="N51" s="67">
        <f t="shared" si="2"/>
        <v>55.924242424242429</v>
      </c>
      <c r="O51" s="67">
        <f t="shared" si="3"/>
        <v>105.73191234128171</v>
      </c>
      <c r="P51" s="67">
        <f t="shared" si="4"/>
        <v>55.285253369367304</v>
      </c>
      <c r="S51">
        <v>50</v>
      </c>
      <c r="T51" s="69">
        <v>62.573818897637793</v>
      </c>
      <c r="U51" s="69">
        <v>106.32676018216756</v>
      </c>
      <c r="V51" s="69">
        <v>74.076082407095356</v>
      </c>
      <c r="W51" s="69">
        <v>55.924242424242429</v>
      </c>
      <c r="X51" s="69">
        <v>105.73191234128171</v>
      </c>
      <c r="Y51" s="69">
        <v>55.285253369367304</v>
      </c>
    </row>
    <row r="52" spans="1:25" x14ac:dyDescent="0.25">
      <c r="A52">
        <v>51</v>
      </c>
      <c r="B52">
        <v>493514.03761100001</v>
      </c>
      <c r="C52">
        <v>5180631.0323999804</v>
      </c>
      <c r="D52" t="s">
        <v>15</v>
      </c>
      <c r="E52" s="66">
        <v>2</v>
      </c>
      <c r="F52" s="68">
        <v>73.080708661417319</v>
      </c>
      <c r="G52" s="58">
        <v>0.99497090460376236</v>
      </c>
      <c r="H52" s="58">
        <v>0.70084181105103605</v>
      </c>
      <c r="I52" s="58">
        <v>0.55980392156862746</v>
      </c>
      <c r="J52" s="58">
        <v>0.99381112377871794</v>
      </c>
      <c r="K52" s="58">
        <v>0.5033189318711685</v>
      </c>
      <c r="L52" s="67">
        <f t="shared" si="0"/>
        <v>99.497090460376242</v>
      </c>
      <c r="M52" s="67">
        <f t="shared" si="1"/>
        <v>70.08418110510361</v>
      </c>
      <c r="N52" s="67">
        <f t="shared" si="2"/>
        <v>55.980392156862749</v>
      </c>
      <c r="O52" s="67">
        <f t="shared" si="3"/>
        <v>99.381112377871801</v>
      </c>
      <c r="P52" s="67">
        <f t="shared" si="4"/>
        <v>50.331893187116847</v>
      </c>
      <c r="S52">
        <v>51</v>
      </c>
      <c r="T52" s="69">
        <v>73.080708661417319</v>
      </c>
      <c r="U52" s="69">
        <v>99.497090460376242</v>
      </c>
      <c r="V52" s="69">
        <v>70.08418110510361</v>
      </c>
      <c r="W52" s="69">
        <v>55.980392156862749</v>
      </c>
      <c r="X52" s="69">
        <v>99.381112377871801</v>
      </c>
      <c r="Y52" s="69">
        <v>50.331893187116847</v>
      </c>
    </row>
    <row r="53" spans="1:25" x14ac:dyDescent="0.25">
      <c r="A53">
        <v>52</v>
      </c>
      <c r="B53">
        <v>493545.15792600001</v>
      </c>
      <c r="C53">
        <v>5180641.6875400003</v>
      </c>
      <c r="D53" t="s">
        <v>15</v>
      </c>
      <c r="E53" s="66">
        <v>2</v>
      </c>
      <c r="F53" s="68">
        <v>68.7007874015748</v>
      </c>
      <c r="G53" s="58">
        <v>1.1187392753840428</v>
      </c>
      <c r="H53" s="58">
        <v>0.77725226310051121</v>
      </c>
      <c r="I53" s="58">
        <v>0.6212418300653596</v>
      </c>
      <c r="J53" s="58">
        <v>1.1223310717177317</v>
      </c>
      <c r="K53" s="58">
        <v>0.59578581266557729</v>
      </c>
      <c r="L53" s="67">
        <f t="shared" si="0"/>
        <v>111.87392753840429</v>
      </c>
      <c r="M53" s="67">
        <f t="shared" si="1"/>
        <v>77.725226310051127</v>
      </c>
      <c r="N53" s="67">
        <f t="shared" si="2"/>
        <v>62.124183006535958</v>
      </c>
      <c r="O53" s="67">
        <f t="shared" si="3"/>
        <v>112.23310717177317</v>
      </c>
      <c r="P53" s="67">
        <f t="shared" si="4"/>
        <v>59.578581266557727</v>
      </c>
      <c r="S53">
        <v>52</v>
      </c>
      <c r="T53" s="69">
        <v>68.7007874015748</v>
      </c>
      <c r="U53" s="69">
        <v>111.87392753840429</v>
      </c>
      <c r="V53" s="69">
        <v>77.725226310051127</v>
      </c>
      <c r="W53" s="69">
        <v>62.124183006535958</v>
      </c>
      <c r="X53" s="69">
        <v>112.23310717177317</v>
      </c>
      <c r="Y53" s="69">
        <v>59.578581266557727</v>
      </c>
    </row>
    <row r="54" spans="1:25" x14ac:dyDescent="0.25">
      <c r="A54">
        <v>53</v>
      </c>
      <c r="B54">
        <v>493577.061649999</v>
      </c>
      <c r="C54">
        <v>5180636.4305800004</v>
      </c>
      <c r="D54" t="s">
        <v>15</v>
      </c>
      <c r="E54" s="66">
        <v>3</v>
      </c>
      <c r="F54" s="68">
        <v>70.423228346456696</v>
      </c>
      <c r="G54" s="58">
        <v>1.110708697229942</v>
      </c>
      <c r="H54" s="58">
        <v>0.78399430381663471</v>
      </c>
      <c r="I54" s="58">
        <v>0.63435655253837075</v>
      </c>
      <c r="J54" s="58">
        <v>1.1214964818414244</v>
      </c>
      <c r="K54" s="58">
        <v>0.59546843083060363</v>
      </c>
      <c r="L54" s="67">
        <f t="shared" si="0"/>
        <v>111.0708697229942</v>
      </c>
      <c r="M54" s="67">
        <f t="shared" si="1"/>
        <v>78.399430381663464</v>
      </c>
      <c r="N54" s="67">
        <f t="shared" si="2"/>
        <v>63.435655253837076</v>
      </c>
      <c r="O54" s="67">
        <f t="shared" si="3"/>
        <v>112.14964818414244</v>
      </c>
      <c r="P54" s="67">
        <f t="shared" si="4"/>
        <v>59.546843083060367</v>
      </c>
      <c r="S54">
        <v>53</v>
      </c>
      <c r="T54" s="69">
        <v>70.423228346456696</v>
      </c>
      <c r="U54" s="69">
        <v>111.0708697229942</v>
      </c>
      <c r="V54" s="69">
        <v>78.399430381663464</v>
      </c>
      <c r="W54" s="69">
        <v>63.435655253837076</v>
      </c>
      <c r="X54" s="69">
        <v>112.14964818414244</v>
      </c>
      <c r="Y54" s="69">
        <v>59.546843083060367</v>
      </c>
    </row>
    <row r="55" spans="1:25" x14ac:dyDescent="0.25">
      <c r="A55">
        <v>54</v>
      </c>
      <c r="B55">
        <v>493608.97844500002</v>
      </c>
      <c r="C55">
        <v>5180643.3971999902</v>
      </c>
      <c r="D55" t="s">
        <v>15</v>
      </c>
      <c r="E55" s="66">
        <v>4</v>
      </c>
      <c r="F55" s="68">
        <v>77.731299212598415</v>
      </c>
      <c r="G55" s="58">
        <v>1.1268551730178229</v>
      </c>
      <c r="H55" s="58">
        <v>0.80381720260538503</v>
      </c>
      <c r="I55" s="58">
        <v>0.68215240641711228</v>
      </c>
      <c r="J55" s="58">
        <v>1.0689559250176526</v>
      </c>
      <c r="K55" s="58">
        <v>0.67700999886800761</v>
      </c>
      <c r="L55" s="67">
        <f t="shared" si="0"/>
        <v>112.68551730178228</v>
      </c>
      <c r="M55" s="67">
        <f t="shared" si="1"/>
        <v>80.381720260538501</v>
      </c>
      <c r="N55" s="67">
        <f t="shared" si="2"/>
        <v>68.215240641711233</v>
      </c>
      <c r="O55" s="67">
        <f t="shared" si="3"/>
        <v>106.89559250176526</v>
      </c>
      <c r="P55" s="67">
        <f t="shared" si="4"/>
        <v>67.700999886800759</v>
      </c>
      <c r="S55">
        <v>54</v>
      </c>
      <c r="T55" s="69">
        <v>77.731299212598415</v>
      </c>
      <c r="U55" s="69">
        <v>112.68551730178228</v>
      </c>
      <c r="V55" s="69">
        <v>80.381720260538501</v>
      </c>
      <c r="W55" s="69">
        <v>68.215240641711233</v>
      </c>
      <c r="X55" s="69">
        <v>106.89559250176526</v>
      </c>
      <c r="Y55" s="69">
        <v>67.700999886800759</v>
      </c>
    </row>
    <row r="56" spans="1:25" x14ac:dyDescent="0.25">
      <c r="A56">
        <v>55</v>
      </c>
      <c r="B56">
        <v>493640.878448</v>
      </c>
      <c r="C56">
        <v>5180634.5846699905</v>
      </c>
      <c r="D56" t="s">
        <v>15</v>
      </c>
      <c r="E56" s="66">
        <v>5</v>
      </c>
      <c r="F56" s="68">
        <v>81.397637795275585</v>
      </c>
      <c r="G56" s="58">
        <v>1.0626876859557628</v>
      </c>
      <c r="H56" s="58">
        <v>0.71466165036509199</v>
      </c>
      <c r="I56" s="58">
        <v>0.64805194805194799</v>
      </c>
      <c r="J56" s="58">
        <v>1.0876925425938329</v>
      </c>
      <c r="K56" s="58">
        <v>0.53732048879496253</v>
      </c>
      <c r="L56" s="67">
        <f t="shared" si="0"/>
        <v>106.26876859557628</v>
      </c>
      <c r="M56" s="67">
        <f t="shared" si="1"/>
        <v>71.466165036509196</v>
      </c>
      <c r="N56" s="67">
        <f t="shared" si="2"/>
        <v>64.805194805194802</v>
      </c>
      <c r="O56" s="67">
        <f t="shared" si="3"/>
        <v>108.76925425938329</v>
      </c>
      <c r="P56" s="67">
        <f t="shared" si="4"/>
        <v>53.732048879496254</v>
      </c>
      <c r="S56">
        <v>55</v>
      </c>
      <c r="T56" s="69">
        <v>81.397637795275585</v>
      </c>
      <c r="U56" s="69">
        <v>106.26876859557628</v>
      </c>
      <c r="V56" s="69">
        <v>71.466165036509196</v>
      </c>
      <c r="W56" s="69">
        <v>64.805194805194802</v>
      </c>
      <c r="X56" s="69">
        <v>108.76925425938329</v>
      </c>
      <c r="Y56" s="69">
        <v>53.732048879496254</v>
      </c>
    </row>
    <row r="57" spans="1:25" x14ac:dyDescent="0.25">
      <c r="A57">
        <v>56</v>
      </c>
      <c r="B57">
        <v>493671.430219998</v>
      </c>
      <c r="C57">
        <v>5180643.5840299902</v>
      </c>
      <c r="D57" t="s">
        <v>15</v>
      </c>
      <c r="E57" s="66">
        <v>5</v>
      </c>
      <c r="F57" s="68">
        <v>79.478346456692904</v>
      </c>
      <c r="G57" s="58">
        <v>1.1895602349085652</v>
      </c>
      <c r="H57" s="58">
        <v>0.80084684566175424</v>
      </c>
      <c r="I57" s="58">
        <v>0.78874458874458886</v>
      </c>
      <c r="J57" s="58">
        <v>1.2180106109700537</v>
      </c>
      <c r="K57" s="58">
        <v>0.66788928468819753</v>
      </c>
      <c r="L57" s="67">
        <f t="shared" si="0"/>
        <v>118.95602349085652</v>
      </c>
      <c r="M57" s="67">
        <f t="shared" si="1"/>
        <v>80.084684566175426</v>
      </c>
      <c r="N57" s="67">
        <f t="shared" si="2"/>
        <v>78.874458874458881</v>
      </c>
      <c r="O57" s="67">
        <f t="shared" si="3"/>
        <v>121.80106109700537</v>
      </c>
      <c r="P57" s="67">
        <f t="shared" si="4"/>
        <v>66.788928468819748</v>
      </c>
      <c r="S57">
        <v>56</v>
      </c>
      <c r="T57" s="69">
        <v>79.478346456692904</v>
      </c>
      <c r="U57" s="69">
        <v>118.95602349085652</v>
      </c>
      <c r="V57" s="69">
        <v>80.084684566175426</v>
      </c>
      <c r="W57" s="69">
        <v>78.874458874458881</v>
      </c>
      <c r="X57" s="69">
        <v>121.80106109700537</v>
      </c>
      <c r="Y57" s="69">
        <v>66.788928468819748</v>
      </c>
    </row>
    <row r="58" spans="1:25" x14ac:dyDescent="0.25">
      <c r="A58">
        <v>57</v>
      </c>
      <c r="B58">
        <v>493704.70950300002</v>
      </c>
      <c r="C58">
        <v>5180646.2963300003</v>
      </c>
      <c r="D58" t="s">
        <v>15</v>
      </c>
      <c r="E58" s="66">
        <v>6</v>
      </c>
      <c r="F58" s="68">
        <v>81.717519685039363</v>
      </c>
      <c r="G58" s="58">
        <v>1.0067845913377373</v>
      </c>
      <c r="H58" s="58">
        <v>0.68169093763073707</v>
      </c>
      <c r="I58" s="58">
        <v>0.48614718614718622</v>
      </c>
      <c r="J58" s="58">
        <v>0.98965362049200678</v>
      </c>
      <c r="K58" s="58">
        <v>0.50708113787264564</v>
      </c>
      <c r="L58" s="67">
        <f t="shared" si="0"/>
        <v>100.67845913377373</v>
      </c>
      <c r="M58" s="67">
        <f t="shared" si="1"/>
        <v>68.169093763073704</v>
      </c>
      <c r="N58" s="67">
        <f t="shared" si="2"/>
        <v>48.614718614718619</v>
      </c>
      <c r="O58" s="67">
        <f t="shared" si="3"/>
        <v>98.965362049200678</v>
      </c>
      <c r="P58" s="67">
        <f t="shared" si="4"/>
        <v>50.708113787264566</v>
      </c>
      <c r="S58">
        <v>57</v>
      </c>
      <c r="T58" s="69">
        <v>81.717519685039363</v>
      </c>
      <c r="U58" s="69">
        <v>100.67845913377373</v>
      </c>
      <c r="V58" s="69">
        <v>68.169093763073704</v>
      </c>
      <c r="W58" s="69">
        <v>48.614718614718619</v>
      </c>
      <c r="X58" s="69">
        <v>98.965362049200678</v>
      </c>
      <c r="Y58" s="69">
        <v>50.708113787264566</v>
      </c>
    </row>
    <row r="59" spans="1:25" x14ac:dyDescent="0.25">
      <c r="A59">
        <v>58</v>
      </c>
      <c r="B59">
        <v>493736.59583100001</v>
      </c>
      <c r="C59">
        <v>5180624.2607800001</v>
      </c>
      <c r="D59" t="s">
        <v>24</v>
      </c>
      <c r="E59" s="66">
        <v>1</v>
      </c>
      <c r="F59" s="68">
        <v>68.799206692913387</v>
      </c>
      <c r="G59" s="58">
        <v>0.96960892114577613</v>
      </c>
      <c r="H59" s="58">
        <v>0.68462333935324915</v>
      </c>
      <c r="I59" s="58">
        <v>0.54003267973856206</v>
      </c>
      <c r="J59" s="58">
        <v>0.98547137898402248</v>
      </c>
      <c r="K59" s="58">
        <v>0.42072799863083427</v>
      </c>
      <c r="L59" s="67">
        <f t="shared" si="0"/>
        <v>96.960892114577618</v>
      </c>
      <c r="M59" s="67">
        <f t="shared" si="1"/>
        <v>68.462333935324921</v>
      </c>
      <c r="N59" s="67">
        <f t="shared" si="2"/>
        <v>54.003267973856204</v>
      </c>
      <c r="O59" s="67">
        <f t="shared" si="3"/>
        <v>98.547137898402255</v>
      </c>
      <c r="P59" s="67">
        <f t="shared" si="4"/>
        <v>42.072799863083425</v>
      </c>
      <c r="S59">
        <v>58</v>
      </c>
      <c r="T59" s="69">
        <v>68.799206692913387</v>
      </c>
      <c r="U59" s="69">
        <v>96.960892114577618</v>
      </c>
      <c r="V59" s="69">
        <v>68.462333935324921</v>
      </c>
      <c r="W59" s="69">
        <v>54.003267973856204</v>
      </c>
      <c r="X59" s="69">
        <v>98.547137898402255</v>
      </c>
      <c r="Y59" s="69">
        <v>42.072799863083425</v>
      </c>
    </row>
    <row r="60" spans="1:25" x14ac:dyDescent="0.25">
      <c r="A60">
        <v>59</v>
      </c>
      <c r="B60">
        <v>493770.79737400002</v>
      </c>
      <c r="C60">
        <v>5180636.94221</v>
      </c>
      <c r="D60" t="s">
        <v>24</v>
      </c>
      <c r="E60" s="66">
        <v>2</v>
      </c>
      <c r="F60" s="68">
        <v>92.770453543307084</v>
      </c>
      <c r="G60" s="58">
        <v>0.9833259175386736</v>
      </c>
      <c r="H60" s="58">
        <v>0.68733166254706279</v>
      </c>
      <c r="I60" s="58">
        <v>0.50832590612002371</v>
      </c>
      <c r="J60" s="58">
        <v>0.97152351175875029</v>
      </c>
      <c r="K60" s="58">
        <v>0.47015209293933397</v>
      </c>
      <c r="L60" s="67">
        <f t="shared" si="0"/>
        <v>98.332591753867362</v>
      </c>
      <c r="M60" s="67">
        <f t="shared" si="1"/>
        <v>68.733166254706276</v>
      </c>
      <c r="N60" s="67">
        <f t="shared" si="2"/>
        <v>50.83259061200237</v>
      </c>
      <c r="O60" s="67">
        <f t="shared" si="3"/>
        <v>97.152351175875026</v>
      </c>
      <c r="P60" s="67">
        <f t="shared" si="4"/>
        <v>47.015209293933395</v>
      </c>
      <c r="S60">
        <v>59</v>
      </c>
      <c r="T60" s="69">
        <v>92.770453543307084</v>
      </c>
      <c r="U60" s="69">
        <v>98.332591753867362</v>
      </c>
      <c r="V60" s="69">
        <v>68.733166254706276</v>
      </c>
      <c r="W60" s="69">
        <v>50.83259061200237</v>
      </c>
      <c r="X60" s="69">
        <v>97.152351175875026</v>
      </c>
      <c r="Y60" s="69">
        <v>47.015209293933395</v>
      </c>
    </row>
    <row r="61" spans="1:25" x14ac:dyDescent="0.25">
      <c r="A61">
        <v>60</v>
      </c>
      <c r="B61">
        <v>493800.430823998</v>
      </c>
      <c r="C61">
        <v>5180639.8627300002</v>
      </c>
      <c r="D61" t="s">
        <v>24</v>
      </c>
      <c r="E61" s="66">
        <v>2</v>
      </c>
      <c r="F61" s="68">
        <v>95.479581496062991</v>
      </c>
      <c r="G61" s="58">
        <v>1.047948631722909</v>
      </c>
      <c r="H61" s="58">
        <v>0.74493856067299735</v>
      </c>
      <c r="I61" s="58">
        <v>0.59652777777777788</v>
      </c>
      <c r="J61" s="58">
        <v>1.0392473119824974</v>
      </c>
      <c r="K61" s="58">
        <v>0.6034670837789089</v>
      </c>
      <c r="L61" s="67">
        <f t="shared" si="0"/>
        <v>104.7948631722909</v>
      </c>
      <c r="M61" s="67">
        <f t="shared" si="1"/>
        <v>74.493856067299731</v>
      </c>
      <c r="N61" s="67">
        <f t="shared" si="2"/>
        <v>59.652777777777786</v>
      </c>
      <c r="O61" s="67">
        <f t="shared" si="3"/>
        <v>103.92473119824975</v>
      </c>
      <c r="P61" s="67">
        <f t="shared" si="4"/>
        <v>60.346708377890891</v>
      </c>
      <c r="S61">
        <v>60</v>
      </c>
      <c r="T61" s="69">
        <v>95.479581496062991</v>
      </c>
      <c r="U61" s="69">
        <v>104.7948631722909</v>
      </c>
      <c r="V61" s="69">
        <v>74.493856067299731</v>
      </c>
      <c r="W61" s="69">
        <v>59.652777777777786</v>
      </c>
      <c r="X61" s="69">
        <v>103.92473119824975</v>
      </c>
      <c r="Y61" s="69">
        <v>60.346708377890891</v>
      </c>
    </row>
    <row r="62" spans="1:25" x14ac:dyDescent="0.25">
      <c r="A62">
        <v>61</v>
      </c>
      <c r="B62">
        <v>493832.32370200002</v>
      </c>
      <c r="C62">
        <v>5180623.82828</v>
      </c>
      <c r="D62" t="s">
        <v>24</v>
      </c>
      <c r="E62" s="66">
        <v>3</v>
      </c>
      <c r="F62" s="68">
        <v>74.778326377952752</v>
      </c>
      <c r="G62" s="58">
        <v>0.92523738432310121</v>
      </c>
      <c r="H62" s="58">
        <v>0.67316972328650171</v>
      </c>
      <c r="I62" s="58">
        <v>0.51052631578947372</v>
      </c>
      <c r="J62" s="58">
        <v>0.90514833841999143</v>
      </c>
      <c r="K62" s="58">
        <v>0.43704652509911596</v>
      </c>
      <c r="L62" s="67">
        <f t="shared" si="0"/>
        <v>92.523738432310125</v>
      </c>
      <c r="M62" s="67">
        <f t="shared" si="1"/>
        <v>67.316972328650166</v>
      </c>
      <c r="N62" s="67">
        <f t="shared" si="2"/>
        <v>51.05263157894737</v>
      </c>
      <c r="O62" s="67">
        <f t="shared" si="3"/>
        <v>90.514833841999149</v>
      </c>
      <c r="P62" s="67">
        <f t="shared" si="4"/>
        <v>43.704652509911597</v>
      </c>
      <c r="S62">
        <v>61</v>
      </c>
      <c r="T62" s="69">
        <v>74.778326377952752</v>
      </c>
      <c r="U62" s="69">
        <v>92.523738432310125</v>
      </c>
      <c r="V62" s="69">
        <v>67.316972328650166</v>
      </c>
      <c r="W62" s="69">
        <v>51.05263157894737</v>
      </c>
      <c r="X62" s="69">
        <v>90.514833841999149</v>
      </c>
      <c r="Y62" s="69">
        <v>43.704652509911597</v>
      </c>
    </row>
    <row r="63" spans="1:25" x14ac:dyDescent="0.25">
      <c r="A63">
        <v>62</v>
      </c>
      <c r="B63">
        <v>493862.44210400002</v>
      </c>
      <c r="C63">
        <v>5180655.2967800004</v>
      </c>
      <c r="D63" t="s">
        <v>24</v>
      </c>
      <c r="E63" s="66">
        <v>3</v>
      </c>
      <c r="F63" s="68">
        <v>93.988416141732287</v>
      </c>
      <c r="G63" s="58">
        <v>1.1062891369397552</v>
      </c>
      <c r="H63" s="58">
        <v>0.82899419198466962</v>
      </c>
      <c r="I63" s="58">
        <v>0.66829479000531622</v>
      </c>
      <c r="J63" s="58">
        <v>1.0686892484589448</v>
      </c>
      <c r="K63" s="58">
        <v>0.66676363710619024</v>
      </c>
      <c r="L63" s="67">
        <f t="shared" si="0"/>
        <v>110.62891369397552</v>
      </c>
      <c r="M63" s="67">
        <f t="shared" si="1"/>
        <v>82.899419198466958</v>
      </c>
      <c r="N63" s="67">
        <f t="shared" si="2"/>
        <v>66.82947900053162</v>
      </c>
      <c r="O63" s="67">
        <f t="shared" si="3"/>
        <v>106.86892484589447</v>
      </c>
      <c r="P63" s="67">
        <f t="shared" si="4"/>
        <v>66.676363710619029</v>
      </c>
      <c r="S63">
        <v>62</v>
      </c>
      <c r="T63" s="69">
        <v>93.988416141732287</v>
      </c>
      <c r="U63" s="69">
        <v>110.62891369397552</v>
      </c>
      <c r="V63" s="69">
        <v>82.899419198466958</v>
      </c>
      <c r="W63" s="69">
        <v>66.82947900053162</v>
      </c>
      <c r="X63" s="69">
        <v>106.86892484589447</v>
      </c>
      <c r="Y63" s="69">
        <v>66.676363710619029</v>
      </c>
    </row>
    <row r="64" spans="1:25" x14ac:dyDescent="0.25">
      <c r="A64">
        <v>63</v>
      </c>
      <c r="B64">
        <v>493896.16895899799</v>
      </c>
      <c r="C64">
        <v>5180649.7655999903</v>
      </c>
      <c r="D64" t="s">
        <v>24</v>
      </c>
      <c r="E64" s="66">
        <v>4</v>
      </c>
      <c r="F64" s="68">
        <v>84.940662598425192</v>
      </c>
      <c r="G64" s="58">
        <v>1.1786112149064183</v>
      </c>
      <c r="H64" s="58">
        <v>0.82936551615318443</v>
      </c>
      <c r="I64" s="58">
        <v>0.79634581105169344</v>
      </c>
      <c r="J64" s="58">
        <v>1.2001640441184318</v>
      </c>
      <c r="K64" s="58">
        <v>0.69196606782230663</v>
      </c>
      <c r="L64" s="67">
        <f t="shared" si="0"/>
        <v>117.86112149064184</v>
      </c>
      <c r="M64" s="67">
        <f t="shared" si="1"/>
        <v>82.93655161531845</v>
      </c>
      <c r="N64" s="67">
        <f t="shared" si="2"/>
        <v>79.634581105169346</v>
      </c>
      <c r="O64" s="67">
        <f t="shared" si="3"/>
        <v>120.01640441184318</v>
      </c>
      <c r="P64" s="67">
        <f t="shared" si="4"/>
        <v>69.19660678223066</v>
      </c>
      <c r="S64">
        <v>63</v>
      </c>
      <c r="T64" s="69">
        <v>84.940662598425192</v>
      </c>
      <c r="U64" s="69">
        <v>117.86112149064184</v>
      </c>
      <c r="V64" s="69">
        <v>82.93655161531845</v>
      </c>
      <c r="W64" s="69">
        <v>79.634581105169346</v>
      </c>
      <c r="X64" s="69">
        <v>120.01640441184318</v>
      </c>
      <c r="Y64" s="69">
        <v>69.19660678223066</v>
      </c>
    </row>
    <row r="65" spans="1:25" x14ac:dyDescent="0.25">
      <c r="A65">
        <v>64</v>
      </c>
      <c r="B65">
        <v>493928.07418</v>
      </c>
      <c r="C65">
        <v>5180645.7328500003</v>
      </c>
      <c r="D65" t="s">
        <v>24</v>
      </c>
      <c r="E65" s="66">
        <v>5</v>
      </c>
      <c r="F65" s="68">
        <v>90.184304330708656</v>
      </c>
      <c r="G65" s="58">
        <v>1.1061626137329905</v>
      </c>
      <c r="H65" s="58">
        <v>0.76446504975268226</v>
      </c>
      <c r="I65" s="58">
        <v>0.64507575757575752</v>
      </c>
      <c r="J65" s="58">
        <v>1.0759185362012953</v>
      </c>
      <c r="K65" s="58">
        <v>0.65680813656897785</v>
      </c>
      <c r="L65" s="67">
        <f t="shared" si="0"/>
        <v>110.61626137329905</v>
      </c>
      <c r="M65" s="67">
        <f t="shared" si="1"/>
        <v>76.446504975268226</v>
      </c>
      <c r="N65" s="67">
        <f t="shared" si="2"/>
        <v>64.507575757575751</v>
      </c>
      <c r="O65" s="67">
        <f t="shared" si="3"/>
        <v>107.59185362012953</v>
      </c>
      <c r="P65" s="67">
        <f t="shared" si="4"/>
        <v>65.680813656897783</v>
      </c>
      <c r="S65">
        <v>64</v>
      </c>
      <c r="T65" s="69">
        <v>90.184304330708656</v>
      </c>
      <c r="U65" s="69">
        <v>110.61626137329905</v>
      </c>
      <c r="V65" s="69">
        <v>76.446504975268226</v>
      </c>
      <c r="W65" s="69">
        <v>64.507575757575751</v>
      </c>
      <c r="X65" s="69">
        <v>107.59185362012953</v>
      </c>
      <c r="Y65" s="69">
        <v>65.680813656897783</v>
      </c>
    </row>
    <row r="66" spans="1:25" x14ac:dyDescent="0.25">
      <c r="A66">
        <v>65</v>
      </c>
      <c r="B66">
        <v>493959.974636</v>
      </c>
      <c r="C66">
        <v>5180636.9220099803</v>
      </c>
      <c r="D66" t="s">
        <v>24</v>
      </c>
      <c r="E66" s="66">
        <v>6</v>
      </c>
      <c r="F66" s="68">
        <v>84.615868110236207</v>
      </c>
      <c r="G66" s="58">
        <v>1.1842789412093082</v>
      </c>
      <c r="H66" s="58">
        <v>0.78043360314781018</v>
      </c>
      <c r="I66" s="58">
        <v>0.70705128205128209</v>
      </c>
      <c r="J66" s="58">
        <v>1.2077493789666627</v>
      </c>
      <c r="K66" s="58">
        <v>0.65540088406709152</v>
      </c>
      <c r="L66" s="67">
        <f t="shared" si="0"/>
        <v>118.42789412093082</v>
      </c>
      <c r="M66" s="67">
        <f t="shared" si="1"/>
        <v>78.043360314781012</v>
      </c>
      <c r="N66" s="67">
        <f t="shared" si="2"/>
        <v>70.705128205128204</v>
      </c>
      <c r="O66" s="67">
        <f t="shared" si="3"/>
        <v>120.77493789666627</v>
      </c>
      <c r="P66" s="67">
        <f t="shared" si="4"/>
        <v>65.540088406709145</v>
      </c>
      <c r="S66">
        <v>65</v>
      </c>
      <c r="T66" s="69">
        <v>84.615868110236207</v>
      </c>
      <c r="U66" s="69">
        <v>118.42789412093082</v>
      </c>
      <c r="V66" s="69">
        <v>78.043360314781012</v>
      </c>
      <c r="W66" s="69">
        <v>70.705128205128204</v>
      </c>
      <c r="X66" s="69">
        <v>120.77493789666627</v>
      </c>
      <c r="Y66" s="69">
        <v>65.540088406709145</v>
      </c>
    </row>
    <row r="67" spans="1:25" x14ac:dyDescent="0.25">
      <c r="A67">
        <v>66</v>
      </c>
      <c r="B67">
        <v>493989.609204999</v>
      </c>
      <c r="C67">
        <v>5180640.4995499803</v>
      </c>
      <c r="D67" t="s">
        <v>24</v>
      </c>
      <c r="E67" s="66">
        <v>6</v>
      </c>
      <c r="F67" s="68">
        <v>83.678357480314958</v>
      </c>
      <c r="G67" s="58">
        <v>1.1259072792428506</v>
      </c>
      <c r="H67" s="58">
        <v>0.74661088024743738</v>
      </c>
      <c r="I67" s="58">
        <v>0.67564102564102557</v>
      </c>
      <c r="J67" s="58">
        <v>1.143212706139924</v>
      </c>
      <c r="K67" s="58">
        <v>0.60444198818563866</v>
      </c>
      <c r="L67" s="67">
        <f t="shared" ref="L67:L130" si="5">G67*100</f>
        <v>112.59072792428506</v>
      </c>
      <c r="M67" s="67">
        <f t="shared" ref="M67:M130" si="6">H67*100</f>
        <v>74.661088024743734</v>
      </c>
      <c r="N67" s="67">
        <f t="shared" ref="N67:N130" si="7">I67*100</f>
        <v>67.564102564102555</v>
      </c>
      <c r="O67" s="67">
        <f t="shared" ref="O67:O130" si="8">J67*100</f>
        <v>114.3212706139924</v>
      </c>
      <c r="P67" s="67">
        <f t="shared" ref="P67:P130" si="9">K67*100</f>
        <v>60.444198818563862</v>
      </c>
      <c r="S67">
        <v>66</v>
      </c>
      <c r="T67" s="69">
        <v>83.678357480314958</v>
      </c>
      <c r="U67" s="69">
        <v>112.59072792428506</v>
      </c>
      <c r="V67" s="69">
        <v>74.661088024743734</v>
      </c>
      <c r="W67" s="69">
        <v>67.564102564102555</v>
      </c>
      <c r="X67" s="69">
        <v>114.3212706139924</v>
      </c>
      <c r="Y67" s="69">
        <v>60.444198818563862</v>
      </c>
    </row>
    <row r="68" spans="1:25" x14ac:dyDescent="0.25">
      <c r="A68">
        <v>67</v>
      </c>
      <c r="B68">
        <v>494023.79518900003</v>
      </c>
      <c r="C68">
        <v>5180638.7472000001</v>
      </c>
      <c r="D68" t="s">
        <v>24</v>
      </c>
      <c r="E68" s="66">
        <v>7</v>
      </c>
      <c r="F68" s="68">
        <v>68.894917322834644</v>
      </c>
      <c r="G68" s="58">
        <v>1.0097144125758128</v>
      </c>
      <c r="H68" s="58">
        <v>0.67737311716129867</v>
      </c>
      <c r="I68" s="58">
        <v>0.58750000000000002</v>
      </c>
      <c r="J68" s="58">
        <v>0.67737311716129867</v>
      </c>
      <c r="K68" s="58">
        <v>0.50681953978651906</v>
      </c>
      <c r="L68" s="67">
        <f t="shared" si="5"/>
        <v>100.97144125758129</v>
      </c>
      <c r="M68" s="67">
        <f t="shared" si="6"/>
        <v>67.737311716129867</v>
      </c>
      <c r="N68" s="67">
        <f t="shared" si="7"/>
        <v>58.75</v>
      </c>
      <c r="O68" s="67">
        <f t="shared" si="8"/>
        <v>67.737311716129867</v>
      </c>
      <c r="P68" s="67">
        <f t="shared" si="9"/>
        <v>50.681953978651904</v>
      </c>
      <c r="S68">
        <v>67</v>
      </c>
      <c r="T68" s="69">
        <v>68.894917322834644</v>
      </c>
      <c r="U68" s="69">
        <v>100.97144125758129</v>
      </c>
      <c r="V68" s="69">
        <v>67.737311716129867</v>
      </c>
      <c r="W68" s="69">
        <v>58.75</v>
      </c>
      <c r="X68" s="69">
        <v>67.737311716129867</v>
      </c>
      <c r="Y68" s="69">
        <v>50.681953978651904</v>
      </c>
    </row>
    <row r="69" spans="1:25" x14ac:dyDescent="0.25">
      <c r="A69">
        <v>68</v>
      </c>
      <c r="B69">
        <v>493264.633727999</v>
      </c>
      <c r="C69">
        <v>5180658.2196300002</v>
      </c>
      <c r="D69" t="s">
        <v>9</v>
      </c>
      <c r="E69" s="66">
        <v>1</v>
      </c>
      <c r="F69" s="68">
        <v>67.129191216251144</v>
      </c>
      <c r="G69" s="58">
        <v>0.98782882783222425</v>
      </c>
      <c r="H69" s="58">
        <v>0.69319409182753922</v>
      </c>
      <c r="I69" s="58">
        <v>0.45661027568922313</v>
      </c>
      <c r="J69" s="58">
        <v>0.97619592520289566</v>
      </c>
      <c r="K69" s="58">
        <v>0.47942419028853223</v>
      </c>
      <c r="L69" s="67">
        <f t="shared" si="5"/>
        <v>98.782882783222419</v>
      </c>
      <c r="M69" s="67">
        <f t="shared" si="6"/>
        <v>69.319409182753915</v>
      </c>
      <c r="N69" s="67">
        <f t="shared" si="7"/>
        <v>45.661027568922314</v>
      </c>
      <c r="O69" s="67">
        <f t="shared" si="8"/>
        <v>97.619592520289572</v>
      </c>
      <c r="P69" s="67">
        <f t="shared" si="9"/>
        <v>47.942419028853223</v>
      </c>
      <c r="S69">
        <v>68</v>
      </c>
      <c r="T69" s="69">
        <v>67.129191216251144</v>
      </c>
      <c r="U69" s="69">
        <v>98.782882783222419</v>
      </c>
      <c r="V69" s="69">
        <v>69.319409182753915</v>
      </c>
      <c r="W69" s="69">
        <v>45.661027568922314</v>
      </c>
      <c r="X69" s="69">
        <v>97.619592520289572</v>
      </c>
      <c r="Y69" s="69">
        <v>47.942419028853223</v>
      </c>
    </row>
    <row r="70" spans="1:25" x14ac:dyDescent="0.25">
      <c r="A70">
        <v>69</v>
      </c>
      <c r="B70">
        <v>493296.53985200002</v>
      </c>
      <c r="C70">
        <v>5180655.4058499904</v>
      </c>
      <c r="D70" t="s">
        <v>9</v>
      </c>
      <c r="E70" s="66">
        <v>2</v>
      </c>
      <c r="F70" s="68">
        <v>55.216388864384292</v>
      </c>
      <c r="G70" s="58">
        <v>0.84405402209263802</v>
      </c>
      <c r="H70" s="58">
        <v>0.53846465414269173</v>
      </c>
      <c r="I70" s="58">
        <v>0.37135485773256671</v>
      </c>
      <c r="J70" s="58">
        <v>0.8637972199499665</v>
      </c>
      <c r="K70" s="58">
        <v>0.29380314428751181</v>
      </c>
      <c r="L70" s="67">
        <f t="shared" si="5"/>
        <v>84.405402209263798</v>
      </c>
      <c r="M70" s="67">
        <f t="shared" si="6"/>
        <v>53.846465414269176</v>
      </c>
      <c r="N70" s="67">
        <f t="shared" si="7"/>
        <v>37.135485773256669</v>
      </c>
      <c r="O70" s="67">
        <f t="shared" si="8"/>
        <v>86.379721994996643</v>
      </c>
      <c r="P70" s="67">
        <f t="shared" si="9"/>
        <v>29.380314428751181</v>
      </c>
      <c r="S70">
        <v>69</v>
      </c>
      <c r="T70" s="69">
        <v>55.216388864384292</v>
      </c>
      <c r="U70" s="69">
        <v>84.405402209263798</v>
      </c>
      <c r="V70" s="69">
        <v>53.846465414269176</v>
      </c>
      <c r="W70" s="69">
        <v>37.135485773256669</v>
      </c>
      <c r="X70" s="69">
        <v>86.379721994996643</v>
      </c>
      <c r="Y70" s="69">
        <v>29.380314428751181</v>
      </c>
    </row>
    <row r="71" spans="1:25" x14ac:dyDescent="0.25">
      <c r="A71">
        <v>70</v>
      </c>
      <c r="B71">
        <v>493328.470462</v>
      </c>
      <c r="C71">
        <v>5180674.59442</v>
      </c>
      <c r="D71" t="s">
        <v>9</v>
      </c>
      <c r="E71" s="66">
        <v>2</v>
      </c>
      <c r="F71" s="68">
        <v>62.542087985664807</v>
      </c>
      <c r="G71" s="58">
        <v>0.94678065998007799</v>
      </c>
      <c r="H71" s="58">
        <v>0.60726587777843288</v>
      </c>
      <c r="I71" s="58">
        <v>0.46777907335182878</v>
      </c>
      <c r="J71" s="58">
        <v>0.97608842252438766</v>
      </c>
      <c r="K71" s="58">
        <v>0.38393502210842934</v>
      </c>
      <c r="L71" s="67">
        <f t="shared" si="5"/>
        <v>94.678065998007796</v>
      </c>
      <c r="M71" s="67">
        <f t="shared" si="6"/>
        <v>60.726587777843285</v>
      </c>
      <c r="N71" s="67">
        <f t="shared" si="7"/>
        <v>46.777907335182874</v>
      </c>
      <c r="O71" s="67">
        <f t="shared" si="8"/>
        <v>97.608842252438762</v>
      </c>
      <c r="P71" s="67">
        <f t="shared" si="9"/>
        <v>38.393502210842932</v>
      </c>
      <c r="S71">
        <v>70</v>
      </c>
      <c r="T71" s="69">
        <v>62.542087985664807</v>
      </c>
      <c r="U71" s="69">
        <v>94.678065998007796</v>
      </c>
      <c r="V71" s="69">
        <v>60.726587777843285</v>
      </c>
      <c r="W71" s="69">
        <v>46.777907335182874</v>
      </c>
      <c r="X71" s="69">
        <v>97.608842252438762</v>
      </c>
      <c r="Y71" s="69">
        <v>38.393502210842932</v>
      </c>
    </row>
    <row r="72" spans="1:25" x14ac:dyDescent="0.25">
      <c r="A72">
        <v>71</v>
      </c>
      <c r="B72">
        <v>493360.376774</v>
      </c>
      <c r="C72">
        <v>5180672.0032200003</v>
      </c>
      <c r="D72" t="s">
        <v>9</v>
      </c>
      <c r="E72" s="66">
        <v>3</v>
      </c>
      <c r="F72" s="68">
        <v>78.371998797360405</v>
      </c>
      <c r="G72" s="58">
        <v>0.9526417023624083</v>
      </c>
      <c r="H72" s="58">
        <v>0.69238214385353247</v>
      </c>
      <c r="I72" s="58">
        <v>0.47619047619047616</v>
      </c>
      <c r="J72" s="58">
        <v>0.93771276334385123</v>
      </c>
      <c r="K72" s="58">
        <v>0.47860385434125019</v>
      </c>
      <c r="L72" s="67">
        <f t="shared" si="5"/>
        <v>95.26417023624083</v>
      </c>
      <c r="M72" s="67">
        <f t="shared" si="6"/>
        <v>69.238214385353245</v>
      </c>
      <c r="N72" s="67">
        <f t="shared" si="7"/>
        <v>47.619047619047613</v>
      </c>
      <c r="O72" s="67">
        <f t="shared" si="8"/>
        <v>93.771276334385121</v>
      </c>
      <c r="P72" s="67">
        <f t="shared" si="9"/>
        <v>47.860385434125021</v>
      </c>
      <c r="S72">
        <v>71</v>
      </c>
      <c r="T72" s="69">
        <v>78.371998797360405</v>
      </c>
      <c r="U72" s="69">
        <v>95.26417023624083</v>
      </c>
      <c r="V72" s="69">
        <v>69.238214385353245</v>
      </c>
      <c r="W72" s="69">
        <v>47.619047619047613</v>
      </c>
      <c r="X72" s="69">
        <v>93.771276334385121</v>
      </c>
      <c r="Y72" s="69">
        <v>47.860385434125021</v>
      </c>
    </row>
    <row r="73" spans="1:25" x14ac:dyDescent="0.25">
      <c r="A73">
        <v>72</v>
      </c>
      <c r="B73">
        <v>493392.296325</v>
      </c>
      <c r="C73">
        <v>5180681.4133900004</v>
      </c>
      <c r="D73" t="s">
        <v>9</v>
      </c>
      <c r="E73" s="66">
        <v>4</v>
      </c>
      <c r="F73" s="68">
        <v>78.611737342993507</v>
      </c>
      <c r="G73" s="58">
        <v>1.0730271855480049</v>
      </c>
      <c r="H73" s="58">
        <v>0.81861537959927255</v>
      </c>
      <c r="I73" s="58">
        <v>0.64408055712403534</v>
      </c>
      <c r="J73" s="58">
        <v>1.0571514704909672</v>
      </c>
      <c r="K73" s="58">
        <v>0.659748332538315</v>
      </c>
      <c r="L73" s="67">
        <f t="shared" si="5"/>
        <v>107.30271855480049</v>
      </c>
      <c r="M73" s="67">
        <f t="shared" si="6"/>
        <v>81.861537959927261</v>
      </c>
      <c r="N73" s="67">
        <f t="shared" si="7"/>
        <v>64.408055712403538</v>
      </c>
      <c r="O73" s="67">
        <f t="shared" si="8"/>
        <v>105.71514704909673</v>
      </c>
      <c r="P73" s="67">
        <f t="shared" si="9"/>
        <v>65.974833253831505</v>
      </c>
      <c r="S73">
        <v>72</v>
      </c>
      <c r="T73" s="69">
        <v>78.611737342993507</v>
      </c>
      <c r="U73" s="69">
        <v>107.30271855480049</v>
      </c>
      <c r="V73" s="69">
        <v>81.861537959927261</v>
      </c>
      <c r="W73" s="69">
        <v>64.408055712403538</v>
      </c>
      <c r="X73" s="69">
        <v>105.71514704909673</v>
      </c>
      <c r="Y73" s="69">
        <v>65.974833253831505</v>
      </c>
    </row>
    <row r="74" spans="1:25" x14ac:dyDescent="0.25">
      <c r="A74">
        <v>73</v>
      </c>
      <c r="B74">
        <v>493421.80271800002</v>
      </c>
      <c r="C74">
        <v>5180680.0438900003</v>
      </c>
      <c r="D74" t="s">
        <v>9</v>
      </c>
      <c r="E74" s="66">
        <v>4</v>
      </c>
      <c r="F74" s="68">
        <v>75.955315386205825</v>
      </c>
      <c r="G74" s="58">
        <v>1.0707780350205174</v>
      </c>
      <c r="H74" s="58">
        <v>0.81303250603832711</v>
      </c>
      <c r="I74" s="58">
        <v>0.6257397996528431</v>
      </c>
      <c r="J74" s="58">
        <v>1.0553658416056433</v>
      </c>
      <c r="K74" s="58">
        <v>0.65260066721239418</v>
      </c>
      <c r="L74" s="67">
        <f t="shared" si="5"/>
        <v>107.07780350205174</v>
      </c>
      <c r="M74" s="67">
        <f t="shared" si="6"/>
        <v>81.303250603832709</v>
      </c>
      <c r="N74" s="67">
        <f t="shared" si="7"/>
        <v>62.573979965284309</v>
      </c>
      <c r="O74" s="67">
        <f t="shared" si="8"/>
        <v>105.53658416056433</v>
      </c>
      <c r="P74" s="67">
        <f t="shared" si="9"/>
        <v>65.260066721239411</v>
      </c>
      <c r="S74">
        <v>73</v>
      </c>
      <c r="T74" s="69">
        <v>75.955315386205825</v>
      </c>
      <c r="U74" s="69">
        <v>107.07780350205174</v>
      </c>
      <c r="V74" s="69">
        <v>81.303250603832709</v>
      </c>
      <c r="W74" s="69">
        <v>62.573979965284309</v>
      </c>
      <c r="X74" s="69">
        <v>105.53658416056433</v>
      </c>
      <c r="Y74" s="69">
        <v>65.260066721239411</v>
      </c>
    </row>
    <row r="75" spans="1:25" x14ac:dyDescent="0.25">
      <c r="A75">
        <v>74</v>
      </c>
      <c r="B75">
        <v>493458.49844300002</v>
      </c>
      <c r="C75">
        <v>5180665.85384</v>
      </c>
      <c r="D75" t="s">
        <v>9</v>
      </c>
      <c r="E75" s="66">
        <v>6</v>
      </c>
      <c r="F75" s="68">
        <v>91.387187647099353</v>
      </c>
      <c r="G75" s="58">
        <v>1.1231139283965061</v>
      </c>
      <c r="H75" s="58">
        <v>0.86047628915937713</v>
      </c>
      <c r="I75" s="58">
        <v>0.82057759982661171</v>
      </c>
      <c r="J75" s="58">
        <v>1.110076315795171</v>
      </c>
      <c r="K75" s="58">
        <v>0.74873330356817835</v>
      </c>
      <c r="L75" s="67">
        <f t="shared" si="5"/>
        <v>112.31139283965061</v>
      </c>
      <c r="M75" s="67">
        <f t="shared" si="6"/>
        <v>86.047628915937707</v>
      </c>
      <c r="N75" s="67">
        <f t="shared" si="7"/>
        <v>82.057759982661167</v>
      </c>
      <c r="O75" s="67">
        <f t="shared" si="8"/>
        <v>111.0076315795171</v>
      </c>
      <c r="P75" s="67">
        <f t="shared" si="9"/>
        <v>74.873330356817831</v>
      </c>
      <c r="S75">
        <v>74</v>
      </c>
      <c r="T75" s="69">
        <v>91.387187647099353</v>
      </c>
      <c r="U75" s="69">
        <v>112.31139283965061</v>
      </c>
      <c r="V75" s="69">
        <v>86.047628915937707</v>
      </c>
      <c r="W75" s="69">
        <v>82.057759982661167</v>
      </c>
      <c r="X75" s="69">
        <v>111.0076315795171</v>
      </c>
      <c r="Y75" s="69">
        <v>74.873330356817831</v>
      </c>
    </row>
    <row r="76" spans="1:25" x14ac:dyDescent="0.25">
      <c r="A76">
        <v>75</v>
      </c>
      <c r="B76">
        <v>493488.02278900001</v>
      </c>
      <c r="C76">
        <v>5180680.5309100002</v>
      </c>
      <c r="D76" t="s">
        <v>9</v>
      </c>
      <c r="E76" s="66">
        <v>6</v>
      </c>
      <c r="F76" s="68">
        <v>79.511318909698659</v>
      </c>
      <c r="G76" s="58">
        <v>1.0580701811307553</v>
      </c>
      <c r="H76" s="58">
        <v>0.79965821930950642</v>
      </c>
      <c r="I76" s="58">
        <v>0.58967911754473024</v>
      </c>
      <c r="J76" s="58">
        <v>1.0471245358471215</v>
      </c>
      <c r="K76" s="58">
        <v>0.58094412057409905</v>
      </c>
      <c r="L76" s="67">
        <f t="shared" si="5"/>
        <v>105.80701811307553</v>
      </c>
      <c r="M76" s="67">
        <f t="shared" si="6"/>
        <v>79.965821930950639</v>
      </c>
      <c r="N76" s="67">
        <f t="shared" si="7"/>
        <v>58.967911754473022</v>
      </c>
      <c r="O76" s="67">
        <f t="shared" si="8"/>
        <v>104.71245358471215</v>
      </c>
      <c r="P76" s="67">
        <f t="shared" si="9"/>
        <v>58.094412057409905</v>
      </c>
      <c r="S76">
        <v>75</v>
      </c>
      <c r="T76" s="69">
        <v>79.511318909698659</v>
      </c>
      <c r="U76" s="69">
        <v>105.80701811307553</v>
      </c>
      <c r="V76" s="69">
        <v>79.965821930950639</v>
      </c>
      <c r="W76" s="69">
        <v>58.967911754473022</v>
      </c>
      <c r="X76" s="69">
        <v>104.71245358471215</v>
      </c>
      <c r="Y76" s="69">
        <v>58.094412057409905</v>
      </c>
    </row>
    <row r="77" spans="1:25" x14ac:dyDescent="0.25">
      <c r="A77">
        <v>76</v>
      </c>
      <c r="B77">
        <v>493519.91366000002</v>
      </c>
      <c r="C77">
        <v>5180663.6058200002</v>
      </c>
      <c r="D77" t="s">
        <v>15</v>
      </c>
      <c r="E77" s="66">
        <v>1</v>
      </c>
      <c r="F77" s="68">
        <v>56.102362204724407</v>
      </c>
      <c r="G77" s="58">
        <v>1.0989685600903305</v>
      </c>
      <c r="H77" s="58">
        <v>0.76761232606480367</v>
      </c>
      <c r="I77" s="58">
        <v>0.7048331137461572</v>
      </c>
      <c r="J77" s="58">
        <v>1.096404750851975</v>
      </c>
      <c r="K77" s="58">
        <v>0.62733186559079224</v>
      </c>
      <c r="L77" s="67">
        <f t="shared" si="5"/>
        <v>109.89685600903304</v>
      </c>
      <c r="M77" s="67">
        <f t="shared" si="6"/>
        <v>76.761232606480363</v>
      </c>
      <c r="N77" s="67">
        <f t="shared" si="7"/>
        <v>70.483311374615724</v>
      </c>
      <c r="O77" s="67">
        <f t="shared" si="8"/>
        <v>109.64047508519749</v>
      </c>
      <c r="P77" s="67">
        <f t="shared" si="9"/>
        <v>62.733186559079222</v>
      </c>
      <c r="S77">
        <v>76</v>
      </c>
      <c r="T77" s="69">
        <v>56.102362204724407</v>
      </c>
      <c r="U77" s="69">
        <v>109.89685600903304</v>
      </c>
      <c r="V77" s="69">
        <v>76.761232606480363</v>
      </c>
      <c r="W77" s="69">
        <v>70.483311374615724</v>
      </c>
      <c r="X77" s="69">
        <v>109.64047508519749</v>
      </c>
      <c r="Y77" s="69">
        <v>62.733186559079222</v>
      </c>
    </row>
    <row r="78" spans="1:25" x14ac:dyDescent="0.25">
      <c r="A78">
        <v>77</v>
      </c>
      <c r="B78">
        <v>493551.833480998</v>
      </c>
      <c r="C78">
        <v>5180673.4613199905</v>
      </c>
      <c r="D78" t="s">
        <v>15</v>
      </c>
      <c r="E78" s="66">
        <v>2</v>
      </c>
      <c r="F78" s="68">
        <v>78.346456692913378</v>
      </c>
      <c r="G78" s="58">
        <v>1.1405560929975618</v>
      </c>
      <c r="H78" s="58">
        <v>0.79487616156584795</v>
      </c>
      <c r="I78" s="58">
        <v>0.73496732026143785</v>
      </c>
      <c r="J78" s="58">
        <v>1.1466012679463282</v>
      </c>
      <c r="K78" s="58">
        <v>0.66761052308850577</v>
      </c>
      <c r="L78" s="67">
        <f t="shared" si="5"/>
        <v>114.05560929975618</v>
      </c>
      <c r="M78" s="67">
        <f t="shared" si="6"/>
        <v>79.487616156584792</v>
      </c>
      <c r="N78" s="67">
        <f t="shared" si="7"/>
        <v>73.496732026143789</v>
      </c>
      <c r="O78" s="67">
        <f t="shared" si="8"/>
        <v>114.66012679463282</v>
      </c>
      <c r="P78" s="67">
        <f t="shared" si="9"/>
        <v>66.76105230885058</v>
      </c>
      <c r="S78">
        <v>77</v>
      </c>
      <c r="T78" s="69">
        <v>78.346456692913378</v>
      </c>
      <c r="U78" s="69">
        <v>114.05560929975618</v>
      </c>
      <c r="V78" s="69">
        <v>79.487616156584792</v>
      </c>
      <c r="W78" s="69">
        <v>73.496732026143789</v>
      </c>
      <c r="X78" s="69">
        <v>114.66012679463282</v>
      </c>
      <c r="Y78" s="69">
        <v>66.76105230885058</v>
      </c>
    </row>
    <row r="79" spans="1:25" x14ac:dyDescent="0.25">
      <c r="A79">
        <v>78</v>
      </c>
      <c r="B79">
        <v>493583.737041999</v>
      </c>
      <c r="C79">
        <v>5180668.20438</v>
      </c>
      <c r="D79" t="s">
        <v>15</v>
      </c>
      <c r="E79" s="66">
        <v>3</v>
      </c>
      <c r="F79" s="68">
        <v>78.690944881889763</v>
      </c>
      <c r="G79" s="58">
        <v>1.0917387031640566</v>
      </c>
      <c r="H79" s="58">
        <v>0.78883178708330415</v>
      </c>
      <c r="I79" s="58">
        <v>0.69468713105076751</v>
      </c>
      <c r="J79" s="58">
        <v>1.0947371306938189</v>
      </c>
      <c r="K79" s="58">
        <v>0.67158944150035493</v>
      </c>
      <c r="L79" s="67">
        <f t="shared" si="5"/>
        <v>109.17387031640567</v>
      </c>
      <c r="M79" s="67">
        <f t="shared" si="6"/>
        <v>78.883178708330419</v>
      </c>
      <c r="N79" s="67">
        <f t="shared" si="7"/>
        <v>69.468713105076745</v>
      </c>
      <c r="O79" s="67">
        <f t="shared" si="8"/>
        <v>109.4737130693819</v>
      </c>
      <c r="P79" s="67">
        <f t="shared" si="9"/>
        <v>67.158944150035495</v>
      </c>
      <c r="S79">
        <v>78</v>
      </c>
      <c r="T79" s="69">
        <v>78.690944881889763</v>
      </c>
      <c r="U79" s="69">
        <v>109.17387031640567</v>
      </c>
      <c r="V79" s="69">
        <v>78.883178708330419</v>
      </c>
      <c r="W79" s="69">
        <v>69.468713105076745</v>
      </c>
      <c r="X79" s="69">
        <v>109.4737130693819</v>
      </c>
      <c r="Y79" s="69">
        <v>67.158944150035495</v>
      </c>
    </row>
    <row r="80" spans="1:25" x14ac:dyDescent="0.25">
      <c r="A80">
        <v>79</v>
      </c>
      <c r="B80">
        <v>493615.65366100002</v>
      </c>
      <c r="C80">
        <v>5180675.17105</v>
      </c>
      <c r="D80" t="s">
        <v>15</v>
      </c>
      <c r="E80" s="66">
        <v>3</v>
      </c>
      <c r="F80" s="68">
        <v>72.268700787401571</v>
      </c>
      <c r="G80" s="58">
        <v>0.93768959493662574</v>
      </c>
      <c r="H80" s="58">
        <v>0.6853809714120277</v>
      </c>
      <c r="I80" s="58">
        <v>0.47099567099567102</v>
      </c>
      <c r="J80" s="58">
        <v>0.93730583213204577</v>
      </c>
      <c r="K80" s="58">
        <v>0.45660148255193317</v>
      </c>
      <c r="L80" s="67">
        <f t="shared" si="5"/>
        <v>93.768959493662578</v>
      </c>
      <c r="M80" s="67">
        <f t="shared" si="6"/>
        <v>68.538097141202769</v>
      </c>
      <c r="N80" s="67">
        <f t="shared" si="7"/>
        <v>47.099567099567103</v>
      </c>
      <c r="O80" s="67">
        <f t="shared" si="8"/>
        <v>93.730583213204582</v>
      </c>
      <c r="P80" s="67">
        <f t="shared" si="9"/>
        <v>45.66014825519332</v>
      </c>
      <c r="S80">
        <v>79</v>
      </c>
      <c r="T80" s="69">
        <v>72.268700787401571</v>
      </c>
      <c r="U80" s="69">
        <v>93.768959493662578</v>
      </c>
      <c r="V80" s="69">
        <v>68.538097141202769</v>
      </c>
      <c r="W80" s="69">
        <v>47.099567099567103</v>
      </c>
      <c r="X80" s="69">
        <v>93.730583213204582</v>
      </c>
      <c r="Y80" s="69">
        <v>45.66014825519332</v>
      </c>
    </row>
    <row r="81" spans="1:25" x14ac:dyDescent="0.25">
      <c r="A81">
        <v>80</v>
      </c>
      <c r="B81">
        <v>493647.55350400001</v>
      </c>
      <c r="C81">
        <v>5180666.35855</v>
      </c>
      <c r="D81" t="s">
        <v>15</v>
      </c>
      <c r="E81" s="66">
        <v>4</v>
      </c>
      <c r="F81" s="68">
        <v>72.662401574803155</v>
      </c>
      <c r="G81" s="58">
        <v>1.1213964429783696</v>
      </c>
      <c r="H81" s="58">
        <v>0.79228905660353</v>
      </c>
      <c r="I81" s="58">
        <v>0.67078877005347592</v>
      </c>
      <c r="J81" s="58">
        <v>1.0625412516339769</v>
      </c>
      <c r="K81" s="58">
        <v>0.632930449444573</v>
      </c>
      <c r="L81" s="67">
        <f t="shared" si="5"/>
        <v>112.13964429783697</v>
      </c>
      <c r="M81" s="67">
        <f t="shared" si="6"/>
        <v>79.228905660352993</v>
      </c>
      <c r="N81" s="67">
        <f t="shared" si="7"/>
        <v>67.078877005347593</v>
      </c>
      <c r="O81" s="67">
        <f t="shared" si="8"/>
        <v>106.25412516339769</v>
      </c>
      <c r="P81" s="67">
        <f t="shared" si="9"/>
        <v>63.2930449444573</v>
      </c>
      <c r="S81">
        <v>80</v>
      </c>
      <c r="T81" s="69">
        <v>72.662401574803155</v>
      </c>
      <c r="U81" s="69">
        <v>112.13964429783697</v>
      </c>
      <c r="V81" s="69">
        <v>79.228905660352993</v>
      </c>
      <c r="W81" s="69">
        <v>67.078877005347593</v>
      </c>
      <c r="X81" s="69">
        <v>106.25412516339769</v>
      </c>
      <c r="Y81" s="69">
        <v>63.2930449444573</v>
      </c>
    </row>
    <row r="82" spans="1:25" x14ac:dyDescent="0.25">
      <c r="A82">
        <v>81</v>
      </c>
      <c r="B82">
        <v>493679.47076</v>
      </c>
      <c r="C82">
        <v>5180673.9922799803</v>
      </c>
      <c r="D82" t="s">
        <v>15</v>
      </c>
      <c r="E82" s="66">
        <v>5</v>
      </c>
      <c r="F82" s="68">
        <v>66.363188976377955</v>
      </c>
      <c r="G82" s="58">
        <v>0.9987494059712787</v>
      </c>
      <c r="H82" s="58">
        <v>0.67104135476484206</v>
      </c>
      <c r="I82" s="58">
        <v>0.54523809523809519</v>
      </c>
      <c r="J82" s="58">
        <v>1.0191919922500208</v>
      </c>
      <c r="K82" s="58">
        <v>0.4534022940105496</v>
      </c>
      <c r="L82" s="67">
        <f t="shared" si="5"/>
        <v>99.874940597127875</v>
      </c>
      <c r="M82" s="67">
        <f t="shared" si="6"/>
        <v>67.104135476484203</v>
      </c>
      <c r="N82" s="67">
        <f t="shared" si="7"/>
        <v>54.523809523809518</v>
      </c>
      <c r="O82" s="67">
        <f t="shared" si="8"/>
        <v>101.91919922500207</v>
      </c>
      <c r="P82" s="67">
        <f t="shared" si="9"/>
        <v>45.340229401054962</v>
      </c>
      <c r="S82">
        <v>81</v>
      </c>
      <c r="T82" s="69">
        <v>66.363188976377955</v>
      </c>
      <c r="U82" s="69">
        <v>99.874940597127875</v>
      </c>
      <c r="V82" s="69">
        <v>67.104135476484203</v>
      </c>
      <c r="W82" s="69">
        <v>54.523809523809518</v>
      </c>
      <c r="X82" s="69">
        <v>101.91919922500207</v>
      </c>
      <c r="Y82" s="69">
        <v>45.340229401054962</v>
      </c>
    </row>
    <row r="83" spans="1:25" x14ac:dyDescent="0.25">
      <c r="A83">
        <v>82</v>
      </c>
      <c r="B83">
        <v>493711.38420799799</v>
      </c>
      <c r="C83">
        <v>5180678.0702799903</v>
      </c>
      <c r="D83" t="s">
        <v>15</v>
      </c>
      <c r="E83" s="66">
        <v>6</v>
      </c>
      <c r="F83" s="68">
        <v>76.107283464566933</v>
      </c>
      <c r="G83" s="58">
        <v>1.1274961398600554</v>
      </c>
      <c r="H83" s="58">
        <v>0.75330532333260247</v>
      </c>
      <c r="I83" s="58">
        <v>0.65346320346320352</v>
      </c>
      <c r="J83" s="58">
        <v>1.1111940391250845</v>
      </c>
      <c r="K83" s="58">
        <v>0.60812884836412107</v>
      </c>
      <c r="L83" s="67">
        <f t="shared" si="5"/>
        <v>112.74961398600554</v>
      </c>
      <c r="M83" s="67">
        <f t="shared" si="6"/>
        <v>75.330532333260251</v>
      </c>
      <c r="N83" s="67">
        <f t="shared" si="7"/>
        <v>65.346320346320354</v>
      </c>
      <c r="O83" s="67">
        <f t="shared" si="8"/>
        <v>111.11940391250845</v>
      </c>
      <c r="P83" s="67">
        <f t="shared" si="9"/>
        <v>60.81288483641211</v>
      </c>
      <c r="S83">
        <v>82</v>
      </c>
      <c r="T83" s="69">
        <v>76.107283464566933</v>
      </c>
      <c r="U83" s="69">
        <v>112.74961398600554</v>
      </c>
      <c r="V83" s="69">
        <v>75.330532333260251</v>
      </c>
      <c r="W83" s="69">
        <v>65.346320346320354</v>
      </c>
      <c r="X83" s="69">
        <v>111.11940391250845</v>
      </c>
      <c r="Y83" s="69">
        <v>60.81288483641211</v>
      </c>
    </row>
    <row r="84" spans="1:25" x14ac:dyDescent="0.25">
      <c r="A84">
        <v>83</v>
      </c>
      <c r="B84">
        <v>493743.27039100003</v>
      </c>
      <c r="C84">
        <v>5180656.0347600002</v>
      </c>
      <c r="D84" t="s">
        <v>24</v>
      </c>
      <c r="E84" s="66">
        <v>1</v>
      </c>
      <c r="F84" s="68">
        <v>80.9424312992126</v>
      </c>
      <c r="G84" s="58">
        <v>0.93857928974603055</v>
      </c>
      <c r="H84" s="58">
        <v>0.661928652476933</v>
      </c>
      <c r="I84" s="58">
        <v>0.38439542483660133</v>
      </c>
      <c r="J84" s="58">
        <v>0.9550063683908715</v>
      </c>
      <c r="K84" s="58">
        <v>0.35695292756308611</v>
      </c>
      <c r="L84" s="67">
        <f t="shared" si="5"/>
        <v>93.857928974603055</v>
      </c>
      <c r="M84" s="67">
        <f t="shared" si="6"/>
        <v>66.192865247693305</v>
      </c>
      <c r="N84" s="67">
        <f t="shared" si="7"/>
        <v>38.439542483660134</v>
      </c>
      <c r="O84" s="67">
        <f t="shared" si="8"/>
        <v>95.50063683908715</v>
      </c>
      <c r="P84" s="67">
        <f t="shared" si="9"/>
        <v>35.695292756308611</v>
      </c>
      <c r="S84">
        <v>83</v>
      </c>
      <c r="T84" s="69">
        <v>80.9424312992126</v>
      </c>
      <c r="U84" s="69">
        <v>93.857928974603055</v>
      </c>
      <c r="V84" s="69">
        <v>66.192865247693305</v>
      </c>
      <c r="W84" s="69">
        <v>38.439542483660134</v>
      </c>
      <c r="X84" s="69">
        <v>95.50063683908715</v>
      </c>
      <c r="Y84" s="69">
        <v>35.695292756308611</v>
      </c>
    </row>
    <row r="85" spans="1:25" x14ac:dyDescent="0.25">
      <c r="A85">
        <v>84</v>
      </c>
      <c r="B85">
        <v>493775.195645998</v>
      </c>
      <c r="C85">
        <v>5180671.4475499904</v>
      </c>
      <c r="D85" t="s">
        <v>24</v>
      </c>
      <c r="E85" s="66">
        <v>1</v>
      </c>
      <c r="F85" s="68">
        <v>83.781738582677164</v>
      </c>
      <c r="G85" s="58">
        <v>0.95906325967694073</v>
      </c>
      <c r="H85" s="58">
        <v>0.69794212461743854</v>
      </c>
      <c r="I85" s="58">
        <v>0.48243464052287582</v>
      </c>
      <c r="J85" s="58">
        <v>0.97607579070932138</v>
      </c>
      <c r="K85" s="58">
        <v>0.41534066139126241</v>
      </c>
      <c r="L85" s="67">
        <f t="shared" si="5"/>
        <v>95.906325967694073</v>
      </c>
      <c r="M85" s="67">
        <f t="shared" si="6"/>
        <v>69.794212461743854</v>
      </c>
      <c r="N85" s="67">
        <f t="shared" si="7"/>
        <v>48.243464052287585</v>
      </c>
      <c r="O85" s="67">
        <f t="shared" si="8"/>
        <v>97.607579070932132</v>
      </c>
      <c r="P85" s="67">
        <f t="shared" si="9"/>
        <v>41.534066139126239</v>
      </c>
      <c r="S85">
        <v>84</v>
      </c>
      <c r="T85" s="69">
        <v>83.781738582677164</v>
      </c>
      <c r="U85" s="69">
        <v>95.906325967694073</v>
      </c>
      <c r="V85" s="69">
        <v>69.794212461743854</v>
      </c>
      <c r="W85" s="69">
        <v>48.243464052287585</v>
      </c>
      <c r="X85" s="69">
        <v>97.607579070932132</v>
      </c>
      <c r="Y85" s="69">
        <v>41.534066139126239</v>
      </c>
    </row>
    <row r="86" spans="1:25" x14ac:dyDescent="0.25">
      <c r="A86">
        <v>85</v>
      </c>
      <c r="B86">
        <v>493807.10502900003</v>
      </c>
      <c r="C86">
        <v>5180671.6367899803</v>
      </c>
      <c r="D86" t="s">
        <v>24</v>
      </c>
      <c r="E86" s="66">
        <v>2</v>
      </c>
      <c r="F86" s="68">
        <v>92.322584645669309</v>
      </c>
      <c r="G86" s="58">
        <v>1.1170126014090747</v>
      </c>
      <c r="H86" s="58">
        <v>0.76265239272161267</v>
      </c>
      <c r="I86" s="58">
        <v>0.67170231729055263</v>
      </c>
      <c r="J86" s="58">
        <v>1.1113426522085066</v>
      </c>
      <c r="K86" s="58">
        <v>0.58127739661935751</v>
      </c>
      <c r="L86" s="67">
        <f t="shared" si="5"/>
        <v>111.70126014090746</v>
      </c>
      <c r="M86" s="67">
        <f t="shared" si="6"/>
        <v>76.265239272161267</v>
      </c>
      <c r="N86" s="67">
        <f t="shared" si="7"/>
        <v>67.17023172905526</v>
      </c>
      <c r="O86" s="67">
        <f t="shared" si="8"/>
        <v>111.13426522085066</v>
      </c>
      <c r="P86" s="67">
        <f t="shared" si="9"/>
        <v>58.127739661935749</v>
      </c>
      <c r="S86">
        <v>85</v>
      </c>
      <c r="T86" s="69">
        <v>92.322584645669309</v>
      </c>
      <c r="U86" s="69">
        <v>111.70126014090746</v>
      </c>
      <c r="V86" s="69">
        <v>76.265239272161267</v>
      </c>
      <c r="W86" s="69">
        <v>67.17023172905526</v>
      </c>
      <c r="X86" s="69">
        <v>111.13426522085066</v>
      </c>
      <c r="Y86" s="69">
        <v>58.127739661935749</v>
      </c>
    </row>
    <row r="87" spans="1:25" x14ac:dyDescent="0.25">
      <c r="A87">
        <v>86</v>
      </c>
      <c r="B87">
        <v>493838.99775600003</v>
      </c>
      <c r="C87">
        <v>5180655.6023700004</v>
      </c>
      <c r="D87" t="s">
        <v>24</v>
      </c>
      <c r="E87" s="66">
        <v>3</v>
      </c>
      <c r="F87" s="68">
        <v>68.625390354330705</v>
      </c>
      <c r="G87" s="58">
        <v>0.94176917623192413</v>
      </c>
      <c r="H87" s="58">
        <v>0.71247332834271693</v>
      </c>
      <c r="I87" s="58">
        <v>0.57092584402181934</v>
      </c>
      <c r="J87" s="58">
        <v>0.90810127552451003</v>
      </c>
      <c r="K87" s="58">
        <v>0.47182745964635353</v>
      </c>
      <c r="L87" s="67">
        <f t="shared" si="5"/>
        <v>94.176917623192409</v>
      </c>
      <c r="M87" s="67">
        <f t="shared" si="6"/>
        <v>71.247332834271688</v>
      </c>
      <c r="N87" s="67">
        <f t="shared" si="7"/>
        <v>57.092584402181934</v>
      </c>
      <c r="O87" s="67">
        <f t="shared" si="8"/>
        <v>90.810127552451007</v>
      </c>
      <c r="P87" s="67">
        <f t="shared" si="9"/>
        <v>47.182745964635352</v>
      </c>
      <c r="S87">
        <v>86</v>
      </c>
      <c r="T87" s="69">
        <v>68.625390354330705</v>
      </c>
      <c r="U87" s="69">
        <v>94.176917623192409</v>
      </c>
      <c r="V87" s="69">
        <v>71.247332834271688</v>
      </c>
      <c r="W87" s="69">
        <v>57.092584402181934</v>
      </c>
      <c r="X87" s="69">
        <v>90.810127552451007</v>
      </c>
      <c r="Y87" s="69">
        <v>47.182745964635352</v>
      </c>
    </row>
    <row r="88" spans="1:25" x14ac:dyDescent="0.25">
      <c r="A88">
        <v>87</v>
      </c>
      <c r="B88">
        <v>493870.93683800002</v>
      </c>
      <c r="C88">
        <v>5180684.7948000003</v>
      </c>
      <c r="D88" t="s">
        <v>24</v>
      </c>
      <c r="E88" s="66">
        <v>3</v>
      </c>
      <c r="F88" s="68">
        <v>71.626239763779509</v>
      </c>
      <c r="G88" s="58">
        <v>0.97570078248989345</v>
      </c>
      <c r="H88" s="58">
        <v>0.73275998293251166</v>
      </c>
      <c r="I88" s="58">
        <v>0.50417280947466714</v>
      </c>
      <c r="J88" s="58">
        <v>0.9432368874734155</v>
      </c>
      <c r="K88" s="58">
        <v>0.50411128202425137</v>
      </c>
      <c r="L88" s="67">
        <f t="shared" si="5"/>
        <v>97.570078248989347</v>
      </c>
      <c r="M88" s="67">
        <f t="shared" si="6"/>
        <v>73.275998293251163</v>
      </c>
      <c r="N88" s="67">
        <f t="shared" si="7"/>
        <v>50.417280947466715</v>
      </c>
      <c r="O88" s="67">
        <f t="shared" si="8"/>
        <v>94.323688747341549</v>
      </c>
      <c r="P88" s="67">
        <f t="shared" si="9"/>
        <v>50.411128202425139</v>
      </c>
      <c r="S88">
        <v>87</v>
      </c>
      <c r="T88" s="69">
        <v>71.626239763779509</v>
      </c>
      <c r="U88" s="69">
        <v>97.570078248989347</v>
      </c>
      <c r="V88" s="69">
        <v>73.275998293251163</v>
      </c>
      <c r="W88" s="69">
        <v>50.417280947466715</v>
      </c>
      <c r="X88" s="69">
        <v>94.323688747341549</v>
      </c>
      <c r="Y88" s="69">
        <v>50.411128202425139</v>
      </c>
    </row>
    <row r="89" spans="1:25" x14ac:dyDescent="0.25">
      <c r="A89">
        <v>88</v>
      </c>
      <c r="B89">
        <v>493902.842645998</v>
      </c>
      <c r="C89">
        <v>5180681.5397699904</v>
      </c>
      <c r="D89" t="s">
        <v>24</v>
      </c>
      <c r="E89" s="66">
        <v>4</v>
      </c>
      <c r="F89" s="68">
        <v>79.330473228346463</v>
      </c>
      <c r="G89" s="58">
        <v>1.0169876282448769</v>
      </c>
      <c r="H89" s="58">
        <v>0.71929138066159959</v>
      </c>
      <c r="I89" s="58">
        <v>0.55816993464052289</v>
      </c>
      <c r="J89" s="58">
        <v>1.0326808725212395</v>
      </c>
      <c r="K89" s="58">
        <v>0.48707474357739361</v>
      </c>
      <c r="L89" s="67">
        <f t="shared" si="5"/>
        <v>101.69876282448769</v>
      </c>
      <c r="M89" s="67">
        <f t="shared" si="6"/>
        <v>71.929138066159965</v>
      </c>
      <c r="N89" s="67">
        <f t="shared" si="7"/>
        <v>55.816993464052288</v>
      </c>
      <c r="O89" s="67">
        <f t="shared" si="8"/>
        <v>103.26808725212395</v>
      </c>
      <c r="P89" s="67">
        <f t="shared" si="9"/>
        <v>48.707474357739358</v>
      </c>
      <c r="S89">
        <v>88</v>
      </c>
      <c r="T89" s="69">
        <v>79.330473228346463</v>
      </c>
      <c r="U89" s="69">
        <v>101.69876282448769</v>
      </c>
      <c r="V89" s="69">
        <v>71.929138066159965</v>
      </c>
      <c r="W89" s="69">
        <v>55.816993464052288</v>
      </c>
      <c r="X89" s="69">
        <v>103.26808725212395</v>
      </c>
      <c r="Y89" s="69">
        <v>48.707474357739358</v>
      </c>
    </row>
    <row r="90" spans="1:25" x14ac:dyDescent="0.25">
      <c r="A90">
        <v>89</v>
      </c>
      <c r="B90">
        <v>493935.202922998</v>
      </c>
      <c r="C90">
        <v>5180676.1413799804</v>
      </c>
      <c r="D90" t="s">
        <v>24</v>
      </c>
      <c r="E90" s="66">
        <v>5</v>
      </c>
      <c r="F90" s="68">
        <v>79.515054724409438</v>
      </c>
      <c r="G90" s="58">
        <v>1.0140839578177541</v>
      </c>
      <c r="H90" s="58">
        <v>0.70185020545188348</v>
      </c>
      <c r="I90" s="58">
        <v>0.49431818181818182</v>
      </c>
      <c r="J90" s="58">
        <v>0.98594878530838637</v>
      </c>
      <c r="K90" s="58">
        <v>0.5637293567926025</v>
      </c>
      <c r="L90" s="67">
        <f t="shared" si="5"/>
        <v>101.40839578177541</v>
      </c>
      <c r="M90" s="67">
        <f t="shared" si="6"/>
        <v>70.185020545188351</v>
      </c>
      <c r="N90" s="67">
        <f t="shared" si="7"/>
        <v>49.43181818181818</v>
      </c>
      <c r="O90" s="67">
        <f t="shared" si="8"/>
        <v>98.594878530838642</v>
      </c>
      <c r="P90" s="67">
        <f t="shared" si="9"/>
        <v>56.372935679260252</v>
      </c>
      <c r="S90">
        <v>89</v>
      </c>
      <c r="T90" s="69">
        <v>79.515054724409438</v>
      </c>
      <c r="U90" s="69">
        <v>101.40839578177541</v>
      </c>
      <c r="V90" s="69">
        <v>70.185020545188351</v>
      </c>
      <c r="W90" s="69">
        <v>49.43181818181818</v>
      </c>
      <c r="X90" s="69">
        <v>98.594878530838642</v>
      </c>
      <c r="Y90" s="69">
        <v>56.372935679260252</v>
      </c>
    </row>
    <row r="91" spans="1:25" x14ac:dyDescent="0.25">
      <c r="A91">
        <v>90</v>
      </c>
      <c r="B91">
        <v>493966.647998998</v>
      </c>
      <c r="C91">
        <v>5180668.6962400004</v>
      </c>
      <c r="D91" t="s">
        <v>24</v>
      </c>
      <c r="E91" s="66">
        <v>5</v>
      </c>
      <c r="F91" s="68">
        <v>74.362460236220471</v>
      </c>
      <c r="G91" s="58">
        <v>1.0803956807955801</v>
      </c>
      <c r="H91" s="58">
        <v>0.74016243443962459</v>
      </c>
      <c r="I91" s="58">
        <v>0.54242424242424248</v>
      </c>
      <c r="J91" s="58">
        <v>1.0500574739389306</v>
      </c>
      <c r="K91" s="58">
        <v>0.6102312726917396</v>
      </c>
      <c r="L91" s="67">
        <f t="shared" si="5"/>
        <v>108.03956807955801</v>
      </c>
      <c r="M91" s="67">
        <f t="shared" si="6"/>
        <v>74.016243443962466</v>
      </c>
      <c r="N91" s="67">
        <f t="shared" si="7"/>
        <v>54.242424242424249</v>
      </c>
      <c r="O91" s="67">
        <f t="shared" si="8"/>
        <v>105.00574739389306</v>
      </c>
      <c r="P91" s="67">
        <f t="shared" si="9"/>
        <v>61.023127269173962</v>
      </c>
      <c r="S91">
        <v>90</v>
      </c>
      <c r="T91" s="69">
        <v>74.362460236220471</v>
      </c>
      <c r="U91" s="69">
        <v>108.03956807955801</v>
      </c>
      <c r="V91" s="69">
        <v>74.016243443962466</v>
      </c>
      <c r="W91" s="69">
        <v>54.242424242424249</v>
      </c>
      <c r="X91" s="69">
        <v>105.00574739389306</v>
      </c>
      <c r="Y91" s="69">
        <v>61.023127269173962</v>
      </c>
    </row>
    <row r="92" spans="1:25" x14ac:dyDescent="0.25">
      <c r="A92">
        <v>91</v>
      </c>
      <c r="B92">
        <v>493998.558499999</v>
      </c>
      <c r="C92">
        <v>5180669.9977099802</v>
      </c>
      <c r="D92" t="s">
        <v>24</v>
      </c>
      <c r="E92" s="66">
        <v>6</v>
      </c>
      <c r="F92" s="68">
        <v>85.331897637795279</v>
      </c>
      <c r="G92" s="58">
        <v>1.2046650167009907</v>
      </c>
      <c r="H92" s="58">
        <v>0.79053460903448758</v>
      </c>
      <c r="I92" s="58">
        <v>0.75192307692307703</v>
      </c>
      <c r="J92" s="58">
        <v>1.2253199429531771</v>
      </c>
      <c r="K92" s="58">
        <v>0.66176567742046455</v>
      </c>
      <c r="L92" s="67">
        <f t="shared" si="5"/>
        <v>120.46650167009906</v>
      </c>
      <c r="M92" s="67">
        <f t="shared" si="6"/>
        <v>79.053460903448752</v>
      </c>
      <c r="N92" s="67">
        <f t="shared" si="7"/>
        <v>75.192307692307708</v>
      </c>
      <c r="O92" s="67">
        <f t="shared" si="8"/>
        <v>122.53199429531772</v>
      </c>
      <c r="P92" s="67">
        <f t="shared" si="9"/>
        <v>66.176567742046458</v>
      </c>
      <c r="S92">
        <v>91</v>
      </c>
      <c r="T92" s="69">
        <v>85.331897637795279</v>
      </c>
      <c r="U92" s="69">
        <v>120.46650167009906</v>
      </c>
      <c r="V92" s="69">
        <v>79.053460903448752</v>
      </c>
      <c r="W92" s="69">
        <v>75.192307692307708</v>
      </c>
      <c r="X92" s="69">
        <v>122.53199429531772</v>
      </c>
      <c r="Y92" s="69">
        <v>66.176567742046458</v>
      </c>
    </row>
    <row r="93" spans="1:25" x14ac:dyDescent="0.25">
      <c r="A93">
        <v>92</v>
      </c>
      <c r="B93">
        <v>494030.468212999</v>
      </c>
      <c r="C93">
        <v>5180670.5214999802</v>
      </c>
      <c r="D93" t="s">
        <v>24</v>
      </c>
      <c r="E93" s="66">
        <v>7</v>
      </c>
      <c r="F93" s="68">
        <v>104.56666574803147</v>
      </c>
      <c r="G93" s="58">
        <v>1.3411356910990277</v>
      </c>
      <c r="H93" s="58">
        <v>0.89312276835859594</v>
      </c>
      <c r="I93" s="58">
        <v>0.9</v>
      </c>
      <c r="J93" s="58">
        <v>0.89312276835859594</v>
      </c>
      <c r="K93" s="58">
        <v>0.84802389575052661</v>
      </c>
      <c r="L93" s="67">
        <f t="shared" si="5"/>
        <v>134.11356910990278</v>
      </c>
      <c r="M93" s="67">
        <f t="shared" si="6"/>
        <v>89.312276835859592</v>
      </c>
      <c r="N93" s="67">
        <f t="shared" si="7"/>
        <v>90</v>
      </c>
      <c r="O93" s="67">
        <f t="shared" si="8"/>
        <v>89.312276835859592</v>
      </c>
      <c r="P93" s="67">
        <f t="shared" si="9"/>
        <v>84.802389575052658</v>
      </c>
      <c r="S93">
        <v>92</v>
      </c>
      <c r="T93" s="69">
        <v>104.56666574803147</v>
      </c>
      <c r="U93" s="69">
        <v>134.11356910990278</v>
      </c>
      <c r="V93" s="69">
        <v>89.312276835859592</v>
      </c>
      <c r="W93" s="69">
        <v>90</v>
      </c>
      <c r="X93" s="69">
        <v>89.312276835859592</v>
      </c>
      <c r="Y93" s="69">
        <v>84.802389575052658</v>
      </c>
    </row>
    <row r="94" spans="1:25" x14ac:dyDescent="0.25">
      <c r="A94">
        <v>93</v>
      </c>
      <c r="B94">
        <v>494062.370444</v>
      </c>
      <c r="C94">
        <v>5180663.4891600003</v>
      </c>
      <c r="D94" t="s">
        <v>24</v>
      </c>
      <c r="E94" s="66">
        <v>8</v>
      </c>
      <c r="F94" s="68">
        <v>63.720248818897637</v>
      </c>
      <c r="G94" s="58">
        <v>0.92393416899185976</v>
      </c>
      <c r="H94" s="58">
        <v>0.64044869322618092</v>
      </c>
      <c r="I94" s="58">
        <v>0.76363636363636356</v>
      </c>
      <c r="J94" s="58">
        <v>0.89736255311465019</v>
      </c>
      <c r="K94" s="58">
        <v>0.46940680259781115</v>
      </c>
      <c r="L94" s="67">
        <f t="shared" si="5"/>
        <v>92.393416899185979</v>
      </c>
      <c r="M94" s="67">
        <f t="shared" si="6"/>
        <v>64.044869322618098</v>
      </c>
      <c r="N94" s="67">
        <f t="shared" si="7"/>
        <v>76.36363636363636</v>
      </c>
      <c r="O94" s="67">
        <f t="shared" si="8"/>
        <v>89.736255311465015</v>
      </c>
      <c r="P94" s="67">
        <f t="shared" si="9"/>
        <v>46.940680259781118</v>
      </c>
      <c r="S94">
        <v>93</v>
      </c>
      <c r="T94" s="69">
        <v>63.720248818897637</v>
      </c>
      <c r="U94" s="69">
        <v>92.393416899185979</v>
      </c>
      <c r="V94" s="69">
        <v>64.044869322618098</v>
      </c>
      <c r="W94" s="69">
        <v>76.36363636363636</v>
      </c>
      <c r="X94" s="69">
        <v>89.736255311465015</v>
      </c>
      <c r="Y94" s="69">
        <v>46.940680259781118</v>
      </c>
    </row>
    <row r="95" spans="1:25" x14ac:dyDescent="0.25">
      <c r="A95">
        <v>94</v>
      </c>
      <c r="B95">
        <v>494094.297571</v>
      </c>
      <c r="C95">
        <v>5180681.6816999903</v>
      </c>
      <c r="D95" t="s">
        <v>24</v>
      </c>
      <c r="E95" s="66">
        <v>8</v>
      </c>
      <c r="F95" s="68">
        <v>58.311776377952746</v>
      </c>
      <c r="G95" s="58">
        <v>0.76205189847606547</v>
      </c>
      <c r="H95" s="58">
        <v>0.52944440034487927</v>
      </c>
      <c r="I95" s="58">
        <v>0.45454545454545464</v>
      </c>
      <c r="J95" s="58">
        <v>0.74148389995661568</v>
      </c>
      <c r="K95" s="58">
        <v>0.29926218052281511</v>
      </c>
      <c r="L95" s="67">
        <f t="shared" si="5"/>
        <v>76.205189847606547</v>
      </c>
      <c r="M95" s="67">
        <f t="shared" si="6"/>
        <v>52.944440034487926</v>
      </c>
      <c r="N95" s="67">
        <f t="shared" si="7"/>
        <v>45.454545454545467</v>
      </c>
      <c r="O95" s="67">
        <f t="shared" si="8"/>
        <v>74.148389995661574</v>
      </c>
      <c r="P95" s="67">
        <f t="shared" si="9"/>
        <v>29.926218052281513</v>
      </c>
      <c r="S95">
        <v>94</v>
      </c>
      <c r="T95" s="69">
        <v>58.311776377952746</v>
      </c>
      <c r="U95" s="69">
        <v>76.205189847606547</v>
      </c>
      <c r="V95" s="69">
        <v>52.944440034487926</v>
      </c>
      <c r="W95" s="69">
        <v>45.454545454545467</v>
      </c>
      <c r="X95" s="69">
        <v>74.148389995661574</v>
      </c>
      <c r="Y95" s="69">
        <v>29.926218052281513</v>
      </c>
    </row>
    <row r="96" spans="1:25" x14ac:dyDescent="0.25">
      <c r="A96">
        <v>95</v>
      </c>
      <c r="B96">
        <v>493276.726444998</v>
      </c>
      <c r="C96">
        <v>5180689.0780499903</v>
      </c>
      <c r="D96" t="s">
        <v>9</v>
      </c>
      <c r="E96" s="66">
        <v>1</v>
      </c>
      <c r="F96" s="68">
        <v>53.666400000000003</v>
      </c>
      <c r="G96" s="58">
        <v>0.89442595009889592</v>
      </c>
      <c r="H96" s="58">
        <v>0.62450029986896993</v>
      </c>
      <c r="I96" s="58">
        <v>0.38577694235588972</v>
      </c>
      <c r="J96" s="58">
        <v>0.89596425532893653</v>
      </c>
      <c r="K96" s="58">
        <v>0.39059287884177918</v>
      </c>
      <c r="L96" s="67">
        <f t="shared" si="5"/>
        <v>89.442595009889587</v>
      </c>
      <c r="M96" s="67">
        <f t="shared" si="6"/>
        <v>62.450029986896993</v>
      </c>
      <c r="N96" s="67">
        <f t="shared" si="7"/>
        <v>38.577694235588972</v>
      </c>
      <c r="O96" s="67">
        <f t="shared" si="8"/>
        <v>89.596425532893647</v>
      </c>
      <c r="P96" s="67">
        <f t="shared" si="9"/>
        <v>39.05928788417792</v>
      </c>
      <c r="S96">
        <v>95</v>
      </c>
      <c r="T96" s="69">
        <v>53.666400000000003</v>
      </c>
      <c r="U96" s="69">
        <v>89.442595009889587</v>
      </c>
      <c r="V96" s="69">
        <v>62.450029986896993</v>
      </c>
      <c r="W96" s="69">
        <v>38.577694235588972</v>
      </c>
      <c r="X96" s="69">
        <v>89.596425532893647</v>
      </c>
      <c r="Y96" s="69">
        <v>39.05928788417792</v>
      </c>
    </row>
    <row r="97" spans="1:25" x14ac:dyDescent="0.25">
      <c r="A97">
        <v>96</v>
      </c>
      <c r="B97">
        <v>493308.02597100002</v>
      </c>
      <c r="C97">
        <v>5180687.1739800004</v>
      </c>
      <c r="D97" t="s">
        <v>9</v>
      </c>
      <c r="E97" s="66">
        <v>1</v>
      </c>
      <c r="F97" s="68">
        <v>59.408084469925392</v>
      </c>
      <c r="G97" s="58">
        <v>0.88499241347580115</v>
      </c>
      <c r="H97" s="58">
        <v>0.63280313006105016</v>
      </c>
      <c r="I97" s="58">
        <v>0.40757006151743003</v>
      </c>
      <c r="J97" s="58">
        <v>0.87526367252661674</v>
      </c>
      <c r="K97" s="58">
        <v>0.42588351500336602</v>
      </c>
      <c r="L97" s="67">
        <f t="shared" si="5"/>
        <v>88.49924134758011</v>
      </c>
      <c r="M97" s="67">
        <f t="shared" si="6"/>
        <v>63.280313006105018</v>
      </c>
      <c r="N97" s="67">
        <f t="shared" si="7"/>
        <v>40.757006151742999</v>
      </c>
      <c r="O97" s="67">
        <f t="shared" si="8"/>
        <v>87.526367252661672</v>
      </c>
      <c r="P97" s="67">
        <f t="shared" si="9"/>
        <v>42.5883515003366</v>
      </c>
      <c r="S97">
        <v>96</v>
      </c>
      <c r="T97" s="69">
        <v>59.408084469925392</v>
      </c>
      <c r="U97" s="69">
        <v>88.49924134758011</v>
      </c>
      <c r="V97" s="69">
        <v>63.280313006105018</v>
      </c>
      <c r="W97" s="69">
        <v>40.757006151742999</v>
      </c>
      <c r="X97" s="69">
        <v>87.526367252661672</v>
      </c>
      <c r="Y97" s="69">
        <v>42.5883515003366</v>
      </c>
    </row>
    <row r="98" spans="1:25" x14ac:dyDescent="0.25">
      <c r="A98">
        <v>97</v>
      </c>
      <c r="B98">
        <v>493339.95637500001</v>
      </c>
      <c r="C98">
        <v>5180706.3626100002</v>
      </c>
      <c r="D98" t="s">
        <v>9</v>
      </c>
      <c r="E98" s="66">
        <v>2</v>
      </c>
      <c r="F98" s="68">
        <v>59.699777675356216</v>
      </c>
      <c r="G98" s="58">
        <v>0.76806397346830801</v>
      </c>
      <c r="H98" s="58">
        <v>0.5127476317444124</v>
      </c>
      <c r="I98" s="58">
        <v>0.3711278195488722</v>
      </c>
      <c r="J98" s="58">
        <v>0.77177734991906766</v>
      </c>
      <c r="K98" s="58">
        <v>0.25450457850377295</v>
      </c>
      <c r="L98" s="67">
        <f t="shared" si="5"/>
        <v>76.806397346830806</v>
      </c>
      <c r="M98" s="67">
        <f t="shared" si="6"/>
        <v>51.27476317444124</v>
      </c>
      <c r="N98" s="67">
        <f t="shared" si="7"/>
        <v>37.112781954887218</v>
      </c>
      <c r="O98" s="67">
        <f t="shared" si="8"/>
        <v>77.17773499190676</v>
      </c>
      <c r="P98" s="67">
        <f t="shared" si="9"/>
        <v>25.450457850377294</v>
      </c>
      <c r="S98">
        <v>97</v>
      </c>
      <c r="T98" s="69">
        <v>59.699777675356216</v>
      </c>
      <c r="U98" s="69">
        <v>76.806397346830806</v>
      </c>
      <c r="V98" s="69">
        <v>51.27476317444124</v>
      </c>
      <c r="W98" s="69">
        <v>37.112781954887218</v>
      </c>
      <c r="X98" s="69">
        <v>77.17773499190676</v>
      </c>
      <c r="Y98" s="69">
        <v>25.450457850377294</v>
      </c>
    </row>
    <row r="99" spans="1:25" x14ac:dyDescent="0.25">
      <c r="A99">
        <v>98</v>
      </c>
      <c r="B99">
        <v>493371.862522999</v>
      </c>
      <c r="C99">
        <v>5180703.7714799903</v>
      </c>
      <c r="D99" t="s">
        <v>9</v>
      </c>
      <c r="E99" s="66">
        <v>3</v>
      </c>
      <c r="F99" s="68">
        <v>74.079682632367877</v>
      </c>
      <c r="G99" s="58">
        <v>1.0174332141927833</v>
      </c>
      <c r="H99" s="58">
        <v>0.73605395749396985</v>
      </c>
      <c r="I99" s="58">
        <v>0.53358395989974938</v>
      </c>
      <c r="J99" s="58">
        <v>1.0007991189668373</v>
      </c>
      <c r="K99" s="58">
        <v>0.53836665653755378</v>
      </c>
      <c r="L99" s="67">
        <f t="shared" si="5"/>
        <v>101.74332141927833</v>
      </c>
      <c r="M99" s="67">
        <f t="shared" si="6"/>
        <v>73.60539574939699</v>
      </c>
      <c r="N99" s="67">
        <f t="shared" si="7"/>
        <v>53.358395989974937</v>
      </c>
      <c r="O99" s="67">
        <f t="shared" si="8"/>
        <v>100.07991189668373</v>
      </c>
      <c r="P99" s="67">
        <f t="shared" si="9"/>
        <v>53.836665653755375</v>
      </c>
      <c r="S99">
        <v>98</v>
      </c>
      <c r="T99" s="69">
        <v>74.079682632367877</v>
      </c>
      <c r="U99" s="69">
        <v>101.74332141927833</v>
      </c>
      <c r="V99" s="69">
        <v>73.60539574939699</v>
      </c>
      <c r="W99" s="69">
        <v>53.358395989974937</v>
      </c>
      <c r="X99" s="69">
        <v>100.07991189668373</v>
      </c>
      <c r="Y99" s="69">
        <v>53.836665653755375</v>
      </c>
    </row>
    <row r="100" spans="1:25" x14ac:dyDescent="0.25">
      <c r="A100">
        <v>99</v>
      </c>
      <c r="B100">
        <v>493403.78188800003</v>
      </c>
      <c r="C100">
        <v>5180713.1816999903</v>
      </c>
      <c r="D100" t="s">
        <v>9</v>
      </c>
      <c r="E100" s="66">
        <v>3</v>
      </c>
      <c r="F100" s="68">
        <v>76.69717041816709</v>
      </c>
      <c r="G100" s="58">
        <v>1.0580108419206373</v>
      </c>
      <c r="H100" s="58">
        <v>0.76274444584575551</v>
      </c>
      <c r="I100" s="58">
        <v>0.61253132832080204</v>
      </c>
      <c r="J100" s="58">
        <v>1.0418375415053664</v>
      </c>
      <c r="K100" s="58">
        <v>0.59542343536864606</v>
      </c>
      <c r="L100" s="67">
        <f t="shared" si="5"/>
        <v>105.80108419206373</v>
      </c>
      <c r="M100" s="67">
        <f t="shared" si="6"/>
        <v>76.274444584575548</v>
      </c>
      <c r="N100" s="67">
        <f t="shared" si="7"/>
        <v>61.253132832080205</v>
      </c>
      <c r="O100" s="67">
        <f t="shared" si="8"/>
        <v>104.18375415053664</v>
      </c>
      <c r="P100" s="67">
        <f t="shared" si="9"/>
        <v>59.542343536864607</v>
      </c>
      <c r="S100">
        <v>99</v>
      </c>
      <c r="T100" s="69">
        <v>76.69717041816709</v>
      </c>
      <c r="U100" s="69">
        <v>105.80108419206373</v>
      </c>
      <c r="V100" s="69">
        <v>76.274444584575548</v>
      </c>
      <c r="W100" s="69">
        <v>61.253132832080205</v>
      </c>
      <c r="X100" s="69">
        <v>104.18375415053664</v>
      </c>
      <c r="Y100" s="69">
        <v>59.542343536864607</v>
      </c>
    </row>
    <row r="101" spans="1:25" x14ac:dyDescent="0.25">
      <c r="A101">
        <v>100</v>
      </c>
      <c r="B101">
        <v>493435.68717500003</v>
      </c>
      <c r="C101">
        <v>5180709.8130599903</v>
      </c>
      <c r="D101" t="s">
        <v>9</v>
      </c>
      <c r="E101" s="66">
        <v>4</v>
      </c>
      <c r="F101" s="68">
        <v>78.432458305622077</v>
      </c>
      <c r="G101" s="58">
        <v>1.2296489872062111</v>
      </c>
      <c r="H101" s="58">
        <v>0.86162579930048566</v>
      </c>
      <c r="I101" s="58">
        <v>0.76589497459062672</v>
      </c>
      <c r="J101" s="58">
        <v>1.2433500798697863</v>
      </c>
      <c r="K101" s="58">
        <v>0.73874653833975368</v>
      </c>
      <c r="L101" s="67">
        <f t="shared" si="5"/>
        <v>122.96489872062111</v>
      </c>
      <c r="M101" s="67">
        <f t="shared" si="6"/>
        <v>86.162579930048565</v>
      </c>
      <c r="N101" s="67">
        <f t="shared" si="7"/>
        <v>76.58949745906267</v>
      </c>
      <c r="O101" s="67">
        <f t="shared" si="8"/>
        <v>124.33500798697862</v>
      </c>
      <c r="P101" s="67">
        <f t="shared" si="9"/>
        <v>73.874653833975373</v>
      </c>
      <c r="S101">
        <v>100</v>
      </c>
      <c r="T101" s="69">
        <v>78.432458305622077</v>
      </c>
      <c r="U101" s="69">
        <v>122.96489872062111</v>
      </c>
      <c r="V101" s="69">
        <v>86.162579930048565</v>
      </c>
      <c r="W101" s="69">
        <v>76.58949745906267</v>
      </c>
      <c r="X101" s="69">
        <v>124.33500798697862</v>
      </c>
      <c r="Y101" s="69">
        <v>73.874653833975373</v>
      </c>
    </row>
    <row r="102" spans="1:25" x14ac:dyDescent="0.25">
      <c r="A102">
        <v>101</v>
      </c>
      <c r="B102">
        <v>493467.584636999</v>
      </c>
      <c r="C102">
        <v>5180699.2216499904</v>
      </c>
      <c r="D102" t="s">
        <v>9</v>
      </c>
      <c r="E102" s="66">
        <v>5</v>
      </c>
      <c r="F102" s="68">
        <v>90.385757365736822</v>
      </c>
      <c r="G102" s="58">
        <v>1.1342575389040506</v>
      </c>
      <c r="H102" s="58">
        <v>0.8331132768931423</v>
      </c>
      <c r="I102" s="58">
        <v>0.71578947368421053</v>
      </c>
      <c r="J102" s="58">
        <v>1.112213778214447</v>
      </c>
      <c r="K102" s="58">
        <v>0.71296375684094426</v>
      </c>
      <c r="L102" s="67">
        <f t="shared" si="5"/>
        <v>113.42575389040506</v>
      </c>
      <c r="M102" s="67">
        <f t="shared" si="6"/>
        <v>83.311327689314226</v>
      </c>
      <c r="N102" s="67">
        <f t="shared" si="7"/>
        <v>71.578947368421055</v>
      </c>
      <c r="O102" s="67">
        <f t="shared" si="8"/>
        <v>111.2213778214447</v>
      </c>
      <c r="P102" s="67">
        <f t="shared" si="9"/>
        <v>71.296375684094428</v>
      </c>
      <c r="S102">
        <v>101</v>
      </c>
      <c r="T102" s="69">
        <v>90.385757365736822</v>
      </c>
      <c r="U102" s="69">
        <v>113.42575389040506</v>
      </c>
      <c r="V102" s="69">
        <v>83.311327689314226</v>
      </c>
      <c r="W102" s="69">
        <v>71.578947368421055</v>
      </c>
      <c r="X102" s="69">
        <v>111.2213778214447</v>
      </c>
      <c r="Y102" s="69">
        <v>71.296375684094428</v>
      </c>
    </row>
    <row r="103" spans="1:25" x14ac:dyDescent="0.25">
      <c r="A103">
        <v>102</v>
      </c>
      <c r="B103">
        <v>493499.50784600002</v>
      </c>
      <c r="C103">
        <v>5180712.2994100004</v>
      </c>
      <c r="D103" t="s">
        <v>9</v>
      </c>
      <c r="E103" s="66">
        <v>6</v>
      </c>
      <c r="F103" s="68">
        <v>72.300228437774607</v>
      </c>
      <c r="G103" s="58">
        <v>0.90450182411224733</v>
      </c>
      <c r="H103" s="58">
        <v>0.69953861343255486</v>
      </c>
      <c r="I103" s="58">
        <v>0.39364737151298412</v>
      </c>
      <c r="J103" s="58">
        <v>0.89815835985819203</v>
      </c>
      <c r="K103" s="58">
        <v>0.40891966376287192</v>
      </c>
      <c r="L103" s="67">
        <f t="shared" si="5"/>
        <v>90.450182411224731</v>
      </c>
      <c r="M103" s="67">
        <f t="shared" si="6"/>
        <v>69.953861343255483</v>
      </c>
      <c r="N103" s="67">
        <f t="shared" si="7"/>
        <v>39.364737151298414</v>
      </c>
      <c r="O103" s="67">
        <f t="shared" si="8"/>
        <v>89.815835985819206</v>
      </c>
      <c r="P103" s="67">
        <f t="shared" si="9"/>
        <v>40.891966376287193</v>
      </c>
      <c r="S103">
        <v>102</v>
      </c>
      <c r="T103" s="69">
        <v>72.300228437774607</v>
      </c>
      <c r="U103" s="69">
        <v>90.450182411224731</v>
      </c>
      <c r="V103" s="69">
        <v>69.953861343255483</v>
      </c>
      <c r="W103" s="69">
        <v>39.364737151298414</v>
      </c>
      <c r="X103" s="69">
        <v>89.815835985819206</v>
      </c>
      <c r="Y103" s="69">
        <v>40.891966376287193</v>
      </c>
    </row>
    <row r="104" spans="1:25" x14ac:dyDescent="0.25">
      <c r="A104">
        <v>103</v>
      </c>
      <c r="B104">
        <v>493531.398579998</v>
      </c>
      <c r="C104">
        <v>5180695.3743799804</v>
      </c>
      <c r="D104" t="s">
        <v>15</v>
      </c>
      <c r="E104" s="66">
        <v>1</v>
      </c>
      <c r="F104" s="68">
        <v>62.746062992125978</v>
      </c>
      <c r="G104" s="58">
        <v>0.95127214625624845</v>
      </c>
      <c r="H104" s="58">
        <v>0.67494547498205393</v>
      </c>
      <c r="I104" s="58">
        <v>0.51425999121651289</v>
      </c>
      <c r="J104" s="58">
        <v>0.95252247887791242</v>
      </c>
      <c r="K104" s="58">
        <v>0.47466445115864925</v>
      </c>
      <c r="L104" s="67">
        <f t="shared" si="5"/>
        <v>95.127214625624845</v>
      </c>
      <c r="M104" s="67">
        <f t="shared" si="6"/>
        <v>67.494547498205392</v>
      </c>
      <c r="N104" s="67">
        <f t="shared" si="7"/>
        <v>51.425999121651287</v>
      </c>
      <c r="O104" s="67">
        <f t="shared" si="8"/>
        <v>95.252247887791242</v>
      </c>
      <c r="P104" s="67">
        <f t="shared" si="9"/>
        <v>47.466445115864921</v>
      </c>
      <c r="S104">
        <v>103</v>
      </c>
      <c r="T104" s="69">
        <v>62.746062992125978</v>
      </c>
      <c r="U104" s="69">
        <v>95.127214625624845</v>
      </c>
      <c r="V104" s="69">
        <v>67.494547498205392</v>
      </c>
      <c r="W104" s="69">
        <v>51.425999121651287</v>
      </c>
      <c r="X104" s="69">
        <v>95.252247887791242</v>
      </c>
      <c r="Y104" s="69">
        <v>47.466445115864921</v>
      </c>
    </row>
    <row r="105" spans="1:25" x14ac:dyDescent="0.25">
      <c r="A105">
        <v>104</v>
      </c>
      <c r="B105">
        <v>493561.31900000002</v>
      </c>
      <c r="C105">
        <v>5180707.22915</v>
      </c>
      <c r="D105" t="s">
        <v>15</v>
      </c>
      <c r="E105" s="66">
        <v>1</v>
      </c>
      <c r="F105" s="68">
        <v>82.480314960629926</v>
      </c>
      <c r="G105" s="58">
        <v>1.0533637584159485</v>
      </c>
      <c r="H105" s="58">
        <v>0.73257738294570229</v>
      </c>
      <c r="I105" s="58">
        <v>0.55699165568730791</v>
      </c>
      <c r="J105" s="58">
        <v>1.0468309518743768</v>
      </c>
      <c r="K105" s="58">
        <v>0.53061195323556987</v>
      </c>
      <c r="L105" s="67">
        <f t="shared" si="5"/>
        <v>105.33637584159486</v>
      </c>
      <c r="M105" s="67">
        <f t="shared" si="6"/>
        <v>73.257738294570231</v>
      </c>
      <c r="N105" s="67">
        <f t="shared" si="7"/>
        <v>55.699165568730791</v>
      </c>
      <c r="O105" s="67">
        <f t="shared" si="8"/>
        <v>104.68309518743769</v>
      </c>
      <c r="P105" s="67">
        <f t="shared" si="9"/>
        <v>53.061195323556987</v>
      </c>
      <c r="S105">
        <v>104</v>
      </c>
      <c r="T105" s="69">
        <v>82.480314960629926</v>
      </c>
      <c r="U105" s="69">
        <v>105.33637584159486</v>
      </c>
      <c r="V105" s="69">
        <v>73.257738294570231</v>
      </c>
      <c r="W105" s="69">
        <v>55.699165568730791</v>
      </c>
      <c r="X105" s="69">
        <v>104.68309518743769</v>
      </c>
      <c r="Y105" s="69">
        <v>53.061195323556987</v>
      </c>
    </row>
    <row r="106" spans="1:25" x14ac:dyDescent="0.25">
      <c r="A106">
        <v>105</v>
      </c>
      <c r="B106">
        <v>493595.221616</v>
      </c>
      <c r="C106">
        <v>5180699.9730599904</v>
      </c>
      <c r="D106" t="s">
        <v>15</v>
      </c>
      <c r="E106" s="66">
        <v>2</v>
      </c>
      <c r="F106" s="68">
        <v>68.011811023622045</v>
      </c>
      <c r="G106" s="58">
        <v>0.89882857668976568</v>
      </c>
      <c r="H106" s="58">
        <v>0.65404120370366547</v>
      </c>
      <c r="I106" s="58">
        <v>0.43863471314451707</v>
      </c>
      <c r="J106" s="58">
        <v>0.90072287144206875</v>
      </c>
      <c r="K106" s="58">
        <v>0.43029376399652824</v>
      </c>
      <c r="L106" s="67">
        <f t="shared" si="5"/>
        <v>89.88285766897657</v>
      </c>
      <c r="M106" s="67">
        <f t="shared" si="6"/>
        <v>65.404120370366542</v>
      </c>
      <c r="N106" s="67">
        <f t="shared" si="7"/>
        <v>43.863471314451708</v>
      </c>
      <c r="O106" s="67">
        <f t="shared" si="8"/>
        <v>90.072287144206882</v>
      </c>
      <c r="P106" s="67">
        <f t="shared" si="9"/>
        <v>43.029376399652826</v>
      </c>
      <c r="S106">
        <v>105</v>
      </c>
      <c r="T106" s="69">
        <v>68.011811023622045</v>
      </c>
      <c r="U106" s="69">
        <v>89.88285766897657</v>
      </c>
      <c r="V106" s="69">
        <v>65.404120370366542</v>
      </c>
      <c r="W106" s="69">
        <v>43.863471314451708</v>
      </c>
      <c r="X106" s="69">
        <v>90.072287144206882</v>
      </c>
      <c r="Y106" s="69">
        <v>43.029376399652826</v>
      </c>
    </row>
    <row r="107" spans="1:25" x14ac:dyDescent="0.25">
      <c r="A107">
        <v>106</v>
      </c>
      <c r="B107">
        <v>493627.13805200002</v>
      </c>
      <c r="C107">
        <v>5180706.9397900002</v>
      </c>
      <c r="D107" t="s">
        <v>15</v>
      </c>
      <c r="E107" s="66">
        <v>3</v>
      </c>
      <c r="F107" s="68">
        <v>64.443897637795274</v>
      </c>
      <c r="G107" s="58">
        <v>0.97209325741066477</v>
      </c>
      <c r="H107" s="58">
        <v>0.70634766531133841</v>
      </c>
      <c r="I107" s="58">
        <v>0.50442739079102727</v>
      </c>
      <c r="J107" s="58">
        <v>0.97218760085557454</v>
      </c>
      <c r="K107" s="58">
        <v>0.48861625296004391</v>
      </c>
      <c r="L107" s="67">
        <f t="shared" si="5"/>
        <v>97.209325741066479</v>
      </c>
      <c r="M107" s="67">
        <f t="shared" si="6"/>
        <v>70.634766531133835</v>
      </c>
      <c r="N107" s="67">
        <f t="shared" si="7"/>
        <v>50.442739079102729</v>
      </c>
      <c r="O107" s="67">
        <f t="shared" si="8"/>
        <v>97.218760085557449</v>
      </c>
      <c r="P107" s="67">
        <f t="shared" si="9"/>
        <v>48.861625296004391</v>
      </c>
      <c r="S107">
        <v>106</v>
      </c>
      <c r="T107" s="69">
        <v>64.443897637795274</v>
      </c>
      <c r="U107" s="69">
        <v>97.209325741066479</v>
      </c>
      <c r="V107" s="69">
        <v>70.634766531133835</v>
      </c>
      <c r="W107" s="69">
        <v>50.442739079102729</v>
      </c>
      <c r="X107" s="69">
        <v>97.218760085557449</v>
      </c>
      <c r="Y107" s="69">
        <v>48.861625296004391</v>
      </c>
    </row>
    <row r="108" spans="1:25" x14ac:dyDescent="0.25">
      <c r="A108">
        <v>107</v>
      </c>
      <c r="B108">
        <v>493659.03774300002</v>
      </c>
      <c r="C108">
        <v>5180698.1273499904</v>
      </c>
      <c r="D108" t="s">
        <v>15</v>
      </c>
      <c r="E108" s="66">
        <v>4</v>
      </c>
      <c r="F108" s="68">
        <v>47.957677165354333</v>
      </c>
      <c r="G108" s="58">
        <v>0.64958947647217702</v>
      </c>
      <c r="H108" s="58">
        <v>0.46488844806283636</v>
      </c>
      <c r="I108" s="58">
        <v>0.11360294117647059</v>
      </c>
      <c r="J108" s="58">
        <v>0.61596851226293725</v>
      </c>
      <c r="K108" s="58">
        <v>0.1170753162995906</v>
      </c>
      <c r="L108" s="67">
        <f t="shared" si="5"/>
        <v>64.958947647217698</v>
      </c>
      <c r="M108" s="67">
        <f t="shared" si="6"/>
        <v>46.488844806283637</v>
      </c>
      <c r="N108" s="67">
        <f t="shared" si="7"/>
        <v>11.360294117647058</v>
      </c>
      <c r="O108" s="67">
        <f t="shared" si="8"/>
        <v>61.596851226293722</v>
      </c>
      <c r="P108" s="67">
        <f t="shared" si="9"/>
        <v>11.70753162995906</v>
      </c>
      <c r="S108">
        <v>107</v>
      </c>
      <c r="T108" s="69">
        <v>47.957677165354333</v>
      </c>
      <c r="U108" s="69">
        <v>64.958947647217698</v>
      </c>
      <c r="V108" s="69">
        <v>46.488844806283637</v>
      </c>
      <c r="W108" s="69">
        <v>11.360294117647058</v>
      </c>
      <c r="X108" s="69">
        <v>61.596851226293722</v>
      </c>
      <c r="Y108" s="69">
        <v>11.70753162995906</v>
      </c>
    </row>
    <row r="109" spans="1:25" x14ac:dyDescent="0.25">
      <c r="A109">
        <v>108</v>
      </c>
      <c r="B109">
        <v>493690.954815</v>
      </c>
      <c r="C109">
        <v>5180705.7611499904</v>
      </c>
      <c r="D109" t="s">
        <v>15</v>
      </c>
      <c r="E109" s="66">
        <v>5</v>
      </c>
      <c r="F109" s="68">
        <v>68.7992125984252</v>
      </c>
      <c r="G109" s="58">
        <v>1.001576398422747</v>
      </c>
      <c r="H109" s="58">
        <v>0.67519739385808031</v>
      </c>
      <c r="I109" s="58">
        <v>0.54480519480519485</v>
      </c>
      <c r="J109" s="58">
        <v>1.0220181648230016</v>
      </c>
      <c r="K109" s="58">
        <v>0.46631473318112826</v>
      </c>
      <c r="L109" s="67">
        <f t="shared" si="5"/>
        <v>100.1576398422747</v>
      </c>
      <c r="M109" s="67">
        <f t="shared" si="6"/>
        <v>67.519739385808037</v>
      </c>
      <c r="N109" s="67">
        <f t="shared" si="7"/>
        <v>54.480519480519483</v>
      </c>
      <c r="O109" s="67">
        <f t="shared" si="8"/>
        <v>102.20181648230016</v>
      </c>
      <c r="P109" s="67">
        <f t="shared" si="9"/>
        <v>46.631473318112825</v>
      </c>
      <c r="S109">
        <v>108</v>
      </c>
      <c r="T109" s="69">
        <v>68.7992125984252</v>
      </c>
      <c r="U109" s="69">
        <v>100.1576398422747</v>
      </c>
      <c r="V109" s="69">
        <v>67.519739385808037</v>
      </c>
      <c r="W109" s="69">
        <v>54.480519480519483</v>
      </c>
      <c r="X109" s="69">
        <v>102.20181648230016</v>
      </c>
      <c r="Y109" s="69">
        <v>46.631473318112825</v>
      </c>
    </row>
    <row r="110" spans="1:25" x14ac:dyDescent="0.25">
      <c r="A110">
        <v>109</v>
      </c>
      <c r="B110">
        <v>493725.57659200003</v>
      </c>
      <c r="C110">
        <v>5180706.6988500003</v>
      </c>
      <c r="D110" t="s">
        <v>15</v>
      </c>
      <c r="E110" s="66">
        <v>6</v>
      </c>
      <c r="F110" s="68">
        <v>75</v>
      </c>
      <c r="G110" s="58">
        <v>1.1620507410507488</v>
      </c>
      <c r="H110" s="58">
        <v>0.7695856488135131</v>
      </c>
      <c r="I110" s="58">
        <v>0.63636363636363646</v>
      </c>
      <c r="J110" s="58">
        <v>1.1474753085610947</v>
      </c>
      <c r="K110" s="58">
        <v>0.62518226475942384</v>
      </c>
      <c r="L110" s="67">
        <f t="shared" si="5"/>
        <v>116.20507410507489</v>
      </c>
      <c r="M110" s="67">
        <f t="shared" si="6"/>
        <v>76.958564881351307</v>
      </c>
      <c r="N110" s="67">
        <f t="shared" si="7"/>
        <v>63.636363636363647</v>
      </c>
      <c r="O110" s="67">
        <f t="shared" si="8"/>
        <v>114.74753085610946</v>
      </c>
      <c r="P110" s="67">
        <f t="shared" si="9"/>
        <v>62.518226475942384</v>
      </c>
      <c r="S110">
        <v>109</v>
      </c>
      <c r="T110" s="69">
        <v>75</v>
      </c>
      <c r="U110" s="69">
        <v>116.20507410507489</v>
      </c>
      <c r="V110" s="69">
        <v>76.958564881351307</v>
      </c>
      <c r="W110" s="69">
        <v>63.636363636363647</v>
      </c>
      <c r="X110" s="69">
        <v>114.74753085610946</v>
      </c>
      <c r="Y110" s="69">
        <v>62.518226475942384</v>
      </c>
    </row>
    <row r="111" spans="1:25" x14ac:dyDescent="0.25">
      <c r="A111">
        <v>110</v>
      </c>
      <c r="B111">
        <v>493759.15355300001</v>
      </c>
      <c r="C111">
        <v>5180683.4043399803</v>
      </c>
      <c r="D111" t="s">
        <v>24</v>
      </c>
      <c r="E111" s="66">
        <v>1</v>
      </c>
      <c r="F111" s="68">
        <v>68.833426771653535</v>
      </c>
      <c r="G111" s="58">
        <v>0.86653691412502476</v>
      </c>
      <c r="H111" s="58">
        <v>0.6222751535336124</v>
      </c>
      <c r="I111" s="58">
        <v>0.43525326797385622</v>
      </c>
      <c r="J111" s="58">
        <v>0.88145620097063004</v>
      </c>
      <c r="K111" s="58">
        <v>0.30756727429004099</v>
      </c>
      <c r="L111" s="67">
        <f t="shared" si="5"/>
        <v>86.653691412502482</v>
      </c>
      <c r="M111" s="67">
        <f t="shared" si="6"/>
        <v>62.227515353361241</v>
      </c>
      <c r="N111" s="67">
        <f t="shared" si="7"/>
        <v>43.525326797385624</v>
      </c>
      <c r="O111" s="67">
        <f t="shared" si="8"/>
        <v>88.145620097063002</v>
      </c>
      <c r="P111" s="67">
        <f t="shared" si="9"/>
        <v>30.756727429004098</v>
      </c>
      <c r="S111">
        <v>110</v>
      </c>
      <c r="T111" s="69">
        <v>68.833426771653535</v>
      </c>
      <c r="U111" s="69">
        <v>86.653691412502482</v>
      </c>
      <c r="V111" s="69">
        <v>62.227515353361241</v>
      </c>
      <c r="W111" s="69">
        <v>43.525326797385624</v>
      </c>
      <c r="X111" s="69">
        <v>88.145620097063002</v>
      </c>
      <c r="Y111" s="69">
        <v>30.756727429004098</v>
      </c>
    </row>
    <row r="112" spans="1:25" x14ac:dyDescent="0.25">
      <c r="A112">
        <v>111</v>
      </c>
      <c r="B112">
        <v>493786.67919900001</v>
      </c>
      <c r="C112">
        <v>5180703.2165999804</v>
      </c>
      <c r="D112" t="s">
        <v>24</v>
      </c>
      <c r="E112" s="66">
        <v>1</v>
      </c>
      <c r="F112" s="68">
        <v>62.664620866141725</v>
      </c>
      <c r="G112" s="58">
        <v>0.75871368002197492</v>
      </c>
      <c r="H112" s="58">
        <v>0.54577158471685561</v>
      </c>
      <c r="I112" s="58">
        <v>0.18029411764705883</v>
      </c>
      <c r="J112" s="58">
        <v>0.77269001426306561</v>
      </c>
      <c r="K112" s="58">
        <v>0.15759477704642427</v>
      </c>
      <c r="L112" s="67">
        <f t="shared" si="5"/>
        <v>75.871368002197499</v>
      </c>
      <c r="M112" s="67">
        <f t="shared" si="6"/>
        <v>54.577158471685564</v>
      </c>
      <c r="N112" s="67">
        <f t="shared" si="7"/>
        <v>18.029411764705884</v>
      </c>
      <c r="O112" s="67">
        <f t="shared" si="8"/>
        <v>77.269001426306559</v>
      </c>
      <c r="P112" s="67">
        <f t="shared" si="9"/>
        <v>15.759477704642427</v>
      </c>
      <c r="S112">
        <v>111</v>
      </c>
      <c r="T112" s="69">
        <v>62.664620866141725</v>
      </c>
      <c r="U112" s="69">
        <v>75.871368002197499</v>
      </c>
      <c r="V112" s="69">
        <v>54.577158471685564</v>
      </c>
      <c r="W112" s="69">
        <v>18.029411764705884</v>
      </c>
      <c r="X112" s="69">
        <v>77.269001426306559</v>
      </c>
      <c r="Y112" s="69">
        <v>15.759477704642427</v>
      </c>
    </row>
    <row r="113" spans="1:25" x14ac:dyDescent="0.25">
      <c r="A113">
        <v>112</v>
      </c>
      <c r="B113">
        <v>493818.588412999</v>
      </c>
      <c r="C113">
        <v>5180703.4058999904</v>
      </c>
      <c r="D113" t="s">
        <v>24</v>
      </c>
      <c r="E113" s="66">
        <v>2</v>
      </c>
      <c r="F113" s="68">
        <v>73.004185826771646</v>
      </c>
      <c r="G113" s="58">
        <v>0.93998992851535235</v>
      </c>
      <c r="H113" s="58">
        <v>0.64792806942266601</v>
      </c>
      <c r="I113" s="58">
        <v>0.39266934046345808</v>
      </c>
      <c r="J113" s="58">
        <v>0.93353697630873134</v>
      </c>
      <c r="K113" s="58">
        <v>0.3748664273948773</v>
      </c>
      <c r="L113" s="67">
        <f t="shared" si="5"/>
        <v>93.998992851535235</v>
      </c>
      <c r="M113" s="67">
        <f t="shared" si="6"/>
        <v>64.792806942266594</v>
      </c>
      <c r="N113" s="67">
        <f t="shared" si="7"/>
        <v>39.26693404634581</v>
      </c>
      <c r="O113" s="67">
        <f t="shared" si="8"/>
        <v>93.353697630873128</v>
      </c>
      <c r="P113" s="67">
        <f t="shared" si="9"/>
        <v>37.486642739487728</v>
      </c>
      <c r="S113">
        <v>112</v>
      </c>
      <c r="T113" s="69">
        <v>73.004185826771646</v>
      </c>
      <c r="U113" s="69">
        <v>93.998992851535235</v>
      </c>
      <c r="V113" s="69">
        <v>64.792806942266594</v>
      </c>
      <c r="W113" s="69">
        <v>39.26693404634581</v>
      </c>
      <c r="X113" s="69">
        <v>93.353697630873128</v>
      </c>
      <c r="Y113" s="69">
        <v>37.486642739487728</v>
      </c>
    </row>
    <row r="114" spans="1:25" x14ac:dyDescent="0.25">
      <c r="A114">
        <v>113</v>
      </c>
      <c r="B114">
        <v>493851.846663</v>
      </c>
      <c r="C114">
        <v>5180685.5506600002</v>
      </c>
      <c r="D114" t="s">
        <v>24</v>
      </c>
      <c r="E114" s="66">
        <v>3</v>
      </c>
      <c r="F114" s="68">
        <v>74.539637401574808</v>
      </c>
      <c r="G114" s="58">
        <v>0.94006836576344777</v>
      </c>
      <c r="H114" s="58">
        <v>0.70545449712839503</v>
      </c>
      <c r="I114" s="58">
        <v>0.44369083359021444</v>
      </c>
      <c r="J114" s="58">
        <v>0.91189793611877701</v>
      </c>
      <c r="K114" s="58">
        <v>0.45649927229206055</v>
      </c>
      <c r="L114" s="67">
        <f t="shared" si="5"/>
        <v>94.006836576344782</v>
      </c>
      <c r="M114" s="67">
        <f t="shared" si="6"/>
        <v>70.545449712839499</v>
      </c>
      <c r="N114" s="67">
        <f t="shared" si="7"/>
        <v>44.369083359021445</v>
      </c>
      <c r="O114" s="67">
        <f t="shared" si="8"/>
        <v>91.189793611877704</v>
      </c>
      <c r="P114" s="67">
        <f t="shared" si="9"/>
        <v>45.649927229206057</v>
      </c>
      <c r="S114">
        <v>113</v>
      </c>
      <c r="T114" s="69">
        <v>74.539637401574808</v>
      </c>
      <c r="U114" s="69">
        <v>94.006836576344782</v>
      </c>
      <c r="V114" s="69">
        <v>70.545449712839499</v>
      </c>
      <c r="W114" s="69">
        <v>44.369083359021445</v>
      </c>
      <c r="X114" s="69">
        <v>91.189793611877704</v>
      </c>
      <c r="Y114" s="69">
        <v>45.649927229206057</v>
      </c>
    </row>
    <row r="115" spans="1:25" x14ac:dyDescent="0.25">
      <c r="A115">
        <v>114</v>
      </c>
      <c r="B115">
        <v>493882.41985800001</v>
      </c>
      <c r="C115">
        <v>5180716.5640399903</v>
      </c>
      <c r="D115" t="s">
        <v>24</v>
      </c>
      <c r="E115" s="66">
        <v>3</v>
      </c>
      <c r="F115" s="68">
        <v>65.792092125984254</v>
      </c>
      <c r="G115" s="58">
        <v>0.71871560589124839</v>
      </c>
      <c r="H115" s="58">
        <v>0.54115523487169004</v>
      </c>
      <c r="I115" s="58">
        <v>0.17595520664406114</v>
      </c>
      <c r="J115" s="58">
        <v>0.69675499678457109</v>
      </c>
      <c r="K115" s="58">
        <v>0.15802806787449616</v>
      </c>
      <c r="L115" s="67">
        <f t="shared" si="5"/>
        <v>71.87156058912484</v>
      </c>
      <c r="M115" s="67">
        <f t="shared" si="6"/>
        <v>54.115523487169007</v>
      </c>
      <c r="N115" s="67">
        <f t="shared" si="7"/>
        <v>17.595520664406113</v>
      </c>
      <c r="O115" s="67">
        <f t="shared" si="8"/>
        <v>69.675499678457115</v>
      </c>
      <c r="P115" s="67">
        <f t="shared" si="9"/>
        <v>15.802806787449617</v>
      </c>
      <c r="S115">
        <v>114</v>
      </c>
      <c r="T115" s="69">
        <v>65.792092125984254</v>
      </c>
      <c r="U115" s="69">
        <v>71.87156058912484</v>
      </c>
      <c r="V115" s="69">
        <v>54.115523487169007</v>
      </c>
      <c r="W115" s="69">
        <v>17.595520664406113</v>
      </c>
      <c r="X115" s="69">
        <v>69.675499678457115</v>
      </c>
      <c r="Y115" s="69">
        <v>15.802806787449617</v>
      </c>
    </row>
    <row r="116" spans="1:25" x14ac:dyDescent="0.25">
      <c r="A116">
        <v>115</v>
      </c>
      <c r="B116">
        <v>493915.69116500003</v>
      </c>
      <c r="C116">
        <v>5180711.4881800003</v>
      </c>
      <c r="D116" t="s">
        <v>24</v>
      </c>
      <c r="E116" s="66">
        <v>4</v>
      </c>
      <c r="F116" s="68">
        <v>67.935279921259848</v>
      </c>
      <c r="G116" s="58">
        <v>0.78818252527956634</v>
      </c>
      <c r="H116" s="58">
        <v>0.55660811738417582</v>
      </c>
      <c r="I116" s="58">
        <v>0.24906417112299464</v>
      </c>
      <c r="J116" s="58">
        <v>0.80556671352360432</v>
      </c>
      <c r="K116" s="58">
        <v>0.17620327302177288</v>
      </c>
      <c r="L116" s="67">
        <f t="shared" si="5"/>
        <v>78.818252527956631</v>
      </c>
      <c r="M116" s="67">
        <f t="shared" si="6"/>
        <v>55.660811738417578</v>
      </c>
      <c r="N116" s="67">
        <f t="shared" si="7"/>
        <v>24.906417112299465</v>
      </c>
      <c r="O116" s="67">
        <f t="shared" si="8"/>
        <v>80.556671352360425</v>
      </c>
      <c r="P116" s="67">
        <f t="shared" si="9"/>
        <v>17.620327302177287</v>
      </c>
      <c r="S116">
        <v>115</v>
      </c>
      <c r="T116" s="69">
        <v>67.935279921259848</v>
      </c>
      <c r="U116" s="69">
        <v>78.818252527956631</v>
      </c>
      <c r="V116" s="69">
        <v>55.660811738417578</v>
      </c>
      <c r="W116" s="69">
        <v>24.906417112299465</v>
      </c>
      <c r="X116" s="69">
        <v>80.556671352360425</v>
      </c>
      <c r="Y116" s="69">
        <v>17.620327302177287</v>
      </c>
    </row>
    <row r="117" spans="1:25" x14ac:dyDescent="0.25">
      <c r="A117">
        <v>116</v>
      </c>
      <c r="B117">
        <v>493946.230398999</v>
      </c>
      <c r="C117">
        <v>5180709.2763900002</v>
      </c>
      <c r="D117" t="s">
        <v>24</v>
      </c>
      <c r="E117" s="66">
        <v>4</v>
      </c>
      <c r="F117" s="68">
        <v>80.395879527559046</v>
      </c>
      <c r="G117" s="58">
        <v>1.0026637480830045</v>
      </c>
      <c r="H117" s="58">
        <v>0.71160112677517251</v>
      </c>
      <c r="I117" s="58">
        <v>0.56597593582887695</v>
      </c>
      <c r="J117" s="58">
        <v>1.0159512048355894</v>
      </c>
      <c r="K117" s="58">
        <v>0.45667552899180203</v>
      </c>
      <c r="L117" s="67">
        <f t="shared" si="5"/>
        <v>100.26637480830045</v>
      </c>
      <c r="M117" s="67">
        <f t="shared" si="6"/>
        <v>71.160112677517247</v>
      </c>
      <c r="N117" s="67">
        <f t="shared" si="7"/>
        <v>56.597593582887697</v>
      </c>
      <c r="O117" s="67">
        <f t="shared" si="8"/>
        <v>101.59512048355894</v>
      </c>
      <c r="P117" s="67">
        <f t="shared" si="9"/>
        <v>45.667552899180201</v>
      </c>
      <c r="S117">
        <v>116</v>
      </c>
      <c r="T117" s="69">
        <v>80.395879527559046</v>
      </c>
      <c r="U117" s="69">
        <v>100.26637480830045</v>
      </c>
      <c r="V117" s="69">
        <v>71.160112677517247</v>
      </c>
      <c r="W117" s="69">
        <v>56.597593582887697</v>
      </c>
      <c r="X117" s="69">
        <v>101.59512048355894</v>
      </c>
      <c r="Y117" s="69">
        <v>45.667552899180201</v>
      </c>
    </row>
    <row r="118" spans="1:25" x14ac:dyDescent="0.25">
      <c r="A118">
        <v>117</v>
      </c>
      <c r="B118">
        <v>493978.13054300001</v>
      </c>
      <c r="C118">
        <v>5180700.4656499904</v>
      </c>
      <c r="D118" t="s">
        <v>24</v>
      </c>
      <c r="E118" s="66">
        <v>5</v>
      </c>
      <c r="F118" s="68">
        <v>74.143349999999998</v>
      </c>
      <c r="G118" s="58">
        <v>1.0639536786441057</v>
      </c>
      <c r="H118" s="58">
        <v>0.72130441266645651</v>
      </c>
      <c r="I118" s="58">
        <v>0.54541666666666677</v>
      </c>
      <c r="J118" s="58">
        <v>1.0300644304991042</v>
      </c>
      <c r="K118" s="58">
        <v>0.57614971082529876</v>
      </c>
      <c r="L118" s="67">
        <f t="shared" si="5"/>
        <v>106.39536786441057</v>
      </c>
      <c r="M118" s="67">
        <f t="shared" si="6"/>
        <v>72.130441266645647</v>
      </c>
      <c r="N118" s="67">
        <f t="shared" si="7"/>
        <v>54.541666666666679</v>
      </c>
      <c r="O118" s="67">
        <f t="shared" si="8"/>
        <v>103.00644304991042</v>
      </c>
      <c r="P118" s="67">
        <f t="shared" si="9"/>
        <v>57.614971082529877</v>
      </c>
      <c r="S118">
        <v>117</v>
      </c>
      <c r="T118" s="69">
        <v>74.143349999999998</v>
      </c>
      <c r="U118" s="69">
        <v>106.39536786441057</v>
      </c>
      <c r="V118" s="69">
        <v>72.130441266645647</v>
      </c>
      <c r="W118" s="69">
        <v>54.541666666666679</v>
      </c>
      <c r="X118" s="69">
        <v>103.00644304991042</v>
      </c>
      <c r="Y118" s="69">
        <v>57.614971082529877</v>
      </c>
    </row>
    <row r="119" spans="1:25" x14ac:dyDescent="0.25">
      <c r="A119">
        <v>118</v>
      </c>
      <c r="B119">
        <v>494010.040872999</v>
      </c>
      <c r="C119">
        <v>5180701.7671800004</v>
      </c>
      <c r="D119" t="s">
        <v>24</v>
      </c>
      <c r="E119" s="66">
        <v>6</v>
      </c>
      <c r="F119" s="68">
        <v>84.246804330708656</v>
      </c>
      <c r="G119" s="58">
        <v>1.1626662303188673</v>
      </c>
      <c r="H119" s="58">
        <v>0.764383085914496</v>
      </c>
      <c r="I119" s="58">
        <v>0.70320512820512815</v>
      </c>
      <c r="J119" s="58">
        <v>1.1799543483019328</v>
      </c>
      <c r="K119" s="58">
        <v>0.62423451899352067</v>
      </c>
      <c r="L119" s="67">
        <f t="shared" si="5"/>
        <v>116.26662303188672</v>
      </c>
      <c r="M119" s="67">
        <f t="shared" si="6"/>
        <v>76.438308591449598</v>
      </c>
      <c r="N119" s="67">
        <f t="shared" si="7"/>
        <v>70.320512820512818</v>
      </c>
      <c r="O119" s="67">
        <f t="shared" si="8"/>
        <v>117.99543483019328</v>
      </c>
      <c r="P119" s="67">
        <f t="shared" si="9"/>
        <v>62.423451899352067</v>
      </c>
      <c r="S119">
        <v>118</v>
      </c>
      <c r="T119" s="69">
        <v>84.246804330708656</v>
      </c>
      <c r="U119" s="69">
        <v>116.26662303188672</v>
      </c>
      <c r="V119" s="69">
        <v>76.438308591449598</v>
      </c>
      <c r="W119" s="69">
        <v>70.320512820512818</v>
      </c>
      <c r="X119" s="69">
        <v>117.99543483019328</v>
      </c>
      <c r="Y119" s="69">
        <v>62.423451899352067</v>
      </c>
    </row>
    <row r="120" spans="1:25" x14ac:dyDescent="0.25">
      <c r="A120">
        <v>119</v>
      </c>
      <c r="B120">
        <v>494044.226517</v>
      </c>
      <c r="C120">
        <v>5180700.4701500004</v>
      </c>
      <c r="D120" t="s">
        <v>24</v>
      </c>
      <c r="E120" s="66">
        <v>7</v>
      </c>
      <c r="F120" s="68">
        <v>92.014997244094488</v>
      </c>
      <c r="G120" s="58">
        <v>1.1558237691351236</v>
      </c>
      <c r="H120" s="58">
        <v>0.76880343827084396</v>
      </c>
      <c r="I120" s="58">
        <v>0.68333333333333335</v>
      </c>
      <c r="J120" s="58">
        <v>0.76880343827084396</v>
      </c>
      <c r="K120" s="58">
        <v>0.64597509051800306</v>
      </c>
      <c r="L120" s="67">
        <f t="shared" si="5"/>
        <v>115.58237691351236</v>
      </c>
      <c r="M120" s="67">
        <f t="shared" si="6"/>
        <v>76.880343827084403</v>
      </c>
      <c r="N120" s="67">
        <f t="shared" si="7"/>
        <v>68.333333333333329</v>
      </c>
      <c r="O120" s="67">
        <f t="shared" si="8"/>
        <v>76.880343827084403</v>
      </c>
      <c r="P120" s="67">
        <f t="shared" si="9"/>
        <v>64.597509051800301</v>
      </c>
      <c r="S120">
        <v>119</v>
      </c>
      <c r="T120" s="69">
        <v>92.014997244094488</v>
      </c>
      <c r="U120" s="69">
        <v>115.58237691351236</v>
      </c>
      <c r="V120" s="69">
        <v>76.880343827084403</v>
      </c>
      <c r="W120" s="69">
        <v>68.333333333333329</v>
      </c>
      <c r="X120" s="69">
        <v>76.880343827084403</v>
      </c>
      <c r="Y120" s="69">
        <v>64.597509051800301</v>
      </c>
    </row>
    <row r="121" spans="1:25" x14ac:dyDescent="0.25">
      <c r="A121">
        <v>120</v>
      </c>
      <c r="B121">
        <v>494073.852491998</v>
      </c>
      <c r="C121">
        <v>5180695.25875</v>
      </c>
      <c r="D121" t="s">
        <v>24</v>
      </c>
      <c r="E121" s="66">
        <v>7</v>
      </c>
      <c r="F121" s="68">
        <v>72.856516535433073</v>
      </c>
      <c r="G121" s="58">
        <v>1.0153989817686337</v>
      </c>
      <c r="H121" s="58">
        <v>0.67578952227113354</v>
      </c>
      <c r="I121" s="58">
        <v>0.50416666666666665</v>
      </c>
      <c r="J121" s="58">
        <v>0.67578952227113354</v>
      </c>
      <c r="K121" s="58">
        <v>0.49793434695908373</v>
      </c>
      <c r="L121" s="67">
        <f t="shared" si="5"/>
        <v>101.53989817686337</v>
      </c>
      <c r="M121" s="67">
        <f t="shared" si="6"/>
        <v>67.578952227113348</v>
      </c>
      <c r="N121" s="67">
        <f t="shared" si="7"/>
        <v>50.416666666666664</v>
      </c>
      <c r="O121" s="67">
        <f t="shared" si="8"/>
        <v>67.578952227113348</v>
      </c>
      <c r="P121" s="67">
        <f t="shared" si="9"/>
        <v>49.793434695908374</v>
      </c>
      <c r="S121">
        <v>120</v>
      </c>
      <c r="T121" s="69">
        <v>72.856516535433073</v>
      </c>
      <c r="U121" s="69">
        <v>101.53989817686337</v>
      </c>
      <c r="V121" s="69">
        <v>67.578952227113348</v>
      </c>
      <c r="W121" s="69">
        <v>50.416666666666664</v>
      </c>
      <c r="X121" s="69">
        <v>67.578952227113348</v>
      </c>
      <c r="Y121" s="69">
        <v>49.793434695908374</v>
      </c>
    </row>
    <row r="122" spans="1:25" x14ac:dyDescent="0.25">
      <c r="A122">
        <v>121</v>
      </c>
      <c r="B122">
        <v>494105.779413999</v>
      </c>
      <c r="C122">
        <v>5180713.4513499904</v>
      </c>
      <c r="D122" t="s">
        <v>24</v>
      </c>
      <c r="E122" s="66">
        <v>8</v>
      </c>
      <c r="F122" s="68">
        <v>43.343785039370076</v>
      </c>
      <c r="G122" s="58">
        <v>0.53275497035348951</v>
      </c>
      <c r="H122" s="58">
        <v>0.36921111725605477</v>
      </c>
      <c r="I122" s="58">
        <v>0.21818181818181817</v>
      </c>
      <c r="J122" s="58">
        <v>0.51823810532436787</v>
      </c>
      <c r="K122" s="58">
        <v>3.4062888481621797E-2</v>
      </c>
      <c r="L122" s="67">
        <f t="shared" si="5"/>
        <v>53.275497035348948</v>
      </c>
      <c r="M122" s="67">
        <f t="shared" si="6"/>
        <v>36.921111725605478</v>
      </c>
      <c r="N122" s="67">
        <f t="shared" si="7"/>
        <v>21.818181818181817</v>
      </c>
      <c r="O122" s="67">
        <f t="shared" si="8"/>
        <v>51.823810532436788</v>
      </c>
      <c r="P122" s="67">
        <f t="shared" si="9"/>
        <v>3.4062888481621796</v>
      </c>
      <c r="S122">
        <v>121</v>
      </c>
      <c r="T122" s="69">
        <v>43.343785039370076</v>
      </c>
      <c r="U122" s="69">
        <v>53.275497035348948</v>
      </c>
      <c r="V122" s="69">
        <v>36.921111725605478</v>
      </c>
      <c r="W122" s="69">
        <v>21.818181818181817</v>
      </c>
      <c r="X122" s="69">
        <v>51.823810532436788</v>
      </c>
      <c r="Y122" s="69">
        <v>3.4062888481621796</v>
      </c>
    </row>
    <row r="123" spans="1:25" x14ac:dyDescent="0.25">
      <c r="A123">
        <v>122</v>
      </c>
      <c r="B123">
        <v>493305.31326999801</v>
      </c>
      <c r="C123">
        <v>5180718.9579600003</v>
      </c>
      <c r="D123" t="s">
        <v>9</v>
      </c>
      <c r="E123" s="66">
        <v>1</v>
      </c>
      <c r="F123" s="68">
        <v>60.937468110236217</v>
      </c>
      <c r="G123" s="58">
        <v>0.9699647408241272</v>
      </c>
      <c r="H123" s="58">
        <v>0.67828026061725299</v>
      </c>
      <c r="I123" s="58">
        <v>0.51981292517006805</v>
      </c>
      <c r="J123" s="58">
        <v>0.95074235751827973</v>
      </c>
      <c r="K123" s="58">
        <v>0.54637801207489856</v>
      </c>
      <c r="L123" s="67">
        <f t="shared" si="5"/>
        <v>96.996474082412718</v>
      </c>
      <c r="M123" s="67">
        <f t="shared" si="6"/>
        <v>67.828026061725296</v>
      </c>
      <c r="N123" s="67">
        <f t="shared" si="7"/>
        <v>51.981292517006807</v>
      </c>
      <c r="O123" s="67">
        <f t="shared" si="8"/>
        <v>95.07423575182797</v>
      </c>
      <c r="P123" s="67">
        <f t="shared" si="9"/>
        <v>54.637801207489858</v>
      </c>
      <c r="S123">
        <v>122</v>
      </c>
      <c r="T123" s="69">
        <v>60.937468110236217</v>
      </c>
      <c r="U123" s="69">
        <v>96.996474082412718</v>
      </c>
      <c r="V123" s="69">
        <v>67.828026061725296</v>
      </c>
      <c r="W123" s="69">
        <v>51.981292517006807</v>
      </c>
      <c r="X123" s="69">
        <v>95.07423575182797</v>
      </c>
      <c r="Y123" s="69">
        <v>54.637801207489858</v>
      </c>
    </row>
    <row r="124" spans="1:25" x14ac:dyDescent="0.25">
      <c r="A124">
        <v>123</v>
      </c>
      <c r="B124">
        <v>493337.243514998</v>
      </c>
      <c r="C124">
        <v>5180738.1465699803</v>
      </c>
      <c r="D124" t="s">
        <v>9</v>
      </c>
      <c r="E124" s="66">
        <v>1</v>
      </c>
      <c r="F124" s="68">
        <v>78.717995380692273</v>
      </c>
      <c r="G124" s="58">
        <v>1.1374044071048488</v>
      </c>
      <c r="H124" s="58">
        <v>0.81095295494559105</v>
      </c>
      <c r="I124" s="58">
        <v>0.64603554340396441</v>
      </c>
      <c r="J124" s="58">
        <v>1.1187147213169146</v>
      </c>
      <c r="K124" s="58">
        <v>0.6844322315432404</v>
      </c>
      <c r="L124" s="67">
        <f t="shared" si="5"/>
        <v>113.74044071048488</v>
      </c>
      <c r="M124" s="67">
        <f t="shared" si="6"/>
        <v>81.09529549455911</v>
      </c>
      <c r="N124" s="67">
        <f t="shared" si="7"/>
        <v>64.603554340396443</v>
      </c>
      <c r="O124" s="67">
        <f t="shared" si="8"/>
        <v>111.87147213169146</v>
      </c>
      <c r="P124" s="67">
        <f t="shared" si="9"/>
        <v>68.443223154324045</v>
      </c>
      <c r="S124">
        <v>123</v>
      </c>
      <c r="T124" s="69">
        <v>78.717995380692273</v>
      </c>
      <c r="U124" s="69">
        <v>113.74044071048488</v>
      </c>
      <c r="V124" s="69">
        <v>81.09529549455911</v>
      </c>
      <c r="W124" s="69">
        <v>64.603554340396443</v>
      </c>
      <c r="X124" s="69">
        <v>111.87147213169146</v>
      </c>
      <c r="Y124" s="69">
        <v>68.443223154324045</v>
      </c>
    </row>
    <row r="125" spans="1:25" x14ac:dyDescent="0.25">
      <c r="A125">
        <v>124</v>
      </c>
      <c r="B125">
        <v>493369.149492</v>
      </c>
      <c r="C125">
        <v>5180735.5554299904</v>
      </c>
      <c r="D125" t="s">
        <v>9</v>
      </c>
      <c r="E125" s="66">
        <v>2</v>
      </c>
      <c r="F125" s="68">
        <v>67.841038803218524</v>
      </c>
      <c r="G125" s="58">
        <v>0.88212424180305049</v>
      </c>
      <c r="H125" s="58">
        <v>0.58091741087668758</v>
      </c>
      <c r="I125" s="58">
        <v>0.4444868856633562</v>
      </c>
      <c r="J125" s="58">
        <v>0.89834375841776859</v>
      </c>
      <c r="K125" s="58">
        <v>0.36457849615502447</v>
      </c>
      <c r="L125" s="67">
        <f t="shared" si="5"/>
        <v>88.21242418030505</v>
      </c>
      <c r="M125" s="67">
        <f t="shared" si="6"/>
        <v>58.091741087668758</v>
      </c>
      <c r="N125" s="67">
        <f t="shared" si="7"/>
        <v>44.448688566335619</v>
      </c>
      <c r="O125" s="67">
        <f t="shared" si="8"/>
        <v>89.834375841776861</v>
      </c>
      <c r="P125" s="67">
        <f t="shared" si="9"/>
        <v>36.457849615502447</v>
      </c>
      <c r="S125">
        <v>124</v>
      </c>
      <c r="T125" s="69">
        <v>67.841038803218524</v>
      </c>
      <c r="U125" s="69">
        <v>88.21242418030505</v>
      </c>
      <c r="V125" s="69">
        <v>58.091741087668758</v>
      </c>
      <c r="W125" s="69">
        <v>44.448688566335619</v>
      </c>
      <c r="X125" s="69">
        <v>89.834375841776861</v>
      </c>
      <c r="Y125" s="69">
        <v>36.457849615502447</v>
      </c>
    </row>
    <row r="126" spans="1:25" x14ac:dyDescent="0.25">
      <c r="A126">
        <v>125</v>
      </c>
      <c r="B126">
        <v>493401.068692</v>
      </c>
      <c r="C126">
        <v>5180744.9656400001</v>
      </c>
      <c r="D126" t="s">
        <v>9</v>
      </c>
      <c r="E126" s="66">
        <v>3</v>
      </c>
      <c r="F126" s="68">
        <v>85.432918785644119</v>
      </c>
      <c r="G126" s="58">
        <v>1.1063236854155154</v>
      </c>
      <c r="H126" s="58">
        <v>0.80298694513371482</v>
      </c>
      <c r="I126" s="58">
        <v>0.71228070175438596</v>
      </c>
      <c r="J126" s="58">
        <v>1.0878439085946323</v>
      </c>
      <c r="K126" s="58">
        <v>0.6663483968067998</v>
      </c>
      <c r="L126" s="67">
        <f t="shared" si="5"/>
        <v>110.63236854155154</v>
      </c>
      <c r="M126" s="67">
        <f t="shared" si="6"/>
        <v>80.298694513371487</v>
      </c>
      <c r="N126" s="67">
        <f t="shared" si="7"/>
        <v>71.228070175438603</v>
      </c>
      <c r="O126" s="67">
        <f t="shared" si="8"/>
        <v>108.78439085946323</v>
      </c>
      <c r="P126" s="67">
        <f t="shared" si="9"/>
        <v>66.634839680679974</v>
      </c>
      <c r="S126">
        <v>125</v>
      </c>
      <c r="T126" s="69">
        <v>85.432918785644119</v>
      </c>
      <c r="U126" s="69">
        <v>110.63236854155154</v>
      </c>
      <c r="V126" s="69">
        <v>80.298694513371487</v>
      </c>
      <c r="W126" s="69">
        <v>71.228070175438603</v>
      </c>
      <c r="X126" s="69">
        <v>108.78439085946323</v>
      </c>
      <c r="Y126" s="69">
        <v>66.634839680679974</v>
      </c>
    </row>
    <row r="127" spans="1:25" x14ac:dyDescent="0.25">
      <c r="A127">
        <v>126</v>
      </c>
      <c r="B127">
        <v>493434.17333700001</v>
      </c>
      <c r="C127">
        <v>5180740.7972900001</v>
      </c>
      <c r="D127" t="s">
        <v>9</v>
      </c>
      <c r="E127" s="66">
        <v>4</v>
      </c>
      <c r="F127" s="68">
        <v>57.768514269715197</v>
      </c>
      <c r="G127" s="58">
        <v>0.89714978675777179</v>
      </c>
      <c r="H127" s="58">
        <v>0.63184857745467116</v>
      </c>
      <c r="I127" s="58">
        <v>0.29334964552355858</v>
      </c>
      <c r="J127" s="58">
        <v>0.90551588472461508</v>
      </c>
      <c r="K127" s="58">
        <v>0.3382212479823048</v>
      </c>
      <c r="L127" s="67">
        <f t="shared" si="5"/>
        <v>89.714978675777175</v>
      </c>
      <c r="M127" s="67">
        <f t="shared" si="6"/>
        <v>63.184857745467113</v>
      </c>
      <c r="N127" s="67">
        <f t="shared" si="7"/>
        <v>29.334964552355856</v>
      </c>
      <c r="O127" s="67">
        <f t="shared" si="8"/>
        <v>90.551588472461503</v>
      </c>
      <c r="P127" s="67">
        <f t="shared" si="9"/>
        <v>33.822124798230476</v>
      </c>
      <c r="S127">
        <v>126</v>
      </c>
      <c r="T127" s="69">
        <v>57.768514269715197</v>
      </c>
      <c r="U127" s="69">
        <v>89.714978675777175</v>
      </c>
      <c r="V127" s="69">
        <v>63.184857745467113</v>
      </c>
      <c r="W127" s="69">
        <v>29.334964552355856</v>
      </c>
      <c r="X127" s="69">
        <v>90.551588472461503</v>
      </c>
      <c r="Y127" s="69">
        <v>33.822124798230476</v>
      </c>
    </row>
    <row r="128" spans="1:25" x14ac:dyDescent="0.25">
      <c r="A128">
        <v>127</v>
      </c>
      <c r="B128">
        <v>493466.070624999</v>
      </c>
      <c r="C128">
        <v>5180730.2058699904</v>
      </c>
      <c r="D128" t="s">
        <v>9</v>
      </c>
      <c r="E128" s="66">
        <v>5</v>
      </c>
      <c r="F128" s="68">
        <v>81.596216286462536</v>
      </c>
      <c r="G128" s="58">
        <v>1.0541570749240139</v>
      </c>
      <c r="H128" s="58">
        <v>0.777336635774864</v>
      </c>
      <c r="I128" s="58">
        <v>0.61985645933014366</v>
      </c>
      <c r="J128" s="58">
        <v>1.030143255543017</v>
      </c>
      <c r="K128" s="58">
        <v>0.60904353987979887</v>
      </c>
      <c r="L128" s="67">
        <f t="shared" si="5"/>
        <v>105.4157074924014</v>
      </c>
      <c r="M128" s="67">
        <f t="shared" si="6"/>
        <v>77.733663577486396</v>
      </c>
      <c r="N128" s="67">
        <f t="shared" si="7"/>
        <v>61.985645933014368</v>
      </c>
      <c r="O128" s="67">
        <f t="shared" si="8"/>
        <v>103.01432555430171</v>
      </c>
      <c r="P128" s="67">
        <f t="shared" si="9"/>
        <v>60.904353987979889</v>
      </c>
      <c r="S128">
        <v>127</v>
      </c>
      <c r="T128" s="69">
        <v>81.596216286462536</v>
      </c>
      <c r="U128" s="69">
        <v>105.4157074924014</v>
      </c>
      <c r="V128" s="69">
        <v>77.733663577486396</v>
      </c>
      <c r="W128" s="69">
        <v>61.985645933014368</v>
      </c>
      <c r="X128" s="69">
        <v>103.01432555430171</v>
      </c>
      <c r="Y128" s="69">
        <v>60.904353987979889</v>
      </c>
    </row>
    <row r="129" spans="1:25" x14ac:dyDescent="0.25">
      <c r="A129">
        <v>128</v>
      </c>
      <c r="B129">
        <v>493496.794142998</v>
      </c>
      <c r="C129">
        <v>5180744.0833000001</v>
      </c>
      <c r="D129" t="s">
        <v>9</v>
      </c>
      <c r="E129" s="66">
        <v>5</v>
      </c>
      <c r="F129" s="68">
        <v>74.497318798566482</v>
      </c>
      <c r="G129" s="58">
        <v>1.0268249197343713</v>
      </c>
      <c r="H129" s="58">
        <v>0.75076579434339119</v>
      </c>
      <c r="I129" s="58">
        <v>0.48397129186602866</v>
      </c>
      <c r="J129" s="58">
        <v>1.007241477714474</v>
      </c>
      <c r="K129" s="58">
        <v>0.55165929412564207</v>
      </c>
      <c r="L129" s="67">
        <f t="shared" si="5"/>
        <v>102.68249197343712</v>
      </c>
      <c r="M129" s="67">
        <f t="shared" si="6"/>
        <v>75.076579434339124</v>
      </c>
      <c r="N129" s="67">
        <f t="shared" si="7"/>
        <v>48.397129186602868</v>
      </c>
      <c r="O129" s="67">
        <f t="shared" si="8"/>
        <v>100.72414777144741</v>
      </c>
      <c r="P129" s="67">
        <f t="shared" si="9"/>
        <v>55.165929412564211</v>
      </c>
      <c r="S129">
        <v>128</v>
      </c>
      <c r="T129" s="69">
        <v>74.497318798566482</v>
      </c>
      <c r="U129" s="69">
        <v>102.68249197343712</v>
      </c>
      <c r="V129" s="69">
        <v>75.076579434339124</v>
      </c>
      <c r="W129" s="69">
        <v>48.397129186602868</v>
      </c>
      <c r="X129" s="69">
        <v>100.72414777144741</v>
      </c>
      <c r="Y129" s="69">
        <v>55.165929412564211</v>
      </c>
    </row>
    <row r="130" spans="1:25" x14ac:dyDescent="0.25">
      <c r="A130">
        <v>129</v>
      </c>
      <c r="B130">
        <v>493528.684700999</v>
      </c>
      <c r="C130">
        <v>5180727.1582500003</v>
      </c>
      <c r="D130" t="s">
        <v>9</v>
      </c>
      <c r="E130" s="66">
        <v>6</v>
      </c>
      <c r="F130" s="68">
        <v>79.896775009045641</v>
      </c>
      <c r="G130" s="58">
        <v>0.92829754690144561</v>
      </c>
      <c r="H130" s="58">
        <v>0.71917075164147903</v>
      </c>
      <c r="I130" s="58">
        <v>0.43592218058621218</v>
      </c>
      <c r="J130" s="58">
        <v>0.91948301602024185</v>
      </c>
      <c r="K130" s="58">
        <v>0.47473923476618674</v>
      </c>
      <c r="L130" s="67">
        <f t="shared" si="5"/>
        <v>92.829754690144568</v>
      </c>
      <c r="M130" s="67">
        <f t="shared" si="6"/>
        <v>71.917075164147903</v>
      </c>
      <c r="N130" s="67">
        <f t="shared" si="7"/>
        <v>43.592218058621221</v>
      </c>
      <c r="O130" s="67">
        <f t="shared" si="8"/>
        <v>91.948301602024188</v>
      </c>
      <c r="P130" s="67">
        <f t="shared" si="9"/>
        <v>47.473923476618673</v>
      </c>
      <c r="S130">
        <v>129</v>
      </c>
      <c r="T130" s="69">
        <v>79.896775009045641</v>
      </c>
      <c r="U130" s="69">
        <v>92.829754690144568</v>
      </c>
      <c r="V130" s="69">
        <v>71.917075164147903</v>
      </c>
      <c r="W130" s="69">
        <v>43.592218058621221</v>
      </c>
      <c r="X130" s="69">
        <v>91.948301602024188</v>
      </c>
      <c r="Y130" s="69">
        <v>47.473923476618673</v>
      </c>
    </row>
    <row r="131" spans="1:25" x14ac:dyDescent="0.25">
      <c r="A131">
        <v>130</v>
      </c>
      <c r="B131">
        <v>493560.60417000001</v>
      </c>
      <c r="C131">
        <v>5180737.0137999803</v>
      </c>
      <c r="D131" t="s">
        <v>15</v>
      </c>
      <c r="E131" s="66">
        <v>1</v>
      </c>
      <c r="F131" s="68">
        <v>61.95866141732283</v>
      </c>
      <c r="G131" s="58">
        <v>0.82263021967500882</v>
      </c>
      <c r="H131" s="58">
        <v>0.59184635198399804</v>
      </c>
      <c r="I131" s="58">
        <v>0.34355555555555556</v>
      </c>
      <c r="J131" s="58">
        <v>0.82182979571628378</v>
      </c>
      <c r="K131" s="58">
        <v>0.34876947227130034</v>
      </c>
      <c r="L131" s="67">
        <f t="shared" ref="L131:L194" si="10">G131*100</f>
        <v>82.263021967500876</v>
      </c>
      <c r="M131" s="67">
        <f t="shared" ref="M131:M194" si="11">H131*100</f>
        <v>59.184635198399803</v>
      </c>
      <c r="N131" s="67">
        <f t="shared" ref="N131:N194" si="12">I131*100</f>
        <v>34.355555555555554</v>
      </c>
      <c r="O131" s="67">
        <f t="shared" ref="O131:O194" si="13">J131*100</f>
        <v>82.18297957162838</v>
      </c>
      <c r="P131" s="67">
        <f t="shared" ref="P131:P194" si="14">K131*100</f>
        <v>34.876947227130032</v>
      </c>
      <c r="S131">
        <v>130</v>
      </c>
      <c r="T131" s="69">
        <v>61.95866141732283</v>
      </c>
      <c r="U131" s="69">
        <v>82.263021967500876</v>
      </c>
      <c r="V131" s="69">
        <v>59.184635198399803</v>
      </c>
      <c r="W131" s="69">
        <v>34.355555555555554</v>
      </c>
      <c r="X131" s="69">
        <v>82.18297957162838</v>
      </c>
      <c r="Y131" s="69">
        <v>34.876947227130032</v>
      </c>
    </row>
    <row r="132" spans="1:25" x14ac:dyDescent="0.25">
      <c r="A132">
        <v>131</v>
      </c>
      <c r="B132">
        <v>493592.5074</v>
      </c>
      <c r="C132">
        <v>5180731.75691</v>
      </c>
      <c r="D132" t="s">
        <v>15</v>
      </c>
      <c r="E132" s="66">
        <v>2</v>
      </c>
      <c r="F132" s="68">
        <v>65.551181102362207</v>
      </c>
      <c r="G132" s="58">
        <v>0.85397271002618991</v>
      </c>
      <c r="H132" s="58">
        <v>0.62983438865406516</v>
      </c>
      <c r="I132" s="58">
        <v>0.39542483660130717</v>
      </c>
      <c r="J132" s="58">
        <v>0.85214120988558639</v>
      </c>
      <c r="K132" s="58">
        <v>0.40252572826505445</v>
      </c>
      <c r="L132" s="67">
        <f t="shared" si="10"/>
        <v>85.397271002618993</v>
      </c>
      <c r="M132" s="67">
        <f t="shared" si="11"/>
        <v>62.983438865406512</v>
      </c>
      <c r="N132" s="67">
        <f t="shared" si="12"/>
        <v>39.542483660130721</v>
      </c>
      <c r="O132" s="67">
        <f t="shared" si="13"/>
        <v>85.214120988558633</v>
      </c>
      <c r="P132" s="67">
        <f t="shared" si="14"/>
        <v>40.252572826505443</v>
      </c>
      <c r="S132">
        <v>131</v>
      </c>
      <c r="T132" s="69">
        <v>65.551181102362207</v>
      </c>
      <c r="U132" s="69">
        <v>85.397271002618993</v>
      </c>
      <c r="V132" s="69">
        <v>62.983438865406512</v>
      </c>
      <c r="W132" s="69">
        <v>39.542483660130721</v>
      </c>
      <c r="X132" s="69">
        <v>85.214120988558633</v>
      </c>
      <c r="Y132" s="69">
        <v>40.252572826505443</v>
      </c>
    </row>
    <row r="133" spans="1:25" x14ac:dyDescent="0.25">
      <c r="A133">
        <v>132</v>
      </c>
      <c r="B133">
        <v>493624.423671</v>
      </c>
      <c r="C133">
        <v>5180738.7236200003</v>
      </c>
      <c r="D133" t="s">
        <v>15</v>
      </c>
      <c r="E133" s="66">
        <v>2</v>
      </c>
      <c r="F133" s="68">
        <v>56.25</v>
      </c>
      <c r="G133" s="58">
        <v>0.8887361066488646</v>
      </c>
      <c r="H133" s="58">
        <v>0.63803081930210148</v>
      </c>
      <c r="I133" s="58">
        <v>0.45098039215686275</v>
      </c>
      <c r="J133" s="58">
        <v>0.89331401278132572</v>
      </c>
      <c r="K133" s="58">
        <v>0.40074260263265271</v>
      </c>
      <c r="L133" s="67">
        <f t="shared" si="10"/>
        <v>88.873610664886456</v>
      </c>
      <c r="M133" s="67">
        <f t="shared" si="11"/>
        <v>63.803081930210148</v>
      </c>
      <c r="N133" s="67">
        <f t="shared" si="12"/>
        <v>45.098039215686278</v>
      </c>
      <c r="O133" s="67">
        <f t="shared" si="13"/>
        <v>89.331401278132574</v>
      </c>
      <c r="P133" s="67">
        <f t="shared" si="14"/>
        <v>40.074260263265273</v>
      </c>
      <c r="S133">
        <v>132</v>
      </c>
      <c r="T133" s="69">
        <v>56.25</v>
      </c>
      <c r="U133" s="69">
        <v>88.873610664886456</v>
      </c>
      <c r="V133" s="69">
        <v>63.803081930210148</v>
      </c>
      <c r="W133" s="69">
        <v>45.098039215686278</v>
      </c>
      <c r="X133" s="69">
        <v>89.331401278132574</v>
      </c>
      <c r="Y133" s="69">
        <v>40.074260263265273</v>
      </c>
    </row>
    <row r="134" spans="1:25" x14ac:dyDescent="0.25">
      <c r="A134">
        <v>133</v>
      </c>
      <c r="B134">
        <v>493656.32318900002</v>
      </c>
      <c r="C134">
        <v>5180729.9111700002</v>
      </c>
      <c r="D134" t="s">
        <v>15</v>
      </c>
      <c r="E134" s="66">
        <v>3</v>
      </c>
      <c r="F134" s="68">
        <v>60.383858267716541</v>
      </c>
      <c r="G134" s="58">
        <v>0.98811772755956218</v>
      </c>
      <c r="H134" s="58">
        <v>0.71181706700915071</v>
      </c>
      <c r="I134" s="58">
        <v>0.56991341991342004</v>
      </c>
      <c r="J134" s="58">
        <v>0.99394241830874897</v>
      </c>
      <c r="K134" s="58">
        <v>0.54559428046794212</v>
      </c>
      <c r="L134" s="67">
        <f t="shared" si="10"/>
        <v>98.811772755956213</v>
      </c>
      <c r="M134" s="67">
        <f t="shared" si="11"/>
        <v>71.181706700915072</v>
      </c>
      <c r="N134" s="67">
        <f t="shared" si="12"/>
        <v>56.991341991342004</v>
      </c>
      <c r="O134" s="67">
        <f t="shared" si="13"/>
        <v>99.39424183087489</v>
      </c>
      <c r="P134" s="67">
        <f t="shared" si="14"/>
        <v>54.55942804679421</v>
      </c>
      <c r="S134">
        <v>133</v>
      </c>
      <c r="T134" s="69">
        <v>60.383858267716541</v>
      </c>
      <c r="U134" s="69">
        <v>98.811772755956213</v>
      </c>
      <c r="V134" s="69">
        <v>71.181706700915072</v>
      </c>
      <c r="W134" s="69">
        <v>56.991341991342004</v>
      </c>
      <c r="X134" s="69">
        <v>99.39424183087489</v>
      </c>
      <c r="Y134" s="69">
        <v>54.55942804679421</v>
      </c>
    </row>
    <row r="135" spans="1:25" x14ac:dyDescent="0.25">
      <c r="A135">
        <v>134</v>
      </c>
      <c r="B135">
        <v>493688.24009600002</v>
      </c>
      <c r="C135">
        <v>5180737.54495</v>
      </c>
      <c r="D135" t="s">
        <v>15</v>
      </c>
      <c r="E135" s="66">
        <v>4</v>
      </c>
      <c r="F135" s="68">
        <v>62.081692913385822</v>
      </c>
      <c r="G135" s="58">
        <v>1.009189510455853</v>
      </c>
      <c r="H135" s="58">
        <v>0.72136952923356801</v>
      </c>
      <c r="I135" s="58">
        <v>0.59157754010695185</v>
      </c>
      <c r="J135" s="58">
        <v>0.96037553913947715</v>
      </c>
      <c r="K135" s="58">
        <v>0.54816347225146944</v>
      </c>
      <c r="L135" s="67">
        <f t="shared" si="10"/>
        <v>100.9189510455853</v>
      </c>
      <c r="M135" s="67">
        <f t="shared" si="11"/>
        <v>72.136952923356802</v>
      </c>
      <c r="N135" s="67">
        <f t="shared" si="12"/>
        <v>59.157754010695186</v>
      </c>
      <c r="O135" s="67">
        <f t="shared" si="13"/>
        <v>96.037553913947718</v>
      </c>
      <c r="P135" s="67">
        <f t="shared" si="14"/>
        <v>54.816347225146941</v>
      </c>
      <c r="S135">
        <v>134</v>
      </c>
      <c r="T135" s="69">
        <v>62.081692913385822</v>
      </c>
      <c r="U135" s="69">
        <v>100.9189510455853</v>
      </c>
      <c r="V135" s="69">
        <v>72.136952923356802</v>
      </c>
      <c r="W135" s="69">
        <v>59.157754010695186</v>
      </c>
      <c r="X135" s="69">
        <v>96.037553913947718</v>
      </c>
      <c r="Y135" s="69">
        <v>54.816347225146941</v>
      </c>
    </row>
    <row r="136" spans="1:25" x14ac:dyDescent="0.25">
      <c r="A136">
        <v>135</v>
      </c>
      <c r="B136">
        <v>493720.1532</v>
      </c>
      <c r="C136">
        <v>5180741.6229999904</v>
      </c>
      <c r="D136" t="s">
        <v>15</v>
      </c>
      <c r="E136" s="66">
        <v>5</v>
      </c>
      <c r="F136" s="68">
        <v>57.603346456692904</v>
      </c>
      <c r="G136" s="58">
        <v>0.95198489290123611</v>
      </c>
      <c r="H136" s="58">
        <v>0.64101980702715189</v>
      </c>
      <c r="I136" s="58">
        <v>0.45281385281385272</v>
      </c>
      <c r="J136" s="58">
        <v>0.97252625735605702</v>
      </c>
      <c r="K136" s="58">
        <v>0.40401641243577996</v>
      </c>
      <c r="L136" s="67">
        <f t="shared" si="10"/>
        <v>95.198489290123618</v>
      </c>
      <c r="M136" s="67">
        <f t="shared" si="11"/>
        <v>64.101980702715196</v>
      </c>
      <c r="N136" s="67">
        <f t="shared" si="12"/>
        <v>45.281385281385269</v>
      </c>
      <c r="O136" s="67">
        <f t="shared" si="13"/>
        <v>97.252625735605704</v>
      </c>
      <c r="P136" s="67">
        <f t="shared" si="14"/>
        <v>40.401641243577998</v>
      </c>
      <c r="S136">
        <v>135</v>
      </c>
      <c r="T136" s="69">
        <v>57.603346456692904</v>
      </c>
      <c r="U136" s="69">
        <v>95.198489290123618</v>
      </c>
      <c r="V136" s="69">
        <v>64.101980702715196</v>
      </c>
      <c r="W136" s="69">
        <v>45.281385281385269</v>
      </c>
      <c r="X136" s="69">
        <v>97.252625735605704</v>
      </c>
      <c r="Y136" s="69">
        <v>40.401641243577998</v>
      </c>
    </row>
    <row r="137" spans="1:25" x14ac:dyDescent="0.25">
      <c r="A137">
        <v>136</v>
      </c>
      <c r="B137">
        <v>493752.039076999</v>
      </c>
      <c r="C137">
        <v>5180719.5875199903</v>
      </c>
      <c r="D137" t="s">
        <v>15</v>
      </c>
      <c r="E137" s="66">
        <v>6</v>
      </c>
      <c r="F137" s="68">
        <v>89.517716535433081</v>
      </c>
      <c r="G137" s="58">
        <v>1.0729152988845523</v>
      </c>
      <c r="H137" s="58">
        <v>0.73158307296683445</v>
      </c>
      <c r="I137" s="58">
        <v>0.70064935064935074</v>
      </c>
      <c r="J137" s="58">
        <v>1.0608681006253007</v>
      </c>
      <c r="K137" s="58">
        <v>0.60055376544372918</v>
      </c>
      <c r="L137" s="67">
        <f t="shared" si="10"/>
        <v>107.29152988845523</v>
      </c>
      <c r="M137" s="67">
        <f t="shared" si="11"/>
        <v>73.158307296683446</v>
      </c>
      <c r="N137" s="67">
        <f t="shared" si="12"/>
        <v>70.064935064935071</v>
      </c>
      <c r="O137" s="67">
        <f t="shared" si="13"/>
        <v>106.08681006253006</v>
      </c>
      <c r="P137" s="67">
        <f t="shared" si="14"/>
        <v>60.055376544372919</v>
      </c>
      <c r="S137">
        <v>136</v>
      </c>
      <c r="T137" s="69">
        <v>89.517716535433081</v>
      </c>
      <c r="U137" s="69">
        <v>107.29152988845523</v>
      </c>
      <c r="V137" s="69">
        <v>73.158307296683446</v>
      </c>
      <c r="W137" s="69">
        <v>70.064935064935071</v>
      </c>
      <c r="X137" s="69">
        <v>106.08681006253006</v>
      </c>
      <c r="Y137" s="69">
        <v>60.055376544372919</v>
      </c>
    </row>
    <row r="138" spans="1:25" x14ac:dyDescent="0.25">
      <c r="A138">
        <v>137</v>
      </c>
      <c r="B138">
        <v>493782.143090998</v>
      </c>
      <c r="C138">
        <v>5180736.3660199903</v>
      </c>
      <c r="D138" t="s">
        <v>15</v>
      </c>
      <c r="E138" s="66">
        <v>6</v>
      </c>
      <c r="F138" s="68">
        <v>69.734251968503941</v>
      </c>
      <c r="G138" s="58">
        <v>0.94153562958439951</v>
      </c>
      <c r="H138" s="58">
        <v>0.64417398497444422</v>
      </c>
      <c r="I138" s="58">
        <v>0.45259740259740261</v>
      </c>
      <c r="J138" s="58">
        <v>0.92730133727491415</v>
      </c>
      <c r="K138" s="58">
        <v>0.44843798588605283</v>
      </c>
      <c r="L138" s="67">
        <f t="shared" si="10"/>
        <v>94.153562958439949</v>
      </c>
      <c r="M138" s="67">
        <f t="shared" si="11"/>
        <v>64.417398497444424</v>
      </c>
      <c r="N138" s="67">
        <f t="shared" si="12"/>
        <v>45.259740259740262</v>
      </c>
      <c r="O138" s="67">
        <f t="shared" si="13"/>
        <v>92.73013372749142</v>
      </c>
      <c r="P138" s="67">
        <f t="shared" si="14"/>
        <v>44.843798588605281</v>
      </c>
      <c r="S138">
        <v>137</v>
      </c>
      <c r="T138" s="69">
        <v>69.734251968503941</v>
      </c>
      <c r="U138" s="69">
        <v>94.153562958439949</v>
      </c>
      <c r="V138" s="69">
        <v>64.417398497444424</v>
      </c>
      <c r="W138" s="69">
        <v>45.259740259740262</v>
      </c>
      <c r="X138" s="69">
        <v>92.73013372749142</v>
      </c>
      <c r="Y138" s="69">
        <v>44.843798588605281</v>
      </c>
    </row>
    <row r="139" spans="1:25" x14ac:dyDescent="0.25">
      <c r="A139">
        <v>138</v>
      </c>
      <c r="B139">
        <v>493815.87301600003</v>
      </c>
      <c r="C139">
        <v>5180735.1896400005</v>
      </c>
      <c r="D139" t="s">
        <v>24</v>
      </c>
      <c r="E139" s="66">
        <v>1</v>
      </c>
      <c r="F139" s="68">
        <v>77.765478740157477</v>
      </c>
      <c r="G139" s="58">
        <v>1.0571931541859887</v>
      </c>
      <c r="H139" s="58">
        <v>0.74695628811261283</v>
      </c>
      <c r="I139" s="58">
        <v>0.59624999999999995</v>
      </c>
      <c r="J139" s="58">
        <v>1.0832187436734486</v>
      </c>
      <c r="K139" s="58">
        <v>0.5540441521047903</v>
      </c>
      <c r="L139" s="67">
        <f t="shared" si="10"/>
        <v>105.71931541859887</v>
      </c>
      <c r="M139" s="67">
        <f t="shared" si="11"/>
        <v>74.695628811261287</v>
      </c>
      <c r="N139" s="67">
        <f t="shared" si="12"/>
        <v>59.624999999999993</v>
      </c>
      <c r="O139" s="67">
        <f t="shared" si="13"/>
        <v>108.32187436734486</v>
      </c>
      <c r="P139" s="67">
        <f t="shared" si="14"/>
        <v>55.40441521047903</v>
      </c>
      <c r="S139">
        <v>138</v>
      </c>
      <c r="T139" s="69">
        <v>77.765478740157477</v>
      </c>
      <c r="U139" s="69">
        <v>105.71931541859887</v>
      </c>
      <c r="V139" s="69">
        <v>74.695628811261287</v>
      </c>
      <c r="W139" s="69">
        <v>59.624999999999993</v>
      </c>
      <c r="X139" s="69">
        <v>108.32187436734486</v>
      </c>
      <c r="Y139" s="69">
        <v>55.40441521047903</v>
      </c>
    </row>
    <row r="140" spans="1:25" x14ac:dyDescent="0.25">
      <c r="A140">
        <v>139</v>
      </c>
      <c r="B140">
        <v>493847.76542900002</v>
      </c>
      <c r="C140">
        <v>5180719.15527</v>
      </c>
      <c r="D140" t="s">
        <v>24</v>
      </c>
      <c r="E140" s="66">
        <v>2</v>
      </c>
      <c r="F140" s="68">
        <v>59.925824999999996</v>
      </c>
      <c r="G140" s="58">
        <v>0.77683182114654292</v>
      </c>
      <c r="H140" s="58">
        <v>0.51337033355163031</v>
      </c>
      <c r="I140" s="58">
        <v>0.2360212418300654</v>
      </c>
      <c r="J140" s="58">
        <v>0.77287216653831636</v>
      </c>
      <c r="K140" s="58">
        <v>0.19442138896200134</v>
      </c>
      <c r="L140" s="67">
        <f t="shared" si="10"/>
        <v>77.683182114654286</v>
      </c>
      <c r="M140" s="67">
        <f t="shared" si="11"/>
        <v>51.33703335516303</v>
      </c>
      <c r="N140" s="67">
        <f t="shared" si="12"/>
        <v>23.602124183006541</v>
      </c>
      <c r="O140" s="67">
        <f t="shared" si="13"/>
        <v>77.287216653831635</v>
      </c>
      <c r="P140" s="67">
        <f t="shared" si="14"/>
        <v>19.442138896200134</v>
      </c>
      <c r="S140">
        <v>139</v>
      </c>
      <c r="T140" s="69">
        <v>59.925824999999996</v>
      </c>
      <c r="U140" s="69">
        <v>77.683182114654286</v>
      </c>
      <c r="V140" s="69">
        <v>51.33703335516303</v>
      </c>
      <c r="W140" s="69">
        <v>23.602124183006541</v>
      </c>
      <c r="X140" s="69">
        <v>77.287216653831635</v>
      </c>
      <c r="Y140" s="69">
        <v>19.442138896200134</v>
      </c>
    </row>
    <row r="141" spans="1:25" x14ac:dyDescent="0.25">
      <c r="A141">
        <v>140</v>
      </c>
      <c r="B141">
        <v>493879.70413000003</v>
      </c>
      <c r="C141">
        <v>5180748.3477499904</v>
      </c>
      <c r="D141" t="s">
        <v>24</v>
      </c>
      <c r="E141" s="66">
        <v>2</v>
      </c>
      <c r="F141" s="68">
        <v>69.350139370078736</v>
      </c>
      <c r="G141" s="58">
        <v>0.75032005114103895</v>
      </c>
      <c r="H141" s="58">
        <v>0.52089389168374134</v>
      </c>
      <c r="I141" s="58">
        <v>0.17032085561497329</v>
      </c>
      <c r="J141" s="58">
        <v>0.73898866119791951</v>
      </c>
      <c r="K141" s="58">
        <v>0.20236466877507783</v>
      </c>
      <c r="L141" s="67">
        <f t="shared" si="10"/>
        <v>75.032005114103896</v>
      </c>
      <c r="M141" s="67">
        <f t="shared" si="11"/>
        <v>52.089389168374133</v>
      </c>
      <c r="N141" s="67">
        <f t="shared" si="12"/>
        <v>17.032085561497329</v>
      </c>
      <c r="O141" s="67">
        <f t="shared" si="13"/>
        <v>73.898866119791947</v>
      </c>
      <c r="P141" s="67">
        <f t="shared" si="14"/>
        <v>20.236466877507784</v>
      </c>
      <c r="S141">
        <v>140</v>
      </c>
      <c r="T141" s="69">
        <v>69.350139370078736</v>
      </c>
      <c r="U141" s="69">
        <v>75.032005114103896</v>
      </c>
      <c r="V141" s="69">
        <v>52.089389168374133</v>
      </c>
      <c r="W141" s="69">
        <v>17.032085561497329</v>
      </c>
      <c r="X141" s="69">
        <v>73.898866119791947</v>
      </c>
      <c r="Y141" s="69">
        <v>20.236466877507784</v>
      </c>
    </row>
    <row r="142" spans="1:25" x14ac:dyDescent="0.25">
      <c r="A142">
        <v>141</v>
      </c>
      <c r="B142">
        <v>493911.60960500001</v>
      </c>
      <c r="C142">
        <v>5180745.0927600004</v>
      </c>
      <c r="D142" t="s">
        <v>24</v>
      </c>
      <c r="E142" s="66">
        <v>3</v>
      </c>
      <c r="F142" s="68">
        <v>57.844218503937007</v>
      </c>
      <c r="G142" s="58">
        <v>0.78513391971445645</v>
      </c>
      <c r="H142" s="58">
        <v>0.59036947749421609</v>
      </c>
      <c r="I142" s="58">
        <v>0.21457855869620576</v>
      </c>
      <c r="J142" s="58">
        <v>0.76175753611915809</v>
      </c>
      <c r="K142" s="58">
        <v>0.23738708833158748</v>
      </c>
      <c r="L142" s="67">
        <f t="shared" si="10"/>
        <v>78.513391971445643</v>
      </c>
      <c r="M142" s="67">
        <f t="shared" si="11"/>
        <v>59.036947749421607</v>
      </c>
      <c r="N142" s="67">
        <f t="shared" si="12"/>
        <v>21.457855869620577</v>
      </c>
      <c r="O142" s="67">
        <f t="shared" si="13"/>
        <v>76.175753611915809</v>
      </c>
      <c r="P142" s="67">
        <f t="shared" si="14"/>
        <v>23.738708833158746</v>
      </c>
      <c r="S142">
        <v>141</v>
      </c>
      <c r="T142" s="69">
        <v>57.844218503937007</v>
      </c>
      <c r="U142" s="69">
        <v>78.513391971445643</v>
      </c>
      <c r="V142" s="69">
        <v>59.036947749421607</v>
      </c>
      <c r="W142" s="69">
        <v>21.457855869620577</v>
      </c>
      <c r="X142" s="69">
        <v>76.175753611915809</v>
      </c>
      <c r="Y142" s="69">
        <v>23.738708833158746</v>
      </c>
    </row>
    <row r="143" spans="1:25" x14ac:dyDescent="0.25">
      <c r="A143">
        <v>142</v>
      </c>
      <c r="B143">
        <v>493943.514329998</v>
      </c>
      <c r="C143">
        <v>5180741.0600800002</v>
      </c>
      <c r="D143" t="s">
        <v>24</v>
      </c>
      <c r="E143" s="66">
        <v>4</v>
      </c>
      <c r="F143" s="68">
        <v>67.170025590551177</v>
      </c>
      <c r="G143" s="58">
        <v>0.8895064455005478</v>
      </c>
      <c r="H143" s="58">
        <v>0.62875832185186753</v>
      </c>
      <c r="I143" s="58">
        <v>0.36030154486036836</v>
      </c>
      <c r="J143" s="58">
        <v>0.9033105701798636</v>
      </c>
      <c r="K143" s="58">
        <v>0.30050699609529535</v>
      </c>
      <c r="L143" s="67">
        <f t="shared" si="10"/>
        <v>88.950644550054776</v>
      </c>
      <c r="M143" s="67">
        <f t="shared" si="11"/>
        <v>62.875832185186752</v>
      </c>
      <c r="N143" s="67">
        <f t="shared" si="12"/>
        <v>36.030154486036835</v>
      </c>
      <c r="O143" s="67">
        <f t="shared" si="13"/>
        <v>90.331057017986353</v>
      </c>
      <c r="P143" s="67">
        <f t="shared" si="14"/>
        <v>30.050699609529534</v>
      </c>
      <c r="S143">
        <v>142</v>
      </c>
      <c r="T143" s="69">
        <v>67.170025590551177</v>
      </c>
      <c r="U143" s="69">
        <v>88.950644550054776</v>
      </c>
      <c r="V143" s="69">
        <v>62.875832185186752</v>
      </c>
      <c r="W143" s="69">
        <v>36.030154486036835</v>
      </c>
      <c r="X143" s="69">
        <v>90.331057017986353</v>
      </c>
      <c r="Y143" s="69">
        <v>30.050699609529534</v>
      </c>
    </row>
    <row r="144" spans="1:25" x14ac:dyDescent="0.25">
      <c r="A144">
        <v>143</v>
      </c>
      <c r="B144">
        <v>493976.77996199799</v>
      </c>
      <c r="C144">
        <v>5180731.3388799904</v>
      </c>
      <c r="D144" t="s">
        <v>24</v>
      </c>
      <c r="E144" s="66">
        <v>5</v>
      </c>
      <c r="F144" s="68">
        <v>76.28175669291339</v>
      </c>
      <c r="G144" s="58">
        <v>0.90011947523640456</v>
      </c>
      <c r="H144" s="58">
        <v>0.62106935303388999</v>
      </c>
      <c r="I144" s="58">
        <v>0.3196969696969697</v>
      </c>
      <c r="J144" s="58">
        <v>0.87479756937615283</v>
      </c>
      <c r="K144" s="58">
        <v>0.42093404029424908</v>
      </c>
      <c r="L144" s="67">
        <f t="shared" si="10"/>
        <v>90.011947523640458</v>
      </c>
      <c r="M144" s="67">
        <f t="shared" si="11"/>
        <v>62.106935303389001</v>
      </c>
      <c r="N144" s="67">
        <f t="shared" si="12"/>
        <v>31.969696969696969</v>
      </c>
      <c r="O144" s="67">
        <f t="shared" si="13"/>
        <v>87.479756937615278</v>
      </c>
      <c r="P144" s="67">
        <f t="shared" si="14"/>
        <v>42.09340402942491</v>
      </c>
      <c r="S144">
        <v>143</v>
      </c>
      <c r="T144" s="69">
        <v>76.28175669291339</v>
      </c>
      <c r="U144" s="69">
        <v>90.011947523640458</v>
      </c>
      <c r="V144" s="69">
        <v>62.106935303389001</v>
      </c>
      <c r="W144" s="69">
        <v>31.969696969696969</v>
      </c>
      <c r="X144" s="69">
        <v>87.479756937615278</v>
      </c>
      <c r="Y144" s="69">
        <v>42.09340402942491</v>
      </c>
    </row>
    <row r="145" spans="1:25" x14ac:dyDescent="0.25">
      <c r="A145">
        <v>144</v>
      </c>
      <c r="B145">
        <v>494007.324461999</v>
      </c>
      <c r="C145">
        <v>5180733.5508399904</v>
      </c>
      <c r="D145" t="s">
        <v>24</v>
      </c>
      <c r="E145" s="66">
        <v>5</v>
      </c>
      <c r="F145" s="68">
        <v>72.667096456692917</v>
      </c>
      <c r="G145" s="58">
        <v>0.87171012066331677</v>
      </c>
      <c r="H145" s="58">
        <v>0.60136016923659752</v>
      </c>
      <c r="I145" s="58">
        <v>0.23143939393939394</v>
      </c>
      <c r="J145" s="58">
        <v>0.84791566017902831</v>
      </c>
      <c r="K145" s="58">
        <v>0.3979570995135262</v>
      </c>
      <c r="L145" s="67">
        <f t="shared" si="10"/>
        <v>87.17101206633167</v>
      </c>
      <c r="M145" s="67">
        <f t="shared" si="11"/>
        <v>60.136016923659753</v>
      </c>
      <c r="N145" s="67">
        <f t="shared" si="12"/>
        <v>23.143939393939394</v>
      </c>
      <c r="O145" s="67">
        <f t="shared" si="13"/>
        <v>84.791566017902824</v>
      </c>
      <c r="P145" s="67">
        <f t="shared" si="14"/>
        <v>39.79570995135262</v>
      </c>
      <c r="S145">
        <v>144</v>
      </c>
      <c r="T145" s="69">
        <v>72.667096456692917</v>
      </c>
      <c r="U145" s="69">
        <v>87.17101206633167</v>
      </c>
      <c r="V145" s="69">
        <v>60.136016923659753</v>
      </c>
      <c r="W145" s="69">
        <v>23.143939393939394</v>
      </c>
      <c r="X145" s="69">
        <v>84.791566017902824</v>
      </c>
      <c r="Y145" s="69">
        <v>39.79570995135262</v>
      </c>
    </row>
    <row r="146" spans="1:25" x14ac:dyDescent="0.25">
      <c r="A146">
        <v>145</v>
      </c>
      <c r="B146">
        <v>494039.23383600003</v>
      </c>
      <c r="C146">
        <v>5180734.0746799903</v>
      </c>
      <c r="D146" t="s">
        <v>24</v>
      </c>
      <c r="E146" s="66">
        <v>6</v>
      </c>
      <c r="F146" s="68">
        <v>71.59671732283465</v>
      </c>
      <c r="G146" s="58">
        <v>0.83854449586634128</v>
      </c>
      <c r="H146" s="58">
        <v>0.56291636388081512</v>
      </c>
      <c r="I146" s="58">
        <v>0.33205128205128209</v>
      </c>
      <c r="J146" s="58">
        <v>0.84856973972712413</v>
      </c>
      <c r="K146" s="58">
        <v>0.32082025718776636</v>
      </c>
      <c r="L146" s="67">
        <f t="shared" si="10"/>
        <v>83.854449586634132</v>
      </c>
      <c r="M146" s="67">
        <f t="shared" si="11"/>
        <v>56.291636388081514</v>
      </c>
      <c r="N146" s="67">
        <f t="shared" si="12"/>
        <v>33.205128205128212</v>
      </c>
      <c r="O146" s="67">
        <f t="shared" si="13"/>
        <v>84.85697397271241</v>
      </c>
      <c r="P146" s="67">
        <f t="shared" si="14"/>
        <v>32.082025718776634</v>
      </c>
      <c r="S146">
        <v>145</v>
      </c>
      <c r="T146" s="69">
        <v>71.59671732283465</v>
      </c>
      <c r="U146" s="69">
        <v>83.854449586634132</v>
      </c>
      <c r="V146" s="69">
        <v>56.291636388081514</v>
      </c>
      <c r="W146" s="69">
        <v>33.205128205128212</v>
      </c>
      <c r="X146" s="69">
        <v>84.85697397271241</v>
      </c>
      <c r="Y146" s="69">
        <v>32.082025718776634</v>
      </c>
    </row>
    <row r="147" spans="1:25" x14ac:dyDescent="0.25">
      <c r="A147">
        <v>146</v>
      </c>
      <c r="B147">
        <v>494071.13574</v>
      </c>
      <c r="C147">
        <v>5180727.0423800005</v>
      </c>
      <c r="D147" t="s">
        <v>24</v>
      </c>
      <c r="E147" s="66">
        <v>7</v>
      </c>
      <c r="F147" s="68">
        <v>62.430882283464562</v>
      </c>
      <c r="G147" s="58">
        <v>0.7614613273484363</v>
      </c>
      <c r="H147" s="58">
        <v>0.51089002516666437</v>
      </c>
      <c r="I147" s="58">
        <v>0.30864197530864196</v>
      </c>
      <c r="J147" s="58">
        <v>0.51089002516666437</v>
      </c>
      <c r="K147" s="58">
        <v>0.24598545353017925</v>
      </c>
      <c r="L147" s="67">
        <f t="shared" si="10"/>
        <v>76.146132734843633</v>
      </c>
      <c r="M147" s="67">
        <f t="shared" si="11"/>
        <v>51.08900251666644</v>
      </c>
      <c r="N147" s="67">
        <f t="shared" si="12"/>
        <v>30.864197530864196</v>
      </c>
      <c r="O147" s="67">
        <f t="shared" si="13"/>
        <v>51.08900251666644</v>
      </c>
      <c r="P147" s="67">
        <f t="shared" si="14"/>
        <v>24.598545353017926</v>
      </c>
      <c r="S147">
        <v>146</v>
      </c>
      <c r="T147" s="69">
        <v>62.430882283464562</v>
      </c>
      <c r="U147" s="69">
        <v>76.146132734843633</v>
      </c>
      <c r="V147" s="69">
        <v>51.08900251666644</v>
      </c>
      <c r="W147" s="69">
        <v>30.864197530864196</v>
      </c>
      <c r="X147" s="69">
        <v>51.08900251666644</v>
      </c>
      <c r="Y147" s="69">
        <v>24.598545353017926</v>
      </c>
    </row>
    <row r="148" spans="1:25" x14ac:dyDescent="0.25">
      <c r="A148">
        <v>147</v>
      </c>
      <c r="B148">
        <v>494103.06250200002</v>
      </c>
      <c r="C148">
        <v>5180745.2349699903</v>
      </c>
      <c r="D148" t="s">
        <v>24</v>
      </c>
      <c r="E148" s="66">
        <v>7</v>
      </c>
      <c r="F148" s="68">
        <v>40.521421259842519</v>
      </c>
      <c r="G148" s="58">
        <v>0.61600192837507939</v>
      </c>
      <c r="H148" s="58">
        <v>0.42088052831498013</v>
      </c>
      <c r="I148" s="58">
        <v>0.23472222222222222</v>
      </c>
      <c r="J148" s="58">
        <v>0.42088052831498013</v>
      </c>
      <c r="K148" s="58">
        <v>6.8041667925025598E-2</v>
      </c>
      <c r="L148" s="67">
        <f t="shared" si="10"/>
        <v>61.60019283750794</v>
      </c>
      <c r="M148" s="67">
        <f t="shared" si="11"/>
        <v>42.088052831498011</v>
      </c>
      <c r="N148" s="67">
        <f t="shared" si="12"/>
        <v>23.472222222222221</v>
      </c>
      <c r="O148" s="67">
        <f t="shared" si="13"/>
        <v>42.088052831498011</v>
      </c>
      <c r="P148" s="67">
        <f t="shared" si="14"/>
        <v>6.80416679250256</v>
      </c>
      <c r="S148">
        <v>147</v>
      </c>
      <c r="T148" s="69">
        <v>40.521421259842519</v>
      </c>
      <c r="U148" s="69">
        <v>61.60019283750794</v>
      </c>
      <c r="V148" s="69">
        <v>42.088052831498011</v>
      </c>
      <c r="W148" s="69">
        <v>23.472222222222221</v>
      </c>
      <c r="X148" s="69">
        <v>42.088052831498011</v>
      </c>
      <c r="Y148" s="69">
        <v>6.80416679250256</v>
      </c>
    </row>
    <row r="149" spans="1:25" x14ac:dyDescent="0.25">
      <c r="A149">
        <v>148</v>
      </c>
      <c r="B149">
        <v>494134.94672100001</v>
      </c>
      <c r="C149">
        <v>5180720.0901100002</v>
      </c>
      <c r="D149" t="s">
        <v>24</v>
      </c>
      <c r="E149" s="66">
        <v>8</v>
      </c>
      <c r="F149" s="68">
        <v>78.880202362204727</v>
      </c>
      <c r="G149" s="58">
        <v>1.0252920604089066</v>
      </c>
      <c r="H149" s="58">
        <v>0.70330254620027899</v>
      </c>
      <c r="I149" s="58">
        <v>0.78181818181818197</v>
      </c>
      <c r="J149" s="58">
        <v>0.99693400336810012</v>
      </c>
      <c r="K149" s="58">
        <v>0.55975851468221161</v>
      </c>
      <c r="L149" s="67">
        <f t="shared" si="10"/>
        <v>102.52920604089067</v>
      </c>
      <c r="M149" s="67">
        <f t="shared" si="11"/>
        <v>70.330254620027901</v>
      </c>
      <c r="N149" s="67">
        <f t="shared" si="12"/>
        <v>78.181818181818201</v>
      </c>
      <c r="O149" s="67">
        <f t="shared" si="13"/>
        <v>99.693400336810015</v>
      </c>
      <c r="P149" s="67">
        <f t="shared" si="14"/>
        <v>55.975851468221158</v>
      </c>
      <c r="S149">
        <v>148</v>
      </c>
      <c r="T149" s="69">
        <v>78.880202362204727</v>
      </c>
      <c r="U149" s="69">
        <v>102.52920604089067</v>
      </c>
      <c r="V149" s="69">
        <v>70.330254620027901</v>
      </c>
      <c r="W149" s="69">
        <v>78.181818181818201</v>
      </c>
      <c r="X149" s="69">
        <v>99.693400336810015</v>
      </c>
      <c r="Y149" s="69">
        <v>55.975851468221158</v>
      </c>
    </row>
    <row r="150" spans="1:25" x14ac:dyDescent="0.25">
      <c r="A150">
        <v>149</v>
      </c>
      <c r="B150">
        <v>493350.86385000002</v>
      </c>
      <c r="C150">
        <v>5180767.3566100001</v>
      </c>
      <c r="D150" t="s">
        <v>9</v>
      </c>
      <c r="E150" s="66">
        <v>1</v>
      </c>
      <c r="F150" s="68">
        <v>81.835997351780705</v>
      </c>
      <c r="G150" s="58">
        <v>1.2274102128638333</v>
      </c>
      <c r="H150" s="58">
        <v>0.86803675180767925</v>
      </c>
      <c r="I150" s="58">
        <v>0.82958333333333323</v>
      </c>
      <c r="J150" s="58">
        <v>1.215443597807393</v>
      </c>
      <c r="K150" s="58">
        <v>0.80078829301616206</v>
      </c>
      <c r="L150" s="67">
        <f t="shared" si="10"/>
        <v>122.74102128638333</v>
      </c>
      <c r="M150" s="67">
        <f t="shared" si="11"/>
        <v>86.803675180767925</v>
      </c>
      <c r="N150" s="67">
        <f t="shared" si="12"/>
        <v>82.958333333333329</v>
      </c>
      <c r="O150" s="67">
        <f t="shared" si="13"/>
        <v>121.5443597807393</v>
      </c>
      <c r="P150" s="67">
        <f t="shared" si="14"/>
        <v>80.07882930161621</v>
      </c>
      <c r="S150">
        <v>149</v>
      </c>
      <c r="T150" s="69">
        <v>81.835997351780705</v>
      </c>
      <c r="U150" s="69">
        <v>122.74102128638333</v>
      </c>
      <c r="V150" s="69">
        <v>86.803675180767925</v>
      </c>
      <c r="W150" s="69">
        <v>82.958333333333329</v>
      </c>
      <c r="X150" s="69">
        <v>121.5443597807393</v>
      </c>
      <c r="Y150" s="69">
        <v>80.07882930161621</v>
      </c>
    </row>
    <row r="151" spans="1:25" x14ac:dyDescent="0.25">
      <c r="A151">
        <v>150</v>
      </c>
      <c r="B151">
        <v>493382.78291000001</v>
      </c>
      <c r="C151">
        <v>5180776.7667300003</v>
      </c>
      <c r="D151" t="s">
        <v>9</v>
      </c>
      <c r="E151" s="66">
        <v>2</v>
      </c>
      <c r="F151" s="68">
        <v>64.191282322231601</v>
      </c>
      <c r="G151" s="58">
        <v>0.86065531179896659</v>
      </c>
      <c r="H151" s="58">
        <v>0.55798597416229023</v>
      </c>
      <c r="I151" s="58">
        <v>0.4739046814898209</v>
      </c>
      <c r="J151" s="58">
        <v>0.87469500065682582</v>
      </c>
      <c r="K151" s="58">
        <v>0.34384028354478513</v>
      </c>
      <c r="L151" s="67">
        <f t="shared" si="10"/>
        <v>86.065531179896652</v>
      </c>
      <c r="M151" s="67">
        <f t="shared" si="11"/>
        <v>55.798597416229022</v>
      </c>
      <c r="N151" s="67">
        <f t="shared" si="12"/>
        <v>47.390468148982087</v>
      </c>
      <c r="O151" s="67">
        <f t="shared" si="13"/>
        <v>87.469500065682581</v>
      </c>
      <c r="P151" s="67">
        <f t="shared" si="14"/>
        <v>34.384028354478517</v>
      </c>
      <c r="S151">
        <v>150</v>
      </c>
      <c r="T151" s="69">
        <v>64.191282322231601</v>
      </c>
      <c r="U151" s="69">
        <v>86.065531179896652</v>
      </c>
      <c r="V151" s="69">
        <v>55.798597416229022</v>
      </c>
      <c r="W151" s="69">
        <v>47.390468148982087</v>
      </c>
      <c r="X151" s="69">
        <v>87.469500065682581</v>
      </c>
      <c r="Y151" s="69">
        <v>34.384028354478517</v>
      </c>
    </row>
    <row r="152" spans="1:25" x14ac:dyDescent="0.25">
      <c r="A152">
        <v>151</v>
      </c>
      <c r="B152">
        <v>493417.88659000001</v>
      </c>
      <c r="C152">
        <v>5180770.9989099903</v>
      </c>
      <c r="D152" t="s">
        <v>9</v>
      </c>
      <c r="E152" s="66">
        <v>3</v>
      </c>
      <c r="F152" s="68">
        <v>85.75246974275916</v>
      </c>
      <c r="G152" s="58">
        <v>1.0376413850999999</v>
      </c>
      <c r="H152" s="58">
        <v>0.75569022819052301</v>
      </c>
      <c r="I152" s="58">
        <v>0.55939849624060145</v>
      </c>
      <c r="J152" s="58">
        <v>1.0198046877655467</v>
      </c>
      <c r="K152" s="58">
        <v>0.58624359782994806</v>
      </c>
      <c r="L152" s="67">
        <f t="shared" si="10"/>
        <v>103.76413851</v>
      </c>
      <c r="M152" s="67">
        <f t="shared" si="11"/>
        <v>75.569022819052307</v>
      </c>
      <c r="N152" s="67">
        <f t="shared" si="12"/>
        <v>55.939849624060145</v>
      </c>
      <c r="O152" s="67">
        <f t="shared" si="13"/>
        <v>101.98046877655467</v>
      </c>
      <c r="P152" s="67">
        <f t="shared" si="14"/>
        <v>58.624359782994809</v>
      </c>
      <c r="S152">
        <v>151</v>
      </c>
      <c r="T152" s="69">
        <v>85.75246974275916</v>
      </c>
      <c r="U152" s="69">
        <v>103.76413851</v>
      </c>
      <c r="V152" s="69">
        <v>75.569022819052307</v>
      </c>
      <c r="W152" s="69">
        <v>55.939849624060145</v>
      </c>
      <c r="X152" s="69">
        <v>101.98046877655467</v>
      </c>
      <c r="Y152" s="69">
        <v>58.624359782994809</v>
      </c>
    </row>
    <row r="153" spans="1:25" x14ac:dyDescent="0.25">
      <c r="A153">
        <v>152</v>
      </c>
      <c r="B153">
        <v>493447.78446200001</v>
      </c>
      <c r="C153">
        <v>5180761.6069099903</v>
      </c>
      <c r="D153" t="s">
        <v>9</v>
      </c>
      <c r="E153" s="66">
        <v>4</v>
      </c>
      <c r="F153" s="68">
        <v>77.179935576078151</v>
      </c>
      <c r="G153" s="58">
        <v>1.1540410479761845</v>
      </c>
      <c r="H153" s="58">
        <v>0.80932475270787463</v>
      </c>
      <c r="I153" s="58">
        <v>0.6132191480017567</v>
      </c>
      <c r="J153" s="58">
        <v>1.1662538046674595</v>
      </c>
      <c r="K153" s="58">
        <v>0.64765137279611562</v>
      </c>
      <c r="L153" s="67">
        <f t="shared" si="10"/>
        <v>115.40410479761844</v>
      </c>
      <c r="M153" s="67">
        <f t="shared" si="11"/>
        <v>80.932475270787464</v>
      </c>
      <c r="N153" s="67">
        <f t="shared" si="12"/>
        <v>61.321914800175669</v>
      </c>
      <c r="O153" s="67">
        <f t="shared" si="13"/>
        <v>116.62538046674595</v>
      </c>
      <c r="P153" s="67">
        <f t="shared" si="14"/>
        <v>64.765137279611565</v>
      </c>
      <c r="S153">
        <v>152</v>
      </c>
      <c r="T153" s="69">
        <v>77.179935576078151</v>
      </c>
      <c r="U153" s="69">
        <v>115.40410479761844</v>
      </c>
      <c r="V153" s="69">
        <v>80.932475270787464</v>
      </c>
      <c r="W153" s="69">
        <v>61.321914800175669</v>
      </c>
      <c r="X153" s="69">
        <v>116.62538046674595</v>
      </c>
      <c r="Y153" s="69">
        <v>64.765137279611565</v>
      </c>
    </row>
    <row r="154" spans="1:25" x14ac:dyDescent="0.25">
      <c r="A154">
        <v>153</v>
      </c>
      <c r="B154">
        <v>493478.50785200001</v>
      </c>
      <c r="C154">
        <v>5180775.8840899803</v>
      </c>
      <c r="D154" t="s">
        <v>9</v>
      </c>
      <c r="E154" s="66">
        <v>4</v>
      </c>
      <c r="F154" s="68">
        <v>90.927306596426533</v>
      </c>
      <c r="G154" s="58">
        <v>1.133532600986549</v>
      </c>
      <c r="H154" s="58">
        <v>0.82295106173830612</v>
      </c>
      <c r="I154" s="58">
        <v>0.75500658761528316</v>
      </c>
      <c r="J154" s="58">
        <v>1.1338345781709431</v>
      </c>
      <c r="K154" s="58">
        <v>0.71085489359781606</v>
      </c>
      <c r="L154" s="67">
        <f t="shared" si="10"/>
        <v>113.3532600986549</v>
      </c>
      <c r="M154" s="67">
        <f t="shared" si="11"/>
        <v>82.295106173830618</v>
      </c>
      <c r="N154" s="67">
        <f t="shared" si="12"/>
        <v>75.500658761528314</v>
      </c>
      <c r="O154" s="67">
        <f t="shared" si="13"/>
        <v>113.38345781709431</v>
      </c>
      <c r="P154" s="67">
        <f t="shared" si="14"/>
        <v>71.085489359781604</v>
      </c>
      <c r="S154">
        <v>153</v>
      </c>
      <c r="T154" s="69">
        <v>90.927306596426533</v>
      </c>
      <c r="U154" s="69">
        <v>113.3532600986549</v>
      </c>
      <c r="V154" s="69">
        <v>82.295106173830618</v>
      </c>
      <c r="W154" s="69">
        <v>75.500658761528314</v>
      </c>
      <c r="X154" s="69">
        <v>113.38345781709431</v>
      </c>
      <c r="Y154" s="69">
        <v>71.085489359781604</v>
      </c>
    </row>
    <row r="155" spans="1:25" x14ac:dyDescent="0.25">
      <c r="A155">
        <v>154</v>
      </c>
      <c r="B155">
        <v>493510.39818800002</v>
      </c>
      <c r="C155">
        <v>5180758.9589499803</v>
      </c>
      <c r="D155" t="s">
        <v>9</v>
      </c>
      <c r="E155" s="66">
        <v>5</v>
      </c>
      <c r="F155" s="68">
        <v>78.54153853184927</v>
      </c>
      <c r="G155" s="58">
        <v>0.9984078336757396</v>
      </c>
      <c r="H155" s="58">
        <v>0.73413674145294794</v>
      </c>
      <c r="I155" s="58">
        <v>0.52559808612440184</v>
      </c>
      <c r="J155" s="58">
        <v>0.97996492134307656</v>
      </c>
      <c r="K155" s="58">
        <v>0.54725712822287376</v>
      </c>
      <c r="L155" s="67">
        <f t="shared" si="10"/>
        <v>99.840783367573962</v>
      </c>
      <c r="M155" s="67">
        <f t="shared" si="11"/>
        <v>73.413674145294792</v>
      </c>
      <c r="N155" s="67">
        <f t="shared" si="12"/>
        <v>52.559808612440186</v>
      </c>
      <c r="O155" s="67">
        <f t="shared" si="13"/>
        <v>97.996492134307658</v>
      </c>
      <c r="P155" s="67">
        <f t="shared" si="14"/>
        <v>54.725712822287377</v>
      </c>
      <c r="S155">
        <v>154</v>
      </c>
      <c r="T155" s="69">
        <v>78.54153853184927</v>
      </c>
      <c r="U155" s="69">
        <v>99.840783367573962</v>
      </c>
      <c r="V155" s="69">
        <v>73.413674145294792</v>
      </c>
      <c r="W155" s="69">
        <v>52.559808612440186</v>
      </c>
      <c r="X155" s="69">
        <v>97.996492134307658</v>
      </c>
      <c r="Y155" s="69">
        <v>54.725712822287377</v>
      </c>
    </row>
    <row r="156" spans="1:25" x14ac:dyDescent="0.25">
      <c r="A156">
        <v>155</v>
      </c>
      <c r="B156">
        <v>493542.317518998</v>
      </c>
      <c r="C156">
        <v>5180768.8143999903</v>
      </c>
      <c r="D156" t="s">
        <v>9</v>
      </c>
      <c r="E156" s="66">
        <v>6</v>
      </c>
      <c r="F156" s="68">
        <v>57.70182943365667</v>
      </c>
      <c r="G156" s="58">
        <v>0.78399363933444943</v>
      </c>
      <c r="H156" s="58">
        <v>0.60763159944920375</v>
      </c>
      <c r="I156" s="58">
        <v>0.21049512630540293</v>
      </c>
      <c r="J156" s="58">
        <v>0.77896003892907228</v>
      </c>
      <c r="K156" s="58">
        <v>0.21532560876082674</v>
      </c>
      <c r="L156" s="67">
        <f t="shared" si="10"/>
        <v>78.399363933444945</v>
      </c>
      <c r="M156" s="67">
        <f t="shared" si="11"/>
        <v>60.763159944920375</v>
      </c>
      <c r="N156" s="67">
        <f t="shared" si="12"/>
        <v>21.049512630540292</v>
      </c>
      <c r="O156" s="67">
        <f t="shared" si="13"/>
        <v>77.896003892907231</v>
      </c>
      <c r="P156" s="67">
        <f t="shared" si="14"/>
        <v>21.532560876082673</v>
      </c>
      <c r="S156">
        <v>155</v>
      </c>
      <c r="T156" s="69">
        <v>57.70182943365667</v>
      </c>
      <c r="U156" s="69">
        <v>78.399363933444945</v>
      </c>
      <c r="V156" s="69">
        <v>60.763159944920375</v>
      </c>
      <c r="W156" s="69">
        <v>21.049512630540292</v>
      </c>
      <c r="X156" s="69">
        <v>77.896003892907231</v>
      </c>
      <c r="Y156" s="69">
        <v>21.532560876082673</v>
      </c>
    </row>
    <row r="157" spans="1:25" x14ac:dyDescent="0.25">
      <c r="A157">
        <v>156</v>
      </c>
      <c r="B157">
        <v>493574.22056400002</v>
      </c>
      <c r="C157">
        <v>5180763.5574099803</v>
      </c>
      <c r="D157" t="s">
        <v>15</v>
      </c>
      <c r="E157" s="66">
        <v>1</v>
      </c>
      <c r="F157" s="68">
        <v>55.880905511811015</v>
      </c>
      <c r="G157" s="58">
        <v>0.97239581964581157</v>
      </c>
      <c r="H157" s="58">
        <v>0.71400928732305924</v>
      </c>
      <c r="I157" s="58">
        <v>0.54920289855072457</v>
      </c>
      <c r="J157" s="58">
        <v>0.97094006987041792</v>
      </c>
      <c r="K157" s="58">
        <v>0.55607057392918968</v>
      </c>
      <c r="L157" s="67">
        <f t="shared" si="10"/>
        <v>97.239581964581163</v>
      </c>
      <c r="M157" s="67">
        <f t="shared" si="11"/>
        <v>71.400928732305928</v>
      </c>
      <c r="N157" s="67">
        <f t="shared" si="12"/>
        <v>54.920289855072454</v>
      </c>
      <c r="O157" s="67">
        <f t="shared" si="13"/>
        <v>97.094006987041794</v>
      </c>
      <c r="P157" s="67">
        <f t="shared" si="14"/>
        <v>55.607057392918968</v>
      </c>
      <c r="S157">
        <v>156</v>
      </c>
      <c r="T157" s="69">
        <v>55.880905511811015</v>
      </c>
      <c r="U157" s="69">
        <v>97.239581964581163</v>
      </c>
      <c r="V157" s="69">
        <v>71.400928732305928</v>
      </c>
      <c r="W157" s="69">
        <v>54.920289855072454</v>
      </c>
      <c r="X157" s="69">
        <v>97.094006987041794</v>
      </c>
      <c r="Y157" s="69">
        <v>55.607057392918968</v>
      </c>
    </row>
    <row r="158" spans="1:25" x14ac:dyDescent="0.25">
      <c r="A158">
        <v>157</v>
      </c>
      <c r="B158">
        <v>493606.136686999</v>
      </c>
      <c r="C158">
        <v>5180770.52403</v>
      </c>
      <c r="D158" t="s">
        <v>15</v>
      </c>
      <c r="E158" s="66">
        <v>1</v>
      </c>
      <c r="F158" s="68">
        <v>52.878937007874015</v>
      </c>
      <c r="G158" s="58">
        <v>0.75169176650321468</v>
      </c>
      <c r="H158" s="58">
        <v>0.5357915978119957</v>
      </c>
      <c r="I158" s="58">
        <v>0.2036517347386913</v>
      </c>
      <c r="J158" s="58">
        <v>0.75337099407816188</v>
      </c>
      <c r="K158" s="58">
        <v>0.23286388336136118</v>
      </c>
      <c r="L158" s="67">
        <f t="shared" si="10"/>
        <v>75.169176650321461</v>
      </c>
      <c r="M158" s="67">
        <f t="shared" si="11"/>
        <v>53.579159781199571</v>
      </c>
      <c r="N158" s="67">
        <f t="shared" si="12"/>
        <v>20.365173473869131</v>
      </c>
      <c r="O158" s="67">
        <f t="shared" si="13"/>
        <v>75.337099407816183</v>
      </c>
      <c r="P158" s="67">
        <f t="shared" si="14"/>
        <v>23.286388336136117</v>
      </c>
      <c r="S158">
        <v>157</v>
      </c>
      <c r="T158" s="69">
        <v>52.878937007874015</v>
      </c>
      <c r="U158" s="69">
        <v>75.169176650321461</v>
      </c>
      <c r="V158" s="69">
        <v>53.579159781199571</v>
      </c>
      <c r="W158" s="69">
        <v>20.365173473869131</v>
      </c>
      <c r="X158" s="69">
        <v>75.337099407816183</v>
      </c>
      <c r="Y158" s="69">
        <v>23.286388336136117</v>
      </c>
    </row>
    <row r="159" spans="1:25" x14ac:dyDescent="0.25">
      <c r="A159">
        <v>158</v>
      </c>
      <c r="B159">
        <v>493638.036009998</v>
      </c>
      <c r="C159">
        <v>5180761.7114700004</v>
      </c>
      <c r="D159" t="s">
        <v>15</v>
      </c>
      <c r="E159" s="66">
        <v>2</v>
      </c>
      <c r="F159" s="68">
        <v>65.4773622047244</v>
      </c>
      <c r="G159" s="58">
        <v>0.80205138341768689</v>
      </c>
      <c r="H159" s="58">
        <v>0.57895246519629928</v>
      </c>
      <c r="I159" s="58">
        <v>0.24607843137254903</v>
      </c>
      <c r="J159" s="58">
        <v>0.80200003158836175</v>
      </c>
      <c r="K159" s="58">
        <v>0.25334045661069887</v>
      </c>
      <c r="L159" s="67">
        <f t="shared" si="10"/>
        <v>80.205138341768688</v>
      </c>
      <c r="M159" s="67">
        <f t="shared" si="11"/>
        <v>57.895246519629929</v>
      </c>
      <c r="N159" s="67">
        <f t="shared" si="12"/>
        <v>24.607843137254903</v>
      </c>
      <c r="O159" s="67">
        <f t="shared" si="13"/>
        <v>80.200003158836182</v>
      </c>
      <c r="P159" s="67">
        <f t="shared" si="14"/>
        <v>25.334045661069887</v>
      </c>
      <c r="S159">
        <v>158</v>
      </c>
      <c r="T159" s="69">
        <v>65.4773622047244</v>
      </c>
      <c r="U159" s="69">
        <v>80.205138341768688</v>
      </c>
      <c r="V159" s="69">
        <v>57.895246519629929</v>
      </c>
      <c r="W159" s="69">
        <v>24.607843137254903</v>
      </c>
      <c r="X159" s="69">
        <v>80.200003158836182</v>
      </c>
      <c r="Y159" s="69">
        <v>25.334045661069887</v>
      </c>
    </row>
    <row r="160" spans="1:25" x14ac:dyDescent="0.25">
      <c r="A160">
        <v>159</v>
      </c>
      <c r="B160">
        <v>493669.952770998</v>
      </c>
      <c r="C160">
        <v>5180769.34516</v>
      </c>
      <c r="D160" t="s">
        <v>15</v>
      </c>
      <c r="E160" s="66">
        <v>3</v>
      </c>
      <c r="F160" s="68">
        <v>59.990157480314963</v>
      </c>
      <c r="G160" s="58">
        <v>0.87087838182655519</v>
      </c>
      <c r="H160" s="58">
        <v>0.62210577922199373</v>
      </c>
      <c r="I160" s="58">
        <v>0.28750491932310107</v>
      </c>
      <c r="J160" s="58">
        <v>0.87481143953251594</v>
      </c>
      <c r="K160" s="58">
        <v>0.28778875001048065</v>
      </c>
      <c r="L160" s="67">
        <f t="shared" si="10"/>
        <v>87.087838182655517</v>
      </c>
      <c r="M160" s="67">
        <f t="shared" si="11"/>
        <v>62.21057792219937</v>
      </c>
      <c r="N160" s="67">
        <f t="shared" si="12"/>
        <v>28.750491932310108</v>
      </c>
      <c r="O160" s="67">
        <f t="shared" si="13"/>
        <v>87.481143953251589</v>
      </c>
      <c r="P160" s="67">
        <f t="shared" si="14"/>
        <v>28.778875001048064</v>
      </c>
      <c r="S160">
        <v>159</v>
      </c>
      <c r="T160" s="69">
        <v>59.990157480314963</v>
      </c>
      <c r="U160" s="69">
        <v>87.087838182655517</v>
      </c>
      <c r="V160" s="69">
        <v>62.21057792219937</v>
      </c>
      <c r="W160" s="69">
        <v>28.750491932310108</v>
      </c>
      <c r="X160" s="69">
        <v>87.481143953251589</v>
      </c>
      <c r="Y160" s="69">
        <v>28.778875001048064</v>
      </c>
    </row>
    <row r="161" spans="1:25" x14ac:dyDescent="0.25">
      <c r="A161">
        <v>160</v>
      </c>
      <c r="B161">
        <v>493701.865718999</v>
      </c>
      <c r="C161">
        <v>5180773.4231099803</v>
      </c>
      <c r="D161" t="s">
        <v>15</v>
      </c>
      <c r="E161" s="66">
        <v>4</v>
      </c>
      <c r="F161" s="68">
        <v>56.2746062992126</v>
      </c>
      <c r="G161" s="58">
        <v>0.86046519343087013</v>
      </c>
      <c r="H161" s="58">
        <v>0.60207945282479935</v>
      </c>
      <c r="I161" s="58">
        <v>0.29344919786096252</v>
      </c>
      <c r="J161" s="58">
        <v>0.81659375171951043</v>
      </c>
      <c r="K161" s="58">
        <v>0.31154898555088467</v>
      </c>
      <c r="L161" s="67">
        <f t="shared" si="10"/>
        <v>86.046519343087013</v>
      </c>
      <c r="M161" s="67">
        <f t="shared" si="11"/>
        <v>60.207945282479933</v>
      </c>
      <c r="N161" s="67">
        <f t="shared" si="12"/>
        <v>29.344919786096252</v>
      </c>
      <c r="O161" s="67">
        <f t="shared" si="13"/>
        <v>81.659375171951041</v>
      </c>
      <c r="P161" s="67">
        <f t="shared" si="14"/>
        <v>31.154898555088469</v>
      </c>
      <c r="S161">
        <v>160</v>
      </c>
      <c r="T161" s="69">
        <v>56.2746062992126</v>
      </c>
      <c r="U161" s="69">
        <v>86.046519343087013</v>
      </c>
      <c r="V161" s="69">
        <v>60.207945282479933</v>
      </c>
      <c r="W161" s="69">
        <v>29.344919786096252</v>
      </c>
      <c r="X161" s="69">
        <v>81.659375171951041</v>
      </c>
      <c r="Y161" s="69">
        <v>31.154898555088469</v>
      </c>
    </row>
    <row r="162" spans="1:25" x14ac:dyDescent="0.25">
      <c r="A162">
        <v>161</v>
      </c>
      <c r="B162">
        <v>493733.751358999</v>
      </c>
      <c r="C162">
        <v>5180751.3875399902</v>
      </c>
      <c r="D162" t="s">
        <v>15</v>
      </c>
      <c r="E162" s="66">
        <v>5</v>
      </c>
      <c r="F162" s="68">
        <v>65.748031496062993</v>
      </c>
      <c r="G162" s="58">
        <v>1.0141080655422041</v>
      </c>
      <c r="H162" s="58">
        <v>0.68684777692175392</v>
      </c>
      <c r="I162" s="58">
        <v>0.56190476190476202</v>
      </c>
      <c r="J162" s="58">
        <v>1.0376490081102261</v>
      </c>
      <c r="K162" s="58">
        <v>0.50110024890031457</v>
      </c>
      <c r="L162" s="67">
        <f t="shared" si="10"/>
        <v>101.41080655422041</v>
      </c>
      <c r="M162" s="67">
        <f t="shared" si="11"/>
        <v>68.684777692175388</v>
      </c>
      <c r="N162" s="67">
        <f t="shared" si="12"/>
        <v>56.190476190476204</v>
      </c>
      <c r="O162" s="67">
        <f t="shared" si="13"/>
        <v>103.76490081102261</v>
      </c>
      <c r="P162" s="67">
        <f t="shared" si="14"/>
        <v>50.110024890031454</v>
      </c>
      <c r="S162">
        <v>161</v>
      </c>
      <c r="T162" s="69">
        <v>65.748031496062993</v>
      </c>
      <c r="U162" s="69">
        <v>101.41080655422041</v>
      </c>
      <c r="V162" s="69">
        <v>68.684777692175388</v>
      </c>
      <c r="W162" s="69">
        <v>56.190476190476204</v>
      </c>
      <c r="X162" s="69">
        <v>103.76490081102261</v>
      </c>
      <c r="Y162" s="69">
        <v>50.110024890031454</v>
      </c>
    </row>
    <row r="163" spans="1:25" x14ac:dyDescent="0.25">
      <c r="A163">
        <v>162</v>
      </c>
      <c r="B163">
        <v>493767.49701400002</v>
      </c>
      <c r="C163">
        <v>5180765.4346099803</v>
      </c>
      <c r="D163" t="s">
        <v>15</v>
      </c>
      <c r="E163" s="66">
        <v>6</v>
      </c>
      <c r="F163" s="68">
        <v>71.505905511811022</v>
      </c>
      <c r="G163" s="58">
        <v>0.99653764327206573</v>
      </c>
      <c r="H163" s="58">
        <v>0.67106270273294799</v>
      </c>
      <c r="I163" s="58">
        <v>0.493073593073593</v>
      </c>
      <c r="J163" s="58">
        <v>0.98088003835542992</v>
      </c>
      <c r="K163" s="58">
        <v>0.48485195138575821</v>
      </c>
      <c r="L163" s="67">
        <f t="shared" si="10"/>
        <v>99.653764327206574</v>
      </c>
      <c r="M163" s="67">
        <f t="shared" si="11"/>
        <v>67.106270273294797</v>
      </c>
      <c r="N163" s="67">
        <f t="shared" si="12"/>
        <v>49.307359307359299</v>
      </c>
      <c r="O163" s="67">
        <f t="shared" si="13"/>
        <v>98.088003835542992</v>
      </c>
      <c r="P163" s="67">
        <f t="shared" si="14"/>
        <v>48.485195138575818</v>
      </c>
      <c r="S163">
        <v>162</v>
      </c>
      <c r="T163" s="69">
        <v>71.505905511811022</v>
      </c>
      <c r="U163" s="69">
        <v>99.653764327206574</v>
      </c>
      <c r="V163" s="69">
        <v>67.106270273294797</v>
      </c>
      <c r="W163" s="69">
        <v>49.307359307359299</v>
      </c>
      <c r="X163" s="69">
        <v>98.088003835542992</v>
      </c>
      <c r="Y163" s="69">
        <v>48.485195138575818</v>
      </c>
    </row>
    <row r="164" spans="1:25" x14ac:dyDescent="0.25">
      <c r="A164">
        <v>163</v>
      </c>
      <c r="B164">
        <v>493797.58500899799</v>
      </c>
      <c r="C164">
        <v>5180766.9894599803</v>
      </c>
      <c r="D164" t="s">
        <v>15</v>
      </c>
      <c r="E164" s="66">
        <v>6</v>
      </c>
      <c r="F164" s="68">
        <v>77.411417322834637</v>
      </c>
      <c r="G164" s="58">
        <v>0.89969193769802902</v>
      </c>
      <c r="H164" s="58">
        <v>0.62665080812957286</v>
      </c>
      <c r="I164" s="58">
        <v>0.47792207792207786</v>
      </c>
      <c r="J164" s="58">
        <v>0.88612381130800888</v>
      </c>
      <c r="K164" s="58">
        <v>0.44512100265115145</v>
      </c>
      <c r="L164" s="67">
        <f t="shared" si="10"/>
        <v>89.969193769802899</v>
      </c>
      <c r="M164" s="67">
        <f t="shared" si="11"/>
        <v>62.665080812957285</v>
      </c>
      <c r="N164" s="67">
        <f t="shared" si="12"/>
        <v>47.792207792207783</v>
      </c>
      <c r="O164" s="67">
        <f t="shared" si="13"/>
        <v>88.612381130800884</v>
      </c>
      <c r="P164" s="67">
        <f t="shared" si="14"/>
        <v>44.512100265115144</v>
      </c>
      <c r="S164">
        <v>163</v>
      </c>
      <c r="T164" s="69">
        <v>77.411417322834637</v>
      </c>
      <c r="U164" s="69">
        <v>89.969193769802899</v>
      </c>
      <c r="V164" s="69">
        <v>62.665080812957285</v>
      </c>
      <c r="W164" s="69">
        <v>47.792207792207783</v>
      </c>
      <c r="X164" s="69">
        <v>88.612381130800884</v>
      </c>
      <c r="Y164" s="69">
        <v>44.512100265115144</v>
      </c>
    </row>
    <row r="165" spans="1:25" x14ac:dyDescent="0.25">
      <c r="A165">
        <v>164</v>
      </c>
      <c r="B165">
        <v>493829.477202999</v>
      </c>
      <c r="C165">
        <v>5180750.9549900005</v>
      </c>
      <c r="D165" t="s">
        <v>24</v>
      </c>
      <c r="E165" s="66">
        <v>1</v>
      </c>
      <c r="F165" s="68">
        <v>81.921496062992119</v>
      </c>
      <c r="G165" s="58">
        <v>0.86715680331894984</v>
      </c>
      <c r="H165" s="58">
        <v>0.62371606795660173</v>
      </c>
      <c r="I165" s="58">
        <v>0.37588235294117645</v>
      </c>
      <c r="J165" s="58">
        <v>0.88464937620635387</v>
      </c>
      <c r="K165" s="58">
        <v>0.3368367627120018</v>
      </c>
      <c r="L165" s="67">
        <f t="shared" si="10"/>
        <v>86.715680331894987</v>
      </c>
      <c r="M165" s="67">
        <f t="shared" si="11"/>
        <v>62.371606795660171</v>
      </c>
      <c r="N165" s="67">
        <f t="shared" si="12"/>
        <v>37.588235294117645</v>
      </c>
      <c r="O165" s="67">
        <f t="shared" si="13"/>
        <v>88.464937620635382</v>
      </c>
      <c r="P165" s="67">
        <f t="shared" si="14"/>
        <v>33.683676271200177</v>
      </c>
      <c r="S165">
        <v>164</v>
      </c>
      <c r="T165" s="69">
        <v>81.921496062992119</v>
      </c>
      <c r="U165" s="69">
        <v>86.715680331894987</v>
      </c>
      <c r="V165" s="69">
        <v>62.371606795660171</v>
      </c>
      <c r="W165" s="69">
        <v>37.588235294117645</v>
      </c>
      <c r="X165" s="69">
        <v>88.464937620635382</v>
      </c>
      <c r="Y165" s="69">
        <v>33.683676271200177</v>
      </c>
    </row>
    <row r="166" spans="1:25" x14ac:dyDescent="0.25">
      <c r="A166">
        <v>165</v>
      </c>
      <c r="B166">
        <v>493861.415824998</v>
      </c>
      <c r="C166">
        <v>5180780.14738</v>
      </c>
      <c r="D166" t="s">
        <v>24</v>
      </c>
      <c r="E166" s="66">
        <v>1</v>
      </c>
      <c r="F166" s="68">
        <v>86.552418897637793</v>
      </c>
      <c r="G166" s="58">
        <v>1.0363146212801415</v>
      </c>
      <c r="H166" s="58">
        <v>0.73146266999752485</v>
      </c>
      <c r="I166" s="58">
        <v>0.53828431372549024</v>
      </c>
      <c r="J166" s="58">
        <v>1.0616929125098902</v>
      </c>
      <c r="K166" s="58">
        <v>0.50056478671688409</v>
      </c>
      <c r="L166" s="67">
        <f t="shared" si="10"/>
        <v>103.63146212801415</v>
      </c>
      <c r="M166" s="67">
        <f t="shared" si="11"/>
        <v>73.146266999752484</v>
      </c>
      <c r="N166" s="67">
        <f t="shared" si="12"/>
        <v>53.828431372549026</v>
      </c>
      <c r="O166" s="67">
        <f t="shared" si="13"/>
        <v>106.16929125098902</v>
      </c>
      <c r="P166" s="67">
        <f t="shared" si="14"/>
        <v>50.05647867168841</v>
      </c>
      <c r="S166">
        <v>165</v>
      </c>
      <c r="T166" s="69">
        <v>86.552418897637793</v>
      </c>
      <c r="U166" s="69">
        <v>103.63146212801415</v>
      </c>
      <c r="V166" s="69">
        <v>73.146266999752484</v>
      </c>
      <c r="W166" s="69">
        <v>53.828431372549026</v>
      </c>
      <c r="X166" s="69">
        <v>106.16929125098902</v>
      </c>
      <c r="Y166" s="69">
        <v>50.05647867168841</v>
      </c>
    </row>
    <row r="167" spans="1:25" x14ac:dyDescent="0.25">
      <c r="A167">
        <v>166</v>
      </c>
      <c r="B167">
        <v>493893.321120999</v>
      </c>
      <c r="C167">
        <v>5180776.8922899803</v>
      </c>
      <c r="D167" t="s">
        <v>24</v>
      </c>
      <c r="E167" s="66">
        <v>2</v>
      </c>
      <c r="F167" s="68">
        <v>77.903302755905514</v>
      </c>
      <c r="G167" s="58">
        <v>0.86254446760054304</v>
      </c>
      <c r="H167" s="58">
        <v>0.60242480097582118</v>
      </c>
      <c r="I167" s="58">
        <v>0.37514854426619132</v>
      </c>
      <c r="J167" s="58">
        <v>0.85610249679985839</v>
      </c>
      <c r="K167" s="58">
        <v>0.32739452155710691</v>
      </c>
      <c r="L167" s="67">
        <f t="shared" si="10"/>
        <v>86.254446760054307</v>
      </c>
      <c r="M167" s="67">
        <f t="shared" si="11"/>
        <v>60.242480097582117</v>
      </c>
      <c r="N167" s="67">
        <f t="shared" si="12"/>
        <v>37.514854426619131</v>
      </c>
      <c r="O167" s="67">
        <f t="shared" si="13"/>
        <v>85.610249679985841</v>
      </c>
      <c r="P167" s="67">
        <f t="shared" si="14"/>
        <v>32.739452155710694</v>
      </c>
      <c r="S167">
        <v>166</v>
      </c>
      <c r="T167" s="69">
        <v>77.903302755905514</v>
      </c>
      <c r="U167" s="69">
        <v>86.254446760054307</v>
      </c>
      <c r="V167" s="69">
        <v>60.242480097582117</v>
      </c>
      <c r="W167" s="69">
        <v>37.514854426619131</v>
      </c>
      <c r="X167" s="69">
        <v>85.610249679985841</v>
      </c>
      <c r="Y167" s="69">
        <v>32.739452155710694</v>
      </c>
    </row>
    <row r="168" spans="1:25" x14ac:dyDescent="0.25">
      <c r="A168">
        <v>167</v>
      </c>
      <c r="B168">
        <v>493925.225664998</v>
      </c>
      <c r="C168">
        <v>5180772.8595099803</v>
      </c>
      <c r="D168" t="s">
        <v>24</v>
      </c>
      <c r="E168" s="66">
        <v>3</v>
      </c>
      <c r="F168" s="68">
        <v>60.794516535433068</v>
      </c>
      <c r="G168" s="58">
        <v>0.79774994659429976</v>
      </c>
      <c r="H168" s="58">
        <v>0.59999351712117155</v>
      </c>
      <c r="I168" s="58">
        <v>0.24122371436612922</v>
      </c>
      <c r="J168" s="58">
        <v>0.77494713683926986</v>
      </c>
      <c r="K168" s="58">
        <v>0.25976222305040436</v>
      </c>
      <c r="L168" s="67">
        <f t="shared" si="10"/>
        <v>79.774994659429979</v>
      </c>
      <c r="M168" s="67">
        <f t="shared" si="11"/>
        <v>59.999351712117154</v>
      </c>
      <c r="N168" s="67">
        <f t="shared" si="12"/>
        <v>24.122371436612923</v>
      </c>
      <c r="O168" s="67">
        <f t="shared" si="13"/>
        <v>77.494713683926989</v>
      </c>
      <c r="P168" s="67">
        <f t="shared" si="14"/>
        <v>25.976222305040437</v>
      </c>
      <c r="S168">
        <v>167</v>
      </c>
      <c r="T168" s="69">
        <v>60.794516535433068</v>
      </c>
      <c r="U168" s="69">
        <v>79.774994659429979</v>
      </c>
      <c r="V168" s="69">
        <v>59.999351712117154</v>
      </c>
      <c r="W168" s="69">
        <v>24.122371436612923</v>
      </c>
      <c r="X168" s="69">
        <v>77.494713683926989</v>
      </c>
      <c r="Y168" s="69">
        <v>25.976222305040437</v>
      </c>
    </row>
    <row r="169" spans="1:25" x14ac:dyDescent="0.25">
      <c r="A169">
        <v>168</v>
      </c>
      <c r="B169">
        <v>493957.125439998</v>
      </c>
      <c r="C169">
        <v>5180764.0486500002</v>
      </c>
      <c r="D169" t="s">
        <v>24</v>
      </c>
      <c r="E169" s="66">
        <v>4</v>
      </c>
      <c r="F169" s="68">
        <v>69.000766141732285</v>
      </c>
      <c r="G169" s="58">
        <v>0.88350883606224651</v>
      </c>
      <c r="H169" s="58">
        <v>0.62659948751586769</v>
      </c>
      <c r="I169" s="58">
        <v>0.35170825906120023</v>
      </c>
      <c r="J169" s="58">
        <v>0.8964773939732158</v>
      </c>
      <c r="K169" s="58">
        <v>0.29867771898610357</v>
      </c>
      <c r="L169" s="67">
        <f t="shared" si="10"/>
        <v>88.350883606224656</v>
      </c>
      <c r="M169" s="67">
        <f t="shared" si="11"/>
        <v>62.659948751586768</v>
      </c>
      <c r="N169" s="67">
        <f t="shared" si="12"/>
        <v>35.170825906120022</v>
      </c>
      <c r="O169" s="67">
        <f t="shared" si="13"/>
        <v>89.647739397321573</v>
      </c>
      <c r="P169" s="67">
        <f t="shared" si="14"/>
        <v>29.867771898610357</v>
      </c>
      <c r="S169">
        <v>168</v>
      </c>
      <c r="T169" s="69">
        <v>69.000766141732285</v>
      </c>
      <c r="U169" s="69">
        <v>88.350883606224656</v>
      </c>
      <c r="V169" s="69">
        <v>62.659948751586768</v>
      </c>
      <c r="W169" s="69">
        <v>35.170825906120022</v>
      </c>
      <c r="X169" s="69">
        <v>89.647739397321573</v>
      </c>
      <c r="Y169" s="69">
        <v>29.867771898610357</v>
      </c>
    </row>
    <row r="170" spans="1:25" x14ac:dyDescent="0.25">
      <c r="A170">
        <v>169</v>
      </c>
      <c r="B170">
        <v>493989.035435998</v>
      </c>
      <c r="C170">
        <v>5180765.3500800002</v>
      </c>
      <c r="D170" t="s">
        <v>24</v>
      </c>
      <c r="E170" s="66">
        <v>4</v>
      </c>
      <c r="F170" s="68">
        <v>60.528807480314953</v>
      </c>
      <c r="G170" s="58">
        <v>0.91569169372001946</v>
      </c>
      <c r="H170" s="58">
        <v>0.64729986093433245</v>
      </c>
      <c r="I170" s="58">
        <v>0.4014483065953654</v>
      </c>
      <c r="J170" s="58">
        <v>0.9255483004819578</v>
      </c>
      <c r="K170" s="58">
        <v>0.32823364867096816</v>
      </c>
      <c r="L170" s="67">
        <f t="shared" si="10"/>
        <v>91.569169372001952</v>
      </c>
      <c r="M170" s="67">
        <f t="shared" si="11"/>
        <v>64.72998609343324</v>
      </c>
      <c r="N170" s="67">
        <f t="shared" si="12"/>
        <v>40.144830659536538</v>
      </c>
      <c r="O170" s="67">
        <f t="shared" si="13"/>
        <v>92.554830048195782</v>
      </c>
      <c r="P170" s="67">
        <f t="shared" si="14"/>
        <v>32.823364867096814</v>
      </c>
      <c r="S170">
        <v>169</v>
      </c>
      <c r="T170" s="69">
        <v>60.528807480314953</v>
      </c>
      <c r="U170" s="69">
        <v>91.569169372001952</v>
      </c>
      <c r="V170" s="69">
        <v>64.72998609343324</v>
      </c>
      <c r="W170" s="69">
        <v>40.144830659536538</v>
      </c>
      <c r="X170" s="69">
        <v>92.554830048195782</v>
      </c>
      <c r="Y170" s="69">
        <v>32.823364867096814</v>
      </c>
    </row>
    <row r="171" spans="1:25" x14ac:dyDescent="0.25">
      <c r="A171">
        <v>170</v>
      </c>
      <c r="B171">
        <v>494020.94464300002</v>
      </c>
      <c r="C171">
        <v>5180765.8738200003</v>
      </c>
      <c r="D171" t="s">
        <v>24</v>
      </c>
      <c r="E171" s="66">
        <v>5</v>
      </c>
      <c r="F171" s="68">
        <v>58.090336220472437</v>
      </c>
      <c r="G171" s="58">
        <v>0.73604230204928323</v>
      </c>
      <c r="H171" s="58">
        <v>0.50754134718341193</v>
      </c>
      <c r="I171" s="58">
        <v>0.1553030303030303</v>
      </c>
      <c r="J171" s="58">
        <v>0.71829707906145113</v>
      </c>
      <c r="K171" s="58">
        <v>0.24755752473360618</v>
      </c>
      <c r="L171" s="67">
        <f t="shared" si="10"/>
        <v>73.604230204928328</v>
      </c>
      <c r="M171" s="67">
        <f t="shared" si="11"/>
        <v>50.754134718341192</v>
      </c>
      <c r="N171" s="67">
        <f t="shared" si="12"/>
        <v>15.530303030303031</v>
      </c>
      <c r="O171" s="67">
        <f t="shared" si="13"/>
        <v>71.829707906145117</v>
      </c>
      <c r="P171" s="67">
        <f t="shared" si="14"/>
        <v>24.755752473360619</v>
      </c>
      <c r="S171">
        <v>170</v>
      </c>
      <c r="T171" s="69">
        <v>58.090336220472437</v>
      </c>
      <c r="U171" s="69">
        <v>73.604230204928328</v>
      </c>
      <c r="V171" s="69">
        <v>50.754134718341192</v>
      </c>
      <c r="W171" s="69">
        <v>15.530303030303031</v>
      </c>
      <c r="X171" s="69">
        <v>71.829707906145117</v>
      </c>
      <c r="Y171" s="69">
        <v>24.755752473360619</v>
      </c>
    </row>
    <row r="172" spans="1:25" x14ac:dyDescent="0.25">
      <c r="A172">
        <v>171</v>
      </c>
      <c r="B172">
        <v>494052.84635599901</v>
      </c>
      <c r="C172">
        <v>5180758.8414200004</v>
      </c>
      <c r="D172" t="s">
        <v>24</v>
      </c>
      <c r="E172" s="66">
        <v>6</v>
      </c>
      <c r="F172" s="68">
        <v>62.827038188976367</v>
      </c>
      <c r="G172" s="58">
        <v>0.7773653549803281</v>
      </c>
      <c r="H172" s="58">
        <v>0.52560928368106541</v>
      </c>
      <c r="I172" s="58">
        <v>0.26217948717948719</v>
      </c>
      <c r="J172" s="58">
        <v>0.78886930682752676</v>
      </c>
      <c r="K172" s="58">
        <v>0.27398129870003085</v>
      </c>
      <c r="L172" s="67">
        <f t="shared" si="10"/>
        <v>77.736535498032808</v>
      </c>
      <c r="M172" s="67">
        <f t="shared" si="11"/>
        <v>52.560928368106538</v>
      </c>
      <c r="N172" s="67">
        <f t="shared" si="12"/>
        <v>26.217948717948719</v>
      </c>
      <c r="O172" s="67">
        <f t="shared" si="13"/>
        <v>78.886930682752677</v>
      </c>
      <c r="P172" s="67">
        <f t="shared" si="14"/>
        <v>27.398129870003086</v>
      </c>
      <c r="S172">
        <v>171</v>
      </c>
      <c r="T172" s="69">
        <v>62.827038188976367</v>
      </c>
      <c r="U172" s="69">
        <v>77.736535498032808</v>
      </c>
      <c r="V172" s="69">
        <v>52.560928368106538</v>
      </c>
      <c r="W172" s="69">
        <v>26.217948717948719</v>
      </c>
      <c r="X172" s="69">
        <v>78.886930682752677</v>
      </c>
      <c r="Y172" s="69">
        <v>27.398129870003086</v>
      </c>
    </row>
    <row r="173" spans="1:25" x14ac:dyDescent="0.25">
      <c r="A173">
        <v>172</v>
      </c>
      <c r="B173">
        <v>494084.77300500002</v>
      </c>
      <c r="C173">
        <v>5180777.0339099905</v>
      </c>
      <c r="D173" t="s">
        <v>24</v>
      </c>
      <c r="E173" s="66">
        <v>6</v>
      </c>
      <c r="F173" s="68">
        <v>63.13458503937008</v>
      </c>
      <c r="G173" s="58">
        <v>0.8036241291575178</v>
      </c>
      <c r="H173" s="58">
        <v>0.55760109903421406</v>
      </c>
      <c r="I173" s="58">
        <v>0.23076923076923073</v>
      </c>
      <c r="J173" s="58">
        <v>0.8144746821414024</v>
      </c>
      <c r="K173" s="58">
        <v>0.30144703868087808</v>
      </c>
      <c r="L173" s="67">
        <f t="shared" si="10"/>
        <v>80.362412915751776</v>
      </c>
      <c r="M173" s="67">
        <f t="shared" si="11"/>
        <v>55.760109903421409</v>
      </c>
      <c r="N173" s="67">
        <f t="shared" si="12"/>
        <v>23.076923076923073</v>
      </c>
      <c r="O173" s="67">
        <f t="shared" si="13"/>
        <v>81.447468214140244</v>
      </c>
      <c r="P173" s="67">
        <f t="shared" si="14"/>
        <v>30.144703868087809</v>
      </c>
      <c r="S173">
        <v>172</v>
      </c>
      <c r="T173" s="69">
        <v>63.13458503937008</v>
      </c>
      <c r="U173" s="69">
        <v>80.362412915751776</v>
      </c>
      <c r="V173" s="69">
        <v>55.760109903421409</v>
      </c>
      <c r="W173" s="69">
        <v>23.076923076923073</v>
      </c>
      <c r="X173" s="69">
        <v>81.447468214140244</v>
      </c>
      <c r="Y173" s="69">
        <v>30.144703868087809</v>
      </c>
    </row>
    <row r="174" spans="1:25" x14ac:dyDescent="0.25">
      <c r="A174">
        <v>173</v>
      </c>
      <c r="B174">
        <v>494116.65697800001</v>
      </c>
      <c r="C174">
        <v>5180751.8889600001</v>
      </c>
      <c r="D174" t="s">
        <v>24</v>
      </c>
      <c r="E174" s="66">
        <v>7</v>
      </c>
      <c r="F174" s="68">
        <v>68.37573267716536</v>
      </c>
      <c r="G174" s="58">
        <v>0.87225242834037109</v>
      </c>
      <c r="H174" s="58">
        <v>0.58423863512930851</v>
      </c>
      <c r="I174" s="58">
        <v>0.46944444444444444</v>
      </c>
      <c r="J174" s="58">
        <v>0.58423863512930851</v>
      </c>
      <c r="K174" s="58">
        <v>0.36004495535455533</v>
      </c>
      <c r="L174" s="67">
        <f t="shared" si="10"/>
        <v>87.225242834037104</v>
      </c>
      <c r="M174" s="67">
        <f t="shared" si="11"/>
        <v>58.423863512930851</v>
      </c>
      <c r="N174" s="67">
        <f t="shared" si="12"/>
        <v>46.944444444444443</v>
      </c>
      <c r="O174" s="67">
        <f t="shared" si="13"/>
        <v>58.423863512930851</v>
      </c>
      <c r="P174" s="67">
        <f t="shared" si="14"/>
        <v>36.004495535455533</v>
      </c>
      <c r="S174">
        <v>173</v>
      </c>
      <c r="T174" s="69">
        <v>68.37573267716536</v>
      </c>
      <c r="U174" s="69">
        <v>87.225242834037104</v>
      </c>
      <c r="V174" s="69">
        <v>58.423863512930851</v>
      </c>
      <c r="W174" s="69">
        <v>46.944444444444443</v>
      </c>
      <c r="X174" s="69">
        <v>58.423863512930851</v>
      </c>
      <c r="Y174" s="69">
        <v>36.004495535455533</v>
      </c>
    </row>
    <row r="175" spans="1:25" x14ac:dyDescent="0.25">
      <c r="A175">
        <v>174</v>
      </c>
      <c r="B175">
        <v>494148.57913600001</v>
      </c>
      <c r="C175">
        <v>5180765.6369000003</v>
      </c>
      <c r="D175" t="s">
        <v>24</v>
      </c>
      <c r="E175" s="66">
        <v>8</v>
      </c>
      <c r="F175" s="68">
        <v>78.119833464566938</v>
      </c>
      <c r="G175" s="58">
        <v>1.0652041880737073</v>
      </c>
      <c r="H175" s="58">
        <v>0.72654575191246218</v>
      </c>
      <c r="I175" s="58">
        <v>0.78181818181818175</v>
      </c>
      <c r="J175" s="58">
        <v>1.0363506617173992</v>
      </c>
      <c r="K175" s="58">
        <v>0.57402580214339971</v>
      </c>
      <c r="L175" s="67">
        <f t="shared" si="10"/>
        <v>106.52041880737073</v>
      </c>
      <c r="M175" s="67">
        <f t="shared" si="11"/>
        <v>72.654575191246224</v>
      </c>
      <c r="N175" s="67">
        <f t="shared" si="12"/>
        <v>78.181818181818173</v>
      </c>
      <c r="O175" s="67">
        <f t="shared" si="13"/>
        <v>103.63506617173992</v>
      </c>
      <c r="P175" s="67">
        <f t="shared" si="14"/>
        <v>57.40258021433997</v>
      </c>
      <c r="S175">
        <v>174</v>
      </c>
      <c r="T175" s="69">
        <v>78.119833464566938</v>
      </c>
      <c r="U175" s="69">
        <v>106.52041880737073</v>
      </c>
      <c r="V175" s="69">
        <v>72.654575191246224</v>
      </c>
      <c r="W175" s="69">
        <v>78.181818181818173</v>
      </c>
      <c r="X175" s="69">
        <v>103.63506617173992</v>
      </c>
      <c r="Y175" s="69">
        <v>57.40258021433997</v>
      </c>
    </row>
    <row r="176" spans="1:25" x14ac:dyDescent="0.25">
      <c r="A176">
        <v>175</v>
      </c>
      <c r="B176">
        <v>493367.998337998</v>
      </c>
      <c r="C176">
        <v>5180799.1186100002</v>
      </c>
      <c r="D176" t="s">
        <v>9</v>
      </c>
      <c r="E176" s="66">
        <v>1</v>
      </c>
      <c r="F176" s="68">
        <v>73.339054724409451</v>
      </c>
      <c r="G176" s="58">
        <v>1.0330438153560131</v>
      </c>
      <c r="H176" s="58">
        <v>0.71957779333598182</v>
      </c>
      <c r="I176" s="58">
        <v>0.58156850459482046</v>
      </c>
      <c r="J176" s="58">
        <v>1.0286984994019344</v>
      </c>
      <c r="K176" s="58">
        <v>0.59276039123657975</v>
      </c>
      <c r="L176" s="67">
        <f t="shared" si="10"/>
        <v>103.30438153560131</v>
      </c>
      <c r="M176" s="67">
        <f t="shared" si="11"/>
        <v>71.957779333598182</v>
      </c>
      <c r="N176" s="67">
        <f t="shared" si="12"/>
        <v>58.156850459482044</v>
      </c>
      <c r="O176" s="67">
        <f t="shared" si="13"/>
        <v>102.86984994019343</v>
      </c>
      <c r="P176" s="67">
        <f t="shared" si="14"/>
        <v>59.276039123657974</v>
      </c>
      <c r="S176">
        <v>175</v>
      </c>
      <c r="T176" s="69">
        <v>73.339054724409451</v>
      </c>
      <c r="U176" s="69">
        <v>103.30438153560131</v>
      </c>
      <c r="V176" s="69">
        <v>71.957779333598182</v>
      </c>
      <c r="W176" s="69">
        <v>58.156850459482044</v>
      </c>
      <c r="X176" s="69">
        <v>102.86984994019343</v>
      </c>
      <c r="Y176" s="69">
        <v>59.276039123657974</v>
      </c>
    </row>
    <row r="177" spans="1:25" x14ac:dyDescent="0.25">
      <c r="A177">
        <v>176</v>
      </c>
      <c r="B177">
        <v>493398.713634999</v>
      </c>
      <c r="C177">
        <v>5180809.4156499803</v>
      </c>
      <c r="D177" t="s">
        <v>9</v>
      </c>
      <c r="E177" s="66">
        <v>1</v>
      </c>
      <c r="F177" s="68">
        <v>84.801282165440483</v>
      </c>
      <c r="G177" s="58">
        <v>1.1740537603543513</v>
      </c>
      <c r="H177" s="58">
        <v>0.84688492667538962</v>
      </c>
      <c r="I177" s="58">
        <v>0.72345238095238096</v>
      </c>
      <c r="J177" s="58">
        <v>1.1523282007575137</v>
      </c>
      <c r="K177" s="58">
        <v>0.75400224732112786</v>
      </c>
      <c r="L177" s="67">
        <f t="shared" si="10"/>
        <v>117.40537603543513</v>
      </c>
      <c r="M177" s="67">
        <f t="shared" si="11"/>
        <v>84.688492667538966</v>
      </c>
      <c r="N177" s="67">
        <f t="shared" si="12"/>
        <v>72.345238095238102</v>
      </c>
      <c r="O177" s="67">
        <f t="shared" si="13"/>
        <v>115.23282007575138</v>
      </c>
      <c r="P177" s="67">
        <f t="shared" si="14"/>
        <v>75.40022473211279</v>
      </c>
      <c r="S177">
        <v>176</v>
      </c>
      <c r="T177" s="69">
        <v>84.801282165440483</v>
      </c>
      <c r="U177" s="69">
        <v>117.40537603543513</v>
      </c>
      <c r="V177" s="69">
        <v>84.688492667538966</v>
      </c>
      <c r="W177" s="69">
        <v>72.345238095238102</v>
      </c>
      <c r="X177" s="69">
        <v>115.23282007575138</v>
      </c>
      <c r="Y177" s="69">
        <v>75.40022473211279</v>
      </c>
    </row>
    <row r="178" spans="1:25" x14ac:dyDescent="0.25">
      <c r="A178">
        <v>177</v>
      </c>
      <c r="B178">
        <v>493431.82198000001</v>
      </c>
      <c r="C178">
        <v>5180805.1601499803</v>
      </c>
      <c r="D178" t="s">
        <v>9</v>
      </c>
      <c r="E178" s="66">
        <v>2</v>
      </c>
      <c r="F178" s="68">
        <v>74.079462535536436</v>
      </c>
      <c r="G178" s="58">
        <v>1.1911758492869398</v>
      </c>
      <c r="H178" s="58">
        <v>0.75839777966800792</v>
      </c>
      <c r="I178" s="58">
        <v>0.65592731829573936</v>
      </c>
      <c r="J178" s="58">
        <v>1.2233573822557933</v>
      </c>
      <c r="K178" s="58">
        <v>0.62595355727026092</v>
      </c>
      <c r="L178" s="67">
        <f t="shared" si="10"/>
        <v>119.11758492869397</v>
      </c>
      <c r="M178" s="67">
        <f t="shared" si="11"/>
        <v>75.839777966800796</v>
      </c>
      <c r="N178" s="67">
        <f t="shared" si="12"/>
        <v>65.592731829573935</v>
      </c>
      <c r="O178" s="67">
        <f t="shared" si="13"/>
        <v>122.33573822557932</v>
      </c>
      <c r="P178" s="67">
        <f t="shared" si="14"/>
        <v>62.595355727026089</v>
      </c>
      <c r="S178">
        <v>177</v>
      </c>
      <c r="T178" s="69">
        <v>74.079462535536436</v>
      </c>
      <c r="U178" s="69">
        <v>119.11758492869397</v>
      </c>
      <c r="V178" s="69">
        <v>75.839777966800796</v>
      </c>
      <c r="W178" s="69">
        <v>65.592731829573935</v>
      </c>
      <c r="X178" s="69">
        <v>122.33573822557932</v>
      </c>
      <c r="Y178" s="69">
        <v>62.595355727026089</v>
      </c>
    </row>
    <row r="179" spans="1:25" x14ac:dyDescent="0.25">
      <c r="A179">
        <v>178</v>
      </c>
      <c r="B179">
        <v>493463.71892800002</v>
      </c>
      <c r="C179">
        <v>5180794.5687100003</v>
      </c>
      <c r="D179" t="s">
        <v>9</v>
      </c>
      <c r="E179" s="66">
        <v>3</v>
      </c>
      <c r="F179" s="68">
        <v>81.651047465497328</v>
      </c>
      <c r="G179" s="58">
        <v>1.1797471624427178</v>
      </c>
      <c r="H179" s="58">
        <v>0.84799358758025145</v>
      </c>
      <c r="I179" s="58">
        <v>0.72982456140350882</v>
      </c>
      <c r="J179" s="58">
        <v>1.1619469645710789</v>
      </c>
      <c r="K179" s="58">
        <v>0.72295156713779218</v>
      </c>
      <c r="L179" s="67">
        <f t="shared" si="10"/>
        <v>117.97471624427178</v>
      </c>
      <c r="M179" s="67">
        <f t="shared" si="11"/>
        <v>84.79935875802515</v>
      </c>
      <c r="N179" s="67">
        <f t="shared" si="12"/>
        <v>72.982456140350877</v>
      </c>
      <c r="O179" s="67">
        <f t="shared" si="13"/>
        <v>116.1946964571079</v>
      </c>
      <c r="P179" s="67">
        <f t="shared" si="14"/>
        <v>72.295156713779221</v>
      </c>
      <c r="S179">
        <v>178</v>
      </c>
      <c r="T179" s="69">
        <v>81.651047465497328</v>
      </c>
      <c r="U179" s="69">
        <v>117.97471624427178</v>
      </c>
      <c r="V179" s="69">
        <v>84.79935875802515</v>
      </c>
      <c r="W179" s="69">
        <v>72.982456140350877</v>
      </c>
      <c r="X179" s="69">
        <v>116.1946964571079</v>
      </c>
      <c r="Y179" s="69">
        <v>72.295156713779221</v>
      </c>
    </row>
    <row r="180" spans="1:25" x14ac:dyDescent="0.25">
      <c r="A180">
        <v>179</v>
      </c>
      <c r="B180">
        <v>493495.641638998</v>
      </c>
      <c r="C180">
        <v>5180807.6464499803</v>
      </c>
      <c r="D180" t="s">
        <v>9</v>
      </c>
      <c r="E180" s="66">
        <v>4</v>
      </c>
      <c r="F180" s="68">
        <v>86.928438899705355</v>
      </c>
      <c r="G180" s="58">
        <v>1.0460416152255454</v>
      </c>
      <c r="H180" s="58">
        <v>0.78826546148376742</v>
      </c>
      <c r="I180" s="58">
        <v>0.67848986762030239</v>
      </c>
      <c r="J180" s="58">
        <v>1.0318478964919824</v>
      </c>
      <c r="K180" s="58">
        <v>0.66235566396762635</v>
      </c>
      <c r="L180" s="67">
        <f t="shared" si="10"/>
        <v>104.60416152255453</v>
      </c>
      <c r="M180" s="67">
        <f t="shared" si="11"/>
        <v>78.826546148376735</v>
      </c>
      <c r="N180" s="67">
        <f t="shared" si="12"/>
        <v>67.848986762030236</v>
      </c>
      <c r="O180" s="67">
        <f t="shared" si="13"/>
        <v>103.18478964919824</v>
      </c>
      <c r="P180" s="67">
        <f t="shared" si="14"/>
        <v>66.235566396762636</v>
      </c>
      <c r="S180">
        <v>179</v>
      </c>
      <c r="T180" s="69">
        <v>86.928438899705355</v>
      </c>
      <c r="U180" s="69">
        <v>104.60416152255453</v>
      </c>
      <c r="V180" s="69">
        <v>78.826546148376735</v>
      </c>
      <c r="W180" s="69">
        <v>67.848986762030236</v>
      </c>
      <c r="X180" s="69">
        <v>103.18478964919824</v>
      </c>
      <c r="Y180" s="69">
        <v>66.235566396762636</v>
      </c>
    </row>
    <row r="181" spans="1:25" x14ac:dyDescent="0.25">
      <c r="A181">
        <v>180</v>
      </c>
      <c r="B181">
        <v>493527.53185500001</v>
      </c>
      <c r="C181">
        <v>5180790.7214000002</v>
      </c>
      <c r="D181" t="s">
        <v>9</v>
      </c>
      <c r="E181" s="66">
        <v>5</v>
      </c>
      <c r="F181" s="68">
        <v>51.119599015748022</v>
      </c>
      <c r="G181" s="58">
        <v>0.70614494823896767</v>
      </c>
      <c r="H181" s="58">
        <v>0.51923458544470269</v>
      </c>
      <c r="I181" s="58">
        <v>0.17552631578947372</v>
      </c>
      <c r="J181" s="58">
        <v>0.69362667958602253</v>
      </c>
      <c r="K181" s="58">
        <v>0.17142441335682526</v>
      </c>
      <c r="L181" s="67">
        <f t="shared" si="10"/>
        <v>70.614494823896763</v>
      </c>
      <c r="M181" s="67">
        <f t="shared" si="11"/>
        <v>51.923458544470272</v>
      </c>
      <c r="N181" s="67">
        <f t="shared" si="12"/>
        <v>17.552631578947373</v>
      </c>
      <c r="O181" s="67">
        <f t="shared" si="13"/>
        <v>69.362667958602259</v>
      </c>
      <c r="P181" s="67">
        <f t="shared" si="14"/>
        <v>17.142441335682527</v>
      </c>
      <c r="S181">
        <v>180</v>
      </c>
      <c r="T181" s="69">
        <v>51.119599015748022</v>
      </c>
      <c r="U181" s="69">
        <v>70.614494823896763</v>
      </c>
      <c r="V181" s="69">
        <v>51.923458544470272</v>
      </c>
      <c r="W181" s="69">
        <v>17.552631578947373</v>
      </c>
      <c r="X181" s="69">
        <v>69.362667958602259</v>
      </c>
      <c r="Y181" s="69">
        <v>17.142441335682527</v>
      </c>
    </row>
    <row r="182" spans="1:25" x14ac:dyDescent="0.25">
      <c r="A182">
        <v>181</v>
      </c>
      <c r="B182">
        <v>493559.45098800003</v>
      </c>
      <c r="C182">
        <v>5180800.5769400001</v>
      </c>
      <c r="D182" t="s">
        <v>9</v>
      </c>
      <c r="E182" s="66">
        <v>6</v>
      </c>
      <c r="F182" s="68">
        <v>74.044423178380043</v>
      </c>
      <c r="G182" s="58">
        <v>0.87084943215563759</v>
      </c>
      <c r="H182" s="58">
        <v>0.67744654436455309</v>
      </c>
      <c r="I182" s="58">
        <v>0.30612762292604195</v>
      </c>
      <c r="J182" s="58">
        <v>0.86421670126067174</v>
      </c>
      <c r="K182" s="58">
        <v>0.36390437236488365</v>
      </c>
      <c r="L182" s="67">
        <f t="shared" si="10"/>
        <v>87.084943215563754</v>
      </c>
      <c r="M182" s="67">
        <f t="shared" si="11"/>
        <v>67.744654436455306</v>
      </c>
      <c r="N182" s="67">
        <f t="shared" si="12"/>
        <v>30.612762292604195</v>
      </c>
      <c r="O182" s="67">
        <f t="shared" si="13"/>
        <v>86.42167012606717</v>
      </c>
      <c r="P182" s="67">
        <f t="shared" si="14"/>
        <v>36.390437236488367</v>
      </c>
      <c r="S182">
        <v>181</v>
      </c>
      <c r="T182" s="69">
        <v>74.044423178380043</v>
      </c>
      <c r="U182" s="69">
        <v>87.084943215563754</v>
      </c>
      <c r="V182" s="69">
        <v>67.744654436455306</v>
      </c>
      <c r="W182" s="69">
        <v>30.612762292604195</v>
      </c>
      <c r="X182" s="69">
        <v>86.42167012606717</v>
      </c>
      <c r="Y182" s="69">
        <v>36.390437236488367</v>
      </c>
    </row>
    <row r="183" spans="1:25" x14ac:dyDescent="0.25">
      <c r="A183">
        <v>182</v>
      </c>
      <c r="B183">
        <v>493593.77961500001</v>
      </c>
      <c r="C183">
        <v>5180793.1975299902</v>
      </c>
      <c r="D183" t="s">
        <v>15</v>
      </c>
      <c r="E183" s="66">
        <v>1</v>
      </c>
      <c r="F183" s="68">
        <v>55.73326771653543</v>
      </c>
      <c r="G183" s="58">
        <v>0.8497730397443799</v>
      </c>
      <c r="H183" s="58">
        <v>0.62158810171467049</v>
      </c>
      <c r="I183" s="58">
        <v>0.38144927536231893</v>
      </c>
      <c r="J183" s="58">
        <v>0.84773609710154241</v>
      </c>
      <c r="K183" s="58">
        <v>0.37856918823315683</v>
      </c>
      <c r="L183" s="67">
        <f t="shared" si="10"/>
        <v>84.977303974437987</v>
      </c>
      <c r="M183" s="67">
        <f t="shared" si="11"/>
        <v>62.158810171467053</v>
      </c>
      <c r="N183" s="67">
        <f t="shared" si="12"/>
        <v>38.14492753623189</v>
      </c>
      <c r="O183" s="67">
        <f t="shared" si="13"/>
        <v>84.773609710154247</v>
      </c>
      <c r="P183" s="67">
        <f t="shared" si="14"/>
        <v>37.856918823315681</v>
      </c>
      <c r="S183">
        <v>182</v>
      </c>
      <c r="T183" s="69">
        <v>55.73326771653543</v>
      </c>
      <c r="U183" s="69">
        <v>84.977303974437987</v>
      </c>
      <c r="V183" s="69">
        <v>62.158810171467053</v>
      </c>
      <c r="W183" s="69">
        <v>38.14492753623189</v>
      </c>
      <c r="X183" s="69">
        <v>84.773609710154247</v>
      </c>
      <c r="Y183" s="69">
        <v>37.856918823315681</v>
      </c>
    </row>
    <row r="184" spans="1:25" x14ac:dyDescent="0.25">
      <c r="A184">
        <v>183</v>
      </c>
      <c r="B184">
        <v>493623.269814</v>
      </c>
      <c r="C184">
        <v>5180802.28675</v>
      </c>
      <c r="D184" t="s">
        <v>15</v>
      </c>
      <c r="E184" s="66">
        <v>1</v>
      </c>
      <c r="F184" s="68">
        <v>66.043307086614163</v>
      </c>
      <c r="G184" s="58">
        <v>1.0673558660183866</v>
      </c>
      <c r="H184" s="58">
        <v>0.7561594548913444</v>
      </c>
      <c r="I184" s="58">
        <v>0.66513833992094873</v>
      </c>
      <c r="J184" s="58">
        <v>1.0690084565730311</v>
      </c>
      <c r="K184" s="58">
        <v>0.60899681650181003</v>
      </c>
      <c r="L184" s="67">
        <f t="shared" si="10"/>
        <v>106.73558660183866</v>
      </c>
      <c r="M184" s="67">
        <f t="shared" si="11"/>
        <v>75.615945489134447</v>
      </c>
      <c r="N184" s="67">
        <f t="shared" si="12"/>
        <v>66.513833992094874</v>
      </c>
      <c r="O184" s="67">
        <f t="shared" si="13"/>
        <v>106.90084565730311</v>
      </c>
      <c r="P184" s="67">
        <f t="shared" si="14"/>
        <v>60.899681650181002</v>
      </c>
      <c r="S184">
        <v>183</v>
      </c>
      <c r="T184" s="69">
        <v>66.043307086614163</v>
      </c>
      <c r="U184" s="69">
        <v>106.73558660183866</v>
      </c>
      <c r="V184" s="69">
        <v>75.615945489134447</v>
      </c>
      <c r="W184" s="69">
        <v>66.513833992094874</v>
      </c>
      <c r="X184" s="69">
        <v>106.90084565730311</v>
      </c>
      <c r="Y184" s="69">
        <v>60.899681650181002</v>
      </c>
    </row>
    <row r="185" spans="1:25" x14ac:dyDescent="0.25">
      <c r="A185">
        <v>184</v>
      </c>
      <c r="B185">
        <v>493655.168991999</v>
      </c>
      <c r="C185">
        <v>5180793.4742900003</v>
      </c>
      <c r="D185" t="s">
        <v>15</v>
      </c>
      <c r="E185" s="66">
        <v>2</v>
      </c>
      <c r="F185" s="68">
        <v>59.202755905511808</v>
      </c>
      <c r="G185" s="58">
        <v>1.006287058934821</v>
      </c>
      <c r="H185" s="58">
        <v>0.7131367386993227</v>
      </c>
      <c r="I185" s="58">
        <v>0.62679738562091503</v>
      </c>
      <c r="J185" s="58">
        <v>1.0208033481099332</v>
      </c>
      <c r="K185" s="58">
        <v>0.55981260562992308</v>
      </c>
      <c r="L185" s="67">
        <f t="shared" si="10"/>
        <v>100.62870589348209</v>
      </c>
      <c r="M185" s="67">
        <f t="shared" si="11"/>
        <v>71.313673869932273</v>
      </c>
      <c r="N185" s="67">
        <f t="shared" si="12"/>
        <v>62.679738562091501</v>
      </c>
      <c r="O185" s="67">
        <f t="shared" si="13"/>
        <v>102.08033481099332</v>
      </c>
      <c r="P185" s="67">
        <f t="shared" si="14"/>
        <v>55.981260562992304</v>
      </c>
      <c r="S185">
        <v>184</v>
      </c>
      <c r="T185" s="69">
        <v>59.202755905511808</v>
      </c>
      <c r="U185" s="69">
        <v>100.62870589348209</v>
      </c>
      <c r="V185" s="69">
        <v>71.313673869932273</v>
      </c>
      <c r="W185" s="69">
        <v>62.679738562091501</v>
      </c>
      <c r="X185" s="69">
        <v>102.08033481099332</v>
      </c>
      <c r="Y185" s="69">
        <v>55.981260562992304</v>
      </c>
    </row>
    <row r="186" spans="1:25" x14ac:dyDescent="0.25">
      <c r="A186">
        <v>185</v>
      </c>
      <c r="B186">
        <v>493687.085563</v>
      </c>
      <c r="C186">
        <v>5180801.1080700001</v>
      </c>
      <c r="D186" t="s">
        <v>15</v>
      </c>
      <c r="E186" s="66">
        <v>3</v>
      </c>
      <c r="F186" s="68">
        <v>58.34153543307086</v>
      </c>
      <c r="G186" s="58">
        <v>0.94594072789722394</v>
      </c>
      <c r="H186" s="58">
        <v>0.72086310821044219</v>
      </c>
      <c r="I186" s="58">
        <v>0.56097402597402612</v>
      </c>
      <c r="J186" s="58">
        <v>0.94026461019942309</v>
      </c>
      <c r="K186" s="58">
        <v>0.55214800518153018</v>
      </c>
      <c r="L186" s="67">
        <f t="shared" si="10"/>
        <v>94.594072789722389</v>
      </c>
      <c r="M186" s="67">
        <f t="shared" si="11"/>
        <v>72.086310821044222</v>
      </c>
      <c r="N186" s="67">
        <f t="shared" si="12"/>
        <v>56.097402597402613</v>
      </c>
      <c r="O186" s="67">
        <f t="shared" si="13"/>
        <v>94.026461019942303</v>
      </c>
      <c r="P186" s="67">
        <f t="shared" si="14"/>
        <v>55.214800518153019</v>
      </c>
      <c r="S186">
        <v>185</v>
      </c>
      <c r="T186" s="69">
        <v>58.34153543307086</v>
      </c>
      <c r="U186" s="69">
        <v>94.594072789722389</v>
      </c>
      <c r="V186" s="69">
        <v>72.086310821044222</v>
      </c>
      <c r="W186" s="69">
        <v>56.097402597402613</v>
      </c>
      <c r="X186" s="69">
        <v>94.026461019942303</v>
      </c>
      <c r="Y186" s="69">
        <v>55.214800518153019</v>
      </c>
    </row>
    <row r="187" spans="1:25" x14ac:dyDescent="0.25">
      <c r="A187">
        <v>186</v>
      </c>
      <c r="B187">
        <v>493718.99832999799</v>
      </c>
      <c r="C187">
        <v>5180805.1860999903</v>
      </c>
      <c r="D187" t="s">
        <v>15</v>
      </c>
      <c r="E187" s="66">
        <v>4</v>
      </c>
      <c r="F187" s="68">
        <v>59.694881889763778</v>
      </c>
      <c r="G187" s="58">
        <v>1.0099554370166752</v>
      </c>
      <c r="H187" s="58">
        <v>0.73243586956099727</v>
      </c>
      <c r="I187" s="58">
        <v>0.58121657754010692</v>
      </c>
      <c r="J187" s="58">
        <v>0.96193141793380732</v>
      </c>
      <c r="K187" s="58">
        <v>0.57620124114962024</v>
      </c>
      <c r="L187" s="67">
        <f t="shared" si="10"/>
        <v>100.99554370166753</v>
      </c>
      <c r="M187" s="67">
        <f t="shared" si="11"/>
        <v>73.243586956099733</v>
      </c>
      <c r="N187" s="67">
        <f t="shared" si="12"/>
        <v>58.121657754010691</v>
      </c>
      <c r="O187" s="67">
        <f t="shared" si="13"/>
        <v>96.193141793380732</v>
      </c>
      <c r="P187" s="67">
        <f t="shared" si="14"/>
        <v>57.620124114962024</v>
      </c>
      <c r="S187">
        <v>186</v>
      </c>
      <c r="T187" s="69">
        <v>59.694881889763778</v>
      </c>
      <c r="U187" s="69">
        <v>100.99554370166753</v>
      </c>
      <c r="V187" s="69">
        <v>73.243586956099733</v>
      </c>
      <c r="W187" s="69">
        <v>58.121657754010691</v>
      </c>
      <c r="X187" s="69">
        <v>96.193141793380732</v>
      </c>
      <c r="Y187" s="69">
        <v>57.620124114962024</v>
      </c>
    </row>
    <row r="188" spans="1:25" x14ac:dyDescent="0.25">
      <c r="A188">
        <v>187</v>
      </c>
      <c r="B188">
        <v>493750.88386399799</v>
      </c>
      <c r="C188">
        <v>5180783.1506200004</v>
      </c>
      <c r="D188" t="s">
        <v>15</v>
      </c>
      <c r="E188" s="66">
        <v>5</v>
      </c>
      <c r="F188" s="68">
        <v>47.219488188976378</v>
      </c>
      <c r="G188" s="58">
        <v>0.63293023582543018</v>
      </c>
      <c r="H188" s="58">
        <v>0.42711978258339728</v>
      </c>
      <c r="I188" s="58">
        <v>0.10974025974025975</v>
      </c>
      <c r="J188" s="58">
        <v>0.64626270947313802</v>
      </c>
      <c r="K188" s="58">
        <v>6.9757263565852115E-2</v>
      </c>
      <c r="L188" s="67">
        <f t="shared" si="10"/>
        <v>63.293023582543015</v>
      </c>
      <c r="M188" s="67">
        <f t="shared" si="11"/>
        <v>42.711978258339727</v>
      </c>
      <c r="N188" s="67">
        <f t="shared" si="12"/>
        <v>10.974025974025976</v>
      </c>
      <c r="O188" s="67">
        <f t="shared" si="13"/>
        <v>64.626270947313799</v>
      </c>
      <c r="P188" s="67">
        <f t="shared" si="14"/>
        <v>6.9757263565852119</v>
      </c>
      <c r="S188">
        <v>187</v>
      </c>
      <c r="T188" s="69">
        <v>47.219488188976378</v>
      </c>
      <c r="U188" s="69">
        <v>63.293023582543015</v>
      </c>
      <c r="V188" s="69">
        <v>42.711978258339727</v>
      </c>
      <c r="W188" s="69">
        <v>10.974025974025976</v>
      </c>
      <c r="X188" s="69">
        <v>64.626270947313799</v>
      </c>
      <c r="Y188" s="69">
        <v>6.9757263565852119</v>
      </c>
    </row>
    <row r="189" spans="1:25" x14ac:dyDescent="0.25">
      <c r="A189">
        <v>188</v>
      </c>
      <c r="B189">
        <v>493782.808423999</v>
      </c>
      <c r="C189">
        <v>5180798.5634500002</v>
      </c>
      <c r="D189" t="s">
        <v>15</v>
      </c>
      <c r="E189" s="66">
        <v>5</v>
      </c>
      <c r="F189" s="68">
        <v>62.180118110236215</v>
      </c>
      <c r="G189" s="58">
        <v>0.78266434263560003</v>
      </c>
      <c r="H189" s="58">
        <v>0.52701719421237536</v>
      </c>
      <c r="I189" s="58">
        <v>0.2158008658008658</v>
      </c>
      <c r="J189" s="58">
        <v>0.80083998564866077</v>
      </c>
      <c r="K189" s="58">
        <v>0.22240642437703534</v>
      </c>
      <c r="L189" s="67">
        <f t="shared" si="10"/>
        <v>78.266434263560001</v>
      </c>
      <c r="M189" s="67">
        <f t="shared" si="11"/>
        <v>52.701719421237534</v>
      </c>
      <c r="N189" s="67">
        <f t="shared" si="12"/>
        <v>21.580086580086579</v>
      </c>
      <c r="O189" s="67">
        <f t="shared" si="13"/>
        <v>80.083998564866079</v>
      </c>
      <c r="P189" s="67">
        <f t="shared" si="14"/>
        <v>22.240642437703535</v>
      </c>
      <c r="S189">
        <v>188</v>
      </c>
      <c r="T189" s="69">
        <v>62.180118110236215</v>
      </c>
      <c r="U189" s="69">
        <v>78.266434263560001</v>
      </c>
      <c r="V189" s="69">
        <v>52.701719421237534</v>
      </c>
      <c r="W189" s="69">
        <v>21.580086580086579</v>
      </c>
      <c r="X189" s="69">
        <v>80.083998564866079</v>
      </c>
      <c r="Y189" s="69">
        <v>22.240642437703535</v>
      </c>
    </row>
    <row r="190" spans="1:25" x14ac:dyDescent="0.25">
      <c r="A190">
        <v>189</v>
      </c>
      <c r="B190">
        <v>493814.71713100001</v>
      </c>
      <c r="C190">
        <v>5180798.7527299803</v>
      </c>
      <c r="D190" t="s">
        <v>15</v>
      </c>
      <c r="E190" s="66">
        <v>6</v>
      </c>
      <c r="F190" s="68">
        <v>89.911417322834652</v>
      </c>
      <c r="G190" s="58">
        <v>1.1175478207933327</v>
      </c>
      <c r="H190" s="58">
        <v>0.75933785434264545</v>
      </c>
      <c r="I190" s="58">
        <v>0.70346320346320357</v>
      </c>
      <c r="J190" s="58">
        <v>1.1002877799431665</v>
      </c>
      <c r="K190" s="58">
        <v>0.63763243903239042</v>
      </c>
      <c r="L190" s="67">
        <f t="shared" si="10"/>
        <v>111.75478207933327</v>
      </c>
      <c r="M190" s="67">
        <f t="shared" si="11"/>
        <v>75.93378543426455</v>
      </c>
      <c r="N190" s="67">
        <f t="shared" si="12"/>
        <v>70.346320346320354</v>
      </c>
      <c r="O190" s="67">
        <f t="shared" si="13"/>
        <v>110.02877799431666</v>
      </c>
      <c r="P190" s="67">
        <f t="shared" si="14"/>
        <v>63.763243903239044</v>
      </c>
      <c r="S190">
        <v>189</v>
      </c>
      <c r="T190" s="69">
        <v>89.911417322834652</v>
      </c>
      <c r="U190" s="69">
        <v>111.75478207933327</v>
      </c>
      <c r="V190" s="69">
        <v>75.93378543426455</v>
      </c>
      <c r="W190" s="69">
        <v>70.346320346320354</v>
      </c>
      <c r="X190" s="69">
        <v>110.02877799431666</v>
      </c>
      <c r="Y190" s="69">
        <v>63.763243903239044</v>
      </c>
    </row>
    <row r="191" spans="1:25" x14ac:dyDescent="0.25">
      <c r="A191">
        <v>190</v>
      </c>
      <c r="B191">
        <v>493846.60920200002</v>
      </c>
      <c r="C191">
        <v>5180782.7183499904</v>
      </c>
      <c r="D191" t="s">
        <v>24</v>
      </c>
      <c r="E191" s="66">
        <v>1</v>
      </c>
      <c r="F191" s="68">
        <v>83.309299212598418</v>
      </c>
      <c r="G191" s="58">
        <v>1.0785475586217155</v>
      </c>
      <c r="H191" s="58">
        <v>0.76059906522614029</v>
      </c>
      <c r="I191" s="58">
        <v>0.61722222222222234</v>
      </c>
      <c r="J191" s="58">
        <v>1.104844860616967</v>
      </c>
      <c r="K191" s="58">
        <v>0.55242917710090667</v>
      </c>
      <c r="L191" s="67">
        <f t="shared" si="10"/>
        <v>107.85475586217154</v>
      </c>
      <c r="M191" s="67">
        <f t="shared" si="11"/>
        <v>76.059906522614028</v>
      </c>
      <c r="N191" s="67">
        <f t="shared" si="12"/>
        <v>61.722222222222236</v>
      </c>
      <c r="O191" s="67">
        <f t="shared" si="13"/>
        <v>110.4844860616967</v>
      </c>
      <c r="P191" s="67">
        <f t="shared" si="14"/>
        <v>55.242917710090666</v>
      </c>
      <c r="S191">
        <v>190</v>
      </c>
      <c r="T191" s="69">
        <v>83.309299212598418</v>
      </c>
      <c r="U191" s="69">
        <v>107.85475586217154</v>
      </c>
      <c r="V191" s="69">
        <v>76.059906522614028</v>
      </c>
      <c r="W191" s="69">
        <v>61.722222222222236</v>
      </c>
      <c r="X191" s="69">
        <v>110.4844860616967</v>
      </c>
      <c r="Y191" s="69">
        <v>55.242917710090666</v>
      </c>
    </row>
    <row r="192" spans="1:25" x14ac:dyDescent="0.25">
      <c r="A192">
        <v>191</v>
      </c>
      <c r="B192">
        <v>493878.54757200001</v>
      </c>
      <c r="C192">
        <v>5180811.9108300004</v>
      </c>
      <c r="D192" t="s">
        <v>24</v>
      </c>
      <c r="E192" s="66">
        <v>1</v>
      </c>
      <c r="F192" s="68">
        <v>79.938238976377946</v>
      </c>
      <c r="G192" s="58">
        <v>1.1040765118711018</v>
      </c>
      <c r="H192" s="58">
        <v>0.77891857601308823</v>
      </c>
      <c r="I192" s="58">
        <v>0.63763888888888887</v>
      </c>
      <c r="J192" s="58">
        <v>1.1292248956711577</v>
      </c>
      <c r="K192" s="58">
        <v>0.57579039375937113</v>
      </c>
      <c r="L192" s="67">
        <f t="shared" si="10"/>
        <v>110.40765118711018</v>
      </c>
      <c r="M192" s="67">
        <f t="shared" si="11"/>
        <v>77.891857601308828</v>
      </c>
      <c r="N192" s="67">
        <f t="shared" si="12"/>
        <v>63.763888888888886</v>
      </c>
      <c r="O192" s="67">
        <f t="shared" si="13"/>
        <v>112.92248956711578</v>
      </c>
      <c r="P192" s="67">
        <f t="shared" si="14"/>
        <v>57.579039375937114</v>
      </c>
      <c r="S192">
        <v>191</v>
      </c>
      <c r="T192" s="69">
        <v>79.938238976377946</v>
      </c>
      <c r="U192" s="69">
        <v>110.40765118711018</v>
      </c>
      <c r="V192" s="69">
        <v>77.891857601308828</v>
      </c>
      <c r="W192" s="69">
        <v>63.763888888888886</v>
      </c>
      <c r="X192" s="69">
        <v>112.92248956711578</v>
      </c>
      <c r="Y192" s="69">
        <v>57.579039375937114</v>
      </c>
    </row>
    <row r="193" spans="1:25" x14ac:dyDescent="0.25">
      <c r="A193">
        <v>192</v>
      </c>
      <c r="B193">
        <v>493910.45270800003</v>
      </c>
      <c r="C193">
        <v>5180808.6558299903</v>
      </c>
      <c r="D193" t="s">
        <v>24</v>
      </c>
      <c r="E193" s="66">
        <v>2</v>
      </c>
      <c r="F193" s="68">
        <v>68.390488188976377</v>
      </c>
      <c r="G193" s="58">
        <v>0.92344436069249147</v>
      </c>
      <c r="H193" s="58">
        <v>0.64602176880116491</v>
      </c>
      <c r="I193" s="58">
        <v>0.41026143790849667</v>
      </c>
      <c r="J193" s="58">
        <v>0.93061642332178596</v>
      </c>
      <c r="K193" s="58">
        <v>0.34412373000522434</v>
      </c>
      <c r="L193" s="67">
        <f t="shared" si="10"/>
        <v>92.344436069249141</v>
      </c>
      <c r="M193" s="67">
        <f t="shared" si="11"/>
        <v>64.602176880116488</v>
      </c>
      <c r="N193" s="67">
        <f t="shared" si="12"/>
        <v>41.026143790849666</v>
      </c>
      <c r="O193" s="67">
        <f t="shared" si="13"/>
        <v>93.061642332178593</v>
      </c>
      <c r="P193" s="67">
        <f t="shared" si="14"/>
        <v>34.412373000522436</v>
      </c>
      <c r="S193">
        <v>192</v>
      </c>
      <c r="T193" s="69">
        <v>68.390488188976377</v>
      </c>
      <c r="U193" s="69">
        <v>92.344436069249141</v>
      </c>
      <c r="V193" s="69">
        <v>64.602176880116488</v>
      </c>
      <c r="W193" s="69">
        <v>41.026143790849666</v>
      </c>
      <c r="X193" s="69">
        <v>93.061642332178593</v>
      </c>
      <c r="Y193" s="69">
        <v>34.412373000522436</v>
      </c>
    </row>
    <row r="194" spans="1:25" x14ac:dyDescent="0.25">
      <c r="A194">
        <v>193</v>
      </c>
      <c r="B194">
        <v>493942.357093998</v>
      </c>
      <c r="C194">
        <v>5180804.6231500003</v>
      </c>
      <c r="D194" t="s">
        <v>24</v>
      </c>
      <c r="E194" s="66">
        <v>3</v>
      </c>
      <c r="F194" s="68">
        <v>77.979566141732263</v>
      </c>
      <c r="G194" s="58">
        <v>1.0233084138433148</v>
      </c>
      <c r="H194" s="58">
        <v>0.76776596661498497</v>
      </c>
      <c r="I194" s="58">
        <v>0.54501499962026267</v>
      </c>
      <c r="J194" s="58">
        <v>0.98997906819331016</v>
      </c>
      <c r="K194" s="58">
        <v>0.56395976357021405</v>
      </c>
      <c r="L194" s="67">
        <f t="shared" si="10"/>
        <v>102.33084138433148</v>
      </c>
      <c r="M194" s="67">
        <f t="shared" si="11"/>
        <v>76.776596661498502</v>
      </c>
      <c r="N194" s="67">
        <f t="shared" si="12"/>
        <v>54.501499962026266</v>
      </c>
      <c r="O194" s="67">
        <f t="shared" si="13"/>
        <v>98.997906819331021</v>
      </c>
      <c r="P194" s="67">
        <f t="shared" si="14"/>
        <v>56.395976357021404</v>
      </c>
      <c r="S194">
        <v>193</v>
      </c>
      <c r="T194" s="69">
        <v>77.979566141732263</v>
      </c>
      <c r="U194" s="69">
        <v>102.33084138433148</v>
      </c>
      <c r="V194" s="69">
        <v>76.776596661498502</v>
      </c>
      <c r="W194" s="69">
        <v>54.501499962026266</v>
      </c>
      <c r="X194" s="69">
        <v>98.997906819331021</v>
      </c>
      <c r="Y194" s="69">
        <v>56.395976357021404</v>
      </c>
    </row>
    <row r="195" spans="1:25" x14ac:dyDescent="0.25">
      <c r="A195">
        <v>194</v>
      </c>
      <c r="B195">
        <v>493976.07760600001</v>
      </c>
      <c r="C195">
        <v>5180793.5362799903</v>
      </c>
      <c r="D195" t="s">
        <v>24</v>
      </c>
      <c r="E195" s="66">
        <v>4</v>
      </c>
      <c r="F195" s="68">
        <v>79.446070866141739</v>
      </c>
      <c r="G195" s="58">
        <v>0.89677725207918024</v>
      </c>
      <c r="H195" s="58">
        <v>0.63794413459998656</v>
      </c>
      <c r="I195" s="58">
        <v>0.40626856803327382</v>
      </c>
      <c r="J195" s="58">
        <v>0.908298736798821</v>
      </c>
      <c r="K195" s="58">
        <v>0.36489030762074098</v>
      </c>
      <c r="L195" s="67">
        <f t="shared" ref="L195:L258" si="15">G195*100</f>
        <v>89.67772520791803</v>
      </c>
      <c r="M195" s="67">
        <f t="shared" ref="M195:M258" si="16">H195*100</f>
        <v>63.794413459998658</v>
      </c>
      <c r="N195" s="67">
        <f t="shared" ref="N195:N258" si="17">I195*100</f>
        <v>40.626856803327385</v>
      </c>
      <c r="O195" s="67">
        <f t="shared" ref="O195:O258" si="18">J195*100</f>
        <v>90.829873679882098</v>
      </c>
      <c r="P195" s="67">
        <f t="shared" ref="P195:P258" si="19">K195*100</f>
        <v>36.489030762074101</v>
      </c>
      <c r="S195">
        <v>194</v>
      </c>
      <c r="T195" s="69">
        <v>79.446070866141739</v>
      </c>
      <c r="U195" s="69">
        <v>89.67772520791803</v>
      </c>
      <c r="V195" s="69">
        <v>63.794413459998658</v>
      </c>
      <c r="W195" s="69">
        <v>40.626856803327385</v>
      </c>
      <c r="X195" s="69">
        <v>90.829873679882098</v>
      </c>
      <c r="Y195" s="69">
        <v>36.489030762074101</v>
      </c>
    </row>
    <row r="196" spans="1:25" x14ac:dyDescent="0.25">
      <c r="A196">
        <v>195</v>
      </c>
      <c r="B196">
        <v>494006.16654900002</v>
      </c>
      <c r="C196">
        <v>5180797.1138899904</v>
      </c>
      <c r="D196" t="s">
        <v>24</v>
      </c>
      <c r="E196" s="66">
        <v>4</v>
      </c>
      <c r="F196" s="68">
        <v>77.197081496062992</v>
      </c>
      <c r="G196" s="58">
        <v>0.95360361915169778</v>
      </c>
      <c r="H196" s="58">
        <v>0.68179616724101977</v>
      </c>
      <c r="I196" s="58">
        <v>0.46856803327391566</v>
      </c>
      <c r="J196" s="58">
        <v>0.96696688722408797</v>
      </c>
      <c r="K196" s="58">
        <v>0.42047775835193435</v>
      </c>
      <c r="L196" s="67">
        <f t="shared" si="15"/>
        <v>95.360361915169776</v>
      </c>
      <c r="M196" s="67">
        <f t="shared" si="16"/>
        <v>68.179616724101976</v>
      </c>
      <c r="N196" s="67">
        <f t="shared" si="17"/>
        <v>46.856803327391567</v>
      </c>
      <c r="O196" s="67">
        <f t="shared" si="18"/>
        <v>96.696688722408794</v>
      </c>
      <c r="P196" s="67">
        <f t="shared" si="19"/>
        <v>42.047775835193434</v>
      </c>
      <c r="S196">
        <v>195</v>
      </c>
      <c r="T196" s="69">
        <v>77.197081496062992</v>
      </c>
      <c r="U196" s="69">
        <v>95.360361915169776</v>
      </c>
      <c r="V196" s="69">
        <v>68.179616724101976</v>
      </c>
      <c r="W196" s="69">
        <v>46.856803327391567</v>
      </c>
      <c r="X196" s="69">
        <v>96.696688722408794</v>
      </c>
      <c r="Y196" s="69">
        <v>42.047775835193434</v>
      </c>
    </row>
    <row r="197" spans="1:25" x14ac:dyDescent="0.25">
      <c r="A197">
        <v>196</v>
      </c>
      <c r="B197">
        <v>494038.07558499801</v>
      </c>
      <c r="C197">
        <v>5180797.63772</v>
      </c>
      <c r="D197" t="s">
        <v>24</v>
      </c>
      <c r="E197" s="66">
        <v>5</v>
      </c>
      <c r="F197" s="68">
        <v>85.550915354330712</v>
      </c>
      <c r="G197" s="58">
        <v>1.0281017147022673</v>
      </c>
      <c r="H197" s="58">
        <v>0.70808903820782243</v>
      </c>
      <c r="I197" s="58">
        <v>0.54242424242424236</v>
      </c>
      <c r="J197" s="58">
        <v>0.99989215125251463</v>
      </c>
      <c r="K197" s="58">
        <v>0.56950715245420847</v>
      </c>
      <c r="L197" s="67">
        <f t="shared" si="15"/>
        <v>102.81017147022673</v>
      </c>
      <c r="M197" s="67">
        <f t="shared" si="16"/>
        <v>70.808903820782248</v>
      </c>
      <c r="N197" s="67">
        <f t="shared" si="17"/>
        <v>54.242424242424235</v>
      </c>
      <c r="O197" s="67">
        <f t="shared" si="18"/>
        <v>99.989215125251462</v>
      </c>
      <c r="P197" s="67">
        <f t="shared" si="19"/>
        <v>56.950715245420845</v>
      </c>
      <c r="S197">
        <v>196</v>
      </c>
      <c r="T197" s="69">
        <v>85.550915354330712</v>
      </c>
      <c r="U197" s="69">
        <v>102.81017147022673</v>
      </c>
      <c r="V197" s="69">
        <v>70.808903820782248</v>
      </c>
      <c r="W197" s="69">
        <v>54.242424242424235</v>
      </c>
      <c r="X197" s="69">
        <v>99.989215125251462</v>
      </c>
      <c r="Y197" s="69">
        <v>56.950715245420845</v>
      </c>
    </row>
    <row r="198" spans="1:25" x14ac:dyDescent="0.25">
      <c r="A198">
        <v>197</v>
      </c>
      <c r="B198">
        <v>494069.977149999</v>
      </c>
      <c r="C198">
        <v>5180790.6054199804</v>
      </c>
      <c r="D198" t="s">
        <v>24</v>
      </c>
      <c r="E198" s="66">
        <v>6</v>
      </c>
      <c r="F198" s="68">
        <v>73.223187401574805</v>
      </c>
      <c r="G198" s="58">
        <v>0.83545740384305489</v>
      </c>
      <c r="H198" s="58">
        <v>0.56800715941782787</v>
      </c>
      <c r="I198" s="58">
        <v>0.42692307692307691</v>
      </c>
      <c r="J198" s="58">
        <v>0.84671507666389323</v>
      </c>
      <c r="K198" s="58">
        <v>0.34848859780574626</v>
      </c>
      <c r="L198" s="67">
        <f t="shared" si="15"/>
        <v>83.545740384305489</v>
      </c>
      <c r="M198" s="67">
        <f t="shared" si="16"/>
        <v>56.800715941782784</v>
      </c>
      <c r="N198" s="67">
        <f t="shared" si="17"/>
        <v>42.692307692307693</v>
      </c>
      <c r="O198" s="67">
        <f t="shared" si="18"/>
        <v>84.671507666389317</v>
      </c>
      <c r="P198" s="67">
        <f t="shared" si="19"/>
        <v>34.848859780574628</v>
      </c>
      <c r="S198">
        <v>197</v>
      </c>
      <c r="T198" s="69">
        <v>73.223187401574805</v>
      </c>
      <c r="U198" s="69">
        <v>83.545740384305489</v>
      </c>
      <c r="V198" s="69">
        <v>56.800715941782784</v>
      </c>
      <c r="W198" s="69">
        <v>42.692307692307693</v>
      </c>
      <c r="X198" s="69">
        <v>84.671507666389317</v>
      </c>
      <c r="Y198" s="69">
        <v>34.848859780574628</v>
      </c>
    </row>
    <row r="199" spans="1:25" x14ac:dyDescent="0.25">
      <c r="A199">
        <v>198</v>
      </c>
      <c r="B199">
        <v>494101.90357700002</v>
      </c>
      <c r="C199">
        <v>5180808.7980000004</v>
      </c>
      <c r="D199" t="s">
        <v>24</v>
      </c>
      <c r="E199" s="66">
        <v>6</v>
      </c>
      <c r="F199" s="68">
        <v>74.6995496062992</v>
      </c>
      <c r="G199" s="58">
        <v>0.98942786306318253</v>
      </c>
      <c r="H199" s="58">
        <v>0.67614615956654389</v>
      </c>
      <c r="I199" s="58">
        <v>0.51987179487179491</v>
      </c>
      <c r="J199" s="58">
        <v>1.0038686856609533</v>
      </c>
      <c r="K199" s="58">
        <v>0.48999462886181672</v>
      </c>
      <c r="L199" s="67">
        <f t="shared" si="15"/>
        <v>98.942786306318254</v>
      </c>
      <c r="M199" s="67">
        <f t="shared" si="16"/>
        <v>67.61461595665439</v>
      </c>
      <c r="N199" s="67">
        <f t="shared" si="17"/>
        <v>51.987179487179489</v>
      </c>
      <c r="O199" s="67">
        <f t="shared" si="18"/>
        <v>100.38686856609533</v>
      </c>
      <c r="P199" s="67">
        <f t="shared" si="19"/>
        <v>48.999462886181675</v>
      </c>
      <c r="S199">
        <v>198</v>
      </c>
      <c r="T199" s="69">
        <v>74.6995496062992</v>
      </c>
      <c r="U199" s="69">
        <v>98.942786306318254</v>
      </c>
      <c r="V199" s="69">
        <v>67.61461595665439</v>
      </c>
      <c r="W199" s="69">
        <v>51.987179487179489</v>
      </c>
      <c r="X199" s="69">
        <v>100.38686856609533</v>
      </c>
      <c r="Y199" s="69">
        <v>48.999462886181675</v>
      </c>
    </row>
    <row r="200" spans="1:25" x14ac:dyDescent="0.25">
      <c r="A200">
        <v>199</v>
      </c>
      <c r="B200">
        <v>494133.78745300003</v>
      </c>
      <c r="C200">
        <v>5180783.6531300005</v>
      </c>
      <c r="D200" t="s">
        <v>24</v>
      </c>
      <c r="E200" s="66">
        <v>7</v>
      </c>
      <c r="F200" s="68">
        <v>82.13064409448819</v>
      </c>
      <c r="G200" s="58">
        <v>1.0913795530420896</v>
      </c>
      <c r="H200" s="58">
        <v>0.72782592319824191</v>
      </c>
      <c r="I200" s="58">
        <v>0.70833333333333326</v>
      </c>
      <c r="J200" s="58">
        <v>0.72782592319824191</v>
      </c>
      <c r="K200" s="58">
        <v>0.58599819460834479</v>
      </c>
      <c r="L200" s="67">
        <f t="shared" si="15"/>
        <v>109.13795530420896</v>
      </c>
      <c r="M200" s="67">
        <f t="shared" si="16"/>
        <v>72.78259231982419</v>
      </c>
      <c r="N200" s="67">
        <f t="shared" si="17"/>
        <v>70.833333333333329</v>
      </c>
      <c r="O200" s="67">
        <f t="shared" si="18"/>
        <v>72.78259231982419</v>
      </c>
      <c r="P200" s="67">
        <f t="shared" si="19"/>
        <v>58.599819460834482</v>
      </c>
      <c r="S200">
        <v>199</v>
      </c>
      <c r="T200" s="69">
        <v>82.13064409448819</v>
      </c>
      <c r="U200" s="69">
        <v>109.13795530420896</v>
      </c>
      <c r="V200" s="69">
        <v>72.78259231982419</v>
      </c>
      <c r="W200" s="69">
        <v>70.833333333333329</v>
      </c>
      <c r="X200" s="69">
        <v>72.78259231982419</v>
      </c>
      <c r="Y200" s="69">
        <v>58.599819460834482</v>
      </c>
    </row>
    <row r="201" spans="1:25" x14ac:dyDescent="0.25">
      <c r="A201">
        <v>200</v>
      </c>
      <c r="B201">
        <v>493387.33872200001</v>
      </c>
      <c r="C201">
        <v>5180837.4458999904</v>
      </c>
      <c r="D201" t="s">
        <v>9</v>
      </c>
      <c r="E201" s="66">
        <v>1</v>
      </c>
      <c r="F201" s="68">
        <v>38.533493503937009</v>
      </c>
      <c r="G201" s="58">
        <v>0.79795647492588384</v>
      </c>
      <c r="H201" s="58">
        <v>0.55898447052263767</v>
      </c>
      <c r="I201" s="58">
        <v>0.35666771094402677</v>
      </c>
      <c r="J201" s="58">
        <v>0.79252760287643043</v>
      </c>
      <c r="K201" s="58">
        <v>0.34024712844268973</v>
      </c>
      <c r="L201" s="67">
        <f t="shared" si="15"/>
        <v>79.795647492588387</v>
      </c>
      <c r="M201" s="67">
        <f t="shared" si="16"/>
        <v>55.898447052263769</v>
      </c>
      <c r="N201" s="67">
        <f t="shared" si="17"/>
        <v>35.666771094402677</v>
      </c>
      <c r="O201" s="67">
        <f t="shared" si="18"/>
        <v>79.252760287643042</v>
      </c>
      <c r="P201" s="67">
        <f t="shared" si="19"/>
        <v>34.024712844268976</v>
      </c>
      <c r="S201">
        <v>200</v>
      </c>
      <c r="T201" s="69">
        <v>38.533493503937009</v>
      </c>
      <c r="U201" s="69">
        <v>79.795647492588387</v>
      </c>
      <c r="V201" s="69">
        <v>55.898447052263769</v>
      </c>
      <c r="W201" s="69">
        <v>35.666771094402677</v>
      </c>
      <c r="X201" s="69">
        <v>79.252760287643042</v>
      </c>
      <c r="Y201" s="69">
        <v>34.024712844268976</v>
      </c>
    </row>
    <row r="202" spans="1:25" x14ac:dyDescent="0.25">
      <c r="A202">
        <v>201</v>
      </c>
      <c r="B202">
        <v>493416.665978998</v>
      </c>
      <c r="C202">
        <v>5180836.9577099904</v>
      </c>
      <c r="D202" t="s">
        <v>9</v>
      </c>
      <c r="E202" s="66">
        <v>1</v>
      </c>
      <c r="F202" s="68">
        <v>52.797276701872875</v>
      </c>
      <c r="G202" s="58">
        <v>0.7929043063330482</v>
      </c>
      <c r="H202" s="58">
        <v>0.56902087962963921</v>
      </c>
      <c r="I202" s="58">
        <v>0.30418660287081339</v>
      </c>
      <c r="J202" s="58">
        <v>0.78987627747269018</v>
      </c>
      <c r="K202" s="58">
        <v>0.32912960700836025</v>
      </c>
      <c r="L202" s="67">
        <f t="shared" si="15"/>
        <v>79.290430633304823</v>
      </c>
      <c r="M202" s="67">
        <f t="shared" si="16"/>
        <v>56.902087962963918</v>
      </c>
      <c r="N202" s="67">
        <f t="shared" si="17"/>
        <v>30.418660287081341</v>
      </c>
      <c r="O202" s="67">
        <f t="shared" si="18"/>
        <v>78.987627747269016</v>
      </c>
      <c r="P202" s="67">
        <f t="shared" si="19"/>
        <v>32.912960700836024</v>
      </c>
      <c r="S202">
        <v>201</v>
      </c>
      <c r="T202" s="69">
        <v>52.797276701872875</v>
      </c>
      <c r="U202" s="69">
        <v>79.290430633304823</v>
      </c>
      <c r="V202" s="69">
        <v>56.902087962963918</v>
      </c>
      <c r="W202" s="69">
        <v>30.418660287081341</v>
      </c>
      <c r="X202" s="69">
        <v>78.987627747269016</v>
      </c>
      <c r="Y202" s="69">
        <v>32.912960700836024</v>
      </c>
    </row>
    <row r="203" spans="1:25" x14ac:dyDescent="0.25">
      <c r="A203">
        <v>202</v>
      </c>
      <c r="B203">
        <v>493448.56273100001</v>
      </c>
      <c r="C203">
        <v>5180826.3661900004</v>
      </c>
      <c r="D203" t="s">
        <v>9</v>
      </c>
      <c r="E203" s="66">
        <v>2</v>
      </c>
      <c r="F203" s="68">
        <v>81.379380651803103</v>
      </c>
      <c r="G203" s="58">
        <v>0.86688609382662829</v>
      </c>
      <c r="H203" s="58">
        <v>0.62546589329405988</v>
      </c>
      <c r="I203" s="58">
        <v>0.57671957671957674</v>
      </c>
      <c r="J203" s="58">
        <v>0.85203025843871738</v>
      </c>
      <c r="K203" s="58">
        <v>0.46444529799782064</v>
      </c>
      <c r="L203" s="67">
        <f t="shared" si="15"/>
        <v>86.688609382662833</v>
      </c>
      <c r="M203" s="67">
        <f t="shared" si="16"/>
        <v>62.54658932940599</v>
      </c>
      <c r="N203" s="67">
        <f t="shared" si="17"/>
        <v>57.671957671957671</v>
      </c>
      <c r="O203" s="67">
        <f t="shared" si="18"/>
        <v>85.203025843871742</v>
      </c>
      <c r="P203" s="67">
        <f t="shared" si="19"/>
        <v>46.44452979978206</v>
      </c>
      <c r="S203">
        <v>202</v>
      </c>
      <c r="T203" s="69">
        <v>81.379380651803103</v>
      </c>
      <c r="U203" s="69">
        <v>86.688609382662833</v>
      </c>
      <c r="V203" s="69">
        <v>62.54658932940599</v>
      </c>
      <c r="W203" s="69">
        <v>57.671957671957671</v>
      </c>
      <c r="X203" s="69">
        <v>85.203025843871742</v>
      </c>
      <c r="Y203" s="69">
        <v>46.44452979978206</v>
      </c>
    </row>
    <row r="204" spans="1:25" x14ac:dyDescent="0.25">
      <c r="A204">
        <v>203</v>
      </c>
      <c r="B204">
        <v>493480.485305999</v>
      </c>
      <c r="C204">
        <v>5180839.4438500004</v>
      </c>
      <c r="D204" t="s">
        <v>9</v>
      </c>
      <c r="E204" s="66">
        <v>3</v>
      </c>
      <c r="F204" s="68">
        <v>69.839087250814103</v>
      </c>
      <c r="G204" s="58">
        <v>0.86559213638239252</v>
      </c>
      <c r="H204" s="58">
        <v>0.63184893282564425</v>
      </c>
      <c r="I204" s="58">
        <v>0.34962406015037589</v>
      </c>
      <c r="J204" s="58">
        <v>0.8527423392963206</v>
      </c>
      <c r="K204" s="58">
        <v>0.38403131798135826</v>
      </c>
      <c r="L204" s="67">
        <f t="shared" si="15"/>
        <v>86.559213638239257</v>
      </c>
      <c r="M204" s="67">
        <f t="shared" si="16"/>
        <v>63.184893282564424</v>
      </c>
      <c r="N204" s="67">
        <f t="shared" si="17"/>
        <v>34.962406015037587</v>
      </c>
      <c r="O204" s="67">
        <f t="shared" si="18"/>
        <v>85.274233929632061</v>
      </c>
      <c r="P204" s="67">
        <f t="shared" si="19"/>
        <v>38.403131798135824</v>
      </c>
      <c r="S204">
        <v>203</v>
      </c>
      <c r="T204" s="69">
        <v>69.839087250814103</v>
      </c>
      <c r="U204" s="69">
        <v>86.559213638239257</v>
      </c>
      <c r="V204" s="69">
        <v>63.184893282564424</v>
      </c>
      <c r="W204" s="69">
        <v>34.962406015037587</v>
      </c>
      <c r="X204" s="69">
        <v>85.274233929632061</v>
      </c>
      <c r="Y204" s="69">
        <v>38.403131798135824</v>
      </c>
    </row>
    <row r="205" spans="1:25" x14ac:dyDescent="0.25">
      <c r="A205">
        <v>204</v>
      </c>
      <c r="B205">
        <v>493512.37530999799</v>
      </c>
      <c r="C205">
        <v>5180822.5187200001</v>
      </c>
      <c r="D205" t="s">
        <v>9</v>
      </c>
      <c r="E205" s="66">
        <v>4</v>
      </c>
      <c r="F205" s="68">
        <v>77.471088869553213</v>
      </c>
      <c r="G205" s="58">
        <v>0.9901347460514982</v>
      </c>
      <c r="H205" s="58">
        <v>0.7279441862752033</v>
      </c>
      <c r="I205" s="58">
        <v>0.4538365016625886</v>
      </c>
      <c r="J205" s="58">
        <v>0.98451284065206079</v>
      </c>
      <c r="K205" s="58">
        <v>0.54971465745846637</v>
      </c>
      <c r="L205" s="67">
        <f t="shared" si="15"/>
        <v>99.013474605149824</v>
      </c>
      <c r="M205" s="67">
        <f t="shared" si="16"/>
        <v>72.794418627520329</v>
      </c>
      <c r="N205" s="67">
        <f t="shared" si="17"/>
        <v>45.38365016625886</v>
      </c>
      <c r="O205" s="67">
        <f t="shared" si="18"/>
        <v>98.451284065206082</v>
      </c>
      <c r="P205" s="67">
        <f t="shared" si="19"/>
        <v>54.971465745846636</v>
      </c>
      <c r="S205">
        <v>204</v>
      </c>
      <c r="T205" s="69">
        <v>77.471088869553213</v>
      </c>
      <c r="U205" s="69">
        <v>99.013474605149824</v>
      </c>
      <c r="V205" s="69">
        <v>72.794418627520329</v>
      </c>
      <c r="W205" s="69">
        <v>45.38365016625886</v>
      </c>
      <c r="X205" s="69">
        <v>98.451284065206082</v>
      </c>
      <c r="Y205" s="69">
        <v>54.971465745846636</v>
      </c>
    </row>
    <row r="206" spans="1:25" x14ac:dyDescent="0.25">
      <c r="A206">
        <v>205</v>
      </c>
      <c r="B206">
        <v>493544.29430000001</v>
      </c>
      <c r="C206">
        <v>5180832.3741800003</v>
      </c>
      <c r="D206" t="s">
        <v>9</v>
      </c>
      <c r="E206" s="66">
        <v>5</v>
      </c>
      <c r="F206" s="68">
        <v>81.822975887765111</v>
      </c>
      <c r="G206" s="58">
        <v>0.99666933766569876</v>
      </c>
      <c r="H206" s="58">
        <v>0.74074251354052434</v>
      </c>
      <c r="I206" s="58">
        <v>0.58755980861244017</v>
      </c>
      <c r="J206" s="58">
        <v>0.97855488624648324</v>
      </c>
      <c r="K206" s="58">
        <v>0.57265853851475534</v>
      </c>
      <c r="L206" s="67">
        <f t="shared" si="15"/>
        <v>99.666933766569883</v>
      </c>
      <c r="M206" s="67">
        <f t="shared" si="16"/>
        <v>74.074251354052436</v>
      </c>
      <c r="N206" s="67">
        <f t="shared" si="17"/>
        <v>58.755980861244019</v>
      </c>
      <c r="O206" s="67">
        <f t="shared" si="18"/>
        <v>97.855488624648331</v>
      </c>
      <c r="P206" s="67">
        <f t="shared" si="19"/>
        <v>57.265853851475534</v>
      </c>
      <c r="S206">
        <v>205</v>
      </c>
      <c r="T206" s="69">
        <v>81.822975887765111</v>
      </c>
      <c r="U206" s="69">
        <v>99.666933766569883</v>
      </c>
      <c r="V206" s="69">
        <v>74.074251354052436</v>
      </c>
      <c r="W206" s="69">
        <v>58.755980861244019</v>
      </c>
      <c r="X206" s="69">
        <v>97.855488624648331</v>
      </c>
      <c r="Y206" s="69">
        <v>57.265853851475534</v>
      </c>
    </row>
    <row r="207" spans="1:25" x14ac:dyDescent="0.25">
      <c r="A207">
        <v>206</v>
      </c>
      <c r="B207">
        <v>493576.197009</v>
      </c>
      <c r="C207">
        <v>5180827.1172000002</v>
      </c>
      <c r="D207" t="s">
        <v>9</v>
      </c>
      <c r="E207" s="66">
        <v>6</v>
      </c>
      <c r="F207" s="68">
        <v>86.082664311928184</v>
      </c>
      <c r="G207" s="58">
        <v>0.98218792271062472</v>
      </c>
      <c r="H207" s="58">
        <v>0.76638292607332981</v>
      </c>
      <c r="I207" s="58">
        <v>0.60032253648854439</v>
      </c>
      <c r="J207" s="58">
        <v>0.97673410568097163</v>
      </c>
      <c r="K207" s="58">
        <v>0.57360146176341253</v>
      </c>
      <c r="L207" s="67">
        <f t="shared" si="15"/>
        <v>98.218792271062469</v>
      </c>
      <c r="M207" s="67">
        <f t="shared" si="16"/>
        <v>76.638292607332986</v>
      </c>
      <c r="N207" s="67">
        <f t="shared" si="17"/>
        <v>60.032253648854436</v>
      </c>
      <c r="O207" s="67">
        <f t="shared" si="18"/>
        <v>97.673410568097168</v>
      </c>
      <c r="P207" s="67">
        <f t="shared" si="19"/>
        <v>57.360146176341253</v>
      </c>
      <c r="S207">
        <v>206</v>
      </c>
      <c r="T207" s="69">
        <v>86.082664311928184</v>
      </c>
      <c r="U207" s="69">
        <v>98.218792271062469</v>
      </c>
      <c r="V207" s="69">
        <v>76.638292607332986</v>
      </c>
      <c r="W207" s="69">
        <v>60.032253648854436</v>
      </c>
      <c r="X207" s="69">
        <v>97.673410568097168</v>
      </c>
      <c r="Y207" s="69">
        <v>57.360146176341253</v>
      </c>
    </row>
    <row r="208" spans="1:25" x14ac:dyDescent="0.25">
      <c r="A208">
        <v>207</v>
      </c>
      <c r="B208">
        <v>493606.513420998</v>
      </c>
      <c r="C208">
        <v>5180835.6831999803</v>
      </c>
      <c r="D208" t="s">
        <v>9</v>
      </c>
      <c r="E208" s="66">
        <v>6</v>
      </c>
      <c r="F208" s="68">
        <v>83.204187576457215</v>
      </c>
      <c r="G208" s="58">
        <v>1.0208123147707158</v>
      </c>
      <c r="H208" s="58">
        <v>0.7962864314667577</v>
      </c>
      <c r="I208" s="58">
        <v>0.63279691323169562</v>
      </c>
      <c r="J208" s="58">
        <v>1.0138372616984965</v>
      </c>
      <c r="K208" s="58">
        <v>0.65066794310225018</v>
      </c>
      <c r="L208" s="67">
        <f t="shared" si="15"/>
        <v>102.08123147707158</v>
      </c>
      <c r="M208" s="67">
        <f t="shared" si="16"/>
        <v>79.62864314667577</v>
      </c>
      <c r="N208" s="67">
        <f t="shared" si="17"/>
        <v>63.279691323169565</v>
      </c>
      <c r="O208" s="67">
        <f t="shared" si="18"/>
        <v>101.38372616984965</v>
      </c>
      <c r="P208" s="67">
        <f t="shared" si="19"/>
        <v>65.066794310225021</v>
      </c>
      <c r="S208">
        <v>207</v>
      </c>
      <c r="T208" s="69">
        <v>83.204187576457215</v>
      </c>
      <c r="U208" s="69">
        <v>102.08123147707158</v>
      </c>
      <c r="V208" s="69">
        <v>79.62864314667577</v>
      </c>
      <c r="W208" s="69">
        <v>63.279691323169565</v>
      </c>
      <c r="X208" s="69">
        <v>101.38372616984965</v>
      </c>
      <c r="Y208" s="69">
        <v>65.066794310225021</v>
      </c>
    </row>
    <row r="209" spans="1:25" x14ac:dyDescent="0.25">
      <c r="A209">
        <v>208</v>
      </c>
      <c r="B209">
        <v>493640.011778999</v>
      </c>
      <c r="C209">
        <v>5180825.2712899903</v>
      </c>
      <c r="D209" t="s">
        <v>15</v>
      </c>
      <c r="E209" s="66">
        <v>1</v>
      </c>
      <c r="F209" s="68">
        <v>61.515748031496059</v>
      </c>
      <c r="G209" s="58">
        <v>0.80146017172724093</v>
      </c>
      <c r="H209" s="58">
        <v>0.56505100219394944</v>
      </c>
      <c r="I209" s="58">
        <v>0.25151734738691262</v>
      </c>
      <c r="J209" s="58">
        <v>0.79964053059667606</v>
      </c>
      <c r="K209" s="58">
        <v>0.25925154409692114</v>
      </c>
      <c r="L209" s="67">
        <f t="shared" si="15"/>
        <v>80.1460171727241</v>
      </c>
      <c r="M209" s="67">
        <f t="shared" si="16"/>
        <v>56.505100219394947</v>
      </c>
      <c r="N209" s="67">
        <f t="shared" si="17"/>
        <v>25.15173473869126</v>
      </c>
      <c r="O209" s="67">
        <f t="shared" si="18"/>
        <v>79.964053059667606</v>
      </c>
      <c r="P209" s="67">
        <f t="shared" si="19"/>
        <v>25.925154409692112</v>
      </c>
      <c r="S209">
        <v>208</v>
      </c>
      <c r="T209" s="69">
        <v>61.515748031496059</v>
      </c>
      <c r="U209" s="69">
        <v>80.1460171727241</v>
      </c>
      <c r="V209" s="69">
        <v>56.505100219394947</v>
      </c>
      <c r="W209" s="69">
        <v>25.15173473869126</v>
      </c>
      <c r="X209" s="69">
        <v>79.964053059667606</v>
      </c>
      <c r="Y209" s="69">
        <v>25.925154409692112</v>
      </c>
    </row>
    <row r="210" spans="1:25" x14ac:dyDescent="0.25">
      <c r="A210">
        <v>209</v>
      </c>
      <c r="B210">
        <v>493671.92820000002</v>
      </c>
      <c r="C210">
        <v>5180832.9049800001</v>
      </c>
      <c r="D210" t="s">
        <v>15</v>
      </c>
      <c r="E210" s="66">
        <v>2</v>
      </c>
      <c r="F210" s="68">
        <v>73.508858267716519</v>
      </c>
      <c r="G210" s="58">
        <v>0.96395586240732045</v>
      </c>
      <c r="H210" s="58">
        <v>0.67144138602208514</v>
      </c>
      <c r="I210" s="58">
        <v>0.41325014854426617</v>
      </c>
      <c r="J210" s="58">
        <v>0.95681068406319303</v>
      </c>
      <c r="K210" s="58">
        <v>0.4486691380906177</v>
      </c>
      <c r="L210" s="67">
        <f t="shared" si="15"/>
        <v>96.395586240732044</v>
      </c>
      <c r="M210" s="67">
        <f t="shared" si="16"/>
        <v>67.144138602208514</v>
      </c>
      <c r="N210" s="67">
        <f t="shared" si="17"/>
        <v>41.32501485442662</v>
      </c>
      <c r="O210" s="67">
        <f t="shared" si="18"/>
        <v>95.681068406319298</v>
      </c>
      <c r="P210" s="67">
        <f t="shared" si="19"/>
        <v>44.866913809061771</v>
      </c>
      <c r="S210">
        <v>209</v>
      </c>
      <c r="T210" s="69">
        <v>73.508858267716519</v>
      </c>
      <c r="U210" s="69">
        <v>96.395586240732044</v>
      </c>
      <c r="V210" s="69">
        <v>67.144138602208514</v>
      </c>
      <c r="W210" s="69">
        <v>41.32501485442662</v>
      </c>
      <c r="X210" s="69">
        <v>95.681068406319298</v>
      </c>
      <c r="Y210" s="69">
        <v>44.866913809061771</v>
      </c>
    </row>
    <row r="211" spans="1:25" x14ac:dyDescent="0.25">
      <c r="A211">
        <v>210</v>
      </c>
      <c r="B211">
        <v>493703.84080900002</v>
      </c>
      <c r="C211">
        <v>5180836.9829399902</v>
      </c>
      <c r="D211" t="s">
        <v>15</v>
      </c>
      <c r="E211" s="66">
        <v>3</v>
      </c>
      <c r="F211" s="68">
        <v>75.196850393700785</v>
      </c>
      <c r="G211" s="58">
        <v>1.1195059586278064</v>
      </c>
      <c r="H211" s="58">
        <v>0.79443456505442955</v>
      </c>
      <c r="I211" s="58">
        <v>0.7223337268791814</v>
      </c>
      <c r="J211" s="58">
        <v>1.1343044477267588</v>
      </c>
      <c r="K211" s="58">
        <v>0.64988174799869391</v>
      </c>
      <c r="L211" s="67">
        <f t="shared" si="15"/>
        <v>111.95059586278065</v>
      </c>
      <c r="M211" s="67">
        <f t="shared" si="16"/>
        <v>79.443456505442953</v>
      </c>
      <c r="N211" s="67">
        <f t="shared" si="17"/>
        <v>72.233372687918134</v>
      </c>
      <c r="O211" s="67">
        <f t="shared" si="18"/>
        <v>113.43044477267587</v>
      </c>
      <c r="P211" s="67">
        <f t="shared" si="19"/>
        <v>64.988174799869398</v>
      </c>
      <c r="S211">
        <v>210</v>
      </c>
      <c r="T211" s="69">
        <v>75.196850393700785</v>
      </c>
      <c r="U211" s="69">
        <v>111.95059586278065</v>
      </c>
      <c r="V211" s="69">
        <v>79.443456505442953</v>
      </c>
      <c r="W211" s="69">
        <v>72.233372687918134</v>
      </c>
      <c r="X211" s="69">
        <v>113.43044477267587</v>
      </c>
      <c r="Y211" s="69">
        <v>64.988174799869398</v>
      </c>
    </row>
    <row r="212" spans="1:25" x14ac:dyDescent="0.25">
      <c r="A212">
        <v>211</v>
      </c>
      <c r="B212">
        <v>493735.726117999</v>
      </c>
      <c r="C212">
        <v>5180814.9473799802</v>
      </c>
      <c r="D212" t="s">
        <v>15</v>
      </c>
      <c r="E212" s="66">
        <v>4</v>
      </c>
      <c r="F212" s="68">
        <v>54.601377958267705</v>
      </c>
      <c r="G212" s="58">
        <v>1.0569271982786665</v>
      </c>
      <c r="H212" s="58">
        <v>0.76361428312679147</v>
      </c>
      <c r="I212" s="58">
        <v>0.62466577540106949</v>
      </c>
      <c r="J212" s="58">
        <v>1.0063082881121292</v>
      </c>
      <c r="K212" s="58">
        <v>0.63325272213416983</v>
      </c>
      <c r="L212" s="67">
        <f t="shared" si="15"/>
        <v>105.69271982786665</v>
      </c>
      <c r="M212" s="67">
        <f t="shared" si="16"/>
        <v>76.361428312679152</v>
      </c>
      <c r="N212" s="67">
        <f t="shared" si="17"/>
        <v>62.466577540106947</v>
      </c>
      <c r="O212" s="67">
        <f t="shared" si="18"/>
        <v>100.63082881121292</v>
      </c>
      <c r="P212" s="67">
        <f t="shared" si="19"/>
        <v>63.32527221341698</v>
      </c>
      <c r="S212">
        <v>211</v>
      </c>
      <c r="T212" s="69">
        <v>54.601377958267705</v>
      </c>
      <c r="U212" s="69">
        <v>105.69271982786665</v>
      </c>
      <c r="V212" s="69">
        <v>76.361428312679152</v>
      </c>
      <c r="W212" s="69">
        <v>62.466577540106947</v>
      </c>
      <c r="X212" s="69">
        <v>100.63082881121292</v>
      </c>
      <c r="Y212" s="69">
        <v>63.32527221341698</v>
      </c>
    </row>
    <row r="213" spans="1:25" x14ac:dyDescent="0.25">
      <c r="A213">
        <v>212</v>
      </c>
      <c r="B213">
        <v>493767.65054800001</v>
      </c>
      <c r="C213">
        <v>5180830.3601299804</v>
      </c>
      <c r="D213" t="s">
        <v>15</v>
      </c>
      <c r="E213" s="66">
        <v>4</v>
      </c>
      <c r="F213" s="68">
        <v>43.848425196850393</v>
      </c>
      <c r="G213" s="58">
        <v>1.0980108637154149</v>
      </c>
      <c r="H213" s="58">
        <v>0.77427519242958054</v>
      </c>
      <c r="I213" s="58">
        <v>0.65477941176470589</v>
      </c>
      <c r="J213" s="58">
        <v>1.0525961682858553</v>
      </c>
      <c r="K213" s="58">
        <v>0.66441373976799911</v>
      </c>
      <c r="L213" s="67">
        <f t="shared" si="15"/>
        <v>109.80108637154149</v>
      </c>
      <c r="M213" s="67">
        <f t="shared" si="16"/>
        <v>77.427519242958056</v>
      </c>
      <c r="N213" s="67">
        <f t="shared" si="17"/>
        <v>65.477941176470594</v>
      </c>
      <c r="O213" s="67">
        <f t="shared" si="18"/>
        <v>105.25961682858554</v>
      </c>
      <c r="P213" s="67">
        <f t="shared" si="19"/>
        <v>66.441373976799909</v>
      </c>
      <c r="S213">
        <v>212</v>
      </c>
      <c r="T213" s="69">
        <v>43.848425196850393</v>
      </c>
      <c r="U213" s="69">
        <v>109.80108637154149</v>
      </c>
      <c r="V213" s="69">
        <v>77.427519242958056</v>
      </c>
      <c r="W213" s="69">
        <v>65.477941176470594</v>
      </c>
      <c r="X213" s="69">
        <v>105.25961682858554</v>
      </c>
      <c r="Y213" s="69">
        <v>66.441373976799909</v>
      </c>
    </row>
    <row r="214" spans="1:25" x14ac:dyDescent="0.25">
      <c r="A214">
        <v>213</v>
      </c>
      <c r="B214">
        <v>493799.55908699799</v>
      </c>
      <c r="C214">
        <v>5180830.5493200002</v>
      </c>
      <c r="D214" t="s">
        <v>15</v>
      </c>
      <c r="E214" s="66">
        <v>5</v>
      </c>
      <c r="F214" s="68">
        <v>89.689960629921259</v>
      </c>
      <c r="G214" s="58">
        <v>1.3684698299937463</v>
      </c>
      <c r="H214" s="58">
        <v>0.89152258519965699</v>
      </c>
      <c r="I214" s="58">
        <v>0.8571428571428571</v>
      </c>
      <c r="J214" s="58">
        <v>1.3876996495962057</v>
      </c>
      <c r="K214" s="58">
        <v>0.85390410800950711</v>
      </c>
      <c r="L214" s="67">
        <f t="shared" si="15"/>
        <v>136.84698299937463</v>
      </c>
      <c r="M214" s="67">
        <f t="shared" si="16"/>
        <v>89.152258519965699</v>
      </c>
      <c r="N214" s="67">
        <f t="shared" si="17"/>
        <v>85.714285714285708</v>
      </c>
      <c r="O214" s="67">
        <f t="shared" si="18"/>
        <v>138.76996495962058</v>
      </c>
      <c r="P214" s="67">
        <f t="shared" si="19"/>
        <v>85.390410800950718</v>
      </c>
      <c r="S214">
        <v>213</v>
      </c>
      <c r="T214" s="69">
        <v>89.689960629921259</v>
      </c>
      <c r="U214" s="69">
        <v>136.84698299937463</v>
      </c>
      <c r="V214" s="69">
        <v>89.152258519965699</v>
      </c>
      <c r="W214" s="69">
        <v>85.714285714285708</v>
      </c>
      <c r="X214" s="69">
        <v>138.76996495962058</v>
      </c>
      <c r="Y214" s="69">
        <v>85.390410800950718</v>
      </c>
    </row>
    <row r="215" spans="1:25" x14ac:dyDescent="0.25">
      <c r="A215">
        <v>214</v>
      </c>
      <c r="B215">
        <v>493831.45094800001</v>
      </c>
      <c r="C215">
        <v>5180814.5148600005</v>
      </c>
      <c r="D215" t="s">
        <v>15</v>
      </c>
      <c r="E215" s="66">
        <v>6</v>
      </c>
      <c r="F215" s="68">
        <v>83.981299212598429</v>
      </c>
      <c r="G215" s="58">
        <v>1.049617431687768</v>
      </c>
      <c r="H215" s="58">
        <v>0.7202552979401049</v>
      </c>
      <c r="I215" s="58">
        <v>0.62619047619047619</v>
      </c>
      <c r="J215" s="58">
        <v>1.035308105620526</v>
      </c>
      <c r="K215" s="58">
        <v>0.58134884195553449</v>
      </c>
      <c r="L215" s="67">
        <f t="shared" si="15"/>
        <v>104.96174316877681</v>
      </c>
      <c r="M215" s="67">
        <f t="shared" si="16"/>
        <v>72.025529794010495</v>
      </c>
      <c r="N215" s="67">
        <f t="shared" si="17"/>
        <v>62.61904761904762</v>
      </c>
      <c r="O215" s="67">
        <f t="shared" si="18"/>
        <v>103.53081056205259</v>
      </c>
      <c r="P215" s="67">
        <f t="shared" si="19"/>
        <v>58.134884195553447</v>
      </c>
      <c r="S215">
        <v>214</v>
      </c>
      <c r="T215" s="69">
        <v>83.981299212598429</v>
      </c>
      <c r="U215" s="69">
        <v>104.96174316877681</v>
      </c>
      <c r="V215" s="69">
        <v>72.025529794010495</v>
      </c>
      <c r="W215" s="69">
        <v>62.61904761904762</v>
      </c>
      <c r="X215" s="69">
        <v>103.53081056205259</v>
      </c>
      <c r="Y215" s="69">
        <v>58.134884195553447</v>
      </c>
    </row>
    <row r="216" spans="1:25" x14ac:dyDescent="0.25">
      <c r="A216">
        <v>215</v>
      </c>
      <c r="B216">
        <v>493859.74745999801</v>
      </c>
      <c r="C216">
        <v>5180844.1624800004</v>
      </c>
      <c r="D216" t="s">
        <v>15</v>
      </c>
      <c r="E216" s="66">
        <v>6</v>
      </c>
      <c r="F216" s="68">
        <v>76.845472440944874</v>
      </c>
      <c r="G216" s="58">
        <v>1.0265577559366073</v>
      </c>
      <c r="H216" s="58">
        <v>0.69619045392439094</v>
      </c>
      <c r="I216" s="58">
        <v>0.57878787878787885</v>
      </c>
      <c r="J216" s="58">
        <v>1.0091211983714794</v>
      </c>
      <c r="K216" s="58">
        <v>0.52054483031178056</v>
      </c>
      <c r="L216" s="67">
        <f t="shared" si="15"/>
        <v>102.65577559366072</v>
      </c>
      <c r="M216" s="67">
        <f t="shared" si="16"/>
        <v>69.619045392439091</v>
      </c>
      <c r="N216" s="67">
        <f t="shared" si="17"/>
        <v>57.878787878787882</v>
      </c>
      <c r="O216" s="67">
        <f t="shared" si="18"/>
        <v>100.91211983714794</v>
      </c>
      <c r="P216" s="67">
        <f t="shared" si="19"/>
        <v>52.054483031178059</v>
      </c>
      <c r="S216">
        <v>215</v>
      </c>
      <c r="T216" s="69">
        <v>76.845472440944874</v>
      </c>
      <c r="U216" s="69">
        <v>102.65577559366072</v>
      </c>
      <c r="V216" s="69">
        <v>69.619045392439091</v>
      </c>
      <c r="W216" s="69">
        <v>57.878787878787882</v>
      </c>
      <c r="X216" s="69">
        <v>100.91211983714794</v>
      </c>
      <c r="Y216" s="69">
        <v>52.054483031178059</v>
      </c>
    </row>
    <row r="217" spans="1:25" x14ac:dyDescent="0.25">
      <c r="A217">
        <v>216</v>
      </c>
      <c r="B217">
        <v>493895.294181998</v>
      </c>
      <c r="C217">
        <v>5180840.45218</v>
      </c>
      <c r="D217" t="s">
        <v>24</v>
      </c>
      <c r="E217" s="66">
        <v>1</v>
      </c>
      <c r="F217" s="68">
        <v>70.112956692913386</v>
      </c>
      <c r="G217" s="58">
        <v>1.0371672823436631</v>
      </c>
      <c r="H217" s="58">
        <v>0.72790778587520633</v>
      </c>
      <c r="I217" s="58">
        <v>0.50087418300653597</v>
      </c>
      <c r="J217" s="58">
        <v>1.0602316332978505</v>
      </c>
      <c r="K217" s="58">
        <v>0.47991342304788043</v>
      </c>
      <c r="L217" s="67">
        <f t="shared" si="15"/>
        <v>103.7167282343663</v>
      </c>
      <c r="M217" s="67">
        <f t="shared" si="16"/>
        <v>72.790778587520634</v>
      </c>
      <c r="N217" s="67">
        <f t="shared" si="17"/>
        <v>50.087418300653596</v>
      </c>
      <c r="O217" s="67">
        <f t="shared" si="18"/>
        <v>106.02316332978505</v>
      </c>
      <c r="P217" s="67">
        <f t="shared" si="19"/>
        <v>47.991342304788041</v>
      </c>
      <c r="S217">
        <v>216</v>
      </c>
      <c r="T217" s="69">
        <v>70.112956692913386</v>
      </c>
      <c r="U217" s="69">
        <v>103.7167282343663</v>
      </c>
      <c r="V217" s="69">
        <v>72.790778587520634</v>
      </c>
      <c r="W217" s="69">
        <v>50.087418300653596</v>
      </c>
      <c r="X217" s="69">
        <v>106.02316332978505</v>
      </c>
      <c r="Y217" s="69">
        <v>47.991342304788041</v>
      </c>
    </row>
    <row r="218" spans="1:25" x14ac:dyDescent="0.25">
      <c r="A218">
        <v>217</v>
      </c>
      <c r="B218">
        <v>493927.19838900003</v>
      </c>
      <c r="C218">
        <v>5180836.4194099903</v>
      </c>
      <c r="D218" t="s">
        <v>24</v>
      </c>
      <c r="E218" s="66">
        <v>2</v>
      </c>
      <c r="F218" s="68">
        <v>80.272900393700795</v>
      </c>
      <c r="G218" s="58">
        <v>1.1142380727411212</v>
      </c>
      <c r="H218" s="58">
        <v>0.75592986491184244</v>
      </c>
      <c r="I218" s="58">
        <v>0.60108437314319674</v>
      </c>
      <c r="J218" s="58">
        <v>1.1123278133337162</v>
      </c>
      <c r="K218" s="58">
        <v>0.55743008573529451</v>
      </c>
      <c r="L218" s="67">
        <f t="shared" si="15"/>
        <v>111.42380727411212</v>
      </c>
      <c r="M218" s="67">
        <f t="shared" si="16"/>
        <v>75.592986491184249</v>
      </c>
      <c r="N218" s="67">
        <f t="shared" si="17"/>
        <v>60.108437314319673</v>
      </c>
      <c r="O218" s="67">
        <f t="shared" si="18"/>
        <v>111.23278133337162</v>
      </c>
      <c r="P218" s="67">
        <f t="shared" si="19"/>
        <v>55.743008573529451</v>
      </c>
      <c r="S218">
        <v>217</v>
      </c>
      <c r="T218" s="69">
        <v>80.272900393700795</v>
      </c>
      <c r="U218" s="69">
        <v>111.42380727411212</v>
      </c>
      <c r="V218" s="69">
        <v>75.592986491184249</v>
      </c>
      <c r="W218" s="69">
        <v>60.108437314319673</v>
      </c>
      <c r="X218" s="69">
        <v>111.23278133337162</v>
      </c>
      <c r="Y218" s="69">
        <v>55.743008573529451</v>
      </c>
    </row>
    <row r="219" spans="1:25" x14ac:dyDescent="0.25">
      <c r="A219">
        <v>218</v>
      </c>
      <c r="B219">
        <v>493959.097828998</v>
      </c>
      <c r="C219">
        <v>5180827.6085700002</v>
      </c>
      <c r="D219" t="s">
        <v>24</v>
      </c>
      <c r="E219" s="66">
        <v>3</v>
      </c>
      <c r="F219" s="68">
        <v>83.607015354330699</v>
      </c>
      <c r="G219" s="58">
        <v>1.1005949610222356</v>
      </c>
      <c r="H219" s="58">
        <v>0.82430987819109347</v>
      </c>
      <c r="I219" s="58">
        <v>0.6270422602852942</v>
      </c>
      <c r="J219" s="58">
        <v>1.0665275715755191</v>
      </c>
      <c r="K219" s="58">
        <v>0.66366640401235799</v>
      </c>
      <c r="L219" s="67">
        <f t="shared" si="15"/>
        <v>110.05949610222356</v>
      </c>
      <c r="M219" s="67">
        <f t="shared" si="16"/>
        <v>82.430987819109347</v>
      </c>
      <c r="N219" s="67">
        <f t="shared" si="17"/>
        <v>62.704226028529419</v>
      </c>
      <c r="O219" s="67">
        <f t="shared" si="18"/>
        <v>106.65275715755192</v>
      </c>
      <c r="P219" s="67">
        <f t="shared" si="19"/>
        <v>66.366640401235799</v>
      </c>
      <c r="S219">
        <v>218</v>
      </c>
      <c r="T219" s="69">
        <v>83.607015354330699</v>
      </c>
      <c r="U219" s="69">
        <v>110.05949610222356</v>
      </c>
      <c r="V219" s="69">
        <v>82.430987819109347</v>
      </c>
      <c r="W219" s="69">
        <v>62.704226028529419</v>
      </c>
      <c r="X219" s="69">
        <v>106.65275715755192</v>
      </c>
      <c r="Y219" s="69">
        <v>66.366640401235799</v>
      </c>
    </row>
    <row r="220" spans="1:25" x14ac:dyDescent="0.25">
      <c r="A220">
        <v>219</v>
      </c>
      <c r="B220">
        <v>493991.00748700002</v>
      </c>
      <c r="C220">
        <v>5180828.91</v>
      </c>
      <c r="D220" t="s">
        <v>24</v>
      </c>
      <c r="E220" s="66">
        <v>3</v>
      </c>
      <c r="F220" s="68">
        <v>99.059803937007871</v>
      </c>
      <c r="G220" s="58">
        <v>1.2090465174781124</v>
      </c>
      <c r="H220" s="58">
        <v>0.90722328127452445</v>
      </c>
      <c r="I220" s="58">
        <v>0.85114323241258216</v>
      </c>
      <c r="J220" s="58">
        <v>1.1708432435308962</v>
      </c>
      <c r="K220" s="58">
        <v>0.81930182724329181</v>
      </c>
      <c r="L220" s="67">
        <f t="shared" si="15"/>
        <v>120.90465174781124</v>
      </c>
      <c r="M220" s="67">
        <f t="shared" si="16"/>
        <v>90.722328127452442</v>
      </c>
      <c r="N220" s="67">
        <f t="shared" si="17"/>
        <v>85.114323241258219</v>
      </c>
      <c r="O220" s="67">
        <f t="shared" si="18"/>
        <v>117.08432435308961</v>
      </c>
      <c r="P220" s="67">
        <f t="shared" si="19"/>
        <v>81.930182724329185</v>
      </c>
      <c r="S220">
        <v>219</v>
      </c>
      <c r="T220" s="69">
        <v>99.059803937007871</v>
      </c>
      <c r="U220" s="69">
        <v>120.90465174781124</v>
      </c>
      <c r="V220" s="69">
        <v>90.722328127452442</v>
      </c>
      <c r="W220" s="69">
        <v>85.114323241258219</v>
      </c>
      <c r="X220" s="69">
        <v>117.08432435308961</v>
      </c>
      <c r="Y220" s="69">
        <v>81.930182724329185</v>
      </c>
    </row>
    <row r="221" spans="1:25" x14ac:dyDescent="0.25">
      <c r="A221">
        <v>220</v>
      </c>
      <c r="B221">
        <v>494022.916354999</v>
      </c>
      <c r="C221">
        <v>5180829.4337499803</v>
      </c>
      <c r="D221" t="s">
        <v>24</v>
      </c>
      <c r="E221" s="66">
        <v>4</v>
      </c>
      <c r="F221" s="68">
        <v>86.513058661417332</v>
      </c>
      <c r="G221" s="58">
        <v>1.1719710696149068</v>
      </c>
      <c r="H221" s="58">
        <v>0.82535869434652254</v>
      </c>
      <c r="I221" s="58">
        <v>0.7719399881164587</v>
      </c>
      <c r="J221" s="58">
        <v>1.1971582137590795</v>
      </c>
      <c r="K221" s="58">
        <v>0.68331865912460232</v>
      </c>
      <c r="L221" s="67">
        <f t="shared" si="15"/>
        <v>117.19710696149068</v>
      </c>
      <c r="M221" s="67">
        <f t="shared" si="16"/>
        <v>82.535869434652255</v>
      </c>
      <c r="N221" s="67">
        <f t="shared" si="17"/>
        <v>77.193998811645869</v>
      </c>
      <c r="O221" s="67">
        <f t="shared" si="18"/>
        <v>119.71582137590795</v>
      </c>
      <c r="P221" s="67">
        <f t="shared" si="19"/>
        <v>68.331865912460231</v>
      </c>
      <c r="S221">
        <v>220</v>
      </c>
      <c r="T221" s="69">
        <v>86.513058661417332</v>
      </c>
      <c r="U221" s="69">
        <v>117.19710696149068</v>
      </c>
      <c r="V221" s="69">
        <v>82.535869434652255</v>
      </c>
      <c r="W221" s="69">
        <v>77.193998811645869</v>
      </c>
      <c r="X221" s="69">
        <v>119.71582137590795</v>
      </c>
      <c r="Y221" s="69">
        <v>68.331865912460231</v>
      </c>
    </row>
    <row r="222" spans="1:25" x14ac:dyDescent="0.25">
      <c r="A222">
        <v>221</v>
      </c>
      <c r="B222">
        <v>494054.817732998</v>
      </c>
      <c r="C222">
        <v>5180822.4013599902</v>
      </c>
      <c r="D222" t="s">
        <v>24</v>
      </c>
      <c r="E222" s="66">
        <v>5</v>
      </c>
      <c r="F222" s="68">
        <v>86.958448818897622</v>
      </c>
      <c r="G222" s="58">
        <v>1.1200054740075738</v>
      </c>
      <c r="H222" s="58">
        <v>0.76962760781645312</v>
      </c>
      <c r="I222" s="58">
        <v>0.67159090909090902</v>
      </c>
      <c r="J222" s="58">
        <v>1.0882384040238635</v>
      </c>
      <c r="K222" s="58">
        <v>0.66551574080641729</v>
      </c>
      <c r="L222" s="67">
        <f t="shared" si="15"/>
        <v>112.00054740075738</v>
      </c>
      <c r="M222" s="67">
        <f t="shared" si="16"/>
        <v>76.962760781645315</v>
      </c>
      <c r="N222" s="67">
        <f t="shared" si="17"/>
        <v>67.159090909090907</v>
      </c>
      <c r="O222" s="67">
        <f t="shared" si="18"/>
        <v>108.82384040238635</v>
      </c>
      <c r="P222" s="67">
        <f t="shared" si="19"/>
        <v>66.551574080641728</v>
      </c>
      <c r="S222">
        <v>221</v>
      </c>
      <c r="T222" s="69">
        <v>86.958448818897622</v>
      </c>
      <c r="U222" s="69">
        <v>112.00054740075738</v>
      </c>
      <c r="V222" s="69">
        <v>76.962760781645315</v>
      </c>
      <c r="W222" s="69">
        <v>67.159090909090907</v>
      </c>
      <c r="X222" s="69">
        <v>108.82384040238635</v>
      </c>
      <c r="Y222" s="69">
        <v>66.551574080641728</v>
      </c>
    </row>
    <row r="223" spans="1:25" x14ac:dyDescent="0.25">
      <c r="A223">
        <v>222</v>
      </c>
      <c r="B223">
        <v>494086.744038</v>
      </c>
      <c r="C223">
        <v>5180840.59387</v>
      </c>
      <c r="D223" t="s">
        <v>24</v>
      </c>
      <c r="E223" s="66">
        <v>5</v>
      </c>
      <c r="F223" s="68">
        <v>90.737948425196848</v>
      </c>
      <c r="G223" s="58">
        <v>1.127376238318206</v>
      </c>
      <c r="H223" s="58">
        <v>0.77039905087504679</v>
      </c>
      <c r="I223" s="58">
        <v>0.63143939393939408</v>
      </c>
      <c r="J223" s="58">
        <v>1.0950144288936687</v>
      </c>
      <c r="K223" s="58">
        <v>0.6547212803300817</v>
      </c>
      <c r="L223" s="67">
        <f t="shared" si="15"/>
        <v>112.7376238318206</v>
      </c>
      <c r="M223" s="67">
        <f t="shared" si="16"/>
        <v>77.039905087504678</v>
      </c>
      <c r="N223" s="67">
        <f t="shared" si="17"/>
        <v>63.143939393939405</v>
      </c>
      <c r="O223" s="67">
        <f t="shared" si="18"/>
        <v>109.50144288936687</v>
      </c>
      <c r="P223" s="67">
        <f t="shared" si="19"/>
        <v>65.472128033008175</v>
      </c>
      <c r="S223">
        <v>222</v>
      </c>
      <c r="T223" s="69">
        <v>90.737948425196848</v>
      </c>
      <c r="U223" s="69">
        <v>112.7376238318206</v>
      </c>
      <c r="V223" s="69">
        <v>77.039905087504678</v>
      </c>
      <c r="W223" s="69">
        <v>63.143939393939405</v>
      </c>
      <c r="X223" s="69">
        <v>109.50144288936687</v>
      </c>
      <c r="Y223" s="69">
        <v>65.472128033008175</v>
      </c>
    </row>
    <row r="224" spans="1:25" x14ac:dyDescent="0.25">
      <c r="A224">
        <v>223</v>
      </c>
      <c r="B224">
        <v>494118.627680998</v>
      </c>
      <c r="C224">
        <v>5180815.4489200003</v>
      </c>
      <c r="D224" t="s">
        <v>24</v>
      </c>
      <c r="E224" s="66">
        <v>6</v>
      </c>
      <c r="F224" s="68">
        <v>68.055821653543305</v>
      </c>
      <c r="G224" s="58">
        <v>0.91478729395479574</v>
      </c>
      <c r="H224" s="58">
        <v>0.615475112072432</v>
      </c>
      <c r="I224" s="58">
        <v>0.4333333333333334</v>
      </c>
      <c r="J224" s="58">
        <v>0.9228150845977845</v>
      </c>
      <c r="K224" s="58">
        <v>0.41087436786138937</v>
      </c>
      <c r="L224" s="67">
        <f t="shared" si="15"/>
        <v>91.478729395479576</v>
      </c>
      <c r="M224" s="67">
        <f t="shared" si="16"/>
        <v>61.547511207243197</v>
      </c>
      <c r="N224" s="67">
        <f t="shared" si="17"/>
        <v>43.333333333333343</v>
      </c>
      <c r="O224" s="67">
        <f t="shared" si="18"/>
        <v>92.281508459778451</v>
      </c>
      <c r="P224" s="67">
        <f t="shared" si="19"/>
        <v>41.087436786138937</v>
      </c>
      <c r="S224">
        <v>223</v>
      </c>
      <c r="T224" s="69">
        <v>68.055821653543305</v>
      </c>
      <c r="U224" s="69">
        <v>91.478729395479576</v>
      </c>
      <c r="V224" s="69">
        <v>61.547511207243197</v>
      </c>
      <c r="W224" s="69">
        <v>43.333333333333343</v>
      </c>
      <c r="X224" s="69">
        <v>92.281508459778451</v>
      </c>
      <c r="Y224" s="69">
        <v>41.087436786138937</v>
      </c>
    </row>
    <row r="225" spans="1:25" x14ac:dyDescent="0.25">
      <c r="A225">
        <v>224</v>
      </c>
      <c r="B225">
        <v>494150.549497</v>
      </c>
      <c r="C225">
        <v>5180829.1968799904</v>
      </c>
      <c r="D225" t="s">
        <v>24</v>
      </c>
      <c r="E225" s="66">
        <v>7</v>
      </c>
      <c r="F225" s="68">
        <v>78.611942125984243</v>
      </c>
      <c r="G225" s="58">
        <v>0.89219660682788215</v>
      </c>
      <c r="H225" s="58">
        <v>0.5973113466459955</v>
      </c>
      <c r="I225" s="58">
        <v>0.58472222222222225</v>
      </c>
      <c r="J225" s="58">
        <v>0.5973113466459955</v>
      </c>
      <c r="K225" s="58">
        <v>0.37418521019833784</v>
      </c>
      <c r="L225" s="67">
        <f t="shared" si="15"/>
        <v>89.219660682788216</v>
      </c>
      <c r="M225" s="67">
        <f t="shared" si="16"/>
        <v>59.731134664599551</v>
      </c>
      <c r="N225" s="67">
        <f t="shared" si="17"/>
        <v>58.472222222222229</v>
      </c>
      <c r="O225" s="67">
        <f t="shared" si="18"/>
        <v>59.731134664599551</v>
      </c>
      <c r="P225" s="67">
        <f t="shared" si="19"/>
        <v>37.418521019833783</v>
      </c>
      <c r="S225">
        <v>224</v>
      </c>
      <c r="T225" s="69">
        <v>78.611942125984243</v>
      </c>
      <c r="U225" s="69">
        <v>89.219660682788216</v>
      </c>
      <c r="V225" s="69">
        <v>59.731134664599551</v>
      </c>
      <c r="W225" s="69">
        <v>58.472222222222229</v>
      </c>
      <c r="X225" s="69">
        <v>59.731134664599551</v>
      </c>
      <c r="Y225" s="69">
        <v>37.418521019833783</v>
      </c>
    </row>
    <row r="226" spans="1:25" x14ac:dyDescent="0.25">
      <c r="A226">
        <v>225</v>
      </c>
      <c r="B226">
        <v>493412.658734</v>
      </c>
      <c r="C226">
        <v>5180872.0767299803</v>
      </c>
      <c r="D226" t="s">
        <v>9</v>
      </c>
      <c r="E226" s="66">
        <v>1</v>
      </c>
      <c r="F226" s="68">
        <v>46.985760826771653</v>
      </c>
      <c r="G226" s="58">
        <v>0.71025562698254863</v>
      </c>
      <c r="H226" s="58">
        <v>0.49563774408103489</v>
      </c>
      <c r="I226" s="58">
        <v>0.18949158610812744</v>
      </c>
      <c r="J226" s="58">
        <v>0.70337490799965841</v>
      </c>
      <c r="K226" s="58">
        <v>0.23969053091014955</v>
      </c>
      <c r="L226" s="67">
        <f t="shared" si="15"/>
        <v>71.025562698254859</v>
      </c>
      <c r="M226" s="67">
        <f t="shared" si="16"/>
        <v>49.563774408103491</v>
      </c>
      <c r="N226" s="67">
        <f t="shared" si="17"/>
        <v>18.949158610812745</v>
      </c>
      <c r="O226" s="67">
        <f t="shared" si="18"/>
        <v>70.337490799965835</v>
      </c>
      <c r="P226" s="67">
        <f t="shared" si="19"/>
        <v>23.969053091014956</v>
      </c>
      <c r="S226">
        <v>225</v>
      </c>
      <c r="T226" s="69">
        <v>46.985760826771653</v>
      </c>
      <c r="U226" s="69">
        <v>71.025562698254859</v>
      </c>
      <c r="V226" s="69">
        <v>49.563774408103491</v>
      </c>
      <c r="W226" s="69">
        <v>18.949158610812745</v>
      </c>
      <c r="X226" s="69">
        <v>70.337490799965835</v>
      </c>
      <c r="Y226" s="69">
        <v>23.969053091014956</v>
      </c>
    </row>
    <row r="227" spans="1:25" x14ac:dyDescent="0.25">
      <c r="A227">
        <v>226</v>
      </c>
      <c r="B227">
        <v>493445.76270899799</v>
      </c>
      <c r="C227">
        <v>5180867.1087600002</v>
      </c>
      <c r="D227" t="s">
        <v>9</v>
      </c>
      <c r="E227" s="66">
        <v>2</v>
      </c>
      <c r="F227" s="68">
        <v>77.557902759351464</v>
      </c>
      <c r="G227" s="58">
        <v>1.0487494174971987</v>
      </c>
      <c r="H227" s="58">
        <v>0.6591698598754131</v>
      </c>
      <c r="I227" s="58">
        <v>0.65166995027676133</v>
      </c>
      <c r="J227" s="58">
        <v>1.0750530128626039</v>
      </c>
      <c r="K227" s="58">
        <v>0.51759965705826394</v>
      </c>
      <c r="L227" s="67">
        <f t="shared" si="15"/>
        <v>104.87494174971988</v>
      </c>
      <c r="M227" s="67">
        <f t="shared" si="16"/>
        <v>65.91698598754131</v>
      </c>
      <c r="N227" s="67">
        <f t="shared" si="17"/>
        <v>65.166995027676137</v>
      </c>
      <c r="O227" s="67">
        <f t="shared" si="18"/>
        <v>107.50530128626039</v>
      </c>
      <c r="P227" s="67">
        <f t="shared" si="19"/>
        <v>51.759965705826396</v>
      </c>
      <c r="S227">
        <v>226</v>
      </c>
      <c r="T227" s="69">
        <v>77.557902759351464</v>
      </c>
      <c r="U227" s="69">
        <v>104.87494174971988</v>
      </c>
      <c r="V227" s="69">
        <v>65.91698598754131</v>
      </c>
      <c r="W227" s="69">
        <v>65.166995027676137</v>
      </c>
      <c r="X227" s="69">
        <v>107.50530128626039</v>
      </c>
      <c r="Y227" s="69">
        <v>51.759965705826396</v>
      </c>
    </row>
    <row r="228" spans="1:25" x14ac:dyDescent="0.25">
      <c r="A228">
        <v>227</v>
      </c>
      <c r="B228">
        <v>493478.459027</v>
      </c>
      <c r="C228">
        <v>5180856.1175499903</v>
      </c>
      <c r="D228" t="s">
        <v>9</v>
      </c>
      <c r="E228" s="66">
        <v>3</v>
      </c>
      <c r="F228" s="68">
        <v>65.887928876272838</v>
      </c>
      <c r="G228" s="58">
        <v>0.8400460105791836</v>
      </c>
      <c r="H228" s="58">
        <v>0.61057574905953427</v>
      </c>
      <c r="I228" s="58">
        <v>0.29674185463659153</v>
      </c>
      <c r="J228" s="58">
        <v>0.82734234889186131</v>
      </c>
      <c r="K228" s="58">
        <v>0.3362753198248411</v>
      </c>
      <c r="L228" s="67">
        <f t="shared" si="15"/>
        <v>84.004601057918364</v>
      </c>
      <c r="M228" s="67">
        <f t="shared" si="16"/>
        <v>61.05757490595343</v>
      </c>
      <c r="N228" s="67">
        <f t="shared" si="17"/>
        <v>29.674185463659153</v>
      </c>
      <c r="O228" s="67">
        <f t="shared" si="18"/>
        <v>82.734234889186126</v>
      </c>
      <c r="P228" s="67">
        <f t="shared" si="19"/>
        <v>33.627531982484108</v>
      </c>
      <c r="S228">
        <v>227</v>
      </c>
      <c r="T228" s="69">
        <v>65.887928876272838</v>
      </c>
      <c r="U228" s="69">
        <v>84.004601057918364</v>
      </c>
      <c r="V228" s="69">
        <v>61.05757490595343</v>
      </c>
      <c r="W228" s="69">
        <v>29.674185463659153</v>
      </c>
      <c r="X228" s="69">
        <v>82.734234889186126</v>
      </c>
      <c r="Y228" s="69">
        <v>33.627531982484108</v>
      </c>
    </row>
    <row r="229" spans="1:25" x14ac:dyDescent="0.25">
      <c r="A229">
        <v>228</v>
      </c>
      <c r="B229">
        <v>493508.38215899799</v>
      </c>
      <c r="C229">
        <v>5180871.1945700003</v>
      </c>
      <c r="D229" t="s">
        <v>9</v>
      </c>
      <c r="E229" s="66">
        <v>3</v>
      </c>
      <c r="F229" s="68">
        <v>51.039186109340264</v>
      </c>
      <c r="G229" s="58">
        <v>0.58491043630746775</v>
      </c>
      <c r="H229" s="58">
        <v>0.43531253241982681</v>
      </c>
      <c r="I229" s="58">
        <v>8.1453634085213028E-2</v>
      </c>
      <c r="J229" s="58">
        <v>0.57711308503752334</v>
      </c>
      <c r="K229" s="58">
        <v>3.928387770097129E-2</v>
      </c>
      <c r="L229" s="67">
        <f t="shared" si="15"/>
        <v>58.491043630746773</v>
      </c>
      <c r="M229" s="67">
        <f t="shared" si="16"/>
        <v>43.531253241982682</v>
      </c>
      <c r="N229" s="67">
        <f t="shared" si="17"/>
        <v>8.1453634085213036</v>
      </c>
      <c r="O229" s="67">
        <f t="shared" si="18"/>
        <v>57.711308503752335</v>
      </c>
      <c r="P229" s="67">
        <f t="shared" si="19"/>
        <v>3.928387770097129</v>
      </c>
      <c r="S229">
        <v>228</v>
      </c>
      <c r="T229" s="69">
        <v>51.039186109340264</v>
      </c>
      <c r="U229" s="69">
        <v>58.491043630746773</v>
      </c>
      <c r="V229" s="69">
        <v>43.531253241982682</v>
      </c>
      <c r="W229" s="69">
        <v>8.1453634085213036</v>
      </c>
      <c r="X229" s="69">
        <v>57.711308503752335</v>
      </c>
      <c r="Y229" s="69">
        <v>3.928387770097129</v>
      </c>
    </row>
    <row r="230" spans="1:25" x14ac:dyDescent="0.25">
      <c r="A230">
        <v>229</v>
      </c>
      <c r="B230">
        <v>493540.27207200002</v>
      </c>
      <c r="C230">
        <v>5180854.2695899904</v>
      </c>
      <c r="D230" t="s">
        <v>9</v>
      </c>
      <c r="E230" s="66">
        <v>4</v>
      </c>
      <c r="F230" s="68">
        <v>82.090884707696532</v>
      </c>
      <c r="G230" s="58">
        <v>0.99869402217984304</v>
      </c>
      <c r="H230" s="58">
        <v>0.74477958429791502</v>
      </c>
      <c r="I230" s="58">
        <v>0.5870129870129871</v>
      </c>
      <c r="J230" s="58">
        <v>0.9899613562219175</v>
      </c>
      <c r="K230" s="58">
        <v>0.60031134326592739</v>
      </c>
      <c r="L230" s="67">
        <f t="shared" si="15"/>
        <v>99.869402217984302</v>
      </c>
      <c r="M230" s="67">
        <f t="shared" si="16"/>
        <v>74.477958429791499</v>
      </c>
      <c r="N230" s="67">
        <f t="shared" si="17"/>
        <v>58.701298701298711</v>
      </c>
      <c r="O230" s="67">
        <f t="shared" si="18"/>
        <v>98.996135622191744</v>
      </c>
      <c r="P230" s="67">
        <f t="shared" si="19"/>
        <v>60.031134326592742</v>
      </c>
      <c r="S230">
        <v>229</v>
      </c>
      <c r="T230" s="69">
        <v>82.090884707696532</v>
      </c>
      <c r="U230" s="69">
        <v>99.869402217984302</v>
      </c>
      <c r="V230" s="69">
        <v>74.477958429791499</v>
      </c>
      <c r="W230" s="69">
        <v>58.701298701298711</v>
      </c>
      <c r="X230" s="69">
        <v>98.996135622191744</v>
      </c>
      <c r="Y230" s="69">
        <v>60.031134326592742</v>
      </c>
    </row>
    <row r="231" spans="1:25" x14ac:dyDescent="0.25">
      <c r="A231">
        <v>230</v>
      </c>
      <c r="B231">
        <v>493572.190846999</v>
      </c>
      <c r="C231">
        <v>5180864.12519</v>
      </c>
      <c r="D231" t="s">
        <v>9</v>
      </c>
      <c r="E231" s="66">
        <v>5</v>
      </c>
      <c r="F231" s="68">
        <v>74.940856254415124</v>
      </c>
      <c r="G231" s="58">
        <v>0.92727625402556346</v>
      </c>
      <c r="H231" s="58">
        <v>0.68492462476818139</v>
      </c>
      <c r="I231" s="58">
        <v>0.3720095693779904</v>
      </c>
      <c r="J231" s="58">
        <v>0.90958907554184953</v>
      </c>
      <c r="K231" s="58">
        <v>0.4425736170899281</v>
      </c>
      <c r="L231" s="67">
        <f t="shared" si="15"/>
        <v>92.727625402556342</v>
      </c>
      <c r="M231" s="67">
        <f t="shared" si="16"/>
        <v>68.492462476818133</v>
      </c>
      <c r="N231" s="67">
        <f t="shared" si="17"/>
        <v>37.200956937799042</v>
      </c>
      <c r="O231" s="67">
        <f t="shared" si="18"/>
        <v>90.958907554184947</v>
      </c>
      <c r="P231" s="67">
        <f t="shared" si="19"/>
        <v>44.257361708992811</v>
      </c>
      <c r="S231">
        <v>230</v>
      </c>
      <c r="T231" s="69">
        <v>74.940856254415124</v>
      </c>
      <c r="U231" s="69">
        <v>92.727625402556342</v>
      </c>
      <c r="V231" s="69">
        <v>68.492462476818133</v>
      </c>
      <c r="W231" s="69">
        <v>37.200956937799042</v>
      </c>
      <c r="X231" s="69">
        <v>90.958907554184947</v>
      </c>
      <c r="Y231" s="69">
        <v>44.257361708992811</v>
      </c>
    </row>
    <row r="232" spans="1:25" x14ac:dyDescent="0.25">
      <c r="A232">
        <v>231</v>
      </c>
      <c r="B232">
        <v>493604.093411999</v>
      </c>
      <c r="C232">
        <v>5180858.8683700003</v>
      </c>
      <c r="D232" t="s">
        <v>9</v>
      </c>
      <c r="E232" s="66">
        <v>6</v>
      </c>
      <c r="F232" s="68">
        <v>66.654190536105034</v>
      </c>
      <c r="G232" s="58">
        <v>0.81839635476295403</v>
      </c>
      <c r="H232" s="58">
        <v>0.63087703166577336</v>
      </c>
      <c r="I232" s="58">
        <v>0.1938252086078173</v>
      </c>
      <c r="J232" s="58">
        <v>0.81190935669360764</v>
      </c>
      <c r="K232" s="58">
        <v>0.2562195731175349</v>
      </c>
      <c r="L232" s="67">
        <f t="shared" si="15"/>
        <v>81.839635476295399</v>
      </c>
      <c r="M232" s="67">
        <f t="shared" si="16"/>
        <v>63.087703166577334</v>
      </c>
      <c r="N232" s="67">
        <f t="shared" si="17"/>
        <v>19.382520860781728</v>
      </c>
      <c r="O232" s="67">
        <f t="shared" si="18"/>
        <v>81.190935669360769</v>
      </c>
      <c r="P232" s="67">
        <f t="shared" si="19"/>
        <v>25.621957311753491</v>
      </c>
      <c r="S232">
        <v>231</v>
      </c>
      <c r="T232" s="69">
        <v>66.654190536105034</v>
      </c>
      <c r="U232" s="69">
        <v>81.839635476295399</v>
      </c>
      <c r="V232" s="69">
        <v>63.087703166577334</v>
      </c>
      <c r="W232" s="69">
        <v>19.382520860781728</v>
      </c>
      <c r="X232" s="69">
        <v>81.190935669360769</v>
      </c>
      <c r="Y232" s="69">
        <v>25.621957311753491</v>
      </c>
    </row>
    <row r="233" spans="1:25" x14ac:dyDescent="0.25">
      <c r="A233">
        <v>232</v>
      </c>
      <c r="B233">
        <v>493642.625925</v>
      </c>
      <c r="C233">
        <v>5180861.3212599903</v>
      </c>
      <c r="D233" t="s">
        <v>15</v>
      </c>
      <c r="E233" s="66">
        <v>1</v>
      </c>
      <c r="F233" s="68">
        <v>64.739173228346445</v>
      </c>
      <c r="G233" s="58">
        <v>0.8765945321558396</v>
      </c>
      <c r="H233" s="58">
        <v>0.60753422175865102</v>
      </c>
      <c r="I233" s="58">
        <v>0.3248478260869565</v>
      </c>
      <c r="J233" s="58">
        <v>0.87149948018939738</v>
      </c>
      <c r="K233" s="58">
        <v>0.33660692363002154</v>
      </c>
      <c r="L233" s="67">
        <f t="shared" si="15"/>
        <v>87.659453215583966</v>
      </c>
      <c r="M233" s="67">
        <f t="shared" si="16"/>
        <v>60.753422175865104</v>
      </c>
      <c r="N233" s="67">
        <f t="shared" si="17"/>
        <v>32.484782608695653</v>
      </c>
      <c r="O233" s="67">
        <f t="shared" si="18"/>
        <v>87.149948018939739</v>
      </c>
      <c r="P233" s="67">
        <f t="shared" si="19"/>
        <v>33.660692363002156</v>
      </c>
      <c r="S233">
        <v>232</v>
      </c>
      <c r="T233" s="69">
        <v>64.739173228346445</v>
      </c>
      <c r="U233" s="69">
        <v>87.659453215583966</v>
      </c>
      <c r="V233" s="69">
        <v>60.753422175865104</v>
      </c>
      <c r="W233" s="69">
        <v>32.484782608695653</v>
      </c>
      <c r="X233" s="69">
        <v>87.149948018939739</v>
      </c>
      <c r="Y233" s="69">
        <v>33.660692363002156</v>
      </c>
    </row>
    <row r="234" spans="1:25" x14ac:dyDescent="0.25">
      <c r="A234">
        <v>233</v>
      </c>
      <c r="B234">
        <v>493667.907851998</v>
      </c>
      <c r="C234">
        <v>5180857.0227399804</v>
      </c>
      <c r="D234" t="s">
        <v>15</v>
      </c>
      <c r="E234" s="66">
        <v>1</v>
      </c>
      <c r="F234" s="68">
        <v>70.226377952755897</v>
      </c>
      <c r="G234" s="58">
        <v>0.98422619951929258</v>
      </c>
      <c r="H234" s="58">
        <v>0.67300526804132166</v>
      </c>
      <c r="I234" s="58">
        <v>0.4789323671497584</v>
      </c>
      <c r="J234" s="58">
        <v>0.98008819711713924</v>
      </c>
      <c r="K234" s="58">
        <v>0.45987012251631326</v>
      </c>
      <c r="L234" s="67">
        <f t="shared" si="15"/>
        <v>98.422619951929263</v>
      </c>
      <c r="M234" s="67">
        <f t="shared" si="16"/>
        <v>67.300526804132161</v>
      </c>
      <c r="N234" s="67">
        <f t="shared" si="17"/>
        <v>47.893236714975842</v>
      </c>
      <c r="O234" s="67">
        <f t="shared" si="18"/>
        <v>98.008819711713926</v>
      </c>
      <c r="P234" s="67">
        <f t="shared" si="19"/>
        <v>45.987012251631327</v>
      </c>
      <c r="S234">
        <v>233</v>
      </c>
      <c r="T234" s="69">
        <v>70.226377952755897</v>
      </c>
      <c r="U234" s="69">
        <v>98.422619951929263</v>
      </c>
      <c r="V234" s="69">
        <v>67.300526804132161</v>
      </c>
      <c r="W234" s="69">
        <v>47.893236714975842</v>
      </c>
      <c r="X234" s="69">
        <v>98.008819711713926</v>
      </c>
      <c r="Y234" s="69">
        <v>45.987012251631327</v>
      </c>
    </row>
    <row r="235" spans="1:25" x14ac:dyDescent="0.25">
      <c r="A235">
        <v>234</v>
      </c>
      <c r="B235">
        <v>493699.82406800002</v>
      </c>
      <c r="C235">
        <v>5180864.6565899802</v>
      </c>
      <c r="D235" t="s">
        <v>15</v>
      </c>
      <c r="E235" s="66">
        <v>2</v>
      </c>
      <c r="F235" s="68">
        <v>73.302165354330711</v>
      </c>
      <c r="G235" s="58">
        <v>1.2133766361841873</v>
      </c>
      <c r="H235" s="58">
        <v>0.75600569207633839</v>
      </c>
      <c r="I235" s="58">
        <v>0.56907308377896615</v>
      </c>
      <c r="J235" s="58">
        <v>1.2373602324163213</v>
      </c>
      <c r="K235" s="58">
        <v>0.52613292540990719</v>
      </c>
      <c r="L235" s="67">
        <f t="shared" si="15"/>
        <v>121.33766361841873</v>
      </c>
      <c r="M235" s="67">
        <f t="shared" si="16"/>
        <v>75.600569207633839</v>
      </c>
      <c r="N235" s="67">
        <f t="shared" si="17"/>
        <v>56.907308377896612</v>
      </c>
      <c r="O235" s="67">
        <f t="shared" si="18"/>
        <v>123.73602324163213</v>
      </c>
      <c r="P235" s="67">
        <f t="shared" si="19"/>
        <v>52.61329254099072</v>
      </c>
      <c r="S235">
        <v>234</v>
      </c>
      <c r="T235" s="69">
        <v>73.302165354330711</v>
      </c>
      <c r="U235" s="69">
        <v>121.33766361841873</v>
      </c>
      <c r="V235" s="69">
        <v>75.600569207633839</v>
      </c>
      <c r="W235" s="69">
        <v>56.907308377896612</v>
      </c>
      <c r="X235" s="69">
        <v>123.73602324163213</v>
      </c>
      <c r="Y235" s="69">
        <v>52.61329254099072</v>
      </c>
    </row>
    <row r="236" spans="1:25" x14ac:dyDescent="0.25">
      <c r="A236">
        <v>235</v>
      </c>
      <c r="B236">
        <v>493731.73648899799</v>
      </c>
      <c r="C236">
        <v>5180868.7346999804</v>
      </c>
      <c r="D236" t="s">
        <v>15</v>
      </c>
      <c r="E236" s="66">
        <v>3</v>
      </c>
      <c r="F236" s="68">
        <v>75.442913385826756</v>
      </c>
      <c r="G236" s="58">
        <v>0.97364455598374799</v>
      </c>
      <c r="H236" s="58">
        <v>0.70131132031832633</v>
      </c>
      <c r="I236" s="58">
        <v>0.51420700511609607</v>
      </c>
      <c r="J236" s="58">
        <v>0.97352009252384197</v>
      </c>
      <c r="K236" s="58">
        <v>0.47106487083803666</v>
      </c>
      <c r="L236" s="67">
        <f t="shared" si="15"/>
        <v>97.364455598374803</v>
      </c>
      <c r="M236" s="67">
        <f t="shared" si="16"/>
        <v>70.131132031832635</v>
      </c>
      <c r="N236" s="67">
        <f t="shared" si="17"/>
        <v>51.42070051160961</v>
      </c>
      <c r="O236" s="67">
        <f t="shared" si="18"/>
        <v>97.352009252384192</v>
      </c>
      <c r="P236" s="67">
        <f t="shared" si="19"/>
        <v>47.106487083803664</v>
      </c>
      <c r="S236">
        <v>235</v>
      </c>
      <c r="T236" s="69">
        <v>75.442913385826756</v>
      </c>
      <c r="U236" s="69">
        <v>97.364455598374803</v>
      </c>
      <c r="V236" s="69">
        <v>70.131132031832635</v>
      </c>
      <c r="W236" s="69">
        <v>51.42070051160961</v>
      </c>
      <c r="X236" s="69">
        <v>97.352009252384192</v>
      </c>
      <c r="Y236" s="69">
        <v>47.106487083803664</v>
      </c>
    </row>
    <row r="237" spans="1:25" x14ac:dyDescent="0.25">
      <c r="A237">
        <v>236</v>
      </c>
      <c r="B237">
        <v>493763.62173200003</v>
      </c>
      <c r="C237">
        <v>5180846.6992800003</v>
      </c>
      <c r="D237" t="s">
        <v>15</v>
      </c>
      <c r="E237" s="66">
        <v>4</v>
      </c>
      <c r="F237" s="68">
        <v>73.523622047244089</v>
      </c>
      <c r="G237" s="58">
        <v>1.0793081489974889</v>
      </c>
      <c r="H237" s="58">
        <v>0.76457679321324479</v>
      </c>
      <c r="I237" s="58">
        <v>0.5842245989304814</v>
      </c>
      <c r="J237" s="58">
        <v>1.0214216758690882</v>
      </c>
      <c r="K237" s="58">
        <v>0.58736481168572985</v>
      </c>
      <c r="L237" s="67">
        <f t="shared" si="15"/>
        <v>107.9308148997489</v>
      </c>
      <c r="M237" s="67">
        <f t="shared" si="16"/>
        <v>76.457679321324477</v>
      </c>
      <c r="N237" s="67">
        <f t="shared" si="17"/>
        <v>58.422459893048142</v>
      </c>
      <c r="O237" s="67">
        <f t="shared" si="18"/>
        <v>102.14216758690881</v>
      </c>
      <c r="P237" s="67">
        <f t="shared" si="19"/>
        <v>58.736481168572986</v>
      </c>
      <c r="S237">
        <v>236</v>
      </c>
      <c r="T237" s="69">
        <v>73.523622047244089</v>
      </c>
      <c r="U237" s="69">
        <v>107.9308148997489</v>
      </c>
      <c r="V237" s="69">
        <v>76.457679321324477</v>
      </c>
      <c r="W237" s="69">
        <v>58.422459893048142</v>
      </c>
      <c r="X237" s="69">
        <v>102.14216758690881</v>
      </c>
      <c r="Y237" s="69">
        <v>58.736481168572986</v>
      </c>
    </row>
    <row r="238" spans="1:25" x14ac:dyDescent="0.25">
      <c r="A238">
        <v>237</v>
      </c>
      <c r="B238">
        <v>493798.241069999</v>
      </c>
      <c r="C238">
        <v>5180860.3842399903</v>
      </c>
      <c r="D238" t="s">
        <v>15</v>
      </c>
      <c r="E238" s="66">
        <v>5</v>
      </c>
      <c r="F238" s="68">
        <v>76.008858267716519</v>
      </c>
      <c r="G238" s="58">
        <v>0.89791209827339635</v>
      </c>
      <c r="H238" s="58">
        <v>0.60477044504004818</v>
      </c>
      <c r="I238" s="58">
        <v>0.36515151515151517</v>
      </c>
      <c r="J238" s="58">
        <v>0.92053007956616417</v>
      </c>
      <c r="K238" s="58">
        <v>0.35434779684117818</v>
      </c>
      <c r="L238" s="67">
        <f t="shared" si="15"/>
        <v>89.791209827339628</v>
      </c>
      <c r="M238" s="67">
        <f t="shared" si="16"/>
        <v>60.477044504004816</v>
      </c>
      <c r="N238" s="67">
        <f t="shared" si="17"/>
        <v>36.515151515151516</v>
      </c>
      <c r="O238" s="67">
        <f t="shared" si="18"/>
        <v>92.053007956616412</v>
      </c>
      <c r="P238" s="67">
        <f t="shared" si="19"/>
        <v>35.434779684117821</v>
      </c>
      <c r="S238">
        <v>237</v>
      </c>
      <c r="T238" s="69">
        <v>76.008858267716519</v>
      </c>
      <c r="U238" s="69">
        <v>89.791209827339628</v>
      </c>
      <c r="V238" s="69">
        <v>60.477044504004816</v>
      </c>
      <c r="W238" s="69">
        <v>36.515151515151516</v>
      </c>
      <c r="X238" s="69">
        <v>92.053007956616412</v>
      </c>
      <c r="Y238" s="69">
        <v>35.434779684117821</v>
      </c>
    </row>
    <row r="239" spans="1:25" x14ac:dyDescent="0.25">
      <c r="A239">
        <v>238</v>
      </c>
      <c r="B239">
        <v>493827.45429000002</v>
      </c>
      <c r="C239">
        <v>5180862.3015200002</v>
      </c>
      <c r="D239" t="s">
        <v>15</v>
      </c>
      <c r="E239" s="66">
        <v>5</v>
      </c>
      <c r="F239" s="68">
        <v>89.714566929133852</v>
      </c>
      <c r="G239" s="58">
        <v>1.211757064647969</v>
      </c>
      <c r="H239" s="58">
        <v>0.81596765657076631</v>
      </c>
      <c r="I239" s="58">
        <v>0.82251082251082253</v>
      </c>
      <c r="J239" s="58">
        <v>1.2401941431080206</v>
      </c>
      <c r="K239" s="58">
        <v>0.70115511107781081</v>
      </c>
      <c r="L239" s="67">
        <f t="shared" si="15"/>
        <v>121.17570646479689</v>
      </c>
      <c r="M239" s="67">
        <f t="shared" si="16"/>
        <v>81.596765657076631</v>
      </c>
      <c r="N239" s="67">
        <f t="shared" si="17"/>
        <v>82.251082251082252</v>
      </c>
      <c r="O239" s="67">
        <f t="shared" si="18"/>
        <v>124.01941431080206</v>
      </c>
      <c r="P239" s="67">
        <f t="shared" si="19"/>
        <v>70.115511107781074</v>
      </c>
      <c r="S239">
        <v>238</v>
      </c>
      <c r="T239" s="69">
        <v>89.714566929133852</v>
      </c>
      <c r="U239" s="69">
        <v>121.17570646479689</v>
      </c>
      <c r="V239" s="69">
        <v>81.596765657076631</v>
      </c>
      <c r="W239" s="69">
        <v>82.251082251082252</v>
      </c>
      <c r="X239" s="69">
        <v>124.01941431080206</v>
      </c>
      <c r="Y239" s="69">
        <v>70.115511107781074</v>
      </c>
    </row>
    <row r="240" spans="1:25" x14ac:dyDescent="0.25">
      <c r="A240">
        <v>239</v>
      </c>
      <c r="B240">
        <v>493858.43561599799</v>
      </c>
      <c r="C240">
        <v>5180848.0880899904</v>
      </c>
      <c r="D240" t="s">
        <v>15</v>
      </c>
      <c r="E240" s="66">
        <v>6</v>
      </c>
      <c r="F240" s="68">
        <v>81.791338582677156</v>
      </c>
      <c r="G240" s="58">
        <v>1.0605694359331086</v>
      </c>
      <c r="H240" s="58">
        <v>0.71627754430002788</v>
      </c>
      <c r="I240" s="58">
        <v>0.60086580086580088</v>
      </c>
      <c r="J240" s="58">
        <v>1.0405340867414656</v>
      </c>
      <c r="K240" s="58">
        <v>0.55516394066193619</v>
      </c>
      <c r="L240" s="67">
        <f t="shared" si="15"/>
        <v>106.05694359331086</v>
      </c>
      <c r="M240" s="67">
        <f t="shared" si="16"/>
        <v>71.627754430002781</v>
      </c>
      <c r="N240" s="67">
        <f t="shared" si="17"/>
        <v>60.086580086580085</v>
      </c>
      <c r="O240" s="67">
        <f t="shared" si="18"/>
        <v>104.05340867414657</v>
      </c>
      <c r="P240" s="67">
        <f t="shared" si="19"/>
        <v>55.516394066193619</v>
      </c>
      <c r="S240">
        <v>239</v>
      </c>
      <c r="T240" s="69">
        <v>81.791338582677156</v>
      </c>
      <c r="U240" s="69">
        <v>106.05694359331086</v>
      </c>
      <c r="V240" s="69">
        <v>71.627754430002781</v>
      </c>
      <c r="W240" s="69">
        <v>60.086580086580085</v>
      </c>
      <c r="X240" s="69">
        <v>104.05340867414657</v>
      </c>
      <c r="Y240" s="69">
        <v>55.516394066193619</v>
      </c>
    </row>
    <row r="241" spans="1:25" x14ac:dyDescent="0.25">
      <c r="A241">
        <v>240</v>
      </c>
      <c r="B241">
        <v>493884.760519</v>
      </c>
      <c r="C241">
        <v>5180880.6179999802</v>
      </c>
      <c r="D241" t="s">
        <v>15</v>
      </c>
      <c r="E241" s="66">
        <v>6</v>
      </c>
      <c r="F241" s="68">
        <v>54.035433070866141</v>
      </c>
      <c r="G241" s="58">
        <v>0.75352197987315006</v>
      </c>
      <c r="H241" s="58">
        <v>0.51478403802919459</v>
      </c>
      <c r="I241" s="58">
        <v>0.26471861471861469</v>
      </c>
      <c r="J241" s="58">
        <v>0.74042957938582932</v>
      </c>
      <c r="K241" s="58">
        <v>0.23971055092945173</v>
      </c>
      <c r="L241" s="67">
        <f t="shared" si="15"/>
        <v>75.352197987315009</v>
      </c>
      <c r="M241" s="67">
        <f t="shared" si="16"/>
        <v>51.478403802919459</v>
      </c>
      <c r="N241" s="67">
        <f t="shared" si="17"/>
        <v>26.47186147186147</v>
      </c>
      <c r="O241" s="67">
        <f t="shared" si="18"/>
        <v>74.04295793858293</v>
      </c>
      <c r="P241" s="67">
        <f t="shared" si="19"/>
        <v>23.971055092945175</v>
      </c>
      <c r="S241">
        <v>240</v>
      </c>
      <c r="T241" s="69">
        <v>54.035433070866141</v>
      </c>
      <c r="U241" s="69">
        <v>75.352197987315009</v>
      </c>
      <c r="V241" s="69">
        <v>51.478403802919459</v>
      </c>
      <c r="W241" s="69">
        <v>26.47186147186147</v>
      </c>
      <c r="X241" s="69">
        <v>74.04295793858293</v>
      </c>
      <c r="Y241" s="69">
        <v>23.971055092945175</v>
      </c>
    </row>
    <row r="242" spans="1:25" x14ac:dyDescent="0.25">
      <c r="A242">
        <v>241</v>
      </c>
      <c r="B242">
        <v>493923.18883200001</v>
      </c>
      <c r="C242">
        <v>5180872.2048300002</v>
      </c>
      <c r="D242" t="s">
        <v>24</v>
      </c>
      <c r="E242" s="66">
        <v>1</v>
      </c>
      <c r="F242" s="68">
        <v>83.471739370078737</v>
      </c>
      <c r="G242" s="58">
        <v>1.0026479317078067</v>
      </c>
      <c r="H242" s="58">
        <v>0.69904188588754423</v>
      </c>
      <c r="I242" s="58">
        <v>0.66768336964415398</v>
      </c>
      <c r="J242" s="58">
        <v>1.030416425109324</v>
      </c>
      <c r="K242" s="58">
        <v>0.43388859680536285</v>
      </c>
      <c r="L242" s="67">
        <f t="shared" si="15"/>
        <v>100.26479317078068</v>
      </c>
      <c r="M242" s="67">
        <f t="shared" si="16"/>
        <v>69.904188588754423</v>
      </c>
      <c r="N242" s="67">
        <f t="shared" si="17"/>
        <v>66.768336964415397</v>
      </c>
      <c r="O242" s="67">
        <f t="shared" si="18"/>
        <v>103.04164251093239</v>
      </c>
      <c r="P242" s="67">
        <f t="shared" si="19"/>
        <v>43.388859680536285</v>
      </c>
      <c r="S242">
        <v>241</v>
      </c>
      <c r="T242" s="69">
        <v>83.471739370078737</v>
      </c>
      <c r="U242" s="69">
        <v>100.26479317078068</v>
      </c>
      <c r="V242" s="69">
        <v>69.904188588754423</v>
      </c>
      <c r="W242" s="69">
        <v>66.768336964415397</v>
      </c>
      <c r="X242" s="69">
        <v>103.04164251093239</v>
      </c>
      <c r="Y242" s="69">
        <v>43.388859680536285</v>
      </c>
    </row>
    <row r="243" spans="1:25" x14ac:dyDescent="0.25">
      <c r="A243">
        <v>242</v>
      </c>
      <c r="B243">
        <v>493955.09288900002</v>
      </c>
      <c r="C243">
        <v>5180868.1722100005</v>
      </c>
      <c r="D243" t="s">
        <v>24</v>
      </c>
      <c r="E243" s="66">
        <v>2</v>
      </c>
      <c r="F243" s="68">
        <v>88.983478740157494</v>
      </c>
      <c r="G243" s="58">
        <v>1.1922801496679911</v>
      </c>
      <c r="H243" s="58">
        <v>0.81728947266704632</v>
      </c>
      <c r="I243" s="58">
        <v>0.76910279263220438</v>
      </c>
      <c r="J243" s="58">
        <v>1.1803304858637942</v>
      </c>
      <c r="K243" s="58">
        <v>0.66409644094905707</v>
      </c>
      <c r="L243" s="67">
        <f t="shared" si="15"/>
        <v>119.22801496679911</v>
      </c>
      <c r="M243" s="67">
        <f t="shared" si="16"/>
        <v>81.728947266704637</v>
      </c>
      <c r="N243" s="67">
        <f t="shared" si="17"/>
        <v>76.910279263220431</v>
      </c>
      <c r="O243" s="67">
        <f t="shared" si="18"/>
        <v>118.03304858637942</v>
      </c>
      <c r="P243" s="67">
        <f t="shared" si="19"/>
        <v>66.409644094905701</v>
      </c>
      <c r="S243">
        <v>242</v>
      </c>
      <c r="T243" s="69">
        <v>88.983478740157494</v>
      </c>
      <c r="U243" s="69">
        <v>119.22801496679911</v>
      </c>
      <c r="V243" s="69">
        <v>81.728947266704637</v>
      </c>
      <c r="W243" s="69">
        <v>76.910279263220431</v>
      </c>
      <c r="X243" s="69">
        <v>118.03304858637942</v>
      </c>
      <c r="Y243" s="69">
        <v>66.409644094905701</v>
      </c>
    </row>
    <row r="244" spans="1:25" x14ac:dyDescent="0.25">
      <c r="A244">
        <v>243</v>
      </c>
      <c r="B244">
        <v>493986.992199998</v>
      </c>
      <c r="C244">
        <v>5180859.3615100002</v>
      </c>
      <c r="D244" t="s">
        <v>24</v>
      </c>
      <c r="E244" s="66">
        <v>3</v>
      </c>
      <c r="F244" s="68">
        <v>87.024810629921262</v>
      </c>
      <c r="G244" s="58">
        <v>1.12250470465587</v>
      </c>
      <c r="H244" s="58">
        <v>0.8412977085611697</v>
      </c>
      <c r="I244" s="58">
        <v>0.65745412997734975</v>
      </c>
      <c r="J244" s="58">
        <v>1.0863008019588871</v>
      </c>
      <c r="K244" s="58">
        <v>0.69082128631976392</v>
      </c>
      <c r="L244" s="67">
        <f t="shared" si="15"/>
        <v>112.250470465587</v>
      </c>
      <c r="M244" s="67">
        <f t="shared" si="16"/>
        <v>84.129770856116977</v>
      </c>
      <c r="N244" s="67">
        <f t="shared" si="17"/>
        <v>65.745412997734974</v>
      </c>
      <c r="O244" s="67">
        <f t="shared" si="18"/>
        <v>108.63008019588871</v>
      </c>
      <c r="P244" s="67">
        <f t="shared" si="19"/>
        <v>69.082128631976389</v>
      </c>
      <c r="S244">
        <v>243</v>
      </c>
      <c r="T244" s="69">
        <v>87.024810629921262</v>
      </c>
      <c r="U244" s="69">
        <v>112.250470465587</v>
      </c>
      <c r="V244" s="69">
        <v>84.129770856116977</v>
      </c>
      <c r="W244" s="69">
        <v>65.745412997734974</v>
      </c>
      <c r="X244" s="69">
        <v>108.63008019588871</v>
      </c>
      <c r="Y244" s="69">
        <v>69.082128631976389</v>
      </c>
    </row>
    <row r="245" spans="1:25" x14ac:dyDescent="0.25">
      <c r="A245">
        <v>244</v>
      </c>
      <c r="B245">
        <v>494016.170361</v>
      </c>
      <c r="C245">
        <v>5180863.3944100002</v>
      </c>
      <c r="D245" t="s">
        <v>24</v>
      </c>
      <c r="E245" s="66">
        <v>3</v>
      </c>
      <c r="F245" s="68">
        <v>90.718248425196848</v>
      </c>
      <c r="G245" s="58">
        <v>1.1639320582810864</v>
      </c>
      <c r="H245" s="58">
        <v>0.87297411181648144</v>
      </c>
      <c r="I245" s="58">
        <v>0.74875535541170235</v>
      </c>
      <c r="J245" s="58">
        <v>1.1235236758659646</v>
      </c>
      <c r="K245" s="58">
        <v>0.74658142716179998</v>
      </c>
      <c r="L245" s="67">
        <f t="shared" si="15"/>
        <v>116.39320582810863</v>
      </c>
      <c r="M245" s="67">
        <f t="shared" si="16"/>
        <v>87.297411181648144</v>
      </c>
      <c r="N245" s="67">
        <f t="shared" si="17"/>
        <v>74.875535541170237</v>
      </c>
      <c r="O245" s="67">
        <f t="shared" si="18"/>
        <v>112.35236758659646</v>
      </c>
      <c r="P245" s="67">
        <f t="shared" si="19"/>
        <v>74.658142716179995</v>
      </c>
      <c r="S245">
        <v>244</v>
      </c>
      <c r="T245" s="69">
        <v>90.718248425196848</v>
      </c>
      <c r="U245" s="69">
        <v>116.39320582810863</v>
      </c>
      <c r="V245" s="69">
        <v>87.297411181648144</v>
      </c>
      <c r="W245" s="69">
        <v>74.875535541170237</v>
      </c>
      <c r="X245" s="69">
        <v>112.35236758659646</v>
      </c>
      <c r="Y245" s="69">
        <v>74.658142716179995</v>
      </c>
    </row>
    <row r="246" spans="1:25" x14ac:dyDescent="0.25">
      <c r="A246">
        <v>245</v>
      </c>
      <c r="B246">
        <v>494050.810379998</v>
      </c>
      <c r="C246">
        <v>5180861.1869900003</v>
      </c>
      <c r="D246" t="s">
        <v>24</v>
      </c>
      <c r="E246" s="66">
        <v>4</v>
      </c>
      <c r="F246" s="68">
        <v>75.954442913385819</v>
      </c>
      <c r="G246" s="58">
        <v>1.0864775923830903</v>
      </c>
      <c r="H246" s="58">
        <v>0.75920852252839066</v>
      </c>
      <c r="I246" s="58">
        <v>0.66961527035056456</v>
      </c>
      <c r="J246" s="58">
        <v>1.1093682469000141</v>
      </c>
      <c r="K246" s="58">
        <v>0.52801857469834901</v>
      </c>
      <c r="L246" s="67">
        <f t="shared" si="15"/>
        <v>108.64775923830902</v>
      </c>
      <c r="M246" s="67">
        <f t="shared" si="16"/>
        <v>75.920852252839069</v>
      </c>
      <c r="N246" s="67">
        <f t="shared" si="17"/>
        <v>66.961527035056463</v>
      </c>
      <c r="O246" s="67">
        <f t="shared" si="18"/>
        <v>110.93682469000142</v>
      </c>
      <c r="P246" s="67">
        <f t="shared" si="19"/>
        <v>52.8018574698349</v>
      </c>
      <c r="S246">
        <v>245</v>
      </c>
      <c r="T246" s="69">
        <v>75.954442913385819</v>
      </c>
      <c r="U246" s="69">
        <v>108.64775923830902</v>
      </c>
      <c r="V246" s="69">
        <v>75.920852252839069</v>
      </c>
      <c r="W246" s="69">
        <v>66.961527035056463</v>
      </c>
      <c r="X246" s="69">
        <v>110.93682469000142</v>
      </c>
      <c r="Y246" s="69">
        <v>52.8018574698349</v>
      </c>
    </row>
    <row r="247" spans="1:25" x14ac:dyDescent="0.25">
      <c r="A247">
        <v>246</v>
      </c>
      <c r="B247">
        <v>494082.71162100002</v>
      </c>
      <c r="C247">
        <v>5180854.1547499904</v>
      </c>
      <c r="D247" t="s">
        <v>24</v>
      </c>
      <c r="E247" s="66">
        <v>5</v>
      </c>
      <c r="F247" s="68">
        <v>86.655761811023609</v>
      </c>
      <c r="G247" s="58">
        <v>1.1798580364014593</v>
      </c>
      <c r="H247" s="58">
        <v>0.80415798051324672</v>
      </c>
      <c r="I247" s="58">
        <v>0.73825757575757578</v>
      </c>
      <c r="J247" s="58">
        <v>1.1469523585021109</v>
      </c>
      <c r="K247" s="58">
        <v>0.70309641172753901</v>
      </c>
      <c r="L247" s="67">
        <f t="shared" si="15"/>
        <v>117.98580364014593</v>
      </c>
      <c r="M247" s="67">
        <f t="shared" si="16"/>
        <v>80.415798051324671</v>
      </c>
      <c r="N247" s="67">
        <f t="shared" si="17"/>
        <v>73.825757575757578</v>
      </c>
      <c r="O247" s="67">
        <f t="shared" si="18"/>
        <v>114.69523585021109</v>
      </c>
      <c r="P247" s="67">
        <f t="shared" si="19"/>
        <v>70.309641172753899</v>
      </c>
      <c r="S247">
        <v>246</v>
      </c>
      <c r="T247" s="69">
        <v>86.655761811023609</v>
      </c>
      <c r="U247" s="69">
        <v>117.98580364014593</v>
      </c>
      <c r="V247" s="69">
        <v>80.415798051324671</v>
      </c>
      <c r="W247" s="69">
        <v>73.825757575757578</v>
      </c>
      <c r="X247" s="69">
        <v>114.69523585021109</v>
      </c>
      <c r="Y247" s="69">
        <v>70.309641172753899</v>
      </c>
    </row>
    <row r="248" spans="1:25" x14ac:dyDescent="0.25">
      <c r="A248">
        <v>247</v>
      </c>
      <c r="B248">
        <v>494114.637672999</v>
      </c>
      <c r="C248">
        <v>5180872.3474000003</v>
      </c>
      <c r="D248" t="s">
        <v>24</v>
      </c>
      <c r="E248" s="66">
        <v>5</v>
      </c>
      <c r="F248" s="68">
        <v>90.964340944881869</v>
      </c>
      <c r="G248" s="58">
        <v>1.1709749081042788</v>
      </c>
      <c r="H248" s="58">
        <v>0.80228299268577175</v>
      </c>
      <c r="I248" s="58">
        <v>0.74848484848484853</v>
      </c>
      <c r="J248" s="58">
        <v>1.1380387831834387</v>
      </c>
      <c r="K248" s="58">
        <v>0.70326449969257065</v>
      </c>
      <c r="L248" s="67">
        <f t="shared" si="15"/>
        <v>117.09749081042789</v>
      </c>
      <c r="M248" s="67">
        <f t="shared" si="16"/>
        <v>80.228299268577175</v>
      </c>
      <c r="N248" s="67">
        <f t="shared" si="17"/>
        <v>74.848484848484858</v>
      </c>
      <c r="O248" s="67">
        <f t="shared" si="18"/>
        <v>113.80387831834386</v>
      </c>
      <c r="P248" s="67">
        <f t="shared" si="19"/>
        <v>70.326449969257069</v>
      </c>
      <c r="S248">
        <v>247</v>
      </c>
      <c r="T248" s="69">
        <v>90.964340944881869</v>
      </c>
      <c r="U248" s="69">
        <v>117.09749081042789</v>
      </c>
      <c r="V248" s="69">
        <v>80.228299268577175</v>
      </c>
      <c r="W248" s="69">
        <v>74.848484848484858</v>
      </c>
      <c r="X248" s="69">
        <v>113.80387831834386</v>
      </c>
      <c r="Y248" s="69">
        <v>70.326449969257069</v>
      </c>
    </row>
    <row r="249" spans="1:25" x14ac:dyDescent="0.25">
      <c r="A249">
        <v>248</v>
      </c>
      <c r="B249">
        <v>494145.15560300002</v>
      </c>
      <c r="C249">
        <v>5180849.02348</v>
      </c>
      <c r="D249" t="s">
        <v>24</v>
      </c>
      <c r="E249" s="66">
        <v>6</v>
      </c>
      <c r="F249" s="68">
        <v>103.19611653543306</v>
      </c>
      <c r="G249" s="58">
        <v>1.2809252838772012</v>
      </c>
      <c r="H249" s="58">
        <v>0.8570551517569186</v>
      </c>
      <c r="I249" s="58">
        <v>0.81538461538461537</v>
      </c>
      <c r="J249" s="58">
        <v>1.2970563249939924</v>
      </c>
      <c r="K249" s="58">
        <v>0.79372013960976684</v>
      </c>
      <c r="L249" s="67">
        <f t="shared" si="15"/>
        <v>128.09252838772011</v>
      </c>
      <c r="M249" s="67">
        <f t="shared" si="16"/>
        <v>85.705515175691858</v>
      </c>
      <c r="N249" s="67">
        <f t="shared" si="17"/>
        <v>81.538461538461533</v>
      </c>
      <c r="O249" s="67">
        <f t="shared" si="18"/>
        <v>129.70563249939923</v>
      </c>
      <c r="P249" s="67">
        <f t="shared" si="19"/>
        <v>79.372013960976687</v>
      </c>
      <c r="S249">
        <v>248</v>
      </c>
      <c r="T249" s="69">
        <v>103.19611653543306</v>
      </c>
      <c r="U249" s="69">
        <v>128.09252838772011</v>
      </c>
      <c r="V249" s="69">
        <v>85.705515175691858</v>
      </c>
      <c r="W249" s="69">
        <v>81.538461538461533</v>
      </c>
      <c r="X249" s="69">
        <v>129.70563249939923</v>
      </c>
      <c r="Y249" s="69">
        <v>79.372013960976687</v>
      </c>
    </row>
    <row r="250" spans="1:25" x14ac:dyDescent="0.25">
      <c r="A250">
        <v>249</v>
      </c>
      <c r="B250">
        <v>493445.578717998</v>
      </c>
      <c r="C250">
        <v>5180889.9313700004</v>
      </c>
      <c r="D250" t="s">
        <v>9</v>
      </c>
      <c r="E250" s="66">
        <v>1</v>
      </c>
      <c r="F250" s="68">
        <v>85.639976928444668</v>
      </c>
      <c r="G250" s="58">
        <v>1.1570092676090573</v>
      </c>
      <c r="H250" s="58">
        <v>0.82647488005290937</v>
      </c>
      <c r="I250" s="58">
        <v>0.73218557758031444</v>
      </c>
      <c r="J250" s="58">
        <v>1.1424107047289793</v>
      </c>
      <c r="K250" s="58">
        <v>0.73163346303070498</v>
      </c>
      <c r="L250" s="67">
        <f t="shared" si="15"/>
        <v>115.70092676090573</v>
      </c>
      <c r="M250" s="67">
        <f t="shared" si="16"/>
        <v>82.647488005290938</v>
      </c>
      <c r="N250" s="67">
        <f t="shared" si="17"/>
        <v>73.218557758031437</v>
      </c>
      <c r="O250" s="67">
        <f t="shared" si="18"/>
        <v>114.24107047289793</v>
      </c>
      <c r="P250" s="67">
        <f t="shared" si="19"/>
        <v>73.163346303070497</v>
      </c>
      <c r="S250">
        <v>249</v>
      </c>
      <c r="T250" s="69">
        <v>85.639976928444668</v>
      </c>
      <c r="U250" s="69">
        <v>115.70092676090573</v>
      </c>
      <c r="V250" s="69">
        <v>82.647488005290938</v>
      </c>
      <c r="W250" s="69">
        <v>73.218557758031437</v>
      </c>
      <c r="X250" s="69">
        <v>114.24107047289793</v>
      </c>
      <c r="Y250" s="69">
        <v>73.163346303070497</v>
      </c>
    </row>
    <row r="251" spans="1:25" x14ac:dyDescent="0.25">
      <c r="A251">
        <v>250</v>
      </c>
      <c r="B251">
        <v>493477.500961999</v>
      </c>
      <c r="C251">
        <v>5180903.0090199905</v>
      </c>
      <c r="D251" t="s">
        <v>9</v>
      </c>
      <c r="E251" s="66">
        <v>2</v>
      </c>
      <c r="F251" s="68">
        <v>80.415616622443522</v>
      </c>
      <c r="G251" s="58">
        <v>1.1615088492044841</v>
      </c>
      <c r="H251" s="58">
        <v>0.70988176853041707</v>
      </c>
      <c r="I251" s="58">
        <v>0.71693739696835668</v>
      </c>
      <c r="J251" s="58">
        <v>1.2107303124244793</v>
      </c>
      <c r="K251" s="58">
        <v>0.56282485936847615</v>
      </c>
      <c r="L251" s="67">
        <f t="shared" si="15"/>
        <v>116.15088492044841</v>
      </c>
      <c r="M251" s="67">
        <f t="shared" si="16"/>
        <v>70.988176853041708</v>
      </c>
      <c r="N251" s="67">
        <f t="shared" si="17"/>
        <v>71.693739696835664</v>
      </c>
      <c r="O251" s="67">
        <f t="shared" si="18"/>
        <v>121.07303124244793</v>
      </c>
      <c r="P251" s="67">
        <f t="shared" si="19"/>
        <v>56.282485936847614</v>
      </c>
      <c r="S251">
        <v>250</v>
      </c>
      <c r="T251" s="69">
        <v>80.415616622443522</v>
      </c>
      <c r="U251" s="69">
        <v>116.15088492044841</v>
      </c>
      <c r="V251" s="69">
        <v>70.988176853041708</v>
      </c>
      <c r="W251" s="69">
        <v>71.693739696835664</v>
      </c>
      <c r="X251" s="69">
        <v>121.07303124244793</v>
      </c>
      <c r="Y251" s="69">
        <v>56.282485936847614</v>
      </c>
    </row>
    <row r="252" spans="1:25" x14ac:dyDescent="0.25">
      <c r="A252">
        <v>251</v>
      </c>
      <c r="B252">
        <v>493509.39061900001</v>
      </c>
      <c r="C252">
        <v>5180886.0838599904</v>
      </c>
      <c r="D252" t="s">
        <v>9</v>
      </c>
      <c r="E252" s="66">
        <v>3</v>
      </c>
      <c r="F252" s="68">
        <v>62.327444657902447</v>
      </c>
      <c r="G252" s="58">
        <v>0.7815997439261092</v>
      </c>
      <c r="H252" s="58">
        <v>0.58188401415939128</v>
      </c>
      <c r="I252" s="58">
        <v>0.22255639097744359</v>
      </c>
      <c r="J252" s="58">
        <v>0.76925106607860316</v>
      </c>
      <c r="K252" s="58">
        <v>0.26037267105173306</v>
      </c>
      <c r="L252" s="67">
        <f t="shared" si="15"/>
        <v>78.15997439261092</v>
      </c>
      <c r="M252" s="67">
        <f t="shared" si="16"/>
        <v>58.188401415939126</v>
      </c>
      <c r="N252" s="67">
        <f t="shared" si="17"/>
        <v>22.255639097744361</v>
      </c>
      <c r="O252" s="67">
        <f t="shared" si="18"/>
        <v>76.925106607860315</v>
      </c>
      <c r="P252" s="67">
        <f t="shared" si="19"/>
        <v>26.037267105173306</v>
      </c>
      <c r="S252">
        <v>251</v>
      </c>
      <c r="T252" s="69">
        <v>62.327444657902447</v>
      </c>
      <c r="U252" s="69">
        <v>78.15997439261092</v>
      </c>
      <c r="V252" s="69">
        <v>58.188401415939126</v>
      </c>
      <c r="W252" s="69">
        <v>22.255639097744361</v>
      </c>
      <c r="X252" s="69">
        <v>76.925106607860315</v>
      </c>
      <c r="Y252" s="69">
        <v>26.037267105173306</v>
      </c>
    </row>
    <row r="253" spans="1:25" x14ac:dyDescent="0.25">
      <c r="A253">
        <v>252</v>
      </c>
      <c r="B253">
        <v>493543.70833300002</v>
      </c>
      <c r="C253">
        <v>5180893.1404100005</v>
      </c>
      <c r="D253" t="s">
        <v>9</v>
      </c>
      <c r="E253" s="66">
        <v>4</v>
      </c>
      <c r="F253" s="68">
        <v>66.529807056892778</v>
      </c>
      <c r="G253" s="58">
        <v>0.77943075556622909</v>
      </c>
      <c r="H253" s="58">
        <v>0.5740092927589765</v>
      </c>
      <c r="I253" s="58">
        <v>0.22772235815714076</v>
      </c>
      <c r="J253" s="58">
        <v>0.77728862895048623</v>
      </c>
      <c r="K253" s="58">
        <v>0.29022426921685818</v>
      </c>
      <c r="L253" s="67">
        <f t="shared" si="15"/>
        <v>77.943075556622915</v>
      </c>
      <c r="M253" s="67">
        <f t="shared" si="16"/>
        <v>57.400929275897653</v>
      </c>
      <c r="N253" s="67">
        <f t="shared" si="17"/>
        <v>22.772235815714076</v>
      </c>
      <c r="O253" s="67">
        <f t="shared" si="18"/>
        <v>77.728862895048621</v>
      </c>
      <c r="P253" s="67">
        <f t="shared" si="19"/>
        <v>29.022426921685817</v>
      </c>
      <c r="S253">
        <v>252</v>
      </c>
      <c r="T253" s="69">
        <v>66.529807056892778</v>
      </c>
      <c r="U253" s="69">
        <v>77.943075556622915</v>
      </c>
      <c r="V253" s="69">
        <v>57.400929275897653</v>
      </c>
      <c r="W253" s="69">
        <v>22.772235815714076</v>
      </c>
      <c r="X253" s="69">
        <v>77.728862895048621</v>
      </c>
      <c r="Y253" s="69">
        <v>29.022426921685817</v>
      </c>
    </row>
    <row r="254" spans="1:25" x14ac:dyDescent="0.25">
      <c r="A254">
        <v>253</v>
      </c>
      <c r="B254">
        <v>493573.21164499799</v>
      </c>
      <c r="C254">
        <v>5180890.6823100001</v>
      </c>
      <c r="D254" t="s">
        <v>9</v>
      </c>
      <c r="E254" s="66">
        <v>4</v>
      </c>
      <c r="F254" s="68">
        <v>69.463369666948083</v>
      </c>
      <c r="G254" s="58">
        <v>0.901133916608712</v>
      </c>
      <c r="H254" s="58">
        <v>0.64433165225045208</v>
      </c>
      <c r="I254" s="58">
        <v>0.35184139531965614</v>
      </c>
      <c r="J254" s="58">
        <v>0.90527967168320012</v>
      </c>
      <c r="K254" s="58">
        <v>0.38157354776426677</v>
      </c>
      <c r="L254" s="67">
        <f t="shared" si="15"/>
        <v>90.113391660871201</v>
      </c>
      <c r="M254" s="67">
        <f t="shared" si="16"/>
        <v>64.433165225045201</v>
      </c>
      <c r="N254" s="67">
        <f t="shared" si="17"/>
        <v>35.184139531965613</v>
      </c>
      <c r="O254" s="67">
        <f t="shared" si="18"/>
        <v>90.527967168320018</v>
      </c>
      <c r="P254" s="67">
        <f t="shared" si="19"/>
        <v>38.157354776426679</v>
      </c>
      <c r="S254">
        <v>253</v>
      </c>
      <c r="T254" s="69">
        <v>69.463369666948083</v>
      </c>
      <c r="U254" s="69">
        <v>90.113391660871201</v>
      </c>
      <c r="V254" s="69">
        <v>64.433165225045201</v>
      </c>
      <c r="W254" s="69">
        <v>35.184139531965613</v>
      </c>
      <c r="X254" s="69">
        <v>90.527967168320018</v>
      </c>
      <c r="Y254" s="69">
        <v>38.157354776426679</v>
      </c>
    </row>
    <row r="255" spans="1:25" x14ac:dyDescent="0.25">
      <c r="A255">
        <v>254</v>
      </c>
      <c r="B255">
        <v>493605.127092999</v>
      </c>
      <c r="C255">
        <v>5180897.6489199903</v>
      </c>
      <c r="D255" t="s">
        <v>9</v>
      </c>
      <c r="E255" s="66">
        <v>5</v>
      </c>
      <c r="F255" s="68">
        <v>89.031868540981051</v>
      </c>
      <c r="G255" s="58">
        <v>1.0455460026066239</v>
      </c>
      <c r="H255" s="58">
        <v>0.77811322624522183</v>
      </c>
      <c r="I255" s="58">
        <v>0.61722488038277512</v>
      </c>
      <c r="J255" s="58">
        <v>1.021949264677996</v>
      </c>
      <c r="K255" s="58">
        <v>0.61189789469285127</v>
      </c>
      <c r="L255" s="67">
        <f t="shared" si="15"/>
        <v>104.55460026066238</v>
      </c>
      <c r="M255" s="67">
        <f t="shared" si="16"/>
        <v>77.811322624522177</v>
      </c>
      <c r="N255" s="67">
        <f t="shared" si="17"/>
        <v>61.722488038277511</v>
      </c>
      <c r="O255" s="67">
        <f t="shared" si="18"/>
        <v>102.19492646779959</v>
      </c>
      <c r="P255" s="67">
        <f t="shared" si="19"/>
        <v>61.189789469285131</v>
      </c>
      <c r="S255">
        <v>254</v>
      </c>
      <c r="T255" s="69">
        <v>89.031868540981051</v>
      </c>
      <c r="U255" s="69">
        <v>104.55460026066238</v>
      </c>
      <c r="V255" s="69">
        <v>77.811322624522177</v>
      </c>
      <c r="W255" s="69">
        <v>61.722488038277511</v>
      </c>
      <c r="X255" s="69">
        <v>102.19492646779959</v>
      </c>
      <c r="Y255" s="69">
        <v>61.189789469285131</v>
      </c>
    </row>
    <row r="256" spans="1:25" x14ac:dyDescent="0.25">
      <c r="A256">
        <v>255</v>
      </c>
      <c r="B256">
        <v>493637.025738</v>
      </c>
      <c r="C256">
        <v>5180888.8363600001</v>
      </c>
      <c r="D256" t="s">
        <v>9</v>
      </c>
      <c r="E256" s="66">
        <v>6</v>
      </c>
      <c r="F256" s="68">
        <v>86.148713754544346</v>
      </c>
      <c r="G256" s="58">
        <v>1.0491189226343929</v>
      </c>
      <c r="H256" s="58">
        <v>0.80229266962425971</v>
      </c>
      <c r="I256" s="58">
        <v>0.56397201831984434</v>
      </c>
      <c r="J256" s="58">
        <v>1.0392137841594689</v>
      </c>
      <c r="K256" s="58">
        <v>0.6069864692019129</v>
      </c>
      <c r="L256" s="67">
        <f t="shared" si="15"/>
        <v>104.91189226343928</v>
      </c>
      <c r="M256" s="67">
        <f t="shared" si="16"/>
        <v>80.229266962425967</v>
      </c>
      <c r="N256" s="67">
        <f t="shared" si="17"/>
        <v>56.397201831984432</v>
      </c>
      <c r="O256" s="67">
        <f t="shared" si="18"/>
        <v>103.92137841594689</v>
      </c>
      <c r="P256" s="67">
        <f t="shared" si="19"/>
        <v>60.698646920191294</v>
      </c>
      <c r="S256">
        <v>255</v>
      </c>
      <c r="T256" s="69">
        <v>86.148713754544346</v>
      </c>
      <c r="U256" s="69">
        <v>104.91189226343928</v>
      </c>
      <c r="V256" s="69">
        <v>80.229266962425967</v>
      </c>
      <c r="W256" s="69">
        <v>56.397201831984432</v>
      </c>
      <c r="X256" s="69">
        <v>103.92137841594689</v>
      </c>
      <c r="Y256" s="69">
        <v>60.698646920191294</v>
      </c>
    </row>
    <row r="257" spans="1:25" x14ac:dyDescent="0.25">
      <c r="A257">
        <v>256</v>
      </c>
      <c r="B257">
        <v>493668.941824999</v>
      </c>
      <c r="C257">
        <v>5180896.47004</v>
      </c>
      <c r="D257" t="s">
        <v>15</v>
      </c>
      <c r="E257" s="66">
        <v>1</v>
      </c>
      <c r="F257" s="68">
        <v>79.650590551181097</v>
      </c>
      <c r="G257" s="58">
        <v>1.0364361300310103</v>
      </c>
      <c r="H257" s="58">
        <v>0.72707113716940786</v>
      </c>
      <c r="I257" s="58">
        <v>0.52319565217391295</v>
      </c>
      <c r="J257" s="58">
        <v>1.0215586611161804</v>
      </c>
      <c r="K257" s="58">
        <v>0.49984294107643529</v>
      </c>
      <c r="L257" s="67">
        <f t="shared" si="15"/>
        <v>103.64361300310104</v>
      </c>
      <c r="M257" s="67">
        <f t="shared" si="16"/>
        <v>72.707113716940782</v>
      </c>
      <c r="N257" s="67">
        <f t="shared" si="17"/>
        <v>52.319565217391293</v>
      </c>
      <c r="O257" s="67">
        <f t="shared" si="18"/>
        <v>102.15586611161804</v>
      </c>
      <c r="P257" s="67">
        <f t="shared" si="19"/>
        <v>49.984294107643528</v>
      </c>
      <c r="S257">
        <v>256</v>
      </c>
      <c r="T257" s="69">
        <v>79.650590551181097</v>
      </c>
      <c r="U257" s="69">
        <v>103.64361300310104</v>
      </c>
      <c r="V257" s="69">
        <v>72.707113716940782</v>
      </c>
      <c r="W257" s="69">
        <v>52.319565217391293</v>
      </c>
      <c r="X257" s="69">
        <v>102.15586611161804</v>
      </c>
      <c r="Y257" s="69">
        <v>49.984294107643528</v>
      </c>
    </row>
    <row r="258" spans="1:25" x14ac:dyDescent="0.25">
      <c r="A258">
        <v>257</v>
      </c>
      <c r="B258">
        <v>493700.854097998</v>
      </c>
      <c r="C258">
        <v>5180900.5479899803</v>
      </c>
      <c r="D258" t="s">
        <v>15</v>
      </c>
      <c r="E258" s="66">
        <v>1</v>
      </c>
      <c r="F258" s="68">
        <v>75.590551181102356</v>
      </c>
      <c r="G258" s="58">
        <v>0.98818781818928902</v>
      </c>
      <c r="H258" s="58">
        <v>0.68378395451979768</v>
      </c>
      <c r="I258" s="58">
        <v>0.45406895037329814</v>
      </c>
      <c r="J258" s="58">
        <v>0.9793072461420228</v>
      </c>
      <c r="K258" s="58">
        <v>0.43659963078239805</v>
      </c>
      <c r="L258" s="67">
        <f t="shared" si="15"/>
        <v>98.818781818928898</v>
      </c>
      <c r="M258" s="67">
        <f t="shared" si="16"/>
        <v>68.37839545197977</v>
      </c>
      <c r="N258" s="67">
        <f t="shared" si="17"/>
        <v>45.406895037329811</v>
      </c>
      <c r="O258" s="67">
        <f t="shared" si="18"/>
        <v>97.930724614202276</v>
      </c>
      <c r="P258" s="67">
        <f t="shared" si="19"/>
        <v>43.659963078239805</v>
      </c>
      <c r="S258">
        <v>257</v>
      </c>
      <c r="T258" s="69">
        <v>75.590551181102356</v>
      </c>
      <c r="U258" s="69">
        <v>98.818781818928898</v>
      </c>
      <c r="V258" s="69">
        <v>68.37839545197977</v>
      </c>
      <c r="W258" s="69">
        <v>45.406895037329811</v>
      </c>
      <c r="X258" s="69">
        <v>97.930724614202276</v>
      </c>
      <c r="Y258" s="69">
        <v>43.659963078239805</v>
      </c>
    </row>
    <row r="259" spans="1:25" x14ac:dyDescent="0.25">
      <c r="A259">
        <v>258</v>
      </c>
      <c r="B259">
        <v>493732.739057998</v>
      </c>
      <c r="C259">
        <v>5180878.5124000004</v>
      </c>
      <c r="D259" t="s">
        <v>15</v>
      </c>
      <c r="E259" s="66">
        <v>3</v>
      </c>
      <c r="F259" s="68">
        <v>81.053149606299201</v>
      </c>
      <c r="G259" s="58">
        <v>0.99775928159919947</v>
      </c>
      <c r="H259" s="58">
        <v>0.71871385555335976</v>
      </c>
      <c r="I259" s="58">
        <v>0.55051160960251877</v>
      </c>
      <c r="J259" s="58">
        <v>1.0009512118552295</v>
      </c>
      <c r="K259" s="58">
        <v>0.51714461462548877</v>
      </c>
      <c r="L259" s="67">
        <f t="shared" ref="L259:L322" si="20">G259*100</f>
        <v>99.775928159919943</v>
      </c>
      <c r="M259" s="67">
        <f t="shared" ref="M259:M322" si="21">H259*100</f>
        <v>71.871385555335976</v>
      </c>
      <c r="N259" s="67">
        <f t="shared" ref="N259:N322" si="22">I259*100</f>
        <v>55.051160960251877</v>
      </c>
      <c r="O259" s="67">
        <f t="shared" ref="O259:O322" si="23">J259*100</f>
        <v>100.09512118552296</v>
      </c>
      <c r="P259" s="67">
        <f t="shared" ref="P259:P322" si="24">K259*100</f>
        <v>51.714461462548876</v>
      </c>
      <c r="S259">
        <v>258</v>
      </c>
      <c r="T259" s="69">
        <v>81.053149606299201</v>
      </c>
      <c r="U259" s="69">
        <v>99.775928159919943</v>
      </c>
      <c r="V259" s="69">
        <v>71.871385555335976</v>
      </c>
      <c r="W259" s="69">
        <v>55.051160960251877</v>
      </c>
      <c r="X259" s="69">
        <v>100.09512118552296</v>
      </c>
      <c r="Y259" s="69">
        <v>51.714461462548876</v>
      </c>
    </row>
    <row r="260" spans="1:25" x14ac:dyDescent="0.25">
      <c r="A260">
        <v>259</v>
      </c>
      <c r="B260">
        <v>493764.663158999</v>
      </c>
      <c r="C260">
        <v>5180893.9251399804</v>
      </c>
      <c r="D260" t="s">
        <v>15</v>
      </c>
      <c r="E260" s="66">
        <v>3</v>
      </c>
      <c r="F260" s="68">
        <v>74.261811023622045</v>
      </c>
      <c r="G260" s="58">
        <v>1.070011790740135</v>
      </c>
      <c r="H260" s="58">
        <v>0.773637351208178</v>
      </c>
      <c r="I260" s="58">
        <v>0.55584415584415581</v>
      </c>
      <c r="J260" s="58">
        <v>1.0758036551493262</v>
      </c>
      <c r="K260" s="58">
        <v>0.56971718369733526</v>
      </c>
      <c r="L260" s="67">
        <f t="shared" si="20"/>
        <v>107.00117907401349</v>
      </c>
      <c r="M260" s="67">
        <f t="shared" si="21"/>
        <v>77.363735120817807</v>
      </c>
      <c r="N260" s="67">
        <f t="shared" si="22"/>
        <v>55.584415584415581</v>
      </c>
      <c r="O260" s="67">
        <f t="shared" si="23"/>
        <v>107.58036551493262</v>
      </c>
      <c r="P260" s="67">
        <f t="shared" si="24"/>
        <v>56.971718369733523</v>
      </c>
      <c r="S260">
        <v>259</v>
      </c>
      <c r="T260" s="69">
        <v>74.261811023622045</v>
      </c>
      <c r="U260" s="69">
        <v>107.00117907401349</v>
      </c>
      <c r="V260" s="69">
        <v>77.363735120817807</v>
      </c>
      <c r="W260" s="69">
        <v>55.584415584415581</v>
      </c>
      <c r="X260" s="69">
        <v>107.58036551493262</v>
      </c>
      <c r="Y260" s="69">
        <v>56.971718369733523</v>
      </c>
    </row>
    <row r="261" spans="1:25" x14ac:dyDescent="0.25">
      <c r="A261">
        <v>260</v>
      </c>
      <c r="B261">
        <v>493796.571358999</v>
      </c>
      <c r="C261">
        <v>5180894.1143199904</v>
      </c>
      <c r="D261" t="s">
        <v>15</v>
      </c>
      <c r="E261" s="66">
        <v>4</v>
      </c>
      <c r="F261" s="68">
        <v>76.205708661417304</v>
      </c>
      <c r="G261" s="58">
        <v>1.0870367332452908</v>
      </c>
      <c r="H261" s="58">
        <v>0.75531925214353157</v>
      </c>
      <c r="I261" s="58">
        <v>0.5401069518716578</v>
      </c>
      <c r="J261" s="58">
        <v>1.0231599496704642</v>
      </c>
      <c r="K261" s="58">
        <v>0.57137892341450702</v>
      </c>
      <c r="L261" s="67">
        <f t="shared" si="20"/>
        <v>108.70367332452908</v>
      </c>
      <c r="M261" s="67">
        <f t="shared" si="21"/>
        <v>75.531925214353151</v>
      </c>
      <c r="N261" s="67">
        <f t="shared" si="22"/>
        <v>54.01069518716578</v>
      </c>
      <c r="O261" s="67">
        <f t="shared" si="23"/>
        <v>102.31599496704642</v>
      </c>
      <c r="P261" s="67">
        <f t="shared" si="24"/>
        <v>57.137892341450701</v>
      </c>
      <c r="S261">
        <v>260</v>
      </c>
      <c r="T261" s="69">
        <v>76.205708661417304</v>
      </c>
      <c r="U261" s="69">
        <v>108.70367332452908</v>
      </c>
      <c r="V261" s="69">
        <v>75.531925214353151</v>
      </c>
      <c r="W261" s="69">
        <v>54.01069518716578</v>
      </c>
      <c r="X261" s="69">
        <v>102.31599496704642</v>
      </c>
      <c r="Y261" s="69">
        <v>57.137892341450701</v>
      </c>
    </row>
    <row r="262" spans="1:25" x14ac:dyDescent="0.25">
      <c r="A262">
        <v>261</v>
      </c>
      <c r="B262">
        <v>493828.46287400002</v>
      </c>
      <c r="C262">
        <v>5180878.0798399802</v>
      </c>
      <c r="D262" t="s">
        <v>15</v>
      </c>
      <c r="E262" s="66">
        <v>5</v>
      </c>
      <c r="F262" s="68">
        <v>80.044291338582681</v>
      </c>
      <c r="G262" s="58">
        <v>1.0446984340096925</v>
      </c>
      <c r="H262" s="58">
        <v>0.70216555795925895</v>
      </c>
      <c r="I262" s="58">
        <v>0.59220779220779218</v>
      </c>
      <c r="J262" s="58">
        <v>1.0683983532571271</v>
      </c>
      <c r="K262" s="58">
        <v>0.50987134249956978</v>
      </c>
      <c r="L262" s="67">
        <f t="shared" si="20"/>
        <v>104.46984340096925</v>
      </c>
      <c r="M262" s="67">
        <f t="shared" si="21"/>
        <v>70.216555795925899</v>
      </c>
      <c r="N262" s="67">
        <f t="shared" si="22"/>
        <v>59.220779220779221</v>
      </c>
      <c r="O262" s="67">
        <f t="shared" si="23"/>
        <v>106.83983532571271</v>
      </c>
      <c r="P262" s="67">
        <f t="shared" si="24"/>
        <v>50.987134249956981</v>
      </c>
      <c r="S262">
        <v>261</v>
      </c>
      <c r="T262" s="69">
        <v>80.044291338582681</v>
      </c>
      <c r="U262" s="69">
        <v>104.46984340096925</v>
      </c>
      <c r="V262" s="69">
        <v>70.216555795925899</v>
      </c>
      <c r="W262" s="69">
        <v>59.220779220779221</v>
      </c>
      <c r="X262" s="69">
        <v>106.83983532571271</v>
      </c>
      <c r="Y262" s="69">
        <v>50.987134249956981</v>
      </c>
    </row>
    <row r="263" spans="1:25" x14ac:dyDescent="0.25">
      <c r="A263">
        <v>262</v>
      </c>
      <c r="B263">
        <v>493860.40082600003</v>
      </c>
      <c r="C263">
        <v>5180907.2722300002</v>
      </c>
      <c r="D263" t="s">
        <v>15</v>
      </c>
      <c r="E263" s="66">
        <v>5</v>
      </c>
      <c r="F263" s="68">
        <v>68.774606299212593</v>
      </c>
      <c r="G263" s="58">
        <v>0.93288496117580411</v>
      </c>
      <c r="H263" s="58">
        <v>0.63046346685868393</v>
      </c>
      <c r="I263" s="58">
        <v>0.42012987012987008</v>
      </c>
      <c r="J263" s="58">
        <v>0.95211716257992396</v>
      </c>
      <c r="K263" s="58">
        <v>0.40055573285573054</v>
      </c>
      <c r="L263" s="67">
        <f t="shared" si="20"/>
        <v>93.288496117580408</v>
      </c>
      <c r="M263" s="67">
        <f t="shared" si="21"/>
        <v>63.046346685868393</v>
      </c>
      <c r="N263" s="67">
        <f t="shared" si="22"/>
        <v>42.012987012987004</v>
      </c>
      <c r="O263" s="67">
        <f t="shared" si="23"/>
        <v>95.211716257992393</v>
      </c>
      <c r="P263" s="67">
        <f t="shared" si="24"/>
        <v>40.055573285573054</v>
      </c>
      <c r="S263">
        <v>262</v>
      </c>
      <c r="T263" s="69">
        <v>68.774606299212593</v>
      </c>
      <c r="U263" s="69">
        <v>93.288496117580408</v>
      </c>
      <c r="V263" s="69">
        <v>63.046346685868393</v>
      </c>
      <c r="W263" s="69">
        <v>42.012987012987004</v>
      </c>
      <c r="X263" s="69">
        <v>95.211716257992393</v>
      </c>
      <c r="Y263" s="69">
        <v>40.055573285573054</v>
      </c>
    </row>
    <row r="264" spans="1:25" x14ac:dyDescent="0.25">
      <c r="A264">
        <v>263</v>
      </c>
      <c r="B264">
        <v>493892.30544600001</v>
      </c>
      <c r="C264">
        <v>5180904.0171299903</v>
      </c>
      <c r="D264" t="s">
        <v>15</v>
      </c>
      <c r="E264" s="66">
        <v>6</v>
      </c>
      <c r="F264" s="68">
        <v>69.660433070866134</v>
      </c>
      <c r="G264" s="58">
        <v>0.95650227885556738</v>
      </c>
      <c r="H264" s="58">
        <v>0.64334554690682422</v>
      </c>
      <c r="I264" s="58">
        <v>0.43376623376623369</v>
      </c>
      <c r="J264" s="58">
        <v>0.94371861120349787</v>
      </c>
      <c r="K264" s="58">
        <v>0.43613186330531734</v>
      </c>
      <c r="L264" s="67">
        <f t="shared" si="20"/>
        <v>95.650227885556731</v>
      </c>
      <c r="M264" s="67">
        <f t="shared" si="21"/>
        <v>64.334554690682424</v>
      </c>
      <c r="N264" s="67">
        <f t="shared" si="22"/>
        <v>43.376623376623371</v>
      </c>
      <c r="O264" s="67">
        <f t="shared" si="23"/>
        <v>94.371861120349791</v>
      </c>
      <c r="P264" s="67">
        <f t="shared" si="24"/>
        <v>43.613186330531732</v>
      </c>
      <c r="S264">
        <v>263</v>
      </c>
      <c r="T264" s="69">
        <v>69.660433070866134</v>
      </c>
      <c r="U264" s="69">
        <v>95.650227885556731</v>
      </c>
      <c r="V264" s="69">
        <v>64.334554690682424</v>
      </c>
      <c r="W264" s="69">
        <v>43.376623376623371</v>
      </c>
      <c r="X264" s="69">
        <v>94.371861120349791</v>
      </c>
      <c r="Y264" s="69">
        <v>43.613186330531732</v>
      </c>
    </row>
    <row r="265" spans="1:25" x14ac:dyDescent="0.25">
      <c r="A265">
        <v>264</v>
      </c>
      <c r="B265">
        <v>493924.20931300003</v>
      </c>
      <c r="C265">
        <v>5180899.9843499903</v>
      </c>
      <c r="D265" t="s">
        <v>24</v>
      </c>
      <c r="E265" s="66">
        <v>1</v>
      </c>
      <c r="F265" s="68">
        <v>83.245313385826776</v>
      </c>
      <c r="G265" s="58">
        <v>1.0492055053664546</v>
      </c>
      <c r="H265" s="58">
        <v>0.75334643063843076</v>
      </c>
      <c r="I265" s="58">
        <v>0.67678921568627459</v>
      </c>
      <c r="J265" s="58">
        <v>1.0694198512297199</v>
      </c>
      <c r="K265" s="58">
        <v>0.58553608030155002</v>
      </c>
      <c r="L265" s="67">
        <f t="shared" si="20"/>
        <v>104.92055053664546</v>
      </c>
      <c r="M265" s="67">
        <f t="shared" si="21"/>
        <v>75.334643063843075</v>
      </c>
      <c r="N265" s="67">
        <f t="shared" si="22"/>
        <v>67.678921568627459</v>
      </c>
      <c r="O265" s="67">
        <f t="shared" si="23"/>
        <v>106.941985122972</v>
      </c>
      <c r="P265" s="67">
        <f t="shared" si="24"/>
        <v>58.553608030155004</v>
      </c>
      <c r="S265">
        <v>264</v>
      </c>
      <c r="T265" s="69">
        <v>83.245313385826776</v>
      </c>
      <c r="U265" s="69">
        <v>104.92055053664546</v>
      </c>
      <c r="V265" s="69">
        <v>75.334643063843075</v>
      </c>
      <c r="W265" s="69">
        <v>67.678921568627459</v>
      </c>
      <c r="X265" s="69">
        <v>106.941985122972</v>
      </c>
      <c r="Y265" s="69">
        <v>58.553608030155004</v>
      </c>
    </row>
    <row r="266" spans="1:25" x14ac:dyDescent="0.25">
      <c r="A266">
        <v>265</v>
      </c>
      <c r="B266">
        <v>493957.474071</v>
      </c>
      <c r="C266">
        <v>5180890.2630399903</v>
      </c>
      <c r="D266" t="s">
        <v>24</v>
      </c>
      <c r="E266" s="66">
        <v>2</v>
      </c>
      <c r="F266" s="68">
        <v>88.110005905511812</v>
      </c>
      <c r="G266" s="58">
        <v>1.0842927774024529</v>
      </c>
      <c r="H266" s="58">
        <v>0.75722970024484682</v>
      </c>
      <c r="I266" s="58">
        <v>0.69959893048128341</v>
      </c>
      <c r="J266" s="58">
        <v>1.0895172010622534</v>
      </c>
      <c r="K266" s="58">
        <v>0.62754683766340491</v>
      </c>
      <c r="L266" s="67">
        <f t="shared" si="20"/>
        <v>108.42927774024528</v>
      </c>
      <c r="M266" s="67">
        <f t="shared" si="21"/>
        <v>75.722970024484681</v>
      </c>
      <c r="N266" s="67">
        <f t="shared" si="22"/>
        <v>69.959893048128336</v>
      </c>
      <c r="O266" s="67">
        <f t="shared" si="23"/>
        <v>108.95172010622534</v>
      </c>
      <c r="P266" s="67">
        <f t="shared" si="24"/>
        <v>62.754683766340492</v>
      </c>
      <c r="S266">
        <v>265</v>
      </c>
      <c r="T266" s="69">
        <v>88.110005905511812</v>
      </c>
      <c r="U266" s="69">
        <v>108.42927774024528</v>
      </c>
      <c r="V266" s="69">
        <v>75.722970024484681</v>
      </c>
      <c r="W266" s="69">
        <v>69.959893048128336</v>
      </c>
      <c r="X266" s="69">
        <v>108.95172010622534</v>
      </c>
      <c r="Y266" s="69">
        <v>62.754683766340492</v>
      </c>
    </row>
    <row r="267" spans="1:25" x14ac:dyDescent="0.25">
      <c r="A267">
        <v>266</v>
      </c>
      <c r="B267">
        <v>493988.01773100003</v>
      </c>
      <c r="C267">
        <v>5180892.4748999802</v>
      </c>
      <c r="D267" t="s">
        <v>24</v>
      </c>
      <c r="E267" s="66">
        <v>2</v>
      </c>
      <c r="F267" s="68">
        <v>88.036155118110216</v>
      </c>
      <c r="G267" s="58">
        <v>1.0034882015969571</v>
      </c>
      <c r="H267" s="58">
        <v>0.70293008755717024</v>
      </c>
      <c r="I267" s="58">
        <v>0.5158645276292334</v>
      </c>
      <c r="J267" s="58">
        <v>0.99206158289204049</v>
      </c>
      <c r="K267" s="58">
        <v>0.49794447732780184</v>
      </c>
      <c r="L267" s="67">
        <f t="shared" si="20"/>
        <v>100.34882015969571</v>
      </c>
      <c r="M267" s="67">
        <f t="shared" si="21"/>
        <v>70.293008755717025</v>
      </c>
      <c r="N267" s="67">
        <f t="shared" si="22"/>
        <v>51.586452762923344</v>
      </c>
      <c r="O267" s="67">
        <f t="shared" si="23"/>
        <v>99.206158289204055</v>
      </c>
      <c r="P267" s="67">
        <f t="shared" si="24"/>
        <v>49.794447732780185</v>
      </c>
      <c r="S267">
        <v>266</v>
      </c>
      <c r="T267" s="69">
        <v>88.036155118110216</v>
      </c>
      <c r="U267" s="69">
        <v>100.34882015969571</v>
      </c>
      <c r="V267" s="69">
        <v>70.293008755717025</v>
      </c>
      <c r="W267" s="69">
        <v>51.586452762923344</v>
      </c>
      <c r="X267" s="69">
        <v>99.206158289204055</v>
      </c>
      <c r="Y267" s="69">
        <v>49.794447732780185</v>
      </c>
    </row>
    <row r="268" spans="1:25" x14ac:dyDescent="0.25">
      <c r="A268">
        <v>267</v>
      </c>
      <c r="B268">
        <v>494019.926261999</v>
      </c>
      <c r="C268">
        <v>5180892.9986300003</v>
      </c>
      <c r="D268" t="s">
        <v>24</v>
      </c>
      <c r="E268" s="66">
        <v>3</v>
      </c>
      <c r="F268" s="68">
        <v>93.474182677165345</v>
      </c>
      <c r="G268" s="58">
        <v>1.2041176678718952</v>
      </c>
      <c r="H268" s="58">
        <v>0.90256370099671668</v>
      </c>
      <c r="I268" s="58">
        <v>0.82973571406233948</v>
      </c>
      <c r="J268" s="58">
        <v>1.1682286114734588</v>
      </c>
      <c r="K268" s="58">
        <v>0.81835803911997662</v>
      </c>
      <c r="L268" s="67">
        <f t="shared" si="20"/>
        <v>120.41176678718952</v>
      </c>
      <c r="M268" s="67">
        <f t="shared" si="21"/>
        <v>90.25637009967167</v>
      </c>
      <c r="N268" s="67">
        <f t="shared" si="22"/>
        <v>82.973571406233944</v>
      </c>
      <c r="O268" s="67">
        <f t="shared" si="23"/>
        <v>116.82286114734588</v>
      </c>
      <c r="P268" s="67">
        <f t="shared" si="24"/>
        <v>81.835803911997658</v>
      </c>
      <c r="S268">
        <v>267</v>
      </c>
      <c r="T268" s="69">
        <v>93.474182677165345</v>
      </c>
      <c r="U268" s="69">
        <v>120.41176678718952</v>
      </c>
      <c r="V268" s="69">
        <v>90.25637009967167</v>
      </c>
      <c r="W268" s="69">
        <v>82.973571406233944</v>
      </c>
      <c r="X268" s="69">
        <v>116.82286114734588</v>
      </c>
      <c r="Y268" s="69">
        <v>81.835803911997658</v>
      </c>
    </row>
    <row r="269" spans="1:25" x14ac:dyDescent="0.25">
      <c r="A269">
        <v>268</v>
      </c>
      <c r="B269">
        <v>494051.827297999</v>
      </c>
      <c r="C269">
        <v>5180885.9662300004</v>
      </c>
      <c r="D269" t="s">
        <v>24</v>
      </c>
      <c r="E269" s="66">
        <v>4</v>
      </c>
      <c r="F269" s="68">
        <v>77.745794881889765</v>
      </c>
      <c r="G269" s="58">
        <v>1.2275643302023291</v>
      </c>
      <c r="H269" s="58">
        <v>0.8527593451652109</v>
      </c>
      <c r="I269" s="58">
        <v>0.77072192513369009</v>
      </c>
      <c r="J269" s="58">
        <v>1.2554880002914144</v>
      </c>
      <c r="K269" s="58">
        <v>0.69912726367176559</v>
      </c>
      <c r="L269" s="67">
        <f t="shared" si="20"/>
        <v>122.75643302023292</v>
      </c>
      <c r="M269" s="67">
        <f t="shared" si="21"/>
        <v>85.27593451652109</v>
      </c>
      <c r="N269" s="67">
        <f t="shared" si="22"/>
        <v>77.072192513369004</v>
      </c>
      <c r="O269" s="67">
        <f t="shared" si="23"/>
        <v>125.54880002914143</v>
      </c>
      <c r="P269" s="67">
        <f t="shared" si="24"/>
        <v>69.91272636717656</v>
      </c>
      <c r="S269">
        <v>268</v>
      </c>
      <c r="T269" s="69">
        <v>77.745794881889765</v>
      </c>
      <c r="U269" s="69">
        <v>122.75643302023292</v>
      </c>
      <c r="V269" s="69">
        <v>85.27593451652109</v>
      </c>
      <c r="W269" s="69">
        <v>77.072192513369004</v>
      </c>
      <c r="X269" s="69">
        <v>125.54880002914143</v>
      </c>
      <c r="Y269" s="69">
        <v>69.91272636717656</v>
      </c>
    </row>
    <row r="270" spans="1:25" x14ac:dyDescent="0.25">
      <c r="A270">
        <v>269</v>
      </c>
      <c r="B270">
        <v>494083.75327500002</v>
      </c>
      <c r="C270">
        <v>5180904.1587199904</v>
      </c>
      <c r="D270" t="s">
        <v>24</v>
      </c>
      <c r="E270" s="66">
        <v>4</v>
      </c>
      <c r="F270" s="68">
        <v>84.837349999999986</v>
      </c>
      <c r="G270" s="58">
        <v>1.0519773853808101</v>
      </c>
      <c r="H270" s="58">
        <v>0.7529638704176862</v>
      </c>
      <c r="I270" s="58">
        <v>0.61324437182280311</v>
      </c>
      <c r="J270" s="58">
        <v>1.0630202357407577</v>
      </c>
      <c r="K270" s="58">
        <v>0.55828698408239663</v>
      </c>
      <c r="L270" s="67">
        <f t="shared" si="20"/>
        <v>105.19773853808101</v>
      </c>
      <c r="M270" s="67">
        <f t="shared" si="21"/>
        <v>75.296387041768625</v>
      </c>
      <c r="N270" s="67">
        <f t="shared" si="22"/>
        <v>61.324437182280313</v>
      </c>
      <c r="O270" s="67">
        <f t="shared" si="23"/>
        <v>106.30202357407576</v>
      </c>
      <c r="P270" s="67">
        <f t="shared" si="24"/>
        <v>55.82869840823966</v>
      </c>
      <c r="S270">
        <v>269</v>
      </c>
      <c r="T270" s="69">
        <v>84.837349999999986</v>
      </c>
      <c r="U270" s="69">
        <v>105.19773853808101</v>
      </c>
      <c r="V270" s="69">
        <v>75.296387041768625</v>
      </c>
      <c r="W270" s="69">
        <v>61.324437182280313</v>
      </c>
      <c r="X270" s="69">
        <v>106.30202357407576</v>
      </c>
      <c r="Y270" s="69">
        <v>55.82869840823966</v>
      </c>
    </row>
    <row r="271" spans="1:25" x14ac:dyDescent="0.25">
      <c r="A271">
        <v>270</v>
      </c>
      <c r="B271">
        <v>494115.63656700001</v>
      </c>
      <c r="C271">
        <v>5180879.0137499804</v>
      </c>
      <c r="D271" t="s">
        <v>24</v>
      </c>
      <c r="E271" s="66">
        <v>5</v>
      </c>
      <c r="F271" s="68">
        <v>92.809802755905523</v>
      </c>
      <c r="G271" s="58">
        <v>1.1312964606854896</v>
      </c>
      <c r="H271" s="58">
        <v>0.77487997577106971</v>
      </c>
      <c r="I271" s="58">
        <v>0.68295454545454548</v>
      </c>
      <c r="J271" s="58">
        <v>1.0995376610230905</v>
      </c>
      <c r="K271" s="58">
        <v>0.67268798165888322</v>
      </c>
      <c r="L271" s="67">
        <f t="shared" si="20"/>
        <v>113.12964606854896</v>
      </c>
      <c r="M271" s="67">
        <f t="shared" si="21"/>
        <v>77.487997577106967</v>
      </c>
      <c r="N271" s="67">
        <f t="shared" si="22"/>
        <v>68.295454545454547</v>
      </c>
      <c r="O271" s="67">
        <f t="shared" si="23"/>
        <v>109.95376610230905</v>
      </c>
      <c r="P271" s="67">
        <f t="shared" si="24"/>
        <v>67.268798165888327</v>
      </c>
      <c r="S271">
        <v>270</v>
      </c>
      <c r="T271" s="69">
        <v>92.809802755905523</v>
      </c>
      <c r="U271" s="69">
        <v>113.12964606854896</v>
      </c>
      <c r="V271" s="69">
        <v>77.487997577106967</v>
      </c>
      <c r="W271" s="69">
        <v>68.295454545454547</v>
      </c>
      <c r="X271" s="69">
        <v>109.95376610230905</v>
      </c>
      <c r="Y271" s="69">
        <v>67.268798165888327</v>
      </c>
    </row>
    <row r="272" spans="1:25" x14ac:dyDescent="0.25">
      <c r="A272">
        <v>271</v>
      </c>
      <c r="B272">
        <v>494147.55805200001</v>
      </c>
      <c r="C272">
        <v>5180892.7616900001</v>
      </c>
      <c r="D272" t="s">
        <v>24</v>
      </c>
      <c r="E272" s="66">
        <v>6</v>
      </c>
      <c r="F272" s="68">
        <v>69.359964960629924</v>
      </c>
      <c r="G272" s="58">
        <v>0.94085192943277995</v>
      </c>
      <c r="H272" s="58">
        <v>0.63216038125369667</v>
      </c>
      <c r="I272" s="58">
        <v>0.46346153846153842</v>
      </c>
      <c r="J272" s="58">
        <v>0.96285889753800968</v>
      </c>
      <c r="K272" s="58">
        <v>0.44867356542504944</v>
      </c>
      <c r="L272" s="67">
        <f t="shared" si="20"/>
        <v>94.085192943278003</v>
      </c>
      <c r="M272" s="67">
        <f t="shared" si="21"/>
        <v>63.216038125369664</v>
      </c>
      <c r="N272" s="67">
        <f t="shared" si="22"/>
        <v>46.34615384615384</v>
      </c>
      <c r="O272" s="67">
        <f t="shared" si="23"/>
        <v>96.285889753800973</v>
      </c>
      <c r="P272" s="67">
        <f t="shared" si="24"/>
        <v>44.867356542504943</v>
      </c>
      <c r="S272">
        <v>271</v>
      </c>
      <c r="T272" s="69">
        <v>69.359964960629924</v>
      </c>
      <c r="U272" s="69">
        <v>94.085192943278003</v>
      </c>
      <c r="V272" s="69">
        <v>63.216038125369664</v>
      </c>
      <c r="W272" s="69">
        <v>46.34615384615384</v>
      </c>
      <c r="X272" s="69">
        <v>96.285889753800973</v>
      </c>
      <c r="Y272" s="69">
        <v>44.867356542504943</v>
      </c>
    </row>
    <row r="273" spans="1:25" x14ac:dyDescent="0.25">
      <c r="A273">
        <v>272</v>
      </c>
      <c r="B273">
        <v>493466.52908200002</v>
      </c>
      <c r="C273">
        <v>5180921.6894899802</v>
      </c>
      <c r="D273" t="s">
        <v>9</v>
      </c>
      <c r="E273" s="66">
        <v>1</v>
      </c>
      <c r="F273" s="68">
        <v>57.913092063095498</v>
      </c>
      <c r="G273" s="58">
        <v>0.90165151190686932</v>
      </c>
      <c r="H273" s="58">
        <v>0.65465381499726061</v>
      </c>
      <c r="I273" s="58">
        <v>0.47758885850991112</v>
      </c>
      <c r="J273" s="58">
        <v>0.89328060714123647</v>
      </c>
      <c r="K273" s="58">
        <v>0.50518233834187753</v>
      </c>
      <c r="L273" s="67">
        <f t="shared" si="20"/>
        <v>90.165151190686927</v>
      </c>
      <c r="M273" s="67">
        <f t="shared" si="21"/>
        <v>65.465381499726064</v>
      </c>
      <c r="N273" s="67">
        <f t="shared" si="22"/>
        <v>47.758885850991113</v>
      </c>
      <c r="O273" s="67">
        <f t="shared" si="23"/>
        <v>89.328060714123652</v>
      </c>
      <c r="P273" s="67">
        <f t="shared" si="24"/>
        <v>50.518233834187754</v>
      </c>
      <c r="S273">
        <v>272</v>
      </c>
      <c r="T273" s="69">
        <v>57.913092063095498</v>
      </c>
      <c r="U273" s="69">
        <v>90.165151190686927</v>
      </c>
      <c r="V273" s="69">
        <v>65.465381499726064</v>
      </c>
      <c r="W273" s="69">
        <v>47.758885850991113</v>
      </c>
      <c r="X273" s="69">
        <v>89.328060714123652</v>
      </c>
      <c r="Y273" s="69">
        <v>50.518233834187754</v>
      </c>
    </row>
    <row r="274" spans="1:25" x14ac:dyDescent="0.25">
      <c r="A274">
        <v>273</v>
      </c>
      <c r="B274">
        <v>493498.45111099799</v>
      </c>
      <c r="C274">
        <v>5180934.76724</v>
      </c>
      <c r="D274" t="s">
        <v>9</v>
      </c>
      <c r="E274" s="66">
        <v>2</v>
      </c>
      <c r="F274" s="68">
        <v>58.72682764089663</v>
      </c>
      <c r="G274" s="58">
        <v>0.98440745465844093</v>
      </c>
      <c r="H274" s="58">
        <v>0.60670269568213575</v>
      </c>
      <c r="I274" s="58">
        <v>0.50018361411550272</v>
      </c>
      <c r="J274" s="58">
        <v>1.0132032349632816</v>
      </c>
      <c r="K274" s="58">
        <v>0.37445523993009217</v>
      </c>
      <c r="L274" s="67">
        <f t="shared" si="20"/>
        <v>98.440745465844088</v>
      </c>
      <c r="M274" s="67">
        <f t="shared" si="21"/>
        <v>60.670269568213577</v>
      </c>
      <c r="N274" s="67">
        <f t="shared" si="22"/>
        <v>50.018361411550273</v>
      </c>
      <c r="O274" s="67">
        <f t="shared" si="23"/>
        <v>101.32032349632816</v>
      </c>
      <c r="P274" s="67">
        <f t="shared" si="24"/>
        <v>37.445523993009218</v>
      </c>
      <c r="S274">
        <v>273</v>
      </c>
      <c r="T274" s="69">
        <v>58.72682764089663</v>
      </c>
      <c r="U274" s="69">
        <v>98.440745465844088</v>
      </c>
      <c r="V274" s="69">
        <v>60.670269568213577</v>
      </c>
      <c r="W274" s="69">
        <v>50.018361411550273</v>
      </c>
      <c r="X274" s="69">
        <v>101.32032349632816</v>
      </c>
      <c r="Y274" s="69">
        <v>37.445523993009218</v>
      </c>
    </row>
    <row r="275" spans="1:25" x14ac:dyDescent="0.25">
      <c r="A275">
        <v>274</v>
      </c>
      <c r="B275">
        <v>493530.34065799799</v>
      </c>
      <c r="C275">
        <v>5180917.8421999803</v>
      </c>
      <c r="D275" t="s">
        <v>9</v>
      </c>
      <c r="E275" s="66">
        <v>3</v>
      </c>
      <c r="F275" s="68">
        <v>80.573304921259833</v>
      </c>
      <c r="G275" s="58">
        <v>1.1794918067584996</v>
      </c>
      <c r="H275" s="58">
        <v>0.83455769236208555</v>
      </c>
      <c r="I275" s="58">
        <v>0.69841269841269848</v>
      </c>
      <c r="J275" s="58">
        <v>1.1623076227676681</v>
      </c>
      <c r="K275" s="58">
        <v>0.67210144650456249</v>
      </c>
      <c r="L275" s="67">
        <f t="shared" si="20"/>
        <v>117.94918067584996</v>
      </c>
      <c r="M275" s="67">
        <f t="shared" si="21"/>
        <v>83.455769236208553</v>
      </c>
      <c r="N275" s="67">
        <f t="shared" si="22"/>
        <v>69.841269841269849</v>
      </c>
      <c r="O275" s="67">
        <f t="shared" si="23"/>
        <v>116.23076227676681</v>
      </c>
      <c r="P275" s="67">
        <f t="shared" si="24"/>
        <v>67.210144650456243</v>
      </c>
      <c r="S275">
        <v>274</v>
      </c>
      <c r="T275" s="69">
        <v>80.573304921259833</v>
      </c>
      <c r="U275" s="69">
        <v>117.94918067584996</v>
      </c>
      <c r="V275" s="69">
        <v>83.455769236208553</v>
      </c>
      <c r="W275" s="69">
        <v>69.841269841269849</v>
      </c>
      <c r="X275" s="69">
        <v>116.23076227676681</v>
      </c>
      <c r="Y275" s="69">
        <v>67.210144650456243</v>
      </c>
    </row>
    <row r="276" spans="1:25" x14ac:dyDescent="0.25">
      <c r="A276">
        <v>275</v>
      </c>
      <c r="B276">
        <v>493560.659740998</v>
      </c>
      <c r="C276">
        <v>5180928.8972899904</v>
      </c>
      <c r="D276" t="s">
        <v>9</v>
      </c>
      <c r="E276" s="66">
        <v>3</v>
      </c>
      <c r="F276" s="68">
        <v>94.195601210393008</v>
      </c>
      <c r="G276" s="58">
        <v>1.287250851245163</v>
      </c>
      <c r="H276" s="58">
        <v>0.92989596832637744</v>
      </c>
      <c r="I276" s="58">
        <v>0.93182957393483723</v>
      </c>
      <c r="J276" s="58">
        <v>1.2680827342402605</v>
      </c>
      <c r="K276" s="58">
        <v>0.89802183247112277</v>
      </c>
      <c r="L276" s="67">
        <f t="shared" si="20"/>
        <v>128.72508512451631</v>
      </c>
      <c r="M276" s="67">
        <f t="shared" si="21"/>
        <v>92.989596832637744</v>
      </c>
      <c r="N276" s="67">
        <f t="shared" si="22"/>
        <v>93.182957393483719</v>
      </c>
      <c r="O276" s="67">
        <f t="shared" si="23"/>
        <v>126.80827342402605</v>
      </c>
      <c r="P276" s="67">
        <f t="shared" si="24"/>
        <v>89.802183247112282</v>
      </c>
      <c r="S276">
        <v>275</v>
      </c>
      <c r="T276" s="69">
        <v>94.195601210393008</v>
      </c>
      <c r="U276" s="69">
        <v>128.72508512451631</v>
      </c>
      <c r="V276" s="69">
        <v>92.989596832637744</v>
      </c>
      <c r="W276" s="69">
        <v>93.182957393483719</v>
      </c>
      <c r="X276" s="69">
        <v>126.80827342402605</v>
      </c>
      <c r="Y276" s="69">
        <v>89.802183247112282</v>
      </c>
    </row>
    <row r="277" spans="1:25" x14ac:dyDescent="0.25">
      <c r="A277">
        <v>276</v>
      </c>
      <c r="B277">
        <v>493594.16132999799</v>
      </c>
      <c r="C277">
        <v>5180922.4408799903</v>
      </c>
      <c r="D277" t="s">
        <v>9</v>
      </c>
      <c r="E277" s="66">
        <v>4</v>
      </c>
      <c r="F277" s="68">
        <v>77.134237346439463</v>
      </c>
      <c r="G277" s="58">
        <v>0.9980350901061833</v>
      </c>
      <c r="H277" s="58">
        <v>0.73206722767815047</v>
      </c>
      <c r="I277" s="58">
        <v>0.56731915427567592</v>
      </c>
      <c r="J277" s="58">
        <v>0.99494676476605426</v>
      </c>
      <c r="K277" s="58">
        <v>0.5452054256461224</v>
      </c>
      <c r="L277" s="67">
        <f t="shared" si="20"/>
        <v>99.803509010618328</v>
      </c>
      <c r="M277" s="67">
        <f t="shared" si="21"/>
        <v>73.206722767815052</v>
      </c>
      <c r="N277" s="67">
        <f t="shared" si="22"/>
        <v>56.731915427567593</v>
      </c>
      <c r="O277" s="67">
        <f t="shared" si="23"/>
        <v>99.49467647660542</v>
      </c>
      <c r="P277" s="67">
        <f t="shared" si="24"/>
        <v>54.520542564612242</v>
      </c>
      <c r="S277">
        <v>276</v>
      </c>
      <c r="T277" s="69">
        <v>77.134237346439463</v>
      </c>
      <c r="U277" s="69">
        <v>99.803509010618328</v>
      </c>
      <c r="V277" s="69">
        <v>73.206722767815052</v>
      </c>
      <c r="W277" s="69">
        <v>56.731915427567593</v>
      </c>
      <c r="X277" s="69">
        <v>99.49467647660542</v>
      </c>
      <c r="Y277" s="69">
        <v>54.520542564612242</v>
      </c>
    </row>
    <row r="278" spans="1:25" x14ac:dyDescent="0.25">
      <c r="A278">
        <v>277</v>
      </c>
      <c r="B278">
        <v>493626.07658499799</v>
      </c>
      <c r="C278">
        <v>5180929.4075999903</v>
      </c>
      <c r="D278" t="s">
        <v>9</v>
      </c>
      <c r="E278" s="66">
        <v>5</v>
      </c>
      <c r="F278" s="68">
        <v>55.784936625372595</v>
      </c>
      <c r="G278" s="58">
        <v>0.73858626502201363</v>
      </c>
      <c r="H278" s="58">
        <v>0.5449889663175409</v>
      </c>
      <c r="I278" s="58">
        <v>0.18923444976076559</v>
      </c>
      <c r="J278" s="58">
        <v>0.72420981601700418</v>
      </c>
      <c r="K278" s="58">
        <v>0.18520859725648614</v>
      </c>
      <c r="L278" s="67">
        <f t="shared" si="20"/>
        <v>73.858626502201361</v>
      </c>
      <c r="M278" s="67">
        <f t="shared" si="21"/>
        <v>54.498896631754093</v>
      </c>
      <c r="N278" s="67">
        <f t="shared" si="22"/>
        <v>18.92344497607656</v>
      </c>
      <c r="O278" s="67">
        <f t="shared" si="23"/>
        <v>72.420981601700419</v>
      </c>
      <c r="P278" s="67">
        <f t="shared" si="24"/>
        <v>18.520859725648613</v>
      </c>
      <c r="S278">
        <v>277</v>
      </c>
      <c r="T278" s="69">
        <v>55.784936625372595</v>
      </c>
      <c r="U278" s="69">
        <v>73.858626502201361</v>
      </c>
      <c r="V278" s="69">
        <v>54.498896631754093</v>
      </c>
      <c r="W278" s="69">
        <v>18.92344497607656</v>
      </c>
      <c r="X278" s="69">
        <v>72.420981601700419</v>
      </c>
      <c r="Y278" s="69">
        <v>18.520859725648613</v>
      </c>
    </row>
    <row r="279" spans="1:25" x14ac:dyDescent="0.25">
      <c r="A279">
        <v>278</v>
      </c>
      <c r="B279">
        <v>493657.97509099799</v>
      </c>
      <c r="C279">
        <v>5180920.5951500004</v>
      </c>
      <c r="D279" t="s">
        <v>9</v>
      </c>
      <c r="E279" s="66">
        <v>6</v>
      </c>
      <c r="F279" s="68">
        <v>80.929249533934083</v>
      </c>
      <c r="G279" s="58">
        <v>1.0316326039019641</v>
      </c>
      <c r="H279" s="58">
        <v>0.78238959624456927</v>
      </c>
      <c r="I279" s="58">
        <v>0.56657312823320727</v>
      </c>
      <c r="J279" s="58">
        <v>1.0194935796276734</v>
      </c>
      <c r="K279" s="58">
        <v>0.56103113548191696</v>
      </c>
      <c r="L279" s="67">
        <f t="shared" si="20"/>
        <v>103.16326039019641</v>
      </c>
      <c r="M279" s="67">
        <f t="shared" si="21"/>
        <v>78.238959624456925</v>
      </c>
      <c r="N279" s="67">
        <f t="shared" si="22"/>
        <v>56.65731282332073</v>
      </c>
      <c r="O279" s="67">
        <f t="shared" si="23"/>
        <v>101.94935796276734</v>
      </c>
      <c r="P279" s="67">
        <f t="shared" si="24"/>
        <v>56.103113548191693</v>
      </c>
      <c r="S279">
        <v>278</v>
      </c>
      <c r="T279" s="69">
        <v>80.929249533934083</v>
      </c>
      <c r="U279" s="69">
        <v>103.16326039019641</v>
      </c>
      <c r="V279" s="69">
        <v>78.238959624456925</v>
      </c>
      <c r="W279" s="69">
        <v>56.65731282332073</v>
      </c>
      <c r="X279" s="69">
        <v>101.94935796276734</v>
      </c>
      <c r="Y279" s="69">
        <v>56.103113548191693</v>
      </c>
    </row>
    <row r="280" spans="1:25" x14ac:dyDescent="0.25">
      <c r="A280">
        <v>279</v>
      </c>
      <c r="B280">
        <v>493690.95224100002</v>
      </c>
      <c r="C280">
        <v>5180926.7128600003</v>
      </c>
      <c r="D280" t="s">
        <v>15</v>
      </c>
      <c r="E280" s="66">
        <v>1</v>
      </c>
      <c r="F280" s="68">
        <v>74.581692913385822</v>
      </c>
      <c r="G280" s="58">
        <v>1.0957549730611418</v>
      </c>
      <c r="H280" s="58">
        <v>0.78198039531095298</v>
      </c>
      <c r="I280" s="58">
        <v>0.63482608695652165</v>
      </c>
      <c r="J280" s="58">
        <v>1.0817689354134084</v>
      </c>
      <c r="K280" s="58">
        <v>0.64473445536844998</v>
      </c>
      <c r="L280" s="67">
        <f t="shared" si="20"/>
        <v>109.57549730611417</v>
      </c>
      <c r="M280" s="67">
        <f t="shared" si="21"/>
        <v>78.198039531095304</v>
      </c>
      <c r="N280" s="67">
        <f t="shared" si="22"/>
        <v>63.482608695652168</v>
      </c>
      <c r="O280" s="67">
        <f t="shared" si="23"/>
        <v>108.17689354134083</v>
      </c>
      <c r="P280" s="67">
        <f t="shared" si="24"/>
        <v>64.473445536844991</v>
      </c>
      <c r="S280">
        <v>279</v>
      </c>
      <c r="T280" s="69">
        <v>74.581692913385822</v>
      </c>
      <c r="U280" s="69">
        <v>109.57549730611417</v>
      </c>
      <c r="V280" s="69">
        <v>78.198039531095304</v>
      </c>
      <c r="W280" s="69">
        <v>63.482608695652168</v>
      </c>
      <c r="X280" s="69">
        <v>108.17689354134083</v>
      </c>
      <c r="Y280" s="69">
        <v>64.473445536844991</v>
      </c>
    </row>
    <row r="281" spans="1:25" x14ac:dyDescent="0.25">
      <c r="A281">
        <v>280</v>
      </c>
      <c r="B281">
        <v>493721.803071998</v>
      </c>
      <c r="C281">
        <v>5180932.3069900004</v>
      </c>
      <c r="D281" t="s">
        <v>15</v>
      </c>
      <c r="E281" s="66">
        <v>1</v>
      </c>
      <c r="F281" s="68">
        <v>82.209645669291334</v>
      </c>
      <c r="G281" s="58">
        <v>1.0915325515912944</v>
      </c>
      <c r="H281" s="58">
        <v>0.75510038465366958</v>
      </c>
      <c r="I281" s="58">
        <v>0.5880105401844532</v>
      </c>
      <c r="J281" s="58">
        <v>1.0795913219201516</v>
      </c>
      <c r="K281" s="58">
        <v>0.56759155077363233</v>
      </c>
      <c r="L281" s="67">
        <f t="shared" si="20"/>
        <v>109.15325515912943</v>
      </c>
      <c r="M281" s="67">
        <f t="shared" si="21"/>
        <v>75.510038465366961</v>
      </c>
      <c r="N281" s="67">
        <f t="shared" si="22"/>
        <v>58.801054018445321</v>
      </c>
      <c r="O281" s="67">
        <f t="shared" si="23"/>
        <v>107.95913219201516</v>
      </c>
      <c r="P281" s="67">
        <f t="shared" si="24"/>
        <v>56.759155077363232</v>
      </c>
      <c r="S281">
        <v>280</v>
      </c>
      <c r="T281" s="69">
        <v>82.209645669291334</v>
      </c>
      <c r="U281" s="69">
        <v>109.15325515912943</v>
      </c>
      <c r="V281" s="69">
        <v>75.510038465366961</v>
      </c>
      <c r="W281" s="69">
        <v>58.801054018445321</v>
      </c>
      <c r="X281" s="69">
        <v>107.95913219201516</v>
      </c>
      <c r="Y281" s="69">
        <v>56.759155077363232</v>
      </c>
    </row>
    <row r="282" spans="1:25" x14ac:dyDescent="0.25">
      <c r="A282">
        <v>281</v>
      </c>
      <c r="B282">
        <v>493754.887468</v>
      </c>
      <c r="C282">
        <v>5180909.4718399802</v>
      </c>
      <c r="D282" t="s">
        <v>15</v>
      </c>
      <c r="E282" s="66">
        <v>3</v>
      </c>
      <c r="F282" s="68">
        <v>69.020669291338578</v>
      </c>
      <c r="G282" s="58">
        <v>0.93226979126035692</v>
      </c>
      <c r="H282" s="58">
        <v>0.66310955913651715</v>
      </c>
      <c r="I282" s="58">
        <v>0.36284927194018102</v>
      </c>
      <c r="J282" s="58">
        <v>0.93749063163052571</v>
      </c>
      <c r="K282" s="58">
        <v>0.37364672965129331</v>
      </c>
      <c r="L282" s="67">
        <f t="shared" si="20"/>
        <v>93.226979126035687</v>
      </c>
      <c r="M282" s="67">
        <f t="shared" si="21"/>
        <v>66.310955913651711</v>
      </c>
      <c r="N282" s="67">
        <f t="shared" si="22"/>
        <v>36.284927194018103</v>
      </c>
      <c r="O282" s="67">
        <f t="shared" si="23"/>
        <v>93.749063163052568</v>
      </c>
      <c r="P282" s="67">
        <f t="shared" si="24"/>
        <v>37.36467296512933</v>
      </c>
      <c r="S282">
        <v>281</v>
      </c>
      <c r="T282" s="69">
        <v>69.020669291338578</v>
      </c>
      <c r="U282" s="69">
        <v>93.226979126035687</v>
      </c>
      <c r="V282" s="69">
        <v>66.310955913651711</v>
      </c>
      <c r="W282" s="69">
        <v>36.284927194018103</v>
      </c>
      <c r="X282" s="69">
        <v>93.749063163052568</v>
      </c>
      <c r="Y282" s="69">
        <v>37.36467296512933</v>
      </c>
    </row>
    <row r="283" spans="1:25" x14ac:dyDescent="0.25">
      <c r="A283">
        <v>282</v>
      </c>
      <c r="B283">
        <v>493785.611817998</v>
      </c>
      <c r="C283">
        <v>5180925.6843699804</v>
      </c>
      <c r="D283" t="s">
        <v>15</v>
      </c>
      <c r="E283" s="66">
        <v>3</v>
      </c>
      <c r="F283" s="68">
        <v>76.254921259842519</v>
      </c>
      <c r="G283" s="58">
        <v>0.99878339611660227</v>
      </c>
      <c r="H283" s="58">
        <v>0.71885723368630872</v>
      </c>
      <c r="I283" s="58">
        <v>0.51054702872884683</v>
      </c>
      <c r="J283" s="58">
        <v>0.99600150495615647</v>
      </c>
      <c r="K283" s="58">
        <v>0.48248119691636382</v>
      </c>
      <c r="L283" s="67">
        <f t="shared" si="20"/>
        <v>99.878339611660223</v>
      </c>
      <c r="M283" s="67">
        <f t="shared" si="21"/>
        <v>71.885723368630877</v>
      </c>
      <c r="N283" s="67">
        <f t="shared" si="22"/>
        <v>51.054702872884683</v>
      </c>
      <c r="O283" s="67">
        <f t="shared" si="23"/>
        <v>99.600150495615651</v>
      </c>
      <c r="P283" s="67">
        <f t="shared" si="24"/>
        <v>48.248119691636383</v>
      </c>
      <c r="S283">
        <v>282</v>
      </c>
      <c r="T283" s="69">
        <v>76.254921259842519</v>
      </c>
      <c r="U283" s="69">
        <v>99.878339611660223</v>
      </c>
      <c r="V283" s="69">
        <v>71.885723368630877</v>
      </c>
      <c r="W283" s="69">
        <v>51.054702872884683</v>
      </c>
      <c r="X283" s="69">
        <v>99.600150495615651</v>
      </c>
      <c r="Y283" s="69">
        <v>48.248119691636383</v>
      </c>
    </row>
    <row r="284" spans="1:25" x14ac:dyDescent="0.25">
      <c r="A284">
        <v>283</v>
      </c>
      <c r="B284">
        <v>493817.519848998</v>
      </c>
      <c r="C284">
        <v>5180925.87366</v>
      </c>
      <c r="D284" t="s">
        <v>15</v>
      </c>
      <c r="E284" s="66">
        <v>4</v>
      </c>
      <c r="F284" s="68">
        <v>80.831692913385808</v>
      </c>
      <c r="G284" s="58">
        <v>1.0329492108776672</v>
      </c>
      <c r="H284" s="58">
        <v>0.72461661848538395</v>
      </c>
      <c r="I284" s="58">
        <v>0.46089572192513373</v>
      </c>
      <c r="J284" s="58">
        <v>0.97727738338326975</v>
      </c>
      <c r="K284" s="58">
        <v>0.51615030268793582</v>
      </c>
      <c r="L284" s="67">
        <f t="shared" si="20"/>
        <v>103.29492108776672</v>
      </c>
      <c r="M284" s="67">
        <f t="shared" si="21"/>
        <v>72.461661848538398</v>
      </c>
      <c r="N284" s="67">
        <f t="shared" si="22"/>
        <v>46.089572192513373</v>
      </c>
      <c r="O284" s="67">
        <f t="shared" si="23"/>
        <v>97.727738338326972</v>
      </c>
      <c r="P284" s="67">
        <f t="shared" si="24"/>
        <v>51.615030268793582</v>
      </c>
      <c r="S284">
        <v>283</v>
      </c>
      <c r="T284" s="69">
        <v>80.831692913385808</v>
      </c>
      <c r="U284" s="69">
        <v>103.29492108776672</v>
      </c>
      <c r="V284" s="69">
        <v>72.461661848538398</v>
      </c>
      <c r="W284" s="69">
        <v>46.089572192513373</v>
      </c>
      <c r="X284" s="69">
        <v>97.727738338326972</v>
      </c>
      <c r="Y284" s="69">
        <v>51.615030268793582</v>
      </c>
    </row>
    <row r="285" spans="1:25" x14ac:dyDescent="0.25">
      <c r="A285">
        <v>284</v>
      </c>
      <c r="B285">
        <v>493849.41125</v>
      </c>
      <c r="C285">
        <v>5180909.8392899903</v>
      </c>
      <c r="D285" t="s">
        <v>15</v>
      </c>
      <c r="E285" s="66">
        <v>5</v>
      </c>
      <c r="F285" s="68">
        <v>72.440944881889763</v>
      </c>
      <c r="G285" s="58">
        <v>0.8843780977175193</v>
      </c>
      <c r="H285" s="58">
        <v>0.59311446655837075</v>
      </c>
      <c r="I285" s="58">
        <v>0.29480519480519479</v>
      </c>
      <c r="J285" s="58">
        <v>0.90501629040264608</v>
      </c>
      <c r="K285" s="58">
        <v>0.32159890811000563</v>
      </c>
      <c r="L285" s="67">
        <f t="shared" si="20"/>
        <v>88.43780977175193</v>
      </c>
      <c r="M285" s="67">
        <f t="shared" si="21"/>
        <v>59.311446655837074</v>
      </c>
      <c r="N285" s="67">
        <f t="shared" si="22"/>
        <v>29.480519480519479</v>
      </c>
      <c r="O285" s="67">
        <f t="shared" si="23"/>
        <v>90.501629040264604</v>
      </c>
      <c r="P285" s="67">
        <f t="shared" si="24"/>
        <v>32.159890811000565</v>
      </c>
      <c r="S285">
        <v>284</v>
      </c>
      <c r="T285" s="69">
        <v>72.440944881889763</v>
      </c>
      <c r="U285" s="69">
        <v>88.43780977175193</v>
      </c>
      <c r="V285" s="69">
        <v>59.311446655837074</v>
      </c>
      <c r="W285" s="69">
        <v>29.480519480519479</v>
      </c>
      <c r="X285" s="69">
        <v>90.501629040264604</v>
      </c>
      <c r="Y285" s="69">
        <v>32.159890811000565</v>
      </c>
    </row>
    <row r="286" spans="1:25" x14ac:dyDescent="0.25">
      <c r="A286">
        <v>285</v>
      </c>
      <c r="B286">
        <v>493881.348931999</v>
      </c>
      <c r="C286">
        <v>5180939.0317900004</v>
      </c>
      <c r="D286" t="s">
        <v>15</v>
      </c>
      <c r="E286" s="66">
        <v>5</v>
      </c>
      <c r="F286" s="68">
        <v>69.758858267716533</v>
      </c>
      <c r="G286" s="58">
        <v>1.0423478456191118</v>
      </c>
      <c r="H286" s="58">
        <v>0.70211105365010207</v>
      </c>
      <c r="I286" s="58">
        <v>0.63722943722943726</v>
      </c>
      <c r="J286" s="58">
        <v>1.0635392750980051</v>
      </c>
      <c r="K286" s="58">
        <v>0.52124300613386443</v>
      </c>
      <c r="L286" s="67">
        <f t="shared" si="20"/>
        <v>104.23478456191117</v>
      </c>
      <c r="M286" s="67">
        <f t="shared" si="21"/>
        <v>70.211105365010212</v>
      </c>
      <c r="N286" s="67">
        <f t="shared" si="22"/>
        <v>63.722943722943725</v>
      </c>
      <c r="O286" s="67">
        <f t="shared" si="23"/>
        <v>106.3539275098005</v>
      </c>
      <c r="P286" s="67">
        <f t="shared" si="24"/>
        <v>52.124300613386445</v>
      </c>
      <c r="S286">
        <v>285</v>
      </c>
      <c r="T286" s="69">
        <v>69.758858267716533</v>
      </c>
      <c r="U286" s="69">
        <v>104.23478456191117</v>
      </c>
      <c r="V286" s="69">
        <v>70.211105365010212</v>
      </c>
      <c r="W286" s="69">
        <v>63.722943722943725</v>
      </c>
      <c r="X286" s="69">
        <v>106.3539275098005</v>
      </c>
      <c r="Y286" s="69">
        <v>52.124300613386445</v>
      </c>
    </row>
    <row r="287" spans="1:25" x14ac:dyDescent="0.25">
      <c r="A287">
        <v>286</v>
      </c>
      <c r="B287">
        <v>493913.253394</v>
      </c>
      <c r="C287">
        <v>5180935.7768099904</v>
      </c>
      <c r="D287" t="s">
        <v>15</v>
      </c>
      <c r="E287" s="66">
        <v>6</v>
      </c>
      <c r="F287" s="68">
        <v>82.357283464566919</v>
      </c>
      <c r="G287" s="58">
        <v>1.2053003562818516</v>
      </c>
      <c r="H287" s="58">
        <v>0.80297956072389842</v>
      </c>
      <c r="I287" s="58">
        <v>0.7558441558441561</v>
      </c>
      <c r="J287" s="58">
        <v>1.1895431072421643</v>
      </c>
      <c r="K287" s="58">
        <v>0.69257351570298986</v>
      </c>
      <c r="L287" s="67">
        <f t="shared" si="20"/>
        <v>120.53003562818516</v>
      </c>
      <c r="M287" s="67">
        <f t="shared" si="21"/>
        <v>80.297956072389837</v>
      </c>
      <c r="N287" s="67">
        <f t="shared" si="22"/>
        <v>75.584415584415609</v>
      </c>
      <c r="O287" s="67">
        <f t="shared" si="23"/>
        <v>118.95431072421643</v>
      </c>
      <c r="P287" s="67">
        <f t="shared" si="24"/>
        <v>69.257351570298979</v>
      </c>
      <c r="S287">
        <v>286</v>
      </c>
      <c r="T287" s="69">
        <v>82.357283464566919</v>
      </c>
      <c r="U287" s="69">
        <v>120.53003562818516</v>
      </c>
      <c r="V287" s="69">
        <v>80.297956072389837</v>
      </c>
      <c r="W287" s="69">
        <v>75.584415584415609</v>
      </c>
      <c r="X287" s="69">
        <v>118.95431072421643</v>
      </c>
      <c r="Y287" s="69">
        <v>69.257351570298979</v>
      </c>
    </row>
    <row r="288" spans="1:25" x14ac:dyDescent="0.25">
      <c r="A288">
        <v>287</v>
      </c>
      <c r="B288">
        <v>493945.157106</v>
      </c>
      <c r="C288">
        <v>5180931.7441299902</v>
      </c>
      <c r="D288" t="s">
        <v>24</v>
      </c>
      <c r="E288" s="66">
        <v>1</v>
      </c>
      <c r="F288" s="68">
        <v>82.179861023622024</v>
      </c>
      <c r="G288" s="58">
        <v>1.1463633533675255</v>
      </c>
      <c r="H288" s="58">
        <v>0.82752851690146279</v>
      </c>
      <c r="I288" s="58">
        <v>0.71859114015976766</v>
      </c>
      <c r="J288" s="58">
        <v>1.1658881209995831</v>
      </c>
      <c r="K288" s="58">
        <v>0.67036193257919841</v>
      </c>
      <c r="L288" s="67">
        <f t="shared" si="20"/>
        <v>114.63633533675255</v>
      </c>
      <c r="M288" s="67">
        <f t="shared" si="21"/>
        <v>82.752851690146272</v>
      </c>
      <c r="N288" s="67">
        <f t="shared" si="22"/>
        <v>71.859114015976772</v>
      </c>
      <c r="O288" s="67">
        <f t="shared" si="23"/>
        <v>116.5888120999583</v>
      </c>
      <c r="P288" s="67">
        <f t="shared" si="24"/>
        <v>67.036193257919834</v>
      </c>
      <c r="S288">
        <v>287</v>
      </c>
      <c r="T288" s="69">
        <v>82.179861023622024</v>
      </c>
      <c r="U288" s="69">
        <v>114.63633533675255</v>
      </c>
      <c r="V288" s="69">
        <v>82.752851690146272</v>
      </c>
      <c r="W288" s="69">
        <v>71.859114015976772</v>
      </c>
      <c r="X288" s="69">
        <v>116.5888120999583</v>
      </c>
      <c r="Y288" s="69">
        <v>67.036193257919834</v>
      </c>
    </row>
    <row r="289" spans="1:25" x14ac:dyDescent="0.25">
      <c r="A289">
        <v>288</v>
      </c>
      <c r="B289">
        <v>493979.78699200001</v>
      </c>
      <c r="C289">
        <v>5180920.0508399904</v>
      </c>
      <c r="D289" t="s">
        <v>24</v>
      </c>
      <c r="E289" s="66">
        <v>2</v>
      </c>
      <c r="F289" s="68">
        <v>93.818638582677153</v>
      </c>
      <c r="G289" s="58">
        <v>1.1867750432406541</v>
      </c>
      <c r="H289" s="58">
        <v>0.80392141588609234</v>
      </c>
      <c r="I289" s="58">
        <v>0.78537581699346393</v>
      </c>
      <c r="J289" s="58">
        <v>1.1854502477700033</v>
      </c>
      <c r="K289" s="58">
        <v>0.66891013699511148</v>
      </c>
      <c r="L289" s="67">
        <f t="shared" si="20"/>
        <v>118.67750432406541</v>
      </c>
      <c r="M289" s="67">
        <f t="shared" si="21"/>
        <v>80.392141588609235</v>
      </c>
      <c r="N289" s="67">
        <f t="shared" si="22"/>
        <v>78.53758169934639</v>
      </c>
      <c r="O289" s="67">
        <f t="shared" si="23"/>
        <v>118.54502477700034</v>
      </c>
      <c r="P289" s="67">
        <f t="shared" si="24"/>
        <v>66.891013699511149</v>
      </c>
      <c r="S289">
        <v>288</v>
      </c>
      <c r="T289" s="69">
        <v>93.818638582677153</v>
      </c>
      <c r="U289" s="69">
        <v>118.67750432406541</v>
      </c>
      <c r="V289" s="69">
        <v>80.392141588609235</v>
      </c>
      <c r="W289" s="69">
        <v>78.53758169934639</v>
      </c>
      <c r="X289" s="69">
        <v>118.54502477700034</v>
      </c>
      <c r="Y289" s="69">
        <v>66.891013699511149</v>
      </c>
    </row>
    <row r="290" spans="1:25" x14ac:dyDescent="0.25">
      <c r="A290">
        <v>289</v>
      </c>
      <c r="B290">
        <v>494008.965211</v>
      </c>
      <c r="C290">
        <v>5180924.2349100001</v>
      </c>
      <c r="D290" t="s">
        <v>24</v>
      </c>
      <c r="E290" s="66">
        <v>2</v>
      </c>
      <c r="F290" s="68">
        <v>87.051947637795266</v>
      </c>
      <c r="G290" s="58">
        <v>1.0888236333369035</v>
      </c>
      <c r="H290" s="58">
        <v>0.77433417241116442</v>
      </c>
      <c r="I290" s="58">
        <v>0.5939171122994652</v>
      </c>
      <c r="J290" s="58">
        <v>1.0962007312430582</v>
      </c>
      <c r="K290" s="58">
        <v>0.61856442373092535</v>
      </c>
      <c r="L290" s="67">
        <f t="shared" si="20"/>
        <v>108.88236333369035</v>
      </c>
      <c r="M290" s="67">
        <f t="shared" si="21"/>
        <v>77.433417241116445</v>
      </c>
      <c r="N290" s="67">
        <f t="shared" si="22"/>
        <v>59.391711229946523</v>
      </c>
      <c r="O290" s="67">
        <f t="shared" si="23"/>
        <v>109.62007312430582</v>
      </c>
      <c r="P290" s="67">
        <f t="shared" si="24"/>
        <v>61.856442373092534</v>
      </c>
      <c r="S290">
        <v>289</v>
      </c>
      <c r="T290" s="69">
        <v>87.051947637795266</v>
      </c>
      <c r="U290" s="69">
        <v>108.88236333369035</v>
      </c>
      <c r="V290" s="69">
        <v>77.433417241116445</v>
      </c>
      <c r="W290" s="69">
        <v>59.391711229946523</v>
      </c>
      <c r="X290" s="69">
        <v>109.62007312430582</v>
      </c>
      <c r="Y290" s="69">
        <v>61.856442373092534</v>
      </c>
    </row>
    <row r="291" spans="1:25" x14ac:dyDescent="0.25">
      <c r="A291">
        <v>290</v>
      </c>
      <c r="B291">
        <v>494040.87357200001</v>
      </c>
      <c r="C291">
        <v>5180924.75875</v>
      </c>
      <c r="D291" t="s">
        <v>24</v>
      </c>
      <c r="E291" s="66">
        <v>3</v>
      </c>
      <c r="F291" s="68">
        <v>83.607043307086613</v>
      </c>
      <c r="G291" s="58">
        <v>1.1087355655260422</v>
      </c>
      <c r="H291" s="58">
        <v>0.83251021129419012</v>
      </c>
      <c r="I291" s="58">
        <v>0.68401049414981308</v>
      </c>
      <c r="J291" s="58">
        <v>1.0720946947577961</v>
      </c>
      <c r="K291" s="58">
        <v>0.68009291780141634</v>
      </c>
      <c r="L291" s="67">
        <f t="shared" si="20"/>
        <v>110.87355655260423</v>
      </c>
      <c r="M291" s="67">
        <f t="shared" si="21"/>
        <v>83.251021129419016</v>
      </c>
      <c r="N291" s="67">
        <f t="shared" si="22"/>
        <v>68.401049414981301</v>
      </c>
      <c r="O291" s="67">
        <f t="shared" si="23"/>
        <v>107.2094694757796</v>
      </c>
      <c r="P291" s="67">
        <f t="shared" si="24"/>
        <v>68.009291780141638</v>
      </c>
      <c r="S291">
        <v>290</v>
      </c>
      <c r="T291" s="69">
        <v>83.607043307086613</v>
      </c>
      <c r="U291" s="69">
        <v>110.87355655260423</v>
      </c>
      <c r="V291" s="69">
        <v>83.251021129419016</v>
      </c>
      <c r="W291" s="69">
        <v>68.401049414981301</v>
      </c>
      <c r="X291" s="69">
        <v>107.2094694757796</v>
      </c>
      <c r="Y291" s="69">
        <v>68.009291780141638</v>
      </c>
    </row>
    <row r="292" spans="1:25" x14ac:dyDescent="0.25">
      <c r="A292">
        <v>291</v>
      </c>
      <c r="B292">
        <v>494072.77446300001</v>
      </c>
      <c r="C292">
        <v>5180917.7264599903</v>
      </c>
      <c r="D292" t="s">
        <v>24</v>
      </c>
      <c r="E292" s="66">
        <v>4</v>
      </c>
      <c r="F292" s="68">
        <v>74.109036220472433</v>
      </c>
      <c r="G292" s="58">
        <v>0.90383249509148245</v>
      </c>
      <c r="H292" s="58">
        <v>0.64291208481547868</v>
      </c>
      <c r="I292" s="58">
        <v>0.41181669637551993</v>
      </c>
      <c r="J292" s="58">
        <v>0.91728543085539727</v>
      </c>
      <c r="K292" s="58">
        <v>0.32810748159451841</v>
      </c>
      <c r="L292" s="67">
        <f t="shared" si="20"/>
        <v>90.383249509148243</v>
      </c>
      <c r="M292" s="67">
        <f t="shared" si="21"/>
        <v>64.291208481547869</v>
      </c>
      <c r="N292" s="67">
        <f t="shared" si="22"/>
        <v>41.181669637551991</v>
      </c>
      <c r="O292" s="67">
        <f t="shared" si="23"/>
        <v>91.728543085539727</v>
      </c>
      <c r="P292" s="67">
        <f t="shared" si="24"/>
        <v>32.81074815945184</v>
      </c>
      <c r="S292">
        <v>291</v>
      </c>
      <c r="T292" s="69">
        <v>74.109036220472433</v>
      </c>
      <c r="U292" s="69">
        <v>90.383249509148243</v>
      </c>
      <c r="V292" s="69">
        <v>64.291208481547869</v>
      </c>
      <c r="W292" s="69">
        <v>41.181669637551991</v>
      </c>
      <c r="X292" s="69">
        <v>91.728543085539727</v>
      </c>
      <c r="Y292" s="69">
        <v>32.81074815945184</v>
      </c>
    </row>
    <row r="293" spans="1:25" x14ac:dyDescent="0.25">
      <c r="A293">
        <v>292</v>
      </c>
      <c r="B293">
        <v>494104.70020800002</v>
      </c>
      <c r="C293">
        <v>5180935.9190600002</v>
      </c>
      <c r="D293" t="s">
        <v>24</v>
      </c>
      <c r="E293" s="66">
        <v>4</v>
      </c>
      <c r="F293" s="68">
        <v>74.232013385826761</v>
      </c>
      <c r="G293" s="58">
        <v>1.0040267969803363</v>
      </c>
      <c r="H293" s="58">
        <v>0.72148838783916958</v>
      </c>
      <c r="I293" s="58">
        <v>0.53769841269841268</v>
      </c>
      <c r="J293" s="58">
        <v>1.0240303587551687</v>
      </c>
      <c r="K293" s="58">
        <v>0.41595926993141835</v>
      </c>
      <c r="L293" s="67">
        <f t="shared" si="20"/>
        <v>100.40267969803362</v>
      </c>
      <c r="M293" s="67">
        <f t="shared" si="21"/>
        <v>72.148838783916958</v>
      </c>
      <c r="N293" s="67">
        <f t="shared" si="22"/>
        <v>53.769841269841265</v>
      </c>
      <c r="O293" s="67">
        <f t="shared" si="23"/>
        <v>102.40303587551686</v>
      </c>
      <c r="P293" s="67">
        <f t="shared" si="24"/>
        <v>41.595926993141838</v>
      </c>
      <c r="S293">
        <v>292</v>
      </c>
      <c r="T293" s="69">
        <v>74.232013385826761</v>
      </c>
      <c r="U293" s="69">
        <v>100.40267969803362</v>
      </c>
      <c r="V293" s="69">
        <v>72.148838783916958</v>
      </c>
      <c r="W293" s="69">
        <v>53.769841269841265</v>
      </c>
      <c r="X293" s="69">
        <v>102.40303587551686</v>
      </c>
      <c r="Y293" s="69">
        <v>41.595926993141838</v>
      </c>
    </row>
    <row r="294" spans="1:25" x14ac:dyDescent="0.25">
      <c r="A294">
        <v>293</v>
      </c>
      <c r="B294">
        <v>494136.58341800002</v>
      </c>
      <c r="C294">
        <v>5180910.7742100004</v>
      </c>
      <c r="D294" t="s">
        <v>24</v>
      </c>
      <c r="E294" s="66">
        <v>5</v>
      </c>
      <c r="F294" s="68">
        <v>70.516457874015742</v>
      </c>
      <c r="G294" s="58">
        <v>0.93820352543215857</v>
      </c>
      <c r="H294" s="58">
        <v>0.64651670160588337</v>
      </c>
      <c r="I294" s="58">
        <v>0.34128787878787881</v>
      </c>
      <c r="J294" s="58">
        <v>0.91130834654193194</v>
      </c>
      <c r="K294" s="58">
        <v>0.46080264210156374</v>
      </c>
      <c r="L294" s="67">
        <f t="shared" si="20"/>
        <v>93.820352543215861</v>
      </c>
      <c r="M294" s="67">
        <f t="shared" si="21"/>
        <v>64.651670160588338</v>
      </c>
      <c r="N294" s="67">
        <f t="shared" si="22"/>
        <v>34.128787878787882</v>
      </c>
      <c r="O294" s="67">
        <f t="shared" si="23"/>
        <v>91.130834654193194</v>
      </c>
      <c r="P294" s="67">
        <f t="shared" si="24"/>
        <v>46.080264210156372</v>
      </c>
      <c r="S294">
        <v>293</v>
      </c>
      <c r="T294" s="69">
        <v>70.516457874015742</v>
      </c>
      <c r="U294" s="69">
        <v>93.820352543215861</v>
      </c>
      <c r="V294" s="69">
        <v>64.651670160588338</v>
      </c>
      <c r="W294" s="69">
        <v>34.128787878787882</v>
      </c>
      <c r="X294" s="69">
        <v>91.130834654193194</v>
      </c>
      <c r="Y294" s="69">
        <v>46.080264210156372</v>
      </c>
    </row>
    <row r="295" spans="1:25" x14ac:dyDescent="0.25">
      <c r="A295">
        <v>297</v>
      </c>
      <c r="B295">
        <v>493470.68572100002</v>
      </c>
      <c r="C295">
        <v>5180953.4659200003</v>
      </c>
      <c r="D295" t="s">
        <v>9</v>
      </c>
      <c r="E295" s="66">
        <v>1</v>
      </c>
      <c r="F295" s="68">
        <v>42.298200000000001</v>
      </c>
      <c r="G295" s="58">
        <v>0.76697996860190798</v>
      </c>
      <c r="H295" s="58">
        <v>0.54079267386191665</v>
      </c>
      <c r="I295" s="58">
        <v>0.1883040935672515</v>
      </c>
      <c r="J295" s="58">
        <v>0.76771248507770762</v>
      </c>
      <c r="K295" s="58">
        <v>0.27338234603708439</v>
      </c>
      <c r="L295" s="67">
        <f t="shared" si="20"/>
        <v>76.697996860190798</v>
      </c>
      <c r="M295" s="67">
        <f t="shared" si="21"/>
        <v>54.079267386191667</v>
      </c>
      <c r="N295" s="67">
        <f t="shared" si="22"/>
        <v>18.830409356725148</v>
      </c>
      <c r="O295" s="67">
        <f t="shared" si="23"/>
        <v>76.771248507770764</v>
      </c>
      <c r="P295" s="67">
        <f t="shared" si="24"/>
        <v>27.33823460370844</v>
      </c>
      <c r="S295">
        <v>294</v>
      </c>
      <c r="T295" s="69">
        <v>42.298200000000001</v>
      </c>
      <c r="U295" s="69">
        <v>76.697996860190798</v>
      </c>
      <c r="V295" s="69">
        <v>54.079267386191667</v>
      </c>
      <c r="W295" s="69">
        <v>18.830409356725148</v>
      </c>
      <c r="X295" s="69">
        <v>76.771248507770764</v>
      </c>
      <c r="Y295" s="69">
        <v>27.33823460370844</v>
      </c>
    </row>
    <row r="296" spans="1:25" x14ac:dyDescent="0.25">
      <c r="A296">
        <v>298</v>
      </c>
      <c r="B296">
        <v>493502.60757300002</v>
      </c>
      <c r="C296">
        <v>5180966.5437000003</v>
      </c>
      <c r="D296" t="s">
        <v>9</v>
      </c>
      <c r="E296" s="66">
        <v>1</v>
      </c>
      <c r="F296" s="68">
        <v>79.262672629611117</v>
      </c>
      <c r="G296" s="58">
        <v>1.0631858153918241</v>
      </c>
      <c r="H296" s="58">
        <v>0.76084262780108913</v>
      </c>
      <c r="I296" s="58">
        <v>0.61515977443609027</v>
      </c>
      <c r="J296" s="58">
        <v>1.0474381874390961</v>
      </c>
      <c r="K296" s="58">
        <v>0.62629470841085366</v>
      </c>
      <c r="L296" s="67">
        <f t="shared" si="20"/>
        <v>106.31858153918242</v>
      </c>
      <c r="M296" s="67">
        <f t="shared" si="21"/>
        <v>76.084262780108915</v>
      </c>
      <c r="N296" s="67">
        <f t="shared" si="22"/>
        <v>61.515977443609025</v>
      </c>
      <c r="O296" s="67">
        <f t="shared" si="23"/>
        <v>104.74381874390961</v>
      </c>
      <c r="P296" s="67">
        <f t="shared" si="24"/>
        <v>62.629470841085364</v>
      </c>
      <c r="S296">
        <v>295</v>
      </c>
      <c r="T296" s="69">
        <v>79.262672629611117</v>
      </c>
      <c r="U296" s="69">
        <v>106.31858153918242</v>
      </c>
      <c r="V296" s="69">
        <v>76.084262780108915</v>
      </c>
      <c r="W296" s="69">
        <v>61.515977443609025</v>
      </c>
      <c r="X296" s="69">
        <v>104.74381874390961</v>
      </c>
      <c r="Y296" s="69">
        <v>62.629470841085364</v>
      </c>
    </row>
    <row r="297" spans="1:25" x14ac:dyDescent="0.25">
      <c r="A297">
        <v>299</v>
      </c>
      <c r="B297">
        <v>493534.496961998</v>
      </c>
      <c r="C297">
        <v>5180949.6186800003</v>
      </c>
      <c r="D297" t="s">
        <v>9</v>
      </c>
      <c r="E297" s="66">
        <v>2</v>
      </c>
      <c r="F297" s="68">
        <v>79.584226017850071</v>
      </c>
      <c r="G297" s="58">
        <v>1.0965297922792252</v>
      </c>
      <c r="H297" s="58">
        <v>0.74294792357902595</v>
      </c>
      <c r="I297" s="58">
        <v>0.69701754385964909</v>
      </c>
      <c r="J297" s="58">
        <v>1.1220729776477572</v>
      </c>
      <c r="K297" s="58">
        <v>0.60286610959332509</v>
      </c>
      <c r="L297" s="67">
        <f t="shared" si="20"/>
        <v>109.65297922792251</v>
      </c>
      <c r="M297" s="67">
        <f t="shared" si="21"/>
        <v>74.294792357902594</v>
      </c>
      <c r="N297" s="67">
        <f t="shared" si="22"/>
        <v>69.701754385964904</v>
      </c>
      <c r="O297" s="67">
        <f t="shared" si="23"/>
        <v>112.20729776477572</v>
      </c>
      <c r="P297" s="67">
        <f t="shared" si="24"/>
        <v>60.286610959332506</v>
      </c>
      <c r="S297">
        <v>296</v>
      </c>
      <c r="T297" s="69">
        <v>79.584226017850071</v>
      </c>
      <c r="U297" s="69">
        <v>109.65297922792251</v>
      </c>
      <c r="V297" s="69">
        <v>74.294792357902594</v>
      </c>
      <c r="W297" s="69">
        <v>69.701754385964904</v>
      </c>
      <c r="X297" s="69">
        <v>112.20729776477572</v>
      </c>
      <c r="Y297" s="69">
        <v>60.286610959332506</v>
      </c>
    </row>
    <row r="298" spans="1:25" x14ac:dyDescent="0.25">
      <c r="A298">
        <v>300</v>
      </c>
      <c r="B298">
        <v>493566.41524</v>
      </c>
      <c r="C298">
        <v>5180959.4742599903</v>
      </c>
      <c r="D298" t="s">
        <v>9</v>
      </c>
      <c r="E298" s="66">
        <v>3</v>
      </c>
      <c r="F298" s="68">
        <v>82.598625979944515</v>
      </c>
      <c r="G298" s="58">
        <v>1.1104040034345943</v>
      </c>
      <c r="H298" s="58">
        <v>0.80629447213360006</v>
      </c>
      <c r="I298" s="58">
        <v>0.68070175438596492</v>
      </c>
      <c r="J298" s="58">
        <v>1.0933168161825466</v>
      </c>
      <c r="K298" s="58">
        <v>0.68289503784523364</v>
      </c>
      <c r="L298" s="67">
        <f t="shared" si="20"/>
        <v>111.04040034345944</v>
      </c>
      <c r="M298" s="67">
        <f t="shared" si="21"/>
        <v>80.62944721336001</v>
      </c>
      <c r="N298" s="67">
        <f t="shared" si="22"/>
        <v>68.070175438596493</v>
      </c>
      <c r="O298" s="67">
        <f t="shared" si="23"/>
        <v>109.33168161825466</v>
      </c>
      <c r="P298" s="67">
        <f t="shared" si="24"/>
        <v>68.289503784523362</v>
      </c>
      <c r="S298">
        <v>297</v>
      </c>
      <c r="T298" s="69">
        <v>82.598625979944515</v>
      </c>
      <c r="U298" s="69">
        <v>111.04040034345944</v>
      </c>
      <c r="V298" s="69">
        <v>80.62944721336001</v>
      </c>
      <c r="W298" s="69">
        <v>68.070175438596493</v>
      </c>
      <c r="X298" s="69">
        <v>109.33168161825466</v>
      </c>
      <c r="Y298" s="69">
        <v>68.289503784523362</v>
      </c>
    </row>
    <row r="299" spans="1:25" x14ac:dyDescent="0.25">
      <c r="A299">
        <v>301</v>
      </c>
      <c r="B299">
        <v>493598.317293</v>
      </c>
      <c r="C299">
        <v>5180954.2174000004</v>
      </c>
      <c r="D299" t="s">
        <v>9</v>
      </c>
      <c r="E299" s="66">
        <v>4</v>
      </c>
      <c r="F299" s="68">
        <v>79.533110406795416</v>
      </c>
      <c r="G299" s="58">
        <v>1.0595407498808294</v>
      </c>
      <c r="H299" s="58">
        <v>0.77548456646805319</v>
      </c>
      <c r="I299" s="58">
        <v>0.65048936570675697</v>
      </c>
      <c r="J299" s="58">
        <v>1.0548968331398747</v>
      </c>
      <c r="K299" s="58">
        <v>0.61229408197156521</v>
      </c>
      <c r="L299" s="67">
        <f t="shared" si="20"/>
        <v>105.95407498808294</v>
      </c>
      <c r="M299" s="67">
        <f t="shared" si="21"/>
        <v>77.54845664680532</v>
      </c>
      <c r="N299" s="67">
        <f t="shared" si="22"/>
        <v>65.048936570675693</v>
      </c>
      <c r="O299" s="67">
        <f t="shared" si="23"/>
        <v>105.48968331398747</v>
      </c>
      <c r="P299" s="67">
        <f t="shared" si="24"/>
        <v>61.229408197156523</v>
      </c>
      <c r="S299">
        <v>298</v>
      </c>
      <c r="T299" s="69">
        <v>79.533110406795416</v>
      </c>
      <c r="U299" s="69">
        <v>105.95407498808294</v>
      </c>
      <c r="V299" s="69">
        <v>77.54845664680532</v>
      </c>
      <c r="W299" s="69">
        <v>65.048936570675693</v>
      </c>
      <c r="X299" s="69">
        <v>105.48968331398747</v>
      </c>
      <c r="Y299" s="69">
        <v>61.229408197156523</v>
      </c>
    </row>
    <row r="300" spans="1:25" x14ac:dyDescent="0.25">
      <c r="A300">
        <v>302</v>
      </c>
      <c r="B300">
        <v>493631.431901998</v>
      </c>
      <c r="C300">
        <v>5180959.5847699903</v>
      </c>
      <c r="D300" t="s">
        <v>9</v>
      </c>
      <c r="E300" s="66">
        <v>5</v>
      </c>
      <c r="F300" s="68">
        <v>84.859160354244551</v>
      </c>
      <c r="G300" s="58">
        <v>1.1378134186525857</v>
      </c>
      <c r="H300" s="58">
        <v>0.83900722645270209</v>
      </c>
      <c r="I300" s="58">
        <v>0.71267942583732058</v>
      </c>
      <c r="J300" s="58">
        <v>1.1130750553671711</v>
      </c>
      <c r="K300" s="58">
        <v>0.70788423286264479</v>
      </c>
      <c r="L300" s="67">
        <f t="shared" si="20"/>
        <v>113.78134186525857</v>
      </c>
      <c r="M300" s="67">
        <f t="shared" si="21"/>
        <v>83.900722645270207</v>
      </c>
      <c r="N300" s="67">
        <f t="shared" si="22"/>
        <v>71.267942583732065</v>
      </c>
      <c r="O300" s="67">
        <f t="shared" si="23"/>
        <v>111.30750553671712</v>
      </c>
      <c r="P300" s="67">
        <f t="shared" si="24"/>
        <v>70.788423286264475</v>
      </c>
      <c r="S300">
        <v>299</v>
      </c>
      <c r="T300" s="69">
        <v>84.859160354244551</v>
      </c>
      <c r="U300" s="69">
        <v>113.78134186525857</v>
      </c>
      <c r="V300" s="69">
        <v>83.900722645270207</v>
      </c>
      <c r="W300" s="69">
        <v>71.267942583732065</v>
      </c>
      <c r="X300" s="69">
        <v>111.30750553671712</v>
      </c>
      <c r="Y300" s="69">
        <v>70.788423286264475</v>
      </c>
    </row>
    <row r="301" spans="1:25" x14ac:dyDescent="0.25">
      <c r="A301">
        <v>303</v>
      </c>
      <c r="B301">
        <v>493663.33024500002</v>
      </c>
      <c r="C301">
        <v>5180951.1721900003</v>
      </c>
      <c r="D301" t="s">
        <v>9</v>
      </c>
      <c r="E301" s="66">
        <v>6</v>
      </c>
      <c r="F301" s="68">
        <v>79.033318622822591</v>
      </c>
      <c r="G301" s="58">
        <v>1.0275119628142642</v>
      </c>
      <c r="H301" s="58">
        <v>0.78256211163233047</v>
      </c>
      <c r="I301" s="58">
        <v>0.56696895550650483</v>
      </c>
      <c r="J301" s="58">
        <v>1.0171700312017908</v>
      </c>
      <c r="K301" s="58">
        <v>0.56403537182900332</v>
      </c>
      <c r="L301" s="67">
        <f t="shared" si="20"/>
        <v>102.75119628142642</v>
      </c>
      <c r="M301" s="67">
        <f t="shared" si="21"/>
        <v>78.256211163233047</v>
      </c>
      <c r="N301" s="67">
        <f t="shared" si="22"/>
        <v>56.696895550650481</v>
      </c>
      <c r="O301" s="67">
        <f t="shared" si="23"/>
        <v>101.71700312017909</v>
      </c>
      <c r="P301" s="67">
        <f t="shared" si="24"/>
        <v>56.40353718290033</v>
      </c>
      <c r="S301">
        <v>300</v>
      </c>
      <c r="T301" s="69">
        <v>79.033318622822591</v>
      </c>
      <c r="U301" s="69">
        <v>102.75119628142642</v>
      </c>
      <c r="V301" s="69">
        <v>78.256211163233047</v>
      </c>
      <c r="W301" s="69">
        <v>56.696895550650481</v>
      </c>
      <c r="X301" s="69">
        <v>101.71700312017909</v>
      </c>
      <c r="Y301" s="69">
        <v>56.40353718290033</v>
      </c>
    </row>
    <row r="302" spans="1:25" x14ac:dyDescent="0.25">
      <c r="A302">
        <v>304</v>
      </c>
      <c r="B302">
        <v>493694.04643400002</v>
      </c>
      <c r="C302">
        <v>5180960.0055299904</v>
      </c>
      <c r="D302" t="s">
        <v>9</v>
      </c>
      <c r="E302" s="66">
        <v>6</v>
      </c>
      <c r="F302" s="68">
        <v>77.537409402298451</v>
      </c>
      <c r="G302" s="58">
        <v>0.9411736354329987</v>
      </c>
      <c r="H302" s="58">
        <v>0.71877372310795484</v>
      </c>
      <c r="I302" s="58">
        <v>0.39983248635422552</v>
      </c>
      <c r="J302" s="58">
        <v>0.93248170052783408</v>
      </c>
      <c r="K302" s="58">
        <v>0.44268205677819739</v>
      </c>
      <c r="L302" s="67">
        <f t="shared" si="20"/>
        <v>94.117363543299874</v>
      </c>
      <c r="M302" s="67">
        <f t="shared" si="21"/>
        <v>71.877372310795479</v>
      </c>
      <c r="N302" s="67">
        <f t="shared" si="22"/>
        <v>39.983248635422555</v>
      </c>
      <c r="O302" s="67">
        <f t="shared" si="23"/>
        <v>93.248170052783408</v>
      </c>
      <c r="P302" s="67">
        <f t="shared" si="24"/>
        <v>44.268205677819736</v>
      </c>
      <c r="S302">
        <v>301</v>
      </c>
      <c r="T302" s="69">
        <v>77.537409402298451</v>
      </c>
      <c r="U302" s="69">
        <v>94.117363543299874</v>
      </c>
      <c r="V302" s="69">
        <v>71.877372310795479</v>
      </c>
      <c r="W302" s="69">
        <v>39.983248635422555</v>
      </c>
      <c r="X302" s="69">
        <v>93.248170052783408</v>
      </c>
      <c r="Y302" s="69">
        <v>44.268205677819736</v>
      </c>
    </row>
    <row r="303" spans="1:25" x14ac:dyDescent="0.25">
      <c r="A303">
        <v>305</v>
      </c>
      <c r="B303">
        <v>493725.95835299901</v>
      </c>
      <c r="C303">
        <v>5180964.0836100001</v>
      </c>
      <c r="D303" t="s">
        <v>15</v>
      </c>
      <c r="E303" s="66">
        <v>1</v>
      </c>
      <c r="F303" s="68">
        <v>71.038385826771645</v>
      </c>
      <c r="G303" s="58">
        <v>1.0507049055420972</v>
      </c>
      <c r="H303" s="58">
        <v>0.73560238087296459</v>
      </c>
      <c r="I303" s="58">
        <v>0.59389547650417229</v>
      </c>
      <c r="J303" s="58">
        <v>1.0456247108095178</v>
      </c>
      <c r="K303" s="58">
        <v>0.55959677346866432</v>
      </c>
      <c r="L303" s="67">
        <f t="shared" si="20"/>
        <v>105.07049055420971</v>
      </c>
      <c r="M303" s="67">
        <f t="shared" si="21"/>
        <v>73.560238087296455</v>
      </c>
      <c r="N303" s="67">
        <f t="shared" si="22"/>
        <v>59.389547650417228</v>
      </c>
      <c r="O303" s="67">
        <f t="shared" si="23"/>
        <v>104.56247108095178</v>
      </c>
      <c r="P303" s="67">
        <f t="shared" si="24"/>
        <v>55.959677346866435</v>
      </c>
      <c r="S303">
        <v>302</v>
      </c>
      <c r="T303" s="69">
        <v>71.038385826771645</v>
      </c>
      <c r="U303" s="69">
        <v>105.07049055420971</v>
      </c>
      <c r="V303" s="69">
        <v>73.560238087296455</v>
      </c>
      <c r="W303" s="69">
        <v>59.389547650417228</v>
      </c>
      <c r="X303" s="69">
        <v>104.56247108095178</v>
      </c>
      <c r="Y303" s="69">
        <v>55.959677346866435</v>
      </c>
    </row>
    <row r="304" spans="1:25" x14ac:dyDescent="0.25">
      <c r="A304">
        <v>306</v>
      </c>
      <c r="B304">
        <v>493757.84306599799</v>
      </c>
      <c r="C304">
        <v>5180942.0481599905</v>
      </c>
      <c r="D304" t="s">
        <v>15</v>
      </c>
      <c r="E304" s="66">
        <v>2</v>
      </c>
      <c r="F304" s="68">
        <v>72.047244094488178</v>
      </c>
      <c r="G304" s="58">
        <v>1.1317377818898262</v>
      </c>
      <c r="H304" s="58">
        <v>0.76826715861130734</v>
      </c>
      <c r="I304" s="58">
        <v>0.65834818775995252</v>
      </c>
      <c r="J304" s="58">
        <v>1.1363180412359351</v>
      </c>
      <c r="K304" s="58">
        <v>0.6206863908236363</v>
      </c>
      <c r="L304" s="67">
        <f t="shared" si="20"/>
        <v>113.17377818898262</v>
      </c>
      <c r="M304" s="67">
        <f t="shared" si="21"/>
        <v>76.826715861130737</v>
      </c>
      <c r="N304" s="67">
        <f t="shared" si="22"/>
        <v>65.834818775995245</v>
      </c>
      <c r="O304" s="67">
        <f t="shared" si="23"/>
        <v>113.63180412359351</v>
      </c>
      <c r="P304" s="67">
        <f t="shared" si="24"/>
        <v>62.068639082363632</v>
      </c>
      <c r="S304">
        <v>303</v>
      </c>
      <c r="T304" s="69">
        <v>72.047244094488178</v>
      </c>
      <c r="U304" s="69">
        <v>113.17377818898262</v>
      </c>
      <c r="V304" s="69">
        <v>76.826715861130737</v>
      </c>
      <c r="W304" s="69">
        <v>65.834818775995245</v>
      </c>
      <c r="X304" s="69">
        <v>113.63180412359351</v>
      </c>
      <c r="Y304" s="69">
        <v>62.068639082363632</v>
      </c>
    </row>
    <row r="305" spans="1:25" x14ac:dyDescent="0.25">
      <c r="A305">
        <v>307</v>
      </c>
      <c r="B305">
        <v>493789.76676500001</v>
      </c>
      <c r="C305">
        <v>5180957.4610299803</v>
      </c>
      <c r="D305" t="s">
        <v>15</v>
      </c>
      <c r="E305" s="66">
        <v>3</v>
      </c>
      <c r="F305" s="68">
        <v>67.298228346456696</v>
      </c>
      <c r="G305" s="58">
        <v>1.0701645771291672</v>
      </c>
      <c r="H305" s="58">
        <v>0.76486411018160105</v>
      </c>
      <c r="I305" s="58">
        <v>0.6056867375049193</v>
      </c>
      <c r="J305" s="58">
        <v>1.0705081953846161</v>
      </c>
      <c r="K305" s="58">
        <v>0.56184644656499272</v>
      </c>
      <c r="L305" s="67">
        <f t="shared" si="20"/>
        <v>107.01645771291672</v>
      </c>
      <c r="M305" s="67">
        <f t="shared" si="21"/>
        <v>76.486411018160112</v>
      </c>
      <c r="N305" s="67">
        <f t="shared" si="22"/>
        <v>60.568673750491932</v>
      </c>
      <c r="O305" s="67">
        <f t="shared" si="23"/>
        <v>107.05081953846161</v>
      </c>
      <c r="P305" s="67">
        <f t="shared" si="24"/>
        <v>56.184644656499273</v>
      </c>
      <c r="S305">
        <v>304</v>
      </c>
      <c r="T305" s="69">
        <v>67.298228346456696</v>
      </c>
      <c r="U305" s="69">
        <v>107.01645771291672</v>
      </c>
      <c r="V305" s="69">
        <v>76.486411018160112</v>
      </c>
      <c r="W305" s="69">
        <v>60.568673750491932</v>
      </c>
      <c r="X305" s="69">
        <v>107.05081953846161</v>
      </c>
      <c r="Y305" s="69">
        <v>56.184644656499273</v>
      </c>
    </row>
    <row r="306" spans="1:25" x14ac:dyDescent="0.25">
      <c r="A306">
        <v>308</v>
      </c>
      <c r="B306">
        <v>493821.674625999</v>
      </c>
      <c r="C306">
        <v>5180957.6503400002</v>
      </c>
      <c r="D306" t="s">
        <v>15</v>
      </c>
      <c r="E306" s="66">
        <v>3</v>
      </c>
      <c r="F306" s="68">
        <v>79.306102362204726</v>
      </c>
      <c r="G306" s="58">
        <v>1.0216808068010732</v>
      </c>
      <c r="H306" s="58">
        <v>0.73376378344699955</v>
      </c>
      <c r="I306" s="58">
        <v>0.51896890987800082</v>
      </c>
      <c r="J306" s="58">
        <v>1.0166926296382188</v>
      </c>
      <c r="K306" s="58">
        <v>0.50651688568662501</v>
      </c>
      <c r="L306" s="67">
        <f t="shared" si="20"/>
        <v>102.16808068010732</v>
      </c>
      <c r="M306" s="67">
        <f t="shared" si="21"/>
        <v>73.376378344699958</v>
      </c>
      <c r="N306" s="67">
        <f t="shared" si="22"/>
        <v>51.896890987800084</v>
      </c>
      <c r="O306" s="67">
        <f t="shared" si="23"/>
        <v>101.66926296382188</v>
      </c>
      <c r="P306" s="67">
        <f t="shared" si="24"/>
        <v>50.6516885686625</v>
      </c>
      <c r="S306">
        <v>305</v>
      </c>
      <c r="T306" s="69">
        <v>79.306102362204726</v>
      </c>
      <c r="U306" s="69">
        <v>102.16808068010732</v>
      </c>
      <c r="V306" s="69">
        <v>73.376378344699958</v>
      </c>
      <c r="W306" s="69">
        <v>51.896890987800084</v>
      </c>
      <c r="X306" s="69">
        <v>101.66926296382188</v>
      </c>
      <c r="Y306" s="69">
        <v>50.6516885686625</v>
      </c>
    </row>
    <row r="307" spans="1:25" x14ac:dyDescent="0.25">
      <c r="A307">
        <v>309</v>
      </c>
      <c r="B307">
        <v>493855.16524100001</v>
      </c>
      <c r="C307">
        <v>5180939.6167799802</v>
      </c>
      <c r="D307" t="s">
        <v>15</v>
      </c>
      <c r="E307" s="66">
        <v>5</v>
      </c>
      <c r="F307" s="68">
        <v>75.910433070866134</v>
      </c>
      <c r="G307" s="58">
        <v>1.109859135941218</v>
      </c>
      <c r="H307" s="58">
        <v>0.74836962666325479</v>
      </c>
      <c r="I307" s="58">
        <v>0.61580086580086579</v>
      </c>
      <c r="J307" s="58">
        <v>1.137526344225491</v>
      </c>
      <c r="K307" s="58">
        <v>0.58746814911699052</v>
      </c>
      <c r="L307" s="67">
        <f t="shared" si="20"/>
        <v>110.9859135941218</v>
      </c>
      <c r="M307" s="67">
        <f t="shared" si="21"/>
        <v>74.836962666325476</v>
      </c>
      <c r="N307" s="67">
        <f t="shared" si="22"/>
        <v>61.580086580086579</v>
      </c>
      <c r="O307" s="67">
        <f t="shared" si="23"/>
        <v>113.75263442254911</v>
      </c>
      <c r="P307" s="67">
        <f t="shared" si="24"/>
        <v>58.746814911699055</v>
      </c>
      <c r="S307">
        <v>306</v>
      </c>
      <c r="T307" s="69">
        <v>75.910433070866134</v>
      </c>
      <c r="U307" s="69">
        <v>110.9859135941218</v>
      </c>
      <c r="V307" s="69">
        <v>74.836962666325476</v>
      </c>
      <c r="W307" s="69">
        <v>61.580086580086579</v>
      </c>
      <c r="X307" s="69">
        <v>113.75263442254911</v>
      </c>
      <c r="Y307" s="69">
        <v>58.746814911699055</v>
      </c>
    </row>
    <row r="308" spans="1:25" x14ac:dyDescent="0.25">
      <c r="A308">
        <v>310</v>
      </c>
      <c r="B308">
        <v>493885.503361999</v>
      </c>
      <c r="C308">
        <v>5180970.8085200004</v>
      </c>
      <c r="D308" t="s">
        <v>15</v>
      </c>
      <c r="E308" s="66">
        <v>5</v>
      </c>
      <c r="F308" s="68">
        <v>70.915354330708666</v>
      </c>
      <c r="G308" s="58">
        <v>1.0594527412255181</v>
      </c>
      <c r="H308" s="58">
        <v>0.71639772821318104</v>
      </c>
      <c r="I308" s="58">
        <v>0.63787878787878782</v>
      </c>
      <c r="J308" s="58">
        <v>1.0801582897044182</v>
      </c>
      <c r="K308" s="58">
        <v>0.55117459067154495</v>
      </c>
      <c r="L308" s="67">
        <f t="shared" si="20"/>
        <v>105.94527412255181</v>
      </c>
      <c r="M308" s="67">
        <f t="shared" si="21"/>
        <v>71.639772821318104</v>
      </c>
      <c r="N308" s="67">
        <f t="shared" si="22"/>
        <v>63.787878787878782</v>
      </c>
      <c r="O308" s="67">
        <f t="shared" si="23"/>
        <v>108.01582897044182</v>
      </c>
      <c r="P308" s="67">
        <f t="shared" si="24"/>
        <v>55.117459067154492</v>
      </c>
      <c r="S308">
        <v>307</v>
      </c>
      <c r="T308" s="69">
        <v>70.915354330708666</v>
      </c>
      <c r="U308" s="69">
        <v>105.94527412255181</v>
      </c>
      <c r="V308" s="69">
        <v>71.639772821318104</v>
      </c>
      <c r="W308" s="69">
        <v>63.787878787878782</v>
      </c>
      <c r="X308" s="69">
        <v>108.01582897044182</v>
      </c>
      <c r="Y308" s="69">
        <v>55.117459067154492</v>
      </c>
    </row>
    <row r="309" spans="1:25" x14ac:dyDescent="0.25">
      <c r="A309">
        <v>311</v>
      </c>
      <c r="B309">
        <v>493917.40765800001</v>
      </c>
      <c r="C309">
        <v>5180967.5535500003</v>
      </c>
      <c r="D309" t="s">
        <v>15</v>
      </c>
      <c r="E309" s="66">
        <v>6</v>
      </c>
      <c r="F309" s="68">
        <v>86.761811023622045</v>
      </c>
      <c r="G309" s="58">
        <v>1.1506070508241526</v>
      </c>
      <c r="H309" s="58">
        <v>0.7811471677268933</v>
      </c>
      <c r="I309" s="58">
        <v>0.70324675324675312</v>
      </c>
      <c r="J309" s="58">
        <v>1.1360287753053095</v>
      </c>
      <c r="K309" s="58">
        <v>0.67338848638764581</v>
      </c>
      <c r="L309" s="67">
        <f t="shared" si="20"/>
        <v>115.06070508241525</v>
      </c>
      <c r="M309" s="67">
        <f t="shared" si="21"/>
        <v>78.114716772689334</v>
      </c>
      <c r="N309" s="67">
        <f t="shared" si="22"/>
        <v>70.324675324675312</v>
      </c>
      <c r="O309" s="67">
        <f t="shared" si="23"/>
        <v>113.60287753053096</v>
      </c>
      <c r="P309" s="67">
        <f t="shared" si="24"/>
        <v>67.338848638764574</v>
      </c>
      <c r="S309">
        <v>308</v>
      </c>
      <c r="T309" s="69">
        <v>86.761811023622045</v>
      </c>
      <c r="U309" s="69">
        <v>115.06070508241525</v>
      </c>
      <c r="V309" s="69">
        <v>78.114716772689334</v>
      </c>
      <c r="W309" s="69">
        <v>70.324675324675312</v>
      </c>
      <c r="X309" s="69">
        <v>113.60287753053096</v>
      </c>
      <c r="Y309" s="69">
        <v>67.338848638764574</v>
      </c>
    </row>
    <row r="310" spans="1:25" x14ac:dyDescent="0.25">
      <c r="A310">
        <v>312</v>
      </c>
      <c r="B310">
        <v>493946.579880998</v>
      </c>
      <c r="C310">
        <v>5180965.7970000003</v>
      </c>
      <c r="D310" t="s">
        <v>15</v>
      </c>
      <c r="E310" s="66">
        <v>6</v>
      </c>
      <c r="F310" s="68">
        <v>76.870078740157467</v>
      </c>
      <c r="G310" s="58">
        <v>1.0367543608476346</v>
      </c>
      <c r="H310" s="58">
        <v>0.70282271529075635</v>
      </c>
      <c r="I310" s="58">
        <v>0.60064935064935066</v>
      </c>
      <c r="J310" s="58">
        <v>1.0286582405842042</v>
      </c>
      <c r="K310" s="58">
        <v>0.54829935694684862</v>
      </c>
      <c r="L310" s="67">
        <f t="shared" si="20"/>
        <v>103.67543608476346</v>
      </c>
      <c r="M310" s="67">
        <f t="shared" si="21"/>
        <v>70.282271529075629</v>
      </c>
      <c r="N310" s="67">
        <f t="shared" si="22"/>
        <v>60.064935064935064</v>
      </c>
      <c r="O310" s="67">
        <f t="shared" si="23"/>
        <v>102.86582405842042</v>
      </c>
      <c r="P310" s="67">
        <f t="shared" si="24"/>
        <v>54.829935694684863</v>
      </c>
      <c r="S310">
        <v>309</v>
      </c>
      <c r="T310" s="69">
        <v>76.870078740157467</v>
      </c>
      <c r="U310" s="69">
        <v>103.67543608476346</v>
      </c>
      <c r="V310" s="69">
        <v>70.282271529075629</v>
      </c>
      <c r="W310" s="69">
        <v>60.064935064935064</v>
      </c>
      <c r="X310" s="69">
        <v>102.86582405842042</v>
      </c>
      <c r="Y310" s="69">
        <v>54.829935694684863</v>
      </c>
    </row>
    <row r="311" spans="1:25" x14ac:dyDescent="0.25">
      <c r="A311">
        <v>313</v>
      </c>
      <c r="B311">
        <v>493981.20999900001</v>
      </c>
      <c r="C311">
        <v>5180954.7101699803</v>
      </c>
      <c r="D311" t="s">
        <v>24</v>
      </c>
      <c r="E311" s="66">
        <v>1</v>
      </c>
      <c r="F311" s="68">
        <v>90.051300000000012</v>
      </c>
      <c r="G311" s="58">
        <v>1.1341644457569078</v>
      </c>
      <c r="H311" s="58">
        <v>0.79072514228812818</v>
      </c>
      <c r="I311" s="58">
        <v>0.75539215686274508</v>
      </c>
      <c r="J311" s="58">
        <v>1.164429537863962</v>
      </c>
      <c r="K311" s="58">
        <v>0.66341348106993214</v>
      </c>
      <c r="L311" s="67">
        <f t="shared" si="20"/>
        <v>113.41644457569078</v>
      </c>
      <c r="M311" s="67">
        <f t="shared" si="21"/>
        <v>79.072514228812821</v>
      </c>
      <c r="N311" s="67">
        <f t="shared" si="22"/>
        <v>75.539215686274503</v>
      </c>
      <c r="O311" s="67">
        <f t="shared" si="23"/>
        <v>116.4429537863962</v>
      </c>
      <c r="P311" s="67">
        <f t="shared" si="24"/>
        <v>66.341348106993209</v>
      </c>
      <c r="S311">
        <v>310</v>
      </c>
      <c r="T311" s="69">
        <v>90.051300000000012</v>
      </c>
      <c r="U311" s="69">
        <v>113.41644457569078</v>
      </c>
      <c r="V311" s="69">
        <v>79.072514228812821</v>
      </c>
      <c r="W311" s="69">
        <v>75.539215686274503</v>
      </c>
      <c r="X311" s="69">
        <v>116.4429537863962</v>
      </c>
      <c r="Y311" s="69">
        <v>66.341348106993209</v>
      </c>
    </row>
    <row r="312" spans="1:25" x14ac:dyDescent="0.25">
      <c r="A312">
        <v>314</v>
      </c>
      <c r="B312">
        <v>494013.118976</v>
      </c>
      <c r="C312">
        <v>5180956.0117199803</v>
      </c>
      <c r="D312" t="s">
        <v>24</v>
      </c>
      <c r="E312" s="66">
        <v>2</v>
      </c>
      <c r="F312" s="68">
        <v>71.943638582677153</v>
      </c>
      <c r="G312" s="58">
        <v>0.86009746944350773</v>
      </c>
      <c r="H312" s="58">
        <v>0.59116297075863244</v>
      </c>
      <c r="I312" s="58">
        <v>0.37293523469994044</v>
      </c>
      <c r="J312" s="58">
        <v>0.85412318277496269</v>
      </c>
      <c r="K312" s="58">
        <v>0.27447294244386733</v>
      </c>
      <c r="L312" s="67">
        <f t="shared" si="20"/>
        <v>86.00974694435078</v>
      </c>
      <c r="M312" s="67">
        <f t="shared" si="21"/>
        <v>59.116297075863244</v>
      </c>
      <c r="N312" s="67">
        <f t="shared" si="22"/>
        <v>37.293523469994042</v>
      </c>
      <c r="O312" s="67">
        <f t="shared" si="23"/>
        <v>85.412318277496269</v>
      </c>
      <c r="P312" s="67">
        <f t="shared" si="24"/>
        <v>27.447294244386732</v>
      </c>
      <c r="S312">
        <v>311</v>
      </c>
      <c r="T312" s="69">
        <v>71.943638582677153</v>
      </c>
      <c r="U312" s="69">
        <v>86.00974694435078</v>
      </c>
      <c r="V312" s="69">
        <v>59.116297075863244</v>
      </c>
      <c r="W312" s="69">
        <v>37.293523469994042</v>
      </c>
      <c r="X312" s="69">
        <v>85.412318277496269</v>
      </c>
      <c r="Y312" s="69">
        <v>27.447294244386732</v>
      </c>
    </row>
    <row r="313" spans="1:25" x14ac:dyDescent="0.25">
      <c r="A313">
        <v>315</v>
      </c>
      <c r="B313">
        <v>494042.75106500002</v>
      </c>
      <c r="C313">
        <v>5180958.35647</v>
      </c>
      <c r="D313" t="s">
        <v>24</v>
      </c>
      <c r="E313" s="66">
        <v>2</v>
      </c>
      <c r="F313" s="68">
        <v>93.309299212598418</v>
      </c>
      <c r="G313" s="58">
        <v>1.2328740529381608</v>
      </c>
      <c r="H313" s="58">
        <v>0.88213167167712436</v>
      </c>
      <c r="I313" s="58">
        <v>0.74183006535947715</v>
      </c>
      <c r="J313" s="58">
        <v>1.2263860049969766</v>
      </c>
      <c r="K313" s="58">
        <v>0.74026180626221005</v>
      </c>
      <c r="L313" s="67">
        <f t="shared" si="20"/>
        <v>123.28740529381608</v>
      </c>
      <c r="M313" s="67">
        <f t="shared" si="21"/>
        <v>88.213167167712442</v>
      </c>
      <c r="N313" s="67">
        <f t="shared" si="22"/>
        <v>74.183006535947712</v>
      </c>
      <c r="O313" s="67">
        <f t="shared" si="23"/>
        <v>122.63860049969766</v>
      </c>
      <c r="P313" s="67">
        <f t="shared" si="24"/>
        <v>74.026180626221006</v>
      </c>
      <c r="S313">
        <v>312</v>
      </c>
      <c r="T313" s="69">
        <v>93.309299212598418</v>
      </c>
      <c r="U313" s="69">
        <v>123.28740529381608</v>
      </c>
      <c r="V313" s="69">
        <v>88.213167167712442</v>
      </c>
      <c r="W313" s="69">
        <v>74.183006535947712</v>
      </c>
      <c r="X313" s="69">
        <v>122.63860049969766</v>
      </c>
      <c r="Y313" s="69">
        <v>74.026180626221006</v>
      </c>
    </row>
    <row r="314" spans="1:25" x14ac:dyDescent="0.25">
      <c r="A314">
        <v>316</v>
      </c>
      <c r="B314">
        <v>494076.92789499799</v>
      </c>
      <c r="C314">
        <v>5180949.5033200001</v>
      </c>
      <c r="D314" t="s">
        <v>24</v>
      </c>
      <c r="E314" s="66">
        <v>3</v>
      </c>
      <c r="F314" s="68">
        <v>84.566674015748021</v>
      </c>
      <c r="G314" s="58">
        <v>0.98941413806104939</v>
      </c>
      <c r="H314" s="58">
        <v>0.74237352535156464</v>
      </c>
      <c r="I314" s="58">
        <v>0.55459612573099415</v>
      </c>
      <c r="J314" s="58">
        <v>0.95821135135842306</v>
      </c>
      <c r="K314" s="58">
        <v>0.52521327832873066</v>
      </c>
      <c r="L314" s="67">
        <f t="shared" si="20"/>
        <v>98.941413806104933</v>
      </c>
      <c r="M314" s="67">
        <f t="shared" si="21"/>
        <v>74.237352535156461</v>
      </c>
      <c r="N314" s="67">
        <f t="shared" si="22"/>
        <v>55.459612573099413</v>
      </c>
      <c r="O314" s="67">
        <f t="shared" si="23"/>
        <v>95.821135135842312</v>
      </c>
      <c r="P314" s="67">
        <f t="shared" si="24"/>
        <v>52.521327832873069</v>
      </c>
      <c r="S314">
        <v>313</v>
      </c>
      <c r="T314" s="69">
        <v>84.566674015748021</v>
      </c>
      <c r="U314" s="69">
        <v>98.941413806104933</v>
      </c>
      <c r="V314" s="69">
        <v>74.237352535156461</v>
      </c>
      <c r="W314" s="69">
        <v>55.459612573099413</v>
      </c>
      <c r="X314" s="69">
        <v>95.821135135842312</v>
      </c>
      <c r="Y314" s="69">
        <v>52.521327832873069</v>
      </c>
    </row>
    <row r="315" spans="1:25" x14ac:dyDescent="0.25">
      <c r="A315">
        <v>323</v>
      </c>
      <c r="B315">
        <v>493501.32631400001</v>
      </c>
      <c r="C315">
        <v>5180997.2675900003</v>
      </c>
      <c r="D315" t="s">
        <v>9</v>
      </c>
      <c r="E315" s="66">
        <v>1</v>
      </c>
      <c r="F315" s="68">
        <v>67.027500000000003</v>
      </c>
      <c r="G315" s="58">
        <v>0.90042010562303287</v>
      </c>
      <c r="H315" s="58">
        <v>0.6346383888497662</v>
      </c>
      <c r="I315" s="58">
        <v>0.40768588137009187</v>
      </c>
      <c r="J315" s="58">
        <v>0.90562502339826356</v>
      </c>
      <c r="K315" s="58">
        <v>0.4168976624979332</v>
      </c>
      <c r="L315" s="67">
        <f t="shared" si="20"/>
        <v>90.04201056230329</v>
      </c>
      <c r="M315" s="67">
        <f t="shared" si="21"/>
        <v>63.463838884976617</v>
      </c>
      <c r="N315" s="67">
        <f t="shared" si="22"/>
        <v>40.768588137009189</v>
      </c>
      <c r="O315" s="67">
        <f t="shared" si="23"/>
        <v>90.562502339826352</v>
      </c>
      <c r="P315" s="67">
        <f t="shared" si="24"/>
        <v>41.689766249793323</v>
      </c>
      <c r="S315">
        <v>314</v>
      </c>
      <c r="T315" s="69">
        <v>67.027500000000003</v>
      </c>
      <c r="U315" s="69">
        <v>90.04201056230329</v>
      </c>
      <c r="V315" s="69">
        <v>63.463838884976617</v>
      </c>
      <c r="W315" s="69">
        <v>40.768588137009189</v>
      </c>
      <c r="X315" s="69">
        <v>90.562502339826352</v>
      </c>
      <c r="Y315" s="69">
        <v>41.689766249793323</v>
      </c>
    </row>
    <row r="316" spans="1:25" x14ac:dyDescent="0.25">
      <c r="A316">
        <v>324</v>
      </c>
      <c r="B316">
        <v>493530.638179</v>
      </c>
      <c r="C316">
        <v>5180981.4038000004</v>
      </c>
      <c r="D316" t="s">
        <v>9</v>
      </c>
      <c r="E316" s="66">
        <v>2</v>
      </c>
      <c r="F316" s="68">
        <v>68.298577828701383</v>
      </c>
      <c r="G316" s="58">
        <v>0.91110608035030649</v>
      </c>
      <c r="H316" s="58">
        <v>0.57985020341428717</v>
      </c>
      <c r="I316" s="58">
        <v>0.48714902228834112</v>
      </c>
      <c r="J316" s="58">
        <v>0.93454973184134082</v>
      </c>
      <c r="K316" s="58">
        <v>0.35903884339774172</v>
      </c>
      <c r="L316" s="67">
        <f t="shared" si="20"/>
        <v>91.110608035030651</v>
      </c>
      <c r="M316" s="67">
        <f t="shared" si="21"/>
        <v>57.985020341428715</v>
      </c>
      <c r="N316" s="67">
        <f t="shared" si="22"/>
        <v>48.714902228834113</v>
      </c>
      <c r="O316" s="67">
        <f t="shared" si="23"/>
        <v>93.454973184134076</v>
      </c>
      <c r="P316" s="67">
        <f t="shared" si="24"/>
        <v>35.903884339774173</v>
      </c>
      <c r="S316">
        <v>315</v>
      </c>
      <c r="T316" s="69">
        <v>68.298577828701383</v>
      </c>
      <c r="U316" s="69">
        <v>91.110608035030651</v>
      </c>
      <c r="V316" s="69">
        <v>57.985020341428715</v>
      </c>
      <c r="W316" s="69">
        <v>48.714902228834113</v>
      </c>
      <c r="X316" s="69">
        <v>93.454973184134076</v>
      </c>
      <c r="Y316" s="69">
        <v>35.903884339774173</v>
      </c>
    </row>
    <row r="317" spans="1:25" x14ac:dyDescent="0.25">
      <c r="A317">
        <v>325</v>
      </c>
      <c r="B317">
        <v>493562.55629500002</v>
      </c>
      <c r="C317">
        <v>5180991.2593599902</v>
      </c>
      <c r="D317" t="s">
        <v>9</v>
      </c>
      <c r="E317" s="66">
        <v>2</v>
      </c>
      <c r="F317" s="68">
        <v>87.276938643842939</v>
      </c>
      <c r="G317" s="58">
        <v>1.1602209630858942</v>
      </c>
      <c r="H317" s="58">
        <v>0.72446492200510171</v>
      </c>
      <c r="I317" s="58">
        <v>0.75240574698779028</v>
      </c>
      <c r="J317" s="58">
        <v>1.2008896512489027</v>
      </c>
      <c r="K317" s="58">
        <v>0.61334622214891898</v>
      </c>
      <c r="L317" s="67">
        <f t="shared" si="20"/>
        <v>116.02209630858941</v>
      </c>
      <c r="M317" s="67">
        <f t="shared" si="21"/>
        <v>72.446492200510164</v>
      </c>
      <c r="N317" s="67">
        <f t="shared" si="22"/>
        <v>75.240574698779028</v>
      </c>
      <c r="O317" s="67">
        <f t="shared" si="23"/>
        <v>120.08896512489027</v>
      </c>
      <c r="P317" s="67">
        <f t="shared" si="24"/>
        <v>61.334622214891901</v>
      </c>
      <c r="S317">
        <v>316</v>
      </c>
      <c r="T317" s="69">
        <v>87.276938643842939</v>
      </c>
      <c r="U317" s="69">
        <v>116.02209630858941</v>
      </c>
      <c r="V317" s="69">
        <v>72.446492200510164</v>
      </c>
      <c r="W317" s="69">
        <v>75.240574698779028</v>
      </c>
      <c r="X317" s="69">
        <v>120.08896512489027</v>
      </c>
      <c r="Y317" s="69">
        <v>61.334622214891901</v>
      </c>
    </row>
    <row r="318" spans="1:25" x14ac:dyDescent="0.25">
      <c r="A318">
        <v>326</v>
      </c>
      <c r="B318">
        <v>493594.458174998</v>
      </c>
      <c r="C318">
        <v>5180986.0024800003</v>
      </c>
      <c r="D318" t="s">
        <v>9</v>
      </c>
      <c r="E318" s="66">
        <v>3</v>
      </c>
      <c r="F318" s="68">
        <v>91.71933710349937</v>
      </c>
      <c r="G318" s="58">
        <v>1.1848778822128634</v>
      </c>
      <c r="H318" s="58">
        <v>0.85814956603482206</v>
      </c>
      <c r="I318" s="58">
        <v>0.82330827067669166</v>
      </c>
      <c r="J318" s="58">
        <v>1.1664769298438751</v>
      </c>
      <c r="K318" s="58">
        <v>0.76572361227239738</v>
      </c>
      <c r="L318" s="67">
        <f t="shared" si="20"/>
        <v>118.48778822128634</v>
      </c>
      <c r="M318" s="67">
        <f t="shared" si="21"/>
        <v>85.814956603482202</v>
      </c>
      <c r="N318" s="67">
        <f t="shared" si="22"/>
        <v>82.330827067669162</v>
      </c>
      <c r="O318" s="67">
        <f t="shared" si="23"/>
        <v>116.6476929843875</v>
      </c>
      <c r="P318" s="67">
        <f t="shared" si="24"/>
        <v>76.572361227239739</v>
      </c>
      <c r="S318">
        <v>317</v>
      </c>
      <c r="T318" s="69">
        <v>91.71933710349937</v>
      </c>
      <c r="U318" s="69">
        <v>118.48778822128634</v>
      </c>
      <c r="V318" s="69">
        <v>85.814956603482202</v>
      </c>
      <c r="W318" s="69">
        <v>82.330827067669162</v>
      </c>
      <c r="X318" s="69">
        <v>116.6476929843875</v>
      </c>
      <c r="Y318" s="69">
        <v>76.572361227239739</v>
      </c>
    </row>
    <row r="319" spans="1:25" x14ac:dyDescent="0.25">
      <c r="A319">
        <v>327</v>
      </c>
      <c r="B319">
        <v>493626.37309200002</v>
      </c>
      <c r="C319">
        <v>5180992.9692099905</v>
      </c>
      <c r="D319" t="s">
        <v>9</v>
      </c>
      <c r="E319" s="66">
        <v>4</v>
      </c>
      <c r="F319" s="68">
        <v>82.725457501852205</v>
      </c>
      <c r="G319" s="58">
        <v>1.0926294657729994</v>
      </c>
      <c r="H319" s="58">
        <v>0.79458550389931992</v>
      </c>
      <c r="I319" s="58">
        <v>0.72141288663027792</v>
      </c>
      <c r="J319" s="58">
        <v>1.0916015272384256</v>
      </c>
      <c r="K319" s="58">
        <v>0.65903543346956917</v>
      </c>
      <c r="L319" s="67">
        <f t="shared" si="20"/>
        <v>109.26294657729994</v>
      </c>
      <c r="M319" s="67">
        <f t="shared" si="21"/>
        <v>79.458550389931986</v>
      </c>
      <c r="N319" s="67">
        <f t="shared" si="22"/>
        <v>72.141288663027794</v>
      </c>
      <c r="O319" s="67">
        <f t="shared" si="23"/>
        <v>109.16015272384256</v>
      </c>
      <c r="P319" s="67">
        <f t="shared" si="24"/>
        <v>65.903543346956923</v>
      </c>
      <c r="S319">
        <v>318</v>
      </c>
      <c r="T319" s="69">
        <v>82.725457501852205</v>
      </c>
      <c r="U319" s="69">
        <v>109.26294657729994</v>
      </c>
      <c r="V319" s="69">
        <v>79.458550389931986</v>
      </c>
      <c r="W319" s="69">
        <v>72.141288663027794</v>
      </c>
      <c r="X319" s="69">
        <v>109.16015272384256</v>
      </c>
      <c r="Y319" s="69">
        <v>65.903543346956923</v>
      </c>
    </row>
    <row r="320" spans="1:25" x14ac:dyDescent="0.25">
      <c r="A320">
        <v>328</v>
      </c>
      <c r="B320">
        <v>493658.27126000001</v>
      </c>
      <c r="C320">
        <v>5180984.1567599904</v>
      </c>
      <c r="D320" t="s">
        <v>9</v>
      </c>
      <c r="E320" s="66">
        <v>5</v>
      </c>
      <c r="F320" s="68">
        <v>80.756523213701129</v>
      </c>
      <c r="G320" s="58">
        <v>1.1077446246470313</v>
      </c>
      <c r="H320" s="58">
        <v>0.81296583530761712</v>
      </c>
      <c r="I320" s="58">
        <v>0.65071770334928225</v>
      </c>
      <c r="J320" s="58">
        <v>1.0871114687355403</v>
      </c>
      <c r="K320" s="58">
        <v>0.66267383302825189</v>
      </c>
      <c r="L320" s="67">
        <f t="shared" si="20"/>
        <v>110.77446246470313</v>
      </c>
      <c r="M320" s="67">
        <f t="shared" si="21"/>
        <v>81.296583530761708</v>
      </c>
      <c r="N320" s="67">
        <f t="shared" si="22"/>
        <v>65.071770334928232</v>
      </c>
      <c r="O320" s="67">
        <f t="shared" si="23"/>
        <v>108.71114687355403</v>
      </c>
      <c r="P320" s="67">
        <f t="shared" si="24"/>
        <v>66.267383302825195</v>
      </c>
      <c r="S320">
        <v>319</v>
      </c>
      <c r="T320" s="69">
        <v>80.756523213701129</v>
      </c>
      <c r="U320" s="69">
        <v>110.77446246470313</v>
      </c>
      <c r="V320" s="69">
        <v>81.296583530761708</v>
      </c>
      <c r="W320" s="69">
        <v>65.071770334928232</v>
      </c>
      <c r="X320" s="69">
        <v>108.71114687355403</v>
      </c>
      <c r="Y320" s="69">
        <v>66.267383302825195</v>
      </c>
    </row>
    <row r="321" spans="1:25" x14ac:dyDescent="0.25">
      <c r="A321">
        <v>329</v>
      </c>
      <c r="B321">
        <v>493691.386340998</v>
      </c>
      <c r="C321">
        <v>5180990.9908600003</v>
      </c>
      <c r="D321" t="s">
        <v>9</v>
      </c>
      <c r="E321" s="66">
        <v>6</v>
      </c>
      <c r="F321" s="68">
        <v>80.569579951411995</v>
      </c>
      <c r="G321" s="58">
        <v>1.0975211507795652</v>
      </c>
      <c r="H321" s="58">
        <v>0.83576445944433952</v>
      </c>
      <c r="I321" s="58">
        <v>0.70489879027428437</v>
      </c>
      <c r="J321" s="58">
        <v>1.0875929059993779</v>
      </c>
      <c r="K321" s="58">
        <v>0.66874016137716918</v>
      </c>
      <c r="L321" s="67">
        <f t="shared" si="20"/>
        <v>109.75211507795652</v>
      </c>
      <c r="M321" s="67">
        <f t="shared" si="21"/>
        <v>83.576445944433956</v>
      </c>
      <c r="N321" s="67">
        <f t="shared" si="22"/>
        <v>70.489879027428444</v>
      </c>
      <c r="O321" s="67">
        <f t="shared" si="23"/>
        <v>108.75929059993778</v>
      </c>
      <c r="P321" s="67">
        <f t="shared" si="24"/>
        <v>66.874016137716922</v>
      </c>
      <c r="S321">
        <v>320</v>
      </c>
      <c r="T321" s="69">
        <v>80.569579951411995</v>
      </c>
      <c r="U321" s="69">
        <v>109.75211507795652</v>
      </c>
      <c r="V321" s="69">
        <v>83.576445944433956</v>
      </c>
      <c r="W321" s="69">
        <v>70.489879027428444</v>
      </c>
      <c r="X321" s="69">
        <v>108.75929059993778</v>
      </c>
      <c r="Y321" s="69">
        <v>66.874016137716922</v>
      </c>
    </row>
    <row r="322" spans="1:25" x14ac:dyDescent="0.25">
      <c r="A322">
        <v>330</v>
      </c>
      <c r="B322">
        <v>493722.098564999</v>
      </c>
      <c r="C322">
        <v>5180995.8686100002</v>
      </c>
      <c r="D322" t="s">
        <v>9</v>
      </c>
      <c r="E322" s="66">
        <v>6</v>
      </c>
      <c r="F322" s="68">
        <v>79.381517655369663</v>
      </c>
      <c r="G322" s="58">
        <v>1.1116803176885492</v>
      </c>
      <c r="H322" s="58">
        <v>0.84312394150475722</v>
      </c>
      <c r="I322" s="58">
        <v>0.7098169726628224</v>
      </c>
      <c r="J322" s="58">
        <v>1.1005054293588055</v>
      </c>
      <c r="K322" s="58">
        <v>0.6674949971140145</v>
      </c>
      <c r="L322" s="67">
        <f t="shared" si="20"/>
        <v>111.16803176885493</v>
      </c>
      <c r="M322" s="67">
        <f t="shared" si="21"/>
        <v>84.312394150475725</v>
      </c>
      <c r="N322" s="67">
        <f t="shared" si="22"/>
        <v>70.981697266282239</v>
      </c>
      <c r="O322" s="67">
        <f t="shared" si="23"/>
        <v>110.05054293588054</v>
      </c>
      <c r="P322" s="67">
        <f t="shared" si="24"/>
        <v>66.749499711401455</v>
      </c>
      <c r="S322">
        <v>321</v>
      </c>
      <c r="T322" s="69">
        <v>79.381517655369663</v>
      </c>
      <c r="U322" s="69">
        <v>111.16803176885493</v>
      </c>
      <c r="V322" s="69">
        <v>84.312394150475725</v>
      </c>
      <c r="W322" s="69">
        <v>70.981697266282239</v>
      </c>
      <c r="X322" s="69">
        <v>110.05054293588054</v>
      </c>
      <c r="Y322" s="69">
        <v>66.749499711401455</v>
      </c>
    </row>
    <row r="323" spans="1:25" x14ac:dyDescent="0.25">
      <c r="A323">
        <v>331</v>
      </c>
      <c r="B323">
        <v>493753.983095998</v>
      </c>
      <c r="C323">
        <v>5180973.8331300002</v>
      </c>
      <c r="D323" t="s">
        <v>15</v>
      </c>
      <c r="E323" s="66">
        <v>1</v>
      </c>
      <c r="F323" s="68">
        <v>73.006889763779512</v>
      </c>
      <c r="G323" s="58">
        <v>0.94454254288940509</v>
      </c>
      <c r="H323" s="58">
        <v>0.66008260240738703</v>
      </c>
      <c r="I323" s="58">
        <v>0.40342555994729917</v>
      </c>
      <c r="J323" s="58">
        <v>0.93614498823784131</v>
      </c>
      <c r="K323" s="58">
        <v>0.42370512742296657</v>
      </c>
      <c r="L323" s="67">
        <f t="shared" ref="L323:L370" si="25">G323*100</f>
        <v>94.454254288940504</v>
      </c>
      <c r="M323" s="67">
        <f t="shared" ref="M323:M370" si="26">H323*100</f>
        <v>66.008260240738707</v>
      </c>
      <c r="N323" s="67">
        <f t="shared" ref="N323:N370" si="27">I323*100</f>
        <v>40.342555994729921</v>
      </c>
      <c r="O323" s="67">
        <f t="shared" ref="O323:O370" si="28">J323*100</f>
        <v>93.614498823784132</v>
      </c>
      <c r="P323" s="67">
        <f t="shared" ref="P323:P370" si="29">K323*100</f>
        <v>42.370512742296654</v>
      </c>
      <c r="S323">
        <v>322</v>
      </c>
      <c r="T323" s="69">
        <v>73.006889763779512</v>
      </c>
      <c r="U323" s="69">
        <v>94.454254288940504</v>
      </c>
      <c r="V323" s="69">
        <v>66.008260240738707</v>
      </c>
      <c r="W323" s="69">
        <v>40.342555994729921</v>
      </c>
      <c r="X323" s="69">
        <v>93.614498823784132</v>
      </c>
      <c r="Y323" s="69">
        <v>42.370512742296654</v>
      </c>
    </row>
    <row r="324" spans="1:25" x14ac:dyDescent="0.25">
      <c r="A324">
        <v>332</v>
      </c>
      <c r="B324">
        <v>493785.90663500002</v>
      </c>
      <c r="C324">
        <v>5180989.2459899904</v>
      </c>
      <c r="D324" t="s">
        <v>15</v>
      </c>
      <c r="E324" s="66">
        <v>2</v>
      </c>
      <c r="F324" s="68">
        <v>74.114173228346445</v>
      </c>
      <c r="G324" s="58">
        <v>0.90473217940196538</v>
      </c>
      <c r="H324" s="58">
        <v>0.65662288025431992</v>
      </c>
      <c r="I324" s="58">
        <v>0.48071895424836597</v>
      </c>
      <c r="J324" s="58">
        <v>0.89919358229062563</v>
      </c>
      <c r="K324" s="58">
        <v>0.41930940076973328</v>
      </c>
      <c r="L324" s="67">
        <f t="shared" si="25"/>
        <v>90.473217940196534</v>
      </c>
      <c r="M324" s="67">
        <f t="shared" si="26"/>
        <v>65.662288025431991</v>
      </c>
      <c r="N324" s="67">
        <f t="shared" si="27"/>
        <v>48.071895424836597</v>
      </c>
      <c r="O324" s="67">
        <f t="shared" si="28"/>
        <v>89.919358229062567</v>
      </c>
      <c r="P324" s="67">
        <f t="shared" si="29"/>
        <v>41.930940076973329</v>
      </c>
      <c r="S324">
        <v>323</v>
      </c>
      <c r="T324" s="69">
        <v>74.114173228346445</v>
      </c>
      <c r="U324" s="69">
        <v>90.473217940196534</v>
      </c>
      <c r="V324" s="69">
        <v>65.662288025431991</v>
      </c>
      <c r="W324" s="69">
        <v>48.071895424836597</v>
      </c>
      <c r="X324" s="69">
        <v>89.919358229062567</v>
      </c>
      <c r="Y324" s="69">
        <v>41.930940076973329</v>
      </c>
    </row>
    <row r="325" spans="1:25" x14ac:dyDescent="0.25">
      <c r="A325">
        <v>333</v>
      </c>
      <c r="B325">
        <v>493817.81432800001</v>
      </c>
      <c r="C325">
        <v>5180989.4352799803</v>
      </c>
      <c r="D325" t="s">
        <v>15</v>
      </c>
      <c r="E325" s="66">
        <v>3</v>
      </c>
      <c r="F325" s="68">
        <v>78.71555118110237</v>
      </c>
      <c r="G325" s="58">
        <v>1.0623782383834841</v>
      </c>
      <c r="H325" s="58">
        <v>0.75889694589269963</v>
      </c>
      <c r="I325" s="58">
        <v>0.58833136560409283</v>
      </c>
      <c r="J325" s="58">
        <v>1.0595606178814496</v>
      </c>
      <c r="K325" s="58">
        <v>0.54851956100754551</v>
      </c>
      <c r="L325" s="67">
        <f t="shared" si="25"/>
        <v>106.2378238383484</v>
      </c>
      <c r="M325" s="67">
        <f t="shared" si="26"/>
        <v>75.889694589269965</v>
      </c>
      <c r="N325" s="67">
        <f t="shared" si="27"/>
        <v>58.83313656040928</v>
      </c>
      <c r="O325" s="67">
        <f t="shared" si="28"/>
        <v>105.95606178814496</v>
      </c>
      <c r="P325" s="67">
        <f t="shared" si="29"/>
        <v>54.851956100754549</v>
      </c>
      <c r="S325">
        <v>324</v>
      </c>
      <c r="T325" s="69">
        <v>78.71555118110237</v>
      </c>
      <c r="U325" s="69">
        <v>106.2378238383484</v>
      </c>
      <c r="V325" s="69">
        <v>75.889694589269965</v>
      </c>
      <c r="W325" s="69">
        <v>58.83313656040928</v>
      </c>
      <c r="X325" s="69">
        <v>105.95606178814496</v>
      </c>
      <c r="Y325" s="69">
        <v>54.851956100754549</v>
      </c>
    </row>
    <row r="326" spans="1:25" x14ac:dyDescent="0.25">
      <c r="A326">
        <v>334</v>
      </c>
      <c r="B326">
        <v>493849.705391998</v>
      </c>
      <c r="C326">
        <v>5180973.4009100003</v>
      </c>
      <c r="D326" t="s">
        <v>15</v>
      </c>
      <c r="E326" s="66">
        <v>4</v>
      </c>
      <c r="F326" s="68">
        <v>84.694881889763778</v>
      </c>
      <c r="G326" s="58">
        <v>1.168552308563453</v>
      </c>
      <c r="H326" s="58">
        <v>0.82117424594935118</v>
      </c>
      <c r="I326" s="58">
        <v>0.6737967914438503</v>
      </c>
      <c r="J326" s="58">
        <v>1.1055900735070288</v>
      </c>
      <c r="K326" s="58">
        <v>0.67581403721285394</v>
      </c>
      <c r="L326" s="67">
        <f t="shared" si="25"/>
        <v>116.8552308563453</v>
      </c>
      <c r="M326" s="67">
        <f t="shared" si="26"/>
        <v>82.117424594935116</v>
      </c>
      <c r="N326" s="67">
        <f t="shared" si="27"/>
        <v>67.379679144385022</v>
      </c>
      <c r="O326" s="67">
        <f t="shared" si="28"/>
        <v>110.55900735070287</v>
      </c>
      <c r="P326" s="67">
        <f t="shared" si="29"/>
        <v>67.581403721285398</v>
      </c>
      <c r="S326">
        <v>325</v>
      </c>
      <c r="T326" s="69">
        <v>84.694881889763778</v>
      </c>
      <c r="U326" s="69">
        <v>116.8552308563453</v>
      </c>
      <c r="V326" s="69">
        <v>82.117424594935116</v>
      </c>
      <c r="W326" s="69">
        <v>67.379679144385022</v>
      </c>
      <c r="X326" s="69">
        <v>110.55900735070287</v>
      </c>
      <c r="Y326" s="69">
        <v>67.581403721285398</v>
      </c>
    </row>
    <row r="327" spans="1:25" x14ac:dyDescent="0.25">
      <c r="A327">
        <v>335</v>
      </c>
      <c r="B327">
        <v>493881.642735</v>
      </c>
      <c r="C327">
        <v>5181002.5934100002</v>
      </c>
      <c r="D327" t="s">
        <v>15</v>
      </c>
      <c r="E327" s="66">
        <v>4</v>
      </c>
      <c r="F327" s="68">
        <v>67.12598425196849</v>
      </c>
      <c r="G327" s="58">
        <v>1.0792682741549726</v>
      </c>
      <c r="H327" s="58">
        <v>0.76644654813531554</v>
      </c>
      <c r="I327" s="58">
        <v>0.58689839572192515</v>
      </c>
      <c r="J327" s="58">
        <v>1.0282628465119574</v>
      </c>
      <c r="K327" s="58">
        <v>0.6295734924959494</v>
      </c>
      <c r="L327" s="67">
        <f t="shared" si="25"/>
        <v>107.92682741549726</v>
      </c>
      <c r="M327" s="67">
        <f t="shared" si="26"/>
        <v>76.64465481353156</v>
      </c>
      <c r="N327" s="67">
        <f t="shared" si="27"/>
        <v>58.689839572192511</v>
      </c>
      <c r="O327" s="67">
        <f t="shared" si="28"/>
        <v>102.82628465119575</v>
      </c>
      <c r="P327" s="67">
        <f t="shared" si="29"/>
        <v>62.957349249594941</v>
      </c>
      <c r="S327">
        <v>326</v>
      </c>
      <c r="T327" s="69">
        <v>67.12598425196849</v>
      </c>
      <c r="U327" s="69">
        <v>107.92682741549726</v>
      </c>
      <c r="V327" s="69">
        <v>76.64465481353156</v>
      </c>
      <c r="W327" s="69">
        <v>58.689839572192511</v>
      </c>
      <c r="X327" s="69">
        <v>102.82628465119575</v>
      </c>
      <c r="Y327" s="69">
        <v>62.957349249594941</v>
      </c>
    </row>
    <row r="328" spans="1:25" x14ac:dyDescent="0.25">
      <c r="A328">
        <v>336</v>
      </c>
      <c r="B328">
        <v>493913.54685899901</v>
      </c>
      <c r="C328">
        <v>5180999.3384299902</v>
      </c>
      <c r="D328" t="s">
        <v>15</v>
      </c>
      <c r="E328" s="66">
        <v>5</v>
      </c>
      <c r="F328" s="68">
        <v>76.599409448818889</v>
      </c>
      <c r="G328" s="58">
        <v>1.2096120010746629</v>
      </c>
      <c r="H328" s="58">
        <v>0.81269527720918078</v>
      </c>
      <c r="I328" s="58">
        <v>0.77878787878787881</v>
      </c>
      <c r="J328" s="58">
        <v>1.2352772608926339</v>
      </c>
      <c r="K328" s="58">
        <v>0.69567799053380552</v>
      </c>
      <c r="L328" s="67">
        <f t="shared" si="25"/>
        <v>120.9612001074663</v>
      </c>
      <c r="M328" s="67">
        <f t="shared" si="26"/>
        <v>81.269527720918077</v>
      </c>
      <c r="N328" s="67">
        <f t="shared" si="27"/>
        <v>77.878787878787875</v>
      </c>
      <c r="O328" s="67">
        <f t="shared" si="28"/>
        <v>123.5277260892634</v>
      </c>
      <c r="P328" s="67">
        <f t="shared" si="29"/>
        <v>69.567799053380554</v>
      </c>
      <c r="S328">
        <v>327</v>
      </c>
      <c r="T328" s="69">
        <v>76.599409448818889</v>
      </c>
      <c r="U328" s="69">
        <v>120.9612001074663</v>
      </c>
      <c r="V328" s="69">
        <v>81.269527720918077</v>
      </c>
      <c r="W328" s="69">
        <v>77.878787878787875</v>
      </c>
      <c r="X328" s="69">
        <v>123.5277260892634</v>
      </c>
      <c r="Y328" s="69">
        <v>69.567799053380554</v>
      </c>
    </row>
    <row r="329" spans="1:25" x14ac:dyDescent="0.25">
      <c r="A329">
        <v>337</v>
      </c>
      <c r="B329">
        <v>493945.450232998</v>
      </c>
      <c r="C329">
        <v>5180995.3057500003</v>
      </c>
      <c r="D329" t="s">
        <v>15</v>
      </c>
      <c r="E329" s="66">
        <v>6</v>
      </c>
      <c r="F329" s="68">
        <v>65.157480314960608</v>
      </c>
      <c r="G329" s="58">
        <v>0.91363447691262822</v>
      </c>
      <c r="H329" s="58">
        <v>0.61337805778452958</v>
      </c>
      <c r="I329" s="58">
        <v>0.42878787878787872</v>
      </c>
      <c r="J329" s="58">
        <v>0.90699646481283491</v>
      </c>
      <c r="K329" s="58">
        <v>0.39453007470038765</v>
      </c>
      <c r="L329" s="67">
        <f t="shared" si="25"/>
        <v>91.36344769126282</v>
      </c>
      <c r="M329" s="67">
        <f t="shared" si="26"/>
        <v>61.33780577845296</v>
      </c>
      <c r="N329" s="67">
        <f t="shared" si="27"/>
        <v>42.878787878787875</v>
      </c>
      <c r="O329" s="67">
        <f t="shared" si="28"/>
        <v>90.699646481283494</v>
      </c>
      <c r="P329" s="67">
        <f t="shared" si="29"/>
        <v>39.453007470038763</v>
      </c>
      <c r="S329">
        <v>328</v>
      </c>
      <c r="T329" s="69">
        <v>65.157480314960608</v>
      </c>
      <c r="U329" s="69">
        <v>91.36344769126282</v>
      </c>
      <c r="V329" s="69">
        <v>61.33780577845296</v>
      </c>
      <c r="W329" s="69">
        <v>42.878787878787875</v>
      </c>
      <c r="X329" s="69">
        <v>90.699646481283494</v>
      </c>
      <c r="Y329" s="69">
        <v>39.453007470038763</v>
      </c>
    </row>
    <row r="330" spans="1:25" x14ac:dyDescent="0.25">
      <c r="A330">
        <v>338</v>
      </c>
      <c r="B330">
        <v>493977.955288</v>
      </c>
      <c r="C330">
        <v>5180985.8885700004</v>
      </c>
      <c r="D330" t="s">
        <v>24</v>
      </c>
      <c r="E330" s="66">
        <v>1</v>
      </c>
      <c r="F330" s="68">
        <v>72.297998818897625</v>
      </c>
      <c r="G330" s="58">
        <v>1.0968204130454182</v>
      </c>
      <c r="H330" s="58">
        <v>0.7839093983185258</v>
      </c>
      <c r="I330" s="58">
        <v>0.63021060275962226</v>
      </c>
      <c r="J330" s="58">
        <v>1.1184407636405278</v>
      </c>
      <c r="K330" s="58">
        <v>0.56399195050875672</v>
      </c>
      <c r="L330" s="67">
        <f t="shared" si="25"/>
        <v>109.68204130454183</v>
      </c>
      <c r="M330" s="67">
        <f t="shared" si="26"/>
        <v>78.390939831852577</v>
      </c>
      <c r="N330" s="67">
        <f t="shared" si="27"/>
        <v>63.021060275962228</v>
      </c>
      <c r="O330" s="67">
        <f t="shared" si="28"/>
        <v>111.84407636405278</v>
      </c>
      <c r="P330" s="67">
        <f t="shared" si="29"/>
        <v>56.399195050875676</v>
      </c>
      <c r="S330">
        <v>329</v>
      </c>
      <c r="T330" s="69">
        <v>72.297998818897625</v>
      </c>
      <c r="U330" s="69">
        <v>109.68204130454183</v>
      </c>
      <c r="V330" s="69">
        <v>78.390939831852577</v>
      </c>
      <c r="W330" s="69">
        <v>63.021060275962228</v>
      </c>
      <c r="X330" s="69">
        <v>111.84407636405278</v>
      </c>
      <c r="Y330" s="69">
        <v>56.399195050875676</v>
      </c>
    </row>
    <row r="331" spans="1:25" x14ac:dyDescent="0.25">
      <c r="A331">
        <v>348</v>
      </c>
      <c r="B331">
        <v>493540.901106</v>
      </c>
      <c r="C331">
        <v>5181013.1737099905</v>
      </c>
      <c r="D331" t="s">
        <v>9</v>
      </c>
      <c r="E331" s="66">
        <v>1</v>
      </c>
      <c r="F331" s="68">
        <v>78.667052716276984</v>
      </c>
      <c r="G331" s="58">
        <v>1.1241001065195957</v>
      </c>
      <c r="H331" s="58">
        <v>0.80420810965703748</v>
      </c>
      <c r="I331" s="58">
        <v>0.64763328776486684</v>
      </c>
      <c r="J331" s="58">
        <v>1.1053794980157645</v>
      </c>
      <c r="K331" s="58">
        <v>0.70206979349783105</v>
      </c>
      <c r="L331" s="67">
        <f t="shared" si="25"/>
        <v>112.41001065195957</v>
      </c>
      <c r="M331" s="67">
        <f t="shared" si="26"/>
        <v>80.420810965703751</v>
      </c>
      <c r="N331" s="67">
        <f t="shared" si="27"/>
        <v>64.763328776486688</v>
      </c>
      <c r="O331" s="67">
        <f t="shared" si="28"/>
        <v>110.53794980157645</v>
      </c>
      <c r="P331" s="67">
        <f t="shared" si="29"/>
        <v>70.206979349783111</v>
      </c>
      <c r="S331">
        <v>330</v>
      </c>
      <c r="T331" s="69">
        <v>78.667052716276984</v>
      </c>
      <c r="U331" s="69">
        <v>112.41001065195957</v>
      </c>
      <c r="V331" s="69">
        <v>80.420810965703751</v>
      </c>
      <c r="W331" s="69">
        <v>64.763328776486688</v>
      </c>
      <c r="X331" s="69">
        <v>110.53794980157645</v>
      </c>
      <c r="Y331" s="69">
        <v>70.206979349783111</v>
      </c>
    </row>
    <row r="332" spans="1:25" x14ac:dyDescent="0.25">
      <c r="A332">
        <v>349</v>
      </c>
      <c r="B332">
        <v>493572.819036</v>
      </c>
      <c r="C332">
        <v>5181023.0293300003</v>
      </c>
      <c r="D332" t="s">
        <v>9</v>
      </c>
      <c r="E332" s="66">
        <v>2</v>
      </c>
      <c r="F332" s="68">
        <v>67.321292486948423</v>
      </c>
      <c r="G332" s="58">
        <v>0.94071846904222589</v>
      </c>
      <c r="H332" s="58">
        <v>0.61298326317982321</v>
      </c>
      <c r="I332" s="58">
        <v>0.56829573934837085</v>
      </c>
      <c r="J332" s="58">
        <v>0.95157952979291349</v>
      </c>
      <c r="K332" s="58">
        <v>0.44547773338915075</v>
      </c>
      <c r="L332" s="67">
        <f t="shared" si="25"/>
        <v>94.071846904222582</v>
      </c>
      <c r="M332" s="67">
        <f t="shared" si="26"/>
        <v>61.298326317982323</v>
      </c>
      <c r="N332" s="67">
        <f t="shared" si="27"/>
        <v>56.829573934837086</v>
      </c>
      <c r="O332" s="67">
        <f t="shared" si="28"/>
        <v>95.157952979291352</v>
      </c>
      <c r="P332" s="67">
        <f t="shared" si="29"/>
        <v>44.547773338915079</v>
      </c>
      <c r="S332">
        <v>331</v>
      </c>
      <c r="T332" s="69">
        <v>67.321292486948423</v>
      </c>
      <c r="U332" s="69">
        <v>94.071846904222582</v>
      </c>
      <c r="V332" s="69">
        <v>61.298326317982323</v>
      </c>
      <c r="W332" s="69">
        <v>56.829573934837086</v>
      </c>
      <c r="X332" s="69">
        <v>95.157952979291352</v>
      </c>
      <c r="Y332" s="69">
        <v>44.547773338915079</v>
      </c>
    </row>
    <row r="333" spans="1:25" x14ac:dyDescent="0.25">
      <c r="A333">
        <v>350</v>
      </c>
      <c r="B333">
        <v>493604.72075600002</v>
      </c>
      <c r="C333">
        <v>5181017.7725</v>
      </c>
      <c r="D333" t="s">
        <v>9</v>
      </c>
      <c r="E333" s="66">
        <v>3</v>
      </c>
      <c r="F333" s="68">
        <v>80.483636118816648</v>
      </c>
      <c r="G333" s="58">
        <v>1.0696847435933914</v>
      </c>
      <c r="H333" s="58">
        <v>0.77469486240935503</v>
      </c>
      <c r="I333" s="58">
        <v>0.61127819548872186</v>
      </c>
      <c r="J333" s="58">
        <v>1.0511632587459458</v>
      </c>
      <c r="K333" s="58">
        <v>0.60348587063852399</v>
      </c>
      <c r="L333" s="67">
        <f t="shared" si="25"/>
        <v>106.96847435933914</v>
      </c>
      <c r="M333" s="67">
        <f t="shared" si="26"/>
        <v>77.46948624093551</v>
      </c>
      <c r="N333" s="67">
        <f t="shared" si="27"/>
        <v>61.127819548872189</v>
      </c>
      <c r="O333" s="67">
        <f t="shared" si="28"/>
        <v>105.11632587459458</v>
      </c>
      <c r="P333" s="67">
        <f t="shared" si="29"/>
        <v>60.348587063852399</v>
      </c>
      <c r="S333">
        <v>332</v>
      </c>
      <c r="T333" s="69">
        <v>80.483636118816648</v>
      </c>
      <c r="U333" s="69">
        <v>106.96847435933914</v>
      </c>
      <c r="V333" s="69">
        <v>77.46948624093551</v>
      </c>
      <c r="W333" s="69">
        <v>61.127819548872189</v>
      </c>
      <c r="X333" s="69">
        <v>105.11632587459458</v>
      </c>
      <c r="Y333" s="69">
        <v>60.348587063852399</v>
      </c>
    </row>
    <row r="334" spans="1:25" x14ac:dyDescent="0.25">
      <c r="A334">
        <v>351</v>
      </c>
      <c r="B334">
        <v>493636.63549199799</v>
      </c>
      <c r="C334">
        <v>5181024.7392800003</v>
      </c>
      <c r="D334" t="s">
        <v>9</v>
      </c>
      <c r="E334" s="66">
        <v>4</v>
      </c>
      <c r="F334" s="68">
        <v>84.072095223901158</v>
      </c>
      <c r="G334" s="58">
        <v>0.98453665116878353</v>
      </c>
      <c r="H334" s="58">
        <v>0.72037979438260669</v>
      </c>
      <c r="I334" s="58">
        <v>0.54801116757638491</v>
      </c>
      <c r="J334" s="58">
        <v>0.98221661619871092</v>
      </c>
      <c r="K334" s="58">
        <v>0.53254002175317905</v>
      </c>
      <c r="L334" s="67">
        <f t="shared" si="25"/>
        <v>98.453665116878355</v>
      </c>
      <c r="M334" s="67">
        <f t="shared" si="26"/>
        <v>72.037979438260663</v>
      </c>
      <c r="N334" s="67">
        <f t="shared" si="27"/>
        <v>54.801116757638489</v>
      </c>
      <c r="O334" s="67">
        <f t="shared" si="28"/>
        <v>98.221661619871099</v>
      </c>
      <c r="P334" s="67">
        <f t="shared" si="29"/>
        <v>53.254002175317908</v>
      </c>
      <c r="S334">
        <v>333</v>
      </c>
      <c r="T334" s="69">
        <v>84.072095223901158</v>
      </c>
      <c r="U334" s="69">
        <v>98.453665116878355</v>
      </c>
      <c r="V334" s="69">
        <v>72.037979438260663</v>
      </c>
      <c r="W334" s="69">
        <v>54.801116757638489</v>
      </c>
      <c r="X334" s="69">
        <v>98.221661619871099</v>
      </c>
      <c r="Y334" s="69">
        <v>53.254002175317908</v>
      </c>
    </row>
    <row r="335" spans="1:25" x14ac:dyDescent="0.25">
      <c r="A335">
        <v>352</v>
      </c>
      <c r="B335">
        <v>493670.53272100003</v>
      </c>
      <c r="C335">
        <v>5181014.3275100002</v>
      </c>
      <c r="D335" t="s">
        <v>9</v>
      </c>
      <c r="E335" s="66">
        <v>5</v>
      </c>
      <c r="F335" s="68">
        <v>83.950844881028274</v>
      </c>
      <c r="G335" s="58">
        <v>1.0488143270490893</v>
      </c>
      <c r="H335" s="58">
        <v>0.77475778789907757</v>
      </c>
      <c r="I335" s="58">
        <v>0.58708133971291865</v>
      </c>
      <c r="J335" s="58">
        <v>1.0280484580634341</v>
      </c>
      <c r="K335" s="58">
        <v>0.60643744443331904</v>
      </c>
      <c r="L335" s="67">
        <f t="shared" si="25"/>
        <v>104.88143270490893</v>
      </c>
      <c r="M335" s="67">
        <f t="shared" si="26"/>
        <v>77.47577878990775</v>
      </c>
      <c r="N335" s="67">
        <f t="shared" si="27"/>
        <v>58.708133971291865</v>
      </c>
      <c r="O335" s="67">
        <f t="shared" si="28"/>
        <v>102.80484580634341</v>
      </c>
      <c r="P335" s="67">
        <f t="shared" si="29"/>
        <v>60.643744443331904</v>
      </c>
      <c r="S335">
        <v>334</v>
      </c>
      <c r="T335" s="69">
        <v>83.950844881028274</v>
      </c>
      <c r="U335" s="69">
        <v>104.88143270490893</v>
      </c>
      <c r="V335" s="69">
        <v>77.47577878990775</v>
      </c>
      <c r="W335" s="69">
        <v>58.708133971291865</v>
      </c>
      <c r="X335" s="69">
        <v>102.80484580634341</v>
      </c>
      <c r="Y335" s="69">
        <v>60.643744443331904</v>
      </c>
    </row>
    <row r="336" spans="1:25" x14ac:dyDescent="0.25">
      <c r="A336">
        <v>353</v>
      </c>
      <c r="B336">
        <v>493700.44887800002</v>
      </c>
      <c r="C336">
        <v>5181023.56073</v>
      </c>
      <c r="D336" t="s">
        <v>9</v>
      </c>
      <c r="E336" s="66">
        <v>5</v>
      </c>
      <c r="F336" s="68">
        <v>81.916614560037203</v>
      </c>
      <c r="G336" s="58">
        <v>1.1241721580969317</v>
      </c>
      <c r="H336" s="58">
        <v>0.82833442246415989</v>
      </c>
      <c r="I336" s="58">
        <v>0.71172248803827742</v>
      </c>
      <c r="J336" s="58">
        <v>1.101931756447823</v>
      </c>
      <c r="K336" s="58">
        <v>0.69609652727801385</v>
      </c>
      <c r="L336" s="67">
        <f t="shared" si="25"/>
        <v>112.41721580969318</v>
      </c>
      <c r="M336" s="67">
        <f t="shared" si="26"/>
        <v>82.833442246415984</v>
      </c>
      <c r="N336" s="67">
        <f t="shared" si="27"/>
        <v>71.172248803827742</v>
      </c>
      <c r="O336" s="67">
        <f t="shared" si="28"/>
        <v>110.1931756447823</v>
      </c>
      <c r="P336" s="67">
        <f t="shared" si="29"/>
        <v>69.609652727801389</v>
      </c>
      <c r="S336">
        <v>335</v>
      </c>
      <c r="T336" s="69">
        <v>81.916614560037203</v>
      </c>
      <c r="U336" s="69">
        <v>112.41721580969318</v>
      </c>
      <c r="V336" s="69">
        <v>82.833442246415984</v>
      </c>
      <c r="W336" s="69">
        <v>71.172248803827742</v>
      </c>
      <c r="X336" s="69">
        <v>110.1931756447823</v>
      </c>
      <c r="Y336" s="69">
        <v>69.609652727801389</v>
      </c>
    </row>
    <row r="337" spans="1:25" x14ac:dyDescent="0.25">
      <c r="A337">
        <v>354</v>
      </c>
      <c r="B337">
        <v>493732.36045400001</v>
      </c>
      <c r="C337">
        <v>5181027.6388400001</v>
      </c>
      <c r="D337" t="s">
        <v>9</v>
      </c>
      <c r="E337" s="66">
        <v>6</v>
      </c>
      <c r="F337" s="68">
        <v>87.514336832991617</v>
      </c>
      <c r="G337" s="58">
        <v>0.98453391202215568</v>
      </c>
      <c r="H337" s="58">
        <v>0.7599539107370048</v>
      </c>
      <c r="I337" s="58">
        <v>0.51645677554768454</v>
      </c>
      <c r="J337" s="58">
        <v>0.97539092558353424</v>
      </c>
      <c r="K337" s="58">
        <v>0.54932033283294779</v>
      </c>
      <c r="L337" s="67">
        <f t="shared" si="25"/>
        <v>98.45339120221557</v>
      </c>
      <c r="M337" s="67">
        <f t="shared" si="26"/>
        <v>75.995391073700475</v>
      </c>
      <c r="N337" s="67">
        <f t="shared" si="27"/>
        <v>51.645677554768454</v>
      </c>
      <c r="O337" s="67">
        <f t="shared" si="28"/>
        <v>97.539092558353417</v>
      </c>
      <c r="P337" s="67">
        <f t="shared" si="29"/>
        <v>54.932033283294778</v>
      </c>
      <c r="S337">
        <v>336</v>
      </c>
      <c r="T337" s="69">
        <v>87.514336832991617</v>
      </c>
      <c r="U337" s="69">
        <v>98.45339120221557</v>
      </c>
      <c r="V337" s="69">
        <v>75.995391073700475</v>
      </c>
      <c r="W337" s="69">
        <v>51.645677554768454</v>
      </c>
      <c r="X337" s="69">
        <v>97.539092558353417</v>
      </c>
      <c r="Y337" s="69">
        <v>54.932033283294778</v>
      </c>
    </row>
    <row r="338" spans="1:25" x14ac:dyDescent="0.25">
      <c r="A338">
        <v>355</v>
      </c>
      <c r="B338">
        <v>493764.244851998</v>
      </c>
      <c r="C338">
        <v>5181005.6034199903</v>
      </c>
      <c r="D338" t="s">
        <v>15</v>
      </c>
      <c r="E338" s="66">
        <v>1</v>
      </c>
      <c r="F338" s="68">
        <v>77.878937007874001</v>
      </c>
      <c r="G338" s="58">
        <v>1.1593274107251197</v>
      </c>
      <c r="H338" s="58">
        <v>0.8103827501817068</v>
      </c>
      <c r="I338" s="58">
        <v>0.77825647782169516</v>
      </c>
      <c r="J338" s="58">
        <v>1.1521998217924319</v>
      </c>
      <c r="K338" s="58">
        <v>0.68644358146613349</v>
      </c>
      <c r="L338" s="67">
        <f t="shared" si="25"/>
        <v>115.93274107251197</v>
      </c>
      <c r="M338" s="67">
        <f t="shared" si="26"/>
        <v>81.03827501817068</v>
      </c>
      <c r="N338" s="67">
        <f t="shared" si="27"/>
        <v>77.825647782169511</v>
      </c>
      <c r="O338" s="67">
        <f t="shared" si="28"/>
        <v>115.21998217924319</v>
      </c>
      <c r="P338" s="67">
        <f t="shared" si="29"/>
        <v>68.644358146613342</v>
      </c>
      <c r="S338">
        <v>337</v>
      </c>
      <c r="T338" s="69">
        <v>77.878937007874001</v>
      </c>
      <c r="U338" s="69">
        <v>115.93274107251197</v>
      </c>
      <c r="V338" s="69">
        <v>81.03827501817068</v>
      </c>
      <c r="W338" s="69">
        <v>77.825647782169511</v>
      </c>
      <c r="X338" s="69">
        <v>115.21998217924319</v>
      </c>
      <c r="Y338" s="69">
        <v>68.644358146613342</v>
      </c>
    </row>
    <row r="339" spans="1:25" x14ac:dyDescent="0.25">
      <c r="A339">
        <v>356</v>
      </c>
      <c r="B339">
        <v>493796.168196999</v>
      </c>
      <c r="C339">
        <v>5181021.01633</v>
      </c>
      <c r="D339" t="s">
        <v>15</v>
      </c>
      <c r="E339" s="66">
        <v>2</v>
      </c>
      <c r="F339" s="68">
        <v>79.62598425196849</v>
      </c>
      <c r="G339" s="58">
        <v>1.0045722970389368</v>
      </c>
      <c r="H339" s="58">
        <v>0.73059442066316427</v>
      </c>
      <c r="I339" s="58">
        <v>0.6052287581699346</v>
      </c>
      <c r="J339" s="58">
        <v>0.99259917010908327</v>
      </c>
      <c r="K339" s="58">
        <v>0.56568227271534632</v>
      </c>
      <c r="L339" s="67">
        <f t="shared" si="25"/>
        <v>100.45722970389367</v>
      </c>
      <c r="M339" s="67">
        <f t="shared" si="26"/>
        <v>73.059442066316421</v>
      </c>
      <c r="N339" s="67">
        <f t="shared" si="27"/>
        <v>60.522875816993462</v>
      </c>
      <c r="O339" s="67">
        <f t="shared" si="28"/>
        <v>99.259917010908325</v>
      </c>
      <c r="P339" s="67">
        <f t="shared" si="29"/>
        <v>56.568227271534631</v>
      </c>
      <c r="S339">
        <v>338</v>
      </c>
      <c r="T339" s="69">
        <v>79.62598425196849</v>
      </c>
      <c r="U339" s="69">
        <v>100.45722970389367</v>
      </c>
      <c r="V339" s="69">
        <v>73.059442066316421</v>
      </c>
      <c r="W339" s="69">
        <v>60.522875816993462</v>
      </c>
      <c r="X339" s="69">
        <v>99.259917010908325</v>
      </c>
      <c r="Y339" s="69">
        <v>56.568227271534631</v>
      </c>
    </row>
    <row r="340" spans="1:25" x14ac:dyDescent="0.25">
      <c r="A340">
        <v>357</v>
      </c>
      <c r="B340">
        <v>493828.07572000002</v>
      </c>
      <c r="C340">
        <v>5181021.2056799904</v>
      </c>
      <c r="D340" t="s">
        <v>15</v>
      </c>
      <c r="E340" s="66">
        <v>2</v>
      </c>
      <c r="F340" s="68">
        <v>72.440944881889749</v>
      </c>
      <c r="G340" s="58">
        <v>0.98552830267640856</v>
      </c>
      <c r="H340" s="58">
        <v>0.72986586633159789</v>
      </c>
      <c r="I340" s="58">
        <v>0.58529411764705885</v>
      </c>
      <c r="J340" s="58">
        <v>0.97975916924112538</v>
      </c>
      <c r="K340" s="58">
        <v>0.58029840707018132</v>
      </c>
      <c r="L340" s="67">
        <f t="shared" si="25"/>
        <v>98.552830267640857</v>
      </c>
      <c r="M340" s="67">
        <f t="shared" si="26"/>
        <v>72.986586633159789</v>
      </c>
      <c r="N340" s="67">
        <f t="shared" si="27"/>
        <v>58.529411764705884</v>
      </c>
      <c r="O340" s="67">
        <f t="shared" si="28"/>
        <v>97.975916924112539</v>
      </c>
      <c r="P340" s="67">
        <f t="shared" si="29"/>
        <v>58.029840707018131</v>
      </c>
      <c r="S340">
        <v>339</v>
      </c>
      <c r="T340" s="69">
        <v>72.440944881889749</v>
      </c>
      <c r="U340" s="69">
        <v>98.552830267640857</v>
      </c>
      <c r="V340" s="69">
        <v>72.986586633159789</v>
      </c>
      <c r="W340" s="69">
        <v>58.529411764705884</v>
      </c>
      <c r="X340" s="69">
        <v>97.975916924112539</v>
      </c>
      <c r="Y340" s="69">
        <v>58.029840707018131</v>
      </c>
    </row>
    <row r="341" spans="1:25" x14ac:dyDescent="0.25">
      <c r="A341">
        <v>358</v>
      </c>
      <c r="B341">
        <v>493861.715192998</v>
      </c>
      <c r="C341">
        <v>5181003.9557499904</v>
      </c>
      <c r="D341" t="s">
        <v>15</v>
      </c>
      <c r="E341" s="66">
        <v>4</v>
      </c>
      <c r="F341" s="68">
        <v>67.445866141732282</v>
      </c>
      <c r="G341" s="58">
        <v>1.0486856077316236</v>
      </c>
      <c r="H341" s="58">
        <v>0.74617934372621575</v>
      </c>
      <c r="I341" s="58">
        <v>0.55073529411764699</v>
      </c>
      <c r="J341" s="58">
        <v>1.0009700346614347</v>
      </c>
      <c r="K341" s="58">
        <v>0.55850531349865062</v>
      </c>
      <c r="L341" s="67">
        <f t="shared" si="25"/>
        <v>104.86856077316236</v>
      </c>
      <c r="M341" s="67">
        <f t="shared" si="26"/>
        <v>74.617934372621576</v>
      </c>
      <c r="N341" s="67">
        <f t="shared" si="27"/>
        <v>55.073529411764696</v>
      </c>
      <c r="O341" s="67">
        <f t="shared" si="28"/>
        <v>100.09700346614348</v>
      </c>
      <c r="P341" s="67">
        <f t="shared" si="29"/>
        <v>55.850531349865065</v>
      </c>
      <c r="S341">
        <v>340</v>
      </c>
      <c r="T341" s="69">
        <v>67.445866141732282</v>
      </c>
      <c r="U341" s="69">
        <v>104.86856077316236</v>
      </c>
      <c r="V341" s="69">
        <v>74.617934372621576</v>
      </c>
      <c r="W341" s="69">
        <v>55.073529411764696</v>
      </c>
      <c r="X341" s="69">
        <v>100.09700346614348</v>
      </c>
      <c r="Y341" s="69">
        <v>55.850531349865065</v>
      </c>
    </row>
    <row r="342" spans="1:25" x14ac:dyDescent="0.25">
      <c r="A342">
        <v>359</v>
      </c>
      <c r="B342">
        <v>493891.90376700001</v>
      </c>
      <c r="C342">
        <v>5181034.3639200004</v>
      </c>
      <c r="D342" t="s">
        <v>15</v>
      </c>
      <c r="E342" s="66">
        <v>4</v>
      </c>
      <c r="F342" s="68">
        <v>58.316929133858267</v>
      </c>
      <c r="G342" s="58">
        <v>1.0290221610361912</v>
      </c>
      <c r="H342" s="58">
        <v>0.72110394524279298</v>
      </c>
      <c r="I342" s="58">
        <v>0.48863636363636365</v>
      </c>
      <c r="J342" s="58">
        <v>0.97651084805428356</v>
      </c>
      <c r="K342" s="58">
        <v>0.49983075641575359</v>
      </c>
      <c r="L342" s="67">
        <f t="shared" si="25"/>
        <v>102.90221610361911</v>
      </c>
      <c r="M342" s="67">
        <f t="shared" si="26"/>
        <v>72.1103945242793</v>
      </c>
      <c r="N342" s="67">
        <f t="shared" si="27"/>
        <v>48.863636363636367</v>
      </c>
      <c r="O342" s="67">
        <f t="shared" si="28"/>
        <v>97.651084805428354</v>
      </c>
      <c r="P342" s="67">
        <f t="shared" si="29"/>
        <v>49.983075641575361</v>
      </c>
      <c r="S342">
        <v>341</v>
      </c>
      <c r="T342" s="69">
        <v>58.316929133858267</v>
      </c>
      <c r="U342" s="69">
        <v>102.90221610361911</v>
      </c>
      <c r="V342" s="69">
        <v>72.1103945242793</v>
      </c>
      <c r="W342" s="69">
        <v>48.863636363636367</v>
      </c>
      <c r="X342" s="69">
        <v>97.651084805428354</v>
      </c>
      <c r="Y342" s="69">
        <v>49.983075641575361</v>
      </c>
    </row>
    <row r="343" spans="1:25" x14ac:dyDescent="0.25">
      <c r="A343">
        <v>360</v>
      </c>
      <c r="B343">
        <v>493923.807727999</v>
      </c>
      <c r="C343">
        <v>5181031.1089899903</v>
      </c>
      <c r="D343" t="s">
        <v>15</v>
      </c>
      <c r="E343" s="66">
        <v>5</v>
      </c>
      <c r="F343" s="68">
        <v>54.773622047244096</v>
      </c>
      <c r="G343" s="58">
        <v>0.91310058416971229</v>
      </c>
      <c r="H343" s="58">
        <v>0.62060187903990793</v>
      </c>
      <c r="I343" s="58">
        <v>0.39595238095238094</v>
      </c>
      <c r="J343" s="58">
        <v>0.93210413708102668</v>
      </c>
      <c r="K343" s="58">
        <v>0.3859736080298079</v>
      </c>
      <c r="L343" s="67">
        <f t="shared" si="25"/>
        <v>91.310058416971231</v>
      </c>
      <c r="M343" s="67">
        <f t="shared" si="26"/>
        <v>62.060187903990794</v>
      </c>
      <c r="N343" s="67">
        <f t="shared" si="27"/>
        <v>39.595238095238095</v>
      </c>
      <c r="O343" s="67">
        <f t="shared" si="28"/>
        <v>93.210413708102664</v>
      </c>
      <c r="P343" s="67">
        <f t="shared" si="29"/>
        <v>38.597360802980788</v>
      </c>
      <c r="S343">
        <v>342</v>
      </c>
      <c r="T343" s="69">
        <v>54.773622047244096</v>
      </c>
      <c r="U343" s="69">
        <v>91.310058416971231</v>
      </c>
      <c r="V343" s="69">
        <v>62.060187903990794</v>
      </c>
      <c r="W343" s="69">
        <v>39.595238095238095</v>
      </c>
      <c r="X343" s="69">
        <v>93.210413708102664</v>
      </c>
      <c r="Y343" s="69">
        <v>38.597360802980788</v>
      </c>
    </row>
    <row r="344" spans="1:25" x14ac:dyDescent="0.25">
      <c r="A344">
        <v>371</v>
      </c>
      <c r="B344">
        <v>493570.49415500002</v>
      </c>
      <c r="C344">
        <v>5181049.8085700003</v>
      </c>
      <c r="D344" t="s">
        <v>9</v>
      </c>
      <c r="E344" s="66">
        <v>1</v>
      </c>
      <c r="F344" s="68">
        <v>70.703954093798998</v>
      </c>
      <c r="G344" s="58">
        <v>1.0242674887228365</v>
      </c>
      <c r="H344" s="58">
        <v>0.73101710406508502</v>
      </c>
      <c r="I344" s="58">
        <v>0.49732285258601044</v>
      </c>
      <c r="J344" s="58">
        <v>1.004612031535248</v>
      </c>
      <c r="K344" s="58">
        <v>0.56712624423343061</v>
      </c>
      <c r="L344" s="67">
        <f t="shared" si="25"/>
        <v>102.42674887228364</v>
      </c>
      <c r="M344" s="67">
        <f t="shared" si="26"/>
        <v>73.101710406508502</v>
      </c>
      <c r="N344" s="67">
        <f t="shared" si="27"/>
        <v>49.732285258601046</v>
      </c>
      <c r="O344" s="67">
        <f t="shared" si="28"/>
        <v>100.46120315352481</v>
      </c>
      <c r="P344" s="67">
        <f t="shared" si="29"/>
        <v>56.712624423343058</v>
      </c>
      <c r="S344">
        <v>343</v>
      </c>
      <c r="T344" s="69">
        <v>70.703954093798998</v>
      </c>
      <c r="U344" s="69">
        <v>102.42674887228364</v>
      </c>
      <c r="V344" s="69">
        <v>73.101710406508502</v>
      </c>
      <c r="W344" s="69">
        <v>49.732285258601046</v>
      </c>
      <c r="X344" s="69">
        <v>100.46120315352481</v>
      </c>
      <c r="Y344" s="69">
        <v>56.712624423343058</v>
      </c>
    </row>
    <row r="345" spans="1:25" x14ac:dyDescent="0.25">
      <c r="A345">
        <v>372</v>
      </c>
      <c r="B345">
        <v>493603.45696400001</v>
      </c>
      <c r="C345">
        <v>5181049.5548099903</v>
      </c>
      <c r="D345" t="s">
        <v>9</v>
      </c>
      <c r="E345" s="66">
        <v>2</v>
      </c>
      <c r="F345" s="68">
        <v>84.811946249935374</v>
      </c>
      <c r="G345" s="58">
        <v>1.0372615816697819</v>
      </c>
      <c r="H345" s="58">
        <v>0.69392780053140191</v>
      </c>
      <c r="I345" s="58">
        <v>0.69699583182555314</v>
      </c>
      <c r="J345" s="58">
        <v>1.0534596275480717</v>
      </c>
      <c r="K345" s="58">
        <v>0.5893640309082272</v>
      </c>
      <c r="L345" s="67">
        <f t="shared" si="25"/>
        <v>103.72615816697819</v>
      </c>
      <c r="M345" s="67">
        <f t="shared" si="26"/>
        <v>69.392780053140186</v>
      </c>
      <c r="N345" s="67">
        <f t="shared" si="27"/>
        <v>69.699583182555315</v>
      </c>
      <c r="O345" s="67">
        <f t="shared" si="28"/>
        <v>105.34596275480716</v>
      </c>
      <c r="P345" s="67">
        <f t="shared" si="29"/>
        <v>58.936403090822722</v>
      </c>
      <c r="S345">
        <v>344</v>
      </c>
      <c r="T345" s="69">
        <v>84.811946249935374</v>
      </c>
      <c r="U345" s="69">
        <v>103.72615816697819</v>
      </c>
      <c r="V345" s="69">
        <v>69.392780053140186</v>
      </c>
      <c r="W345" s="69">
        <v>69.699583182555315</v>
      </c>
      <c r="X345" s="69">
        <v>105.34596275480716</v>
      </c>
      <c r="Y345" s="69">
        <v>58.936403090822722</v>
      </c>
    </row>
    <row r="346" spans="1:25" x14ac:dyDescent="0.25">
      <c r="A346">
        <v>373</v>
      </c>
      <c r="B346">
        <v>493635.37153300003</v>
      </c>
      <c r="C346">
        <v>5181056.5215800004</v>
      </c>
      <c r="D346" t="s">
        <v>9</v>
      </c>
      <c r="E346" s="66">
        <v>3</v>
      </c>
      <c r="F346" s="68">
        <v>77.997670504316048</v>
      </c>
      <c r="G346" s="58">
        <v>1.1157433264826309</v>
      </c>
      <c r="H346" s="58">
        <v>0.8046905780874658</v>
      </c>
      <c r="I346" s="58">
        <v>0.70551378446115276</v>
      </c>
      <c r="J346" s="58">
        <v>1.09711323975927</v>
      </c>
      <c r="K346" s="58">
        <v>0.65135515731671345</v>
      </c>
      <c r="L346" s="67">
        <f t="shared" si="25"/>
        <v>111.57433264826308</v>
      </c>
      <c r="M346" s="67">
        <f t="shared" si="26"/>
        <v>80.469057808746584</v>
      </c>
      <c r="N346" s="67">
        <f t="shared" si="27"/>
        <v>70.55137844611528</v>
      </c>
      <c r="O346" s="67">
        <f t="shared" si="28"/>
        <v>109.711323975927</v>
      </c>
      <c r="P346" s="67">
        <f t="shared" si="29"/>
        <v>65.135515731671347</v>
      </c>
      <c r="S346">
        <v>345</v>
      </c>
      <c r="T346" s="69">
        <v>77.997670504316048</v>
      </c>
      <c r="U346" s="69">
        <v>111.57433264826308</v>
      </c>
      <c r="V346" s="69">
        <v>80.469057808746584</v>
      </c>
      <c r="W346" s="69">
        <v>70.55137844611528</v>
      </c>
      <c r="X346" s="69">
        <v>109.711323975927</v>
      </c>
      <c r="Y346" s="69">
        <v>65.135515731671347</v>
      </c>
    </row>
    <row r="347" spans="1:25" x14ac:dyDescent="0.25">
      <c r="A347">
        <v>374</v>
      </c>
      <c r="B347">
        <v>493667.269375998</v>
      </c>
      <c r="C347">
        <v>5181047.7091800002</v>
      </c>
      <c r="D347" t="s">
        <v>9</v>
      </c>
      <c r="E347" s="66">
        <v>4</v>
      </c>
      <c r="F347" s="68">
        <v>83.654811549992246</v>
      </c>
      <c r="G347" s="58">
        <v>1.1174655495463601</v>
      </c>
      <c r="H347" s="58">
        <v>0.81317110730371378</v>
      </c>
      <c r="I347" s="58">
        <v>0.72226613965744391</v>
      </c>
      <c r="J347" s="58">
        <v>1.1158755067861377</v>
      </c>
      <c r="K347" s="58">
        <v>0.69072174237113215</v>
      </c>
      <c r="L347" s="67">
        <f t="shared" si="25"/>
        <v>111.74655495463601</v>
      </c>
      <c r="M347" s="67">
        <f t="shared" si="26"/>
        <v>81.317110730371382</v>
      </c>
      <c r="N347" s="67">
        <f t="shared" si="27"/>
        <v>72.226613965744392</v>
      </c>
      <c r="O347" s="67">
        <f t="shared" si="28"/>
        <v>111.58755067861377</v>
      </c>
      <c r="P347" s="67">
        <f t="shared" si="29"/>
        <v>69.072174237113217</v>
      </c>
      <c r="S347">
        <v>346</v>
      </c>
      <c r="T347" s="69">
        <v>83.654811549992246</v>
      </c>
      <c r="U347" s="69">
        <v>111.74655495463601</v>
      </c>
      <c r="V347" s="69">
        <v>81.317110730371382</v>
      </c>
      <c r="W347" s="69">
        <v>72.226613965744392</v>
      </c>
      <c r="X347" s="69">
        <v>111.58755067861377</v>
      </c>
      <c r="Y347" s="69">
        <v>69.072174237113217</v>
      </c>
    </row>
    <row r="348" spans="1:25" x14ac:dyDescent="0.25">
      <c r="A348">
        <v>375</v>
      </c>
      <c r="B348">
        <v>493700.38410800003</v>
      </c>
      <c r="C348">
        <v>5181054.1435000002</v>
      </c>
      <c r="D348" t="s">
        <v>9</v>
      </c>
      <c r="E348" s="66">
        <v>5</v>
      </c>
      <c r="F348" s="68">
        <v>79.984899637312836</v>
      </c>
      <c r="G348" s="58">
        <v>1.0953903702483379</v>
      </c>
      <c r="H348" s="58">
        <v>0.80630994163097935</v>
      </c>
      <c r="I348" s="58">
        <v>0.6313397129186602</v>
      </c>
      <c r="J348" s="58">
        <v>1.0717231082815744</v>
      </c>
      <c r="K348" s="58">
        <v>0.64830944815904334</v>
      </c>
      <c r="L348" s="67">
        <f t="shared" si="25"/>
        <v>109.53903702483379</v>
      </c>
      <c r="M348" s="67">
        <f t="shared" si="26"/>
        <v>80.630994163097938</v>
      </c>
      <c r="N348" s="67">
        <f t="shared" si="27"/>
        <v>63.133971291866018</v>
      </c>
      <c r="O348" s="67">
        <f t="shared" si="28"/>
        <v>107.17231082815744</v>
      </c>
      <c r="P348" s="67">
        <f t="shared" si="29"/>
        <v>64.830944815904331</v>
      </c>
      <c r="S348">
        <v>347</v>
      </c>
      <c r="T348" s="69">
        <v>79.984899637312836</v>
      </c>
      <c r="U348" s="69">
        <v>109.53903702483379</v>
      </c>
      <c r="V348" s="69">
        <v>80.630994163097938</v>
      </c>
      <c r="W348" s="69">
        <v>63.133971291866018</v>
      </c>
      <c r="X348" s="69">
        <v>107.17231082815744</v>
      </c>
      <c r="Y348" s="69">
        <v>64.830944815904331</v>
      </c>
    </row>
    <row r="349" spans="1:25" x14ac:dyDescent="0.25">
      <c r="A349">
        <v>376</v>
      </c>
      <c r="B349">
        <v>493731.095987999</v>
      </c>
      <c r="C349">
        <v>5181059.4211299904</v>
      </c>
      <c r="D349" t="s">
        <v>9</v>
      </c>
      <c r="E349" s="66">
        <v>5</v>
      </c>
      <c r="F349" s="68">
        <v>83.477603653577759</v>
      </c>
      <c r="G349" s="58">
        <v>1.1003627902369173</v>
      </c>
      <c r="H349" s="58">
        <v>0.80806723255018587</v>
      </c>
      <c r="I349" s="58">
        <v>0.6332535885167464</v>
      </c>
      <c r="J349" s="58">
        <v>1.0799800754813296</v>
      </c>
      <c r="K349" s="58">
        <v>0.65561799267388376</v>
      </c>
      <c r="L349" s="67">
        <f t="shared" si="25"/>
        <v>110.03627902369173</v>
      </c>
      <c r="M349" s="67">
        <f t="shared" si="26"/>
        <v>80.806723255018582</v>
      </c>
      <c r="N349" s="67">
        <f t="shared" si="27"/>
        <v>63.325358851674643</v>
      </c>
      <c r="O349" s="67">
        <f t="shared" si="28"/>
        <v>107.99800754813296</v>
      </c>
      <c r="P349" s="67">
        <f t="shared" si="29"/>
        <v>65.56179926738838</v>
      </c>
      <c r="S349">
        <v>348</v>
      </c>
      <c r="T349" s="69">
        <v>83.477603653577759</v>
      </c>
      <c r="U349" s="69">
        <v>110.03627902369173</v>
      </c>
      <c r="V349" s="69">
        <v>80.806723255018582</v>
      </c>
      <c r="W349" s="69">
        <v>63.325358851674643</v>
      </c>
      <c r="X349" s="69">
        <v>107.99800754813296</v>
      </c>
      <c r="Y349" s="69">
        <v>65.56179926738838</v>
      </c>
    </row>
    <row r="350" spans="1:25" x14ac:dyDescent="0.25">
      <c r="A350">
        <v>377</v>
      </c>
      <c r="B350">
        <v>493767.37831900001</v>
      </c>
      <c r="C350">
        <v>5181033.5277100001</v>
      </c>
      <c r="D350" t="s">
        <v>15</v>
      </c>
      <c r="E350" s="66">
        <v>1</v>
      </c>
      <c r="F350" s="68">
        <v>85.605314960629926</v>
      </c>
      <c r="G350" s="58">
        <v>1.0880852268147416</v>
      </c>
      <c r="H350" s="58">
        <v>0.75620080476997142</v>
      </c>
      <c r="I350" s="58">
        <v>0.61214097496706199</v>
      </c>
      <c r="J350" s="58">
        <v>1.0749365149855457</v>
      </c>
      <c r="K350" s="58">
        <v>0.57014910124732865</v>
      </c>
      <c r="L350" s="67">
        <f t="shared" si="25"/>
        <v>108.80852268147416</v>
      </c>
      <c r="M350" s="67">
        <f t="shared" si="26"/>
        <v>75.620080476997146</v>
      </c>
      <c r="N350" s="67">
        <f t="shared" si="27"/>
        <v>61.214097496706202</v>
      </c>
      <c r="O350" s="67">
        <f t="shared" si="28"/>
        <v>107.49365149855457</v>
      </c>
      <c r="P350" s="67">
        <f t="shared" si="29"/>
        <v>57.014910124732864</v>
      </c>
      <c r="S350">
        <v>349</v>
      </c>
      <c r="T350" s="69">
        <v>85.605314960629926</v>
      </c>
      <c r="U350" s="69">
        <v>108.80852268147416</v>
      </c>
      <c r="V350" s="69">
        <v>75.620080476997146</v>
      </c>
      <c r="W350" s="69">
        <v>61.214097496706202</v>
      </c>
      <c r="X350" s="69">
        <v>107.49365149855457</v>
      </c>
      <c r="Y350" s="69">
        <v>57.014910124732864</v>
      </c>
    </row>
    <row r="351" spans="1:25" x14ac:dyDescent="0.25">
      <c r="A351">
        <v>378</v>
      </c>
      <c r="B351">
        <v>493794.903391</v>
      </c>
      <c r="C351">
        <v>5181052.7986000003</v>
      </c>
      <c r="D351" t="s">
        <v>15</v>
      </c>
      <c r="E351" s="66">
        <v>1</v>
      </c>
      <c r="F351" s="68">
        <v>74.483267716535423</v>
      </c>
      <c r="G351" s="58">
        <v>1.076300031718221</v>
      </c>
      <c r="H351" s="58">
        <v>0.74493380299255907</v>
      </c>
      <c r="I351" s="58">
        <v>0.57605621431708387</v>
      </c>
      <c r="J351" s="58">
        <v>1.0653737108820076</v>
      </c>
      <c r="K351" s="58">
        <v>0.5569016360430562</v>
      </c>
      <c r="L351" s="67">
        <f t="shared" si="25"/>
        <v>107.6300031718221</v>
      </c>
      <c r="M351" s="67">
        <f t="shared" si="26"/>
        <v>74.493380299255904</v>
      </c>
      <c r="N351" s="67">
        <f t="shared" si="27"/>
        <v>57.605621431708386</v>
      </c>
      <c r="O351" s="67">
        <f t="shared" si="28"/>
        <v>106.53737108820076</v>
      </c>
      <c r="P351" s="67">
        <f t="shared" si="29"/>
        <v>55.690163604305617</v>
      </c>
      <c r="S351">
        <v>350</v>
      </c>
      <c r="T351" s="69">
        <v>74.483267716535423</v>
      </c>
      <c r="U351" s="69">
        <v>107.6300031718221</v>
      </c>
      <c r="V351" s="69">
        <v>74.493380299255904</v>
      </c>
      <c r="W351" s="69">
        <v>57.605621431708386</v>
      </c>
      <c r="X351" s="69">
        <v>106.53737108820076</v>
      </c>
      <c r="Y351" s="69">
        <v>55.690163604305617</v>
      </c>
    </row>
    <row r="352" spans="1:25" x14ac:dyDescent="0.25">
      <c r="A352">
        <v>379</v>
      </c>
      <c r="B352">
        <v>493826.81074599799</v>
      </c>
      <c r="C352">
        <v>5181052.9879400004</v>
      </c>
      <c r="D352" t="s">
        <v>15</v>
      </c>
      <c r="E352" s="66">
        <v>2</v>
      </c>
      <c r="F352" s="68">
        <v>72.342519685039363</v>
      </c>
      <c r="G352" s="58">
        <v>0.97088889731798422</v>
      </c>
      <c r="H352" s="58">
        <v>0.71802047469034425</v>
      </c>
      <c r="I352" s="58">
        <v>0.54215686274509811</v>
      </c>
      <c r="J352" s="58">
        <v>0.96235381239205009</v>
      </c>
      <c r="K352" s="58">
        <v>0.53626019244480549</v>
      </c>
      <c r="L352" s="67">
        <f t="shared" si="25"/>
        <v>97.088889731798417</v>
      </c>
      <c r="M352" s="67">
        <f t="shared" si="26"/>
        <v>71.80204746903442</v>
      </c>
      <c r="N352" s="67">
        <f t="shared" si="27"/>
        <v>54.215686274509814</v>
      </c>
      <c r="O352" s="67">
        <f t="shared" si="28"/>
        <v>96.235381239205012</v>
      </c>
      <c r="P352" s="67">
        <f t="shared" si="29"/>
        <v>53.626019244480553</v>
      </c>
      <c r="S352">
        <v>351</v>
      </c>
      <c r="T352" s="69">
        <v>72.342519685039363</v>
      </c>
      <c r="U352" s="69">
        <v>97.088889731798417</v>
      </c>
      <c r="V352" s="69">
        <v>71.80204746903442</v>
      </c>
      <c r="W352" s="69">
        <v>54.215686274509814</v>
      </c>
      <c r="X352" s="69">
        <v>96.235381239205012</v>
      </c>
      <c r="Y352" s="69">
        <v>53.626019244480553</v>
      </c>
    </row>
    <row r="353" spans="1:25" x14ac:dyDescent="0.25">
      <c r="A353">
        <v>380</v>
      </c>
      <c r="B353">
        <v>493858.701495999</v>
      </c>
      <c r="C353">
        <v>5181036.9536199803</v>
      </c>
      <c r="D353" t="s">
        <v>15</v>
      </c>
      <c r="E353" s="66">
        <v>3</v>
      </c>
      <c r="F353" s="68">
        <v>70.989173228346459</v>
      </c>
      <c r="G353" s="58">
        <v>1.1599958272104163</v>
      </c>
      <c r="H353" s="58">
        <v>0.81134492145274983</v>
      </c>
      <c r="I353" s="58">
        <v>0.66652892561983468</v>
      </c>
      <c r="J353" s="58">
        <v>1.1799472920524936</v>
      </c>
      <c r="K353" s="58">
        <v>0.65394890065369793</v>
      </c>
      <c r="L353" s="67">
        <f t="shared" si="25"/>
        <v>115.99958272104163</v>
      </c>
      <c r="M353" s="67">
        <f t="shared" si="26"/>
        <v>81.13449214527499</v>
      </c>
      <c r="N353" s="67">
        <f t="shared" si="27"/>
        <v>66.652892561983464</v>
      </c>
      <c r="O353" s="67">
        <f t="shared" si="28"/>
        <v>117.99472920524936</v>
      </c>
      <c r="P353" s="67">
        <f t="shared" si="29"/>
        <v>65.394890065369793</v>
      </c>
      <c r="S353">
        <v>352</v>
      </c>
      <c r="T353" s="69">
        <v>70.989173228346459</v>
      </c>
      <c r="U353" s="69">
        <v>115.99958272104163</v>
      </c>
      <c r="V353" s="69">
        <v>81.13449214527499</v>
      </c>
      <c r="W353" s="69">
        <v>66.652892561983464</v>
      </c>
      <c r="X353" s="69">
        <v>117.99472920524936</v>
      </c>
      <c r="Y353" s="69">
        <v>65.394890065369793</v>
      </c>
    </row>
    <row r="354" spans="1:25" x14ac:dyDescent="0.25">
      <c r="A354">
        <v>381</v>
      </c>
      <c r="B354">
        <v>493890.63845799799</v>
      </c>
      <c r="C354">
        <v>5181066.1461699903</v>
      </c>
      <c r="D354" t="s">
        <v>15</v>
      </c>
      <c r="E354" s="66">
        <v>3</v>
      </c>
      <c r="F354" s="68">
        <v>54.625984251968497</v>
      </c>
      <c r="G354" s="58">
        <v>0.85404250222301459</v>
      </c>
      <c r="H354" s="58">
        <v>0.59547841692553405</v>
      </c>
      <c r="I354" s="58">
        <v>0.29112554112554107</v>
      </c>
      <c r="J354" s="58">
        <v>0.85511181117199175</v>
      </c>
      <c r="K354" s="58">
        <v>0.28879724785950012</v>
      </c>
      <c r="L354" s="67">
        <f t="shared" si="25"/>
        <v>85.404250222301457</v>
      </c>
      <c r="M354" s="67">
        <f t="shared" si="26"/>
        <v>59.547841692553405</v>
      </c>
      <c r="N354" s="67">
        <f t="shared" si="27"/>
        <v>29.112554112554108</v>
      </c>
      <c r="O354" s="67">
        <f t="shared" si="28"/>
        <v>85.511181117199172</v>
      </c>
      <c r="P354" s="67">
        <f t="shared" si="29"/>
        <v>28.87972478595001</v>
      </c>
      <c r="S354">
        <v>353</v>
      </c>
      <c r="T354" s="69">
        <v>54.625984251968497</v>
      </c>
      <c r="U354" s="69">
        <v>85.404250222301457</v>
      </c>
      <c r="V354" s="69">
        <v>59.547841692553405</v>
      </c>
      <c r="W354" s="69">
        <v>29.112554112554108</v>
      </c>
      <c r="X354" s="69">
        <v>85.511181117199172</v>
      </c>
      <c r="Y354" s="69">
        <v>28.87972478595001</v>
      </c>
    </row>
    <row r="355" spans="1:25" x14ac:dyDescent="0.25">
      <c r="A355">
        <v>394</v>
      </c>
      <c r="B355">
        <v>493594.938430999</v>
      </c>
      <c r="C355">
        <v>5181067.5489800004</v>
      </c>
      <c r="D355" t="s">
        <v>9</v>
      </c>
      <c r="E355" s="66">
        <v>2</v>
      </c>
      <c r="F355" s="68">
        <v>80.750515226830245</v>
      </c>
      <c r="G355" s="58">
        <v>1.3419528654324044</v>
      </c>
      <c r="H355" s="58">
        <v>0.71982297217190161</v>
      </c>
      <c r="I355" s="58">
        <v>0.55692007797270959</v>
      </c>
      <c r="J355" s="58">
        <v>1.4074941828224798</v>
      </c>
      <c r="K355" s="58">
        <v>0.53647911994676634</v>
      </c>
      <c r="L355" s="67">
        <f t="shared" si="25"/>
        <v>134.19528654324046</v>
      </c>
      <c r="M355" s="67">
        <f t="shared" si="26"/>
        <v>71.982297217190165</v>
      </c>
      <c r="N355" s="67">
        <f t="shared" si="27"/>
        <v>55.692007797270961</v>
      </c>
      <c r="O355" s="67">
        <f t="shared" si="28"/>
        <v>140.74941828224797</v>
      </c>
      <c r="P355" s="67">
        <f t="shared" si="29"/>
        <v>53.647911994676633</v>
      </c>
      <c r="S355">
        <v>354</v>
      </c>
      <c r="T355" s="69">
        <v>80.750515226830245</v>
      </c>
      <c r="U355" s="69">
        <v>134.19528654324046</v>
      </c>
      <c r="V355" s="69">
        <v>71.982297217190165</v>
      </c>
      <c r="W355" s="69">
        <v>55.692007797270961</v>
      </c>
      <c r="X355" s="69">
        <v>140.74941828224797</v>
      </c>
      <c r="Y355" s="69">
        <v>53.647911994676633</v>
      </c>
    </row>
    <row r="356" spans="1:25" x14ac:dyDescent="0.25">
      <c r="A356">
        <v>395</v>
      </c>
      <c r="B356">
        <v>493626.398015999</v>
      </c>
      <c r="C356">
        <v>5181088.3120799903</v>
      </c>
      <c r="D356" t="s">
        <v>9</v>
      </c>
      <c r="E356" s="66">
        <v>2</v>
      </c>
      <c r="F356" s="68">
        <v>82.702052680094411</v>
      </c>
      <c r="G356" s="58">
        <v>1.0744814326252579</v>
      </c>
      <c r="H356" s="58">
        <v>0.7196902503390199</v>
      </c>
      <c r="I356" s="58">
        <v>0.65608465608465616</v>
      </c>
      <c r="J356" s="58">
        <v>1.1110042052844302</v>
      </c>
      <c r="K356" s="58">
        <v>0.55319547218912912</v>
      </c>
      <c r="L356" s="67">
        <f t="shared" si="25"/>
        <v>107.44814326252579</v>
      </c>
      <c r="M356" s="67">
        <f t="shared" si="26"/>
        <v>71.969025033901985</v>
      </c>
      <c r="N356" s="67">
        <f t="shared" si="27"/>
        <v>65.608465608465622</v>
      </c>
      <c r="O356" s="67">
        <f t="shared" si="28"/>
        <v>111.10042052844302</v>
      </c>
      <c r="P356" s="67">
        <f t="shared" si="29"/>
        <v>55.319547218912909</v>
      </c>
      <c r="S356">
        <v>355</v>
      </c>
      <c r="T356" s="69">
        <v>82.702052680094411</v>
      </c>
      <c r="U356" s="69">
        <v>107.44814326252579</v>
      </c>
      <c r="V356" s="69">
        <v>71.969025033901985</v>
      </c>
      <c r="W356" s="69">
        <v>65.608465608465622</v>
      </c>
      <c r="X356" s="69">
        <v>111.10042052844302</v>
      </c>
      <c r="Y356" s="69">
        <v>55.319547218912909</v>
      </c>
    </row>
    <row r="357" spans="1:25" x14ac:dyDescent="0.25">
      <c r="A357">
        <v>396</v>
      </c>
      <c r="B357">
        <v>493658.29567700002</v>
      </c>
      <c r="C357">
        <v>5181079.4996199803</v>
      </c>
      <c r="D357" t="s">
        <v>9</v>
      </c>
      <c r="E357" s="66">
        <v>3</v>
      </c>
      <c r="F357" s="68">
        <v>72.165782990747601</v>
      </c>
      <c r="G357" s="58">
        <v>0.94197673143069571</v>
      </c>
      <c r="H357" s="58">
        <v>0.68016573543872672</v>
      </c>
      <c r="I357" s="58">
        <v>0.45964912280701753</v>
      </c>
      <c r="J357" s="58">
        <v>0.92892610568438505</v>
      </c>
      <c r="K357" s="58">
        <v>0.45376352779991008</v>
      </c>
      <c r="L357" s="67">
        <f t="shared" si="25"/>
        <v>94.197673143069565</v>
      </c>
      <c r="M357" s="67">
        <f t="shared" si="26"/>
        <v>68.016573543872667</v>
      </c>
      <c r="N357" s="67">
        <f t="shared" si="27"/>
        <v>45.964912280701753</v>
      </c>
      <c r="O357" s="67">
        <f t="shared" si="28"/>
        <v>92.892610568438499</v>
      </c>
      <c r="P357" s="67">
        <f t="shared" si="29"/>
        <v>45.376352779991009</v>
      </c>
      <c r="S357">
        <v>356</v>
      </c>
      <c r="T357" s="69">
        <v>72.165782990747601</v>
      </c>
      <c r="U357" s="69">
        <v>94.197673143069565</v>
      </c>
      <c r="V357" s="69">
        <v>68.016573543872667</v>
      </c>
      <c r="W357" s="69">
        <v>45.964912280701753</v>
      </c>
      <c r="X357" s="69">
        <v>92.892610568438499</v>
      </c>
      <c r="Y357" s="69">
        <v>45.376352779991009</v>
      </c>
    </row>
    <row r="358" spans="1:25" x14ac:dyDescent="0.25">
      <c r="A358">
        <v>397</v>
      </c>
      <c r="B358">
        <v>493690.210724</v>
      </c>
      <c r="C358">
        <v>5181087.1334199803</v>
      </c>
      <c r="D358" t="s">
        <v>9</v>
      </c>
      <c r="E358" s="66">
        <v>4</v>
      </c>
      <c r="F358" s="68">
        <v>64.476396826271994</v>
      </c>
      <c r="G358" s="58">
        <v>0.87616114900556352</v>
      </c>
      <c r="H358" s="58">
        <v>0.64574559385711094</v>
      </c>
      <c r="I358" s="58">
        <v>0.3258265888700671</v>
      </c>
      <c r="J358" s="58">
        <v>0.87164438198466632</v>
      </c>
      <c r="K358" s="58">
        <v>0.38188939957222956</v>
      </c>
      <c r="L358" s="67">
        <f t="shared" si="25"/>
        <v>87.616114900556354</v>
      </c>
      <c r="M358" s="67">
        <f t="shared" si="26"/>
        <v>64.574559385711098</v>
      </c>
      <c r="N358" s="67">
        <f t="shared" si="27"/>
        <v>32.582658887006708</v>
      </c>
      <c r="O358" s="67">
        <f t="shared" si="28"/>
        <v>87.164438198466627</v>
      </c>
      <c r="P358" s="67">
        <f t="shared" si="29"/>
        <v>38.188939957222956</v>
      </c>
      <c r="S358">
        <v>357</v>
      </c>
      <c r="T358" s="69">
        <v>64.476396826271994</v>
      </c>
      <c r="U358" s="69">
        <v>87.616114900556354</v>
      </c>
      <c r="V358" s="69">
        <v>64.574559385711098</v>
      </c>
      <c r="W358" s="69">
        <v>32.582658887006708</v>
      </c>
      <c r="X358" s="69">
        <v>87.164438198466627</v>
      </c>
      <c r="Y358" s="69">
        <v>38.188939957222956</v>
      </c>
    </row>
    <row r="359" spans="1:25" x14ac:dyDescent="0.25">
      <c r="A359">
        <v>398</v>
      </c>
      <c r="B359">
        <v>493719.72291200003</v>
      </c>
      <c r="C359">
        <v>5181093.2106900001</v>
      </c>
      <c r="D359" t="s">
        <v>9</v>
      </c>
      <c r="E359" s="66">
        <v>4</v>
      </c>
      <c r="F359" s="68">
        <v>67.778915970295841</v>
      </c>
      <c r="G359" s="58">
        <v>0.94426646682952331</v>
      </c>
      <c r="H359" s="58">
        <v>0.69516900582853869</v>
      </c>
      <c r="I359" s="58">
        <v>0.41127736997302222</v>
      </c>
      <c r="J359" s="58">
        <v>0.94041601133989394</v>
      </c>
      <c r="K359" s="58">
        <v>0.47536951071616118</v>
      </c>
      <c r="L359" s="67">
        <f t="shared" si="25"/>
        <v>94.426646682952338</v>
      </c>
      <c r="M359" s="67">
        <f t="shared" si="26"/>
        <v>69.516900582853864</v>
      </c>
      <c r="N359" s="67">
        <f t="shared" si="27"/>
        <v>41.127736997302222</v>
      </c>
      <c r="O359" s="67">
        <f t="shared" si="28"/>
        <v>94.041601133989388</v>
      </c>
      <c r="P359" s="67">
        <f t="shared" si="29"/>
        <v>47.536951071616116</v>
      </c>
      <c r="S359">
        <v>358</v>
      </c>
      <c r="T359" s="69">
        <v>67.778915970295841</v>
      </c>
      <c r="U359" s="69">
        <v>94.426646682952338</v>
      </c>
      <c r="V359" s="69">
        <v>69.516900582853864</v>
      </c>
      <c r="W359" s="69">
        <v>41.127736997302222</v>
      </c>
      <c r="X359" s="69">
        <v>94.041601133989388</v>
      </c>
      <c r="Y359" s="69">
        <v>47.536951071616116</v>
      </c>
    </row>
    <row r="360" spans="1:25" x14ac:dyDescent="0.25">
      <c r="A360">
        <v>399</v>
      </c>
      <c r="B360">
        <v>493754.005991999</v>
      </c>
      <c r="C360">
        <v>5181069.176</v>
      </c>
      <c r="D360" t="s">
        <v>9</v>
      </c>
      <c r="E360" s="66">
        <v>6</v>
      </c>
      <c r="F360" s="68">
        <v>84.205707040093728</v>
      </c>
      <c r="G360" s="58">
        <v>1.0322066071452671</v>
      </c>
      <c r="H360" s="58">
        <v>0.78565287960025831</v>
      </c>
      <c r="I360" s="58">
        <v>0.53450085268267078</v>
      </c>
      <c r="J360" s="58">
        <v>1.0225252272392453</v>
      </c>
      <c r="K360" s="58">
        <v>0.5635806631971767</v>
      </c>
      <c r="L360" s="67">
        <f t="shared" si="25"/>
        <v>103.22066071452672</v>
      </c>
      <c r="M360" s="67">
        <f t="shared" si="26"/>
        <v>78.565287960025827</v>
      </c>
      <c r="N360" s="67">
        <f t="shared" si="27"/>
        <v>53.450085268267081</v>
      </c>
      <c r="O360" s="67">
        <f t="shared" si="28"/>
        <v>102.25252272392453</v>
      </c>
      <c r="P360" s="67">
        <f t="shared" si="29"/>
        <v>56.358066319717672</v>
      </c>
      <c r="S360">
        <v>359</v>
      </c>
      <c r="T360" s="69">
        <v>84.205707040093728</v>
      </c>
      <c r="U360" s="69">
        <v>103.22066071452672</v>
      </c>
      <c r="V360" s="69">
        <v>78.565287960025827</v>
      </c>
      <c r="W360" s="69">
        <v>53.450085268267081</v>
      </c>
      <c r="X360" s="69">
        <v>102.25252272392453</v>
      </c>
      <c r="Y360" s="69">
        <v>56.358066319717672</v>
      </c>
    </row>
    <row r="361" spans="1:25" x14ac:dyDescent="0.25">
      <c r="A361">
        <v>400</v>
      </c>
      <c r="B361">
        <v>493785.92902500002</v>
      </c>
      <c r="C361">
        <v>5181084.5888499804</v>
      </c>
      <c r="D361" t="s">
        <v>9</v>
      </c>
      <c r="E361" s="66">
        <v>6</v>
      </c>
      <c r="F361" s="68">
        <v>69.192496814211125</v>
      </c>
      <c r="G361" s="58">
        <v>0.90392291102196554</v>
      </c>
      <c r="H361" s="58">
        <v>0.67846464493395642</v>
      </c>
      <c r="I361" s="58">
        <v>0.35576031346782333</v>
      </c>
      <c r="J361" s="58">
        <v>0.89470551927444086</v>
      </c>
      <c r="K361" s="58">
        <v>0.33242096344781102</v>
      </c>
      <c r="L361" s="67">
        <f t="shared" si="25"/>
        <v>90.392291102196552</v>
      </c>
      <c r="M361" s="67">
        <f t="shared" si="26"/>
        <v>67.846464493395644</v>
      </c>
      <c r="N361" s="67">
        <f t="shared" si="27"/>
        <v>35.576031346782329</v>
      </c>
      <c r="O361" s="67">
        <f t="shared" si="28"/>
        <v>89.470551927444092</v>
      </c>
      <c r="P361" s="67">
        <f t="shared" si="29"/>
        <v>33.242096344781103</v>
      </c>
      <c r="S361">
        <v>360</v>
      </c>
      <c r="T361" s="69">
        <v>69.192496814211125</v>
      </c>
      <c r="U361" s="69">
        <v>90.392291102196552</v>
      </c>
      <c r="V361" s="69">
        <v>67.846464493395644</v>
      </c>
      <c r="W361" s="69">
        <v>35.576031346782329</v>
      </c>
      <c r="X361" s="69">
        <v>89.470551927444092</v>
      </c>
      <c r="Y361" s="69">
        <v>33.242096344781103</v>
      </c>
    </row>
    <row r="362" spans="1:25" x14ac:dyDescent="0.25">
      <c r="A362">
        <v>401</v>
      </c>
      <c r="B362">
        <v>493817.836210999</v>
      </c>
      <c r="C362">
        <v>5181084.7781400001</v>
      </c>
      <c r="D362" t="s">
        <v>15</v>
      </c>
      <c r="E362" s="66">
        <v>1</v>
      </c>
      <c r="F362" s="68">
        <v>53.838582677165327</v>
      </c>
      <c r="G362" s="58">
        <v>0.86792094121464869</v>
      </c>
      <c r="H362" s="58">
        <v>0.60957014926989106</v>
      </c>
      <c r="I362" s="58">
        <v>0.36026130873956963</v>
      </c>
      <c r="J362" s="58">
        <v>0.86460795309983141</v>
      </c>
      <c r="K362" s="58">
        <v>0.33971811877569957</v>
      </c>
      <c r="L362" s="67">
        <f t="shared" si="25"/>
        <v>86.792094121464871</v>
      </c>
      <c r="M362" s="67">
        <f t="shared" si="26"/>
        <v>60.957014926989103</v>
      </c>
      <c r="N362" s="67">
        <f t="shared" si="27"/>
        <v>36.026130873956966</v>
      </c>
      <c r="O362" s="67">
        <f t="shared" si="28"/>
        <v>86.460795309983141</v>
      </c>
      <c r="P362" s="67">
        <f t="shared" si="29"/>
        <v>33.971811877569955</v>
      </c>
      <c r="S362">
        <v>361</v>
      </c>
      <c r="T362" s="69">
        <v>53.838582677165327</v>
      </c>
      <c r="U362" s="69">
        <v>86.792094121464871</v>
      </c>
      <c r="V362" s="69">
        <v>60.957014926989103</v>
      </c>
      <c r="W362" s="69">
        <v>36.026130873956966</v>
      </c>
      <c r="X362" s="69">
        <v>86.460795309983141</v>
      </c>
      <c r="Y362" s="69">
        <v>33.971811877569955</v>
      </c>
    </row>
    <row r="363" spans="1:25" x14ac:dyDescent="0.25">
      <c r="A363">
        <v>402</v>
      </c>
      <c r="B363">
        <v>493849.726767999</v>
      </c>
      <c r="C363">
        <v>5181068.7437699903</v>
      </c>
      <c r="D363" t="s">
        <v>15</v>
      </c>
      <c r="E363" s="66">
        <v>2</v>
      </c>
      <c r="F363" s="68">
        <v>66.092519685039377</v>
      </c>
      <c r="G363" s="58">
        <v>0.93787735307265363</v>
      </c>
      <c r="H363" s="58">
        <v>0.710572667536852</v>
      </c>
      <c r="I363" s="58">
        <v>0.38758169934640518</v>
      </c>
      <c r="J363" s="58">
        <v>0.92232761045698297</v>
      </c>
      <c r="K363" s="58">
        <v>0.46732780512980354</v>
      </c>
      <c r="L363" s="67">
        <f t="shared" si="25"/>
        <v>93.787735307265365</v>
      </c>
      <c r="M363" s="67">
        <f t="shared" si="26"/>
        <v>71.057266753685198</v>
      </c>
      <c r="N363" s="67">
        <f t="shared" si="27"/>
        <v>38.75816993464052</v>
      </c>
      <c r="O363" s="67">
        <f t="shared" si="28"/>
        <v>92.232761045698297</v>
      </c>
      <c r="P363" s="67">
        <f t="shared" si="29"/>
        <v>46.732780512980355</v>
      </c>
      <c r="S363">
        <v>362</v>
      </c>
      <c r="T363" s="69">
        <v>66.092519685039377</v>
      </c>
      <c r="U363" s="69">
        <v>93.787735307265365</v>
      </c>
      <c r="V363" s="69">
        <v>71.057266753685198</v>
      </c>
      <c r="W363" s="69">
        <v>38.75816993464052</v>
      </c>
      <c r="X363" s="69">
        <v>92.232761045698297</v>
      </c>
      <c r="Y363" s="69">
        <v>46.732780512980355</v>
      </c>
    </row>
    <row r="364" spans="1:25" x14ac:dyDescent="0.25">
      <c r="A364">
        <v>419</v>
      </c>
      <c r="B364">
        <v>493648.355764999</v>
      </c>
      <c r="C364">
        <v>5181104.3018699903</v>
      </c>
      <c r="D364" t="s">
        <v>9</v>
      </c>
      <c r="E364" s="66">
        <v>2</v>
      </c>
      <c r="F364" s="68">
        <v>66.902194588983278</v>
      </c>
      <c r="G364" s="58">
        <v>1.3302512135669144</v>
      </c>
      <c r="H364" s="58">
        <v>0.72841151707794916</v>
      </c>
      <c r="I364" s="58">
        <v>0.46569200779727093</v>
      </c>
      <c r="J364" s="58">
        <v>1.4153618270220072</v>
      </c>
      <c r="K364" s="58">
        <v>0.52093918629290004</v>
      </c>
      <c r="L364" s="67">
        <f t="shared" si="25"/>
        <v>133.02512135669144</v>
      </c>
      <c r="M364" s="67">
        <f t="shared" si="26"/>
        <v>72.841151707794921</v>
      </c>
      <c r="N364" s="67">
        <f t="shared" si="27"/>
        <v>46.56920077972709</v>
      </c>
      <c r="O364" s="67">
        <f t="shared" si="28"/>
        <v>141.53618270220073</v>
      </c>
      <c r="P364" s="67">
        <f t="shared" si="29"/>
        <v>52.093918629290002</v>
      </c>
      <c r="S364">
        <v>363</v>
      </c>
      <c r="T364" s="69">
        <v>66.902194588983278</v>
      </c>
      <c r="U364" s="69">
        <v>133.02512135669144</v>
      </c>
      <c r="V364" s="69">
        <v>72.841151707794921</v>
      </c>
      <c r="W364" s="69">
        <v>46.56920077972709</v>
      </c>
      <c r="X364" s="69">
        <v>141.53618270220073</v>
      </c>
      <c r="Y364" s="69">
        <v>52.093918629290002</v>
      </c>
    </row>
    <row r="365" spans="1:25" x14ac:dyDescent="0.25">
      <c r="A365">
        <v>420</v>
      </c>
      <c r="B365">
        <v>493681.925006998</v>
      </c>
      <c r="C365">
        <v>5181110.7360899802</v>
      </c>
      <c r="D365" t="s">
        <v>9</v>
      </c>
      <c r="E365" s="66">
        <v>3</v>
      </c>
      <c r="F365" s="68">
        <v>73.381909749478794</v>
      </c>
      <c r="G365" s="58">
        <v>0.91366983304539962</v>
      </c>
      <c r="H365" s="58">
        <v>0.66204780406408048</v>
      </c>
      <c r="I365" s="58">
        <v>0.39448621553884705</v>
      </c>
      <c r="J365" s="58">
        <v>0.89877449951531696</v>
      </c>
      <c r="K365" s="58">
        <v>0.41865419206563859</v>
      </c>
      <c r="L365" s="67">
        <f t="shared" si="25"/>
        <v>91.366983304539957</v>
      </c>
      <c r="M365" s="67">
        <f t="shared" si="26"/>
        <v>66.204780406408048</v>
      </c>
      <c r="N365" s="67">
        <f t="shared" si="27"/>
        <v>39.448621553884706</v>
      </c>
      <c r="O365" s="67">
        <f t="shared" si="28"/>
        <v>89.877449951531702</v>
      </c>
      <c r="P365" s="67">
        <f t="shared" si="29"/>
        <v>41.865419206563857</v>
      </c>
      <c r="S365">
        <v>364</v>
      </c>
      <c r="T365" s="69">
        <v>73.381909749478794</v>
      </c>
      <c r="U365" s="69">
        <v>91.366983304539957</v>
      </c>
      <c r="V365" s="69">
        <v>66.204780406408048</v>
      </c>
      <c r="W365" s="69">
        <v>39.448621553884706</v>
      </c>
      <c r="X365" s="69">
        <v>89.877449951531702</v>
      </c>
      <c r="Y365" s="69">
        <v>41.865419206563857</v>
      </c>
    </row>
    <row r="366" spans="1:25" x14ac:dyDescent="0.25">
      <c r="A366">
        <v>421</v>
      </c>
      <c r="B366">
        <v>493712.774829</v>
      </c>
      <c r="C366">
        <v>5181114.8141000001</v>
      </c>
      <c r="D366" t="s">
        <v>9</v>
      </c>
      <c r="E366" s="66">
        <v>4</v>
      </c>
      <c r="F366" s="68">
        <v>58.40166715829011</v>
      </c>
      <c r="G366" s="58">
        <v>0.84331136298551923</v>
      </c>
      <c r="H366" s="58">
        <v>0.61954670637052389</v>
      </c>
      <c r="I366" s="58">
        <v>0.35380983750548972</v>
      </c>
      <c r="J366" s="58">
        <v>0.83867546718447339</v>
      </c>
      <c r="K366" s="58">
        <v>0.35489446686508586</v>
      </c>
      <c r="L366" s="67">
        <f t="shared" si="25"/>
        <v>84.331136298551925</v>
      </c>
      <c r="M366" s="67">
        <f t="shared" si="26"/>
        <v>61.954670637052388</v>
      </c>
      <c r="N366" s="67">
        <f t="shared" si="27"/>
        <v>35.380983750548971</v>
      </c>
      <c r="O366" s="67">
        <f t="shared" si="28"/>
        <v>83.867546718447343</v>
      </c>
      <c r="P366" s="67">
        <f t="shared" si="29"/>
        <v>35.489446686508586</v>
      </c>
      <c r="S366">
        <v>365</v>
      </c>
      <c r="T366" s="69">
        <v>58.40166715829011</v>
      </c>
      <c r="U366" s="69">
        <v>84.331136298551925</v>
      </c>
      <c r="V366" s="69">
        <v>61.954670637052388</v>
      </c>
      <c r="W366" s="69">
        <v>35.380983750548971</v>
      </c>
      <c r="X366" s="69">
        <v>83.867546718447343</v>
      </c>
      <c r="Y366" s="69">
        <v>35.489446686508586</v>
      </c>
    </row>
    <row r="367" spans="1:25" x14ac:dyDescent="0.25">
      <c r="A367">
        <v>422</v>
      </c>
      <c r="B367">
        <v>493745.871519999</v>
      </c>
      <c r="C367">
        <v>5181100.9654400004</v>
      </c>
      <c r="D367" t="s">
        <v>9</v>
      </c>
      <c r="E367" s="66">
        <v>5</v>
      </c>
      <c r="F367" s="68">
        <v>72.540339648339909</v>
      </c>
      <c r="G367" s="58">
        <v>0.94955071524901735</v>
      </c>
      <c r="H367" s="58">
        <v>0.70444294174882793</v>
      </c>
      <c r="I367" s="58">
        <v>0.4416267942583732</v>
      </c>
      <c r="J367" s="58">
        <v>0.9265434853750335</v>
      </c>
      <c r="K367" s="58">
        <v>0.47220437983752334</v>
      </c>
      <c r="L367" s="67">
        <f t="shared" si="25"/>
        <v>94.95507152490174</v>
      </c>
      <c r="M367" s="67">
        <f t="shared" si="26"/>
        <v>70.444294174882799</v>
      </c>
      <c r="N367" s="67">
        <f t="shared" si="27"/>
        <v>44.162679425837318</v>
      </c>
      <c r="O367" s="67">
        <f t="shared" si="28"/>
        <v>92.654348537503353</v>
      </c>
      <c r="P367" s="67">
        <f t="shared" si="29"/>
        <v>47.220437983752333</v>
      </c>
      <c r="S367">
        <v>366</v>
      </c>
      <c r="T367" s="69">
        <v>72.540339648339909</v>
      </c>
      <c r="U367" s="69">
        <v>94.95507152490174</v>
      </c>
      <c r="V367" s="69">
        <v>70.444294174882799</v>
      </c>
      <c r="W367" s="69">
        <v>44.162679425837318</v>
      </c>
      <c r="X367" s="69">
        <v>92.654348537503353</v>
      </c>
      <c r="Y367" s="69">
        <v>47.220437983752333</v>
      </c>
    </row>
    <row r="368" spans="1:25" x14ac:dyDescent="0.25">
      <c r="A368">
        <v>423</v>
      </c>
      <c r="B368">
        <v>493780.193463</v>
      </c>
      <c r="C368">
        <v>5181114.7788800001</v>
      </c>
      <c r="D368" t="s">
        <v>9</v>
      </c>
      <c r="E368" s="66">
        <v>6</v>
      </c>
      <c r="G368">
        <v>1.2601114385620666</v>
      </c>
      <c r="H368">
        <v>0.85574429334534041</v>
      </c>
      <c r="I368">
        <v>0.86495388669301709</v>
      </c>
      <c r="J368">
        <v>1.2309783340465954</v>
      </c>
      <c r="K368">
        <v>0.78760200099340094</v>
      </c>
      <c r="L368" s="67">
        <f t="shared" si="25"/>
        <v>126.01114385620666</v>
      </c>
      <c r="M368" s="67">
        <f t="shared" si="26"/>
        <v>85.574429334534045</v>
      </c>
      <c r="N368" s="67">
        <f t="shared" si="27"/>
        <v>86.495388669301704</v>
      </c>
      <c r="O368" s="67">
        <f t="shared" si="28"/>
        <v>123.09783340465954</v>
      </c>
      <c r="P368" s="67">
        <f t="shared" si="29"/>
        <v>78.760200099340096</v>
      </c>
      <c r="S368">
        <v>367</v>
      </c>
      <c r="T368" s="69"/>
      <c r="U368" s="69">
        <v>126.01114385620666</v>
      </c>
      <c r="V368" s="69">
        <v>85.574429334534045</v>
      </c>
      <c r="W368" s="69">
        <v>86.495388669301704</v>
      </c>
      <c r="X368" s="69">
        <v>123.09783340465954</v>
      </c>
      <c r="Y368" s="69">
        <v>78.760200099340096</v>
      </c>
    </row>
    <row r="369" spans="1:25" x14ac:dyDescent="0.25">
      <c r="A369">
        <v>424</v>
      </c>
      <c r="B369">
        <v>493809.70142300002</v>
      </c>
      <c r="C369">
        <v>5181116.5674999803</v>
      </c>
      <c r="D369" t="s">
        <v>9</v>
      </c>
      <c r="E369" s="66">
        <v>6</v>
      </c>
      <c r="G369">
        <v>1.5292696010900881</v>
      </c>
      <c r="H369">
        <v>0.94641051567239631</v>
      </c>
      <c r="I369">
        <v>0.95652173913043481</v>
      </c>
      <c r="J369">
        <v>1.4682965838998339</v>
      </c>
      <c r="K369">
        <v>0.88675213675213671</v>
      </c>
      <c r="L369" s="67">
        <f t="shared" si="25"/>
        <v>152.9269601090088</v>
      </c>
      <c r="M369" s="67">
        <f t="shared" si="26"/>
        <v>94.641051567239629</v>
      </c>
      <c r="N369" s="67">
        <f t="shared" si="27"/>
        <v>95.652173913043484</v>
      </c>
      <c r="O369" s="67">
        <f t="shared" si="28"/>
        <v>146.82965838998339</v>
      </c>
      <c r="P369" s="67">
        <f t="shared" si="29"/>
        <v>88.675213675213669</v>
      </c>
      <c r="S369">
        <v>368</v>
      </c>
      <c r="T369" s="69"/>
      <c r="U369" s="69">
        <v>152.9269601090088</v>
      </c>
      <c r="V369" s="69">
        <v>94.641051567239629</v>
      </c>
      <c r="W369" s="69">
        <v>95.652173913043484</v>
      </c>
      <c r="X369" s="69">
        <v>146.82965838998339</v>
      </c>
      <c r="Y369" s="69">
        <v>88.675213675213669</v>
      </c>
    </row>
    <row r="370" spans="1:25" x14ac:dyDescent="0.25">
      <c r="A370">
        <v>425</v>
      </c>
      <c r="B370">
        <v>493841.59178900003</v>
      </c>
      <c r="C370">
        <v>5181100.5330800004</v>
      </c>
      <c r="D370" t="s">
        <v>15</v>
      </c>
      <c r="E370" s="66">
        <v>1</v>
      </c>
      <c r="F370" s="42">
        <v>49.680118110236215</v>
      </c>
      <c r="G370">
        <v>1.0231358720012891</v>
      </c>
      <c r="H370">
        <v>0.68687700842245092</v>
      </c>
      <c r="I370">
        <v>0.52952380952380962</v>
      </c>
      <c r="J370">
        <v>1.0274238303274059</v>
      </c>
      <c r="K370">
        <v>0.49416561145056093</v>
      </c>
      <c r="L370" s="67">
        <f t="shared" si="25"/>
        <v>102.31358720012891</v>
      </c>
      <c r="M370" s="67">
        <f t="shared" si="26"/>
        <v>68.687700842245093</v>
      </c>
      <c r="N370" s="67">
        <f t="shared" si="27"/>
        <v>52.952380952380963</v>
      </c>
      <c r="O370" s="67">
        <f t="shared" si="28"/>
        <v>102.74238303274059</v>
      </c>
      <c r="P370" s="67">
        <f t="shared" si="29"/>
        <v>49.416561145056093</v>
      </c>
      <c r="S370">
        <v>369</v>
      </c>
      <c r="T370" s="69">
        <v>49.680118110236215</v>
      </c>
      <c r="U370" s="69">
        <v>102.31358720012891</v>
      </c>
      <c r="V370" s="69">
        <v>68.687700842245093</v>
      </c>
      <c r="W370" s="69">
        <v>52.952380952380963</v>
      </c>
      <c r="X370" s="69">
        <v>102.74238303274059</v>
      </c>
      <c r="Y370" s="69">
        <v>49.416561145056093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70"/>
  <sheetViews>
    <sheetView workbookViewId="0"/>
  </sheetViews>
  <sheetFormatPr defaultRowHeight="15" x14ac:dyDescent="0.25"/>
  <sheetData>
    <row r="1" spans="1:28" x14ac:dyDescent="0.25">
      <c r="A1" t="s">
        <v>1</v>
      </c>
      <c r="B1" t="s">
        <v>4</v>
      </c>
      <c r="C1" t="s">
        <v>5</v>
      </c>
      <c r="D1" t="s">
        <v>2</v>
      </c>
      <c r="E1" t="s">
        <v>3</v>
      </c>
      <c r="F1" t="s">
        <v>217</v>
      </c>
      <c r="G1" t="s">
        <v>223</v>
      </c>
      <c r="H1" s="149" t="s">
        <v>324</v>
      </c>
      <c r="I1" s="148" t="s">
        <v>180</v>
      </c>
      <c r="J1" s="148" t="s">
        <v>174</v>
      </c>
      <c r="K1" s="148" t="s">
        <v>179</v>
      </c>
      <c r="L1" s="148" t="s">
        <v>175</v>
      </c>
      <c r="M1" s="40" t="s">
        <v>181</v>
      </c>
      <c r="N1" s="40" t="s">
        <v>182</v>
      </c>
      <c r="O1" s="40" t="s">
        <v>183</v>
      </c>
      <c r="P1" s="40" t="s">
        <v>165</v>
      </c>
      <c r="Q1" s="20" t="s">
        <v>184</v>
      </c>
      <c r="R1" s="20" t="s">
        <v>185</v>
      </c>
      <c r="S1" s="20" t="s">
        <v>186</v>
      </c>
      <c r="T1" s="20" t="s">
        <v>166</v>
      </c>
      <c r="U1" s="38" t="s">
        <v>187</v>
      </c>
      <c r="V1" s="38" t="s">
        <v>188</v>
      </c>
      <c r="W1" s="38" t="s">
        <v>189</v>
      </c>
      <c r="X1" s="38" t="s">
        <v>167</v>
      </c>
      <c r="Y1" t="s">
        <v>190</v>
      </c>
      <c r="Z1" t="s">
        <v>191</v>
      </c>
      <c r="AA1" t="s">
        <v>192</v>
      </c>
      <c r="AB1" t="s">
        <v>194</v>
      </c>
    </row>
    <row r="2" spans="1:28" x14ac:dyDescent="0.25">
      <c r="A2">
        <v>1</v>
      </c>
      <c r="B2">
        <v>493319.28016000002</v>
      </c>
      <c r="C2">
        <v>5180579.2617899803</v>
      </c>
      <c r="D2" t="s">
        <v>9</v>
      </c>
      <c r="E2">
        <v>4</v>
      </c>
      <c r="F2">
        <v>62.082270620617166</v>
      </c>
      <c r="G2">
        <v>35.039370078740156</v>
      </c>
      <c r="H2" s="149">
        <f>AVERAGE(F2:G2)</f>
        <v>48.560820349678664</v>
      </c>
      <c r="I2" s="148">
        <v>0.92723320398204079</v>
      </c>
      <c r="J2" s="148">
        <v>0.85056872008311857</v>
      </c>
      <c r="K2" s="148">
        <v>0.87257524962513666</v>
      </c>
      <c r="L2" s="148">
        <v>0.84654693805417858</v>
      </c>
      <c r="M2" s="40">
        <v>0.68277627279192288</v>
      </c>
      <c r="N2" s="40">
        <v>0.65022214764867148</v>
      </c>
      <c r="O2" s="40">
        <v>0.66988729915467837</v>
      </c>
      <c r="P2" s="40">
        <v>0.61715494873273036</v>
      </c>
      <c r="Q2" s="20">
        <v>0.39130434782608692</v>
      </c>
      <c r="R2" s="20">
        <v>0.23913043478260865</v>
      </c>
      <c r="S2" s="20">
        <v>0.29192546583850926</v>
      </c>
      <c r="T2" s="20">
        <v>0.29575952764358554</v>
      </c>
      <c r="U2" s="38">
        <v>0.91639248397990025</v>
      </c>
      <c r="V2" s="38">
        <v>0.84493087667595013</v>
      </c>
      <c r="W2" s="38">
        <v>0.85913829968785504</v>
      </c>
      <c r="X2" s="38">
        <v>0.84427250422717903</v>
      </c>
      <c r="Y2">
        <v>0.44257069749532973</v>
      </c>
      <c r="Z2">
        <v>0.34155408881055704</v>
      </c>
      <c r="AA2">
        <v>0.36288449704112175</v>
      </c>
      <c r="AB2">
        <v>0.33675502889125569</v>
      </c>
    </row>
    <row r="3" spans="1:28" x14ac:dyDescent="0.25">
      <c r="A3">
        <v>2</v>
      </c>
      <c r="B3">
        <v>493353.58603200002</v>
      </c>
      <c r="C3">
        <v>5180575.07118</v>
      </c>
      <c r="D3" t="s">
        <v>9</v>
      </c>
      <c r="E3">
        <v>5</v>
      </c>
      <c r="F3">
        <v>59.717011799824249</v>
      </c>
      <c r="G3">
        <v>44.955708661417326</v>
      </c>
      <c r="H3" s="149">
        <f t="shared" ref="H3:H66" si="0">AVERAGE(F3:G3)</f>
        <v>52.336360230620784</v>
      </c>
      <c r="I3" s="148">
        <v>0.81171761026391109</v>
      </c>
      <c r="J3" s="148">
        <v>0.74212856452026765</v>
      </c>
      <c r="K3" s="148">
        <v>0.77746915352698465</v>
      </c>
      <c r="L3" s="148">
        <v>0.77104460223625781</v>
      </c>
      <c r="M3" s="40">
        <v>0.60587389494909683</v>
      </c>
      <c r="N3" s="40">
        <v>0.55086929145764207</v>
      </c>
      <c r="O3" s="40">
        <v>0.58023196518238207</v>
      </c>
      <c r="P3" s="40">
        <v>0.57041325212775151</v>
      </c>
      <c r="Q3" s="20">
        <v>0.22500000000000001</v>
      </c>
      <c r="R3" s="20">
        <v>0.16999999999999998</v>
      </c>
      <c r="S3" s="20">
        <v>0.18571428571428569</v>
      </c>
      <c r="T3" s="20">
        <v>0.19052631578947365</v>
      </c>
      <c r="U3" s="38">
        <v>0.79357522881560516</v>
      </c>
      <c r="V3" s="38">
        <v>0.72463348782297043</v>
      </c>
      <c r="W3" s="38">
        <v>0.76067874400652147</v>
      </c>
      <c r="X3" s="38">
        <v>0.76116061315259498</v>
      </c>
      <c r="Y3">
        <v>0.25749704577378435</v>
      </c>
      <c r="Z3">
        <v>0.17848194554052085</v>
      </c>
      <c r="AA3">
        <v>0.21831967902575872</v>
      </c>
      <c r="AB3">
        <v>0.21307152232487087</v>
      </c>
    </row>
    <row r="4" spans="1:28" x14ac:dyDescent="0.25">
      <c r="A4">
        <v>3</v>
      </c>
      <c r="B4">
        <v>493383.10704700003</v>
      </c>
      <c r="C4">
        <v>5180586.0806700001</v>
      </c>
      <c r="D4" t="s">
        <v>9</v>
      </c>
      <c r="E4">
        <v>5</v>
      </c>
      <c r="F4">
        <v>75.832002170092522</v>
      </c>
      <c r="G4">
        <v>54.945866141732282</v>
      </c>
      <c r="H4" s="149">
        <f t="shared" si="0"/>
        <v>65.388934155912409</v>
      </c>
      <c r="I4" s="148">
        <v>1.055601251860063</v>
      </c>
      <c r="J4" s="148">
        <v>0.98474411773707293</v>
      </c>
      <c r="K4" s="148">
        <v>0.97818327753402901</v>
      </c>
      <c r="L4" s="148">
        <v>0.98562351843569762</v>
      </c>
      <c r="M4" s="40">
        <v>0.7881980370341003</v>
      </c>
      <c r="N4" s="40">
        <v>0.72950240336150807</v>
      </c>
      <c r="O4" s="40">
        <v>0.72682133991211972</v>
      </c>
      <c r="P4" s="40">
        <v>0.72803524814272857</v>
      </c>
      <c r="Q4" s="20">
        <v>0.67500000000000004</v>
      </c>
      <c r="R4" s="20">
        <v>0.52</v>
      </c>
      <c r="S4" s="20">
        <v>0.47697368421052633</v>
      </c>
      <c r="T4" s="20">
        <v>0.48468899521531106</v>
      </c>
      <c r="U4" s="38">
        <v>1.0342713888688613</v>
      </c>
      <c r="V4" s="38">
        <v>0.96261995969839587</v>
      </c>
      <c r="W4" s="38">
        <v>0.95041961934591468</v>
      </c>
      <c r="X4" s="38">
        <v>0.96721448996451709</v>
      </c>
      <c r="Y4">
        <v>0.62678853052888495</v>
      </c>
      <c r="Z4">
        <v>0.52974266449566731</v>
      </c>
      <c r="AA4">
        <v>0.52689549698882143</v>
      </c>
      <c r="AB4">
        <v>0.52850939475802883</v>
      </c>
    </row>
    <row r="5" spans="1:28" x14ac:dyDescent="0.25">
      <c r="A5">
        <v>4</v>
      </c>
      <c r="B5">
        <v>493415.01299900003</v>
      </c>
      <c r="C5">
        <v>5180582.7119100001</v>
      </c>
      <c r="D5" t="s">
        <v>9</v>
      </c>
      <c r="E5">
        <v>6</v>
      </c>
      <c r="F5">
        <v>79.080223841727118</v>
      </c>
      <c r="G5">
        <v>53.371062992125978</v>
      </c>
      <c r="H5" s="149">
        <f t="shared" si="0"/>
        <v>66.225643416926545</v>
      </c>
      <c r="I5" s="148">
        <v>1.0653019126608063</v>
      </c>
      <c r="J5" s="148">
        <v>1.0421174232507471</v>
      </c>
      <c r="K5" s="148">
        <v>0.97460904467194531</v>
      </c>
      <c r="L5" s="148">
        <v>1.0043284389644744</v>
      </c>
      <c r="M5" s="40">
        <v>0.8172154808262736</v>
      </c>
      <c r="N5" s="40">
        <v>0.84147649150032267</v>
      </c>
      <c r="O5" s="40">
        <v>0.77238493191667967</v>
      </c>
      <c r="P5" s="40">
        <v>0.76620595998562346</v>
      </c>
      <c r="Q5" s="20">
        <v>0.61904761904761907</v>
      </c>
      <c r="R5" s="20">
        <v>0.5357142857142857</v>
      </c>
      <c r="S5" s="20">
        <v>0.38336694361539081</v>
      </c>
      <c r="T5" s="20">
        <v>0.45589309241483156</v>
      </c>
      <c r="U5" s="38">
        <v>1.0390304401685588</v>
      </c>
      <c r="V5" s="38">
        <v>1.0225666831721005</v>
      </c>
      <c r="W5" s="38">
        <v>0.96101789118367531</v>
      </c>
      <c r="X5" s="38">
        <v>0.98915061739726284</v>
      </c>
      <c r="Y5">
        <v>0.65864894564271603</v>
      </c>
      <c r="Z5">
        <v>0.59018466605492015</v>
      </c>
      <c r="AA5">
        <v>0.49040178705607446</v>
      </c>
      <c r="AB5">
        <v>0.52475481823917458</v>
      </c>
    </row>
    <row r="6" spans="1:28" x14ac:dyDescent="0.25">
      <c r="A6">
        <v>5</v>
      </c>
      <c r="B6">
        <v>493446.911100998</v>
      </c>
      <c r="C6">
        <v>5180572.1204000004</v>
      </c>
      <c r="D6" t="s">
        <v>15</v>
      </c>
      <c r="E6">
        <v>1</v>
      </c>
      <c r="F6">
        <v>64.985236220472444</v>
      </c>
      <c r="G6">
        <v>65.735701771653538</v>
      </c>
      <c r="H6" s="149">
        <f t="shared" si="0"/>
        <v>65.360468996062991</v>
      </c>
      <c r="I6" s="148">
        <v>1.2808380874626701</v>
      </c>
      <c r="J6" s="148">
        <v>1.1615843660007543</v>
      </c>
      <c r="K6" s="148">
        <v>1.0956646521148532</v>
      </c>
      <c r="L6" s="148">
        <v>1.0769274393940205</v>
      </c>
      <c r="M6" s="40">
        <v>0.94801740500200138</v>
      </c>
      <c r="N6" s="40">
        <v>0.88408199670940879</v>
      </c>
      <c r="O6" s="40">
        <v>0.829381294519142</v>
      </c>
      <c r="P6" s="40">
        <v>0.76763126125187542</v>
      </c>
      <c r="Q6" s="20">
        <v>0.93478260869565211</v>
      </c>
      <c r="R6" s="20">
        <v>0.72041062801932354</v>
      </c>
      <c r="S6" s="20">
        <v>0.65131642512077281</v>
      </c>
      <c r="T6" s="20">
        <v>0.61439613526570047</v>
      </c>
      <c r="U6" s="38">
        <v>1.292347161904408</v>
      </c>
      <c r="V6" s="38">
        <v>1.1658446871302739</v>
      </c>
      <c r="W6" s="38">
        <v>1.1016464073166519</v>
      </c>
      <c r="X6" s="38">
        <v>1.0685267676673063</v>
      </c>
      <c r="Y6">
        <v>0.913549495383294</v>
      </c>
      <c r="Z6">
        <v>0.78497284654625632</v>
      </c>
      <c r="AA6">
        <v>0.66204964868182825</v>
      </c>
      <c r="AB6">
        <v>0.61809470890355034</v>
      </c>
    </row>
    <row r="7" spans="1:28" x14ac:dyDescent="0.25">
      <c r="A7">
        <v>6</v>
      </c>
      <c r="B7">
        <v>493479.23487300001</v>
      </c>
      <c r="C7">
        <v>5180583.9985100003</v>
      </c>
      <c r="D7" t="s">
        <v>15</v>
      </c>
      <c r="E7">
        <v>2</v>
      </c>
      <c r="F7">
        <v>70.546259842519675</v>
      </c>
      <c r="G7">
        <v>61.085154330708662</v>
      </c>
      <c r="H7" s="149">
        <f t="shared" si="0"/>
        <v>65.815707086614168</v>
      </c>
      <c r="I7" s="148">
        <v>1.0029053025373622</v>
      </c>
      <c r="J7" s="148">
        <v>1.0038236998907906</v>
      </c>
      <c r="K7" s="148">
        <v>0.96259080661654295</v>
      </c>
      <c r="L7" s="148">
        <v>0.98576399301097972</v>
      </c>
      <c r="M7" s="40">
        <v>0.72643513751122335</v>
      </c>
      <c r="N7" s="40">
        <v>0.7152507884454069</v>
      </c>
      <c r="O7" s="40">
        <v>0.72031068475750359</v>
      </c>
      <c r="P7" s="40">
        <v>0.67311791245000052</v>
      </c>
      <c r="Q7" s="20">
        <v>0.57189542483660127</v>
      </c>
      <c r="R7" s="20">
        <v>0.57761437908496727</v>
      </c>
      <c r="S7" s="20">
        <v>0.46241830065359474</v>
      </c>
      <c r="T7" s="20">
        <v>0.4811183732752361</v>
      </c>
      <c r="U7" s="38">
        <v>1.00647777403382</v>
      </c>
      <c r="V7" s="38">
        <v>1.0272678144343534</v>
      </c>
      <c r="W7" s="38">
        <v>0.97134252663591092</v>
      </c>
      <c r="X7" s="38">
        <v>0.98860187907289143</v>
      </c>
      <c r="Y7">
        <v>0.44224507154730197</v>
      </c>
      <c r="Z7">
        <v>0.47432817451210268</v>
      </c>
      <c r="AA7">
        <v>0.43930618187052134</v>
      </c>
      <c r="AB7">
        <v>0.43701745209944831</v>
      </c>
    </row>
    <row r="8" spans="1:28" x14ac:dyDescent="0.25">
      <c r="A8">
        <v>7</v>
      </c>
      <c r="B8">
        <v>493510.72638299799</v>
      </c>
      <c r="C8">
        <v>5180568.2729099803</v>
      </c>
      <c r="D8" t="s">
        <v>15</v>
      </c>
      <c r="E8">
        <v>3</v>
      </c>
      <c r="F8">
        <v>62.623031496062993</v>
      </c>
      <c r="G8">
        <v>64.618345275590542</v>
      </c>
      <c r="H8" s="149">
        <f t="shared" si="0"/>
        <v>63.620688385826767</v>
      </c>
      <c r="I8" s="148">
        <v>1.1156446414047607</v>
      </c>
      <c r="J8" s="148">
        <v>0.89312597114468506</v>
      </c>
      <c r="K8" s="148">
        <v>0.86786618322879761</v>
      </c>
      <c r="L8" s="148">
        <v>0.85881605346699574</v>
      </c>
      <c r="M8" s="40">
        <v>0.81227170277448857</v>
      </c>
      <c r="N8" s="40">
        <v>0.697002546948844</v>
      </c>
      <c r="O8" s="40">
        <v>0.65232049832342665</v>
      </c>
      <c r="P8" s="40">
        <v>0.62320043697227012</v>
      </c>
      <c r="Q8" s="20">
        <v>0.68181818181818188</v>
      </c>
      <c r="R8" s="20">
        <v>0.79329004329004338</v>
      </c>
      <c r="S8" s="20">
        <v>0.56369820655534941</v>
      </c>
      <c r="T8" s="20">
        <v>0.48160173160173159</v>
      </c>
      <c r="U8" s="38">
        <v>1.0837054891537927</v>
      </c>
      <c r="V8" s="38">
        <v>0.88088119463153358</v>
      </c>
      <c r="W8" s="38">
        <v>0.87858831101097767</v>
      </c>
      <c r="X8" s="38">
        <v>0.86220421217793519</v>
      </c>
      <c r="Y8">
        <v>0.64629545055343418</v>
      </c>
      <c r="Z8">
        <v>0.39625487823169953</v>
      </c>
      <c r="AA8">
        <v>0.34316485990225049</v>
      </c>
      <c r="AB8">
        <v>0.35088838698283781</v>
      </c>
    </row>
    <row r="9" spans="1:28" x14ac:dyDescent="0.25">
      <c r="A9">
        <v>8</v>
      </c>
      <c r="B9">
        <v>493542.64672600001</v>
      </c>
      <c r="C9">
        <v>5180578.1283600004</v>
      </c>
      <c r="D9" t="s">
        <v>15</v>
      </c>
      <c r="E9">
        <v>3</v>
      </c>
      <c r="F9">
        <v>65.957185039370074</v>
      </c>
      <c r="G9">
        <v>64.227129921259845</v>
      </c>
      <c r="H9" s="149">
        <f t="shared" si="0"/>
        <v>65.092157480314967</v>
      </c>
      <c r="I9" s="148">
        <v>0.70397061690177787</v>
      </c>
      <c r="J9" s="148">
        <v>0.82848257898116873</v>
      </c>
      <c r="K9" s="148">
        <v>0.87055698919612312</v>
      </c>
      <c r="L9" s="148">
        <v>0.90480083279498213</v>
      </c>
      <c r="M9" s="40">
        <v>0.51275156671498956</v>
      </c>
      <c r="N9" s="40">
        <v>0.6288848293945597</v>
      </c>
      <c r="O9" s="40">
        <v>0.63832953859608677</v>
      </c>
      <c r="P9" s="40">
        <v>0.63786042108772567</v>
      </c>
      <c r="Q9" s="20">
        <v>0.13636363636363635</v>
      </c>
      <c r="R9" s="20">
        <v>0.30627705627705626</v>
      </c>
      <c r="S9" s="20">
        <v>0.38930117501546074</v>
      </c>
      <c r="T9" s="20">
        <v>0.41493506493506488</v>
      </c>
      <c r="U9" s="38">
        <v>0.68396424841010928</v>
      </c>
      <c r="V9" s="38">
        <v>0.81257044738835882</v>
      </c>
      <c r="W9" s="38">
        <v>0.88355347411000529</v>
      </c>
      <c r="X9" s="38">
        <v>0.90774390136542671</v>
      </c>
      <c r="Y9">
        <v>8.5285728805169797E-2</v>
      </c>
      <c r="Z9">
        <v>0.27430400451002523</v>
      </c>
      <c r="AA9">
        <v>0.33442523283486525</v>
      </c>
      <c r="AB9">
        <v>0.38044406986316343</v>
      </c>
    </row>
    <row r="10" spans="1:28" x14ac:dyDescent="0.25">
      <c r="A10">
        <v>9</v>
      </c>
      <c r="B10">
        <v>493574.550785998</v>
      </c>
      <c r="C10">
        <v>5180572.8713800004</v>
      </c>
      <c r="D10" t="s">
        <v>15</v>
      </c>
      <c r="E10">
        <v>4</v>
      </c>
      <c r="F10">
        <v>66.11712598425197</v>
      </c>
      <c r="G10">
        <v>64.441223228346445</v>
      </c>
      <c r="H10" s="149">
        <f t="shared" si="0"/>
        <v>65.279174606299208</v>
      </c>
      <c r="I10" s="148">
        <v>0.97428860407704954</v>
      </c>
      <c r="J10" s="148">
        <v>1.0069972489957164</v>
      </c>
      <c r="K10" s="148">
        <v>0.97508573455237535</v>
      </c>
      <c r="L10" s="148">
        <v>1.0078807052233392</v>
      </c>
      <c r="M10" s="40">
        <v>0.74053975666504945</v>
      </c>
      <c r="N10" s="40">
        <v>0.76358764897269893</v>
      </c>
      <c r="O10" s="40">
        <v>0.72791668132181009</v>
      </c>
      <c r="P10" s="40">
        <v>0.70584132141529943</v>
      </c>
      <c r="Q10" s="20">
        <v>0.45220588235294118</v>
      </c>
      <c r="R10" s="20">
        <v>0.50551470588235292</v>
      </c>
      <c r="S10" s="20">
        <v>0.47584033613445376</v>
      </c>
      <c r="T10" s="20">
        <v>0.47683823529411756</v>
      </c>
      <c r="U10" s="38">
        <v>0.97130064375526626</v>
      </c>
      <c r="V10" s="38">
        <v>0.99443979473720823</v>
      </c>
      <c r="W10" s="38">
        <v>0.94328691917291485</v>
      </c>
      <c r="X10" s="38">
        <v>0.95792558643577608</v>
      </c>
      <c r="Y10">
        <v>0.45552880255117528</v>
      </c>
      <c r="Z10">
        <v>0.46955467086009173</v>
      </c>
      <c r="AA10">
        <v>0.46296437618784952</v>
      </c>
      <c r="AB10">
        <v>0.49237615471832036</v>
      </c>
    </row>
    <row r="11" spans="1:28" x14ac:dyDescent="0.25">
      <c r="A11">
        <v>10</v>
      </c>
      <c r="B11">
        <v>493606.467921998</v>
      </c>
      <c r="C11">
        <v>5180579.8379899804</v>
      </c>
      <c r="D11" t="s">
        <v>15</v>
      </c>
      <c r="E11">
        <v>5</v>
      </c>
      <c r="F11">
        <v>63.459645669291326</v>
      </c>
      <c r="G11">
        <v>48.481553543307093</v>
      </c>
      <c r="H11" s="149">
        <f t="shared" si="0"/>
        <v>55.97059960629921</v>
      </c>
      <c r="I11" s="148">
        <v>0.9355723636687745</v>
      </c>
      <c r="J11" s="148">
        <v>0.89857734683983836</v>
      </c>
      <c r="K11" s="148">
        <v>0.8530562698589832</v>
      </c>
      <c r="L11" s="148">
        <v>0.84935082133882467</v>
      </c>
      <c r="M11" s="40">
        <v>0.67156340419939231</v>
      </c>
      <c r="N11" s="40">
        <v>0.61089956220849617</v>
      </c>
      <c r="O11" s="40">
        <v>0.58439704608882104</v>
      </c>
      <c r="P11" s="40">
        <v>0.5739303289447315</v>
      </c>
      <c r="Q11" s="20">
        <v>0.4</v>
      </c>
      <c r="R11" s="20">
        <v>0.39476190476190476</v>
      </c>
      <c r="S11" s="20">
        <v>0.29523809523809524</v>
      </c>
      <c r="T11" s="20">
        <v>0.2896103896103896</v>
      </c>
      <c r="U11" s="38">
        <v>0.93029260000025715</v>
      </c>
      <c r="V11" s="38">
        <v>0.89851662267823185</v>
      </c>
      <c r="W11" s="38">
        <v>0.86298919179208955</v>
      </c>
      <c r="X11" s="38">
        <v>0.86734091007193481</v>
      </c>
      <c r="Y11">
        <v>0.42183685753990774</v>
      </c>
      <c r="Z11">
        <v>0.37311021518765963</v>
      </c>
      <c r="AA11">
        <v>0.28561917227682704</v>
      </c>
      <c r="AB11">
        <v>0.30661617973700267</v>
      </c>
    </row>
    <row r="12" spans="1:28" x14ac:dyDescent="0.25">
      <c r="A12">
        <v>11</v>
      </c>
      <c r="B12">
        <v>493638.36825900001</v>
      </c>
      <c r="C12">
        <v>5180571.02544</v>
      </c>
      <c r="D12" t="s">
        <v>15</v>
      </c>
      <c r="E12">
        <v>6</v>
      </c>
      <c r="F12">
        <v>59.694881889763778</v>
      </c>
      <c r="G12">
        <v>53.100122047244099</v>
      </c>
      <c r="H12" s="149">
        <f t="shared" si="0"/>
        <v>56.397501968503938</v>
      </c>
      <c r="I12" s="148">
        <v>1.0235308004837849</v>
      </c>
      <c r="J12" s="148">
        <v>0.99612997985043616</v>
      </c>
      <c r="K12" s="148">
        <v>1.0603820177808789</v>
      </c>
      <c r="L12" s="148">
        <v>0.9892303789215191</v>
      </c>
      <c r="M12" s="40">
        <v>0.70145959724175966</v>
      </c>
      <c r="N12" s="40">
        <v>0.7172708981474849</v>
      </c>
      <c r="O12" s="40">
        <v>0.69916012714504228</v>
      </c>
      <c r="P12" s="40">
        <v>0.66001607843799404</v>
      </c>
      <c r="Q12" s="20">
        <v>0.5714285714285714</v>
      </c>
      <c r="R12" s="20">
        <v>0.47619047619047616</v>
      </c>
      <c r="S12" s="20">
        <v>0.45578231292517007</v>
      </c>
      <c r="T12" s="20">
        <v>0.4</v>
      </c>
      <c r="U12" s="38">
        <v>1.0234448954313891</v>
      </c>
      <c r="V12" s="38">
        <v>0.99494989996742045</v>
      </c>
      <c r="W12" s="38">
        <v>1.054697845332857</v>
      </c>
      <c r="X12" s="38">
        <v>0.9705562642448482</v>
      </c>
      <c r="Y12">
        <v>0.57480469269622558</v>
      </c>
      <c r="Z12">
        <v>0.52831331363896128</v>
      </c>
      <c r="AA12">
        <v>0.47661763672046487</v>
      </c>
      <c r="AB12">
        <v>0.41733458421351016</v>
      </c>
    </row>
    <row r="13" spans="1:28" x14ac:dyDescent="0.25">
      <c r="A13">
        <v>12</v>
      </c>
      <c r="B13">
        <v>493668.466732</v>
      </c>
      <c r="C13">
        <v>5180579.1139500001</v>
      </c>
      <c r="D13" t="s">
        <v>15</v>
      </c>
      <c r="E13">
        <v>6</v>
      </c>
      <c r="F13">
        <v>74.803149606299215</v>
      </c>
      <c r="G13">
        <v>49.62328779527558</v>
      </c>
      <c r="H13" s="149">
        <f t="shared" si="0"/>
        <v>62.213218700787394</v>
      </c>
      <c r="I13" s="148">
        <v>0.92676664316648172</v>
      </c>
      <c r="J13" s="148">
        <v>0.86412384992572344</v>
      </c>
      <c r="K13" s="148">
        <v>0.93682239807478884</v>
      </c>
      <c r="L13" s="148">
        <v>0.88009012343634441</v>
      </c>
      <c r="M13" s="40">
        <v>0.62592698778335376</v>
      </c>
      <c r="N13" s="40">
        <v>0.59226586677461213</v>
      </c>
      <c r="O13" s="40">
        <v>0.63001732304051283</v>
      </c>
      <c r="P13" s="40">
        <v>0.59728023637478866</v>
      </c>
      <c r="Q13" s="20">
        <v>0.38095238095238093</v>
      </c>
      <c r="R13" s="20">
        <v>0.28809523809523807</v>
      </c>
      <c r="S13" s="20">
        <v>0.40624999999999994</v>
      </c>
      <c r="T13" s="20">
        <v>0.35606060606060602</v>
      </c>
      <c r="U13" s="38">
        <v>0.93004368148112437</v>
      </c>
      <c r="V13" s="38">
        <v>0.86603046848769816</v>
      </c>
      <c r="W13" s="38">
        <v>0.93456269359846211</v>
      </c>
      <c r="X13" s="38">
        <v>0.86929630141088765</v>
      </c>
      <c r="Y13">
        <v>0.43116207245364713</v>
      </c>
      <c r="Z13">
        <v>0.36301344398161317</v>
      </c>
      <c r="AA13">
        <v>0.43663517553815367</v>
      </c>
      <c r="AB13">
        <v>0.37602950566822579</v>
      </c>
    </row>
    <row r="14" spans="1:28" x14ac:dyDescent="0.25">
      <c r="A14">
        <v>13</v>
      </c>
      <c r="B14">
        <v>493702.19999400002</v>
      </c>
      <c r="C14">
        <v>5180582.7370800003</v>
      </c>
      <c r="D14" t="s">
        <v>24</v>
      </c>
      <c r="E14">
        <v>1</v>
      </c>
      <c r="F14">
        <v>59.62079251968504</v>
      </c>
      <c r="G14">
        <v>44.359276002999621</v>
      </c>
      <c r="H14" s="149">
        <f t="shared" si="0"/>
        <v>51.990034261342331</v>
      </c>
      <c r="I14" s="148">
        <v>0.82455197261837743</v>
      </c>
      <c r="J14" s="148">
        <v>0.79308448625359207</v>
      </c>
      <c r="K14" s="148">
        <v>0.81576888993922214</v>
      </c>
      <c r="L14" s="148">
        <v>0.8614248056884809</v>
      </c>
      <c r="M14" s="40">
        <v>0.55182628618576601</v>
      </c>
      <c r="N14" s="40">
        <v>0.56253661944019706</v>
      </c>
      <c r="O14" s="40">
        <v>0.58764566724424672</v>
      </c>
      <c r="P14" s="40">
        <v>0.61774237918226105</v>
      </c>
      <c r="Q14" s="20">
        <v>0.33496732026143794</v>
      </c>
      <c r="R14" s="20">
        <v>0.23759803921568629</v>
      </c>
      <c r="S14" s="20">
        <v>0.24694648692810459</v>
      </c>
      <c r="T14" s="20">
        <v>0.3031127450980392</v>
      </c>
      <c r="U14" s="38">
        <v>0.83666190933181417</v>
      </c>
      <c r="V14" s="38">
        <v>0.8048989638680526</v>
      </c>
      <c r="W14" s="38">
        <v>0.83019575871363771</v>
      </c>
      <c r="X14" s="38">
        <v>0.87840652686801268</v>
      </c>
      <c r="Y14">
        <v>0.20151192545855878</v>
      </c>
      <c r="Z14">
        <v>0.18142427546703427</v>
      </c>
      <c r="AA14">
        <v>0.17868235421167686</v>
      </c>
      <c r="AB14">
        <v>0.23810564890279784</v>
      </c>
    </row>
    <row r="15" spans="1:28" x14ac:dyDescent="0.25">
      <c r="A15">
        <v>14</v>
      </c>
      <c r="B15">
        <v>493768.28853800002</v>
      </c>
      <c r="C15">
        <v>5180574.2933700001</v>
      </c>
      <c r="D15" t="s">
        <v>24</v>
      </c>
      <c r="E15">
        <v>3</v>
      </c>
      <c r="F15">
        <v>60.122819291338587</v>
      </c>
      <c r="G15">
        <v>39.110313512035013</v>
      </c>
      <c r="H15" s="149">
        <f t="shared" si="0"/>
        <v>49.616566401686796</v>
      </c>
      <c r="I15" s="148">
        <v>0.87491096423372583</v>
      </c>
      <c r="J15" s="148">
        <v>0.856364623865145</v>
      </c>
      <c r="K15" s="148">
        <v>0.86854813264294772</v>
      </c>
      <c r="L15" s="148">
        <v>0.884581920175189</v>
      </c>
      <c r="M15" s="40">
        <v>0.64491278413001607</v>
      </c>
      <c r="N15" s="40">
        <v>0.64327990272970703</v>
      </c>
      <c r="O15" s="40">
        <v>0.64773648118691518</v>
      </c>
      <c r="P15" s="40">
        <v>0.65819290477035952</v>
      </c>
      <c r="Q15" s="20">
        <v>0.31666666666666665</v>
      </c>
      <c r="R15" s="20">
        <v>0.29146026831785343</v>
      </c>
      <c r="S15" s="20">
        <v>0.30834193326453385</v>
      </c>
      <c r="T15" s="20">
        <v>0.34451706608569355</v>
      </c>
      <c r="U15" s="38">
        <v>0.88953103247443766</v>
      </c>
      <c r="V15" s="38">
        <v>0.84949659082138318</v>
      </c>
      <c r="W15" s="38">
        <v>0.86691884916867601</v>
      </c>
      <c r="X15" s="38">
        <v>0.85886553609549798</v>
      </c>
      <c r="Y15">
        <v>0.30265277243075561</v>
      </c>
      <c r="Z15">
        <v>0.27346013243671524</v>
      </c>
      <c r="AA15">
        <v>0.28658747057381556</v>
      </c>
      <c r="AB15">
        <v>0.34239701125022676</v>
      </c>
    </row>
    <row r="16" spans="1:28" x14ac:dyDescent="0.25">
      <c r="A16">
        <v>15</v>
      </c>
      <c r="B16">
        <v>493797.922326</v>
      </c>
      <c r="C16">
        <v>5180576.3034399804</v>
      </c>
      <c r="D16" t="s">
        <v>24</v>
      </c>
      <c r="E16">
        <v>3</v>
      </c>
      <c r="F16">
        <v>78.196130314960641</v>
      </c>
      <c r="G16">
        <v>50.125098400213638</v>
      </c>
      <c r="H16" s="149">
        <f t="shared" si="0"/>
        <v>64.160614357587136</v>
      </c>
      <c r="I16" s="148">
        <v>0.82984296610340236</v>
      </c>
      <c r="J16" s="148">
        <v>0.94229211471558627</v>
      </c>
      <c r="K16" s="148">
        <v>0.95603816854029799</v>
      </c>
      <c r="L16" s="148">
        <v>0.94838638364680106</v>
      </c>
      <c r="M16" s="40">
        <v>0.6119018506699534</v>
      </c>
      <c r="N16" s="40">
        <v>0.71584738005694548</v>
      </c>
      <c r="O16" s="40">
        <v>0.72191157729449196</v>
      </c>
      <c r="P16" s="40">
        <v>0.71281209645476706</v>
      </c>
      <c r="Q16" s="20">
        <v>0.25208333333333333</v>
      </c>
      <c r="R16" s="20">
        <v>0.42867324561403508</v>
      </c>
      <c r="S16" s="20">
        <v>0.44702380952380955</v>
      </c>
      <c r="T16" s="20">
        <v>0.44649079807361547</v>
      </c>
      <c r="U16" s="38">
        <v>0.84385074779392366</v>
      </c>
      <c r="V16" s="38">
        <v>0.93240248900463629</v>
      </c>
      <c r="W16" s="38">
        <v>0.94528948416469405</v>
      </c>
      <c r="X16" s="38">
        <v>0.92401540761351431</v>
      </c>
      <c r="Y16">
        <v>0.23645145158318637</v>
      </c>
      <c r="Z16">
        <v>0.43647685017410442</v>
      </c>
      <c r="AA16">
        <v>0.44676412651231118</v>
      </c>
      <c r="AB16">
        <v>0.4585375281098984</v>
      </c>
    </row>
    <row r="17" spans="1:28" x14ac:dyDescent="0.25">
      <c r="A17">
        <v>16</v>
      </c>
      <c r="B17">
        <v>493861.755168</v>
      </c>
      <c r="C17">
        <v>5180589.4613600001</v>
      </c>
      <c r="D17" t="s">
        <v>24</v>
      </c>
      <c r="E17">
        <v>4</v>
      </c>
      <c r="F17">
        <v>86.658210629921271</v>
      </c>
      <c r="G17">
        <v>52.161084977342831</v>
      </c>
      <c r="H17" s="149">
        <f t="shared" si="0"/>
        <v>69.409647803632055</v>
      </c>
      <c r="I17" s="148">
        <v>1.3069410264008967</v>
      </c>
      <c r="J17" s="148">
        <v>1.0813937461744951</v>
      </c>
      <c r="K17" s="148">
        <v>1.0861288802525793</v>
      </c>
      <c r="L17" s="148">
        <v>1.1239094050826852</v>
      </c>
      <c r="M17" s="40">
        <v>0.74043009810791882</v>
      </c>
      <c r="N17" s="40">
        <v>0.72171623971280296</v>
      </c>
      <c r="O17" s="40">
        <v>0.75236229238755403</v>
      </c>
      <c r="P17" s="40">
        <v>0.78116808632308121</v>
      </c>
      <c r="Q17" s="20">
        <v>0.46458333333333335</v>
      </c>
      <c r="R17" s="20">
        <v>0.50936274509803925</v>
      </c>
      <c r="S17" s="20">
        <v>0.58157679738562096</v>
      </c>
      <c r="T17" s="20">
        <v>0.6448900772430185</v>
      </c>
      <c r="U17" s="38">
        <v>1.4598877374784112</v>
      </c>
      <c r="V17" s="38">
        <v>1.122249994465182</v>
      </c>
      <c r="W17" s="38">
        <v>1.1207764318463291</v>
      </c>
      <c r="X17" s="38">
        <v>1.1517330517674147</v>
      </c>
      <c r="Y17">
        <v>0.64509319559847289</v>
      </c>
      <c r="Z17">
        <v>0.53969609799108154</v>
      </c>
      <c r="AA17">
        <v>0.55439952128613657</v>
      </c>
      <c r="AB17">
        <v>0.60777305738579734</v>
      </c>
    </row>
    <row r="18" spans="1:28" x14ac:dyDescent="0.25">
      <c r="A18">
        <v>17</v>
      </c>
      <c r="B18">
        <v>493893.661479</v>
      </c>
      <c r="C18">
        <v>5180586.20627</v>
      </c>
      <c r="D18" t="s">
        <v>24</v>
      </c>
      <c r="E18">
        <v>5</v>
      </c>
      <c r="F18">
        <v>97.64736889763779</v>
      </c>
      <c r="G18">
        <v>83.940154024879817</v>
      </c>
      <c r="H18" s="149">
        <f t="shared" si="0"/>
        <v>90.793761461258811</v>
      </c>
      <c r="I18" s="148">
        <v>1.2601683306465885</v>
      </c>
      <c r="J18" s="148">
        <v>1.4235825876999075</v>
      </c>
      <c r="K18" s="148">
        <v>1.3889054940163874</v>
      </c>
      <c r="L18" s="148">
        <v>1.4487027582397614</v>
      </c>
      <c r="M18" s="40">
        <v>0.94826373626373628</v>
      </c>
      <c r="N18" s="40">
        <v>0.97930549450549442</v>
      </c>
      <c r="O18" s="40">
        <v>0.96482378996664697</v>
      </c>
      <c r="P18" s="40">
        <v>0.97537665297665299</v>
      </c>
      <c r="Q18" s="20">
        <v>0.83333333333333326</v>
      </c>
      <c r="R18" s="20">
        <v>0.93333333333333324</v>
      </c>
      <c r="S18" s="20">
        <v>0.91428571428571426</v>
      </c>
      <c r="T18" s="20">
        <v>0.93999999999999984</v>
      </c>
      <c r="U18" s="38">
        <v>1.2030881243341442</v>
      </c>
      <c r="V18" s="38">
        <v>1.3819524415376632</v>
      </c>
      <c r="W18" s="38">
        <v>1.3569956713005475</v>
      </c>
      <c r="X18" s="38">
        <v>1.4081983312923161</v>
      </c>
      <c r="Y18">
        <v>0.88288557213930341</v>
      </c>
      <c r="Z18">
        <v>0.95315422885572132</v>
      </c>
      <c r="AA18">
        <v>0.93288794124615015</v>
      </c>
      <c r="AB18">
        <v>0.95302155887230511</v>
      </c>
    </row>
    <row r="19" spans="1:28" x14ac:dyDescent="0.25">
      <c r="A19">
        <v>18</v>
      </c>
      <c r="B19">
        <v>493215.020101998</v>
      </c>
      <c r="C19">
        <v>5180604.1297000004</v>
      </c>
      <c r="D19" t="s">
        <v>9</v>
      </c>
      <c r="E19">
        <v>1</v>
      </c>
      <c r="F19">
        <v>48.277500000000003</v>
      </c>
      <c r="G19">
        <v>63.041338582677163</v>
      </c>
      <c r="H19" s="149">
        <f t="shared" si="0"/>
        <v>55.65941929133858</v>
      </c>
      <c r="I19" s="148">
        <v>0.90368210614067679</v>
      </c>
      <c r="J19" s="148">
        <v>0.91501531014471937</v>
      </c>
      <c r="K19" s="148">
        <v>0.91095107455128987</v>
      </c>
      <c r="L19" s="148">
        <v>0.78081520675824845</v>
      </c>
      <c r="M19" s="40">
        <v>0.66530401175142173</v>
      </c>
      <c r="N19" s="40">
        <v>0.65788960168742083</v>
      </c>
      <c r="O19" s="40">
        <v>0.64151034461776224</v>
      </c>
      <c r="P19" s="40">
        <v>0.64151034461776224</v>
      </c>
      <c r="Q19" s="20">
        <v>0.3</v>
      </c>
      <c r="R19" s="20">
        <v>0.39368421052631575</v>
      </c>
      <c r="S19" s="20">
        <v>0.37807017543859645</v>
      </c>
      <c r="T19" s="20">
        <v>0.37807017543859645</v>
      </c>
      <c r="U19" s="38">
        <v>0.88753088477630238</v>
      </c>
      <c r="V19" s="38">
        <v>0.91172211453947527</v>
      </c>
      <c r="W19" s="38">
        <v>0.90947344353215864</v>
      </c>
      <c r="X19" s="38">
        <v>0.90947344353215864</v>
      </c>
      <c r="Y19">
        <v>0.39427727735823237</v>
      </c>
      <c r="Z19">
        <v>0.44990915327802644</v>
      </c>
      <c r="AA19">
        <v>0.44177840248957684</v>
      </c>
      <c r="AB19">
        <v>0.44177840248957684</v>
      </c>
    </row>
    <row r="20" spans="1:28" x14ac:dyDescent="0.25">
      <c r="A20">
        <v>19</v>
      </c>
      <c r="B20">
        <v>493246.597671</v>
      </c>
      <c r="C20">
        <v>5180590.1908</v>
      </c>
      <c r="D20" t="s">
        <v>9</v>
      </c>
      <c r="E20">
        <v>2</v>
      </c>
      <c r="F20">
        <v>55.485688062337395</v>
      </c>
      <c r="G20">
        <v>41.240157480314963</v>
      </c>
      <c r="H20" s="149">
        <f t="shared" si="0"/>
        <v>48.362922771326183</v>
      </c>
      <c r="I20" s="148">
        <v>0.91045625915234174</v>
      </c>
      <c r="J20" s="148">
        <v>0.8836293921763696</v>
      </c>
      <c r="K20" s="148">
        <v>0.78278126597144071</v>
      </c>
      <c r="L20" s="148">
        <v>0.80990439288857208</v>
      </c>
      <c r="M20" s="40">
        <v>0.63612320178922999</v>
      </c>
      <c r="N20" s="40">
        <v>0.56948663257773713</v>
      </c>
      <c r="O20" s="40">
        <v>0.50314374327901779</v>
      </c>
      <c r="P20" s="40">
        <v>0.53701831946956247</v>
      </c>
      <c r="Q20" s="20">
        <v>0.45989974937343359</v>
      </c>
      <c r="R20" s="20">
        <v>0.41365177650007368</v>
      </c>
      <c r="S20" s="20">
        <v>0.30865767359575413</v>
      </c>
      <c r="T20" s="20">
        <v>0.29190824655220937</v>
      </c>
      <c r="U20" s="38">
        <v>0.92517886319270182</v>
      </c>
      <c r="V20" s="38">
        <v>0.90705392570664678</v>
      </c>
      <c r="W20" s="38">
        <v>0.79724611422994185</v>
      </c>
      <c r="X20" s="38">
        <v>0.8150768636918192</v>
      </c>
      <c r="Y20">
        <v>0.34853337938294415</v>
      </c>
      <c r="Z20">
        <v>0.29938106092987571</v>
      </c>
      <c r="AA20">
        <v>0.21468224419870843</v>
      </c>
      <c r="AB20">
        <v>0.24826481409766515</v>
      </c>
    </row>
    <row r="21" spans="1:28" x14ac:dyDescent="0.25">
      <c r="A21">
        <v>20</v>
      </c>
      <c r="B21">
        <v>493277.31095900002</v>
      </c>
      <c r="C21">
        <v>5180594.6435200004</v>
      </c>
      <c r="D21" t="s">
        <v>9</v>
      </c>
      <c r="E21">
        <v>2</v>
      </c>
      <c r="F21">
        <v>71.382872834645667</v>
      </c>
      <c r="G21">
        <v>37.94291338582677</v>
      </c>
      <c r="H21" s="149">
        <f t="shared" si="0"/>
        <v>54.662893110236219</v>
      </c>
      <c r="I21" s="148">
        <v>0.77355480415915501</v>
      </c>
      <c r="J21" s="148">
        <v>0.79014375108834045</v>
      </c>
      <c r="K21" s="148">
        <v>0.950233004836744</v>
      </c>
      <c r="L21" s="148">
        <v>0.93688853502215519</v>
      </c>
      <c r="M21" s="40">
        <v>0.53558466719697284</v>
      </c>
      <c r="N21" s="40">
        <v>0.52218811162657075</v>
      </c>
      <c r="O21" s="40">
        <v>0.56747873735011867</v>
      </c>
      <c r="P21" s="40">
        <v>0.55833247017669829</v>
      </c>
      <c r="Q21" s="20">
        <v>0.12406015037593984</v>
      </c>
      <c r="R21" s="20">
        <v>0.25354562877782694</v>
      </c>
      <c r="S21" s="20">
        <v>0.35426802299867316</v>
      </c>
      <c r="T21" s="20">
        <v>0.37603346601798615</v>
      </c>
      <c r="U21" s="38">
        <v>0.78629319133574049</v>
      </c>
      <c r="V21" s="38">
        <v>0.80583492177010796</v>
      </c>
      <c r="W21" s="38">
        <v>0.97479881267750201</v>
      </c>
      <c r="X21" s="38">
        <v>0.97214921435036317</v>
      </c>
      <c r="Y21">
        <v>0.12373031737596792</v>
      </c>
      <c r="Z21">
        <v>0.21940393454767143</v>
      </c>
      <c r="AA21">
        <v>0.29213293947779251</v>
      </c>
      <c r="AB21">
        <v>0.31314102217479933</v>
      </c>
    </row>
    <row r="22" spans="1:28" x14ac:dyDescent="0.25">
      <c r="A22">
        <v>21</v>
      </c>
      <c r="B22">
        <v>493309.217427</v>
      </c>
      <c r="C22">
        <v>5180591.82981</v>
      </c>
      <c r="D22" t="s">
        <v>9</v>
      </c>
      <c r="E22">
        <v>3</v>
      </c>
      <c r="F22">
        <v>77.952779527559059</v>
      </c>
      <c r="G22">
        <v>46.653543307086615</v>
      </c>
      <c r="H22" s="149">
        <f t="shared" si="0"/>
        <v>62.303161417322841</v>
      </c>
      <c r="I22" s="148">
        <v>1.0758234529831201</v>
      </c>
      <c r="J22" s="148">
        <v>1.0479892936619932</v>
      </c>
      <c r="K22" s="148">
        <v>0.99163092462019597</v>
      </c>
      <c r="L22" s="148">
        <v>0.97471033814220875</v>
      </c>
      <c r="M22" s="40">
        <v>0.79223475154964507</v>
      </c>
      <c r="N22" s="40">
        <v>0.77341054141995702</v>
      </c>
      <c r="O22" s="40">
        <v>0.72573382824999944</v>
      </c>
      <c r="P22" s="40">
        <v>0.70227446800012394</v>
      </c>
      <c r="Q22" s="20">
        <v>0.61904761904761907</v>
      </c>
      <c r="R22" s="20">
        <v>0.58333333333333326</v>
      </c>
      <c r="S22" s="20">
        <v>0.51700680272108845</v>
      </c>
      <c r="T22" s="20">
        <v>0.47619047619047616</v>
      </c>
      <c r="U22" s="38">
        <v>1.0376161527775256</v>
      </c>
      <c r="V22" s="38">
        <v>1.0213881078790621</v>
      </c>
      <c r="W22" s="38">
        <v>0.97394590259208003</v>
      </c>
      <c r="X22" s="38">
        <v>0.96102099341297964</v>
      </c>
      <c r="Y22">
        <v>0.6342156495306468</v>
      </c>
      <c r="Z22">
        <v>0.59769696873130918</v>
      </c>
      <c r="AA22">
        <v>0.52579163727181299</v>
      </c>
      <c r="AB22">
        <v>0.48719828193806436</v>
      </c>
    </row>
    <row r="23" spans="1:28" x14ac:dyDescent="0.25">
      <c r="A23">
        <v>22</v>
      </c>
      <c r="B23">
        <v>493341.14833300002</v>
      </c>
      <c r="C23">
        <v>5180611.0184399802</v>
      </c>
      <c r="D23" t="s">
        <v>9</v>
      </c>
      <c r="E23">
        <v>4</v>
      </c>
      <c r="F23">
        <v>66.257100342011398</v>
      </c>
      <c r="G23">
        <v>49.163385826771652</v>
      </c>
      <c r="H23" s="149">
        <f t="shared" si="0"/>
        <v>57.710243084391522</v>
      </c>
      <c r="I23" s="148">
        <v>0.83913259579075805</v>
      </c>
      <c r="J23" s="148">
        <v>0.91593790828589428</v>
      </c>
      <c r="K23" s="148">
        <v>0.87220015441425569</v>
      </c>
      <c r="L23" s="148">
        <v>0.85951535062446816</v>
      </c>
      <c r="M23" s="40">
        <v>0.62999200478322959</v>
      </c>
      <c r="N23" s="40">
        <v>0.70519579863275461</v>
      </c>
      <c r="O23" s="40">
        <v>0.6729454384283875</v>
      </c>
      <c r="P23" s="40">
        <v>0.65797764461608299</v>
      </c>
      <c r="Q23" s="20">
        <v>0.34782608695652173</v>
      </c>
      <c r="R23" s="20">
        <v>0.37556935817805381</v>
      </c>
      <c r="S23" s="20">
        <v>0.28512610577827968</v>
      </c>
      <c r="T23" s="20">
        <v>0.26793818098165922</v>
      </c>
      <c r="U23" s="38">
        <v>0.82506570637044196</v>
      </c>
      <c r="V23" s="38">
        <v>0.91028853038271795</v>
      </c>
      <c r="W23" s="38">
        <v>0.86035227517628421</v>
      </c>
      <c r="X23" s="38">
        <v>0.84682955909828239</v>
      </c>
      <c r="Y23">
        <v>0.39016449230031736</v>
      </c>
      <c r="Z23">
        <v>0.45648176064712304</v>
      </c>
      <c r="AA23">
        <v>0.38033418106341382</v>
      </c>
      <c r="AB23">
        <v>0.36272029091909674</v>
      </c>
    </row>
    <row r="24" spans="1:28" x14ac:dyDescent="0.25">
      <c r="A24">
        <v>23</v>
      </c>
      <c r="B24">
        <v>493371.45561800001</v>
      </c>
      <c r="C24">
        <v>5180609.6268499903</v>
      </c>
      <c r="D24" t="s">
        <v>9</v>
      </c>
      <c r="E24">
        <v>4</v>
      </c>
      <c r="F24">
        <v>77.174340223815008</v>
      </c>
      <c r="G24">
        <v>65.514271653543304</v>
      </c>
      <c r="H24" s="149">
        <f t="shared" si="0"/>
        <v>71.344305938679156</v>
      </c>
      <c r="I24" s="148">
        <v>0.86665390259106689</v>
      </c>
      <c r="J24" s="148">
        <v>0.92757255484987766</v>
      </c>
      <c r="K24" s="148">
        <v>0.96938016316747022</v>
      </c>
      <c r="L24" s="148">
        <v>0.97443327525937329</v>
      </c>
      <c r="M24" s="40">
        <v>0.6379585189234791</v>
      </c>
      <c r="N24" s="40">
        <v>0.70907167374608071</v>
      </c>
      <c r="O24" s="40">
        <v>0.74608345859521186</v>
      </c>
      <c r="P24" s="40">
        <v>0.74325065600620144</v>
      </c>
      <c r="Q24" s="20">
        <v>0.28260869565217389</v>
      </c>
      <c r="R24" s="20">
        <v>0.4565217391304347</v>
      </c>
      <c r="S24" s="20">
        <v>0.51581027667984181</v>
      </c>
      <c r="T24" s="20">
        <v>0.5111166007905138</v>
      </c>
      <c r="U24" s="38">
        <v>0.85659525528927261</v>
      </c>
      <c r="V24" s="38">
        <v>0.92323189196897315</v>
      </c>
      <c r="W24" s="38">
        <v>0.95523974451803095</v>
      </c>
      <c r="X24" s="38">
        <v>0.95897978411693563</v>
      </c>
      <c r="Y24">
        <v>0.35831809936680642</v>
      </c>
      <c r="Z24">
        <v>0.44559390465771109</v>
      </c>
      <c r="AA24">
        <v>0.52225473994550808</v>
      </c>
      <c r="AB24">
        <v>0.52301756864769389</v>
      </c>
    </row>
    <row r="25" spans="1:28" x14ac:dyDescent="0.25">
      <c r="A25">
        <v>24</v>
      </c>
      <c r="B25">
        <v>493404.974858</v>
      </c>
      <c r="C25">
        <v>5180617.8375500003</v>
      </c>
      <c r="D25" t="s">
        <v>9</v>
      </c>
      <c r="E25">
        <v>5</v>
      </c>
      <c r="F25">
        <v>75.066820081324622</v>
      </c>
      <c r="G25">
        <v>49.53248031496063</v>
      </c>
      <c r="H25" s="149">
        <f t="shared" si="0"/>
        <v>62.299650198142629</v>
      </c>
      <c r="I25" s="148">
        <v>1.0041640288440583</v>
      </c>
      <c r="J25" s="148">
        <v>0.91933957356957152</v>
      </c>
      <c r="K25" s="148">
        <v>0.86007073185818605</v>
      </c>
      <c r="L25" s="148">
        <v>0.88413851390154186</v>
      </c>
      <c r="M25" s="40">
        <v>0.74984348854871663</v>
      </c>
      <c r="N25" s="40">
        <v>0.68906503836234023</v>
      </c>
      <c r="O25" s="40">
        <v>0.64469872952698248</v>
      </c>
      <c r="P25" s="40">
        <v>0.65486711160576039</v>
      </c>
      <c r="Q25" s="20">
        <v>0.5</v>
      </c>
      <c r="R25" s="20">
        <v>0.45999999999999996</v>
      </c>
      <c r="S25" s="20">
        <v>0.36348684210526316</v>
      </c>
      <c r="T25" s="20">
        <v>0.37870813397129194</v>
      </c>
      <c r="U25" s="38">
        <v>0.98428895199382604</v>
      </c>
      <c r="V25" s="38">
        <v>0.89952720828087662</v>
      </c>
      <c r="W25" s="38">
        <v>0.83836179206598838</v>
      </c>
      <c r="X25" s="38">
        <v>0.8709932730097506</v>
      </c>
      <c r="Y25">
        <v>0.56368695088308585</v>
      </c>
      <c r="Z25">
        <v>0.48965839367477865</v>
      </c>
      <c r="AA25">
        <v>0.4136207966933057</v>
      </c>
      <c r="AB25">
        <v>0.41720402030713993</v>
      </c>
    </row>
    <row r="26" spans="1:28" x14ac:dyDescent="0.25">
      <c r="A26">
        <v>25</v>
      </c>
      <c r="B26">
        <v>493436.88065299799</v>
      </c>
      <c r="C26">
        <v>5180614.4689100003</v>
      </c>
      <c r="D26" t="s">
        <v>9</v>
      </c>
      <c r="E26">
        <v>6</v>
      </c>
      <c r="F26">
        <v>82.377269886627943</v>
      </c>
      <c r="G26">
        <v>46.407480314960623</v>
      </c>
      <c r="H26" s="149">
        <f t="shared" si="0"/>
        <v>64.392375100794283</v>
      </c>
      <c r="I26" s="148">
        <v>1.1460736136348635</v>
      </c>
      <c r="J26" s="148">
        <v>1.0541361431098599</v>
      </c>
      <c r="K26" s="148">
        <v>1.0008004756191007</v>
      </c>
      <c r="L26" s="148">
        <v>1.018157676727766</v>
      </c>
      <c r="M26" s="40">
        <v>0.8785434675157584</v>
      </c>
      <c r="N26" s="40">
        <v>0.8479240948768576</v>
      </c>
      <c r="O26" s="40">
        <v>0.78988540452200373</v>
      </c>
      <c r="P26" s="40">
        <v>0.77913733329276802</v>
      </c>
      <c r="Q26" s="20">
        <v>0.83333333333333326</v>
      </c>
      <c r="R26" s="20">
        <v>0.55952380952380953</v>
      </c>
      <c r="S26" s="20">
        <v>0.49708531633997477</v>
      </c>
      <c r="T26" s="20">
        <v>0.53899491812535294</v>
      </c>
      <c r="U26" s="38">
        <v>1.1177257593546526</v>
      </c>
      <c r="V26" s="38">
        <v>1.0344084437480423</v>
      </c>
      <c r="W26" s="38">
        <v>0.98759126353511739</v>
      </c>
      <c r="X26" s="38">
        <v>1.0038318702563205</v>
      </c>
      <c r="Y26">
        <v>0.77383102409546956</v>
      </c>
      <c r="Z26">
        <v>0.57432769560602237</v>
      </c>
      <c r="AA26">
        <v>0.50629196118004782</v>
      </c>
      <c r="AB26">
        <v>0.54073321968809873</v>
      </c>
    </row>
    <row r="27" spans="1:28" x14ac:dyDescent="0.25">
      <c r="A27">
        <v>26</v>
      </c>
      <c r="B27">
        <v>493468.77862400003</v>
      </c>
      <c r="C27">
        <v>5180603.8775000004</v>
      </c>
      <c r="D27" t="s">
        <v>15</v>
      </c>
      <c r="E27">
        <v>1</v>
      </c>
      <c r="F27">
        <v>83.316929133858267</v>
      </c>
      <c r="G27">
        <v>63.558036023622051</v>
      </c>
      <c r="H27" s="149">
        <f t="shared" si="0"/>
        <v>73.437482578740159</v>
      </c>
      <c r="I27" s="148">
        <v>1.2202758542245142</v>
      </c>
      <c r="J27" s="148">
        <v>1.2546577003202679</v>
      </c>
      <c r="K27" s="148">
        <v>1.221518718440942</v>
      </c>
      <c r="L27" s="148">
        <v>1.244616784872828</v>
      </c>
      <c r="M27" s="40">
        <v>0.90150571249639055</v>
      </c>
      <c r="N27" s="40">
        <v>0.94971256695271933</v>
      </c>
      <c r="O27" s="40">
        <v>0.92114860123347353</v>
      </c>
      <c r="P27" s="40">
        <v>0.88424653339814407</v>
      </c>
      <c r="Q27" s="20">
        <v>0.87137681159420288</v>
      </c>
      <c r="R27" s="20">
        <v>0.92527173913043481</v>
      </c>
      <c r="S27" s="20">
        <v>0.88634575569358176</v>
      </c>
      <c r="T27" s="20">
        <v>0.83644202898550724</v>
      </c>
      <c r="U27" s="38">
        <v>1.2306796276706469</v>
      </c>
      <c r="V27" s="38">
        <v>1.2525541429405425</v>
      </c>
      <c r="W27" s="38">
        <v>1.2240768417535592</v>
      </c>
      <c r="X27" s="38">
        <v>1.2343340704297268</v>
      </c>
      <c r="Y27">
        <v>0.81031900359708819</v>
      </c>
      <c r="Z27">
        <v>0.90349157077807518</v>
      </c>
      <c r="AA27">
        <v>0.82993343228212813</v>
      </c>
      <c r="AB27">
        <v>0.79157914125514872</v>
      </c>
    </row>
    <row r="28" spans="1:28" x14ac:dyDescent="0.25">
      <c r="A28">
        <v>27</v>
      </c>
      <c r="B28">
        <v>493502.30170800001</v>
      </c>
      <c r="C28">
        <v>5180616.15558</v>
      </c>
      <c r="D28" t="s">
        <v>15</v>
      </c>
      <c r="E28">
        <v>2</v>
      </c>
      <c r="F28">
        <v>83.981299212598429</v>
      </c>
      <c r="G28">
        <v>56.474775000000001</v>
      </c>
      <c r="H28" s="149">
        <f t="shared" si="0"/>
        <v>70.228037106299212</v>
      </c>
      <c r="I28" s="148">
        <v>1.3105147440018308</v>
      </c>
      <c r="J28" s="148">
        <v>1.1172380182670112</v>
      </c>
      <c r="K28" s="148">
        <v>1.1433087401411923</v>
      </c>
      <c r="L28" s="148">
        <v>1.1625457615287049</v>
      </c>
      <c r="M28" s="40">
        <v>0.94980699788628253</v>
      </c>
      <c r="N28" s="40">
        <v>0.82051584791317911</v>
      </c>
      <c r="O28" s="40">
        <v>0.84281152697732253</v>
      </c>
      <c r="P28" s="40">
        <v>0.78547871321542329</v>
      </c>
      <c r="Q28" s="20">
        <v>0.94281045751633985</v>
      </c>
      <c r="R28" s="20">
        <v>0.70130718954248361</v>
      </c>
      <c r="S28" s="20">
        <v>0.75093370681605975</v>
      </c>
      <c r="T28" s="20">
        <v>0.73120915032679734</v>
      </c>
      <c r="U28" s="38">
        <v>1.3154246568697441</v>
      </c>
      <c r="V28" s="38">
        <v>1.1365543132077138</v>
      </c>
      <c r="W28" s="38">
        <v>1.1466531665625286</v>
      </c>
      <c r="X28" s="38">
        <v>1.165615279894789</v>
      </c>
      <c r="Y28">
        <v>0.91697630511232908</v>
      </c>
      <c r="Z28">
        <v>0.6810430738773785</v>
      </c>
      <c r="AA28">
        <v>0.73217362419812748</v>
      </c>
      <c r="AB28">
        <v>0.67377675564099815</v>
      </c>
    </row>
    <row r="29" spans="1:28" x14ac:dyDescent="0.25">
      <c r="A29">
        <v>28</v>
      </c>
      <c r="B29">
        <v>493532.593582</v>
      </c>
      <c r="C29">
        <v>5180600.0302499803</v>
      </c>
      <c r="D29" t="s">
        <v>15</v>
      </c>
      <c r="E29">
        <v>3</v>
      </c>
      <c r="F29">
        <v>68.20866141732283</v>
      </c>
      <c r="G29">
        <v>61.712584251968501</v>
      </c>
      <c r="H29" s="149">
        <f t="shared" si="0"/>
        <v>64.960622834645662</v>
      </c>
      <c r="I29" s="148">
        <v>1.0870339349361491</v>
      </c>
      <c r="J29" s="148">
        <v>0.97083394625652364</v>
      </c>
      <c r="K29" s="148">
        <v>0.97256102969512159</v>
      </c>
      <c r="L29" s="148">
        <v>0.99987323534380346</v>
      </c>
      <c r="M29" s="40">
        <v>0.79182634689639397</v>
      </c>
      <c r="N29" s="40">
        <v>0.75137271075015832</v>
      </c>
      <c r="O29" s="40">
        <v>0.71665304934743634</v>
      </c>
      <c r="P29" s="40">
        <v>0.70745928588185281</v>
      </c>
      <c r="Q29" s="20">
        <v>0.68181818181818188</v>
      </c>
      <c r="R29" s="20">
        <v>0.41352813852813858</v>
      </c>
      <c r="S29" s="20">
        <v>0.4246134817563389</v>
      </c>
      <c r="T29" s="20">
        <v>0.47645021645021651</v>
      </c>
      <c r="U29" s="38">
        <v>1.0561853252768103</v>
      </c>
      <c r="V29" s="38">
        <v>0.94284879357448903</v>
      </c>
      <c r="W29" s="38">
        <v>0.98334324398929362</v>
      </c>
      <c r="X29" s="38">
        <v>0.99957019867376451</v>
      </c>
      <c r="Y29">
        <v>0.61508372101604947</v>
      </c>
      <c r="Z29">
        <v>0.39651973812639807</v>
      </c>
      <c r="AA29">
        <v>0.4064202035101227</v>
      </c>
      <c r="AB29">
        <v>0.44746994899724513</v>
      </c>
    </row>
    <row r="30" spans="1:28" x14ac:dyDescent="0.25">
      <c r="A30">
        <v>29</v>
      </c>
      <c r="B30">
        <v>493564.513719999</v>
      </c>
      <c r="C30">
        <v>5180609.8858099803</v>
      </c>
      <c r="D30" t="s">
        <v>15</v>
      </c>
      <c r="E30">
        <v>3</v>
      </c>
      <c r="F30">
        <v>72.760826771653541</v>
      </c>
      <c r="G30">
        <v>55.154775196850395</v>
      </c>
      <c r="H30" s="149">
        <f t="shared" si="0"/>
        <v>63.957800984251968</v>
      </c>
      <c r="I30" s="148">
        <v>1.0392300698880304</v>
      </c>
      <c r="J30" s="148">
        <v>1.0319562481445819</v>
      </c>
      <c r="K30" s="148">
        <v>0.9945997953460326</v>
      </c>
      <c r="L30" s="148">
        <v>0.97918747175762999</v>
      </c>
      <c r="M30" s="40">
        <v>0.75675618413417101</v>
      </c>
      <c r="N30" s="40">
        <v>0.80527721987264456</v>
      </c>
      <c r="O30" s="40">
        <v>0.74506758115936134</v>
      </c>
      <c r="P30" s="40">
        <v>0.70298969495870456</v>
      </c>
      <c r="Q30" s="20">
        <v>0.52272727272727271</v>
      </c>
      <c r="R30" s="20">
        <v>0.56861471861471857</v>
      </c>
      <c r="S30" s="20">
        <v>0.51447510822510822</v>
      </c>
      <c r="T30" s="20">
        <v>0.49222746950019675</v>
      </c>
      <c r="U30" s="38">
        <v>1.0095630345306867</v>
      </c>
      <c r="V30" s="38">
        <v>1.010393762296627</v>
      </c>
      <c r="W30" s="38">
        <v>1.0020143688597576</v>
      </c>
      <c r="X30" s="38">
        <v>0.97949883146414607</v>
      </c>
      <c r="Y30">
        <v>0.54386324019320198</v>
      </c>
      <c r="Z30">
        <v>0.57783922295726364</v>
      </c>
      <c r="AA30">
        <v>0.49559882544676204</v>
      </c>
      <c r="AB30">
        <v>0.46912299788473805</v>
      </c>
    </row>
    <row r="31" spans="1:28" x14ac:dyDescent="0.25">
      <c r="A31">
        <v>30</v>
      </c>
      <c r="B31">
        <v>493596.417629998</v>
      </c>
      <c r="C31">
        <v>5180604.6289499803</v>
      </c>
      <c r="D31" t="s">
        <v>15</v>
      </c>
      <c r="E31">
        <v>4</v>
      </c>
      <c r="F31">
        <v>62.623031496062993</v>
      </c>
      <c r="G31">
        <v>59.726638188976381</v>
      </c>
      <c r="H31" s="149">
        <f t="shared" si="0"/>
        <v>61.174834842519687</v>
      </c>
      <c r="I31" s="148">
        <v>1.0799673257666822</v>
      </c>
      <c r="J31" s="148">
        <v>1.0198302806173094</v>
      </c>
      <c r="K31" s="148">
        <v>0.91048153307460111</v>
      </c>
      <c r="L31" s="148">
        <v>0.94767439978166335</v>
      </c>
      <c r="M31" s="40">
        <v>0.81963426470235956</v>
      </c>
      <c r="N31" s="40">
        <v>0.77182055107570657</v>
      </c>
      <c r="O31" s="40">
        <v>0.6804790320427736</v>
      </c>
      <c r="P31" s="40">
        <v>0.66379195973012972</v>
      </c>
      <c r="Q31" s="20">
        <v>0.69301470588235292</v>
      </c>
      <c r="R31" s="20">
        <v>0.5286764705882353</v>
      </c>
      <c r="S31" s="20">
        <v>0.38235294117647056</v>
      </c>
      <c r="T31" s="20">
        <v>0.40708556149732616</v>
      </c>
      <c r="U31" s="38">
        <v>1.0772344475887397</v>
      </c>
      <c r="V31" s="38">
        <v>0.99651912987867441</v>
      </c>
      <c r="W31" s="38">
        <v>0.87941048024693536</v>
      </c>
      <c r="X31" s="38">
        <v>0.90109928215301238</v>
      </c>
      <c r="Y31">
        <v>0.62176941724421342</v>
      </c>
      <c r="Z31">
        <v>0.50945898120202993</v>
      </c>
      <c r="AA31">
        <v>0.39031955858823575</v>
      </c>
      <c r="AB31">
        <v>0.42527937696364693</v>
      </c>
    </row>
    <row r="32" spans="1:28" x14ac:dyDescent="0.25">
      <c r="A32">
        <v>31</v>
      </c>
      <c r="B32">
        <v>493628.33457200002</v>
      </c>
      <c r="C32">
        <v>5180611.5956800003</v>
      </c>
      <c r="D32" t="s">
        <v>15</v>
      </c>
      <c r="E32">
        <v>5</v>
      </c>
      <c r="F32">
        <v>75.49212598425197</v>
      </c>
      <c r="G32">
        <v>52.95007598425196</v>
      </c>
      <c r="H32" s="149">
        <f t="shared" si="0"/>
        <v>64.221100984251962</v>
      </c>
      <c r="I32" s="148">
        <v>1.1708920405529866</v>
      </c>
      <c r="J32" s="148">
        <v>1.0421452919195571</v>
      </c>
      <c r="K32" s="148">
        <v>1.0105006561898657</v>
      </c>
      <c r="L32" s="148">
        <v>0.96800420484497463</v>
      </c>
      <c r="M32" s="40">
        <v>0.83622756352502181</v>
      </c>
      <c r="N32" s="40">
        <v>0.70977485409682539</v>
      </c>
      <c r="O32" s="40">
        <v>0.69294527091897984</v>
      </c>
      <c r="P32" s="40">
        <v>0.65685782925015745</v>
      </c>
      <c r="Q32" s="20">
        <v>0.77499999999999991</v>
      </c>
      <c r="R32" s="20">
        <v>0.67952380952380964</v>
      </c>
      <c r="S32" s="20">
        <v>0.61130952380952375</v>
      </c>
      <c r="T32" s="20">
        <v>0.54610389610389609</v>
      </c>
      <c r="U32" s="38">
        <v>1.1636564293624758</v>
      </c>
      <c r="V32" s="38">
        <v>1.0417869930918791</v>
      </c>
      <c r="W32" s="38">
        <v>1.021513541973619</v>
      </c>
      <c r="X32" s="38">
        <v>0.98775347062187813</v>
      </c>
      <c r="Y32">
        <v>0.73102316189090943</v>
      </c>
      <c r="Z32">
        <v>0.54823491084952558</v>
      </c>
      <c r="AA32">
        <v>0.48081697789894673</v>
      </c>
      <c r="AB32">
        <v>0.45341421119590547</v>
      </c>
    </row>
    <row r="33" spans="1:28" x14ac:dyDescent="0.25">
      <c r="A33">
        <v>32</v>
      </c>
      <c r="B33">
        <v>493660.234772</v>
      </c>
      <c r="C33">
        <v>5180602.7832500003</v>
      </c>
      <c r="D33" t="s">
        <v>15</v>
      </c>
      <c r="E33">
        <v>6</v>
      </c>
      <c r="F33">
        <v>74.187992125984252</v>
      </c>
      <c r="G33">
        <v>63.119790551181111</v>
      </c>
      <c r="H33" s="149">
        <f t="shared" si="0"/>
        <v>68.653891338582682</v>
      </c>
      <c r="I33" s="148">
        <v>1.0363084876721655</v>
      </c>
      <c r="J33" s="148">
        <v>0.99343839150958002</v>
      </c>
      <c r="K33" s="148">
        <v>1.0848350392658959</v>
      </c>
      <c r="L33" s="148">
        <v>1.059550336303779</v>
      </c>
      <c r="M33" s="40">
        <v>0.70927892613548715</v>
      </c>
      <c r="N33" s="40">
        <v>0.6811747832145385</v>
      </c>
      <c r="O33" s="40">
        <v>0.71105143200911503</v>
      </c>
      <c r="P33" s="40">
        <v>0.70601212927433865</v>
      </c>
      <c r="Q33" s="20">
        <v>0.61904761904761907</v>
      </c>
      <c r="R33" s="20">
        <v>0.51761904761904765</v>
      </c>
      <c r="S33" s="20">
        <v>0.55565476190476193</v>
      </c>
      <c r="T33" s="20">
        <v>0.53398268398268389</v>
      </c>
      <c r="U33" s="38">
        <v>1.0365627984718242</v>
      </c>
      <c r="V33" s="38">
        <v>0.99417130928182207</v>
      </c>
      <c r="W33" s="38">
        <v>1.0812169393328848</v>
      </c>
      <c r="X33" s="38">
        <v>1.0427133913088347</v>
      </c>
      <c r="Y33">
        <v>0.58613660216496799</v>
      </c>
      <c r="Z33">
        <v>0.51735189729555764</v>
      </c>
      <c r="AA33">
        <v>0.5439478277528097</v>
      </c>
      <c r="AB33">
        <v>0.53108707992143278</v>
      </c>
    </row>
    <row r="34" spans="1:28" x14ac:dyDescent="0.25">
      <c r="A34">
        <v>33</v>
      </c>
      <c r="B34">
        <v>493692.152348998</v>
      </c>
      <c r="C34">
        <v>5180610.4170500003</v>
      </c>
      <c r="D34" t="s">
        <v>15</v>
      </c>
      <c r="E34">
        <v>6</v>
      </c>
      <c r="F34">
        <v>47.096456692913385</v>
      </c>
      <c r="G34">
        <v>34.938233858267708</v>
      </c>
      <c r="H34" s="149">
        <f t="shared" si="0"/>
        <v>41.017345275590543</v>
      </c>
      <c r="I34" s="148">
        <v>0.68673496044896343</v>
      </c>
      <c r="J34" s="148">
        <v>0.61828983022445483</v>
      </c>
      <c r="K34" s="148">
        <v>0.60835474623473718</v>
      </c>
      <c r="L34" s="148">
        <v>0.59252517524328696</v>
      </c>
      <c r="M34" s="40">
        <v>0.47546021562648866</v>
      </c>
      <c r="N34" s="40">
        <v>0.43016060742471351</v>
      </c>
      <c r="O34" s="40">
        <v>0.41553524927307678</v>
      </c>
      <c r="P34" s="40">
        <v>0.4066875867472623</v>
      </c>
      <c r="Q34" s="20">
        <v>0.19047619047619047</v>
      </c>
      <c r="R34" s="20">
        <v>0.11523809523809522</v>
      </c>
      <c r="S34" s="20">
        <v>0.10773809523809524</v>
      </c>
      <c r="T34" s="20">
        <v>0.10432900432900433</v>
      </c>
      <c r="U34" s="38">
        <v>0.68492365192978122</v>
      </c>
      <c r="V34" s="38">
        <v>0.61790694610912689</v>
      </c>
      <c r="W34" s="38">
        <v>0.60642125600074404</v>
      </c>
      <c r="X34" s="38">
        <v>0.58490290036019243</v>
      </c>
      <c r="Y34">
        <v>0.20560638139945372</v>
      </c>
      <c r="Z34">
        <v>9.3926401357032355E-2</v>
      </c>
      <c r="AA34">
        <v>7.1204000848145224E-2</v>
      </c>
      <c r="AB34">
        <v>5.483928973263074E-2</v>
      </c>
    </row>
    <row r="35" spans="1:28" x14ac:dyDescent="0.25">
      <c r="A35">
        <v>34</v>
      </c>
      <c r="B35">
        <v>493724.06612700003</v>
      </c>
      <c r="C35">
        <v>5180614.4951200001</v>
      </c>
      <c r="D35" t="s">
        <v>24</v>
      </c>
      <c r="E35">
        <v>1</v>
      </c>
      <c r="F35">
        <v>80.905533070866127</v>
      </c>
      <c r="G35">
        <v>41.538972272215965</v>
      </c>
      <c r="H35" s="149">
        <f t="shared" si="0"/>
        <v>61.222252671541042</v>
      </c>
      <c r="I35" s="148">
        <v>1.0620964426937047</v>
      </c>
      <c r="J35" s="148">
        <v>0.88226059276127256</v>
      </c>
      <c r="K35" s="148">
        <v>0.91461760577400553</v>
      </c>
      <c r="L35" s="148">
        <v>0.94113110841422909</v>
      </c>
      <c r="M35" s="40">
        <v>0.72946797662034091</v>
      </c>
      <c r="N35" s="40">
        <v>0.60543685910652889</v>
      </c>
      <c r="O35" s="40">
        <v>0.64917583326418049</v>
      </c>
      <c r="P35" s="40">
        <v>0.66750397793564042</v>
      </c>
      <c r="Q35" s="20">
        <v>0.65686274509803921</v>
      </c>
      <c r="R35" s="20">
        <v>0.46211192810457513</v>
      </c>
      <c r="S35" s="20">
        <v>0.518032212885154</v>
      </c>
      <c r="T35" s="20">
        <v>0.53254357298474941</v>
      </c>
      <c r="U35" s="38">
        <v>1.0678296606910984</v>
      </c>
      <c r="V35" s="38">
        <v>0.89121355787337264</v>
      </c>
      <c r="W35" s="38">
        <v>0.92859667904592003</v>
      </c>
      <c r="X35" s="38">
        <v>0.95786585764969856</v>
      </c>
      <c r="Y35">
        <v>0.53706724962498986</v>
      </c>
      <c r="Z35">
        <v>0.35037293114543294</v>
      </c>
      <c r="AA35">
        <v>0.39042549766912116</v>
      </c>
      <c r="AB35">
        <v>0.40614622872604023</v>
      </c>
    </row>
    <row r="36" spans="1:28" x14ac:dyDescent="0.25">
      <c r="A36">
        <v>35</v>
      </c>
      <c r="B36">
        <v>493755.952693998</v>
      </c>
      <c r="C36">
        <v>5180592.4596699905</v>
      </c>
      <c r="D36" t="s">
        <v>24</v>
      </c>
      <c r="E36">
        <v>2</v>
      </c>
      <c r="F36">
        <v>78.068188188976379</v>
      </c>
      <c r="G36">
        <v>50.665406877272169</v>
      </c>
      <c r="H36" s="149">
        <f t="shared" si="0"/>
        <v>64.36679753312427</v>
      </c>
      <c r="I36" s="148">
        <v>0.79093969122939789</v>
      </c>
      <c r="J36" s="148">
        <v>0.87597711928480293</v>
      </c>
      <c r="K36" s="148">
        <v>0.84005962577282167</v>
      </c>
      <c r="L36" s="148">
        <v>0.89959433874007333</v>
      </c>
      <c r="M36" s="40">
        <v>0.56276914056951799</v>
      </c>
      <c r="N36" s="40">
        <v>0.60598046995880428</v>
      </c>
      <c r="O36" s="40">
        <v>0.5826885516221979</v>
      </c>
      <c r="P36" s="40">
        <v>0.62467913268707909</v>
      </c>
      <c r="Q36" s="20">
        <v>0.21764705882352942</v>
      </c>
      <c r="R36" s="20">
        <v>0.35568627450980389</v>
      </c>
      <c r="S36" s="20">
        <v>0.32279411764705884</v>
      </c>
      <c r="T36" s="20">
        <v>0.40079471182412357</v>
      </c>
      <c r="U36" s="38">
        <v>0.82002595539466538</v>
      </c>
      <c r="V36" s="38">
        <v>0.89806532277271034</v>
      </c>
      <c r="W36" s="38">
        <v>0.84790017243461757</v>
      </c>
      <c r="X36" s="38">
        <v>0.88941765854172139</v>
      </c>
      <c r="Y36">
        <v>0.15194796304403921</v>
      </c>
      <c r="Z36">
        <v>0.27129186637379138</v>
      </c>
      <c r="AA36">
        <v>0.25142143486926383</v>
      </c>
      <c r="AB36">
        <v>0.33968439914165666</v>
      </c>
    </row>
    <row r="37" spans="1:28" x14ac:dyDescent="0.25">
      <c r="A37">
        <v>36</v>
      </c>
      <c r="B37">
        <v>493785.60215200001</v>
      </c>
      <c r="C37">
        <v>5180609.6934099803</v>
      </c>
      <c r="D37" t="s">
        <v>24</v>
      </c>
      <c r="E37">
        <v>2</v>
      </c>
      <c r="F37">
        <v>103.58486692913384</v>
      </c>
      <c r="G37">
        <v>68.210878433467144</v>
      </c>
      <c r="H37" s="149">
        <f t="shared" si="0"/>
        <v>85.897872681300498</v>
      </c>
      <c r="I37" s="148">
        <v>1.218173453010478</v>
      </c>
      <c r="J37" s="148">
        <v>1.2414152150366948</v>
      </c>
      <c r="K37" s="148">
        <v>1.1092159584563424</v>
      </c>
      <c r="L37" s="148">
        <v>1.1321348102041806</v>
      </c>
      <c r="M37" s="40">
        <v>0.94849395704176853</v>
      </c>
      <c r="N37" s="40">
        <v>0.88539374388274983</v>
      </c>
      <c r="O37" s="40">
        <v>0.80239219123653271</v>
      </c>
      <c r="P37" s="40">
        <v>0.81434570183524835</v>
      </c>
      <c r="Q37" s="20">
        <v>0.94117647058823528</v>
      </c>
      <c r="R37" s="20">
        <v>0.87009803921568629</v>
      </c>
      <c r="S37" s="20">
        <v>0.77497665732959853</v>
      </c>
      <c r="T37" s="20">
        <v>0.76956699346405233</v>
      </c>
      <c r="U37" s="38">
        <v>1.2611573688592841</v>
      </c>
      <c r="V37" s="38">
        <v>1.2701713490383959</v>
      </c>
      <c r="W37" s="38">
        <v>1.1106417791970125</v>
      </c>
      <c r="X37" s="38">
        <v>1.1187516028184894</v>
      </c>
      <c r="Y37">
        <v>0.86887728667649788</v>
      </c>
      <c r="Z37">
        <v>0.78958250560919097</v>
      </c>
      <c r="AA37">
        <v>0.70697501027738774</v>
      </c>
      <c r="AB37">
        <v>0.73961426501399541</v>
      </c>
    </row>
    <row r="38" spans="1:28" x14ac:dyDescent="0.25">
      <c r="A38">
        <v>37</v>
      </c>
      <c r="B38">
        <v>493819.787974999</v>
      </c>
      <c r="C38">
        <v>5180608.06183</v>
      </c>
      <c r="D38" t="s">
        <v>24</v>
      </c>
      <c r="E38">
        <v>3</v>
      </c>
      <c r="F38">
        <v>55.457442519685038</v>
      </c>
      <c r="H38" s="149">
        <f t="shared" si="0"/>
        <v>55.457442519685038</v>
      </c>
      <c r="J38" s="148">
        <v>0.33973776888907969</v>
      </c>
      <c r="K38" s="148">
        <v>0.54281894886815407</v>
      </c>
      <c r="L38" s="148">
        <v>0.59296323606720602</v>
      </c>
      <c r="N38" s="40">
        <v>0.25212076286055163</v>
      </c>
      <c r="O38" s="40">
        <v>0.40021236887379158</v>
      </c>
      <c r="P38" s="40">
        <v>0.43031747968414047</v>
      </c>
      <c r="R38" s="20">
        <v>5.2631578947368418E-2</v>
      </c>
      <c r="S38" s="20">
        <v>0.10526315789473684</v>
      </c>
      <c r="T38" s="20">
        <v>0.16198830409356726</v>
      </c>
      <c r="V38" s="38">
        <v>0.32695589356207555</v>
      </c>
      <c r="W38" s="38">
        <v>0.54018693985319421</v>
      </c>
      <c r="X38" s="38">
        <v>0.57666504898702986</v>
      </c>
    </row>
    <row r="39" spans="1:28" x14ac:dyDescent="0.25">
      <c r="A39">
        <v>38</v>
      </c>
      <c r="B39">
        <v>493851.68107400002</v>
      </c>
      <c r="C39">
        <v>5180592.0274799904</v>
      </c>
      <c r="D39" t="s">
        <v>24</v>
      </c>
      <c r="E39">
        <v>4</v>
      </c>
      <c r="F39">
        <v>76.453983858267719</v>
      </c>
      <c r="G39">
        <v>52.217471700925238</v>
      </c>
      <c r="H39" s="149">
        <f t="shared" si="0"/>
        <v>64.335727779596482</v>
      </c>
      <c r="I39" s="148">
        <v>1.1465500035528899</v>
      </c>
      <c r="J39" s="148">
        <v>1.0722409870363625</v>
      </c>
      <c r="K39" s="148">
        <v>1.0232445372331358</v>
      </c>
      <c r="L39" s="148">
        <v>1.0255956661408996</v>
      </c>
      <c r="M39" s="40">
        <v>0.76657038584518911</v>
      </c>
      <c r="N39" s="40">
        <v>0.73899641098554869</v>
      </c>
      <c r="O39" s="40">
        <v>0.7196840044323719</v>
      </c>
      <c r="P39" s="40">
        <v>0.71996250791566208</v>
      </c>
      <c r="Q39" s="20">
        <v>0.6166666666666667</v>
      </c>
      <c r="R39" s="20">
        <v>0.54797385620915029</v>
      </c>
      <c r="S39" s="20">
        <v>0.51211192810457518</v>
      </c>
      <c r="T39" s="20">
        <v>0.54802436125965537</v>
      </c>
      <c r="U39" s="38">
        <v>1.2047162600739969</v>
      </c>
      <c r="V39" s="38">
        <v>1.101006091143661</v>
      </c>
      <c r="W39" s="38">
        <v>1.050360894583632</v>
      </c>
      <c r="X39" s="38">
        <v>1.0483083679170402</v>
      </c>
      <c r="Y39">
        <v>0.59894757227169149</v>
      </c>
      <c r="Z39">
        <v>0.55491230229274202</v>
      </c>
      <c r="AA39">
        <v>0.47593390420825016</v>
      </c>
      <c r="AB39">
        <v>0.4752922968457266</v>
      </c>
    </row>
    <row r="40" spans="1:28" x14ac:dyDescent="0.25">
      <c r="A40">
        <v>39</v>
      </c>
      <c r="B40">
        <v>493883.62043100002</v>
      </c>
      <c r="C40">
        <v>5180621.2199799903</v>
      </c>
      <c r="D40" t="s">
        <v>24</v>
      </c>
      <c r="E40">
        <v>4</v>
      </c>
      <c r="F40">
        <v>69.657727559055118</v>
      </c>
      <c r="H40" s="149">
        <f t="shared" si="0"/>
        <v>69.657727559055118</v>
      </c>
      <c r="J40" s="148">
        <v>1.0050404297356774</v>
      </c>
      <c r="K40" s="148">
        <v>0.89412596774593533</v>
      </c>
      <c r="L40" s="148">
        <v>0.90265325711682109</v>
      </c>
      <c r="N40" s="40">
        <v>0.75377880951664156</v>
      </c>
      <c r="O40" s="40">
        <v>0.65878235303928856</v>
      </c>
      <c r="P40" s="40">
        <v>0.66180335483522101</v>
      </c>
      <c r="R40" s="20">
        <v>0.46568627450980388</v>
      </c>
      <c r="S40" s="20">
        <v>0.31781045751633985</v>
      </c>
      <c r="T40" s="20">
        <v>0.33224400871459697</v>
      </c>
      <c r="V40" s="38">
        <v>0.9799533086894251</v>
      </c>
      <c r="W40" s="38">
        <v>0.88688466794977305</v>
      </c>
      <c r="X40" s="38">
        <v>0.89554184856480978</v>
      </c>
      <c r="Z40">
        <v>0.56660530250900176</v>
      </c>
      <c r="AA40">
        <v>0.31229286133298817</v>
      </c>
      <c r="AB40">
        <v>0.32705074060872769</v>
      </c>
    </row>
    <row r="41" spans="1:28" x14ac:dyDescent="0.25">
      <c r="A41">
        <v>40</v>
      </c>
      <c r="B41">
        <v>493915.526583998</v>
      </c>
      <c r="C41">
        <v>5180617.9650100004</v>
      </c>
      <c r="D41" t="s">
        <v>24</v>
      </c>
      <c r="E41">
        <v>5</v>
      </c>
      <c r="F41">
        <v>57.770431102362203</v>
      </c>
      <c r="H41" s="149">
        <f t="shared" si="0"/>
        <v>57.770431102362203</v>
      </c>
      <c r="J41" s="148">
        <v>0.76837594631945427</v>
      </c>
      <c r="K41" s="148">
        <v>0.77236055416795135</v>
      </c>
      <c r="L41" s="148">
        <v>0.60483797888052382</v>
      </c>
      <c r="N41" s="40">
        <v>0.56962746401641062</v>
      </c>
      <c r="O41" s="40">
        <v>0.55580244872376428</v>
      </c>
      <c r="P41" s="40">
        <v>0.4335132954988124</v>
      </c>
      <c r="R41" s="20">
        <v>6.25E-2</v>
      </c>
      <c r="S41" s="20">
        <v>0.10972222222222222</v>
      </c>
      <c r="T41" s="20">
        <v>9.0833333333333335E-2</v>
      </c>
      <c r="V41" s="38">
        <v>0.74649214094360805</v>
      </c>
      <c r="W41" s="38">
        <v>0.76549780862775296</v>
      </c>
      <c r="X41" s="38">
        <v>0.59279882422528729</v>
      </c>
      <c r="Z41">
        <v>0.20557338703756145</v>
      </c>
      <c r="AA41">
        <v>0.3100416421762866</v>
      </c>
      <c r="AB41">
        <v>0.18602498530577197</v>
      </c>
    </row>
    <row r="42" spans="1:28" x14ac:dyDescent="0.25">
      <c r="A42">
        <v>41</v>
      </c>
      <c r="B42">
        <v>493947.431986999</v>
      </c>
      <c r="C42">
        <v>5180613.9323500004</v>
      </c>
      <c r="D42" t="s">
        <v>24</v>
      </c>
      <c r="E42">
        <v>6</v>
      </c>
      <c r="F42">
        <v>76.498270866141723</v>
      </c>
      <c r="G42">
        <v>46.166868074915151</v>
      </c>
      <c r="H42" s="149">
        <f t="shared" si="0"/>
        <v>61.332569470528441</v>
      </c>
      <c r="I42" s="148">
        <v>1.3288889252818623</v>
      </c>
      <c r="J42" s="148">
        <v>1.2027268737276038</v>
      </c>
      <c r="K42" s="148">
        <v>1.094088456962123</v>
      </c>
      <c r="L42" s="148">
        <v>1.1074018848156559</v>
      </c>
      <c r="M42" s="40">
        <v>0.97042446684495642</v>
      </c>
      <c r="N42" s="40">
        <v>0.82164469294193387</v>
      </c>
      <c r="O42" s="40">
        <v>0.74329994970594038</v>
      </c>
      <c r="P42" s="40">
        <v>0.73721609951014233</v>
      </c>
      <c r="Q42" s="20">
        <v>1</v>
      </c>
      <c r="R42" s="20">
        <v>0.75384615384615394</v>
      </c>
      <c r="S42" s="20">
        <v>0.64468864468864484</v>
      </c>
      <c r="T42" s="20">
        <v>0.65128205128205141</v>
      </c>
      <c r="U42" s="38">
        <v>1.3551620555535702</v>
      </c>
      <c r="V42" s="38">
        <v>1.2407931639527299</v>
      </c>
      <c r="W42" s="38">
        <v>1.1238682524919728</v>
      </c>
      <c r="X42" s="38">
        <v>1.1274772403138491</v>
      </c>
      <c r="Y42">
        <v>0.95264082573844289</v>
      </c>
      <c r="Z42">
        <v>0.73686024621245283</v>
      </c>
      <c r="AA42">
        <v>0.60358802478667506</v>
      </c>
      <c r="AB42">
        <v>0.60054306768503563</v>
      </c>
    </row>
    <row r="43" spans="1:28" x14ac:dyDescent="0.25">
      <c r="A43">
        <v>42</v>
      </c>
      <c r="B43">
        <v>493228.31810600002</v>
      </c>
      <c r="C43">
        <v>5180622.0768400002</v>
      </c>
      <c r="D43" t="s">
        <v>9</v>
      </c>
      <c r="E43">
        <v>1</v>
      </c>
      <c r="F43">
        <v>66.215549999999993</v>
      </c>
      <c r="G43">
        <v>60.531496062992119</v>
      </c>
      <c r="H43" s="149">
        <f t="shared" si="0"/>
        <v>63.373523031496056</v>
      </c>
      <c r="I43" s="148">
        <v>1.1409140864104035</v>
      </c>
      <c r="J43" s="148">
        <v>1.1751607171844678</v>
      </c>
      <c r="K43" s="148">
        <v>1.1244484092070501</v>
      </c>
      <c r="L43" s="148">
        <v>1.1244484092070501</v>
      </c>
      <c r="M43" s="40">
        <v>0.84001699898520343</v>
      </c>
      <c r="N43" s="40">
        <v>0.83932833926661599</v>
      </c>
      <c r="O43" s="40">
        <v>0.79064175297258199</v>
      </c>
      <c r="P43" s="40">
        <v>0.79064175297258199</v>
      </c>
      <c r="Q43" s="20">
        <v>0.77499999999999991</v>
      </c>
      <c r="R43" s="20">
        <v>0.72804511278195483</v>
      </c>
      <c r="S43" s="20">
        <v>0.64837092731829571</v>
      </c>
      <c r="T43" s="20">
        <v>0.64837092731829571</v>
      </c>
      <c r="U43" s="38">
        <v>1.1205943772320626</v>
      </c>
      <c r="V43" s="38">
        <v>1.1757541524544806</v>
      </c>
      <c r="W43" s="38">
        <v>1.1261815577238665</v>
      </c>
      <c r="X43" s="38">
        <v>1.1261815577238665</v>
      </c>
      <c r="Y43">
        <v>0.72155322156420842</v>
      </c>
      <c r="Z43">
        <v>0.72416063992031332</v>
      </c>
      <c r="AA43">
        <v>0.66750968665649346</v>
      </c>
      <c r="AB43">
        <v>0.66750968665649346</v>
      </c>
    </row>
    <row r="44" spans="1:28" x14ac:dyDescent="0.25">
      <c r="A44">
        <v>43</v>
      </c>
      <c r="B44">
        <v>493257.95663500001</v>
      </c>
      <c r="C44">
        <v>5180626.4461700004</v>
      </c>
      <c r="D44" t="s">
        <v>9</v>
      </c>
      <c r="E44">
        <v>1</v>
      </c>
      <c r="F44">
        <v>80.8532529902307</v>
      </c>
      <c r="G44">
        <v>47.563976377952748</v>
      </c>
      <c r="H44" s="149">
        <f t="shared" si="0"/>
        <v>64.208614684091728</v>
      </c>
      <c r="I44" s="148">
        <v>1.1000477448368708</v>
      </c>
      <c r="J44" s="148">
        <v>1.2241381511237133</v>
      </c>
      <c r="K44" s="148">
        <v>1.202846651070792</v>
      </c>
      <c r="L44" s="148">
        <v>1.1628635185331331</v>
      </c>
      <c r="M44" s="40">
        <v>0.80820520671331586</v>
      </c>
      <c r="N44" s="40">
        <v>0.8745239643481586</v>
      </c>
      <c r="O44" s="40">
        <v>0.84143618325143654</v>
      </c>
      <c r="P44" s="40">
        <v>0.82422844238874793</v>
      </c>
      <c r="Q44" s="20">
        <v>0.75</v>
      </c>
      <c r="R44" s="20">
        <v>0.81228070175438594</v>
      </c>
      <c r="S44" s="20">
        <v>0.75767543859649122</v>
      </c>
      <c r="T44" s="20">
        <v>0.68415356573251307</v>
      </c>
      <c r="U44" s="38">
        <v>1.0783794631459407</v>
      </c>
      <c r="V44" s="38">
        <v>1.2237276437347528</v>
      </c>
      <c r="W44" s="38">
        <v>1.1923913235477293</v>
      </c>
      <c r="X44" s="38">
        <v>1.1440570127868472</v>
      </c>
      <c r="Y44">
        <v>0.65424056099209726</v>
      </c>
      <c r="Z44">
        <v>0.78185113399173845</v>
      </c>
      <c r="AA44">
        <v>0.73572661399099493</v>
      </c>
      <c r="AB44">
        <v>0.69052205497468122</v>
      </c>
    </row>
    <row r="45" spans="1:28" x14ac:dyDescent="0.25">
      <c r="A45">
        <v>44</v>
      </c>
      <c r="B45">
        <v>493289.86292500002</v>
      </c>
      <c r="C45">
        <v>5180623.6323600002</v>
      </c>
      <c r="D45" t="s">
        <v>9</v>
      </c>
      <c r="E45">
        <v>2</v>
      </c>
      <c r="F45">
        <v>53.629423228346461</v>
      </c>
      <c r="G45">
        <v>39.788385826771652</v>
      </c>
      <c r="H45" s="149">
        <f t="shared" si="0"/>
        <v>46.708904527559056</v>
      </c>
      <c r="I45" s="148">
        <v>0.87140869684666078</v>
      </c>
      <c r="J45" s="148">
        <v>0.78965490925209847</v>
      </c>
      <c r="K45" s="148">
        <v>0.81902345114934605</v>
      </c>
      <c r="L45" s="148">
        <v>0.84349940256382094</v>
      </c>
      <c r="M45" s="40">
        <v>0.60141798874772023</v>
      </c>
      <c r="N45" s="40">
        <v>0.50762394648409992</v>
      </c>
      <c r="O45" s="40">
        <v>0.51203224340282205</v>
      </c>
      <c r="P45" s="40">
        <v>0.51769091145314516</v>
      </c>
      <c r="Q45" s="20">
        <v>0.27443609022556392</v>
      </c>
      <c r="R45" s="20">
        <v>0.2397464248857438</v>
      </c>
      <c r="S45" s="20">
        <v>0.29363850803479286</v>
      </c>
      <c r="T45" s="20">
        <v>0.33300604452307236</v>
      </c>
      <c r="U45" s="38">
        <v>0.88584854570784621</v>
      </c>
      <c r="V45" s="38">
        <v>0.81057743761370615</v>
      </c>
      <c r="W45" s="38">
        <v>0.83578576924380221</v>
      </c>
      <c r="X45" s="38">
        <v>0.87630077709689602</v>
      </c>
      <c r="Y45">
        <v>0.24728629504261496</v>
      </c>
      <c r="Z45">
        <v>0.16076567900226824</v>
      </c>
      <c r="AA45">
        <v>0.20455038218048588</v>
      </c>
      <c r="AB45">
        <v>0.24543566827659333</v>
      </c>
    </row>
    <row r="46" spans="1:28" x14ac:dyDescent="0.25">
      <c r="A46">
        <v>45</v>
      </c>
      <c r="B46">
        <v>493323.203397998</v>
      </c>
      <c r="C46">
        <v>5180641.4112200001</v>
      </c>
      <c r="D46" t="s">
        <v>9</v>
      </c>
      <c r="E46">
        <v>3</v>
      </c>
      <c r="F46">
        <v>54.444132068953643</v>
      </c>
      <c r="G46">
        <v>42.618110236220467</v>
      </c>
      <c r="H46" s="149">
        <f t="shared" si="0"/>
        <v>48.531121152587055</v>
      </c>
      <c r="I46" s="148">
        <v>0.83975046527333153</v>
      </c>
      <c r="J46" s="148">
        <v>0.78894341952384428</v>
      </c>
      <c r="K46" s="148">
        <v>0.8061950998139108</v>
      </c>
      <c r="L46" s="148">
        <v>0.77943971962475012</v>
      </c>
      <c r="M46" s="40">
        <v>0.62194184558598176</v>
      </c>
      <c r="N46" s="40">
        <v>0.58341860854880712</v>
      </c>
      <c r="O46" s="40">
        <v>0.58898513713321243</v>
      </c>
      <c r="P46" s="40">
        <v>0.56511527671685757</v>
      </c>
      <c r="Q46" s="20">
        <v>0.19047619047619047</v>
      </c>
      <c r="R46" s="20">
        <v>0.16666666666666669</v>
      </c>
      <c r="S46" s="20">
        <v>0.17687074829931973</v>
      </c>
      <c r="T46" s="20">
        <v>0.18671679197994986</v>
      </c>
      <c r="U46" s="38">
        <v>0.81499989877753598</v>
      </c>
      <c r="V46" s="38">
        <v>0.77122442508668176</v>
      </c>
      <c r="W46" s="38">
        <v>0.79448404499510272</v>
      </c>
      <c r="X46" s="38">
        <v>0.76812811818689319</v>
      </c>
      <c r="Y46">
        <v>0.37517889499470991</v>
      </c>
      <c r="Z46">
        <v>0.2681263602490328</v>
      </c>
      <c r="AA46">
        <v>0.27811085344279418</v>
      </c>
      <c r="AB46">
        <v>0.24886660499353117</v>
      </c>
    </row>
    <row r="47" spans="1:28" x14ac:dyDescent="0.25">
      <c r="A47">
        <v>46</v>
      </c>
      <c r="B47">
        <v>493353.700202999</v>
      </c>
      <c r="C47">
        <v>5180640.2296700003</v>
      </c>
      <c r="D47" t="s">
        <v>9</v>
      </c>
      <c r="E47">
        <v>3</v>
      </c>
      <c r="F47">
        <v>77.266474045038677</v>
      </c>
      <c r="G47">
        <v>51.082677165354333</v>
      </c>
      <c r="H47" s="149">
        <f t="shared" si="0"/>
        <v>64.174575605196509</v>
      </c>
      <c r="I47" s="148">
        <v>0.87559460737457639</v>
      </c>
      <c r="J47" s="148">
        <v>0.8513393139605584</v>
      </c>
      <c r="K47" s="148">
        <v>0.89148228059334234</v>
      </c>
      <c r="L47" s="148">
        <v>0.97087567791401741</v>
      </c>
      <c r="M47" s="40">
        <v>0.64436660133279156</v>
      </c>
      <c r="N47" s="40">
        <v>0.62945529758795216</v>
      </c>
      <c r="O47" s="40">
        <v>0.64992065371939312</v>
      </c>
      <c r="P47" s="40">
        <v>0.70390174650257065</v>
      </c>
      <c r="Q47" s="20">
        <v>0.2857142857142857</v>
      </c>
      <c r="R47" s="20">
        <v>0.27380952380952378</v>
      </c>
      <c r="S47" s="20">
        <v>0.3537414965986394</v>
      </c>
      <c r="T47" s="20">
        <v>0.47518796992481194</v>
      </c>
      <c r="U47" s="38">
        <v>0.8438984193178547</v>
      </c>
      <c r="V47" s="38">
        <v>0.82920614619700539</v>
      </c>
      <c r="W47" s="38">
        <v>0.87728100257463471</v>
      </c>
      <c r="X47" s="38">
        <v>0.95473078027993596</v>
      </c>
      <c r="Y47">
        <v>0.37137700525976014</v>
      </c>
      <c r="Z47">
        <v>0.34787939645500709</v>
      </c>
      <c r="AA47">
        <v>0.38705852321107248</v>
      </c>
      <c r="AB47">
        <v>0.48776371255751361</v>
      </c>
    </row>
    <row r="48" spans="1:28" x14ac:dyDescent="0.25">
      <c r="A48">
        <v>47</v>
      </c>
      <c r="B48">
        <v>493385.61993400002</v>
      </c>
      <c r="C48">
        <v>5180649.6397900004</v>
      </c>
      <c r="D48" t="s">
        <v>9</v>
      </c>
      <c r="E48">
        <v>4</v>
      </c>
      <c r="F48">
        <v>76.409537792691111</v>
      </c>
      <c r="G48">
        <v>56.76673228346457</v>
      </c>
      <c r="H48" s="149">
        <f t="shared" si="0"/>
        <v>66.588135038077837</v>
      </c>
      <c r="I48" s="148">
        <v>1.1572135570144213</v>
      </c>
      <c r="J48" s="148">
        <v>1.0678259407590871</v>
      </c>
      <c r="K48" s="148">
        <v>1.0638429121898285</v>
      </c>
      <c r="L48" s="148">
        <v>1.0655340869372592</v>
      </c>
      <c r="M48" s="40">
        <v>0.85873363695978067</v>
      </c>
      <c r="N48" s="40">
        <v>0.81284844764962827</v>
      </c>
      <c r="O48" s="40">
        <v>0.81506202296391195</v>
      </c>
      <c r="P48" s="40">
        <v>0.80963029492217009</v>
      </c>
      <c r="Q48" s="20">
        <v>0.78260869565217395</v>
      </c>
      <c r="R48" s="20">
        <v>0.6244306418219463</v>
      </c>
      <c r="S48" s="20">
        <v>0.60420195746282701</v>
      </c>
      <c r="T48" s="20">
        <v>0.61436309262396216</v>
      </c>
      <c r="U48" s="38">
        <v>1.1413571472543595</v>
      </c>
      <c r="V48" s="38">
        <v>1.0612765190809121</v>
      </c>
      <c r="W48" s="38">
        <v>1.0487779521433536</v>
      </c>
      <c r="X48" s="38">
        <v>1.0490763095181643</v>
      </c>
      <c r="Y48">
        <v>0.79531336016046006</v>
      </c>
      <c r="Z48">
        <v>0.65588381613086388</v>
      </c>
      <c r="AA48">
        <v>0.64741422092598122</v>
      </c>
      <c r="AB48">
        <v>0.64280685808868709</v>
      </c>
    </row>
    <row r="49" spans="1:28" x14ac:dyDescent="0.25">
      <c r="A49">
        <v>48</v>
      </c>
      <c r="B49">
        <v>493417.52554900001</v>
      </c>
      <c r="C49">
        <v>5180646.2710499903</v>
      </c>
      <c r="D49" t="s">
        <v>9</v>
      </c>
      <c r="E49">
        <v>5</v>
      </c>
      <c r="F49">
        <v>88.44586852719722</v>
      </c>
      <c r="G49">
        <v>55.659448818897644</v>
      </c>
      <c r="H49" s="149">
        <f t="shared" si="0"/>
        <v>72.052658673047432</v>
      </c>
      <c r="I49" s="148">
        <v>1.2912989181111383</v>
      </c>
      <c r="J49" s="148">
        <v>1.2040384802523052</v>
      </c>
      <c r="K49" s="148">
        <v>1.1406232454921355</v>
      </c>
      <c r="L49" s="148">
        <v>1.1199465637654782</v>
      </c>
      <c r="M49" s="40">
        <v>0.96413045007527054</v>
      </c>
      <c r="N49" s="40">
        <v>0.88988902083576349</v>
      </c>
      <c r="O49" s="40">
        <v>0.84654088864746979</v>
      </c>
      <c r="P49" s="40">
        <v>0.82875633117734016</v>
      </c>
      <c r="Q49" s="20">
        <v>0.97499999999999998</v>
      </c>
      <c r="R49" s="20">
        <v>0.88000000000000012</v>
      </c>
      <c r="S49" s="20">
        <v>0.7595394736842106</v>
      </c>
      <c r="T49" s="20">
        <v>0.73325358851674638</v>
      </c>
      <c r="U49" s="38">
        <v>1.2647435706502621</v>
      </c>
      <c r="V49" s="38">
        <v>1.1764716245781848</v>
      </c>
      <c r="W49" s="38">
        <v>1.1073954188795776</v>
      </c>
      <c r="X49" s="38">
        <v>1.0965982762191719</v>
      </c>
      <c r="Y49">
        <v>0.94315622840070445</v>
      </c>
      <c r="Z49">
        <v>0.81970862475753559</v>
      </c>
      <c r="AA49">
        <v>0.73315789762190675</v>
      </c>
      <c r="AB49">
        <v>0.70591629374995024</v>
      </c>
    </row>
    <row r="50" spans="1:28" x14ac:dyDescent="0.25">
      <c r="A50">
        <v>49</v>
      </c>
      <c r="B50">
        <v>493449.423316998</v>
      </c>
      <c r="C50">
        <v>5180635.6795399804</v>
      </c>
      <c r="D50" t="s">
        <v>9</v>
      </c>
      <c r="E50">
        <v>6</v>
      </c>
      <c r="F50">
        <v>89.074437271489856</v>
      </c>
      <c r="G50">
        <v>55.019685039370074</v>
      </c>
      <c r="H50" s="149">
        <f t="shared" si="0"/>
        <v>72.047061155429958</v>
      </c>
      <c r="I50" s="148">
        <v>1.298818564398478</v>
      </c>
      <c r="J50" s="148">
        <v>1.1088221932681166</v>
      </c>
      <c r="K50" s="148">
        <v>1.1122354419295613</v>
      </c>
      <c r="L50" s="148">
        <v>1.133105847052613</v>
      </c>
      <c r="M50" s="40">
        <v>0.9934984774915645</v>
      </c>
      <c r="N50" s="40">
        <v>0.88668567552835864</v>
      </c>
      <c r="O50" s="40">
        <v>0.87390075524650734</v>
      </c>
      <c r="P50" s="40">
        <v>0.86177233369191109</v>
      </c>
      <c r="Q50" s="20">
        <v>0.95238095238095233</v>
      </c>
      <c r="R50" s="20">
        <v>0.61904761904761907</v>
      </c>
      <c r="S50" s="20">
        <v>0.63691484498937911</v>
      </c>
      <c r="T50" s="20">
        <v>0.70129587803500848</v>
      </c>
      <c r="U50" s="38">
        <v>1.2664080980145305</v>
      </c>
      <c r="V50" s="38">
        <v>1.0886160642617384</v>
      </c>
      <c r="W50" s="38">
        <v>1.0978616911619423</v>
      </c>
      <c r="X50" s="38">
        <v>1.1170809496282499</v>
      </c>
      <c r="Y50">
        <v>0.98693307750835302</v>
      </c>
      <c r="Z50">
        <v>0.63487471032306397</v>
      </c>
      <c r="AA50">
        <v>0.6696554762141993</v>
      </c>
      <c r="AB50">
        <v>0.6978234976529617</v>
      </c>
    </row>
    <row r="51" spans="1:28" x14ac:dyDescent="0.25">
      <c r="A51">
        <v>50</v>
      </c>
      <c r="B51">
        <v>493485.65363100002</v>
      </c>
      <c r="C51">
        <v>5180644.8884500004</v>
      </c>
      <c r="D51" t="s">
        <v>15</v>
      </c>
      <c r="E51">
        <v>1</v>
      </c>
      <c r="F51">
        <v>62.573818897637793</v>
      </c>
      <c r="G51">
        <v>66.04553346456693</v>
      </c>
      <c r="H51" s="149">
        <f t="shared" si="0"/>
        <v>64.309676181102361</v>
      </c>
      <c r="I51" s="148">
        <v>1.28898582360249</v>
      </c>
      <c r="J51" s="148">
        <v>1.1775269067736198</v>
      </c>
      <c r="K51" s="148">
        <v>1.0568712228884751</v>
      </c>
      <c r="L51" s="148">
        <v>1.0632676018216756</v>
      </c>
      <c r="M51" s="40">
        <v>0.94810729506141889</v>
      </c>
      <c r="N51" s="40">
        <v>0.83708960308831981</v>
      </c>
      <c r="O51" s="40">
        <v>0.76706133823436895</v>
      </c>
      <c r="P51" s="40">
        <v>0.74076082407095356</v>
      </c>
      <c r="Q51" s="20">
        <v>0.89583333333333326</v>
      </c>
      <c r="R51" s="20">
        <v>0.76666666666666672</v>
      </c>
      <c r="S51" s="20">
        <v>0.54083333333333339</v>
      </c>
      <c r="T51" s="20">
        <v>0.55924242424242432</v>
      </c>
      <c r="U51" s="38">
        <v>1.2985913707507812</v>
      </c>
      <c r="V51" s="38">
        <v>1.1854020664537286</v>
      </c>
      <c r="W51" s="38">
        <v>1.0631577841798865</v>
      </c>
      <c r="X51" s="38">
        <v>1.0573191234128172</v>
      </c>
      <c r="Y51">
        <v>0.87950638363925648</v>
      </c>
      <c r="Z51">
        <v>0.71058389447505443</v>
      </c>
      <c r="AA51">
        <v>0.54536328700886072</v>
      </c>
      <c r="AB51">
        <v>0.55285253369367304</v>
      </c>
    </row>
    <row r="52" spans="1:28" x14ac:dyDescent="0.25">
      <c r="A52">
        <v>51</v>
      </c>
      <c r="B52">
        <v>493514.03761100001</v>
      </c>
      <c r="C52">
        <v>5180631.0323999804</v>
      </c>
      <c r="D52" t="s">
        <v>15</v>
      </c>
      <c r="E52">
        <v>2</v>
      </c>
      <c r="F52">
        <v>73.080708661417319</v>
      </c>
      <c r="G52">
        <v>63.07310590551181</v>
      </c>
      <c r="H52" s="149">
        <f t="shared" si="0"/>
        <v>68.076907283464564</v>
      </c>
      <c r="I52" s="148">
        <v>1.2296131662219771</v>
      </c>
      <c r="J52" s="148">
        <v>1.0015377314239189</v>
      </c>
      <c r="K52" s="148">
        <v>0.96637610620676573</v>
      </c>
      <c r="L52" s="148">
        <v>0.99497090460376236</v>
      </c>
      <c r="M52" s="40">
        <v>0.89304721615720517</v>
      </c>
      <c r="N52" s="40">
        <v>0.75527958053026845</v>
      </c>
      <c r="O52" s="40">
        <v>0.74693054406082637</v>
      </c>
      <c r="P52" s="40">
        <v>0.70084181105103605</v>
      </c>
      <c r="Q52" s="20">
        <v>0.82352941176470584</v>
      </c>
      <c r="R52" s="20">
        <v>0.66274509803921577</v>
      </c>
      <c r="S52" s="20">
        <v>0.54575163398692816</v>
      </c>
      <c r="T52" s="20">
        <v>0.55980392156862746</v>
      </c>
      <c r="U52" s="38">
        <v>1.2350276740443564</v>
      </c>
      <c r="V52" s="38">
        <v>1.0133939370109268</v>
      </c>
      <c r="W52" s="38">
        <v>0.96963024871819481</v>
      </c>
      <c r="X52" s="38">
        <v>0.99381112377871794</v>
      </c>
      <c r="Y52">
        <v>0.83560221504383936</v>
      </c>
      <c r="Z52">
        <v>0.611510717173955</v>
      </c>
      <c r="AA52">
        <v>0.532597949352976</v>
      </c>
      <c r="AB52">
        <v>0.5033189318711685</v>
      </c>
    </row>
    <row r="53" spans="1:28" x14ac:dyDescent="0.25">
      <c r="A53">
        <v>52</v>
      </c>
      <c r="B53">
        <v>493545.15792600001</v>
      </c>
      <c r="C53">
        <v>5180641.6875400003</v>
      </c>
      <c r="D53" t="s">
        <v>15</v>
      </c>
      <c r="E53">
        <v>2</v>
      </c>
      <c r="F53">
        <v>68.7007874015748</v>
      </c>
      <c r="G53">
        <v>67.871335433070868</v>
      </c>
      <c r="H53" s="149">
        <f t="shared" si="0"/>
        <v>68.286061417322827</v>
      </c>
      <c r="I53" s="148">
        <v>1.2517035636123541</v>
      </c>
      <c r="J53" s="148">
        <v>1.1658817920931084</v>
      </c>
      <c r="K53" s="148">
        <v>1.1093381640548352</v>
      </c>
      <c r="L53" s="148">
        <v>1.1187392753840428</v>
      </c>
      <c r="M53" s="40">
        <v>0.90361730632831583</v>
      </c>
      <c r="N53" s="40">
        <v>0.84293130437216779</v>
      </c>
      <c r="O53" s="40">
        <v>0.83171845504729469</v>
      </c>
      <c r="P53" s="40">
        <v>0.77725226310051121</v>
      </c>
      <c r="Q53" s="20">
        <v>0.91666666666666674</v>
      </c>
      <c r="R53" s="20">
        <v>0.65947712418300664</v>
      </c>
      <c r="S53" s="20">
        <v>0.57796451914098979</v>
      </c>
      <c r="T53" s="20">
        <v>0.6212418300653596</v>
      </c>
      <c r="U53" s="38">
        <v>1.2548565635025364</v>
      </c>
      <c r="V53" s="38">
        <v>1.189200794573644</v>
      </c>
      <c r="W53" s="38">
        <v>1.119434158930998</v>
      </c>
      <c r="X53" s="38">
        <v>1.1223310717177317</v>
      </c>
      <c r="Y53">
        <v>0.74998977881352458</v>
      </c>
      <c r="Z53">
        <v>0.63080662575703139</v>
      </c>
      <c r="AA53">
        <v>0.60803172939912697</v>
      </c>
      <c r="AB53">
        <v>0.59578581266557729</v>
      </c>
    </row>
    <row r="54" spans="1:28" x14ac:dyDescent="0.25">
      <c r="A54">
        <v>53</v>
      </c>
      <c r="B54">
        <v>493577.061649999</v>
      </c>
      <c r="C54">
        <v>5180636.4305800004</v>
      </c>
      <c r="D54" t="s">
        <v>15</v>
      </c>
      <c r="E54">
        <v>3</v>
      </c>
      <c r="F54">
        <v>70.423228346456696</v>
      </c>
      <c r="G54">
        <v>65.789637007874006</v>
      </c>
      <c r="H54" s="149">
        <f t="shared" si="0"/>
        <v>68.106432677165344</v>
      </c>
      <c r="I54" s="148">
        <v>1.1245162072900918</v>
      </c>
      <c r="J54" s="148">
        <v>1.0410446787813092</v>
      </c>
      <c r="K54" s="148">
        <v>1.1189559693785995</v>
      </c>
      <c r="L54" s="148">
        <v>1.110708697229942</v>
      </c>
      <c r="M54" s="40">
        <v>0.81828624049607401</v>
      </c>
      <c r="N54" s="40">
        <v>0.80879830469630853</v>
      </c>
      <c r="O54" s="40">
        <v>0.81683420064839563</v>
      </c>
      <c r="P54" s="40">
        <v>0.78399430381663471</v>
      </c>
      <c r="Q54" s="20">
        <v>0.70454545454545459</v>
      </c>
      <c r="R54" s="20">
        <v>0.55229437229437228</v>
      </c>
      <c r="S54" s="20">
        <v>0.61222943722943723</v>
      </c>
      <c r="T54" s="20">
        <v>0.63435655253837075</v>
      </c>
      <c r="U54" s="38">
        <v>1.0920098628764352</v>
      </c>
      <c r="V54" s="38">
        <v>1.0185535564877237</v>
      </c>
      <c r="W54" s="38">
        <v>1.1413428531751724</v>
      </c>
      <c r="X54" s="38">
        <v>1.1214964818414244</v>
      </c>
      <c r="Y54">
        <v>0.6491544698864018</v>
      </c>
      <c r="Z54">
        <v>0.5486890465749712</v>
      </c>
      <c r="AA54">
        <v>0.60611220546043454</v>
      </c>
      <c r="AB54">
        <v>0.59546843083060363</v>
      </c>
    </row>
    <row r="55" spans="1:28" x14ac:dyDescent="0.25">
      <c r="A55">
        <v>54</v>
      </c>
      <c r="B55">
        <v>493608.97844500002</v>
      </c>
      <c r="C55">
        <v>5180643.3971999902</v>
      </c>
      <c r="D55" t="s">
        <v>15</v>
      </c>
      <c r="E55">
        <v>4</v>
      </c>
      <c r="F55">
        <v>77.731299212598415</v>
      </c>
      <c r="G55">
        <v>67.361970472440944</v>
      </c>
      <c r="H55" s="149">
        <f t="shared" si="0"/>
        <v>72.54663484251968</v>
      </c>
      <c r="I55" s="148">
        <v>1.1137930184161984</v>
      </c>
      <c r="J55" s="148">
        <v>1.1222129126946476</v>
      </c>
      <c r="K55" s="148">
        <v>1.1559116754390251</v>
      </c>
      <c r="L55" s="148">
        <v>1.1268551730178229</v>
      </c>
      <c r="M55" s="40">
        <v>0.84796165394230461</v>
      </c>
      <c r="N55" s="40">
        <v>0.85046208283286617</v>
      </c>
      <c r="O55" s="40">
        <v>0.86577572917523671</v>
      </c>
      <c r="P55" s="40">
        <v>0.80381720260538503</v>
      </c>
      <c r="Q55" s="20">
        <v>0.72058823529411764</v>
      </c>
      <c r="R55" s="20">
        <v>0.71029411764705885</v>
      </c>
      <c r="S55" s="20">
        <v>0.7734375</v>
      </c>
      <c r="T55" s="20">
        <v>0.68215240641711228</v>
      </c>
      <c r="U55" s="38">
        <v>1.1097241274196006</v>
      </c>
      <c r="V55" s="38">
        <v>1.0928365178183099</v>
      </c>
      <c r="W55" s="38">
        <v>1.1086416446700615</v>
      </c>
      <c r="X55" s="38">
        <v>1.0689559250176526</v>
      </c>
      <c r="Y55">
        <v>0.69265088758978244</v>
      </c>
      <c r="Z55">
        <v>0.6616273796641432</v>
      </c>
      <c r="AA55">
        <v>0.72032415364573321</v>
      </c>
      <c r="AB55">
        <v>0.67700999886800761</v>
      </c>
    </row>
    <row r="56" spans="1:28" x14ac:dyDescent="0.25">
      <c r="A56">
        <v>55</v>
      </c>
      <c r="B56">
        <v>493640.878448</v>
      </c>
      <c r="C56">
        <v>5180634.5846699905</v>
      </c>
      <c r="D56" t="s">
        <v>15</v>
      </c>
      <c r="E56">
        <v>5</v>
      </c>
      <c r="F56">
        <v>81.397637795275585</v>
      </c>
      <c r="G56">
        <v>62.162636220472436</v>
      </c>
      <c r="H56" s="149">
        <f t="shared" si="0"/>
        <v>71.780137007874004</v>
      </c>
      <c r="I56" s="148">
        <v>0.95476617275590236</v>
      </c>
      <c r="J56" s="148">
        <v>0.98557872049959949</v>
      </c>
      <c r="K56" s="148">
        <v>1.0490085085808509</v>
      </c>
      <c r="L56" s="148">
        <v>1.0626876859557628</v>
      </c>
      <c r="M56" s="40">
        <v>0.68273163561258832</v>
      </c>
      <c r="N56" s="40">
        <v>0.667001796221528</v>
      </c>
      <c r="O56" s="40">
        <v>0.71802444833550338</v>
      </c>
      <c r="P56" s="40">
        <v>0.71466165036509199</v>
      </c>
      <c r="Q56" s="20">
        <v>0.4</v>
      </c>
      <c r="R56" s="20">
        <v>0.5290476190476191</v>
      </c>
      <c r="S56" s="20">
        <v>0.64494047619047623</v>
      </c>
      <c r="T56" s="20">
        <v>0.64805194805194799</v>
      </c>
      <c r="U56" s="38">
        <v>0.94899268489282407</v>
      </c>
      <c r="V56" s="38">
        <v>0.9859316734891479</v>
      </c>
      <c r="W56" s="38">
        <v>1.0641441652208261</v>
      </c>
      <c r="X56" s="38">
        <v>1.0876925425938329</v>
      </c>
      <c r="Y56">
        <v>0.43261616213584275</v>
      </c>
      <c r="Z56">
        <v>0.45280391804195991</v>
      </c>
      <c r="AA56">
        <v>0.52044985118425735</v>
      </c>
      <c r="AB56">
        <v>0.53732048879496253</v>
      </c>
    </row>
    <row r="57" spans="1:28" x14ac:dyDescent="0.25">
      <c r="A57">
        <v>56</v>
      </c>
      <c r="B57">
        <v>493671.430219998</v>
      </c>
      <c r="C57">
        <v>5180643.5840299902</v>
      </c>
      <c r="D57" t="s">
        <v>15</v>
      </c>
      <c r="E57">
        <v>5</v>
      </c>
      <c r="F57">
        <v>79.478346456692904</v>
      </c>
      <c r="G57">
        <v>66.070174015748023</v>
      </c>
      <c r="H57" s="149">
        <f t="shared" si="0"/>
        <v>72.774260236220471</v>
      </c>
      <c r="I57" s="148">
        <v>1.1887803784452848</v>
      </c>
      <c r="J57" s="148">
        <v>1.1453429088482199</v>
      </c>
      <c r="K57" s="148">
        <v>1.1357129727063058</v>
      </c>
      <c r="L57" s="148">
        <v>1.1895602349085652</v>
      </c>
      <c r="M57" s="40">
        <v>0.84012289033770249</v>
      </c>
      <c r="N57" s="40">
        <v>0.77362471709201563</v>
      </c>
      <c r="O57" s="40">
        <v>0.77529652335932409</v>
      </c>
      <c r="P57" s="40">
        <v>0.80084684566175424</v>
      </c>
      <c r="Q57" s="20">
        <v>0.82499999999999996</v>
      </c>
      <c r="R57" s="20">
        <v>0.80333333333333334</v>
      </c>
      <c r="S57" s="20">
        <v>0.75119047619047619</v>
      </c>
      <c r="T57" s="20">
        <v>0.78874458874458886</v>
      </c>
      <c r="U57" s="38">
        <v>1.1801225702478828</v>
      </c>
      <c r="V57" s="38">
        <v>1.1451828361158349</v>
      </c>
      <c r="W57" s="38">
        <v>1.150650772371792</v>
      </c>
      <c r="X57" s="38">
        <v>1.2180106109700537</v>
      </c>
      <c r="Y57">
        <v>0.69950236702206814</v>
      </c>
      <c r="Z57">
        <v>0.62478345924728906</v>
      </c>
      <c r="AA57">
        <v>0.61253515353862975</v>
      </c>
      <c r="AB57">
        <v>0.66788928468819753</v>
      </c>
    </row>
    <row r="58" spans="1:28" x14ac:dyDescent="0.25">
      <c r="A58">
        <v>57</v>
      </c>
      <c r="B58">
        <v>493704.70950300002</v>
      </c>
      <c r="C58">
        <v>5180646.2963300003</v>
      </c>
      <c r="D58" t="s">
        <v>15</v>
      </c>
      <c r="E58">
        <v>6</v>
      </c>
      <c r="F58">
        <v>81.717519685039363</v>
      </c>
      <c r="G58">
        <v>56.547489370078743</v>
      </c>
      <c r="H58" s="149">
        <f t="shared" si="0"/>
        <v>69.13250452755905</v>
      </c>
      <c r="I58" s="148">
        <v>0.96474132389954859</v>
      </c>
      <c r="J58" s="148">
        <v>0.90645604166572669</v>
      </c>
      <c r="K58" s="148">
        <v>0.9781996951646007</v>
      </c>
      <c r="L58" s="148">
        <v>1.0067845913377373</v>
      </c>
      <c r="M58" s="40">
        <v>0.66040670670422752</v>
      </c>
      <c r="N58" s="40">
        <v>0.62200886976226744</v>
      </c>
      <c r="O58" s="40">
        <v>0.65368125535548716</v>
      </c>
      <c r="P58" s="40">
        <v>0.68169093763073707</v>
      </c>
      <c r="Q58" s="20">
        <v>0.4285714285714286</v>
      </c>
      <c r="R58" s="20">
        <v>0.34571428571428575</v>
      </c>
      <c r="S58" s="20">
        <v>0.44821428571428573</v>
      </c>
      <c r="T58" s="20">
        <v>0.48614718614718622</v>
      </c>
      <c r="U58" s="38">
        <v>0.96493789627377646</v>
      </c>
      <c r="V58" s="38">
        <v>0.90677295167187688</v>
      </c>
      <c r="W58" s="38">
        <v>0.97478865035047857</v>
      </c>
      <c r="X58" s="38">
        <v>0.98965362049200678</v>
      </c>
      <c r="Y58">
        <v>0.50467657223282969</v>
      </c>
      <c r="Z58">
        <v>0.4149188263736493</v>
      </c>
      <c r="AA58">
        <v>0.4696116253370321</v>
      </c>
      <c r="AB58">
        <v>0.50708113787264564</v>
      </c>
    </row>
    <row r="59" spans="1:28" x14ac:dyDescent="0.25">
      <c r="A59">
        <v>58</v>
      </c>
      <c r="B59">
        <v>493736.59583100001</v>
      </c>
      <c r="C59">
        <v>5180624.2607800001</v>
      </c>
      <c r="D59" t="s">
        <v>24</v>
      </c>
      <c r="E59">
        <v>1</v>
      </c>
      <c r="F59">
        <v>68.799206692913387</v>
      </c>
      <c r="G59">
        <v>43.928116910386201</v>
      </c>
      <c r="H59" s="149">
        <f t="shared" si="0"/>
        <v>56.363661801649798</v>
      </c>
      <c r="I59" s="148">
        <v>1.1235925611482362</v>
      </c>
      <c r="J59" s="148">
        <v>1.109298708684924</v>
      </c>
      <c r="K59" s="148">
        <v>1.0376192019200698</v>
      </c>
      <c r="L59" s="148">
        <v>0.96960892114577613</v>
      </c>
      <c r="M59" s="40">
        <v>0.76778526457423357</v>
      </c>
      <c r="N59" s="40">
        <v>0.75201225323252296</v>
      </c>
      <c r="O59" s="40">
        <v>0.72991480691502275</v>
      </c>
      <c r="P59" s="40">
        <v>0.68462333935324915</v>
      </c>
      <c r="Q59" s="20">
        <v>0.74183006535947715</v>
      </c>
      <c r="R59" s="20">
        <v>0.76327614379084974</v>
      </c>
      <c r="S59" s="20">
        <v>0.64670868347338939</v>
      </c>
      <c r="T59" s="20">
        <v>0.54003267973856206</v>
      </c>
      <c r="U59" s="38">
        <v>1.1317291876762883</v>
      </c>
      <c r="V59" s="38">
        <v>1.1253239932334069</v>
      </c>
      <c r="W59" s="38">
        <v>1.0534324347190169</v>
      </c>
      <c r="X59" s="38">
        <v>0.98547137898402248</v>
      </c>
      <c r="Y59">
        <v>0.59933045993738998</v>
      </c>
      <c r="Z59">
        <v>0.60680175352076871</v>
      </c>
      <c r="AA59">
        <v>0.51405114124329543</v>
      </c>
      <c r="AB59">
        <v>0.42072799863083427</v>
      </c>
    </row>
    <row r="60" spans="1:28" x14ac:dyDescent="0.25">
      <c r="A60">
        <v>59</v>
      </c>
      <c r="B60">
        <v>493770.79737400002</v>
      </c>
      <c r="C60">
        <v>5180636.94221</v>
      </c>
      <c r="D60" t="s">
        <v>24</v>
      </c>
      <c r="E60">
        <v>2</v>
      </c>
      <c r="F60">
        <v>92.770453543307084</v>
      </c>
      <c r="G60">
        <v>55.070156501662673</v>
      </c>
      <c r="H60" s="149">
        <f t="shared" si="0"/>
        <v>73.920305022484882</v>
      </c>
      <c r="I60" s="148">
        <v>0.73184730123655939</v>
      </c>
      <c r="J60" s="148">
        <v>0.79371701501978598</v>
      </c>
      <c r="K60" s="148">
        <v>0.89877299383041009</v>
      </c>
      <c r="L60" s="148">
        <v>0.9833259175386736</v>
      </c>
      <c r="M60" s="40">
        <v>0.52330776742701168</v>
      </c>
      <c r="N60" s="40">
        <v>0.55582947644578051</v>
      </c>
      <c r="O60" s="40">
        <v>0.62738986099495664</v>
      </c>
      <c r="P60" s="40">
        <v>0.68733166254706279</v>
      </c>
      <c r="Q60" s="20">
        <v>0.1215686274509804</v>
      </c>
      <c r="R60" s="20">
        <v>0.21856209150326794</v>
      </c>
      <c r="S60" s="20">
        <v>0.40294117647058819</v>
      </c>
      <c r="T60" s="20">
        <v>0.50832590612002371</v>
      </c>
      <c r="U60" s="38">
        <v>0.7587031509446831</v>
      </c>
      <c r="V60" s="38">
        <v>0.81349584159003141</v>
      </c>
      <c r="W60" s="38">
        <v>0.90351981004643833</v>
      </c>
      <c r="X60" s="38">
        <v>0.97152351175875029</v>
      </c>
      <c r="Y60">
        <v>7.6441752022637616E-2</v>
      </c>
      <c r="Z60">
        <v>0.18064343072506375</v>
      </c>
      <c r="AA60">
        <v>0.35053151847662456</v>
      </c>
      <c r="AB60">
        <v>0.47015209293933397</v>
      </c>
    </row>
    <row r="61" spans="1:28" x14ac:dyDescent="0.25">
      <c r="A61">
        <v>60</v>
      </c>
      <c r="B61">
        <v>493800.430823998</v>
      </c>
      <c r="C61">
        <v>5180639.8627300002</v>
      </c>
      <c r="D61" t="s">
        <v>24</v>
      </c>
      <c r="E61">
        <v>2</v>
      </c>
      <c r="F61">
        <v>95.479581496062991</v>
      </c>
      <c r="G61">
        <v>51.099088682609967</v>
      </c>
      <c r="H61" s="149">
        <f t="shared" si="0"/>
        <v>73.289335089336475</v>
      </c>
      <c r="I61" s="148">
        <v>1.284323894703352</v>
      </c>
      <c r="J61" s="148">
        <v>1.1264332741571967</v>
      </c>
      <c r="K61" s="148">
        <v>1.0730392188108706</v>
      </c>
      <c r="L61" s="148">
        <v>1.047948631722909</v>
      </c>
      <c r="M61" s="40">
        <v>1</v>
      </c>
      <c r="N61" s="40">
        <v>0.80949595812813691</v>
      </c>
      <c r="O61" s="40">
        <v>0.76267649392365544</v>
      </c>
      <c r="P61" s="40">
        <v>0.74493856067299735</v>
      </c>
      <c r="Q61" s="20">
        <v>1</v>
      </c>
      <c r="R61" s="20">
        <v>0.69199346405228757</v>
      </c>
      <c r="S61" s="20">
        <v>0.6428571428571429</v>
      </c>
      <c r="T61" s="20">
        <v>0.59652777777777788</v>
      </c>
      <c r="U61" s="38">
        <v>1.3296419650291424</v>
      </c>
      <c r="V61" s="38">
        <v>1.1478707199197662</v>
      </c>
      <c r="W61" s="38">
        <v>1.0766129360813348</v>
      </c>
      <c r="X61" s="38">
        <v>1.0392473119824974</v>
      </c>
      <c r="Y61">
        <v>1</v>
      </c>
      <c r="Z61">
        <v>0.65699266161312686</v>
      </c>
      <c r="AA61">
        <v>0.60957536864085593</v>
      </c>
      <c r="AB61">
        <v>0.6034670837789089</v>
      </c>
    </row>
    <row r="62" spans="1:28" x14ac:dyDescent="0.25">
      <c r="A62">
        <v>61</v>
      </c>
      <c r="B62">
        <v>493832.32370200002</v>
      </c>
      <c r="C62">
        <v>5180623.82828</v>
      </c>
      <c r="D62" t="s">
        <v>24</v>
      </c>
      <c r="E62">
        <v>3</v>
      </c>
      <c r="F62">
        <v>74.778326377952752</v>
      </c>
      <c r="H62" s="149">
        <f t="shared" si="0"/>
        <v>74.778326377952752</v>
      </c>
      <c r="J62" s="148">
        <v>1.1053177994727545</v>
      </c>
      <c r="K62" s="148">
        <v>1.0498758173977096</v>
      </c>
      <c r="L62" s="148">
        <v>0.92523738432310121</v>
      </c>
      <c r="N62" s="40">
        <v>0.82026077853416612</v>
      </c>
      <c r="O62" s="40">
        <v>0.77337227294762656</v>
      </c>
      <c r="P62" s="40">
        <v>0.67316972328650171</v>
      </c>
      <c r="R62" s="20">
        <v>0.78947368421052633</v>
      </c>
      <c r="S62" s="20">
        <v>0.66666666666666663</v>
      </c>
      <c r="T62" s="20">
        <v>0.51052631578947372</v>
      </c>
      <c r="V62" s="38">
        <v>1.0637326841181178</v>
      </c>
      <c r="W62" s="38">
        <v>1.0434111400085737</v>
      </c>
      <c r="X62" s="38">
        <v>0.90514833841999143</v>
      </c>
      <c r="Z62">
        <v>0.6374459927744599</v>
      </c>
      <c r="AA62">
        <v>0.5491262777427367</v>
      </c>
      <c r="AB62">
        <v>0.43704652509911596</v>
      </c>
    </row>
    <row r="63" spans="1:28" x14ac:dyDescent="0.25">
      <c r="A63">
        <v>62</v>
      </c>
      <c r="B63">
        <v>493862.44210400002</v>
      </c>
      <c r="C63">
        <v>5180655.2967800004</v>
      </c>
      <c r="D63" t="s">
        <v>24</v>
      </c>
      <c r="E63">
        <v>3</v>
      </c>
      <c r="F63">
        <v>93.988416141732287</v>
      </c>
      <c r="G63">
        <v>49.52472769517049</v>
      </c>
      <c r="H63" s="149">
        <f t="shared" si="0"/>
        <v>71.756571918451385</v>
      </c>
      <c r="I63" s="148">
        <v>0.94180333698482244</v>
      </c>
      <c r="J63" s="148">
        <v>0.97021903259204367</v>
      </c>
      <c r="K63" s="148">
        <v>1.0539181268007414</v>
      </c>
      <c r="L63" s="148">
        <v>1.1062891369397552</v>
      </c>
      <c r="M63" s="40">
        <v>0.69319770055792052</v>
      </c>
      <c r="N63" s="40">
        <v>0.73686706386191048</v>
      </c>
      <c r="O63" s="40">
        <v>0.79519081929616409</v>
      </c>
      <c r="P63" s="40">
        <v>0.82899419198466962</v>
      </c>
      <c r="Q63" s="20">
        <v>0.45833333333333331</v>
      </c>
      <c r="R63" s="20">
        <v>0.44618163054695559</v>
      </c>
      <c r="S63" s="20">
        <v>0.59341944014447878</v>
      </c>
      <c r="T63" s="20">
        <v>0.66829479000531622</v>
      </c>
      <c r="U63" s="38">
        <v>0.95685383865136586</v>
      </c>
      <c r="V63" s="38">
        <v>0.94524013531341589</v>
      </c>
      <c r="W63" s="38">
        <v>1.0335587962853374</v>
      </c>
      <c r="X63" s="38">
        <v>1.0686892484589448</v>
      </c>
      <c r="Y63">
        <v>0.40634511320143735</v>
      </c>
      <c r="Z63">
        <v>0.48281938847567363</v>
      </c>
      <c r="AA63">
        <v>0.59465697452193989</v>
      </c>
      <c r="AB63">
        <v>0.66676363710619024</v>
      </c>
    </row>
    <row r="64" spans="1:28" x14ac:dyDescent="0.25">
      <c r="A64">
        <v>63</v>
      </c>
      <c r="B64">
        <v>493896.16895899799</v>
      </c>
      <c r="C64">
        <v>5180649.7655999903</v>
      </c>
      <c r="D64" t="s">
        <v>24</v>
      </c>
      <c r="E64">
        <v>4</v>
      </c>
      <c r="F64">
        <v>84.940662598425192</v>
      </c>
      <c r="G64">
        <v>53.075747731697653</v>
      </c>
      <c r="H64" s="149">
        <f t="shared" si="0"/>
        <v>69.008205165061426</v>
      </c>
      <c r="I64" s="148">
        <v>1.2384144149859355</v>
      </c>
      <c r="J64" s="148">
        <v>1.1800358982455876</v>
      </c>
      <c r="K64" s="148">
        <v>1.1889678212449364</v>
      </c>
      <c r="L64" s="148">
        <v>1.1786112149064183</v>
      </c>
      <c r="M64" s="40">
        <v>0.84615889978976866</v>
      </c>
      <c r="N64" s="40">
        <v>0.82047736655393455</v>
      </c>
      <c r="O64" s="40">
        <v>0.83991595384271633</v>
      </c>
      <c r="P64" s="40">
        <v>0.82936551615318443</v>
      </c>
      <c r="Q64" s="20">
        <v>0.83333333333333326</v>
      </c>
      <c r="R64" s="20">
        <v>0.79673202614379079</v>
      </c>
      <c r="S64" s="20">
        <v>0.81229575163398693</v>
      </c>
      <c r="T64" s="20">
        <v>0.79634581105169344</v>
      </c>
      <c r="U64" s="38">
        <v>1.2894381582963677</v>
      </c>
      <c r="V64" s="38">
        <v>1.204567106987827</v>
      </c>
      <c r="W64" s="38">
        <v>1.2147119999359268</v>
      </c>
      <c r="X64" s="38">
        <v>1.2001640441184318</v>
      </c>
      <c r="Y64">
        <v>0.78965491428999179</v>
      </c>
      <c r="Z64">
        <v>0.70698101735859686</v>
      </c>
      <c r="AA64">
        <v>0.72475096133182337</v>
      </c>
      <c r="AB64">
        <v>0.69196606782230663</v>
      </c>
    </row>
    <row r="65" spans="1:28" x14ac:dyDescent="0.25">
      <c r="A65">
        <v>64</v>
      </c>
      <c r="B65">
        <v>493928.07418</v>
      </c>
      <c r="C65">
        <v>5180645.7328500003</v>
      </c>
      <c r="D65" t="s">
        <v>24</v>
      </c>
      <c r="E65">
        <v>5</v>
      </c>
      <c r="F65">
        <v>90.184304330708656</v>
      </c>
      <c r="G65">
        <v>55.622022742466264</v>
      </c>
      <c r="H65" s="149">
        <f t="shared" si="0"/>
        <v>72.903163536587456</v>
      </c>
      <c r="I65" s="148">
        <v>1.038666842337487</v>
      </c>
      <c r="J65" s="148">
        <v>1.0690818097964898</v>
      </c>
      <c r="K65" s="148">
        <v>1.1284840025549874</v>
      </c>
      <c r="L65" s="148">
        <v>1.1061626137329905</v>
      </c>
      <c r="M65" s="40">
        <v>0.79288702121577859</v>
      </c>
      <c r="N65" s="40">
        <v>0.76242899332219127</v>
      </c>
      <c r="O65" s="40">
        <v>0.79799306836047235</v>
      </c>
      <c r="P65" s="40">
        <v>0.76446504975268226</v>
      </c>
      <c r="Q65" s="20">
        <v>0.5</v>
      </c>
      <c r="R65" s="20">
        <v>0.57916666666666672</v>
      </c>
      <c r="S65" s="20">
        <v>0.67031249999999998</v>
      </c>
      <c r="T65" s="20">
        <v>0.64507575757575752</v>
      </c>
      <c r="U65" s="38">
        <v>0.99443829771707148</v>
      </c>
      <c r="V65" s="38">
        <v>1.0352507188855387</v>
      </c>
      <c r="W65" s="38">
        <v>1.1032474909816299</v>
      </c>
      <c r="X65" s="38">
        <v>1.0759185362012953</v>
      </c>
      <c r="Y65">
        <v>0.65066307332085049</v>
      </c>
      <c r="Z65">
        <v>0.6112263004476467</v>
      </c>
      <c r="AA65">
        <v>0.68493453217571154</v>
      </c>
      <c r="AB65">
        <v>0.65680813656897785</v>
      </c>
    </row>
    <row r="66" spans="1:28" x14ac:dyDescent="0.25">
      <c r="A66">
        <v>65</v>
      </c>
      <c r="B66">
        <v>493959.974636</v>
      </c>
      <c r="C66">
        <v>5180636.9220099803</v>
      </c>
      <c r="D66" t="s">
        <v>24</v>
      </c>
      <c r="E66">
        <v>6</v>
      </c>
      <c r="F66">
        <v>84.615868110236207</v>
      </c>
      <c r="G66">
        <v>57.533615304364297</v>
      </c>
      <c r="H66" s="149">
        <f t="shared" si="0"/>
        <v>71.074741707300248</v>
      </c>
      <c r="I66" s="148">
        <v>1.0472889678246333</v>
      </c>
      <c r="J66" s="148">
        <v>1.2199078293053536</v>
      </c>
      <c r="K66" s="148">
        <v>1.177410216813253</v>
      </c>
      <c r="L66" s="148">
        <v>1.1842789412093082</v>
      </c>
      <c r="M66" s="40">
        <v>0.75296145763091604</v>
      </c>
      <c r="N66" s="40">
        <v>0.81500503475886121</v>
      </c>
      <c r="O66" s="40">
        <v>0.78721110857160037</v>
      </c>
      <c r="P66" s="40">
        <v>0.78043360314781018</v>
      </c>
      <c r="Q66" s="20">
        <v>0.46153846153846156</v>
      </c>
      <c r="R66" s="20">
        <v>0.69230769230769229</v>
      </c>
      <c r="S66" s="20">
        <v>0.69139194139194149</v>
      </c>
      <c r="T66" s="20">
        <v>0.70705128205128209</v>
      </c>
      <c r="U66" s="38">
        <v>1.0791416532846902</v>
      </c>
      <c r="V66" s="38">
        <v>1.2649827059198446</v>
      </c>
      <c r="W66" s="38">
        <v>1.2124220148674927</v>
      </c>
      <c r="X66" s="38">
        <v>1.2077493789666627</v>
      </c>
      <c r="Y66">
        <v>0.53895842129812921</v>
      </c>
      <c r="Z66">
        <v>0.69317728024906677</v>
      </c>
      <c r="AA66">
        <v>0.65079681822698687</v>
      </c>
      <c r="AB66">
        <v>0.65540088406709152</v>
      </c>
    </row>
    <row r="67" spans="1:28" x14ac:dyDescent="0.25">
      <c r="A67">
        <v>66</v>
      </c>
      <c r="B67">
        <v>493989.609204999</v>
      </c>
      <c r="C67">
        <v>5180640.4995499803</v>
      </c>
      <c r="D67" t="s">
        <v>24</v>
      </c>
      <c r="E67">
        <v>6</v>
      </c>
      <c r="F67">
        <v>83.678357480314958</v>
      </c>
      <c r="G67">
        <v>46.41084920226055</v>
      </c>
      <c r="H67" s="149">
        <f t="shared" ref="H67:H130" si="1">AVERAGE(F67:G67)</f>
        <v>65.044603341287754</v>
      </c>
      <c r="I67" s="148">
        <v>1.1551535912980471</v>
      </c>
      <c r="J67" s="148">
        <v>1.1901798162857331</v>
      </c>
      <c r="K67" s="148">
        <v>1.1591772191897312</v>
      </c>
      <c r="L67" s="148">
        <v>1.1259072792428506</v>
      </c>
      <c r="M67" s="40">
        <v>0.84314518330007981</v>
      </c>
      <c r="N67" s="40">
        <v>0.80688046287623316</v>
      </c>
      <c r="O67" s="40">
        <v>0.7837389909175837</v>
      </c>
      <c r="P67" s="40">
        <v>0.74661088024743738</v>
      </c>
      <c r="Q67" s="20">
        <v>0.69230769230769229</v>
      </c>
      <c r="R67" s="20">
        <v>0.73846153846153839</v>
      </c>
      <c r="S67" s="20">
        <v>0.73443223443223438</v>
      </c>
      <c r="T67" s="20">
        <v>0.67564102564102557</v>
      </c>
      <c r="U67" s="38">
        <v>1.1783770703087413</v>
      </c>
      <c r="V67" s="38">
        <v>1.2291288692738247</v>
      </c>
      <c r="W67" s="38">
        <v>1.1897103082078435</v>
      </c>
      <c r="X67" s="38">
        <v>1.143212706139924</v>
      </c>
      <c r="Y67">
        <v>0.72418174240911393</v>
      </c>
      <c r="Z67">
        <v>0.70174582214129377</v>
      </c>
      <c r="AA67">
        <v>0.66064967415840636</v>
      </c>
      <c r="AB67">
        <v>0.60444198818563866</v>
      </c>
    </row>
    <row r="68" spans="1:28" x14ac:dyDescent="0.25">
      <c r="A68">
        <v>67</v>
      </c>
      <c r="B68">
        <v>494023.79518900003</v>
      </c>
      <c r="C68">
        <v>5180638.7472000001</v>
      </c>
      <c r="D68" t="s">
        <v>24</v>
      </c>
      <c r="E68">
        <v>7</v>
      </c>
      <c r="F68">
        <v>68.894917322834644</v>
      </c>
      <c r="G68">
        <v>39.918195648615587</v>
      </c>
      <c r="H68" s="149">
        <f t="shared" si="1"/>
        <v>54.406556485725119</v>
      </c>
      <c r="I68" s="148">
        <v>1.3427622712264489</v>
      </c>
      <c r="J68" s="148">
        <v>1.030616072581338</v>
      </c>
      <c r="K68" s="148">
        <v>1.0315181452569033</v>
      </c>
      <c r="L68" s="148">
        <v>1.0097144125758128</v>
      </c>
      <c r="M68" s="40">
        <v>0.97690994267311471</v>
      </c>
      <c r="N68" s="40">
        <v>0.71206948324480535</v>
      </c>
      <c r="O68" s="40">
        <v>0.70818700652905775</v>
      </c>
      <c r="P68" s="40">
        <v>0.67737311716129867</v>
      </c>
      <c r="Q68" s="20">
        <v>0.94444444444444442</v>
      </c>
      <c r="R68" s="20">
        <v>0.6</v>
      </c>
      <c r="S68" s="20">
        <v>0.634920634920635</v>
      </c>
      <c r="T68" s="20">
        <v>0.58750000000000002</v>
      </c>
      <c r="U68" s="38">
        <v>0.97690994267311471</v>
      </c>
      <c r="V68" s="38">
        <v>0.71206948324480535</v>
      </c>
      <c r="W68" s="38">
        <v>0.70818700652905775</v>
      </c>
      <c r="X68" s="38">
        <v>0.67737311716129867</v>
      </c>
      <c r="Y68">
        <v>0.95658757128003225</v>
      </c>
      <c r="Z68">
        <v>0.56716325263651779</v>
      </c>
      <c r="AA68">
        <v>0.55176409051299669</v>
      </c>
      <c r="AB68">
        <v>0.50681953978651906</v>
      </c>
    </row>
    <row r="69" spans="1:28" x14ac:dyDescent="0.25">
      <c r="A69">
        <v>68</v>
      </c>
      <c r="B69">
        <v>493264.633727999</v>
      </c>
      <c r="C69">
        <v>5180658.2196300002</v>
      </c>
      <c r="D69" t="s">
        <v>9</v>
      </c>
      <c r="E69">
        <v>1</v>
      </c>
      <c r="F69">
        <v>67.129191216251144</v>
      </c>
      <c r="G69">
        <v>32.037401574803148</v>
      </c>
      <c r="H69" s="149">
        <f t="shared" si="1"/>
        <v>49.583296395527142</v>
      </c>
      <c r="I69" s="148">
        <v>0.95042104441796682</v>
      </c>
      <c r="J69" s="148">
        <v>0.94727442150460595</v>
      </c>
      <c r="K69" s="148">
        <v>1.0054807449437502</v>
      </c>
      <c r="L69" s="148">
        <v>0.98782882783222425</v>
      </c>
      <c r="M69" s="40">
        <v>0.69837574540983516</v>
      </c>
      <c r="N69" s="40">
        <v>0.67554947629222395</v>
      </c>
      <c r="O69" s="40">
        <v>0.69186902695136843</v>
      </c>
      <c r="P69" s="40">
        <v>0.69319409182753922</v>
      </c>
      <c r="Q69" s="20">
        <v>0.4</v>
      </c>
      <c r="R69" s="20">
        <v>0.37203007518796993</v>
      </c>
      <c r="S69" s="20">
        <v>0.45502148227712136</v>
      </c>
      <c r="T69" s="20">
        <v>0.45661027568922313</v>
      </c>
      <c r="U69" s="38">
        <v>0.93182209721486386</v>
      </c>
      <c r="V69" s="38">
        <v>0.94835442173308182</v>
      </c>
      <c r="W69" s="38">
        <v>1.0021070586343106</v>
      </c>
      <c r="X69" s="38">
        <v>0.97619592520289566</v>
      </c>
      <c r="Y69">
        <v>0.45015056329624825</v>
      </c>
      <c r="Z69">
        <v>0.44489627209712734</v>
      </c>
      <c r="AA69">
        <v>0.50265387702832509</v>
      </c>
      <c r="AB69">
        <v>0.47942419028853223</v>
      </c>
    </row>
    <row r="70" spans="1:28" x14ac:dyDescent="0.25">
      <c r="A70">
        <v>69</v>
      </c>
      <c r="B70">
        <v>493296.53985200002</v>
      </c>
      <c r="C70">
        <v>5180655.4058499904</v>
      </c>
      <c r="D70" t="s">
        <v>9</v>
      </c>
      <c r="E70">
        <v>2</v>
      </c>
      <c r="F70">
        <v>55.216388864384292</v>
      </c>
      <c r="G70">
        <v>46.013779527559052</v>
      </c>
      <c r="H70" s="149">
        <f t="shared" si="1"/>
        <v>50.615084195971676</v>
      </c>
      <c r="I70" s="148">
        <v>0.92359876464300594</v>
      </c>
      <c r="J70" s="148">
        <v>0.96624640594888578</v>
      </c>
      <c r="K70" s="148">
        <v>0.88734924623176303</v>
      </c>
      <c r="L70" s="148">
        <v>0.84405402209263802</v>
      </c>
      <c r="M70" s="40">
        <v>0.63741150903397914</v>
      </c>
      <c r="N70" s="40">
        <v>0.61784312276424835</v>
      </c>
      <c r="O70" s="40">
        <v>0.56282759030543839</v>
      </c>
      <c r="P70" s="40">
        <v>0.53846465414269173</v>
      </c>
      <c r="Q70" s="20">
        <v>0.37468671679197996</v>
      </c>
      <c r="R70" s="20">
        <v>0.49833407047029343</v>
      </c>
      <c r="S70" s="20">
        <v>0.41766180156273036</v>
      </c>
      <c r="T70" s="20">
        <v>0.37135485773256671</v>
      </c>
      <c r="U70" s="38">
        <v>0.93890467785550069</v>
      </c>
      <c r="V70" s="38">
        <v>0.99223349791959825</v>
      </c>
      <c r="W70" s="38">
        <v>0.90427383378374171</v>
      </c>
      <c r="X70" s="38">
        <v>0.8637972199499665</v>
      </c>
      <c r="Y70">
        <v>0.3186129038338692</v>
      </c>
      <c r="Z70">
        <v>0.3880813827036505</v>
      </c>
      <c r="AA70">
        <v>0.32701676078631309</v>
      </c>
      <c r="AB70">
        <v>0.29380314428751181</v>
      </c>
    </row>
    <row r="71" spans="1:28" x14ac:dyDescent="0.25">
      <c r="A71">
        <v>70</v>
      </c>
      <c r="B71">
        <v>493328.470462</v>
      </c>
      <c r="C71">
        <v>5180674.59442</v>
      </c>
      <c r="D71" t="s">
        <v>9</v>
      </c>
      <c r="E71">
        <v>2</v>
      </c>
      <c r="F71">
        <v>62.542087985664807</v>
      </c>
      <c r="G71">
        <v>51.230314960629912</v>
      </c>
      <c r="H71" s="149">
        <f t="shared" si="1"/>
        <v>56.886201473147359</v>
      </c>
      <c r="I71" s="148">
        <v>0.89856460470860888</v>
      </c>
      <c r="J71" s="148">
        <v>0.77061800500637712</v>
      </c>
      <c r="K71" s="148">
        <v>0.85326350877472967</v>
      </c>
      <c r="L71" s="148">
        <v>0.94678065998007799</v>
      </c>
      <c r="M71" s="40">
        <v>0.61482915943024641</v>
      </c>
      <c r="N71" s="40">
        <v>0.53148559101901294</v>
      </c>
      <c r="O71" s="40">
        <v>0.56487205756787162</v>
      </c>
      <c r="P71" s="40">
        <v>0.60726587777843288</v>
      </c>
      <c r="Q71" s="20">
        <v>0.33208020050125309</v>
      </c>
      <c r="R71" s="20">
        <v>0.30370042753943682</v>
      </c>
      <c r="S71" s="20">
        <v>0.40378519828984227</v>
      </c>
      <c r="T71" s="20">
        <v>0.46777907335182878</v>
      </c>
      <c r="U71" s="38">
        <v>0.91370483924498114</v>
      </c>
      <c r="V71" s="38">
        <v>0.7762522324565555</v>
      </c>
      <c r="W71" s="38">
        <v>0.85807175980297745</v>
      </c>
      <c r="X71" s="38">
        <v>0.97608842252438766</v>
      </c>
      <c r="Y71">
        <v>0.25165599988740184</v>
      </c>
      <c r="Z71">
        <v>0.22367649702283415</v>
      </c>
      <c r="AA71">
        <v>0.3207279410882295</v>
      </c>
      <c r="AB71">
        <v>0.38393502210842934</v>
      </c>
    </row>
    <row r="72" spans="1:28" x14ac:dyDescent="0.25">
      <c r="A72">
        <v>71</v>
      </c>
      <c r="B72">
        <v>493360.376774</v>
      </c>
      <c r="C72">
        <v>5180672.0032200003</v>
      </c>
      <c r="D72" t="s">
        <v>9</v>
      </c>
      <c r="E72">
        <v>3</v>
      </c>
      <c r="F72">
        <v>78.371998797360405</v>
      </c>
      <c r="G72">
        <v>42.66732283464566</v>
      </c>
      <c r="H72" s="149">
        <f t="shared" si="1"/>
        <v>60.519660816003032</v>
      </c>
      <c r="I72" s="148">
        <v>0.98881515676583964</v>
      </c>
      <c r="J72" s="148">
        <v>0.90212968272088823</v>
      </c>
      <c r="K72" s="148">
        <v>0.87487345661614435</v>
      </c>
      <c r="L72" s="148">
        <v>0.9526417023624083</v>
      </c>
      <c r="M72" s="40">
        <v>0.73603786556093032</v>
      </c>
      <c r="N72" s="40">
        <v>0.67135517691289848</v>
      </c>
      <c r="O72" s="40">
        <v>0.64035027145006362</v>
      </c>
      <c r="P72" s="40">
        <v>0.69238214385353247</v>
      </c>
      <c r="Q72" s="20">
        <v>0.59523809523809523</v>
      </c>
      <c r="R72" s="20">
        <v>0.42857142857142855</v>
      </c>
      <c r="S72" s="20">
        <v>0.3537414965986394</v>
      </c>
      <c r="T72" s="20">
        <v>0.47619047619047616</v>
      </c>
      <c r="U72" s="38">
        <v>0.96494926540439008</v>
      </c>
      <c r="V72" s="38">
        <v>0.88394214023656514</v>
      </c>
      <c r="W72" s="38">
        <v>0.86263247593420533</v>
      </c>
      <c r="X72" s="38">
        <v>0.93771276334385123</v>
      </c>
      <c r="Y72">
        <v>0.62128652843188825</v>
      </c>
      <c r="Z72">
        <v>0.46871445076168811</v>
      </c>
      <c r="AA72">
        <v>0.38975556742825546</v>
      </c>
      <c r="AB72">
        <v>0.47860385434125019</v>
      </c>
    </row>
    <row r="73" spans="1:28" x14ac:dyDescent="0.25">
      <c r="A73">
        <v>72</v>
      </c>
      <c r="B73">
        <v>493392.296325</v>
      </c>
      <c r="C73">
        <v>5180681.4133900004</v>
      </c>
      <c r="D73" t="s">
        <v>9</v>
      </c>
      <c r="E73">
        <v>4</v>
      </c>
      <c r="F73">
        <v>78.611737342993507</v>
      </c>
      <c r="G73">
        <v>65.03444881889763</v>
      </c>
      <c r="H73" s="149">
        <f t="shared" si="1"/>
        <v>71.823093080945569</v>
      </c>
      <c r="I73" s="148">
        <v>1.0956903833763092</v>
      </c>
      <c r="J73" s="148">
        <v>1.110152421992614</v>
      </c>
      <c r="K73" s="148">
        <v>1.0879356377712219</v>
      </c>
      <c r="L73" s="148">
        <v>1.0730271855480049</v>
      </c>
      <c r="M73" s="40">
        <v>0.80973376031272348</v>
      </c>
      <c r="N73" s="40">
        <v>0.84843810409630238</v>
      </c>
      <c r="O73" s="40">
        <v>0.83629156675506389</v>
      </c>
      <c r="P73" s="40">
        <v>0.81861537959927255</v>
      </c>
      <c r="Q73" s="20">
        <v>0.67391304347826086</v>
      </c>
      <c r="R73" s="20">
        <v>0.72298136645962729</v>
      </c>
      <c r="S73" s="20">
        <v>0.67024280067758324</v>
      </c>
      <c r="T73" s="20">
        <v>0.64408055712403534</v>
      </c>
      <c r="U73" s="38">
        <v>1.0818547497793953</v>
      </c>
      <c r="V73" s="38">
        <v>1.1044537613005789</v>
      </c>
      <c r="W73" s="38">
        <v>1.0731248694890181</v>
      </c>
      <c r="X73" s="38">
        <v>1.0571514704909672</v>
      </c>
      <c r="Y73">
        <v>0.69003776792808214</v>
      </c>
      <c r="Z73">
        <v>0.72055826738970397</v>
      </c>
      <c r="AA73">
        <v>0.68521563494823134</v>
      </c>
      <c r="AB73">
        <v>0.659748332538315</v>
      </c>
    </row>
    <row r="74" spans="1:28" x14ac:dyDescent="0.25">
      <c r="A74">
        <v>73</v>
      </c>
      <c r="B74">
        <v>493421.80271800002</v>
      </c>
      <c r="C74">
        <v>5180680.0438900003</v>
      </c>
      <c r="D74" t="s">
        <v>9</v>
      </c>
      <c r="E74">
        <v>4</v>
      </c>
      <c r="F74">
        <v>75.955315386205825</v>
      </c>
      <c r="G74">
        <v>66.953740157480311</v>
      </c>
      <c r="H74" s="149">
        <f t="shared" si="1"/>
        <v>71.454527771843061</v>
      </c>
      <c r="I74" s="148">
        <v>1.1610781025960821</v>
      </c>
      <c r="J74" s="148">
        <v>1.1269417202098375</v>
      </c>
      <c r="K74" s="148">
        <v>1.0737551858411256</v>
      </c>
      <c r="L74" s="148">
        <v>1.0707780350205174</v>
      </c>
      <c r="M74" s="40">
        <v>0.85105291579598852</v>
      </c>
      <c r="N74" s="40">
        <v>0.85600036006627067</v>
      </c>
      <c r="O74" s="40">
        <v>0.821738775175471</v>
      </c>
      <c r="P74" s="40">
        <v>0.81303250603832711</v>
      </c>
      <c r="Q74" s="20">
        <v>0.76086956521739135</v>
      </c>
      <c r="R74" s="20">
        <v>0.75320910973084887</v>
      </c>
      <c r="S74" s="20">
        <v>0.633305100696405</v>
      </c>
      <c r="T74" s="20">
        <v>0.6257397996528431</v>
      </c>
      <c r="U74" s="38">
        <v>1.1488824451056359</v>
      </c>
      <c r="V74" s="38">
        <v>1.1215314583646521</v>
      </c>
      <c r="W74" s="38">
        <v>1.0597638674672973</v>
      </c>
      <c r="X74" s="38">
        <v>1.0553658416056433</v>
      </c>
      <c r="Y74">
        <v>0.74105768140218764</v>
      </c>
      <c r="Z74">
        <v>0.72619776246968226</v>
      </c>
      <c r="AA74">
        <v>0.66323399101047387</v>
      </c>
      <c r="AB74">
        <v>0.65260066721239418</v>
      </c>
    </row>
    <row r="75" spans="1:28" x14ac:dyDescent="0.25">
      <c r="A75">
        <v>74</v>
      </c>
      <c r="B75">
        <v>493458.49844300002</v>
      </c>
      <c r="C75">
        <v>5180665.85384</v>
      </c>
      <c r="D75" t="s">
        <v>9</v>
      </c>
      <c r="E75">
        <v>6</v>
      </c>
      <c r="F75">
        <v>91.387187647099353</v>
      </c>
      <c r="G75">
        <v>59.2273622047244</v>
      </c>
      <c r="H75" s="149">
        <f t="shared" si="1"/>
        <v>75.307274925911884</v>
      </c>
      <c r="I75" s="148">
        <v>1.2904571576896524</v>
      </c>
      <c r="J75" s="148">
        <v>1.0829139664538965</v>
      </c>
      <c r="K75" s="148">
        <v>1.1111943402055231</v>
      </c>
      <c r="L75" s="148">
        <v>1.1231139283965061</v>
      </c>
      <c r="M75" s="40">
        <v>0.98785933756900324</v>
      </c>
      <c r="N75" s="40">
        <v>0.86731874660743902</v>
      </c>
      <c r="O75" s="40">
        <v>0.87558918468038305</v>
      </c>
      <c r="P75" s="40">
        <v>0.86047628915937713</v>
      </c>
      <c r="Q75" s="20">
        <v>0.97619047619047616</v>
      </c>
      <c r="R75" s="20">
        <v>0.78253968253968265</v>
      </c>
      <c r="S75" s="20">
        <v>0.83041635297070093</v>
      </c>
      <c r="T75" s="20">
        <v>0.82057759982661171</v>
      </c>
      <c r="U75" s="38">
        <v>1.2583562048885608</v>
      </c>
      <c r="V75" s="38">
        <v>1.0691157075379329</v>
      </c>
      <c r="W75" s="38">
        <v>1.100231552406425</v>
      </c>
      <c r="X75" s="38">
        <v>1.110076315795171</v>
      </c>
      <c r="Y75">
        <v>0.97828769674955751</v>
      </c>
      <c r="Z75">
        <v>0.73581100858535409</v>
      </c>
      <c r="AA75">
        <v>0.74996234579154131</v>
      </c>
      <c r="AB75">
        <v>0.74873330356817835</v>
      </c>
    </row>
    <row r="76" spans="1:28" x14ac:dyDescent="0.25">
      <c r="A76">
        <v>75</v>
      </c>
      <c r="B76">
        <v>493488.02278900001</v>
      </c>
      <c r="C76">
        <v>5180680.5309100002</v>
      </c>
      <c r="D76" t="s">
        <v>9</v>
      </c>
      <c r="E76">
        <v>6</v>
      </c>
      <c r="F76">
        <v>79.511318909698659</v>
      </c>
      <c r="G76">
        <v>60.334645669291326</v>
      </c>
      <c r="H76" s="149">
        <f t="shared" si="1"/>
        <v>69.922982289494996</v>
      </c>
      <c r="I76" s="148">
        <v>0.93991102405143279</v>
      </c>
      <c r="J76" s="148">
        <v>1.0080646334881791</v>
      </c>
      <c r="K76" s="148">
        <v>1.0084094716643455</v>
      </c>
      <c r="L76" s="148">
        <v>1.0580701811307553</v>
      </c>
      <c r="M76" s="40">
        <v>0.71649064203570889</v>
      </c>
      <c r="N76" s="40">
        <v>0.80419242061439922</v>
      </c>
      <c r="O76" s="40">
        <v>0.79331976371703983</v>
      </c>
      <c r="P76" s="40">
        <v>0.79965821930950642</v>
      </c>
      <c r="Q76" s="20">
        <v>0.40476190476190477</v>
      </c>
      <c r="R76" s="20">
        <v>0.54920634920634925</v>
      </c>
      <c r="S76" s="20">
        <v>0.54824408683104342</v>
      </c>
      <c r="T76" s="20">
        <v>0.58967911754473024</v>
      </c>
      <c r="U76" s="38">
        <v>0.9161273539179251</v>
      </c>
      <c r="V76" s="38">
        <v>1.0031240342534697</v>
      </c>
      <c r="W76" s="38">
        <v>1.0028896620212553</v>
      </c>
      <c r="X76" s="38">
        <v>1.0471245358471215</v>
      </c>
      <c r="Y76">
        <v>0.4543400860377903</v>
      </c>
      <c r="Z76">
        <v>0.53888973104911309</v>
      </c>
      <c r="AA76">
        <v>0.54402727713800991</v>
      </c>
      <c r="AB76">
        <v>0.58094412057409905</v>
      </c>
    </row>
    <row r="77" spans="1:28" x14ac:dyDescent="0.25">
      <c r="A77">
        <v>76</v>
      </c>
      <c r="B77">
        <v>493519.91366000002</v>
      </c>
      <c r="C77">
        <v>5180663.6058200002</v>
      </c>
      <c r="D77" t="s">
        <v>15</v>
      </c>
      <c r="E77">
        <v>1</v>
      </c>
      <c r="F77">
        <v>56.102362204724407</v>
      </c>
      <c r="G77">
        <v>78.803890157480311</v>
      </c>
      <c r="H77" s="149">
        <f t="shared" si="1"/>
        <v>67.453126181102363</v>
      </c>
      <c r="I77" s="148">
        <v>1.1690167003033021</v>
      </c>
      <c r="J77" s="148">
        <v>1.1374268671061243</v>
      </c>
      <c r="K77" s="148">
        <v>1.0548438879320681</v>
      </c>
      <c r="L77" s="148">
        <v>1.0989685600903305</v>
      </c>
      <c r="M77" s="40">
        <v>0.86421918680827692</v>
      </c>
      <c r="N77" s="40">
        <v>0.8122532178378179</v>
      </c>
      <c r="O77" s="40">
        <v>0.76763463750065919</v>
      </c>
      <c r="P77" s="40">
        <v>0.76761232606480367</v>
      </c>
      <c r="Q77" s="20">
        <v>0.76630434782608692</v>
      </c>
      <c r="R77" s="20">
        <v>0.77596618357487923</v>
      </c>
      <c r="S77" s="20">
        <v>0.6797705314009661</v>
      </c>
      <c r="T77" s="20">
        <v>0.7048331137461572</v>
      </c>
      <c r="U77" s="38">
        <v>1.1791772103868201</v>
      </c>
      <c r="V77" s="38">
        <v>1.1456036140144155</v>
      </c>
      <c r="W77" s="38">
        <v>1.0626306289034644</v>
      </c>
      <c r="X77" s="38">
        <v>1.096404750851975</v>
      </c>
      <c r="Y77">
        <v>0.73911392460756609</v>
      </c>
      <c r="Z77">
        <v>0.679423025008002</v>
      </c>
      <c r="AA77">
        <v>0.58347763093919747</v>
      </c>
      <c r="AB77">
        <v>0.62733186559079224</v>
      </c>
    </row>
    <row r="78" spans="1:28" x14ac:dyDescent="0.25">
      <c r="A78">
        <v>77</v>
      </c>
      <c r="B78">
        <v>493551.833480998</v>
      </c>
      <c r="C78">
        <v>5180673.4613199905</v>
      </c>
      <c r="D78" t="s">
        <v>15</v>
      </c>
      <c r="E78">
        <v>2</v>
      </c>
      <c r="F78">
        <v>78.346456692913378</v>
      </c>
      <c r="G78">
        <v>74.741398031496061</v>
      </c>
      <c r="H78" s="149">
        <f t="shared" si="1"/>
        <v>76.543927362204727</v>
      </c>
      <c r="I78" s="148">
        <v>0.98870570365974808</v>
      </c>
      <c r="J78" s="148">
        <v>1.1323554860382825</v>
      </c>
      <c r="K78" s="148">
        <v>1.1311599566028698</v>
      </c>
      <c r="L78" s="148">
        <v>1.1405560929975618</v>
      </c>
      <c r="M78" s="40">
        <v>0.71724304821147911</v>
      </c>
      <c r="N78" s="40">
        <v>0.82679588368003853</v>
      </c>
      <c r="O78" s="40">
        <v>0.85776425553865188</v>
      </c>
      <c r="P78" s="40">
        <v>0.79487616156584795</v>
      </c>
      <c r="Q78" s="20">
        <v>0.56699346405228757</v>
      </c>
      <c r="R78" s="20">
        <v>0.73660130718954253</v>
      </c>
      <c r="S78" s="20">
        <v>0.77217553688141927</v>
      </c>
      <c r="T78" s="20">
        <v>0.73496732026143785</v>
      </c>
      <c r="U78" s="38">
        <v>0.9926986432925009</v>
      </c>
      <c r="V78" s="38">
        <v>1.1568984067390204</v>
      </c>
      <c r="W78" s="38">
        <v>1.1413800965290513</v>
      </c>
      <c r="X78" s="38">
        <v>1.1466012679463282</v>
      </c>
      <c r="Y78">
        <v>0.44481486272360393</v>
      </c>
      <c r="Z78">
        <v>0.65167037205852674</v>
      </c>
      <c r="AA78">
        <v>0.71161930250320948</v>
      </c>
      <c r="AB78">
        <v>0.66761052308850577</v>
      </c>
    </row>
    <row r="79" spans="1:28" x14ac:dyDescent="0.25">
      <c r="A79">
        <v>78</v>
      </c>
      <c r="B79">
        <v>493583.737041999</v>
      </c>
      <c r="C79">
        <v>5180668.20438</v>
      </c>
      <c r="D79" t="s">
        <v>15</v>
      </c>
      <c r="E79">
        <v>3</v>
      </c>
      <c r="F79">
        <v>78.690944881889763</v>
      </c>
      <c r="G79">
        <v>73.995825984251965</v>
      </c>
      <c r="H79" s="149">
        <f t="shared" si="1"/>
        <v>76.343385433070864</v>
      </c>
      <c r="I79" s="148">
        <v>1.0206661903928704</v>
      </c>
      <c r="J79" s="148">
        <v>1.1009190395556308</v>
      </c>
      <c r="K79" s="148">
        <v>1.105707674135415</v>
      </c>
      <c r="L79" s="148">
        <v>1.0917387031640566</v>
      </c>
      <c r="M79" s="40">
        <v>0.74200535206843476</v>
      </c>
      <c r="N79" s="40">
        <v>0.85911957423869811</v>
      </c>
      <c r="O79" s="40">
        <v>0.83650920526482508</v>
      </c>
      <c r="P79" s="40">
        <v>0.78883178708330415</v>
      </c>
      <c r="Q79" s="20">
        <v>0.5</v>
      </c>
      <c r="R79" s="20">
        <v>0.70190476190476181</v>
      </c>
      <c r="S79" s="20">
        <v>0.72278138528138525</v>
      </c>
      <c r="T79" s="20">
        <v>0.69468713105076751</v>
      </c>
      <c r="U79" s="38">
        <v>0.99066063794621662</v>
      </c>
      <c r="V79" s="38">
        <v>1.0793480101749493</v>
      </c>
      <c r="W79" s="38">
        <v>1.1104737458073803</v>
      </c>
      <c r="X79" s="38">
        <v>1.0947371306938189</v>
      </c>
      <c r="Y79">
        <v>0.49246631327522333</v>
      </c>
      <c r="Z79">
        <v>0.6870198126999133</v>
      </c>
      <c r="AA79">
        <v>0.71811534263517884</v>
      </c>
      <c r="AB79">
        <v>0.67158944150035493</v>
      </c>
    </row>
    <row r="80" spans="1:28" x14ac:dyDescent="0.25">
      <c r="A80">
        <v>79</v>
      </c>
      <c r="B80">
        <v>493615.65366100002</v>
      </c>
      <c r="C80">
        <v>5180675.17105</v>
      </c>
      <c r="D80" t="s">
        <v>15</v>
      </c>
      <c r="E80">
        <v>3</v>
      </c>
      <c r="F80">
        <v>72.268700787401571</v>
      </c>
      <c r="G80">
        <v>66.195606299212599</v>
      </c>
      <c r="H80" s="149">
        <f t="shared" si="1"/>
        <v>69.232153543307078</v>
      </c>
      <c r="I80" s="148">
        <v>0.78701915556358759</v>
      </c>
      <c r="J80" s="148">
        <v>0.9515020104173576</v>
      </c>
      <c r="K80" s="148">
        <v>0.94960810371192883</v>
      </c>
      <c r="L80" s="148">
        <v>0.93768959493662574</v>
      </c>
      <c r="M80" s="40">
        <v>0.57280087727492102</v>
      </c>
      <c r="N80" s="40">
        <v>0.74801589433475935</v>
      </c>
      <c r="O80" s="40">
        <v>0.71650850684246237</v>
      </c>
      <c r="P80" s="40">
        <v>0.6853809714120277</v>
      </c>
      <c r="Q80" s="20">
        <v>0.22727272727272727</v>
      </c>
      <c r="R80" s="20">
        <v>0.50805194805194809</v>
      </c>
      <c r="S80" s="20">
        <v>0.47662337662337667</v>
      </c>
      <c r="T80" s="20">
        <v>0.47099567099567102</v>
      </c>
      <c r="U80" s="38">
        <v>0.76434207203044358</v>
      </c>
      <c r="V80" s="38">
        <v>0.93321740563041689</v>
      </c>
      <c r="W80" s="38">
        <v>0.95649361704341429</v>
      </c>
      <c r="X80" s="38">
        <v>0.93730583213204577</v>
      </c>
      <c r="Y80">
        <v>0.1906161264176332</v>
      </c>
      <c r="Z80">
        <v>0.4789947334077384</v>
      </c>
      <c r="AA80">
        <v>0.45374641050654663</v>
      </c>
      <c r="AB80">
        <v>0.45660148255193317</v>
      </c>
    </row>
    <row r="81" spans="1:28" x14ac:dyDescent="0.25">
      <c r="A81">
        <v>80</v>
      </c>
      <c r="B81">
        <v>493647.55350400001</v>
      </c>
      <c r="C81">
        <v>5180666.35855</v>
      </c>
      <c r="D81" t="s">
        <v>15</v>
      </c>
      <c r="E81">
        <v>4</v>
      </c>
      <c r="F81">
        <v>72.662401574803155</v>
      </c>
      <c r="G81">
        <v>66.628723228346445</v>
      </c>
      <c r="H81" s="149">
        <f t="shared" si="1"/>
        <v>69.645562401574807</v>
      </c>
      <c r="I81" s="148">
        <v>1.1092519691643923</v>
      </c>
      <c r="J81" s="148">
        <v>1.0588962215412128</v>
      </c>
      <c r="K81" s="148">
        <v>1.0909428230112588</v>
      </c>
      <c r="L81" s="148">
        <v>1.1213964429783696</v>
      </c>
      <c r="M81" s="40">
        <v>0.83891064909002333</v>
      </c>
      <c r="N81" s="40">
        <v>0.79904699037990246</v>
      </c>
      <c r="O81" s="40">
        <v>0.81582414083508259</v>
      </c>
      <c r="P81" s="40">
        <v>0.79228905660353</v>
      </c>
      <c r="Q81" s="20">
        <v>0.63786764705882359</v>
      </c>
      <c r="R81" s="20">
        <v>0.56029411764705883</v>
      </c>
      <c r="S81" s="20">
        <v>0.62913602941176472</v>
      </c>
      <c r="T81" s="20">
        <v>0.67078877005347592</v>
      </c>
      <c r="U81" s="38">
        <v>1.1078335573602782</v>
      </c>
      <c r="V81" s="38">
        <v>1.0334977737684943</v>
      </c>
      <c r="W81" s="38">
        <v>1.0475550357601338</v>
      </c>
      <c r="X81" s="38">
        <v>1.0625412516339769</v>
      </c>
      <c r="Y81">
        <v>0.65233267391629091</v>
      </c>
      <c r="Z81">
        <v>0.54831118819695246</v>
      </c>
      <c r="AA81">
        <v>0.6200667714921142</v>
      </c>
      <c r="AB81">
        <v>0.632930449444573</v>
      </c>
    </row>
    <row r="82" spans="1:28" x14ac:dyDescent="0.25">
      <c r="A82">
        <v>81</v>
      </c>
      <c r="B82">
        <v>493679.47076</v>
      </c>
      <c r="C82">
        <v>5180673.9922799803</v>
      </c>
      <c r="D82" t="s">
        <v>15</v>
      </c>
      <c r="E82">
        <v>5</v>
      </c>
      <c r="F82">
        <v>66.363188976377955</v>
      </c>
      <c r="G82">
        <v>60.427934645669282</v>
      </c>
      <c r="H82" s="149">
        <f t="shared" si="1"/>
        <v>63.395561811023619</v>
      </c>
      <c r="I82" s="148">
        <v>1.0611150880327884</v>
      </c>
      <c r="J82" s="148">
        <v>1.0198123337261074</v>
      </c>
      <c r="K82" s="148">
        <v>0.99848456306576538</v>
      </c>
      <c r="L82" s="148">
        <v>0.9987494059712787</v>
      </c>
      <c r="M82" s="40">
        <v>0.74753596548141599</v>
      </c>
      <c r="N82" s="40">
        <v>0.68853064985916634</v>
      </c>
      <c r="O82" s="40">
        <v>0.68084770467103828</v>
      </c>
      <c r="P82" s="40">
        <v>0.67104135476484206</v>
      </c>
      <c r="Q82" s="20">
        <v>0.55000000000000004</v>
      </c>
      <c r="R82" s="20">
        <v>0.5161904761904762</v>
      </c>
      <c r="S82" s="20">
        <v>0.5083333333333333</v>
      </c>
      <c r="T82" s="20">
        <v>0.54523809523809519</v>
      </c>
      <c r="U82" s="38">
        <v>1.0530377921245246</v>
      </c>
      <c r="V82" s="38">
        <v>1.0198674438401014</v>
      </c>
      <c r="W82" s="38">
        <v>1.009492111624207</v>
      </c>
      <c r="X82" s="38">
        <v>1.0191919922500208</v>
      </c>
      <c r="Y82">
        <v>0.51099927045730553</v>
      </c>
      <c r="Z82">
        <v>0.47271931320082805</v>
      </c>
      <c r="AA82">
        <v>0.43536996131067185</v>
      </c>
      <c r="AB82">
        <v>0.4534022940105496</v>
      </c>
    </row>
    <row r="83" spans="1:28" x14ac:dyDescent="0.25">
      <c r="A83">
        <v>82</v>
      </c>
      <c r="B83">
        <v>493711.38420799799</v>
      </c>
      <c r="C83">
        <v>5180678.0702799903</v>
      </c>
      <c r="D83" t="s">
        <v>15</v>
      </c>
      <c r="E83">
        <v>6</v>
      </c>
      <c r="F83">
        <v>76.107283464566933</v>
      </c>
      <c r="G83">
        <v>77.640049999999988</v>
      </c>
      <c r="H83" s="149">
        <f t="shared" si="1"/>
        <v>76.873666732283453</v>
      </c>
      <c r="I83" s="148">
        <v>0.82500679358719964</v>
      </c>
      <c r="J83" s="148">
        <v>1.1817555485844631</v>
      </c>
      <c r="K83" s="148">
        <v>1.1306378582699503</v>
      </c>
      <c r="L83" s="148">
        <v>1.1274961398600554</v>
      </c>
      <c r="M83" s="40">
        <v>0.56129143215141009</v>
      </c>
      <c r="N83" s="40">
        <v>0.78574057477306702</v>
      </c>
      <c r="O83" s="40">
        <v>0.74381200887895826</v>
      </c>
      <c r="P83" s="40">
        <v>0.75330532333260247</v>
      </c>
      <c r="Q83" s="20">
        <v>0.26190476190476186</v>
      </c>
      <c r="R83" s="20">
        <v>0.65666666666666662</v>
      </c>
      <c r="S83" s="20">
        <v>0.63660714285714282</v>
      </c>
      <c r="T83" s="20">
        <v>0.65346320346320352</v>
      </c>
      <c r="U83" s="38">
        <v>0.82643465015096063</v>
      </c>
      <c r="V83" s="38">
        <v>1.1855703499121755</v>
      </c>
      <c r="W83" s="38">
        <v>1.1302461016316177</v>
      </c>
      <c r="X83" s="38">
        <v>1.1111940391250845</v>
      </c>
      <c r="Y83">
        <v>0.3325405597849091</v>
      </c>
      <c r="Z83">
        <v>0.66473065778253582</v>
      </c>
      <c r="AA83">
        <v>0.59872958961943701</v>
      </c>
      <c r="AB83">
        <v>0.60812884836412107</v>
      </c>
    </row>
    <row r="84" spans="1:28" x14ac:dyDescent="0.25">
      <c r="A84">
        <v>83</v>
      </c>
      <c r="B84">
        <v>493743.27039100003</v>
      </c>
      <c r="C84">
        <v>5180656.0347600002</v>
      </c>
      <c r="D84" t="s">
        <v>24</v>
      </c>
      <c r="E84">
        <v>1</v>
      </c>
      <c r="F84">
        <v>80.9424312992126</v>
      </c>
      <c r="G84">
        <v>38.439702662167221</v>
      </c>
      <c r="H84" s="149">
        <f t="shared" si="1"/>
        <v>59.691066980689911</v>
      </c>
      <c r="I84" s="148">
        <v>0.88838994333813903</v>
      </c>
      <c r="J84" s="148">
        <v>0.97408667033944463</v>
      </c>
      <c r="K84" s="148">
        <v>0.92849036123991824</v>
      </c>
      <c r="L84" s="148">
        <v>0.93857928974603055</v>
      </c>
      <c r="M84" s="40">
        <v>0.61328601160805318</v>
      </c>
      <c r="N84" s="40">
        <v>0.64612964683970742</v>
      </c>
      <c r="O84" s="40">
        <v>0.6469687364809138</v>
      </c>
      <c r="P84" s="40">
        <v>0.661928652476933</v>
      </c>
      <c r="Q84" s="20">
        <v>0.37091503267973858</v>
      </c>
      <c r="R84" s="20">
        <v>0.40247140522875818</v>
      </c>
      <c r="S84" s="20">
        <v>0.34342903828197946</v>
      </c>
      <c r="T84" s="20">
        <v>0.38439542483660133</v>
      </c>
      <c r="U84" s="38">
        <v>0.89153497635624301</v>
      </c>
      <c r="V84" s="38">
        <v>0.99306247565997574</v>
      </c>
      <c r="W84" s="38">
        <v>0.94475644485358135</v>
      </c>
      <c r="X84" s="38">
        <v>0.9550063683908715</v>
      </c>
      <c r="Y84">
        <v>0.33569902640361426</v>
      </c>
      <c r="Z84">
        <v>0.35059062995307616</v>
      </c>
      <c r="AA84">
        <v>0.31364566810879718</v>
      </c>
      <c r="AB84">
        <v>0.35695292756308611</v>
      </c>
    </row>
    <row r="85" spans="1:28" x14ac:dyDescent="0.25">
      <c r="A85">
        <v>84</v>
      </c>
      <c r="B85">
        <v>493775.195645998</v>
      </c>
      <c r="C85">
        <v>5180671.4475499904</v>
      </c>
      <c r="D85" t="s">
        <v>24</v>
      </c>
      <c r="E85">
        <v>1</v>
      </c>
      <c r="F85">
        <v>83.781738582677164</v>
      </c>
      <c r="G85">
        <v>37.27152395950506</v>
      </c>
      <c r="H85" s="149">
        <f t="shared" si="1"/>
        <v>60.526631271091112</v>
      </c>
      <c r="I85" s="148">
        <v>0.97147418144650421</v>
      </c>
      <c r="J85" s="148">
        <v>0.97789458652911287</v>
      </c>
      <c r="K85" s="148">
        <v>0.93956868451538011</v>
      </c>
      <c r="L85" s="148">
        <v>0.95906325967694073</v>
      </c>
      <c r="M85" s="40">
        <v>0.67680186011433108</v>
      </c>
      <c r="N85" s="40">
        <v>0.70702422542785781</v>
      </c>
      <c r="O85" s="40">
        <v>0.68361359112520514</v>
      </c>
      <c r="P85" s="40">
        <v>0.69794212461743854</v>
      </c>
      <c r="Q85" s="20">
        <v>0.60784313725490191</v>
      </c>
      <c r="R85" s="20">
        <v>0.45702614379084966</v>
      </c>
      <c r="S85" s="20">
        <v>0.45720996732026142</v>
      </c>
      <c r="T85" s="20">
        <v>0.48243464052287582</v>
      </c>
      <c r="U85" s="38">
        <v>0.97165774430614127</v>
      </c>
      <c r="V85" s="38">
        <v>0.99106931048064684</v>
      </c>
      <c r="W85" s="38">
        <v>0.95584188745470233</v>
      </c>
      <c r="X85" s="38">
        <v>0.97607579070932138</v>
      </c>
      <c r="Y85">
        <v>0.45750125126186303</v>
      </c>
      <c r="Z85">
        <v>0.44274954056123489</v>
      </c>
      <c r="AA85">
        <v>0.37385649828311646</v>
      </c>
      <c r="AB85">
        <v>0.41534066139126241</v>
      </c>
    </row>
    <row r="86" spans="1:28" x14ac:dyDescent="0.25">
      <c r="A86">
        <v>85</v>
      </c>
      <c r="B86">
        <v>493807.10502900003</v>
      </c>
      <c r="C86">
        <v>5180671.6367899803</v>
      </c>
      <c r="D86" t="s">
        <v>24</v>
      </c>
      <c r="E86">
        <v>2</v>
      </c>
      <c r="F86">
        <v>92.322584645669309</v>
      </c>
      <c r="G86">
        <v>55.442167085063488</v>
      </c>
      <c r="H86" s="149">
        <f t="shared" si="1"/>
        <v>73.882375865366399</v>
      </c>
      <c r="I86" s="148">
        <v>0.97540365006331675</v>
      </c>
      <c r="J86" s="148">
        <v>1.0220355693083794</v>
      </c>
      <c r="K86" s="148">
        <v>1.1065794293914273</v>
      </c>
      <c r="L86" s="148">
        <v>1.1170126014090747</v>
      </c>
      <c r="M86" s="40">
        <v>0.68564690313601107</v>
      </c>
      <c r="N86" s="40">
        <v>0.7091464089570042</v>
      </c>
      <c r="O86" s="40">
        <v>0.7483612274245961</v>
      </c>
      <c r="P86" s="40">
        <v>0.76265239272161267</v>
      </c>
      <c r="Q86" s="20">
        <v>0.5607843137254902</v>
      </c>
      <c r="R86" s="20">
        <v>0.5975163398692811</v>
      </c>
      <c r="S86" s="20">
        <v>0.63366013071895422</v>
      </c>
      <c r="T86" s="20">
        <v>0.67170231729055263</v>
      </c>
      <c r="U86" s="38">
        <v>1.0114592006661116</v>
      </c>
      <c r="V86" s="38">
        <v>1.046141150921224</v>
      </c>
      <c r="W86" s="38">
        <v>1.1203967242791089</v>
      </c>
      <c r="X86" s="38">
        <v>1.1113426522085066</v>
      </c>
      <c r="Y86">
        <v>0.3857070459641786</v>
      </c>
      <c r="Z86">
        <v>0.45893383486137862</v>
      </c>
      <c r="AA86">
        <v>0.53750613913881129</v>
      </c>
      <c r="AB86">
        <v>0.58127739661935751</v>
      </c>
    </row>
    <row r="87" spans="1:28" x14ac:dyDescent="0.25">
      <c r="A87">
        <v>86</v>
      </c>
      <c r="B87">
        <v>493838.99775600003</v>
      </c>
      <c r="C87">
        <v>5180655.6023700004</v>
      </c>
      <c r="D87" t="s">
        <v>24</v>
      </c>
      <c r="E87">
        <v>3</v>
      </c>
      <c r="F87">
        <v>68.625390354330705</v>
      </c>
      <c r="G87">
        <v>51.63231467289237</v>
      </c>
      <c r="H87" s="149">
        <f t="shared" si="1"/>
        <v>60.128852513611534</v>
      </c>
      <c r="I87" s="148">
        <v>0.97819321464988651</v>
      </c>
      <c r="J87" s="148">
        <v>0.99786753168300035</v>
      </c>
      <c r="K87" s="148">
        <v>1.0154091030502241</v>
      </c>
      <c r="L87" s="148">
        <v>0.94176917623192413</v>
      </c>
      <c r="M87" s="40">
        <v>0.72059482283680276</v>
      </c>
      <c r="N87" s="40">
        <v>0.76137040964038838</v>
      </c>
      <c r="O87" s="40">
        <v>0.76883067287671825</v>
      </c>
      <c r="P87" s="40">
        <v>0.71247332834271693</v>
      </c>
      <c r="Q87" s="20">
        <v>0.54583333333333339</v>
      </c>
      <c r="R87" s="20">
        <v>0.56375571281144032</v>
      </c>
      <c r="S87" s="20">
        <v>0.56040653103346605</v>
      </c>
      <c r="T87" s="20">
        <v>0.57092584402181934</v>
      </c>
      <c r="U87" s="38">
        <v>0.99423725562530574</v>
      </c>
      <c r="V87" s="38">
        <v>0.97180183990295466</v>
      </c>
      <c r="W87" s="38">
        <v>0.99423233628945884</v>
      </c>
      <c r="X87" s="38">
        <v>0.90810127552451003</v>
      </c>
      <c r="Y87">
        <v>0.45413002942743969</v>
      </c>
      <c r="Z87">
        <v>0.52511178659676772</v>
      </c>
      <c r="AA87">
        <v>0.53889008121584669</v>
      </c>
      <c r="AB87">
        <v>0.47182745964635353</v>
      </c>
    </row>
    <row r="88" spans="1:28" x14ac:dyDescent="0.25">
      <c r="A88">
        <v>87</v>
      </c>
      <c r="B88">
        <v>493870.93683800002</v>
      </c>
      <c r="C88">
        <v>5180684.7948000003</v>
      </c>
      <c r="D88" t="s">
        <v>24</v>
      </c>
      <c r="E88">
        <v>3</v>
      </c>
      <c r="F88">
        <v>71.626239763779509</v>
      </c>
      <c r="G88">
        <v>46.454311612019502</v>
      </c>
      <c r="H88" s="149">
        <f t="shared" si="1"/>
        <v>59.040275687899509</v>
      </c>
      <c r="I88" s="148">
        <v>0.92344530521872215</v>
      </c>
      <c r="J88" s="148">
        <v>0.93152956027971601</v>
      </c>
      <c r="K88" s="148">
        <v>0.9432543333380965</v>
      </c>
      <c r="L88" s="148">
        <v>0.97570078248989345</v>
      </c>
      <c r="M88" s="40">
        <v>0.68007582090991814</v>
      </c>
      <c r="N88" s="40">
        <v>0.70889768847354195</v>
      </c>
      <c r="O88" s="40">
        <v>0.71194964182374132</v>
      </c>
      <c r="P88" s="40">
        <v>0.73275998293251166</v>
      </c>
      <c r="Q88" s="20">
        <v>0.38750000000000001</v>
      </c>
      <c r="R88" s="20">
        <v>0.45053295002211408</v>
      </c>
      <c r="S88" s="20">
        <v>0.4785403306059266</v>
      </c>
      <c r="T88" s="20">
        <v>0.50417280947466714</v>
      </c>
      <c r="U88" s="38">
        <v>0.93846471645785845</v>
      </c>
      <c r="V88" s="38">
        <v>0.91077432269061132</v>
      </c>
      <c r="W88" s="38">
        <v>0.92804033421511567</v>
      </c>
      <c r="X88" s="38">
        <v>0.9432368874734155</v>
      </c>
      <c r="Y88">
        <v>0.37689914486977188</v>
      </c>
      <c r="Z88">
        <v>0.4475528063188049</v>
      </c>
      <c r="AA88">
        <v>0.44861474795354844</v>
      </c>
      <c r="AB88">
        <v>0.50411128202425137</v>
      </c>
    </row>
    <row r="89" spans="1:28" x14ac:dyDescent="0.25">
      <c r="A89">
        <v>88</v>
      </c>
      <c r="B89">
        <v>493902.842645998</v>
      </c>
      <c r="C89">
        <v>5180681.5397699904</v>
      </c>
      <c r="D89" t="s">
        <v>24</v>
      </c>
      <c r="E89">
        <v>4</v>
      </c>
      <c r="F89">
        <v>79.330473228346463</v>
      </c>
      <c r="G89">
        <v>41.952482474715282</v>
      </c>
      <c r="H89" s="149">
        <f t="shared" si="1"/>
        <v>60.641477851530873</v>
      </c>
      <c r="I89" s="148">
        <v>0.96352400420998818</v>
      </c>
      <c r="J89" s="148">
        <v>0.94282813559570577</v>
      </c>
      <c r="K89" s="148">
        <v>1.0141260374788004</v>
      </c>
      <c r="L89" s="148">
        <v>1.0169876282448769</v>
      </c>
      <c r="M89" s="40">
        <v>0.66703448870233173</v>
      </c>
      <c r="N89" s="40">
        <v>0.66388561000716118</v>
      </c>
      <c r="O89" s="40">
        <v>0.72004676780137644</v>
      </c>
      <c r="P89" s="40">
        <v>0.71929138066159959</v>
      </c>
      <c r="Q89" s="20">
        <v>0.51458333333333339</v>
      </c>
      <c r="R89" s="20">
        <v>0.36792483660130726</v>
      </c>
      <c r="S89" s="20">
        <v>0.520343137254902</v>
      </c>
      <c r="T89" s="20">
        <v>0.55816993464052289</v>
      </c>
      <c r="U89" s="38">
        <v>0.99757216825070105</v>
      </c>
      <c r="V89" s="38">
        <v>0.95814219208297557</v>
      </c>
      <c r="W89" s="38">
        <v>1.0326172099406081</v>
      </c>
      <c r="X89" s="38">
        <v>1.0326808725212395</v>
      </c>
      <c r="Y89">
        <v>0.47520612708177218</v>
      </c>
      <c r="Z89">
        <v>0.43723212501566933</v>
      </c>
      <c r="AA89">
        <v>0.49660139079110088</v>
      </c>
      <c r="AB89">
        <v>0.48707474357739361</v>
      </c>
    </row>
    <row r="90" spans="1:28" x14ac:dyDescent="0.25">
      <c r="A90">
        <v>89</v>
      </c>
      <c r="B90">
        <v>493935.202922998</v>
      </c>
      <c r="C90">
        <v>5180676.1413799804</v>
      </c>
      <c r="D90" t="s">
        <v>24</v>
      </c>
      <c r="E90">
        <v>5</v>
      </c>
      <c r="F90">
        <v>79.515054724409438</v>
      </c>
      <c r="G90">
        <v>46.500574256965137</v>
      </c>
      <c r="H90" s="149">
        <f t="shared" si="1"/>
        <v>63.007814490687288</v>
      </c>
      <c r="I90" s="148">
        <v>1.0196920362060566</v>
      </c>
      <c r="J90" s="148">
        <v>0.98166761858290175</v>
      </c>
      <c r="K90" s="148">
        <v>1.0168844971439703</v>
      </c>
      <c r="L90" s="148">
        <v>1.0140839578177541</v>
      </c>
      <c r="M90" s="40">
        <v>0.79440415978530143</v>
      </c>
      <c r="N90" s="40">
        <v>0.70919289636795813</v>
      </c>
      <c r="O90" s="40">
        <v>0.7221791168966758</v>
      </c>
      <c r="P90" s="40">
        <v>0.70185020545188348</v>
      </c>
      <c r="Q90" s="20">
        <v>0.6333333333333333</v>
      </c>
      <c r="R90" s="20">
        <v>0.45999999999999996</v>
      </c>
      <c r="S90" s="20">
        <v>0.50416666666666665</v>
      </c>
      <c r="T90" s="20">
        <v>0.49431818181818182</v>
      </c>
      <c r="U90" s="38">
        <v>0.9802625820586206</v>
      </c>
      <c r="V90" s="38">
        <v>0.95184431528217406</v>
      </c>
      <c r="W90" s="38">
        <v>0.99378489384811308</v>
      </c>
      <c r="X90" s="38">
        <v>0.98594878530838637</v>
      </c>
      <c r="Y90">
        <v>0.71816799023682765</v>
      </c>
      <c r="Z90">
        <v>0.5470221387083497</v>
      </c>
      <c r="AA90">
        <v>0.5738053252770251</v>
      </c>
      <c r="AB90">
        <v>0.5637293567926025</v>
      </c>
    </row>
    <row r="91" spans="1:28" x14ac:dyDescent="0.25">
      <c r="A91">
        <v>90</v>
      </c>
      <c r="B91">
        <v>493966.647998998</v>
      </c>
      <c r="C91">
        <v>5180668.6962400004</v>
      </c>
      <c r="D91" t="s">
        <v>24</v>
      </c>
      <c r="E91">
        <v>5</v>
      </c>
      <c r="F91">
        <v>74.362460236220471</v>
      </c>
      <c r="G91">
        <v>56.252696879684343</v>
      </c>
      <c r="H91" s="149">
        <f t="shared" si="1"/>
        <v>65.307578557952411</v>
      </c>
      <c r="I91" s="148">
        <v>0.97610301700884894</v>
      </c>
      <c r="J91" s="148">
        <v>1.0589225848082056</v>
      </c>
      <c r="K91" s="148">
        <v>1.0752941899946675</v>
      </c>
      <c r="L91" s="148">
        <v>1.0803956807955801</v>
      </c>
      <c r="M91" s="40">
        <v>0.75259578860445908</v>
      </c>
      <c r="N91" s="40">
        <v>0.75355715562089332</v>
      </c>
      <c r="O91" s="40">
        <v>0.75670268730743362</v>
      </c>
      <c r="P91" s="40">
        <v>0.74016243443962459</v>
      </c>
      <c r="Q91" s="20">
        <v>0.46666666666666667</v>
      </c>
      <c r="R91" s="20">
        <v>0.56833333333333336</v>
      </c>
      <c r="S91" s="20">
        <v>0.56354166666666672</v>
      </c>
      <c r="T91" s="20">
        <v>0.54242424242424248</v>
      </c>
      <c r="U91" s="38">
        <v>0.9364012173887557</v>
      </c>
      <c r="V91" s="38">
        <v>1.0268663238115603</v>
      </c>
      <c r="W91" s="38">
        <v>1.0498470506980722</v>
      </c>
      <c r="X91" s="38">
        <v>1.0500574739389306</v>
      </c>
      <c r="Y91">
        <v>0.6062638592530547</v>
      </c>
      <c r="Z91">
        <v>0.60316678924704004</v>
      </c>
      <c r="AA91">
        <v>0.61938380034558516</v>
      </c>
      <c r="AB91">
        <v>0.6102312726917396</v>
      </c>
    </row>
    <row r="92" spans="1:28" x14ac:dyDescent="0.25">
      <c r="A92">
        <v>91</v>
      </c>
      <c r="B92">
        <v>493998.558499999</v>
      </c>
      <c r="C92">
        <v>5180669.9977099802</v>
      </c>
      <c r="D92" t="s">
        <v>24</v>
      </c>
      <c r="E92">
        <v>6</v>
      </c>
      <c r="F92">
        <v>85.331897637795279</v>
      </c>
      <c r="G92">
        <v>47.807371230551873</v>
      </c>
      <c r="H92" s="149">
        <f t="shared" si="1"/>
        <v>66.56963443417358</v>
      </c>
      <c r="I92" s="148">
        <v>1.2389317602667269</v>
      </c>
      <c r="J92" s="148">
        <v>1.2276433949692946</v>
      </c>
      <c r="K92" s="148">
        <v>1.1940873386516411</v>
      </c>
      <c r="L92" s="148">
        <v>1.2046650167009907</v>
      </c>
      <c r="M92" s="40">
        <v>0.90390642418827727</v>
      </c>
      <c r="N92" s="40">
        <v>0.81313535299657524</v>
      </c>
      <c r="O92" s="40">
        <v>0.79542176764316364</v>
      </c>
      <c r="P92" s="40">
        <v>0.79053460903448758</v>
      </c>
      <c r="Q92" s="20">
        <v>0.88461538461538458</v>
      </c>
      <c r="R92" s="20">
        <v>0.67692307692307696</v>
      </c>
      <c r="S92" s="20">
        <v>0.72252747252747263</v>
      </c>
      <c r="T92" s="20">
        <v>0.75192307692307703</v>
      </c>
      <c r="U92" s="38">
        <v>1.264205643586406</v>
      </c>
      <c r="V92" s="38">
        <v>1.2679978581153066</v>
      </c>
      <c r="W92" s="38">
        <v>1.224983095615477</v>
      </c>
      <c r="X92" s="38">
        <v>1.2253199429531771</v>
      </c>
      <c r="Y92">
        <v>0.83195817446381126</v>
      </c>
      <c r="Z92">
        <v>0.68211152536008623</v>
      </c>
      <c r="AA92">
        <v>0.65810826591739124</v>
      </c>
      <c r="AB92">
        <v>0.66176567742046455</v>
      </c>
    </row>
    <row r="93" spans="1:28" x14ac:dyDescent="0.25">
      <c r="A93">
        <v>92</v>
      </c>
      <c r="B93">
        <v>494030.468212999</v>
      </c>
      <c r="C93">
        <v>5180670.5214999802</v>
      </c>
      <c r="D93" t="s">
        <v>24</v>
      </c>
      <c r="E93">
        <v>7</v>
      </c>
      <c r="F93">
        <v>104.56666574803147</v>
      </c>
      <c r="G93">
        <v>65.36148869208634</v>
      </c>
      <c r="H93" s="149">
        <f t="shared" si="1"/>
        <v>84.964077220058897</v>
      </c>
      <c r="I93" s="148">
        <v>1.3058746900327596</v>
      </c>
      <c r="J93" s="148">
        <v>1.2747267700608413</v>
      </c>
      <c r="K93" s="148">
        <v>1.3046849001835195</v>
      </c>
      <c r="L93" s="148">
        <v>1.3411356910990277</v>
      </c>
      <c r="M93" s="40">
        <v>0.94650118603863098</v>
      </c>
      <c r="N93" s="40">
        <v>0.8727712412604367</v>
      </c>
      <c r="O93" s="40">
        <v>0.88801822699902733</v>
      </c>
      <c r="P93" s="40">
        <v>0.89312276835859594</v>
      </c>
      <c r="Q93" s="20">
        <v>0.88888888888888884</v>
      </c>
      <c r="R93" s="20">
        <v>0.82222222222222219</v>
      </c>
      <c r="S93" s="20">
        <v>0.8571428571428571</v>
      </c>
      <c r="T93" s="20">
        <v>0.9</v>
      </c>
      <c r="U93" s="38">
        <v>0.94650118603863098</v>
      </c>
      <c r="V93" s="38">
        <v>0.8727712412604367</v>
      </c>
      <c r="W93" s="38">
        <v>0.88801822699902733</v>
      </c>
      <c r="X93" s="38">
        <v>0.89312276835859594</v>
      </c>
      <c r="Y93">
        <v>0.89492512479201336</v>
      </c>
      <c r="Z93">
        <v>0.82595369111363426</v>
      </c>
      <c r="AA93">
        <v>0.84167185450854465</v>
      </c>
      <c r="AB93">
        <v>0.84802389575052661</v>
      </c>
    </row>
    <row r="94" spans="1:28" x14ac:dyDescent="0.25">
      <c r="A94">
        <v>93</v>
      </c>
      <c r="B94">
        <v>494062.370444</v>
      </c>
      <c r="C94">
        <v>5180663.4891600003</v>
      </c>
      <c r="D94" t="s">
        <v>24</v>
      </c>
      <c r="E94">
        <v>8</v>
      </c>
      <c r="F94">
        <v>63.720248818897637</v>
      </c>
      <c r="G94">
        <v>36.968428672961281</v>
      </c>
      <c r="H94" s="149">
        <f t="shared" si="1"/>
        <v>50.344338745929463</v>
      </c>
      <c r="I94" s="148">
        <v>1.1427257674372635</v>
      </c>
      <c r="J94" s="148">
        <v>1.0562653246869613</v>
      </c>
      <c r="K94" s="148">
        <v>0.94570526788228493</v>
      </c>
      <c r="L94" s="148">
        <v>0.92393416899185976</v>
      </c>
      <c r="M94" s="40">
        <v>0.87769653576192597</v>
      </c>
      <c r="N94" s="40">
        <v>0.76772337264240265</v>
      </c>
      <c r="O94" s="40">
        <v>0.67802303236562511</v>
      </c>
      <c r="P94" s="40">
        <v>0.64044869322618092</v>
      </c>
      <c r="Q94" s="20">
        <v>1</v>
      </c>
      <c r="R94" s="20">
        <v>0.87999999999999989</v>
      </c>
      <c r="S94" s="20">
        <v>0.79999999999999982</v>
      </c>
      <c r="T94" s="20">
        <v>0.76363636363636356</v>
      </c>
      <c r="U94" s="38">
        <v>1.0954065478989681</v>
      </c>
      <c r="V94" s="38">
        <v>1.0213988955033002</v>
      </c>
      <c r="W94" s="38">
        <v>0.9211254939756075</v>
      </c>
      <c r="X94" s="38">
        <v>0.89736255311465019</v>
      </c>
      <c r="Y94">
        <v>0.82940213240734906</v>
      </c>
      <c r="Z94">
        <v>0.64007545058197901</v>
      </c>
      <c r="AA94">
        <v>0.51635351353991255</v>
      </c>
      <c r="AB94">
        <v>0.46940680259781115</v>
      </c>
    </row>
    <row r="95" spans="1:28" x14ac:dyDescent="0.25">
      <c r="A95">
        <v>94</v>
      </c>
      <c r="B95">
        <v>494094.297571</v>
      </c>
      <c r="C95">
        <v>5180681.6816999903</v>
      </c>
      <c r="D95" t="s">
        <v>24</v>
      </c>
      <c r="E95">
        <v>8</v>
      </c>
      <c r="F95">
        <v>58.311776377952746</v>
      </c>
      <c r="G95">
        <v>31.042606987542854</v>
      </c>
      <c r="H95" s="149">
        <f t="shared" si="1"/>
        <v>44.677191682747804</v>
      </c>
      <c r="I95" s="148">
        <v>0.94611450000294561</v>
      </c>
      <c r="J95" s="148">
        <v>0.85529435431957646</v>
      </c>
      <c r="K95" s="148">
        <v>0.78537408494218763</v>
      </c>
      <c r="L95" s="148">
        <v>0.76205189847606547</v>
      </c>
      <c r="M95" s="40">
        <v>0.74169647621164958</v>
      </c>
      <c r="N95" s="40">
        <v>0.6227534801092901</v>
      </c>
      <c r="O95" s="40">
        <v>0.56329687469883682</v>
      </c>
      <c r="P95" s="40">
        <v>0.52944440034487927</v>
      </c>
      <c r="Q95" s="20">
        <v>0.60000000000000009</v>
      </c>
      <c r="R95" s="20">
        <v>0.52</v>
      </c>
      <c r="S95" s="20">
        <v>0.47500000000000003</v>
      </c>
      <c r="T95" s="20">
        <v>0.45454545454545464</v>
      </c>
      <c r="U95" s="38">
        <v>0.91068089788780848</v>
      </c>
      <c r="V95" s="38">
        <v>0.82952958828580614</v>
      </c>
      <c r="W95" s="38">
        <v>0.76697249149552549</v>
      </c>
      <c r="X95" s="38">
        <v>0.74148389995661568</v>
      </c>
      <c r="Y95">
        <v>0.63457351809022944</v>
      </c>
      <c r="Z95">
        <v>0.40231389006686308</v>
      </c>
      <c r="AA95">
        <v>0.33212723885537709</v>
      </c>
      <c r="AB95">
        <v>0.29926218052281511</v>
      </c>
    </row>
    <row r="96" spans="1:28" x14ac:dyDescent="0.25">
      <c r="A96">
        <v>95</v>
      </c>
      <c r="B96">
        <v>493276.726444998</v>
      </c>
      <c r="C96">
        <v>5180689.0780499903</v>
      </c>
      <c r="D96" t="s">
        <v>9</v>
      </c>
      <c r="E96">
        <v>1</v>
      </c>
      <c r="F96">
        <v>53.666400000000003</v>
      </c>
      <c r="G96">
        <v>33.513779527559052</v>
      </c>
      <c r="H96" s="149">
        <f t="shared" si="1"/>
        <v>43.590089763779531</v>
      </c>
      <c r="I96" s="148">
        <v>0.94004295888556366</v>
      </c>
      <c r="J96" s="148">
        <v>0.8620607483919438</v>
      </c>
      <c r="K96" s="148">
        <v>0.89442595009889592</v>
      </c>
      <c r="L96" s="148">
        <v>0.89442595009889592</v>
      </c>
      <c r="M96" s="40">
        <v>0.69175183150822073</v>
      </c>
      <c r="N96" s="40">
        <v>0.61666431573525182</v>
      </c>
      <c r="O96" s="40">
        <v>0.62450029986896993</v>
      </c>
      <c r="P96" s="40">
        <v>0.62450029986896993</v>
      </c>
      <c r="Q96" s="20">
        <v>0.42499999999999999</v>
      </c>
      <c r="R96" s="20">
        <v>0.3429323308270677</v>
      </c>
      <c r="S96" s="20">
        <v>0.38577694235588972</v>
      </c>
      <c r="T96" s="20">
        <v>0.38577694235588972</v>
      </c>
      <c r="U96" s="38">
        <v>0.9228544012698785</v>
      </c>
      <c r="V96" s="38">
        <v>0.86210400904959117</v>
      </c>
      <c r="W96" s="38">
        <v>0.89596425532893653</v>
      </c>
      <c r="X96" s="38">
        <v>0.89596425532893653</v>
      </c>
      <c r="Y96">
        <v>0.44233112938494423</v>
      </c>
      <c r="Z96">
        <v>0.36018286979289038</v>
      </c>
      <c r="AA96">
        <v>0.39059287884177918</v>
      </c>
      <c r="AB96">
        <v>0.39059287884177918</v>
      </c>
    </row>
    <row r="97" spans="1:28" x14ac:dyDescent="0.25">
      <c r="A97">
        <v>96</v>
      </c>
      <c r="B97">
        <v>493308.02597100002</v>
      </c>
      <c r="C97">
        <v>5180687.1739800004</v>
      </c>
      <c r="D97" t="s">
        <v>9</v>
      </c>
      <c r="E97">
        <v>1</v>
      </c>
      <c r="F97">
        <v>59.408084469925392</v>
      </c>
      <c r="G97">
        <v>34.670275590551178</v>
      </c>
      <c r="H97" s="149">
        <f t="shared" si="1"/>
        <v>47.039180030238285</v>
      </c>
      <c r="I97" s="148">
        <v>1.0207919907757761</v>
      </c>
      <c r="J97" s="148">
        <v>1.0723839964601216</v>
      </c>
      <c r="K97" s="148">
        <v>0.95634946782050234</v>
      </c>
      <c r="L97" s="148">
        <v>0.88499241347580115</v>
      </c>
      <c r="M97" s="40">
        <v>0.74880841595764047</v>
      </c>
      <c r="N97" s="40">
        <v>0.76659976778431838</v>
      </c>
      <c r="O97" s="40">
        <v>0.67250134442084497</v>
      </c>
      <c r="P97" s="40">
        <v>0.63280313006105016</v>
      </c>
      <c r="Q97" s="20">
        <v>0.52500000000000002</v>
      </c>
      <c r="R97" s="20">
        <v>0.566892230576441</v>
      </c>
      <c r="S97" s="20">
        <v>0.46368264411027571</v>
      </c>
      <c r="T97" s="20">
        <v>0.40757006151743003</v>
      </c>
      <c r="U97" s="38">
        <v>0.99927801424927887</v>
      </c>
      <c r="V97" s="38">
        <v>1.070557397500647</v>
      </c>
      <c r="W97" s="38">
        <v>0.94987324945195883</v>
      </c>
      <c r="X97" s="38">
        <v>0.87526367252661674</v>
      </c>
      <c r="Y97">
        <v>0.53835019737876133</v>
      </c>
      <c r="Z97">
        <v>0.60742566210829474</v>
      </c>
      <c r="AA97">
        <v>0.48900268932578472</v>
      </c>
      <c r="AB97">
        <v>0.42588351500336602</v>
      </c>
    </row>
    <row r="98" spans="1:28" x14ac:dyDescent="0.25">
      <c r="A98">
        <v>97</v>
      </c>
      <c r="B98">
        <v>493339.95637500001</v>
      </c>
      <c r="C98">
        <v>5180706.3626100002</v>
      </c>
      <c r="D98" t="s">
        <v>9</v>
      </c>
      <c r="E98">
        <v>2</v>
      </c>
      <c r="F98">
        <v>59.699777675356216</v>
      </c>
      <c r="G98">
        <v>41.633858267716533</v>
      </c>
      <c r="H98" s="149">
        <f t="shared" si="1"/>
        <v>50.666817971536375</v>
      </c>
      <c r="I98" s="148">
        <v>0.9289094428941379</v>
      </c>
      <c r="J98" s="148">
        <v>0.72141483988196353</v>
      </c>
      <c r="K98" s="148">
        <v>0.85312189561640839</v>
      </c>
      <c r="L98" s="148">
        <v>0.76806397346830801</v>
      </c>
      <c r="M98" s="40">
        <v>0.63606914642213064</v>
      </c>
      <c r="N98" s="40">
        <v>0.52033597513333552</v>
      </c>
      <c r="O98" s="40">
        <v>0.5676173432944327</v>
      </c>
      <c r="P98" s="40">
        <v>0.5127476317444124</v>
      </c>
      <c r="Q98" s="20">
        <v>0.43483709273182958</v>
      </c>
      <c r="R98" s="20">
        <v>0.36027568922305764</v>
      </c>
      <c r="S98" s="20">
        <v>0.48048693161475114</v>
      </c>
      <c r="T98" s="20">
        <v>0.3711278195488722</v>
      </c>
      <c r="U98" s="38">
        <v>0.94453856417334736</v>
      </c>
      <c r="V98" s="38">
        <v>0.71882787374201407</v>
      </c>
      <c r="W98" s="38">
        <v>0.85541787049815521</v>
      </c>
      <c r="X98" s="38">
        <v>0.77177734991906766</v>
      </c>
      <c r="Y98">
        <v>0.29505050746430239</v>
      </c>
      <c r="Z98">
        <v>0.22167757324895038</v>
      </c>
      <c r="AA98">
        <v>0.33251188524761971</v>
      </c>
      <c r="AB98">
        <v>0.25450457850377295</v>
      </c>
    </row>
    <row r="99" spans="1:28" x14ac:dyDescent="0.25">
      <c r="A99">
        <v>98</v>
      </c>
      <c r="B99">
        <v>493371.862522999</v>
      </c>
      <c r="C99">
        <v>5180703.7714799903</v>
      </c>
      <c r="D99" t="s">
        <v>9</v>
      </c>
      <c r="E99">
        <v>3</v>
      </c>
      <c r="F99">
        <v>74.079682632367877</v>
      </c>
      <c r="G99">
        <v>52.878937007874015</v>
      </c>
      <c r="H99" s="149">
        <f t="shared" si="1"/>
        <v>63.479309820120946</v>
      </c>
      <c r="I99" s="148">
        <v>1.1050396154960973</v>
      </c>
      <c r="J99" s="148">
        <v>1.0582136184911555</v>
      </c>
      <c r="K99" s="148">
        <v>1.045940195833958</v>
      </c>
      <c r="L99" s="148">
        <v>1.0174332141927833</v>
      </c>
      <c r="M99" s="40">
        <v>0.81380997473786598</v>
      </c>
      <c r="N99" s="40">
        <v>0.78084256348820791</v>
      </c>
      <c r="O99" s="40">
        <v>0.7593693873201034</v>
      </c>
      <c r="P99" s="40">
        <v>0.73605395749396985</v>
      </c>
      <c r="Q99" s="20">
        <v>0.71428571428571419</v>
      </c>
      <c r="R99" s="20">
        <v>0.59523809523809523</v>
      </c>
      <c r="S99" s="20">
        <v>0.57823129251700678</v>
      </c>
      <c r="T99" s="20">
        <v>0.53358395989974938</v>
      </c>
      <c r="U99" s="38">
        <v>1.065881127429591</v>
      </c>
      <c r="V99" s="38">
        <v>1.0312181371160092</v>
      </c>
      <c r="W99" s="38">
        <v>1.0296405214229516</v>
      </c>
      <c r="X99" s="38">
        <v>1.0007991189668373</v>
      </c>
      <c r="Y99">
        <v>0.67255753874697466</v>
      </c>
      <c r="Z99">
        <v>0.60963311806347287</v>
      </c>
      <c r="AA99">
        <v>0.57032206914418127</v>
      </c>
      <c r="AB99">
        <v>0.53836665653755378</v>
      </c>
    </row>
    <row r="100" spans="1:28" x14ac:dyDescent="0.25">
      <c r="A100">
        <v>99</v>
      </c>
      <c r="B100">
        <v>493403.78188800003</v>
      </c>
      <c r="C100">
        <v>5180713.1816999903</v>
      </c>
      <c r="D100" t="s">
        <v>9</v>
      </c>
      <c r="E100">
        <v>3</v>
      </c>
      <c r="F100">
        <v>76.69717041816709</v>
      </c>
      <c r="G100">
        <v>49.458663877952752</v>
      </c>
      <c r="H100" s="149">
        <f t="shared" si="1"/>
        <v>63.077917148059925</v>
      </c>
      <c r="I100" s="148">
        <v>1.1602504034403265</v>
      </c>
      <c r="J100" s="148">
        <v>1.0875694217766694</v>
      </c>
      <c r="K100" s="148">
        <v>1.0962129043116924</v>
      </c>
      <c r="L100" s="148">
        <v>1.0580108419206373</v>
      </c>
      <c r="M100" s="40">
        <v>0.85871015661500327</v>
      </c>
      <c r="N100" s="40">
        <v>0.80555510050506574</v>
      </c>
      <c r="O100" s="40">
        <v>0.79445790341695122</v>
      </c>
      <c r="P100" s="40">
        <v>0.76274444584575551</v>
      </c>
      <c r="Q100" s="20">
        <v>0.76190476190476186</v>
      </c>
      <c r="R100" s="20">
        <v>0.66666666666666663</v>
      </c>
      <c r="S100" s="20">
        <v>0.67346938775510201</v>
      </c>
      <c r="T100" s="20">
        <v>0.61253132832080204</v>
      </c>
      <c r="U100" s="38">
        <v>1.1251926662866807</v>
      </c>
      <c r="V100" s="38">
        <v>1.0624542089624447</v>
      </c>
      <c r="W100" s="38">
        <v>1.079522507285541</v>
      </c>
      <c r="X100" s="38">
        <v>1.0418375415053664</v>
      </c>
      <c r="Y100">
        <v>0.79690778550155594</v>
      </c>
      <c r="Z100">
        <v>0.68444484160769081</v>
      </c>
      <c r="AA100">
        <v>0.64560748223302444</v>
      </c>
      <c r="AB100">
        <v>0.59542343536864606</v>
      </c>
    </row>
    <row r="101" spans="1:28" x14ac:dyDescent="0.25">
      <c r="A101">
        <v>100</v>
      </c>
      <c r="B101">
        <v>493435.68717500003</v>
      </c>
      <c r="C101">
        <v>5180709.8130599903</v>
      </c>
      <c r="D101" t="s">
        <v>9</v>
      </c>
      <c r="E101">
        <v>4</v>
      </c>
      <c r="F101">
        <v>78.432458305622077</v>
      </c>
      <c r="G101">
        <v>65.13287401574803</v>
      </c>
      <c r="H101" s="149">
        <f t="shared" si="1"/>
        <v>71.782666160685054</v>
      </c>
      <c r="I101" s="148">
        <v>1.209480651441643</v>
      </c>
      <c r="J101" s="148">
        <v>1.1725856835356905</v>
      </c>
      <c r="K101" s="148">
        <v>1.1168194119560488</v>
      </c>
      <c r="L101" s="148">
        <v>1.2296489872062111</v>
      </c>
      <c r="M101" s="40">
        <v>0.89376279400091896</v>
      </c>
      <c r="N101" s="40">
        <v>0.89499384737844212</v>
      </c>
      <c r="O101" s="40">
        <v>0.85855798441972475</v>
      </c>
      <c r="P101" s="40">
        <v>0.86162579930048566</v>
      </c>
      <c r="Q101" s="20">
        <v>0.91304347826086962</v>
      </c>
      <c r="R101" s="20">
        <v>0.88198757763975166</v>
      </c>
      <c r="S101" s="20">
        <v>0.75628176171654427</v>
      </c>
      <c r="T101" s="20">
        <v>0.76589497459062672</v>
      </c>
      <c r="U101" s="38">
        <v>1.1942306492622992</v>
      </c>
      <c r="V101" s="38">
        <v>1.1662878438245246</v>
      </c>
      <c r="W101" s="38">
        <v>1.1014933684774024</v>
      </c>
      <c r="X101" s="38">
        <v>1.2433500798697863</v>
      </c>
      <c r="Y101">
        <v>0.84741694833896664</v>
      </c>
      <c r="Z101">
        <v>0.81000911267055675</v>
      </c>
      <c r="AA101">
        <v>0.72656204529148261</v>
      </c>
      <c r="AB101">
        <v>0.73874653833975368</v>
      </c>
    </row>
    <row r="102" spans="1:28" x14ac:dyDescent="0.25">
      <c r="A102">
        <v>101</v>
      </c>
      <c r="B102">
        <v>493467.584636999</v>
      </c>
      <c r="C102">
        <v>5180699.2216499904</v>
      </c>
      <c r="D102" t="s">
        <v>9</v>
      </c>
      <c r="E102">
        <v>5</v>
      </c>
      <c r="F102">
        <v>90.385757365736822</v>
      </c>
      <c r="G102">
        <v>63.508855807086618</v>
      </c>
      <c r="H102" s="149">
        <f t="shared" si="1"/>
        <v>76.947306586411713</v>
      </c>
      <c r="I102" s="148">
        <v>0.93779067244226866</v>
      </c>
      <c r="J102" s="148">
        <v>1.1188792329971529</v>
      </c>
      <c r="K102" s="148">
        <v>1.1392109200102494</v>
      </c>
      <c r="L102" s="148">
        <v>1.1342575389040506</v>
      </c>
      <c r="M102" s="40">
        <v>0.70016831816375502</v>
      </c>
      <c r="N102" s="40">
        <v>0.81382624425930072</v>
      </c>
      <c r="O102" s="40">
        <v>0.83716687718783123</v>
      </c>
      <c r="P102" s="40">
        <v>0.8331132768931423</v>
      </c>
      <c r="Q102" s="20">
        <v>0.4</v>
      </c>
      <c r="R102" s="20">
        <v>0.66999999999999993</v>
      </c>
      <c r="S102" s="20">
        <v>0.70296052631578942</v>
      </c>
      <c r="T102" s="20">
        <v>0.71578947368421053</v>
      </c>
      <c r="U102" s="38">
        <v>0.91834667971551887</v>
      </c>
      <c r="V102" s="38">
        <v>1.0936316064296454</v>
      </c>
      <c r="W102" s="38">
        <v>1.107101113538143</v>
      </c>
      <c r="X102" s="38">
        <v>1.112213778214447</v>
      </c>
      <c r="Y102">
        <v>0.45493818559598592</v>
      </c>
      <c r="Z102">
        <v>0.65636823073305073</v>
      </c>
      <c r="AA102">
        <v>0.71181701087535809</v>
      </c>
      <c r="AB102">
        <v>0.71296375684094426</v>
      </c>
    </row>
    <row r="103" spans="1:28" x14ac:dyDescent="0.25">
      <c r="A103">
        <v>102</v>
      </c>
      <c r="B103">
        <v>493499.50784600002</v>
      </c>
      <c r="C103">
        <v>5180712.2994100004</v>
      </c>
      <c r="D103" t="s">
        <v>9</v>
      </c>
      <c r="E103">
        <v>6</v>
      </c>
      <c r="F103">
        <v>72.300228437774607</v>
      </c>
      <c r="G103">
        <v>45.964566929133859</v>
      </c>
      <c r="H103" s="149">
        <f t="shared" si="1"/>
        <v>59.132397683454229</v>
      </c>
      <c r="I103" s="148">
        <v>0.86590179321614535</v>
      </c>
      <c r="J103" s="148">
        <v>0.94576462282136953</v>
      </c>
      <c r="K103" s="148">
        <v>0.95306350587167599</v>
      </c>
      <c r="L103" s="148">
        <v>0.90450182411224733</v>
      </c>
      <c r="M103" s="40">
        <v>0.66935823239529468</v>
      </c>
      <c r="N103" s="40">
        <v>0.75983579941770718</v>
      </c>
      <c r="O103" s="40">
        <v>0.75262556793796898</v>
      </c>
      <c r="P103" s="40">
        <v>0.69953861343255486</v>
      </c>
      <c r="Q103" s="20">
        <v>0.35714285714285715</v>
      </c>
      <c r="R103" s="20">
        <v>0.45555555555555555</v>
      </c>
      <c r="S103" s="20">
        <v>0.45873407992973209</v>
      </c>
      <c r="T103" s="20">
        <v>0.39364737151298412</v>
      </c>
      <c r="U103" s="38">
        <v>0.84522844186271462</v>
      </c>
      <c r="V103" s="38">
        <v>0.94077149415161121</v>
      </c>
      <c r="W103" s="38">
        <v>0.94829622651071066</v>
      </c>
      <c r="X103" s="38">
        <v>0.89815835985819203</v>
      </c>
      <c r="Y103">
        <v>0.39066822403460233</v>
      </c>
      <c r="Z103">
        <v>0.45544622838044158</v>
      </c>
      <c r="AA103">
        <v>0.45954065560427337</v>
      </c>
      <c r="AB103">
        <v>0.40891966376287192</v>
      </c>
    </row>
    <row r="104" spans="1:28" x14ac:dyDescent="0.25">
      <c r="A104">
        <v>103</v>
      </c>
      <c r="B104">
        <v>493531.398579998</v>
      </c>
      <c r="C104">
        <v>5180695.3743799804</v>
      </c>
      <c r="D104" t="s">
        <v>15</v>
      </c>
      <c r="E104">
        <v>1</v>
      </c>
      <c r="F104">
        <v>62.746062992125978</v>
      </c>
      <c r="G104">
        <v>66.377697244094492</v>
      </c>
      <c r="H104" s="149">
        <f t="shared" si="1"/>
        <v>64.561880118110238</v>
      </c>
      <c r="I104" s="148">
        <v>0.94104733637666815</v>
      </c>
      <c r="J104" s="148">
        <v>0.99573547684685548</v>
      </c>
      <c r="K104" s="148">
        <v>0.99731078343938517</v>
      </c>
      <c r="L104" s="148">
        <v>0.95127214625624845</v>
      </c>
      <c r="M104" s="40">
        <v>0.69814106681705512</v>
      </c>
      <c r="N104" s="40">
        <v>0.71203706471867467</v>
      </c>
      <c r="O104" s="40">
        <v>0.72868618624057335</v>
      </c>
      <c r="P104" s="40">
        <v>0.67494547498205393</v>
      </c>
      <c r="Q104" s="20">
        <v>0.44565217391304346</v>
      </c>
      <c r="R104" s="20">
        <v>0.56437198067632843</v>
      </c>
      <c r="S104" s="20">
        <v>0.52960748792270529</v>
      </c>
      <c r="T104" s="20">
        <v>0.51425999121651289</v>
      </c>
      <c r="U104" s="38">
        <v>0.95004262027663056</v>
      </c>
      <c r="V104" s="38">
        <v>1.0032917037317977</v>
      </c>
      <c r="W104" s="38">
        <v>1.0039292203930272</v>
      </c>
      <c r="X104" s="38">
        <v>0.95252247887791242</v>
      </c>
      <c r="Y104">
        <v>0.42049083358861872</v>
      </c>
      <c r="Z104">
        <v>0.50013869890391061</v>
      </c>
      <c r="AA104">
        <v>0.49107129384578585</v>
      </c>
      <c r="AB104">
        <v>0.47466445115864925</v>
      </c>
    </row>
    <row r="105" spans="1:28" x14ac:dyDescent="0.25">
      <c r="A105">
        <v>104</v>
      </c>
      <c r="B105">
        <v>493561.31900000002</v>
      </c>
      <c r="C105">
        <v>5180707.22915</v>
      </c>
      <c r="D105" t="s">
        <v>15</v>
      </c>
      <c r="E105">
        <v>1</v>
      </c>
      <c r="F105">
        <v>82.480314960629926</v>
      </c>
      <c r="G105">
        <v>66.724629921259833</v>
      </c>
      <c r="H105" s="149">
        <f t="shared" si="1"/>
        <v>74.602472440944879</v>
      </c>
      <c r="I105" s="148">
        <v>1.0209338306764701</v>
      </c>
      <c r="J105" s="148">
        <v>1.0808246900560849</v>
      </c>
      <c r="K105" s="148">
        <v>1.0531748702073715</v>
      </c>
      <c r="L105" s="148">
        <v>1.0533637584159485</v>
      </c>
      <c r="M105" s="40">
        <v>0.74926783698014943</v>
      </c>
      <c r="N105" s="40">
        <v>0.76270849182143419</v>
      </c>
      <c r="O105" s="40">
        <v>0.76335930623779924</v>
      </c>
      <c r="P105" s="40">
        <v>0.73257738294570229</v>
      </c>
      <c r="Q105" s="20">
        <v>0.49456521739130432</v>
      </c>
      <c r="R105" s="20">
        <v>0.62004830917874398</v>
      </c>
      <c r="S105" s="20">
        <v>0.56357185990338177</v>
      </c>
      <c r="T105" s="20">
        <v>0.55699165568730791</v>
      </c>
      <c r="U105" s="38">
        <v>1.0279844634809852</v>
      </c>
      <c r="V105" s="38">
        <v>1.0895567502122481</v>
      </c>
      <c r="W105" s="38">
        <v>1.0597833019229805</v>
      </c>
      <c r="X105" s="38">
        <v>1.0468309518743768</v>
      </c>
      <c r="Y105">
        <v>0.47718938898782026</v>
      </c>
      <c r="Z105">
        <v>0.57131004417222353</v>
      </c>
      <c r="AA105">
        <v>0.52941162175905498</v>
      </c>
      <c r="AB105">
        <v>0.53061195323556987</v>
      </c>
    </row>
    <row r="106" spans="1:28" x14ac:dyDescent="0.25">
      <c r="A106">
        <v>105</v>
      </c>
      <c r="B106">
        <v>493595.221616</v>
      </c>
      <c r="C106">
        <v>5180699.9730599904</v>
      </c>
      <c r="D106" t="s">
        <v>15</v>
      </c>
      <c r="E106">
        <v>2</v>
      </c>
      <c r="F106">
        <v>68.011811023622045</v>
      </c>
      <c r="G106">
        <v>64.377210629921265</v>
      </c>
      <c r="H106" s="149">
        <f t="shared" si="1"/>
        <v>66.194510826771648</v>
      </c>
      <c r="I106" s="148">
        <v>0.91575958353052522</v>
      </c>
      <c r="J106" s="148">
        <v>0.9324608496261384</v>
      </c>
      <c r="K106" s="148">
        <v>0.99074275052129079</v>
      </c>
      <c r="L106" s="148">
        <v>0.89882857668976568</v>
      </c>
      <c r="M106" s="40">
        <v>0.68114114587437924</v>
      </c>
      <c r="N106" s="40">
        <v>0.69720248072810331</v>
      </c>
      <c r="O106" s="40">
        <v>0.76980130637936373</v>
      </c>
      <c r="P106" s="40">
        <v>0.65404120370366547</v>
      </c>
      <c r="Q106" s="20">
        <v>0.3888888888888889</v>
      </c>
      <c r="R106" s="20">
        <v>0.4240196078431373</v>
      </c>
      <c r="S106" s="20">
        <v>0.51906318082788672</v>
      </c>
      <c r="T106" s="20">
        <v>0.43863471314451707</v>
      </c>
      <c r="U106" s="38">
        <v>0.92670426521990856</v>
      </c>
      <c r="V106" s="38">
        <v>0.95431097541552368</v>
      </c>
      <c r="W106" s="38">
        <v>0.99769078432527314</v>
      </c>
      <c r="X106" s="38">
        <v>0.90072287144206875</v>
      </c>
      <c r="Y106">
        <v>0.1729015904166154</v>
      </c>
      <c r="Z106">
        <v>0.38400538641656462</v>
      </c>
      <c r="AA106">
        <v>0.51929666953125453</v>
      </c>
      <c r="AB106">
        <v>0.43029376399652824</v>
      </c>
    </row>
    <row r="107" spans="1:28" x14ac:dyDescent="0.25">
      <c r="A107">
        <v>106</v>
      </c>
      <c r="B107">
        <v>493627.13805200002</v>
      </c>
      <c r="C107">
        <v>5180706.9397900002</v>
      </c>
      <c r="D107" t="s">
        <v>15</v>
      </c>
      <c r="E107">
        <v>3</v>
      </c>
      <c r="F107">
        <v>64.443897637795274</v>
      </c>
      <c r="G107">
        <v>70.47219212598425</v>
      </c>
      <c r="H107" s="149">
        <f t="shared" si="1"/>
        <v>67.458044881889762</v>
      </c>
      <c r="I107" s="148">
        <v>0.8846134455223168</v>
      </c>
      <c r="J107" s="148">
        <v>1.0402991818101364</v>
      </c>
      <c r="K107" s="148">
        <v>0.97966442139371934</v>
      </c>
      <c r="L107" s="148">
        <v>0.97209325741066477</v>
      </c>
      <c r="M107" s="40">
        <v>0.64324500924636197</v>
      </c>
      <c r="N107" s="40">
        <v>0.81263029102690498</v>
      </c>
      <c r="O107" s="40">
        <v>0.7432870924150462</v>
      </c>
      <c r="P107" s="40">
        <v>0.70634766531133841</v>
      </c>
      <c r="Q107" s="20">
        <v>0.29545454545454547</v>
      </c>
      <c r="R107" s="20">
        <v>0.55865800865800863</v>
      </c>
      <c r="S107" s="20">
        <v>0.49688852813852813</v>
      </c>
      <c r="T107" s="20">
        <v>0.50442739079102727</v>
      </c>
      <c r="U107" s="38">
        <v>0.85871146173237456</v>
      </c>
      <c r="V107" s="38">
        <v>1.0208837642145632</v>
      </c>
      <c r="W107" s="38">
        <v>0.98352853156321363</v>
      </c>
      <c r="X107" s="38">
        <v>0.97218760085557454</v>
      </c>
      <c r="Y107">
        <v>0.31182206202706392</v>
      </c>
      <c r="Z107">
        <v>0.56418686108182392</v>
      </c>
      <c r="AA107">
        <v>0.49853630637477986</v>
      </c>
      <c r="AB107">
        <v>0.48861625296004391</v>
      </c>
    </row>
    <row r="108" spans="1:28" x14ac:dyDescent="0.25">
      <c r="A108">
        <v>107</v>
      </c>
      <c r="B108">
        <v>493659.03774300002</v>
      </c>
      <c r="C108">
        <v>5180698.1273499904</v>
      </c>
      <c r="D108" t="s">
        <v>15</v>
      </c>
      <c r="E108">
        <v>4</v>
      </c>
      <c r="F108">
        <v>47.957677165354333</v>
      </c>
      <c r="G108">
        <v>42.470203937007874</v>
      </c>
      <c r="H108" s="149">
        <f t="shared" si="1"/>
        <v>45.213940551181103</v>
      </c>
      <c r="I108" s="148">
        <v>0.82249755722293993</v>
      </c>
      <c r="J108" s="148">
        <v>0.75488426943806508</v>
      </c>
      <c r="K108" s="148">
        <v>0.71348637901493928</v>
      </c>
      <c r="L108" s="148">
        <v>0.64958947647217702</v>
      </c>
      <c r="M108" s="40">
        <v>0.64773521997235095</v>
      </c>
      <c r="N108" s="40">
        <v>0.57582039603241197</v>
      </c>
      <c r="O108" s="40">
        <v>0.53753269923441782</v>
      </c>
      <c r="P108" s="40">
        <v>0.46488844806283636</v>
      </c>
      <c r="Q108" s="20">
        <v>0.11764705882352941</v>
      </c>
      <c r="R108" s="20">
        <v>8.9154411764705871E-2</v>
      </c>
      <c r="S108" s="20">
        <v>0.10294117647058823</v>
      </c>
      <c r="T108" s="20">
        <v>0.11360294117647059</v>
      </c>
      <c r="U108" s="38">
        <v>0.80934816847025359</v>
      </c>
      <c r="V108" s="38">
        <v>0.73409092228465223</v>
      </c>
      <c r="W108" s="38">
        <v>0.6833453762681635</v>
      </c>
      <c r="X108" s="38">
        <v>0.61596851226293725</v>
      </c>
      <c r="Y108">
        <v>0.19375372245384156</v>
      </c>
      <c r="Z108">
        <v>0.10319673877056011</v>
      </c>
      <c r="AA108">
        <v>0.11394137114302942</v>
      </c>
      <c r="AB108">
        <v>0.1170753162995906</v>
      </c>
    </row>
    <row r="109" spans="1:28" x14ac:dyDescent="0.25">
      <c r="A109">
        <v>108</v>
      </c>
      <c r="B109">
        <v>493690.954815</v>
      </c>
      <c r="C109">
        <v>5180705.7611499904</v>
      </c>
      <c r="D109" t="s">
        <v>15</v>
      </c>
      <c r="E109">
        <v>5</v>
      </c>
      <c r="F109">
        <v>68.7992125984252</v>
      </c>
      <c r="G109">
        <v>62.9918594488189</v>
      </c>
      <c r="H109" s="149">
        <f t="shared" si="1"/>
        <v>65.895536023622043</v>
      </c>
      <c r="I109" s="148">
        <v>1.0232661222922528</v>
      </c>
      <c r="J109" s="148">
        <v>1.0363511625162434</v>
      </c>
      <c r="K109" s="148">
        <v>1.0092276855861513</v>
      </c>
      <c r="L109" s="148">
        <v>1.001576398422747</v>
      </c>
      <c r="M109" s="40">
        <v>0.72204010080508074</v>
      </c>
      <c r="N109" s="40">
        <v>0.69981254306771068</v>
      </c>
      <c r="O109" s="40">
        <v>0.68864554991980942</v>
      </c>
      <c r="P109" s="40">
        <v>0.67519739385808031</v>
      </c>
      <c r="Q109" s="20">
        <v>0.47499999999999998</v>
      </c>
      <c r="R109" s="20">
        <v>0.54809523809523808</v>
      </c>
      <c r="S109" s="20">
        <v>0.52440476190476193</v>
      </c>
      <c r="T109" s="20">
        <v>0.54480519480519485</v>
      </c>
      <c r="U109" s="38">
        <v>1.0156494613417242</v>
      </c>
      <c r="V109" s="38">
        <v>1.0364740372102685</v>
      </c>
      <c r="W109" s="38">
        <v>1.0210886160339683</v>
      </c>
      <c r="X109" s="38">
        <v>1.0220181648230016</v>
      </c>
      <c r="Y109">
        <v>0.46758008000855233</v>
      </c>
      <c r="Z109">
        <v>0.49763711106449415</v>
      </c>
      <c r="AA109">
        <v>0.4533288537239209</v>
      </c>
      <c r="AB109">
        <v>0.46631473318112826</v>
      </c>
    </row>
    <row r="110" spans="1:28" x14ac:dyDescent="0.25">
      <c r="A110">
        <v>109</v>
      </c>
      <c r="B110">
        <v>493725.57659200003</v>
      </c>
      <c r="C110">
        <v>5180706.6988500003</v>
      </c>
      <c r="D110" t="s">
        <v>15</v>
      </c>
      <c r="E110">
        <v>6</v>
      </c>
      <c r="F110">
        <v>75</v>
      </c>
      <c r="G110">
        <v>63.159225196850386</v>
      </c>
      <c r="H110" s="149">
        <f t="shared" si="1"/>
        <v>69.0796125984252</v>
      </c>
      <c r="I110" s="148">
        <v>1.2380240761367032</v>
      </c>
      <c r="J110" s="148">
        <v>1.2608426046230803</v>
      </c>
      <c r="K110" s="148">
        <v>1.1886328781581212</v>
      </c>
      <c r="L110" s="148">
        <v>1.1620507410507488</v>
      </c>
      <c r="M110" s="40">
        <v>0.82722553806120058</v>
      </c>
      <c r="N110" s="40">
        <v>0.82322154366812317</v>
      </c>
      <c r="O110" s="40">
        <v>0.77457979855294057</v>
      </c>
      <c r="P110" s="40">
        <v>0.7695856488135131</v>
      </c>
      <c r="Q110" s="20">
        <v>0.80952380952380953</v>
      </c>
      <c r="R110" s="20">
        <v>0.68571428571428572</v>
      </c>
      <c r="S110" s="20">
        <v>0.65476190476190477</v>
      </c>
      <c r="T110" s="20">
        <v>0.63636363636363646</v>
      </c>
      <c r="U110" s="38">
        <v>1.2456488124722058</v>
      </c>
      <c r="V110" s="38">
        <v>1.2672009129686415</v>
      </c>
      <c r="W110" s="38">
        <v>1.1893083583038135</v>
      </c>
      <c r="X110" s="38">
        <v>1.1474753085610947</v>
      </c>
      <c r="Y110">
        <v>0.74555980955432211</v>
      </c>
      <c r="Z110">
        <v>0.6895224549992619</v>
      </c>
      <c r="AA110">
        <v>0.63488686027794972</v>
      </c>
      <c r="AB110">
        <v>0.62518226475942384</v>
      </c>
    </row>
    <row r="111" spans="1:28" x14ac:dyDescent="0.25">
      <c r="A111">
        <v>110</v>
      </c>
      <c r="B111">
        <v>493759.15355300001</v>
      </c>
      <c r="C111">
        <v>5180683.4043399803</v>
      </c>
      <c r="D111" t="s">
        <v>24</v>
      </c>
      <c r="E111">
        <v>1</v>
      </c>
      <c r="F111">
        <v>68.833426771653535</v>
      </c>
      <c r="G111">
        <v>42.823172178477691</v>
      </c>
      <c r="H111" s="149">
        <f t="shared" si="1"/>
        <v>55.828299475065613</v>
      </c>
      <c r="I111" s="148">
        <v>0.90368257595222823</v>
      </c>
      <c r="J111" s="148">
        <v>0.81431788429633689</v>
      </c>
      <c r="K111" s="148">
        <v>0.81840902990753861</v>
      </c>
      <c r="L111" s="148">
        <v>0.86653691412502476</v>
      </c>
      <c r="M111" s="40">
        <v>0.62879746478374321</v>
      </c>
      <c r="N111" s="40">
        <v>0.56935140603329393</v>
      </c>
      <c r="O111" s="40">
        <v>0.58536112074193558</v>
      </c>
      <c r="P111" s="40">
        <v>0.6222751535336124</v>
      </c>
      <c r="Q111" s="20">
        <v>0.34477124183006536</v>
      </c>
      <c r="R111" s="20">
        <v>0.49207516339869289</v>
      </c>
      <c r="S111" s="20">
        <v>0.37739991830065361</v>
      </c>
      <c r="T111" s="20">
        <v>0.43525326797385622</v>
      </c>
      <c r="U111" s="38">
        <v>0.90426328067197148</v>
      </c>
      <c r="V111" s="38">
        <v>0.82787429878523133</v>
      </c>
      <c r="W111" s="38">
        <v>0.83190618340051969</v>
      </c>
      <c r="X111" s="38">
        <v>0.88145620097063004</v>
      </c>
      <c r="Y111">
        <v>0.37037343851082039</v>
      </c>
      <c r="Z111">
        <v>0.28501568192498117</v>
      </c>
      <c r="AA111">
        <v>0.23436458761958512</v>
      </c>
      <c r="AB111">
        <v>0.30756727429004099</v>
      </c>
    </row>
    <row r="112" spans="1:28" x14ac:dyDescent="0.25">
      <c r="A112">
        <v>111</v>
      </c>
      <c r="B112">
        <v>493786.67919900001</v>
      </c>
      <c r="C112">
        <v>5180703.2165999804</v>
      </c>
      <c r="D112" t="s">
        <v>24</v>
      </c>
      <c r="E112">
        <v>1</v>
      </c>
      <c r="F112">
        <v>62.664620866141725</v>
      </c>
      <c r="G112">
        <v>34.23555091863517</v>
      </c>
      <c r="H112" s="149">
        <f t="shared" si="1"/>
        <v>48.450085892388444</v>
      </c>
      <c r="I112" s="148">
        <v>0.84463407234112564</v>
      </c>
      <c r="J112" s="148">
        <v>0.77836300450399198</v>
      </c>
      <c r="K112" s="148">
        <v>0.78752220060735201</v>
      </c>
      <c r="L112" s="148">
        <v>0.75871368002197492</v>
      </c>
      <c r="M112" s="40">
        <v>0.58490147257385983</v>
      </c>
      <c r="N112" s="40">
        <v>0.54807113840976851</v>
      </c>
      <c r="O112" s="40">
        <v>0.56503412441358214</v>
      </c>
      <c r="P112" s="40">
        <v>0.54577158471685561</v>
      </c>
      <c r="Q112" s="20">
        <v>0.22875816993464052</v>
      </c>
      <c r="R112" s="20">
        <v>0.20372549019607841</v>
      </c>
      <c r="S112" s="20">
        <v>0.21147875816993464</v>
      </c>
      <c r="T112" s="20">
        <v>0.18029411764705883</v>
      </c>
      <c r="U112" s="38">
        <v>0.84666144809103883</v>
      </c>
      <c r="V112" s="38">
        <v>0.79262820370397691</v>
      </c>
      <c r="W112" s="38">
        <v>0.80193342993075034</v>
      </c>
      <c r="X112" s="38">
        <v>0.77269001426306561</v>
      </c>
      <c r="Y112">
        <v>0.28780178458646488</v>
      </c>
      <c r="Z112">
        <v>0.24939756712032146</v>
      </c>
      <c r="AA112">
        <v>0.19699347130803035</v>
      </c>
      <c r="AB112">
        <v>0.15759477704642427</v>
      </c>
    </row>
    <row r="113" spans="1:28" x14ac:dyDescent="0.25">
      <c r="A113">
        <v>112</v>
      </c>
      <c r="B113">
        <v>493818.588412999</v>
      </c>
      <c r="C113">
        <v>5180703.4058999904</v>
      </c>
      <c r="D113" t="s">
        <v>24</v>
      </c>
      <c r="E113">
        <v>2</v>
      </c>
      <c r="F113">
        <v>73.004185826771646</v>
      </c>
      <c r="G113">
        <v>46.106452173538486</v>
      </c>
      <c r="H113" s="149">
        <f t="shared" si="1"/>
        <v>59.555319000155066</v>
      </c>
      <c r="I113" s="148">
        <v>0.94682539517683306</v>
      </c>
      <c r="J113" s="148">
        <v>0.92491347009560876</v>
      </c>
      <c r="K113" s="148">
        <v>0.92250071785450083</v>
      </c>
      <c r="L113" s="148">
        <v>0.93998992851535235</v>
      </c>
      <c r="M113" s="40">
        <v>0.66248983331766831</v>
      </c>
      <c r="N113" s="40">
        <v>0.64637556889588632</v>
      </c>
      <c r="O113" s="40">
        <v>0.63386036937734591</v>
      </c>
      <c r="P113" s="40">
        <v>0.64792806942266601</v>
      </c>
      <c r="Q113" s="20">
        <v>0.47647058823529409</v>
      </c>
      <c r="R113" s="20">
        <v>0.39647058823529413</v>
      </c>
      <c r="S113" s="20">
        <v>0.38627450980392153</v>
      </c>
      <c r="T113" s="20">
        <v>0.39266934046345808</v>
      </c>
      <c r="U113" s="38">
        <v>0.98189263644025926</v>
      </c>
      <c r="V113" s="38">
        <v>0.94675290544205681</v>
      </c>
      <c r="W113" s="38">
        <v>0.93340419805404307</v>
      </c>
      <c r="X113" s="38">
        <v>0.93353697630873134</v>
      </c>
      <c r="Y113">
        <v>0.32330435256376899</v>
      </c>
      <c r="Z113">
        <v>0.3393965812096057</v>
      </c>
      <c r="AA113">
        <v>0.32986728142251653</v>
      </c>
      <c r="AB113">
        <v>0.3748664273948773</v>
      </c>
    </row>
    <row r="114" spans="1:28" x14ac:dyDescent="0.25">
      <c r="A114">
        <v>113</v>
      </c>
      <c r="B114">
        <v>493851.846663</v>
      </c>
      <c r="C114">
        <v>5180685.5506600002</v>
      </c>
      <c r="D114" t="s">
        <v>24</v>
      </c>
      <c r="E114">
        <v>3</v>
      </c>
      <c r="F114">
        <v>74.539637401574808</v>
      </c>
      <c r="G114">
        <v>41.443806672237635</v>
      </c>
      <c r="H114" s="149">
        <f t="shared" si="1"/>
        <v>57.991722036906225</v>
      </c>
      <c r="I114" s="148">
        <v>0.89050986792729447</v>
      </c>
      <c r="J114" s="148">
        <v>0.94192945022304853</v>
      </c>
      <c r="K114" s="148">
        <v>0.96230178448665149</v>
      </c>
      <c r="L114" s="148">
        <v>0.94006836576344777</v>
      </c>
      <c r="M114" s="40">
        <v>0.65592805971907719</v>
      </c>
      <c r="N114" s="40">
        <v>0.71615800043758604</v>
      </c>
      <c r="O114" s="40">
        <v>0.72531176768704841</v>
      </c>
      <c r="P114" s="40">
        <v>0.70545449712839503</v>
      </c>
      <c r="Q114" s="20">
        <v>0.32291666666666663</v>
      </c>
      <c r="R114" s="20">
        <v>0.44331969629957246</v>
      </c>
      <c r="S114" s="20">
        <v>0.48595638913460121</v>
      </c>
      <c r="T114" s="20">
        <v>0.44369083359021444</v>
      </c>
      <c r="U114" s="38">
        <v>0.90506598946344008</v>
      </c>
      <c r="V114" s="38">
        <v>0.91979284692990393</v>
      </c>
      <c r="W114" s="38">
        <v>0.94658671314112308</v>
      </c>
      <c r="X114" s="38">
        <v>0.91189793611877701</v>
      </c>
      <c r="Y114">
        <v>0.32869942579492611</v>
      </c>
      <c r="Z114">
        <v>0.45973838041955811</v>
      </c>
      <c r="AA114">
        <v>0.47501454457087489</v>
      </c>
      <c r="AB114">
        <v>0.45649927229206055</v>
      </c>
    </row>
    <row r="115" spans="1:28" x14ac:dyDescent="0.25">
      <c r="A115">
        <v>114</v>
      </c>
      <c r="B115">
        <v>493882.41985800001</v>
      </c>
      <c r="C115">
        <v>5180716.5640399903</v>
      </c>
      <c r="D115" t="s">
        <v>24</v>
      </c>
      <c r="E115">
        <v>3</v>
      </c>
      <c r="F115">
        <v>65.792092125984254</v>
      </c>
      <c r="G115">
        <v>32.198791015524044</v>
      </c>
      <c r="H115" s="149">
        <f t="shared" si="1"/>
        <v>48.995441570754153</v>
      </c>
      <c r="I115" s="148">
        <v>0.63751912412111056</v>
      </c>
      <c r="J115" s="148">
        <v>0.70047229392407417</v>
      </c>
      <c r="K115" s="148">
        <v>0.74986312403438826</v>
      </c>
      <c r="L115" s="148">
        <v>0.71871560589124839</v>
      </c>
      <c r="M115" s="40">
        <v>0.47236341415993116</v>
      </c>
      <c r="N115" s="40">
        <v>0.53632900325581578</v>
      </c>
      <c r="O115" s="40">
        <v>0.5667840450575381</v>
      </c>
      <c r="P115" s="40">
        <v>0.54115523487169004</v>
      </c>
      <c r="Q115" s="20">
        <v>6.25E-2</v>
      </c>
      <c r="R115" s="20">
        <v>0.12868338124723575</v>
      </c>
      <c r="S115" s="20">
        <v>0.1877250900360144</v>
      </c>
      <c r="T115" s="20">
        <v>0.17595520664406114</v>
      </c>
      <c r="U115" s="38">
        <v>0.64980990772405089</v>
      </c>
      <c r="V115" s="38">
        <v>0.67918404504788887</v>
      </c>
      <c r="W115" s="38">
        <v>0.73600698934693654</v>
      </c>
      <c r="X115" s="38">
        <v>0.69675499678457109</v>
      </c>
      <c r="Y115">
        <v>0</v>
      </c>
      <c r="Z115">
        <v>0.12857438337088276</v>
      </c>
      <c r="AA115">
        <v>0.17506961392827805</v>
      </c>
      <c r="AB115">
        <v>0.15802806787449616</v>
      </c>
    </row>
    <row r="116" spans="1:28" x14ac:dyDescent="0.25">
      <c r="A116">
        <v>115</v>
      </c>
      <c r="B116">
        <v>493915.69116500003</v>
      </c>
      <c r="C116">
        <v>5180711.4881800003</v>
      </c>
      <c r="D116" t="s">
        <v>24</v>
      </c>
      <c r="E116">
        <v>4</v>
      </c>
      <c r="F116">
        <v>67.935279921259848</v>
      </c>
      <c r="G116">
        <v>33.603658237564396</v>
      </c>
      <c r="H116" s="149">
        <f t="shared" si="1"/>
        <v>50.769469079412119</v>
      </c>
      <c r="I116" s="148">
        <v>0.9054286530824468</v>
      </c>
      <c r="J116" s="148">
        <v>0.77851085054800717</v>
      </c>
      <c r="K116" s="148">
        <v>0.79631077444564025</v>
      </c>
      <c r="L116" s="148">
        <v>0.78818252527956634</v>
      </c>
      <c r="M116" s="40">
        <v>0.60762040616745527</v>
      </c>
      <c r="N116" s="40">
        <v>0.54331516991398066</v>
      </c>
      <c r="O116" s="40">
        <v>0.56373853732096879</v>
      </c>
      <c r="P116" s="40">
        <v>0.55660811738417582</v>
      </c>
      <c r="Q116" s="20">
        <v>0.42499999999999999</v>
      </c>
      <c r="R116" s="20">
        <v>0.28372549019607846</v>
      </c>
      <c r="S116" s="20">
        <v>0.26444035947712419</v>
      </c>
      <c r="T116" s="20">
        <v>0.24906417112299464</v>
      </c>
      <c r="U116" s="38">
        <v>0.9498936398220158</v>
      </c>
      <c r="V116" s="38">
        <v>0.80221031300423795</v>
      </c>
      <c r="W116" s="38">
        <v>0.81801794862427868</v>
      </c>
      <c r="X116" s="38">
        <v>0.80556671352360432</v>
      </c>
      <c r="Y116">
        <v>0.31518388899121996</v>
      </c>
      <c r="Z116">
        <v>0.23833537436266511</v>
      </c>
      <c r="AA116">
        <v>0.2002676599329111</v>
      </c>
      <c r="AB116">
        <v>0.17620327302177288</v>
      </c>
    </row>
    <row r="117" spans="1:28" x14ac:dyDescent="0.25">
      <c r="A117">
        <v>116</v>
      </c>
      <c r="B117">
        <v>493946.230398999</v>
      </c>
      <c r="C117">
        <v>5180709.2763900002</v>
      </c>
      <c r="D117" t="s">
        <v>24</v>
      </c>
      <c r="E117">
        <v>4</v>
      </c>
      <c r="F117">
        <v>80.395879527559046</v>
      </c>
      <c r="G117">
        <v>40.131539355433411</v>
      </c>
      <c r="H117" s="149">
        <f t="shared" si="1"/>
        <v>60.263709441496232</v>
      </c>
      <c r="I117" s="148">
        <v>1.003001037091009</v>
      </c>
      <c r="J117" s="148">
        <v>1.0850118848409642</v>
      </c>
      <c r="K117" s="148">
        <v>1.0388476707279068</v>
      </c>
      <c r="L117" s="148">
        <v>1.0026637480830045</v>
      </c>
      <c r="M117" s="40">
        <v>0.69619510041484634</v>
      </c>
      <c r="N117" s="40">
        <v>0.76786542900659016</v>
      </c>
      <c r="O117" s="40">
        <v>0.7398571094563765</v>
      </c>
      <c r="P117" s="40">
        <v>0.71160112677517251</v>
      </c>
      <c r="Q117" s="20">
        <v>0.64166666666666661</v>
      </c>
      <c r="R117" s="20">
        <v>0.69392156862745102</v>
      </c>
      <c r="S117" s="20">
        <v>0.62870710784313732</v>
      </c>
      <c r="T117" s="20">
        <v>0.56597593582887695</v>
      </c>
      <c r="U117" s="38">
        <v>1.037254621737222</v>
      </c>
      <c r="V117" s="38">
        <v>1.0969048114525382</v>
      </c>
      <c r="W117" s="38">
        <v>1.0539949993615463</v>
      </c>
      <c r="X117" s="38">
        <v>1.0159512048355894</v>
      </c>
      <c r="Y117">
        <v>0.53527956576848001</v>
      </c>
      <c r="Z117">
        <v>0.60811792037698553</v>
      </c>
      <c r="AA117">
        <v>0.50778637719295106</v>
      </c>
      <c r="AB117">
        <v>0.45667552899180203</v>
      </c>
    </row>
    <row r="118" spans="1:28" x14ac:dyDescent="0.25">
      <c r="A118">
        <v>117</v>
      </c>
      <c r="B118">
        <v>493978.13054300001</v>
      </c>
      <c r="C118">
        <v>5180700.4656499904</v>
      </c>
      <c r="D118" t="s">
        <v>24</v>
      </c>
      <c r="E118">
        <v>5</v>
      </c>
      <c r="F118">
        <v>74.143349999999998</v>
      </c>
      <c r="G118">
        <v>51.906700319612675</v>
      </c>
      <c r="H118" s="149">
        <f t="shared" si="1"/>
        <v>63.025025159806333</v>
      </c>
      <c r="I118" s="148">
        <v>1.0751828665155365</v>
      </c>
      <c r="J118" s="148">
        <v>0.98686039550175075</v>
      </c>
      <c r="K118" s="148">
        <v>1.066700071652309</v>
      </c>
      <c r="L118" s="148">
        <v>1.0639536786441057</v>
      </c>
      <c r="M118" s="40">
        <v>0.82364882011052543</v>
      </c>
      <c r="N118" s="40">
        <v>0.70244003338390182</v>
      </c>
      <c r="O118" s="40">
        <v>0.74263630026597105</v>
      </c>
      <c r="P118" s="40">
        <v>0.72130441266645651</v>
      </c>
      <c r="Q118" s="20">
        <v>0.66666666666666663</v>
      </c>
      <c r="R118" s="20">
        <v>0.47416666666666663</v>
      </c>
      <c r="S118" s="20">
        <v>0.54821428571428565</v>
      </c>
      <c r="T118" s="20">
        <v>0.54541666666666677</v>
      </c>
      <c r="U118" s="38">
        <v>1.030119344659608</v>
      </c>
      <c r="V118" s="38">
        <v>0.95628711636249153</v>
      </c>
      <c r="W118" s="38">
        <v>1.0361260125144673</v>
      </c>
      <c r="X118" s="38">
        <v>1.0300644304991042</v>
      </c>
      <c r="Y118">
        <v>0.71928419769948793</v>
      </c>
      <c r="Z118">
        <v>0.51119558295822831</v>
      </c>
      <c r="AA118">
        <v>0.58554162434980483</v>
      </c>
      <c r="AB118">
        <v>0.57614971082529876</v>
      </c>
    </row>
    <row r="119" spans="1:28" x14ac:dyDescent="0.25">
      <c r="A119">
        <v>118</v>
      </c>
      <c r="B119">
        <v>494010.040872999</v>
      </c>
      <c r="C119">
        <v>5180701.7671800004</v>
      </c>
      <c r="D119" t="s">
        <v>24</v>
      </c>
      <c r="E119">
        <v>6</v>
      </c>
      <c r="F119">
        <v>84.246804330708656</v>
      </c>
      <c r="G119">
        <v>48.223546152587055</v>
      </c>
      <c r="H119" s="149">
        <f t="shared" si="1"/>
        <v>66.235175241647852</v>
      </c>
      <c r="I119" s="148">
        <v>1.0157076510423964</v>
      </c>
      <c r="J119" s="148">
        <v>1.1904599355083085</v>
      </c>
      <c r="K119" s="148">
        <v>1.1368202679663411</v>
      </c>
      <c r="L119" s="148">
        <v>1.1626662303188673</v>
      </c>
      <c r="M119" s="40">
        <v>0.75358873497880174</v>
      </c>
      <c r="N119" s="40">
        <v>0.79167494009533179</v>
      </c>
      <c r="O119" s="40">
        <v>0.75932023877185151</v>
      </c>
      <c r="P119" s="40">
        <v>0.764383085914496</v>
      </c>
      <c r="Q119" s="20">
        <v>0.57692307692307698</v>
      </c>
      <c r="R119" s="20">
        <v>0.66153846153846152</v>
      </c>
      <c r="S119" s="20">
        <v>0.63095238095238104</v>
      </c>
      <c r="T119" s="20">
        <v>0.70320512820512815</v>
      </c>
      <c r="U119" s="38">
        <v>1.0246026017373566</v>
      </c>
      <c r="V119" s="38">
        <v>1.2264715694273751</v>
      </c>
      <c r="W119" s="38">
        <v>1.1644121105567322</v>
      </c>
      <c r="X119" s="38">
        <v>1.1799543483019328</v>
      </c>
      <c r="Y119">
        <v>0.58979531935628671</v>
      </c>
      <c r="Z119">
        <v>0.65359386568756306</v>
      </c>
      <c r="AA119">
        <v>0.60423846187470143</v>
      </c>
      <c r="AB119">
        <v>0.62423451899352067</v>
      </c>
    </row>
    <row r="120" spans="1:28" x14ac:dyDescent="0.25">
      <c r="A120">
        <v>119</v>
      </c>
      <c r="B120">
        <v>494044.226517</v>
      </c>
      <c r="C120">
        <v>5180700.4701500004</v>
      </c>
      <c r="D120" t="s">
        <v>24</v>
      </c>
      <c r="E120">
        <v>7</v>
      </c>
      <c r="F120">
        <v>92.014997244094488</v>
      </c>
      <c r="G120">
        <v>51.431456267337474</v>
      </c>
      <c r="H120" s="149">
        <f t="shared" si="1"/>
        <v>71.723226755715984</v>
      </c>
      <c r="I120" s="148">
        <v>1.0991154411687816</v>
      </c>
      <c r="J120" s="148">
        <v>1.1587951073684959</v>
      </c>
      <c r="K120" s="148">
        <v>1.1176663687962938</v>
      </c>
      <c r="L120" s="148">
        <v>1.1558237691351236</v>
      </c>
      <c r="M120" s="40">
        <v>0.80479661658374813</v>
      </c>
      <c r="N120" s="40">
        <v>0.7832037460207929</v>
      </c>
      <c r="O120" s="40">
        <v>0.75815534886735858</v>
      </c>
      <c r="P120" s="40">
        <v>0.76880343827084396</v>
      </c>
      <c r="Q120" s="20">
        <v>0.72222222222222221</v>
      </c>
      <c r="R120" s="20">
        <v>0.66666666666666674</v>
      </c>
      <c r="S120" s="20">
        <v>0.65079365079365092</v>
      </c>
      <c r="T120" s="20">
        <v>0.68333333333333335</v>
      </c>
      <c r="U120" s="38">
        <v>0.80479661658374813</v>
      </c>
      <c r="V120" s="38">
        <v>0.7832037460207929</v>
      </c>
      <c r="W120" s="38">
        <v>0.75815534886735858</v>
      </c>
      <c r="X120" s="38">
        <v>0.76880343827084396</v>
      </c>
      <c r="Y120">
        <v>0.66100723931619387</v>
      </c>
      <c r="Z120">
        <v>0.66116453774821315</v>
      </c>
      <c r="AA120">
        <v>0.61729772450577014</v>
      </c>
      <c r="AB120">
        <v>0.64597509051800306</v>
      </c>
    </row>
    <row r="121" spans="1:28" x14ac:dyDescent="0.25">
      <c r="A121">
        <v>120</v>
      </c>
      <c r="B121">
        <v>494073.852491998</v>
      </c>
      <c r="C121">
        <v>5180695.25875</v>
      </c>
      <c r="D121" t="s">
        <v>24</v>
      </c>
      <c r="E121">
        <v>7</v>
      </c>
      <c r="F121">
        <v>72.856516535433073</v>
      </c>
      <c r="G121">
        <v>39.401902771412324</v>
      </c>
      <c r="H121" s="149">
        <f t="shared" si="1"/>
        <v>56.129209653422699</v>
      </c>
      <c r="I121" s="148">
        <v>1.1350317679964732</v>
      </c>
      <c r="J121" s="148">
        <v>1.1069758899037019</v>
      </c>
      <c r="K121" s="148">
        <v>1.0512180801090316</v>
      </c>
      <c r="L121" s="148">
        <v>1.0153989817686337</v>
      </c>
      <c r="M121" s="40">
        <v>0.83571724181889429</v>
      </c>
      <c r="N121" s="40">
        <v>0.74815158807425852</v>
      </c>
      <c r="O121" s="40">
        <v>0.71172996897605934</v>
      </c>
      <c r="P121" s="40">
        <v>0.67578952227113354</v>
      </c>
      <c r="Q121" s="20">
        <v>0.77777777777777768</v>
      </c>
      <c r="R121" s="20">
        <v>0.55555555555555558</v>
      </c>
      <c r="S121" s="20">
        <v>0.52380952380952384</v>
      </c>
      <c r="T121" s="20">
        <v>0.50416666666666665</v>
      </c>
      <c r="U121" s="38">
        <v>0.83571724181889429</v>
      </c>
      <c r="V121" s="38">
        <v>0.74815158807425852</v>
      </c>
      <c r="W121" s="38">
        <v>0.71172996897605934</v>
      </c>
      <c r="X121" s="38">
        <v>0.67578952227113354</v>
      </c>
      <c r="Y121">
        <v>0.72614768365816151</v>
      </c>
      <c r="Z121">
        <v>0.60225578945022529</v>
      </c>
      <c r="AA121">
        <v>0.54085980917702503</v>
      </c>
      <c r="AB121">
        <v>0.49793434695908373</v>
      </c>
    </row>
    <row r="122" spans="1:28" x14ac:dyDescent="0.25">
      <c r="A122">
        <v>121</v>
      </c>
      <c r="B122">
        <v>494105.779413999</v>
      </c>
      <c r="C122">
        <v>5180713.4513499904</v>
      </c>
      <c r="D122" t="s">
        <v>24</v>
      </c>
      <c r="E122">
        <v>8</v>
      </c>
      <c r="F122">
        <v>43.343785039370076</v>
      </c>
      <c r="G122">
        <v>27.759781821706092</v>
      </c>
      <c r="H122" s="149">
        <f t="shared" si="1"/>
        <v>35.55178343053808</v>
      </c>
      <c r="I122" s="148">
        <v>0.57221918856316834</v>
      </c>
      <c r="J122" s="148">
        <v>0.59257976977046611</v>
      </c>
      <c r="K122" s="148">
        <v>0.5511779197294473</v>
      </c>
      <c r="L122" s="148">
        <v>0.53275497035348951</v>
      </c>
      <c r="M122" s="40">
        <v>0.44550583989709713</v>
      </c>
      <c r="N122" s="40">
        <v>0.42194775598326811</v>
      </c>
      <c r="O122" s="40">
        <v>0.39040558429754918</v>
      </c>
      <c r="P122" s="40">
        <v>0.36921111725605477</v>
      </c>
      <c r="Q122" s="20">
        <v>0.2</v>
      </c>
      <c r="R122" s="20">
        <v>0.2</v>
      </c>
      <c r="S122" s="20">
        <v>0.22499999999999998</v>
      </c>
      <c r="T122" s="20">
        <v>0.21818181818181817</v>
      </c>
      <c r="U122" s="38">
        <v>0.55002057027026285</v>
      </c>
      <c r="V122" s="38">
        <v>0.57541036745893004</v>
      </c>
      <c r="W122" s="38">
        <v>0.53883806203049034</v>
      </c>
      <c r="X122" s="38">
        <v>0.51823810532436787</v>
      </c>
      <c r="Y122">
        <v>4.2678505102672522E-2</v>
      </c>
      <c r="Z122">
        <v>1.7071402041069009E-2</v>
      </c>
      <c r="AA122">
        <v>2.5960146153343969E-2</v>
      </c>
      <c r="AB122">
        <v>3.4062888481621797E-2</v>
      </c>
    </row>
    <row r="123" spans="1:28" x14ac:dyDescent="0.25">
      <c r="A123">
        <v>122</v>
      </c>
      <c r="B123">
        <v>493305.31326999801</v>
      </c>
      <c r="C123">
        <v>5180718.9579600003</v>
      </c>
      <c r="D123" t="s">
        <v>9</v>
      </c>
      <c r="E123">
        <v>1</v>
      </c>
      <c r="F123">
        <v>60.937468110236217</v>
      </c>
      <c r="G123">
        <v>41.338582677165348</v>
      </c>
      <c r="H123" s="149">
        <f t="shared" si="1"/>
        <v>51.138025393700786</v>
      </c>
      <c r="I123" s="148">
        <v>1.1266138726520276</v>
      </c>
      <c r="J123" s="148">
        <v>1.1373601518918453</v>
      </c>
      <c r="K123" s="148">
        <v>0.96686707403977068</v>
      </c>
      <c r="L123" s="148">
        <v>0.9699647408241272</v>
      </c>
      <c r="M123" s="40">
        <v>0.78868760840238961</v>
      </c>
      <c r="N123" s="40">
        <v>0.81893851260829897</v>
      </c>
      <c r="O123" s="40">
        <v>0.67217958301801384</v>
      </c>
      <c r="P123" s="40">
        <v>0.67828026061725299</v>
      </c>
      <c r="Q123" s="20">
        <v>0.75</v>
      </c>
      <c r="R123" s="20">
        <v>0.74206349206349209</v>
      </c>
      <c r="S123" s="20">
        <v>0.52773809523809523</v>
      </c>
      <c r="T123" s="20">
        <v>0.51981292517006805</v>
      </c>
      <c r="U123" s="38">
        <v>1.0573872852283004</v>
      </c>
      <c r="V123" s="38">
        <v>1.1103880559503683</v>
      </c>
      <c r="W123" s="38">
        <v>0.94774434985912315</v>
      </c>
      <c r="X123" s="38">
        <v>0.95074235751827973</v>
      </c>
      <c r="Y123">
        <v>0.65365177411995923</v>
      </c>
      <c r="Z123">
        <v>0.69154964662133356</v>
      </c>
      <c r="AA123">
        <v>0.53215558145494235</v>
      </c>
      <c r="AB123">
        <v>0.54637801207489856</v>
      </c>
    </row>
    <row r="124" spans="1:28" x14ac:dyDescent="0.25">
      <c r="A124">
        <v>123</v>
      </c>
      <c r="B124">
        <v>493337.243514998</v>
      </c>
      <c r="C124">
        <v>5180738.1465699803</v>
      </c>
      <c r="D124" t="s">
        <v>9</v>
      </c>
      <c r="E124">
        <v>1</v>
      </c>
      <c r="F124">
        <v>78.717995380692273</v>
      </c>
      <c r="G124">
        <v>44.438976377952756</v>
      </c>
      <c r="H124" s="149">
        <f t="shared" si="1"/>
        <v>61.578485879322514</v>
      </c>
      <c r="I124" s="148">
        <v>1.1866912625966246</v>
      </c>
      <c r="J124" s="148">
        <v>1.1790787504008748</v>
      </c>
      <c r="K124" s="148">
        <v>1.1664120734935683</v>
      </c>
      <c r="L124" s="148">
        <v>1.1374044071048488</v>
      </c>
      <c r="M124" s="40">
        <v>0.87548981820517757</v>
      </c>
      <c r="N124" s="40">
        <v>0.84490154669033646</v>
      </c>
      <c r="O124" s="40">
        <v>0.82224870934000827</v>
      </c>
      <c r="P124" s="40">
        <v>0.81095295494559105</v>
      </c>
      <c r="Q124" s="20">
        <v>0.77500000000000002</v>
      </c>
      <c r="R124" s="20">
        <v>0.72604010025062649</v>
      </c>
      <c r="S124" s="20">
        <v>0.70377506265664158</v>
      </c>
      <c r="T124" s="20">
        <v>0.64603554340396441</v>
      </c>
      <c r="U124" s="38">
        <v>1.1676872988248086</v>
      </c>
      <c r="V124" s="38">
        <v>1.1808817333826329</v>
      </c>
      <c r="W124" s="38">
        <v>1.1566641839799048</v>
      </c>
      <c r="X124" s="38">
        <v>1.1187147213169146</v>
      </c>
      <c r="Y124">
        <v>0.79592356017267396</v>
      </c>
      <c r="Z124">
        <v>0.74396190662281858</v>
      </c>
      <c r="AA124">
        <v>0.72686071921065065</v>
      </c>
      <c r="AB124">
        <v>0.6844322315432404</v>
      </c>
    </row>
    <row r="125" spans="1:28" x14ac:dyDescent="0.25">
      <c r="A125">
        <v>124</v>
      </c>
      <c r="B125">
        <v>493369.149492</v>
      </c>
      <c r="C125">
        <v>5180735.5554299904</v>
      </c>
      <c r="D125" t="s">
        <v>9</v>
      </c>
      <c r="E125">
        <v>2</v>
      </c>
      <c r="F125">
        <v>67.841038803218524</v>
      </c>
      <c r="G125">
        <v>45.890748031496052</v>
      </c>
      <c r="H125" s="149">
        <f t="shared" si="1"/>
        <v>56.865893417357285</v>
      </c>
      <c r="I125" s="148">
        <v>1.0034315680586345</v>
      </c>
      <c r="J125" s="148">
        <v>0.87227433184288405</v>
      </c>
      <c r="K125" s="148">
        <v>0.873540191385478</v>
      </c>
      <c r="L125" s="148">
        <v>0.88212424180305049</v>
      </c>
      <c r="M125" s="40">
        <v>0.69367735094994376</v>
      </c>
      <c r="N125" s="40">
        <v>0.57872922083371447</v>
      </c>
      <c r="O125" s="40">
        <v>0.57988434541541967</v>
      </c>
      <c r="P125" s="40">
        <v>0.58091741087668758</v>
      </c>
      <c r="Q125" s="20">
        <v>0.54385964912280693</v>
      </c>
      <c r="R125" s="20">
        <v>0.40017691287041124</v>
      </c>
      <c r="S125" s="20">
        <v>0.41991006929087421</v>
      </c>
      <c r="T125" s="20">
        <v>0.4444868856633562</v>
      </c>
      <c r="U125" s="38">
        <v>1.020005513638977</v>
      </c>
      <c r="V125" s="38">
        <v>0.88859226084888032</v>
      </c>
      <c r="W125" s="38">
        <v>0.88167920016605239</v>
      </c>
      <c r="X125" s="38">
        <v>0.89834375841776859</v>
      </c>
      <c r="Y125">
        <v>0.4351579112347807</v>
      </c>
      <c r="Z125">
        <v>0.31569997508348041</v>
      </c>
      <c r="AA125">
        <v>0.35573931213186694</v>
      </c>
      <c r="AB125">
        <v>0.36457849615502447</v>
      </c>
    </row>
    <row r="126" spans="1:28" x14ac:dyDescent="0.25">
      <c r="A126">
        <v>125</v>
      </c>
      <c r="B126">
        <v>493401.068692</v>
      </c>
      <c r="C126">
        <v>5180744.9656400001</v>
      </c>
      <c r="D126" t="s">
        <v>9</v>
      </c>
      <c r="E126">
        <v>3</v>
      </c>
      <c r="F126">
        <v>85.432918785644119</v>
      </c>
      <c r="G126">
        <v>59.055118110236222</v>
      </c>
      <c r="H126" s="149">
        <f t="shared" si="1"/>
        <v>72.244018447940164</v>
      </c>
      <c r="I126" s="148">
        <v>1.1002858233359472</v>
      </c>
      <c r="J126" s="148">
        <v>1.1121176951497496</v>
      </c>
      <c r="K126" s="148">
        <v>1.0961165650455718</v>
      </c>
      <c r="L126" s="148">
        <v>1.1063236854155154</v>
      </c>
      <c r="M126" s="40">
        <v>0.81081271208801708</v>
      </c>
      <c r="N126" s="40">
        <v>0.81950201368741848</v>
      </c>
      <c r="O126" s="40">
        <v>0.80050552381116735</v>
      </c>
      <c r="P126" s="40">
        <v>0.80298694513371482</v>
      </c>
      <c r="Q126" s="20">
        <v>0.73809523809523814</v>
      </c>
      <c r="R126" s="20">
        <v>0.70238095238095233</v>
      </c>
      <c r="S126" s="20">
        <v>0.70068027210884343</v>
      </c>
      <c r="T126" s="20">
        <v>0.71228070175438596</v>
      </c>
      <c r="U126" s="38">
        <v>1.0620153441892555</v>
      </c>
      <c r="V126" s="38">
        <v>1.0849585288934791</v>
      </c>
      <c r="W126" s="38">
        <v>1.0782175023058078</v>
      </c>
      <c r="X126" s="38">
        <v>1.0878439085946323</v>
      </c>
      <c r="Y126">
        <v>0.67277012519509949</v>
      </c>
      <c r="Z126">
        <v>0.67174236240372354</v>
      </c>
      <c r="AA126">
        <v>0.66017898934006303</v>
      </c>
      <c r="AB126">
        <v>0.6663483968067998</v>
      </c>
    </row>
    <row r="127" spans="1:28" x14ac:dyDescent="0.25">
      <c r="A127">
        <v>126</v>
      </c>
      <c r="B127">
        <v>493434.17333700001</v>
      </c>
      <c r="C127">
        <v>5180740.7972900001</v>
      </c>
      <c r="D127" t="s">
        <v>9</v>
      </c>
      <c r="E127">
        <v>4</v>
      </c>
      <c r="F127">
        <v>57.768514269715197</v>
      </c>
      <c r="G127">
        <v>40.698818897637793</v>
      </c>
      <c r="H127" s="149">
        <f t="shared" si="1"/>
        <v>49.233666583676495</v>
      </c>
      <c r="I127" s="148">
        <v>0.97243286280682728</v>
      </c>
      <c r="J127" s="148">
        <v>0.85815113405649535</v>
      </c>
      <c r="K127" s="148">
        <v>0.85237414854390614</v>
      </c>
      <c r="L127" s="148">
        <v>0.89714978675777179</v>
      </c>
      <c r="M127" s="40">
        <v>0.72423027067411527</v>
      </c>
      <c r="N127" s="40">
        <v>0.65437207549040299</v>
      </c>
      <c r="O127" s="40">
        <v>0.65344872212155314</v>
      </c>
      <c r="P127" s="40">
        <v>0.63184857745467116</v>
      </c>
      <c r="Q127" s="20">
        <v>0.43478260869565216</v>
      </c>
      <c r="R127" s="20">
        <v>0.27453416149068322</v>
      </c>
      <c r="S127" s="20">
        <v>0.25014116318464141</v>
      </c>
      <c r="T127" s="20">
        <v>0.29334964552355858</v>
      </c>
      <c r="U127" s="38">
        <v>0.95818706418052213</v>
      </c>
      <c r="V127" s="38">
        <v>0.85250074805261722</v>
      </c>
      <c r="W127" s="38">
        <v>0.84015211437581194</v>
      </c>
      <c r="X127" s="38">
        <v>0.90551588472461508</v>
      </c>
      <c r="Y127">
        <v>0.55077625593237989</v>
      </c>
      <c r="Z127">
        <v>0.34496673669909678</v>
      </c>
      <c r="AA127">
        <v>0.34072887414337888</v>
      </c>
      <c r="AB127">
        <v>0.3382212479823048</v>
      </c>
    </row>
    <row r="128" spans="1:28" x14ac:dyDescent="0.25">
      <c r="A128">
        <v>127</v>
      </c>
      <c r="B128">
        <v>493466.070624999</v>
      </c>
      <c r="C128">
        <v>5180730.2058699904</v>
      </c>
      <c r="D128" t="s">
        <v>9</v>
      </c>
      <c r="E128">
        <v>5</v>
      </c>
      <c r="F128">
        <v>81.596216286462536</v>
      </c>
      <c r="G128">
        <v>54.601377952755897</v>
      </c>
      <c r="H128" s="149">
        <f t="shared" si="1"/>
        <v>68.098797119609216</v>
      </c>
      <c r="I128" s="148">
        <v>0.95102118326714025</v>
      </c>
      <c r="J128" s="148">
        <v>1.094661219963676</v>
      </c>
      <c r="K128" s="148">
        <v>1.1075331543994715</v>
      </c>
      <c r="L128" s="148">
        <v>1.0541570749240139</v>
      </c>
      <c r="M128" s="40">
        <v>0.71023515025618766</v>
      </c>
      <c r="N128" s="40">
        <v>0.79982732699024583</v>
      </c>
      <c r="O128" s="40">
        <v>0.81581610707654151</v>
      </c>
      <c r="P128" s="40">
        <v>0.777336635774864</v>
      </c>
      <c r="Q128" s="20">
        <v>0.5</v>
      </c>
      <c r="R128" s="20">
        <v>0.66999999999999993</v>
      </c>
      <c r="S128" s="20">
        <v>0.69243421052631582</v>
      </c>
      <c r="T128" s="20">
        <v>0.61985645933014366</v>
      </c>
      <c r="U128" s="38">
        <v>0.93279123888046711</v>
      </c>
      <c r="V128" s="38">
        <v>1.0700251792999587</v>
      </c>
      <c r="W128" s="38">
        <v>1.0746501261932677</v>
      </c>
      <c r="X128" s="38">
        <v>1.030143255543017</v>
      </c>
      <c r="Y128">
        <v>0.501177997286816</v>
      </c>
      <c r="Z128">
        <v>0.64317112836841439</v>
      </c>
      <c r="AA128">
        <v>0.66777801770162515</v>
      </c>
      <c r="AB128">
        <v>0.60904353987979887</v>
      </c>
    </row>
    <row r="129" spans="1:28" x14ac:dyDescent="0.25">
      <c r="A129">
        <v>128</v>
      </c>
      <c r="B129">
        <v>493496.794142998</v>
      </c>
      <c r="C129">
        <v>5180744.0833000001</v>
      </c>
      <c r="D129" t="s">
        <v>9</v>
      </c>
      <c r="E129">
        <v>5</v>
      </c>
      <c r="F129">
        <v>74.497318798566482</v>
      </c>
      <c r="G129">
        <v>49.23720226377953</v>
      </c>
      <c r="H129" s="149">
        <f t="shared" si="1"/>
        <v>61.867260531173002</v>
      </c>
      <c r="I129" s="148">
        <v>1.0691509030638255</v>
      </c>
      <c r="J129" s="148">
        <v>1.1543784697904005</v>
      </c>
      <c r="K129" s="148">
        <v>1.0368670815938121</v>
      </c>
      <c r="L129" s="148">
        <v>1.0268249197343713</v>
      </c>
      <c r="M129" s="40">
        <v>0.79825801281011455</v>
      </c>
      <c r="N129" s="40">
        <v>0.83390382301982036</v>
      </c>
      <c r="O129" s="40">
        <v>0.75763092829070167</v>
      </c>
      <c r="P129" s="40">
        <v>0.75076579434339119</v>
      </c>
      <c r="Q129" s="20">
        <v>0.60000000000000009</v>
      </c>
      <c r="R129" s="20">
        <v>0.63</v>
      </c>
      <c r="S129" s="20">
        <v>0.50131578947368416</v>
      </c>
      <c r="T129" s="20">
        <v>0.48397129186602866</v>
      </c>
      <c r="U129" s="38">
        <v>1.0470953929277216</v>
      </c>
      <c r="V129" s="38">
        <v>1.1284638227830117</v>
      </c>
      <c r="W129" s="38">
        <v>1.0094118014187037</v>
      </c>
      <c r="X129" s="38">
        <v>1.007241477714474</v>
      </c>
      <c r="Y129">
        <v>0.6369408639007258</v>
      </c>
      <c r="Z129">
        <v>0.67096600805584128</v>
      </c>
      <c r="AA129">
        <v>0.56009297866185526</v>
      </c>
      <c r="AB129">
        <v>0.55165929412564207</v>
      </c>
    </row>
    <row r="130" spans="1:28" x14ac:dyDescent="0.25">
      <c r="A130">
        <v>129</v>
      </c>
      <c r="B130">
        <v>493528.684700999</v>
      </c>
      <c r="C130">
        <v>5180727.1582500003</v>
      </c>
      <c r="D130" t="s">
        <v>9</v>
      </c>
      <c r="E130">
        <v>6</v>
      </c>
      <c r="F130">
        <v>79.896775009045641</v>
      </c>
      <c r="G130">
        <v>49.852362204724407</v>
      </c>
      <c r="H130" s="149">
        <f t="shared" si="1"/>
        <v>64.87456860688502</v>
      </c>
      <c r="I130" s="148">
        <v>0.97119034014205985</v>
      </c>
      <c r="J130" s="148">
        <v>0.98454932485673829</v>
      </c>
      <c r="K130" s="148">
        <v>0.9265066595585546</v>
      </c>
      <c r="L130" s="148">
        <v>0.92829754690144561</v>
      </c>
      <c r="M130" s="40">
        <v>0.74822886519592868</v>
      </c>
      <c r="N130" s="40">
        <v>0.79232569057495594</v>
      </c>
      <c r="O130" s="40">
        <v>0.73443079663827804</v>
      </c>
      <c r="P130" s="40">
        <v>0.71917075164147903</v>
      </c>
      <c r="Q130" s="20">
        <v>0.5</v>
      </c>
      <c r="R130" s="20">
        <v>0.54761904761904767</v>
      </c>
      <c r="S130" s="20">
        <v>0.43761763598720121</v>
      </c>
      <c r="T130" s="20">
        <v>0.43592218058621218</v>
      </c>
      <c r="U130" s="38">
        <v>0.94766741292742984</v>
      </c>
      <c r="V130" s="38">
        <v>0.97641592538571376</v>
      </c>
      <c r="W130" s="38">
        <v>0.91903268471494914</v>
      </c>
      <c r="X130" s="38">
        <v>0.91948301602024185</v>
      </c>
      <c r="Y130">
        <v>0.53585675007311939</v>
      </c>
      <c r="Z130">
        <v>0.57324949823001448</v>
      </c>
      <c r="AA130">
        <v>0.46456711096364955</v>
      </c>
      <c r="AB130">
        <v>0.47473923476618674</v>
      </c>
    </row>
    <row r="131" spans="1:28" x14ac:dyDescent="0.25">
      <c r="A131">
        <v>130</v>
      </c>
      <c r="B131">
        <v>493560.60417000001</v>
      </c>
      <c r="C131">
        <v>5180737.0137999803</v>
      </c>
      <c r="D131" t="s">
        <v>15</v>
      </c>
      <c r="E131">
        <v>1</v>
      </c>
      <c r="F131">
        <v>61.95866141732283</v>
      </c>
      <c r="G131">
        <v>61.832924409448808</v>
      </c>
      <c r="H131" s="149">
        <f t="shared" ref="H131:H194" si="2">AVERAGE(F131:G131)</f>
        <v>61.895792913385819</v>
      </c>
      <c r="I131" s="148">
        <v>0.94269885415507815</v>
      </c>
      <c r="J131" s="148">
        <v>0.87971518591639941</v>
      </c>
      <c r="K131" s="148">
        <v>0.90449440227275579</v>
      </c>
      <c r="L131" s="148">
        <v>0.82263021967500882</v>
      </c>
      <c r="M131" s="40">
        <v>0.73761176568897813</v>
      </c>
      <c r="N131" s="40">
        <v>0.63677972916935821</v>
      </c>
      <c r="O131" s="40">
        <v>0.66850915891507545</v>
      </c>
      <c r="P131" s="40">
        <v>0.59184635198399804</v>
      </c>
      <c r="Q131" s="20">
        <v>0.375</v>
      </c>
      <c r="R131" s="20">
        <v>0.31597222222222221</v>
      </c>
      <c r="S131" s="20">
        <v>0.3305555555555556</v>
      </c>
      <c r="T131" s="20">
        <v>0.34355555555555556</v>
      </c>
      <c r="U131" s="38">
        <v>0.96443594646271513</v>
      </c>
      <c r="V131" s="38">
        <v>0.88921102228231563</v>
      </c>
      <c r="W131" s="38">
        <v>0.91154496772310956</v>
      </c>
      <c r="X131" s="38">
        <v>0.82182979571628378</v>
      </c>
      <c r="Y131">
        <v>0.390740812604292</v>
      </c>
      <c r="Z131">
        <v>0.36644260699337988</v>
      </c>
      <c r="AA131">
        <v>0.36718905237403848</v>
      </c>
      <c r="AB131">
        <v>0.34876947227130034</v>
      </c>
    </row>
    <row r="132" spans="1:28" x14ac:dyDescent="0.25">
      <c r="A132">
        <v>131</v>
      </c>
      <c r="B132">
        <v>493592.5074</v>
      </c>
      <c r="C132">
        <v>5180731.75691</v>
      </c>
      <c r="D132" t="s">
        <v>15</v>
      </c>
      <c r="E132">
        <v>2</v>
      </c>
      <c r="F132">
        <v>65.551181102362207</v>
      </c>
      <c r="G132">
        <v>69.63561377952756</v>
      </c>
      <c r="H132" s="149">
        <f t="shared" si="2"/>
        <v>67.593397440944884</v>
      </c>
      <c r="I132" s="148">
        <v>0.67052090630302796</v>
      </c>
      <c r="J132" s="148">
        <v>0.84907949868634491</v>
      </c>
      <c r="K132" s="148">
        <v>0.90208949969014207</v>
      </c>
      <c r="L132" s="148">
        <v>0.85397271002618991</v>
      </c>
      <c r="M132" s="40">
        <v>0.48915901073584001</v>
      </c>
      <c r="N132" s="40">
        <v>0.63166017169725763</v>
      </c>
      <c r="O132" s="40">
        <v>0.69552902761126667</v>
      </c>
      <c r="P132" s="40">
        <v>0.62983438865406516</v>
      </c>
      <c r="Q132" s="20">
        <v>0.11274509803921567</v>
      </c>
      <c r="R132" s="20">
        <v>0.34183006535947713</v>
      </c>
      <c r="S132" s="20">
        <v>0.39822595704948643</v>
      </c>
      <c r="T132" s="20">
        <v>0.39542483660130717</v>
      </c>
      <c r="U132" s="38">
        <v>0.67440904170744032</v>
      </c>
      <c r="V132" s="38">
        <v>0.86606634668744731</v>
      </c>
      <c r="W132" s="38">
        <v>0.90806115404966403</v>
      </c>
      <c r="X132" s="38">
        <v>0.85214120988558639</v>
      </c>
      <c r="Y132">
        <v>1.8684328876896028E-2</v>
      </c>
      <c r="Z132">
        <v>0.30862958322026107</v>
      </c>
      <c r="AA132">
        <v>0.40551853877493499</v>
      </c>
      <c r="AB132">
        <v>0.40252572826505445</v>
      </c>
    </row>
    <row r="133" spans="1:28" x14ac:dyDescent="0.25">
      <c r="A133">
        <v>132</v>
      </c>
      <c r="B133">
        <v>493624.423671</v>
      </c>
      <c r="C133">
        <v>5180738.7236200003</v>
      </c>
      <c r="D133" t="s">
        <v>15</v>
      </c>
      <c r="E133">
        <v>2</v>
      </c>
      <c r="F133">
        <v>56.25</v>
      </c>
      <c r="G133">
        <v>62.059292519685037</v>
      </c>
      <c r="H133" s="149">
        <f t="shared" si="2"/>
        <v>59.154646259842522</v>
      </c>
      <c r="I133" s="148">
        <v>0.98609715693854261</v>
      </c>
      <c r="J133" s="148">
        <v>0.91829003482524141</v>
      </c>
      <c r="K133" s="148">
        <v>0.9505972289799024</v>
      </c>
      <c r="L133" s="148">
        <v>0.8887361066488646</v>
      </c>
      <c r="M133" s="40">
        <v>0.71431088309390833</v>
      </c>
      <c r="N133" s="40">
        <v>0.66371259315981679</v>
      </c>
      <c r="O133" s="40">
        <v>0.71829655082853983</v>
      </c>
      <c r="P133" s="40">
        <v>0.63803081930210148</v>
      </c>
      <c r="Q133" s="20">
        <v>0.48529411764705882</v>
      </c>
      <c r="R133" s="20">
        <v>0.37254901960784315</v>
      </c>
      <c r="S133" s="20">
        <v>0.43790849673202609</v>
      </c>
      <c r="T133" s="20">
        <v>0.45098039215686275</v>
      </c>
      <c r="U133" s="38">
        <v>0.98963147516684269</v>
      </c>
      <c r="V133" s="38">
        <v>0.93781093313294261</v>
      </c>
      <c r="W133" s="38">
        <v>0.95789823525611728</v>
      </c>
      <c r="X133" s="38">
        <v>0.89331401278132572</v>
      </c>
      <c r="Y133">
        <v>0.41807855997149973</v>
      </c>
      <c r="Z133">
        <v>0.31133782730175696</v>
      </c>
      <c r="AA133">
        <v>0.41212792816560989</v>
      </c>
      <c r="AB133">
        <v>0.40074260263265271</v>
      </c>
    </row>
    <row r="134" spans="1:28" x14ac:dyDescent="0.25">
      <c r="A134">
        <v>133</v>
      </c>
      <c r="B134">
        <v>493656.32318900002</v>
      </c>
      <c r="C134">
        <v>5180729.9111700002</v>
      </c>
      <c r="D134" t="s">
        <v>15</v>
      </c>
      <c r="E134">
        <v>3</v>
      </c>
      <c r="F134">
        <v>60.383858267716541</v>
      </c>
      <c r="G134">
        <v>67.526819291338569</v>
      </c>
      <c r="H134" s="149">
        <f t="shared" si="2"/>
        <v>63.955338779527551</v>
      </c>
      <c r="I134" s="148">
        <v>1.0874210893575542</v>
      </c>
      <c r="J134" s="148">
        <v>1.0853236741803163</v>
      </c>
      <c r="K134" s="148">
        <v>1.0047046738320924</v>
      </c>
      <c r="L134" s="148">
        <v>0.98811772755956218</v>
      </c>
      <c r="M134" s="40">
        <v>0.79194924792033161</v>
      </c>
      <c r="N134" s="40">
        <v>0.84335780648641678</v>
      </c>
      <c r="O134" s="40">
        <v>0.77526362157620443</v>
      </c>
      <c r="P134" s="40">
        <v>0.71181706700915071</v>
      </c>
      <c r="Q134" s="20">
        <v>0.68181818181818188</v>
      </c>
      <c r="R134" s="20">
        <v>0.6265367965367965</v>
      </c>
      <c r="S134" s="20">
        <v>0.63590367965367978</v>
      </c>
      <c r="T134" s="20">
        <v>0.56991341991342004</v>
      </c>
      <c r="U134" s="38">
        <v>1.0564494045918553</v>
      </c>
      <c r="V134" s="38">
        <v>1.0649108520792701</v>
      </c>
      <c r="W134" s="38">
        <v>0.99909474674206589</v>
      </c>
      <c r="X134" s="38">
        <v>0.99394241830874897</v>
      </c>
      <c r="Y134">
        <v>0.6122811596580584</v>
      </c>
      <c r="Z134">
        <v>0.61569947851679796</v>
      </c>
      <c r="AA134">
        <v>0.59972854700823952</v>
      </c>
      <c r="AB134">
        <v>0.54559428046794212</v>
      </c>
    </row>
    <row r="135" spans="1:28" x14ac:dyDescent="0.25">
      <c r="A135">
        <v>134</v>
      </c>
      <c r="B135">
        <v>493688.24009600002</v>
      </c>
      <c r="C135">
        <v>5180737.54495</v>
      </c>
      <c r="D135" t="s">
        <v>15</v>
      </c>
      <c r="E135">
        <v>4</v>
      </c>
      <c r="F135">
        <v>62.081692913385822</v>
      </c>
      <c r="G135">
        <v>70.799437007874019</v>
      </c>
      <c r="H135" s="149">
        <f t="shared" si="2"/>
        <v>66.440564960629928</v>
      </c>
      <c r="I135" s="148">
        <v>1.0323429184566075</v>
      </c>
      <c r="J135" s="148">
        <v>0.97578090218910152</v>
      </c>
      <c r="K135" s="148">
        <v>1.0516856196417579</v>
      </c>
      <c r="L135" s="148">
        <v>1.009189510455853</v>
      </c>
      <c r="M135" s="40">
        <v>0.78582836742940687</v>
      </c>
      <c r="N135" s="40">
        <v>0.73823393417805894</v>
      </c>
      <c r="O135" s="40">
        <v>0.78592789012328534</v>
      </c>
      <c r="P135" s="40">
        <v>0.72136952923356801</v>
      </c>
      <c r="Q135" s="20">
        <v>0.65992647058823528</v>
      </c>
      <c r="R135" s="20">
        <v>0.55000000000000004</v>
      </c>
      <c r="S135" s="20">
        <v>0.64246323529411764</v>
      </c>
      <c r="T135" s="20">
        <v>0.59157754010695185</v>
      </c>
      <c r="U135" s="38">
        <v>1.0286295220495623</v>
      </c>
      <c r="V135" s="38">
        <v>0.9552891284279792</v>
      </c>
      <c r="W135" s="38">
        <v>1.0108554476353444</v>
      </c>
      <c r="X135" s="38">
        <v>0.96037553913947715</v>
      </c>
      <c r="Y135">
        <v>0.55764187383119312</v>
      </c>
      <c r="Z135">
        <v>0.45988812215245423</v>
      </c>
      <c r="AA135">
        <v>0.57712876277221592</v>
      </c>
      <c r="AB135">
        <v>0.54816347225146944</v>
      </c>
    </row>
    <row r="136" spans="1:28" x14ac:dyDescent="0.25">
      <c r="A136">
        <v>135</v>
      </c>
      <c r="B136">
        <v>493720.1532</v>
      </c>
      <c r="C136">
        <v>5180741.6229999904</v>
      </c>
      <c r="D136" t="s">
        <v>15</v>
      </c>
      <c r="E136">
        <v>5</v>
      </c>
      <c r="F136">
        <v>57.603346456692904</v>
      </c>
      <c r="G136">
        <v>56.564713385826771</v>
      </c>
      <c r="H136" s="149">
        <f t="shared" si="2"/>
        <v>57.084029921259841</v>
      </c>
      <c r="I136" s="148">
        <v>0.95674977771277081</v>
      </c>
      <c r="J136" s="148">
        <v>0.98526230349258059</v>
      </c>
      <c r="K136" s="148">
        <v>0.93314466949491104</v>
      </c>
      <c r="L136" s="148">
        <v>0.95198489290123611</v>
      </c>
      <c r="M136" s="40">
        <v>0.67757609413813258</v>
      </c>
      <c r="N136" s="40">
        <v>0.66418358116667398</v>
      </c>
      <c r="O136" s="40">
        <v>0.63550950883939827</v>
      </c>
      <c r="P136" s="40">
        <v>0.64101980702715189</v>
      </c>
      <c r="Q136" s="20">
        <v>0.4</v>
      </c>
      <c r="R136" s="20">
        <v>0.4595238095238095</v>
      </c>
      <c r="S136" s="20">
        <v>0.42113095238095233</v>
      </c>
      <c r="T136" s="20">
        <v>0.45281385281385272</v>
      </c>
      <c r="U136" s="38">
        <v>0.94999327893870067</v>
      </c>
      <c r="V136" s="38">
        <v>0.98531481013818956</v>
      </c>
      <c r="W136" s="38">
        <v>0.94446277083100272</v>
      </c>
      <c r="X136" s="38">
        <v>0.97252625735605702</v>
      </c>
      <c r="Y136">
        <v>0.3934623127320368</v>
      </c>
      <c r="Z136">
        <v>0.43420823570569844</v>
      </c>
      <c r="AA136">
        <v>0.35898062554153976</v>
      </c>
      <c r="AB136">
        <v>0.40401641243577996</v>
      </c>
    </row>
    <row r="137" spans="1:28" x14ac:dyDescent="0.25">
      <c r="A137">
        <v>136</v>
      </c>
      <c r="B137">
        <v>493752.039076999</v>
      </c>
      <c r="C137">
        <v>5180719.5875199903</v>
      </c>
      <c r="D137" t="s">
        <v>15</v>
      </c>
      <c r="E137">
        <v>6</v>
      </c>
      <c r="F137">
        <v>89.517716535433081</v>
      </c>
      <c r="G137">
        <v>64.401855118110234</v>
      </c>
      <c r="H137" s="149">
        <f t="shared" si="2"/>
        <v>76.95978582677165</v>
      </c>
      <c r="I137" s="148">
        <v>1.0484612922721599</v>
      </c>
      <c r="J137" s="148">
        <v>1.103483009956201</v>
      </c>
      <c r="K137" s="148">
        <v>1.0573312385995919</v>
      </c>
      <c r="L137" s="148">
        <v>1.0729152988845523</v>
      </c>
      <c r="M137" s="40">
        <v>0.69614465207240173</v>
      </c>
      <c r="N137" s="40">
        <v>0.7396957777153963</v>
      </c>
      <c r="O137" s="40">
        <v>0.71395693827890139</v>
      </c>
      <c r="P137" s="40">
        <v>0.73158307296683445</v>
      </c>
      <c r="Q137" s="20">
        <v>0.5714285714285714</v>
      </c>
      <c r="R137" s="20">
        <v>0.72238095238095235</v>
      </c>
      <c r="S137" s="20">
        <v>0.70744047619047623</v>
      </c>
      <c r="T137" s="20">
        <v>0.70064935064935074</v>
      </c>
      <c r="U137" s="38">
        <v>1.056526790803564</v>
      </c>
      <c r="V137" s="38">
        <v>1.1078854324097558</v>
      </c>
      <c r="W137" s="38">
        <v>1.0576664904941926</v>
      </c>
      <c r="X137" s="38">
        <v>1.0608681006253007</v>
      </c>
      <c r="Y137">
        <v>0.52401301788227994</v>
      </c>
      <c r="Z137">
        <v>0.59003999027151788</v>
      </c>
      <c r="AA137">
        <v>0.57589854207469915</v>
      </c>
      <c r="AB137">
        <v>0.60055376544372918</v>
      </c>
    </row>
    <row r="138" spans="1:28" x14ac:dyDescent="0.25">
      <c r="A138">
        <v>137</v>
      </c>
      <c r="B138">
        <v>493782.143090998</v>
      </c>
      <c r="C138">
        <v>5180736.3660199903</v>
      </c>
      <c r="D138" t="s">
        <v>15</v>
      </c>
      <c r="E138">
        <v>6</v>
      </c>
      <c r="F138">
        <v>69.734251968503941</v>
      </c>
      <c r="G138">
        <v>59.733998818897632</v>
      </c>
      <c r="H138" s="149">
        <f t="shared" si="2"/>
        <v>64.734125393700793</v>
      </c>
      <c r="I138" s="148">
        <v>1.1179430094218059</v>
      </c>
      <c r="J138" s="148">
        <v>1.0467859693755897</v>
      </c>
      <c r="K138" s="148">
        <v>0.94183559654336135</v>
      </c>
      <c r="L138" s="148">
        <v>0.94153562958439951</v>
      </c>
      <c r="M138" s="40">
        <v>0.75757894152672522</v>
      </c>
      <c r="N138" s="40">
        <v>0.71159082852187217</v>
      </c>
      <c r="O138" s="40">
        <v>0.64168857251301203</v>
      </c>
      <c r="P138" s="40">
        <v>0.64417398497444422</v>
      </c>
      <c r="Q138" s="20">
        <v>0.71428571428571419</v>
      </c>
      <c r="R138" s="20">
        <v>0.60523809523809524</v>
      </c>
      <c r="S138" s="20">
        <v>0.47946428571428568</v>
      </c>
      <c r="T138" s="20">
        <v>0.45259740259740261</v>
      </c>
      <c r="U138" s="38">
        <v>1.1209737997364848</v>
      </c>
      <c r="V138" s="38">
        <v>1.0486949008772495</v>
      </c>
      <c r="W138" s="38">
        <v>0.94112007693716992</v>
      </c>
      <c r="X138" s="38">
        <v>0.92730133727491415</v>
      </c>
      <c r="Y138">
        <v>0.65266432893826298</v>
      </c>
      <c r="Z138">
        <v>0.55774376971034889</v>
      </c>
      <c r="AA138">
        <v>0.45820949470456412</v>
      </c>
      <c r="AB138">
        <v>0.44843798588605283</v>
      </c>
    </row>
    <row r="139" spans="1:28" x14ac:dyDescent="0.25">
      <c r="A139">
        <v>138</v>
      </c>
      <c r="B139">
        <v>493815.87301600003</v>
      </c>
      <c r="C139">
        <v>5180735.1896400005</v>
      </c>
      <c r="D139" t="s">
        <v>24</v>
      </c>
      <c r="E139">
        <v>1</v>
      </c>
      <c r="F139">
        <v>77.765478740157477</v>
      </c>
      <c r="G139">
        <v>51.606429583802019</v>
      </c>
      <c r="H139" s="149">
        <f t="shared" si="2"/>
        <v>64.685954161979751</v>
      </c>
      <c r="I139" s="148">
        <v>0.78560878597921335</v>
      </c>
      <c r="J139" s="148">
        <v>0.9046710279103729</v>
      </c>
      <c r="K139" s="148">
        <v>1.0504327153806732</v>
      </c>
      <c r="L139" s="148">
        <v>1.0571931541859887</v>
      </c>
      <c r="M139" s="40">
        <v>0.54763909507859054</v>
      </c>
      <c r="N139" s="40">
        <v>0.63174911943277545</v>
      </c>
      <c r="O139" s="40">
        <v>0.74002122917256541</v>
      </c>
      <c r="P139" s="40">
        <v>0.74695628811261283</v>
      </c>
      <c r="Q139" s="20">
        <v>0.1437908496732026</v>
      </c>
      <c r="R139" s="20">
        <v>0.42779411764705877</v>
      </c>
      <c r="S139" s="20">
        <v>0.59253472222222214</v>
      </c>
      <c r="T139" s="20">
        <v>0.59624999999999995</v>
      </c>
      <c r="U139" s="38">
        <v>0.78558544955236542</v>
      </c>
      <c r="V139" s="38">
        <v>0.92259956938673804</v>
      </c>
      <c r="W139" s="38">
        <v>1.0766310639515795</v>
      </c>
      <c r="X139" s="38">
        <v>1.0832187436734486</v>
      </c>
      <c r="Y139">
        <v>0.22648570174958682</v>
      </c>
      <c r="Z139">
        <v>0.40143429734514424</v>
      </c>
      <c r="AA139">
        <v>0.55065696229313199</v>
      </c>
      <c r="AB139">
        <v>0.5540441521047903</v>
      </c>
    </row>
    <row r="140" spans="1:28" x14ac:dyDescent="0.25">
      <c r="A140">
        <v>139</v>
      </c>
      <c r="B140">
        <v>493847.76542900002</v>
      </c>
      <c r="C140">
        <v>5180719.15527</v>
      </c>
      <c r="D140" t="s">
        <v>24</v>
      </c>
      <c r="E140">
        <v>2</v>
      </c>
      <c r="F140">
        <v>59.925824999999996</v>
      </c>
      <c r="G140">
        <v>35.841031021382172</v>
      </c>
      <c r="H140" s="149">
        <f t="shared" si="2"/>
        <v>47.883428010691084</v>
      </c>
      <c r="I140" s="148">
        <v>0.71380773725321356</v>
      </c>
      <c r="J140" s="148">
        <v>0.78857223880082017</v>
      </c>
      <c r="K140" s="148">
        <v>0.79786695792190898</v>
      </c>
      <c r="L140" s="148">
        <v>0.77683182114654292</v>
      </c>
      <c r="M140" s="40">
        <v>0.44631855834237061</v>
      </c>
      <c r="N140" s="40">
        <v>0.53387961018454355</v>
      </c>
      <c r="O140" s="40">
        <v>0.51468318098324406</v>
      </c>
      <c r="P140" s="40">
        <v>0.51337033355163031</v>
      </c>
      <c r="Q140" s="20">
        <v>0.19215686274509802</v>
      </c>
      <c r="R140" s="20">
        <v>0.24745098039215688</v>
      </c>
      <c r="S140" s="20">
        <v>0.26872082166199818</v>
      </c>
      <c r="T140" s="20">
        <v>0.2360212418300654</v>
      </c>
      <c r="U140" s="38">
        <v>0.74142358848556866</v>
      </c>
      <c r="V140" s="38">
        <v>0.8031833190827885</v>
      </c>
      <c r="W140" s="38">
        <v>0.81178517294438268</v>
      </c>
      <c r="X140" s="38">
        <v>0.77287216653831636</v>
      </c>
      <c r="Y140">
        <v>0.10787247885491223</v>
      </c>
      <c r="Z140">
        <v>0.1907238835720646</v>
      </c>
      <c r="AA140">
        <v>0.18517894532334669</v>
      </c>
      <c r="AB140">
        <v>0.19442138896200134</v>
      </c>
    </row>
    <row r="141" spans="1:28" x14ac:dyDescent="0.25">
      <c r="A141">
        <v>140</v>
      </c>
      <c r="B141">
        <v>493879.70413000003</v>
      </c>
      <c r="C141">
        <v>5180748.3477499904</v>
      </c>
      <c r="D141" t="s">
        <v>24</v>
      </c>
      <c r="E141">
        <v>2</v>
      </c>
      <c r="F141">
        <v>69.350139370078736</v>
      </c>
      <c r="G141">
        <v>39.275390371129753</v>
      </c>
      <c r="H141" s="149">
        <f t="shared" si="2"/>
        <v>54.312764870604241</v>
      </c>
      <c r="I141" s="148">
        <v>0.67535518789593452</v>
      </c>
      <c r="J141" s="148">
        <v>0.7308614975008777</v>
      </c>
      <c r="K141" s="148">
        <v>0.74420573752887509</v>
      </c>
      <c r="L141" s="148">
        <v>0.75032005114103895</v>
      </c>
      <c r="M141" s="40">
        <v>0.42227554858210853</v>
      </c>
      <c r="N141" s="40">
        <v>0.49344080776975757</v>
      </c>
      <c r="O141" s="40">
        <v>0.51497915625356117</v>
      </c>
      <c r="P141" s="40">
        <v>0.52089389168374134</v>
      </c>
      <c r="Q141" s="20">
        <v>9.6078431372549011E-2</v>
      </c>
      <c r="R141" s="20">
        <v>0.14104575163398692</v>
      </c>
      <c r="S141" s="20">
        <v>0.16821895424836603</v>
      </c>
      <c r="T141" s="20">
        <v>0.17032085561497329</v>
      </c>
      <c r="U141" s="38">
        <v>0.70148338380160224</v>
      </c>
      <c r="V141" s="38">
        <v>0.74576006427152852</v>
      </c>
      <c r="W141" s="38">
        <v>0.74454601101777318</v>
      </c>
      <c r="X141" s="38">
        <v>0.73898866119791951</v>
      </c>
      <c r="Y141">
        <v>6.9132819035226389E-2</v>
      </c>
      <c r="Z141">
        <v>0.12161025820895532</v>
      </c>
      <c r="AA141">
        <v>0.17614831698145914</v>
      </c>
      <c r="AB141">
        <v>0.20236466877507783</v>
      </c>
    </row>
    <row r="142" spans="1:28" x14ac:dyDescent="0.25">
      <c r="A142">
        <v>141</v>
      </c>
      <c r="B142">
        <v>493911.60960500001</v>
      </c>
      <c r="C142">
        <v>5180745.0927600004</v>
      </c>
      <c r="D142" t="s">
        <v>24</v>
      </c>
      <c r="E142">
        <v>3</v>
      </c>
      <c r="F142">
        <v>57.844218503937007</v>
      </c>
      <c r="G142">
        <v>36.912197179482753</v>
      </c>
      <c r="H142" s="149">
        <f t="shared" si="2"/>
        <v>47.37820784170988</v>
      </c>
      <c r="I142" s="148">
        <v>0.74853287371958754</v>
      </c>
      <c r="J142" s="148">
        <v>0.80835499774183184</v>
      </c>
      <c r="K142" s="148">
        <v>0.81129100515503649</v>
      </c>
      <c r="L142" s="148">
        <v>0.78513391971445645</v>
      </c>
      <c r="M142" s="40">
        <v>0.55120511630135838</v>
      </c>
      <c r="N142" s="40">
        <v>0.6167108848664774</v>
      </c>
      <c r="O142" s="40">
        <v>0.61301437218380861</v>
      </c>
      <c r="P142" s="40">
        <v>0.59036947749421609</v>
      </c>
      <c r="Q142" s="20">
        <v>0.16250000000000001</v>
      </c>
      <c r="R142" s="20">
        <v>0.22178903140203449</v>
      </c>
      <c r="S142" s="20">
        <v>0.2200326183104821</v>
      </c>
      <c r="T142" s="20">
        <v>0.21457855869620576</v>
      </c>
      <c r="U142" s="38">
        <v>0.76067005350796701</v>
      </c>
      <c r="V142" s="38">
        <v>0.78863694537167839</v>
      </c>
      <c r="W142" s="38">
        <v>0.79717235269091036</v>
      </c>
      <c r="X142" s="38">
        <v>0.76175753611915809</v>
      </c>
      <c r="Y142">
        <v>0.1257121924162182</v>
      </c>
      <c r="Z142">
        <v>0.26556214732549266</v>
      </c>
      <c r="AA142">
        <v>0.25459838658822498</v>
      </c>
      <c r="AB142">
        <v>0.23738708833158748</v>
      </c>
    </row>
    <row r="143" spans="1:28" x14ac:dyDescent="0.25">
      <c r="A143">
        <v>142</v>
      </c>
      <c r="B143">
        <v>493943.514329998</v>
      </c>
      <c r="C143">
        <v>5180741.0600800002</v>
      </c>
      <c r="D143" t="s">
        <v>24</v>
      </c>
      <c r="E143">
        <v>4</v>
      </c>
      <c r="F143">
        <v>67.170025590551177</v>
      </c>
      <c r="G143">
        <v>38.123495681352196</v>
      </c>
      <c r="H143" s="149">
        <f t="shared" si="2"/>
        <v>52.646760635951686</v>
      </c>
      <c r="I143" s="148">
        <v>0.91461029090984614</v>
      </c>
      <c r="J143" s="148">
        <v>0.91279041281948314</v>
      </c>
      <c r="K143" s="148">
        <v>0.91147170103556974</v>
      </c>
      <c r="L143" s="148">
        <v>0.8895064455005478</v>
      </c>
      <c r="M143" s="40">
        <v>0.63298959375770003</v>
      </c>
      <c r="N143" s="40">
        <v>0.63845579757270643</v>
      </c>
      <c r="O143" s="40">
        <v>0.64551441120195818</v>
      </c>
      <c r="P143" s="40">
        <v>0.62875832185186753</v>
      </c>
      <c r="Q143" s="20">
        <v>0.41875000000000001</v>
      </c>
      <c r="R143" s="20">
        <v>0.40148692810457509</v>
      </c>
      <c r="S143" s="20">
        <v>0.38920547385620913</v>
      </c>
      <c r="T143" s="20">
        <v>0.36030154486036836</v>
      </c>
      <c r="U143" s="38">
        <v>0.94704860583109995</v>
      </c>
      <c r="V143" s="38">
        <v>0.92701046287161637</v>
      </c>
      <c r="W143" s="38">
        <v>0.92807932133558446</v>
      </c>
      <c r="X143" s="38">
        <v>0.9033105701798636</v>
      </c>
      <c r="Y143">
        <v>0.40982780198679347</v>
      </c>
      <c r="Z143">
        <v>0.37672737394717493</v>
      </c>
      <c r="AA143">
        <v>0.33353361094297301</v>
      </c>
      <c r="AB143">
        <v>0.30050699609529535</v>
      </c>
    </row>
    <row r="144" spans="1:28" x14ac:dyDescent="0.25">
      <c r="A144">
        <v>143</v>
      </c>
      <c r="B144">
        <v>493976.77996199799</v>
      </c>
      <c r="C144">
        <v>5180731.3388799904</v>
      </c>
      <c r="D144" t="s">
        <v>24</v>
      </c>
      <c r="E144">
        <v>5</v>
      </c>
      <c r="F144">
        <v>76.28175669291339</v>
      </c>
      <c r="G144">
        <v>41.15008426402936</v>
      </c>
      <c r="H144" s="149">
        <f t="shared" si="2"/>
        <v>58.715920478471375</v>
      </c>
      <c r="I144" s="148">
        <v>0.74518777806695868</v>
      </c>
      <c r="J144" s="148">
        <v>0.88161308132987648</v>
      </c>
      <c r="K144" s="148">
        <v>0.92477838726489214</v>
      </c>
      <c r="L144" s="148">
        <v>0.90011947523640456</v>
      </c>
      <c r="M144" s="40">
        <v>0.56590429079590931</v>
      </c>
      <c r="N144" s="40">
        <v>0.62649545524963501</v>
      </c>
      <c r="O144" s="40">
        <v>0.65059046524909803</v>
      </c>
      <c r="P144" s="40">
        <v>0.62106935303388999</v>
      </c>
      <c r="Q144" s="20">
        <v>0.13333333333333333</v>
      </c>
      <c r="R144" s="20">
        <v>0.29833333333333334</v>
      </c>
      <c r="S144" s="20">
        <v>0.34479166666666666</v>
      </c>
      <c r="T144" s="20">
        <v>0.3196969696969697</v>
      </c>
      <c r="U144" s="38">
        <v>0.71272048678947619</v>
      </c>
      <c r="V144" s="38">
        <v>0.85401846109211976</v>
      </c>
      <c r="W144" s="38">
        <v>0.90335826786413109</v>
      </c>
      <c r="X144" s="38">
        <v>0.87479756937615283</v>
      </c>
      <c r="Y144">
        <v>0.21851442481608474</v>
      </c>
      <c r="Z144">
        <v>0.36360980564752088</v>
      </c>
      <c r="AA144">
        <v>0.4321188515932084</v>
      </c>
      <c r="AB144">
        <v>0.42093404029424908</v>
      </c>
    </row>
    <row r="145" spans="1:28" x14ac:dyDescent="0.25">
      <c r="A145">
        <v>144</v>
      </c>
      <c r="B145">
        <v>494007.324461999</v>
      </c>
      <c r="C145">
        <v>5180733.5508399904</v>
      </c>
      <c r="D145" t="s">
        <v>24</v>
      </c>
      <c r="E145">
        <v>5</v>
      </c>
      <c r="F145">
        <v>72.667096456692917</v>
      </c>
      <c r="G145">
        <v>41.575378355933076</v>
      </c>
      <c r="H145" s="149">
        <f t="shared" si="2"/>
        <v>57.121237406313</v>
      </c>
      <c r="I145" s="148">
        <v>0.84006389207608656</v>
      </c>
      <c r="J145" s="148">
        <v>0.83660425287199058</v>
      </c>
      <c r="K145" s="148">
        <v>0.86556506401796696</v>
      </c>
      <c r="L145" s="148">
        <v>0.87171012066331677</v>
      </c>
      <c r="M145" s="40">
        <v>0.6507214714476276</v>
      </c>
      <c r="N145" s="40">
        <v>0.59769925737521135</v>
      </c>
      <c r="O145" s="40">
        <v>0.61199447309916499</v>
      </c>
      <c r="P145" s="40">
        <v>0.60136016923659752</v>
      </c>
      <c r="Q145" s="20">
        <v>0.2</v>
      </c>
      <c r="R145" s="20">
        <v>0.19666666666666668</v>
      </c>
      <c r="S145" s="20">
        <v>0.22291666666666665</v>
      </c>
      <c r="T145" s="20">
        <v>0.23143939393939394</v>
      </c>
      <c r="U145" s="38">
        <v>0.80664722248898546</v>
      </c>
      <c r="V145" s="38">
        <v>0.81159590174319318</v>
      </c>
      <c r="W145" s="38">
        <v>0.84673828956347352</v>
      </c>
      <c r="X145" s="38">
        <v>0.84791566017902831</v>
      </c>
      <c r="Y145">
        <v>0.42563977544140497</v>
      </c>
      <c r="Z145">
        <v>0.33344356342934656</v>
      </c>
      <c r="AA145">
        <v>0.38533997814735765</v>
      </c>
      <c r="AB145">
        <v>0.3979570995135262</v>
      </c>
    </row>
    <row r="146" spans="1:28" x14ac:dyDescent="0.25">
      <c r="A146">
        <v>145</v>
      </c>
      <c r="B146">
        <v>494039.23383600003</v>
      </c>
      <c r="C146">
        <v>5180734.0746799903</v>
      </c>
      <c r="D146" t="s">
        <v>24</v>
      </c>
      <c r="E146">
        <v>6</v>
      </c>
      <c r="F146">
        <v>71.59671732283465</v>
      </c>
      <c r="G146">
        <v>35.552946878822858</v>
      </c>
      <c r="H146" s="149">
        <f t="shared" si="2"/>
        <v>53.574832100828758</v>
      </c>
      <c r="I146" s="148">
        <v>0.81722685858525956</v>
      </c>
      <c r="J146" s="148">
        <v>0.80646938817607894</v>
      </c>
      <c r="K146" s="148">
        <v>0.8314981972724117</v>
      </c>
      <c r="L146" s="148">
        <v>0.83854449586634128</v>
      </c>
      <c r="M146" s="40">
        <v>0.60261704679599237</v>
      </c>
      <c r="N146" s="40">
        <v>0.56063582746869067</v>
      </c>
      <c r="O146" s="40">
        <v>0.57331860998077544</v>
      </c>
      <c r="P146" s="40">
        <v>0.56291636388081512</v>
      </c>
      <c r="Q146" s="20">
        <v>0.23076923076923078</v>
      </c>
      <c r="R146" s="20">
        <v>0.35384615384615387</v>
      </c>
      <c r="S146" s="20">
        <v>0.33150183150183155</v>
      </c>
      <c r="T146" s="20">
        <v>0.33205128205128209</v>
      </c>
      <c r="U146" s="38">
        <v>0.82788302734928521</v>
      </c>
      <c r="V146" s="38">
        <v>0.82993498104789176</v>
      </c>
      <c r="W146" s="38">
        <v>0.84991385283739918</v>
      </c>
      <c r="X146" s="38">
        <v>0.84856973972712413</v>
      </c>
      <c r="Y146">
        <v>0.3071710302382088</v>
      </c>
      <c r="Z146">
        <v>0.31791090046298554</v>
      </c>
      <c r="AA146">
        <v>0.33063833604341852</v>
      </c>
      <c r="AB146">
        <v>0.32082025718776636</v>
      </c>
    </row>
    <row r="147" spans="1:28" x14ac:dyDescent="0.25">
      <c r="A147">
        <v>146</v>
      </c>
      <c r="B147">
        <v>494071.13574</v>
      </c>
      <c r="C147">
        <v>5180727.0423800005</v>
      </c>
      <c r="D147" t="s">
        <v>24</v>
      </c>
      <c r="E147">
        <v>7</v>
      </c>
      <c r="F147">
        <v>62.430882283464562</v>
      </c>
      <c r="G147">
        <v>34.716612457140883</v>
      </c>
      <c r="H147" s="149">
        <f t="shared" si="2"/>
        <v>48.573747370302726</v>
      </c>
      <c r="I147" s="148">
        <v>0.81977223172688973</v>
      </c>
      <c r="J147" s="148">
        <v>0.85213448815927906</v>
      </c>
      <c r="K147" s="148">
        <v>0.84081180702150704</v>
      </c>
      <c r="L147" s="148">
        <v>0.7614613273484363</v>
      </c>
      <c r="M147" s="40">
        <v>0.60209839874037607</v>
      </c>
      <c r="N147" s="40">
        <v>0.57841737161953444</v>
      </c>
      <c r="O147" s="40">
        <v>0.57039773139442251</v>
      </c>
      <c r="P147" s="40">
        <v>0.51089002516666437</v>
      </c>
      <c r="Q147" s="20">
        <v>0.38888888888888884</v>
      </c>
      <c r="R147" s="20">
        <v>0.35555555555555551</v>
      </c>
      <c r="S147" s="20">
        <v>0.33333333333333331</v>
      </c>
      <c r="T147" s="20">
        <v>0.30864197530864196</v>
      </c>
      <c r="U147" s="38">
        <v>0.60209839874037607</v>
      </c>
      <c r="V147" s="38">
        <v>0.57841737161953444</v>
      </c>
      <c r="W147" s="38">
        <v>0.57039773139442251</v>
      </c>
      <c r="X147" s="38">
        <v>0.51089002516666437</v>
      </c>
      <c r="Y147">
        <v>0.30125432393980467</v>
      </c>
      <c r="Z147">
        <v>0.32546331996883804</v>
      </c>
      <c r="AA147">
        <v>0.31082658034496574</v>
      </c>
      <c r="AB147">
        <v>0.24598545353017925</v>
      </c>
    </row>
    <row r="148" spans="1:28" x14ac:dyDescent="0.25">
      <c r="A148">
        <v>147</v>
      </c>
      <c r="B148">
        <v>494103.06250200002</v>
      </c>
      <c r="C148">
        <v>5180745.2349699903</v>
      </c>
      <c r="D148" t="s">
        <v>24</v>
      </c>
      <c r="E148">
        <v>7</v>
      </c>
      <c r="F148">
        <v>40.521421259842519</v>
      </c>
      <c r="G148">
        <v>29.587771001395613</v>
      </c>
      <c r="H148" s="149">
        <f t="shared" si="2"/>
        <v>35.054596130619068</v>
      </c>
      <c r="I148" s="148">
        <v>0.69189104412363966</v>
      </c>
      <c r="J148" s="148">
        <v>0.6367132301826155</v>
      </c>
      <c r="K148" s="148">
        <v>0.61299812324997582</v>
      </c>
      <c r="L148" s="148">
        <v>0.61600192837507939</v>
      </c>
      <c r="M148" s="40">
        <v>0.5084299158768979</v>
      </c>
      <c r="N148" s="40">
        <v>0.45899729900942765</v>
      </c>
      <c r="O148" s="40">
        <v>0.43270649041466913</v>
      </c>
      <c r="P148" s="40">
        <v>0.42088052831498013</v>
      </c>
      <c r="Q148" s="20">
        <v>0.22222222222222221</v>
      </c>
      <c r="R148" s="20">
        <v>0.33333333333333337</v>
      </c>
      <c r="S148" s="20">
        <v>0.26984126984126988</v>
      </c>
      <c r="T148" s="20">
        <v>0.23472222222222222</v>
      </c>
      <c r="U148" s="38">
        <v>0.5084299158768979</v>
      </c>
      <c r="V148" s="38">
        <v>0.45899729900942765</v>
      </c>
      <c r="W148" s="38">
        <v>0.43270649041466913</v>
      </c>
      <c r="X148" s="38">
        <v>0.42088052831498013</v>
      </c>
      <c r="Y148">
        <v>0.1331620535811347</v>
      </c>
      <c r="Z148">
        <v>6.6581026790567349E-2</v>
      </c>
      <c r="AA148">
        <v>4.4387351193711566E-2</v>
      </c>
      <c r="AB148">
        <v>6.8041667925025598E-2</v>
      </c>
    </row>
    <row r="149" spans="1:28" x14ac:dyDescent="0.25">
      <c r="A149">
        <v>148</v>
      </c>
      <c r="B149">
        <v>494134.94672100001</v>
      </c>
      <c r="C149">
        <v>5180720.0901100002</v>
      </c>
      <c r="D149" t="s">
        <v>24</v>
      </c>
      <c r="E149">
        <v>8</v>
      </c>
      <c r="F149">
        <v>78.880202362204727</v>
      </c>
      <c r="G149">
        <v>58.098815437895198</v>
      </c>
      <c r="H149" s="149">
        <f t="shared" si="2"/>
        <v>68.489508900049969</v>
      </c>
      <c r="I149" s="148">
        <v>1.0423431098825267</v>
      </c>
      <c r="J149" s="148">
        <v>1.0078229886036734</v>
      </c>
      <c r="K149" s="148">
        <v>1.0119270905692703</v>
      </c>
      <c r="L149" s="148">
        <v>1.0252920604089066</v>
      </c>
      <c r="M149" s="40">
        <v>0.80292618941751881</v>
      </c>
      <c r="N149" s="40">
        <v>0.71424464326488812</v>
      </c>
      <c r="O149" s="40">
        <v>0.71271542114114472</v>
      </c>
      <c r="P149" s="40">
        <v>0.70330254620027899</v>
      </c>
      <c r="Q149" s="20">
        <v>0.6</v>
      </c>
      <c r="R149" s="20">
        <v>0.76</v>
      </c>
      <c r="S149" s="20">
        <v>0.75000000000000011</v>
      </c>
      <c r="T149" s="20">
        <v>0.78181818181818197</v>
      </c>
      <c r="U149" s="38">
        <v>0.999761987077457</v>
      </c>
      <c r="V149" s="38">
        <v>0.97786977448566037</v>
      </c>
      <c r="W149" s="38">
        <v>0.98898423945579794</v>
      </c>
      <c r="X149" s="38">
        <v>0.99693400336810012</v>
      </c>
      <c r="Y149">
        <v>0.69849146351582769</v>
      </c>
      <c r="Z149">
        <v>0.53547408467111413</v>
      </c>
      <c r="AA149">
        <v>0.55534778560861264</v>
      </c>
      <c r="AB149">
        <v>0.55975851468221161</v>
      </c>
    </row>
    <row r="150" spans="1:28" x14ac:dyDescent="0.25">
      <c r="A150">
        <v>149</v>
      </c>
      <c r="B150">
        <v>493350.86385000002</v>
      </c>
      <c r="C150">
        <v>5180767.3566100001</v>
      </c>
      <c r="D150" t="s">
        <v>9</v>
      </c>
      <c r="E150">
        <v>1</v>
      </c>
      <c r="F150">
        <v>81.835997351780705</v>
      </c>
      <c r="G150">
        <v>44.254429133858267</v>
      </c>
      <c r="H150" s="149">
        <f t="shared" si="2"/>
        <v>63.045213242819486</v>
      </c>
      <c r="I150" s="148">
        <v>1.2652454619384419</v>
      </c>
      <c r="J150" s="148">
        <v>1.2463962218885059</v>
      </c>
      <c r="K150" s="148">
        <v>1.2477003152632551</v>
      </c>
      <c r="L150" s="148">
        <v>1.2274102128638333</v>
      </c>
      <c r="M150" s="40">
        <v>0.92431105312049522</v>
      </c>
      <c r="N150" s="40">
        <v>0.8884562020867971</v>
      </c>
      <c r="O150" s="40">
        <v>0.86184275409189215</v>
      </c>
      <c r="P150" s="40">
        <v>0.86803675180767925</v>
      </c>
      <c r="Q150" s="20">
        <v>0.89999999999999991</v>
      </c>
      <c r="R150" s="20">
        <v>0.85523809523809524</v>
      </c>
      <c r="S150" s="20">
        <v>0.84838435374149657</v>
      </c>
      <c r="T150" s="20">
        <v>0.82958333333333323</v>
      </c>
      <c r="U150" s="38">
        <v>1.2339793476162164</v>
      </c>
      <c r="V150" s="38">
        <v>1.2426440383152921</v>
      </c>
      <c r="W150" s="38">
        <v>1.2412435140490465</v>
      </c>
      <c r="X150" s="38">
        <v>1.215443597807393</v>
      </c>
      <c r="Y150">
        <v>0.84671582443081617</v>
      </c>
      <c r="Z150">
        <v>0.79961029191162969</v>
      </c>
      <c r="AA150">
        <v>0.78067546923665332</v>
      </c>
      <c r="AB150">
        <v>0.80078829301616206</v>
      </c>
    </row>
    <row r="151" spans="1:28" x14ac:dyDescent="0.25">
      <c r="A151">
        <v>150</v>
      </c>
      <c r="B151">
        <v>493382.78291000001</v>
      </c>
      <c r="C151">
        <v>5180776.7667300003</v>
      </c>
      <c r="D151" t="s">
        <v>9</v>
      </c>
      <c r="E151">
        <v>2</v>
      </c>
      <c r="F151">
        <v>64.191282322231601</v>
      </c>
      <c r="G151">
        <v>40.083663877952752</v>
      </c>
      <c r="H151" s="149">
        <f t="shared" si="2"/>
        <v>52.13747310009218</v>
      </c>
      <c r="I151" s="148">
        <v>1.2151619265158788</v>
      </c>
      <c r="J151" s="148">
        <v>1.1089734178681283</v>
      </c>
      <c r="K151" s="148">
        <v>0.9535590244594272</v>
      </c>
      <c r="L151" s="148">
        <v>0.86065531179896659</v>
      </c>
      <c r="M151" s="40">
        <v>0.83385277793314561</v>
      </c>
      <c r="N151" s="40">
        <v>0.71352232075766653</v>
      </c>
      <c r="O151" s="40">
        <v>0.60846438601268016</v>
      </c>
      <c r="P151" s="40">
        <v>0.55798597416229023</v>
      </c>
      <c r="Q151" s="20">
        <v>0.90225563909774431</v>
      </c>
      <c r="R151" s="20">
        <v>0.78051009877635258</v>
      </c>
      <c r="S151" s="20">
        <v>0.56895916261241342</v>
      </c>
      <c r="T151" s="20">
        <v>0.4739046814898209</v>
      </c>
      <c r="U151" s="38">
        <v>1.2355240487757109</v>
      </c>
      <c r="V151" s="38">
        <v>1.1375453024491016</v>
      </c>
      <c r="W151" s="38">
        <v>0.97241346315281263</v>
      </c>
      <c r="X151" s="38">
        <v>0.87469500065682582</v>
      </c>
      <c r="Y151">
        <v>0.68851765087200356</v>
      </c>
      <c r="Z151">
        <v>0.5751404351160283</v>
      </c>
      <c r="AA151">
        <v>0.411333941585526</v>
      </c>
      <c r="AB151">
        <v>0.34384028354478513</v>
      </c>
    </row>
    <row r="152" spans="1:28" x14ac:dyDescent="0.25">
      <c r="A152">
        <v>151</v>
      </c>
      <c r="B152">
        <v>493417.88659000001</v>
      </c>
      <c r="C152">
        <v>5180770.9989099903</v>
      </c>
      <c r="D152" t="s">
        <v>9</v>
      </c>
      <c r="E152">
        <v>3</v>
      </c>
      <c r="F152">
        <v>85.75246974275916</v>
      </c>
      <c r="G152">
        <v>54.945866141732289</v>
      </c>
      <c r="H152" s="149">
        <f t="shared" si="2"/>
        <v>70.349167942245728</v>
      </c>
      <c r="I152" s="148">
        <v>1.0360214630089146</v>
      </c>
      <c r="J152" s="148">
        <v>1.1201570354651524</v>
      </c>
      <c r="K152" s="148">
        <v>1.0724903332795612</v>
      </c>
      <c r="L152" s="148">
        <v>1.0376413850999999</v>
      </c>
      <c r="M152" s="40">
        <v>0.76299998344025532</v>
      </c>
      <c r="N152" s="40">
        <v>0.82640691397029997</v>
      </c>
      <c r="O152" s="40">
        <v>0.78447160802984262</v>
      </c>
      <c r="P152" s="40">
        <v>0.75569022819052301</v>
      </c>
      <c r="Q152" s="20">
        <v>0.5</v>
      </c>
      <c r="R152" s="20">
        <v>0.65476190476190477</v>
      </c>
      <c r="S152" s="20">
        <v>0.61224489795918369</v>
      </c>
      <c r="T152" s="20">
        <v>0.55939849624060145</v>
      </c>
      <c r="U152" s="38">
        <v>0.99933536256453726</v>
      </c>
      <c r="V152" s="38">
        <v>1.0930358759874668</v>
      </c>
      <c r="W152" s="38">
        <v>1.0551899503737292</v>
      </c>
      <c r="X152" s="38">
        <v>1.0198046877655467</v>
      </c>
      <c r="Y152">
        <v>0.58396429257307081</v>
      </c>
      <c r="Z152">
        <v>0.69428771964546132</v>
      </c>
      <c r="AA152">
        <v>0.63483628462462693</v>
      </c>
      <c r="AB152">
        <v>0.58624359782994806</v>
      </c>
    </row>
    <row r="153" spans="1:28" x14ac:dyDescent="0.25">
      <c r="A153">
        <v>152</v>
      </c>
      <c r="B153">
        <v>493447.78446200001</v>
      </c>
      <c r="C153">
        <v>5180761.6069099903</v>
      </c>
      <c r="D153" t="s">
        <v>9</v>
      </c>
      <c r="E153">
        <v>4</v>
      </c>
      <c r="F153">
        <v>77.179935576078151</v>
      </c>
      <c r="G153">
        <v>51.476377952755904</v>
      </c>
      <c r="H153" s="149">
        <f t="shared" si="2"/>
        <v>64.328156764417031</v>
      </c>
      <c r="I153" s="148">
        <v>1.038136822857844</v>
      </c>
      <c r="J153" s="148">
        <v>1.0854145408816098</v>
      </c>
      <c r="K153" s="148">
        <v>1.0550552542883658</v>
      </c>
      <c r="L153" s="148">
        <v>1.1540410479761845</v>
      </c>
      <c r="M153" s="40">
        <v>0.77034753004668755</v>
      </c>
      <c r="N153" s="40">
        <v>0.82754532268378844</v>
      </c>
      <c r="O153" s="40">
        <v>0.80829689752523137</v>
      </c>
      <c r="P153" s="40">
        <v>0.80932475270787463</v>
      </c>
      <c r="Q153" s="20">
        <v>0.58695652173913038</v>
      </c>
      <c r="R153" s="20">
        <v>0.62608695652173907</v>
      </c>
      <c r="S153" s="20">
        <v>0.58325098814229248</v>
      </c>
      <c r="T153" s="20">
        <v>0.6132191480017567</v>
      </c>
      <c r="U153" s="38">
        <v>1.0239200632252567</v>
      </c>
      <c r="V153" s="38">
        <v>1.079718504846505</v>
      </c>
      <c r="W153" s="38">
        <v>1.0414292959681037</v>
      </c>
      <c r="X153" s="38">
        <v>1.1662538046674595</v>
      </c>
      <c r="Y153">
        <v>0.62805830883819391</v>
      </c>
      <c r="Z153">
        <v>0.69040302253253816</v>
      </c>
      <c r="AA153">
        <v>0.63057027969791357</v>
      </c>
      <c r="AB153">
        <v>0.64765137279611562</v>
      </c>
    </row>
    <row r="154" spans="1:28" x14ac:dyDescent="0.25">
      <c r="A154">
        <v>153</v>
      </c>
      <c r="B154">
        <v>493478.50785200001</v>
      </c>
      <c r="C154">
        <v>5180775.8840899803</v>
      </c>
      <c r="D154" t="s">
        <v>9</v>
      </c>
      <c r="E154">
        <v>4</v>
      </c>
      <c r="F154">
        <v>90.927306596426533</v>
      </c>
      <c r="G154">
        <v>59.055118110236222</v>
      </c>
      <c r="H154" s="149">
        <f t="shared" si="2"/>
        <v>74.991212353331377</v>
      </c>
      <c r="I154" s="148">
        <v>0.8693169816624009</v>
      </c>
      <c r="J154" s="148">
        <v>1.0307557966712606</v>
      </c>
      <c r="K154" s="148">
        <v>1.0770784636589046</v>
      </c>
      <c r="L154" s="148">
        <v>1.133532600986549</v>
      </c>
      <c r="M154" s="40">
        <v>0.66472076200969932</v>
      </c>
      <c r="N154" s="40">
        <v>0.80018800118401567</v>
      </c>
      <c r="O154" s="40">
        <v>0.83579256428628479</v>
      </c>
      <c r="P154" s="40">
        <v>0.82295106173830612</v>
      </c>
      <c r="Q154" s="20">
        <v>0.5</v>
      </c>
      <c r="R154" s="20">
        <v>0.64927536231884053</v>
      </c>
      <c r="S154" s="20">
        <v>0.72002635046113306</v>
      </c>
      <c r="T154" s="20">
        <v>0.75500658761528316</v>
      </c>
      <c r="U154" s="38">
        <v>0.85049565394222104</v>
      </c>
      <c r="V154" s="38">
        <v>1.0228530104041123</v>
      </c>
      <c r="W154" s="38">
        <v>1.0599825267847669</v>
      </c>
      <c r="X154" s="38">
        <v>1.1338345781709431</v>
      </c>
      <c r="Y154">
        <v>0.50228654958982721</v>
      </c>
      <c r="Z154">
        <v>0.66413529324651221</v>
      </c>
      <c r="AA154">
        <v>0.70538122790011704</v>
      </c>
      <c r="AB154">
        <v>0.71085489359781606</v>
      </c>
    </row>
    <row r="155" spans="1:28" x14ac:dyDescent="0.25">
      <c r="A155">
        <v>154</v>
      </c>
      <c r="B155">
        <v>493510.39818800002</v>
      </c>
      <c r="C155">
        <v>5180758.9589499803</v>
      </c>
      <c r="D155" t="s">
        <v>9</v>
      </c>
      <c r="E155">
        <v>5</v>
      </c>
      <c r="F155">
        <v>78.54153853184927</v>
      </c>
      <c r="G155">
        <v>57.578740157480318</v>
      </c>
      <c r="H155" s="149">
        <f t="shared" si="2"/>
        <v>68.06013934466479</v>
      </c>
      <c r="I155" s="148">
        <v>0.93250335720246835</v>
      </c>
      <c r="J155" s="148">
        <v>1.0333387327835184</v>
      </c>
      <c r="K155" s="148">
        <v>1.0290942965386491</v>
      </c>
      <c r="L155" s="148">
        <v>0.9984078336757396</v>
      </c>
      <c r="M155" s="40">
        <v>0.69651116336385033</v>
      </c>
      <c r="N155" s="40">
        <v>0.75355907200992356</v>
      </c>
      <c r="O155" s="40">
        <v>0.75777351396517612</v>
      </c>
      <c r="P155" s="40">
        <v>0.73413674145294794</v>
      </c>
      <c r="Q155" s="20">
        <v>0.52500000000000002</v>
      </c>
      <c r="R155" s="20">
        <v>0.57000000000000006</v>
      </c>
      <c r="S155" s="20">
        <v>0.58914473684210522</v>
      </c>
      <c r="T155" s="20">
        <v>0.52559808612440184</v>
      </c>
      <c r="U155" s="38">
        <v>0.91545931087621324</v>
      </c>
      <c r="V155" s="38">
        <v>1.0107778753042933</v>
      </c>
      <c r="W155" s="38">
        <v>1.002148383267162</v>
      </c>
      <c r="X155" s="38">
        <v>0.97996492134307656</v>
      </c>
      <c r="Y155">
        <v>0.49097213094492909</v>
      </c>
      <c r="Z155">
        <v>0.56090345606164405</v>
      </c>
      <c r="AA155">
        <v>0.58823359725074009</v>
      </c>
      <c r="AB155">
        <v>0.54725712822287376</v>
      </c>
    </row>
    <row r="156" spans="1:28" x14ac:dyDescent="0.25">
      <c r="A156">
        <v>155</v>
      </c>
      <c r="B156">
        <v>493542.317518998</v>
      </c>
      <c r="C156">
        <v>5180768.8143999903</v>
      </c>
      <c r="D156" t="s">
        <v>9</v>
      </c>
      <c r="E156">
        <v>6</v>
      </c>
      <c r="F156">
        <v>57.70182943365667</v>
      </c>
      <c r="G156">
        <v>44.21751968503937</v>
      </c>
      <c r="H156" s="149">
        <f t="shared" si="2"/>
        <v>50.959674559348016</v>
      </c>
      <c r="I156" s="148">
        <v>0.84744950760054327</v>
      </c>
      <c r="J156" s="148">
        <v>0.87961663436598558</v>
      </c>
      <c r="K156" s="148">
        <v>0.86030098389916476</v>
      </c>
      <c r="L156" s="148">
        <v>0.78399363933444943</v>
      </c>
      <c r="M156" s="40">
        <v>0.65079226566726223</v>
      </c>
      <c r="N156" s="40">
        <v>0.70344680346425381</v>
      </c>
      <c r="O156" s="40">
        <v>0.67851175860061486</v>
      </c>
      <c r="P156" s="40">
        <v>0.60763159944920375</v>
      </c>
      <c r="Q156" s="20">
        <v>0.26190476190476186</v>
      </c>
      <c r="R156" s="20">
        <v>0.29206349206349208</v>
      </c>
      <c r="S156" s="20">
        <v>0.25548928728276554</v>
      </c>
      <c r="T156" s="20">
        <v>0.21049512630540293</v>
      </c>
      <c r="U156" s="38">
        <v>0.8266432710055196</v>
      </c>
      <c r="V156" s="38">
        <v>0.8754766892172039</v>
      </c>
      <c r="W156" s="38">
        <v>0.85593777341092314</v>
      </c>
      <c r="X156" s="38">
        <v>0.77896003892907228</v>
      </c>
      <c r="Y156">
        <v>0.34330553420183774</v>
      </c>
      <c r="Z156">
        <v>0.30243074922820601</v>
      </c>
      <c r="AA156">
        <v>0.28777958780005714</v>
      </c>
      <c r="AB156">
        <v>0.21532560876082674</v>
      </c>
    </row>
    <row r="157" spans="1:28" x14ac:dyDescent="0.25">
      <c r="A157">
        <v>156</v>
      </c>
      <c r="B157">
        <v>493574.22056400002</v>
      </c>
      <c r="C157">
        <v>5180763.5574099803</v>
      </c>
      <c r="D157" t="s">
        <v>15</v>
      </c>
      <c r="E157">
        <v>1</v>
      </c>
      <c r="F157">
        <v>55.880905511811015</v>
      </c>
      <c r="G157">
        <v>75.369075590551176</v>
      </c>
      <c r="H157" s="149">
        <f t="shared" si="2"/>
        <v>65.624990551181099</v>
      </c>
      <c r="I157" s="148">
        <v>1.0596800534175652</v>
      </c>
      <c r="J157" s="148">
        <v>1.0983340672061916</v>
      </c>
      <c r="K157" s="148">
        <v>1.0669511636224676</v>
      </c>
      <c r="L157" s="148">
        <v>0.97239581964581157</v>
      </c>
      <c r="M157" s="40">
        <v>0.7836562355323391</v>
      </c>
      <c r="N157" s="40">
        <v>0.8292330503727936</v>
      </c>
      <c r="O157" s="40">
        <v>0.80932770011781441</v>
      </c>
      <c r="P157" s="40">
        <v>0.71400928732305924</v>
      </c>
      <c r="Q157" s="20">
        <v>0.59601449275362328</v>
      </c>
      <c r="R157" s="20">
        <v>0.61050724637681164</v>
      </c>
      <c r="S157" s="20">
        <v>0.59981366459627328</v>
      </c>
      <c r="T157" s="20">
        <v>0.54920289855072457</v>
      </c>
      <c r="U157" s="38">
        <v>1.0689788978606192</v>
      </c>
      <c r="V157" s="38">
        <v>1.0965251386144159</v>
      </c>
      <c r="W157" s="38">
        <v>1.067081878115957</v>
      </c>
      <c r="X157" s="38">
        <v>0.97094006987041792</v>
      </c>
      <c r="Y157">
        <v>0.57922639984874791</v>
      </c>
      <c r="Z157">
        <v>0.67080329229316016</v>
      </c>
      <c r="AA157">
        <v>0.62211883611231333</v>
      </c>
      <c r="AB157">
        <v>0.55607057392918968</v>
      </c>
    </row>
    <row r="158" spans="1:28" x14ac:dyDescent="0.25">
      <c r="A158">
        <v>157</v>
      </c>
      <c r="B158">
        <v>493606.136686999</v>
      </c>
      <c r="C158">
        <v>5180770.52403</v>
      </c>
      <c r="D158" t="s">
        <v>15</v>
      </c>
      <c r="E158">
        <v>1</v>
      </c>
      <c r="F158">
        <v>52.878937007874015</v>
      </c>
      <c r="G158">
        <v>49.852144881889757</v>
      </c>
      <c r="H158" s="149">
        <f t="shared" si="2"/>
        <v>51.365540944881886</v>
      </c>
      <c r="I158" s="148">
        <v>0.84981790072124586</v>
      </c>
      <c r="J158" s="148">
        <v>0.77597067055826285</v>
      </c>
      <c r="K158" s="148">
        <v>0.82882128683151091</v>
      </c>
      <c r="L158" s="148">
        <v>0.75169176650321468</v>
      </c>
      <c r="M158" s="40">
        <v>0.63404955630462823</v>
      </c>
      <c r="N158" s="40">
        <v>0.55543355814886375</v>
      </c>
      <c r="O158" s="40">
        <v>0.60615612771881211</v>
      </c>
      <c r="P158" s="40">
        <v>0.5357915978119957</v>
      </c>
      <c r="Q158" s="20">
        <v>0.33786231884057971</v>
      </c>
      <c r="R158" s="20">
        <v>0.19070048309178747</v>
      </c>
      <c r="S158" s="20">
        <v>0.23960446859903384</v>
      </c>
      <c r="T158" s="20">
        <v>0.2036517347386913</v>
      </c>
      <c r="U158" s="38">
        <v>0.85913552493912049</v>
      </c>
      <c r="V158" s="38">
        <v>0.78339404147593972</v>
      </c>
      <c r="W158" s="38">
        <v>0.83549529654682264</v>
      </c>
      <c r="X158" s="38">
        <v>0.75337099407816188</v>
      </c>
      <c r="Y158">
        <v>0.31140264981069776</v>
      </c>
      <c r="Z158">
        <v>0.23197244591947994</v>
      </c>
      <c r="AA158">
        <v>0.26412666029738946</v>
      </c>
      <c r="AB158">
        <v>0.23286388336136118</v>
      </c>
    </row>
    <row r="159" spans="1:28" x14ac:dyDescent="0.25">
      <c r="A159">
        <v>158</v>
      </c>
      <c r="B159">
        <v>493638.036009998</v>
      </c>
      <c r="C159">
        <v>5180761.7114700004</v>
      </c>
      <c r="D159" t="s">
        <v>15</v>
      </c>
      <c r="E159">
        <v>2</v>
      </c>
      <c r="F159">
        <v>65.4773622047244</v>
      </c>
      <c r="G159">
        <v>51.621325590551173</v>
      </c>
      <c r="H159" s="149">
        <f t="shared" si="2"/>
        <v>58.549343897637783</v>
      </c>
      <c r="I159" s="148">
        <v>0.75863251629549533</v>
      </c>
      <c r="J159" s="148">
        <v>0.83036773656479157</v>
      </c>
      <c r="K159" s="148">
        <v>0.85014142195251985</v>
      </c>
      <c r="L159" s="148">
        <v>0.80205138341768689</v>
      </c>
      <c r="M159" s="40">
        <v>0.55091743891315281</v>
      </c>
      <c r="N159" s="40">
        <v>0.61028015350256182</v>
      </c>
      <c r="O159" s="40">
        <v>0.64729948723186947</v>
      </c>
      <c r="P159" s="40">
        <v>0.57895246519629928</v>
      </c>
      <c r="Q159" s="20">
        <v>0.11437908496732026</v>
      </c>
      <c r="R159" s="20">
        <v>0.19150326797385619</v>
      </c>
      <c r="S159" s="20">
        <v>0.23249299719887956</v>
      </c>
      <c r="T159" s="20">
        <v>0.24607843137254903</v>
      </c>
      <c r="U159" s="38">
        <v>0.76194529859961624</v>
      </c>
      <c r="V159" s="38">
        <v>0.84723581890075117</v>
      </c>
      <c r="W159" s="38">
        <v>0.85766510169683807</v>
      </c>
      <c r="X159" s="38">
        <v>0.80200003158836175</v>
      </c>
      <c r="Y159">
        <v>0.10600117464446031</v>
      </c>
      <c r="Z159">
        <v>0.23475851705591419</v>
      </c>
      <c r="AA159">
        <v>0.26487969744046053</v>
      </c>
      <c r="AB159">
        <v>0.25334045661069887</v>
      </c>
    </row>
    <row r="160" spans="1:28" x14ac:dyDescent="0.25">
      <c r="A160">
        <v>159</v>
      </c>
      <c r="B160">
        <v>493669.952770998</v>
      </c>
      <c r="C160">
        <v>5180769.34516</v>
      </c>
      <c r="D160" t="s">
        <v>15</v>
      </c>
      <c r="E160">
        <v>3</v>
      </c>
      <c r="F160">
        <v>59.990157480314963</v>
      </c>
      <c r="G160">
        <v>56.471229527559053</v>
      </c>
      <c r="H160" s="149">
        <f t="shared" si="2"/>
        <v>58.230693503937005</v>
      </c>
      <c r="I160" s="148">
        <v>0.84468970159879475</v>
      </c>
      <c r="J160" s="148">
        <v>0.83275308069348442</v>
      </c>
      <c r="K160" s="148">
        <v>0.86599331665354529</v>
      </c>
      <c r="L160" s="148">
        <v>0.87087838182655519</v>
      </c>
      <c r="M160" s="40">
        <v>0.61565953172015009</v>
      </c>
      <c r="N160" s="40">
        <v>0.65017209466154569</v>
      </c>
      <c r="O160" s="40">
        <v>0.64293429782580525</v>
      </c>
      <c r="P160" s="40">
        <v>0.62210577922199373</v>
      </c>
      <c r="Q160" s="20">
        <v>0.34090909090909094</v>
      </c>
      <c r="R160" s="20">
        <v>0.2035064935064935</v>
      </c>
      <c r="S160" s="20">
        <v>0.2862824675324675</v>
      </c>
      <c r="T160" s="20">
        <v>0.28750491932310107</v>
      </c>
      <c r="U160" s="38">
        <v>0.8209746442714293</v>
      </c>
      <c r="V160" s="38">
        <v>0.81679407512086255</v>
      </c>
      <c r="W160" s="38">
        <v>0.87978406451284885</v>
      </c>
      <c r="X160" s="38">
        <v>0.87481143953251594</v>
      </c>
      <c r="Y160">
        <v>0.2880726466627182</v>
      </c>
      <c r="Z160">
        <v>0.2057501603376132</v>
      </c>
      <c r="AA160">
        <v>0.25758166741468969</v>
      </c>
      <c r="AB160">
        <v>0.28778875001048065</v>
      </c>
    </row>
    <row r="161" spans="1:28" x14ac:dyDescent="0.25">
      <c r="A161">
        <v>160</v>
      </c>
      <c r="B161">
        <v>493701.865718999</v>
      </c>
      <c r="C161">
        <v>5180773.4231099803</v>
      </c>
      <c r="D161" t="s">
        <v>15</v>
      </c>
      <c r="E161">
        <v>4</v>
      </c>
      <c r="F161">
        <v>56.2746062992126</v>
      </c>
      <c r="G161">
        <v>57.010123622047253</v>
      </c>
      <c r="H161" s="149">
        <f t="shared" si="2"/>
        <v>56.642364960629926</v>
      </c>
      <c r="I161" s="148">
        <v>0.84870347419682923</v>
      </c>
      <c r="J161" s="148">
        <v>0.89769854288970308</v>
      </c>
      <c r="K161" s="148">
        <v>0.81597974654310379</v>
      </c>
      <c r="L161" s="148">
        <v>0.86046519343087013</v>
      </c>
      <c r="M161" s="40">
        <v>0.64623414087716458</v>
      </c>
      <c r="N161" s="40">
        <v>0.67846513515281714</v>
      </c>
      <c r="O161" s="40">
        <v>0.61005106368042239</v>
      </c>
      <c r="P161" s="40">
        <v>0.60207945282479935</v>
      </c>
      <c r="Q161" s="20">
        <v>0.26838235294117646</v>
      </c>
      <c r="R161" s="20">
        <v>0.35955882352941176</v>
      </c>
      <c r="S161" s="20">
        <v>0.2624080882352941</v>
      </c>
      <c r="T161" s="20">
        <v>0.29344919786096252</v>
      </c>
      <c r="U161" s="38">
        <v>0.84555942970967368</v>
      </c>
      <c r="V161" s="38">
        <v>0.87696532136685368</v>
      </c>
      <c r="W161" s="38">
        <v>0.78736064223754798</v>
      </c>
      <c r="X161" s="38">
        <v>0.81659375171951043</v>
      </c>
      <c r="Y161">
        <v>0.25614096436999534</v>
      </c>
      <c r="Z161">
        <v>0.32501772669803319</v>
      </c>
      <c r="AA161">
        <v>0.2559961428357545</v>
      </c>
      <c r="AB161">
        <v>0.31154898555088467</v>
      </c>
    </row>
    <row r="162" spans="1:28" x14ac:dyDescent="0.25">
      <c r="A162">
        <v>161</v>
      </c>
      <c r="B162">
        <v>493733.751358999</v>
      </c>
      <c r="C162">
        <v>5180751.3875399902</v>
      </c>
      <c r="D162" t="s">
        <v>15</v>
      </c>
      <c r="E162">
        <v>5</v>
      </c>
      <c r="F162">
        <v>65.748031496062993</v>
      </c>
      <c r="G162">
        <v>59.185311023622042</v>
      </c>
      <c r="H162" s="149">
        <f t="shared" si="2"/>
        <v>62.466671259842514</v>
      </c>
      <c r="I162" s="148">
        <v>0.77122468397769017</v>
      </c>
      <c r="J162" s="148">
        <v>1.0062163172263747</v>
      </c>
      <c r="K162" s="148">
        <v>1.0473816798948132</v>
      </c>
      <c r="L162" s="148">
        <v>1.0141080655422041</v>
      </c>
      <c r="M162" s="40">
        <v>0.56701334093355904</v>
      </c>
      <c r="N162" s="40">
        <v>0.682068160055187</v>
      </c>
      <c r="O162" s="40">
        <v>0.71747794460672387</v>
      </c>
      <c r="P162" s="40">
        <v>0.68684777692175392</v>
      </c>
      <c r="Q162" s="20">
        <v>0.35000000000000003</v>
      </c>
      <c r="R162" s="20">
        <v>0.56380952380952376</v>
      </c>
      <c r="S162" s="20">
        <v>0.61369047619047623</v>
      </c>
      <c r="T162" s="20">
        <v>0.56190476190476202</v>
      </c>
      <c r="U162" s="38">
        <v>0.76885466453936147</v>
      </c>
      <c r="V162" s="38">
        <v>1.0087784164981695</v>
      </c>
      <c r="W162" s="38">
        <v>1.0642973416918753</v>
      </c>
      <c r="X162" s="38">
        <v>1.0376490081102261</v>
      </c>
      <c r="Y162">
        <v>0.27260174858082603</v>
      </c>
      <c r="Z162">
        <v>0.47716342209447005</v>
      </c>
      <c r="AA162">
        <v>0.51909362104363632</v>
      </c>
      <c r="AB162">
        <v>0.50110024890031457</v>
      </c>
    </row>
    <row r="163" spans="1:28" x14ac:dyDescent="0.25">
      <c r="A163">
        <v>162</v>
      </c>
      <c r="B163">
        <v>493767.49701400002</v>
      </c>
      <c r="C163">
        <v>5180765.4346099803</v>
      </c>
      <c r="D163" t="s">
        <v>15</v>
      </c>
      <c r="E163">
        <v>6</v>
      </c>
      <c r="F163">
        <v>71.505905511811022</v>
      </c>
      <c r="G163">
        <v>62.364415354330703</v>
      </c>
      <c r="H163" s="149">
        <f t="shared" si="2"/>
        <v>66.935160433070862</v>
      </c>
      <c r="I163" s="148">
        <v>0.60057674580908027</v>
      </c>
      <c r="J163" s="148">
        <v>0.93870135200479599</v>
      </c>
      <c r="K163" s="148">
        <v>0.92775211711427052</v>
      </c>
      <c r="L163" s="148">
        <v>0.99653764327206573</v>
      </c>
      <c r="M163" s="40">
        <v>0.4228710391829531</v>
      </c>
      <c r="N163" s="40">
        <v>0.63271384867261948</v>
      </c>
      <c r="O163" s="40">
        <v>0.61786157559700139</v>
      </c>
      <c r="P163" s="40">
        <v>0.67106270273294799</v>
      </c>
      <c r="Q163" s="20">
        <v>0.11904761904761904</v>
      </c>
      <c r="R163" s="20">
        <v>0.46571428571428575</v>
      </c>
      <c r="S163" s="20">
        <v>0.43392857142857139</v>
      </c>
      <c r="T163" s="20">
        <v>0.493073593073593</v>
      </c>
      <c r="U163" s="38">
        <v>0.5964220880553055</v>
      </c>
      <c r="V163" s="38">
        <v>0.93911918109501258</v>
      </c>
      <c r="W163" s="38">
        <v>0.9255345576288273</v>
      </c>
      <c r="X163" s="38">
        <v>0.98088003835542992</v>
      </c>
      <c r="Y163">
        <v>0.12967704064411631</v>
      </c>
      <c r="Z163">
        <v>0.42346915516086253</v>
      </c>
      <c r="AA163">
        <v>0.40229138101405421</v>
      </c>
      <c r="AB163">
        <v>0.48485195138575821</v>
      </c>
    </row>
    <row r="164" spans="1:28" x14ac:dyDescent="0.25">
      <c r="A164">
        <v>163</v>
      </c>
      <c r="B164">
        <v>493797.58500899799</v>
      </c>
      <c r="C164">
        <v>5180766.9894599803</v>
      </c>
      <c r="D164" t="s">
        <v>15</v>
      </c>
      <c r="E164">
        <v>6</v>
      </c>
      <c r="F164">
        <v>77.411417322834637</v>
      </c>
      <c r="G164">
        <v>63.520941338582681</v>
      </c>
      <c r="H164" s="149">
        <f t="shared" si="2"/>
        <v>70.466179330708655</v>
      </c>
      <c r="I164" s="148">
        <v>0.72529955058029894</v>
      </c>
      <c r="J164" s="148">
        <v>0.89671061527577456</v>
      </c>
      <c r="K164" s="148">
        <v>0.87726810112528186</v>
      </c>
      <c r="L164" s="148">
        <v>0.89969193769802902</v>
      </c>
      <c r="M164" s="40">
        <v>0.51885601728095398</v>
      </c>
      <c r="N164" s="40">
        <v>0.62552160280529134</v>
      </c>
      <c r="O164" s="40">
        <v>0.61109760809394331</v>
      </c>
      <c r="P164" s="40">
        <v>0.62665080812957286</v>
      </c>
      <c r="Q164" s="20">
        <v>0.2857142857142857</v>
      </c>
      <c r="R164" s="20">
        <v>0.48</v>
      </c>
      <c r="S164" s="20">
        <v>0.47261904761904761</v>
      </c>
      <c r="T164" s="20">
        <v>0.47792207792207786</v>
      </c>
      <c r="U164" s="38">
        <v>0.71730955978498467</v>
      </c>
      <c r="V164" s="38">
        <v>0.89444685460233586</v>
      </c>
      <c r="W164" s="38">
        <v>0.87401688333280914</v>
      </c>
      <c r="X164" s="38">
        <v>0.88612381130800888</v>
      </c>
      <c r="Y164">
        <v>0.30996200810278862</v>
      </c>
      <c r="Z164">
        <v>0.44655225641155188</v>
      </c>
      <c r="AA164">
        <v>0.43315867434617344</v>
      </c>
      <c r="AB164">
        <v>0.44512100265115145</v>
      </c>
    </row>
    <row r="165" spans="1:28" x14ac:dyDescent="0.25">
      <c r="A165">
        <v>164</v>
      </c>
      <c r="B165">
        <v>493829.477202999</v>
      </c>
      <c r="C165">
        <v>5180750.9549900005</v>
      </c>
      <c r="D165" t="s">
        <v>24</v>
      </c>
      <c r="E165">
        <v>1</v>
      </c>
      <c r="F165">
        <v>81.921496062992119</v>
      </c>
      <c r="G165">
        <v>33.988353599550052</v>
      </c>
      <c r="H165" s="149">
        <f t="shared" si="2"/>
        <v>57.954924831271086</v>
      </c>
      <c r="I165" s="148">
        <v>0.7224176055332231</v>
      </c>
      <c r="J165" s="148">
        <v>0.82756070981517982</v>
      </c>
      <c r="K165" s="148">
        <v>0.88530702565016262</v>
      </c>
      <c r="L165" s="148">
        <v>0.86715680331894984</v>
      </c>
      <c r="M165" s="40">
        <v>0.50477684647296783</v>
      </c>
      <c r="N165" s="40">
        <v>0.57552476395376884</v>
      </c>
      <c r="O165" s="40">
        <v>0.63235399588649099</v>
      </c>
      <c r="P165" s="40">
        <v>0.62371606795660173</v>
      </c>
      <c r="Q165" s="20">
        <v>8.6601307189542481E-2</v>
      </c>
      <c r="R165" s="20">
        <v>0.27464052287581697</v>
      </c>
      <c r="S165" s="20">
        <v>0.38651960784313721</v>
      </c>
      <c r="T165" s="20">
        <v>0.37588235294117645</v>
      </c>
      <c r="U165" s="38">
        <v>0.72176847831135571</v>
      </c>
      <c r="V165" s="38">
        <v>0.84619470687395482</v>
      </c>
      <c r="W165" s="38">
        <v>0.90420824382388953</v>
      </c>
      <c r="X165" s="38">
        <v>0.88464937620635387</v>
      </c>
      <c r="Y165">
        <v>0.15131537640484705</v>
      </c>
      <c r="Z165">
        <v>0.27448288493088024</v>
      </c>
      <c r="AA165">
        <v>0.35245548686215489</v>
      </c>
      <c r="AB165">
        <v>0.3368367627120018</v>
      </c>
    </row>
    <row r="166" spans="1:28" x14ac:dyDescent="0.25">
      <c r="A166">
        <v>165</v>
      </c>
      <c r="B166">
        <v>493861.415824998</v>
      </c>
      <c r="C166">
        <v>5180780.14738</v>
      </c>
      <c r="D166" t="s">
        <v>24</v>
      </c>
      <c r="E166">
        <v>1</v>
      </c>
      <c r="F166">
        <v>86.552418897637793</v>
      </c>
      <c r="G166">
        <v>37.981594994375698</v>
      </c>
      <c r="H166" s="149">
        <f t="shared" si="2"/>
        <v>62.267006946006745</v>
      </c>
      <c r="I166" s="148">
        <v>0.86142996440646791</v>
      </c>
      <c r="J166" s="148">
        <v>1.0474886986518948</v>
      </c>
      <c r="K166" s="148">
        <v>1.0539088255936906</v>
      </c>
      <c r="L166" s="148">
        <v>1.0363146212801415</v>
      </c>
      <c r="M166" s="40">
        <v>0.60393798378608421</v>
      </c>
      <c r="N166" s="40">
        <v>0.71893235825935586</v>
      </c>
      <c r="O166" s="40">
        <v>0.73583359497249201</v>
      </c>
      <c r="P166" s="40">
        <v>0.73146266999752485</v>
      </c>
      <c r="Q166" s="20">
        <v>0.31862745098039214</v>
      </c>
      <c r="R166" s="20">
        <v>0.53800653594771242</v>
      </c>
      <c r="S166" s="20">
        <v>0.5339665032679739</v>
      </c>
      <c r="T166" s="20">
        <v>0.53828431372549024</v>
      </c>
      <c r="U166" s="38">
        <v>0.85958376556266325</v>
      </c>
      <c r="V166" s="38">
        <v>1.0734707491846545</v>
      </c>
      <c r="W166" s="38">
        <v>1.0818506320962766</v>
      </c>
      <c r="X166" s="38">
        <v>1.0616929125098902</v>
      </c>
      <c r="Y166">
        <v>0.3323009490081994</v>
      </c>
      <c r="Z166">
        <v>0.50404353089403209</v>
      </c>
      <c r="AA166">
        <v>0.49445369402954165</v>
      </c>
      <c r="AB166">
        <v>0.50056478671688409</v>
      </c>
    </row>
    <row r="167" spans="1:28" x14ac:dyDescent="0.25">
      <c r="A167">
        <v>166</v>
      </c>
      <c r="B167">
        <v>493893.321120999</v>
      </c>
      <c r="C167">
        <v>5180776.8922899803</v>
      </c>
      <c r="D167" t="s">
        <v>24</v>
      </c>
      <c r="E167">
        <v>2</v>
      </c>
      <c r="F167">
        <v>77.903302755905514</v>
      </c>
      <c r="G167">
        <v>46.734812632023292</v>
      </c>
      <c r="H167" s="149">
        <f t="shared" si="2"/>
        <v>62.319057693964403</v>
      </c>
      <c r="I167" s="148">
        <v>0.91488088351629815</v>
      </c>
      <c r="J167" s="148">
        <v>0.82570935704455617</v>
      </c>
      <c r="K167" s="148">
        <v>0.83238995184043774</v>
      </c>
      <c r="L167" s="148">
        <v>0.86254446760054304</v>
      </c>
      <c r="M167" s="40">
        <v>0.6560662580503227</v>
      </c>
      <c r="N167" s="40">
        <v>0.57534361787177679</v>
      </c>
      <c r="O167" s="40">
        <v>0.58124963209507374</v>
      </c>
      <c r="P167" s="40">
        <v>0.60242480097582118</v>
      </c>
      <c r="Q167" s="20">
        <v>0.51960784313725494</v>
      </c>
      <c r="R167" s="20">
        <v>0.37516339869281046</v>
      </c>
      <c r="S167" s="20">
        <v>0.37867647058823528</v>
      </c>
      <c r="T167" s="20">
        <v>0.37514854426619132</v>
      </c>
      <c r="U167" s="38">
        <v>0.94841161151785269</v>
      </c>
      <c r="V167" s="38">
        <v>0.84960658343450957</v>
      </c>
      <c r="W167" s="38">
        <v>0.8407620481223842</v>
      </c>
      <c r="X167" s="38">
        <v>0.85610249679985839</v>
      </c>
      <c r="Y167">
        <v>0.37724597883353267</v>
      </c>
      <c r="Z167">
        <v>0.2431555249149632</v>
      </c>
      <c r="AA167">
        <v>0.27409069427319888</v>
      </c>
      <c r="AB167">
        <v>0.32739452155710691</v>
      </c>
    </row>
    <row r="168" spans="1:28" x14ac:dyDescent="0.25">
      <c r="A168">
        <v>167</v>
      </c>
      <c r="B168">
        <v>493925.225664998</v>
      </c>
      <c r="C168">
        <v>5180772.8595099803</v>
      </c>
      <c r="D168" t="s">
        <v>24</v>
      </c>
      <c r="E168">
        <v>3</v>
      </c>
      <c r="F168">
        <v>60.794516535433068</v>
      </c>
      <c r="G168">
        <v>39.38996849962956</v>
      </c>
      <c r="H168" s="149">
        <f t="shared" si="2"/>
        <v>50.092242517531318</v>
      </c>
      <c r="I168" s="148">
        <v>0.8098535747419261</v>
      </c>
      <c r="J168" s="148">
        <v>0.84550669235643505</v>
      </c>
      <c r="K168" s="148">
        <v>0.81781762503019351</v>
      </c>
      <c r="L168" s="148">
        <v>0.79774994659429976</v>
      </c>
      <c r="M168" s="40">
        <v>0.59637462445895073</v>
      </c>
      <c r="N168" s="40">
        <v>0.64312253796893215</v>
      </c>
      <c r="O168" s="40">
        <v>0.61728604249982588</v>
      </c>
      <c r="P168" s="40">
        <v>0.59999351712117155</v>
      </c>
      <c r="Q168" s="20">
        <v>0.22708333333333333</v>
      </c>
      <c r="R168" s="20">
        <v>0.27420352351466903</v>
      </c>
      <c r="S168" s="20">
        <v>0.23428838640719443</v>
      </c>
      <c r="T168" s="20">
        <v>0.24122371436612922</v>
      </c>
      <c r="U168" s="38">
        <v>0.82299454458527421</v>
      </c>
      <c r="V168" s="38">
        <v>0.82658951274963322</v>
      </c>
      <c r="W168" s="38">
        <v>0.8036258843689732</v>
      </c>
      <c r="X168" s="38">
        <v>0.77494713683926986</v>
      </c>
      <c r="Y168">
        <v>0.21384882164801661</v>
      </c>
      <c r="Z168">
        <v>0.32312305964025034</v>
      </c>
      <c r="AA168">
        <v>0.26531074292122114</v>
      </c>
      <c r="AB168">
        <v>0.25976222305040436</v>
      </c>
    </row>
    <row r="169" spans="1:28" x14ac:dyDescent="0.25">
      <c r="A169">
        <v>168</v>
      </c>
      <c r="B169">
        <v>493957.125439998</v>
      </c>
      <c r="C169">
        <v>5180764.0486500002</v>
      </c>
      <c r="D169" t="s">
        <v>24</v>
      </c>
      <c r="E169">
        <v>4</v>
      </c>
      <c r="F169">
        <v>69.000766141732285</v>
      </c>
      <c r="G169">
        <v>38.425128301659228</v>
      </c>
      <c r="H169" s="149">
        <f t="shared" si="2"/>
        <v>53.712947221695757</v>
      </c>
      <c r="I169" s="148">
        <v>0.79223543637420002</v>
      </c>
      <c r="J169" s="148">
        <v>0.85801918637532659</v>
      </c>
      <c r="K169" s="148">
        <v>0.89306068120045523</v>
      </c>
      <c r="L169" s="148">
        <v>0.88350883606224651</v>
      </c>
      <c r="M169" s="40">
        <v>0.55196529553703688</v>
      </c>
      <c r="N169" s="40">
        <v>0.60814530491443308</v>
      </c>
      <c r="O169" s="40">
        <v>0.63781461593907929</v>
      </c>
      <c r="P169" s="40">
        <v>0.62659948751586769</v>
      </c>
      <c r="Q169" s="20">
        <v>0.2895833333333333</v>
      </c>
      <c r="R169" s="20">
        <v>0.27727124183006535</v>
      </c>
      <c r="S169" s="20">
        <v>0.36227532679738561</v>
      </c>
      <c r="T169" s="20">
        <v>0.35170825906120023</v>
      </c>
      <c r="U169" s="38">
        <v>0.81794959180999371</v>
      </c>
      <c r="V169" s="38">
        <v>0.868716027003958</v>
      </c>
      <c r="W169" s="38">
        <v>0.90767589852031705</v>
      </c>
      <c r="X169" s="38">
        <v>0.8964773939732158</v>
      </c>
      <c r="Y169">
        <v>0.26427718636007708</v>
      </c>
      <c r="Z169">
        <v>0.33442923174081746</v>
      </c>
      <c r="AA169">
        <v>0.33270302010238834</v>
      </c>
      <c r="AB169">
        <v>0.29867771898610357</v>
      </c>
    </row>
    <row r="170" spans="1:28" x14ac:dyDescent="0.25">
      <c r="A170">
        <v>169</v>
      </c>
      <c r="B170">
        <v>493989.035435998</v>
      </c>
      <c r="C170">
        <v>5180765.3500800002</v>
      </c>
      <c r="D170" t="s">
        <v>24</v>
      </c>
      <c r="E170">
        <v>4</v>
      </c>
      <c r="F170">
        <v>60.528807480314953</v>
      </c>
      <c r="G170">
        <v>38.505692941814985</v>
      </c>
      <c r="H170" s="149">
        <f t="shared" si="2"/>
        <v>49.517250211064969</v>
      </c>
      <c r="I170" s="148">
        <v>0.71405472764779321</v>
      </c>
      <c r="J170" s="148">
        <v>0.85521086724365447</v>
      </c>
      <c r="K170" s="148">
        <v>0.96585778688441293</v>
      </c>
      <c r="L170" s="148">
        <v>0.91569169372001946</v>
      </c>
      <c r="M170" s="40">
        <v>0.51443200564361868</v>
      </c>
      <c r="N170" s="40">
        <v>0.60370468191652493</v>
      </c>
      <c r="O170" s="40">
        <v>0.68474894744276193</v>
      </c>
      <c r="P170" s="40">
        <v>0.64729986093433245</v>
      </c>
      <c r="Q170" s="20">
        <v>0.22083333333333333</v>
      </c>
      <c r="R170" s="20">
        <v>0.34650326797385622</v>
      </c>
      <c r="S170" s="20">
        <v>0.47437704248366014</v>
      </c>
      <c r="T170" s="20">
        <v>0.4014483065953654</v>
      </c>
      <c r="U170" s="38">
        <v>0.7262289231356549</v>
      </c>
      <c r="V170" s="38">
        <v>0.85919008125386154</v>
      </c>
      <c r="W170" s="38">
        <v>0.97725502556884258</v>
      </c>
      <c r="X170" s="38">
        <v>0.9255483004819578</v>
      </c>
      <c r="Y170">
        <v>0.23305243445692886</v>
      </c>
      <c r="Z170">
        <v>0.30741534718430608</v>
      </c>
      <c r="AA170">
        <v>0.40485123537577772</v>
      </c>
      <c r="AB170">
        <v>0.32823364867096816</v>
      </c>
    </row>
    <row r="171" spans="1:28" x14ac:dyDescent="0.25">
      <c r="A171">
        <v>170</v>
      </c>
      <c r="B171">
        <v>494020.94464300002</v>
      </c>
      <c r="C171">
        <v>5180765.8738200003</v>
      </c>
      <c r="D171" t="s">
        <v>24</v>
      </c>
      <c r="E171">
        <v>5</v>
      </c>
      <c r="F171">
        <v>58.090336220472437</v>
      </c>
      <c r="G171">
        <v>34.614730765519731</v>
      </c>
      <c r="H171" s="149">
        <f t="shared" si="2"/>
        <v>46.352533492996088</v>
      </c>
      <c r="I171" s="148">
        <v>0.63745093653779472</v>
      </c>
      <c r="J171" s="148">
        <v>0.68968638015049177</v>
      </c>
      <c r="K171" s="148">
        <v>0.77553842367294545</v>
      </c>
      <c r="L171" s="148">
        <v>0.73604230204928323</v>
      </c>
      <c r="M171" s="40">
        <v>0.50861372117766623</v>
      </c>
      <c r="N171" s="40">
        <v>0.49525055212822577</v>
      </c>
      <c r="O171" s="40">
        <v>0.54831400370203687</v>
      </c>
      <c r="P171" s="40">
        <v>0.50754134718341193</v>
      </c>
      <c r="Q171" s="20">
        <v>0.13333333333333333</v>
      </c>
      <c r="R171" s="20">
        <v>0.10500000000000001</v>
      </c>
      <c r="S171" s="20">
        <v>0.17395833333333333</v>
      </c>
      <c r="T171" s="20">
        <v>0.1553030303030303</v>
      </c>
      <c r="U171" s="38">
        <v>0.61579479732809483</v>
      </c>
      <c r="V171" s="38">
        <v>0.67110715348601335</v>
      </c>
      <c r="W171" s="38">
        <v>0.76030410981756547</v>
      </c>
      <c r="X171" s="38">
        <v>0.71829707906145113</v>
      </c>
      <c r="Y171">
        <v>0.21333333333333335</v>
      </c>
      <c r="Z171">
        <v>0.16896727350403112</v>
      </c>
      <c r="AA171">
        <v>0.28066234594738837</v>
      </c>
      <c r="AB171">
        <v>0.24755752473360618</v>
      </c>
    </row>
    <row r="172" spans="1:28" x14ac:dyDescent="0.25">
      <c r="A172">
        <v>171</v>
      </c>
      <c r="B172">
        <v>494052.84635599901</v>
      </c>
      <c r="C172">
        <v>5180758.8414200004</v>
      </c>
      <c r="D172" t="s">
        <v>24</v>
      </c>
      <c r="E172">
        <v>6</v>
      </c>
      <c r="F172">
        <v>62.827038188976367</v>
      </c>
      <c r="G172">
        <v>37.821183966815418</v>
      </c>
      <c r="H172" s="149">
        <f t="shared" si="2"/>
        <v>50.324111077895893</v>
      </c>
      <c r="I172" s="148">
        <v>0.81137938097891915</v>
      </c>
      <c r="J172" s="148">
        <v>0.75760110617655863</v>
      </c>
      <c r="K172" s="148">
        <v>0.79133070109460024</v>
      </c>
      <c r="L172" s="148">
        <v>0.7773653549803281</v>
      </c>
      <c r="M172" s="40">
        <v>0.60232669093142222</v>
      </c>
      <c r="N172" s="40">
        <v>0.52675532208150055</v>
      </c>
      <c r="O172" s="40">
        <v>0.54627758686300554</v>
      </c>
      <c r="P172" s="40">
        <v>0.52560928368106541</v>
      </c>
      <c r="Q172" s="20">
        <v>0.23076923076923078</v>
      </c>
      <c r="R172" s="20">
        <v>0.24615384615384617</v>
      </c>
      <c r="S172" s="20">
        <v>0.26465201465201466</v>
      </c>
      <c r="T172" s="20">
        <v>0.26217948717948719</v>
      </c>
      <c r="U172" s="38">
        <v>0.81816800953827262</v>
      </c>
      <c r="V172" s="38">
        <v>0.77756010827180921</v>
      </c>
      <c r="W172" s="38">
        <v>0.8069136076884964</v>
      </c>
      <c r="X172" s="38">
        <v>0.78886930682752676</v>
      </c>
      <c r="Y172">
        <v>0.31500380848360959</v>
      </c>
      <c r="Z172">
        <v>0.26239685822169945</v>
      </c>
      <c r="AA172">
        <v>0.28633989448774827</v>
      </c>
      <c r="AB172">
        <v>0.27398129870003085</v>
      </c>
    </row>
    <row r="173" spans="1:28" x14ac:dyDescent="0.25">
      <c r="A173">
        <v>172</v>
      </c>
      <c r="B173">
        <v>494084.77300500002</v>
      </c>
      <c r="C173">
        <v>5180777.0339099905</v>
      </c>
      <c r="D173" t="s">
        <v>24</v>
      </c>
      <c r="E173">
        <v>6</v>
      </c>
      <c r="F173">
        <v>63.13458503937008</v>
      </c>
      <c r="G173">
        <v>37.448065371991248</v>
      </c>
      <c r="H173" s="149">
        <f t="shared" si="2"/>
        <v>50.291325205680664</v>
      </c>
      <c r="I173" s="148">
        <v>0.88356512043606172</v>
      </c>
      <c r="J173" s="148">
        <v>0.82000591816320367</v>
      </c>
      <c r="K173" s="148">
        <v>0.83814391862380933</v>
      </c>
      <c r="L173" s="148">
        <v>0.8036241291575178</v>
      </c>
      <c r="M173" s="40">
        <v>0.65399707194933865</v>
      </c>
      <c r="N173" s="40">
        <v>0.5933223106480483</v>
      </c>
      <c r="O173" s="40">
        <v>0.60528665176387475</v>
      </c>
      <c r="P173" s="40">
        <v>0.55760109903421406</v>
      </c>
      <c r="Q173" s="20">
        <v>0.34615384615384615</v>
      </c>
      <c r="R173" s="20">
        <v>0.21538461538461537</v>
      </c>
      <c r="S173" s="20">
        <v>0.23076923076923075</v>
      </c>
      <c r="T173" s="20">
        <v>0.23076923076923073</v>
      </c>
      <c r="U173" s="38">
        <v>0.8927646130184359</v>
      </c>
      <c r="V173" s="38">
        <v>0.83891326543637046</v>
      </c>
      <c r="W173" s="38">
        <v>0.85143859181713177</v>
      </c>
      <c r="X173" s="38">
        <v>0.8144746821414024</v>
      </c>
      <c r="Y173">
        <v>0.40521131922620079</v>
      </c>
      <c r="Z173">
        <v>0.30792399095332568</v>
      </c>
      <c r="AA173">
        <v>0.33481745363222576</v>
      </c>
      <c r="AB173">
        <v>0.30144703868087808</v>
      </c>
    </row>
    <row r="174" spans="1:28" x14ac:dyDescent="0.25">
      <c r="A174">
        <v>173</v>
      </c>
      <c r="B174">
        <v>494116.65697800001</v>
      </c>
      <c r="C174">
        <v>5180751.8889600001</v>
      </c>
      <c r="D174" t="s">
        <v>24</v>
      </c>
      <c r="E174">
        <v>7</v>
      </c>
      <c r="F174">
        <v>68.37573267716536</v>
      </c>
      <c r="G174">
        <v>41.972047994452005</v>
      </c>
      <c r="H174" s="149">
        <f t="shared" si="2"/>
        <v>55.173890335808679</v>
      </c>
      <c r="I174" s="148">
        <v>0.81909588348125073</v>
      </c>
      <c r="J174" s="148">
        <v>0.86339064200920657</v>
      </c>
      <c r="K174" s="148">
        <v>0.88373022801579271</v>
      </c>
      <c r="L174" s="148">
        <v>0.87225242834037109</v>
      </c>
      <c r="M174" s="40">
        <v>0.60598139575813637</v>
      </c>
      <c r="N174" s="40">
        <v>0.59093268562895762</v>
      </c>
      <c r="O174" s="40">
        <v>0.60294241622970557</v>
      </c>
      <c r="P174" s="40">
        <v>0.58423863512930851</v>
      </c>
      <c r="Q174" s="20">
        <v>0.38888888888888884</v>
      </c>
      <c r="R174" s="20">
        <v>0.51111111111111107</v>
      </c>
      <c r="S174" s="20">
        <v>0.49206349206349209</v>
      </c>
      <c r="T174" s="20">
        <v>0.46944444444444444</v>
      </c>
      <c r="U174" s="38">
        <v>0.60598139575813637</v>
      </c>
      <c r="V174" s="38">
        <v>0.59093268562895762</v>
      </c>
      <c r="W174" s="38">
        <v>0.60294241622970557</v>
      </c>
      <c r="X174" s="38">
        <v>0.58423863512930851</v>
      </c>
      <c r="Y174">
        <v>0.31738332054094542</v>
      </c>
      <c r="Z174">
        <v>0.35517428687705488</v>
      </c>
      <c r="AA174">
        <v>0.37011574469829955</v>
      </c>
      <c r="AB174">
        <v>0.36004495535455533</v>
      </c>
    </row>
    <row r="175" spans="1:28" x14ac:dyDescent="0.25">
      <c r="A175">
        <v>174</v>
      </c>
      <c r="B175">
        <v>494148.57913600001</v>
      </c>
      <c r="C175">
        <v>5180765.6369000003</v>
      </c>
      <c r="D175" t="s">
        <v>24</v>
      </c>
      <c r="E175">
        <v>8</v>
      </c>
      <c r="F175">
        <v>78.119833464566938</v>
      </c>
      <c r="G175">
        <v>54.068635369320624</v>
      </c>
      <c r="H175" s="149">
        <f t="shared" si="2"/>
        <v>66.094234416943777</v>
      </c>
      <c r="I175" s="148">
        <v>1.0165502427585285</v>
      </c>
      <c r="J175" s="148">
        <v>0.95783376320359426</v>
      </c>
      <c r="K175" s="148">
        <v>1.0485917360821655</v>
      </c>
      <c r="L175" s="148">
        <v>1.0652041880737073</v>
      </c>
      <c r="M175" s="40">
        <v>0.77337251476846847</v>
      </c>
      <c r="N175" s="40">
        <v>0.67544640984931248</v>
      </c>
      <c r="O175" s="40">
        <v>0.73474203172013774</v>
      </c>
      <c r="P175" s="40">
        <v>0.72654575191246218</v>
      </c>
      <c r="Q175" s="20">
        <v>0.60000000000000009</v>
      </c>
      <c r="R175" s="20">
        <v>0.64</v>
      </c>
      <c r="S175" s="20">
        <v>0.75</v>
      </c>
      <c r="T175" s="20">
        <v>0.78181818181818175</v>
      </c>
      <c r="U175" s="38">
        <v>0.97260717025748111</v>
      </c>
      <c r="V175" s="38">
        <v>0.9280059092700913</v>
      </c>
      <c r="W175" s="38">
        <v>1.0253100820393213</v>
      </c>
      <c r="X175" s="38">
        <v>1.0363506617173992</v>
      </c>
      <c r="Y175">
        <v>0.60389635860035495</v>
      </c>
      <c r="Z175">
        <v>0.44846944829649116</v>
      </c>
      <c r="AA175">
        <v>0.5654863175073781</v>
      </c>
      <c r="AB175">
        <v>0.57402580214339971</v>
      </c>
    </row>
    <row r="176" spans="1:28" x14ac:dyDescent="0.25">
      <c r="A176">
        <v>175</v>
      </c>
      <c r="B176">
        <v>493367.998337998</v>
      </c>
      <c r="C176">
        <v>5180799.1186100002</v>
      </c>
      <c r="D176" t="s">
        <v>9</v>
      </c>
      <c r="E176">
        <v>1</v>
      </c>
      <c r="F176">
        <v>73.339054724409451</v>
      </c>
      <c r="G176">
        <v>33.956692913385822</v>
      </c>
      <c r="H176" s="149">
        <f t="shared" si="2"/>
        <v>53.647873818897637</v>
      </c>
      <c r="I176" s="148">
        <v>1.1502080191395649</v>
      </c>
      <c r="J176" s="148">
        <v>1.1396472369096244</v>
      </c>
      <c r="K176" s="148">
        <v>1.1182596370315292</v>
      </c>
      <c r="L176" s="148">
        <v>1.0330438153560131</v>
      </c>
      <c r="M176" s="40">
        <v>0.8408900308837699</v>
      </c>
      <c r="N176" s="40">
        <v>0.81436127902005173</v>
      </c>
      <c r="O176" s="40">
        <v>0.77527381983594712</v>
      </c>
      <c r="P176" s="40">
        <v>0.71957779333598182</v>
      </c>
      <c r="Q176" s="20">
        <v>0.77500000000000002</v>
      </c>
      <c r="R176" s="20">
        <v>0.69646616541353379</v>
      </c>
      <c r="S176" s="20">
        <v>0.6456901181525242</v>
      </c>
      <c r="T176" s="20">
        <v>0.58156850459482046</v>
      </c>
      <c r="U176" s="38">
        <v>1.1225296643649085</v>
      </c>
      <c r="V176" s="38">
        <v>1.1362066210382007</v>
      </c>
      <c r="W176" s="38">
        <v>1.112142554218569</v>
      </c>
      <c r="X176" s="38">
        <v>1.0286984994019344</v>
      </c>
      <c r="Y176">
        <v>0.69630278883651564</v>
      </c>
      <c r="Z176">
        <v>0.68559889378106598</v>
      </c>
      <c r="AA176">
        <v>0.65493300095330353</v>
      </c>
      <c r="AB176">
        <v>0.59276039123657975</v>
      </c>
    </row>
    <row r="177" spans="1:28" x14ac:dyDescent="0.25">
      <c r="A177">
        <v>176</v>
      </c>
      <c r="B177">
        <v>493398.713634999</v>
      </c>
      <c r="C177">
        <v>5180809.4156499803</v>
      </c>
      <c r="D177" t="s">
        <v>9</v>
      </c>
      <c r="E177">
        <v>1</v>
      </c>
      <c r="F177">
        <v>84.801282165440483</v>
      </c>
      <c r="G177">
        <v>49.163388287401574</v>
      </c>
      <c r="H177" s="149">
        <f t="shared" si="2"/>
        <v>66.982335226421029</v>
      </c>
      <c r="I177" s="148">
        <v>0.99893480059030237</v>
      </c>
      <c r="J177" s="148">
        <v>1.1342902070109588</v>
      </c>
      <c r="K177" s="148">
        <v>1.1549588011548761</v>
      </c>
      <c r="L177" s="148">
        <v>1.1740537603543513</v>
      </c>
      <c r="M177" s="40">
        <v>0.73056806273815389</v>
      </c>
      <c r="N177" s="40">
        <v>0.82838646610803268</v>
      </c>
      <c r="O177" s="40">
        <v>0.82127570000823302</v>
      </c>
      <c r="P177" s="40">
        <v>0.84688492667538962</v>
      </c>
      <c r="Q177" s="20">
        <v>0.45</v>
      </c>
      <c r="R177" s="20">
        <v>0.67738095238095242</v>
      </c>
      <c r="S177" s="20">
        <v>0.71207482993197291</v>
      </c>
      <c r="T177" s="20">
        <v>0.72345238095238096</v>
      </c>
      <c r="U177" s="38">
        <v>0.97522237101905618</v>
      </c>
      <c r="V177" s="38">
        <v>1.1200058702918936</v>
      </c>
      <c r="W177" s="38">
        <v>1.1341880231680765</v>
      </c>
      <c r="X177" s="38">
        <v>1.1523282007575137</v>
      </c>
      <c r="Y177">
        <v>0.49453227769647978</v>
      </c>
      <c r="Z177">
        <v>0.67946175692942068</v>
      </c>
      <c r="AA177">
        <v>0.70893264996308913</v>
      </c>
      <c r="AB177">
        <v>0.75400224732112786</v>
      </c>
    </row>
    <row r="178" spans="1:28" x14ac:dyDescent="0.25">
      <c r="A178">
        <v>177</v>
      </c>
      <c r="B178">
        <v>493431.82198000001</v>
      </c>
      <c r="C178">
        <v>5180805.1601499803</v>
      </c>
      <c r="D178" t="s">
        <v>9</v>
      </c>
      <c r="E178">
        <v>2</v>
      </c>
      <c r="F178">
        <v>74.079462535536436</v>
      </c>
      <c r="G178">
        <v>57.234251968503941</v>
      </c>
      <c r="H178" s="149">
        <f t="shared" si="2"/>
        <v>65.656857252020188</v>
      </c>
      <c r="I178" s="148">
        <v>0.98900840646935995</v>
      </c>
      <c r="J178" s="148">
        <v>1.0906389992357719</v>
      </c>
      <c r="K178" s="148">
        <v>1.12196243156403</v>
      </c>
      <c r="L178" s="148">
        <v>1.1911758492869398</v>
      </c>
      <c r="M178" s="40">
        <v>0.62472834882323025</v>
      </c>
      <c r="N178" s="40">
        <v>0.78907876226699336</v>
      </c>
      <c r="O178" s="40">
        <v>0.72992365885155641</v>
      </c>
      <c r="P178" s="40">
        <v>0.75839777966800792</v>
      </c>
      <c r="Q178" s="20">
        <v>0.33709273182957394</v>
      </c>
      <c r="R178" s="20">
        <v>0.53759398496240607</v>
      </c>
      <c r="S178" s="20">
        <v>0.6043680630146796</v>
      </c>
      <c r="T178" s="20">
        <v>0.65592731829573936</v>
      </c>
      <c r="U178" s="38">
        <v>1.008114309164506</v>
      </c>
      <c r="V178" s="38">
        <v>1.0763701804000665</v>
      </c>
      <c r="W178" s="38">
        <v>1.1240235087125887</v>
      </c>
      <c r="X178" s="38">
        <v>1.2233573822557933</v>
      </c>
      <c r="Y178">
        <v>0.40022539582832967</v>
      </c>
      <c r="Z178">
        <v>0.60928320622876486</v>
      </c>
      <c r="AA178">
        <v>0.57388086211449896</v>
      </c>
      <c r="AB178">
        <v>0.62595355727026092</v>
      </c>
    </row>
    <row r="179" spans="1:28" x14ac:dyDescent="0.25">
      <c r="A179">
        <v>178</v>
      </c>
      <c r="B179">
        <v>493463.71892800002</v>
      </c>
      <c r="C179">
        <v>5180794.5687100003</v>
      </c>
      <c r="D179" t="s">
        <v>9</v>
      </c>
      <c r="E179">
        <v>3</v>
      </c>
      <c r="F179">
        <v>81.651047465497328</v>
      </c>
      <c r="G179">
        <v>65.4773622047244</v>
      </c>
      <c r="H179" s="149">
        <f t="shared" si="2"/>
        <v>73.564204835110871</v>
      </c>
      <c r="I179" s="148">
        <v>1.0647601732870819</v>
      </c>
      <c r="J179" s="148">
        <v>1.1935166886457824</v>
      </c>
      <c r="K179" s="148">
        <v>1.1689891217229693</v>
      </c>
      <c r="L179" s="148">
        <v>1.1797471624427178</v>
      </c>
      <c r="M179" s="40">
        <v>0.7811172098729684</v>
      </c>
      <c r="N179" s="40">
        <v>0.87804040596505339</v>
      </c>
      <c r="O179" s="40">
        <v>0.84618316998891852</v>
      </c>
      <c r="P179" s="40">
        <v>0.84799358758025145</v>
      </c>
      <c r="Q179" s="20">
        <v>0.52380952380952384</v>
      </c>
      <c r="R179" s="20">
        <v>0.75</v>
      </c>
      <c r="S179" s="20">
        <v>0.72108843537414968</v>
      </c>
      <c r="T179" s="20">
        <v>0.72982456140350882</v>
      </c>
      <c r="U179" s="38">
        <v>1.0227020921534491</v>
      </c>
      <c r="V179" s="38">
        <v>1.1630004421583708</v>
      </c>
      <c r="W179" s="38">
        <v>1.1511351755413437</v>
      </c>
      <c r="X179" s="38">
        <v>1.1619469645710789</v>
      </c>
      <c r="Y179">
        <v>0.58264756306252163</v>
      </c>
      <c r="Z179">
        <v>0.76372688230645458</v>
      </c>
      <c r="AA179">
        <v>0.71304944358164235</v>
      </c>
      <c r="AB179">
        <v>0.72295156713779218</v>
      </c>
    </row>
    <row r="180" spans="1:28" x14ac:dyDescent="0.25">
      <c r="A180">
        <v>179</v>
      </c>
      <c r="B180">
        <v>493495.641638998</v>
      </c>
      <c r="C180">
        <v>5180807.6464499803</v>
      </c>
      <c r="D180" t="s">
        <v>9</v>
      </c>
      <c r="E180">
        <v>4</v>
      </c>
      <c r="F180">
        <v>86.928438899705355</v>
      </c>
      <c r="G180">
        <v>48.154527559055119</v>
      </c>
      <c r="H180" s="149">
        <f t="shared" si="2"/>
        <v>67.541483229380233</v>
      </c>
      <c r="I180" s="148">
        <v>1.0828220086338285</v>
      </c>
      <c r="J180" s="148">
        <v>1.0510097827313045</v>
      </c>
      <c r="K180" s="148">
        <v>1.1080754412116514</v>
      </c>
      <c r="L180" s="148">
        <v>1.0460416152255454</v>
      </c>
      <c r="M180" s="40">
        <v>0.79560134793656467</v>
      </c>
      <c r="N180" s="40">
        <v>0.79962051193731687</v>
      </c>
      <c r="O180" s="40">
        <v>0.85018363097842065</v>
      </c>
      <c r="P180" s="40">
        <v>0.78826546148376742</v>
      </c>
      <c r="Q180" s="20">
        <v>0.60869565217391308</v>
      </c>
      <c r="R180" s="20">
        <v>0.60041407867494834</v>
      </c>
      <c r="S180" s="20">
        <v>0.71616789008093362</v>
      </c>
      <c r="T180" s="20">
        <v>0.67848986762030239</v>
      </c>
      <c r="U180" s="38">
        <v>1.0707762557077625</v>
      </c>
      <c r="V180" s="38">
        <v>1.0457827497829892</v>
      </c>
      <c r="W180" s="38">
        <v>1.0919281829173382</v>
      </c>
      <c r="X180" s="38">
        <v>1.0318478964919824</v>
      </c>
      <c r="Y180">
        <v>0.64604681455562507</v>
      </c>
      <c r="Z180">
        <v>0.61816587338979823</v>
      </c>
      <c r="AA180">
        <v>0.70294457995953297</v>
      </c>
      <c r="AB180">
        <v>0.66235566396762635</v>
      </c>
    </row>
    <row r="181" spans="1:28" x14ac:dyDescent="0.25">
      <c r="A181">
        <v>180</v>
      </c>
      <c r="B181">
        <v>493527.53185500001</v>
      </c>
      <c r="C181">
        <v>5180790.7214000002</v>
      </c>
      <c r="D181" t="s">
        <v>9</v>
      </c>
      <c r="E181">
        <v>5</v>
      </c>
      <c r="F181">
        <v>51.119599015748022</v>
      </c>
      <c r="G181">
        <v>40.723425196850393</v>
      </c>
      <c r="H181" s="149">
        <f t="shared" si="2"/>
        <v>45.921512106299204</v>
      </c>
      <c r="I181" s="148">
        <v>0.97629835849475421</v>
      </c>
      <c r="J181" s="148">
        <v>0.78870177384360329</v>
      </c>
      <c r="K181" s="148">
        <v>0.71718918967057521</v>
      </c>
      <c r="L181" s="148">
        <v>0.70614494823896767</v>
      </c>
      <c r="M181" s="40">
        <v>0.72883596460122324</v>
      </c>
      <c r="N181" s="40">
        <v>0.58781401346417783</v>
      </c>
      <c r="O181" s="40">
        <v>0.53526452682250292</v>
      </c>
      <c r="P181" s="40">
        <v>0.51923458544470269</v>
      </c>
      <c r="Q181" s="20">
        <v>0.4</v>
      </c>
      <c r="R181" s="20">
        <v>0.23000000000000004</v>
      </c>
      <c r="S181" s="20">
        <v>0.18190789473684216</v>
      </c>
      <c r="T181" s="20">
        <v>0.17552631578947372</v>
      </c>
      <c r="U181" s="38">
        <v>0.95540332760694446</v>
      </c>
      <c r="V181" s="38">
        <v>0.77035089039971416</v>
      </c>
      <c r="W181" s="38">
        <v>0.69834953555438184</v>
      </c>
      <c r="X181" s="38">
        <v>0.69362667958602253</v>
      </c>
      <c r="Y181">
        <v>0.49533964195664643</v>
      </c>
      <c r="Z181">
        <v>0.25283302742810509</v>
      </c>
      <c r="AA181">
        <v>0.18196919594131458</v>
      </c>
      <c r="AB181">
        <v>0.17142441335682526</v>
      </c>
    </row>
    <row r="182" spans="1:28" x14ac:dyDescent="0.25">
      <c r="A182">
        <v>181</v>
      </c>
      <c r="B182">
        <v>493559.45098800003</v>
      </c>
      <c r="C182">
        <v>5180800.5769400001</v>
      </c>
      <c r="D182" t="s">
        <v>9</v>
      </c>
      <c r="E182">
        <v>6</v>
      </c>
      <c r="F182">
        <v>74.044423178380043</v>
      </c>
      <c r="G182">
        <v>38.287401574803141</v>
      </c>
      <c r="H182" s="149">
        <f t="shared" si="2"/>
        <v>56.165912376591592</v>
      </c>
      <c r="I182" s="148">
        <v>1.0444218557661897</v>
      </c>
      <c r="J182" s="148">
        <v>0.97592668566502661</v>
      </c>
      <c r="K182" s="148">
        <v>0.93157785293227291</v>
      </c>
      <c r="L182" s="148">
        <v>0.87084943215563759</v>
      </c>
      <c r="M182" s="40">
        <v>0.79796485257194538</v>
      </c>
      <c r="N182" s="40">
        <v>0.77861617588136345</v>
      </c>
      <c r="O182" s="40">
        <v>0.73310632627522698</v>
      </c>
      <c r="P182" s="40">
        <v>0.67744654436455309</v>
      </c>
      <c r="Q182" s="20">
        <v>0.5714285714285714</v>
      </c>
      <c r="R182" s="20">
        <v>0.4015873015873016</v>
      </c>
      <c r="S182" s="20">
        <v>0.35358593700985008</v>
      </c>
      <c r="T182" s="20">
        <v>0.30612762292604195</v>
      </c>
      <c r="U182" s="38">
        <v>1.0182343543914305</v>
      </c>
      <c r="V182" s="38">
        <v>0.96778244093381782</v>
      </c>
      <c r="W182" s="38">
        <v>0.92486911013352402</v>
      </c>
      <c r="X182" s="38">
        <v>0.86421670126067174</v>
      </c>
      <c r="Y182">
        <v>0.6131779723769053</v>
      </c>
      <c r="Z182">
        <v>0.46985821678511702</v>
      </c>
      <c r="AA182">
        <v>0.40835381734148724</v>
      </c>
      <c r="AB182">
        <v>0.36390437236488365</v>
      </c>
    </row>
    <row r="183" spans="1:28" x14ac:dyDescent="0.25">
      <c r="A183">
        <v>182</v>
      </c>
      <c r="B183">
        <v>493593.77961500001</v>
      </c>
      <c r="C183">
        <v>5180793.1975299902</v>
      </c>
      <c r="D183" t="s">
        <v>15</v>
      </c>
      <c r="E183">
        <v>1</v>
      </c>
      <c r="F183">
        <v>55.73326771653543</v>
      </c>
      <c r="G183">
        <v>54.330712795275595</v>
      </c>
      <c r="H183" s="149">
        <f t="shared" si="2"/>
        <v>55.031990255905512</v>
      </c>
      <c r="I183" s="148">
        <v>0.9199494514863944</v>
      </c>
      <c r="J183" s="148">
        <v>0.92824484729940959</v>
      </c>
      <c r="K183" s="148">
        <v>0.96201473702118911</v>
      </c>
      <c r="L183" s="148">
        <v>0.8497730397443799</v>
      </c>
      <c r="M183" s="40">
        <v>0.68341829364378037</v>
      </c>
      <c r="N183" s="40">
        <v>0.70313305008467453</v>
      </c>
      <c r="O183" s="40">
        <v>0.7269980357324759</v>
      </c>
      <c r="P183" s="40">
        <v>0.62158810171467049</v>
      </c>
      <c r="Q183" s="20">
        <v>0.44474637681159418</v>
      </c>
      <c r="R183" s="20">
        <v>0.39945652173913049</v>
      </c>
      <c r="S183" s="20">
        <v>0.46421325051759837</v>
      </c>
      <c r="T183" s="20">
        <v>0.38144927536231893</v>
      </c>
      <c r="U183" s="38">
        <v>0.92905227077166153</v>
      </c>
      <c r="V183" s="38">
        <v>0.92748263564236788</v>
      </c>
      <c r="W183" s="38">
        <v>0.96417696251062879</v>
      </c>
      <c r="X183" s="38">
        <v>0.84773609710154241</v>
      </c>
      <c r="Y183">
        <v>0.3960334151976922</v>
      </c>
      <c r="Z183">
        <v>0.44955106154138424</v>
      </c>
      <c r="AA183">
        <v>0.45810880330634218</v>
      </c>
      <c r="AB183">
        <v>0.37856918823315683</v>
      </c>
    </row>
    <row r="184" spans="1:28" x14ac:dyDescent="0.25">
      <c r="A184">
        <v>183</v>
      </c>
      <c r="B184">
        <v>493623.269814</v>
      </c>
      <c r="C184">
        <v>5180802.28675</v>
      </c>
      <c r="D184" t="s">
        <v>15</v>
      </c>
      <c r="E184">
        <v>1</v>
      </c>
      <c r="F184">
        <v>66.043307086614163</v>
      </c>
      <c r="G184">
        <v>68.850635826771651</v>
      </c>
      <c r="H184" s="149">
        <f t="shared" si="2"/>
        <v>67.446971456692907</v>
      </c>
      <c r="I184" s="148">
        <v>1.2040114409798615</v>
      </c>
      <c r="J184" s="148">
        <v>1.110015476611341</v>
      </c>
      <c r="K184" s="148">
        <v>1.077060578539951</v>
      </c>
      <c r="L184" s="148">
        <v>1.0673558660183866</v>
      </c>
      <c r="M184" s="40">
        <v>0.88588525944615371</v>
      </c>
      <c r="N184" s="40">
        <v>0.79843718839510791</v>
      </c>
      <c r="O184" s="40">
        <v>0.78930484395836598</v>
      </c>
      <c r="P184" s="40">
        <v>0.7561594548913444</v>
      </c>
      <c r="Q184" s="20">
        <v>0.81159420289855078</v>
      </c>
      <c r="R184" s="20">
        <v>0.70797101449275368</v>
      </c>
      <c r="S184" s="20">
        <v>0.6699818840579711</v>
      </c>
      <c r="T184" s="20">
        <v>0.66513833992094873</v>
      </c>
      <c r="U184" s="38">
        <v>1.2130770796113106</v>
      </c>
      <c r="V184" s="38">
        <v>1.1167456385397474</v>
      </c>
      <c r="W184" s="38">
        <v>1.0830471503850025</v>
      </c>
      <c r="X184" s="38">
        <v>1.0690084565730311</v>
      </c>
      <c r="Y184">
        <v>0.75827548682408852</v>
      </c>
      <c r="Z184">
        <v>0.65986456513391334</v>
      </c>
      <c r="AA184">
        <v>0.60435769096963921</v>
      </c>
      <c r="AB184">
        <v>0.60899681650181003</v>
      </c>
    </row>
    <row r="185" spans="1:28" x14ac:dyDescent="0.25">
      <c r="A185">
        <v>184</v>
      </c>
      <c r="B185">
        <v>493655.168991999</v>
      </c>
      <c r="C185">
        <v>5180793.4742900003</v>
      </c>
      <c r="D185" t="s">
        <v>15</v>
      </c>
      <c r="E185">
        <v>2</v>
      </c>
      <c r="F185">
        <v>59.202755905511808</v>
      </c>
      <c r="G185">
        <v>76.296495669291332</v>
      </c>
      <c r="H185" s="149">
        <f t="shared" si="2"/>
        <v>67.74962578740157</v>
      </c>
      <c r="I185" s="148">
        <v>0.80055731434471933</v>
      </c>
      <c r="J185" s="148">
        <v>1.0629145910269353</v>
      </c>
      <c r="K185" s="148">
        <v>1.0857689919372062</v>
      </c>
      <c r="L185" s="148">
        <v>1.006287058934821</v>
      </c>
      <c r="M185" s="40">
        <v>0.58110950904851388</v>
      </c>
      <c r="N185" s="40">
        <v>0.77154504777490163</v>
      </c>
      <c r="O185" s="40">
        <v>0.82127146840429077</v>
      </c>
      <c r="P185" s="40">
        <v>0.7131367386993227</v>
      </c>
      <c r="Q185" s="20">
        <v>0.19934640522875818</v>
      </c>
      <c r="R185" s="20">
        <v>0.56666666666666665</v>
      </c>
      <c r="S185" s="20">
        <v>0.64145658263305327</v>
      </c>
      <c r="T185" s="20">
        <v>0.62679738562091503</v>
      </c>
      <c r="U185" s="38">
        <v>0.80394387570950454</v>
      </c>
      <c r="V185" s="38">
        <v>1.0885244615005631</v>
      </c>
      <c r="W185" s="38">
        <v>1.0970598656589443</v>
      </c>
      <c r="X185" s="38">
        <v>1.0208033481099332</v>
      </c>
      <c r="Y185">
        <v>0.16519411987993055</v>
      </c>
      <c r="Z185">
        <v>0.51454857093998119</v>
      </c>
      <c r="AA185">
        <v>0.61690240504479132</v>
      </c>
      <c r="AB185">
        <v>0.55981260562992308</v>
      </c>
    </row>
    <row r="186" spans="1:28" x14ac:dyDescent="0.25">
      <c r="A186">
        <v>185</v>
      </c>
      <c r="B186">
        <v>493687.085563</v>
      </c>
      <c r="C186">
        <v>5180801.1080700001</v>
      </c>
      <c r="D186" t="s">
        <v>15</v>
      </c>
      <c r="E186">
        <v>3</v>
      </c>
      <c r="F186">
        <v>58.34153543307086</v>
      </c>
      <c r="G186">
        <v>74.177917322834645</v>
      </c>
      <c r="H186" s="149">
        <f t="shared" si="2"/>
        <v>66.259726377952745</v>
      </c>
      <c r="I186" s="148">
        <v>0.95499440160442561</v>
      </c>
      <c r="J186" s="148">
        <v>1.0468091505101498</v>
      </c>
      <c r="K186" s="148">
        <v>0.99844347895101015</v>
      </c>
      <c r="L186" s="148">
        <v>0.94594072789722394</v>
      </c>
      <c r="M186" s="40">
        <v>0.69497772623442289</v>
      </c>
      <c r="N186" s="40">
        <v>0.81668063317264394</v>
      </c>
      <c r="O186" s="40">
        <v>0.76387231249309973</v>
      </c>
      <c r="P186" s="40">
        <v>0.72086310821044219</v>
      </c>
      <c r="Q186" s="20">
        <v>0.38636363636363635</v>
      </c>
      <c r="R186" s="20">
        <v>0.56740259740259735</v>
      </c>
      <c r="S186" s="20">
        <v>0.57053571428571437</v>
      </c>
      <c r="T186" s="20">
        <v>0.56097402597402612</v>
      </c>
      <c r="U186" s="38">
        <v>0.92742283334081976</v>
      </c>
      <c r="V186" s="38">
        <v>1.0254394743987938</v>
      </c>
      <c r="W186" s="38">
        <v>0.9973708925809861</v>
      </c>
      <c r="X186" s="38">
        <v>0.94026461019942309</v>
      </c>
      <c r="Y186">
        <v>0.41876396775496511</v>
      </c>
      <c r="Z186">
        <v>0.57255423218812795</v>
      </c>
      <c r="AA186">
        <v>0.56518500647691272</v>
      </c>
      <c r="AB186">
        <v>0.55214800518153018</v>
      </c>
    </row>
    <row r="187" spans="1:28" x14ac:dyDescent="0.25">
      <c r="A187">
        <v>186</v>
      </c>
      <c r="B187">
        <v>493718.99832999799</v>
      </c>
      <c r="C187">
        <v>5180805.1860999903</v>
      </c>
      <c r="D187" t="s">
        <v>15</v>
      </c>
      <c r="E187">
        <v>4</v>
      </c>
      <c r="F187">
        <v>59.694881889763778</v>
      </c>
      <c r="G187">
        <v>67.772872440944894</v>
      </c>
      <c r="H187" s="149">
        <f t="shared" si="2"/>
        <v>63.733877165354336</v>
      </c>
      <c r="I187" s="148">
        <v>0.97516942034563137</v>
      </c>
      <c r="J187" s="148">
        <v>1.0305586619637084</v>
      </c>
      <c r="K187" s="148">
        <v>1.109129940856187</v>
      </c>
      <c r="L187" s="148">
        <v>1.0099554370166752</v>
      </c>
      <c r="M187" s="40">
        <v>0.73659438820756051</v>
      </c>
      <c r="N187" s="40">
        <v>0.77739733002787614</v>
      </c>
      <c r="O187" s="40">
        <v>0.8283936840489694</v>
      </c>
      <c r="P187" s="40">
        <v>0.73243586956099727</v>
      </c>
      <c r="Q187" s="20">
        <v>0.40073529411764708</v>
      </c>
      <c r="R187" s="20">
        <v>0.51985294117647052</v>
      </c>
      <c r="S187" s="20">
        <v>0.65579044117647056</v>
      </c>
      <c r="T187" s="20">
        <v>0.58121657754010692</v>
      </c>
      <c r="U187" s="38">
        <v>0.97435171556354394</v>
      </c>
      <c r="V187" s="38">
        <v>1.0059846062858175</v>
      </c>
      <c r="W187" s="38">
        <v>1.0639436483865368</v>
      </c>
      <c r="X187" s="38">
        <v>0.96193141793380732</v>
      </c>
      <c r="Y187">
        <v>0.42988870121318123</v>
      </c>
      <c r="Z187">
        <v>0.51357533328522453</v>
      </c>
      <c r="AA187">
        <v>0.64194959458994705</v>
      </c>
      <c r="AB187">
        <v>0.57620124114962024</v>
      </c>
    </row>
    <row r="188" spans="1:28" x14ac:dyDescent="0.25">
      <c r="A188">
        <v>187</v>
      </c>
      <c r="B188">
        <v>493750.88386399799</v>
      </c>
      <c r="C188">
        <v>5180783.1506200004</v>
      </c>
      <c r="D188" t="s">
        <v>15</v>
      </c>
      <c r="E188">
        <v>5</v>
      </c>
      <c r="F188">
        <v>47.219488188976378</v>
      </c>
      <c r="G188">
        <v>41.572093307086611</v>
      </c>
      <c r="H188" s="149">
        <f t="shared" si="2"/>
        <v>44.395790748031494</v>
      </c>
      <c r="I188" s="148">
        <v>0.62841926218221011</v>
      </c>
      <c r="J188" s="148">
        <v>0.57813742372961341</v>
      </c>
      <c r="K188" s="148">
        <v>0.64381691184080092</v>
      </c>
      <c r="L188" s="148">
        <v>0.63293023582543018</v>
      </c>
      <c r="M188" s="40">
        <v>0.45881194357436994</v>
      </c>
      <c r="N188" s="40">
        <v>0.39664359454920917</v>
      </c>
      <c r="O188" s="40">
        <v>0.44421548189364241</v>
      </c>
      <c r="P188" s="40">
        <v>0.42711978258339728</v>
      </c>
      <c r="Q188" s="20">
        <v>0.1</v>
      </c>
      <c r="R188" s="20">
        <v>6.9047619047619052E-2</v>
      </c>
      <c r="S188" s="20">
        <v>7.9166666666666663E-2</v>
      </c>
      <c r="T188" s="20">
        <v>0.10974025974025975</v>
      </c>
      <c r="U188" s="38">
        <v>0.62601407478353266</v>
      </c>
      <c r="V188" s="38">
        <v>0.57848587026215093</v>
      </c>
      <c r="W188" s="38">
        <v>0.65294823245634381</v>
      </c>
      <c r="X188" s="38">
        <v>0.64626270947313802</v>
      </c>
      <c r="Y188">
        <v>3.2167726309415695E-2</v>
      </c>
      <c r="Z188">
        <v>1.2867090523766278E-2</v>
      </c>
      <c r="AA188">
        <v>4.6708973197151442E-2</v>
      </c>
      <c r="AB188">
        <v>6.9757263565852115E-2</v>
      </c>
    </row>
    <row r="189" spans="1:28" x14ac:dyDescent="0.25">
      <c r="A189">
        <v>188</v>
      </c>
      <c r="B189">
        <v>493782.808423999</v>
      </c>
      <c r="C189">
        <v>5180798.5634500002</v>
      </c>
      <c r="D189" t="s">
        <v>15</v>
      </c>
      <c r="E189">
        <v>5</v>
      </c>
      <c r="F189">
        <v>62.180118110236215</v>
      </c>
      <c r="G189">
        <v>48.813755905511812</v>
      </c>
      <c r="H189" s="149">
        <f t="shared" si="2"/>
        <v>55.49693700787401</v>
      </c>
      <c r="I189" s="148">
        <v>0.62542767567092672</v>
      </c>
      <c r="J189" s="148">
        <v>0.76386142387486067</v>
      </c>
      <c r="K189" s="148">
        <v>0.78088332661309179</v>
      </c>
      <c r="L189" s="148">
        <v>0.78266434263560003</v>
      </c>
      <c r="M189" s="40">
        <v>0.45435427934933026</v>
      </c>
      <c r="N189" s="40">
        <v>0.51793429934120971</v>
      </c>
      <c r="O189" s="40">
        <v>0.53490937713066211</v>
      </c>
      <c r="P189" s="40">
        <v>0.52701719421237536</v>
      </c>
      <c r="Q189" s="20">
        <v>7.5000000000000011E-2</v>
      </c>
      <c r="R189" s="20">
        <v>0.21285714285714286</v>
      </c>
      <c r="S189" s="20">
        <v>0.21279761904761901</v>
      </c>
      <c r="T189" s="20">
        <v>0.2158008658008658</v>
      </c>
      <c r="U189" s="38">
        <v>0.62269812938523728</v>
      </c>
      <c r="V189" s="38">
        <v>0.76521413938961191</v>
      </c>
      <c r="W189" s="38">
        <v>0.79221583243388549</v>
      </c>
      <c r="X189" s="38">
        <v>0.80083998564866077</v>
      </c>
      <c r="Y189">
        <v>1.3148375895247038E-2</v>
      </c>
      <c r="Z189">
        <v>0.19820705430542079</v>
      </c>
      <c r="AA189">
        <v>0.19209766451150578</v>
      </c>
      <c r="AB189">
        <v>0.22240642437703534</v>
      </c>
    </row>
    <row r="190" spans="1:28" x14ac:dyDescent="0.25">
      <c r="A190">
        <v>189</v>
      </c>
      <c r="B190">
        <v>493814.71713100001</v>
      </c>
      <c r="C190">
        <v>5180798.7527299803</v>
      </c>
      <c r="D190" t="s">
        <v>15</v>
      </c>
      <c r="E190">
        <v>6</v>
      </c>
      <c r="F190">
        <v>89.911417322834652</v>
      </c>
      <c r="G190">
        <v>69.588809448818893</v>
      </c>
      <c r="H190" s="149">
        <f t="shared" si="2"/>
        <v>79.750113385826779</v>
      </c>
      <c r="I190" s="148">
        <v>1.0731614832177776</v>
      </c>
      <c r="J190" s="148">
        <v>1.0803267279259026</v>
      </c>
      <c r="K190" s="148">
        <v>1.0789559471195322</v>
      </c>
      <c r="L190" s="148">
        <v>1.1175478207933327</v>
      </c>
      <c r="M190" s="40">
        <v>0.72035797678048974</v>
      </c>
      <c r="N190" s="40">
        <v>0.73582523520650323</v>
      </c>
      <c r="O190" s="40">
        <v>0.72416054653503314</v>
      </c>
      <c r="P190" s="40">
        <v>0.75933785434264545</v>
      </c>
      <c r="Q190" s="20">
        <v>0.59523809523809523</v>
      </c>
      <c r="R190" s="20">
        <v>0.66190476190476188</v>
      </c>
      <c r="S190" s="20">
        <v>0.6517857142857143</v>
      </c>
      <c r="T190" s="20">
        <v>0.70346320346320357</v>
      </c>
      <c r="U190" s="38">
        <v>1.0785731088070949</v>
      </c>
      <c r="V190" s="38">
        <v>1.0827104941321282</v>
      </c>
      <c r="W190" s="38">
        <v>1.0774492671659135</v>
      </c>
      <c r="X190" s="38">
        <v>1.1002877799431665</v>
      </c>
      <c r="Y190">
        <v>0.57816037898907924</v>
      </c>
      <c r="Z190">
        <v>0.60362204020719534</v>
      </c>
      <c r="AA190">
        <v>0.58899758274443326</v>
      </c>
      <c r="AB190">
        <v>0.63763243903239042</v>
      </c>
    </row>
    <row r="191" spans="1:28" x14ac:dyDescent="0.25">
      <c r="A191">
        <v>190</v>
      </c>
      <c r="B191">
        <v>493846.60920200002</v>
      </c>
      <c r="C191">
        <v>5180782.7183499904</v>
      </c>
      <c r="D191" t="s">
        <v>24</v>
      </c>
      <c r="E191">
        <v>1</v>
      </c>
      <c r="F191">
        <v>83.309299212598418</v>
      </c>
      <c r="G191">
        <v>45.939976377952753</v>
      </c>
      <c r="H191" s="149">
        <f t="shared" si="2"/>
        <v>64.624637795275589</v>
      </c>
      <c r="I191" s="148">
        <v>0.96470382803035482</v>
      </c>
      <c r="J191" s="148">
        <v>1.1261517340079039</v>
      </c>
      <c r="K191" s="148">
        <v>1.1153074912795564</v>
      </c>
      <c r="L191" s="148">
        <v>1.0785475586217155</v>
      </c>
      <c r="M191" s="40">
        <v>0.66868987898118726</v>
      </c>
      <c r="N191" s="40">
        <v>0.7771029373584778</v>
      </c>
      <c r="O191" s="40">
        <v>0.78265487144828283</v>
      </c>
      <c r="P191" s="40">
        <v>0.76059906522614029</v>
      </c>
      <c r="Q191" s="20">
        <v>0.51633986928104569</v>
      </c>
      <c r="R191" s="20">
        <v>0.69653594771241834</v>
      </c>
      <c r="S191" s="20">
        <v>0.66736111111111118</v>
      </c>
      <c r="T191" s="20">
        <v>0.61722222222222234</v>
      </c>
      <c r="U191" s="38">
        <v>0.96668053461473313</v>
      </c>
      <c r="V191" s="38">
        <v>1.1535591509605336</v>
      </c>
      <c r="W191" s="38">
        <v>1.1432696992757683</v>
      </c>
      <c r="X191" s="38">
        <v>1.104844860616967</v>
      </c>
      <c r="Y191">
        <v>0.4381574416981302</v>
      </c>
      <c r="Z191">
        <v>0.62652111547439282</v>
      </c>
      <c r="AA191">
        <v>0.59306031813775584</v>
      </c>
      <c r="AB191">
        <v>0.55242917710090667</v>
      </c>
    </row>
    <row r="192" spans="1:28" x14ac:dyDescent="0.25">
      <c r="A192">
        <v>191</v>
      </c>
      <c r="B192">
        <v>493878.54757200001</v>
      </c>
      <c r="C192">
        <v>5180811.9108300004</v>
      </c>
      <c r="D192" t="s">
        <v>24</v>
      </c>
      <c r="E192">
        <v>1</v>
      </c>
      <c r="F192">
        <v>79.938238976377946</v>
      </c>
      <c r="G192">
        <v>56.377705418072743</v>
      </c>
      <c r="H192" s="149">
        <f t="shared" si="2"/>
        <v>68.157972197225348</v>
      </c>
      <c r="I192" s="148">
        <v>0.99400921968306322</v>
      </c>
      <c r="J192" s="148">
        <v>1.0949197729467381</v>
      </c>
      <c r="K192" s="148">
        <v>1.0658808120368943</v>
      </c>
      <c r="L192" s="148">
        <v>1.1040765118711018</v>
      </c>
      <c r="M192" s="40">
        <v>0.6888011207846626</v>
      </c>
      <c r="N192" s="40">
        <v>0.75351924410672722</v>
      </c>
      <c r="O192" s="40">
        <v>0.75193353204863311</v>
      </c>
      <c r="P192" s="40">
        <v>0.77891857601308823</v>
      </c>
      <c r="Q192" s="20">
        <v>0.63235294117647056</v>
      </c>
      <c r="R192" s="20">
        <v>0.66155228758169926</v>
      </c>
      <c r="S192" s="20">
        <v>0.61649305555555545</v>
      </c>
      <c r="T192" s="20">
        <v>0.63763888888888887</v>
      </c>
      <c r="U192" s="38">
        <v>0.99615270929712707</v>
      </c>
      <c r="V192" s="38">
        <v>1.1210910327165098</v>
      </c>
      <c r="W192" s="38">
        <v>1.0891000849301484</v>
      </c>
      <c r="X192" s="38">
        <v>1.1292248956711577</v>
      </c>
      <c r="Y192">
        <v>0.47376739639161308</v>
      </c>
      <c r="Z192">
        <v>0.57832560172765124</v>
      </c>
      <c r="AA192">
        <v>0.53210267246858634</v>
      </c>
      <c r="AB192">
        <v>0.57579039375937113</v>
      </c>
    </row>
    <row r="193" spans="1:28" x14ac:dyDescent="0.25">
      <c r="A193">
        <v>192</v>
      </c>
      <c r="B193">
        <v>493910.45270800003</v>
      </c>
      <c r="C193">
        <v>5180808.6558299903</v>
      </c>
      <c r="D193" t="s">
        <v>24</v>
      </c>
      <c r="E193">
        <v>2</v>
      </c>
      <c r="F193">
        <v>68.390488188976377</v>
      </c>
      <c r="G193">
        <v>52.524383701476587</v>
      </c>
      <c r="H193" s="149">
        <f t="shared" si="2"/>
        <v>60.457435945226479</v>
      </c>
      <c r="I193" s="148">
        <v>0.83835760379076885</v>
      </c>
      <c r="J193" s="148">
        <v>0.90617739946987008</v>
      </c>
      <c r="K193" s="148">
        <v>0.92587961533678198</v>
      </c>
      <c r="L193" s="148">
        <v>0.92344436069249147</v>
      </c>
      <c r="M193" s="40">
        <v>0.5938578405542716</v>
      </c>
      <c r="N193" s="40">
        <v>0.63508913535353273</v>
      </c>
      <c r="O193" s="40">
        <v>0.63354947824659125</v>
      </c>
      <c r="P193" s="40">
        <v>0.64602176880116491</v>
      </c>
      <c r="Q193" s="20">
        <v>0.34705882352941175</v>
      </c>
      <c r="R193" s="20">
        <v>0.42183006535947715</v>
      </c>
      <c r="S193" s="20">
        <v>0.42949346405228761</v>
      </c>
      <c r="T193" s="20">
        <v>0.41026143790849667</v>
      </c>
      <c r="U193" s="38">
        <v>0.86924642705305599</v>
      </c>
      <c r="V193" s="38">
        <v>0.92830757705930278</v>
      </c>
      <c r="W193" s="38">
        <v>0.9377672907607042</v>
      </c>
      <c r="X193" s="38">
        <v>0.93061642332178596</v>
      </c>
      <c r="Y193">
        <v>0.20887232523989113</v>
      </c>
      <c r="Z193">
        <v>0.32435090577741577</v>
      </c>
      <c r="AA193">
        <v>0.32516025757345213</v>
      </c>
      <c r="AB193">
        <v>0.34412373000522434</v>
      </c>
    </row>
    <row r="194" spans="1:28" x14ac:dyDescent="0.25">
      <c r="A194">
        <v>193</v>
      </c>
      <c r="B194">
        <v>493942.357093998</v>
      </c>
      <c r="C194">
        <v>5180804.6231500003</v>
      </c>
      <c r="D194" t="s">
        <v>24</v>
      </c>
      <c r="E194">
        <v>3</v>
      </c>
      <c r="F194">
        <v>77.979566141732263</v>
      </c>
      <c r="G194">
        <v>46.287699090266891</v>
      </c>
      <c r="H194" s="149">
        <f t="shared" si="2"/>
        <v>62.133632615999574</v>
      </c>
      <c r="I194" s="148">
        <v>0.98639960636390001</v>
      </c>
      <c r="J194" s="148">
        <v>0.98548216695627333</v>
      </c>
      <c r="K194" s="148">
        <v>1.0034945920843736</v>
      </c>
      <c r="L194" s="148">
        <v>1.0233084138433148</v>
      </c>
      <c r="M194" s="40">
        <v>0.72659883043934381</v>
      </c>
      <c r="N194" s="40">
        <v>0.74763440895528988</v>
      </c>
      <c r="O194" s="40">
        <v>0.75601391610524793</v>
      </c>
      <c r="P194" s="40">
        <v>0.76776596661498497</v>
      </c>
      <c r="Q194" s="20">
        <v>0.54791666666666661</v>
      </c>
      <c r="R194" s="20">
        <v>0.50859612265959009</v>
      </c>
      <c r="S194" s="20">
        <v>0.53168836613592796</v>
      </c>
      <c r="T194" s="20">
        <v>0.54501499962026267</v>
      </c>
      <c r="U194" s="38">
        <v>1.0025504843054467</v>
      </c>
      <c r="V194" s="38">
        <v>0.96173853296974043</v>
      </c>
      <c r="W194" s="38">
        <v>0.98544538453891573</v>
      </c>
      <c r="X194" s="38">
        <v>0.98997906819331016</v>
      </c>
      <c r="Y194">
        <v>0.46623742225758547</v>
      </c>
      <c r="Z194">
        <v>0.50602419620619565</v>
      </c>
      <c r="AA194">
        <v>0.52281635678465521</v>
      </c>
      <c r="AB194">
        <v>0.56395976357021405</v>
      </c>
    </row>
    <row r="195" spans="1:28" x14ac:dyDescent="0.25">
      <c r="A195">
        <v>194</v>
      </c>
      <c r="B195">
        <v>493976.07760600001</v>
      </c>
      <c r="C195">
        <v>5180793.5362799903</v>
      </c>
      <c r="D195" t="s">
        <v>24</v>
      </c>
      <c r="E195">
        <v>4</v>
      </c>
      <c r="F195">
        <v>79.446070866141739</v>
      </c>
      <c r="G195">
        <v>32.334792400799458</v>
      </c>
      <c r="H195" s="149">
        <f t="shared" ref="H195:H258" si="3">AVERAGE(F195:G195)</f>
        <v>55.890431633470598</v>
      </c>
      <c r="I195" s="148">
        <v>0.90547256086979022</v>
      </c>
      <c r="J195" s="148">
        <v>0.81593023437855483</v>
      </c>
      <c r="K195" s="148">
        <v>0.88856879452586679</v>
      </c>
      <c r="L195" s="148">
        <v>0.89677725207918024</v>
      </c>
      <c r="M195" s="40">
        <v>0.63543479113554646</v>
      </c>
      <c r="N195" s="40">
        <v>0.58259763210637261</v>
      </c>
      <c r="O195" s="40">
        <v>0.63477652639967619</v>
      </c>
      <c r="P195" s="40">
        <v>0.63794413459998656</v>
      </c>
      <c r="Q195" s="20">
        <v>0.51041666666666663</v>
      </c>
      <c r="R195" s="20">
        <v>0.36233660130718953</v>
      </c>
      <c r="S195" s="20">
        <v>0.41237745098039214</v>
      </c>
      <c r="T195" s="20">
        <v>0.40626856803327382</v>
      </c>
      <c r="U195" s="38">
        <v>0.93189008391023886</v>
      </c>
      <c r="V195" s="38">
        <v>0.83081501699306093</v>
      </c>
      <c r="W195" s="38">
        <v>0.90317167786215613</v>
      </c>
      <c r="X195" s="38">
        <v>0.908298736798821</v>
      </c>
      <c r="Y195">
        <v>0.43583112340205776</v>
      </c>
      <c r="Z195">
        <v>0.3308021348711282</v>
      </c>
      <c r="AA195">
        <v>0.38033790279127533</v>
      </c>
      <c r="AB195">
        <v>0.36489030762074098</v>
      </c>
    </row>
    <row r="196" spans="1:28" x14ac:dyDescent="0.25">
      <c r="A196">
        <v>195</v>
      </c>
      <c r="B196">
        <v>494006.16654900002</v>
      </c>
      <c r="C196">
        <v>5180797.1138899904</v>
      </c>
      <c r="D196" t="s">
        <v>24</v>
      </c>
      <c r="E196">
        <v>4</v>
      </c>
      <c r="F196">
        <v>77.197081496062992</v>
      </c>
      <c r="G196">
        <v>42.798057831802758</v>
      </c>
      <c r="H196" s="149">
        <f t="shared" si="3"/>
        <v>59.997569663932879</v>
      </c>
      <c r="I196" s="148">
        <v>0.85390500081561715</v>
      </c>
      <c r="J196" s="148">
        <v>0.93437634174627748</v>
      </c>
      <c r="K196" s="148">
        <v>0.961560830323831</v>
      </c>
      <c r="L196" s="148">
        <v>0.95360361915169778</v>
      </c>
      <c r="M196" s="40">
        <v>0.60600105914536018</v>
      </c>
      <c r="N196" s="40">
        <v>0.66713611019502039</v>
      </c>
      <c r="O196" s="40">
        <v>0.69152205973384562</v>
      </c>
      <c r="P196" s="40">
        <v>0.68179616724101977</v>
      </c>
      <c r="Q196" s="20">
        <v>0.41249999999999998</v>
      </c>
      <c r="R196" s="20">
        <v>0.46173202614379089</v>
      </c>
      <c r="S196" s="20">
        <v>0.49068627450980395</v>
      </c>
      <c r="T196" s="20">
        <v>0.46856803327391566</v>
      </c>
      <c r="U196" s="38">
        <v>0.87442990016787725</v>
      </c>
      <c r="V196" s="38">
        <v>0.94533955088839206</v>
      </c>
      <c r="W196" s="38">
        <v>0.9782037632467101</v>
      </c>
      <c r="X196" s="38">
        <v>0.96696688722408797</v>
      </c>
      <c r="Y196">
        <v>0.39493620847284711</v>
      </c>
      <c r="Z196">
        <v>0.46492545182457262</v>
      </c>
      <c r="AA196">
        <v>0.44913956052368681</v>
      </c>
      <c r="AB196">
        <v>0.42047775835193435</v>
      </c>
    </row>
    <row r="197" spans="1:28" x14ac:dyDescent="0.25">
      <c r="A197">
        <v>196</v>
      </c>
      <c r="B197">
        <v>494038.07558499801</v>
      </c>
      <c r="C197">
        <v>5180797.63772</v>
      </c>
      <c r="D197" t="s">
        <v>24</v>
      </c>
      <c r="E197">
        <v>5</v>
      </c>
      <c r="F197">
        <v>85.550915354330712</v>
      </c>
      <c r="G197">
        <v>54.752766261479344</v>
      </c>
      <c r="H197" s="149">
        <f t="shared" si="3"/>
        <v>70.151840807905032</v>
      </c>
      <c r="I197" s="148">
        <v>0.94807206230643881</v>
      </c>
      <c r="J197" s="148">
        <v>0.99752269190466403</v>
      </c>
      <c r="K197" s="148">
        <v>1.0036345358458099</v>
      </c>
      <c r="L197" s="148">
        <v>1.0281017147022673</v>
      </c>
      <c r="M197" s="40">
        <v>0.72835195801308517</v>
      </c>
      <c r="N197" s="40">
        <v>0.7084969079811877</v>
      </c>
      <c r="O197" s="40">
        <v>0.70985724480265966</v>
      </c>
      <c r="P197" s="40">
        <v>0.70808903820782243</v>
      </c>
      <c r="Q197" s="20">
        <v>0.3666666666666667</v>
      </c>
      <c r="R197" s="20">
        <v>0.4491666666666666</v>
      </c>
      <c r="S197" s="20">
        <v>0.49739583333333331</v>
      </c>
      <c r="T197" s="20">
        <v>0.54242424242424236</v>
      </c>
      <c r="U197" s="38">
        <v>0.90885408493564501</v>
      </c>
      <c r="V197" s="38">
        <v>0.96719792513934277</v>
      </c>
      <c r="W197" s="38">
        <v>0.98176951280973179</v>
      </c>
      <c r="X197" s="38">
        <v>0.99989215125251463</v>
      </c>
      <c r="Y197">
        <v>0.54987437632756286</v>
      </c>
      <c r="Z197">
        <v>0.51959053311673897</v>
      </c>
      <c r="AA197">
        <v>0.55131275851083417</v>
      </c>
      <c r="AB197">
        <v>0.56950715245420847</v>
      </c>
    </row>
    <row r="198" spans="1:28" x14ac:dyDescent="0.25">
      <c r="A198">
        <v>197</v>
      </c>
      <c r="B198">
        <v>494069.977149999</v>
      </c>
      <c r="C198">
        <v>5180790.6054199804</v>
      </c>
      <c r="D198" t="s">
        <v>24</v>
      </c>
      <c r="E198">
        <v>6</v>
      </c>
      <c r="F198">
        <v>73.223187401574805</v>
      </c>
      <c r="G198">
        <v>42.635223288650728</v>
      </c>
      <c r="H198" s="149">
        <f t="shared" si="3"/>
        <v>57.929205345112763</v>
      </c>
      <c r="I198" s="148">
        <v>0.80380002934085071</v>
      </c>
      <c r="J198" s="148">
        <v>0.79129861399902901</v>
      </c>
      <c r="K198" s="148">
        <v>0.85833429734077471</v>
      </c>
      <c r="L198" s="148">
        <v>0.83545740384305489</v>
      </c>
      <c r="M198" s="40">
        <v>0.60523846102491929</v>
      </c>
      <c r="N198" s="40">
        <v>0.5586576704450702</v>
      </c>
      <c r="O198" s="40">
        <v>0.59749484187590973</v>
      </c>
      <c r="P198" s="40">
        <v>0.56800715941782787</v>
      </c>
      <c r="Q198" s="20">
        <v>0.30769230769230771</v>
      </c>
      <c r="R198" s="20">
        <v>0.41538461538461541</v>
      </c>
      <c r="S198" s="20">
        <v>0.48901098901098905</v>
      </c>
      <c r="T198" s="20">
        <v>0.42692307692307691</v>
      </c>
      <c r="U198" s="38">
        <v>0.80247577848817431</v>
      </c>
      <c r="V198" s="38">
        <v>0.80901030325742906</v>
      </c>
      <c r="W198" s="38">
        <v>0.87284483697109216</v>
      </c>
      <c r="X198" s="38">
        <v>0.84671507666389323</v>
      </c>
      <c r="Y198">
        <v>0.33793677204658901</v>
      </c>
      <c r="Z198">
        <v>0.33255506996101647</v>
      </c>
      <c r="AA198">
        <v>0.38235671861145576</v>
      </c>
      <c r="AB198">
        <v>0.34848859780574626</v>
      </c>
    </row>
    <row r="199" spans="1:28" x14ac:dyDescent="0.25">
      <c r="A199">
        <v>198</v>
      </c>
      <c r="B199">
        <v>494101.90357700002</v>
      </c>
      <c r="C199">
        <v>5180808.7980000004</v>
      </c>
      <c r="D199" t="s">
        <v>24</v>
      </c>
      <c r="E199">
        <v>6</v>
      </c>
      <c r="F199">
        <v>74.6995496062992</v>
      </c>
      <c r="G199">
        <v>46.855740309963984</v>
      </c>
      <c r="H199" s="149">
        <f t="shared" si="3"/>
        <v>60.777644958131589</v>
      </c>
      <c r="I199" s="148">
        <v>1.0472811216711169</v>
      </c>
      <c r="J199" s="148">
        <v>0.99851188517960598</v>
      </c>
      <c r="K199" s="148">
        <v>1.0069807017934034</v>
      </c>
      <c r="L199" s="148">
        <v>0.98942786306318253</v>
      </c>
      <c r="M199" s="40">
        <v>0.76913238870836287</v>
      </c>
      <c r="N199" s="40">
        <v>0.71695894167529439</v>
      </c>
      <c r="O199" s="40">
        <v>0.70899936319033596</v>
      </c>
      <c r="P199" s="40">
        <v>0.67614615956654389</v>
      </c>
      <c r="Q199" s="20">
        <v>0.61538461538461542</v>
      </c>
      <c r="R199" s="20">
        <v>0.46153846153846151</v>
      </c>
      <c r="S199" s="20">
        <v>0.52289377289377292</v>
      </c>
      <c r="T199" s="20">
        <v>0.51987179487179491</v>
      </c>
      <c r="U199" s="38">
        <v>1.0638831284668084</v>
      </c>
      <c r="V199" s="38">
        <v>1.0245910145972146</v>
      </c>
      <c r="W199" s="38">
        <v>1.0265521858081021</v>
      </c>
      <c r="X199" s="38">
        <v>1.0038686856609533</v>
      </c>
      <c r="Y199">
        <v>0.60182383337897916</v>
      </c>
      <c r="Z199">
        <v>0.51702442471452881</v>
      </c>
      <c r="AA199">
        <v>0.51283066347393291</v>
      </c>
      <c r="AB199">
        <v>0.48999462886181672</v>
      </c>
    </row>
    <row r="200" spans="1:28" x14ac:dyDescent="0.25">
      <c r="A200">
        <v>199</v>
      </c>
      <c r="B200">
        <v>494133.78745300003</v>
      </c>
      <c r="C200">
        <v>5180783.6531300005</v>
      </c>
      <c r="D200" t="s">
        <v>24</v>
      </c>
      <c r="E200">
        <v>7</v>
      </c>
      <c r="F200">
        <v>82.13064409448819</v>
      </c>
      <c r="G200">
        <v>56.82838815107084</v>
      </c>
      <c r="H200" s="149">
        <f t="shared" si="3"/>
        <v>69.479516122779515</v>
      </c>
      <c r="I200" s="148">
        <v>0.95520510191559937</v>
      </c>
      <c r="J200" s="148">
        <v>0.96667650165621277</v>
      </c>
      <c r="K200" s="148">
        <v>1.0407227173831184</v>
      </c>
      <c r="L200" s="148">
        <v>1.0913795530420896</v>
      </c>
      <c r="M200" s="40">
        <v>0.70645118410180974</v>
      </c>
      <c r="N200" s="40">
        <v>0.66289504251657383</v>
      </c>
      <c r="O200" s="40">
        <v>0.70963996806819885</v>
      </c>
      <c r="P200" s="40">
        <v>0.72782592319824191</v>
      </c>
      <c r="Q200" s="20">
        <v>0.55555555555555558</v>
      </c>
      <c r="R200" s="20">
        <v>0.62222222222222223</v>
      </c>
      <c r="S200" s="20">
        <v>0.68253968253968256</v>
      </c>
      <c r="T200" s="20">
        <v>0.70833333333333326</v>
      </c>
      <c r="U200" s="38">
        <v>0.70645118410180974</v>
      </c>
      <c r="V200" s="38">
        <v>0.66289504251657383</v>
      </c>
      <c r="W200" s="38">
        <v>0.70963996806819885</v>
      </c>
      <c r="X200" s="38">
        <v>0.72782592319824191</v>
      </c>
      <c r="Y200">
        <v>0.49930142782051135</v>
      </c>
      <c r="Z200">
        <v>0.47994414196362073</v>
      </c>
      <c r="AA200">
        <v>0.54850209756904167</v>
      </c>
      <c r="AB200">
        <v>0.58599819460834479</v>
      </c>
    </row>
    <row r="201" spans="1:28" x14ac:dyDescent="0.25">
      <c r="A201">
        <v>200</v>
      </c>
      <c r="B201">
        <v>493387.33872200001</v>
      </c>
      <c r="C201">
        <v>5180837.4458999904</v>
      </c>
      <c r="D201" t="s">
        <v>9</v>
      </c>
      <c r="E201">
        <v>1</v>
      </c>
      <c r="F201">
        <v>38.533493503937009</v>
      </c>
      <c r="G201">
        <v>51.008858267716533</v>
      </c>
      <c r="H201" s="149">
        <f t="shared" si="3"/>
        <v>44.771175885826771</v>
      </c>
      <c r="I201" s="148">
        <v>1.011555373089015</v>
      </c>
      <c r="J201" s="148">
        <v>0.89571271366037541</v>
      </c>
      <c r="K201" s="148">
        <v>0.79795647492588384</v>
      </c>
      <c r="L201" s="148">
        <v>0.79795647492588384</v>
      </c>
      <c r="M201" s="40">
        <v>0.74133638057255746</v>
      </c>
      <c r="N201" s="40">
        <v>0.64149453031854464</v>
      </c>
      <c r="O201" s="40">
        <v>0.55898447052263767</v>
      </c>
      <c r="P201" s="40">
        <v>0.55898447052263767</v>
      </c>
      <c r="Q201" s="20">
        <v>0.47499999999999998</v>
      </c>
      <c r="R201" s="20">
        <v>0.39050125313283213</v>
      </c>
      <c r="S201" s="20">
        <v>0.35666771094402677</v>
      </c>
      <c r="T201" s="20">
        <v>0.35666771094402677</v>
      </c>
      <c r="U201" s="38">
        <v>0.98939689008689591</v>
      </c>
      <c r="V201" s="38">
        <v>0.89124955848127985</v>
      </c>
      <c r="W201" s="38">
        <v>0.79252760287643043</v>
      </c>
      <c r="X201" s="38">
        <v>0.79252760287643043</v>
      </c>
      <c r="Y201">
        <v>0.5213387473251756</v>
      </c>
      <c r="Z201">
        <v>0.41229113163171471</v>
      </c>
      <c r="AA201">
        <v>0.34024712844268973</v>
      </c>
      <c r="AB201">
        <v>0.34024712844268973</v>
      </c>
    </row>
    <row r="202" spans="1:28" x14ac:dyDescent="0.25">
      <c r="A202">
        <v>201</v>
      </c>
      <c r="B202">
        <v>493416.665978998</v>
      </c>
      <c r="C202">
        <v>5180836.9577099904</v>
      </c>
      <c r="D202" t="s">
        <v>9</v>
      </c>
      <c r="E202">
        <v>1</v>
      </c>
      <c r="F202">
        <v>52.797276701872875</v>
      </c>
      <c r="G202">
        <v>33.046259842519689</v>
      </c>
      <c r="H202" s="149">
        <f t="shared" si="3"/>
        <v>42.921768272196282</v>
      </c>
      <c r="I202" s="148">
        <v>0.79099801806043735</v>
      </c>
      <c r="J202" s="148">
        <v>0.84556053767447137</v>
      </c>
      <c r="K202" s="148">
        <v>0.86694578817240786</v>
      </c>
      <c r="L202" s="148">
        <v>0.7929043063330482</v>
      </c>
      <c r="M202" s="40">
        <v>0.58492618431287591</v>
      </c>
      <c r="N202" s="40">
        <v>0.60728772138435416</v>
      </c>
      <c r="O202" s="40">
        <v>0.61225736843720058</v>
      </c>
      <c r="P202" s="40">
        <v>0.56902087962963921</v>
      </c>
      <c r="Q202" s="20">
        <v>0.2</v>
      </c>
      <c r="R202" s="20">
        <v>0.29754385964912278</v>
      </c>
      <c r="S202" s="20">
        <v>0.34533991228070171</v>
      </c>
      <c r="T202" s="20">
        <v>0.30418660287081339</v>
      </c>
      <c r="U202" s="38">
        <v>0.77997169105900976</v>
      </c>
      <c r="V202" s="38">
        <v>0.84583678849612665</v>
      </c>
      <c r="W202" s="38">
        <v>0.85904600853246804</v>
      </c>
      <c r="X202" s="38">
        <v>0.78987627747269018</v>
      </c>
      <c r="Y202">
        <v>0.25546292580379526</v>
      </c>
      <c r="Z202">
        <v>0.35595525299355235</v>
      </c>
      <c r="AA202">
        <v>0.39812946763202922</v>
      </c>
      <c r="AB202">
        <v>0.32912960700836025</v>
      </c>
    </row>
    <row r="203" spans="1:28" x14ac:dyDescent="0.25">
      <c r="A203">
        <v>202</v>
      </c>
      <c r="B203">
        <v>493448.56273100001</v>
      </c>
      <c r="C203">
        <v>5180826.3661900004</v>
      </c>
      <c r="D203" t="s">
        <v>9</v>
      </c>
      <c r="E203">
        <v>2</v>
      </c>
      <c r="F203">
        <v>81.379380651803103</v>
      </c>
      <c r="G203">
        <v>50.418307086614178</v>
      </c>
      <c r="H203" s="149">
        <f t="shared" si="3"/>
        <v>65.898843869208633</v>
      </c>
      <c r="I203" s="148">
        <v>0.87824150291497816</v>
      </c>
      <c r="J203" s="148">
        <v>0.83135879419421799</v>
      </c>
      <c r="K203" s="148">
        <v>0.88141449967299224</v>
      </c>
      <c r="L203" s="148">
        <v>0.86688609382662829</v>
      </c>
      <c r="M203" s="40">
        <v>0.60888866908241224</v>
      </c>
      <c r="N203" s="40">
        <v>0.61025042114172079</v>
      </c>
      <c r="O203" s="40">
        <v>0.63220145720448251</v>
      </c>
      <c r="P203" s="40">
        <v>0.62546589329405988</v>
      </c>
      <c r="Q203" s="20">
        <v>0.31954887218045114</v>
      </c>
      <c r="R203" s="20">
        <v>0.63596491228070173</v>
      </c>
      <c r="S203" s="20">
        <v>0.64446831364124602</v>
      </c>
      <c r="T203" s="20">
        <v>0.57671957671957674</v>
      </c>
      <c r="U203" s="38">
        <v>0.89266517932636025</v>
      </c>
      <c r="V203" s="38">
        <v>0.82407950110062878</v>
      </c>
      <c r="W203" s="38">
        <v>0.87109225741240337</v>
      </c>
      <c r="X203" s="38">
        <v>0.85203025843871738</v>
      </c>
      <c r="Y203">
        <v>0.27361038475086413</v>
      </c>
      <c r="Z203">
        <v>0.4358236650940609</v>
      </c>
      <c r="AA203">
        <v>0.50739608738021891</v>
      </c>
      <c r="AB203">
        <v>0.46444529799782064</v>
      </c>
    </row>
    <row r="204" spans="1:28" x14ac:dyDescent="0.25">
      <c r="A204">
        <v>203</v>
      </c>
      <c r="B204">
        <v>493480.485305999</v>
      </c>
      <c r="C204">
        <v>5180839.4438500004</v>
      </c>
      <c r="D204" t="s">
        <v>9</v>
      </c>
      <c r="E204">
        <v>3</v>
      </c>
      <c r="F204">
        <v>69.839087250814103</v>
      </c>
      <c r="G204">
        <v>44.931102362204719</v>
      </c>
      <c r="H204" s="149">
        <f t="shared" si="3"/>
        <v>57.385094806509414</v>
      </c>
      <c r="I204" s="148">
        <v>0.88403135304405311</v>
      </c>
      <c r="J204" s="148">
        <v>0.87500956982467648</v>
      </c>
      <c r="K204" s="148">
        <v>0.92888370936998499</v>
      </c>
      <c r="L204" s="148">
        <v>0.86559213638239252</v>
      </c>
      <c r="M204" s="40">
        <v>0.65471411792510781</v>
      </c>
      <c r="N204" s="40">
        <v>0.64830097004979392</v>
      </c>
      <c r="O204" s="40">
        <v>0.68246371607898515</v>
      </c>
      <c r="P204" s="40">
        <v>0.63184893282564425</v>
      </c>
      <c r="Q204" s="20">
        <v>0.3571428571428571</v>
      </c>
      <c r="R204" s="20">
        <v>0.34523809523809523</v>
      </c>
      <c r="S204" s="20">
        <v>0.42176870748299317</v>
      </c>
      <c r="T204" s="20">
        <v>0.34962406015037589</v>
      </c>
      <c r="U204" s="38">
        <v>0.85794231035582835</v>
      </c>
      <c r="V204" s="38">
        <v>0.85550091168936171</v>
      </c>
      <c r="W204" s="38">
        <v>0.91611641620509288</v>
      </c>
      <c r="X204" s="38">
        <v>0.8527423392963206</v>
      </c>
      <c r="Y204">
        <v>0.43419874475309772</v>
      </c>
      <c r="Z204">
        <v>0.39852674514148789</v>
      </c>
      <c r="AA204">
        <v>0.47227201453073459</v>
      </c>
      <c r="AB204">
        <v>0.38403131798135826</v>
      </c>
    </row>
    <row r="205" spans="1:28" x14ac:dyDescent="0.25">
      <c r="A205">
        <v>204</v>
      </c>
      <c r="B205">
        <v>493512.37530999799</v>
      </c>
      <c r="C205">
        <v>5180822.5187200001</v>
      </c>
      <c r="D205" t="s">
        <v>9</v>
      </c>
      <c r="E205">
        <v>4</v>
      </c>
      <c r="F205">
        <v>77.471088869553213</v>
      </c>
      <c r="G205">
        <v>45.669291338582674</v>
      </c>
      <c r="H205" s="149">
        <f t="shared" si="3"/>
        <v>61.570190104067947</v>
      </c>
      <c r="I205" s="148">
        <v>1.179356148118001</v>
      </c>
      <c r="J205" s="148">
        <v>1.0145047527188822</v>
      </c>
      <c r="K205" s="148">
        <v>1.0476784328992677</v>
      </c>
      <c r="L205" s="148">
        <v>0.9901347460514982</v>
      </c>
      <c r="M205" s="40">
        <v>0.84671065666695822</v>
      </c>
      <c r="N205" s="40">
        <v>0.76076283740611106</v>
      </c>
      <c r="O205" s="40">
        <v>0.79634719009082033</v>
      </c>
      <c r="P205" s="40">
        <v>0.7279441862752033</v>
      </c>
      <c r="Q205" s="20">
        <v>0.60869565217391308</v>
      </c>
      <c r="R205" s="20">
        <v>0.39875776397515528</v>
      </c>
      <c r="S205" s="20">
        <v>0.49996470920383962</v>
      </c>
      <c r="T205" s="20">
        <v>0.4538365016625886</v>
      </c>
      <c r="U205" s="38">
        <v>1.1732139838903555</v>
      </c>
      <c r="V205" s="38">
        <v>1.0118265687663943</v>
      </c>
      <c r="W205" s="38">
        <v>1.0339865448770182</v>
      </c>
      <c r="X205" s="38">
        <v>0.98451284065206079</v>
      </c>
      <c r="Y205">
        <v>0.66540616909660555</v>
      </c>
      <c r="Z205">
        <v>0.50705190664066158</v>
      </c>
      <c r="AA205">
        <v>0.6123315851083968</v>
      </c>
      <c r="AB205">
        <v>0.54971465745846637</v>
      </c>
    </row>
    <row r="206" spans="1:28" x14ac:dyDescent="0.25">
      <c r="A206">
        <v>205</v>
      </c>
      <c r="B206">
        <v>493544.29430000001</v>
      </c>
      <c r="C206">
        <v>5180832.3741800003</v>
      </c>
      <c r="D206" t="s">
        <v>9</v>
      </c>
      <c r="E206">
        <v>5</v>
      </c>
      <c r="F206">
        <v>81.822975887765111</v>
      </c>
      <c r="G206">
        <v>56.299215059055108</v>
      </c>
      <c r="H206" s="149">
        <f t="shared" si="3"/>
        <v>69.061095473410106</v>
      </c>
      <c r="I206" s="148">
        <v>1.1078431356502798</v>
      </c>
      <c r="J206" s="148">
        <v>1.0477248573134967</v>
      </c>
      <c r="K206" s="148">
        <v>1.0270832910418675</v>
      </c>
      <c r="L206" s="148">
        <v>0.99666933766569876</v>
      </c>
      <c r="M206" s="40">
        <v>0.82694323913543255</v>
      </c>
      <c r="N206" s="40">
        <v>0.77847694913639187</v>
      </c>
      <c r="O206" s="40">
        <v>0.76648104340181578</v>
      </c>
      <c r="P206" s="40">
        <v>0.74074251354052434</v>
      </c>
      <c r="Q206" s="20">
        <v>0.7</v>
      </c>
      <c r="R206" s="20">
        <v>0.63</v>
      </c>
      <c r="S206" s="20">
        <v>0.65032894736842106</v>
      </c>
      <c r="T206" s="20">
        <v>0.58755980861244017</v>
      </c>
      <c r="U206" s="38">
        <v>1.0833848351403246</v>
      </c>
      <c r="V206" s="38">
        <v>1.0230058210454569</v>
      </c>
      <c r="W206" s="38">
        <v>1.002572038519415</v>
      </c>
      <c r="X206" s="38">
        <v>0.97855488624648324</v>
      </c>
      <c r="Y206">
        <v>0.6596844739515817</v>
      </c>
      <c r="Z206">
        <v>0.61092196501343943</v>
      </c>
      <c r="AA206">
        <v>0.63182622813339961</v>
      </c>
      <c r="AB206">
        <v>0.57265853851475534</v>
      </c>
    </row>
    <row r="207" spans="1:28" x14ac:dyDescent="0.25">
      <c r="A207">
        <v>206</v>
      </c>
      <c r="B207">
        <v>493576.197009</v>
      </c>
      <c r="C207">
        <v>5180827.1172000002</v>
      </c>
      <c r="D207" t="s">
        <v>9</v>
      </c>
      <c r="E207">
        <v>6</v>
      </c>
      <c r="F207">
        <v>86.082664311928184</v>
      </c>
      <c r="G207">
        <v>49.630905511811015</v>
      </c>
      <c r="H207" s="149">
        <f t="shared" si="3"/>
        <v>67.856784911869596</v>
      </c>
      <c r="I207" s="148">
        <v>0.77984286960233129</v>
      </c>
      <c r="J207" s="148">
        <v>0.98013245399428151</v>
      </c>
      <c r="K207" s="148">
        <v>1.0152738318399146</v>
      </c>
      <c r="L207" s="148">
        <v>0.98218792271062472</v>
      </c>
      <c r="M207" s="40">
        <v>0.59461044670073571</v>
      </c>
      <c r="N207" s="40">
        <v>0.78632339674968355</v>
      </c>
      <c r="O207" s="40">
        <v>0.80085577601185531</v>
      </c>
      <c r="P207" s="40">
        <v>0.76638292607332981</v>
      </c>
      <c r="Q207" s="20">
        <v>0.23809523809523808</v>
      </c>
      <c r="R207" s="20">
        <v>0.55714285714285716</v>
      </c>
      <c r="S207" s="20">
        <v>0.61933582721626201</v>
      </c>
      <c r="T207" s="20">
        <v>0.60032253648854439</v>
      </c>
      <c r="U207" s="38">
        <v>0.76012814043549493</v>
      </c>
      <c r="V207" s="38">
        <v>0.97596226618168669</v>
      </c>
      <c r="W207" s="38">
        <v>1.0102469525699638</v>
      </c>
      <c r="X207" s="38">
        <v>0.97673410568097163</v>
      </c>
      <c r="Y207">
        <v>0.22448861477502641</v>
      </c>
      <c r="Z207">
        <v>0.54655699154186421</v>
      </c>
      <c r="AA207">
        <v>0.58498223539871341</v>
      </c>
      <c r="AB207">
        <v>0.57360146176341253</v>
      </c>
    </row>
    <row r="208" spans="1:28" x14ac:dyDescent="0.25">
      <c r="A208">
        <v>207</v>
      </c>
      <c r="B208">
        <v>493606.513420998</v>
      </c>
      <c r="C208">
        <v>5180835.6831999803</v>
      </c>
      <c r="D208" t="s">
        <v>9</v>
      </c>
      <c r="E208">
        <v>6</v>
      </c>
      <c r="F208">
        <v>83.204187576457215</v>
      </c>
      <c r="G208">
        <v>55.339566929133852</v>
      </c>
      <c r="H208" s="149">
        <f t="shared" si="3"/>
        <v>69.271877252795534</v>
      </c>
      <c r="I208" s="148">
        <v>1.0831613280579975</v>
      </c>
      <c r="J208" s="148">
        <v>1.1086514375131136</v>
      </c>
      <c r="K208" s="148">
        <v>1.0842699399432925</v>
      </c>
      <c r="L208" s="148">
        <v>1.0208123147707158</v>
      </c>
      <c r="M208" s="40">
        <v>0.83198423716870162</v>
      </c>
      <c r="N208" s="40">
        <v>0.88873618112236663</v>
      </c>
      <c r="O208" s="40">
        <v>0.85672736298040242</v>
      </c>
      <c r="P208" s="40">
        <v>0.7962864314667577</v>
      </c>
      <c r="Q208" s="20">
        <v>0.64285714285714279</v>
      </c>
      <c r="R208" s="20">
        <v>0.73333333333333328</v>
      </c>
      <c r="S208" s="20">
        <v>0.68414855072463754</v>
      </c>
      <c r="T208" s="20">
        <v>0.63279691323169562</v>
      </c>
      <c r="U208" s="38">
        <v>1.0565918381384747</v>
      </c>
      <c r="V208" s="38">
        <v>1.10125099539539</v>
      </c>
      <c r="W208" s="38">
        <v>1.0770308621821145</v>
      </c>
      <c r="X208" s="38">
        <v>1.0138372616984965</v>
      </c>
      <c r="Y208">
        <v>0.68970093858967774</v>
      </c>
      <c r="Z208">
        <v>0.78338369550379372</v>
      </c>
      <c r="AA208">
        <v>0.717468040569465</v>
      </c>
      <c r="AB208">
        <v>0.65066794310225018</v>
      </c>
    </row>
    <row r="209" spans="1:28" x14ac:dyDescent="0.25">
      <c r="A209">
        <v>208</v>
      </c>
      <c r="B209">
        <v>493640.011778999</v>
      </c>
      <c r="C209">
        <v>5180825.2712899903</v>
      </c>
      <c r="D209" t="s">
        <v>15</v>
      </c>
      <c r="E209">
        <v>1</v>
      </c>
      <c r="F209">
        <v>61.515748031496059</v>
      </c>
      <c r="G209">
        <v>52.423464173228346</v>
      </c>
      <c r="H209" s="149">
        <f t="shared" si="3"/>
        <v>56.969606102362206</v>
      </c>
      <c r="I209" s="148">
        <v>0.77833118048610916</v>
      </c>
      <c r="J209" s="148">
        <v>0.78206224770960753</v>
      </c>
      <c r="K209" s="148">
        <v>0.82351016387710341</v>
      </c>
      <c r="L209" s="148">
        <v>0.80146017172724093</v>
      </c>
      <c r="M209" s="40">
        <v>0.57915942038452073</v>
      </c>
      <c r="N209" s="40">
        <v>0.55782089402627455</v>
      </c>
      <c r="O209" s="40">
        <v>0.60277141221431774</v>
      </c>
      <c r="P209" s="40">
        <v>0.56505100219394944</v>
      </c>
      <c r="Q209" s="20">
        <v>0.19112318840579712</v>
      </c>
      <c r="R209" s="20">
        <v>0.19867149758454106</v>
      </c>
      <c r="S209" s="20">
        <v>0.24979468599033819</v>
      </c>
      <c r="T209" s="20">
        <v>0.25151734738691262</v>
      </c>
      <c r="U209" s="38">
        <v>0.78634796580902888</v>
      </c>
      <c r="V209" s="38">
        <v>0.78915933953491435</v>
      </c>
      <c r="W209" s="38">
        <v>0.82902018862525284</v>
      </c>
      <c r="X209" s="38">
        <v>0.79964053059667606</v>
      </c>
      <c r="Y209">
        <v>0.18964069432960187</v>
      </c>
      <c r="Z209">
        <v>0.22520911598255844</v>
      </c>
      <c r="AA209">
        <v>0.24770052323372468</v>
      </c>
      <c r="AB209">
        <v>0.25925154409692114</v>
      </c>
    </row>
    <row r="210" spans="1:28" x14ac:dyDescent="0.25">
      <c r="A210">
        <v>209</v>
      </c>
      <c r="B210">
        <v>493671.92820000002</v>
      </c>
      <c r="C210">
        <v>5180832.9049800001</v>
      </c>
      <c r="D210" t="s">
        <v>15</v>
      </c>
      <c r="E210">
        <v>2</v>
      </c>
      <c r="F210">
        <v>73.508858267716519</v>
      </c>
      <c r="G210">
        <v>59.684826377952753</v>
      </c>
      <c r="H210" s="149">
        <f t="shared" si="3"/>
        <v>66.596842322834632</v>
      </c>
      <c r="I210" s="148">
        <v>0.79390022061384846</v>
      </c>
      <c r="J210" s="148">
        <v>0.94325809252383452</v>
      </c>
      <c r="K210" s="148">
        <v>0.94426756041086279</v>
      </c>
      <c r="L210" s="148">
        <v>0.96395586240732045</v>
      </c>
      <c r="M210" s="40">
        <v>0.55982532751091707</v>
      </c>
      <c r="N210" s="40">
        <v>0.68983490570764205</v>
      </c>
      <c r="O210" s="40">
        <v>0.70928314831844019</v>
      </c>
      <c r="P210" s="40">
        <v>0.67144138602208514</v>
      </c>
      <c r="Q210" s="20">
        <v>0.14542483660130717</v>
      </c>
      <c r="R210" s="20">
        <v>0.31699346405228757</v>
      </c>
      <c r="S210" s="20">
        <v>0.35988562091503268</v>
      </c>
      <c r="T210" s="20">
        <v>0.41325014854426617</v>
      </c>
      <c r="U210" s="38">
        <v>0.79016911283177327</v>
      </c>
      <c r="V210" s="38">
        <v>0.96453656670238286</v>
      </c>
      <c r="W210" s="38">
        <v>0.94206190486662167</v>
      </c>
      <c r="X210" s="38">
        <v>0.95681068406319303</v>
      </c>
      <c r="Y210">
        <v>0.3234047908713345</v>
      </c>
      <c r="Z210">
        <v>0.44134669591687703</v>
      </c>
      <c r="AA210">
        <v>0.45394042435451076</v>
      </c>
      <c r="AB210">
        <v>0.4486691380906177</v>
      </c>
    </row>
    <row r="211" spans="1:28" x14ac:dyDescent="0.25">
      <c r="A211">
        <v>210</v>
      </c>
      <c r="B211">
        <v>493703.84080900002</v>
      </c>
      <c r="C211">
        <v>5180836.9829399902</v>
      </c>
      <c r="D211" t="s">
        <v>15</v>
      </c>
      <c r="E211">
        <v>3</v>
      </c>
      <c r="F211">
        <v>75.196850393700785</v>
      </c>
      <c r="G211">
        <v>72.954985039370072</v>
      </c>
      <c r="H211" s="149">
        <f t="shared" si="3"/>
        <v>74.075917716535429</v>
      </c>
      <c r="I211" s="148">
        <v>1.0674132388286759</v>
      </c>
      <c r="J211" s="148">
        <v>1.0486178847716072</v>
      </c>
      <c r="K211" s="148">
        <v>1.1537131938589757</v>
      </c>
      <c r="L211" s="148">
        <v>1.1195059586278064</v>
      </c>
      <c r="M211" s="40">
        <v>0.77605375787230502</v>
      </c>
      <c r="N211" s="40">
        <v>0.81842039178978199</v>
      </c>
      <c r="O211" s="40">
        <v>0.84338827087542789</v>
      </c>
      <c r="P211" s="40">
        <v>0.79443456505442955</v>
      </c>
      <c r="Q211" s="20">
        <v>0.61363636363636365</v>
      </c>
      <c r="R211" s="20">
        <v>0.67354978354978357</v>
      </c>
      <c r="S211" s="20">
        <v>0.75051406926406927</v>
      </c>
      <c r="T211" s="20">
        <v>0.7223337268791814</v>
      </c>
      <c r="U211" s="38">
        <v>1.0360786214416366</v>
      </c>
      <c r="V211" s="38">
        <v>1.0288588097354154</v>
      </c>
      <c r="W211" s="38">
        <v>1.1781542763025301</v>
      </c>
      <c r="X211" s="38">
        <v>1.1343044477267588</v>
      </c>
      <c r="Y211">
        <v>0.55694341294041194</v>
      </c>
      <c r="Z211">
        <v>0.62182375964721404</v>
      </c>
      <c r="AA211">
        <v>0.68554392896579885</v>
      </c>
      <c r="AB211">
        <v>0.64988174799869391</v>
      </c>
    </row>
    <row r="212" spans="1:28" x14ac:dyDescent="0.25">
      <c r="A212">
        <v>211</v>
      </c>
      <c r="B212">
        <v>493735.726117999</v>
      </c>
      <c r="C212">
        <v>5180814.9473799802</v>
      </c>
      <c r="D212" t="s">
        <v>15</v>
      </c>
      <c r="E212">
        <v>4</v>
      </c>
      <c r="F212">
        <v>54.601377958267705</v>
      </c>
      <c r="G212">
        <v>83.520885039370071</v>
      </c>
      <c r="H212" s="149">
        <f t="shared" si="3"/>
        <v>69.061131498818895</v>
      </c>
      <c r="I212" s="148">
        <v>0.87834560451693089</v>
      </c>
      <c r="J212" s="148">
        <v>1.0807199836956622</v>
      </c>
      <c r="K212" s="148">
        <v>1.1354981557922961</v>
      </c>
      <c r="L212" s="148">
        <v>1.0569271982786665</v>
      </c>
      <c r="M212" s="40">
        <v>0.66714205744554167</v>
      </c>
      <c r="N212" s="40">
        <v>0.81552606514142401</v>
      </c>
      <c r="O212" s="40">
        <v>0.84531445198194599</v>
      </c>
      <c r="P212" s="40">
        <v>0.76361428312679147</v>
      </c>
      <c r="Q212" s="20">
        <v>0.27389705882352944</v>
      </c>
      <c r="R212" s="20">
        <v>0.59191176470588236</v>
      </c>
      <c r="S212" s="20">
        <v>0.64613970588235292</v>
      </c>
      <c r="T212" s="20">
        <v>0.62466577540106949</v>
      </c>
      <c r="U212" s="38">
        <v>0.87587464776598867</v>
      </c>
      <c r="V212" s="38">
        <v>1.053193556002564</v>
      </c>
      <c r="W212" s="38">
        <v>1.0899745820289048</v>
      </c>
      <c r="X212" s="38">
        <v>1.0063082881121292</v>
      </c>
      <c r="Y212">
        <v>0.29527210313467767</v>
      </c>
      <c r="Z212">
        <v>0.60730827612799787</v>
      </c>
      <c r="AA212">
        <v>0.68712776549800236</v>
      </c>
      <c r="AB212">
        <v>0.63325272213416983</v>
      </c>
    </row>
    <row r="213" spans="1:28" x14ac:dyDescent="0.25">
      <c r="A213">
        <v>212</v>
      </c>
      <c r="B213">
        <v>493767.65054800001</v>
      </c>
      <c r="C213">
        <v>5180830.3601299804</v>
      </c>
      <c r="D213" t="s">
        <v>15</v>
      </c>
      <c r="E213">
        <v>4</v>
      </c>
      <c r="F213">
        <v>43.848425196850393</v>
      </c>
      <c r="G213">
        <v>85.848694488188983</v>
      </c>
      <c r="H213" s="149">
        <f t="shared" si="3"/>
        <v>64.848559842519691</v>
      </c>
      <c r="I213" s="148">
        <v>1.2116642749819468</v>
      </c>
      <c r="J213" s="148">
        <v>1.1711572896251909</v>
      </c>
      <c r="K213" s="148">
        <v>1.1116450667333138</v>
      </c>
      <c r="L213" s="148">
        <v>1.0980108637154149</v>
      </c>
      <c r="M213" s="40">
        <v>0.91421733201813038</v>
      </c>
      <c r="N213" s="40">
        <v>0.8813727000170648</v>
      </c>
      <c r="O213" s="40">
        <v>0.82156777964797623</v>
      </c>
      <c r="P213" s="40">
        <v>0.77427519242958054</v>
      </c>
      <c r="Q213" s="20">
        <v>0.79227941176470584</v>
      </c>
      <c r="R213" s="20">
        <v>0.72573529411764703</v>
      </c>
      <c r="S213" s="20">
        <v>0.67804621848739488</v>
      </c>
      <c r="T213" s="20">
        <v>0.65477941176470589</v>
      </c>
      <c r="U213" s="38">
        <v>1.2111254733981869</v>
      </c>
      <c r="V213" s="38">
        <v>1.1483645450556712</v>
      </c>
      <c r="W213" s="38">
        <v>1.0810216271067319</v>
      </c>
      <c r="X213" s="38">
        <v>1.0525961682858553</v>
      </c>
      <c r="Y213">
        <v>0.80555196138835872</v>
      </c>
      <c r="Z213">
        <v>0.76132745648240996</v>
      </c>
      <c r="AA213">
        <v>0.67375567496482691</v>
      </c>
      <c r="AB213">
        <v>0.66441373976799911</v>
      </c>
    </row>
    <row r="214" spans="1:28" x14ac:dyDescent="0.25">
      <c r="A214">
        <v>213</v>
      </c>
      <c r="B214">
        <v>493799.55908699799</v>
      </c>
      <c r="C214">
        <v>5180830.5493200002</v>
      </c>
      <c r="D214" t="s">
        <v>15</v>
      </c>
      <c r="E214">
        <v>5</v>
      </c>
      <c r="F214">
        <v>89.689960629921259</v>
      </c>
      <c r="G214">
        <v>89.645429133858272</v>
      </c>
      <c r="H214" s="149">
        <f t="shared" si="3"/>
        <v>89.667694881889759</v>
      </c>
      <c r="J214" s="148">
        <v>1.5039356742114958</v>
      </c>
      <c r="K214" s="148">
        <v>1.4842151949779845</v>
      </c>
      <c r="L214" s="148">
        <v>1.3684698299937463</v>
      </c>
      <c r="N214" s="40">
        <v>0.98104825830186415</v>
      </c>
      <c r="O214" s="40">
        <v>0.98862895498111847</v>
      </c>
      <c r="P214" s="40">
        <v>0.89152258519965699</v>
      </c>
      <c r="R214" s="20">
        <v>0.96825396825396826</v>
      </c>
      <c r="S214" s="20">
        <v>0.98095238095238102</v>
      </c>
      <c r="T214" s="20">
        <v>0.8571428571428571</v>
      </c>
      <c r="V214" s="38">
        <v>1.510364313952026</v>
      </c>
      <c r="W214" s="38">
        <v>1.4954274936239389</v>
      </c>
      <c r="X214" s="38">
        <v>1.3876996495962057</v>
      </c>
      <c r="Z214">
        <v>0.97262524132063743</v>
      </c>
      <c r="AA214">
        <v>0.98357514479238239</v>
      </c>
      <c r="AB214">
        <v>0.85390410800950711</v>
      </c>
    </row>
    <row r="215" spans="1:28" x14ac:dyDescent="0.25">
      <c r="A215">
        <v>214</v>
      </c>
      <c r="B215">
        <v>493831.45094800001</v>
      </c>
      <c r="C215">
        <v>5180814.5148600005</v>
      </c>
      <c r="D215" t="s">
        <v>15</v>
      </c>
      <c r="E215">
        <v>6</v>
      </c>
      <c r="F215">
        <v>83.981299212598429</v>
      </c>
      <c r="G215">
        <v>81.264512992125987</v>
      </c>
      <c r="H215" s="149">
        <f t="shared" si="3"/>
        <v>82.622906102362208</v>
      </c>
      <c r="I215" s="148">
        <v>0.81079400982176431</v>
      </c>
      <c r="J215" s="148">
        <v>0.98386503227391597</v>
      </c>
      <c r="K215" s="148">
        <v>0.98809591998697799</v>
      </c>
      <c r="L215" s="148">
        <v>1.049617431687768</v>
      </c>
      <c r="M215" s="40">
        <v>0.52641189216891937</v>
      </c>
      <c r="N215" s="40">
        <v>0.6623703621560979</v>
      </c>
      <c r="O215" s="40">
        <v>0.67291107902716385</v>
      </c>
      <c r="P215" s="40">
        <v>0.7202552979401049</v>
      </c>
      <c r="Q215" s="20">
        <v>0.33333333333333337</v>
      </c>
      <c r="R215" s="20">
        <v>0.54904761904761901</v>
      </c>
      <c r="S215" s="20">
        <v>0.56934523809523807</v>
      </c>
      <c r="T215" s="20">
        <v>0.62619047619047619</v>
      </c>
      <c r="U215" s="38">
        <v>0.82137329545089477</v>
      </c>
      <c r="V215" s="38">
        <v>0.98997749037883709</v>
      </c>
      <c r="W215" s="38">
        <v>0.9899549295026463</v>
      </c>
      <c r="X215" s="38">
        <v>1.035308105620526</v>
      </c>
      <c r="Y215">
        <v>0.22715078306060812</v>
      </c>
      <c r="Z215">
        <v>0.46995139229513505</v>
      </c>
      <c r="AA215">
        <v>0.51496962018445935</v>
      </c>
      <c r="AB215">
        <v>0.58134884195553449</v>
      </c>
    </row>
    <row r="216" spans="1:28" x14ac:dyDescent="0.25">
      <c r="A216">
        <v>215</v>
      </c>
      <c r="B216">
        <v>493859.74745999801</v>
      </c>
      <c r="C216">
        <v>5180844.1624800004</v>
      </c>
      <c r="D216" t="s">
        <v>15</v>
      </c>
      <c r="E216">
        <v>6</v>
      </c>
      <c r="F216">
        <v>76.845472440944874</v>
      </c>
      <c r="G216">
        <v>65.617371653543302</v>
      </c>
      <c r="H216" s="149">
        <f t="shared" si="3"/>
        <v>71.231422047244081</v>
      </c>
      <c r="I216" s="148">
        <v>0.89254814816614314</v>
      </c>
      <c r="J216" s="148">
        <v>0.94186934206212602</v>
      </c>
      <c r="K216" s="148">
        <v>0.9179287285316774</v>
      </c>
      <c r="L216" s="148">
        <v>1.0265577559366073</v>
      </c>
      <c r="M216" s="40">
        <v>0.60298620177501361</v>
      </c>
      <c r="N216" s="40">
        <v>0.63474475611250836</v>
      </c>
      <c r="O216" s="40">
        <v>0.61412629305949629</v>
      </c>
      <c r="P216" s="40">
        <v>0.69619045392439094</v>
      </c>
      <c r="Q216" s="20">
        <v>0.33333333333333331</v>
      </c>
      <c r="R216" s="20">
        <v>0.4447619047619048</v>
      </c>
      <c r="S216" s="20">
        <v>0.45059523809523816</v>
      </c>
      <c r="T216" s="20">
        <v>0.57878787878787885</v>
      </c>
      <c r="U216" s="38">
        <v>0.8956423229870073</v>
      </c>
      <c r="V216" s="38">
        <v>0.9430176764989211</v>
      </c>
      <c r="W216" s="38">
        <v>0.91676948035150829</v>
      </c>
      <c r="X216" s="38">
        <v>1.0091211983714794</v>
      </c>
      <c r="Y216">
        <v>0.3937251113532293</v>
      </c>
      <c r="Z216">
        <v>0.4170233043051777</v>
      </c>
      <c r="AA216">
        <v>0.38930183043602629</v>
      </c>
      <c r="AB216">
        <v>0.52054483031178056</v>
      </c>
    </row>
    <row r="217" spans="1:28" x14ac:dyDescent="0.25">
      <c r="A217">
        <v>216</v>
      </c>
      <c r="B217">
        <v>493895.294181998</v>
      </c>
      <c r="C217">
        <v>5180840.45218</v>
      </c>
      <c r="D217" t="s">
        <v>24</v>
      </c>
      <c r="E217">
        <v>1</v>
      </c>
      <c r="F217">
        <v>70.112956692913386</v>
      </c>
      <c r="G217">
        <v>50.741702980877385</v>
      </c>
      <c r="H217" s="149">
        <f t="shared" si="3"/>
        <v>60.427329836895382</v>
      </c>
      <c r="I217" s="148">
        <v>0.95369371527624858</v>
      </c>
      <c r="J217" s="148">
        <v>1.1031769005386622</v>
      </c>
      <c r="K217" s="148">
        <v>1.0560810305730808</v>
      </c>
      <c r="L217" s="148">
        <v>1.0371672823436631</v>
      </c>
      <c r="M217" s="40">
        <v>0.65210808106311058</v>
      </c>
      <c r="N217" s="40">
        <v>0.74337145016911044</v>
      </c>
      <c r="O217" s="40">
        <v>0.73951748989473698</v>
      </c>
      <c r="P217" s="40">
        <v>0.72790778587520633</v>
      </c>
      <c r="Q217" s="20">
        <v>0.42483660130718959</v>
      </c>
      <c r="R217" s="20">
        <v>0.5174346405228758</v>
      </c>
      <c r="S217" s="20">
        <v>0.52192606209150327</v>
      </c>
      <c r="T217" s="20">
        <v>0.50087418300653597</v>
      </c>
      <c r="U217" s="38">
        <v>0.96037807273282305</v>
      </c>
      <c r="V217" s="38">
        <v>1.132400263972857</v>
      </c>
      <c r="W217" s="38">
        <v>1.078861452577764</v>
      </c>
      <c r="X217" s="38">
        <v>1.0602316332978505</v>
      </c>
      <c r="Y217">
        <v>0.39582638640113066</v>
      </c>
      <c r="Z217">
        <v>0.5314420837528957</v>
      </c>
      <c r="AA217">
        <v>0.50780041621998628</v>
      </c>
      <c r="AB217">
        <v>0.47991342304788043</v>
      </c>
    </row>
    <row r="218" spans="1:28" x14ac:dyDescent="0.25">
      <c r="A218">
        <v>217</v>
      </c>
      <c r="B218">
        <v>493927.19838900003</v>
      </c>
      <c r="C218">
        <v>5180836.4194099903</v>
      </c>
      <c r="D218" t="s">
        <v>24</v>
      </c>
      <c r="E218">
        <v>2</v>
      </c>
      <c r="F218">
        <v>80.272900393700795</v>
      </c>
      <c r="G218">
        <v>55.134801205224072</v>
      </c>
      <c r="H218" s="149">
        <f t="shared" si="3"/>
        <v>67.70385079946243</v>
      </c>
      <c r="I218" s="148">
        <v>1.0080802495834875</v>
      </c>
      <c r="J218" s="148">
        <v>0.97141683670044898</v>
      </c>
      <c r="K218" s="148">
        <v>1.0948319871731365</v>
      </c>
      <c r="L218" s="148">
        <v>1.1142380727411212</v>
      </c>
      <c r="M218" s="40">
        <v>0.70862071591034059</v>
      </c>
      <c r="N218" s="40">
        <v>0.68171146544365935</v>
      </c>
      <c r="O218" s="40">
        <v>0.73097296613406881</v>
      </c>
      <c r="P218" s="40">
        <v>0.75592986491184244</v>
      </c>
      <c r="Q218" s="20">
        <v>0.65686274509803921</v>
      </c>
      <c r="R218" s="20">
        <v>0.5254901960784315</v>
      </c>
      <c r="S218" s="20">
        <v>0.54003267973856217</v>
      </c>
      <c r="T218" s="20">
        <v>0.60108437314319674</v>
      </c>
      <c r="U218" s="38">
        <v>1.0453435884893985</v>
      </c>
      <c r="V218" s="38">
        <v>0.99468382953353507</v>
      </c>
      <c r="W218" s="38">
        <v>1.1136783071207148</v>
      </c>
      <c r="X218" s="38">
        <v>1.1123278133337162</v>
      </c>
      <c r="Y218">
        <v>0.43478641361023529</v>
      </c>
      <c r="Z218">
        <v>0.41461327905516282</v>
      </c>
      <c r="AA218">
        <v>0.48615040901517415</v>
      </c>
      <c r="AB218">
        <v>0.55743008573529451</v>
      </c>
    </row>
    <row r="219" spans="1:28" x14ac:dyDescent="0.25">
      <c r="A219">
        <v>218</v>
      </c>
      <c r="B219">
        <v>493959.097828998</v>
      </c>
      <c r="C219">
        <v>5180827.6085700002</v>
      </c>
      <c r="D219" t="s">
        <v>24</v>
      </c>
      <c r="E219">
        <v>3</v>
      </c>
      <c r="F219">
        <v>83.607015354330699</v>
      </c>
      <c r="G219">
        <v>46.759949094574331</v>
      </c>
      <c r="H219" s="149">
        <f t="shared" si="3"/>
        <v>65.183482224452518</v>
      </c>
      <c r="I219" s="148">
        <v>1.1714829727532636</v>
      </c>
      <c r="J219" s="148">
        <v>1.0866319358774792</v>
      </c>
      <c r="K219" s="148">
        <v>1.0857183558769836</v>
      </c>
      <c r="L219" s="148">
        <v>1.1005949610222356</v>
      </c>
      <c r="M219" s="40">
        <v>0.86304622661176289</v>
      </c>
      <c r="N219" s="40">
        <v>0.82395206048738723</v>
      </c>
      <c r="O219" s="40">
        <v>0.81784270772662715</v>
      </c>
      <c r="P219" s="40">
        <v>0.82430987819109347</v>
      </c>
      <c r="Q219" s="20">
        <v>0.80625000000000002</v>
      </c>
      <c r="R219" s="20">
        <v>0.6219250331711631</v>
      </c>
      <c r="S219" s="20">
        <v>0.64034788257408215</v>
      </c>
      <c r="T219" s="20">
        <v>0.6270422602852942</v>
      </c>
      <c r="U219" s="38">
        <v>1.1907394830566531</v>
      </c>
      <c r="V219" s="38">
        <v>1.0621508842509084</v>
      </c>
      <c r="W219" s="38">
        <v>1.0668490985687116</v>
      </c>
      <c r="X219" s="38">
        <v>1.0665275715755191</v>
      </c>
      <c r="Y219">
        <v>0.7313968163295228</v>
      </c>
      <c r="Z219">
        <v>0.65030928540449229</v>
      </c>
      <c r="AA219">
        <v>0.64041462616974676</v>
      </c>
      <c r="AB219">
        <v>0.66366640401235799</v>
      </c>
    </row>
    <row r="220" spans="1:28" x14ac:dyDescent="0.25">
      <c r="A220">
        <v>219</v>
      </c>
      <c r="B220">
        <v>493991.00748700002</v>
      </c>
      <c r="C220">
        <v>5180828.91</v>
      </c>
      <c r="D220" t="s">
        <v>24</v>
      </c>
      <c r="E220">
        <v>3</v>
      </c>
      <c r="F220">
        <v>99.059803937007871</v>
      </c>
      <c r="G220">
        <v>52.988829998793918</v>
      </c>
      <c r="H220" s="149">
        <f t="shared" si="3"/>
        <v>76.024316967900887</v>
      </c>
      <c r="I220" s="148">
        <v>1.259723495647731</v>
      </c>
      <c r="J220" s="148">
        <v>1.2286564002232965</v>
      </c>
      <c r="K220" s="148">
        <v>1.1929640305117282</v>
      </c>
      <c r="L220" s="148">
        <v>1.2090465174781124</v>
      </c>
      <c r="M220" s="40">
        <v>0.92828924512700861</v>
      </c>
      <c r="N220" s="40">
        <v>0.93305446350385546</v>
      </c>
      <c r="O220" s="40">
        <v>0.90091195989150963</v>
      </c>
      <c r="P220" s="40">
        <v>0.90722328127452445</v>
      </c>
      <c r="Q220" s="20">
        <v>0.90208333333333335</v>
      </c>
      <c r="R220" s="20">
        <v>0.91249189149343946</v>
      </c>
      <c r="S220" s="20">
        <v>0.84950151113076799</v>
      </c>
      <c r="T220" s="20">
        <v>0.85114323241258216</v>
      </c>
      <c r="U220" s="38">
        <v>1.2805885068825984</v>
      </c>
      <c r="V220" s="38">
        <v>1.1999226917470807</v>
      </c>
      <c r="W220" s="38">
        <v>1.1704587758141354</v>
      </c>
      <c r="X220" s="38">
        <v>1.1708432435308962</v>
      </c>
      <c r="Y220">
        <v>0.85636237918071079</v>
      </c>
      <c r="Z220">
        <v>0.86435911981042091</v>
      </c>
      <c r="AA220">
        <v>0.80032512680170576</v>
      </c>
      <c r="AB220">
        <v>0.81930182724329181</v>
      </c>
    </row>
    <row r="221" spans="1:28" x14ac:dyDescent="0.25">
      <c r="A221">
        <v>220</v>
      </c>
      <c r="B221">
        <v>494022.916354999</v>
      </c>
      <c r="C221">
        <v>5180829.4337499803</v>
      </c>
      <c r="D221" t="s">
        <v>24</v>
      </c>
      <c r="E221">
        <v>4</v>
      </c>
      <c r="F221">
        <v>86.513058661417332</v>
      </c>
      <c r="G221">
        <v>61.291549277210152</v>
      </c>
      <c r="H221" s="149">
        <f t="shared" si="3"/>
        <v>73.902303969313749</v>
      </c>
      <c r="I221" s="148">
        <v>1.2941816060311078</v>
      </c>
      <c r="J221" s="148">
        <v>1.1856840900398158</v>
      </c>
      <c r="K221" s="148">
        <v>1.1328750711654194</v>
      </c>
      <c r="L221" s="148">
        <v>1.1719710696149068</v>
      </c>
      <c r="M221" s="40">
        <v>0.87217327853896798</v>
      </c>
      <c r="N221" s="40">
        <v>0.82465714494270037</v>
      </c>
      <c r="O221" s="40">
        <v>0.80281653567585987</v>
      </c>
      <c r="P221" s="40">
        <v>0.82535869434652254</v>
      </c>
      <c r="Q221" s="20">
        <v>0.90416666666666667</v>
      </c>
      <c r="R221" s="20">
        <v>0.78650326797385617</v>
      </c>
      <c r="S221" s="20">
        <v>0.7280841503267973</v>
      </c>
      <c r="T221" s="20">
        <v>0.7719399881164587</v>
      </c>
      <c r="U221" s="38">
        <v>1.3553563226070775</v>
      </c>
      <c r="V221" s="38">
        <v>1.2147798955747</v>
      </c>
      <c r="W221" s="38">
        <v>1.1617707972118982</v>
      </c>
      <c r="X221" s="38">
        <v>1.1971582137590795</v>
      </c>
      <c r="Y221">
        <v>0.80863561660657179</v>
      </c>
      <c r="Z221">
        <v>0.72155226575361364</v>
      </c>
      <c r="AA221">
        <v>0.65023487197836149</v>
      </c>
      <c r="AB221">
        <v>0.68331865912460232</v>
      </c>
    </row>
    <row r="222" spans="1:28" x14ac:dyDescent="0.25">
      <c r="A222">
        <v>221</v>
      </c>
      <c r="B222">
        <v>494054.817732998</v>
      </c>
      <c r="C222">
        <v>5180822.4013599902</v>
      </c>
      <c r="D222" t="s">
        <v>24</v>
      </c>
      <c r="E222">
        <v>5</v>
      </c>
      <c r="F222">
        <v>86.958448818897622</v>
      </c>
      <c r="G222">
        <v>54.706081533107046</v>
      </c>
      <c r="H222" s="149">
        <f t="shared" si="3"/>
        <v>70.832265176002338</v>
      </c>
      <c r="I222" s="148">
        <v>1.1725898005200097</v>
      </c>
      <c r="J222" s="148">
        <v>1.1429211153458021</v>
      </c>
      <c r="K222" s="148">
        <v>1.0897877528475293</v>
      </c>
      <c r="L222" s="148">
        <v>1.1200054740075738</v>
      </c>
      <c r="M222" s="40">
        <v>0.8953390792733279</v>
      </c>
      <c r="N222" s="40">
        <v>0.81280722856723386</v>
      </c>
      <c r="O222" s="40">
        <v>0.7708459132928146</v>
      </c>
      <c r="P222" s="40">
        <v>0.76962760781645312</v>
      </c>
      <c r="Q222" s="20">
        <v>0.83333333333333326</v>
      </c>
      <c r="R222" s="20">
        <v>0.77750000000000008</v>
      </c>
      <c r="S222" s="20">
        <v>0.66093749999999996</v>
      </c>
      <c r="T222" s="20">
        <v>0.67159090909090902</v>
      </c>
      <c r="U222" s="38">
        <v>1.1227132408320224</v>
      </c>
      <c r="V222" s="38">
        <v>1.107032035844701</v>
      </c>
      <c r="W222" s="38">
        <v>1.0641769051757843</v>
      </c>
      <c r="X222" s="38">
        <v>1.0882384040238635</v>
      </c>
      <c r="Y222">
        <v>0.84122374385347021</v>
      </c>
      <c r="Z222">
        <v>0.70098304679393064</v>
      </c>
      <c r="AA222">
        <v>0.65588022287239323</v>
      </c>
      <c r="AB222">
        <v>0.66551574080641729</v>
      </c>
    </row>
    <row r="223" spans="1:28" x14ac:dyDescent="0.25">
      <c r="A223">
        <v>222</v>
      </c>
      <c r="B223">
        <v>494086.744038</v>
      </c>
      <c r="C223">
        <v>5180840.59387</v>
      </c>
      <c r="D223" t="s">
        <v>24</v>
      </c>
      <c r="E223">
        <v>5</v>
      </c>
      <c r="F223">
        <v>90.737948425196848</v>
      </c>
      <c r="G223">
        <v>53.931655359327344</v>
      </c>
      <c r="H223" s="149">
        <f t="shared" si="3"/>
        <v>72.334801892262092</v>
      </c>
      <c r="I223" s="148">
        <v>1.0892637161367824</v>
      </c>
      <c r="J223" s="148">
        <v>1.1200818837169366</v>
      </c>
      <c r="K223" s="148">
        <v>1.086309985350113</v>
      </c>
      <c r="L223" s="148">
        <v>1.127376238318206</v>
      </c>
      <c r="M223" s="40">
        <v>0.82615005875627268</v>
      </c>
      <c r="N223" s="40">
        <v>0.79099938448612028</v>
      </c>
      <c r="O223" s="40">
        <v>0.76292592500807299</v>
      </c>
      <c r="P223" s="40">
        <v>0.77039905087504679</v>
      </c>
      <c r="Q223" s="20">
        <v>0.53333333333333333</v>
      </c>
      <c r="R223" s="20">
        <v>0.62750000000000006</v>
      </c>
      <c r="S223" s="20">
        <v>0.58385416666666679</v>
      </c>
      <c r="T223" s="20">
        <v>0.63143939393939408</v>
      </c>
      <c r="U223" s="38">
        <v>1.0415435226001724</v>
      </c>
      <c r="V223" s="38">
        <v>1.0853017592075862</v>
      </c>
      <c r="W223" s="38">
        <v>1.0604959247059622</v>
      </c>
      <c r="X223" s="38">
        <v>1.0950144288936687</v>
      </c>
      <c r="Y223">
        <v>0.69056938903353726</v>
      </c>
      <c r="Z223">
        <v>0.65258395153225002</v>
      </c>
      <c r="AA223">
        <v>0.62920632902873264</v>
      </c>
      <c r="AB223">
        <v>0.6547212803300817</v>
      </c>
    </row>
    <row r="224" spans="1:28" x14ac:dyDescent="0.25">
      <c r="A224">
        <v>223</v>
      </c>
      <c r="B224">
        <v>494118.627680998</v>
      </c>
      <c r="C224">
        <v>5180815.4489200003</v>
      </c>
      <c r="D224" t="s">
        <v>24</v>
      </c>
      <c r="E224">
        <v>6</v>
      </c>
      <c r="F224">
        <v>68.055821653543305</v>
      </c>
      <c r="G224">
        <v>39.36863599993108</v>
      </c>
      <c r="H224" s="149">
        <f t="shared" si="3"/>
        <v>53.712228826737189</v>
      </c>
      <c r="I224" s="148">
        <v>1.0460414671141087</v>
      </c>
      <c r="J224" s="148">
        <v>0.86787068836112657</v>
      </c>
      <c r="K224" s="148">
        <v>0.87974557319524338</v>
      </c>
      <c r="L224" s="148">
        <v>0.91478729395479574</v>
      </c>
      <c r="M224" s="40">
        <v>0.77605309276411283</v>
      </c>
      <c r="N224" s="40">
        <v>0.60790593515893732</v>
      </c>
      <c r="O224" s="40">
        <v>0.60941713904185657</v>
      </c>
      <c r="P224" s="40">
        <v>0.615475112072432</v>
      </c>
      <c r="Q224" s="20">
        <v>0.69230769230769229</v>
      </c>
      <c r="R224" s="20">
        <v>0.46153846153846156</v>
      </c>
      <c r="S224" s="20">
        <v>0.4102564102564103</v>
      </c>
      <c r="T224" s="20">
        <v>0.4333333333333334</v>
      </c>
      <c r="U224" s="38">
        <v>1.0552410479110039</v>
      </c>
      <c r="V224" s="38">
        <v>0.88963658807102652</v>
      </c>
      <c r="W224" s="38">
        <v>0.89723534253650794</v>
      </c>
      <c r="X224" s="38">
        <v>0.9228150845977845</v>
      </c>
      <c r="Y224">
        <v>0.63062310409410605</v>
      </c>
      <c r="Z224">
        <v>0.40807105387532133</v>
      </c>
      <c r="AA224">
        <v>0.3988596830415671</v>
      </c>
      <c r="AB224">
        <v>0.41087436786138937</v>
      </c>
    </row>
    <row r="225" spans="1:28" x14ac:dyDescent="0.25">
      <c r="A225">
        <v>224</v>
      </c>
      <c r="B225">
        <v>494150.549497</v>
      </c>
      <c r="C225">
        <v>5180829.1968799904</v>
      </c>
      <c r="D225" t="s">
        <v>24</v>
      </c>
      <c r="E225">
        <v>7</v>
      </c>
      <c r="F225">
        <v>78.611942125984243</v>
      </c>
      <c r="G225">
        <v>45.917530889574245</v>
      </c>
      <c r="H225" s="149">
        <f t="shared" si="3"/>
        <v>62.264736507779247</v>
      </c>
      <c r="I225" s="148">
        <v>0.61155997446348009</v>
      </c>
      <c r="J225" s="148">
        <v>0.74699117013686667</v>
      </c>
      <c r="K225" s="148">
        <v>0.82556823519287925</v>
      </c>
      <c r="L225" s="148">
        <v>0.89219660682788215</v>
      </c>
      <c r="M225" s="40">
        <v>0.44902536185384379</v>
      </c>
      <c r="N225" s="40">
        <v>0.51979233751847254</v>
      </c>
      <c r="O225" s="40">
        <v>0.56867411242626331</v>
      </c>
      <c r="P225" s="40">
        <v>0.5973113466459955</v>
      </c>
      <c r="Q225" s="20">
        <v>0.1111111111111111</v>
      </c>
      <c r="R225" s="20">
        <v>0.53333333333333333</v>
      </c>
      <c r="S225" s="20">
        <v>0.55555555555555558</v>
      </c>
      <c r="T225" s="20">
        <v>0.58472222222222225</v>
      </c>
      <c r="U225" s="38">
        <v>0.44902536185384379</v>
      </c>
      <c r="V225" s="38">
        <v>0.51979233751847254</v>
      </c>
      <c r="W225" s="38">
        <v>0.56867411242626331</v>
      </c>
      <c r="X225" s="38">
        <v>0.5973113466459955</v>
      </c>
      <c r="Y225">
        <v>2.53760843307346E-2</v>
      </c>
      <c r="Z225">
        <v>0.24809370829589511</v>
      </c>
      <c r="AA225">
        <v>0.32034528544445617</v>
      </c>
      <c r="AB225">
        <v>0.37418521019833784</v>
      </c>
    </row>
    <row r="226" spans="1:28" x14ac:dyDescent="0.25">
      <c r="A226">
        <v>225</v>
      </c>
      <c r="B226">
        <v>493412.658734</v>
      </c>
      <c r="C226">
        <v>5180872.0767299803</v>
      </c>
      <c r="D226" t="s">
        <v>9</v>
      </c>
      <c r="E226">
        <v>1</v>
      </c>
      <c r="F226">
        <v>46.985760826771653</v>
      </c>
      <c r="G226">
        <v>47.834645669291341</v>
      </c>
      <c r="H226" s="149">
        <f t="shared" si="3"/>
        <v>47.410203248031493</v>
      </c>
      <c r="I226" s="148">
        <v>0.76143158497200647</v>
      </c>
      <c r="J226" s="148">
        <v>0.71319877486423078</v>
      </c>
      <c r="K226" s="148">
        <v>0.71025562698254863</v>
      </c>
      <c r="L226" s="148">
        <v>0.71025562698254863</v>
      </c>
      <c r="M226" s="40">
        <v>0.55609585988660371</v>
      </c>
      <c r="N226" s="40">
        <v>0.51519477524896384</v>
      </c>
      <c r="O226" s="40">
        <v>0.49563774408103489</v>
      </c>
      <c r="P226" s="40">
        <v>0.49563774408103489</v>
      </c>
      <c r="Q226" s="20">
        <v>0.15</v>
      </c>
      <c r="R226" s="20">
        <v>0.17528822055137844</v>
      </c>
      <c r="S226" s="20">
        <v>0.18949158610812744</v>
      </c>
      <c r="T226" s="20">
        <v>0.18949158610812744</v>
      </c>
      <c r="U226" s="38">
        <v>0.74242322511330527</v>
      </c>
      <c r="V226" s="38">
        <v>0.70640466929371204</v>
      </c>
      <c r="W226" s="38">
        <v>0.70337490799965841</v>
      </c>
      <c r="X226" s="38">
        <v>0.70337490799965841</v>
      </c>
      <c r="Y226">
        <v>0.16969080124942965</v>
      </c>
      <c r="Z226">
        <v>0.22089591777005896</v>
      </c>
      <c r="AA226">
        <v>0.23969053091014955</v>
      </c>
      <c r="AB226">
        <v>0.23969053091014955</v>
      </c>
    </row>
    <row r="227" spans="1:28" x14ac:dyDescent="0.25">
      <c r="A227">
        <v>226</v>
      </c>
      <c r="B227">
        <v>493445.76270899799</v>
      </c>
      <c r="C227">
        <v>5180867.1087600002</v>
      </c>
      <c r="D227" t="s">
        <v>9</v>
      </c>
      <c r="E227">
        <v>2</v>
      </c>
      <c r="F227">
        <v>77.557902759351464</v>
      </c>
      <c r="G227">
        <v>44.389763779527549</v>
      </c>
      <c r="H227" s="149">
        <f t="shared" si="3"/>
        <v>60.97383326943951</v>
      </c>
      <c r="I227" s="148">
        <v>1.2526039205229538</v>
      </c>
      <c r="J227" s="148">
        <v>1.1499154591441114</v>
      </c>
      <c r="K227" s="148">
        <v>1.1184077293346837</v>
      </c>
      <c r="L227" s="148">
        <v>1.0487494174971987</v>
      </c>
      <c r="M227" s="40">
        <v>0.86757872104314049</v>
      </c>
      <c r="N227" s="40">
        <v>0.72109074349325952</v>
      </c>
      <c r="O227" s="40">
        <v>0.69151914017152805</v>
      </c>
      <c r="P227" s="40">
        <v>0.6591698598754131</v>
      </c>
      <c r="Q227" s="20">
        <v>0.92105263157894735</v>
      </c>
      <c r="R227" s="20">
        <v>0.78522777532065458</v>
      </c>
      <c r="S227" s="20">
        <v>0.73042901371074742</v>
      </c>
      <c r="T227" s="20">
        <v>0.65166995027676133</v>
      </c>
      <c r="U227" s="38">
        <v>1.2732161409457095</v>
      </c>
      <c r="V227" s="38">
        <v>1.1881186225110996</v>
      </c>
      <c r="W227" s="38">
        <v>1.146310617153729</v>
      </c>
      <c r="X227" s="38">
        <v>1.0750530128626039</v>
      </c>
      <c r="Y227">
        <v>0.78835885971880959</v>
      </c>
      <c r="Z227">
        <v>0.58993055635381508</v>
      </c>
      <c r="AA227">
        <v>0.55797823258850809</v>
      </c>
      <c r="AB227">
        <v>0.51759965705826394</v>
      </c>
    </row>
    <row r="228" spans="1:28" x14ac:dyDescent="0.25">
      <c r="A228">
        <v>227</v>
      </c>
      <c r="B228">
        <v>493478.459027</v>
      </c>
      <c r="C228">
        <v>5180856.1175499903</v>
      </c>
      <c r="D228" t="s">
        <v>9</v>
      </c>
      <c r="E228">
        <v>3</v>
      </c>
      <c r="F228">
        <v>65.887928876272838</v>
      </c>
      <c r="G228">
        <v>43.257874015748023</v>
      </c>
      <c r="H228" s="149">
        <f t="shared" si="3"/>
        <v>54.572901446010434</v>
      </c>
      <c r="I228" s="148">
        <v>0.86111627548031655</v>
      </c>
      <c r="J228" s="148">
        <v>0.86785497234777598</v>
      </c>
      <c r="K228" s="148">
        <v>0.86785859495413298</v>
      </c>
      <c r="L228" s="148">
        <v>0.8400460105791836</v>
      </c>
      <c r="M228" s="40">
        <v>0.6378561565782308</v>
      </c>
      <c r="N228" s="40">
        <v>0.64359356740197782</v>
      </c>
      <c r="O228" s="40">
        <v>0.63496265378360595</v>
      </c>
      <c r="P228" s="40">
        <v>0.61057574905953427</v>
      </c>
      <c r="Q228" s="20">
        <v>0.26190476190476186</v>
      </c>
      <c r="R228" s="20">
        <v>0.3214285714285714</v>
      </c>
      <c r="S228" s="20">
        <v>0.32653061224489793</v>
      </c>
      <c r="T228" s="20">
        <v>0.29674185463659153</v>
      </c>
      <c r="U228" s="38">
        <v>0.8358648596051943</v>
      </c>
      <c r="V228" s="38">
        <v>0.84862149464460246</v>
      </c>
      <c r="W228" s="38">
        <v>0.85523195087988024</v>
      </c>
      <c r="X228" s="38">
        <v>0.82734234889186131</v>
      </c>
      <c r="Y228">
        <v>0.40493186578871398</v>
      </c>
      <c r="Z228">
        <v>0.39551530154810116</v>
      </c>
      <c r="AA228">
        <v>0.37228978110857713</v>
      </c>
      <c r="AB228">
        <v>0.3362753198248411</v>
      </c>
    </row>
    <row r="229" spans="1:28" x14ac:dyDescent="0.25">
      <c r="A229">
        <v>228</v>
      </c>
      <c r="B229">
        <v>493508.38215899799</v>
      </c>
      <c r="C229">
        <v>5180871.1945700003</v>
      </c>
      <c r="D229" t="s">
        <v>9</v>
      </c>
      <c r="E229">
        <v>3</v>
      </c>
      <c r="F229">
        <v>51.039186109340264</v>
      </c>
      <c r="G229">
        <v>32.012795275590548</v>
      </c>
      <c r="H229" s="149">
        <f t="shared" si="3"/>
        <v>41.525990692465406</v>
      </c>
      <c r="I229" s="148">
        <v>0.50013493415031252</v>
      </c>
      <c r="J229" s="148">
        <v>0.59099015584057946</v>
      </c>
      <c r="K229" s="148">
        <v>0.58212164909719466</v>
      </c>
      <c r="L229" s="148">
        <v>0.58491043630746775</v>
      </c>
      <c r="M229" s="40">
        <v>0.3767567021609371</v>
      </c>
      <c r="N229" s="40">
        <v>0.44252409374465773</v>
      </c>
      <c r="O229" s="40">
        <v>0.43449586249550914</v>
      </c>
      <c r="P229" s="40">
        <v>0.43531253241982681</v>
      </c>
      <c r="Q229" s="20">
        <v>4.7619047619047616E-2</v>
      </c>
      <c r="R229" s="20">
        <v>9.5238095238095233E-2</v>
      </c>
      <c r="S229" s="20">
        <v>8.1632653061224483E-2</v>
      </c>
      <c r="T229" s="20">
        <v>8.1453634085213028E-2</v>
      </c>
      <c r="U229" s="38">
        <v>0.49445599384079475</v>
      </c>
      <c r="V229" s="38">
        <v>0.58284520393871309</v>
      </c>
      <c r="W229" s="38">
        <v>0.57619460418708435</v>
      </c>
      <c r="X229" s="38">
        <v>0.57711308503752334</v>
      </c>
      <c r="Y229">
        <v>0</v>
      </c>
      <c r="Z229">
        <v>6.834418139734133E-2</v>
      </c>
      <c r="AA229">
        <v>3.9053817941337901E-2</v>
      </c>
      <c r="AB229">
        <v>3.928387770097129E-2</v>
      </c>
    </row>
    <row r="230" spans="1:28" x14ac:dyDescent="0.25">
      <c r="A230">
        <v>229</v>
      </c>
      <c r="B230">
        <v>493540.27207200002</v>
      </c>
      <c r="C230">
        <v>5180854.2695899904</v>
      </c>
      <c r="D230" t="s">
        <v>9</v>
      </c>
      <c r="E230">
        <v>4</v>
      </c>
      <c r="F230">
        <v>82.090884707696532</v>
      </c>
      <c r="G230">
        <v>49.089566929133859</v>
      </c>
      <c r="H230" s="149">
        <f t="shared" si="3"/>
        <v>65.590225818415192</v>
      </c>
      <c r="I230" s="148">
        <v>0.9987572557458102</v>
      </c>
      <c r="J230" s="148">
        <v>1.0183026231231298</v>
      </c>
      <c r="K230" s="148">
        <v>1.0436966829337226</v>
      </c>
      <c r="L230" s="148">
        <v>0.99869402217984304</v>
      </c>
      <c r="M230" s="40">
        <v>0.74793894526058646</v>
      </c>
      <c r="N230" s="40">
        <v>0.78150739954834125</v>
      </c>
      <c r="O230" s="40">
        <v>0.80501082815893099</v>
      </c>
      <c r="P230" s="40">
        <v>0.74477958429791502</v>
      </c>
      <c r="Q230" s="20">
        <v>0.54347826086956519</v>
      </c>
      <c r="R230" s="20">
        <v>0.57349896480331264</v>
      </c>
      <c r="S230" s="20">
        <v>0.63141116130246566</v>
      </c>
      <c r="T230" s="20">
        <v>0.5870129870129871</v>
      </c>
      <c r="U230" s="38">
        <v>0.98268120833093553</v>
      </c>
      <c r="V230" s="38">
        <v>1.011624522910022</v>
      </c>
      <c r="W230" s="38">
        <v>1.0275496167040157</v>
      </c>
      <c r="X230" s="38">
        <v>0.9899613562219175</v>
      </c>
      <c r="Y230">
        <v>0.61133868461636776</v>
      </c>
      <c r="Z230">
        <v>0.60545762712125417</v>
      </c>
      <c r="AA230">
        <v>0.65288613332743561</v>
      </c>
      <c r="AB230">
        <v>0.60031134326592739</v>
      </c>
    </row>
    <row r="231" spans="1:28" x14ac:dyDescent="0.25">
      <c r="A231">
        <v>230</v>
      </c>
      <c r="B231">
        <v>493572.190846999</v>
      </c>
      <c r="C231">
        <v>5180864.12519</v>
      </c>
      <c r="D231" t="s">
        <v>9</v>
      </c>
      <c r="E231">
        <v>5</v>
      </c>
      <c r="F231">
        <v>74.940856254415124</v>
      </c>
      <c r="G231">
        <v>52.165354330708659</v>
      </c>
      <c r="H231" s="149">
        <f t="shared" si="3"/>
        <v>63.553105292561895</v>
      </c>
      <c r="I231" s="148">
        <v>0.81382718336675586</v>
      </c>
      <c r="J231" s="148">
        <v>0.83475968028836045</v>
      </c>
      <c r="K231" s="148">
        <v>0.89161860664474668</v>
      </c>
      <c r="L231" s="148">
        <v>0.92727625402556346</v>
      </c>
      <c r="M231" s="40">
        <v>0.60767236498934141</v>
      </c>
      <c r="N231" s="40">
        <v>0.61757786082794053</v>
      </c>
      <c r="O231" s="40">
        <v>0.66250209782886926</v>
      </c>
      <c r="P231" s="40">
        <v>0.68492462476818139</v>
      </c>
      <c r="Q231" s="20">
        <v>0.17499999999999999</v>
      </c>
      <c r="R231" s="20">
        <v>0.21999999999999997</v>
      </c>
      <c r="S231" s="20">
        <v>0.30855263157894736</v>
      </c>
      <c r="T231" s="20">
        <v>0.3720095693779904</v>
      </c>
      <c r="U231" s="38">
        <v>0.7974030208901759</v>
      </c>
      <c r="V231" s="38">
        <v>0.81566366639272514</v>
      </c>
      <c r="W231" s="38">
        <v>0.86518100945652909</v>
      </c>
      <c r="X231" s="38">
        <v>0.90958907554184953</v>
      </c>
      <c r="Y231">
        <v>0.29367718567772405</v>
      </c>
      <c r="Z231">
        <v>0.31488178065589489</v>
      </c>
      <c r="AA231">
        <v>0.39986463916220494</v>
      </c>
      <c r="AB231">
        <v>0.4425736170899281</v>
      </c>
    </row>
    <row r="232" spans="1:28" x14ac:dyDescent="0.25">
      <c r="A232">
        <v>231</v>
      </c>
      <c r="B232">
        <v>493604.093411999</v>
      </c>
      <c r="C232">
        <v>5180858.8683700003</v>
      </c>
      <c r="D232" t="s">
        <v>9</v>
      </c>
      <c r="E232">
        <v>6</v>
      </c>
      <c r="F232">
        <v>66.654190536105034</v>
      </c>
      <c r="G232">
        <v>48.056102362204719</v>
      </c>
      <c r="H232" s="149">
        <f t="shared" si="3"/>
        <v>57.355146449154873</v>
      </c>
      <c r="I232" s="148">
        <v>0.72900972524449936</v>
      </c>
      <c r="J232" s="148">
        <v>0.7795329866530164</v>
      </c>
      <c r="K232" s="148">
        <v>0.82176023882476468</v>
      </c>
      <c r="L232" s="148">
        <v>0.81839635476295403</v>
      </c>
      <c r="M232" s="40">
        <v>0.56274548245037059</v>
      </c>
      <c r="N232" s="40">
        <v>0.62645354869856107</v>
      </c>
      <c r="O232" s="40">
        <v>0.65265042268926621</v>
      </c>
      <c r="P232" s="40">
        <v>0.63087703166577336</v>
      </c>
      <c r="Q232" s="20">
        <v>0.14285714285714285</v>
      </c>
      <c r="R232" s="20">
        <v>9.841269841269841E-2</v>
      </c>
      <c r="S232" s="20">
        <v>0.16402713918241865</v>
      </c>
      <c r="T232" s="20">
        <v>0.1938252086078173</v>
      </c>
      <c r="U232" s="38">
        <v>0.71149901066353261</v>
      </c>
      <c r="V232" s="38">
        <v>0.77524953492905824</v>
      </c>
      <c r="W232" s="38">
        <v>0.81713151735502887</v>
      </c>
      <c r="X232" s="38">
        <v>0.81190935669360764</v>
      </c>
      <c r="Y232">
        <v>0.18310231896523202</v>
      </c>
      <c r="Z232">
        <v>0.13755500458156628</v>
      </c>
      <c r="AA232">
        <v>0.22810705455459862</v>
      </c>
      <c r="AB232">
        <v>0.2562195731175349</v>
      </c>
    </row>
    <row r="233" spans="1:28" x14ac:dyDescent="0.25">
      <c r="A233">
        <v>232</v>
      </c>
      <c r="B233">
        <v>493642.625925</v>
      </c>
      <c r="C233">
        <v>5180861.3212599903</v>
      </c>
      <c r="D233" t="s">
        <v>15</v>
      </c>
      <c r="E233">
        <v>1</v>
      </c>
      <c r="F233">
        <v>64.739173228346445</v>
      </c>
      <c r="G233">
        <v>50.944624409448814</v>
      </c>
      <c r="H233" s="149">
        <f t="shared" si="3"/>
        <v>57.841898818897633</v>
      </c>
      <c r="I233" s="148">
        <v>0.57116789054941641</v>
      </c>
      <c r="J233" s="148">
        <v>0.90376853066219376</v>
      </c>
      <c r="K233" s="148">
        <v>0.88348413988333507</v>
      </c>
      <c r="L233" s="148">
        <v>0.8765945321558396</v>
      </c>
      <c r="M233" s="40">
        <v>0.39870108071117771</v>
      </c>
      <c r="N233" s="40">
        <v>0.63642951382104207</v>
      </c>
      <c r="O233" s="40">
        <v>0.64020319892542144</v>
      </c>
      <c r="P233" s="40">
        <v>0.60753422175865102</v>
      </c>
      <c r="Q233" s="20">
        <v>4.2572463768115937E-2</v>
      </c>
      <c r="R233" s="20">
        <v>0.34420289855072461</v>
      </c>
      <c r="S233" s="20">
        <v>0.2883540372670807</v>
      </c>
      <c r="T233" s="20">
        <v>0.3248478260869565</v>
      </c>
      <c r="U233" s="38">
        <v>0.56829726148409887</v>
      </c>
      <c r="V233" s="38">
        <v>0.90647371743795591</v>
      </c>
      <c r="W233" s="38">
        <v>0.88723265223345571</v>
      </c>
      <c r="X233" s="38">
        <v>0.87149948018939738</v>
      </c>
      <c r="Y233">
        <v>0</v>
      </c>
      <c r="Z233">
        <v>0.40725154838974376</v>
      </c>
      <c r="AA233">
        <v>0.3293388050665183</v>
      </c>
      <c r="AB233">
        <v>0.33660692363002154</v>
      </c>
    </row>
    <row r="234" spans="1:28" x14ac:dyDescent="0.25">
      <c r="A234">
        <v>233</v>
      </c>
      <c r="B234">
        <v>493667.907851998</v>
      </c>
      <c r="C234">
        <v>5180857.0227399804</v>
      </c>
      <c r="D234" t="s">
        <v>15</v>
      </c>
      <c r="E234">
        <v>1</v>
      </c>
      <c r="F234">
        <v>70.226377952755897</v>
      </c>
      <c r="G234">
        <v>51.820500000000003</v>
      </c>
      <c r="H234" s="149">
        <f t="shared" si="3"/>
        <v>61.023438976377946</v>
      </c>
      <c r="I234" s="148">
        <v>0.72423844904851808</v>
      </c>
      <c r="J234" s="148">
        <v>0.86192076566070097</v>
      </c>
      <c r="K234" s="148">
        <v>0.98252929609017747</v>
      </c>
      <c r="L234" s="148">
        <v>0.98422619951929258</v>
      </c>
      <c r="M234" s="40">
        <v>0.53882678823637709</v>
      </c>
      <c r="N234" s="40">
        <v>0.61280184411888639</v>
      </c>
      <c r="O234" s="40">
        <v>0.70249392806521449</v>
      </c>
      <c r="P234" s="40">
        <v>0.67300526804132166</v>
      </c>
      <c r="Q234" s="20">
        <v>0.12771739130434784</v>
      </c>
      <c r="R234" s="20">
        <v>0.31219806763285024</v>
      </c>
      <c r="S234" s="20">
        <v>0.47442719116632165</v>
      </c>
      <c r="T234" s="20">
        <v>0.4789323671497584</v>
      </c>
      <c r="U234" s="38">
        <v>0.7316707928636258</v>
      </c>
      <c r="V234" s="38">
        <v>0.86866478232393474</v>
      </c>
      <c r="W234" s="38">
        <v>0.99307512350951244</v>
      </c>
      <c r="X234" s="38">
        <v>0.98008819711713924</v>
      </c>
      <c r="Y234">
        <v>0.10684506237271858</v>
      </c>
      <c r="Z234">
        <v>0.30690374016611388</v>
      </c>
      <c r="AA234">
        <v>0.46827356103509482</v>
      </c>
      <c r="AB234">
        <v>0.45987012251631326</v>
      </c>
    </row>
    <row r="235" spans="1:28" x14ac:dyDescent="0.25">
      <c r="A235">
        <v>234</v>
      </c>
      <c r="B235">
        <v>493699.82406800002</v>
      </c>
      <c r="C235">
        <v>5180864.6565899802</v>
      </c>
      <c r="D235" t="s">
        <v>15</v>
      </c>
      <c r="E235">
        <v>2</v>
      </c>
      <c r="F235">
        <v>73.302165354330711</v>
      </c>
      <c r="G235">
        <v>65.772350393700791</v>
      </c>
      <c r="H235" s="149">
        <f t="shared" si="3"/>
        <v>69.537257874015751</v>
      </c>
      <c r="I235" s="148">
        <v>0.87372299851597535</v>
      </c>
      <c r="J235" s="148">
        <v>1.037073586653761</v>
      </c>
      <c r="K235" s="148">
        <v>0.91815742766619057</v>
      </c>
      <c r="L235" s="148">
        <v>1.2133766361841873</v>
      </c>
      <c r="M235" s="40">
        <v>0.63442448540512864</v>
      </c>
      <c r="N235" s="40">
        <v>0.7520835015341969</v>
      </c>
      <c r="O235" s="40">
        <v>0.68617588669418328</v>
      </c>
      <c r="P235" s="40">
        <v>0.75600569207633839</v>
      </c>
      <c r="Q235" s="20">
        <v>0.36928104575163401</v>
      </c>
      <c r="R235" s="20">
        <v>0.52156862745098032</v>
      </c>
      <c r="S235" s="20">
        <v>0.42830882352941174</v>
      </c>
      <c r="T235" s="20">
        <v>0.56907308377896615</v>
      </c>
      <c r="U235" s="38">
        <v>0.87750757282841318</v>
      </c>
      <c r="V235" s="38">
        <v>1.0611767766048861</v>
      </c>
      <c r="W235" s="38">
        <v>0.92534167470696937</v>
      </c>
      <c r="X235" s="38">
        <v>1.2373602324163213</v>
      </c>
      <c r="Y235">
        <v>0.28216700946854661</v>
      </c>
      <c r="Z235">
        <v>0.47634390004898997</v>
      </c>
      <c r="AA235">
        <v>0.38280190580747525</v>
      </c>
      <c r="AB235">
        <v>0.52613292540990719</v>
      </c>
    </row>
    <row r="236" spans="1:28" x14ac:dyDescent="0.25">
      <c r="A236">
        <v>235</v>
      </c>
      <c r="B236">
        <v>493731.73648899799</v>
      </c>
      <c r="C236">
        <v>5180868.7346999804</v>
      </c>
      <c r="D236" t="s">
        <v>15</v>
      </c>
      <c r="E236">
        <v>3</v>
      </c>
      <c r="F236">
        <v>75.442913385826756</v>
      </c>
      <c r="G236">
        <v>63.675933858267719</v>
      </c>
      <c r="H236" s="149">
        <f t="shared" si="3"/>
        <v>69.559423622047234</v>
      </c>
      <c r="I236" s="148">
        <v>0.75700290777360135</v>
      </c>
      <c r="J236" s="148">
        <v>0.94988161554999784</v>
      </c>
      <c r="K236" s="148">
        <v>0.94399567596470368</v>
      </c>
      <c r="L236" s="148">
        <v>0.97364455598374799</v>
      </c>
      <c r="M236" s="40">
        <v>0.55247932866497373</v>
      </c>
      <c r="N236" s="40">
        <v>0.74713341834357283</v>
      </c>
      <c r="O236" s="40">
        <v>0.71338279792111348</v>
      </c>
      <c r="P236" s="40">
        <v>0.70131132031832633</v>
      </c>
      <c r="Q236" s="20">
        <v>0.25</v>
      </c>
      <c r="R236" s="20">
        <v>0.53428571428571436</v>
      </c>
      <c r="S236" s="20">
        <v>0.49301948051948058</v>
      </c>
      <c r="T236" s="20">
        <v>0.51420700511609607</v>
      </c>
      <c r="U236" s="38">
        <v>0.73626471779567293</v>
      </c>
      <c r="V236" s="38">
        <v>0.93249861557063585</v>
      </c>
      <c r="W236" s="38">
        <v>0.95159798788221062</v>
      </c>
      <c r="X236" s="38">
        <v>0.97352009252384197</v>
      </c>
      <c r="Y236">
        <v>0.18153364632237873</v>
      </c>
      <c r="Z236">
        <v>0.47630562194132892</v>
      </c>
      <c r="AA236">
        <v>0.45356990160352967</v>
      </c>
      <c r="AB236">
        <v>0.47106487083803666</v>
      </c>
    </row>
    <row r="237" spans="1:28" x14ac:dyDescent="0.25">
      <c r="A237">
        <v>236</v>
      </c>
      <c r="B237">
        <v>493763.62173200003</v>
      </c>
      <c r="C237">
        <v>5180846.6992800003</v>
      </c>
      <c r="D237" t="s">
        <v>15</v>
      </c>
      <c r="E237">
        <v>4</v>
      </c>
      <c r="F237">
        <v>73.523622047244089</v>
      </c>
      <c r="G237">
        <v>69.239434645669292</v>
      </c>
      <c r="H237" s="149">
        <f t="shared" si="3"/>
        <v>71.38152834645669</v>
      </c>
      <c r="I237" s="148">
        <v>0.8472256462593083</v>
      </c>
      <c r="J237" s="148">
        <v>0.98199758746465327</v>
      </c>
      <c r="K237" s="148">
        <v>1.0564431995457542</v>
      </c>
      <c r="L237" s="148">
        <v>1.0793081489974889</v>
      </c>
      <c r="M237" s="40">
        <v>0.64457230224578765</v>
      </c>
      <c r="N237" s="40">
        <v>0.74294711872391994</v>
      </c>
      <c r="O237" s="40">
        <v>0.79055314469669069</v>
      </c>
      <c r="P237" s="40">
        <v>0.76457679321324479</v>
      </c>
      <c r="Q237" s="20">
        <v>0.27022058823529416</v>
      </c>
      <c r="R237" s="20">
        <v>0.45661764705882357</v>
      </c>
      <c r="S237" s="20">
        <v>0.56387867647058831</v>
      </c>
      <c r="T237" s="20">
        <v>0.5842245989304814</v>
      </c>
      <c r="U237" s="38">
        <v>0.84433972421468773</v>
      </c>
      <c r="V237" s="38">
        <v>0.95542346744323992</v>
      </c>
      <c r="W237" s="38">
        <v>1.011448461510654</v>
      </c>
      <c r="X237" s="38">
        <v>1.0214216758690882</v>
      </c>
      <c r="Y237">
        <v>0.2505542741560236</v>
      </c>
      <c r="Z237">
        <v>0.43789479574994539</v>
      </c>
      <c r="AA237">
        <v>0.56722571632530161</v>
      </c>
      <c r="AB237">
        <v>0.58736481168572985</v>
      </c>
    </row>
    <row r="238" spans="1:28" x14ac:dyDescent="0.25">
      <c r="A238">
        <v>237</v>
      </c>
      <c r="B238">
        <v>493798.241069999</v>
      </c>
      <c r="C238">
        <v>5180860.3842399903</v>
      </c>
      <c r="D238" t="s">
        <v>15</v>
      </c>
      <c r="E238">
        <v>5</v>
      </c>
      <c r="F238">
        <v>76.008858267716519</v>
      </c>
      <c r="G238">
        <v>53.011592913385819</v>
      </c>
      <c r="H238" s="149">
        <f t="shared" si="3"/>
        <v>64.510225590551173</v>
      </c>
      <c r="I238" s="148">
        <v>0.72210548897345661</v>
      </c>
      <c r="J238" s="148">
        <v>0.79492525508362166</v>
      </c>
      <c r="K238" s="148">
        <v>0.87598351106444605</v>
      </c>
      <c r="L238" s="148">
        <v>0.89791209827339635</v>
      </c>
      <c r="M238" s="40">
        <v>0.52427402451380067</v>
      </c>
      <c r="N238" s="40">
        <v>0.54052511455575092</v>
      </c>
      <c r="O238" s="40">
        <v>0.60142183064019206</v>
      </c>
      <c r="P238" s="40">
        <v>0.60477044504004818</v>
      </c>
      <c r="Q238" s="20">
        <v>0.2</v>
      </c>
      <c r="R238" s="20">
        <v>0.21476190476190476</v>
      </c>
      <c r="S238" s="20">
        <v>0.35833333333333334</v>
      </c>
      <c r="T238" s="20">
        <v>0.36515151515151517</v>
      </c>
      <c r="U238" s="38">
        <v>0.71890766855368748</v>
      </c>
      <c r="V238" s="38">
        <v>0.79598011351907294</v>
      </c>
      <c r="W238" s="38">
        <v>0.88933877522405991</v>
      </c>
      <c r="X238" s="38">
        <v>0.92053007956616417</v>
      </c>
      <c r="Y238">
        <v>0.15465860642342311</v>
      </c>
      <c r="Z238">
        <v>0.24526247809848231</v>
      </c>
      <c r="AA238">
        <v>0.31944277879402161</v>
      </c>
      <c r="AB238">
        <v>0.35434779684117818</v>
      </c>
    </row>
    <row r="239" spans="1:28" x14ac:dyDescent="0.25">
      <c r="A239">
        <v>238</v>
      </c>
      <c r="B239">
        <v>493827.45429000002</v>
      </c>
      <c r="C239">
        <v>5180862.3015200002</v>
      </c>
      <c r="D239" t="s">
        <v>15</v>
      </c>
      <c r="E239">
        <v>5</v>
      </c>
      <c r="F239">
        <v>89.714566929133852</v>
      </c>
      <c r="G239">
        <v>63.678433464566936</v>
      </c>
      <c r="H239" s="149">
        <f t="shared" si="3"/>
        <v>76.696500196850394</v>
      </c>
      <c r="I239" s="148">
        <v>1.0387117192610797</v>
      </c>
      <c r="J239" s="148">
        <v>1.194802657219693</v>
      </c>
      <c r="K239" s="148">
        <v>1.2098183889524265</v>
      </c>
      <c r="L239" s="148">
        <v>1.211757064647969</v>
      </c>
      <c r="M239" s="40">
        <v>0.74292571641642813</v>
      </c>
      <c r="N239" s="40">
        <v>0.80463949206018692</v>
      </c>
      <c r="O239" s="40">
        <v>0.82512418942331278</v>
      </c>
      <c r="P239" s="40">
        <v>0.81596765657076631</v>
      </c>
      <c r="Q239" s="20">
        <v>0.57499999999999996</v>
      </c>
      <c r="R239" s="20">
        <v>0.77238095238095228</v>
      </c>
      <c r="S239" s="20">
        <v>0.82797619047619042</v>
      </c>
      <c r="T239" s="20">
        <v>0.82251082251082253</v>
      </c>
      <c r="U239" s="38">
        <v>1.0324552078773737</v>
      </c>
      <c r="V239" s="38">
        <v>1.195673925680798</v>
      </c>
      <c r="W239" s="38">
        <v>1.227142509013915</v>
      </c>
      <c r="X239" s="38">
        <v>1.2401941431080206</v>
      </c>
      <c r="Y239">
        <v>0.55218794610131838</v>
      </c>
      <c r="Z239">
        <v>0.67213159384208188</v>
      </c>
      <c r="AA239">
        <v>0.69893515996976618</v>
      </c>
      <c r="AB239">
        <v>0.70115511107781081</v>
      </c>
    </row>
    <row r="240" spans="1:28" x14ac:dyDescent="0.25">
      <c r="A240">
        <v>239</v>
      </c>
      <c r="B240">
        <v>493858.43561599799</v>
      </c>
      <c r="C240">
        <v>5180848.0880899904</v>
      </c>
      <c r="D240" t="s">
        <v>15</v>
      </c>
      <c r="E240">
        <v>6</v>
      </c>
      <c r="F240">
        <v>81.791338582677156</v>
      </c>
      <c r="G240">
        <v>69.625746062992135</v>
      </c>
      <c r="H240" s="149">
        <f t="shared" si="3"/>
        <v>75.708542322834646</v>
      </c>
      <c r="I240" s="148">
        <v>0.67444255649125617</v>
      </c>
      <c r="J240" s="148">
        <v>0.92134981658381965</v>
      </c>
      <c r="K240" s="148">
        <v>0.96573466411606335</v>
      </c>
      <c r="L240" s="148">
        <v>1.0605694359331086</v>
      </c>
      <c r="M240" s="40">
        <v>0.46133318477041185</v>
      </c>
      <c r="N240" s="40">
        <v>0.62261046688714339</v>
      </c>
      <c r="O240" s="40">
        <v>0.64323247314420195</v>
      </c>
      <c r="P240" s="40">
        <v>0.71627754430002788</v>
      </c>
      <c r="Q240" s="20">
        <v>0.16666666666666666</v>
      </c>
      <c r="R240" s="20">
        <v>0.46476190476190471</v>
      </c>
      <c r="S240" s="20">
        <v>0.49285714285714283</v>
      </c>
      <c r="T240" s="20">
        <v>0.60086580086580088</v>
      </c>
      <c r="U240" s="38">
        <v>0.67470795461990685</v>
      </c>
      <c r="V240" s="38">
        <v>0.92219444973592402</v>
      </c>
      <c r="W240" s="38">
        <v>0.963394100529397</v>
      </c>
      <c r="X240" s="38">
        <v>1.0405340867414656</v>
      </c>
      <c r="Y240">
        <v>0.17129886301716465</v>
      </c>
      <c r="Z240">
        <v>0.4056947817428741</v>
      </c>
      <c r="AA240">
        <v>0.44549579057672706</v>
      </c>
      <c r="AB240">
        <v>0.55516394066193619</v>
      </c>
    </row>
    <row r="241" spans="1:28" x14ac:dyDescent="0.25">
      <c r="A241">
        <v>240</v>
      </c>
      <c r="B241">
        <v>493884.760519</v>
      </c>
      <c r="C241">
        <v>5180880.6179999802</v>
      </c>
      <c r="D241" t="s">
        <v>15</v>
      </c>
      <c r="E241">
        <v>6</v>
      </c>
      <c r="F241">
        <v>54.035433070866141</v>
      </c>
      <c r="G241">
        <v>45.927379133858267</v>
      </c>
      <c r="H241" s="149">
        <f t="shared" si="3"/>
        <v>49.9814061023622</v>
      </c>
      <c r="I241" s="148">
        <v>0.83424171145840709</v>
      </c>
      <c r="J241" s="148">
        <v>0.73091081951544989</v>
      </c>
      <c r="K241" s="148">
        <v>0.79917498702386669</v>
      </c>
      <c r="L241" s="148">
        <v>0.75352197987315006</v>
      </c>
      <c r="M241" s="40">
        <v>0.61188521462292433</v>
      </c>
      <c r="N241" s="40">
        <v>0.52394000162263632</v>
      </c>
      <c r="O241" s="40">
        <v>0.54306853984779846</v>
      </c>
      <c r="P241" s="40">
        <v>0.51478403802919459</v>
      </c>
      <c r="Q241" s="20">
        <v>0.52380952380952384</v>
      </c>
      <c r="R241" s="20">
        <v>0.28714285714285709</v>
      </c>
      <c r="S241" s="20">
        <v>0.31636904761904761</v>
      </c>
      <c r="T241" s="20">
        <v>0.26471861471861469</v>
      </c>
      <c r="U241" s="38">
        <v>0.81955707476959916</v>
      </c>
      <c r="V241" s="38">
        <v>0.72559980315718442</v>
      </c>
      <c r="W241" s="38">
        <v>0.79291331943355781</v>
      </c>
      <c r="X241" s="38">
        <v>0.74042957938582932</v>
      </c>
      <c r="Y241">
        <v>0.5</v>
      </c>
      <c r="Z241">
        <v>0.28597340513163794</v>
      </c>
      <c r="AA241">
        <v>0.2952125898425908</v>
      </c>
      <c r="AB241">
        <v>0.23971055092945173</v>
      </c>
    </row>
    <row r="242" spans="1:28" x14ac:dyDescent="0.25">
      <c r="A242">
        <v>241</v>
      </c>
      <c r="B242">
        <v>493923.18883200001</v>
      </c>
      <c r="C242">
        <v>5180872.2048300002</v>
      </c>
      <c r="D242" t="s">
        <v>24</v>
      </c>
      <c r="E242">
        <v>1</v>
      </c>
      <c r="F242">
        <v>83.471739370078737</v>
      </c>
      <c r="G242">
        <v>43.781640213723279</v>
      </c>
      <c r="H242" s="149">
        <f t="shared" si="3"/>
        <v>63.626689791901008</v>
      </c>
      <c r="I242" s="148">
        <v>0.67158502975084688</v>
      </c>
      <c r="J242" s="148">
        <v>1.0277552481902581</v>
      </c>
      <c r="K242" s="148">
        <v>0.99467870416765369</v>
      </c>
      <c r="L242" s="148">
        <v>1.0026479317078067</v>
      </c>
      <c r="M242" s="40">
        <v>0.41133962633277904</v>
      </c>
      <c r="N242" s="40">
        <v>0.67248924980676039</v>
      </c>
      <c r="O242" s="40">
        <v>0.68307287407675543</v>
      </c>
      <c r="P242" s="40">
        <v>0.69904188588754423</v>
      </c>
      <c r="Q242" s="20">
        <v>0.88888888888888884</v>
      </c>
      <c r="R242" s="20">
        <v>0.78333333333333333</v>
      </c>
      <c r="S242" s="20">
        <v>0.6759103641456583</v>
      </c>
      <c r="T242" s="20">
        <v>0.66768336964415398</v>
      </c>
      <c r="U242" s="38">
        <v>0.70159230023253627</v>
      </c>
      <c r="V242" s="38">
        <v>1.0677414817258171</v>
      </c>
      <c r="W242" s="38">
        <v>1.0252023563668136</v>
      </c>
      <c r="X242" s="38">
        <v>1.030416425109324</v>
      </c>
      <c r="Y242">
        <v>-9.8270709174445248E-2</v>
      </c>
      <c r="Z242">
        <v>0.37849480472195285</v>
      </c>
      <c r="AA242">
        <v>0.38732827847423601</v>
      </c>
      <c r="AB242">
        <v>0.43388859680536285</v>
      </c>
    </row>
    <row r="243" spans="1:28" x14ac:dyDescent="0.25">
      <c r="A243">
        <v>242</v>
      </c>
      <c r="B243">
        <v>493955.09288900002</v>
      </c>
      <c r="C243">
        <v>5180868.1722100005</v>
      </c>
      <c r="D243" t="s">
        <v>24</v>
      </c>
      <c r="E243">
        <v>2</v>
      </c>
      <c r="F243">
        <v>88.983478740157494</v>
      </c>
      <c r="G243">
        <v>60.673333369803061</v>
      </c>
      <c r="H243" s="149">
        <f t="shared" si="3"/>
        <v>74.828406054980277</v>
      </c>
      <c r="I243" s="148">
        <v>1.0978210815811202</v>
      </c>
      <c r="J243" s="148">
        <v>1.1220951299719215</v>
      </c>
      <c r="K243" s="148">
        <v>1.1456859408119033</v>
      </c>
      <c r="L243" s="148">
        <v>1.1922801496679911</v>
      </c>
      <c r="M243" s="40">
        <v>0.76049272822227265</v>
      </c>
      <c r="N243" s="40">
        <v>0.78008781202679511</v>
      </c>
      <c r="O243" s="40">
        <v>0.78338392753343955</v>
      </c>
      <c r="P243" s="40">
        <v>0.81728947266704632</v>
      </c>
      <c r="Q243" s="20">
        <v>0.66470588235294126</v>
      </c>
      <c r="R243" s="20">
        <v>0.72078431372549034</v>
      </c>
      <c r="S243" s="20">
        <v>0.73112745098039211</v>
      </c>
      <c r="T243" s="20">
        <v>0.76910279263220438</v>
      </c>
      <c r="U243" s="38">
        <v>1.1386503890528576</v>
      </c>
      <c r="V243" s="38">
        <v>1.1482038395109637</v>
      </c>
      <c r="W243" s="38">
        <v>1.1583898562803139</v>
      </c>
      <c r="X243" s="38">
        <v>1.1803304858637942</v>
      </c>
      <c r="Y243">
        <v>0.49824966668681714</v>
      </c>
      <c r="Z243">
        <v>0.57698559577304931</v>
      </c>
      <c r="AA243">
        <v>0.60451376061626305</v>
      </c>
      <c r="AB243">
        <v>0.66409644094905707</v>
      </c>
    </row>
    <row r="244" spans="1:28" x14ac:dyDescent="0.25">
      <c r="A244">
        <v>243</v>
      </c>
      <c r="B244">
        <v>493986.992199998</v>
      </c>
      <c r="C244">
        <v>5180859.3615100002</v>
      </c>
      <c r="D244" t="s">
        <v>24</v>
      </c>
      <c r="E244">
        <v>3</v>
      </c>
      <c r="F244">
        <v>87.024810629921262</v>
      </c>
      <c r="G244">
        <v>46.235069966746494</v>
      </c>
      <c r="H244" s="149">
        <f t="shared" si="3"/>
        <v>66.629940298333878</v>
      </c>
      <c r="I244" s="148">
        <v>1.3576016093290058</v>
      </c>
      <c r="J244" s="148">
        <v>1.1904408484165763</v>
      </c>
      <c r="K244" s="148">
        <v>1.0896966097556757</v>
      </c>
      <c r="L244" s="148">
        <v>1.12250470465587</v>
      </c>
      <c r="M244" s="40">
        <v>1</v>
      </c>
      <c r="N244" s="40">
        <v>0.90252863767833258</v>
      </c>
      <c r="O244" s="40">
        <v>0.82268886990008716</v>
      </c>
      <c r="P244" s="40">
        <v>0.8412977085611697</v>
      </c>
      <c r="Q244" s="20">
        <v>1</v>
      </c>
      <c r="R244" s="20">
        <v>0.75148164528969486</v>
      </c>
      <c r="S244" s="20">
        <v>0.61523523883237508</v>
      </c>
      <c r="T244" s="20">
        <v>0.65745412997734975</v>
      </c>
      <c r="U244" s="38">
        <v>1.379808490664034</v>
      </c>
      <c r="V244" s="38">
        <v>1.1659445705720164</v>
      </c>
      <c r="W244" s="38">
        <v>1.0708711650514633</v>
      </c>
      <c r="X244" s="38">
        <v>1.0863008019588871</v>
      </c>
      <c r="Y244">
        <v>1</v>
      </c>
      <c r="Z244">
        <v>0.80665293414745087</v>
      </c>
      <c r="AA244">
        <v>0.64904229631624455</v>
      </c>
      <c r="AB244">
        <v>0.69082128631976392</v>
      </c>
    </row>
    <row r="245" spans="1:28" x14ac:dyDescent="0.25">
      <c r="A245">
        <v>244</v>
      </c>
      <c r="B245">
        <v>494016.170361</v>
      </c>
      <c r="C245">
        <v>5180863.3944100002</v>
      </c>
      <c r="D245" t="s">
        <v>24</v>
      </c>
      <c r="E245">
        <v>3</v>
      </c>
      <c r="F245">
        <v>90.718248425196848</v>
      </c>
      <c r="G245">
        <v>51.891976348662105</v>
      </c>
      <c r="H245" s="149">
        <f t="shared" si="3"/>
        <v>71.30511238692948</v>
      </c>
      <c r="I245" s="148">
        <v>1.0909281514598701</v>
      </c>
      <c r="J245" s="148">
        <v>1.1120171322810719</v>
      </c>
      <c r="K245" s="148">
        <v>1.1343401630592045</v>
      </c>
      <c r="L245" s="148">
        <v>1.1639320582810864</v>
      </c>
      <c r="M245" s="40">
        <v>0.80369888589870264</v>
      </c>
      <c r="N245" s="40">
        <v>0.84573384873142987</v>
      </c>
      <c r="O245" s="40">
        <v>0.85726000108036915</v>
      </c>
      <c r="P245" s="40">
        <v>0.87297411181648144</v>
      </c>
      <c r="Q245" s="20">
        <v>0.67500000000000004</v>
      </c>
      <c r="R245" s="20">
        <v>0.71148606811145521</v>
      </c>
      <c r="S245" s="20">
        <v>0.74073142414860693</v>
      </c>
      <c r="T245" s="20">
        <v>0.74875535541170235</v>
      </c>
      <c r="U245" s="38">
        <v>1.108859454305426</v>
      </c>
      <c r="V245" s="38">
        <v>1.0834994531717084</v>
      </c>
      <c r="W245" s="38">
        <v>1.1113466851610048</v>
      </c>
      <c r="X245" s="38">
        <v>1.1235236758659646</v>
      </c>
      <c r="Y245">
        <v>0.61568941556400725</v>
      </c>
      <c r="Z245">
        <v>0.68839099840725448</v>
      </c>
      <c r="AA245">
        <v>0.71054377013298375</v>
      </c>
      <c r="AB245">
        <v>0.74658142716179998</v>
      </c>
    </row>
    <row r="246" spans="1:28" x14ac:dyDescent="0.25">
      <c r="A246">
        <v>245</v>
      </c>
      <c r="B246">
        <v>494050.810379998</v>
      </c>
      <c r="C246">
        <v>5180861.1869900003</v>
      </c>
      <c r="D246" t="s">
        <v>24</v>
      </c>
      <c r="E246">
        <v>4</v>
      </c>
      <c r="F246">
        <v>75.954442913385819</v>
      </c>
      <c r="G246">
        <v>51.254016950671094</v>
      </c>
      <c r="H246" s="149">
        <f t="shared" si="3"/>
        <v>63.60422993202846</v>
      </c>
      <c r="I246" s="148">
        <v>0.99755742157944083</v>
      </c>
      <c r="J246" s="148">
        <v>1.0784827155085019</v>
      </c>
      <c r="K246" s="148">
        <v>1.1111155390020102</v>
      </c>
      <c r="L246" s="148">
        <v>1.0864775923830903</v>
      </c>
      <c r="M246" s="40">
        <v>0.64656427152230178</v>
      </c>
      <c r="N246" s="40">
        <v>0.73953775071941619</v>
      </c>
      <c r="O246" s="40">
        <v>0.77759553330483933</v>
      </c>
      <c r="P246" s="40">
        <v>0.75920852252839066</v>
      </c>
      <c r="Q246" s="20">
        <v>0.46250000000000002</v>
      </c>
      <c r="R246" s="20">
        <v>0.63598039215686275</v>
      </c>
      <c r="S246" s="20">
        <v>0.7078941993464053</v>
      </c>
      <c r="T246" s="20">
        <v>0.66961527035056456</v>
      </c>
      <c r="U246" s="38">
        <v>1.0614116726715768</v>
      </c>
      <c r="V246" s="38">
        <v>1.1064676176309436</v>
      </c>
      <c r="W246" s="38">
        <v>1.139080055411019</v>
      </c>
      <c r="X246" s="38">
        <v>1.1093682469000141</v>
      </c>
      <c r="Y246">
        <v>0.32903832874525535</v>
      </c>
      <c r="Z246">
        <v>0.51898724450966738</v>
      </c>
      <c r="AA246">
        <v>0.56635029503183754</v>
      </c>
      <c r="AB246">
        <v>0.52801857469834901</v>
      </c>
    </row>
    <row r="247" spans="1:28" x14ac:dyDescent="0.25">
      <c r="A247">
        <v>246</v>
      </c>
      <c r="B247">
        <v>494082.71162100002</v>
      </c>
      <c r="C247">
        <v>5180854.1547499904</v>
      </c>
      <c r="D247" t="s">
        <v>24</v>
      </c>
      <c r="E247">
        <v>5</v>
      </c>
      <c r="F247">
        <v>86.655761811023609</v>
      </c>
      <c r="G247">
        <v>64.649184469925402</v>
      </c>
      <c r="H247" s="149">
        <f t="shared" si="3"/>
        <v>75.652473140474513</v>
      </c>
      <c r="I247" s="148">
        <v>1.1287078056118194</v>
      </c>
      <c r="J247" s="148">
        <v>1.1401813694627658</v>
      </c>
      <c r="K247" s="148">
        <v>1.1506802757444459</v>
      </c>
      <c r="L247" s="148">
        <v>1.1798580364014593</v>
      </c>
      <c r="M247" s="40">
        <v>0.85484915121006178</v>
      </c>
      <c r="N247" s="40">
        <v>0.80448298976074573</v>
      </c>
      <c r="O247" s="40">
        <v>0.80765844746183235</v>
      </c>
      <c r="P247" s="40">
        <v>0.80415798051324672</v>
      </c>
      <c r="Q247" s="20">
        <v>0.66666666666666674</v>
      </c>
      <c r="R247" s="20">
        <v>0.74916666666666676</v>
      </c>
      <c r="S247" s="20">
        <v>0.72656250000000011</v>
      </c>
      <c r="T247" s="20">
        <v>0.73825757575757578</v>
      </c>
      <c r="U247" s="38">
        <v>1.078955995095515</v>
      </c>
      <c r="V247" s="38">
        <v>1.1044083009632328</v>
      </c>
      <c r="W247" s="38">
        <v>1.1236719982962331</v>
      </c>
      <c r="X247" s="38">
        <v>1.1469523585021109</v>
      </c>
      <c r="Y247">
        <v>0.73799521643977717</v>
      </c>
      <c r="Z247">
        <v>0.67259446035379766</v>
      </c>
      <c r="AA247">
        <v>0.69616334409033132</v>
      </c>
      <c r="AB247">
        <v>0.70309641172753901</v>
      </c>
    </row>
    <row r="248" spans="1:28" x14ac:dyDescent="0.25">
      <c r="A248">
        <v>247</v>
      </c>
      <c r="B248">
        <v>494114.637672999</v>
      </c>
      <c r="C248">
        <v>5180872.3474000003</v>
      </c>
      <c r="D248" t="s">
        <v>24</v>
      </c>
      <c r="E248">
        <v>5</v>
      </c>
      <c r="F248">
        <v>90.964340944881869</v>
      </c>
      <c r="G248">
        <v>52.742436467719983</v>
      </c>
      <c r="H248" s="149">
        <f t="shared" si="3"/>
        <v>71.853388706300933</v>
      </c>
      <c r="I248" s="148">
        <v>1.1997840502657833</v>
      </c>
      <c r="J248" s="148">
        <v>1.1208056924180592</v>
      </c>
      <c r="K248" s="148">
        <v>1.1500701618625262</v>
      </c>
      <c r="L248" s="148">
        <v>1.1709749081042788</v>
      </c>
      <c r="M248" s="40">
        <v>0.91194962443625749</v>
      </c>
      <c r="N248" s="40">
        <v>0.79507140063448689</v>
      </c>
      <c r="O248" s="40">
        <v>0.80906825183230036</v>
      </c>
      <c r="P248" s="40">
        <v>0.80228299268577175</v>
      </c>
      <c r="Q248" s="20">
        <v>0.8666666666666667</v>
      </c>
      <c r="R248" s="20">
        <v>0.71</v>
      </c>
      <c r="S248" s="20">
        <v>0.74375000000000002</v>
      </c>
      <c r="T248" s="20">
        <v>0.74848484848484853</v>
      </c>
      <c r="U248" s="38">
        <v>1.1477147540571551</v>
      </c>
      <c r="V248" s="38">
        <v>1.0852449311231578</v>
      </c>
      <c r="W248" s="38">
        <v>1.1233434310419486</v>
      </c>
      <c r="X248" s="38">
        <v>1.1380387831834387</v>
      </c>
      <c r="Y248">
        <v>0.85520218817830052</v>
      </c>
      <c r="Z248">
        <v>0.66391345238154098</v>
      </c>
      <c r="AA248">
        <v>0.69869458747269053</v>
      </c>
      <c r="AB248">
        <v>0.70326449969257065</v>
      </c>
    </row>
    <row r="249" spans="1:28" x14ac:dyDescent="0.25">
      <c r="A249">
        <v>248</v>
      </c>
      <c r="B249">
        <v>494145.15560300002</v>
      </c>
      <c r="C249">
        <v>5180849.02348</v>
      </c>
      <c r="D249" t="s">
        <v>24</v>
      </c>
      <c r="E249">
        <v>6</v>
      </c>
      <c r="F249">
        <v>103.19611653543306</v>
      </c>
      <c r="G249">
        <v>70.540984005582445</v>
      </c>
      <c r="H249" s="149">
        <f t="shared" si="3"/>
        <v>86.868550270507754</v>
      </c>
      <c r="I249" s="148">
        <v>1.058126026671153</v>
      </c>
      <c r="J249" s="148">
        <v>1.0583328523320588</v>
      </c>
      <c r="K249" s="148">
        <v>1.1808999249149734</v>
      </c>
      <c r="L249" s="148">
        <v>1.2809252838772012</v>
      </c>
      <c r="M249" s="40">
        <v>0.7637039873396263</v>
      </c>
      <c r="N249" s="40">
        <v>0.73789822946866057</v>
      </c>
      <c r="O249" s="40">
        <v>0.8127844496204718</v>
      </c>
      <c r="P249" s="40">
        <v>0.8570551517569186</v>
      </c>
      <c r="Q249" s="20">
        <v>0.46153846153846156</v>
      </c>
      <c r="R249" s="20">
        <v>0.63076923076923075</v>
      </c>
      <c r="S249" s="20">
        <v>0.7362637362637362</v>
      </c>
      <c r="T249" s="20">
        <v>0.81538461538461537</v>
      </c>
      <c r="U249" s="38">
        <v>1.0875261780450272</v>
      </c>
      <c r="V249" s="38">
        <v>1.0942190259602049</v>
      </c>
      <c r="W249" s="38">
        <v>1.2100414463494467</v>
      </c>
      <c r="X249" s="38">
        <v>1.2970563249939924</v>
      </c>
      <c r="Y249">
        <v>0.56410469027226129</v>
      </c>
      <c r="Z249">
        <v>0.62173658772003848</v>
      </c>
      <c r="AA249">
        <v>0.72981184837145607</v>
      </c>
      <c r="AB249">
        <v>0.79372013960976684</v>
      </c>
    </row>
    <row r="250" spans="1:28" x14ac:dyDescent="0.25">
      <c r="A250">
        <v>249</v>
      </c>
      <c r="B250">
        <v>493445.578717998</v>
      </c>
      <c r="C250">
        <v>5180889.9313700004</v>
      </c>
      <c r="D250" t="s">
        <v>9</v>
      </c>
      <c r="E250">
        <v>1</v>
      </c>
      <c r="F250">
        <v>85.639976928444668</v>
      </c>
      <c r="G250">
        <v>41.461614173228341</v>
      </c>
      <c r="H250" s="149">
        <f t="shared" si="3"/>
        <v>63.550795550836504</v>
      </c>
      <c r="I250" s="148">
        <v>1.1583275891701321</v>
      </c>
      <c r="J250" s="148">
        <v>1.056872071457875</v>
      </c>
      <c r="K250" s="148">
        <v>1.162524313707624</v>
      </c>
      <c r="L250" s="148">
        <v>1.1570092676090573</v>
      </c>
      <c r="M250" s="40">
        <v>0.84833452174922952</v>
      </c>
      <c r="N250" s="40">
        <v>0.75835206799437316</v>
      </c>
      <c r="O250" s="40">
        <v>0.81688617857979795</v>
      </c>
      <c r="P250" s="40">
        <v>0.82647488005290937</v>
      </c>
      <c r="Q250" s="20">
        <v>0.8</v>
      </c>
      <c r="R250" s="20">
        <v>0.62426065162907274</v>
      </c>
      <c r="S250" s="20">
        <v>0.74485040726817042</v>
      </c>
      <c r="T250" s="20">
        <v>0.73218557758031444</v>
      </c>
      <c r="U250" s="38">
        <v>1.1322714285400024</v>
      </c>
      <c r="V250" s="38">
        <v>1.0533876022468653</v>
      </c>
      <c r="W250" s="38">
        <v>1.148115017584729</v>
      </c>
      <c r="X250" s="38">
        <v>1.1424107047289793</v>
      </c>
      <c r="Y250">
        <v>0.71684248915446835</v>
      </c>
      <c r="Z250">
        <v>0.60804705217021648</v>
      </c>
      <c r="AA250">
        <v>0.71289719714693356</v>
      </c>
      <c r="AB250">
        <v>0.73163346303070498</v>
      </c>
    </row>
    <row r="251" spans="1:28" x14ac:dyDescent="0.25">
      <c r="A251">
        <v>250</v>
      </c>
      <c r="B251">
        <v>493477.500961999</v>
      </c>
      <c r="C251">
        <v>5180903.0090199905</v>
      </c>
      <c r="D251" t="s">
        <v>9</v>
      </c>
      <c r="E251">
        <v>2</v>
      </c>
      <c r="F251">
        <v>80.415616622443522</v>
      </c>
      <c r="G251">
        <v>52.337598425196845</v>
      </c>
      <c r="H251" s="149">
        <f t="shared" si="3"/>
        <v>66.376607523820184</v>
      </c>
      <c r="I251" s="148">
        <v>0.94768904481344252</v>
      </c>
      <c r="J251" s="148">
        <v>1.0431311893525383</v>
      </c>
      <c r="K251" s="148">
        <v>1.1255225161690541</v>
      </c>
      <c r="L251" s="148">
        <v>1.1615088492044841</v>
      </c>
      <c r="M251" s="40">
        <v>0.65066721611764411</v>
      </c>
      <c r="N251" s="40">
        <v>0.65416788426261419</v>
      </c>
      <c r="O251" s="40">
        <v>0.69948588726884953</v>
      </c>
      <c r="P251" s="40">
        <v>0.70988176853041707</v>
      </c>
      <c r="Q251" s="20">
        <v>0.42982456140350878</v>
      </c>
      <c r="R251" s="20">
        <v>0.63187380215243993</v>
      </c>
      <c r="S251" s="20">
        <v>0.73107400855078875</v>
      </c>
      <c r="T251" s="20">
        <v>0.71693739696835668</v>
      </c>
      <c r="U251" s="38">
        <v>0.96355246785566151</v>
      </c>
      <c r="V251" s="38">
        <v>1.0754821400059036</v>
      </c>
      <c r="W251" s="38">
        <v>1.149348454179915</v>
      </c>
      <c r="X251" s="38">
        <v>1.2107303124244793</v>
      </c>
      <c r="Y251">
        <v>0.33085507593648472</v>
      </c>
      <c r="Z251">
        <v>0.45071405763989575</v>
      </c>
      <c r="AA251">
        <v>0.56084098341111099</v>
      </c>
      <c r="AB251">
        <v>0.56282485936847615</v>
      </c>
    </row>
    <row r="252" spans="1:28" x14ac:dyDescent="0.25">
      <c r="A252">
        <v>251</v>
      </c>
      <c r="B252">
        <v>493509.39061900001</v>
      </c>
      <c r="C252">
        <v>5180886.0838599904</v>
      </c>
      <c r="D252" t="s">
        <v>9</v>
      </c>
      <c r="E252">
        <v>3</v>
      </c>
      <c r="F252">
        <v>62.327444657902447</v>
      </c>
      <c r="G252">
        <v>38.927165354330718</v>
      </c>
      <c r="H252" s="149">
        <f t="shared" si="3"/>
        <v>50.627305006116586</v>
      </c>
      <c r="I252" s="148">
        <v>0.80701678929801413</v>
      </c>
      <c r="J252" s="148">
        <v>0.70417621339342185</v>
      </c>
      <c r="K252" s="148">
        <v>0.7582300300049748</v>
      </c>
      <c r="L252" s="148">
        <v>0.7815997439261092</v>
      </c>
      <c r="M252" s="40">
        <v>0.60080747263349987</v>
      </c>
      <c r="N252" s="40">
        <v>0.52486134771742476</v>
      </c>
      <c r="O252" s="40">
        <v>0.57444244383716103</v>
      </c>
      <c r="P252" s="40">
        <v>0.58188401415939128</v>
      </c>
      <c r="Q252" s="20">
        <v>0.26190476190476186</v>
      </c>
      <c r="R252" s="20">
        <v>0.16666666666666666</v>
      </c>
      <c r="S252" s="20">
        <v>0.18367346938775508</v>
      </c>
      <c r="T252" s="20">
        <v>0.22255639097744359</v>
      </c>
      <c r="U252" s="38">
        <v>0.78767256769541583</v>
      </c>
      <c r="V252" s="38">
        <v>0.68977726338301815</v>
      </c>
      <c r="W252" s="38">
        <v>0.74769307530488727</v>
      </c>
      <c r="X252" s="38">
        <v>0.76925106607860316</v>
      </c>
      <c r="Y252">
        <v>0.37041083436060152</v>
      </c>
      <c r="Z252">
        <v>0.19900469146695754</v>
      </c>
      <c r="AA252">
        <v>0.22793846817439956</v>
      </c>
      <c r="AB252">
        <v>0.26037267105173306</v>
      </c>
    </row>
    <row r="253" spans="1:28" x14ac:dyDescent="0.25">
      <c r="A253">
        <v>252</v>
      </c>
      <c r="B253">
        <v>493543.70833300002</v>
      </c>
      <c r="C253">
        <v>5180893.1404100005</v>
      </c>
      <c r="D253" t="s">
        <v>9</v>
      </c>
      <c r="E253">
        <v>4</v>
      </c>
      <c r="F253">
        <v>66.529807056892778</v>
      </c>
      <c r="G253">
        <v>40.6003937007874</v>
      </c>
      <c r="H253" s="149">
        <f t="shared" si="3"/>
        <v>53.565100378840086</v>
      </c>
      <c r="I253" s="148">
        <v>0.73872915884618195</v>
      </c>
      <c r="J253" s="148">
        <v>0.80240600382461191</v>
      </c>
      <c r="K253" s="148">
        <v>0.79107809384958316</v>
      </c>
      <c r="L253" s="148">
        <v>0.77943075556622909</v>
      </c>
      <c r="M253" s="40">
        <v>0.54945602235680724</v>
      </c>
      <c r="N253" s="40">
        <v>0.61610269169901744</v>
      </c>
      <c r="O253" s="40">
        <v>0.61264051059828206</v>
      </c>
      <c r="P253" s="40">
        <v>0.5740092927589765</v>
      </c>
      <c r="Q253" s="20">
        <v>0.15217391304347827</v>
      </c>
      <c r="R253" s="20">
        <v>0.22939958592132506</v>
      </c>
      <c r="S253" s="20">
        <v>0.21411094081901536</v>
      </c>
      <c r="T253" s="20">
        <v>0.22772235815714076</v>
      </c>
      <c r="U253" s="38">
        <v>0.72816080096270797</v>
      </c>
      <c r="V253" s="38">
        <v>0.79787274817790732</v>
      </c>
      <c r="W253" s="38">
        <v>0.78048810397312374</v>
      </c>
      <c r="X253" s="38">
        <v>0.77728862895048623</v>
      </c>
      <c r="Y253">
        <v>0.21513348307474853</v>
      </c>
      <c r="Z253">
        <v>0.27218484091615858</v>
      </c>
      <c r="AA253">
        <v>0.29523498987163643</v>
      </c>
      <c r="AB253">
        <v>0.29022426921685818</v>
      </c>
    </row>
    <row r="254" spans="1:28" x14ac:dyDescent="0.25">
      <c r="A254">
        <v>253</v>
      </c>
      <c r="B254">
        <v>493573.21164499799</v>
      </c>
      <c r="C254">
        <v>5180890.6823100001</v>
      </c>
      <c r="D254" t="s">
        <v>9</v>
      </c>
      <c r="E254">
        <v>4</v>
      </c>
      <c r="F254">
        <v>69.463369666948083</v>
      </c>
      <c r="G254">
        <v>48.695866141732274</v>
      </c>
      <c r="H254" s="149">
        <f t="shared" si="3"/>
        <v>59.079617904340182</v>
      </c>
      <c r="I254" s="148">
        <v>0.87790542088302148</v>
      </c>
      <c r="J254" s="148">
        <v>0.91428986064025497</v>
      </c>
      <c r="K254" s="148">
        <v>0.85535096004769418</v>
      </c>
      <c r="L254" s="148">
        <v>0.901133916608712</v>
      </c>
      <c r="M254" s="40">
        <v>0.63948568146116336</v>
      </c>
      <c r="N254" s="40">
        <v>0.69442686688135846</v>
      </c>
      <c r="O254" s="40">
        <v>0.65589023238401711</v>
      </c>
      <c r="P254" s="40">
        <v>0.64433165225045208</v>
      </c>
      <c r="Q254" s="20">
        <v>0.30434782608695654</v>
      </c>
      <c r="R254" s="20">
        <v>0.32836438923395445</v>
      </c>
      <c r="S254" s="20">
        <v>0.29366647844908711</v>
      </c>
      <c r="T254" s="20">
        <v>0.35184139531965614</v>
      </c>
      <c r="U254" s="38">
        <v>0.87009444872783348</v>
      </c>
      <c r="V254" s="38">
        <v>0.91100035361379972</v>
      </c>
      <c r="W254" s="38">
        <v>0.84425133153556475</v>
      </c>
      <c r="X254" s="38">
        <v>0.90527967168320012</v>
      </c>
      <c r="Y254">
        <v>0.33551185752509577</v>
      </c>
      <c r="Z254">
        <v>0.40733170098802229</v>
      </c>
      <c r="AA254">
        <v>0.36177635125859897</v>
      </c>
      <c r="AB254">
        <v>0.38157354776426677</v>
      </c>
    </row>
    <row r="255" spans="1:28" x14ac:dyDescent="0.25">
      <c r="A255">
        <v>254</v>
      </c>
      <c r="B255">
        <v>493605.127092999</v>
      </c>
      <c r="C255">
        <v>5180897.6489199903</v>
      </c>
      <c r="D255" t="s">
        <v>9</v>
      </c>
      <c r="E255">
        <v>5</v>
      </c>
      <c r="F255">
        <v>89.031868540981051</v>
      </c>
      <c r="G255">
        <v>58.759842519685037</v>
      </c>
      <c r="H255" s="149">
        <f t="shared" si="3"/>
        <v>73.895855530333051</v>
      </c>
      <c r="I255" s="148">
        <v>0.91022271961168433</v>
      </c>
      <c r="J255" s="148">
        <v>0.98161377948189998</v>
      </c>
      <c r="K255" s="148">
        <v>1.0438320116202728</v>
      </c>
      <c r="L255" s="148">
        <v>1.0455460026066239</v>
      </c>
      <c r="M255" s="40">
        <v>0.67932330402350871</v>
      </c>
      <c r="N255" s="40">
        <v>0.73278513403536016</v>
      </c>
      <c r="O255" s="40">
        <v>0.77939905369367191</v>
      </c>
      <c r="P255" s="40">
        <v>0.77811322624522183</v>
      </c>
      <c r="Q255" s="20">
        <v>0.375</v>
      </c>
      <c r="R255" s="20">
        <v>0.52</v>
      </c>
      <c r="S255" s="20">
        <v>0.6177631578947369</v>
      </c>
      <c r="T255" s="20">
        <v>0.61722488038277512</v>
      </c>
      <c r="U255" s="38">
        <v>0.88928125648312251</v>
      </c>
      <c r="V255" s="38">
        <v>0.95733645285264546</v>
      </c>
      <c r="W255" s="38">
        <v>1.0108339081031252</v>
      </c>
      <c r="X255" s="38">
        <v>1.021949264677996</v>
      </c>
      <c r="Y255">
        <v>0.37809278119899636</v>
      </c>
      <c r="Z255">
        <v>0.52688584454829801</v>
      </c>
      <c r="AA255">
        <v>0.60377939346904008</v>
      </c>
      <c r="AB255">
        <v>0.61189789469285127</v>
      </c>
    </row>
    <row r="256" spans="1:28" x14ac:dyDescent="0.25">
      <c r="A256">
        <v>255</v>
      </c>
      <c r="B256">
        <v>493637.025738</v>
      </c>
      <c r="C256">
        <v>5180888.8363600001</v>
      </c>
      <c r="D256" t="s">
        <v>9</v>
      </c>
      <c r="E256">
        <v>6</v>
      </c>
      <c r="F256">
        <v>86.148713754544346</v>
      </c>
      <c r="G256">
        <v>54.035433070866134</v>
      </c>
      <c r="H256" s="149">
        <f t="shared" si="3"/>
        <v>70.092073412705247</v>
      </c>
      <c r="I256" s="148">
        <v>0.93740831992800233</v>
      </c>
      <c r="J256" s="148">
        <v>0.95958618921999028</v>
      </c>
      <c r="K256" s="148">
        <v>1.0203216125419685</v>
      </c>
      <c r="L256" s="148">
        <v>1.0491189226343929</v>
      </c>
      <c r="M256" s="40">
        <v>0.72024273116301851</v>
      </c>
      <c r="N256" s="40">
        <v>0.77049253979415211</v>
      </c>
      <c r="O256" s="40">
        <v>0.80424553299179213</v>
      </c>
      <c r="P256" s="40">
        <v>0.80229266962425971</v>
      </c>
      <c r="Q256" s="20">
        <v>0.42857142857142855</v>
      </c>
      <c r="R256" s="20">
        <v>0.43492063492063499</v>
      </c>
      <c r="S256" s="20">
        <v>0.515303657694962</v>
      </c>
      <c r="T256" s="20">
        <v>0.56397201831984434</v>
      </c>
      <c r="U256" s="38">
        <v>0.91444240927628939</v>
      </c>
      <c r="V256" s="38">
        <v>0.95169527360610839</v>
      </c>
      <c r="W256" s="38">
        <v>1.0135327551453022</v>
      </c>
      <c r="X256" s="38">
        <v>1.0392137841594689</v>
      </c>
      <c r="Y256">
        <v>0.4768880611783316</v>
      </c>
      <c r="Z256">
        <v>0.49015596528704924</v>
      </c>
      <c r="AA256">
        <v>0.57103611642381868</v>
      </c>
      <c r="AB256">
        <v>0.6069864692019129</v>
      </c>
    </row>
    <row r="257" spans="1:28" x14ac:dyDescent="0.25">
      <c r="A257">
        <v>256</v>
      </c>
      <c r="B257">
        <v>493668.941824999</v>
      </c>
      <c r="C257">
        <v>5180896.47004</v>
      </c>
      <c r="D257" t="s">
        <v>15</v>
      </c>
      <c r="E257">
        <v>1</v>
      </c>
      <c r="F257">
        <v>79.650590551181097</v>
      </c>
      <c r="G257">
        <v>71.161429133858263</v>
      </c>
      <c r="H257" s="149">
        <f t="shared" si="3"/>
        <v>75.40600984251968</v>
      </c>
      <c r="I257" s="148">
        <v>0.726982529304808</v>
      </c>
      <c r="J257" s="148">
        <v>0.74429062807714685</v>
      </c>
      <c r="K257" s="148">
        <v>0.85867097030369666</v>
      </c>
      <c r="L257" s="148">
        <v>1.0364361300310103</v>
      </c>
      <c r="M257" s="40">
        <v>0.54419458414512145</v>
      </c>
      <c r="N257" s="40">
        <v>0.57308212234098366</v>
      </c>
      <c r="O257" s="40">
        <v>0.65706040743871486</v>
      </c>
      <c r="P257" s="40">
        <v>0.72707113716940786</v>
      </c>
      <c r="Q257" s="20">
        <v>0.18931159420289856</v>
      </c>
      <c r="R257" s="20">
        <v>0.23007246376811594</v>
      </c>
      <c r="S257" s="20">
        <v>0.37051759834368525</v>
      </c>
      <c r="T257" s="20">
        <v>0.52319565217391295</v>
      </c>
      <c r="U257" s="38">
        <v>0.73554982117400192</v>
      </c>
      <c r="V257" s="38">
        <v>0.74429157215631792</v>
      </c>
      <c r="W257" s="38">
        <v>0.86029436206475207</v>
      </c>
      <c r="X257" s="38">
        <v>1.0215586611161804</v>
      </c>
      <c r="Y257">
        <v>0.13686025583354486</v>
      </c>
      <c r="Z257">
        <v>0.23497148130023116</v>
      </c>
      <c r="AA257">
        <v>0.356627096997436</v>
      </c>
      <c r="AB257">
        <v>0.49984294107643529</v>
      </c>
    </row>
    <row r="258" spans="1:28" x14ac:dyDescent="0.25">
      <c r="A258">
        <v>257</v>
      </c>
      <c r="B258">
        <v>493700.854097998</v>
      </c>
      <c r="C258">
        <v>5180900.5479899803</v>
      </c>
      <c r="D258" t="s">
        <v>15</v>
      </c>
      <c r="E258">
        <v>1</v>
      </c>
      <c r="F258">
        <v>75.590551181102356</v>
      </c>
      <c r="G258">
        <v>53.946622047244091</v>
      </c>
      <c r="H258" s="149">
        <f t="shared" si="3"/>
        <v>64.768586614173216</v>
      </c>
      <c r="I258" s="148">
        <v>0.91515462319666829</v>
      </c>
      <c r="J258" s="148">
        <v>0.93431810245178648</v>
      </c>
      <c r="K258" s="148">
        <v>0.91913995052019137</v>
      </c>
      <c r="L258" s="148">
        <v>0.98818781818928902</v>
      </c>
      <c r="M258" s="40">
        <v>0.68436728572253291</v>
      </c>
      <c r="N258" s="40">
        <v>0.67303852296648536</v>
      </c>
      <c r="O258" s="40">
        <v>0.67368286498392593</v>
      </c>
      <c r="P258" s="40">
        <v>0.68378395451979768</v>
      </c>
      <c r="Q258" s="20">
        <v>0.48460144927536231</v>
      </c>
      <c r="R258" s="20">
        <v>0.45495169082125597</v>
      </c>
      <c r="S258" s="20">
        <v>0.39017814009661828</v>
      </c>
      <c r="T258" s="20">
        <v>0.45406895037329814</v>
      </c>
      <c r="U258" s="38">
        <v>0.92571101662817146</v>
      </c>
      <c r="V258" s="38">
        <v>0.94172034220474887</v>
      </c>
      <c r="W258" s="38">
        <v>0.92564917987976181</v>
      </c>
      <c r="X258" s="38">
        <v>0.9793072461420228</v>
      </c>
      <c r="Y258">
        <v>0.42385351267546234</v>
      </c>
      <c r="Z258">
        <v>0.44558034511716987</v>
      </c>
      <c r="AA258">
        <v>0.38979449338044558</v>
      </c>
      <c r="AB258">
        <v>0.43659963078239805</v>
      </c>
    </row>
    <row r="259" spans="1:28" x14ac:dyDescent="0.25">
      <c r="A259">
        <v>258</v>
      </c>
      <c r="B259">
        <v>493732.739057998</v>
      </c>
      <c r="C259">
        <v>5180878.5124000004</v>
      </c>
      <c r="D259" t="s">
        <v>15</v>
      </c>
      <c r="E259">
        <v>3</v>
      </c>
      <c r="F259">
        <v>81.053149606299201</v>
      </c>
      <c r="G259">
        <v>65.223636220472443</v>
      </c>
      <c r="H259" s="149">
        <f t="shared" ref="H259:H322" si="4">AVERAGE(F259:G259)</f>
        <v>73.138392913385815</v>
      </c>
      <c r="I259" s="148">
        <v>0.68486101059496129</v>
      </c>
      <c r="J259" s="148">
        <v>0.91678062256022841</v>
      </c>
      <c r="K259" s="148">
        <v>1.0035340741552654</v>
      </c>
      <c r="L259" s="148">
        <v>0.99775928159919947</v>
      </c>
      <c r="M259" s="40">
        <v>0.49878923388747398</v>
      </c>
      <c r="N259" s="40">
        <v>0.72337115447024103</v>
      </c>
      <c r="O259" s="40">
        <v>0.75080781902898031</v>
      </c>
      <c r="P259" s="40">
        <v>0.71871385555335976</v>
      </c>
      <c r="Q259" s="20">
        <v>9.0909090909090912E-2</v>
      </c>
      <c r="R259" s="20">
        <v>0.46350649350649348</v>
      </c>
      <c r="S259" s="20">
        <v>0.59650974025974024</v>
      </c>
      <c r="T259" s="20">
        <v>0.55051160960251877</v>
      </c>
      <c r="U259" s="38">
        <v>0.66536711163703455</v>
      </c>
      <c r="V259" s="38">
        <v>0.89894179423140486</v>
      </c>
      <c r="W259" s="38">
        <v>1.0176219787374328</v>
      </c>
      <c r="X259" s="38">
        <v>1.0009512118552295</v>
      </c>
      <c r="Y259">
        <v>5.8010246314235153E-2</v>
      </c>
      <c r="Z259">
        <v>0.43730722506820607</v>
      </c>
      <c r="AA259">
        <v>0.53723234430183964</v>
      </c>
      <c r="AB259">
        <v>0.51714461462548877</v>
      </c>
    </row>
    <row r="260" spans="1:28" x14ac:dyDescent="0.25">
      <c r="A260">
        <v>259</v>
      </c>
      <c r="B260">
        <v>493764.663158999</v>
      </c>
      <c r="C260">
        <v>5180893.9251399804</v>
      </c>
      <c r="D260" t="s">
        <v>15</v>
      </c>
      <c r="E260">
        <v>3</v>
      </c>
      <c r="F260">
        <v>74.261811023622045</v>
      </c>
      <c r="G260">
        <v>64.610937007874014</v>
      </c>
      <c r="H260" s="149">
        <f t="shared" si="4"/>
        <v>69.436374015748029</v>
      </c>
      <c r="I260" s="148">
        <v>0.91362968132679934</v>
      </c>
      <c r="J260" s="148">
        <v>0.95076018871784274</v>
      </c>
      <c r="K260" s="148">
        <v>1.0445953326162991</v>
      </c>
      <c r="L260" s="148">
        <v>1.070011790740135</v>
      </c>
      <c r="M260" s="40">
        <v>0.6669802796299501</v>
      </c>
      <c r="N260" s="40">
        <v>0.74602683590860985</v>
      </c>
      <c r="O260" s="40">
        <v>0.76229444856402961</v>
      </c>
      <c r="P260" s="40">
        <v>0.773637351208178</v>
      </c>
      <c r="Q260" s="20">
        <v>0.5</v>
      </c>
      <c r="R260" s="20">
        <v>0.51333333333333331</v>
      </c>
      <c r="S260" s="20">
        <v>0.55946969696969695</v>
      </c>
      <c r="T260" s="20">
        <v>0.55584415584415581</v>
      </c>
      <c r="U260" s="38">
        <v>0.88873514890570615</v>
      </c>
      <c r="V260" s="38">
        <v>0.93319605547986961</v>
      </c>
      <c r="W260" s="38">
        <v>1.0700385746609204</v>
      </c>
      <c r="X260" s="38">
        <v>1.0758036551493262</v>
      </c>
      <c r="Y260">
        <v>0.40639914642406733</v>
      </c>
      <c r="Z260">
        <v>0.49249954851148481</v>
      </c>
      <c r="AA260">
        <v>0.52456023040676658</v>
      </c>
      <c r="AB260">
        <v>0.56971718369733526</v>
      </c>
    </row>
    <row r="261" spans="1:28" x14ac:dyDescent="0.25">
      <c r="A261">
        <v>260</v>
      </c>
      <c r="B261">
        <v>493796.571358999</v>
      </c>
      <c r="C261">
        <v>5180894.1143199904</v>
      </c>
      <c r="D261" t="s">
        <v>15</v>
      </c>
      <c r="E261">
        <v>4</v>
      </c>
      <c r="F261">
        <v>76.205708661417304</v>
      </c>
      <c r="G261">
        <v>63.993357480314948</v>
      </c>
      <c r="H261" s="149">
        <f t="shared" si="4"/>
        <v>70.09953307086613</v>
      </c>
      <c r="I261" s="148">
        <v>0.6858664555118591</v>
      </c>
      <c r="J261" s="148">
        <v>0.98731535339641097</v>
      </c>
      <c r="K261" s="148">
        <v>1.0136206262760024</v>
      </c>
      <c r="L261" s="148">
        <v>1.0870367332452908</v>
      </c>
      <c r="M261" s="40">
        <v>0.49964177459355197</v>
      </c>
      <c r="N261" s="40">
        <v>0.74013372446291481</v>
      </c>
      <c r="O261" s="40">
        <v>0.75441692654637793</v>
      </c>
      <c r="P261" s="40">
        <v>0.75531925214353157</v>
      </c>
      <c r="Q261" s="20">
        <v>6.0661764705882353E-2</v>
      </c>
      <c r="R261" s="20">
        <v>0.4088235294117647</v>
      </c>
      <c r="S261" s="20">
        <v>0.44301470588235292</v>
      </c>
      <c r="T261" s="20">
        <v>0.5401069518716578</v>
      </c>
      <c r="U261" s="38">
        <v>0.69396815676668711</v>
      </c>
      <c r="V261" s="38">
        <v>0.95768394811904456</v>
      </c>
      <c r="W261" s="38">
        <v>0.96773994384793716</v>
      </c>
      <c r="X261" s="38">
        <v>1.0231599496704642</v>
      </c>
      <c r="Y261">
        <v>0</v>
      </c>
      <c r="Z261">
        <v>0.44549993422597667</v>
      </c>
      <c r="AA261">
        <v>0.5193647276041824</v>
      </c>
      <c r="AB261">
        <v>0.57137892341450702</v>
      </c>
    </row>
    <row r="262" spans="1:28" x14ac:dyDescent="0.25">
      <c r="A262">
        <v>261</v>
      </c>
      <c r="B262">
        <v>493828.46287400002</v>
      </c>
      <c r="C262">
        <v>5180878.0798399802</v>
      </c>
      <c r="D262" t="s">
        <v>15</v>
      </c>
      <c r="E262">
        <v>5</v>
      </c>
      <c r="F262">
        <v>80.044291338582681</v>
      </c>
      <c r="G262">
        <v>60.435318897637799</v>
      </c>
      <c r="H262" s="149">
        <f t="shared" si="4"/>
        <v>70.23980511811024</v>
      </c>
      <c r="I262" s="148">
        <v>1.0320904997469493</v>
      </c>
      <c r="J262" s="148">
        <v>1.0290263645087967</v>
      </c>
      <c r="K262" s="148">
        <v>1.0040643108542739</v>
      </c>
      <c r="L262" s="148">
        <v>1.0446984340096925</v>
      </c>
      <c r="M262" s="40">
        <v>0.74236930912282806</v>
      </c>
      <c r="N262" s="40">
        <v>0.69883885404425405</v>
      </c>
      <c r="O262" s="40">
        <v>0.68709010588444341</v>
      </c>
      <c r="P262" s="40">
        <v>0.70216555795925895</v>
      </c>
      <c r="Q262" s="20">
        <v>0.625</v>
      </c>
      <c r="R262" s="20">
        <v>0.63904761904761909</v>
      </c>
      <c r="S262" s="20">
        <v>0.57380952380952377</v>
      </c>
      <c r="T262" s="20">
        <v>0.59220779220779218</v>
      </c>
      <c r="U262" s="38">
        <v>1.0264911840599329</v>
      </c>
      <c r="V262" s="38">
        <v>1.0295045973257584</v>
      </c>
      <c r="W262" s="38">
        <v>1.0155841850663598</v>
      </c>
      <c r="X262" s="38">
        <v>1.0683983532571271</v>
      </c>
      <c r="Y262">
        <v>0.56950570509220533</v>
      </c>
      <c r="Z262">
        <v>0.51887800433924103</v>
      </c>
      <c r="AA262">
        <v>0.46474923526388612</v>
      </c>
      <c r="AB262">
        <v>0.50987134249956978</v>
      </c>
    </row>
    <row r="263" spans="1:28" x14ac:dyDescent="0.25">
      <c r="A263">
        <v>262</v>
      </c>
      <c r="B263">
        <v>493860.40082600003</v>
      </c>
      <c r="C263">
        <v>5180907.2722300002</v>
      </c>
      <c r="D263" t="s">
        <v>15</v>
      </c>
      <c r="E263">
        <v>5</v>
      </c>
      <c r="F263">
        <v>68.774606299212593</v>
      </c>
      <c r="G263">
        <v>53.36588661417322</v>
      </c>
      <c r="H263" s="149">
        <f t="shared" si="4"/>
        <v>61.070246456692907</v>
      </c>
      <c r="I263" s="148">
        <v>1.0033983182785373</v>
      </c>
      <c r="J263" s="148">
        <v>0.94448444786340779</v>
      </c>
      <c r="K263" s="148">
        <v>0.9365324564149512</v>
      </c>
      <c r="L263" s="148">
        <v>0.93288496117580411</v>
      </c>
      <c r="M263" s="40">
        <v>0.72043411085981868</v>
      </c>
      <c r="N263" s="40">
        <v>0.64282343168751854</v>
      </c>
      <c r="O263" s="40">
        <v>0.64200220353281412</v>
      </c>
      <c r="P263" s="40">
        <v>0.63046346685868393</v>
      </c>
      <c r="Q263" s="20">
        <v>0.55000000000000004</v>
      </c>
      <c r="R263" s="20">
        <v>0.41285714285714292</v>
      </c>
      <c r="S263" s="20">
        <v>0.41339285714285717</v>
      </c>
      <c r="T263" s="20">
        <v>0.42012987012987008</v>
      </c>
      <c r="U263" s="38">
        <v>0.99776304708035557</v>
      </c>
      <c r="V263" s="38">
        <v>0.94475743242795596</v>
      </c>
      <c r="W263" s="38">
        <v>0.94694078253710734</v>
      </c>
      <c r="X263" s="38">
        <v>0.95211716257992396</v>
      </c>
      <c r="Y263">
        <v>0.51994996004916527</v>
      </c>
      <c r="Z263">
        <v>0.42600411391902737</v>
      </c>
      <c r="AA263">
        <v>0.38607890901293462</v>
      </c>
      <c r="AB263">
        <v>0.40055573285573054</v>
      </c>
    </row>
    <row r="264" spans="1:28" x14ac:dyDescent="0.25">
      <c r="A264">
        <v>263</v>
      </c>
      <c r="B264">
        <v>493892.30544600001</v>
      </c>
      <c r="C264">
        <v>5180904.0171299903</v>
      </c>
      <c r="D264" t="s">
        <v>15</v>
      </c>
      <c r="E264">
        <v>6</v>
      </c>
      <c r="F264">
        <v>69.660433070866134</v>
      </c>
      <c r="G264">
        <v>55.587853543307084</v>
      </c>
      <c r="H264" s="149">
        <f t="shared" si="4"/>
        <v>62.624143307086612</v>
      </c>
      <c r="I264" s="148">
        <v>1.0435802957619627</v>
      </c>
      <c r="J264" s="148">
        <v>0.90638210847900424</v>
      </c>
      <c r="K264" s="148">
        <v>0.95199463629752679</v>
      </c>
      <c r="L264" s="148">
        <v>0.95650227885556738</v>
      </c>
      <c r="M264" s="40">
        <v>0.7118581520470022</v>
      </c>
      <c r="N264" s="40">
        <v>0.62355167013729462</v>
      </c>
      <c r="O264" s="40">
        <v>0.62936854234649797</v>
      </c>
      <c r="P264" s="40">
        <v>0.64334554690682422</v>
      </c>
      <c r="Q264" s="20">
        <v>0.59523809523809523</v>
      </c>
      <c r="R264" s="20">
        <v>0.3638095238095238</v>
      </c>
      <c r="S264" s="20">
        <v>0.41785714285714282</v>
      </c>
      <c r="T264" s="20">
        <v>0.43376623376623369</v>
      </c>
      <c r="U264" s="38">
        <v>1.0447091564032522</v>
      </c>
      <c r="V264" s="38">
        <v>0.90733081772284996</v>
      </c>
      <c r="W264" s="38">
        <v>0.94951355671170179</v>
      </c>
      <c r="X264" s="38">
        <v>0.94371861120349787</v>
      </c>
      <c r="Y264">
        <v>0.58595588132443299</v>
      </c>
      <c r="Z264">
        <v>0.41927424642056854</v>
      </c>
      <c r="AA264">
        <v>0.41014650606416003</v>
      </c>
      <c r="AB264">
        <v>0.43613186330531734</v>
      </c>
    </row>
    <row r="265" spans="1:28" x14ac:dyDescent="0.25">
      <c r="A265">
        <v>264</v>
      </c>
      <c r="B265">
        <v>493924.20931300003</v>
      </c>
      <c r="C265">
        <v>5180899.9843499903</v>
      </c>
      <c r="D265" t="s">
        <v>24</v>
      </c>
      <c r="E265">
        <v>1</v>
      </c>
      <c r="F265">
        <v>83.245313385826776</v>
      </c>
      <c r="G265">
        <v>47.273388488938885</v>
      </c>
      <c r="H265" s="149">
        <f t="shared" si="4"/>
        <v>65.259350937382834</v>
      </c>
      <c r="I265" s="148">
        <v>1.1990192746238151</v>
      </c>
      <c r="J265" s="148">
        <v>0.94396415488366792</v>
      </c>
      <c r="K265" s="148">
        <v>1.0508011444521634</v>
      </c>
      <c r="L265" s="148">
        <v>1.0492055053664546</v>
      </c>
      <c r="M265" s="40">
        <v>0.83242443509732955</v>
      </c>
      <c r="N265" s="40">
        <v>0.67102026153304561</v>
      </c>
      <c r="O265" s="40">
        <v>0.75126008948435108</v>
      </c>
      <c r="P265" s="40">
        <v>0.75334643063843076</v>
      </c>
      <c r="Q265" s="20">
        <v>0.86111111111111116</v>
      </c>
      <c r="R265" s="20">
        <v>0.6019444444444445</v>
      </c>
      <c r="S265" s="20">
        <v>0.69320874183006542</v>
      </c>
      <c r="T265" s="20">
        <v>0.67678921568627459</v>
      </c>
      <c r="U265" s="38">
        <v>1.2007797941457716</v>
      </c>
      <c r="V265" s="38">
        <v>0.95746516768891632</v>
      </c>
      <c r="W265" s="38">
        <v>1.0712741482030181</v>
      </c>
      <c r="X265" s="38">
        <v>1.0694198512297199</v>
      </c>
      <c r="Y265">
        <v>0.73228761744769788</v>
      </c>
      <c r="Z265">
        <v>0.49445813462859889</v>
      </c>
      <c r="AA265">
        <v>0.58317237880760742</v>
      </c>
      <c r="AB265">
        <v>0.58553608030155002</v>
      </c>
    </row>
    <row r="266" spans="1:28" x14ac:dyDescent="0.25">
      <c r="A266">
        <v>265</v>
      </c>
      <c r="B266">
        <v>493957.474071</v>
      </c>
      <c r="C266">
        <v>5180890.2630399903</v>
      </c>
      <c r="D266" t="s">
        <v>24</v>
      </c>
      <c r="E266">
        <v>2</v>
      </c>
      <c r="F266">
        <v>88.110005905511812</v>
      </c>
      <c r="G266">
        <v>58.723386800255</v>
      </c>
      <c r="H266" s="149">
        <f t="shared" si="4"/>
        <v>73.416696352883406</v>
      </c>
      <c r="I266" s="148">
        <v>1.3451997066451984</v>
      </c>
      <c r="J266" s="148">
        <v>1.1939515384361497</v>
      </c>
      <c r="K266" s="148">
        <v>1.1973342448372626</v>
      </c>
      <c r="L266" s="148">
        <v>1.0842927774024529</v>
      </c>
      <c r="M266" s="40">
        <v>0.92727228674330608</v>
      </c>
      <c r="N266" s="40">
        <v>0.82989174564828916</v>
      </c>
      <c r="O266" s="40">
        <v>0.82272803995491195</v>
      </c>
      <c r="P266" s="40">
        <v>0.75722970024484682</v>
      </c>
      <c r="Q266" s="20">
        <v>0.8784313725490196</v>
      </c>
      <c r="R266" s="20">
        <v>0.76117647058823523</v>
      </c>
      <c r="S266" s="20">
        <v>0.77965686274509804</v>
      </c>
      <c r="T266" s="20">
        <v>0.69959893048128341</v>
      </c>
      <c r="U266" s="38">
        <v>1.3953310968228942</v>
      </c>
      <c r="V266" s="38">
        <v>1.2233494912850778</v>
      </c>
      <c r="W266" s="38">
        <v>1.2110420045286188</v>
      </c>
      <c r="X266" s="38">
        <v>1.0895172010622534</v>
      </c>
      <c r="Y266">
        <v>0.82439863464328822</v>
      </c>
      <c r="Z266">
        <v>0.67778555319231759</v>
      </c>
      <c r="AA266">
        <v>0.69345402742536044</v>
      </c>
      <c r="AB266">
        <v>0.62754683766340491</v>
      </c>
    </row>
    <row r="267" spans="1:28" x14ac:dyDescent="0.25">
      <c r="A267">
        <v>266</v>
      </c>
      <c r="B267">
        <v>493988.01773100003</v>
      </c>
      <c r="C267">
        <v>5180892.4748999802</v>
      </c>
      <c r="D267" t="s">
        <v>24</v>
      </c>
      <c r="E267">
        <v>2</v>
      </c>
      <c r="F267">
        <v>88.036155118110216</v>
      </c>
      <c r="G267">
        <v>51.804878676407249</v>
      </c>
      <c r="H267" s="149">
        <f t="shared" si="4"/>
        <v>69.920516897258736</v>
      </c>
      <c r="I267" s="148">
        <v>1.0495625994933591</v>
      </c>
      <c r="J267" s="148">
        <v>1.0766774820366776</v>
      </c>
      <c r="K267" s="148">
        <v>1.011055021775136</v>
      </c>
      <c r="L267" s="148">
        <v>1.0034882015969571</v>
      </c>
      <c r="M267" s="40">
        <v>0.72715788885024368</v>
      </c>
      <c r="N267" s="40">
        <v>0.74346821647085271</v>
      </c>
      <c r="O267" s="40">
        <v>0.70973262898585021</v>
      </c>
      <c r="P267" s="40">
        <v>0.70293008755717024</v>
      </c>
      <c r="Q267" s="20">
        <v>0.5725490196078431</v>
      </c>
      <c r="R267" s="20">
        <v>0.60418300653594759</v>
      </c>
      <c r="S267" s="20">
        <v>0.56348039215686263</v>
      </c>
      <c r="T267" s="20">
        <v>0.5158645276292334</v>
      </c>
      <c r="U267" s="38">
        <v>1.0885950023631719</v>
      </c>
      <c r="V267" s="38">
        <v>1.1004561654040574</v>
      </c>
      <c r="W267" s="38">
        <v>1.0155539854564384</v>
      </c>
      <c r="X267" s="38">
        <v>0.99206158289204049</v>
      </c>
      <c r="Y267">
        <v>0.4295426167478883</v>
      </c>
      <c r="Z267">
        <v>0.50537178409784211</v>
      </c>
      <c r="AA267">
        <v>0.49987281114017212</v>
      </c>
      <c r="AB267">
        <v>0.49794447732780184</v>
      </c>
    </row>
    <row r="268" spans="1:28" x14ac:dyDescent="0.25">
      <c r="A268">
        <v>267</v>
      </c>
      <c r="B268">
        <v>494019.926261999</v>
      </c>
      <c r="C268">
        <v>5180892.9986300003</v>
      </c>
      <c r="D268" t="s">
        <v>24</v>
      </c>
      <c r="E268">
        <v>3</v>
      </c>
      <c r="F268">
        <v>93.474182677165345</v>
      </c>
      <c r="G268">
        <v>51.143664081048946</v>
      </c>
      <c r="H268" s="149">
        <f t="shared" si="4"/>
        <v>72.308923379107142</v>
      </c>
      <c r="I268" s="148">
        <v>1.2534667682445277</v>
      </c>
      <c r="J268" s="148">
        <v>1.1881369250710878</v>
      </c>
      <c r="K268" s="148">
        <v>1.1998045665039505</v>
      </c>
      <c r="L268" s="148">
        <v>1.2041176678718952</v>
      </c>
      <c r="M268" s="40">
        <v>0.9236131787552504</v>
      </c>
      <c r="N268" s="40">
        <v>0.90160079291187678</v>
      </c>
      <c r="O268" s="40">
        <v>0.90363226398685126</v>
      </c>
      <c r="P268" s="40">
        <v>0.90256370099671668</v>
      </c>
      <c r="Q268" s="20">
        <v>0.90416666666666667</v>
      </c>
      <c r="R268" s="20">
        <v>0.8271686569364588</v>
      </c>
      <c r="S268" s="20">
        <v>0.8331810684800236</v>
      </c>
      <c r="T268" s="20">
        <v>0.82973571406233948</v>
      </c>
      <c r="U268" s="38">
        <v>1.2741841314773068</v>
      </c>
      <c r="V268" s="38">
        <v>1.1611326204778138</v>
      </c>
      <c r="W268" s="38">
        <v>1.1799123297423491</v>
      </c>
      <c r="X268" s="38">
        <v>1.1682286114734588</v>
      </c>
      <c r="Y268">
        <v>0.84788321011208811</v>
      </c>
      <c r="Z268">
        <v>0.80280019654606538</v>
      </c>
      <c r="AA268">
        <v>0.81076624651258689</v>
      </c>
      <c r="AB268">
        <v>0.81835803911997662</v>
      </c>
    </row>
    <row r="269" spans="1:28" x14ac:dyDescent="0.25">
      <c r="A269">
        <v>268</v>
      </c>
      <c r="B269">
        <v>494051.827297999</v>
      </c>
      <c r="C269">
        <v>5180885.9662300004</v>
      </c>
      <c r="D269" t="s">
        <v>24</v>
      </c>
      <c r="E269">
        <v>4</v>
      </c>
      <c r="F269">
        <v>77.745794881889765</v>
      </c>
      <c r="G269">
        <v>56.55991461603405</v>
      </c>
      <c r="H269" s="149">
        <f t="shared" si="4"/>
        <v>67.152854748961914</v>
      </c>
      <c r="I269" s="148">
        <v>1.4556150119335545</v>
      </c>
      <c r="J269" s="148">
        <v>1.2537984661896713</v>
      </c>
      <c r="K269" s="148">
        <v>1.1884492466337975</v>
      </c>
      <c r="L269" s="148">
        <v>1.2275643302023291</v>
      </c>
      <c r="M269" s="40">
        <v>0.95668993356319909</v>
      </c>
      <c r="N269" s="40">
        <v>0.85389810811584277</v>
      </c>
      <c r="O269" s="40">
        <v>0.82406666610438406</v>
      </c>
      <c r="P269" s="40">
        <v>0.8527593451652109</v>
      </c>
      <c r="Q269" s="20">
        <v>0.90625</v>
      </c>
      <c r="R269" s="20">
        <v>0.78080065359477135</v>
      </c>
      <c r="S269" s="20">
        <v>0.72069035947712434</v>
      </c>
      <c r="T269" s="20">
        <v>0.77072192513369009</v>
      </c>
      <c r="U269" s="38">
        <v>1.5401909141558732</v>
      </c>
      <c r="V269" s="38">
        <v>1.2932848786887279</v>
      </c>
      <c r="W269" s="38">
        <v>1.2226084097333296</v>
      </c>
      <c r="X269" s="38">
        <v>1.2554880002914144</v>
      </c>
      <c r="Y269">
        <v>0.90355805243445697</v>
      </c>
      <c r="Z269">
        <v>0.73813005009840538</v>
      </c>
      <c r="AA269">
        <v>0.63760936653404132</v>
      </c>
      <c r="AB269">
        <v>0.69912726367176559</v>
      </c>
    </row>
    <row r="270" spans="1:28" x14ac:dyDescent="0.25">
      <c r="A270">
        <v>269</v>
      </c>
      <c r="B270">
        <v>494083.75327500002</v>
      </c>
      <c r="C270">
        <v>5180904.1587199904</v>
      </c>
      <c r="D270" t="s">
        <v>24</v>
      </c>
      <c r="E270">
        <v>4</v>
      </c>
      <c r="F270">
        <v>84.837349999999986</v>
      </c>
      <c r="G270">
        <v>68.731191630196932</v>
      </c>
      <c r="H270" s="149">
        <f t="shared" si="4"/>
        <v>76.784270815098466</v>
      </c>
      <c r="I270" s="148">
        <v>1.2281132189957602</v>
      </c>
      <c r="J270" s="148">
        <v>1.1198498081243968</v>
      </c>
      <c r="K270" s="148">
        <v>1.0407328266123856</v>
      </c>
      <c r="L270" s="148">
        <v>1.0519773853808101</v>
      </c>
      <c r="M270" s="40">
        <v>0.97872340425531923</v>
      </c>
      <c r="N270" s="40">
        <v>0.81414124141974253</v>
      </c>
      <c r="O270" s="40">
        <v>0.75158140685497232</v>
      </c>
      <c r="P270" s="40">
        <v>0.7529638704176862</v>
      </c>
      <c r="Q270" s="20">
        <v>0.9375</v>
      </c>
      <c r="R270" s="20">
        <v>0.76378676470588236</v>
      </c>
      <c r="S270" s="20">
        <v>0.59688180827886705</v>
      </c>
      <c r="T270" s="20">
        <v>0.61324437182280311</v>
      </c>
      <c r="U270" s="38">
        <v>1.1880238053919416</v>
      </c>
      <c r="V270" s="38">
        <v>1.1302785034449923</v>
      </c>
      <c r="W270" s="38">
        <v>1.0513296131222194</v>
      </c>
      <c r="X270" s="38">
        <v>1.0630202357407577</v>
      </c>
      <c r="Y270">
        <v>0.95262172284644209</v>
      </c>
      <c r="Z270">
        <v>0.74397841207807014</v>
      </c>
      <c r="AA270">
        <v>0.54731914671953474</v>
      </c>
      <c r="AB270">
        <v>0.55828698408239663</v>
      </c>
    </row>
    <row r="271" spans="1:28" x14ac:dyDescent="0.25">
      <c r="A271">
        <v>270</v>
      </c>
      <c r="B271">
        <v>494115.63656700001</v>
      </c>
      <c r="C271">
        <v>5180879.0137499804</v>
      </c>
      <c r="D271" t="s">
        <v>24</v>
      </c>
      <c r="E271">
        <v>5</v>
      </c>
      <c r="F271">
        <v>92.809802755905523</v>
      </c>
      <c r="G271">
        <v>55.102565720463822</v>
      </c>
      <c r="H271" s="149">
        <f t="shared" si="4"/>
        <v>73.956184238184676</v>
      </c>
      <c r="I271" s="148">
        <v>1.1898472003145777</v>
      </c>
      <c r="J271" s="148">
        <v>1.1867410249125283</v>
      </c>
      <c r="K271" s="148">
        <v>1.1163403142782966</v>
      </c>
      <c r="L271" s="148">
        <v>1.1312964606854896</v>
      </c>
      <c r="M271" s="40">
        <v>0.90209856761735385</v>
      </c>
      <c r="N271" s="40">
        <v>0.83302577422456747</v>
      </c>
      <c r="O271" s="40">
        <v>0.78307623037010488</v>
      </c>
      <c r="P271" s="40">
        <v>0.77487997577106971</v>
      </c>
      <c r="Q271" s="20">
        <v>0.8666666666666667</v>
      </c>
      <c r="R271" s="20">
        <v>0.81500000000000006</v>
      </c>
      <c r="S271" s="20">
        <v>0.67604166666666665</v>
      </c>
      <c r="T271" s="20">
        <v>0.68295454545454548</v>
      </c>
      <c r="U271" s="38">
        <v>1.137635972130616</v>
      </c>
      <c r="V271" s="38">
        <v>1.1502451891195842</v>
      </c>
      <c r="W271" s="38">
        <v>1.0907646150882524</v>
      </c>
      <c r="X271" s="38">
        <v>1.0995376610230905</v>
      </c>
      <c r="Y271">
        <v>0.82780476365585376</v>
      </c>
      <c r="Z271">
        <v>0.72140183577586547</v>
      </c>
      <c r="AA271">
        <v>0.66800424691409599</v>
      </c>
      <c r="AB271">
        <v>0.67268798165888322</v>
      </c>
    </row>
    <row r="272" spans="1:28" x14ac:dyDescent="0.25">
      <c r="A272">
        <v>271</v>
      </c>
      <c r="B272">
        <v>494147.55805200001</v>
      </c>
      <c r="C272">
        <v>5180892.7616900001</v>
      </c>
      <c r="D272" t="s">
        <v>24</v>
      </c>
      <c r="E272">
        <v>6</v>
      </c>
      <c r="F272">
        <v>69.359964960629924</v>
      </c>
      <c r="G272">
        <v>48.943676916383801</v>
      </c>
      <c r="H272" s="149">
        <f t="shared" si="4"/>
        <v>59.151820938506859</v>
      </c>
      <c r="I272" s="148">
        <v>0.96630069335354252</v>
      </c>
      <c r="J272" s="148">
        <v>1.1230180324625716</v>
      </c>
      <c r="K272" s="148">
        <v>1.0420312470142439</v>
      </c>
      <c r="L272" s="148">
        <v>0.94085192943277995</v>
      </c>
      <c r="M272" s="40">
        <v>0.71030090950658042</v>
      </c>
      <c r="N272" s="40">
        <v>0.76568932180562277</v>
      </c>
      <c r="O272" s="40">
        <v>0.70794160241017867</v>
      </c>
      <c r="P272" s="40">
        <v>0.63216038125369667</v>
      </c>
      <c r="Q272" s="20">
        <v>0.5</v>
      </c>
      <c r="R272" s="20">
        <v>0.69230769230769229</v>
      </c>
      <c r="S272" s="20">
        <v>0.55219780219780223</v>
      </c>
      <c r="T272" s="20">
        <v>0.46346153846153842</v>
      </c>
      <c r="U272" s="38">
        <v>0.98101441837598891</v>
      </c>
      <c r="V272" s="38">
        <v>1.1581215324226153</v>
      </c>
      <c r="W272" s="38">
        <v>1.0691918376218017</v>
      </c>
      <c r="X272" s="38">
        <v>0.96285889753800968</v>
      </c>
      <c r="Y272">
        <v>0.49726044966964211</v>
      </c>
      <c r="Z272">
        <v>0.64265435290904382</v>
      </c>
      <c r="AA272">
        <v>0.54361482928819915</v>
      </c>
      <c r="AB272">
        <v>0.44867356542504944</v>
      </c>
    </row>
    <row r="273" spans="1:28" x14ac:dyDescent="0.25">
      <c r="A273">
        <v>272</v>
      </c>
      <c r="B273">
        <v>493466.52908200002</v>
      </c>
      <c r="C273">
        <v>5180921.6894899802</v>
      </c>
      <c r="D273" t="s">
        <v>9</v>
      </c>
      <c r="E273">
        <v>1</v>
      </c>
      <c r="F273">
        <v>57.913092063095498</v>
      </c>
      <c r="G273">
        <v>33.120078740157481</v>
      </c>
      <c r="H273" s="149">
        <f t="shared" si="4"/>
        <v>45.516585401626486</v>
      </c>
      <c r="I273" s="148">
        <v>1.3092222678816943</v>
      </c>
      <c r="J273" s="148">
        <v>1.0223782984209628</v>
      </c>
      <c r="K273" s="148">
        <v>0.91690761271346111</v>
      </c>
      <c r="L273" s="148">
        <v>0.90165151190686932</v>
      </c>
      <c r="M273" s="40">
        <v>0.95746100885204433</v>
      </c>
      <c r="N273" s="40">
        <v>0.73822617408185054</v>
      </c>
      <c r="O273" s="40">
        <v>0.65584923429729569</v>
      </c>
      <c r="P273" s="40">
        <v>0.65465381499726061</v>
      </c>
      <c r="Q273" s="20">
        <v>0.95</v>
      </c>
      <c r="R273" s="20">
        <v>0.57248120300751881</v>
      </c>
      <c r="S273" s="20">
        <v>0.47811325187969922</v>
      </c>
      <c r="T273" s="20">
        <v>0.47758885850991112</v>
      </c>
      <c r="U273" s="38">
        <v>1.2781022817313454</v>
      </c>
      <c r="V273" s="38">
        <v>1.0136478588256392</v>
      </c>
      <c r="W273" s="38">
        <v>0.9048288177779964</v>
      </c>
      <c r="X273" s="38">
        <v>0.89328060714123647</v>
      </c>
      <c r="Y273">
        <v>0.91224637681159415</v>
      </c>
      <c r="Z273">
        <v>0.60537458533605371</v>
      </c>
      <c r="AA273">
        <v>0.50926357312501636</v>
      </c>
      <c r="AB273">
        <v>0.50518233834187753</v>
      </c>
    </row>
    <row r="274" spans="1:28" x14ac:dyDescent="0.25">
      <c r="A274">
        <v>273</v>
      </c>
      <c r="B274">
        <v>493498.45111099799</v>
      </c>
      <c r="C274">
        <v>5180934.76724</v>
      </c>
      <c r="D274" t="s">
        <v>9</v>
      </c>
      <c r="E274">
        <v>2</v>
      </c>
      <c r="F274">
        <v>58.72682764089663</v>
      </c>
      <c r="G274">
        <v>43.134842519685037</v>
      </c>
      <c r="H274" s="149">
        <f t="shared" si="4"/>
        <v>50.930835080290834</v>
      </c>
      <c r="I274" s="148">
        <v>1.2846611865611124</v>
      </c>
      <c r="J274" s="148">
        <v>0.98532921850193067</v>
      </c>
      <c r="K274" s="148">
        <v>1.0472405226129653</v>
      </c>
      <c r="L274" s="148">
        <v>0.98440745465844093</v>
      </c>
      <c r="M274" s="40">
        <v>0.8676145460089959</v>
      </c>
      <c r="N274" s="40">
        <v>0.61627136236634505</v>
      </c>
      <c r="O274" s="40">
        <v>0.63730954050195932</v>
      </c>
      <c r="P274" s="40">
        <v>0.60670269568213575</v>
      </c>
      <c r="Q274" s="20">
        <v>0.76190476190476186</v>
      </c>
      <c r="R274" s="20">
        <v>0.45098039215686275</v>
      </c>
      <c r="S274" s="20">
        <v>0.54721362229102177</v>
      </c>
      <c r="T274" s="20">
        <v>0.50018361411550272</v>
      </c>
      <c r="U274" s="38">
        <v>1.3068421347161858</v>
      </c>
      <c r="V274" s="38">
        <v>1.0166809754006454</v>
      </c>
      <c r="W274" s="38">
        <v>1.073515662816241</v>
      </c>
      <c r="X274" s="38">
        <v>1.0132032349632816</v>
      </c>
      <c r="Y274">
        <v>0.69624615169325499</v>
      </c>
      <c r="Z274">
        <v>0.33217846202809098</v>
      </c>
      <c r="AA274">
        <v>0.40948821906991661</v>
      </c>
      <c r="AB274">
        <v>0.37445523993009217</v>
      </c>
    </row>
    <row r="275" spans="1:28" x14ac:dyDescent="0.25">
      <c r="A275">
        <v>274</v>
      </c>
      <c r="B275">
        <v>493530.34065799799</v>
      </c>
      <c r="C275">
        <v>5180917.8421999803</v>
      </c>
      <c r="D275" t="s">
        <v>9</v>
      </c>
      <c r="E275">
        <v>3</v>
      </c>
      <c r="F275">
        <v>80.573304921259833</v>
      </c>
      <c r="G275">
        <v>56.2253937007874</v>
      </c>
      <c r="H275" s="149">
        <f t="shared" si="4"/>
        <v>68.399349311023613</v>
      </c>
      <c r="I275" s="148">
        <v>1.1747186190716246</v>
      </c>
      <c r="J275" s="148">
        <v>1.1835288127921197</v>
      </c>
      <c r="K275" s="148">
        <v>1.1834953151361034</v>
      </c>
      <c r="L275" s="148">
        <v>1.1794918067584996</v>
      </c>
      <c r="M275" s="40">
        <v>0.85870909240788063</v>
      </c>
      <c r="N275" s="40">
        <v>0.86925118628503517</v>
      </c>
      <c r="O275" s="40">
        <v>0.84649644276184788</v>
      </c>
      <c r="P275" s="40">
        <v>0.83455769236208555</v>
      </c>
      <c r="Q275" s="20">
        <v>0.66666666666666663</v>
      </c>
      <c r="R275" s="20">
        <v>0.73809523809523814</v>
      </c>
      <c r="S275" s="20">
        <v>0.65986394557823136</v>
      </c>
      <c r="T275" s="20">
        <v>0.69841269841269848</v>
      </c>
      <c r="U275" s="38">
        <v>1.1239248873002956</v>
      </c>
      <c r="V275" s="38">
        <v>1.149529621771356</v>
      </c>
      <c r="W275" s="38">
        <v>1.1614967956987834</v>
      </c>
      <c r="X275" s="38">
        <v>1.1623076227676681</v>
      </c>
      <c r="Y275">
        <v>0.68159019134311727</v>
      </c>
      <c r="Z275">
        <v>0.72863767033778681</v>
      </c>
      <c r="AA275">
        <v>0.67746674635209803</v>
      </c>
      <c r="AB275">
        <v>0.67210144650456249</v>
      </c>
    </row>
    <row r="276" spans="1:28" x14ac:dyDescent="0.25">
      <c r="A276">
        <v>275</v>
      </c>
      <c r="B276">
        <v>493560.659740998</v>
      </c>
      <c r="C276">
        <v>5180928.8972899904</v>
      </c>
      <c r="D276" t="s">
        <v>9</v>
      </c>
      <c r="E276">
        <v>3</v>
      </c>
      <c r="F276">
        <v>94.195601210393008</v>
      </c>
      <c r="G276">
        <v>64.296259842519689</v>
      </c>
      <c r="H276" s="149">
        <f t="shared" si="4"/>
        <v>79.245930526456348</v>
      </c>
      <c r="I276" s="148">
        <v>1.2822991414297755</v>
      </c>
      <c r="J276" s="148">
        <v>1.279961504790986</v>
      </c>
      <c r="K276" s="148">
        <v>1.2771698905186</v>
      </c>
      <c r="L276" s="148">
        <v>1.287250851245163</v>
      </c>
      <c r="M276" s="40">
        <v>0.94700147710487437</v>
      </c>
      <c r="N276" s="40">
        <v>0.94614992480921833</v>
      </c>
      <c r="O276" s="40">
        <v>0.93131438759637741</v>
      </c>
      <c r="P276" s="40">
        <v>0.92989596832637744</v>
      </c>
      <c r="Q276" s="20">
        <v>0.95238095238095233</v>
      </c>
      <c r="R276" s="20">
        <v>0.94047619047619047</v>
      </c>
      <c r="S276" s="20">
        <v>0.94557823129251706</v>
      </c>
      <c r="T276" s="20">
        <v>0.93182957393483723</v>
      </c>
      <c r="U276" s="38">
        <v>1.2406423424671198</v>
      </c>
      <c r="V276" s="38">
        <v>1.2497233289644776</v>
      </c>
      <c r="W276" s="38">
        <v>1.2578778237316044</v>
      </c>
      <c r="X276" s="38">
        <v>1.2680827342402605</v>
      </c>
      <c r="Y276">
        <v>0.93397858168034431</v>
      </c>
      <c r="Z276">
        <v>0.92638526399453447</v>
      </c>
      <c r="AA276">
        <v>0.90917204304784749</v>
      </c>
      <c r="AB276">
        <v>0.89802183247112277</v>
      </c>
    </row>
    <row r="277" spans="1:28" x14ac:dyDescent="0.25">
      <c r="A277">
        <v>276</v>
      </c>
      <c r="B277">
        <v>493594.16132999799</v>
      </c>
      <c r="C277">
        <v>5180922.4408799903</v>
      </c>
      <c r="D277" t="s">
        <v>9</v>
      </c>
      <c r="E277">
        <v>4</v>
      </c>
      <c r="F277">
        <v>77.134237346439463</v>
      </c>
      <c r="G277">
        <v>49.311021161417322</v>
      </c>
      <c r="H277" s="149">
        <f t="shared" si="4"/>
        <v>63.222629253928389</v>
      </c>
      <c r="I277" s="148">
        <v>0.80980636577052889</v>
      </c>
      <c r="J277" s="148">
        <v>0.95523568236073508</v>
      </c>
      <c r="K277" s="148">
        <v>0.99457316780015814</v>
      </c>
      <c r="L277" s="148">
        <v>0.9980350901061833</v>
      </c>
      <c r="M277" s="40">
        <v>0.60743596440829339</v>
      </c>
      <c r="N277" s="40">
        <v>0.73425456244539744</v>
      </c>
      <c r="O277" s="40">
        <v>0.76769830839999254</v>
      </c>
      <c r="P277" s="40">
        <v>0.73206722767815047</v>
      </c>
      <c r="Q277" s="20">
        <v>0.28260869565217389</v>
      </c>
      <c r="R277" s="20">
        <v>0.50890269151138712</v>
      </c>
      <c r="S277" s="20">
        <v>0.5418784114436288</v>
      </c>
      <c r="T277" s="20">
        <v>0.56731915427567592</v>
      </c>
      <c r="U277" s="38">
        <v>0.7964208192480795</v>
      </c>
      <c r="V277" s="38">
        <v>0.9496815573494134</v>
      </c>
      <c r="W277" s="38">
        <v>0.97975795926323861</v>
      </c>
      <c r="X277" s="38">
        <v>0.99494676476605426</v>
      </c>
      <c r="Y277">
        <v>0.34451297055217522</v>
      </c>
      <c r="Z277">
        <v>0.51776959995396576</v>
      </c>
      <c r="AA277">
        <v>0.55992076489714815</v>
      </c>
      <c r="AB277">
        <v>0.5452054256461224</v>
      </c>
    </row>
    <row r="278" spans="1:28" x14ac:dyDescent="0.25">
      <c r="A278">
        <v>277</v>
      </c>
      <c r="B278">
        <v>493626.07658499799</v>
      </c>
      <c r="C278">
        <v>5180929.4075999903</v>
      </c>
      <c r="D278" t="s">
        <v>9</v>
      </c>
      <c r="E278">
        <v>5</v>
      </c>
      <c r="F278">
        <v>55.784936625372595</v>
      </c>
      <c r="G278">
        <v>40.846456692913385</v>
      </c>
      <c r="H278" s="149">
        <f t="shared" si="4"/>
        <v>48.315696659142986</v>
      </c>
      <c r="I278" s="148">
        <v>0.62594873106367244</v>
      </c>
      <c r="J278" s="148">
        <v>0.64862891206873052</v>
      </c>
      <c r="K278" s="148">
        <v>0.7054206510337736</v>
      </c>
      <c r="L278" s="148">
        <v>0.73858626502201363</v>
      </c>
      <c r="M278" s="40">
        <v>0.46749074308396454</v>
      </c>
      <c r="N278" s="40">
        <v>0.48537630273109567</v>
      </c>
      <c r="O278" s="40">
        <v>0.52635665302004508</v>
      </c>
      <c r="P278" s="40">
        <v>0.5449889663175409</v>
      </c>
      <c r="Q278" s="20">
        <v>0.1</v>
      </c>
      <c r="R278" s="20">
        <v>0.11000000000000001</v>
      </c>
      <c r="S278" s="20">
        <v>0.1536184210526316</v>
      </c>
      <c r="T278" s="20">
        <v>0.18923444976076559</v>
      </c>
      <c r="U278" s="38">
        <v>0.61413916822018788</v>
      </c>
      <c r="V278" s="38">
        <v>0.63469000756755234</v>
      </c>
      <c r="W278" s="38">
        <v>0.68263225970200125</v>
      </c>
      <c r="X278" s="38">
        <v>0.72420981601700418</v>
      </c>
      <c r="Y278">
        <v>4.9984261882278863E-2</v>
      </c>
      <c r="Z278">
        <v>9.6165917804230075E-2</v>
      </c>
      <c r="AA278">
        <v>0.15330269107096872</v>
      </c>
      <c r="AB278">
        <v>0.18520859725648614</v>
      </c>
    </row>
    <row r="279" spans="1:28" x14ac:dyDescent="0.25">
      <c r="A279">
        <v>278</v>
      </c>
      <c r="B279">
        <v>493657.97509099799</v>
      </c>
      <c r="C279">
        <v>5180920.5951500004</v>
      </c>
      <c r="D279" t="s">
        <v>9</v>
      </c>
      <c r="E279">
        <v>6</v>
      </c>
      <c r="F279">
        <v>80.929249533934083</v>
      </c>
      <c r="G279">
        <v>60.605317421259841</v>
      </c>
      <c r="H279" s="149">
        <f t="shared" si="4"/>
        <v>70.767283477596962</v>
      </c>
      <c r="I279" s="148">
        <v>0.9168457141244627</v>
      </c>
      <c r="J279" s="148">
        <v>0.97086026162217931</v>
      </c>
      <c r="K279" s="148">
        <v>0.9976904665902453</v>
      </c>
      <c r="L279" s="148">
        <v>1.0316326039019641</v>
      </c>
      <c r="M279" s="40">
        <v>0.70539176149944804</v>
      </c>
      <c r="N279" s="40">
        <v>0.78061136901722206</v>
      </c>
      <c r="O279" s="40">
        <v>0.78839559700974715</v>
      </c>
      <c r="P279" s="40">
        <v>0.78238959624456927</v>
      </c>
      <c r="Q279" s="20">
        <v>0.3571428571428571</v>
      </c>
      <c r="R279" s="20">
        <v>0.53650793650793649</v>
      </c>
      <c r="S279" s="20">
        <v>0.57071765794591878</v>
      </c>
      <c r="T279" s="20">
        <v>0.56657312823320727</v>
      </c>
      <c r="U279" s="38">
        <v>0.89450993460579542</v>
      </c>
      <c r="V279" s="38">
        <v>0.96310930130719774</v>
      </c>
      <c r="W279" s="38">
        <v>0.99028618509523891</v>
      </c>
      <c r="X279" s="38">
        <v>1.0194935796276734</v>
      </c>
      <c r="Y279">
        <v>0.45108491883475188</v>
      </c>
      <c r="Z279">
        <v>0.52244729300465775</v>
      </c>
      <c r="AA279">
        <v>0.55359254326568097</v>
      </c>
      <c r="AB279">
        <v>0.56103113548191696</v>
      </c>
    </row>
    <row r="280" spans="1:28" x14ac:dyDescent="0.25">
      <c r="A280">
        <v>279</v>
      </c>
      <c r="B280">
        <v>493690.95224100002</v>
      </c>
      <c r="C280">
        <v>5180926.7128600003</v>
      </c>
      <c r="D280" t="s">
        <v>15</v>
      </c>
      <c r="E280">
        <v>1</v>
      </c>
      <c r="F280">
        <v>74.581692913385822</v>
      </c>
      <c r="G280">
        <v>77.657461417322835</v>
      </c>
      <c r="H280" s="149">
        <f t="shared" si="4"/>
        <v>76.119577165354329</v>
      </c>
      <c r="I280" s="148">
        <v>1.0885393601166675</v>
      </c>
      <c r="J280" s="148">
        <v>1.0961944669276826</v>
      </c>
      <c r="K280" s="148">
        <v>1.0485331342453117</v>
      </c>
      <c r="L280" s="148">
        <v>1.0957549730611418</v>
      </c>
      <c r="M280" s="40">
        <v>0.80935477118623111</v>
      </c>
      <c r="N280" s="40">
        <v>0.83511876590629874</v>
      </c>
      <c r="O280" s="40">
        <v>0.7977109489983123</v>
      </c>
      <c r="P280" s="40">
        <v>0.78198039531095298</v>
      </c>
      <c r="Q280" s="20">
        <v>0.67663043478260865</v>
      </c>
      <c r="R280" s="20">
        <v>0.70289855072463758</v>
      </c>
      <c r="S280" s="20">
        <v>0.60737060041407864</v>
      </c>
      <c r="T280" s="20">
        <v>0.63482608695652165</v>
      </c>
      <c r="U280" s="38">
        <v>1.0995410417247793</v>
      </c>
      <c r="V280" s="38">
        <v>1.095456563501753</v>
      </c>
      <c r="W280" s="38">
        <v>1.0504695852526513</v>
      </c>
      <c r="X280" s="38">
        <v>1.0817689354134084</v>
      </c>
      <c r="Y280">
        <v>0.65588757793938934</v>
      </c>
      <c r="Z280">
        <v>0.71454082213158321</v>
      </c>
      <c r="AA280">
        <v>0.63103566910852849</v>
      </c>
      <c r="AB280">
        <v>0.64473445536844998</v>
      </c>
    </row>
    <row r="281" spans="1:28" x14ac:dyDescent="0.25">
      <c r="A281">
        <v>280</v>
      </c>
      <c r="B281">
        <v>493721.803071998</v>
      </c>
      <c r="C281">
        <v>5180932.3069900004</v>
      </c>
      <c r="D281" t="s">
        <v>15</v>
      </c>
      <c r="E281">
        <v>1</v>
      </c>
      <c r="F281">
        <v>82.209645669291334</v>
      </c>
      <c r="G281">
        <v>64.724157480314958</v>
      </c>
      <c r="H281" s="149">
        <f t="shared" si="4"/>
        <v>73.466901574803146</v>
      </c>
      <c r="I281" s="148">
        <v>0.97042166070627689</v>
      </c>
      <c r="J281" s="148">
        <v>1.0580847762640984</v>
      </c>
      <c r="K281" s="148">
        <v>1.0320208110226752</v>
      </c>
      <c r="L281" s="148">
        <v>1.0915325515912944</v>
      </c>
      <c r="M281" s="40">
        <v>0.71693394725375015</v>
      </c>
      <c r="N281" s="40">
        <v>0.75839532539565968</v>
      </c>
      <c r="O281" s="40">
        <v>0.75389598099386057</v>
      </c>
      <c r="P281" s="40">
        <v>0.75510038465366958</v>
      </c>
      <c r="Q281" s="20">
        <v>0.38405797101449274</v>
      </c>
      <c r="R281" s="20">
        <v>0.59528985507246379</v>
      </c>
      <c r="S281" s="20">
        <v>0.56559782608695652</v>
      </c>
      <c r="T281" s="20">
        <v>0.5880105401844532</v>
      </c>
      <c r="U281" s="38">
        <v>0.97869974153357464</v>
      </c>
      <c r="V281" s="38">
        <v>1.0647019939024607</v>
      </c>
      <c r="W281" s="38">
        <v>1.0385413268954138</v>
      </c>
      <c r="X281" s="38">
        <v>1.0795913219201516</v>
      </c>
      <c r="Y281">
        <v>0.44128864123249334</v>
      </c>
      <c r="Z281">
        <v>0.57540032619773185</v>
      </c>
      <c r="AA281">
        <v>0.54028673406933958</v>
      </c>
      <c r="AB281">
        <v>0.56759155077363233</v>
      </c>
    </row>
    <row r="282" spans="1:28" x14ac:dyDescent="0.25">
      <c r="A282">
        <v>281</v>
      </c>
      <c r="B282">
        <v>493754.887468</v>
      </c>
      <c r="C282">
        <v>5180909.4718399802</v>
      </c>
      <c r="D282" t="s">
        <v>15</v>
      </c>
      <c r="E282">
        <v>3</v>
      </c>
      <c r="F282">
        <v>69.020669291338578</v>
      </c>
      <c r="G282">
        <v>54.185286614173229</v>
      </c>
      <c r="H282" s="149">
        <f t="shared" si="4"/>
        <v>61.602977952755907</v>
      </c>
      <c r="I282" s="148">
        <v>0.87767766069034769</v>
      </c>
      <c r="J282" s="148">
        <v>0.87890409060812824</v>
      </c>
      <c r="K282" s="148">
        <v>0.91694040946209066</v>
      </c>
      <c r="L282" s="148">
        <v>0.93226979126035692</v>
      </c>
      <c r="M282" s="40">
        <v>0.63990955358448387</v>
      </c>
      <c r="N282" s="40">
        <v>0.68875692519373899</v>
      </c>
      <c r="O282" s="40">
        <v>0.67819853301296906</v>
      </c>
      <c r="P282" s="40">
        <v>0.66310955913651715</v>
      </c>
      <c r="Q282" s="20">
        <v>0.36363636363636365</v>
      </c>
      <c r="R282" s="20">
        <v>0.31212121212121213</v>
      </c>
      <c r="S282" s="20">
        <v>0.3371212121212121</v>
      </c>
      <c r="T282" s="20">
        <v>0.36284927194018102</v>
      </c>
      <c r="U282" s="38">
        <v>0.85318189091339192</v>
      </c>
      <c r="V282" s="38">
        <v>0.86115883625957856</v>
      </c>
      <c r="W282" s="38">
        <v>0.93172302273879859</v>
      </c>
      <c r="X282" s="38">
        <v>0.93749063163052571</v>
      </c>
      <c r="Y282">
        <v>0.33825145878389973</v>
      </c>
      <c r="Z282">
        <v>0.33815562940981969</v>
      </c>
      <c r="AA282">
        <v>0.34228015863511491</v>
      </c>
      <c r="AB282">
        <v>0.37364672965129331</v>
      </c>
    </row>
    <row r="283" spans="1:28" x14ac:dyDescent="0.25">
      <c r="A283">
        <v>282</v>
      </c>
      <c r="B283">
        <v>493785.611817998</v>
      </c>
      <c r="C283">
        <v>5180925.6843699804</v>
      </c>
      <c r="D283" t="s">
        <v>15</v>
      </c>
      <c r="E283">
        <v>3</v>
      </c>
      <c r="F283">
        <v>76.254921259842519</v>
      </c>
      <c r="G283">
        <v>61.175892519685043</v>
      </c>
      <c r="H283" s="149">
        <f t="shared" si="4"/>
        <v>68.715406889763784</v>
      </c>
      <c r="I283" s="148">
        <v>1.0682936157173193</v>
      </c>
      <c r="J283" s="148">
        <v>0.97462550393933189</v>
      </c>
      <c r="K283" s="148">
        <v>0.97414058581108831</v>
      </c>
      <c r="L283" s="148">
        <v>0.99878339611660227</v>
      </c>
      <c r="M283" s="40">
        <v>0.7784302879177919</v>
      </c>
      <c r="N283" s="40">
        <v>0.75800917757546116</v>
      </c>
      <c r="O283" s="40">
        <v>0.73088417079952517</v>
      </c>
      <c r="P283" s="40">
        <v>0.71885723368630872</v>
      </c>
      <c r="Q283" s="20">
        <v>0.61363636363636365</v>
      </c>
      <c r="R283" s="20">
        <v>0.41974025974025969</v>
      </c>
      <c r="S283" s="20">
        <v>0.48392857142857137</v>
      </c>
      <c r="T283" s="20">
        <v>0.51054702872884683</v>
      </c>
      <c r="U283" s="38">
        <v>1.0381564124232694</v>
      </c>
      <c r="V283" s="38">
        <v>0.95465546318392713</v>
      </c>
      <c r="W283" s="38">
        <v>0.98074942624143213</v>
      </c>
      <c r="X283" s="38">
        <v>0.99600150495615647</v>
      </c>
      <c r="Y283">
        <v>0.59455304426992983</v>
      </c>
      <c r="Z283">
        <v>0.44690042731585261</v>
      </c>
      <c r="AA283">
        <v>0.46091626501662153</v>
      </c>
      <c r="AB283">
        <v>0.48248119691636382</v>
      </c>
    </row>
    <row r="284" spans="1:28" x14ac:dyDescent="0.25">
      <c r="A284">
        <v>283</v>
      </c>
      <c r="B284">
        <v>493817.519848998</v>
      </c>
      <c r="C284">
        <v>5180925.87366</v>
      </c>
      <c r="D284" t="s">
        <v>15</v>
      </c>
      <c r="E284">
        <v>4</v>
      </c>
      <c r="F284">
        <v>80.831692913385808</v>
      </c>
      <c r="G284">
        <v>57.288150787401577</v>
      </c>
      <c r="H284" s="149">
        <f t="shared" si="4"/>
        <v>69.059921850393692</v>
      </c>
      <c r="I284" s="148">
        <v>0.96871659436704205</v>
      </c>
      <c r="J284" s="148">
        <v>0.9744817035392106</v>
      </c>
      <c r="K284" s="148">
        <v>0.98365619450833508</v>
      </c>
      <c r="L284" s="148">
        <v>1.0329492108776672</v>
      </c>
      <c r="M284" s="40">
        <v>0.73847481893495148</v>
      </c>
      <c r="N284" s="40">
        <v>0.73862513593190893</v>
      </c>
      <c r="O284" s="40">
        <v>0.73803455202642243</v>
      </c>
      <c r="P284" s="40">
        <v>0.72461661848538395</v>
      </c>
      <c r="Q284" s="20">
        <v>0.50735294117647056</v>
      </c>
      <c r="R284" s="20">
        <v>0.51102941176470584</v>
      </c>
      <c r="S284" s="20">
        <v>0.46231617647058826</v>
      </c>
      <c r="T284" s="20">
        <v>0.46089572192513373</v>
      </c>
      <c r="U284" s="38">
        <v>0.96472383716769972</v>
      </c>
      <c r="V284" s="38">
        <v>0.95217215499876473</v>
      </c>
      <c r="W284" s="38">
        <v>0.94559117256732317</v>
      </c>
      <c r="X284" s="38">
        <v>0.97727738338326975</v>
      </c>
      <c r="Y284">
        <v>0.45912073680428461</v>
      </c>
      <c r="Z284">
        <v>0.45550039891699667</v>
      </c>
      <c r="AA284">
        <v>0.49335770317742783</v>
      </c>
      <c r="AB284">
        <v>0.51615030268793582</v>
      </c>
    </row>
    <row r="285" spans="1:28" x14ac:dyDescent="0.25">
      <c r="A285">
        <v>284</v>
      </c>
      <c r="B285">
        <v>493849.41125</v>
      </c>
      <c r="C285">
        <v>5180909.8392899903</v>
      </c>
      <c r="D285" t="s">
        <v>15</v>
      </c>
      <c r="E285">
        <v>5</v>
      </c>
      <c r="F285">
        <v>72.440944881889763</v>
      </c>
      <c r="G285">
        <v>50.371290944881892</v>
      </c>
      <c r="H285" s="149">
        <f t="shared" si="4"/>
        <v>61.406117913385827</v>
      </c>
      <c r="I285" s="148">
        <v>0.77236858288456123</v>
      </c>
      <c r="J285" s="148">
        <v>0.82263677111260924</v>
      </c>
      <c r="K285" s="148">
        <v>0.85257665622952605</v>
      </c>
      <c r="L285" s="148">
        <v>0.8843780977175193</v>
      </c>
      <c r="M285" s="40">
        <v>0.54905806927306433</v>
      </c>
      <c r="N285" s="40">
        <v>0.554461728999044</v>
      </c>
      <c r="O285" s="40">
        <v>0.58157685592736197</v>
      </c>
      <c r="P285" s="40">
        <v>0.59311446655837075</v>
      </c>
      <c r="Q285" s="20">
        <v>0.17499999999999999</v>
      </c>
      <c r="R285" s="20">
        <v>0.22523809523809524</v>
      </c>
      <c r="S285" s="20">
        <v>0.25535714285714284</v>
      </c>
      <c r="T285" s="20">
        <v>0.29480519480519479</v>
      </c>
      <c r="U285" s="38">
        <v>0.76721872249591505</v>
      </c>
      <c r="V285" s="38">
        <v>0.82271609763546005</v>
      </c>
      <c r="W285" s="38">
        <v>0.86339828978628697</v>
      </c>
      <c r="X285" s="38">
        <v>0.90501629040264608</v>
      </c>
      <c r="Y285">
        <v>0.15440837436340224</v>
      </c>
      <c r="Z285">
        <v>0.24957967975950823</v>
      </c>
      <c r="AA285">
        <v>0.26767988875684851</v>
      </c>
      <c r="AB285">
        <v>0.32159890811000563</v>
      </c>
    </row>
    <row r="286" spans="1:28" x14ac:dyDescent="0.25">
      <c r="A286">
        <v>285</v>
      </c>
      <c r="B286">
        <v>493881.348931999</v>
      </c>
      <c r="C286">
        <v>5180939.0317900004</v>
      </c>
      <c r="D286" t="s">
        <v>15</v>
      </c>
      <c r="E286">
        <v>5</v>
      </c>
      <c r="F286">
        <v>69.758858267716533</v>
      </c>
      <c r="G286">
        <v>63.073102755905502</v>
      </c>
      <c r="H286" s="149">
        <f t="shared" si="4"/>
        <v>66.415980511811014</v>
      </c>
      <c r="I286" s="148">
        <v>1.1974273182435002</v>
      </c>
      <c r="J286" s="148">
        <v>1.0807251350335112</v>
      </c>
      <c r="K286" s="148">
        <v>1.0452933077049498</v>
      </c>
      <c r="L286" s="148">
        <v>1.0423478456191118</v>
      </c>
      <c r="M286" s="40">
        <v>0.85434793373570517</v>
      </c>
      <c r="N286" s="40">
        <v>0.73484049642927085</v>
      </c>
      <c r="O286" s="40">
        <v>0.71609999109402867</v>
      </c>
      <c r="P286" s="40">
        <v>0.70211105365010207</v>
      </c>
      <c r="Q286" s="20">
        <v>0.85000000000000009</v>
      </c>
      <c r="R286" s="20">
        <v>0.66761904761904767</v>
      </c>
      <c r="S286" s="20">
        <v>0.63511904761904758</v>
      </c>
      <c r="T286" s="20">
        <v>0.63722943722943726</v>
      </c>
      <c r="U286" s="38">
        <v>1.1899050469008958</v>
      </c>
      <c r="V286" s="38">
        <v>1.0805387198027188</v>
      </c>
      <c r="W286" s="38">
        <v>1.0571649756322949</v>
      </c>
      <c r="X286" s="38">
        <v>1.0635392750980051</v>
      </c>
      <c r="Y286">
        <v>0.76303130552704401</v>
      </c>
      <c r="Z286">
        <v>0.58360233683096996</v>
      </c>
      <c r="AA286">
        <v>0.51788881875021842</v>
      </c>
      <c r="AB286">
        <v>0.52124300613386443</v>
      </c>
    </row>
    <row r="287" spans="1:28" x14ac:dyDescent="0.25">
      <c r="A287">
        <v>286</v>
      </c>
      <c r="B287">
        <v>493913.253394</v>
      </c>
      <c r="C287">
        <v>5180935.7768099904</v>
      </c>
      <c r="D287" t="s">
        <v>15</v>
      </c>
      <c r="E287">
        <v>6</v>
      </c>
      <c r="F287">
        <v>82.357283464566919</v>
      </c>
      <c r="G287">
        <v>68.508604724409452</v>
      </c>
      <c r="H287" s="149">
        <f t="shared" si="4"/>
        <v>75.432944094488192</v>
      </c>
      <c r="I287" s="148">
        <v>1.3559367999340783</v>
      </c>
      <c r="J287" s="148">
        <v>1.1669484192856745</v>
      </c>
      <c r="K287" s="148">
        <v>1.2296612420523336</v>
      </c>
      <c r="L287" s="148">
        <v>1.2053003562818516</v>
      </c>
      <c r="M287" s="40">
        <v>0.89675350409927246</v>
      </c>
      <c r="N287" s="40">
        <v>0.78583629629692253</v>
      </c>
      <c r="O287" s="40">
        <v>0.80855537805968725</v>
      </c>
      <c r="P287" s="40">
        <v>0.80297956072389842</v>
      </c>
      <c r="Q287" s="20">
        <v>0.90476190476190477</v>
      </c>
      <c r="R287" s="20">
        <v>0.74857142857142867</v>
      </c>
      <c r="S287" s="20">
        <v>0.80119047619047634</v>
      </c>
      <c r="T287" s="20">
        <v>0.7558441558441561</v>
      </c>
      <c r="U287" s="38">
        <v>1.3676579487239784</v>
      </c>
      <c r="V287" s="38">
        <v>1.172427437808464</v>
      </c>
      <c r="W287" s="38">
        <v>1.228908021646163</v>
      </c>
      <c r="X287" s="38">
        <v>1.1895431072421643</v>
      </c>
      <c r="Y287">
        <v>0.84081429695562904</v>
      </c>
      <c r="Z287">
        <v>0.66875492734138775</v>
      </c>
      <c r="AA287">
        <v>0.70737348957397739</v>
      </c>
      <c r="AB287">
        <v>0.69257351570298986</v>
      </c>
    </row>
    <row r="288" spans="1:28" x14ac:dyDescent="0.25">
      <c r="A288">
        <v>287</v>
      </c>
      <c r="B288">
        <v>493945.157106</v>
      </c>
      <c r="C288">
        <v>5180931.7441299902</v>
      </c>
      <c r="D288" t="s">
        <v>24</v>
      </c>
      <c r="E288">
        <v>1</v>
      </c>
      <c r="F288">
        <v>82.179861023622024</v>
      </c>
      <c r="G288">
        <v>58.661416141732289</v>
      </c>
      <c r="H288" s="149">
        <f t="shared" si="4"/>
        <v>70.420638582677157</v>
      </c>
      <c r="I288" s="148">
        <v>1.2160882659482668</v>
      </c>
      <c r="J288" s="148">
        <v>1.1016293170090568</v>
      </c>
      <c r="K288" s="148">
        <v>1.0852909691102297</v>
      </c>
      <c r="L288" s="148">
        <v>1.1463633533675255</v>
      </c>
      <c r="M288" s="40">
        <v>0.82218437882315998</v>
      </c>
      <c r="N288" s="40">
        <v>0.78174184346056796</v>
      </c>
      <c r="O288" s="40">
        <v>0.78789585431513021</v>
      </c>
      <c r="P288" s="40">
        <v>0.82752851690146279</v>
      </c>
      <c r="Q288" s="20">
        <v>0.73692810457516345</v>
      </c>
      <c r="R288" s="20">
        <v>0.60457516339869288</v>
      </c>
      <c r="S288" s="20">
        <v>0.65406162464985995</v>
      </c>
      <c r="T288" s="20">
        <v>0.71859114015976766</v>
      </c>
      <c r="U288" s="38">
        <v>1.229548796129261</v>
      </c>
      <c r="V288" s="38">
        <v>1.1184975990407375</v>
      </c>
      <c r="W288" s="38">
        <v>1.1008158792940528</v>
      </c>
      <c r="X288" s="38">
        <v>1.1658881209995831</v>
      </c>
      <c r="Y288">
        <v>0.68260779958826823</v>
      </c>
      <c r="Z288">
        <v>0.58246655899844368</v>
      </c>
      <c r="AA288">
        <v>0.59817767343533945</v>
      </c>
      <c r="AB288">
        <v>0.67036193257919841</v>
      </c>
    </row>
    <row r="289" spans="1:28" x14ac:dyDescent="0.25">
      <c r="A289">
        <v>288</v>
      </c>
      <c r="B289">
        <v>493979.78699200001</v>
      </c>
      <c r="C289">
        <v>5180920.0508399904</v>
      </c>
      <c r="D289" t="s">
        <v>24</v>
      </c>
      <c r="E289">
        <v>2</v>
      </c>
      <c r="F289">
        <v>93.818638582677153</v>
      </c>
      <c r="G289">
        <v>58.605763236789059</v>
      </c>
      <c r="H289" s="149">
        <f t="shared" si="4"/>
        <v>76.212200909733099</v>
      </c>
      <c r="I289" s="148">
        <v>1.294568136208343</v>
      </c>
      <c r="J289" s="148">
        <v>1.2214255985548492</v>
      </c>
      <c r="K289" s="148">
        <v>1.2169763897231223</v>
      </c>
      <c r="L289" s="148">
        <v>1.1867750432406541</v>
      </c>
      <c r="M289" s="40">
        <v>0.89705567841963629</v>
      </c>
      <c r="N289" s="40">
        <v>0.8207328212593995</v>
      </c>
      <c r="O289" s="40">
        <v>0.81292580515994295</v>
      </c>
      <c r="P289" s="40">
        <v>0.80392141588609234</v>
      </c>
      <c r="Q289" s="20">
        <v>0.87450980392156863</v>
      </c>
      <c r="R289" s="20">
        <v>0.89424836601307189</v>
      </c>
      <c r="S289" s="20">
        <v>0.82728758169934635</v>
      </c>
      <c r="T289" s="20">
        <v>0.78537581699346393</v>
      </c>
      <c r="U289" s="38">
        <v>1.3427087049808908</v>
      </c>
      <c r="V289" s="38">
        <v>1.2658936416100692</v>
      </c>
      <c r="W289" s="38">
        <v>1.239156060259937</v>
      </c>
      <c r="X289" s="38">
        <v>1.1854502477700033</v>
      </c>
      <c r="Y289">
        <v>0.78255121503651059</v>
      </c>
      <c r="Z289">
        <v>0.6618808154643725</v>
      </c>
      <c r="AA289">
        <v>0.6675502320933262</v>
      </c>
      <c r="AB289">
        <v>0.66891013699511148</v>
      </c>
    </row>
    <row r="290" spans="1:28" x14ac:dyDescent="0.25">
      <c r="A290">
        <v>289</v>
      </c>
      <c r="B290">
        <v>494008.965211</v>
      </c>
      <c r="C290">
        <v>5180924.2349100001</v>
      </c>
      <c r="D290" t="s">
        <v>24</v>
      </c>
      <c r="E290">
        <v>2</v>
      </c>
      <c r="F290">
        <v>87.051947637795266</v>
      </c>
      <c r="G290">
        <v>59.755018339392464</v>
      </c>
      <c r="H290" s="149">
        <f t="shared" si="4"/>
        <v>73.403482988593865</v>
      </c>
      <c r="I290" s="148">
        <v>1.3541994710685532</v>
      </c>
      <c r="J290" s="148">
        <v>1.1494402094839089</v>
      </c>
      <c r="K290" s="148">
        <v>1.0966380163718648</v>
      </c>
      <c r="L290" s="148">
        <v>1.0888236333369035</v>
      </c>
      <c r="M290" s="40">
        <v>0.93177406224560089</v>
      </c>
      <c r="N290" s="40">
        <v>0.79865869133539191</v>
      </c>
      <c r="O290" s="40">
        <v>0.76834378757720923</v>
      </c>
      <c r="P290" s="40">
        <v>0.77433417241116442</v>
      </c>
      <c r="Q290" s="20">
        <v>0.88235294117647056</v>
      </c>
      <c r="R290" s="20">
        <v>0.62418300653594772</v>
      </c>
      <c r="S290" s="20">
        <v>0.66299019607843146</v>
      </c>
      <c r="T290" s="20">
        <v>0.5939171122994652</v>
      </c>
      <c r="U290" s="38">
        <v>1.4047040156431154</v>
      </c>
      <c r="V290" s="38">
        <v>1.182160577140889</v>
      </c>
      <c r="W290" s="38">
        <v>1.1075126670554309</v>
      </c>
      <c r="X290" s="38">
        <v>1.0962007312430582</v>
      </c>
      <c r="Y290">
        <v>0.82631222350643663</v>
      </c>
      <c r="Z290">
        <v>0.62539584807914483</v>
      </c>
      <c r="AA290">
        <v>0.61770883160710099</v>
      </c>
      <c r="AB290">
        <v>0.61856442373092535</v>
      </c>
    </row>
    <row r="291" spans="1:28" x14ac:dyDescent="0.25">
      <c r="A291">
        <v>290</v>
      </c>
      <c r="B291">
        <v>494040.87357200001</v>
      </c>
      <c r="C291">
        <v>5180924.75875</v>
      </c>
      <c r="D291" t="s">
        <v>24</v>
      </c>
      <c r="E291">
        <v>3</v>
      </c>
      <c r="F291">
        <v>83.607043307086613</v>
      </c>
      <c r="G291">
        <v>50.979986945846761</v>
      </c>
      <c r="H291" s="149">
        <f t="shared" si="4"/>
        <v>67.293515126466687</v>
      </c>
      <c r="I291" s="148">
        <v>1.0645457305617796</v>
      </c>
      <c r="J291" s="148">
        <v>1.053900073738677</v>
      </c>
      <c r="K291" s="148">
        <v>1.0614340811181826</v>
      </c>
      <c r="L291" s="148">
        <v>1.1087355655260422</v>
      </c>
      <c r="M291" s="40">
        <v>0.78412818162589026</v>
      </c>
      <c r="N291" s="40">
        <v>0.80217684364330633</v>
      </c>
      <c r="O291" s="40">
        <v>0.80169269265389509</v>
      </c>
      <c r="P291" s="40">
        <v>0.83251021129419012</v>
      </c>
      <c r="Q291" s="20">
        <v>0.7104166666666667</v>
      </c>
      <c r="R291" s="20">
        <v>0.63135817484888701</v>
      </c>
      <c r="S291" s="20">
        <v>0.64007583296476489</v>
      </c>
      <c r="T291" s="20">
        <v>0.68401049414981308</v>
      </c>
      <c r="U291" s="38">
        <v>1.081953003748938</v>
      </c>
      <c r="V291" s="38">
        <v>1.0280716966062347</v>
      </c>
      <c r="W291" s="38">
        <v>1.0419980376631746</v>
      </c>
      <c r="X291" s="38">
        <v>1.0720946947577961</v>
      </c>
      <c r="Y291">
        <v>0.57881649394418377</v>
      </c>
      <c r="Z291">
        <v>0.60919487696052221</v>
      </c>
      <c r="AA291">
        <v>0.60956781126653392</v>
      </c>
      <c r="AB291">
        <v>0.68009291780141634</v>
      </c>
    </row>
    <row r="292" spans="1:28" x14ac:dyDescent="0.25">
      <c r="A292">
        <v>291</v>
      </c>
      <c r="B292">
        <v>494072.77446300001</v>
      </c>
      <c r="C292">
        <v>5180917.7264599903</v>
      </c>
      <c r="D292" t="s">
        <v>24</v>
      </c>
      <c r="E292">
        <v>4</v>
      </c>
      <c r="F292">
        <v>74.109036220472433</v>
      </c>
      <c r="G292">
        <v>42.919824558486532</v>
      </c>
      <c r="H292" s="149">
        <f t="shared" si="4"/>
        <v>58.514430389479486</v>
      </c>
      <c r="I292" s="148">
        <v>0.70227183617640943</v>
      </c>
      <c r="J292" s="148">
        <v>0.92170858215733154</v>
      </c>
      <c r="K292" s="148">
        <v>0.91055483493272338</v>
      </c>
      <c r="L292" s="148">
        <v>0.90383249509148245</v>
      </c>
      <c r="M292" s="40">
        <v>0.48961922959465326</v>
      </c>
      <c r="N292" s="40">
        <v>0.65578078657218164</v>
      </c>
      <c r="O292" s="40">
        <v>0.65276551251339188</v>
      </c>
      <c r="P292" s="40">
        <v>0.64291208481547868</v>
      </c>
      <c r="Q292" s="20">
        <v>0.16041666666666665</v>
      </c>
      <c r="R292" s="20">
        <v>0.47658496732026145</v>
      </c>
      <c r="S292" s="20">
        <v>0.43144403594771247</v>
      </c>
      <c r="T292" s="20">
        <v>0.41181669637551993</v>
      </c>
      <c r="U292" s="38">
        <v>0.72484948453015718</v>
      </c>
      <c r="V292" s="38">
        <v>0.93325096685958187</v>
      </c>
      <c r="W292" s="38">
        <v>0.92592544415514244</v>
      </c>
      <c r="X292" s="38">
        <v>0.91728543085539727</v>
      </c>
      <c r="Y292">
        <v>0.14520474350919416</v>
      </c>
      <c r="Z292">
        <v>0.42716055796054447</v>
      </c>
      <c r="AA292">
        <v>0.35838335898721219</v>
      </c>
      <c r="AB292">
        <v>0.32810748159451841</v>
      </c>
    </row>
    <row r="293" spans="1:28" x14ac:dyDescent="0.25">
      <c r="A293">
        <v>292</v>
      </c>
      <c r="B293">
        <v>494104.70020800002</v>
      </c>
      <c r="C293">
        <v>5180935.9190600002</v>
      </c>
      <c r="D293" t="s">
        <v>24</v>
      </c>
      <c r="E293">
        <v>4</v>
      </c>
      <c r="F293">
        <v>74.232013385826761</v>
      </c>
      <c r="G293">
        <v>43.214913123072414</v>
      </c>
      <c r="H293" s="149">
        <f t="shared" si="4"/>
        <v>58.723463254449584</v>
      </c>
      <c r="J293" s="148">
        <v>1.0602499578117817</v>
      </c>
      <c r="K293" s="148">
        <v>0.96740271430622127</v>
      </c>
      <c r="L293" s="148">
        <v>1.0040267969803363</v>
      </c>
      <c r="N293" s="40">
        <v>0.75933438764401329</v>
      </c>
      <c r="O293" s="40">
        <v>0.7098832711568428</v>
      </c>
      <c r="P293" s="40">
        <v>0.72148838783916958</v>
      </c>
      <c r="R293" s="20">
        <v>0.684640522875817</v>
      </c>
      <c r="S293" s="20">
        <v>0.46384803921568629</v>
      </c>
      <c r="T293" s="20">
        <v>0.53769841269841268</v>
      </c>
      <c r="V293" s="38">
        <v>1.0917599324628622</v>
      </c>
      <c r="W293" s="38">
        <v>0.99730134739750098</v>
      </c>
      <c r="X293" s="38">
        <v>1.0240303587551687</v>
      </c>
      <c r="Z293">
        <v>0.54594383970069471</v>
      </c>
      <c r="AA293">
        <v>0.36029149147847084</v>
      </c>
      <c r="AB293">
        <v>0.41595926993141835</v>
      </c>
    </row>
    <row r="294" spans="1:28" x14ac:dyDescent="0.25">
      <c r="A294">
        <v>293</v>
      </c>
      <c r="B294">
        <v>494136.58341800002</v>
      </c>
      <c r="C294">
        <v>5180910.7742100004</v>
      </c>
      <c r="D294" t="s">
        <v>24</v>
      </c>
      <c r="E294">
        <v>5</v>
      </c>
      <c r="F294">
        <v>70.516457874015742</v>
      </c>
      <c r="G294">
        <v>42.297197847137269</v>
      </c>
      <c r="H294" s="149">
        <f t="shared" si="4"/>
        <v>56.406827860576506</v>
      </c>
      <c r="I294" s="148">
        <v>0.95926685680479939</v>
      </c>
      <c r="J294" s="148">
        <v>0.9402561216494677</v>
      </c>
      <c r="K294" s="148">
        <v>0.96056623244340289</v>
      </c>
      <c r="L294" s="148">
        <v>0.93820352543215857</v>
      </c>
      <c r="M294" s="40">
        <v>0.72645477355014931</v>
      </c>
      <c r="N294" s="40">
        <v>0.66899070426467389</v>
      </c>
      <c r="O294" s="40">
        <v>0.6760558550390614</v>
      </c>
      <c r="P294" s="40">
        <v>0.64651670160588337</v>
      </c>
      <c r="Q294" s="20">
        <v>0.3</v>
      </c>
      <c r="R294" s="20">
        <v>0.34416666666666662</v>
      </c>
      <c r="S294" s="20">
        <v>0.37343750000000003</v>
      </c>
      <c r="T294" s="20">
        <v>0.34128787878787881</v>
      </c>
      <c r="U294" s="38">
        <v>0.91696756468357676</v>
      </c>
      <c r="V294" s="38">
        <v>0.9096290056319225</v>
      </c>
      <c r="W294" s="38">
        <v>0.93740354661566061</v>
      </c>
      <c r="X294" s="38">
        <v>0.91130834654193194</v>
      </c>
      <c r="Y294">
        <v>0.50414094475710391</v>
      </c>
      <c r="Z294">
        <v>0.43571939798977688</v>
      </c>
      <c r="AA294">
        <v>0.47369751592395271</v>
      </c>
      <c r="AB294">
        <v>0.46080264210156374</v>
      </c>
    </row>
    <row r="295" spans="1:28" x14ac:dyDescent="0.25">
      <c r="A295">
        <v>297</v>
      </c>
      <c r="B295">
        <v>493470.68572100002</v>
      </c>
      <c r="C295">
        <v>5180953.4659200003</v>
      </c>
      <c r="D295" t="s">
        <v>9</v>
      </c>
      <c r="E295">
        <v>1</v>
      </c>
      <c r="F295">
        <v>42.298200000000001</v>
      </c>
      <c r="G295">
        <v>58.686023622047244</v>
      </c>
      <c r="H295" s="149">
        <f t="shared" si="4"/>
        <v>50.492111811023619</v>
      </c>
      <c r="I295" s="148">
        <v>0.67398568275129178</v>
      </c>
      <c r="J295" s="148">
        <v>0.78568464298665819</v>
      </c>
      <c r="K295" s="148">
        <v>0.76697996860190798</v>
      </c>
      <c r="L295" s="148">
        <v>0.76697996860190798</v>
      </c>
      <c r="M295" s="40">
        <v>0.49903811934961828</v>
      </c>
      <c r="N295" s="40">
        <v>0.56431991986793195</v>
      </c>
      <c r="O295" s="40">
        <v>0.54079267386191665</v>
      </c>
      <c r="P295" s="40">
        <v>0.54079267386191665</v>
      </c>
      <c r="Q295" s="20">
        <v>7.5000000000000011E-2</v>
      </c>
      <c r="R295" s="20">
        <v>0.21596491228070178</v>
      </c>
      <c r="S295" s="20">
        <v>0.1883040935672515</v>
      </c>
      <c r="T295" s="20">
        <v>0.1883040935672515</v>
      </c>
      <c r="U295" s="38">
        <v>0.66536170793598393</v>
      </c>
      <c r="V295" s="38">
        <v>0.78541427412864739</v>
      </c>
      <c r="W295" s="38">
        <v>0.76771248507770762</v>
      </c>
      <c r="X295" s="38">
        <v>0.76771248507770762</v>
      </c>
      <c r="Y295">
        <v>9.5869565217391345E-2</v>
      </c>
      <c r="Z295">
        <v>0.28494728759689114</v>
      </c>
      <c r="AA295">
        <v>0.27338234603708439</v>
      </c>
      <c r="AB295">
        <v>0.27338234603708439</v>
      </c>
    </row>
    <row r="296" spans="1:28" x14ac:dyDescent="0.25">
      <c r="A296">
        <v>298</v>
      </c>
      <c r="B296">
        <v>493502.60757300002</v>
      </c>
      <c r="C296">
        <v>5180966.5437000003</v>
      </c>
      <c r="D296" t="s">
        <v>9</v>
      </c>
      <c r="E296">
        <v>1</v>
      </c>
      <c r="F296">
        <v>79.262672629611117</v>
      </c>
      <c r="G296">
        <v>44.906496062992119</v>
      </c>
      <c r="H296" s="149">
        <f t="shared" si="4"/>
        <v>62.084584346301618</v>
      </c>
      <c r="I296" s="148">
        <v>0.97917561381226037</v>
      </c>
      <c r="J296" s="148">
        <v>1.0735232110935229</v>
      </c>
      <c r="K296" s="148">
        <v>1.0154094296954739</v>
      </c>
      <c r="L296" s="148">
        <v>1.0631858153918241</v>
      </c>
      <c r="M296" s="40">
        <v>0.75284529998594907</v>
      </c>
      <c r="N296" s="40">
        <v>0.77946527014640121</v>
      </c>
      <c r="O296" s="40">
        <v>0.71311916259305785</v>
      </c>
      <c r="P296" s="40">
        <v>0.76084262780108913</v>
      </c>
      <c r="Q296" s="20">
        <v>0.55000000000000004</v>
      </c>
      <c r="R296" s="20">
        <v>0.64251253132832087</v>
      </c>
      <c r="S296" s="20">
        <v>0.57607858933046907</v>
      </c>
      <c r="T296" s="20">
        <v>0.61515977443609027</v>
      </c>
      <c r="U296" s="38">
        <v>1.0001866716445771</v>
      </c>
      <c r="V296" s="38">
        <v>1.0819807409738731</v>
      </c>
      <c r="W296" s="38">
        <v>1.0129634117192212</v>
      </c>
      <c r="X296" s="38">
        <v>1.0474381874390961</v>
      </c>
      <c r="Y296">
        <v>0.49014492753623168</v>
      </c>
      <c r="Z296">
        <v>0.67070160907641951</v>
      </c>
      <c r="AA296">
        <v>0.56265736593479099</v>
      </c>
      <c r="AB296">
        <v>0.62629470841085366</v>
      </c>
    </row>
    <row r="297" spans="1:28" x14ac:dyDescent="0.25">
      <c r="A297">
        <v>299</v>
      </c>
      <c r="B297">
        <v>493534.496961998</v>
      </c>
      <c r="C297">
        <v>5180949.6186800003</v>
      </c>
      <c r="D297" t="s">
        <v>9</v>
      </c>
      <c r="E297">
        <v>2</v>
      </c>
      <c r="F297">
        <v>79.584226017850071</v>
      </c>
      <c r="G297">
        <v>50.172244094488185</v>
      </c>
      <c r="H297" s="149">
        <f t="shared" si="4"/>
        <v>64.878235056169132</v>
      </c>
      <c r="I297" s="148">
        <v>1.2150133694876493</v>
      </c>
      <c r="J297" s="148">
        <v>1.1228166235574384</v>
      </c>
      <c r="K297" s="148">
        <v>0.97412951053764041</v>
      </c>
      <c r="L297" s="148">
        <v>1.0965297922792252</v>
      </c>
      <c r="M297" s="40">
        <v>0.83377639954481464</v>
      </c>
      <c r="N297" s="40">
        <v>0.81185687810295726</v>
      </c>
      <c r="O297" s="40">
        <v>0.70447187356776042</v>
      </c>
      <c r="P297" s="40">
        <v>0.74294792357902595</v>
      </c>
      <c r="Q297" s="20">
        <v>0.89974937343358397</v>
      </c>
      <c r="R297" s="20">
        <v>0.72368421052631571</v>
      </c>
      <c r="S297" s="20">
        <v>0.63193698532044384</v>
      </c>
      <c r="T297" s="20">
        <v>0.69701754385964909</v>
      </c>
      <c r="U297" s="38">
        <v>1.2353718017565147</v>
      </c>
      <c r="V297" s="38">
        <v>1.1188420984717407</v>
      </c>
      <c r="W297" s="38">
        <v>0.96378283646103469</v>
      </c>
      <c r="X297" s="38">
        <v>1.1220729776477572</v>
      </c>
      <c r="Y297">
        <v>0.68847519680251956</v>
      </c>
      <c r="Z297">
        <v>0.6191455799895863</v>
      </c>
      <c r="AA297">
        <v>0.53916724133067107</v>
      </c>
      <c r="AB297">
        <v>0.60286610959332509</v>
      </c>
    </row>
    <row r="298" spans="1:28" x14ac:dyDescent="0.25">
      <c r="A298">
        <v>300</v>
      </c>
      <c r="B298">
        <v>493566.41524</v>
      </c>
      <c r="C298">
        <v>5180959.4742599903</v>
      </c>
      <c r="D298" t="s">
        <v>9</v>
      </c>
      <c r="E298">
        <v>3</v>
      </c>
      <c r="F298">
        <v>82.598625979944515</v>
      </c>
      <c r="G298">
        <v>59.768700787401571</v>
      </c>
      <c r="H298" s="149">
        <f t="shared" si="4"/>
        <v>71.183663383673036</v>
      </c>
      <c r="I298" s="148">
        <v>1.1113276761171986</v>
      </c>
      <c r="J298" s="148">
        <v>1.1337382694850326</v>
      </c>
      <c r="K298" s="148">
        <v>1.0923466051450159</v>
      </c>
      <c r="L298" s="148">
        <v>1.1104040034345943</v>
      </c>
      <c r="M298" s="40">
        <v>0.81990479242664427</v>
      </c>
      <c r="N298" s="40">
        <v>0.83671566684055498</v>
      </c>
      <c r="O298" s="40">
        <v>0.80241334886841298</v>
      </c>
      <c r="P298" s="40">
        <v>0.80629447213360006</v>
      </c>
      <c r="Q298" s="20">
        <v>0.7142857142857143</v>
      </c>
      <c r="R298" s="20">
        <v>0.70238095238095233</v>
      </c>
      <c r="S298" s="20">
        <v>0.67346938775510201</v>
      </c>
      <c r="T298" s="20">
        <v>0.68070175438596492</v>
      </c>
      <c r="U298" s="38">
        <v>1.0740377426192385</v>
      </c>
      <c r="V298" s="38">
        <v>1.1067194820267261</v>
      </c>
      <c r="W298" s="38">
        <v>1.0750001208967572</v>
      </c>
      <c r="X298" s="38">
        <v>1.0933168161825466</v>
      </c>
      <c r="Y298">
        <v>0.69905088770113277</v>
      </c>
      <c r="Z298">
        <v>0.71508744551762604</v>
      </c>
      <c r="AA298">
        <v>0.68043932753568193</v>
      </c>
      <c r="AB298">
        <v>0.68289503784523364</v>
      </c>
    </row>
    <row r="299" spans="1:28" x14ac:dyDescent="0.25">
      <c r="A299">
        <v>301</v>
      </c>
      <c r="B299">
        <v>493598.317293</v>
      </c>
      <c r="C299">
        <v>5180954.2174000004</v>
      </c>
      <c r="D299" t="s">
        <v>9</v>
      </c>
      <c r="E299">
        <v>4</v>
      </c>
      <c r="F299">
        <v>79.533110406795416</v>
      </c>
      <c r="G299">
        <v>50.393700787401578</v>
      </c>
      <c r="H299" s="149">
        <f t="shared" si="4"/>
        <v>64.9634055970985</v>
      </c>
      <c r="I299" s="148">
        <v>1.2059680035885028</v>
      </c>
      <c r="J299" s="148">
        <v>1.0290065880870936</v>
      </c>
      <c r="K299" s="148">
        <v>1.0697005232906591</v>
      </c>
      <c r="L299" s="148">
        <v>1.0595407498808294</v>
      </c>
      <c r="M299" s="40">
        <v>0.87965058839449206</v>
      </c>
      <c r="N299" s="40">
        <v>0.77884558867487941</v>
      </c>
      <c r="O299" s="40">
        <v>0.81784058528336856</v>
      </c>
      <c r="P299" s="40">
        <v>0.77548456646805319</v>
      </c>
      <c r="Q299" s="20">
        <v>0.76086956521739135</v>
      </c>
      <c r="R299" s="20">
        <v>0.53457556935817807</v>
      </c>
      <c r="S299" s="20">
        <v>0.64191605495953319</v>
      </c>
      <c r="T299" s="20">
        <v>0.65048936570675697</v>
      </c>
      <c r="U299" s="38">
        <v>1.194816791099913</v>
      </c>
      <c r="V299" s="38">
        <v>1.0241535584492223</v>
      </c>
      <c r="W299" s="38">
        <v>1.0545445199557013</v>
      </c>
      <c r="X299" s="38">
        <v>1.0548968331398747</v>
      </c>
      <c r="Y299">
        <v>0.7773923933857495</v>
      </c>
      <c r="Z299">
        <v>0.55947396977939357</v>
      </c>
      <c r="AA299">
        <v>0.63413032207599018</v>
      </c>
      <c r="AB299">
        <v>0.61229408197156521</v>
      </c>
    </row>
    <row r="300" spans="1:28" x14ac:dyDescent="0.25">
      <c r="A300">
        <v>302</v>
      </c>
      <c r="B300">
        <v>493631.431901998</v>
      </c>
      <c r="C300">
        <v>5180959.5847699903</v>
      </c>
      <c r="D300" t="s">
        <v>9</v>
      </c>
      <c r="E300">
        <v>5</v>
      </c>
      <c r="F300">
        <v>84.859160354244551</v>
      </c>
      <c r="G300">
        <v>51.156496062992133</v>
      </c>
      <c r="H300" s="149">
        <f t="shared" si="4"/>
        <v>68.007828208618349</v>
      </c>
      <c r="I300" s="148">
        <v>1.2324230885702585</v>
      </c>
      <c r="J300" s="148">
        <v>1.1843504177004101</v>
      </c>
      <c r="K300" s="148">
        <v>1.1324548581329887</v>
      </c>
      <c r="L300" s="148">
        <v>1.1378134186525857</v>
      </c>
      <c r="M300" s="40">
        <v>0.9199817864460802</v>
      </c>
      <c r="N300" s="40">
        <v>0.87070676110129275</v>
      </c>
      <c r="O300" s="40">
        <v>0.83643108923717779</v>
      </c>
      <c r="P300" s="40">
        <v>0.83900722645270209</v>
      </c>
      <c r="Q300" s="20">
        <v>0.92500000000000004</v>
      </c>
      <c r="R300" s="20">
        <v>0.82000000000000006</v>
      </c>
      <c r="S300" s="20">
        <v>0.705921052631579</v>
      </c>
      <c r="T300" s="20">
        <v>0.71267942583732058</v>
      </c>
      <c r="U300" s="38">
        <v>1.2055814465891872</v>
      </c>
      <c r="V300" s="38">
        <v>1.1574203195072326</v>
      </c>
      <c r="W300" s="38">
        <v>1.0979008754124691</v>
      </c>
      <c r="X300" s="38">
        <v>1.1130750553671711</v>
      </c>
      <c r="Y300">
        <v>0.83405728674850477</v>
      </c>
      <c r="Z300">
        <v>0.77144722718002456</v>
      </c>
      <c r="AA300">
        <v>0.69572460586178642</v>
      </c>
      <c r="AB300">
        <v>0.70788423286264479</v>
      </c>
    </row>
    <row r="301" spans="1:28" x14ac:dyDescent="0.25">
      <c r="A301">
        <v>303</v>
      </c>
      <c r="B301">
        <v>493663.33024500002</v>
      </c>
      <c r="C301">
        <v>5180951.1721900003</v>
      </c>
      <c r="D301" t="s">
        <v>9</v>
      </c>
      <c r="E301">
        <v>6</v>
      </c>
      <c r="F301">
        <v>79.033318622822591</v>
      </c>
      <c r="G301">
        <v>56.988188976377955</v>
      </c>
      <c r="H301" s="149">
        <f t="shared" si="4"/>
        <v>68.01075379960028</v>
      </c>
      <c r="I301" s="148">
        <v>1.0316380358799144</v>
      </c>
      <c r="J301" s="148">
        <v>1.0550224427787975</v>
      </c>
      <c r="K301" s="148">
        <v>1.0383196931799625</v>
      </c>
      <c r="L301" s="148">
        <v>1.0275119628142642</v>
      </c>
      <c r="M301" s="40">
        <v>0.79031353729638432</v>
      </c>
      <c r="N301" s="40">
        <v>0.84393936202135078</v>
      </c>
      <c r="O301" s="40">
        <v>0.81881236455437678</v>
      </c>
      <c r="P301" s="40">
        <v>0.78256211163233047</v>
      </c>
      <c r="Q301" s="20">
        <v>0.5714285714285714</v>
      </c>
      <c r="R301" s="20">
        <v>0.62063492063492065</v>
      </c>
      <c r="S301" s="20">
        <v>0.58994722065374239</v>
      </c>
      <c r="T301" s="20">
        <v>0.56696895550650483</v>
      </c>
      <c r="U301" s="38">
        <v>1.0060531022148851</v>
      </c>
      <c r="V301" s="38">
        <v>1.0469744267547496</v>
      </c>
      <c r="W301" s="38">
        <v>1.0312111920490068</v>
      </c>
      <c r="X301" s="38">
        <v>1.0171700312017908</v>
      </c>
      <c r="Y301">
        <v>0.60444380920157093</v>
      </c>
      <c r="Z301">
        <v>0.62935781042374594</v>
      </c>
      <c r="AA301">
        <v>0.59743482509170909</v>
      </c>
      <c r="AB301">
        <v>0.56403537182900332</v>
      </c>
    </row>
    <row r="302" spans="1:28" x14ac:dyDescent="0.25">
      <c r="A302">
        <v>304</v>
      </c>
      <c r="B302">
        <v>493694.04643400002</v>
      </c>
      <c r="C302">
        <v>5180960.0055299904</v>
      </c>
      <c r="D302" t="s">
        <v>9</v>
      </c>
      <c r="E302">
        <v>6</v>
      </c>
      <c r="F302">
        <v>77.537409402298451</v>
      </c>
      <c r="G302">
        <v>53.61712598425197</v>
      </c>
      <c r="H302" s="149">
        <f t="shared" si="4"/>
        <v>65.577267693275218</v>
      </c>
      <c r="I302" s="148">
        <v>0.82541348540114212</v>
      </c>
      <c r="J302" s="148">
        <v>0.92467085426205509</v>
      </c>
      <c r="K302" s="148">
        <v>0.92963395063054022</v>
      </c>
      <c r="L302" s="148">
        <v>0.9411736354329987</v>
      </c>
      <c r="M302" s="40">
        <v>0.63414444079448118</v>
      </c>
      <c r="N302" s="40">
        <v>0.74436862461955744</v>
      </c>
      <c r="O302" s="40">
        <v>0.73566461969021923</v>
      </c>
      <c r="P302" s="40">
        <v>0.71877372310795484</v>
      </c>
      <c r="Q302" s="20">
        <v>0.21428571428571427</v>
      </c>
      <c r="R302" s="20">
        <v>0.4</v>
      </c>
      <c r="S302" s="20">
        <v>0.38591897233201583</v>
      </c>
      <c r="T302" s="20">
        <v>0.39983248635422552</v>
      </c>
      <c r="U302" s="38">
        <v>0.8051848664970509</v>
      </c>
      <c r="V302" s="38">
        <v>0.91751152988821261</v>
      </c>
      <c r="W302" s="38">
        <v>0.92306403153469474</v>
      </c>
      <c r="X302" s="38">
        <v>0.93248170052783408</v>
      </c>
      <c r="Y302">
        <v>0.31226795499516524</v>
      </c>
      <c r="Z302">
        <v>0.44540268804256805</v>
      </c>
      <c r="AA302">
        <v>0.44202395804350281</v>
      </c>
      <c r="AB302">
        <v>0.44268205677819739</v>
      </c>
    </row>
    <row r="303" spans="1:28" x14ac:dyDescent="0.25">
      <c r="A303">
        <v>305</v>
      </c>
      <c r="B303">
        <v>493725.95835299901</v>
      </c>
      <c r="C303">
        <v>5180964.0836100001</v>
      </c>
      <c r="D303" t="s">
        <v>15</v>
      </c>
      <c r="E303">
        <v>1</v>
      </c>
      <c r="F303">
        <v>71.038385826771645</v>
      </c>
      <c r="G303">
        <v>61.370303543307088</v>
      </c>
      <c r="H303" s="149">
        <f t="shared" si="4"/>
        <v>66.204344685039359</v>
      </c>
      <c r="I303" s="148">
        <v>1.0869305797876652</v>
      </c>
      <c r="J303" s="148">
        <v>1.0572321012145194</v>
      </c>
      <c r="K303" s="148">
        <v>1.0518144676162504</v>
      </c>
      <c r="L303" s="148">
        <v>1.0507049055420972</v>
      </c>
      <c r="M303" s="40">
        <v>0.80805149264006526</v>
      </c>
      <c r="N303" s="40">
        <v>0.76004464886822443</v>
      </c>
      <c r="O303" s="40">
        <v>0.76898374695688121</v>
      </c>
      <c r="P303" s="40">
        <v>0.73560238087296459</v>
      </c>
      <c r="Q303" s="20">
        <v>0.67753623188405798</v>
      </c>
      <c r="R303" s="20">
        <v>0.60990338164251212</v>
      </c>
      <c r="S303" s="20">
        <v>0.60827294685990341</v>
      </c>
      <c r="T303" s="20">
        <v>0.59389547650417229</v>
      </c>
      <c r="U303" s="38">
        <v>1.0978803605572249</v>
      </c>
      <c r="V303" s="38">
        <v>1.0646574760480578</v>
      </c>
      <c r="W303" s="38">
        <v>1.0592523967839222</v>
      </c>
      <c r="X303" s="38">
        <v>1.0456247108095178</v>
      </c>
      <c r="Y303">
        <v>0.65261892813517464</v>
      </c>
      <c r="Z303">
        <v>0.59553503050853163</v>
      </c>
      <c r="AA303">
        <v>0.57355169879864742</v>
      </c>
      <c r="AB303">
        <v>0.55959677346866432</v>
      </c>
    </row>
    <row r="304" spans="1:28" x14ac:dyDescent="0.25">
      <c r="A304">
        <v>306</v>
      </c>
      <c r="B304">
        <v>493757.84306599799</v>
      </c>
      <c r="C304">
        <v>5180942.0481599905</v>
      </c>
      <c r="D304" t="s">
        <v>15</v>
      </c>
      <c r="E304">
        <v>2</v>
      </c>
      <c r="F304">
        <v>72.047244094488178</v>
      </c>
      <c r="G304">
        <v>68.69069251968503</v>
      </c>
      <c r="H304" s="149">
        <f t="shared" si="4"/>
        <v>70.368968307086604</v>
      </c>
      <c r="I304" s="148">
        <v>0.97922462852595926</v>
      </c>
      <c r="J304" s="148">
        <v>1.0283664635163179</v>
      </c>
      <c r="K304" s="148">
        <v>1.0949345176485539</v>
      </c>
      <c r="L304" s="148">
        <v>1.1317377818898262</v>
      </c>
      <c r="M304" s="40">
        <v>0.71071747040640709</v>
      </c>
      <c r="N304" s="40">
        <v>0.75434936358412297</v>
      </c>
      <c r="O304" s="40">
        <v>0.81959478542748565</v>
      </c>
      <c r="P304" s="40">
        <v>0.76826715861130734</v>
      </c>
      <c r="Q304" s="20">
        <v>0.565359477124183</v>
      </c>
      <c r="R304" s="20">
        <v>0.59738562091503256</v>
      </c>
      <c r="S304" s="20">
        <v>0.66911764705882348</v>
      </c>
      <c r="T304" s="20">
        <v>0.65834818775995252</v>
      </c>
      <c r="U304" s="38">
        <v>0.983331109089153</v>
      </c>
      <c r="V304" s="38">
        <v>1.0492294606465196</v>
      </c>
      <c r="W304" s="38">
        <v>1.0904305441542601</v>
      </c>
      <c r="X304" s="38">
        <v>1.1363180412359351</v>
      </c>
      <c r="Y304">
        <v>0.43804087161791339</v>
      </c>
      <c r="Z304">
        <v>0.53441041887908491</v>
      </c>
      <c r="AA304">
        <v>0.64519973458241298</v>
      </c>
      <c r="AB304">
        <v>0.6206863908236363</v>
      </c>
    </row>
    <row r="305" spans="1:28" x14ac:dyDescent="0.25">
      <c r="A305">
        <v>307</v>
      </c>
      <c r="B305">
        <v>493789.76676500001</v>
      </c>
      <c r="C305">
        <v>5180957.4610299803</v>
      </c>
      <c r="D305" t="s">
        <v>15</v>
      </c>
      <c r="E305">
        <v>3</v>
      </c>
      <c r="F305">
        <v>67.298228346456696</v>
      </c>
      <c r="G305">
        <v>66.284221259842525</v>
      </c>
      <c r="H305" s="149">
        <f t="shared" si="4"/>
        <v>66.791224803149618</v>
      </c>
      <c r="I305" s="148">
        <v>1.2446640491169441</v>
      </c>
      <c r="J305" s="148">
        <v>1.0924051222568241</v>
      </c>
      <c r="K305" s="148">
        <v>1.0298970951759432</v>
      </c>
      <c r="L305" s="148">
        <v>1.0701645771291672</v>
      </c>
      <c r="M305" s="40">
        <v>0.90707755359394704</v>
      </c>
      <c r="N305" s="40">
        <v>0.84786424252303905</v>
      </c>
      <c r="O305" s="40">
        <v>0.76459494595010924</v>
      </c>
      <c r="P305" s="40">
        <v>0.76486411018160105</v>
      </c>
      <c r="Q305" s="20">
        <v>0.84090909090909083</v>
      </c>
      <c r="R305" s="20">
        <v>0.63683982683982676</v>
      </c>
      <c r="S305" s="20">
        <v>0.54007034632034634</v>
      </c>
      <c r="T305" s="20">
        <v>0.6056867375049193</v>
      </c>
      <c r="U305" s="38">
        <v>1.2096442856935297</v>
      </c>
      <c r="V305" s="38">
        <v>1.0701896579024377</v>
      </c>
      <c r="W305" s="38">
        <v>1.0415042785912192</v>
      </c>
      <c r="X305" s="38">
        <v>1.0705081953846161</v>
      </c>
      <c r="Y305">
        <v>0.8417414259826842</v>
      </c>
      <c r="Z305">
        <v>0.65326021221326802</v>
      </c>
      <c r="AA305">
        <v>0.52395890708385495</v>
      </c>
      <c r="AB305">
        <v>0.56184644656499272</v>
      </c>
    </row>
    <row r="306" spans="1:28" x14ac:dyDescent="0.25">
      <c r="A306">
        <v>308</v>
      </c>
      <c r="B306">
        <v>493821.674625999</v>
      </c>
      <c r="C306">
        <v>5180957.6503400002</v>
      </c>
      <c r="D306" t="s">
        <v>15</v>
      </c>
      <c r="E306">
        <v>3</v>
      </c>
      <c r="F306">
        <v>79.306102362204726</v>
      </c>
      <c r="G306">
        <v>54.667579527559056</v>
      </c>
      <c r="H306" s="149">
        <f t="shared" si="4"/>
        <v>66.986840944881891</v>
      </c>
      <c r="I306" s="148">
        <v>1.2358769736682635</v>
      </c>
      <c r="J306" s="148">
        <v>1.0877224269131944</v>
      </c>
      <c r="K306" s="148">
        <v>1.0438976510646683</v>
      </c>
      <c r="L306" s="148">
        <v>1.0216808068010732</v>
      </c>
      <c r="M306" s="40">
        <v>0.90038193519121412</v>
      </c>
      <c r="N306" s="40">
        <v>0.84233989125003073</v>
      </c>
      <c r="O306" s="40">
        <v>0.78227668789090132</v>
      </c>
      <c r="P306" s="40">
        <v>0.73376378344699955</v>
      </c>
      <c r="Q306" s="20">
        <v>0.84090909090909094</v>
      </c>
      <c r="R306" s="20">
        <v>0.55731601731601743</v>
      </c>
      <c r="S306" s="20">
        <v>0.54718614718614722</v>
      </c>
      <c r="T306" s="20">
        <v>0.51896890987800082</v>
      </c>
      <c r="U306" s="38">
        <v>1.2008988578983537</v>
      </c>
      <c r="V306" s="38">
        <v>1.0647513641346715</v>
      </c>
      <c r="W306" s="38">
        <v>1.0489718385669344</v>
      </c>
      <c r="X306" s="38">
        <v>1.0166926296382188</v>
      </c>
      <c r="Y306">
        <v>0.82342362989218687</v>
      </c>
      <c r="Z306">
        <v>0.60460694885731781</v>
      </c>
      <c r="AA306">
        <v>0.55477838699204163</v>
      </c>
      <c r="AB306">
        <v>0.50651688568662501</v>
      </c>
    </row>
    <row r="307" spans="1:28" x14ac:dyDescent="0.25">
      <c r="A307">
        <v>309</v>
      </c>
      <c r="B307">
        <v>493855.16524100001</v>
      </c>
      <c r="C307">
        <v>5180939.6167799802</v>
      </c>
      <c r="D307" t="s">
        <v>15</v>
      </c>
      <c r="E307">
        <v>5</v>
      </c>
      <c r="F307">
        <v>75.910433070866134</v>
      </c>
      <c r="G307">
        <v>61.692635039370074</v>
      </c>
      <c r="H307" s="149">
        <f t="shared" si="4"/>
        <v>68.801534055118111</v>
      </c>
      <c r="I307" s="148">
        <v>0.99603266861237105</v>
      </c>
      <c r="J307" s="148">
        <v>0.97809002245729637</v>
      </c>
      <c r="K307" s="148">
        <v>1.0606224319463236</v>
      </c>
      <c r="L307" s="148">
        <v>1.109859135941218</v>
      </c>
      <c r="M307" s="40">
        <v>0.70687834177505504</v>
      </c>
      <c r="N307" s="40">
        <v>0.66027727158949756</v>
      </c>
      <c r="O307" s="40">
        <v>0.72484457414212988</v>
      </c>
      <c r="P307" s="40">
        <v>0.74836962666325479</v>
      </c>
      <c r="Q307" s="20">
        <v>0.5</v>
      </c>
      <c r="R307" s="20">
        <v>0.45095238095238094</v>
      </c>
      <c r="S307" s="20">
        <v>0.56130952380952381</v>
      </c>
      <c r="T307" s="20">
        <v>0.61580086580086579</v>
      </c>
      <c r="U307" s="38">
        <v>0.98921763696031051</v>
      </c>
      <c r="V307" s="38">
        <v>0.97785545061958756</v>
      </c>
      <c r="W307" s="38">
        <v>1.0764313450627878</v>
      </c>
      <c r="X307" s="38">
        <v>1.137526344225491</v>
      </c>
      <c r="Y307">
        <v>0.45665388373561333</v>
      </c>
      <c r="Z307">
        <v>0.4337238263289917</v>
      </c>
      <c r="AA307">
        <v>0.53137644461884614</v>
      </c>
      <c r="AB307">
        <v>0.58746814911699052</v>
      </c>
    </row>
    <row r="308" spans="1:28" x14ac:dyDescent="0.25">
      <c r="A308">
        <v>310</v>
      </c>
      <c r="B308">
        <v>493885.503361999</v>
      </c>
      <c r="C308">
        <v>5180970.8085200004</v>
      </c>
      <c r="D308" t="s">
        <v>15</v>
      </c>
      <c r="E308">
        <v>5</v>
      </c>
      <c r="F308">
        <v>70.915354330708666</v>
      </c>
      <c r="G308">
        <v>52.667098425196848</v>
      </c>
      <c r="H308" s="149">
        <f t="shared" si="4"/>
        <v>61.791226377952754</v>
      </c>
      <c r="I308" s="148">
        <v>1.4038338278783455</v>
      </c>
      <c r="J308" s="148">
        <v>1.1091069935971702</v>
      </c>
      <c r="K308" s="148">
        <v>1.086444443619947</v>
      </c>
      <c r="L308" s="148">
        <v>1.0594527412255181</v>
      </c>
      <c r="M308" s="40">
        <v>0.98950298210735588</v>
      </c>
      <c r="N308" s="40">
        <v>0.75188658059502311</v>
      </c>
      <c r="O308" s="40">
        <v>0.74350889204308068</v>
      </c>
      <c r="P308" s="40">
        <v>0.71639772821318104</v>
      </c>
      <c r="Q308" s="20">
        <v>0.97499999999999998</v>
      </c>
      <c r="R308" s="20">
        <v>0.67476190476190467</v>
      </c>
      <c r="S308" s="20">
        <v>0.65803571428571428</v>
      </c>
      <c r="T308" s="20">
        <v>0.63787878787878782</v>
      </c>
      <c r="U308" s="38">
        <v>1.3932257172852367</v>
      </c>
      <c r="V308" s="38">
        <v>1.1068271375582261</v>
      </c>
      <c r="W308" s="38">
        <v>1.0985572884613559</v>
      </c>
      <c r="X308" s="38">
        <v>1.0801582897044182</v>
      </c>
      <c r="Y308">
        <v>0.97502270663033608</v>
      </c>
      <c r="Z308">
        <v>0.61105039124638938</v>
      </c>
      <c r="AA308">
        <v>0.56732126840341279</v>
      </c>
      <c r="AB308">
        <v>0.55117459067154495</v>
      </c>
    </row>
    <row r="309" spans="1:28" x14ac:dyDescent="0.25">
      <c r="A309">
        <v>311</v>
      </c>
      <c r="B309">
        <v>493917.40765800001</v>
      </c>
      <c r="C309">
        <v>5180967.5535500003</v>
      </c>
      <c r="D309" t="s">
        <v>15</v>
      </c>
      <c r="E309">
        <v>6</v>
      </c>
      <c r="F309">
        <v>86.761811023622045</v>
      </c>
      <c r="G309">
        <v>69.037647244094487</v>
      </c>
      <c r="H309" s="149">
        <f t="shared" si="4"/>
        <v>77.899729133858273</v>
      </c>
      <c r="I309" s="148">
        <v>1.4861254546123996</v>
      </c>
      <c r="J309" s="148">
        <v>1.2885313054072625</v>
      </c>
      <c r="K309" s="148">
        <v>1.174952747924352</v>
      </c>
      <c r="L309" s="148">
        <v>1.1506070508241526</v>
      </c>
      <c r="M309" s="40">
        <v>0.97562555672524098</v>
      </c>
      <c r="N309" s="40">
        <v>0.87088222162170958</v>
      </c>
      <c r="O309" s="40">
        <v>0.79168642834263825</v>
      </c>
      <c r="P309" s="40">
        <v>0.7811471677268933</v>
      </c>
      <c r="Q309" s="20">
        <v>0.97619047619047616</v>
      </c>
      <c r="R309" s="20">
        <v>0.86142857142857143</v>
      </c>
      <c r="S309" s="20">
        <v>0.75267857142857131</v>
      </c>
      <c r="T309" s="20">
        <v>0.70324675324675312</v>
      </c>
      <c r="U309" s="38">
        <v>1.5016031212987073</v>
      </c>
      <c r="V309" s="38">
        <v>1.2949916519157314</v>
      </c>
      <c r="W309" s="38">
        <v>1.1762348618124117</v>
      </c>
      <c r="X309" s="38">
        <v>1.1360287753053095</v>
      </c>
      <c r="Y309">
        <v>0.95344736923505224</v>
      </c>
      <c r="Z309">
        <v>0.81862436879097422</v>
      </c>
      <c r="AA309">
        <v>0.70455117054105287</v>
      </c>
      <c r="AB309">
        <v>0.67338848638764581</v>
      </c>
    </row>
    <row r="310" spans="1:28" x14ac:dyDescent="0.25">
      <c r="A310">
        <v>312</v>
      </c>
      <c r="B310">
        <v>493946.579880998</v>
      </c>
      <c r="C310">
        <v>5180965.7970000003</v>
      </c>
      <c r="D310" t="s">
        <v>15</v>
      </c>
      <c r="E310">
        <v>6</v>
      </c>
      <c r="F310">
        <v>76.870078740157467</v>
      </c>
      <c r="G310">
        <v>56.178431102362211</v>
      </c>
      <c r="H310" s="149">
        <f t="shared" si="4"/>
        <v>66.524254921259839</v>
      </c>
      <c r="I310" s="148">
        <v>1.3668748066721952</v>
      </c>
      <c r="J310" s="148">
        <v>1.216454175681434</v>
      </c>
      <c r="K310" s="148">
        <v>1.0772787428878163</v>
      </c>
      <c r="L310" s="148">
        <v>1.0367543608476346</v>
      </c>
      <c r="M310" s="40">
        <v>0.90294712547464562</v>
      </c>
      <c r="N310" s="40">
        <v>0.81362624372691106</v>
      </c>
      <c r="O310" s="40">
        <v>0.72483289616446989</v>
      </c>
      <c r="P310" s="40">
        <v>0.70282271529075635</v>
      </c>
      <c r="Q310" s="20">
        <v>0.90476190476190466</v>
      </c>
      <c r="R310" s="20">
        <v>0.79761904761904767</v>
      </c>
      <c r="S310" s="20">
        <v>0.64732142857142849</v>
      </c>
      <c r="T310" s="20">
        <v>0.60064935064935066</v>
      </c>
      <c r="U310" s="38">
        <v>1.3790691487573303</v>
      </c>
      <c r="V310" s="38">
        <v>1.2230579381726363</v>
      </c>
      <c r="W310" s="38">
        <v>1.0791805565959929</v>
      </c>
      <c r="X310" s="38">
        <v>1.0286582405842042</v>
      </c>
      <c r="Y310">
        <v>0.84874306987809434</v>
      </c>
      <c r="Z310">
        <v>0.70736483796252991</v>
      </c>
      <c r="AA310">
        <v>0.5863368864051709</v>
      </c>
      <c r="AB310">
        <v>0.54829935694684862</v>
      </c>
    </row>
    <row r="311" spans="1:28" x14ac:dyDescent="0.25">
      <c r="A311">
        <v>313</v>
      </c>
      <c r="B311">
        <v>493981.20999900001</v>
      </c>
      <c r="C311">
        <v>5180954.7101699803</v>
      </c>
      <c r="D311" t="s">
        <v>24</v>
      </c>
      <c r="E311">
        <v>1</v>
      </c>
      <c r="F311">
        <v>90.051300000000012</v>
      </c>
      <c r="G311">
        <v>52.573125309336326</v>
      </c>
      <c r="H311" s="149">
        <f t="shared" si="4"/>
        <v>71.312212654668173</v>
      </c>
      <c r="I311" s="148">
        <v>1.1390445208516931</v>
      </c>
      <c r="J311" s="148">
        <v>1.1101397934665453</v>
      </c>
      <c r="K311" s="148">
        <v>1.1369807159883272</v>
      </c>
      <c r="L311" s="148">
        <v>1.1341644457569078</v>
      </c>
      <c r="M311" s="40">
        <v>0.77871970873220664</v>
      </c>
      <c r="N311" s="40">
        <v>0.78097940891661144</v>
      </c>
      <c r="O311" s="40">
        <v>0.78596084734381866</v>
      </c>
      <c r="P311" s="40">
        <v>0.79072514228812818</v>
      </c>
      <c r="Q311" s="20">
        <v>0.82843137254901955</v>
      </c>
      <c r="R311" s="20">
        <v>0.79303921568627445</v>
      </c>
      <c r="S311" s="20">
        <v>0.78074229691876751</v>
      </c>
      <c r="T311" s="20">
        <v>0.75539215686274508</v>
      </c>
      <c r="U311" s="38">
        <v>1.1470945115813487</v>
      </c>
      <c r="V311" s="38">
        <v>1.1324651962694405</v>
      </c>
      <c r="W311" s="38">
        <v>1.1687508402651499</v>
      </c>
      <c r="X311" s="38">
        <v>1.164429537863962</v>
      </c>
      <c r="Y311">
        <v>0.61916619849094634</v>
      </c>
      <c r="Z311">
        <v>0.69132130173140394</v>
      </c>
      <c r="AA311">
        <v>0.668890018247005</v>
      </c>
      <c r="AB311">
        <v>0.66341348106993214</v>
      </c>
    </row>
    <row r="312" spans="1:28" x14ac:dyDescent="0.25">
      <c r="A312">
        <v>314</v>
      </c>
      <c r="B312">
        <v>494013.118976</v>
      </c>
      <c r="C312">
        <v>5180956.0117199803</v>
      </c>
      <c r="D312" t="s">
        <v>24</v>
      </c>
      <c r="E312">
        <v>2</v>
      </c>
      <c r="F312">
        <v>71.943638582677153</v>
      </c>
      <c r="G312">
        <v>43.722332124088972</v>
      </c>
      <c r="H312" s="149">
        <f t="shared" si="4"/>
        <v>57.832985353383066</v>
      </c>
      <c r="I312" s="148">
        <v>0.89753858618518256</v>
      </c>
      <c r="J312" s="148">
        <v>0.91995809304989362</v>
      </c>
      <c r="K312" s="148">
        <v>0.85245115443540154</v>
      </c>
      <c r="L312" s="148">
        <v>0.86009746944350773</v>
      </c>
      <c r="M312" s="40">
        <v>0.6328350048448339</v>
      </c>
      <c r="N312" s="40">
        <v>0.63516826031169848</v>
      </c>
      <c r="O312" s="40">
        <v>0.58813479195034568</v>
      </c>
      <c r="P312" s="40">
        <v>0.59116297075863244</v>
      </c>
      <c r="Q312" s="20">
        <v>0.46862745098039216</v>
      </c>
      <c r="R312" s="20">
        <v>0.47764705882352942</v>
      </c>
      <c r="S312" s="20">
        <v>0.37736928104575157</v>
      </c>
      <c r="T312" s="20">
        <v>0.37293523469994044</v>
      </c>
      <c r="U312" s="38">
        <v>0.930673223669225</v>
      </c>
      <c r="V312" s="38">
        <v>0.94586181986243967</v>
      </c>
      <c r="W312" s="38">
        <v>0.86372065049212143</v>
      </c>
      <c r="X312" s="38">
        <v>0.85412318277496269</v>
      </c>
      <c r="Y312">
        <v>0.28103809059458928</v>
      </c>
      <c r="Z312">
        <v>0.32807081196996746</v>
      </c>
      <c r="AA312">
        <v>0.25573251659054136</v>
      </c>
      <c r="AB312">
        <v>0.27447294244386733</v>
      </c>
    </row>
    <row r="313" spans="1:28" x14ac:dyDescent="0.25">
      <c r="A313">
        <v>315</v>
      </c>
      <c r="B313">
        <v>494042.75106500002</v>
      </c>
      <c r="C313">
        <v>5180958.35647</v>
      </c>
      <c r="D313" t="s">
        <v>24</v>
      </c>
      <c r="E313">
        <v>2</v>
      </c>
      <c r="F313">
        <v>93.309299212598418</v>
      </c>
      <c r="G313">
        <v>70.685892731611503</v>
      </c>
      <c r="H313" s="149">
        <f t="shared" si="4"/>
        <v>81.997595972104961</v>
      </c>
      <c r="J313" s="148">
        <v>1.5184657943540181</v>
      </c>
      <c r="K313" s="148">
        <v>1.2993541274513021</v>
      </c>
      <c r="L313" s="148">
        <v>1.2328740529381608</v>
      </c>
      <c r="N313" s="40">
        <v>0.97844392878815079</v>
      </c>
      <c r="O313" s="40">
        <v>0.9040209096808256</v>
      </c>
      <c r="P313" s="40">
        <v>0.88213167167712436</v>
      </c>
      <c r="R313" s="20">
        <v>0.97222222222222221</v>
      </c>
      <c r="S313" s="20">
        <v>0.76552287581699341</v>
      </c>
      <c r="T313" s="20">
        <v>0.74183006535947715</v>
      </c>
      <c r="V313" s="38">
        <v>1.5706030062028198</v>
      </c>
      <c r="W313" s="38">
        <v>1.2969555895860514</v>
      </c>
      <c r="X313" s="38">
        <v>1.2263860049969766</v>
      </c>
      <c r="Z313">
        <v>0.96003937241791792</v>
      </c>
      <c r="AA313">
        <v>0.76673585782612064</v>
      </c>
      <c r="AB313">
        <v>0.74026180626221005</v>
      </c>
    </row>
    <row r="314" spans="1:28" x14ac:dyDescent="0.25">
      <c r="A314">
        <v>316</v>
      </c>
      <c r="B314">
        <v>494076.92789499799</v>
      </c>
      <c r="C314">
        <v>5180949.5033200001</v>
      </c>
      <c r="D314" t="s">
        <v>24</v>
      </c>
      <c r="E314">
        <v>3</v>
      </c>
      <c r="F314">
        <v>84.566674015748021</v>
      </c>
      <c r="G314">
        <v>43.276568203277101</v>
      </c>
      <c r="H314" s="149">
        <f t="shared" si="4"/>
        <v>63.921621109512557</v>
      </c>
      <c r="J314" s="148">
        <v>1.2576633977635874</v>
      </c>
      <c r="K314" s="148">
        <v>1.1109887788570834</v>
      </c>
      <c r="L314" s="148">
        <v>0.98941413806104939</v>
      </c>
      <c r="N314" s="40">
        <v>0.96801087500247296</v>
      </c>
      <c r="O314" s="40">
        <v>0.84038530302604131</v>
      </c>
      <c r="P314" s="40">
        <v>0.74237352535156464</v>
      </c>
      <c r="R314" s="20">
        <v>0.97058823529411764</v>
      </c>
      <c r="S314" s="20">
        <v>0.70073529411764701</v>
      </c>
      <c r="T314" s="20">
        <v>0.55459612573099415</v>
      </c>
      <c r="V314" s="38">
        <v>1.2158647042582527</v>
      </c>
      <c r="W314" s="38">
        <v>1.0884347312291713</v>
      </c>
      <c r="X314" s="38">
        <v>0.95821135135842306</v>
      </c>
      <c r="Z314">
        <v>0.93093032621828442</v>
      </c>
      <c r="AA314">
        <v>0.68406068384864782</v>
      </c>
      <c r="AB314">
        <v>0.52521327832873066</v>
      </c>
    </row>
    <row r="315" spans="1:28" x14ac:dyDescent="0.25">
      <c r="A315">
        <v>323</v>
      </c>
      <c r="B315">
        <v>493501.32631400001</v>
      </c>
      <c r="C315">
        <v>5180997.2675900003</v>
      </c>
      <c r="D315" t="s">
        <v>9</v>
      </c>
      <c r="E315">
        <v>1</v>
      </c>
      <c r="F315">
        <v>67.027500000000003</v>
      </c>
      <c r="G315">
        <v>45.767716535433067</v>
      </c>
      <c r="H315" s="149">
        <f t="shared" si="4"/>
        <v>56.397608267716535</v>
      </c>
      <c r="I315" s="148">
        <v>0.82700059990933161</v>
      </c>
      <c r="J315" s="148">
        <v>0.94230293589837599</v>
      </c>
      <c r="K315" s="148">
        <v>0.90042010562303287</v>
      </c>
      <c r="L315" s="148">
        <v>0.90042010562303287</v>
      </c>
      <c r="M315" s="40">
        <v>0.61520034928316281</v>
      </c>
      <c r="N315" s="40">
        <v>0.67472940225031908</v>
      </c>
      <c r="O315" s="40">
        <v>0.6346383888497662</v>
      </c>
      <c r="P315" s="40">
        <v>0.6346383888497662</v>
      </c>
      <c r="Q315" s="20">
        <v>0.42499999999999999</v>
      </c>
      <c r="R315" s="20">
        <v>0.45922305764411026</v>
      </c>
      <c r="S315" s="20">
        <v>0.40768588137009187</v>
      </c>
      <c r="T315" s="20">
        <v>0.40768588137009187</v>
      </c>
      <c r="U315" s="38">
        <v>0.8198716029090618</v>
      </c>
      <c r="V315" s="38">
        <v>0.94736949710446494</v>
      </c>
      <c r="W315" s="38">
        <v>0.90562502339826356</v>
      </c>
      <c r="X315" s="38">
        <v>0.90562502339826356</v>
      </c>
      <c r="Y315">
        <v>0.32909951948533522</v>
      </c>
      <c r="Z315">
        <v>0.45416660455703245</v>
      </c>
      <c r="AA315">
        <v>0.4168976624979332</v>
      </c>
      <c r="AB315">
        <v>0.4168976624979332</v>
      </c>
    </row>
    <row r="316" spans="1:28" x14ac:dyDescent="0.25">
      <c r="A316">
        <v>324</v>
      </c>
      <c r="B316">
        <v>493530.638179</v>
      </c>
      <c r="C316">
        <v>5180981.4038000004</v>
      </c>
      <c r="D316" t="s">
        <v>9</v>
      </c>
      <c r="E316">
        <v>2</v>
      </c>
      <c r="F316">
        <v>68.298577828701383</v>
      </c>
      <c r="G316">
        <v>44.685039370078734</v>
      </c>
      <c r="H316" s="149">
        <f t="shared" si="4"/>
        <v>56.491808599390055</v>
      </c>
      <c r="I316" s="148">
        <v>0.92643438227032238</v>
      </c>
      <c r="J316" s="148">
        <v>0.96508476792830433</v>
      </c>
      <c r="K316" s="148">
        <v>0.86105125736779486</v>
      </c>
      <c r="L316" s="148">
        <v>0.91110608035030649</v>
      </c>
      <c r="M316" s="40">
        <v>0.64091385010602697</v>
      </c>
      <c r="N316" s="40">
        <v>0.61462085613697182</v>
      </c>
      <c r="O316" s="40">
        <v>0.54081640959867139</v>
      </c>
      <c r="P316" s="40">
        <v>0.57985020341428717</v>
      </c>
      <c r="Q316" s="20">
        <v>0.39598997493734334</v>
      </c>
      <c r="R316" s="20">
        <v>0.51862007961079171</v>
      </c>
      <c r="S316" s="20">
        <v>0.39399970514521593</v>
      </c>
      <c r="T316" s="20">
        <v>0.48714902228834112</v>
      </c>
      <c r="U316" s="38">
        <v>0.94171470183831585</v>
      </c>
      <c r="V316" s="38">
        <v>0.99213912053563558</v>
      </c>
      <c r="W316" s="38">
        <v>0.88022274933365374</v>
      </c>
      <c r="X316" s="38">
        <v>0.93454973184134082</v>
      </c>
      <c r="Y316">
        <v>0.33201295705943856</v>
      </c>
      <c r="Z316">
        <v>0.37979710715981996</v>
      </c>
      <c r="AA316">
        <v>0.27413727574860991</v>
      </c>
      <c r="AB316">
        <v>0.35903884339774172</v>
      </c>
    </row>
    <row r="317" spans="1:28" x14ac:dyDescent="0.25">
      <c r="A317">
        <v>325</v>
      </c>
      <c r="B317">
        <v>493562.55629500002</v>
      </c>
      <c r="C317">
        <v>5180991.2593599902</v>
      </c>
      <c r="D317" t="s">
        <v>9</v>
      </c>
      <c r="E317">
        <v>2</v>
      </c>
      <c r="F317">
        <v>87.276938643842939</v>
      </c>
      <c r="G317">
        <v>50.590551181102363</v>
      </c>
      <c r="H317" s="149">
        <f t="shared" si="4"/>
        <v>68.933744912472648</v>
      </c>
      <c r="I317" s="148">
        <v>1.1110961091624694</v>
      </c>
      <c r="J317" s="148">
        <v>1.1472799946203016</v>
      </c>
      <c r="K317" s="148">
        <v>1.0929946865510713</v>
      </c>
      <c r="L317" s="148">
        <v>1.1602209630858942</v>
      </c>
      <c r="M317" s="40">
        <v>0.76472997164752021</v>
      </c>
      <c r="N317" s="40">
        <v>0.72332091737064119</v>
      </c>
      <c r="O317" s="40">
        <v>0.68424740977689646</v>
      </c>
      <c r="P317" s="40">
        <v>0.72446492200510171</v>
      </c>
      <c r="Q317" s="20">
        <v>0.77318295739348364</v>
      </c>
      <c r="R317" s="20">
        <v>0.819077104526021</v>
      </c>
      <c r="S317" s="20">
        <v>0.71461742591773558</v>
      </c>
      <c r="T317" s="20">
        <v>0.75240574698779028</v>
      </c>
      <c r="U317" s="38">
        <v>1.1296069682054029</v>
      </c>
      <c r="V317" s="38">
        <v>1.1822431124204293</v>
      </c>
      <c r="W317" s="38">
        <v>1.1172584500213985</v>
      </c>
      <c r="X317" s="38">
        <v>1.2008896512489027</v>
      </c>
      <c r="Y317">
        <v>0.5625970348260616</v>
      </c>
      <c r="Z317">
        <v>0.59591860786973938</v>
      </c>
      <c r="AA317">
        <v>0.54714476174846993</v>
      </c>
      <c r="AB317">
        <v>0.61334622214891898</v>
      </c>
    </row>
    <row r="318" spans="1:28" x14ac:dyDescent="0.25">
      <c r="A318">
        <v>326</v>
      </c>
      <c r="B318">
        <v>493594.458174998</v>
      </c>
      <c r="C318">
        <v>5180986.0024800003</v>
      </c>
      <c r="D318" t="s">
        <v>9</v>
      </c>
      <c r="E318">
        <v>3</v>
      </c>
      <c r="F318">
        <v>91.71933710349937</v>
      </c>
      <c r="G318">
        <v>63.262795275590548</v>
      </c>
      <c r="H318" s="149">
        <f t="shared" si="4"/>
        <v>77.491066189544966</v>
      </c>
      <c r="I318" s="148">
        <v>1.0695022042657181</v>
      </c>
      <c r="J318" s="148">
        <v>1.1640012260223322</v>
      </c>
      <c r="K318" s="148">
        <v>1.160347561209123</v>
      </c>
      <c r="L318" s="148">
        <v>1.1848778822128634</v>
      </c>
      <c r="M318" s="40">
        <v>0.78881664916731886</v>
      </c>
      <c r="N318" s="40">
        <v>0.85870321024533691</v>
      </c>
      <c r="O318" s="40">
        <v>0.84689295113412832</v>
      </c>
      <c r="P318" s="40">
        <v>0.85814956603482206</v>
      </c>
      <c r="Q318" s="20">
        <v>0.61904761904761907</v>
      </c>
      <c r="R318" s="20">
        <v>0.77380952380952384</v>
      </c>
      <c r="S318" s="20">
        <v>0.79591836734693877</v>
      </c>
      <c r="T318" s="20">
        <v>0.82330827067669166</v>
      </c>
      <c r="U318" s="38">
        <v>1.0332863493440314</v>
      </c>
      <c r="V318" s="38">
        <v>1.1368152849814863</v>
      </c>
      <c r="W318" s="38">
        <v>1.142836451093044</v>
      </c>
      <c r="X318" s="38">
        <v>1.1664769298438751</v>
      </c>
      <c r="Y318">
        <v>0.64163050903589325</v>
      </c>
      <c r="Z318">
        <v>0.75349388504949066</v>
      </c>
      <c r="AA318">
        <v>0.74986837578493315</v>
      </c>
      <c r="AB318">
        <v>0.76572361227239738</v>
      </c>
    </row>
    <row r="319" spans="1:28" x14ac:dyDescent="0.25">
      <c r="A319">
        <v>327</v>
      </c>
      <c r="B319">
        <v>493626.37309200002</v>
      </c>
      <c r="C319">
        <v>5180992.9692099905</v>
      </c>
      <c r="D319" t="s">
        <v>9</v>
      </c>
      <c r="E319">
        <v>4</v>
      </c>
      <c r="F319">
        <v>82.725457501852205</v>
      </c>
      <c r="G319">
        <v>49.114173228346452</v>
      </c>
      <c r="H319" s="149">
        <f t="shared" si="4"/>
        <v>65.919815365099325</v>
      </c>
      <c r="I319" s="148">
        <v>1.1243661719540616</v>
      </c>
      <c r="J319" s="148">
        <v>1.1075067956046218</v>
      </c>
      <c r="K319" s="148">
        <v>1.091681485432543</v>
      </c>
      <c r="L319" s="148">
        <v>1.0926294657729994</v>
      </c>
      <c r="M319" s="40">
        <v>0.82794698633524266</v>
      </c>
      <c r="N319" s="40">
        <v>0.8423907777261791</v>
      </c>
      <c r="O319" s="40">
        <v>0.8362977531306689</v>
      </c>
      <c r="P319" s="40">
        <v>0.79458550389931992</v>
      </c>
      <c r="Q319" s="20">
        <v>0.73913043478260865</v>
      </c>
      <c r="R319" s="20">
        <v>0.74699792960662514</v>
      </c>
      <c r="S319" s="20">
        <v>0.70822746094485223</v>
      </c>
      <c r="T319" s="20">
        <v>0.72141288663027792</v>
      </c>
      <c r="U319" s="38">
        <v>1.1112171112798146</v>
      </c>
      <c r="V319" s="38">
        <v>1.1021673964704093</v>
      </c>
      <c r="W319" s="38">
        <v>1.077031734331773</v>
      </c>
      <c r="X319" s="38">
        <v>1.0916015272384256</v>
      </c>
      <c r="Y319">
        <v>0.71293706174134364</v>
      </c>
      <c r="Z319">
        <v>0.70594690649811986</v>
      </c>
      <c r="AA319">
        <v>0.69121270818341118</v>
      </c>
      <c r="AB319">
        <v>0.65903543346956917</v>
      </c>
    </row>
    <row r="320" spans="1:28" x14ac:dyDescent="0.25">
      <c r="A320">
        <v>328</v>
      </c>
      <c r="B320">
        <v>493658.27126000001</v>
      </c>
      <c r="C320">
        <v>5180984.1567599904</v>
      </c>
      <c r="D320" t="s">
        <v>9</v>
      </c>
      <c r="E320">
        <v>5</v>
      </c>
      <c r="F320">
        <v>80.756523213701129</v>
      </c>
      <c r="G320">
        <v>64.59153543307086</v>
      </c>
      <c r="H320" s="149">
        <f t="shared" si="4"/>
        <v>72.674029323385994</v>
      </c>
      <c r="I320" s="148">
        <v>1.0906457646544436</v>
      </c>
      <c r="J320" s="148">
        <v>1.088683801498223</v>
      </c>
      <c r="K320" s="148">
        <v>1.1020528115574024</v>
      </c>
      <c r="L320" s="148">
        <v>1.1077446246470313</v>
      </c>
      <c r="M320" s="40">
        <v>0.81421279639470701</v>
      </c>
      <c r="N320" s="40">
        <v>0.7980416327291513</v>
      </c>
      <c r="O320" s="40">
        <v>0.81370309765526583</v>
      </c>
      <c r="P320" s="40">
        <v>0.81296583530761712</v>
      </c>
      <c r="Q320" s="20">
        <v>0.625</v>
      </c>
      <c r="R320" s="20">
        <v>0.62</v>
      </c>
      <c r="S320" s="20">
        <v>0.66019736842105259</v>
      </c>
      <c r="T320" s="20">
        <v>0.65071770334928225</v>
      </c>
      <c r="U320" s="38">
        <v>1.067406492277112</v>
      </c>
      <c r="V320" s="38">
        <v>1.0635765140289535</v>
      </c>
      <c r="W320" s="38">
        <v>1.0696778203418686</v>
      </c>
      <c r="X320" s="38">
        <v>1.0871114687355403</v>
      </c>
      <c r="Y320">
        <v>0.65243011120927119</v>
      </c>
      <c r="Z320">
        <v>0.62684047732864212</v>
      </c>
      <c r="AA320">
        <v>0.66114508016461082</v>
      </c>
      <c r="AB320">
        <v>0.66267383302825189</v>
      </c>
    </row>
    <row r="321" spans="1:28" x14ac:dyDescent="0.25">
      <c r="A321">
        <v>329</v>
      </c>
      <c r="B321">
        <v>493691.386340998</v>
      </c>
      <c r="C321">
        <v>5180990.9908600003</v>
      </c>
      <c r="D321" t="s">
        <v>9</v>
      </c>
      <c r="E321">
        <v>6</v>
      </c>
      <c r="F321">
        <v>80.569579951411995</v>
      </c>
      <c r="G321">
        <v>59.251968503937007</v>
      </c>
      <c r="H321" s="149">
        <f t="shared" si="4"/>
        <v>69.910774227674494</v>
      </c>
      <c r="I321" s="148">
        <v>1.1807431325191282</v>
      </c>
      <c r="J321" s="148">
        <v>1.1356463514108928</v>
      </c>
      <c r="K321" s="148">
        <v>1.1193473712054116</v>
      </c>
      <c r="L321" s="148">
        <v>1.0975211507795652</v>
      </c>
      <c r="M321" s="40">
        <v>0.90698071030581395</v>
      </c>
      <c r="N321" s="40">
        <v>0.90520614961007306</v>
      </c>
      <c r="O321" s="40">
        <v>0.88028068623002442</v>
      </c>
      <c r="P321" s="40">
        <v>0.83576445944433952</v>
      </c>
      <c r="Q321" s="20">
        <v>0.83333333333333326</v>
      </c>
      <c r="R321" s="20">
        <v>0.76190476190476197</v>
      </c>
      <c r="S321" s="20">
        <v>0.75511834180312443</v>
      </c>
      <c r="T321" s="20">
        <v>0.70489879027428437</v>
      </c>
      <c r="U321" s="38">
        <v>1.1517857559939684</v>
      </c>
      <c r="V321" s="38">
        <v>1.12950277172046</v>
      </c>
      <c r="W321" s="38">
        <v>1.1132061384934315</v>
      </c>
      <c r="X321" s="38">
        <v>1.0875929059993779</v>
      </c>
      <c r="Y321">
        <v>0.83303608854878963</v>
      </c>
      <c r="Z321">
        <v>0.751539706024003</v>
      </c>
      <c r="AA321">
        <v>0.72229515756287177</v>
      </c>
      <c r="AB321">
        <v>0.66874016137716918</v>
      </c>
    </row>
    <row r="322" spans="1:28" x14ac:dyDescent="0.25">
      <c r="A322">
        <v>330</v>
      </c>
      <c r="B322">
        <v>493722.098564999</v>
      </c>
      <c r="C322">
        <v>5180995.8686100002</v>
      </c>
      <c r="D322" t="s">
        <v>9</v>
      </c>
      <c r="E322">
        <v>6</v>
      </c>
      <c r="F322">
        <v>79.381517655369663</v>
      </c>
      <c r="G322">
        <v>59.374999999999993</v>
      </c>
      <c r="H322" s="149">
        <f t="shared" si="4"/>
        <v>69.378258827684832</v>
      </c>
      <c r="I322" s="148">
        <v>1.2079655093951309</v>
      </c>
      <c r="J322" s="148">
        <v>1.11756802774051</v>
      </c>
      <c r="K322" s="148">
        <v>1.0944635300739476</v>
      </c>
      <c r="L322" s="148">
        <v>1.1116803176885492</v>
      </c>
      <c r="M322" s="40">
        <v>0.92363955935737652</v>
      </c>
      <c r="N322" s="40">
        <v>0.88889604869932037</v>
      </c>
      <c r="O322" s="40">
        <v>0.85982526046514551</v>
      </c>
      <c r="P322" s="40">
        <v>0.84312394150475722</v>
      </c>
      <c r="Q322" s="20">
        <v>0.80952380952380953</v>
      </c>
      <c r="R322" s="20">
        <v>0.74126984126984119</v>
      </c>
      <c r="S322" s="20">
        <v>0.72013653616914486</v>
      </c>
      <c r="T322" s="20">
        <v>0.7098169726628224</v>
      </c>
      <c r="U322" s="38">
        <v>1.1777737644705537</v>
      </c>
      <c r="V322" s="38">
        <v>1.1096902131739177</v>
      </c>
      <c r="W322" s="38">
        <v>1.0874769468340286</v>
      </c>
      <c r="X322" s="38">
        <v>1.1005054293588055</v>
      </c>
      <c r="Y322">
        <v>0.85332531242923959</v>
      </c>
      <c r="Z322">
        <v>0.69612168529705365</v>
      </c>
      <c r="AA322">
        <v>0.66466819269924704</v>
      </c>
      <c r="AB322">
        <v>0.6674949971140145</v>
      </c>
    </row>
    <row r="323" spans="1:28" x14ac:dyDescent="0.25">
      <c r="A323">
        <v>331</v>
      </c>
      <c r="B323">
        <v>493753.983095998</v>
      </c>
      <c r="C323">
        <v>5180973.8331300002</v>
      </c>
      <c r="D323" t="s">
        <v>15</v>
      </c>
      <c r="E323">
        <v>1</v>
      </c>
      <c r="F323">
        <v>73.006889763779512</v>
      </c>
      <c r="G323">
        <v>54.569153937007876</v>
      </c>
      <c r="H323" s="149">
        <f t="shared" ref="H323:H370" si="5">AVERAGE(F323:G323)</f>
        <v>63.78802185039369</v>
      </c>
      <c r="I323" s="148">
        <v>0.92669652817696746</v>
      </c>
      <c r="J323" s="148">
        <v>0.93191251785747442</v>
      </c>
      <c r="K323" s="148">
        <v>0.95269813033972395</v>
      </c>
      <c r="L323" s="148">
        <v>0.94454254288940509</v>
      </c>
      <c r="M323" s="40">
        <v>0.69095029461228807</v>
      </c>
      <c r="N323" s="40">
        <v>0.67081506660842771</v>
      </c>
      <c r="O323" s="40">
        <v>0.69864566960965668</v>
      </c>
      <c r="P323" s="40">
        <v>0.66008260240738703</v>
      </c>
      <c r="Q323" s="20">
        <v>0.46467391304347827</v>
      </c>
      <c r="R323" s="20">
        <v>0.40253623188405802</v>
      </c>
      <c r="S323" s="20">
        <v>0.43387681159420294</v>
      </c>
      <c r="T323" s="20">
        <v>0.40342555994729917</v>
      </c>
      <c r="U323" s="38">
        <v>0.93670452442322527</v>
      </c>
      <c r="V323" s="38">
        <v>0.9387978292336262</v>
      </c>
      <c r="W323" s="38">
        <v>0.95927819023505878</v>
      </c>
      <c r="X323" s="38">
        <v>0.93614498823784131</v>
      </c>
      <c r="Y323">
        <v>0.42579909245213954</v>
      </c>
      <c r="Z323">
        <v>0.43544197412115465</v>
      </c>
      <c r="AA323">
        <v>0.44526607679319985</v>
      </c>
      <c r="AB323">
        <v>0.42370512742296657</v>
      </c>
    </row>
    <row r="324" spans="1:28" x14ac:dyDescent="0.25">
      <c r="A324">
        <v>332</v>
      </c>
      <c r="B324">
        <v>493785.90663500002</v>
      </c>
      <c r="C324">
        <v>5180989.2459899904</v>
      </c>
      <c r="D324" t="s">
        <v>15</v>
      </c>
      <c r="E324">
        <v>2</v>
      </c>
      <c r="F324">
        <v>74.114173228346445</v>
      </c>
      <c r="G324">
        <v>56.682831496062988</v>
      </c>
      <c r="H324" s="149">
        <f t="shared" si="5"/>
        <v>65.398502362204709</v>
      </c>
      <c r="I324" s="148">
        <v>1.1357761119238381</v>
      </c>
      <c r="J324" s="148">
        <v>0.97934637229404742</v>
      </c>
      <c r="K324" s="148">
        <v>0.95278739908561794</v>
      </c>
      <c r="L324" s="148">
        <v>0.90473217940196538</v>
      </c>
      <c r="M324" s="40">
        <v>0.823016871367801</v>
      </c>
      <c r="N324" s="40">
        <v>0.73137738876225744</v>
      </c>
      <c r="O324" s="40">
        <v>0.7317600286725654</v>
      </c>
      <c r="P324" s="40">
        <v>0.65662288025431992</v>
      </c>
      <c r="Q324" s="20">
        <v>0.82679738562091498</v>
      </c>
      <c r="R324" s="20">
        <v>0.6261437908496732</v>
      </c>
      <c r="S324" s="20">
        <v>0.53594771241830064</v>
      </c>
      <c r="T324" s="20">
        <v>0.48071895424836597</v>
      </c>
      <c r="U324" s="38">
        <v>1.1399681073015806</v>
      </c>
      <c r="V324" s="38">
        <v>0.99334176032098609</v>
      </c>
      <c r="W324" s="38">
        <v>0.95749698019002882</v>
      </c>
      <c r="X324" s="38">
        <v>0.89919358229062563</v>
      </c>
      <c r="Y324">
        <v>0.649426991890387</v>
      </c>
      <c r="Z324">
        <v>0.53514496954488533</v>
      </c>
      <c r="AA324">
        <v>0.48289757812503886</v>
      </c>
      <c r="AB324">
        <v>0.41930940076973328</v>
      </c>
    </row>
    <row r="325" spans="1:28" x14ac:dyDescent="0.25">
      <c r="A325">
        <v>333</v>
      </c>
      <c r="B325">
        <v>493817.81432800001</v>
      </c>
      <c r="C325">
        <v>5180989.4352799803</v>
      </c>
      <c r="D325" t="s">
        <v>15</v>
      </c>
      <c r="E325">
        <v>3</v>
      </c>
      <c r="F325">
        <v>78.71555118110237</v>
      </c>
      <c r="G325">
        <v>64.770901574803162</v>
      </c>
      <c r="H325" s="149">
        <f t="shared" si="5"/>
        <v>71.743226377952766</v>
      </c>
      <c r="I325" s="148">
        <v>1.1879321050283254</v>
      </c>
      <c r="J325" s="148">
        <v>1.0252900773803764</v>
      </c>
      <c r="K325" s="148">
        <v>0.98367610568254571</v>
      </c>
      <c r="L325" s="148">
        <v>1.0623782383834841</v>
      </c>
      <c r="M325" s="40">
        <v>0.86438770382672403</v>
      </c>
      <c r="N325" s="40">
        <v>0.79574076224425327</v>
      </c>
      <c r="O325" s="40">
        <v>0.73993912451153943</v>
      </c>
      <c r="P325" s="40">
        <v>0.75889694589269963</v>
      </c>
      <c r="Q325" s="20">
        <v>0.81818181818181812</v>
      </c>
      <c r="R325" s="20">
        <v>0.55060606060606065</v>
      </c>
      <c r="S325" s="20">
        <v>0.48617424242424245</v>
      </c>
      <c r="T325" s="20">
        <v>0.58833136560409283</v>
      </c>
      <c r="U325" s="38">
        <v>1.1535609553300872</v>
      </c>
      <c r="V325" s="38">
        <v>1.0052618120485515</v>
      </c>
      <c r="W325" s="38">
        <v>0.98816076041696443</v>
      </c>
      <c r="X325" s="38">
        <v>1.0595606178814496</v>
      </c>
      <c r="Y325">
        <v>0.73478172604436276</v>
      </c>
      <c r="Z325">
        <v>0.53414760043275389</v>
      </c>
      <c r="AA325">
        <v>0.48310238858174781</v>
      </c>
      <c r="AB325">
        <v>0.54851956100754551</v>
      </c>
    </row>
    <row r="326" spans="1:28" x14ac:dyDescent="0.25">
      <c r="A326">
        <v>334</v>
      </c>
      <c r="B326">
        <v>493849.705391998</v>
      </c>
      <c r="C326">
        <v>5180973.4009100003</v>
      </c>
      <c r="D326" t="s">
        <v>15</v>
      </c>
      <c r="E326">
        <v>4</v>
      </c>
      <c r="F326">
        <v>84.694881889763778</v>
      </c>
      <c r="G326">
        <v>61.011090551181113</v>
      </c>
      <c r="H326" s="149">
        <f t="shared" si="5"/>
        <v>72.852986220472445</v>
      </c>
      <c r="I326" s="148">
        <v>1.1500017468060455</v>
      </c>
      <c r="J326" s="148">
        <v>1.1114753358568799</v>
      </c>
      <c r="K326" s="148">
        <v>1.1327701563984047</v>
      </c>
      <c r="L326" s="148">
        <v>1.168552308563453</v>
      </c>
      <c r="M326" s="40">
        <v>0.87006236782733803</v>
      </c>
      <c r="N326" s="40">
        <v>0.83962271095421115</v>
      </c>
      <c r="O326" s="40">
        <v>0.84734991379197222</v>
      </c>
      <c r="P326" s="40">
        <v>0.82117424594935118</v>
      </c>
      <c r="Q326" s="20">
        <v>0.72794117647058831</v>
      </c>
      <c r="R326" s="20">
        <v>0.67720588235294121</v>
      </c>
      <c r="S326" s="20">
        <v>0.6861213235294118</v>
      </c>
      <c r="T326" s="20">
        <v>0.6737967914438503</v>
      </c>
      <c r="U326" s="38">
        <v>1.1483743030298763</v>
      </c>
      <c r="V326" s="38">
        <v>1.0846376500219046</v>
      </c>
      <c r="W326" s="38">
        <v>1.0879690658813583</v>
      </c>
      <c r="X326" s="38">
        <v>1.1055900735070288</v>
      </c>
      <c r="Y326">
        <v>0.72026678616348949</v>
      </c>
      <c r="Z326">
        <v>0.635736954216091</v>
      </c>
      <c r="AA326">
        <v>0.68440771869430794</v>
      </c>
      <c r="AB326">
        <v>0.67581403721285394</v>
      </c>
    </row>
    <row r="327" spans="1:28" x14ac:dyDescent="0.25">
      <c r="A327">
        <v>335</v>
      </c>
      <c r="B327">
        <v>493881.642735</v>
      </c>
      <c r="C327">
        <v>5181002.5934100002</v>
      </c>
      <c r="D327" t="s">
        <v>15</v>
      </c>
      <c r="E327">
        <v>4</v>
      </c>
      <c r="F327">
        <v>67.12598425196849</v>
      </c>
      <c r="G327">
        <v>68.826041732283471</v>
      </c>
      <c r="H327" s="149">
        <f t="shared" si="5"/>
        <v>67.976012992125987</v>
      </c>
      <c r="I327" s="148">
        <v>1.3212608025559072</v>
      </c>
      <c r="J327" s="148">
        <v>1.1130851847200003</v>
      </c>
      <c r="K327" s="148">
        <v>1.070848593822691</v>
      </c>
      <c r="L327" s="148">
        <v>1.0792682741549726</v>
      </c>
      <c r="M327" s="40">
        <v>1</v>
      </c>
      <c r="N327" s="40">
        <v>0.83951750163045458</v>
      </c>
      <c r="O327" s="40">
        <v>0.80207367004242314</v>
      </c>
      <c r="P327" s="40">
        <v>0.76644654813531554</v>
      </c>
      <c r="Q327" s="20">
        <v>1</v>
      </c>
      <c r="R327" s="20">
        <v>0.67352941176470593</v>
      </c>
      <c r="S327" s="20">
        <v>0.5951286764705882</v>
      </c>
      <c r="T327" s="20">
        <v>0.58689839572192515</v>
      </c>
      <c r="U327" s="38">
        <v>1.3192180316280031</v>
      </c>
      <c r="V327" s="38">
        <v>1.0947588486955151</v>
      </c>
      <c r="W327" s="38">
        <v>1.0351615959018599</v>
      </c>
      <c r="X327" s="38">
        <v>1.0282628465119574</v>
      </c>
      <c r="Y327">
        <v>1</v>
      </c>
      <c r="Z327">
        <v>0.68918405801254745</v>
      </c>
      <c r="AA327">
        <v>0.64219760998648312</v>
      </c>
      <c r="AB327">
        <v>0.6295734924959494</v>
      </c>
    </row>
    <row r="328" spans="1:28" x14ac:dyDescent="0.25">
      <c r="A328">
        <v>336</v>
      </c>
      <c r="B328">
        <v>493913.54685899901</v>
      </c>
      <c r="C328">
        <v>5180999.3384299902</v>
      </c>
      <c r="D328" t="s">
        <v>15</v>
      </c>
      <c r="E328">
        <v>5</v>
      </c>
      <c r="F328">
        <v>76.599409448818889</v>
      </c>
      <c r="G328">
        <v>72.544018897637784</v>
      </c>
      <c r="H328" s="149">
        <f t="shared" si="5"/>
        <v>74.571714173228344</v>
      </c>
      <c r="I328" s="148">
        <v>1.3689621906780882</v>
      </c>
      <c r="J328" s="148">
        <v>1.2574218529462624</v>
      </c>
      <c r="K328" s="148">
        <v>1.1880798692543586</v>
      </c>
      <c r="L328" s="148">
        <v>1.2096120010746629</v>
      </c>
      <c r="M328" s="40">
        <v>0.96918935088244085</v>
      </c>
      <c r="N328" s="40">
        <v>0.85260950225674681</v>
      </c>
      <c r="O328" s="40">
        <v>0.81272444271456656</v>
      </c>
      <c r="P328" s="40">
        <v>0.81269527720918078</v>
      </c>
      <c r="Q328" s="20">
        <v>0.97499999999999998</v>
      </c>
      <c r="R328" s="20">
        <v>0.85238095238095235</v>
      </c>
      <c r="S328" s="20">
        <v>0.78720238095238093</v>
      </c>
      <c r="T328" s="20">
        <v>0.77878787878787881</v>
      </c>
      <c r="U328" s="38">
        <v>1.3592476894093566</v>
      </c>
      <c r="V328" s="38">
        <v>1.2573883995235007</v>
      </c>
      <c r="W328" s="38">
        <v>1.202255525316295</v>
      </c>
      <c r="X328" s="38">
        <v>1.2352772608926339</v>
      </c>
      <c r="Y328">
        <v>0.95529190479635384</v>
      </c>
      <c r="Z328">
        <v>0.77100787700842832</v>
      </c>
      <c r="AA328">
        <v>0.67990739325419447</v>
      </c>
      <c r="AB328">
        <v>0.69567799053380552</v>
      </c>
    </row>
    <row r="329" spans="1:28" x14ac:dyDescent="0.25">
      <c r="A329">
        <v>337</v>
      </c>
      <c r="B329">
        <v>493945.450232998</v>
      </c>
      <c r="C329">
        <v>5180995.3057500003</v>
      </c>
      <c r="D329" t="s">
        <v>15</v>
      </c>
      <c r="E329">
        <v>6</v>
      </c>
      <c r="F329">
        <v>65.157480314960608</v>
      </c>
      <c r="G329">
        <v>54.436309448818896</v>
      </c>
      <c r="H329" s="149">
        <f t="shared" si="5"/>
        <v>59.796894881889756</v>
      </c>
      <c r="I329" s="148">
        <v>1.2689010503858213</v>
      </c>
      <c r="J329" s="148">
        <v>0.95587105575967046</v>
      </c>
      <c r="K329" s="148">
        <v>1.0317184499509842</v>
      </c>
      <c r="L329" s="148">
        <v>0.91363447691262822</v>
      </c>
      <c r="M329" s="40">
        <v>0.83746153959592218</v>
      </c>
      <c r="N329" s="40">
        <v>0.65827358269606562</v>
      </c>
      <c r="O329" s="40">
        <v>0.68719230646755225</v>
      </c>
      <c r="P329" s="40">
        <v>0.61337805778452958</v>
      </c>
      <c r="Q329" s="20">
        <v>0.71428571428571419</v>
      </c>
      <c r="R329" s="20">
        <v>0.45761904761904748</v>
      </c>
      <c r="S329" s="20">
        <v>0.53601190476190463</v>
      </c>
      <c r="T329" s="20">
        <v>0.42878787878787872</v>
      </c>
      <c r="U329" s="38">
        <v>1.2804997359058352</v>
      </c>
      <c r="V329" s="38">
        <v>0.96053039804088536</v>
      </c>
      <c r="W329" s="38">
        <v>1.0312057547279343</v>
      </c>
      <c r="X329" s="38">
        <v>0.90699646481283491</v>
      </c>
      <c r="Y329">
        <v>0.74225610197944003</v>
      </c>
      <c r="Z329">
        <v>0.47724991431860586</v>
      </c>
      <c r="AA329">
        <v>0.51618736431251211</v>
      </c>
      <c r="AB329">
        <v>0.39453007470038765</v>
      </c>
    </row>
    <row r="330" spans="1:28" x14ac:dyDescent="0.25">
      <c r="A330">
        <v>338</v>
      </c>
      <c r="B330">
        <v>493977.955288</v>
      </c>
      <c r="C330">
        <v>5180985.8885700004</v>
      </c>
      <c r="D330" t="s">
        <v>24</v>
      </c>
      <c r="E330">
        <v>1</v>
      </c>
      <c r="F330">
        <v>72.297998818897625</v>
      </c>
      <c r="G330">
        <v>47.405815466816641</v>
      </c>
      <c r="H330" s="149">
        <f t="shared" si="5"/>
        <v>59.851907142857129</v>
      </c>
      <c r="I330" s="148">
        <v>1.3739780403784887</v>
      </c>
      <c r="J330" s="148">
        <v>1.1886094769081545</v>
      </c>
      <c r="K330" s="148">
        <v>1.1378590233428287</v>
      </c>
      <c r="L330" s="148">
        <v>1.0968204130454182</v>
      </c>
      <c r="M330" s="40">
        <v>0.92485027483796856</v>
      </c>
      <c r="N330" s="40">
        <v>0.83924714907005205</v>
      </c>
      <c r="O330" s="40">
        <v>0.81259287190401586</v>
      </c>
      <c r="P330" s="40">
        <v>0.7839093983185258</v>
      </c>
      <c r="Q330" s="20">
        <v>0.97058823529411764</v>
      </c>
      <c r="R330" s="20">
        <v>0.73251633986928111</v>
      </c>
      <c r="S330" s="20">
        <v>0.67535014005602245</v>
      </c>
      <c r="T330" s="20">
        <v>0.63021060275962226</v>
      </c>
      <c r="U330" s="38">
        <v>1.3913434320649571</v>
      </c>
      <c r="V330" s="38">
        <v>1.2071638570576737</v>
      </c>
      <c r="W330" s="38">
        <v>1.1595126357314312</v>
      </c>
      <c r="X330" s="38">
        <v>1.1184407636405278</v>
      </c>
      <c r="Y330">
        <v>0.85621899918377586</v>
      </c>
      <c r="Z330">
        <v>0.68555131084556153</v>
      </c>
      <c r="AA330">
        <v>0.61147946286790344</v>
      </c>
      <c r="AB330">
        <v>0.56399195050875672</v>
      </c>
    </row>
    <row r="331" spans="1:28" x14ac:dyDescent="0.25">
      <c r="A331">
        <v>348</v>
      </c>
      <c r="B331">
        <v>493540.901106</v>
      </c>
      <c r="C331">
        <v>5181013.1737099905</v>
      </c>
      <c r="D331" t="s">
        <v>9</v>
      </c>
      <c r="E331">
        <v>1</v>
      </c>
      <c r="F331">
        <v>78.667052716276984</v>
      </c>
      <c r="G331">
        <v>45.669291338582667</v>
      </c>
      <c r="H331" s="149">
        <f t="shared" si="5"/>
        <v>62.168172027429826</v>
      </c>
      <c r="I331" s="148">
        <v>1.0446717663197951</v>
      </c>
      <c r="J331" s="148">
        <v>1.0052507336490297</v>
      </c>
      <c r="K331" s="148">
        <v>1.0908874084646893</v>
      </c>
      <c r="L331" s="148">
        <v>1.1241001065195957</v>
      </c>
      <c r="M331" s="40">
        <v>0.7641832004262874</v>
      </c>
      <c r="N331" s="40">
        <v>0.72306015366068466</v>
      </c>
      <c r="O331" s="40">
        <v>0.76710095342917162</v>
      </c>
      <c r="P331" s="40">
        <v>0.80420810965703748</v>
      </c>
      <c r="Q331" s="20">
        <v>0.57499999999999996</v>
      </c>
      <c r="R331" s="20">
        <v>0.52824561403508774</v>
      </c>
      <c r="S331" s="20">
        <v>0.59734100877192986</v>
      </c>
      <c r="T331" s="20">
        <v>0.64763328776486684</v>
      </c>
      <c r="U331" s="38">
        <v>1.0200731093854332</v>
      </c>
      <c r="V331" s="38">
        <v>0.99991246109784027</v>
      </c>
      <c r="W331" s="38">
        <v>1.0780456018844184</v>
      </c>
      <c r="X331" s="38">
        <v>1.1053794980157645</v>
      </c>
      <c r="Y331">
        <v>0.5571923259056254</v>
      </c>
      <c r="Z331">
        <v>0.55865910372235295</v>
      </c>
      <c r="AA331">
        <v>0.64484164805654731</v>
      </c>
      <c r="AB331">
        <v>0.70206979349783105</v>
      </c>
    </row>
    <row r="332" spans="1:28" x14ac:dyDescent="0.25">
      <c r="A332">
        <v>349</v>
      </c>
      <c r="B332">
        <v>493572.819036</v>
      </c>
      <c r="C332">
        <v>5181023.0293300003</v>
      </c>
      <c r="D332" t="s">
        <v>9</v>
      </c>
      <c r="E332">
        <v>2</v>
      </c>
      <c r="F332">
        <v>67.321292486948423</v>
      </c>
      <c r="G332">
        <v>49.50787401574803</v>
      </c>
      <c r="H332" s="149">
        <f t="shared" si="5"/>
        <v>58.414583251348226</v>
      </c>
      <c r="I332" s="148">
        <v>1.2394231218736849</v>
      </c>
      <c r="J332" s="148">
        <v>0.87113143371164092</v>
      </c>
      <c r="K332" s="148">
        <v>0.99282420544435968</v>
      </c>
      <c r="L332" s="148">
        <v>0.94071846904222589</v>
      </c>
      <c r="M332" s="40">
        <v>0.92399176641000225</v>
      </c>
      <c r="N332" s="40">
        <v>0.63788896384584692</v>
      </c>
      <c r="O332" s="40">
        <v>0.63865136280096735</v>
      </c>
      <c r="P332" s="40">
        <v>0.61298326317982321</v>
      </c>
      <c r="Q332" s="20">
        <v>0.95238095238095233</v>
      </c>
      <c r="R332" s="20">
        <v>0.69841269841269826</v>
      </c>
      <c r="S332" s="20">
        <v>0.64118629908103586</v>
      </c>
      <c r="T332" s="20">
        <v>0.56829573934837085</v>
      </c>
      <c r="U332" s="38">
        <v>1.256739941932808</v>
      </c>
      <c r="V332" s="38">
        <v>0.8683249000628156</v>
      </c>
      <c r="W332" s="38">
        <v>1.0028868518323564</v>
      </c>
      <c r="X332" s="38">
        <v>0.95157952979291349</v>
      </c>
      <c r="Y332">
        <v>0.82560173523649583</v>
      </c>
      <c r="Z332">
        <v>0.48060633704277966</v>
      </c>
      <c r="AA332">
        <v>0.47219880890782939</v>
      </c>
      <c r="AB332">
        <v>0.44547773338915075</v>
      </c>
    </row>
    <row r="333" spans="1:28" x14ac:dyDescent="0.25">
      <c r="A333">
        <v>350</v>
      </c>
      <c r="B333">
        <v>493604.72075600002</v>
      </c>
      <c r="C333">
        <v>5181017.7725</v>
      </c>
      <c r="D333" t="s">
        <v>9</v>
      </c>
      <c r="E333">
        <v>3</v>
      </c>
      <c r="F333">
        <v>80.483636118816648</v>
      </c>
      <c r="G333">
        <v>55.462598425196852</v>
      </c>
      <c r="H333" s="149">
        <f t="shared" si="5"/>
        <v>67.973117272006746</v>
      </c>
      <c r="I333" s="148">
        <v>1.1225794651983207</v>
      </c>
      <c r="J333" s="148">
        <v>1.1207137815507824</v>
      </c>
      <c r="K333" s="148">
        <v>1.098203388542822</v>
      </c>
      <c r="L333" s="148">
        <v>1.0696847435933914</v>
      </c>
      <c r="M333" s="40">
        <v>0.82373054093014864</v>
      </c>
      <c r="N333" s="40">
        <v>0.82397765390854105</v>
      </c>
      <c r="O333" s="40">
        <v>0.79949686701381961</v>
      </c>
      <c r="P333" s="40">
        <v>0.77469486240935503</v>
      </c>
      <c r="Q333" s="20">
        <v>0.66666666666666663</v>
      </c>
      <c r="R333" s="20">
        <v>0.64285714285714279</v>
      </c>
      <c r="S333" s="20">
        <v>0.65306122448979587</v>
      </c>
      <c r="T333" s="20">
        <v>0.61127819548872186</v>
      </c>
      <c r="U333" s="38">
        <v>1.0785183808924204</v>
      </c>
      <c r="V333" s="38">
        <v>1.0907112106482304</v>
      </c>
      <c r="W333" s="38">
        <v>1.0794838293726527</v>
      </c>
      <c r="X333" s="38">
        <v>1.0511632587459458</v>
      </c>
      <c r="Y333">
        <v>0.65746588045789323</v>
      </c>
      <c r="Z333">
        <v>0.65955528436274524</v>
      </c>
      <c r="AA333">
        <v>0.64060401513304266</v>
      </c>
      <c r="AB333">
        <v>0.60348587063852399</v>
      </c>
    </row>
    <row r="334" spans="1:28" x14ac:dyDescent="0.25">
      <c r="A334">
        <v>351</v>
      </c>
      <c r="B334">
        <v>493636.63549199799</v>
      </c>
      <c r="C334">
        <v>5181024.7392800003</v>
      </c>
      <c r="D334" t="s">
        <v>9</v>
      </c>
      <c r="E334">
        <v>4</v>
      </c>
      <c r="F334">
        <v>84.072095223901158</v>
      </c>
      <c r="G334">
        <v>47.711614173228341</v>
      </c>
      <c r="H334" s="149">
        <f t="shared" si="5"/>
        <v>65.891854698564742</v>
      </c>
      <c r="I334" s="148">
        <v>0.653476058333881</v>
      </c>
      <c r="J334" s="148">
        <v>0.91263323584206923</v>
      </c>
      <c r="K334" s="148">
        <v>0.95477581654711241</v>
      </c>
      <c r="L334" s="148">
        <v>0.98453665116878353</v>
      </c>
      <c r="M334" s="40">
        <v>0.49680645660679612</v>
      </c>
      <c r="N334" s="40">
        <v>0.70512669093435076</v>
      </c>
      <c r="O334" s="40">
        <v>0.73835660319657248</v>
      </c>
      <c r="P334" s="40">
        <v>0.72037979438260669</v>
      </c>
      <c r="Q334" s="20">
        <v>0.10869565217391304</v>
      </c>
      <c r="R334" s="20">
        <v>0.47577639751552797</v>
      </c>
      <c r="S334" s="20">
        <v>0.49449463579898362</v>
      </c>
      <c r="T334" s="20">
        <v>0.54801116757638491</v>
      </c>
      <c r="U334" s="38">
        <v>0.64033901211679778</v>
      </c>
      <c r="V334" s="38">
        <v>0.9071546854636553</v>
      </c>
      <c r="W334" s="38">
        <v>0.94067225147238132</v>
      </c>
      <c r="X334" s="38">
        <v>0.98221661619871092</v>
      </c>
      <c r="Y334">
        <v>0.1555309974999094</v>
      </c>
      <c r="Z334">
        <v>0.47328038334096778</v>
      </c>
      <c r="AA334">
        <v>0.52070339051311076</v>
      </c>
      <c r="AB334">
        <v>0.53254002175317905</v>
      </c>
    </row>
    <row r="335" spans="1:28" x14ac:dyDescent="0.25">
      <c r="A335">
        <v>352</v>
      </c>
      <c r="B335">
        <v>493670.53272100003</v>
      </c>
      <c r="C335">
        <v>5181014.3275100002</v>
      </c>
      <c r="D335" t="s">
        <v>9</v>
      </c>
      <c r="E335">
        <v>5</v>
      </c>
      <c r="F335">
        <v>83.950844881028274</v>
      </c>
      <c r="G335">
        <v>51.550196850393696</v>
      </c>
      <c r="H335" s="149">
        <f t="shared" si="5"/>
        <v>67.750520865710982</v>
      </c>
      <c r="I335" s="148">
        <v>1.0976365335681826</v>
      </c>
      <c r="J335" s="148">
        <v>1.0265671664546887</v>
      </c>
      <c r="K335" s="148">
        <v>1.0336144582735483</v>
      </c>
      <c r="L335" s="148">
        <v>1.0488143270490893</v>
      </c>
      <c r="M335" s="40">
        <v>0.81943231474594724</v>
      </c>
      <c r="N335" s="40">
        <v>0.7576084614830737</v>
      </c>
      <c r="O335" s="40">
        <v>0.76633561499572367</v>
      </c>
      <c r="P335" s="40">
        <v>0.77475778789907757</v>
      </c>
      <c r="Q335" s="20">
        <v>0.67500000000000004</v>
      </c>
      <c r="R335" s="20">
        <v>0.55999999999999994</v>
      </c>
      <c r="S335" s="20">
        <v>0.55263157894736847</v>
      </c>
      <c r="T335" s="20">
        <v>0.58708133971291865</v>
      </c>
      <c r="U335" s="38">
        <v>1.0742531626576093</v>
      </c>
      <c r="V335" s="38">
        <v>1.0035186833988474</v>
      </c>
      <c r="W335" s="38">
        <v>1.0036394887583957</v>
      </c>
      <c r="X335" s="38">
        <v>1.0280484580634341</v>
      </c>
      <c r="Y335">
        <v>0.66201928342077265</v>
      </c>
      <c r="Z335">
        <v>0.57244701027255285</v>
      </c>
      <c r="AA335">
        <v>0.58809403899012314</v>
      </c>
      <c r="AB335">
        <v>0.60643744443331904</v>
      </c>
    </row>
    <row r="336" spans="1:28" x14ac:dyDescent="0.25">
      <c r="A336">
        <v>353</v>
      </c>
      <c r="B336">
        <v>493700.44887800002</v>
      </c>
      <c r="C336">
        <v>5181023.56073</v>
      </c>
      <c r="D336" t="s">
        <v>9</v>
      </c>
      <c r="E336">
        <v>5</v>
      </c>
      <c r="F336">
        <v>81.916614560037203</v>
      </c>
      <c r="G336">
        <v>61.41732283464566</v>
      </c>
      <c r="H336" s="149">
        <f t="shared" si="5"/>
        <v>71.666968697341431</v>
      </c>
      <c r="I336" s="148">
        <v>1.1294444387024485</v>
      </c>
      <c r="J336" s="148">
        <v>1.0945622191472124</v>
      </c>
      <c r="K336" s="148">
        <v>1.1069543140813316</v>
      </c>
      <c r="L336" s="148">
        <v>1.1241721580969317</v>
      </c>
      <c r="M336" s="40">
        <v>0.84321843632916271</v>
      </c>
      <c r="N336" s="40">
        <v>0.80748963408728847</v>
      </c>
      <c r="O336" s="40">
        <v>0.81981563515753597</v>
      </c>
      <c r="P336" s="40">
        <v>0.82833442246415989</v>
      </c>
      <c r="Q336" s="20">
        <v>0.75</v>
      </c>
      <c r="R336" s="20">
        <v>0.67999999999999994</v>
      </c>
      <c r="S336" s="20">
        <v>0.6930921052631579</v>
      </c>
      <c r="T336" s="20">
        <v>0.71172248803827742</v>
      </c>
      <c r="U336" s="38">
        <v>1.1057002184352878</v>
      </c>
      <c r="V336" s="38">
        <v>1.0695981921560982</v>
      </c>
      <c r="W336" s="38">
        <v>1.0738795389458446</v>
      </c>
      <c r="X336" s="38">
        <v>1.101931756447823</v>
      </c>
      <c r="Y336">
        <v>0.7112199252240976</v>
      </c>
      <c r="Z336">
        <v>0.66317414973949274</v>
      </c>
      <c r="AA336">
        <v>0.67938931384269097</v>
      </c>
      <c r="AB336">
        <v>0.69609652727801385</v>
      </c>
    </row>
    <row r="337" spans="1:28" x14ac:dyDescent="0.25">
      <c r="A337">
        <v>354</v>
      </c>
      <c r="B337">
        <v>493732.36045400001</v>
      </c>
      <c r="C337">
        <v>5181027.6388400001</v>
      </c>
      <c r="D337" t="s">
        <v>9</v>
      </c>
      <c r="E337">
        <v>6</v>
      </c>
      <c r="F337">
        <v>87.514336832991617</v>
      </c>
      <c r="G337">
        <v>51.820866141732289</v>
      </c>
      <c r="H337" s="149">
        <f t="shared" si="5"/>
        <v>69.667601487361949</v>
      </c>
      <c r="I337" s="148">
        <v>1.0258690378846016</v>
      </c>
      <c r="J337" s="148">
        <v>1.0168341060547033</v>
      </c>
      <c r="K337" s="148">
        <v>0.98894416846161537</v>
      </c>
      <c r="L337" s="148">
        <v>0.98453391202215568</v>
      </c>
      <c r="M337" s="40">
        <v>0.78610102123360037</v>
      </c>
      <c r="N337" s="40">
        <v>0.81555742618606042</v>
      </c>
      <c r="O337" s="40">
        <v>0.781628669615968</v>
      </c>
      <c r="P337" s="40">
        <v>0.7599539107370048</v>
      </c>
      <c r="Q337" s="20">
        <v>0.54761904761904767</v>
      </c>
      <c r="R337" s="20">
        <v>0.56984126984126982</v>
      </c>
      <c r="S337" s="20">
        <v>0.4978998055085011</v>
      </c>
      <c r="T337" s="20">
        <v>0.51645677554768454</v>
      </c>
      <c r="U337" s="38">
        <v>1.0004547659471257</v>
      </c>
      <c r="V337" s="38">
        <v>1.007008819331902</v>
      </c>
      <c r="W337" s="38">
        <v>0.98044580937408143</v>
      </c>
      <c r="X337" s="38">
        <v>0.97539092558353424</v>
      </c>
      <c r="Y337">
        <v>0.59699216966876834</v>
      </c>
      <c r="Z337">
        <v>0.59125440383308803</v>
      </c>
      <c r="AA337">
        <v>0.53830680310445633</v>
      </c>
      <c r="AB337">
        <v>0.54932033283294779</v>
      </c>
    </row>
    <row r="338" spans="1:28" x14ac:dyDescent="0.25">
      <c r="A338">
        <v>355</v>
      </c>
      <c r="B338">
        <v>493764.244851998</v>
      </c>
      <c r="C338">
        <v>5181005.6034199903</v>
      </c>
      <c r="D338" t="s">
        <v>15</v>
      </c>
      <c r="E338">
        <v>1</v>
      </c>
      <c r="F338">
        <v>77.878937007874001</v>
      </c>
      <c r="G338">
        <v>67.755663779527566</v>
      </c>
      <c r="H338" s="149">
        <f t="shared" si="5"/>
        <v>72.817300393700776</v>
      </c>
      <c r="I338" s="148">
        <v>1.2814491046175744</v>
      </c>
      <c r="J338" s="148">
        <v>1.1609565057931348</v>
      </c>
      <c r="K338" s="148">
        <v>1.1369755445914027</v>
      </c>
      <c r="L338" s="148">
        <v>1.1593274107251197</v>
      </c>
      <c r="M338" s="40">
        <v>0.94766963319831121</v>
      </c>
      <c r="N338" s="40">
        <v>0.83341517422296074</v>
      </c>
      <c r="O338" s="40">
        <v>0.83174776543858009</v>
      </c>
      <c r="P338" s="40">
        <v>0.8103827501817068</v>
      </c>
      <c r="Q338" s="20">
        <v>0.93568840579710144</v>
      </c>
      <c r="R338" s="20">
        <v>0.77983091787439618</v>
      </c>
      <c r="S338" s="20">
        <v>0.78614432367149756</v>
      </c>
      <c r="T338" s="20">
        <v>0.77825647782169516</v>
      </c>
      <c r="U338" s="38">
        <v>1.2926974665753916</v>
      </c>
      <c r="V338" s="38">
        <v>1.1686583367857279</v>
      </c>
      <c r="W338" s="38">
        <v>1.1440070604503139</v>
      </c>
      <c r="X338" s="38">
        <v>1.1521998217924319</v>
      </c>
      <c r="Y338">
        <v>0.90824142609325975</v>
      </c>
      <c r="Z338">
        <v>0.72609730644415194</v>
      </c>
      <c r="AA338">
        <v>0.69039442707807563</v>
      </c>
      <c r="AB338">
        <v>0.68644358146613349</v>
      </c>
    </row>
    <row r="339" spans="1:28" x14ac:dyDescent="0.25">
      <c r="A339">
        <v>356</v>
      </c>
      <c r="B339">
        <v>493796.168196999</v>
      </c>
      <c r="C339">
        <v>5181021.01633</v>
      </c>
      <c r="D339" t="s">
        <v>15</v>
      </c>
      <c r="E339">
        <v>2</v>
      </c>
      <c r="F339">
        <v>79.62598425196849</v>
      </c>
      <c r="G339">
        <v>71.131656692913381</v>
      </c>
      <c r="H339" s="149">
        <f t="shared" si="5"/>
        <v>75.378820472440935</v>
      </c>
      <c r="I339" s="148">
        <v>1.077984350353592</v>
      </c>
      <c r="J339" s="148">
        <v>1.0147861164142489</v>
      </c>
      <c r="K339" s="148">
        <v>0.97606377776324849</v>
      </c>
      <c r="L339" s="148">
        <v>1.0045722970389368</v>
      </c>
      <c r="M339" s="40">
        <v>0.78018470658146644</v>
      </c>
      <c r="N339" s="40">
        <v>0.75589060527943108</v>
      </c>
      <c r="O339" s="40">
        <v>0.74972709632887091</v>
      </c>
      <c r="P339" s="40">
        <v>0.73059442066316427</v>
      </c>
      <c r="Q339" s="20">
        <v>0.68627450980392157</v>
      </c>
      <c r="R339" s="20">
        <v>0.61307189542483664</v>
      </c>
      <c r="S339" s="20">
        <v>0.5550887021475257</v>
      </c>
      <c r="T339" s="20">
        <v>0.6052287581699346</v>
      </c>
      <c r="U339" s="38">
        <v>1.0815517069711269</v>
      </c>
      <c r="V339" s="38">
        <v>1.0310415729601317</v>
      </c>
      <c r="W339" s="38">
        <v>0.98075744616686567</v>
      </c>
      <c r="X339" s="38">
        <v>0.99259917010908327</v>
      </c>
      <c r="Y339">
        <v>0.54127969954464528</v>
      </c>
      <c r="Z339">
        <v>0.58593728862829153</v>
      </c>
      <c r="AA339">
        <v>0.5369476873660729</v>
      </c>
      <c r="AB339">
        <v>0.56568227271534632</v>
      </c>
    </row>
    <row r="340" spans="1:28" x14ac:dyDescent="0.25">
      <c r="A340">
        <v>357</v>
      </c>
      <c r="B340">
        <v>493828.07572000002</v>
      </c>
      <c r="C340">
        <v>5181021.2056799904</v>
      </c>
      <c r="D340" t="s">
        <v>15</v>
      </c>
      <c r="E340">
        <v>2</v>
      </c>
      <c r="F340">
        <v>72.440944881889749</v>
      </c>
      <c r="G340">
        <v>75.723209055118105</v>
      </c>
      <c r="H340" s="149">
        <f t="shared" si="5"/>
        <v>74.082076968503927</v>
      </c>
      <c r="I340" s="148">
        <v>0.94928511341550004</v>
      </c>
      <c r="J340" s="148">
        <v>1.1012379293014569</v>
      </c>
      <c r="K340" s="148">
        <v>1.0729991228225699</v>
      </c>
      <c r="L340" s="148">
        <v>0.98552830267640856</v>
      </c>
      <c r="M340" s="40">
        <v>0.68666577827957442</v>
      </c>
      <c r="N340" s="40">
        <v>0.81018819858065094</v>
      </c>
      <c r="O340" s="40">
        <v>0.81697977732978688</v>
      </c>
      <c r="P340" s="40">
        <v>0.72986586633159789</v>
      </c>
      <c r="Q340" s="20">
        <v>0.43137254901960786</v>
      </c>
      <c r="R340" s="20">
        <v>0.70522875816993458</v>
      </c>
      <c r="S340" s="20">
        <v>0.65359477124183019</v>
      </c>
      <c r="T340" s="20">
        <v>0.58529411764705885</v>
      </c>
      <c r="U340" s="38">
        <v>0.95226556301331677</v>
      </c>
      <c r="V340" s="38">
        <v>1.1233860952701904</v>
      </c>
      <c r="W340" s="38">
        <v>1.0816480049720691</v>
      </c>
      <c r="X340" s="38">
        <v>0.97975916924112538</v>
      </c>
      <c r="Y340">
        <v>0.34127092657041147</v>
      </c>
      <c r="Z340">
        <v>0.63449855211812267</v>
      </c>
      <c r="AA340">
        <v>0.63559557719015136</v>
      </c>
      <c r="AB340">
        <v>0.58029840707018132</v>
      </c>
    </row>
    <row r="341" spans="1:28" x14ac:dyDescent="0.25">
      <c r="A341">
        <v>358</v>
      </c>
      <c r="B341">
        <v>493861.715192998</v>
      </c>
      <c r="C341">
        <v>5181003.9557499904</v>
      </c>
      <c r="D341" t="s">
        <v>15</v>
      </c>
      <c r="E341">
        <v>4</v>
      </c>
      <c r="F341">
        <v>67.445866141732282</v>
      </c>
      <c r="G341">
        <v>64.66016141732284</v>
      </c>
      <c r="H341" s="149">
        <f t="shared" si="5"/>
        <v>66.053013779527561</v>
      </c>
      <c r="I341" s="148">
        <v>1.068483409167083</v>
      </c>
      <c r="J341" s="148">
        <v>1.0822581534742328</v>
      </c>
      <c r="K341" s="148">
        <v>1.0443315742210764</v>
      </c>
      <c r="L341" s="148">
        <v>1.0486856077316236</v>
      </c>
      <c r="M341" s="40">
        <v>0.80573644170919645</v>
      </c>
      <c r="N341" s="40">
        <v>0.81639579985770838</v>
      </c>
      <c r="O341" s="40">
        <v>0.77931250213018333</v>
      </c>
      <c r="P341" s="40">
        <v>0.74617934372621575</v>
      </c>
      <c r="Q341" s="20">
        <v>0.5533088235294118</v>
      </c>
      <c r="R341" s="20">
        <v>0.67426470588235288</v>
      </c>
      <c r="S341" s="20">
        <v>0.578125</v>
      </c>
      <c r="T341" s="20">
        <v>0.55073529411764699</v>
      </c>
      <c r="U341" s="38">
        <v>1.0682196752428317</v>
      </c>
      <c r="V341" s="38">
        <v>1.0577727071847669</v>
      </c>
      <c r="W341" s="38">
        <v>1.0060367287862806</v>
      </c>
      <c r="X341" s="38">
        <v>1.0009700346614347</v>
      </c>
      <c r="Y341">
        <v>0.57258099254305461</v>
      </c>
      <c r="Z341">
        <v>0.59862412903987594</v>
      </c>
      <c r="AA341">
        <v>0.56795993163694725</v>
      </c>
      <c r="AB341">
        <v>0.55850531349865062</v>
      </c>
    </row>
    <row r="342" spans="1:28" x14ac:dyDescent="0.25">
      <c r="A342">
        <v>359</v>
      </c>
      <c r="B342">
        <v>493891.90376700001</v>
      </c>
      <c r="C342">
        <v>5181034.3639200004</v>
      </c>
      <c r="D342" t="s">
        <v>15</v>
      </c>
      <c r="E342">
        <v>4</v>
      </c>
      <c r="F342">
        <v>58.316929133858267</v>
      </c>
      <c r="G342">
        <v>65.04894448818898</v>
      </c>
      <c r="H342" s="149">
        <f t="shared" si="5"/>
        <v>61.682936811023623</v>
      </c>
      <c r="I342" s="148">
        <v>1.1303627576550279</v>
      </c>
      <c r="J342" s="148">
        <v>0.89559382881772964</v>
      </c>
      <c r="K342" s="148">
        <v>0.93973754804529896</v>
      </c>
      <c r="L342" s="148">
        <v>1.0290221610361912</v>
      </c>
      <c r="M342" s="40">
        <v>0.85266110838137565</v>
      </c>
      <c r="N342" s="40">
        <v>0.67425897122432643</v>
      </c>
      <c r="O342" s="40">
        <v>0.70048565247259575</v>
      </c>
      <c r="P342" s="40">
        <v>0.72110394524279298</v>
      </c>
      <c r="Q342" s="20">
        <v>0.67279411764705888</v>
      </c>
      <c r="R342" s="20">
        <v>0.37647058823529417</v>
      </c>
      <c r="S342" s="20">
        <v>0.39246323529411764</v>
      </c>
      <c r="T342" s="20">
        <v>0.48863636363636365</v>
      </c>
      <c r="U342" s="38">
        <v>1.1299604554486531</v>
      </c>
      <c r="V342" s="38">
        <v>0.88222340992716597</v>
      </c>
      <c r="W342" s="38">
        <v>0.9073444660118356</v>
      </c>
      <c r="X342" s="38">
        <v>0.97651084805428356</v>
      </c>
      <c r="Y342">
        <v>0.67351092088169762</v>
      </c>
      <c r="Z342">
        <v>0.32495163948010608</v>
      </c>
      <c r="AA342">
        <v>0.41544984041619104</v>
      </c>
      <c r="AB342">
        <v>0.49983075641575359</v>
      </c>
    </row>
    <row r="343" spans="1:28" x14ac:dyDescent="0.25">
      <c r="A343">
        <v>360</v>
      </c>
      <c r="B343">
        <v>493923.807727999</v>
      </c>
      <c r="C343">
        <v>5181031.1089899903</v>
      </c>
      <c r="D343" t="s">
        <v>15</v>
      </c>
      <c r="E343">
        <v>5</v>
      </c>
      <c r="F343">
        <v>54.773622047244096</v>
      </c>
      <c r="G343">
        <v>51.193168503937002</v>
      </c>
      <c r="H343" s="149">
        <f t="shared" si="5"/>
        <v>52.983395275590553</v>
      </c>
      <c r="I343" s="148">
        <v>1.1488558201515251</v>
      </c>
      <c r="J343" s="148">
        <v>1.0314173287221751</v>
      </c>
      <c r="K343" s="148">
        <v>0.97340900944687903</v>
      </c>
      <c r="L343" s="148">
        <v>0.91310058416971229</v>
      </c>
      <c r="M343" s="40">
        <v>0.80983252395092009</v>
      </c>
      <c r="N343" s="40">
        <v>0.70850828737121552</v>
      </c>
      <c r="O343" s="40">
        <v>0.67182027884020434</v>
      </c>
      <c r="P343" s="40">
        <v>0.62060187903990793</v>
      </c>
      <c r="Q343" s="20">
        <v>0.72499999999999998</v>
      </c>
      <c r="R343" s="20">
        <v>0.54107142857142854</v>
      </c>
      <c r="S343" s="20">
        <v>0.46190476190476187</v>
      </c>
      <c r="T343" s="20">
        <v>0.39595238095238094</v>
      </c>
      <c r="U343" s="38">
        <v>1.1401822475565124</v>
      </c>
      <c r="V343" s="38">
        <v>1.0316846488779636</v>
      </c>
      <c r="W343" s="38">
        <v>0.986146118960045</v>
      </c>
      <c r="X343" s="38">
        <v>0.93210413708102668</v>
      </c>
      <c r="Y343">
        <v>0.63202715836516998</v>
      </c>
      <c r="Z343">
        <v>0.51831539071217569</v>
      </c>
      <c r="AA343">
        <v>0.42106533377913219</v>
      </c>
      <c r="AB343">
        <v>0.3859736080298079</v>
      </c>
    </row>
    <row r="344" spans="1:28" x14ac:dyDescent="0.25">
      <c r="A344">
        <v>371</v>
      </c>
      <c r="B344">
        <v>493570.49415500002</v>
      </c>
      <c r="C344">
        <v>5181049.8085700003</v>
      </c>
      <c r="D344" t="s">
        <v>9</v>
      </c>
      <c r="E344">
        <v>1</v>
      </c>
      <c r="F344">
        <v>70.703954093798998</v>
      </c>
      <c r="G344">
        <v>49.729330708661415</v>
      </c>
      <c r="H344" s="149">
        <f t="shared" si="5"/>
        <v>60.216642401230203</v>
      </c>
      <c r="I344" s="148">
        <v>0.71293289888196076</v>
      </c>
      <c r="J344" s="148">
        <v>0.88119584626165681</v>
      </c>
      <c r="K344" s="148">
        <v>1.0148840650358784</v>
      </c>
      <c r="L344" s="148">
        <v>1.0242674887228365</v>
      </c>
      <c r="M344" s="40">
        <v>0.52801325032501256</v>
      </c>
      <c r="N344" s="40">
        <v>0.633691741776089</v>
      </c>
      <c r="O344" s="40">
        <v>0.71292295474582812</v>
      </c>
      <c r="P344" s="40">
        <v>0.73101710406508502</v>
      </c>
      <c r="Q344" s="20">
        <v>0.125</v>
      </c>
      <c r="R344" s="20">
        <v>0.34172932330827066</v>
      </c>
      <c r="S344" s="20">
        <v>0.49483082706766912</v>
      </c>
      <c r="T344" s="20">
        <v>0.49732285258601044</v>
      </c>
      <c r="U344" s="38">
        <v>0.70397626103767075</v>
      </c>
      <c r="V344" s="38">
        <v>0.88156756325839059</v>
      </c>
      <c r="W344" s="38">
        <v>1.0051052813586401</v>
      </c>
      <c r="X344" s="38">
        <v>1.004612031535248</v>
      </c>
      <c r="Y344">
        <v>0.15146049347487839</v>
      </c>
      <c r="Z344">
        <v>0.40233835407890861</v>
      </c>
      <c r="AA344">
        <v>0.55017574816462378</v>
      </c>
      <c r="AB344">
        <v>0.56712624423343061</v>
      </c>
    </row>
    <row r="345" spans="1:28" x14ac:dyDescent="0.25">
      <c r="A345">
        <v>372</v>
      </c>
      <c r="B345">
        <v>493603.45696400001</v>
      </c>
      <c r="C345">
        <v>5181049.5548099903</v>
      </c>
      <c r="D345" t="s">
        <v>9</v>
      </c>
      <c r="E345">
        <v>2</v>
      </c>
      <c r="F345">
        <v>84.811946249935374</v>
      </c>
      <c r="G345">
        <v>58.90748031496063</v>
      </c>
      <c r="H345" s="149">
        <f t="shared" si="5"/>
        <v>71.859713282447998</v>
      </c>
      <c r="I345" s="148">
        <v>1.0722067302721228</v>
      </c>
      <c r="J345" s="148">
        <v>1.0866571798934799</v>
      </c>
      <c r="K345" s="148">
        <v>0.98575741285917229</v>
      </c>
      <c r="L345" s="148">
        <v>1.0372615816697819</v>
      </c>
      <c r="M345" s="40">
        <v>0.73562018733137835</v>
      </c>
      <c r="N345" s="40">
        <v>0.71710914138187365</v>
      </c>
      <c r="O345" s="40">
        <v>0.6676940968808176</v>
      </c>
      <c r="P345" s="40">
        <v>0.69392780053140191</v>
      </c>
      <c r="Q345" s="20">
        <v>0.68045112781954886</v>
      </c>
      <c r="R345" s="20">
        <v>0.74725047913902398</v>
      </c>
      <c r="S345" s="20">
        <v>0.64685611086539874</v>
      </c>
      <c r="T345" s="20">
        <v>0.69699583182555314</v>
      </c>
      <c r="U345" s="38">
        <v>1.090179767554986</v>
      </c>
      <c r="V345" s="38">
        <v>1.1065344440304876</v>
      </c>
      <c r="W345" s="38">
        <v>0.9917187302807523</v>
      </c>
      <c r="X345" s="38">
        <v>1.0534596275480717</v>
      </c>
      <c r="Y345">
        <v>0.49535092374124357</v>
      </c>
      <c r="Z345">
        <v>0.59554013974127629</v>
      </c>
      <c r="AA345">
        <v>0.54572671306737419</v>
      </c>
      <c r="AB345">
        <v>0.5893640309082272</v>
      </c>
    </row>
    <row r="346" spans="1:28" x14ac:dyDescent="0.25">
      <c r="A346">
        <v>373</v>
      </c>
      <c r="B346">
        <v>493635.37153300003</v>
      </c>
      <c r="C346">
        <v>5181056.5215800004</v>
      </c>
      <c r="D346" t="s">
        <v>9</v>
      </c>
      <c r="E346">
        <v>3</v>
      </c>
      <c r="F346">
        <v>77.997670504316048</v>
      </c>
      <c r="G346">
        <v>56.200787401574807</v>
      </c>
      <c r="H346" s="149">
        <f t="shared" si="5"/>
        <v>67.099228952945424</v>
      </c>
      <c r="I346" s="148">
        <v>1.2302667386949815</v>
      </c>
      <c r="J346" s="148">
        <v>1.1911387649889447</v>
      </c>
      <c r="K346" s="148">
        <v>1.1220962964504253</v>
      </c>
      <c r="L346" s="148">
        <v>1.1157433264826309</v>
      </c>
      <c r="M346" s="40">
        <v>0.90498835399425304</v>
      </c>
      <c r="N346" s="40">
        <v>0.87653558509261598</v>
      </c>
      <c r="O346" s="40">
        <v>0.81498037272703827</v>
      </c>
      <c r="P346" s="40">
        <v>0.8046905780874658</v>
      </c>
      <c r="Q346" s="20">
        <v>0.90476190476190466</v>
      </c>
      <c r="R346" s="20">
        <v>0.83333333333333326</v>
      </c>
      <c r="S346" s="20">
        <v>0.73469387755102034</v>
      </c>
      <c r="T346" s="20">
        <v>0.70551378446115276</v>
      </c>
      <c r="U346" s="38">
        <v>1.1851770312384557</v>
      </c>
      <c r="V346" s="38">
        <v>1.1604282613069681</v>
      </c>
      <c r="W346" s="38">
        <v>1.1027279357616797</v>
      </c>
      <c r="X346" s="38">
        <v>1.09711323975927</v>
      </c>
      <c r="Y346">
        <v>0.82058577354712214</v>
      </c>
      <c r="Z346">
        <v>0.76041528725087582</v>
      </c>
      <c r="AA346">
        <v>0.66187429904071826</v>
      </c>
      <c r="AB346">
        <v>0.65135515731671345</v>
      </c>
    </row>
    <row r="347" spans="1:28" x14ac:dyDescent="0.25">
      <c r="A347">
        <v>374</v>
      </c>
      <c r="B347">
        <v>493667.269375998</v>
      </c>
      <c r="C347">
        <v>5181047.7091800002</v>
      </c>
      <c r="D347" t="s">
        <v>9</v>
      </c>
      <c r="E347">
        <v>4</v>
      </c>
      <c r="F347">
        <v>83.654811549992246</v>
      </c>
      <c r="G347">
        <v>55.339566929133852</v>
      </c>
      <c r="H347" s="149">
        <f t="shared" si="5"/>
        <v>69.497189239563056</v>
      </c>
      <c r="I347" s="148">
        <v>1.2218593522684178</v>
      </c>
      <c r="J347" s="148">
        <v>1.1539365255164706</v>
      </c>
      <c r="K347" s="148">
        <v>1.1364725388507817</v>
      </c>
      <c r="L347" s="148">
        <v>1.1174655495463601</v>
      </c>
      <c r="M347" s="40">
        <v>0.87955472190507256</v>
      </c>
      <c r="N347" s="40">
        <v>0.87038147087075757</v>
      </c>
      <c r="O347" s="40">
        <v>0.86620046690708319</v>
      </c>
      <c r="P347" s="40">
        <v>0.81317110730371378</v>
      </c>
      <c r="Q347" s="20">
        <v>0.69565217391304346</v>
      </c>
      <c r="R347" s="20">
        <v>0.71594202898550718</v>
      </c>
      <c r="S347" s="20">
        <v>0.72710803689064551</v>
      </c>
      <c r="T347" s="20">
        <v>0.72226613965744391</v>
      </c>
      <c r="U347" s="38">
        <v>1.2146758157519983</v>
      </c>
      <c r="V347" s="38">
        <v>1.1506020949387685</v>
      </c>
      <c r="W347" s="38">
        <v>1.1224387191255314</v>
      </c>
      <c r="X347" s="38">
        <v>1.1158755067861377</v>
      </c>
      <c r="Y347">
        <v>0.73243595782455895</v>
      </c>
      <c r="Z347">
        <v>0.72731277848939635</v>
      </c>
      <c r="AA347">
        <v>0.7391779547835039</v>
      </c>
      <c r="AB347">
        <v>0.69072174237113215</v>
      </c>
    </row>
    <row r="348" spans="1:28" x14ac:dyDescent="0.25">
      <c r="A348">
        <v>375</v>
      </c>
      <c r="B348">
        <v>493700.38410800003</v>
      </c>
      <c r="C348">
        <v>5181054.1435000002</v>
      </c>
      <c r="D348" t="s">
        <v>9</v>
      </c>
      <c r="E348">
        <v>5</v>
      </c>
      <c r="F348">
        <v>79.984899637312836</v>
      </c>
      <c r="G348">
        <v>57.234251968503941</v>
      </c>
      <c r="H348" s="149">
        <f t="shared" si="5"/>
        <v>68.609575802908381</v>
      </c>
      <c r="I348" s="148">
        <v>1.0129286704804679</v>
      </c>
      <c r="J348" s="148">
        <v>1.0337114568272745</v>
      </c>
      <c r="K348" s="148">
        <v>1.0887739505022067</v>
      </c>
      <c r="L348" s="148">
        <v>1.0953903702483379</v>
      </c>
      <c r="M348" s="40">
        <v>0.75616123439892924</v>
      </c>
      <c r="N348" s="40">
        <v>0.7555031112000663</v>
      </c>
      <c r="O348" s="40">
        <v>0.80178262287198709</v>
      </c>
      <c r="P348" s="40">
        <v>0.80630994163097935</v>
      </c>
      <c r="Q348" s="20">
        <v>0.5</v>
      </c>
      <c r="R348" s="20">
        <v>0.5</v>
      </c>
      <c r="S348" s="20">
        <v>0.59375</v>
      </c>
      <c r="T348" s="20">
        <v>0.6313397129186602</v>
      </c>
      <c r="U348" s="38">
        <v>0.99108914794730385</v>
      </c>
      <c r="V348" s="38">
        <v>1.0099628579977535</v>
      </c>
      <c r="W348" s="38">
        <v>1.0554142014786951</v>
      </c>
      <c r="X348" s="38">
        <v>1.0717231082815744</v>
      </c>
      <c r="Y348">
        <v>0.54200568079694955</v>
      </c>
      <c r="Z348">
        <v>0.54297080641303874</v>
      </c>
      <c r="AA348">
        <v>0.62797140368967785</v>
      </c>
      <c r="AB348">
        <v>0.64830944815904334</v>
      </c>
    </row>
    <row r="349" spans="1:28" x14ac:dyDescent="0.25">
      <c r="A349">
        <v>376</v>
      </c>
      <c r="B349">
        <v>493731.095987999</v>
      </c>
      <c r="C349">
        <v>5181059.4211299904</v>
      </c>
      <c r="D349" t="s">
        <v>9</v>
      </c>
      <c r="E349">
        <v>5</v>
      </c>
      <c r="F349">
        <v>83.477603653577759</v>
      </c>
      <c r="G349">
        <v>59.940944881889763</v>
      </c>
      <c r="H349" s="149">
        <f t="shared" si="5"/>
        <v>71.709274267733761</v>
      </c>
      <c r="I349" s="148">
        <v>0.9116362346937682</v>
      </c>
      <c r="J349" s="148">
        <v>1.0249406798122558</v>
      </c>
      <c r="K349" s="148">
        <v>1.0444622043188301</v>
      </c>
      <c r="L349" s="148">
        <v>1.1003627902369173</v>
      </c>
      <c r="M349" s="40">
        <v>0.68064488717405758</v>
      </c>
      <c r="N349" s="40">
        <v>0.75227907377118231</v>
      </c>
      <c r="O349" s="40">
        <v>0.77155132978343377</v>
      </c>
      <c r="P349" s="40">
        <v>0.80806723255018587</v>
      </c>
      <c r="Q349" s="20">
        <v>0.32499999999999996</v>
      </c>
      <c r="R349" s="20">
        <v>0.51999999999999991</v>
      </c>
      <c r="S349" s="20">
        <v>0.56052631578947365</v>
      </c>
      <c r="T349" s="20">
        <v>0.6332535885167464</v>
      </c>
      <c r="U349" s="38">
        <v>0.89276494084288305</v>
      </c>
      <c r="V349" s="38">
        <v>1.0018473937433574</v>
      </c>
      <c r="W349" s="38">
        <v>1.0134307658422679</v>
      </c>
      <c r="X349" s="38">
        <v>1.0799800754813296</v>
      </c>
      <c r="Y349">
        <v>0.41969697138765916</v>
      </c>
      <c r="Z349">
        <v>0.56090331865140386</v>
      </c>
      <c r="AA349">
        <v>0.59185671333881729</v>
      </c>
      <c r="AB349">
        <v>0.65561799267388376</v>
      </c>
    </row>
    <row r="350" spans="1:28" x14ac:dyDescent="0.25">
      <c r="A350">
        <v>377</v>
      </c>
      <c r="B350">
        <v>493767.37831900001</v>
      </c>
      <c r="C350">
        <v>5181033.5277100001</v>
      </c>
      <c r="D350" t="s">
        <v>15</v>
      </c>
      <c r="E350">
        <v>1</v>
      </c>
      <c r="F350">
        <v>85.605314960629926</v>
      </c>
      <c r="G350">
        <v>60.263072047244087</v>
      </c>
      <c r="H350" s="149">
        <f t="shared" si="5"/>
        <v>72.93419350393701</v>
      </c>
      <c r="I350" s="148">
        <v>0.93926561012950338</v>
      </c>
      <c r="J350" s="148">
        <v>1.0161306456005166</v>
      </c>
      <c r="K350" s="148">
        <v>1.0490017619727081</v>
      </c>
      <c r="L350" s="148">
        <v>1.0880852268147416</v>
      </c>
      <c r="M350" s="40">
        <v>0.69006123938188713</v>
      </c>
      <c r="N350" s="40">
        <v>0.73139476955808569</v>
      </c>
      <c r="O350" s="40">
        <v>0.76972586798310894</v>
      </c>
      <c r="P350" s="40">
        <v>0.75620080476997142</v>
      </c>
      <c r="Q350" s="20">
        <v>0.36594202898550721</v>
      </c>
      <c r="R350" s="20">
        <v>0.50471014492753619</v>
      </c>
      <c r="S350" s="20">
        <v>0.62481884057971016</v>
      </c>
      <c r="T350" s="20">
        <v>0.61214097496706199</v>
      </c>
      <c r="U350" s="38">
        <v>0.94599516460791144</v>
      </c>
      <c r="V350" s="38">
        <v>1.0205249981974447</v>
      </c>
      <c r="W350" s="38">
        <v>1.0541599636074774</v>
      </c>
      <c r="X350" s="38">
        <v>1.0749365149855457</v>
      </c>
      <c r="Y350">
        <v>0.36529561927004239</v>
      </c>
      <c r="Z350">
        <v>0.51500433679771929</v>
      </c>
      <c r="AA350">
        <v>0.56598856196809355</v>
      </c>
      <c r="AB350">
        <v>0.57014910124732865</v>
      </c>
    </row>
    <row r="351" spans="1:28" x14ac:dyDescent="0.25">
      <c r="A351">
        <v>378</v>
      </c>
      <c r="B351">
        <v>493794.903391</v>
      </c>
      <c r="C351">
        <v>5181052.7986000003</v>
      </c>
      <c r="D351" t="s">
        <v>15</v>
      </c>
      <c r="E351">
        <v>1</v>
      </c>
      <c r="F351">
        <v>74.483267716535423</v>
      </c>
      <c r="G351">
        <v>68.242864566929129</v>
      </c>
      <c r="H351" s="149">
        <f t="shared" si="5"/>
        <v>71.363066141732276</v>
      </c>
      <c r="I351" s="148">
        <v>1.0484732827937866</v>
      </c>
      <c r="J351" s="148">
        <v>1.072511004812021</v>
      </c>
      <c r="K351" s="148">
        <v>1.032738670110273</v>
      </c>
      <c r="L351" s="148">
        <v>1.076300031718221</v>
      </c>
      <c r="M351" s="40">
        <v>0.77234594409849056</v>
      </c>
      <c r="N351" s="40">
        <v>0.76308086260043773</v>
      </c>
      <c r="O351" s="40">
        <v>0.75102908027931092</v>
      </c>
      <c r="P351" s="40">
        <v>0.74493380299255907</v>
      </c>
      <c r="Q351" s="20">
        <v>0.53442028985507251</v>
      </c>
      <c r="R351" s="20">
        <v>0.61099033816425119</v>
      </c>
      <c r="S351" s="20">
        <v>0.56582729468599036</v>
      </c>
      <c r="T351" s="20">
        <v>0.57605621431708387</v>
      </c>
      <c r="U351" s="38">
        <v>1.056668014416916</v>
      </c>
      <c r="V351" s="38">
        <v>1.0797936651126907</v>
      </c>
      <c r="W351" s="38">
        <v>1.0394937648456044</v>
      </c>
      <c r="X351" s="38">
        <v>1.0653737108820076</v>
      </c>
      <c r="Y351">
        <v>0.5391137058689276</v>
      </c>
      <c r="Z351">
        <v>0.57574419419022016</v>
      </c>
      <c r="AA351">
        <v>0.53056381004777542</v>
      </c>
      <c r="AB351">
        <v>0.5569016360430562</v>
      </c>
    </row>
    <row r="352" spans="1:28" x14ac:dyDescent="0.25">
      <c r="A352">
        <v>379</v>
      </c>
      <c r="B352">
        <v>493826.81074599799</v>
      </c>
      <c r="C352">
        <v>5181052.9879400004</v>
      </c>
      <c r="D352" t="s">
        <v>15</v>
      </c>
      <c r="E352">
        <v>2</v>
      </c>
      <c r="F352">
        <v>72.342519685039363</v>
      </c>
      <c r="G352">
        <v>72.44808425196851</v>
      </c>
      <c r="H352" s="149">
        <f t="shared" si="5"/>
        <v>72.395301968503929</v>
      </c>
      <c r="I352" s="148">
        <v>1.0862274778880592</v>
      </c>
      <c r="J352" s="148">
        <v>0.99765679954872921</v>
      </c>
      <c r="K352" s="148">
        <v>1.0477445915836363</v>
      </c>
      <c r="L352" s="148">
        <v>0.97088889731798422</v>
      </c>
      <c r="M352" s="40">
        <v>0.78304963342901612</v>
      </c>
      <c r="N352" s="40">
        <v>0.73461391471567961</v>
      </c>
      <c r="O352" s="40">
        <v>0.80192426053353505</v>
      </c>
      <c r="P352" s="40">
        <v>0.71802047469034425</v>
      </c>
      <c r="Q352" s="20">
        <v>0.58006535947712412</v>
      </c>
      <c r="R352" s="20">
        <v>0.47385620915032678</v>
      </c>
      <c r="S352" s="20">
        <v>0.60784313725490191</v>
      </c>
      <c r="T352" s="20">
        <v>0.54215686274509811</v>
      </c>
      <c r="U352" s="38">
        <v>1.0884858273383797</v>
      </c>
      <c r="V352" s="38">
        <v>1.0135815989931531</v>
      </c>
      <c r="W352" s="38">
        <v>1.0519907245000926</v>
      </c>
      <c r="X352" s="38">
        <v>0.96235381239205009</v>
      </c>
      <c r="Y352">
        <v>0.48571688220279013</v>
      </c>
      <c r="Z352">
        <v>0.44945469681660599</v>
      </c>
      <c r="AA352">
        <v>0.58686630848592336</v>
      </c>
      <c r="AB352">
        <v>0.53626019244480549</v>
      </c>
    </row>
    <row r="353" spans="1:28" x14ac:dyDescent="0.25">
      <c r="A353">
        <v>380</v>
      </c>
      <c r="B353">
        <v>493858.701495999</v>
      </c>
      <c r="C353">
        <v>5181036.9536199803</v>
      </c>
      <c r="D353" t="s">
        <v>15</v>
      </c>
      <c r="E353">
        <v>3</v>
      </c>
      <c r="F353">
        <v>70.989173228346459</v>
      </c>
      <c r="G353">
        <v>64.866112992125977</v>
      </c>
      <c r="H353" s="149">
        <f t="shared" si="5"/>
        <v>67.927643110236218</v>
      </c>
      <c r="I353" s="148">
        <v>1.2376782573316709</v>
      </c>
      <c r="J353" s="148">
        <v>1.1126776158494478</v>
      </c>
      <c r="K353" s="148">
        <v>1.2128640279424281</v>
      </c>
      <c r="L353" s="148">
        <v>1.1599958272104163</v>
      </c>
      <c r="M353" s="40">
        <v>0.90014524328249823</v>
      </c>
      <c r="N353" s="40">
        <v>0.86354646794381629</v>
      </c>
      <c r="O353" s="40">
        <v>0.87641125129742159</v>
      </c>
      <c r="P353" s="40">
        <v>0.81134492145274983</v>
      </c>
      <c r="Q353" s="20">
        <v>0.81818181818181812</v>
      </c>
      <c r="R353" s="20">
        <v>0.68584415584415581</v>
      </c>
      <c r="S353" s="20">
        <v>0.73547077922077919</v>
      </c>
      <c r="T353" s="20">
        <v>0.66652892561983468</v>
      </c>
      <c r="U353" s="38">
        <v>1.201557964459427</v>
      </c>
      <c r="V353" s="38">
        <v>1.0894107056840585</v>
      </c>
      <c r="W353" s="38">
        <v>1.2409252471295362</v>
      </c>
      <c r="X353" s="38">
        <v>1.1799472920524936</v>
      </c>
      <c r="Y353">
        <v>0.79342723004694848</v>
      </c>
      <c r="Z353">
        <v>0.67950846526330999</v>
      </c>
      <c r="AA353">
        <v>0.70789884050505247</v>
      </c>
      <c r="AB353">
        <v>0.65394890065369793</v>
      </c>
    </row>
    <row r="354" spans="1:28" x14ac:dyDescent="0.25">
      <c r="A354">
        <v>381</v>
      </c>
      <c r="B354">
        <v>493890.63845799799</v>
      </c>
      <c r="C354">
        <v>5181066.1461699903</v>
      </c>
      <c r="D354" t="s">
        <v>15</v>
      </c>
      <c r="E354">
        <v>3</v>
      </c>
      <c r="F354">
        <v>54.625984251968497</v>
      </c>
      <c r="G354">
        <v>50.076038976377944</v>
      </c>
      <c r="H354" s="149">
        <f t="shared" si="5"/>
        <v>52.351011614173217</v>
      </c>
      <c r="I354" s="148">
        <v>1.0751710454627341</v>
      </c>
      <c r="J354" s="148">
        <v>0.87393574503151938</v>
      </c>
      <c r="K354" s="148">
        <v>0.79368453154858476</v>
      </c>
      <c r="L354" s="148">
        <v>0.85404250222301459</v>
      </c>
      <c r="M354" s="40">
        <v>0.78158071236060633</v>
      </c>
      <c r="N354" s="40">
        <v>0.65374147156774498</v>
      </c>
      <c r="O354" s="40">
        <v>0.58826181494097873</v>
      </c>
      <c r="P354" s="40">
        <v>0.59547841692553405</v>
      </c>
      <c r="Q354" s="20">
        <v>0.59090909090909083</v>
      </c>
      <c r="R354" s="20">
        <v>0.31926406926406925</v>
      </c>
      <c r="S354" s="20">
        <v>0.22789115646258501</v>
      </c>
      <c r="T354" s="20">
        <v>0.29112554112554107</v>
      </c>
      <c r="U354" s="38">
        <v>1.0435288826038409</v>
      </c>
      <c r="V354" s="38">
        <v>0.85412344982379385</v>
      </c>
      <c r="W354" s="38">
        <v>0.79371292583561515</v>
      </c>
      <c r="X354" s="38">
        <v>0.85511181117199175</v>
      </c>
      <c r="Y354">
        <v>0.56505385160017141</v>
      </c>
      <c r="Z354">
        <v>0.2825269258000857</v>
      </c>
      <c r="AA354">
        <v>0.21087583394808224</v>
      </c>
      <c r="AB354">
        <v>0.28879724785950012</v>
      </c>
    </row>
    <row r="355" spans="1:28" x14ac:dyDescent="0.25">
      <c r="A355">
        <v>394</v>
      </c>
      <c r="B355">
        <v>493594.938430999</v>
      </c>
      <c r="C355">
        <v>5181067.5489800004</v>
      </c>
      <c r="D355" t="s">
        <v>9</v>
      </c>
      <c r="E355">
        <v>2</v>
      </c>
      <c r="F355">
        <v>80.750515226830245</v>
      </c>
      <c r="G355">
        <v>41.043307086614178</v>
      </c>
      <c r="H355" s="149">
        <f t="shared" si="5"/>
        <v>60.896911156722211</v>
      </c>
      <c r="I355" s="148">
        <v>1.0652698564816978</v>
      </c>
      <c r="J355" s="148">
        <v>1.4788203295127342</v>
      </c>
      <c r="K355" s="148">
        <v>1.5903992687639323</v>
      </c>
      <c r="L355" s="148">
        <v>1.3419528654324044</v>
      </c>
      <c r="M355" s="40">
        <v>0.79416025005717772</v>
      </c>
      <c r="N355" s="40">
        <v>0.75937588650625709</v>
      </c>
      <c r="O355" s="40">
        <v>0.7974877474078923</v>
      </c>
      <c r="P355" s="40">
        <v>0.71982297217190161</v>
      </c>
      <c r="Q355" s="20">
        <v>0.7142857142857143</v>
      </c>
      <c r="R355" s="20">
        <v>0.53968253968253965</v>
      </c>
      <c r="S355" s="20">
        <v>0.62698412698412698</v>
      </c>
      <c r="T355" s="20">
        <v>0.55692007797270959</v>
      </c>
      <c r="U355" s="38">
        <v>1.0801534632932395</v>
      </c>
      <c r="V355" s="38">
        <v>1.5917359630277994</v>
      </c>
      <c r="W355" s="38">
        <v>1.6879945891722505</v>
      </c>
      <c r="X355" s="38">
        <v>1.4074941828224798</v>
      </c>
      <c r="Y355">
        <v>0.52770780856423183</v>
      </c>
      <c r="Z355">
        <v>0.54927503744431294</v>
      </c>
      <c r="AA355">
        <v>0.60435026494314326</v>
      </c>
      <c r="AB355">
        <v>0.53647911994676634</v>
      </c>
    </row>
    <row r="356" spans="1:28" x14ac:dyDescent="0.25">
      <c r="A356">
        <v>395</v>
      </c>
      <c r="B356">
        <v>493626.398015999</v>
      </c>
      <c r="C356">
        <v>5181088.3120799903</v>
      </c>
      <c r="D356" t="s">
        <v>9</v>
      </c>
      <c r="E356">
        <v>2</v>
      </c>
      <c r="F356">
        <v>82.702052680094411</v>
      </c>
      <c r="G356">
        <v>51.402559055118104</v>
      </c>
      <c r="H356" s="149">
        <f t="shared" si="5"/>
        <v>67.052305867606265</v>
      </c>
      <c r="I356" s="148">
        <v>0.81200779920135879</v>
      </c>
      <c r="J356" s="148">
        <v>0.7574270975924241</v>
      </c>
      <c r="K356" s="148">
        <v>0.87527328976809826</v>
      </c>
      <c r="L356" s="148">
        <v>1.0744814326252579</v>
      </c>
      <c r="M356" s="40">
        <v>0.57162663559081439</v>
      </c>
      <c r="N356" s="40">
        <v>0.55522663197252542</v>
      </c>
      <c r="O356" s="40">
        <v>0.64646274869198816</v>
      </c>
      <c r="P356" s="40">
        <v>0.7196902503390199</v>
      </c>
      <c r="Q356" s="20">
        <v>0.33583959899749372</v>
      </c>
      <c r="R356" s="20">
        <v>0.47744360902255639</v>
      </c>
      <c r="S356" s="20">
        <v>0.57226399331662492</v>
      </c>
      <c r="T356" s="20">
        <v>0.65608465608465616</v>
      </c>
      <c r="U356" s="38">
        <v>0.82493702809903668</v>
      </c>
      <c r="V356" s="38">
        <v>0.75207500530712335</v>
      </c>
      <c r="W356" s="38">
        <v>0.86133981870516185</v>
      </c>
      <c r="X356" s="38">
        <v>1.1110042052844302</v>
      </c>
      <c r="Y356">
        <v>0.2349216344808284</v>
      </c>
      <c r="Z356">
        <v>0.32425825238448952</v>
      </c>
      <c r="AA356">
        <v>0.44292065491878535</v>
      </c>
      <c r="AB356">
        <v>0.55319547218912912</v>
      </c>
    </row>
    <row r="357" spans="1:28" x14ac:dyDescent="0.25">
      <c r="A357">
        <v>396</v>
      </c>
      <c r="B357">
        <v>493658.29567700002</v>
      </c>
      <c r="C357">
        <v>5181079.4996199803</v>
      </c>
      <c r="D357" t="s">
        <v>9</v>
      </c>
      <c r="E357">
        <v>3</v>
      </c>
      <c r="F357">
        <v>72.165782990747601</v>
      </c>
      <c r="G357">
        <v>50.098425196850386</v>
      </c>
      <c r="H357" s="149">
        <f t="shared" si="5"/>
        <v>61.132104093798993</v>
      </c>
      <c r="I357" s="148">
        <v>0.72999516984116297</v>
      </c>
      <c r="J357" s="148">
        <v>0.84064540936175214</v>
      </c>
      <c r="K357" s="148">
        <v>0.92481059614448768</v>
      </c>
      <c r="L357" s="148">
        <v>0.94197673143069571</v>
      </c>
      <c r="M357" s="40">
        <v>0.54097184149353317</v>
      </c>
      <c r="N357" s="40">
        <v>0.62022057561760691</v>
      </c>
      <c r="O357" s="40">
        <v>0.67492034027347436</v>
      </c>
      <c r="P357" s="40">
        <v>0.68016573543872672</v>
      </c>
      <c r="Q357" s="20">
        <v>0.11904761904761904</v>
      </c>
      <c r="R357" s="20">
        <v>0.26190476190476192</v>
      </c>
      <c r="S357" s="20">
        <v>0.42857142857142855</v>
      </c>
      <c r="T357" s="20">
        <v>0.45964912280701753</v>
      </c>
      <c r="U357" s="38">
        <v>0.70893340047297249</v>
      </c>
      <c r="V357" s="38">
        <v>0.82343512173237599</v>
      </c>
      <c r="W357" s="38">
        <v>0.9117158903950201</v>
      </c>
      <c r="X357" s="38">
        <v>0.92892610568438505</v>
      </c>
      <c r="Y357">
        <v>0.23215755012028633</v>
      </c>
      <c r="Z357">
        <v>0.32712585123015664</v>
      </c>
      <c r="AA357">
        <v>0.4415530853481367</v>
      </c>
      <c r="AB357">
        <v>0.45376352779991008</v>
      </c>
    </row>
    <row r="358" spans="1:28" x14ac:dyDescent="0.25">
      <c r="A358">
        <v>397</v>
      </c>
      <c r="B358">
        <v>493690.210724</v>
      </c>
      <c r="C358">
        <v>5181087.1334199803</v>
      </c>
      <c r="D358" t="s">
        <v>9</v>
      </c>
      <c r="E358">
        <v>4</v>
      </c>
      <c r="F358">
        <v>64.476396826271994</v>
      </c>
      <c r="G358">
        <v>44.365157480314956</v>
      </c>
      <c r="H358" s="149">
        <f t="shared" si="5"/>
        <v>54.420777153293471</v>
      </c>
      <c r="I358" s="148">
        <v>0.80621891862931383</v>
      </c>
      <c r="J358" s="148">
        <v>0.88531439023463554</v>
      </c>
      <c r="K358" s="148">
        <v>0.90449845457570732</v>
      </c>
      <c r="L358" s="148">
        <v>0.87616114900556352</v>
      </c>
      <c r="M358" s="40">
        <v>0.58490985272030183</v>
      </c>
      <c r="N358" s="40">
        <v>0.67108041248114891</v>
      </c>
      <c r="O358" s="40">
        <v>0.69268077946511208</v>
      </c>
      <c r="P358" s="40">
        <v>0.64574559385711094</v>
      </c>
      <c r="Q358" s="20">
        <v>0.21739130434782611</v>
      </c>
      <c r="R358" s="20">
        <v>0.32380952380952382</v>
      </c>
      <c r="S358" s="20">
        <v>0.3360271974402409</v>
      </c>
      <c r="T358" s="20">
        <v>0.3258265888700671</v>
      </c>
      <c r="U358" s="38">
        <v>0.79987584930621769</v>
      </c>
      <c r="V358" s="38">
        <v>0.88244126251832267</v>
      </c>
      <c r="W358" s="38">
        <v>0.89242891365725685</v>
      </c>
      <c r="X358" s="38">
        <v>0.87164438198466632</v>
      </c>
      <c r="Y358">
        <v>0.22709454189083778</v>
      </c>
      <c r="Z358">
        <v>0.36315831110121077</v>
      </c>
      <c r="AA358">
        <v>0.4006180656050945</v>
      </c>
      <c r="AB358">
        <v>0.38188939957222956</v>
      </c>
    </row>
    <row r="359" spans="1:28" x14ac:dyDescent="0.25">
      <c r="A359">
        <v>398</v>
      </c>
      <c r="B359">
        <v>493719.72291200003</v>
      </c>
      <c r="C359">
        <v>5181093.2106900001</v>
      </c>
      <c r="D359" t="s">
        <v>9</v>
      </c>
      <c r="E359">
        <v>4</v>
      </c>
      <c r="F359">
        <v>67.778915970295841</v>
      </c>
      <c r="G359">
        <v>50.073818897637793</v>
      </c>
      <c r="H359" s="149">
        <f t="shared" si="5"/>
        <v>58.926367433966817</v>
      </c>
      <c r="I359" s="148">
        <v>0.99063410495158299</v>
      </c>
      <c r="J359" s="148">
        <v>0.99999711195360808</v>
      </c>
      <c r="K359" s="148">
        <v>0.97719710875077181</v>
      </c>
      <c r="L359" s="148">
        <v>0.94426646682952331</v>
      </c>
      <c r="M359" s="40">
        <v>0.72261467180559369</v>
      </c>
      <c r="N359" s="40">
        <v>0.76017179900221665</v>
      </c>
      <c r="O359" s="40">
        <v>0.74964841616984557</v>
      </c>
      <c r="P359" s="40">
        <v>0.69516900582853869</v>
      </c>
      <c r="Q359" s="20">
        <v>0.47826086956521741</v>
      </c>
      <c r="R359" s="20">
        <v>0.4807453416149069</v>
      </c>
      <c r="S359" s="20">
        <v>0.42744212309429708</v>
      </c>
      <c r="T359" s="20">
        <v>0.41127736997302222</v>
      </c>
      <c r="U359" s="38">
        <v>0.98146283736952955</v>
      </c>
      <c r="V359" s="38">
        <v>0.99592907256715202</v>
      </c>
      <c r="W359" s="38">
        <v>0.96410726599644547</v>
      </c>
      <c r="X359" s="38">
        <v>0.94041601133989394</v>
      </c>
      <c r="Y359">
        <v>0.49076588474049998</v>
      </c>
      <c r="Z359">
        <v>0.53429314234518144</v>
      </c>
      <c r="AA359">
        <v>0.51310921212810656</v>
      </c>
      <c r="AB359">
        <v>0.47536951071616118</v>
      </c>
    </row>
    <row r="360" spans="1:28" x14ac:dyDescent="0.25">
      <c r="A360">
        <v>399</v>
      </c>
      <c r="B360">
        <v>493754.005991999</v>
      </c>
      <c r="C360">
        <v>5181069.176</v>
      </c>
      <c r="D360" t="s">
        <v>9</v>
      </c>
      <c r="E360">
        <v>6</v>
      </c>
      <c r="F360">
        <v>84.205707040093728</v>
      </c>
      <c r="G360">
        <v>53.961614173228348</v>
      </c>
      <c r="H360" s="149">
        <f t="shared" si="5"/>
        <v>69.083660606661041</v>
      </c>
      <c r="I360" s="148">
        <v>1.0668488046494278</v>
      </c>
      <c r="J360" s="148">
        <v>1.0618675177391215</v>
      </c>
      <c r="K360" s="148">
        <v>1.0763480441301925</v>
      </c>
      <c r="L360" s="148">
        <v>1.0322066071452671</v>
      </c>
      <c r="M360" s="40">
        <v>0.81031366570179464</v>
      </c>
      <c r="N360" s="40">
        <v>0.84472355203310268</v>
      </c>
      <c r="O360" s="40">
        <v>0.84467145307452274</v>
      </c>
      <c r="P360" s="40">
        <v>0.78565287960025831</v>
      </c>
      <c r="Q360" s="20">
        <v>0.54761904761904767</v>
      </c>
      <c r="R360" s="20">
        <v>0.5174603174603174</v>
      </c>
      <c r="S360" s="20">
        <v>0.59821506995420037</v>
      </c>
      <c r="T360" s="20">
        <v>0.53450085268267078</v>
      </c>
      <c r="U360" s="38">
        <v>1.0394610382679237</v>
      </c>
      <c r="V360" s="38">
        <v>1.0541438301640862</v>
      </c>
      <c r="W360" s="38">
        <v>1.0693287318857523</v>
      </c>
      <c r="X360" s="38">
        <v>1.0225252272392453</v>
      </c>
      <c r="Y360">
        <v>0.62353774403306506</v>
      </c>
      <c r="Z360">
        <v>0.60396840649390671</v>
      </c>
      <c r="AA360">
        <v>0.63378673850362666</v>
      </c>
      <c r="AB360">
        <v>0.5635806631971767</v>
      </c>
    </row>
    <row r="361" spans="1:28" x14ac:dyDescent="0.25">
      <c r="A361">
        <v>400</v>
      </c>
      <c r="B361">
        <v>493785.92902500002</v>
      </c>
      <c r="C361">
        <v>5181084.5888499804</v>
      </c>
      <c r="D361" t="s">
        <v>9</v>
      </c>
      <c r="E361">
        <v>6</v>
      </c>
      <c r="F361">
        <v>69.192496814211125</v>
      </c>
      <c r="G361">
        <v>54.847440944881882</v>
      </c>
      <c r="H361" s="149">
        <f t="shared" si="5"/>
        <v>62.019968879546504</v>
      </c>
      <c r="I361" s="148">
        <v>0.74572826815319027</v>
      </c>
      <c r="J361" s="148">
        <v>0.84873089565716509</v>
      </c>
      <c r="K361" s="148">
        <v>0.86059970037112954</v>
      </c>
      <c r="L361" s="148">
        <v>0.90392291102196554</v>
      </c>
      <c r="M361" s="40">
        <v>0.56791439327445037</v>
      </c>
      <c r="N361" s="40">
        <v>0.67923303713618688</v>
      </c>
      <c r="O361" s="40">
        <v>0.67778591638266983</v>
      </c>
      <c r="P361" s="40">
        <v>0.67846464493395642</v>
      </c>
      <c r="Q361" s="20">
        <v>0.19047619047619047</v>
      </c>
      <c r="R361" s="20">
        <v>0.32857142857142857</v>
      </c>
      <c r="S361" s="20">
        <v>0.321093308865048</v>
      </c>
      <c r="T361" s="20">
        <v>0.35576031346782333</v>
      </c>
      <c r="U361" s="38">
        <v>0.72678472496593027</v>
      </c>
      <c r="V361" s="38">
        <v>0.84489977731205923</v>
      </c>
      <c r="W361" s="38">
        <v>0.85667559444013941</v>
      </c>
      <c r="X361" s="38">
        <v>0.89470551927444086</v>
      </c>
      <c r="Y361">
        <v>0.17217332588246248</v>
      </c>
      <c r="Z361">
        <v>0.27276461737242091</v>
      </c>
      <c r="AA361">
        <v>0.29666256470115782</v>
      </c>
      <c r="AB361">
        <v>0.33242096344781102</v>
      </c>
    </row>
    <row r="362" spans="1:28" x14ac:dyDescent="0.25">
      <c r="A362">
        <v>401</v>
      </c>
      <c r="B362">
        <v>493817.836210999</v>
      </c>
      <c r="C362">
        <v>5181084.7781400001</v>
      </c>
      <c r="D362" t="s">
        <v>15</v>
      </c>
      <c r="E362">
        <v>1</v>
      </c>
      <c r="F362">
        <v>53.838582677165327</v>
      </c>
      <c r="G362">
        <v>53.122287401574809</v>
      </c>
      <c r="H362" s="149">
        <f t="shared" si="5"/>
        <v>53.480435039370064</v>
      </c>
      <c r="I362" s="148">
        <v>0.93821191018443206</v>
      </c>
      <c r="J362" s="148">
        <v>0.78937594892109575</v>
      </c>
      <c r="K362" s="148">
        <v>0.88374674682975418</v>
      </c>
      <c r="L362" s="148">
        <v>0.86792094121464869</v>
      </c>
      <c r="M362" s="40">
        <v>0.68587791248504804</v>
      </c>
      <c r="N362" s="40">
        <v>0.56315727038556651</v>
      </c>
      <c r="O362" s="40">
        <v>0.64593157897286735</v>
      </c>
      <c r="P362" s="40">
        <v>0.60957014926989106</v>
      </c>
      <c r="Q362" s="20">
        <v>0.38949275362318841</v>
      </c>
      <c r="R362" s="20">
        <v>0.22524154589371981</v>
      </c>
      <c r="S362" s="20">
        <v>0.37390096618357493</v>
      </c>
      <c r="T362" s="20">
        <v>0.36026130873956963</v>
      </c>
      <c r="U362" s="38">
        <v>0.9437995205970422</v>
      </c>
      <c r="V362" s="38">
        <v>0.79373068401217994</v>
      </c>
      <c r="W362" s="38">
        <v>0.88915717736518074</v>
      </c>
      <c r="X362" s="38">
        <v>0.86460795309983141</v>
      </c>
      <c r="Y362">
        <v>0.33727780664525969</v>
      </c>
      <c r="Z362">
        <v>0.21157702168139059</v>
      </c>
      <c r="AA362">
        <v>0.3376211580568757</v>
      </c>
      <c r="AB362">
        <v>0.33971811877569957</v>
      </c>
    </row>
    <row r="363" spans="1:28" x14ac:dyDescent="0.25">
      <c r="A363">
        <v>402</v>
      </c>
      <c r="B363">
        <v>493849.726767999</v>
      </c>
      <c r="C363">
        <v>5181068.7437699903</v>
      </c>
      <c r="D363" t="s">
        <v>15</v>
      </c>
      <c r="E363">
        <v>2</v>
      </c>
      <c r="F363">
        <v>66.092519685039377</v>
      </c>
      <c r="G363">
        <v>66.050418110236222</v>
      </c>
      <c r="H363" s="149">
        <f t="shared" si="5"/>
        <v>66.0714688976378</v>
      </c>
      <c r="I363" s="148">
        <v>1.1306271571984523</v>
      </c>
      <c r="J363" s="148">
        <v>0.89500497523664202</v>
      </c>
      <c r="K363" s="148">
        <v>0.91723162766467059</v>
      </c>
      <c r="L363" s="148">
        <v>0.93787735307265363</v>
      </c>
      <c r="M363" s="40">
        <v>0.81660612015754119</v>
      </c>
      <c r="N363" s="40">
        <v>0.66979224654940817</v>
      </c>
      <c r="O363" s="40">
        <v>0.70938087396351546</v>
      </c>
      <c r="P363" s="40">
        <v>0.710572667536852</v>
      </c>
      <c r="Q363" s="20">
        <v>0.7173202614379085</v>
      </c>
      <c r="R363" s="20">
        <v>0.41176470588235292</v>
      </c>
      <c r="S363" s="20">
        <v>0.42670401493930904</v>
      </c>
      <c r="T363" s="20">
        <v>0.38758169934640518</v>
      </c>
      <c r="U363" s="38">
        <v>1.1336454190659961</v>
      </c>
      <c r="V363" s="38">
        <v>0.9055047290776882</v>
      </c>
      <c r="W363" s="38">
        <v>0.91799000399222686</v>
      </c>
      <c r="X363" s="38">
        <v>0.92232761045698297</v>
      </c>
      <c r="Y363">
        <v>0.58302123231797132</v>
      </c>
      <c r="Z363">
        <v>0.38925106243883656</v>
      </c>
      <c r="AA363">
        <v>0.44022848287522437</v>
      </c>
      <c r="AB363">
        <v>0.46732780512980354</v>
      </c>
    </row>
    <row r="364" spans="1:28" x14ac:dyDescent="0.25">
      <c r="A364">
        <v>419</v>
      </c>
      <c r="B364">
        <v>493648.355764999</v>
      </c>
      <c r="C364">
        <v>5181104.3018699903</v>
      </c>
      <c r="D364" t="s">
        <v>9</v>
      </c>
      <c r="E364">
        <v>2</v>
      </c>
      <c r="F364">
        <v>66.902194588983278</v>
      </c>
      <c r="G364">
        <v>48.031496062992126</v>
      </c>
      <c r="H364" s="149">
        <f t="shared" si="5"/>
        <v>57.466845325987705</v>
      </c>
      <c r="I364" s="148">
        <v>1.1119299049937974</v>
      </c>
      <c r="J364" s="148">
        <v>1.7367567994729645</v>
      </c>
      <c r="K364" s="148">
        <v>1.5022452165435414</v>
      </c>
      <c r="L364" s="148">
        <v>1.3302512135669144</v>
      </c>
      <c r="M364" s="40">
        <v>0.70237434688121336</v>
      </c>
      <c r="N364" s="40">
        <v>0.79954477437141735</v>
      </c>
      <c r="O364" s="40">
        <v>0.79130831701508642</v>
      </c>
      <c r="P364" s="40">
        <v>0.72841151707794916</v>
      </c>
      <c r="Q364" s="20">
        <v>0.36591478696741853</v>
      </c>
      <c r="R364" s="20">
        <v>0.44486215538847113</v>
      </c>
      <c r="S364" s="20">
        <v>0.47117794486215536</v>
      </c>
      <c r="T364" s="20">
        <v>0.46569200779727093</v>
      </c>
      <c r="U364" s="38">
        <v>1.1334104348150498</v>
      </c>
      <c r="V364" s="38">
        <v>1.8917225229365144</v>
      </c>
      <c r="W364" s="38">
        <v>1.5944816819576761</v>
      </c>
      <c r="X364" s="38">
        <v>1.4153618270220072</v>
      </c>
      <c r="Y364">
        <v>0.52432242688491892</v>
      </c>
      <c r="Z364">
        <v>0.58930458744650904</v>
      </c>
      <c r="AA364">
        <v>0.58101117551771853</v>
      </c>
      <c r="AB364">
        <v>0.52093918629290004</v>
      </c>
    </row>
    <row r="365" spans="1:28" x14ac:dyDescent="0.25">
      <c r="A365">
        <v>420</v>
      </c>
      <c r="B365">
        <v>493681.925006998</v>
      </c>
      <c r="C365">
        <v>5181110.7360899802</v>
      </c>
      <c r="D365" t="s">
        <v>9</v>
      </c>
      <c r="E365">
        <v>3</v>
      </c>
      <c r="F365">
        <v>73.381909749478794</v>
      </c>
      <c r="G365">
        <v>38.361220472440934</v>
      </c>
      <c r="H365" s="149">
        <f t="shared" si="5"/>
        <v>55.871565110959864</v>
      </c>
      <c r="I365" s="148">
        <v>0.98067047244328731</v>
      </c>
      <c r="J365" s="148">
        <v>0.88626515020580499</v>
      </c>
      <c r="K365" s="148">
        <v>0.9259669144476429</v>
      </c>
      <c r="L365" s="148">
        <v>0.91366983304539962</v>
      </c>
      <c r="M365" s="40">
        <v>0.72580125603228274</v>
      </c>
      <c r="N365" s="40">
        <v>0.65571773008532463</v>
      </c>
      <c r="O365" s="40">
        <v>0.67556575475670166</v>
      </c>
      <c r="P365" s="40">
        <v>0.66204780406408048</v>
      </c>
      <c r="Q365" s="20">
        <v>0.5</v>
      </c>
      <c r="R365" s="20">
        <v>0.3571428571428571</v>
      </c>
      <c r="S365" s="20">
        <v>0.4081632653061224</v>
      </c>
      <c r="T365" s="20">
        <v>0.39448621553884705</v>
      </c>
      <c r="U365" s="38">
        <v>0.95103825297596767</v>
      </c>
      <c r="V365" s="38">
        <v>0.86563583798290589</v>
      </c>
      <c r="W365" s="38">
        <v>0.91135868063542813</v>
      </c>
      <c r="X365" s="38">
        <v>0.89877449951531696</v>
      </c>
      <c r="Y365">
        <v>0.55753120487460317</v>
      </c>
      <c r="Z365">
        <v>0.40160385448210623</v>
      </c>
      <c r="AA365">
        <v>0.44040528758361569</v>
      </c>
      <c r="AB365">
        <v>0.41865419206563859</v>
      </c>
    </row>
    <row r="366" spans="1:28" x14ac:dyDescent="0.25">
      <c r="A366">
        <v>421</v>
      </c>
      <c r="B366">
        <v>493712.774829</v>
      </c>
      <c r="C366">
        <v>5181114.8141000001</v>
      </c>
      <c r="D366" t="s">
        <v>9</v>
      </c>
      <c r="E366">
        <v>4</v>
      </c>
      <c r="F366">
        <v>58.40166715829011</v>
      </c>
      <c r="G366">
        <v>35.236220472440941</v>
      </c>
      <c r="H366" s="149">
        <f t="shared" si="5"/>
        <v>46.818943815365529</v>
      </c>
      <c r="I366" s="148">
        <v>1.1737319681574752</v>
      </c>
      <c r="J366" s="148">
        <v>0.97507996256715401</v>
      </c>
      <c r="K366" s="148">
        <v>0.92288184038456578</v>
      </c>
      <c r="L366" s="148">
        <v>0.84331136298551923</v>
      </c>
      <c r="M366" s="40">
        <v>0.86600049479273244</v>
      </c>
      <c r="N366" s="40">
        <v>0.74233134023270297</v>
      </c>
      <c r="O366" s="40">
        <v>0.70603372250252183</v>
      </c>
      <c r="P366" s="40">
        <v>0.61954670637052389</v>
      </c>
      <c r="Q366" s="20">
        <v>0.82608695652173914</v>
      </c>
      <c r="R366" s="20">
        <v>0.51086956521739135</v>
      </c>
      <c r="S366" s="20">
        <v>0.43873517786561272</v>
      </c>
      <c r="T366" s="20">
        <v>0.35380983750548972</v>
      </c>
      <c r="U366" s="38">
        <v>1.159406339967415</v>
      </c>
      <c r="V366" s="38">
        <v>0.9671652780764517</v>
      </c>
      <c r="W366" s="38">
        <v>0.90938497314611488</v>
      </c>
      <c r="X366" s="38">
        <v>0.83867546718447339</v>
      </c>
      <c r="Y366">
        <v>0.79026008397989611</v>
      </c>
      <c r="Z366">
        <v>0.51844410750054537</v>
      </c>
      <c r="AA366">
        <v>0.42138698075793934</v>
      </c>
      <c r="AB366">
        <v>0.35489446686508586</v>
      </c>
    </row>
    <row r="367" spans="1:28" x14ac:dyDescent="0.25">
      <c r="A367">
        <v>422</v>
      </c>
      <c r="B367">
        <v>493745.871519999</v>
      </c>
      <c r="C367">
        <v>5181100.9654400004</v>
      </c>
      <c r="D367" t="s">
        <v>9</v>
      </c>
      <c r="E367">
        <v>5</v>
      </c>
      <c r="F367">
        <v>72.540339648339909</v>
      </c>
      <c r="G367">
        <v>50.0492125984252</v>
      </c>
      <c r="H367" s="149">
        <f t="shared" si="5"/>
        <v>61.294776123382555</v>
      </c>
      <c r="I367" s="148">
        <v>1.0378972160884092</v>
      </c>
      <c r="J367" s="148">
        <v>0.99424686394987827</v>
      </c>
      <c r="K367" s="148">
        <v>1.0096754363598113</v>
      </c>
      <c r="L367" s="148">
        <v>0.94955071524901735</v>
      </c>
      <c r="M367" s="40">
        <v>0.77470548613547496</v>
      </c>
      <c r="N367" s="40">
        <v>0.73480576423004262</v>
      </c>
      <c r="O367" s="40">
        <v>0.74874355597386089</v>
      </c>
      <c r="P367" s="40">
        <v>0.70444294174882793</v>
      </c>
      <c r="Q367" s="20">
        <v>0.55000000000000004</v>
      </c>
      <c r="R367" s="20">
        <v>0.52</v>
      </c>
      <c r="S367" s="20">
        <v>0.51085526315789476</v>
      </c>
      <c r="T367" s="20">
        <v>0.4416267942583732</v>
      </c>
      <c r="U367" s="38">
        <v>1.0147700853345296</v>
      </c>
      <c r="V367" s="38">
        <v>0.97032498768722297</v>
      </c>
      <c r="W367" s="38">
        <v>0.9782529507939971</v>
      </c>
      <c r="X367" s="38">
        <v>0.9265434853750335</v>
      </c>
      <c r="Y367">
        <v>0.56165051403336141</v>
      </c>
      <c r="Z367">
        <v>0.51013604582677152</v>
      </c>
      <c r="AA367">
        <v>0.5358646104664937</v>
      </c>
      <c r="AB367">
        <v>0.47220437983752334</v>
      </c>
    </row>
    <row r="368" spans="1:28" x14ac:dyDescent="0.25">
      <c r="A368">
        <v>423</v>
      </c>
      <c r="B368">
        <v>493780.193463</v>
      </c>
      <c r="C368">
        <v>5181114.7788800001</v>
      </c>
      <c r="D368" t="s">
        <v>9</v>
      </c>
      <c r="E368">
        <v>6</v>
      </c>
      <c r="G368">
        <v>64.259350393700785</v>
      </c>
      <c r="H368" s="149">
        <f t="shared" si="5"/>
        <v>64.259350393700785</v>
      </c>
      <c r="K368" s="148">
        <v>1.1837466383201458</v>
      </c>
      <c r="L368" s="148">
        <v>1.2601114385620666</v>
      </c>
      <c r="O368" s="40">
        <v>0.91607000795544946</v>
      </c>
      <c r="P368" s="40">
        <v>0.85574429334534041</v>
      </c>
      <c r="S368" s="20">
        <v>0.84090909090909083</v>
      </c>
      <c r="T368" s="20">
        <v>0.86495388669301709</v>
      </c>
      <c r="W368" s="38">
        <v>1.1774283551624198</v>
      </c>
      <c r="X368" s="38">
        <v>1.2309783340465954</v>
      </c>
      <c r="AA368">
        <v>0.84485294117647047</v>
      </c>
      <c r="AB368">
        <v>0.78760200099340094</v>
      </c>
    </row>
    <row r="369" spans="1:28" x14ac:dyDescent="0.25">
      <c r="A369">
        <v>424</v>
      </c>
      <c r="B369">
        <v>493809.70142300002</v>
      </c>
      <c r="C369">
        <v>5181116.5674999803</v>
      </c>
      <c r="D369" t="s">
        <v>9</v>
      </c>
      <c r="E369">
        <v>6</v>
      </c>
      <c r="G369">
        <v>70.349409448818889</v>
      </c>
      <c r="H369" s="149">
        <f t="shared" si="5"/>
        <v>70.349409448818889</v>
      </c>
      <c r="K369" s="148">
        <v>1.136549331244054</v>
      </c>
      <c r="L369" s="148">
        <v>1.5292696010900881</v>
      </c>
      <c r="O369" s="40">
        <v>0.89282103134479274</v>
      </c>
      <c r="P369" s="40">
        <v>0.94641051567239631</v>
      </c>
      <c r="S369" s="20">
        <v>0.91304347826086951</v>
      </c>
      <c r="T369" s="20">
        <v>0.95652173913043481</v>
      </c>
      <c r="W369" s="38">
        <v>1.1163084702907711</v>
      </c>
      <c r="X369" s="38">
        <v>1.4682965838998339</v>
      </c>
      <c r="AA369">
        <v>0.77350427350427342</v>
      </c>
      <c r="AB369">
        <v>0.88675213675213671</v>
      </c>
    </row>
    <row r="370" spans="1:28" x14ac:dyDescent="0.25">
      <c r="A370">
        <v>425</v>
      </c>
      <c r="B370">
        <v>493841.59178900003</v>
      </c>
      <c r="C370">
        <v>5181100.5330800004</v>
      </c>
      <c r="D370" t="s">
        <v>15</v>
      </c>
      <c r="E370">
        <v>1</v>
      </c>
      <c r="F370">
        <v>49.680118110236215</v>
      </c>
      <c r="G370">
        <v>82.64492362204723</v>
      </c>
      <c r="H370" s="149">
        <f t="shared" si="5"/>
        <v>66.162520866141719</v>
      </c>
      <c r="J370" s="148">
        <v>1.2283855077395813</v>
      </c>
      <c r="K370" s="148">
        <v>1.1206348961411621</v>
      </c>
      <c r="L370" s="148">
        <v>1.0231358720012891</v>
      </c>
      <c r="N370" s="40">
        <v>0.71933522873690925</v>
      </c>
      <c r="O370" s="40">
        <v>0.75934332288373874</v>
      </c>
      <c r="P370" s="40">
        <v>0.68687700842245092</v>
      </c>
      <c r="R370" s="20">
        <v>0.5625</v>
      </c>
      <c r="S370" s="20">
        <v>0.57333333333333336</v>
      </c>
      <c r="T370" s="20">
        <v>0.52952380952380962</v>
      </c>
      <c r="V370" s="38">
        <v>1.2638329525126786</v>
      </c>
      <c r="W370" s="38">
        <v>1.1401170916130741</v>
      </c>
      <c r="X370" s="38">
        <v>1.0274238303274059</v>
      </c>
      <c r="Z370">
        <v>0.55000067733239411</v>
      </c>
      <c r="AA370">
        <v>0.55181168748934506</v>
      </c>
      <c r="AB370">
        <v>0.49416561145056093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0"/>
  <sheetViews>
    <sheetView workbookViewId="0"/>
  </sheetViews>
  <sheetFormatPr defaultRowHeight="15" x14ac:dyDescent="0.25"/>
  <sheetData>
    <row r="1" spans="1:24" x14ac:dyDescent="0.25">
      <c r="A1" t="s">
        <v>1</v>
      </c>
      <c r="B1" t="s">
        <v>4</v>
      </c>
      <c r="C1" t="s">
        <v>5</v>
      </c>
      <c r="D1" t="s">
        <v>2</v>
      </c>
      <c r="E1" t="s">
        <v>3</v>
      </c>
      <c r="F1" s="42" t="s">
        <v>223</v>
      </c>
      <c r="G1" t="s">
        <v>214</v>
      </c>
      <c r="H1" t="s">
        <v>215</v>
      </c>
      <c r="I1" t="s">
        <v>166</v>
      </c>
      <c r="J1" t="s">
        <v>167</v>
      </c>
      <c r="K1" t="s">
        <v>216</v>
      </c>
      <c r="L1" s="20" t="s">
        <v>224</v>
      </c>
      <c r="M1" s="20" t="s">
        <v>225</v>
      </c>
      <c r="N1" s="20" t="s">
        <v>226</v>
      </c>
      <c r="O1" s="20" t="s">
        <v>227</v>
      </c>
      <c r="P1" s="20" t="s">
        <v>229</v>
      </c>
      <c r="S1" t="s">
        <v>223</v>
      </c>
      <c r="T1" t="s">
        <v>224</v>
      </c>
      <c r="U1" t="s">
        <v>225</v>
      </c>
      <c r="V1" t="s">
        <v>226</v>
      </c>
      <c r="W1" t="s">
        <v>227</v>
      </c>
      <c r="X1" t="s">
        <v>229</v>
      </c>
    </row>
    <row r="2" spans="1:24" x14ac:dyDescent="0.25">
      <c r="A2">
        <v>1</v>
      </c>
      <c r="B2">
        <v>493319.28016000002</v>
      </c>
      <c r="C2">
        <v>5180579.2617899803</v>
      </c>
      <c r="D2" t="s">
        <v>9</v>
      </c>
      <c r="E2" s="66">
        <v>4</v>
      </c>
      <c r="F2" s="68">
        <v>35.039370078740156</v>
      </c>
      <c r="G2" s="58">
        <v>0.84654693805417858</v>
      </c>
      <c r="H2" s="58">
        <v>0.61715494873273036</v>
      </c>
      <c r="I2" s="58">
        <v>0.29575952764358554</v>
      </c>
      <c r="J2" s="58">
        <v>0.84427250422717903</v>
      </c>
      <c r="K2" s="58">
        <v>0.33675502889125569</v>
      </c>
      <c r="L2" s="67">
        <f>G2*100</f>
        <v>84.654693805417864</v>
      </c>
      <c r="M2" s="67">
        <f>H2*100</f>
        <v>61.715494873273038</v>
      </c>
      <c r="N2" s="67">
        <f>I2*100</f>
        <v>29.575952764358554</v>
      </c>
      <c r="O2" s="67">
        <f>J2*100</f>
        <v>84.427250422717904</v>
      </c>
      <c r="P2" s="67">
        <f>K2*100</f>
        <v>33.675502889125568</v>
      </c>
      <c r="S2" s="70">
        <v>35.039370078740156</v>
      </c>
      <c r="T2" s="70">
        <v>84.654693805417864</v>
      </c>
      <c r="U2" s="70">
        <v>61.715494873273038</v>
      </c>
      <c r="V2" s="70">
        <v>29.575952764358554</v>
      </c>
      <c r="W2" s="70">
        <v>84.427250422717904</v>
      </c>
      <c r="X2" s="70">
        <v>33.675502889125568</v>
      </c>
    </row>
    <row r="3" spans="1:24" x14ac:dyDescent="0.25">
      <c r="A3">
        <v>2</v>
      </c>
      <c r="B3">
        <v>493353.58603200002</v>
      </c>
      <c r="C3">
        <v>5180575.07118</v>
      </c>
      <c r="D3" t="s">
        <v>9</v>
      </c>
      <c r="E3" s="66">
        <v>5</v>
      </c>
      <c r="F3" s="68">
        <v>44.955708661417326</v>
      </c>
      <c r="G3" s="58">
        <v>0.77104460223625781</v>
      </c>
      <c r="H3" s="58">
        <v>0.57041325212775151</v>
      </c>
      <c r="I3" s="58">
        <v>0.19052631578947365</v>
      </c>
      <c r="J3" s="58">
        <v>0.76116061315259498</v>
      </c>
      <c r="K3" s="58">
        <v>0.21307152232487087</v>
      </c>
      <c r="L3" s="67">
        <f t="shared" ref="L3:P53" si="0">G3*100</f>
        <v>77.104460223625779</v>
      </c>
      <c r="M3" s="67">
        <f t="shared" si="0"/>
        <v>57.041325212775149</v>
      </c>
      <c r="N3" s="67">
        <f t="shared" si="0"/>
        <v>19.052631578947366</v>
      </c>
      <c r="O3" s="67">
        <f t="shared" si="0"/>
        <v>76.1160613152595</v>
      </c>
      <c r="P3" s="67">
        <f t="shared" si="0"/>
        <v>21.307152232487088</v>
      </c>
      <c r="S3" s="70">
        <v>44.955708661417326</v>
      </c>
      <c r="T3" s="70">
        <v>77.104460223625779</v>
      </c>
      <c r="U3" s="70">
        <v>57.041325212775149</v>
      </c>
      <c r="V3" s="70">
        <v>19.052631578947366</v>
      </c>
      <c r="W3" s="70">
        <v>76.1160613152595</v>
      </c>
      <c r="X3" s="70">
        <v>21.307152232487088</v>
      </c>
    </row>
    <row r="4" spans="1:24" x14ac:dyDescent="0.25">
      <c r="A4">
        <v>3</v>
      </c>
      <c r="B4">
        <v>493383.10704700003</v>
      </c>
      <c r="C4">
        <v>5180586.0806700001</v>
      </c>
      <c r="D4" t="s">
        <v>9</v>
      </c>
      <c r="E4" s="66">
        <v>5</v>
      </c>
      <c r="F4" s="68">
        <v>54.945866141732282</v>
      </c>
      <c r="G4" s="58">
        <v>0.98562351843569762</v>
      </c>
      <c r="H4" s="58">
        <v>0.72803524814272857</v>
      </c>
      <c r="I4" s="58">
        <v>0.48468899521531106</v>
      </c>
      <c r="J4" s="58">
        <v>0.96721448996451709</v>
      </c>
      <c r="K4" s="58">
        <v>0.52850939475802883</v>
      </c>
      <c r="L4" s="67">
        <f t="shared" si="0"/>
        <v>98.562351843569758</v>
      </c>
      <c r="M4" s="67">
        <f t="shared" si="0"/>
        <v>72.803524814272862</v>
      </c>
      <c r="N4" s="67">
        <f t="shared" si="0"/>
        <v>48.468899521531107</v>
      </c>
      <c r="O4" s="67">
        <f t="shared" si="0"/>
        <v>96.721448996451713</v>
      </c>
      <c r="P4" s="67">
        <f t="shared" si="0"/>
        <v>52.850939475802882</v>
      </c>
      <c r="S4" s="70">
        <v>54.945866141732282</v>
      </c>
      <c r="T4" s="70">
        <v>98.562351843569758</v>
      </c>
      <c r="U4" s="70">
        <v>72.803524814272862</v>
      </c>
      <c r="V4" s="70">
        <v>48.468899521531107</v>
      </c>
      <c r="W4" s="70">
        <v>96.721448996451713</v>
      </c>
      <c r="X4" s="70">
        <v>52.850939475802882</v>
      </c>
    </row>
    <row r="5" spans="1:24" x14ac:dyDescent="0.25">
      <c r="A5">
        <v>4</v>
      </c>
      <c r="B5">
        <v>493415.01299900003</v>
      </c>
      <c r="C5">
        <v>5180582.7119100001</v>
      </c>
      <c r="D5" t="s">
        <v>9</v>
      </c>
      <c r="E5" s="66">
        <v>6</v>
      </c>
      <c r="F5" s="68">
        <v>53.371062992125978</v>
      </c>
      <c r="G5" s="58">
        <v>1.0043284389644744</v>
      </c>
      <c r="H5" s="58">
        <v>0.76620595998562346</v>
      </c>
      <c r="I5" s="58">
        <v>0.45589309241483156</v>
      </c>
      <c r="J5" s="58">
        <v>0.98915061739726284</v>
      </c>
      <c r="K5" s="58">
        <v>0.52475481823917458</v>
      </c>
      <c r="L5" s="67">
        <f t="shared" si="0"/>
        <v>100.43284389644744</v>
      </c>
      <c r="M5" s="67">
        <f t="shared" si="0"/>
        <v>76.620595998562351</v>
      </c>
      <c r="N5" s="67">
        <f t="shared" si="0"/>
        <v>45.589309241483157</v>
      </c>
      <c r="O5" s="67">
        <f t="shared" si="0"/>
        <v>98.915061739726283</v>
      </c>
      <c r="P5" s="67">
        <f t="shared" si="0"/>
        <v>52.475481823917455</v>
      </c>
      <c r="S5" s="70">
        <v>53.371062992125978</v>
      </c>
      <c r="T5" s="70">
        <v>100.43284389644744</v>
      </c>
      <c r="U5" s="70">
        <v>76.620595998562351</v>
      </c>
      <c r="V5" s="70">
        <v>45.589309241483157</v>
      </c>
      <c r="W5" s="70">
        <v>98.915061739726283</v>
      </c>
      <c r="X5" s="70">
        <v>52.475481823917455</v>
      </c>
    </row>
    <row r="6" spans="1:24" x14ac:dyDescent="0.25">
      <c r="A6">
        <v>5</v>
      </c>
      <c r="B6">
        <v>493446.911100998</v>
      </c>
      <c r="C6">
        <v>5180572.1204000004</v>
      </c>
      <c r="D6" t="s">
        <v>15</v>
      </c>
      <c r="E6" s="66">
        <v>1</v>
      </c>
      <c r="F6" s="68">
        <v>65.735701771653538</v>
      </c>
      <c r="G6" s="58">
        <v>1.0769274393940205</v>
      </c>
      <c r="H6" s="58">
        <v>0.76763126125187542</v>
      </c>
      <c r="I6" s="58">
        <v>0.61439613526570047</v>
      </c>
      <c r="J6" s="58">
        <v>1.0685267676673063</v>
      </c>
      <c r="K6" s="58">
        <v>0.61809470890355034</v>
      </c>
      <c r="L6" s="67">
        <f t="shared" si="0"/>
        <v>107.69274393940205</v>
      </c>
      <c r="M6" s="67">
        <f t="shared" si="0"/>
        <v>76.76312612518754</v>
      </c>
      <c r="N6" s="67">
        <f t="shared" si="0"/>
        <v>61.439613526570049</v>
      </c>
      <c r="O6" s="67">
        <f t="shared" si="0"/>
        <v>106.85267676673062</v>
      </c>
      <c r="P6" s="67">
        <f t="shared" si="0"/>
        <v>61.809470890355037</v>
      </c>
      <c r="S6" s="70">
        <v>65.735701771653538</v>
      </c>
      <c r="T6" s="70">
        <v>107.69274393940205</v>
      </c>
      <c r="U6" s="70">
        <v>76.76312612518754</v>
      </c>
      <c r="V6" s="70">
        <v>61.439613526570049</v>
      </c>
      <c r="W6" s="70">
        <v>106.85267676673062</v>
      </c>
      <c r="X6" s="70">
        <v>61.809470890355037</v>
      </c>
    </row>
    <row r="7" spans="1:24" x14ac:dyDescent="0.25">
      <c r="A7">
        <v>6</v>
      </c>
      <c r="B7">
        <v>493479.23487300001</v>
      </c>
      <c r="C7">
        <v>5180583.9985100003</v>
      </c>
      <c r="D7" t="s">
        <v>15</v>
      </c>
      <c r="E7" s="66">
        <v>2</v>
      </c>
      <c r="F7" s="68">
        <v>61.085154330708662</v>
      </c>
      <c r="G7" s="58">
        <v>0.98576399301097972</v>
      </c>
      <c r="H7" s="58">
        <v>0.67311791245000052</v>
      </c>
      <c r="I7" s="58">
        <v>0.4811183732752361</v>
      </c>
      <c r="J7" s="58">
        <v>0.98860187907289143</v>
      </c>
      <c r="K7" s="58">
        <v>0.43701745209944831</v>
      </c>
      <c r="L7" s="67">
        <f t="shared" si="0"/>
        <v>98.576399301097979</v>
      </c>
      <c r="M7" s="67">
        <f t="shared" si="0"/>
        <v>67.311791245000052</v>
      </c>
      <c r="N7" s="67">
        <f t="shared" si="0"/>
        <v>48.11183732752361</v>
      </c>
      <c r="O7" s="67">
        <f t="shared" si="0"/>
        <v>98.860187907289145</v>
      </c>
      <c r="P7" s="67">
        <f t="shared" si="0"/>
        <v>43.701745209944832</v>
      </c>
      <c r="S7" s="70">
        <v>61.085154330708662</v>
      </c>
      <c r="T7" s="70">
        <v>98.576399301097979</v>
      </c>
      <c r="U7" s="70">
        <v>67.311791245000052</v>
      </c>
      <c r="V7" s="70">
        <v>48.11183732752361</v>
      </c>
      <c r="W7" s="70">
        <v>98.860187907289145</v>
      </c>
      <c r="X7" s="70">
        <v>43.701745209944832</v>
      </c>
    </row>
    <row r="8" spans="1:24" x14ac:dyDescent="0.25">
      <c r="A8">
        <v>7</v>
      </c>
      <c r="B8">
        <v>493510.72638299799</v>
      </c>
      <c r="C8">
        <v>5180568.2729099803</v>
      </c>
      <c r="D8" t="s">
        <v>15</v>
      </c>
      <c r="E8" s="66">
        <v>3</v>
      </c>
      <c r="F8" s="68">
        <v>64.618345275590542</v>
      </c>
      <c r="G8" s="58">
        <v>0.85881605346699574</v>
      </c>
      <c r="H8" s="58">
        <v>0.62320043697227012</v>
      </c>
      <c r="I8" s="58">
        <v>0.48160173160173159</v>
      </c>
      <c r="J8" s="58">
        <v>0.86220421217793519</v>
      </c>
      <c r="K8" s="58">
        <v>0.35088838698283781</v>
      </c>
      <c r="L8" s="67">
        <f t="shared" si="0"/>
        <v>85.881605346699573</v>
      </c>
      <c r="M8" s="67">
        <f t="shared" si="0"/>
        <v>62.320043697227014</v>
      </c>
      <c r="N8" s="67">
        <f t="shared" si="0"/>
        <v>48.160173160173159</v>
      </c>
      <c r="O8" s="67">
        <f t="shared" si="0"/>
        <v>86.220421217793515</v>
      </c>
      <c r="P8" s="67">
        <f t="shared" si="0"/>
        <v>35.08883869828378</v>
      </c>
      <c r="S8" s="70">
        <v>64.618345275590542</v>
      </c>
      <c r="T8" s="70">
        <v>85.881605346699573</v>
      </c>
      <c r="U8" s="70">
        <v>62.320043697227014</v>
      </c>
      <c r="V8" s="70">
        <v>48.160173160173159</v>
      </c>
      <c r="W8" s="70">
        <v>86.220421217793515</v>
      </c>
      <c r="X8" s="70">
        <v>35.08883869828378</v>
      </c>
    </row>
    <row r="9" spans="1:24" x14ac:dyDescent="0.25">
      <c r="A9">
        <v>8</v>
      </c>
      <c r="B9">
        <v>493542.64672600001</v>
      </c>
      <c r="C9">
        <v>5180578.1283600004</v>
      </c>
      <c r="D9" t="s">
        <v>15</v>
      </c>
      <c r="E9" s="66">
        <v>3</v>
      </c>
      <c r="F9" s="68">
        <v>64.227129921259845</v>
      </c>
      <c r="G9" s="58">
        <v>0.90480083279498213</v>
      </c>
      <c r="H9" s="58">
        <v>0.63786042108772567</v>
      </c>
      <c r="I9" s="58">
        <v>0.41493506493506488</v>
      </c>
      <c r="J9" s="58">
        <v>0.90774390136542671</v>
      </c>
      <c r="K9" s="58">
        <v>0.38044406986316343</v>
      </c>
      <c r="L9" s="67">
        <f t="shared" si="0"/>
        <v>90.480083279498217</v>
      </c>
      <c r="M9" s="67">
        <f t="shared" si="0"/>
        <v>63.78604210877257</v>
      </c>
      <c r="N9" s="67">
        <f t="shared" si="0"/>
        <v>41.493506493506487</v>
      </c>
      <c r="O9" s="67">
        <f t="shared" si="0"/>
        <v>90.774390136542678</v>
      </c>
      <c r="P9" s="67">
        <f t="shared" si="0"/>
        <v>38.044406986316339</v>
      </c>
      <c r="S9" s="70">
        <v>64.227129921259845</v>
      </c>
      <c r="T9" s="70">
        <v>90.480083279498217</v>
      </c>
      <c r="U9" s="70">
        <v>63.78604210877257</v>
      </c>
      <c r="V9" s="70">
        <v>41.493506493506487</v>
      </c>
      <c r="W9" s="70">
        <v>90.774390136542678</v>
      </c>
      <c r="X9" s="70">
        <v>38.044406986316339</v>
      </c>
    </row>
    <row r="10" spans="1:24" x14ac:dyDescent="0.25">
      <c r="A10">
        <v>9</v>
      </c>
      <c r="B10">
        <v>493574.550785998</v>
      </c>
      <c r="C10">
        <v>5180572.8713800004</v>
      </c>
      <c r="D10" t="s">
        <v>15</v>
      </c>
      <c r="E10" s="66">
        <v>4</v>
      </c>
      <c r="F10" s="68">
        <v>64.441223228346445</v>
      </c>
      <c r="G10" s="58">
        <v>1.0078807052233392</v>
      </c>
      <c r="H10" s="58">
        <v>0.70584132141529943</v>
      </c>
      <c r="I10" s="58">
        <v>0.47683823529411756</v>
      </c>
      <c r="J10" s="58">
        <v>0.95792558643577608</v>
      </c>
      <c r="K10" s="58">
        <v>0.49237615471832036</v>
      </c>
      <c r="L10" s="67">
        <f t="shared" si="0"/>
        <v>100.78807052233391</v>
      </c>
      <c r="M10" s="67">
        <f t="shared" si="0"/>
        <v>70.584132141529949</v>
      </c>
      <c r="N10" s="67">
        <f t="shared" si="0"/>
        <v>47.683823529411754</v>
      </c>
      <c r="O10" s="67">
        <f t="shared" si="0"/>
        <v>95.792558643577607</v>
      </c>
      <c r="P10" s="67">
        <f t="shared" si="0"/>
        <v>49.237615471832036</v>
      </c>
      <c r="S10" s="70">
        <v>64.441223228346445</v>
      </c>
      <c r="T10" s="70">
        <v>100.78807052233391</v>
      </c>
      <c r="U10" s="70">
        <v>70.584132141529949</v>
      </c>
      <c r="V10" s="70">
        <v>47.683823529411754</v>
      </c>
      <c r="W10" s="70">
        <v>95.792558643577607</v>
      </c>
      <c r="X10" s="70">
        <v>49.237615471832036</v>
      </c>
    </row>
    <row r="11" spans="1:24" x14ac:dyDescent="0.25">
      <c r="A11">
        <v>10</v>
      </c>
      <c r="B11">
        <v>493606.467921998</v>
      </c>
      <c r="C11">
        <v>5180579.8379899804</v>
      </c>
      <c r="D11" t="s">
        <v>15</v>
      </c>
      <c r="E11" s="66">
        <v>5</v>
      </c>
      <c r="F11" s="68">
        <v>48.481553543307093</v>
      </c>
      <c r="G11" s="58">
        <v>0.84935082133882467</v>
      </c>
      <c r="H11" s="58">
        <v>0.5739303289447315</v>
      </c>
      <c r="I11" s="58">
        <v>0.2896103896103896</v>
      </c>
      <c r="J11" s="58">
        <v>0.86734091007193481</v>
      </c>
      <c r="K11" s="58">
        <v>0.30661617973700267</v>
      </c>
      <c r="L11" s="67">
        <f t="shared" si="0"/>
        <v>84.93508213388246</v>
      </c>
      <c r="M11" s="67">
        <f t="shared" si="0"/>
        <v>57.393032894473151</v>
      </c>
      <c r="N11" s="67">
        <f t="shared" si="0"/>
        <v>28.961038961038959</v>
      </c>
      <c r="O11" s="67">
        <f t="shared" si="0"/>
        <v>86.734091007193484</v>
      </c>
      <c r="P11" s="67">
        <f t="shared" si="0"/>
        <v>30.661617973700267</v>
      </c>
      <c r="S11" s="70">
        <v>48.481553543307093</v>
      </c>
      <c r="T11" s="70">
        <v>84.93508213388246</v>
      </c>
      <c r="U11" s="70">
        <v>57.393032894473151</v>
      </c>
      <c r="V11" s="70">
        <v>28.961038961038959</v>
      </c>
      <c r="W11" s="70">
        <v>86.734091007193484</v>
      </c>
      <c r="X11" s="70">
        <v>30.661617973700267</v>
      </c>
    </row>
    <row r="12" spans="1:24" x14ac:dyDescent="0.25">
      <c r="A12">
        <v>11</v>
      </c>
      <c r="B12">
        <v>493638.36825900001</v>
      </c>
      <c r="C12">
        <v>5180571.02544</v>
      </c>
      <c r="D12" t="s">
        <v>15</v>
      </c>
      <c r="E12" s="66">
        <v>6</v>
      </c>
      <c r="F12" s="68">
        <v>53.100122047244099</v>
      </c>
      <c r="G12" s="58">
        <v>0.9892303789215191</v>
      </c>
      <c r="H12" s="58">
        <v>0.66001607843799404</v>
      </c>
      <c r="I12" s="58">
        <v>0.4</v>
      </c>
      <c r="J12" s="58">
        <v>0.9705562642448482</v>
      </c>
      <c r="K12" s="58">
        <v>0.41733458421351016</v>
      </c>
      <c r="L12" s="67">
        <f t="shared" si="0"/>
        <v>98.92303789215191</v>
      </c>
      <c r="M12" s="67">
        <f t="shared" si="0"/>
        <v>66.001607843799405</v>
      </c>
      <c r="N12" s="67">
        <f t="shared" si="0"/>
        <v>40</v>
      </c>
      <c r="O12" s="67">
        <f t="shared" si="0"/>
        <v>97.055626424484814</v>
      </c>
      <c r="P12" s="67">
        <f t="shared" si="0"/>
        <v>41.733458421351017</v>
      </c>
      <c r="S12" s="70">
        <v>53.100122047244099</v>
      </c>
      <c r="T12" s="70">
        <v>98.92303789215191</v>
      </c>
      <c r="U12" s="70">
        <v>66.001607843799405</v>
      </c>
      <c r="V12" s="70">
        <v>40</v>
      </c>
      <c r="W12" s="70">
        <v>97.055626424484814</v>
      </c>
      <c r="X12" s="70">
        <v>41.733458421351017</v>
      </c>
    </row>
    <row r="13" spans="1:24" x14ac:dyDescent="0.25">
      <c r="A13">
        <v>12</v>
      </c>
      <c r="B13">
        <v>493668.466732</v>
      </c>
      <c r="C13">
        <v>5180579.1139500001</v>
      </c>
      <c r="D13" t="s">
        <v>15</v>
      </c>
      <c r="E13" s="66">
        <v>6</v>
      </c>
      <c r="F13" s="68">
        <v>49.62328779527558</v>
      </c>
      <c r="G13" s="58">
        <v>0.88009012343634441</v>
      </c>
      <c r="H13" s="58">
        <v>0.59728023637478866</v>
      </c>
      <c r="I13" s="58">
        <v>0.35606060606060602</v>
      </c>
      <c r="J13" s="58">
        <v>0.86929630141088765</v>
      </c>
      <c r="K13" s="58">
        <v>0.37602950566822579</v>
      </c>
      <c r="L13" s="67">
        <f t="shared" si="0"/>
        <v>88.009012343634438</v>
      </c>
      <c r="M13" s="67">
        <f t="shared" si="0"/>
        <v>59.72802363747887</v>
      </c>
      <c r="N13" s="67">
        <f t="shared" si="0"/>
        <v>35.606060606060602</v>
      </c>
      <c r="O13" s="67">
        <f t="shared" si="0"/>
        <v>86.929630141088765</v>
      </c>
      <c r="P13" s="67">
        <f t="shared" si="0"/>
        <v>37.602950566822578</v>
      </c>
      <c r="S13" s="70">
        <v>49.62328779527558</v>
      </c>
      <c r="T13" s="70">
        <v>88.009012343634438</v>
      </c>
      <c r="U13" s="70">
        <v>59.72802363747887</v>
      </c>
      <c r="V13" s="70">
        <v>35.606060606060602</v>
      </c>
      <c r="W13" s="70">
        <v>86.929630141088765</v>
      </c>
      <c r="X13" s="70">
        <v>37.602950566822578</v>
      </c>
    </row>
    <row r="14" spans="1:24" x14ac:dyDescent="0.25">
      <c r="A14">
        <v>13</v>
      </c>
      <c r="B14">
        <v>493702.19999400002</v>
      </c>
      <c r="C14">
        <v>5180582.7370800003</v>
      </c>
      <c r="D14" t="s">
        <v>24</v>
      </c>
      <c r="E14" s="66">
        <v>1</v>
      </c>
      <c r="F14" s="68">
        <v>44.359276002999621</v>
      </c>
      <c r="G14" s="58">
        <v>0.8614248056884809</v>
      </c>
      <c r="H14" s="58">
        <v>0.61774237918226105</v>
      </c>
      <c r="I14" s="58">
        <v>0.3031127450980392</v>
      </c>
      <c r="J14" s="58">
        <v>0.87840652686801268</v>
      </c>
      <c r="K14" s="58">
        <v>0.23810564890279784</v>
      </c>
      <c r="L14" s="67">
        <f t="shared" si="0"/>
        <v>86.142480568848086</v>
      </c>
      <c r="M14" s="67">
        <f t="shared" si="0"/>
        <v>61.774237918226106</v>
      </c>
      <c r="N14" s="67">
        <f t="shared" si="0"/>
        <v>30.311274509803919</v>
      </c>
      <c r="O14" s="67">
        <f t="shared" si="0"/>
        <v>87.840652686801263</v>
      </c>
      <c r="P14" s="67">
        <f t="shared" si="0"/>
        <v>23.810564890279785</v>
      </c>
      <c r="S14" s="70">
        <v>44.359276002999621</v>
      </c>
      <c r="T14" s="70">
        <v>86.142480568848086</v>
      </c>
      <c r="U14" s="70">
        <v>61.774237918226106</v>
      </c>
      <c r="V14" s="70">
        <v>30.311274509803919</v>
      </c>
      <c r="W14" s="70">
        <v>87.840652686801263</v>
      </c>
      <c r="X14" s="70">
        <v>23.810564890279785</v>
      </c>
    </row>
    <row r="15" spans="1:24" x14ac:dyDescent="0.25">
      <c r="A15">
        <v>14</v>
      </c>
      <c r="B15">
        <v>493768.28853800002</v>
      </c>
      <c r="C15">
        <v>5180574.2933700001</v>
      </c>
      <c r="D15" t="s">
        <v>24</v>
      </c>
      <c r="E15" s="66">
        <v>3</v>
      </c>
      <c r="F15" s="68">
        <v>39.110313512035013</v>
      </c>
      <c r="G15" s="58">
        <v>0.884581920175189</v>
      </c>
      <c r="H15" s="58">
        <v>0.65819290477035952</v>
      </c>
      <c r="I15" s="58">
        <v>0.34451706608569355</v>
      </c>
      <c r="J15" s="58">
        <v>0.85886553609549798</v>
      </c>
      <c r="K15" s="58">
        <v>0.34239701125022676</v>
      </c>
      <c r="L15" s="67">
        <f t="shared" si="0"/>
        <v>88.458192017518897</v>
      </c>
      <c r="M15" s="67">
        <f t="shared" si="0"/>
        <v>65.819290477035949</v>
      </c>
      <c r="N15" s="67">
        <f t="shared" si="0"/>
        <v>34.451706608569353</v>
      </c>
      <c r="O15" s="67">
        <f t="shared" si="0"/>
        <v>85.886553609549793</v>
      </c>
      <c r="P15" s="67">
        <f t="shared" si="0"/>
        <v>34.239701125022677</v>
      </c>
      <c r="S15" s="70">
        <v>39.110313512035013</v>
      </c>
      <c r="T15" s="70">
        <v>88.458192017518897</v>
      </c>
      <c r="U15" s="70">
        <v>65.819290477035949</v>
      </c>
      <c r="V15" s="70">
        <v>34.451706608569353</v>
      </c>
      <c r="W15" s="70">
        <v>85.886553609549793</v>
      </c>
      <c r="X15" s="70">
        <v>34.239701125022677</v>
      </c>
    </row>
    <row r="16" spans="1:24" x14ac:dyDescent="0.25">
      <c r="A16">
        <v>15</v>
      </c>
      <c r="B16">
        <v>493797.922326</v>
      </c>
      <c r="C16">
        <v>5180576.3034399804</v>
      </c>
      <c r="D16" t="s">
        <v>24</v>
      </c>
      <c r="E16" s="66">
        <v>3</v>
      </c>
      <c r="F16" s="68">
        <v>50.125098400213638</v>
      </c>
      <c r="G16" s="58">
        <v>0.94838638364680106</v>
      </c>
      <c r="H16" s="58">
        <v>0.71281209645476706</v>
      </c>
      <c r="I16" s="58">
        <v>0.44649079807361547</v>
      </c>
      <c r="J16" s="58">
        <v>0.92401540761351431</v>
      </c>
      <c r="K16" s="58">
        <v>0.4585375281098984</v>
      </c>
      <c r="L16" s="67">
        <f t="shared" si="0"/>
        <v>94.838638364680108</v>
      </c>
      <c r="M16" s="67">
        <f t="shared" si="0"/>
        <v>71.281209645476707</v>
      </c>
      <c r="N16" s="67">
        <f t="shared" si="0"/>
        <v>44.649079807361545</v>
      </c>
      <c r="O16" s="67">
        <f t="shared" si="0"/>
        <v>92.401540761351427</v>
      </c>
      <c r="P16" s="67">
        <f t="shared" si="0"/>
        <v>45.853752810989839</v>
      </c>
      <c r="S16" s="70">
        <v>50.125098400213638</v>
      </c>
      <c r="T16" s="70">
        <v>94.838638364680108</v>
      </c>
      <c r="U16" s="70">
        <v>71.281209645476707</v>
      </c>
      <c r="V16" s="70">
        <v>44.649079807361545</v>
      </c>
      <c r="W16" s="70">
        <v>92.401540761351427</v>
      </c>
      <c r="X16" s="70">
        <v>45.853752810989839</v>
      </c>
    </row>
    <row r="17" spans="1:24" x14ac:dyDescent="0.25">
      <c r="A17">
        <v>16</v>
      </c>
      <c r="B17">
        <v>493861.755168</v>
      </c>
      <c r="C17">
        <v>5180589.4613600001</v>
      </c>
      <c r="D17" t="s">
        <v>24</v>
      </c>
      <c r="E17" s="66">
        <v>4</v>
      </c>
      <c r="F17" s="68">
        <v>52.161084977342831</v>
      </c>
      <c r="G17" s="58">
        <v>1.1239094050826852</v>
      </c>
      <c r="H17" s="58">
        <v>0.78116808632308121</v>
      </c>
      <c r="I17" s="58">
        <v>0.6448900772430185</v>
      </c>
      <c r="J17" s="58">
        <v>1.1517330517674147</v>
      </c>
      <c r="K17" s="58">
        <v>0.60777305738579734</v>
      </c>
      <c r="L17" s="67">
        <f t="shared" si="0"/>
        <v>112.39094050826853</v>
      </c>
      <c r="M17" s="67">
        <f t="shared" si="0"/>
        <v>78.116808632308121</v>
      </c>
      <c r="N17" s="67">
        <f t="shared" si="0"/>
        <v>64.489007724301857</v>
      </c>
      <c r="O17" s="67">
        <f t="shared" si="0"/>
        <v>115.17330517674147</v>
      </c>
      <c r="P17" s="67">
        <f t="shared" si="0"/>
        <v>60.777305738579734</v>
      </c>
      <c r="S17" s="70">
        <v>52.161084977342831</v>
      </c>
      <c r="T17" s="70">
        <v>112.39094050826853</v>
      </c>
      <c r="U17" s="70">
        <v>78.116808632308121</v>
      </c>
      <c r="V17" s="70">
        <v>64.489007724301857</v>
      </c>
      <c r="W17" s="70">
        <v>115.17330517674147</v>
      </c>
      <c r="X17" s="70">
        <v>60.777305738579734</v>
      </c>
    </row>
    <row r="18" spans="1:24" x14ac:dyDescent="0.25">
      <c r="A18">
        <v>17</v>
      </c>
      <c r="B18">
        <v>493893.661479</v>
      </c>
      <c r="C18">
        <v>5180586.20627</v>
      </c>
      <c r="D18" t="s">
        <v>24</v>
      </c>
      <c r="E18" s="66">
        <v>5</v>
      </c>
      <c r="F18" s="68">
        <v>83.940154024879817</v>
      </c>
      <c r="G18" s="58">
        <v>1.4487027582397614</v>
      </c>
      <c r="H18" s="58">
        <v>0.97537665297665299</v>
      </c>
      <c r="I18" s="58">
        <v>0.93999999999999984</v>
      </c>
      <c r="J18" s="58">
        <v>1.4081983312923161</v>
      </c>
      <c r="K18" s="58">
        <v>0.95302155887230511</v>
      </c>
      <c r="L18" s="67">
        <f t="shared" si="0"/>
        <v>144.87027582397613</v>
      </c>
      <c r="M18" s="67">
        <f t="shared" si="0"/>
        <v>97.537665297665299</v>
      </c>
      <c r="N18" s="67">
        <f t="shared" si="0"/>
        <v>93.999999999999986</v>
      </c>
      <c r="O18" s="67">
        <f t="shared" si="0"/>
        <v>140.8198331292316</v>
      </c>
      <c r="P18" s="67">
        <f t="shared" si="0"/>
        <v>95.302155887230512</v>
      </c>
      <c r="S18" s="70">
        <v>83.940154024879817</v>
      </c>
      <c r="T18" s="70">
        <v>144.87027582397613</v>
      </c>
      <c r="U18" s="70">
        <v>97.537665297665299</v>
      </c>
      <c r="V18" s="70">
        <v>93.999999999999986</v>
      </c>
      <c r="W18" s="70">
        <v>140.8198331292316</v>
      </c>
      <c r="X18" s="70">
        <v>95.302155887230512</v>
      </c>
    </row>
    <row r="19" spans="1:24" x14ac:dyDescent="0.25">
      <c r="A19">
        <v>18</v>
      </c>
      <c r="B19">
        <v>493215.020101998</v>
      </c>
      <c r="C19">
        <v>5180604.1297000004</v>
      </c>
      <c r="D19" t="s">
        <v>9</v>
      </c>
      <c r="E19" s="66">
        <v>1</v>
      </c>
      <c r="F19" s="68">
        <v>63.041338582677163</v>
      </c>
      <c r="G19" s="58">
        <v>0.78081520675824845</v>
      </c>
      <c r="H19" s="58">
        <v>0.64151034461776224</v>
      </c>
      <c r="I19" s="58">
        <v>0.37807017543859645</v>
      </c>
      <c r="J19" s="58">
        <v>0.90947344353215864</v>
      </c>
      <c r="K19" s="58">
        <v>0.44177840248957684</v>
      </c>
      <c r="L19" s="67">
        <f t="shared" si="0"/>
        <v>78.081520675824848</v>
      </c>
      <c r="M19" s="67">
        <f t="shared" si="0"/>
        <v>64.15103446177622</v>
      </c>
      <c r="N19" s="67">
        <f t="shared" si="0"/>
        <v>37.807017543859644</v>
      </c>
      <c r="O19" s="67">
        <f t="shared" si="0"/>
        <v>90.947344353215868</v>
      </c>
      <c r="P19" s="67">
        <f t="shared" si="0"/>
        <v>44.177840248957686</v>
      </c>
      <c r="S19" s="70">
        <v>63.041338582677163</v>
      </c>
      <c r="T19" s="70">
        <v>78.081520675824848</v>
      </c>
      <c r="U19" s="70">
        <v>64.15103446177622</v>
      </c>
      <c r="V19" s="70">
        <v>37.807017543859644</v>
      </c>
      <c r="W19" s="70">
        <v>90.947344353215868</v>
      </c>
      <c r="X19" s="70">
        <v>44.177840248957686</v>
      </c>
    </row>
    <row r="20" spans="1:24" x14ac:dyDescent="0.25">
      <c r="A20">
        <v>19</v>
      </c>
      <c r="B20">
        <v>493246.597671</v>
      </c>
      <c r="C20">
        <v>5180590.1908</v>
      </c>
      <c r="D20" t="s">
        <v>9</v>
      </c>
      <c r="E20" s="66">
        <v>2</v>
      </c>
      <c r="F20" s="68">
        <v>41.240157480314963</v>
      </c>
      <c r="G20" s="58">
        <v>0.80990439288857208</v>
      </c>
      <c r="H20" s="58">
        <v>0.53701831946956247</v>
      </c>
      <c r="I20" s="58">
        <v>0.29190824655220937</v>
      </c>
      <c r="J20" s="58">
        <v>0.8150768636918192</v>
      </c>
      <c r="K20" s="58">
        <v>0.24826481409766515</v>
      </c>
      <c r="L20" s="67">
        <f t="shared" si="0"/>
        <v>80.990439288857203</v>
      </c>
      <c r="M20" s="67">
        <f t="shared" si="0"/>
        <v>53.701831946956247</v>
      </c>
      <c r="N20" s="67">
        <f t="shared" si="0"/>
        <v>29.190824655220936</v>
      </c>
      <c r="O20" s="67">
        <f t="shared" si="0"/>
        <v>81.507686369181926</v>
      </c>
      <c r="P20" s="67">
        <f t="shared" si="0"/>
        <v>24.826481409766515</v>
      </c>
      <c r="S20" s="70">
        <v>41.240157480314963</v>
      </c>
      <c r="T20" s="70">
        <v>80.990439288857203</v>
      </c>
      <c r="U20" s="70">
        <v>53.701831946956247</v>
      </c>
      <c r="V20" s="70">
        <v>29.190824655220936</v>
      </c>
      <c r="W20" s="70">
        <v>81.507686369181926</v>
      </c>
      <c r="X20" s="70">
        <v>24.826481409766515</v>
      </c>
    </row>
    <row r="21" spans="1:24" x14ac:dyDescent="0.25">
      <c r="A21">
        <v>20</v>
      </c>
      <c r="B21">
        <v>493277.31095900002</v>
      </c>
      <c r="C21">
        <v>5180594.6435200004</v>
      </c>
      <c r="D21" t="s">
        <v>9</v>
      </c>
      <c r="E21" s="66">
        <v>2</v>
      </c>
      <c r="F21" s="68">
        <v>37.94291338582677</v>
      </c>
      <c r="G21" s="58">
        <v>0.93688853502215519</v>
      </c>
      <c r="H21" s="58">
        <v>0.55833247017669829</v>
      </c>
      <c r="I21" s="58">
        <v>0.37603346601798615</v>
      </c>
      <c r="J21" s="58">
        <v>0.97214921435036317</v>
      </c>
      <c r="K21" s="58">
        <v>0.31314102217479933</v>
      </c>
      <c r="L21" s="67">
        <f t="shared" si="0"/>
        <v>93.688853502215522</v>
      </c>
      <c r="M21" s="67">
        <f t="shared" si="0"/>
        <v>55.833247017669827</v>
      </c>
      <c r="N21" s="67">
        <f t="shared" si="0"/>
        <v>37.603346601798613</v>
      </c>
      <c r="O21" s="67">
        <f t="shared" si="0"/>
        <v>97.214921435036317</v>
      </c>
      <c r="P21" s="67">
        <f t="shared" si="0"/>
        <v>31.314102217479935</v>
      </c>
      <c r="S21" s="70">
        <v>37.94291338582677</v>
      </c>
      <c r="T21" s="70">
        <v>93.688853502215522</v>
      </c>
      <c r="U21" s="70">
        <v>55.833247017669827</v>
      </c>
      <c r="V21" s="70">
        <v>37.603346601798613</v>
      </c>
      <c r="W21" s="70">
        <v>97.214921435036317</v>
      </c>
      <c r="X21" s="70">
        <v>31.314102217479935</v>
      </c>
    </row>
    <row r="22" spans="1:24" x14ac:dyDescent="0.25">
      <c r="A22">
        <v>21</v>
      </c>
      <c r="B22">
        <v>493309.217427</v>
      </c>
      <c r="C22">
        <v>5180591.82981</v>
      </c>
      <c r="D22" t="s">
        <v>9</v>
      </c>
      <c r="E22" s="66">
        <v>3</v>
      </c>
      <c r="F22" s="68">
        <v>46.653543307086615</v>
      </c>
      <c r="G22" s="58">
        <v>0.97471033814220875</v>
      </c>
      <c r="H22" s="58">
        <v>0.70227446800012394</v>
      </c>
      <c r="I22" s="58">
        <v>0.47619047619047616</v>
      </c>
      <c r="J22" s="58">
        <v>0.96102099341297964</v>
      </c>
      <c r="K22" s="58">
        <v>0.48719828193806436</v>
      </c>
      <c r="L22" s="67">
        <f t="shared" si="0"/>
        <v>97.471033814220874</v>
      </c>
      <c r="M22" s="67">
        <f t="shared" si="0"/>
        <v>70.227446800012387</v>
      </c>
      <c r="N22" s="67">
        <f t="shared" si="0"/>
        <v>47.619047619047613</v>
      </c>
      <c r="O22" s="67">
        <f t="shared" si="0"/>
        <v>96.102099341297958</v>
      </c>
      <c r="P22" s="67">
        <f t="shared" si="0"/>
        <v>48.719828193806435</v>
      </c>
      <c r="S22" s="70">
        <v>46.653543307086615</v>
      </c>
      <c r="T22" s="70">
        <v>97.471033814220874</v>
      </c>
      <c r="U22" s="70">
        <v>70.227446800012387</v>
      </c>
      <c r="V22" s="70">
        <v>47.619047619047613</v>
      </c>
      <c r="W22" s="70">
        <v>96.102099341297958</v>
      </c>
      <c r="X22" s="70">
        <v>48.719828193806435</v>
      </c>
    </row>
    <row r="23" spans="1:24" x14ac:dyDescent="0.25">
      <c r="A23">
        <v>22</v>
      </c>
      <c r="B23">
        <v>493341.14833300002</v>
      </c>
      <c r="C23">
        <v>5180611.0184399802</v>
      </c>
      <c r="D23" t="s">
        <v>9</v>
      </c>
      <c r="E23" s="66">
        <v>4</v>
      </c>
      <c r="F23" s="68">
        <v>49.163385826771652</v>
      </c>
      <c r="G23" s="58">
        <v>0.85951535062446816</v>
      </c>
      <c r="H23" s="58">
        <v>0.65797764461608299</v>
      </c>
      <c r="I23" s="58">
        <v>0.26793818098165922</v>
      </c>
      <c r="J23" s="58">
        <v>0.84682955909828239</v>
      </c>
      <c r="K23" s="58">
        <v>0.36272029091909674</v>
      </c>
      <c r="L23" s="67">
        <f t="shared" si="0"/>
        <v>85.951535062446823</v>
      </c>
      <c r="M23" s="67">
        <f t="shared" si="0"/>
        <v>65.797764461608296</v>
      </c>
      <c r="N23" s="67">
        <f t="shared" si="0"/>
        <v>26.793818098165922</v>
      </c>
      <c r="O23" s="67">
        <f t="shared" si="0"/>
        <v>84.682955909828237</v>
      </c>
      <c r="P23" s="67">
        <f t="shared" si="0"/>
        <v>36.272029091909673</v>
      </c>
      <c r="S23" s="70">
        <v>49.163385826771652</v>
      </c>
      <c r="T23" s="70">
        <v>85.951535062446823</v>
      </c>
      <c r="U23" s="70">
        <v>65.797764461608296</v>
      </c>
      <c r="V23" s="70">
        <v>26.793818098165922</v>
      </c>
      <c r="W23" s="70">
        <v>84.682955909828237</v>
      </c>
      <c r="X23" s="70">
        <v>36.272029091909673</v>
      </c>
    </row>
    <row r="24" spans="1:24" x14ac:dyDescent="0.25">
      <c r="A24">
        <v>23</v>
      </c>
      <c r="B24">
        <v>493371.45561800001</v>
      </c>
      <c r="C24">
        <v>5180609.6268499903</v>
      </c>
      <c r="D24" t="s">
        <v>9</v>
      </c>
      <c r="E24" s="66">
        <v>4</v>
      </c>
      <c r="F24" s="68">
        <v>65.514271653543304</v>
      </c>
      <c r="G24" s="58">
        <v>0.97443327525937329</v>
      </c>
      <c r="H24" s="58">
        <v>0.74325065600620144</v>
      </c>
      <c r="I24" s="58">
        <v>0.5111166007905138</v>
      </c>
      <c r="J24" s="58">
        <v>0.95897978411693563</v>
      </c>
      <c r="K24" s="58">
        <v>0.52301756864769389</v>
      </c>
      <c r="L24" s="67">
        <f t="shared" si="0"/>
        <v>97.443327525937335</v>
      </c>
      <c r="M24" s="67">
        <f t="shared" si="0"/>
        <v>74.32506560062015</v>
      </c>
      <c r="N24" s="67">
        <f t="shared" si="0"/>
        <v>51.111660079051383</v>
      </c>
      <c r="O24" s="67">
        <f t="shared" si="0"/>
        <v>95.897978411693558</v>
      </c>
      <c r="P24" s="67">
        <f t="shared" si="0"/>
        <v>52.301756864769388</v>
      </c>
      <c r="S24" s="70">
        <v>65.514271653543304</v>
      </c>
      <c r="T24" s="70">
        <v>97.443327525937335</v>
      </c>
      <c r="U24" s="70">
        <v>74.32506560062015</v>
      </c>
      <c r="V24" s="70">
        <v>51.111660079051383</v>
      </c>
      <c r="W24" s="70">
        <v>95.897978411693558</v>
      </c>
      <c r="X24" s="70">
        <v>52.301756864769388</v>
      </c>
    </row>
    <row r="25" spans="1:24" x14ac:dyDescent="0.25">
      <c r="A25">
        <v>24</v>
      </c>
      <c r="B25">
        <v>493404.974858</v>
      </c>
      <c r="C25">
        <v>5180617.8375500003</v>
      </c>
      <c r="D25" t="s">
        <v>9</v>
      </c>
      <c r="E25" s="66">
        <v>5</v>
      </c>
      <c r="F25" s="68">
        <v>49.53248031496063</v>
      </c>
      <c r="G25" s="58">
        <v>0.88413851390154186</v>
      </c>
      <c r="H25" s="58">
        <v>0.65486711160576039</v>
      </c>
      <c r="I25" s="58">
        <v>0.37870813397129194</v>
      </c>
      <c r="J25" s="58">
        <v>0.8709932730097506</v>
      </c>
      <c r="K25" s="58">
        <v>0.41720402030713993</v>
      </c>
      <c r="L25" s="67">
        <f t="shared" si="0"/>
        <v>88.413851390154178</v>
      </c>
      <c r="M25" s="67">
        <f t="shared" si="0"/>
        <v>65.486711160576036</v>
      </c>
      <c r="N25" s="67">
        <f t="shared" si="0"/>
        <v>37.870813397129197</v>
      </c>
      <c r="O25" s="67">
        <f t="shared" si="0"/>
        <v>87.099327300975062</v>
      </c>
      <c r="P25" s="67">
        <f t="shared" si="0"/>
        <v>41.720402030713991</v>
      </c>
      <c r="S25" s="70">
        <v>49.53248031496063</v>
      </c>
      <c r="T25" s="70">
        <v>88.413851390154178</v>
      </c>
      <c r="U25" s="70">
        <v>65.486711160576036</v>
      </c>
      <c r="V25" s="70">
        <v>37.870813397129197</v>
      </c>
      <c r="W25" s="70">
        <v>87.099327300975062</v>
      </c>
      <c r="X25" s="70">
        <v>41.720402030713991</v>
      </c>
    </row>
    <row r="26" spans="1:24" x14ac:dyDescent="0.25">
      <c r="A26">
        <v>25</v>
      </c>
      <c r="B26">
        <v>493436.88065299799</v>
      </c>
      <c r="C26">
        <v>5180614.4689100003</v>
      </c>
      <c r="D26" t="s">
        <v>9</v>
      </c>
      <c r="E26" s="66">
        <v>6</v>
      </c>
      <c r="F26" s="68">
        <v>46.407480314960623</v>
      </c>
      <c r="G26" s="58">
        <v>1.018157676727766</v>
      </c>
      <c r="H26" s="58">
        <v>0.77913733329276802</v>
      </c>
      <c r="I26" s="58">
        <v>0.53899491812535294</v>
      </c>
      <c r="J26" s="58">
        <v>1.0038318702563205</v>
      </c>
      <c r="K26" s="58">
        <v>0.54073321968809873</v>
      </c>
      <c r="L26" s="67">
        <f t="shared" si="0"/>
        <v>101.8157676727766</v>
      </c>
      <c r="M26" s="67">
        <f t="shared" si="0"/>
        <v>77.913733329276795</v>
      </c>
      <c r="N26" s="67">
        <f t="shared" si="0"/>
        <v>53.899491812535295</v>
      </c>
      <c r="O26" s="67">
        <f t="shared" si="0"/>
        <v>100.38318702563205</v>
      </c>
      <c r="P26" s="67">
        <f t="shared" si="0"/>
        <v>54.073321968809871</v>
      </c>
      <c r="S26" s="70">
        <v>46.407480314960623</v>
      </c>
      <c r="T26" s="70">
        <v>101.8157676727766</v>
      </c>
      <c r="U26" s="70">
        <v>77.913733329276795</v>
      </c>
      <c r="V26" s="70">
        <v>53.899491812535295</v>
      </c>
      <c r="W26" s="70">
        <v>100.38318702563205</v>
      </c>
      <c r="X26" s="70">
        <v>54.073321968809871</v>
      </c>
    </row>
    <row r="27" spans="1:24" x14ac:dyDescent="0.25">
      <c r="A27">
        <v>26</v>
      </c>
      <c r="B27">
        <v>493468.77862400003</v>
      </c>
      <c r="C27">
        <v>5180603.8775000004</v>
      </c>
      <c r="D27" t="s">
        <v>15</v>
      </c>
      <c r="E27" s="66">
        <v>1</v>
      </c>
      <c r="F27" s="68">
        <v>63.558036023622051</v>
      </c>
      <c r="G27" s="58">
        <v>1.244616784872828</v>
      </c>
      <c r="H27" s="58">
        <v>0.88424653339814407</v>
      </c>
      <c r="I27" s="58">
        <v>0.83644202898550724</v>
      </c>
      <c r="J27" s="58">
        <v>1.2343340704297268</v>
      </c>
      <c r="K27" s="58">
        <v>0.79157914125514872</v>
      </c>
      <c r="L27" s="67">
        <f t="shared" si="0"/>
        <v>124.4616784872828</v>
      </c>
      <c r="M27" s="67">
        <f t="shared" si="0"/>
        <v>88.424653339814412</v>
      </c>
      <c r="N27" s="67">
        <f t="shared" si="0"/>
        <v>83.644202898550731</v>
      </c>
      <c r="O27" s="67">
        <f t="shared" si="0"/>
        <v>123.43340704297268</v>
      </c>
      <c r="P27" s="67">
        <f t="shared" si="0"/>
        <v>79.157914125514878</v>
      </c>
      <c r="S27" s="70">
        <v>63.558036023622051</v>
      </c>
      <c r="T27" s="70">
        <v>124.4616784872828</v>
      </c>
      <c r="U27" s="70">
        <v>88.424653339814412</v>
      </c>
      <c r="V27" s="70">
        <v>83.644202898550731</v>
      </c>
      <c r="W27" s="70">
        <v>123.43340704297268</v>
      </c>
      <c r="X27" s="70">
        <v>79.157914125514878</v>
      </c>
    </row>
    <row r="28" spans="1:24" x14ac:dyDescent="0.25">
      <c r="A28">
        <v>27</v>
      </c>
      <c r="B28">
        <v>493502.30170800001</v>
      </c>
      <c r="C28">
        <v>5180616.15558</v>
      </c>
      <c r="D28" t="s">
        <v>15</v>
      </c>
      <c r="E28" s="66">
        <v>2</v>
      </c>
      <c r="F28" s="68">
        <v>56.474775000000001</v>
      </c>
      <c r="G28" s="58">
        <v>1.1625457615287049</v>
      </c>
      <c r="H28" s="58">
        <v>0.78547871321542329</v>
      </c>
      <c r="I28" s="58">
        <v>0.73120915032679734</v>
      </c>
      <c r="J28" s="58">
        <v>1.165615279894789</v>
      </c>
      <c r="K28" s="58">
        <v>0.67377675564099815</v>
      </c>
      <c r="L28" s="67">
        <f t="shared" si="0"/>
        <v>116.2545761528705</v>
      </c>
      <c r="M28" s="67">
        <f t="shared" si="0"/>
        <v>78.547871321542331</v>
      </c>
      <c r="N28" s="67">
        <f t="shared" si="0"/>
        <v>73.120915032679733</v>
      </c>
      <c r="O28" s="67">
        <f t="shared" si="0"/>
        <v>116.56152798947889</v>
      </c>
      <c r="P28" s="67">
        <f t="shared" si="0"/>
        <v>67.377675564099818</v>
      </c>
      <c r="S28" s="70">
        <v>56.474775000000001</v>
      </c>
      <c r="T28" s="70">
        <v>116.2545761528705</v>
      </c>
      <c r="U28" s="70">
        <v>78.547871321542331</v>
      </c>
      <c r="V28" s="70">
        <v>73.120915032679733</v>
      </c>
      <c r="W28" s="70">
        <v>116.56152798947889</v>
      </c>
      <c r="X28" s="70">
        <v>67.377675564099818</v>
      </c>
    </row>
    <row r="29" spans="1:24" x14ac:dyDescent="0.25">
      <c r="A29">
        <v>28</v>
      </c>
      <c r="B29">
        <v>493532.593582</v>
      </c>
      <c r="C29">
        <v>5180600.0302499803</v>
      </c>
      <c r="D29" t="s">
        <v>15</v>
      </c>
      <c r="E29" s="66">
        <v>3</v>
      </c>
      <c r="F29" s="68">
        <v>61.712584251968501</v>
      </c>
      <c r="G29" s="58">
        <v>0.99987323534380346</v>
      </c>
      <c r="H29" s="58">
        <v>0.70745928588185281</v>
      </c>
      <c r="I29" s="58">
        <v>0.47645021645021651</v>
      </c>
      <c r="J29" s="58">
        <v>0.99957019867376451</v>
      </c>
      <c r="K29" s="58">
        <v>0.44746994899724513</v>
      </c>
      <c r="L29" s="67">
        <f t="shared" si="0"/>
        <v>99.987323534380351</v>
      </c>
      <c r="M29" s="67">
        <f t="shared" si="0"/>
        <v>70.745928588185279</v>
      </c>
      <c r="N29" s="67">
        <f t="shared" si="0"/>
        <v>47.64502164502165</v>
      </c>
      <c r="O29" s="67">
        <f t="shared" si="0"/>
        <v>99.957019867376445</v>
      </c>
      <c r="P29" s="67">
        <f t="shared" si="0"/>
        <v>44.746994899724513</v>
      </c>
      <c r="S29" s="70">
        <v>61.712584251968501</v>
      </c>
      <c r="T29" s="70">
        <v>99.987323534380351</v>
      </c>
      <c r="U29" s="70">
        <v>70.745928588185279</v>
      </c>
      <c r="V29" s="70">
        <v>47.64502164502165</v>
      </c>
      <c r="W29" s="70">
        <v>99.957019867376445</v>
      </c>
      <c r="X29" s="70">
        <v>44.746994899724513</v>
      </c>
    </row>
    <row r="30" spans="1:24" x14ac:dyDescent="0.25">
      <c r="A30">
        <v>29</v>
      </c>
      <c r="B30">
        <v>493564.513719999</v>
      </c>
      <c r="C30">
        <v>5180609.8858099803</v>
      </c>
      <c r="D30" t="s">
        <v>15</v>
      </c>
      <c r="E30" s="66">
        <v>3</v>
      </c>
      <c r="F30" s="68">
        <v>55.154775196850395</v>
      </c>
      <c r="G30" s="58">
        <v>0.97918747175762999</v>
      </c>
      <c r="H30" s="58">
        <v>0.70298969495870456</v>
      </c>
      <c r="I30" s="58">
        <v>0.49222746950019675</v>
      </c>
      <c r="J30" s="58">
        <v>0.97949883146414607</v>
      </c>
      <c r="K30" s="58">
        <v>0.46912299788473805</v>
      </c>
      <c r="L30" s="67">
        <f t="shared" si="0"/>
        <v>97.918747175763002</v>
      </c>
      <c r="M30" s="67">
        <f t="shared" si="0"/>
        <v>70.298969495870452</v>
      </c>
      <c r="N30" s="67">
        <f t="shared" si="0"/>
        <v>49.222746950019676</v>
      </c>
      <c r="O30" s="67">
        <f t="shared" si="0"/>
        <v>97.949883146414606</v>
      </c>
      <c r="P30" s="67">
        <f t="shared" si="0"/>
        <v>46.912299788473803</v>
      </c>
      <c r="S30" s="70">
        <v>55.154775196850395</v>
      </c>
      <c r="T30" s="70">
        <v>97.918747175763002</v>
      </c>
      <c r="U30" s="70">
        <v>70.298969495870452</v>
      </c>
      <c r="V30" s="70">
        <v>49.222746950019676</v>
      </c>
      <c r="W30" s="70">
        <v>97.949883146414606</v>
      </c>
      <c r="X30" s="70">
        <v>46.912299788473803</v>
      </c>
    </row>
    <row r="31" spans="1:24" x14ac:dyDescent="0.25">
      <c r="A31">
        <v>30</v>
      </c>
      <c r="B31">
        <v>493596.417629998</v>
      </c>
      <c r="C31">
        <v>5180604.6289499803</v>
      </c>
      <c r="D31" t="s">
        <v>15</v>
      </c>
      <c r="E31" s="66">
        <v>4</v>
      </c>
      <c r="F31" s="68">
        <v>59.726638188976381</v>
      </c>
      <c r="G31" s="58">
        <v>0.94767439978166335</v>
      </c>
      <c r="H31" s="58">
        <v>0.66379195973012972</v>
      </c>
      <c r="I31" s="58">
        <v>0.40708556149732616</v>
      </c>
      <c r="J31" s="58">
        <v>0.90109928215301238</v>
      </c>
      <c r="K31" s="58">
        <v>0.42527937696364693</v>
      </c>
      <c r="L31" s="67">
        <f t="shared" si="0"/>
        <v>94.767439978166337</v>
      </c>
      <c r="M31" s="67">
        <f t="shared" si="0"/>
        <v>66.379195973012969</v>
      </c>
      <c r="N31" s="67">
        <f t="shared" si="0"/>
        <v>40.708556149732615</v>
      </c>
      <c r="O31" s="67">
        <f t="shared" si="0"/>
        <v>90.109928215301238</v>
      </c>
      <c r="P31" s="67">
        <f t="shared" si="0"/>
        <v>42.527937696364695</v>
      </c>
      <c r="S31" s="70">
        <v>59.726638188976381</v>
      </c>
      <c r="T31" s="70">
        <v>94.767439978166337</v>
      </c>
      <c r="U31" s="70">
        <v>66.379195973012969</v>
      </c>
      <c r="V31" s="70">
        <v>40.708556149732615</v>
      </c>
      <c r="W31" s="70">
        <v>90.109928215301238</v>
      </c>
      <c r="X31" s="70">
        <v>42.527937696364695</v>
      </c>
    </row>
    <row r="32" spans="1:24" x14ac:dyDescent="0.25">
      <c r="A32">
        <v>31</v>
      </c>
      <c r="B32">
        <v>493628.33457200002</v>
      </c>
      <c r="C32">
        <v>5180611.5956800003</v>
      </c>
      <c r="D32" t="s">
        <v>15</v>
      </c>
      <c r="E32" s="66">
        <v>5</v>
      </c>
      <c r="F32" s="68">
        <v>52.95007598425196</v>
      </c>
      <c r="G32" s="58">
        <v>0.96800420484497463</v>
      </c>
      <c r="H32" s="58">
        <v>0.65685782925015745</v>
      </c>
      <c r="I32" s="58">
        <v>0.54610389610389609</v>
      </c>
      <c r="J32" s="58">
        <v>0.98775347062187813</v>
      </c>
      <c r="K32" s="58">
        <v>0.45341421119590547</v>
      </c>
      <c r="L32" s="67">
        <f t="shared" si="0"/>
        <v>96.800420484497465</v>
      </c>
      <c r="M32" s="67">
        <f t="shared" si="0"/>
        <v>65.685782925015744</v>
      </c>
      <c r="N32" s="67">
        <f t="shared" si="0"/>
        <v>54.61038961038961</v>
      </c>
      <c r="O32" s="67">
        <f t="shared" si="0"/>
        <v>98.775347062187819</v>
      </c>
      <c r="P32" s="67">
        <f t="shared" si="0"/>
        <v>45.341421119590549</v>
      </c>
      <c r="S32" s="70">
        <v>52.95007598425196</v>
      </c>
      <c r="T32" s="70">
        <v>96.800420484497465</v>
      </c>
      <c r="U32" s="70">
        <v>65.685782925015744</v>
      </c>
      <c r="V32" s="70">
        <v>54.61038961038961</v>
      </c>
      <c r="W32" s="70">
        <v>98.775347062187819</v>
      </c>
      <c r="X32" s="70">
        <v>45.341421119590549</v>
      </c>
    </row>
    <row r="33" spans="1:24" x14ac:dyDescent="0.25">
      <c r="A33">
        <v>32</v>
      </c>
      <c r="B33">
        <v>493660.234772</v>
      </c>
      <c r="C33">
        <v>5180602.7832500003</v>
      </c>
      <c r="D33" t="s">
        <v>15</v>
      </c>
      <c r="E33" s="66">
        <v>6</v>
      </c>
      <c r="F33" s="68">
        <v>63.119790551181111</v>
      </c>
      <c r="G33" s="58">
        <v>1.059550336303779</v>
      </c>
      <c r="H33" s="58">
        <v>0.70601212927433865</v>
      </c>
      <c r="I33" s="58">
        <v>0.53398268398268389</v>
      </c>
      <c r="J33" s="58">
        <v>1.0427133913088347</v>
      </c>
      <c r="K33" s="58">
        <v>0.53108707992143278</v>
      </c>
      <c r="L33" s="67">
        <f t="shared" si="0"/>
        <v>105.9550336303779</v>
      </c>
      <c r="M33" s="67">
        <f t="shared" si="0"/>
        <v>70.601212927433863</v>
      </c>
      <c r="N33" s="67">
        <f t="shared" si="0"/>
        <v>53.398268398268392</v>
      </c>
      <c r="O33" s="67">
        <f t="shared" si="0"/>
        <v>104.27133913088346</v>
      </c>
      <c r="P33" s="67">
        <f t="shared" si="0"/>
        <v>53.10870799214328</v>
      </c>
      <c r="S33" s="70">
        <v>63.119790551181111</v>
      </c>
      <c r="T33" s="70">
        <v>105.9550336303779</v>
      </c>
      <c r="U33" s="70">
        <v>70.601212927433863</v>
      </c>
      <c r="V33" s="70">
        <v>53.398268398268392</v>
      </c>
      <c r="W33" s="70">
        <v>104.27133913088346</v>
      </c>
      <c r="X33" s="70">
        <v>53.10870799214328</v>
      </c>
    </row>
    <row r="34" spans="1:24" x14ac:dyDescent="0.25">
      <c r="A34">
        <v>33</v>
      </c>
      <c r="B34">
        <v>493692.152348998</v>
      </c>
      <c r="C34">
        <v>5180610.4170500003</v>
      </c>
      <c r="D34" t="s">
        <v>15</v>
      </c>
      <c r="E34" s="66">
        <v>6</v>
      </c>
      <c r="F34" s="68">
        <v>34.938233858267708</v>
      </c>
      <c r="G34" s="58">
        <v>0.59252517524328696</v>
      </c>
      <c r="H34" s="58">
        <v>0.4066875867472623</v>
      </c>
      <c r="I34" s="58">
        <v>0.10432900432900433</v>
      </c>
      <c r="J34" s="58">
        <v>0.58490290036019243</v>
      </c>
      <c r="K34" s="58">
        <v>5.483928973263074E-2</v>
      </c>
      <c r="L34" s="67">
        <f t="shared" si="0"/>
        <v>59.252517524328695</v>
      </c>
      <c r="M34" s="67">
        <f t="shared" si="0"/>
        <v>40.668758674726227</v>
      </c>
      <c r="N34" s="67">
        <f t="shared" si="0"/>
        <v>10.432900432900432</v>
      </c>
      <c r="O34" s="67">
        <f t="shared" si="0"/>
        <v>58.490290036019246</v>
      </c>
      <c r="P34" s="67">
        <f t="shared" si="0"/>
        <v>5.4839289732630743</v>
      </c>
      <c r="S34" s="70">
        <v>34.938233858267708</v>
      </c>
      <c r="T34" s="70">
        <v>59.252517524328695</v>
      </c>
      <c r="U34" s="70">
        <v>40.668758674726227</v>
      </c>
      <c r="V34" s="70">
        <v>10.432900432900432</v>
      </c>
      <c r="W34" s="70">
        <v>58.490290036019246</v>
      </c>
      <c r="X34" s="70">
        <v>5.4839289732630743</v>
      </c>
    </row>
    <row r="35" spans="1:24" x14ac:dyDescent="0.25">
      <c r="A35">
        <v>34</v>
      </c>
      <c r="B35">
        <v>493724.06612700003</v>
      </c>
      <c r="C35">
        <v>5180614.4951200001</v>
      </c>
      <c r="D35" t="s">
        <v>24</v>
      </c>
      <c r="E35" s="66">
        <v>1</v>
      </c>
      <c r="F35" s="68">
        <v>41.538972272215965</v>
      </c>
      <c r="G35" s="58">
        <v>0.94113110841422909</v>
      </c>
      <c r="H35" s="58">
        <v>0.66750397793564042</v>
      </c>
      <c r="I35" s="58">
        <v>0.53254357298474941</v>
      </c>
      <c r="J35" s="58">
        <v>0.95786585764969856</v>
      </c>
      <c r="K35" s="58">
        <v>0.40614622872604023</v>
      </c>
      <c r="L35" s="67">
        <f t="shared" si="0"/>
        <v>94.113110841422909</v>
      </c>
      <c r="M35" s="67">
        <f t="shared" si="0"/>
        <v>66.750397793564048</v>
      </c>
      <c r="N35" s="67">
        <f t="shared" si="0"/>
        <v>53.254357298474943</v>
      </c>
      <c r="O35" s="67">
        <f t="shared" si="0"/>
        <v>95.786585764969857</v>
      </c>
      <c r="P35" s="67">
        <f t="shared" si="0"/>
        <v>40.614622872604023</v>
      </c>
      <c r="S35" s="70">
        <v>41.538972272215965</v>
      </c>
      <c r="T35" s="70">
        <v>94.113110841422909</v>
      </c>
      <c r="U35" s="70">
        <v>66.750397793564048</v>
      </c>
      <c r="V35" s="70">
        <v>53.254357298474943</v>
      </c>
      <c r="W35" s="70">
        <v>95.786585764969857</v>
      </c>
      <c r="X35" s="70">
        <v>40.614622872604023</v>
      </c>
    </row>
    <row r="36" spans="1:24" x14ac:dyDescent="0.25">
      <c r="A36">
        <v>35</v>
      </c>
      <c r="B36">
        <v>493755.952693998</v>
      </c>
      <c r="C36">
        <v>5180592.4596699905</v>
      </c>
      <c r="D36" t="s">
        <v>24</v>
      </c>
      <c r="E36" s="66">
        <v>2</v>
      </c>
      <c r="F36" s="68">
        <v>50.665406877272169</v>
      </c>
      <c r="G36" s="58">
        <v>0.89959433874007333</v>
      </c>
      <c r="H36" s="58">
        <v>0.62467913268707909</v>
      </c>
      <c r="I36" s="58">
        <v>0.40079471182412357</v>
      </c>
      <c r="J36" s="58">
        <v>0.88941765854172139</v>
      </c>
      <c r="K36" s="58">
        <v>0.33968439914165666</v>
      </c>
      <c r="L36" s="67">
        <f t="shared" si="0"/>
        <v>89.959433874007331</v>
      </c>
      <c r="M36" s="67">
        <f t="shared" si="0"/>
        <v>62.46791326870791</v>
      </c>
      <c r="N36" s="67">
        <f t="shared" si="0"/>
        <v>40.079471182412355</v>
      </c>
      <c r="O36" s="67">
        <f t="shared" si="0"/>
        <v>88.941765854172132</v>
      </c>
      <c r="P36" s="67">
        <f t="shared" si="0"/>
        <v>33.968439914165664</v>
      </c>
      <c r="S36" s="70">
        <v>50.665406877272169</v>
      </c>
      <c r="T36" s="70">
        <v>89.959433874007331</v>
      </c>
      <c r="U36" s="70">
        <v>62.46791326870791</v>
      </c>
      <c r="V36" s="70">
        <v>40.079471182412355</v>
      </c>
      <c r="W36" s="70">
        <v>88.941765854172132</v>
      </c>
      <c r="X36" s="70">
        <v>33.968439914165664</v>
      </c>
    </row>
    <row r="37" spans="1:24" x14ac:dyDescent="0.25">
      <c r="A37">
        <v>36</v>
      </c>
      <c r="B37">
        <v>493785.60215200001</v>
      </c>
      <c r="C37">
        <v>5180609.6934099803</v>
      </c>
      <c r="D37" t="s">
        <v>24</v>
      </c>
      <c r="E37" s="66">
        <v>2</v>
      </c>
      <c r="F37" s="68">
        <v>68.210878433467144</v>
      </c>
      <c r="G37" s="58">
        <v>1.1321348102041806</v>
      </c>
      <c r="H37" s="58">
        <v>0.81434570183524835</v>
      </c>
      <c r="I37" s="58">
        <v>0.76956699346405233</v>
      </c>
      <c r="J37" s="58">
        <v>1.1187516028184894</v>
      </c>
      <c r="K37" s="58">
        <v>0.73961426501399541</v>
      </c>
      <c r="L37" s="67">
        <f t="shared" si="0"/>
        <v>113.21348102041806</v>
      </c>
      <c r="M37" s="67">
        <f t="shared" si="0"/>
        <v>81.434570183524841</v>
      </c>
      <c r="N37" s="67">
        <f t="shared" si="0"/>
        <v>76.95669934640523</v>
      </c>
      <c r="O37" s="67">
        <f t="shared" si="0"/>
        <v>111.87516028184893</v>
      </c>
      <c r="P37" s="67">
        <f t="shared" si="0"/>
        <v>73.961426501399544</v>
      </c>
      <c r="S37" s="70">
        <v>68.210878433467144</v>
      </c>
      <c r="T37" s="70">
        <v>113.21348102041806</v>
      </c>
      <c r="U37" s="70">
        <v>81.434570183524841</v>
      </c>
      <c r="V37" s="70">
        <v>76.95669934640523</v>
      </c>
      <c r="W37" s="70">
        <v>111.87516028184893</v>
      </c>
      <c r="X37" s="70">
        <v>73.961426501399544</v>
      </c>
    </row>
    <row r="38" spans="1:24" x14ac:dyDescent="0.25">
      <c r="A38">
        <v>37</v>
      </c>
      <c r="B38">
        <v>493819.787974999</v>
      </c>
      <c r="C38">
        <v>5180608.06183</v>
      </c>
      <c r="D38" t="s">
        <v>24</v>
      </c>
      <c r="E38" s="66">
        <v>3</v>
      </c>
      <c r="F38" s="68"/>
      <c r="G38" s="58">
        <v>0.59296323606720602</v>
      </c>
      <c r="H38" s="58">
        <v>0.43031747968414047</v>
      </c>
      <c r="I38" s="58">
        <v>0.16198830409356726</v>
      </c>
      <c r="J38" s="58">
        <v>0.57666504898702986</v>
      </c>
      <c r="K38" s="58"/>
      <c r="L38" s="67">
        <f t="shared" si="0"/>
        <v>59.296323606720605</v>
      </c>
      <c r="M38" s="67">
        <f t="shared" si="0"/>
        <v>43.031747968414045</v>
      </c>
      <c r="N38" s="67">
        <f t="shared" si="0"/>
        <v>16.198830409356727</v>
      </c>
      <c r="O38" s="67">
        <f t="shared" si="0"/>
        <v>57.666504898702989</v>
      </c>
      <c r="P38" s="67">
        <f t="shared" si="0"/>
        <v>0</v>
      </c>
      <c r="S38" s="70"/>
      <c r="T38" s="70">
        <v>59.296323606720605</v>
      </c>
      <c r="U38" s="70">
        <v>43.031747968414045</v>
      </c>
      <c r="V38" s="70">
        <v>16.198830409356727</v>
      </c>
      <c r="W38" s="70">
        <v>57.666504898702989</v>
      </c>
      <c r="X38" s="70">
        <v>0</v>
      </c>
    </row>
    <row r="39" spans="1:24" x14ac:dyDescent="0.25">
      <c r="A39">
        <v>38</v>
      </c>
      <c r="B39">
        <v>493851.68107400002</v>
      </c>
      <c r="C39">
        <v>5180592.0274799904</v>
      </c>
      <c r="D39" t="s">
        <v>24</v>
      </c>
      <c r="E39" s="66">
        <v>4</v>
      </c>
      <c r="F39" s="68">
        <v>52.217471700925238</v>
      </c>
      <c r="G39" s="58">
        <v>1.0255956661408996</v>
      </c>
      <c r="H39" s="58">
        <v>0.71996250791566208</v>
      </c>
      <c r="I39" s="58">
        <v>0.54802436125965537</v>
      </c>
      <c r="J39" s="58">
        <v>1.0483083679170402</v>
      </c>
      <c r="K39" s="58">
        <v>0.4752922968457266</v>
      </c>
      <c r="L39" s="67">
        <f t="shared" si="0"/>
        <v>102.55956661408996</v>
      </c>
      <c r="M39" s="67">
        <f t="shared" si="0"/>
        <v>71.996250791566212</v>
      </c>
      <c r="N39" s="67">
        <f t="shared" si="0"/>
        <v>54.802436125965535</v>
      </c>
      <c r="O39" s="67">
        <f t="shared" si="0"/>
        <v>104.83083679170402</v>
      </c>
      <c r="P39" s="67">
        <f t="shared" si="0"/>
        <v>47.529229684572663</v>
      </c>
      <c r="S39" s="70">
        <v>52.217471700925238</v>
      </c>
      <c r="T39" s="70">
        <v>102.55956661408996</v>
      </c>
      <c r="U39" s="70">
        <v>71.996250791566212</v>
      </c>
      <c r="V39" s="70">
        <v>54.802436125965535</v>
      </c>
      <c r="W39" s="70">
        <v>104.83083679170402</v>
      </c>
      <c r="X39" s="70">
        <v>47.529229684572663</v>
      </c>
    </row>
    <row r="40" spans="1:24" x14ac:dyDescent="0.25">
      <c r="A40">
        <v>39</v>
      </c>
      <c r="B40">
        <v>493883.62043100002</v>
      </c>
      <c r="C40">
        <v>5180621.2199799903</v>
      </c>
      <c r="D40" t="s">
        <v>24</v>
      </c>
      <c r="E40" s="66">
        <v>4</v>
      </c>
      <c r="F40" s="68"/>
      <c r="G40" s="58">
        <v>0.90265325711682109</v>
      </c>
      <c r="H40" s="58">
        <v>0.66180335483522101</v>
      </c>
      <c r="I40" s="58">
        <v>0.33224400871459697</v>
      </c>
      <c r="J40" s="58">
        <v>0.89554184856480978</v>
      </c>
      <c r="K40" s="58">
        <v>0.32705074060872769</v>
      </c>
      <c r="L40" s="67">
        <f t="shared" si="0"/>
        <v>90.265325711682109</v>
      </c>
      <c r="M40" s="67">
        <f t="shared" si="0"/>
        <v>66.1803354835221</v>
      </c>
      <c r="N40" s="67">
        <f t="shared" si="0"/>
        <v>33.2244008714597</v>
      </c>
      <c r="O40" s="67">
        <f t="shared" si="0"/>
        <v>89.554184856480973</v>
      </c>
      <c r="P40" s="67">
        <f t="shared" si="0"/>
        <v>32.705074060872768</v>
      </c>
      <c r="S40" s="70"/>
      <c r="T40" s="70">
        <v>90.265325711682109</v>
      </c>
      <c r="U40" s="70">
        <v>66.1803354835221</v>
      </c>
      <c r="V40" s="70">
        <v>33.2244008714597</v>
      </c>
      <c r="W40" s="70">
        <v>89.554184856480973</v>
      </c>
      <c r="X40" s="70">
        <v>32.705074060872768</v>
      </c>
    </row>
    <row r="41" spans="1:24" x14ac:dyDescent="0.25">
      <c r="A41">
        <v>40</v>
      </c>
      <c r="B41">
        <v>493915.526583998</v>
      </c>
      <c r="C41">
        <v>5180617.9650100004</v>
      </c>
      <c r="D41" t="s">
        <v>24</v>
      </c>
      <c r="E41" s="66">
        <v>5</v>
      </c>
      <c r="F41" s="68"/>
      <c r="G41" s="58">
        <v>0.60483797888052382</v>
      </c>
      <c r="H41" s="58">
        <v>0.4335132954988124</v>
      </c>
      <c r="I41" s="58">
        <v>9.0833333333333335E-2</v>
      </c>
      <c r="J41" s="58">
        <v>0.59279882422528729</v>
      </c>
      <c r="K41" s="58">
        <v>0.18602498530577197</v>
      </c>
      <c r="L41" s="67">
        <f t="shared" si="0"/>
        <v>60.483797888052379</v>
      </c>
      <c r="M41" s="67">
        <f t="shared" si="0"/>
        <v>43.351329549881243</v>
      </c>
      <c r="N41" s="67">
        <f t="shared" si="0"/>
        <v>9.0833333333333339</v>
      </c>
      <c r="O41" s="67">
        <f t="shared" si="0"/>
        <v>59.279882422528729</v>
      </c>
      <c r="P41" s="67">
        <f t="shared" si="0"/>
        <v>18.602498530577197</v>
      </c>
      <c r="S41" s="70"/>
      <c r="T41" s="70">
        <v>60.483797888052379</v>
      </c>
      <c r="U41" s="70">
        <v>43.351329549881243</v>
      </c>
      <c r="V41" s="70">
        <v>9.0833333333333339</v>
      </c>
      <c r="W41" s="70">
        <v>59.279882422528729</v>
      </c>
      <c r="X41" s="70">
        <v>18.602498530577197</v>
      </c>
    </row>
    <row r="42" spans="1:24" x14ac:dyDescent="0.25">
      <c r="A42">
        <v>41</v>
      </c>
      <c r="B42">
        <v>493947.431986999</v>
      </c>
      <c r="C42">
        <v>5180613.9323500004</v>
      </c>
      <c r="D42" t="s">
        <v>24</v>
      </c>
      <c r="E42" s="66">
        <v>6</v>
      </c>
      <c r="F42" s="68">
        <v>46.166868074915151</v>
      </c>
      <c r="G42" s="58">
        <v>1.1074018848156559</v>
      </c>
      <c r="H42" s="58">
        <v>0.73721609951014233</v>
      </c>
      <c r="I42" s="58">
        <v>0.65128205128205141</v>
      </c>
      <c r="J42" s="58">
        <v>1.1274772403138491</v>
      </c>
      <c r="K42" s="58">
        <v>0.60054306768503563</v>
      </c>
      <c r="L42" s="67">
        <f t="shared" si="0"/>
        <v>110.7401884815656</v>
      </c>
      <c r="M42" s="67">
        <f t="shared" si="0"/>
        <v>73.72160995101423</v>
      </c>
      <c r="N42" s="67">
        <f t="shared" si="0"/>
        <v>65.128205128205138</v>
      </c>
      <c r="O42" s="67">
        <f t="shared" si="0"/>
        <v>112.74772403138491</v>
      </c>
      <c r="P42" s="67">
        <f t="shared" si="0"/>
        <v>60.054306768503565</v>
      </c>
      <c r="S42" s="70">
        <v>46.166868074915151</v>
      </c>
      <c r="T42" s="70">
        <v>110.7401884815656</v>
      </c>
      <c r="U42" s="70">
        <v>73.72160995101423</v>
      </c>
      <c r="V42" s="70">
        <v>65.128205128205138</v>
      </c>
      <c r="W42" s="70">
        <v>112.74772403138491</v>
      </c>
      <c r="X42" s="70">
        <v>60.054306768503565</v>
      </c>
    </row>
    <row r="43" spans="1:24" x14ac:dyDescent="0.25">
      <c r="A43">
        <v>42</v>
      </c>
      <c r="B43">
        <v>493228.31810600002</v>
      </c>
      <c r="C43">
        <v>5180622.0768400002</v>
      </c>
      <c r="D43" t="s">
        <v>9</v>
      </c>
      <c r="E43" s="66">
        <v>1</v>
      </c>
      <c r="F43" s="68">
        <v>60.531496062992119</v>
      </c>
      <c r="G43" s="58">
        <v>1.1244484092070501</v>
      </c>
      <c r="H43" s="58">
        <v>0.79064175297258199</v>
      </c>
      <c r="I43" s="58">
        <v>0.64837092731829571</v>
      </c>
      <c r="J43" s="58">
        <v>1.1261815577238665</v>
      </c>
      <c r="K43" s="58">
        <v>0.66750968665649346</v>
      </c>
      <c r="L43" s="67">
        <f t="shared" si="0"/>
        <v>112.44484092070502</v>
      </c>
      <c r="M43" s="67">
        <f t="shared" si="0"/>
        <v>79.064175297258203</v>
      </c>
      <c r="N43" s="67">
        <f t="shared" si="0"/>
        <v>64.837092731829571</v>
      </c>
      <c r="O43" s="67">
        <f t="shared" si="0"/>
        <v>112.61815577238666</v>
      </c>
      <c r="P43" s="67">
        <f t="shared" si="0"/>
        <v>66.750968665649353</v>
      </c>
      <c r="S43" s="70">
        <v>60.531496062992119</v>
      </c>
      <c r="T43" s="70">
        <v>112.44484092070502</v>
      </c>
      <c r="U43" s="70">
        <v>79.064175297258203</v>
      </c>
      <c r="V43" s="70">
        <v>64.837092731829571</v>
      </c>
      <c r="W43" s="70">
        <v>112.61815577238666</v>
      </c>
      <c r="X43" s="70">
        <v>66.750968665649353</v>
      </c>
    </row>
    <row r="44" spans="1:24" x14ac:dyDescent="0.25">
      <c r="A44">
        <v>43</v>
      </c>
      <c r="B44">
        <v>493257.95663500001</v>
      </c>
      <c r="C44">
        <v>5180626.4461700004</v>
      </c>
      <c r="D44" t="s">
        <v>9</v>
      </c>
      <c r="E44" s="66">
        <v>1</v>
      </c>
      <c r="F44" s="68">
        <v>47.563976377952748</v>
      </c>
      <c r="G44" s="58">
        <v>1.1628635185331331</v>
      </c>
      <c r="H44" s="58">
        <v>0.82422844238874793</v>
      </c>
      <c r="I44" s="58">
        <v>0.68415356573251307</v>
      </c>
      <c r="J44" s="58">
        <v>1.1440570127868472</v>
      </c>
      <c r="K44" s="58">
        <v>0.69052205497468122</v>
      </c>
      <c r="L44" s="67">
        <f t="shared" si="0"/>
        <v>116.28635185331331</v>
      </c>
      <c r="M44" s="67">
        <f t="shared" si="0"/>
        <v>82.422844238874788</v>
      </c>
      <c r="N44" s="67">
        <f t="shared" si="0"/>
        <v>68.415356573251302</v>
      </c>
      <c r="O44" s="67">
        <f t="shared" si="0"/>
        <v>114.40570127868472</v>
      </c>
      <c r="P44" s="67">
        <f t="shared" si="0"/>
        <v>69.052205497468123</v>
      </c>
      <c r="S44" s="70">
        <v>47.563976377952748</v>
      </c>
      <c r="T44" s="70">
        <v>116.28635185331331</v>
      </c>
      <c r="U44" s="70">
        <v>82.422844238874788</v>
      </c>
      <c r="V44" s="70">
        <v>68.415356573251302</v>
      </c>
      <c r="W44" s="70">
        <v>114.40570127868472</v>
      </c>
      <c r="X44" s="70">
        <v>69.052205497468123</v>
      </c>
    </row>
    <row r="45" spans="1:24" x14ac:dyDescent="0.25">
      <c r="A45">
        <v>44</v>
      </c>
      <c r="B45">
        <v>493289.86292500002</v>
      </c>
      <c r="C45">
        <v>5180623.6323600002</v>
      </c>
      <c r="D45" t="s">
        <v>9</v>
      </c>
      <c r="E45" s="66">
        <v>2</v>
      </c>
      <c r="F45" s="68">
        <v>39.788385826771652</v>
      </c>
      <c r="G45" s="58">
        <v>0.84349940256382094</v>
      </c>
      <c r="H45" s="58">
        <v>0.51769091145314516</v>
      </c>
      <c r="I45" s="58">
        <v>0.33300604452307236</v>
      </c>
      <c r="J45" s="58">
        <v>0.87630077709689602</v>
      </c>
      <c r="K45" s="58">
        <v>0.24543566827659333</v>
      </c>
      <c r="L45" s="67">
        <f t="shared" si="0"/>
        <v>84.349940256382098</v>
      </c>
      <c r="M45" s="67">
        <f t="shared" si="0"/>
        <v>51.769091145314519</v>
      </c>
      <c r="N45" s="67">
        <f t="shared" si="0"/>
        <v>33.300604452307233</v>
      </c>
      <c r="O45" s="67">
        <f t="shared" si="0"/>
        <v>87.630077709689601</v>
      </c>
      <c r="P45" s="67">
        <f t="shared" si="0"/>
        <v>24.543566827659333</v>
      </c>
      <c r="S45" s="70">
        <v>39.788385826771652</v>
      </c>
      <c r="T45" s="70">
        <v>84.349940256382098</v>
      </c>
      <c r="U45" s="70">
        <v>51.769091145314519</v>
      </c>
      <c r="V45" s="70">
        <v>33.300604452307233</v>
      </c>
      <c r="W45" s="70">
        <v>87.630077709689601</v>
      </c>
      <c r="X45" s="70">
        <v>24.543566827659333</v>
      </c>
    </row>
    <row r="46" spans="1:24" x14ac:dyDescent="0.25">
      <c r="A46">
        <v>45</v>
      </c>
      <c r="B46">
        <v>493323.203397998</v>
      </c>
      <c r="C46">
        <v>5180641.4112200001</v>
      </c>
      <c r="D46" t="s">
        <v>9</v>
      </c>
      <c r="E46" s="66">
        <v>3</v>
      </c>
      <c r="F46" s="68">
        <v>42.618110236220467</v>
      </c>
      <c r="G46" s="58">
        <v>0.77943971962475012</v>
      </c>
      <c r="H46" s="58">
        <v>0.56511527671685757</v>
      </c>
      <c r="I46" s="58">
        <v>0.18671679197994986</v>
      </c>
      <c r="J46" s="58">
        <v>0.76812811818689319</v>
      </c>
      <c r="K46" s="58">
        <v>0.24886660499353117</v>
      </c>
      <c r="L46" s="67">
        <f t="shared" si="0"/>
        <v>77.943971962475018</v>
      </c>
      <c r="M46" s="67">
        <f t="shared" si="0"/>
        <v>56.511527671685755</v>
      </c>
      <c r="N46" s="67">
        <f t="shared" si="0"/>
        <v>18.671679197994987</v>
      </c>
      <c r="O46" s="67">
        <f t="shared" si="0"/>
        <v>76.812811818689326</v>
      </c>
      <c r="P46" s="67">
        <f t="shared" si="0"/>
        <v>24.886660499353116</v>
      </c>
      <c r="S46" s="70">
        <v>42.618110236220467</v>
      </c>
      <c r="T46" s="70">
        <v>77.943971962475018</v>
      </c>
      <c r="U46" s="70">
        <v>56.511527671685755</v>
      </c>
      <c r="V46" s="70">
        <v>18.671679197994987</v>
      </c>
      <c r="W46" s="70">
        <v>76.812811818689326</v>
      </c>
      <c r="X46" s="70">
        <v>24.886660499353116</v>
      </c>
    </row>
    <row r="47" spans="1:24" x14ac:dyDescent="0.25">
      <c r="A47">
        <v>46</v>
      </c>
      <c r="B47">
        <v>493353.700202999</v>
      </c>
      <c r="C47">
        <v>5180640.2296700003</v>
      </c>
      <c r="D47" t="s">
        <v>9</v>
      </c>
      <c r="E47" s="66">
        <v>3</v>
      </c>
      <c r="F47" s="68">
        <v>51.082677165354333</v>
      </c>
      <c r="G47" s="58">
        <v>0.97087567791401741</v>
      </c>
      <c r="H47" s="58">
        <v>0.70390174650257065</v>
      </c>
      <c r="I47" s="58">
        <v>0.47518796992481194</v>
      </c>
      <c r="J47" s="58">
        <v>0.95473078027993596</v>
      </c>
      <c r="K47" s="58">
        <v>0.48776371255751361</v>
      </c>
      <c r="L47" s="67">
        <f t="shared" si="0"/>
        <v>97.087567791401739</v>
      </c>
      <c r="M47" s="67">
        <f t="shared" si="0"/>
        <v>70.390174650257066</v>
      </c>
      <c r="N47" s="67">
        <f t="shared" si="0"/>
        <v>47.518796992481192</v>
      </c>
      <c r="O47" s="67">
        <f t="shared" si="0"/>
        <v>95.473078027993594</v>
      </c>
      <c r="P47" s="67">
        <f t="shared" si="0"/>
        <v>48.776371255751357</v>
      </c>
      <c r="S47" s="70">
        <v>51.082677165354333</v>
      </c>
      <c r="T47" s="70">
        <v>97.087567791401739</v>
      </c>
      <c r="U47" s="70">
        <v>70.390174650257066</v>
      </c>
      <c r="V47" s="70">
        <v>47.518796992481192</v>
      </c>
      <c r="W47" s="70">
        <v>95.473078027993594</v>
      </c>
      <c r="X47" s="70">
        <v>48.776371255751357</v>
      </c>
    </row>
    <row r="48" spans="1:24" x14ac:dyDescent="0.25">
      <c r="A48">
        <v>47</v>
      </c>
      <c r="B48">
        <v>493385.61993400002</v>
      </c>
      <c r="C48">
        <v>5180649.6397900004</v>
      </c>
      <c r="D48" t="s">
        <v>9</v>
      </c>
      <c r="E48" s="66">
        <v>4</v>
      </c>
      <c r="F48" s="68">
        <v>56.76673228346457</v>
      </c>
      <c r="G48" s="58">
        <v>1.0655340869372592</v>
      </c>
      <c r="H48" s="58">
        <v>0.80963029492217009</v>
      </c>
      <c r="I48" s="58">
        <v>0.61436309262396216</v>
      </c>
      <c r="J48" s="58">
        <v>1.0490763095181643</v>
      </c>
      <c r="K48" s="58">
        <v>0.64280685808868709</v>
      </c>
      <c r="L48" s="67">
        <f t="shared" si="0"/>
        <v>106.55340869372591</v>
      </c>
      <c r="M48" s="67">
        <f t="shared" si="0"/>
        <v>80.963029492217004</v>
      </c>
      <c r="N48" s="67">
        <f t="shared" si="0"/>
        <v>61.436309262396215</v>
      </c>
      <c r="O48" s="67">
        <f t="shared" si="0"/>
        <v>104.90763095181643</v>
      </c>
      <c r="P48" s="67">
        <f t="shared" si="0"/>
        <v>64.280685808868711</v>
      </c>
      <c r="S48" s="70">
        <v>56.76673228346457</v>
      </c>
      <c r="T48" s="70">
        <v>106.55340869372591</v>
      </c>
      <c r="U48" s="70">
        <v>80.963029492217004</v>
      </c>
      <c r="V48" s="70">
        <v>61.436309262396215</v>
      </c>
      <c r="W48" s="70">
        <v>104.90763095181643</v>
      </c>
      <c r="X48" s="70">
        <v>64.280685808868711</v>
      </c>
    </row>
    <row r="49" spans="1:24" x14ac:dyDescent="0.25">
      <c r="A49">
        <v>48</v>
      </c>
      <c r="B49">
        <v>493417.52554900001</v>
      </c>
      <c r="C49">
        <v>5180646.2710499903</v>
      </c>
      <c r="D49" t="s">
        <v>9</v>
      </c>
      <c r="E49" s="66">
        <v>5</v>
      </c>
      <c r="F49" s="68">
        <v>55.659448818897644</v>
      </c>
      <c r="G49" s="58">
        <v>1.1199465637654782</v>
      </c>
      <c r="H49" s="58">
        <v>0.82875633117734016</v>
      </c>
      <c r="I49" s="58">
        <v>0.73325358851674638</v>
      </c>
      <c r="J49" s="58">
        <v>1.0965982762191719</v>
      </c>
      <c r="K49" s="58">
        <v>0.70591629374995024</v>
      </c>
      <c r="L49" s="67">
        <f t="shared" si="0"/>
        <v>111.99465637654782</v>
      </c>
      <c r="M49" s="67">
        <f t="shared" si="0"/>
        <v>82.875633117734012</v>
      </c>
      <c r="N49" s="67">
        <f t="shared" si="0"/>
        <v>73.325358851674636</v>
      </c>
      <c r="O49" s="67">
        <f t="shared" si="0"/>
        <v>109.65982762191719</v>
      </c>
      <c r="P49" s="67">
        <f t="shared" si="0"/>
        <v>70.591629374995023</v>
      </c>
      <c r="S49" s="70">
        <v>55.659448818897644</v>
      </c>
      <c r="T49" s="70">
        <v>111.99465637654782</v>
      </c>
      <c r="U49" s="70">
        <v>82.875633117734012</v>
      </c>
      <c r="V49" s="70">
        <v>73.325358851674636</v>
      </c>
      <c r="W49" s="70">
        <v>109.65982762191719</v>
      </c>
      <c r="X49" s="70">
        <v>70.591629374995023</v>
      </c>
    </row>
    <row r="50" spans="1:24" x14ac:dyDescent="0.25">
      <c r="A50">
        <v>49</v>
      </c>
      <c r="B50">
        <v>493449.423316998</v>
      </c>
      <c r="C50">
        <v>5180635.6795399804</v>
      </c>
      <c r="D50" t="s">
        <v>9</v>
      </c>
      <c r="E50" s="66">
        <v>6</v>
      </c>
      <c r="F50" s="68">
        <v>55.019685039370074</v>
      </c>
      <c r="G50" s="58">
        <v>1.133105847052613</v>
      </c>
      <c r="H50" s="58">
        <v>0.86177233369191109</v>
      </c>
      <c r="I50" s="58">
        <v>0.70129587803500848</v>
      </c>
      <c r="J50" s="58">
        <v>1.1170809496282499</v>
      </c>
      <c r="K50" s="58">
        <v>0.6978234976529617</v>
      </c>
      <c r="L50" s="67">
        <f t="shared" si="0"/>
        <v>113.31058470526129</v>
      </c>
      <c r="M50" s="67">
        <f t="shared" si="0"/>
        <v>86.177233369191114</v>
      </c>
      <c r="N50" s="67">
        <f t="shared" si="0"/>
        <v>70.129587803500854</v>
      </c>
      <c r="O50" s="67">
        <f t="shared" si="0"/>
        <v>111.70809496282499</v>
      </c>
      <c r="P50" s="67">
        <f t="shared" si="0"/>
        <v>69.782349765296175</v>
      </c>
      <c r="S50" s="70">
        <v>55.019685039370074</v>
      </c>
      <c r="T50" s="70">
        <v>113.31058470526129</v>
      </c>
      <c r="U50" s="70">
        <v>86.177233369191114</v>
      </c>
      <c r="V50" s="70">
        <v>70.129587803500854</v>
      </c>
      <c r="W50" s="70">
        <v>111.70809496282499</v>
      </c>
      <c r="X50" s="70">
        <v>69.782349765296175</v>
      </c>
    </row>
    <row r="51" spans="1:24" x14ac:dyDescent="0.25">
      <c r="A51">
        <v>50</v>
      </c>
      <c r="B51">
        <v>493485.65363100002</v>
      </c>
      <c r="C51">
        <v>5180644.8884500004</v>
      </c>
      <c r="D51" t="s">
        <v>15</v>
      </c>
      <c r="E51" s="66">
        <v>1</v>
      </c>
      <c r="F51" s="68">
        <v>66.04553346456693</v>
      </c>
      <c r="G51" s="58">
        <v>1.0632676018216756</v>
      </c>
      <c r="H51" s="58">
        <v>0.74076082407095356</v>
      </c>
      <c r="I51" s="58">
        <v>0.55924242424242432</v>
      </c>
      <c r="J51" s="58">
        <v>1.0573191234128172</v>
      </c>
      <c r="K51" s="58">
        <v>0.55285253369367304</v>
      </c>
      <c r="L51" s="67">
        <f t="shared" si="0"/>
        <v>106.32676018216756</v>
      </c>
      <c r="M51" s="67">
        <f t="shared" si="0"/>
        <v>74.076082407095356</v>
      </c>
      <c r="N51" s="67">
        <f t="shared" si="0"/>
        <v>55.924242424242429</v>
      </c>
      <c r="O51" s="67">
        <f t="shared" si="0"/>
        <v>105.73191234128171</v>
      </c>
      <c r="P51" s="67">
        <f t="shared" si="0"/>
        <v>55.285253369367304</v>
      </c>
      <c r="S51" s="70">
        <v>66.04553346456693</v>
      </c>
      <c r="T51" s="70">
        <v>106.32676018216756</v>
      </c>
      <c r="U51" s="70">
        <v>74.076082407095356</v>
      </c>
      <c r="V51" s="70">
        <v>55.924242424242429</v>
      </c>
      <c r="W51" s="70">
        <v>105.73191234128171</v>
      </c>
      <c r="X51" s="70">
        <v>55.285253369367304</v>
      </c>
    </row>
    <row r="52" spans="1:24" x14ac:dyDescent="0.25">
      <c r="A52">
        <v>51</v>
      </c>
      <c r="B52">
        <v>493514.03761100001</v>
      </c>
      <c r="C52">
        <v>5180631.0323999804</v>
      </c>
      <c r="D52" t="s">
        <v>15</v>
      </c>
      <c r="E52" s="66">
        <v>2</v>
      </c>
      <c r="F52" s="68">
        <v>63.07310590551181</v>
      </c>
      <c r="G52" s="58">
        <v>0.99497090460376236</v>
      </c>
      <c r="H52" s="58">
        <v>0.70084181105103605</v>
      </c>
      <c r="I52" s="58">
        <v>0.55980392156862746</v>
      </c>
      <c r="J52" s="58">
        <v>0.99381112377871794</v>
      </c>
      <c r="K52" s="58">
        <v>0.5033189318711685</v>
      </c>
      <c r="L52" s="67">
        <f t="shared" si="0"/>
        <v>99.497090460376242</v>
      </c>
      <c r="M52" s="67">
        <f t="shared" si="0"/>
        <v>70.08418110510361</v>
      </c>
      <c r="N52" s="67">
        <f t="shared" si="0"/>
        <v>55.980392156862749</v>
      </c>
      <c r="O52" s="67">
        <f t="shared" si="0"/>
        <v>99.381112377871801</v>
      </c>
      <c r="P52" s="67">
        <f t="shared" si="0"/>
        <v>50.331893187116847</v>
      </c>
      <c r="S52" s="70">
        <v>63.07310590551181</v>
      </c>
      <c r="T52" s="70">
        <v>99.497090460376242</v>
      </c>
      <c r="U52" s="70">
        <v>70.08418110510361</v>
      </c>
      <c r="V52" s="70">
        <v>55.980392156862749</v>
      </c>
      <c r="W52" s="70">
        <v>99.381112377871801</v>
      </c>
      <c r="X52" s="70">
        <v>50.331893187116847</v>
      </c>
    </row>
    <row r="53" spans="1:24" x14ac:dyDescent="0.25">
      <c r="A53">
        <v>52</v>
      </c>
      <c r="B53">
        <v>493545.15792600001</v>
      </c>
      <c r="C53">
        <v>5180641.6875400003</v>
      </c>
      <c r="D53" t="s">
        <v>15</v>
      </c>
      <c r="E53" s="66">
        <v>2</v>
      </c>
      <c r="F53" s="68">
        <v>67.871335433070868</v>
      </c>
      <c r="G53" s="58">
        <v>1.1187392753840428</v>
      </c>
      <c r="H53" s="58">
        <v>0.77725226310051121</v>
      </c>
      <c r="I53" s="58">
        <v>0.6212418300653596</v>
      </c>
      <c r="J53" s="58">
        <v>1.1223310717177317</v>
      </c>
      <c r="K53" s="58">
        <v>0.59578581266557729</v>
      </c>
      <c r="L53" s="67">
        <f t="shared" si="0"/>
        <v>111.87392753840429</v>
      </c>
      <c r="M53" s="67">
        <f t="shared" si="0"/>
        <v>77.725226310051127</v>
      </c>
      <c r="N53" s="67">
        <f t="shared" si="0"/>
        <v>62.124183006535958</v>
      </c>
      <c r="O53" s="67">
        <f t="shared" si="0"/>
        <v>112.23310717177317</v>
      </c>
      <c r="P53" s="67">
        <f t="shared" si="0"/>
        <v>59.578581266557727</v>
      </c>
      <c r="S53" s="70">
        <v>67.871335433070868</v>
      </c>
      <c r="T53" s="70">
        <v>111.87392753840429</v>
      </c>
      <c r="U53" s="70">
        <v>77.725226310051127</v>
      </c>
      <c r="V53" s="70">
        <v>62.124183006535958</v>
      </c>
      <c r="W53" s="70">
        <v>112.23310717177317</v>
      </c>
      <c r="X53" s="70">
        <v>59.578581266557727</v>
      </c>
    </row>
    <row r="54" spans="1:24" x14ac:dyDescent="0.25">
      <c r="A54">
        <v>53</v>
      </c>
      <c r="B54">
        <v>493577.061649999</v>
      </c>
      <c r="C54">
        <v>5180636.4305800004</v>
      </c>
      <c r="D54" t="s">
        <v>15</v>
      </c>
      <c r="E54" s="66">
        <v>3</v>
      </c>
      <c r="F54" s="68">
        <v>65.789637007874006</v>
      </c>
      <c r="G54" s="58">
        <v>1.110708697229942</v>
      </c>
      <c r="H54" s="58">
        <v>0.78399430381663471</v>
      </c>
      <c r="I54" s="58">
        <v>0.63435655253837075</v>
      </c>
      <c r="J54" s="58">
        <v>1.1214964818414244</v>
      </c>
      <c r="K54" s="58">
        <v>0.59546843083060363</v>
      </c>
      <c r="L54" s="67">
        <f t="shared" ref="L54:P104" si="1">G54*100</f>
        <v>111.0708697229942</v>
      </c>
      <c r="M54" s="67">
        <f t="shared" si="1"/>
        <v>78.399430381663464</v>
      </c>
      <c r="N54" s="67">
        <f t="shared" si="1"/>
        <v>63.435655253837076</v>
      </c>
      <c r="O54" s="67">
        <f t="shared" si="1"/>
        <v>112.14964818414244</v>
      </c>
      <c r="P54" s="67">
        <f t="shared" si="1"/>
        <v>59.546843083060367</v>
      </c>
      <c r="S54" s="70">
        <v>65.789637007874006</v>
      </c>
      <c r="T54" s="70">
        <v>111.0708697229942</v>
      </c>
      <c r="U54" s="70">
        <v>78.399430381663464</v>
      </c>
      <c r="V54" s="70">
        <v>63.435655253837076</v>
      </c>
      <c r="W54" s="70">
        <v>112.14964818414244</v>
      </c>
      <c r="X54" s="70">
        <v>59.546843083060367</v>
      </c>
    </row>
    <row r="55" spans="1:24" x14ac:dyDescent="0.25">
      <c r="A55">
        <v>54</v>
      </c>
      <c r="B55">
        <v>493608.97844500002</v>
      </c>
      <c r="C55">
        <v>5180643.3971999902</v>
      </c>
      <c r="D55" t="s">
        <v>15</v>
      </c>
      <c r="E55" s="66">
        <v>4</v>
      </c>
      <c r="F55" s="68">
        <v>67.361970472440944</v>
      </c>
      <c r="G55" s="58">
        <v>1.1268551730178229</v>
      </c>
      <c r="H55" s="58">
        <v>0.80381720260538503</v>
      </c>
      <c r="I55" s="58">
        <v>0.68215240641711228</v>
      </c>
      <c r="J55" s="58">
        <v>1.0689559250176526</v>
      </c>
      <c r="K55" s="58">
        <v>0.67700999886800761</v>
      </c>
      <c r="L55" s="67">
        <f t="shared" si="1"/>
        <v>112.68551730178228</v>
      </c>
      <c r="M55" s="67">
        <f t="shared" si="1"/>
        <v>80.381720260538501</v>
      </c>
      <c r="N55" s="67">
        <f t="shared" si="1"/>
        <v>68.215240641711233</v>
      </c>
      <c r="O55" s="67">
        <f t="shared" si="1"/>
        <v>106.89559250176526</v>
      </c>
      <c r="P55" s="67">
        <f t="shared" si="1"/>
        <v>67.700999886800759</v>
      </c>
      <c r="S55" s="70">
        <v>67.361970472440944</v>
      </c>
      <c r="T55" s="70">
        <v>112.68551730178228</v>
      </c>
      <c r="U55" s="70">
        <v>80.381720260538501</v>
      </c>
      <c r="V55" s="70">
        <v>68.215240641711233</v>
      </c>
      <c r="W55" s="70">
        <v>106.89559250176526</v>
      </c>
      <c r="X55" s="70">
        <v>67.700999886800759</v>
      </c>
    </row>
    <row r="56" spans="1:24" x14ac:dyDescent="0.25">
      <c r="A56">
        <v>55</v>
      </c>
      <c r="B56">
        <v>493640.878448</v>
      </c>
      <c r="C56">
        <v>5180634.5846699905</v>
      </c>
      <c r="D56" t="s">
        <v>15</v>
      </c>
      <c r="E56" s="66">
        <v>5</v>
      </c>
      <c r="F56" s="68">
        <v>62.162636220472436</v>
      </c>
      <c r="G56" s="58">
        <v>1.0626876859557628</v>
      </c>
      <c r="H56" s="58">
        <v>0.71466165036509199</v>
      </c>
      <c r="I56" s="58">
        <v>0.64805194805194799</v>
      </c>
      <c r="J56" s="58">
        <v>1.0876925425938329</v>
      </c>
      <c r="K56" s="58">
        <v>0.53732048879496253</v>
      </c>
      <c r="L56" s="67">
        <f t="shared" si="1"/>
        <v>106.26876859557628</v>
      </c>
      <c r="M56" s="67">
        <f t="shared" si="1"/>
        <v>71.466165036509196</v>
      </c>
      <c r="N56" s="67">
        <f t="shared" si="1"/>
        <v>64.805194805194802</v>
      </c>
      <c r="O56" s="67">
        <f t="shared" si="1"/>
        <v>108.76925425938329</v>
      </c>
      <c r="P56" s="67">
        <f t="shared" si="1"/>
        <v>53.732048879496254</v>
      </c>
      <c r="S56" s="70">
        <v>62.162636220472436</v>
      </c>
      <c r="T56" s="70">
        <v>106.26876859557628</v>
      </c>
      <c r="U56" s="70">
        <v>71.466165036509196</v>
      </c>
      <c r="V56" s="70">
        <v>64.805194805194802</v>
      </c>
      <c r="W56" s="70">
        <v>108.76925425938329</v>
      </c>
      <c r="X56" s="70">
        <v>53.732048879496254</v>
      </c>
    </row>
    <row r="57" spans="1:24" x14ac:dyDescent="0.25">
      <c r="A57">
        <v>56</v>
      </c>
      <c r="B57">
        <v>493671.430219998</v>
      </c>
      <c r="C57">
        <v>5180643.5840299902</v>
      </c>
      <c r="D57" t="s">
        <v>15</v>
      </c>
      <c r="E57" s="66">
        <v>5</v>
      </c>
      <c r="F57" s="68">
        <v>66.070174015748023</v>
      </c>
      <c r="G57" s="58">
        <v>1.1895602349085652</v>
      </c>
      <c r="H57" s="58">
        <v>0.80084684566175424</v>
      </c>
      <c r="I57" s="58">
        <v>0.78874458874458886</v>
      </c>
      <c r="J57" s="58">
        <v>1.2180106109700537</v>
      </c>
      <c r="K57" s="58">
        <v>0.66788928468819753</v>
      </c>
      <c r="L57" s="67">
        <f t="shared" si="1"/>
        <v>118.95602349085652</v>
      </c>
      <c r="M57" s="67">
        <f t="shared" si="1"/>
        <v>80.084684566175426</v>
      </c>
      <c r="N57" s="67">
        <f t="shared" si="1"/>
        <v>78.874458874458881</v>
      </c>
      <c r="O57" s="67">
        <f t="shared" si="1"/>
        <v>121.80106109700537</v>
      </c>
      <c r="P57" s="67">
        <f t="shared" si="1"/>
        <v>66.788928468819748</v>
      </c>
      <c r="S57" s="70">
        <v>66.070174015748023</v>
      </c>
      <c r="T57" s="70">
        <v>118.95602349085652</v>
      </c>
      <c r="U57" s="70">
        <v>80.084684566175426</v>
      </c>
      <c r="V57" s="70">
        <v>78.874458874458881</v>
      </c>
      <c r="W57" s="70">
        <v>121.80106109700537</v>
      </c>
      <c r="X57" s="70">
        <v>66.788928468819748</v>
      </c>
    </row>
    <row r="58" spans="1:24" x14ac:dyDescent="0.25">
      <c r="A58">
        <v>57</v>
      </c>
      <c r="B58">
        <v>493704.70950300002</v>
      </c>
      <c r="C58">
        <v>5180646.2963300003</v>
      </c>
      <c r="D58" t="s">
        <v>15</v>
      </c>
      <c r="E58" s="66">
        <v>6</v>
      </c>
      <c r="F58" s="68">
        <v>56.547489370078743</v>
      </c>
      <c r="G58" s="58">
        <v>1.0067845913377373</v>
      </c>
      <c r="H58" s="58">
        <v>0.68169093763073707</v>
      </c>
      <c r="I58" s="58">
        <v>0.48614718614718622</v>
      </c>
      <c r="J58" s="58">
        <v>0.98965362049200678</v>
      </c>
      <c r="K58" s="58">
        <v>0.50708113787264564</v>
      </c>
      <c r="L58" s="67">
        <f t="shared" si="1"/>
        <v>100.67845913377373</v>
      </c>
      <c r="M58" s="67">
        <f t="shared" si="1"/>
        <v>68.169093763073704</v>
      </c>
      <c r="N58" s="67">
        <f t="shared" si="1"/>
        <v>48.614718614718619</v>
      </c>
      <c r="O58" s="67">
        <f t="shared" si="1"/>
        <v>98.965362049200678</v>
      </c>
      <c r="P58" s="67">
        <f t="shared" si="1"/>
        <v>50.708113787264566</v>
      </c>
      <c r="S58" s="70">
        <v>56.547489370078743</v>
      </c>
      <c r="T58" s="70">
        <v>100.67845913377373</v>
      </c>
      <c r="U58" s="70">
        <v>68.169093763073704</v>
      </c>
      <c r="V58" s="70">
        <v>48.614718614718619</v>
      </c>
      <c r="W58" s="70">
        <v>98.965362049200678</v>
      </c>
      <c r="X58" s="70">
        <v>50.708113787264566</v>
      </c>
    </row>
    <row r="59" spans="1:24" x14ac:dyDescent="0.25">
      <c r="A59">
        <v>58</v>
      </c>
      <c r="B59">
        <v>493736.59583100001</v>
      </c>
      <c r="C59">
        <v>5180624.2607800001</v>
      </c>
      <c r="D59" t="s">
        <v>24</v>
      </c>
      <c r="E59" s="66">
        <v>1</v>
      </c>
      <c r="F59" s="68">
        <v>43.928116910386201</v>
      </c>
      <c r="G59" s="58">
        <v>0.96960892114577613</v>
      </c>
      <c r="H59" s="58">
        <v>0.68462333935324915</v>
      </c>
      <c r="I59" s="58">
        <v>0.54003267973856206</v>
      </c>
      <c r="J59" s="58">
        <v>0.98547137898402248</v>
      </c>
      <c r="K59" s="58">
        <v>0.42072799863083427</v>
      </c>
      <c r="L59" s="67">
        <f t="shared" si="1"/>
        <v>96.960892114577618</v>
      </c>
      <c r="M59" s="67">
        <f t="shared" si="1"/>
        <v>68.462333935324921</v>
      </c>
      <c r="N59" s="67">
        <f t="shared" si="1"/>
        <v>54.003267973856204</v>
      </c>
      <c r="O59" s="67">
        <f t="shared" si="1"/>
        <v>98.547137898402255</v>
      </c>
      <c r="P59" s="67">
        <f t="shared" si="1"/>
        <v>42.072799863083425</v>
      </c>
      <c r="S59" s="70">
        <v>43.928116910386201</v>
      </c>
      <c r="T59" s="70">
        <v>96.960892114577618</v>
      </c>
      <c r="U59" s="70">
        <v>68.462333935324921</v>
      </c>
      <c r="V59" s="70">
        <v>54.003267973856204</v>
      </c>
      <c r="W59" s="70">
        <v>98.547137898402255</v>
      </c>
      <c r="X59" s="70">
        <v>42.072799863083425</v>
      </c>
    </row>
    <row r="60" spans="1:24" x14ac:dyDescent="0.25">
      <c r="A60">
        <v>59</v>
      </c>
      <c r="B60">
        <v>493770.79737400002</v>
      </c>
      <c r="C60">
        <v>5180636.94221</v>
      </c>
      <c r="D60" t="s">
        <v>24</v>
      </c>
      <c r="E60" s="66">
        <v>2</v>
      </c>
      <c r="F60" s="68">
        <v>55.070156501662673</v>
      </c>
      <c r="G60" s="58">
        <v>0.9833259175386736</v>
      </c>
      <c r="H60" s="58">
        <v>0.68733166254706279</v>
      </c>
      <c r="I60" s="58">
        <v>0.50832590612002371</v>
      </c>
      <c r="J60" s="58">
        <v>0.97152351175875029</v>
      </c>
      <c r="K60" s="58">
        <v>0.47015209293933397</v>
      </c>
      <c r="L60" s="67">
        <f t="shared" si="1"/>
        <v>98.332591753867362</v>
      </c>
      <c r="M60" s="67">
        <f t="shared" si="1"/>
        <v>68.733166254706276</v>
      </c>
      <c r="N60" s="67">
        <f t="shared" si="1"/>
        <v>50.83259061200237</v>
      </c>
      <c r="O60" s="67">
        <f t="shared" si="1"/>
        <v>97.152351175875026</v>
      </c>
      <c r="P60" s="67">
        <f t="shared" si="1"/>
        <v>47.015209293933395</v>
      </c>
      <c r="S60" s="70">
        <v>55.070156501662673</v>
      </c>
      <c r="T60" s="70">
        <v>98.332591753867362</v>
      </c>
      <c r="U60" s="70">
        <v>68.733166254706276</v>
      </c>
      <c r="V60" s="70">
        <v>50.83259061200237</v>
      </c>
      <c r="W60" s="70">
        <v>97.152351175875026</v>
      </c>
      <c r="X60" s="70">
        <v>47.015209293933395</v>
      </c>
    </row>
    <row r="61" spans="1:24" x14ac:dyDescent="0.25">
      <c r="A61">
        <v>60</v>
      </c>
      <c r="B61">
        <v>493800.430823998</v>
      </c>
      <c r="C61">
        <v>5180639.8627300002</v>
      </c>
      <c r="D61" t="s">
        <v>24</v>
      </c>
      <c r="E61" s="66">
        <v>2</v>
      </c>
      <c r="F61" s="68">
        <v>51.099088682609967</v>
      </c>
      <c r="G61" s="58">
        <v>1.047948631722909</v>
      </c>
      <c r="H61" s="58">
        <v>0.74493856067299735</v>
      </c>
      <c r="I61" s="58">
        <v>0.59652777777777788</v>
      </c>
      <c r="J61" s="58">
        <v>1.0392473119824974</v>
      </c>
      <c r="K61" s="58">
        <v>0.6034670837789089</v>
      </c>
      <c r="L61" s="67">
        <f t="shared" si="1"/>
        <v>104.7948631722909</v>
      </c>
      <c r="M61" s="67">
        <f t="shared" si="1"/>
        <v>74.493856067299731</v>
      </c>
      <c r="N61" s="67">
        <f t="shared" si="1"/>
        <v>59.652777777777786</v>
      </c>
      <c r="O61" s="67">
        <f t="shared" si="1"/>
        <v>103.92473119824975</v>
      </c>
      <c r="P61" s="67">
        <f t="shared" si="1"/>
        <v>60.346708377890891</v>
      </c>
      <c r="S61" s="70">
        <v>51.099088682609967</v>
      </c>
      <c r="T61" s="70">
        <v>104.7948631722909</v>
      </c>
      <c r="U61" s="70">
        <v>74.493856067299731</v>
      </c>
      <c r="V61" s="70">
        <v>59.652777777777786</v>
      </c>
      <c r="W61" s="70">
        <v>103.92473119824975</v>
      </c>
      <c r="X61" s="70">
        <v>60.346708377890891</v>
      </c>
    </row>
    <row r="62" spans="1:24" x14ac:dyDescent="0.25">
      <c r="A62">
        <v>61</v>
      </c>
      <c r="B62">
        <v>493832.32370200002</v>
      </c>
      <c r="C62">
        <v>5180623.82828</v>
      </c>
      <c r="D62" t="s">
        <v>24</v>
      </c>
      <c r="E62" s="66">
        <v>3</v>
      </c>
      <c r="F62" s="68"/>
      <c r="G62" s="58">
        <v>0.92523738432310121</v>
      </c>
      <c r="H62" s="58">
        <v>0.67316972328650171</v>
      </c>
      <c r="I62" s="58">
        <v>0.51052631578947372</v>
      </c>
      <c r="J62" s="58">
        <v>0.90514833841999143</v>
      </c>
      <c r="K62" s="58">
        <v>0.43704652509911596</v>
      </c>
      <c r="L62" s="67">
        <f t="shared" si="1"/>
        <v>92.523738432310125</v>
      </c>
      <c r="M62" s="67">
        <f t="shared" si="1"/>
        <v>67.316972328650166</v>
      </c>
      <c r="N62" s="67">
        <f t="shared" si="1"/>
        <v>51.05263157894737</v>
      </c>
      <c r="O62" s="67">
        <f t="shared" si="1"/>
        <v>90.514833841999149</v>
      </c>
      <c r="P62" s="67">
        <f t="shared" si="1"/>
        <v>43.704652509911597</v>
      </c>
      <c r="S62" s="70"/>
      <c r="T62" s="70">
        <v>92.523738432310125</v>
      </c>
      <c r="U62" s="70">
        <v>67.316972328650166</v>
      </c>
      <c r="V62" s="70">
        <v>51.05263157894737</v>
      </c>
      <c r="W62" s="70">
        <v>90.514833841999149</v>
      </c>
      <c r="X62" s="70">
        <v>43.704652509911597</v>
      </c>
    </row>
    <row r="63" spans="1:24" x14ac:dyDescent="0.25">
      <c r="A63">
        <v>62</v>
      </c>
      <c r="B63">
        <v>493862.44210400002</v>
      </c>
      <c r="C63">
        <v>5180655.2967800004</v>
      </c>
      <c r="D63" t="s">
        <v>24</v>
      </c>
      <c r="E63" s="66">
        <v>3</v>
      </c>
      <c r="F63" s="68">
        <v>49.52472769517049</v>
      </c>
      <c r="G63" s="58">
        <v>1.1062891369397552</v>
      </c>
      <c r="H63" s="58">
        <v>0.82899419198466962</v>
      </c>
      <c r="I63" s="58">
        <v>0.66829479000531622</v>
      </c>
      <c r="J63" s="58">
        <v>1.0686892484589448</v>
      </c>
      <c r="K63" s="58">
        <v>0.66676363710619024</v>
      </c>
      <c r="L63" s="67">
        <f t="shared" si="1"/>
        <v>110.62891369397552</v>
      </c>
      <c r="M63" s="67">
        <f t="shared" si="1"/>
        <v>82.899419198466958</v>
      </c>
      <c r="N63" s="67">
        <f t="shared" si="1"/>
        <v>66.82947900053162</v>
      </c>
      <c r="O63" s="67">
        <f t="shared" si="1"/>
        <v>106.86892484589447</v>
      </c>
      <c r="P63" s="67">
        <f t="shared" si="1"/>
        <v>66.676363710619029</v>
      </c>
      <c r="S63" s="70">
        <v>49.52472769517049</v>
      </c>
      <c r="T63" s="70">
        <v>110.62891369397552</v>
      </c>
      <c r="U63" s="70">
        <v>82.899419198466958</v>
      </c>
      <c r="V63" s="70">
        <v>66.82947900053162</v>
      </c>
      <c r="W63" s="70">
        <v>106.86892484589447</v>
      </c>
      <c r="X63" s="70">
        <v>66.676363710619029</v>
      </c>
    </row>
    <row r="64" spans="1:24" x14ac:dyDescent="0.25">
      <c r="A64">
        <v>63</v>
      </c>
      <c r="B64">
        <v>493896.16895899799</v>
      </c>
      <c r="C64">
        <v>5180649.7655999903</v>
      </c>
      <c r="D64" t="s">
        <v>24</v>
      </c>
      <c r="E64" s="66">
        <v>4</v>
      </c>
      <c r="F64" s="68">
        <v>53.075747731697653</v>
      </c>
      <c r="G64" s="58">
        <v>1.1786112149064183</v>
      </c>
      <c r="H64" s="58">
        <v>0.82936551615318443</v>
      </c>
      <c r="I64" s="58">
        <v>0.79634581105169344</v>
      </c>
      <c r="J64" s="58">
        <v>1.2001640441184318</v>
      </c>
      <c r="K64" s="58">
        <v>0.69196606782230663</v>
      </c>
      <c r="L64" s="67">
        <f t="shared" si="1"/>
        <v>117.86112149064184</v>
      </c>
      <c r="M64" s="67">
        <f t="shared" si="1"/>
        <v>82.93655161531845</v>
      </c>
      <c r="N64" s="67">
        <f t="shared" si="1"/>
        <v>79.634581105169346</v>
      </c>
      <c r="O64" s="67">
        <f t="shared" si="1"/>
        <v>120.01640441184318</v>
      </c>
      <c r="P64" s="67">
        <f t="shared" si="1"/>
        <v>69.19660678223066</v>
      </c>
      <c r="S64" s="70">
        <v>53.075747731697653</v>
      </c>
      <c r="T64" s="70">
        <v>117.86112149064184</v>
      </c>
      <c r="U64" s="70">
        <v>82.93655161531845</v>
      </c>
      <c r="V64" s="70">
        <v>79.634581105169346</v>
      </c>
      <c r="W64" s="70">
        <v>120.01640441184318</v>
      </c>
      <c r="X64" s="70">
        <v>69.19660678223066</v>
      </c>
    </row>
    <row r="65" spans="1:24" x14ac:dyDescent="0.25">
      <c r="A65">
        <v>64</v>
      </c>
      <c r="B65">
        <v>493928.07418</v>
      </c>
      <c r="C65">
        <v>5180645.7328500003</v>
      </c>
      <c r="D65" t="s">
        <v>24</v>
      </c>
      <c r="E65" s="66">
        <v>5</v>
      </c>
      <c r="F65" s="68">
        <v>55.622022742466264</v>
      </c>
      <c r="G65" s="58">
        <v>1.1061626137329905</v>
      </c>
      <c r="H65" s="58">
        <v>0.76446504975268226</v>
      </c>
      <c r="I65" s="58">
        <v>0.64507575757575752</v>
      </c>
      <c r="J65" s="58">
        <v>1.0759185362012953</v>
      </c>
      <c r="K65" s="58">
        <v>0.65680813656897785</v>
      </c>
      <c r="L65" s="67">
        <f t="shared" si="1"/>
        <v>110.61626137329905</v>
      </c>
      <c r="M65" s="67">
        <f t="shared" si="1"/>
        <v>76.446504975268226</v>
      </c>
      <c r="N65" s="67">
        <f t="shared" si="1"/>
        <v>64.507575757575751</v>
      </c>
      <c r="O65" s="67">
        <f t="shared" si="1"/>
        <v>107.59185362012953</v>
      </c>
      <c r="P65" s="67">
        <f t="shared" si="1"/>
        <v>65.680813656897783</v>
      </c>
      <c r="S65" s="70">
        <v>55.622022742466264</v>
      </c>
      <c r="T65" s="70">
        <v>110.61626137329905</v>
      </c>
      <c r="U65" s="70">
        <v>76.446504975268226</v>
      </c>
      <c r="V65" s="70">
        <v>64.507575757575751</v>
      </c>
      <c r="W65" s="70">
        <v>107.59185362012953</v>
      </c>
      <c r="X65" s="70">
        <v>65.680813656897783</v>
      </c>
    </row>
    <row r="66" spans="1:24" x14ac:dyDescent="0.25">
      <c r="A66">
        <v>65</v>
      </c>
      <c r="B66">
        <v>493959.974636</v>
      </c>
      <c r="C66">
        <v>5180636.9220099803</v>
      </c>
      <c r="D66" t="s">
        <v>24</v>
      </c>
      <c r="E66" s="66">
        <v>6</v>
      </c>
      <c r="F66" s="68">
        <v>57.533615304364297</v>
      </c>
      <c r="G66" s="58">
        <v>1.1842789412093082</v>
      </c>
      <c r="H66" s="58">
        <v>0.78043360314781018</v>
      </c>
      <c r="I66" s="58">
        <v>0.70705128205128209</v>
      </c>
      <c r="J66" s="58">
        <v>1.2077493789666627</v>
      </c>
      <c r="K66" s="58">
        <v>0.65540088406709152</v>
      </c>
      <c r="L66" s="67">
        <f t="shared" si="1"/>
        <v>118.42789412093082</v>
      </c>
      <c r="M66" s="67">
        <f t="shared" si="1"/>
        <v>78.043360314781012</v>
      </c>
      <c r="N66" s="67">
        <f t="shared" si="1"/>
        <v>70.705128205128204</v>
      </c>
      <c r="O66" s="67">
        <f t="shared" si="1"/>
        <v>120.77493789666627</v>
      </c>
      <c r="P66" s="67">
        <f t="shared" si="1"/>
        <v>65.540088406709145</v>
      </c>
      <c r="S66" s="70">
        <v>57.533615304364297</v>
      </c>
      <c r="T66" s="70">
        <v>118.42789412093082</v>
      </c>
      <c r="U66" s="70">
        <v>78.043360314781012</v>
      </c>
      <c r="V66" s="70">
        <v>70.705128205128204</v>
      </c>
      <c r="W66" s="70">
        <v>120.77493789666627</v>
      </c>
      <c r="X66" s="70">
        <v>65.540088406709145</v>
      </c>
    </row>
    <row r="67" spans="1:24" x14ac:dyDescent="0.25">
      <c r="A67">
        <v>66</v>
      </c>
      <c r="B67">
        <v>493989.609204999</v>
      </c>
      <c r="C67">
        <v>5180640.4995499803</v>
      </c>
      <c r="D67" t="s">
        <v>24</v>
      </c>
      <c r="E67" s="66">
        <v>6</v>
      </c>
      <c r="F67" s="68">
        <v>46.41084920226055</v>
      </c>
      <c r="G67" s="58">
        <v>1.1259072792428506</v>
      </c>
      <c r="H67" s="58">
        <v>0.74661088024743738</v>
      </c>
      <c r="I67" s="58">
        <v>0.67564102564102557</v>
      </c>
      <c r="J67" s="58">
        <v>1.143212706139924</v>
      </c>
      <c r="K67" s="58">
        <v>0.60444198818563866</v>
      </c>
      <c r="L67" s="67">
        <f t="shared" si="1"/>
        <v>112.59072792428506</v>
      </c>
      <c r="M67" s="67">
        <f t="shared" si="1"/>
        <v>74.661088024743734</v>
      </c>
      <c r="N67" s="67">
        <f t="shared" si="1"/>
        <v>67.564102564102555</v>
      </c>
      <c r="O67" s="67">
        <f t="shared" si="1"/>
        <v>114.3212706139924</v>
      </c>
      <c r="P67" s="67">
        <f t="shared" si="1"/>
        <v>60.444198818563862</v>
      </c>
      <c r="S67" s="70">
        <v>46.41084920226055</v>
      </c>
      <c r="T67" s="70">
        <v>112.59072792428506</v>
      </c>
      <c r="U67" s="70">
        <v>74.661088024743734</v>
      </c>
      <c r="V67" s="70">
        <v>67.564102564102555</v>
      </c>
      <c r="W67" s="70">
        <v>114.3212706139924</v>
      </c>
      <c r="X67" s="70">
        <v>60.444198818563862</v>
      </c>
    </row>
    <row r="68" spans="1:24" x14ac:dyDescent="0.25">
      <c r="A68">
        <v>67</v>
      </c>
      <c r="B68">
        <v>494023.79518900003</v>
      </c>
      <c r="C68">
        <v>5180638.7472000001</v>
      </c>
      <c r="D68" t="s">
        <v>24</v>
      </c>
      <c r="E68" s="66">
        <v>7</v>
      </c>
      <c r="F68" s="68">
        <v>39.918195648615587</v>
      </c>
      <c r="G68" s="58">
        <v>1.0097144125758128</v>
      </c>
      <c r="H68" s="58">
        <v>0.67737311716129867</v>
      </c>
      <c r="I68" s="58">
        <v>0.58750000000000002</v>
      </c>
      <c r="J68" s="58">
        <v>0.67737311716129867</v>
      </c>
      <c r="K68" s="58">
        <v>0.50681953978651906</v>
      </c>
      <c r="L68" s="67">
        <f t="shared" si="1"/>
        <v>100.97144125758129</v>
      </c>
      <c r="M68" s="67">
        <f t="shared" si="1"/>
        <v>67.737311716129867</v>
      </c>
      <c r="N68" s="67">
        <f t="shared" si="1"/>
        <v>58.75</v>
      </c>
      <c r="O68" s="67">
        <f t="shared" si="1"/>
        <v>67.737311716129867</v>
      </c>
      <c r="P68" s="67">
        <f t="shared" si="1"/>
        <v>50.681953978651904</v>
      </c>
      <c r="S68" s="70">
        <v>39.918195648615587</v>
      </c>
      <c r="T68" s="70">
        <v>100.97144125758129</v>
      </c>
      <c r="U68" s="70">
        <v>67.737311716129867</v>
      </c>
      <c r="V68" s="70">
        <v>58.75</v>
      </c>
      <c r="W68" s="70">
        <v>67.737311716129867</v>
      </c>
      <c r="X68" s="70">
        <v>50.681953978651904</v>
      </c>
    </row>
    <row r="69" spans="1:24" x14ac:dyDescent="0.25">
      <c r="A69">
        <v>68</v>
      </c>
      <c r="B69">
        <v>493264.633727999</v>
      </c>
      <c r="C69">
        <v>5180658.2196300002</v>
      </c>
      <c r="D69" t="s">
        <v>9</v>
      </c>
      <c r="E69" s="66">
        <v>1</v>
      </c>
      <c r="F69" s="68">
        <v>32.037401574803148</v>
      </c>
      <c r="G69" s="58">
        <v>0.98782882783222425</v>
      </c>
      <c r="H69" s="58">
        <v>0.69319409182753922</v>
      </c>
      <c r="I69" s="58">
        <v>0.45661027568922313</v>
      </c>
      <c r="J69" s="58">
        <v>0.97619592520289566</v>
      </c>
      <c r="K69" s="58">
        <v>0.47942419028853223</v>
      </c>
      <c r="L69" s="67">
        <f t="shared" si="1"/>
        <v>98.782882783222419</v>
      </c>
      <c r="M69" s="67">
        <f t="shared" si="1"/>
        <v>69.319409182753915</v>
      </c>
      <c r="N69" s="67">
        <f t="shared" si="1"/>
        <v>45.661027568922314</v>
      </c>
      <c r="O69" s="67">
        <f t="shared" si="1"/>
        <v>97.619592520289572</v>
      </c>
      <c r="P69" s="67">
        <f t="shared" si="1"/>
        <v>47.942419028853223</v>
      </c>
      <c r="S69" s="70">
        <v>32.037401574803148</v>
      </c>
      <c r="T69" s="70">
        <v>98.782882783222419</v>
      </c>
      <c r="U69" s="70">
        <v>69.319409182753915</v>
      </c>
      <c r="V69" s="70">
        <v>45.661027568922314</v>
      </c>
      <c r="W69" s="70">
        <v>97.619592520289572</v>
      </c>
      <c r="X69" s="70">
        <v>47.942419028853223</v>
      </c>
    </row>
    <row r="70" spans="1:24" x14ac:dyDescent="0.25">
      <c r="A70">
        <v>69</v>
      </c>
      <c r="B70">
        <v>493296.53985200002</v>
      </c>
      <c r="C70">
        <v>5180655.4058499904</v>
      </c>
      <c r="D70" t="s">
        <v>9</v>
      </c>
      <c r="E70" s="66">
        <v>2</v>
      </c>
      <c r="F70" s="68">
        <v>46.013779527559052</v>
      </c>
      <c r="G70" s="58">
        <v>0.84405402209263802</v>
      </c>
      <c r="H70" s="58">
        <v>0.53846465414269173</v>
      </c>
      <c r="I70" s="58">
        <v>0.37135485773256671</v>
      </c>
      <c r="J70" s="58">
        <v>0.8637972199499665</v>
      </c>
      <c r="K70" s="58">
        <v>0.29380314428751181</v>
      </c>
      <c r="L70" s="67">
        <f t="shared" si="1"/>
        <v>84.405402209263798</v>
      </c>
      <c r="M70" s="67">
        <f t="shared" si="1"/>
        <v>53.846465414269176</v>
      </c>
      <c r="N70" s="67">
        <f t="shared" si="1"/>
        <v>37.135485773256669</v>
      </c>
      <c r="O70" s="67">
        <f t="shared" si="1"/>
        <v>86.379721994996643</v>
      </c>
      <c r="P70" s="67">
        <f t="shared" si="1"/>
        <v>29.380314428751181</v>
      </c>
      <c r="S70" s="70">
        <v>46.013779527559052</v>
      </c>
      <c r="T70" s="70">
        <v>84.405402209263798</v>
      </c>
      <c r="U70" s="70">
        <v>53.846465414269176</v>
      </c>
      <c r="V70" s="70">
        <v>37.135485773256669</v>
      </c>
      <c r="W70" s="70">
        <v>86.379721994996643</v>
      </c>
      <c r="X70" s="70">
        <v>29.380314428751181</v>
      </c>
    </row>
    <row r="71" spans="1:24" x14ac:dyDescent="0.25">
      <c r="A71">
        <v>70</v>
      </c>
      <c r="B71">
        <v>493328.470462</v>
      </c>
      <c r="C71">
        <v>5180674.59442</v>
      </c>
      <c r="D71" t="s">
        <v>9</v>
      </c>
      <c r="E71" s="66">
        <v>2</v>
      </c>
      <c r="F71" s="68">
        <v>51.230314960629912</v>
      </c>
      <c r="G71" s="58">
        <v>0.94678065998007799</v>
      </c>
      <c r="H71" s="58">
        <v>0.60726587777843288</v>
      </c>
      <c r="I71" s="58">
        <v>0.46777907335182878</v>
      </c>
      <c r="J71" s="58">
        <v>0.97608842252438766</v>
      </c>
      <c r="K71" s="58">
        <v>0.38393502210842934</v>
      </c>
      <c r="L71" s="67">
        <f t="shared" si="1"/>
        <v>94.678065998007796</v>
      </c>
      <c r="M71" s="67">
        <f t="shared" si="1"/>
        <v>60.726587777843285</v>
      </c>
      <c r="N71" s="67">
        <f t="shared" si="1"/>
        <v>46.777907335182874</v>
      </c>
      <c r="O71" s="67">
        <f t="shared" si="1"/>
        <v>97.608842252438762</v>
      </c>
      <c r="P71" s="67">
        <f t="shared" si="1"/>
        <v>38.393502210842932</v>
      </c>
      <c r="S71" s="70">
        <v>51.230314960629912</v>
      </c>
      <c r="T71" s="70">
        <v>94.678065998007796</v>
      </c>
      <c r="U71" s="70">
        <v>60.726587777843285</v>
      </c>
      <c r="V71" s="70">
        <v>46.777907335182874</v>
      </c>
      <c r="W71" s="70">
        <v>97.608842252438762</v>
      </c>
      <c r="X71" s="70">
        <v>38.393502210842932</v>
      </c>
    </row>
    <row r="72" spans="1:24" x14ac:dyDescent="0.25">
      <c r="A72">
        <v>71</v>
      </c>
      <c r="B72">
        <v>493360.376774</v>
      </c>
      <c r="C72">
        <v>5180672.0032200003</v>
      </c>
      <c r="D72" t="s">
        <v>9</v>
      </c>
      <c r="E72" s="66">
        <v>3</v>
      </c>
      <c r="F72" s="68">
        <v>42.66732283464566</v>
      </c>
      <c r="G72" s="58">
        <v>0.9526417023624083</v>
      </c>
      <c r="H72" s="58">
        <v>0.69238214385353247</v>
      </c>
      <c r="I72" s="58">
        <v>0.47619047619047616</v>
      </c>
      <c r="J72" s="58">
        <v>0.93771276334385123</v>
      </c>
      <c r="K72" s="58">
        <v>0.47860385434125019</v>
      </c>
      <c r="L72" s="67">
        <f t="shared" si="1"/>
        <v>95.26417023624083</v>
      </c>
      <c r="M72" s="67">
        <f t="shared" si="1"/>
        <v>69.238214385353245</v>
      </c>
      <c r="N72" s="67">
        <f t="shared" si="1"/>
        <v>47.619047619047613</v>
      </c>
      <c r="O72" s="67">
        <f t="shared" si="1"/>
        <v>93.771276334385121</v>
      </c>
      <c r="P72" s="67">
        <f t="shared" si="1"/>
        <v>47.860385434125021</v>
      </c>
      <c r="S72" s="70">
        <v>42.66732283464566</v>
      </c>
      <c r="T72" s="70">
        <v>95.26417023624083</v>
      </c>
      <c r="U72" s="70">
        <v>69.238214385353245</v>
      </c>
      <c r="V72" s="70">
        <v>47.619047619047613</v>
      </c>
      <c r="W72" s="70">
        <v>93.771276334385121</v>
      </c>
      <c r="X72" s="70">
        <v>47.860385434125021</v>
      </c>
    </row>
    <row r="73" spans="1:24" x14ac:dyDescent="0.25">
      <c r="A73">
        <v>72</v>
      </c>
      <c r="B73">
        <v>493392.296325</v>
      </c>
      <c r="C73">
        <v>5180681.4133900004</v>
      </c>
      <c r="D73" t="s">
        <v>9</v>
      </c>
      <c r="E73" s="66">
        <v>4</v>
      </c>
      <c r="F73" s="68">
        <v>65.03444881889763</v>
      </c>
      <c r="G73" s="58">
        <v>1.0730271855480049</v>
      </c>
      <c r="H73" s="58">
        <v>0.81861537959927255</v>
      </c>
      <c r="I73" s="58">
        <v>0.64408055712403534</v>
      </c>
      <c r="J73" s="58">
        <v>1.0571514704909672</v>
      </c>
      <c r="K73" s="58">
        <v>0.659748332538315</v>
      </c>
      <c r="L73" s="67">
        <f t="shared" si="1"/>
        <v>107.30271855480049</v>
      </c>
      <c r="M73" s="67">
        <f t="shared" si="1"/>
        <v>81.861537959927261</v>
      </c>
      <c r="N73" s="67">
        <f t="shared" si="1"/>
        <v>64.408055712403538</v>
      </c>
      <c r="O73" s="67">
        <f t="shared" si="1"/>
        <v>105.71514704909673</v>
      </c>
      <c r="P73" s="67">
        <f t="shared" si="1"/>
        <v>65.974833253831505</v>
      </c>
      <c r="S73" s="70">
        <v>65.03444881889763</v>
      </c>
      <c r="T73" s="70">
        <v>107.30271855480049</v>
      </c>
      <c r="U73" s="70">
        <v>81.861537959927261</v>
      </c>
      <c r="V73" s="70">
        <v>64.408055712403538</v>
      </c>
      <c r="W73" s="70">
        <v>105.71514704909673</v>
      </c>
      <c r="X73" s="70">
        <v>65.974833253831505</v>
      </c>
    </row>
    <row r="74" spans="1:24" x14ac:dyDescent="0.25">
      <c r="A74">
        <v>73</v>
      </c>
      <c r="B74">
        <v>493421.80271800002</v>
      </c>
      <c r="C74">
        <v>5180680.0438900003</v>
      </c>
      <c r="D74" t="s">
        <v>9</v>
      </c>
      <c r="E74" s="66">
        <v>4</v>
      </c>
      <c r="F74" s="68">
        <v>66.953740157480311</v>
      </c>
      <c r="G74" s="58">
        <v>1.0707780350205174</v>
      </c>
      <c r="H74" s="58">
        <v>0.81303250603832711</v>
      </c>
      <c r="I74" s="58">
        <v>0.6257397996528431</v>
      </c>
      <c r="J74" s="58">
        <v>1.0553658416056433</v>
      </c>
      <c r="K74" s="58">
        <v>0.65260066721239418</v>
      </c>
      <c r="L74" s="67">
        <f t="shared" si="1"/>
        <v>107.07780350205174</v>
      </c>
      <c r="M74" s="67">
        <f t="shared" si="1"/>
        <v>81.303250603832709</v>
      </c>
      <c r="N74" s="67">
        <f t="shared" si="1"/>
        <v>62.573979965284309</v>
      </c>
      <c r="O74" s="67">
        <f t="shared" si="1"/>
        <v>105.53658416056433</v>
      </c>
      <c r="P74" s="67">
        <f t="shared" si="1"/>
        <v>65.260066721239411</v>
      </c>
      <c r="S74" s="70">
        <v>66.953740157480311</v>
      </c>
      <c r="T74" s="70">
        <v>107.07780350205174</v>
      </c>
      <c r="U74" s="70">
        <v>81.303250603832709</v>
      </c>
      <c r="V74" s="70">
        <v>62.573979965284309</v>
      </c>
      <c r="W74" s="70">
        <v>105.53658416056433</v>
      </c>
      <c r="X74" s="70">
        <v>65.260066721239411</v>
      </c>
    </row>
    <row r="75" spans="1:24" x14ac:dyDescent="0.25">
      <c r="A75">
        <v>74</v>
      </c>
      <c r="B75">
        <v>493458.49844300002</v>
      </c>
      <c r="C75">
        <v>5180665.85384</v>
      </c>
      <c r="D75" t="s">
        <v>9</v>
      </c>
      <c r="E75" s="66">
        <v>6</v>
      </c>
      <c r="F75" s="68">
        <v>59.2273622047244</v>
      </c>
      <c r="G75" s="58">
        <v>1.1231139283965061</v>
      </c>
      <c r="H75" s="58">
        <v>0.86047628915937713</v>
      </c>
      <c r="I75" s="58">
        <v>0.82057759982661171</v>
      </c>
      <c r="J75" s="58">
        <v>1.110076315795171</v>
      </c>
      <c r="K75" s="58">
        <v>0.74873330356817835</v>
      </c>
      <c r="L75" s="67">
        <f t="shared" si="1"/>
        <v>112.31139283965061</v>
      </c>
      <c r="M75" s="67">
        <f t="shared" si="1"/>
        <v>86.047628915937707</v>
      </c>
      <c r="N75" s="67">
        <f t="shared" si="1"/>
        <v>82.057759982661167</v>
      </c>
      <c r="O75" s="67">
        <f t="shared" si="1"/>
        <v>111.0076315795171</v>
      </c>
      <c r="P75" s="67">
        <f t="shared" si="1"/>
        <v>74.873330356817831</v>
      </c>
      <c r="S75" s="70">
        <v>59.2273622047244</v>
      </c>
      <c r="T75" s="70">
        <v>112.31139283965061</v>
      </c>
      <c r="U75" s="70">
        <v>86.047628915937707</v>
      </c>
      <c r="V75" s="70">
        <v>82.057759982661167</v>
      </c>
      <c r="W75" s="70">
        <v>111.0076315795171</v>
      </c>
      <c r="X75" s="70">
        <v>74.873330356817831</v>
      </c>
    </row>
    <row r="76" spans="1:24" x14ac:dyDescent="0.25">
      <c r="A76">
        <v>75</v>
      </c>
      <c r="B76">
        <v>493488.02278900001</v>
      </c>
      <c r="C76">
        <v>5180680.5309100002</v>
      </c>
      <c r="D76" t="s">
        <v>9</v>
      </c>
      <c r="E76" s="66">
        <v>6</v>
      </c>
      <c r="F76" s="68">
        <v>60.334645669291326</v>
      </c>
      <c r="G76" s="58">
        <v>1.0580701811307553</v>
      </c>
      <c r="H76" s="58">
        <v>0.79965821930950642</v>
      </c>
      <c r="I76" s="58">
        <v>0.58967911754473024</v>
      </c>
      <c r="J76" s="58">
        <v>1.0471245358471215</v>
      </c>
      <c r="K76" s="58">
        <v>0.58094412057409905</v>
      </c>
      <c r="L76" s="67">
        <f t="shared" si="1"/>
        <v>105.80701811307553</v>
      </c>
      <c r="M76" s="67">
        <f t="shared" si="1"/>
        <v>79.965821930950639</v>
      </c>
      <c r="N76" s="67">
        <f t="shared" si="1"/>
        <v>58.967911754473022</v>
      </c>
      <c r="O76" s="67">
        <f t="shared" si="1"/>
        <v>104.71245358471215</v>
      </c>
      <c r="P76" s="67">
        <f t="shared" si="1"/>
        <v>58.094412057409905</v>
      </c>
      <c r="S76" s="70">
        <v>60.334645669291326</v>
      </c>
      <c r="T76" s="70">
        <v>105.80701811307553</v>
      </c>
      <c r="U76" s="70">
        <v>79.965821930950639</v>
      </c>
      <c r="V76" s="70">
        <v>58.967911754473022</v>
      </c>
      <c r="W76" s="70">
        <v>104.71245358471215</v>
      </c>
      <c r="X76" s="70">
        <v>58.094412057409905</v>
      </c>
    </row>
    <row r="77" spans="1:24" x14ac:dyDescent="0.25">
      <c r="A77">
        <v>76</v>
      </c>
      <c r="B77">
        <v>493519.91366000002</v>
      </c>
      <c r="C77">
        <v>5180663.6058200002</v>
      </c>
      <c r="D77" t="s">
        <v>15</v>
      </c>
      <c r="E77" s="66">
        <v>1</v>
      </c>
      <c r="F77" s="68">
        <v>78.803890157480311</v>
      </c>
      <c r="G77" s="58">
        <v>1.0989685600903305</v>
      </c>
      <c r="H77" s="58">
        <v>0.76761232606480367</v>
      </c>
      <c r="I77" s="58">
        <v>0.7048331137461572</v>
      </c>
      <c r="J77" s="58">
        <v>1.096404750851975</v>
      </c>
      <c r="K77" s="58">
        <v>0.62733186559079224</v>
      </c>
      <c r="L77" s="67">
        <f t="shared" si="1"/>
        <v>109.89685600903304</v>
      </c>
      <c r="M77" s="67">
        <f t="shared" si="1"/>
        <v>76.761232606480363</v>
      </c>
      <c r="N77" s="67">
        <f t="shared" si="1"/>
        <v>70.483311374615724</v>
      </c>
      <c r="O77" s="67">
        <f t="shared" si="1"/>
        <v>109.64047508519749</v>
      </c>
      <c r="P77" s="67">
        <f t="shared" si="1"/>
        <v>62.733186559079222</v>
      </c>
      <c r="S77" s="70">
        <v>78.803890157480311</v>
      </c>
      <c r="T77" s="70">
        <v>109.89685600903304</v>
      </c>
      <c r="U77" s="70">
        <v>76.761232606480363</v>
      </c>
      <c r="V77" s="70">
        <v>70.483311374615724</v>
      </c>
      <c r="W77" s="70">
        <v>109.64047508519749</v>
      </c>
      <c r="X77" s="70">
        <v>62.733186559079222</v>
      </c>
    </row>
    <row r="78" spans="1:24" x14ac:dyDescent="0.25">
      <c r="A78">
        <v>77</v>
      </c>
      <c r="B78">
        <v>493551.833480998</v>
      </c>
      <c r="C78">
        <v>5180673.4613199905</v>
      </c>
      <c r="D78" t="s">
        <v>15</v>
      </c>
      <c r="E78" s="66">
        <v>2</v>
      </c>
      <c r="F78" s="68">
        <v>74.741398031496061</v>
      </c>
      <c r="G78" s="58">
        <v>1.1405560929975618</v>
      </c>
      <c r="H78" s="58">
        <v>0.79487616156584795</v>
      </c>
      <c r="I78" s="58">
        <v>0.73496732026143785</v>
      </c>
      <c r="J78" s="58">
        <v>1.1466012679463282</v>
      </c>
      <c r="K78" s="58">
        <v>0.66761052308850577</v>
      </c>
      <c r="L78" s="67">
        <f t="shared" si="1"/>
        <v>114.05560929975618</v>
      </c>
      <c r="M78" s="67">
        <f t="shared" si="1"/>
        <v>79.487616156584792</v>
      </c>
      <c r="N78" s="67">
        <f t="shared" si="1"/>
        <v>73.496732026143789</v>
      </c>
      <c r="O78" s="67">
        <f t="shared" si="1"/>
        <v>114.66012679463282</v>
      </c>
      <c r="P78" s="67">
        <f t="shared" si="1"/>
        <v>66.76105230885058</v>
      </c>
      <c r="S78" s="70">
        <v>74.741398031496061</v>
      </c>
      <c r="T78" s="70">
        <v>114.05560929975618</v>
      </c>
      <c r="U78" s="70">
        <v>79.487616156584792</v>
      </c>
      <c r="V78" s="70">
        <v>73.496732026143789</v>
      </c>
      <c r="W78" s="70">
        <v>114.66012679463282</v>
      </c>
      <c r="X78" s="70">
        <v>66.76105230885058</v>
      </c>
    </row>
    <row r="79" spans="1:24" x14ac:dyDescent="0.25">
      <c r="A79">
        <v>78</v>
      </c>
      <c r="B79">
        <v>493583.737041999</v>
      </c>
      <c r="C79">
        <v>5180668.20438</v>
      </c>
      <c r="D79" t="s">
        <v>15</v>
      </c>
      <c r="E79" s="66">
        <v>3</v>
      </c>
      <c r="F79" s="68">
        <v>73.995825984251965</v>
      </c>
      <c r="G79" s="58">
        <v>1.0917387031640566</v>
      </c>
      <c r="H79" s="58">
        <v>0.78883178708330415</v>
      </c>
      <c r="I79" s="58">
        <v>0.69468713105076751</v>
      </c>
      <c r="J79" s="58">
        <v>1.0947371306938189</v>
      </c>
      <c r="K79" s="58">
        <v>0.67158944150035493</v>
      </c>
      <c r="L79" s="67">
        <f t="shared" si="1"/>
        <v>109.17387031640567</v>
      </c>
      <c r="M79" s="67">
        <f t="shared" si="1"/>
        <v>78.883178708330419</v>
      </c>
      <c r="N79" s="67">
        <f t="shared" si="1"/>
        <v>69.468713105076745</v>
      </c>
      <c r="O79" s="67">
        <f t="shared" si="1"/>
        <v>109.4737130693819</v>
      </c>
      <c r="P79" s="67">
        <f t="shared" si="1"/>
        <v>67.158944150035495</v>
      </c>
      <c r="S79" s="70">
        <v>73.995825984251965</v>
      </c>
      <c r="T79" s="70">
        <v>109.17387031640567</v>
      </c>
      <c r="U79" s="70">
        <v>78.883178708330419</v>
      </c>
      <c r="V79" s="70">
        <v>69.468713105076745</v>
      </c>
      <c r="W79" s="70">
        <v>109.4737130693819</v>
      </c>
      <c r="X79" s="70">
        <v>67.158944150035495</v>
      </c>
    </row>
    <row r="80" spans="1:24" x14ac:dyDescent="0.25">
      <c r="A80">
        <v>79</v>
      </c>
      <c r="B80">
        <v>493615.65366100002</v>
      </c>
      <c r="C80">
        <v>5180675.17105</v>
      </c>
      <c r="D80" t="s">
        <v>15</v>
      </c>
      <c r="E80" s="66">
        <v>3</v>
      </c>
      <c r="F80" s="68">
        <v>66.195606299212599</v>
      </c>
      <c r="G80" s="58">
        <v>0.93768959493662574</v>
      </c>
      <c r="H80" s="58">
        <v>0.6853809714120277</v>
      </c>
      <c r="I80" s="58">
        <v>0.47099567099567102</v>
      </c>
      <c r="J80" s="58">
        <v>0.93730583213204577</v>
      </c>
      <c r="K80" s="58">
        <v>0.45660148255193317</v>
      </c>
      <c r="L80" s="67">
        <f t="shared" si="1"/>
        <v>93.768959493662578</v>
      </c>
      <c r="M80" s="67">
        <f t="shared" si="1"/>
        <v>68.538097141202769</v>
      </c>
      <c r="N80" s="67">
        <f t="shared" si="1"/>
        <v>47.099567099567103</v>
      </c>
      <c r="O80" s="67">
        <f t="shared" si="1"/>
        <v>93.730583213204582</v>
      </c>
      <c r="P80" s="67">
        <f t="shared" si="1"/>
        <v>45.66014825519332</v>
      </c>
      <c r="S80" s="70">
        <v>66.195606299212599</v>
      </c>
      <c r="T80" s="70">
        <v>93.768959493662578</v>
      </c>
      <c r="U80" s="70">
        <v>68.538097141202769</v>
      </c>
      <c r="V80" s="70">
        <v>47.099567099567103</v>
      </c>
      <c r="W80" s="70">
        <v>93.730583213204582</v>
      </c>
      <c r="X80" s="70">
        <v>45.66014825519332</v>
      </c>
    </row>
    <row r="81" spans="1:24" x14ac:dyDescent="0.25">
      <c r="A81">
        <v>80</v>
      </c>
      <c r="B81">
        <v>493647.55350400001</v>
      </c>
      <c r="C81">
        <v>5180666.35855</v>
      </c>
      <c r="D81" t="s">
        <v>15</v>
      </c>
      <c r="E81" s="66">
        <v>4</v>
      </c>
      <c r="F81" s="68">
        <v>66.628723228346445</v>
      </c>
      <c r="G81" s="58">
        <v>1.1213964429783696</v>
      </c>
      <c r="H81" s="58">
        <v>0.79228905660353</v>
      </c>
      <c r="I81" s="58">
        <v>0.67078877005347592</v>
      </c>
      <c r="J81" s="58">
        <v>1.0625412516339769</v>
      </c>
      <c r="K81" s="58">
        <v>0.632930449444573</v>
      </c>
      <c r="L81" s="67">
        <f t="shared" si="1"/>
        <v>112.13964429783697</v>
      </c>
      <c r="M81" s="67">
        <f t="shared" si="1"/>
        <v>79.228905660352993</v>
      </c>
      <c r="N81" s="67">
        <f t="shared" si="1"/>
        <v>67.078877005347593</v>
      </c>
      <c r="O81" s="67">
        <f t="shared" si="1"/>
        <v>106.25412516339769</v>
      </c>
      <c r="P81" s="67">
        <f t="shared" si="1"/>
        <v>63.2930449444573</v>
      </c>
      <c r="S81" s="70">
        <v>66.628723228346445</v>
      </c>
      <c r="T81" s="70">
        <v>112.13964429783697</v>
      </c>
      <c r="U81" s="70">
        <v>79.228905660352993</v>
      </c>
      <c r="V81" s="70">
        <v>67.078877005347593</v>
      </c>
      <c r="W81" s="70">
        <v>106.25412516339769</v>
      </c>
      <c r="X81" s="70">
        <v>63.2930449444573</v>
      </c>
    </row>
    <row r="82" spans="1:24" x14ac:dyDescent="0.25">
      <c r="A82">
        <v>81</v>
      </c>
      <c r="B82">
        <v>493679.47076</v>
      </c>
      <c r="C82">
        <v>5180673.9922799803</v>
      </c>
      <c r="D82" t="s">
        <v>15</v>
      </c>
      <c r="E82" s="66">
        <v>5</v>
      </c>
      <c r="F82" s="68">
        <v>60.427934645669282</v>
      </c>
      <c r="G82" s="58">
        <v>0.9987494059712787</v>
      </c>
      <c r="H82" s="58">
        <v>0.67104135476484206</v>
      </c>
      <c r="I82" s="58">
        <v>0.54523809523809519</v>
      </c>
      <c r="J82" s="58">
        <v>1.0191919922500208</v>
      </c>
      <c r="K82" s="58">
        <v>0.4534022940105496</v>
      </c>
      <c r="L82" s="67">
        <f t="shared" si="1"/>
        <v>99.874940597127875</v>
      </c>
      <c r="M82" s="67">
        <f t="shared" si="1"/>
        <v>67.104135476484203</v>
      </c>
      <c r="N82" s="67">
        <f t="shared" si="1"/>
        <v>54.523809523809518</v>
      </c>
      <c r="O82" s="67">
        <f t="shared" si="1"/>
        <v>101.91919922500207</v>
      </c>
      <c r="P82" s="67">
        <f t="shared" si="1"/>
        <v>45.340229401054962</v>
      </c>
      <c r="S82" s="70">
        <v>60.427934645669282</v>
      </c>
      <c r="T82" s="70">
        <v>99.874940597127875</v>
      </c>
      <c r="U82" s="70">
        <v>67.104135476484203</v>
      </c>
      <c r="V82" s="70">
        <v>54.523809523809518</v>
      </c>
      <c r="W82" s="70">
        <v>101.91919922500207</v>
      </c>
      <c r="X82" s="70">
        <v>45.340229401054962</v>
      </c>
    </row>
    <row r="83" spans="1:24" x14ac:dyDescent="0.25">
      <c r="A83">
        <v>82</v>
      </c>
      <c r="B83">
        <v>493711.38420799799</v>
      </c>
      <c r="C83">
        <v>5180678.0702799903</v>
      </c>
      <c r="D83" t="s">
        <v>15</v>
      </c>
      <c r="E83" s="66">
        <v>6</v>
      </c>
      <c r="F83" s="68">
        <v>77.640049999999988</v>
      </c>
      <c r="G83" s="58">
        <v>1.1274961398600554</v>
      </c>
      <c r="H83" s="58">
        <v>0.75330532333260247</v>
      </c>
      <c r="I83" s="58">
        <v>0.65346320346320352</v>
      </c>
      <c r="J83" s="58">
        <v>1.1111940391250845</v>
      </c>
      <c r="K83" s="58">
        <v>0.60812884836412107</v>
      </c>
      <c r="L83" s="67">
        <f t="shared" si="1"/>
        <v>112.74961398600554</v>
      </c>
      <c r="M83" s="67">
        <f t="shared" si="1"/>
        <v>75.330532333260251</v>
      </c>
      <c r="N83" s="67">
        <f t="shared" si="1"/>
        <v>65.346320346320354</v>
      </c>
      <c r="O83" s="67">
        <f t="shared" si="1"/>
        <v>111.11940391250845</v>
      </c>
      <c r="P83" s="67">
        <f t="shared" si="1"/>
        <v>60.81288483641211</v>
      </c>
      <c r="S83" s="70">
        <v>77.640049999999988</v>
      </c>
      <c r="T83" s="70">
        <v>112.74961398600554</v>
      </c>
      <c r="U83" s="70">
        <v>75.330532333260251</v>
      </c>
      <c r="V83" s="70">
        <v>65.346320346320354</v>
      </c>
      <c r="W83" s="70">
        <v>111.11940391250845</v>
      </c>
      <c r="X83" s="70">
        <v>60.81288483641211</v>
      </c>
    </row>
    <row r="84" spans="1:24" x14ac:dyDescent="0.25">
      <c r="A84">
        <v>83</v>
      </c>
      <c r="B84">
        <v>493743.27039100003</v>
      </c>
      <c r="C84">
        <v>5180656.0347600002</v>
      </c>
      <c r="D84" t="s">
        <v>24</v>
      </c>
      <c r="E84" s="66">
        <v>1</v>
      </c>
      <c r="F84" s="68">
        <v>38.439702662167221</v>
      </c>
      <c r="G84" s="58">
        <v>0.93857928974603055</v>
      </c>
      <c r="H84" s="58">
        <v>0.661928652476933</v>
      </c>
      <c r="I84" s="58">
        <v>0.38439542483660133</v>
      </c>
      <c r="J84" s="58">
        <v>0.9550063683908715</v>
      </c>
      <c r="K84" s="58">
        <v>0.35695292756308611</v>
      </c>
      <c r="L84" s="67">
        <f t="shared" si="1"/>
        <v>93.857928974603055</v>
      </c>
      <c r="M84" s="67">
        <f t="shared" si="1"/>
        <v>66.192865247693305</v>
      </c>
      <c r="N84" s="67">
        <f t="shared" si="1"/>
        <v>38.439542483660134</v>
      </c>
      <c r="O84" s="67">
        <f t="shared" si="1"/>
        <v>95.50063683908715</v>
      </c>
      <c r="P84" s="67">
        <f t="shared" si="1"/>
        <v>35.695292756308611</v>
      </c>
      <c r="S84" s="70">
        <v>38.439702662167221</v>
      </c>
      <c r="T84" s="70">
        <v>93.857928974603055</v>
      </c>
      <c r="U84" s="70">
        <v>66.192865247693305</v>
      </c>
      <c r="V84" s="70">
        <v>38.439542483660134</v>
      </c>
      <c r="W84" s="70">
        <v>95.50063683908715</v>
      </c>
      <c r="X84" s="70">
        <v>35.695292756308611</v>
      </c>
    </row>
    <row r="85" spans="1:24" x14ac:dyDescent="0.25">
      <c r="A85">
        <v>84</v>
      </c>
      <c r="B85">
        <v>493775.195645998</v>
      </c>
      <c r="C85">
        <v>5180671.4475499904</v>
      </c>
      <c r="D85" t="s">
        <v>24</v>
      </c>
      <c r="E85" s="66">
        <v>1</v>
      </c>
      <c r="F85" s="68">
        <v>37.27152395950506</v>
      </c>
      <c r="G85" s="58">
        <v>0.95906325967694073</v>
      </c>
      <c r="H85" s="58">
        <v>0.69794212461743854</v>
      </c>
      <c r="I85" s="58">
        <v>0.48243464052287582</v>
      </c>
      <c r="J85" s="58">
        <v>0.97607579070932138</v>
      </c>
      <c r="K85" s="58">
        <v>0.41534066139126241</v>
      </c>
      <c r="L85" s="67">
        <f t="shared" si="1"/>
        <v>95.906325967694073</v>
      </c>
      <c r="M85" s="67">
        <f t="shared" si="1"/>
        <v>69.794212461743854</v>
      </c>
      <c r="N85" s="67">
        <f t="shared" si="1"/>
        <v>48.243464052287585</v>
      </c>
      <c r="O85" s="67">
        <f t="shared" si="1"/>
        <v>97.607579070932132</v>
      </c>
      <c r="P85" s="67">
        <f t="shared" si="1"/>
        <v>41.534066139126239</v>
      </c>
      <c r="S85" s="70">
        <v>37.27152395950506</v>
      </c>
      <c r="T85" s="70">
        <v>95.906325967694073</v>
      </c>
      <c r="U85" s="70">
        <v>69.794212461743854</v>
      </c>
      <c r="V85" s="70">
        <v>48.243464052287585</v>
      </c>
      <c r="W85" s="70">
        <v>97.607579070932132</v>
      </c>
      <c r="X85" s="70">
        <v>41.534066139126239</v>
      </c>
    </row>
    <row r="86" spans="1:24" x14ac:dyDescent="0.25">
      <c r="A86">
        <v>85</v>
      </c>
      <c r="B86">
        <v>493807.10502900003</v>
      </c>
      <c r="C86">
        <v>5180671.6367899803</v>
      </c>
      <c r="D86" t="s">
        <v>24</v>
      </c>
      <c r="E86" s="66">
        <v>2</v>
      </c>
      <c r="F86" s="68">
        <v>55.442167085063488</v>
      </c>
      <c r="G86" s="58">
        <v>1.1170126014090747</v>
      </c>
      <c r="H86" s="58">
        <v>0.76265239272161267</v>
      </c>
      <c r="I86" s="58">
        <v>0.67170231729055263</v>
      </c>
      <c r="J86" s="58">
        <v>1.1113426522085066</v>
      </c>
      <c r="K86" s="58">
        <v>0.58127739661935751</v>
      </c>
      <c r="L86" s="67">
        <f t="shared" si="1"/>
        <v>111.70126014090746</v>
      </c>
      <c r="M86" s="67">
        <f t="shared" si="1"/>
        <v>76.265239272161267</v>
      </c>
      <c r="N86" s="67">
        <f t="shared" si="1"/>
        <v>67.17023172905526</v>
      </c>
      <c r="O86" s="67">
        <f t="shared" si="1"/>
        <v>111.13426522085066</v>
      </c>
      <c r="P86" s="67">
        <f t="shared" si="1"/>
        <v>58.127739661935749</v>
      </c>
      <c r="S86" s="70">
        <v>55.442167085063488</v>
      </c>
      <c r="T86" s="70">
        <v>111.70126014090746</v>
      </c>
      <c r="U86" s="70">
        <v>76.265239272161267</v>
      </c>
      <c r="V86" s="70">
        <v>67.17023172905526</v>
      </c>
      <c r="W86" s="70">
        <v>111.13426522085066</v>
      </c>
      <c r="X86" s="70">
        <v>58.127739661935749</v>
      </c>
    </row>
    <row r="87" spans="1:24" x14ac:dyDescent="0.25">
      <c r="A87">
        <v>86</v>
      </c>
      <c r="B87">
        <v>493838.99775600003</v>
      </c>
      <c r="C87">
        <v>5180655.6023700004</v>
      </c>
      <c r="D87" t="s">
        <v>24</v>
      </c>
      <c r="E87" s="66">
        <v>3</v>
      </c>
      <c r="F87" s="68">
        <v>51.63231467289237</v>
      </c>
      <c r="G87" s="58">
        <v>0.94176917623192413</v>
      </c>
      <c r="H87" s="58">
        <v>0.71247332834271693</v>
      </c>
      <c r="I87" s="58">
        <v>0.57092584402181934</v>
      </c>
      <c r="J87" s="58">
        <v>0.90810127552451003</v>
      </c>
      <c r="K87" s="58">
        <v>0.47182745964635353</v>
      </c>
      <c r="L87" s="67">
        <f t="shared" si="1"/>
        <v>94.176917623192409</v>
      </c>
      <c r="M87" s="67">
        <f t="shared" si="1"/>
        <v>71.247332834271688</v>
      </c>
      <c r="N87" s="67">
        <f t="shared" si="1"/>
        <v>57.092584402181934</v>
      </c>
      <c r="O87" s="67">
        <f t="shared" si="1"/>
        <v>90.810127552451007</v>
      </c>
      <c r="P87" s="67">
        <f t="shared" si="1"/>
        <v>47.182745964635352</v>
      </c>
      <c r="S87" s="70">
        <v>51.63231467289237</v>
      </c>
      <c r="T87" s="70">
        <v>94.176917623192409</v>
      </c>
      <c r="U87" s="70">
        <v>71.247332834271688</v>
      </c>
      <c r="V87" s="70">
        <v>57.092584402181934</v>
      </c>
      <c r="W87" s="70">
        <v>90.810127552451007</v>
      </c>
      <c r="X87" s="70">
        <v>47.182745964635352</v>
      </c>
    </row>
    <row r="88" spans="1:24" x14ac:dyDescent="0.25">
      <c r="A88">
        <v>87</v>
      </c>
      <c r="B88">
        <v>493870.93683800002</v>
      </c>
      <c r="C88">
        <v>5180684.7948000003</v>
      </c>
      <c r="D88" t="s">
        <v>24</v>
      </c>
      <c r="E88" s="66">
        <v>3</v>
      </c>
      <c r="F88" s="68">
        <v>46.454311612019502</v>
      </c>
      <c r="G88" s="58">
        <v>0.97570078248989345</v>
      </c>
      <c r="H88" s="58">
        <v>0.73275998293251166</v>
      </c>
      <c r="I88" s="58">
        <v>0.50417280947466714</v>
      </c>
      <c r="J88" s="58">
        <v>0.9432368874734155</v>
      </c>
      <c r="K88" s="58">
        <v>0.50411128202425137</v>
      </c>
      <c r="L88" s="67">
        <f t="shared" si="1"/>
        <v>97.570078248989347</v>
      </c>
      <c r="M88" s="67">
        <f t="shared" si="1"/>
        <v>73.275998293251163</v>
      </c>
      <c r="N88" s="67">
        <f t="shared" si="1"/>
        <v>50.417280947466715</v>
      </c>
      <c r="O88" s="67">
        <f t="shared" si="1"/>
        <v>94.323688747341549</v>
      </c>
      <c r="P88" s="67">
        <f t="shared" si="1"/>
        <v>50.411128202425139</v>
      </c>
      <c r="S88" s="70">
        <v>46.454311612019502</v>
      </c>
      <c r="T88" s="70">
        <v>97.570078248989347</v>
      </c>
      <c r="U88" s="70">
        <v>73.275998293251163</v>
      </c>
      <c r="V88" s="70">
        <v>50.417280947466715</v>
      </c>
      <c r="W88" s="70">
        <v>94.323688747341549</v>
      </c>
      <c r="X88" s="70">
        <v>50.411128202425139</v>
      </c>
    </row>
    <row r="89" spans="1:24" x14ac:dyDescent="0.25">
      <c r="A89">
        <v>88</v>
      </c>
      <c r="B89">
        <v>493902.842645998</v>
      </c>
      <c r="C89">
        <v>5180681.5397699904</v>
      </c>
      <c r="D89" t="s">
        <v>24</v>
      </c>
      <c r="E89" s="66">
        <v>4</v>
      </c>
      <c r="F89" s="68">
        <v>41.952482474715282</v>
      </c>
      <c r="G89" s="58">
        <v>1.0169876282448769</v>
      </c>
      <c r="H89" s="58">
        <v>0.71929138066159959</v>
      </c>
      <c r="I89" s="58">
        <v>0.55816993464052289</v>
      </c>
      <c r="J89" s="58">
        <v>1.0326808725212395</v>
      </c>
      <c r="K89" s="58">
        <v>0.48707474357739361</v>
      </c>
      <c r="L89" s="67">
        <f t="shared" si="1"/>
        <v>101.69876282448769</v>
      </c>
      <c r="M89" s="67">
        <f t="shared" si="1"/>
        <v>71.929138066159965</v>
      </c>
      <c r="N89" s="67">
        <f t="shared" si="1"/>
        <v>55.816993464052288</v>
      </c>
      <c r="O89" s="67">
        <f t="shared" si="1"/>
        <v>103.26808725212395</v>
      </c>
      <c r="P89" s="67">
        <f t="shared" si="1"/>
        <v>48.707474357739358</v>
      </c>
      <c r="S89" s="70">
        <v>41.952482474715282</v>
      </c>
      <c r="T89" s="70">
        <v>101.69876282448769</v>
      </c>
      <c r="U89" s="70">
        <v>71.929138066159965</v>
      </c>
      <c r="V89" s="70">
        <v>55.816993464052288</v>
      </c>
      <c r="W89" s="70">
        <v>103.26808725212395</v>
      </c>
      <c r="X89" s="70">
        <v>48.707474357739358</v>
      </c>
    </row>
    <row r="90" spans="1:24" x14ac:dyDescent="0.25">
      <c r="A90">
        <v>89</v>
      </c>
      <c r="B90">
        <v>493935.202922998</v>
      </c>
      <c r="C90">
        <v>5180676.1413799804</v>
      </c>
      <c r="D90" t="s">
        <v>24</v>
      </c>
      <c r="E90" s="66">
        <v>5</v>
      </c>
      <c r="F90" s="68">
        <v>46.500574256965137</v>
      </c>
      <c r="G90" s="58">
        <v>1.0140839578177541</v>
      </c>
      <c r="H90" s="58">
        <v>0.70185020545188348</v>
      </c>
      <c r="I90" s="58">
        <v>0.49431818181818182</v>
      </c>
      <c r="J90" s="58">
        <v>0.98594878530838637</v>
      </c>
      <c r="K90" s="58">
        <v>0.5637293567926025</v>
      </c>
      <c r="L90" s="67">
        <f t="shared" si="1"/>
        <v>101.40839578177541</v>
      </c>
      <c r="M90" s="67">
        <f t="shared" si="1"/>
        <v>70.185020545188351</v>
      </c>
      <c r="N90" s="67">
        <f t="shared" si="1"/>
        <v>49.43181818181818</v>
      </c>
      <c r="O90" s="67">
        <f t="shared" si="1"/>
        <v>98.594878530838642</v>
      </c>
      <c r="P90" s="67">
        <f t="shared" si="1"/>
        <v>56.372935679260252</v>
      </c>
      <c r="S90" s="70">
        <v>46.500574256965137</v>
      </c>
      <c r="T90" s="70">
        <v>101.40839578177541</v>
      </c>
      <c r="U90" s="70">
        <v>70.185020545188351</v>
      </c>
      <c r="V90" s="70">
        <v>49.43181818181818</v>
      </c>
      <c r="W90" s="70">
        <v>98.594878530838642</v>
      </c>
      <c r="X90" s="70">
        <v>56.372935679260252</v>
      </c>
    </row>
    <row r="91" spans="1:24" x14ac:dyDescent="0.25">
      <c r="A91">
        <v>90</v>
      </c>
      <c r="B91">
        <v>493966.647998998</v>
      </c>
      <c r="C91">
        <v>5180668.6962400004</v>
      </c>
      <c r="D91" t="s">
        <v>24</v>
      </c>
      <c r="E91" s="66">
        <v>5</v>
      </c>
      <c r="F91" s="68">
        <v>56.252696879684343</v>
      </c>
      <c r="G91" s="58">
        <v>1.0803956807955801</v>
      </c>
      <c r="H91" s="58">
        <v>0.74016243443962459</v>
      </c>
      <c r="I91" s="58">
        <v>0.54242424242424248</v>
      </c>
      <c r="J91" s="58">
        <v>1.0500574739389306</v>
      </c>
      <c r="K91" s="58">
        <v>0.6102312726917396</v>
      </c>
      <c r="L91" s="67">
        <f t="shared" si="1"/>
        <v>108.03956807955801</v>
      </c>
      <c r="M91" s="67">
        <f t="shared" si="1"/>
        <v>74.016243443962466</v>
      </c>
      <c r="N91" s="67">
        <f t="shared" si="1"/>
        <v>54.242424242424249</v>
      </c>
      <c r="O91" s="67">
        <f t="shared" si="1"/>
        <v>105.00574739389306</v>
      </c>
      <c r="P91" s="67">
        <f t="shared" si="1"/>
        <v>61.023127269173962</v>
      </c>
      <c r="S91" s="70">
        <v>56.252696879684343</v>
      </c>
      <c r="T91" s="70">
        <v>108.03956807955801</v>
      </c>
      <c r="U91" s="70">
        <v>74.016243443962466</v>
      </c>
      <c r="V91" s="70">
        <v>54.242424242424249</v>
      </c>
      <c r="W91" s="70">
        <v>105.00574739389306</v>
      </c>
      <c r="X91" s="70">
        <v>61.023127269173962</v>
      </c>
    </row>
    <row r="92" spans="1:24" x14ac:dyDescent="0.25">
      <c r="A92">
        <v>91</v>
      </c>
      <c r="B92">
        <v>493998.558499999</v>
      </c>
      <c r="C92">
        <v>5180669.9977099802</v>
      </c>
      <c r="D92" t="s">
        <v>24</v>
      </c>
      <c r="E92" s="66">
        <v>6</v>
      </c>
      <c r="F92" s="68">
        <v>47.807371230551873</v>
      </c>
      <c r="G92" s="58">
        <v>1.2046650167009907</v>
      </c>
      <c r="H92" s="58">
        <v>0.79053460903448758</v>
      </c>
      <c r="I92" s="58">
        <v>0.75192307692307703</v>
      </c>
      <c r="J92" s="58">
        <v>1.2253199429531771</v>
      </c>
      <c r="K92" s="58">
        <v>0.66176567742046455</v>
      </c>
      <c r="L92" s="67">
        <f t="shared" si="1"/>
        <v>120.46650167009906</v>
      </c>
      <c r="M92" s="67">
        <f t="shared" si="1"/>
        <v>79.053460903448752</v>
      </c>
      <c r="N92" s="67">
        <f t="shared" si="1"/>
        <v>75.192307692307708</v>
      </c>
      <c r="O92" s="67">
        <f t="shared" si="1"/>
        <v>122.53199429531772</v>
      </c>
      <c r="P92" s="67">
        <f t="shared" si="1"/>
        <v>66.176567742046458</v>
      </c>
      <c r="S92" s="70">
        <v>47.807371230551873</v>
      </c>
      <c r="T92" s="70">
        <v>120.46650167009906</v>
      </c>
      <c r="U92" s="70">
        <v>79.053460903448752</v>
      </c>
      <c r="V92" s="70">
        <v>75.192307692307708</v>
      </c>
      <c r="W92" s="70">
        <v>122.53199429531772</v>
      </c>
      <c r="X92" s="70">
        <v>66.176567742046458</v>
      </c>
    </row>
    <row r="93" spans="1:24" x14ac:dyDescent="0.25">
      <c r="A93">
        <v>92</v>
      </c>
      <c r="B93">
        <v>494030.468212999</v>
      </c>
      <c r="C93">
        <v>5180670.5214999802</v>
      </c>
      <c r="D93" t="s">
        <v>24</v>
      </c>
      <c r="E93" s="66">
        <v>7</v>
      </c>
      <c r="F93" s="68">
        <v>65.36148869208634</v>
      </c>
      <c r="G93" s="58">
        <v>1.3411356910990277</v>
      </c>
      <c r="H93" s="58">
        <v>0.89312276835859594</v>
      </c>
      <c r="I93" s="58">
        <v>0.9</v>
      </c>
      <c r="J93" s="58">
        <v>0.89312276835859594</v>
      </c>
      <c r="K93" s="58">
        <v>0.84802389575052661</v>
      </c>
      <c r="L93" s="67">
        <f t="shared" si="1"/>
        <v>134.11356910990278</v>
      </c>
      <c r="M93" s="67">
        <f t="shared" si="1"/>
        <v>89.312276835859592</v>
      </c>
      <c r="N93" s="67">
        <f t="shared" si="1"/>
        <v>90</v>
      </c>
      <c r="O93" s="67">
        <f t="shared" si="1"/>
        <v>89.312276835859592</v>
      </c>
      <c r="P93" s="67">
        <f t="shared" si="1"/>
        <v>84.802389575052658</v>
      </c>
      <c r="S93" s="70">
        <v>65.36148869208634</v>
      </c>
      <c r="T93" s="70">
        <v>134.11356910990278</v>
      </c>
      <c r="U93" s="70">
        <v>89.312276835859592</v>
      </c>
      <c r="V93" s="70">
        <v>90</v>
      </c>
      <c r="W93" s="70">
        <v>89.312276835859592</v>
      </c>
      <c r="X93" s="70">
        <v>84.802389575052658</v>
      </c>
    </row>
    <row r="94" spans="1:24" x14ac:dyDescent="0.25">
      <c r="A94">
        <v>93</v>
      </c>
      <c r="B94">
        <v>494062.370444</v>
      </c>
      <c r="C94">
        <v>5180663.4891600003</v>
      </c>
      <c r="D94" t="s">
        <v>24</v>
      </c>
      <c r="E94" s="66">
        <v>8</v>
      </c>
      <c r="F94" s="68">
        <v>36.968428672961281</v>
      </c>
      <c r="G94" s="58">
        <v>0.92393416899185976</v>
      </c>
      <c r="H94" s="58">
        <v>0.64044869322618092</v>
      </c>
      <c r="I94" s="58">
        <v>0.76363636363636356</v>
      </c>
      <c r="J94" s="58">
        <v>0.89736255311465019</v>
      </c>
      <c r="K94" s="58">
        <v>0.46940680259781115</v>
      </c>
      <c r="L94" s="67">
        <f t="shared" si="1"/>
        <v>92.393416899185979</v>
      </c>
      <c r="M94" s="67">
        <f t="shared" si="1"/>
        <v>64.044869322618098</v>
      </c>
      <c r="N94" s="67">
        <f t="shared" si="1"/>
        <v>76.36363636363636</v>
      </c>
      <c r="O94" s="67">
        <f t="shared" si="1"/>
        <v>89.736255311465015</v>
      </c>
      <c r="P94" s="67">
        <f t="shared" si="1"/>
        <v>46.940680259781118</v>
      </c>
      <c r="S94" s="70">
        <v>36.968428672961281</v>
      </c>
      <c r="T94" s="70">
        <v>92.393416899185979</v>
      </c>
      <c r="U94" s="70">
        <v>64.044869322618098</v>
      </c>
      <c r="V94" s="70">
        <v>76.36363636363636</v>
      </c>
      <c r="W94" s="70">
        <v>89.736255311465015</v>
      </c>
      <c r="X94" s="70">
        <v>46.940680259781118</v>
      </c>
    </row>
    <row r="95" spans="1:24" x14ac:dyDescent="0.25">
      <c r="A95">
        <v>94</v>
      </c>
      <c r="B95">
        <v>494094.297571</v>
      </c>
      <c r="C95">
        <v>5180681.6816999903</v>
      </c>
      <c r="D95" t="s">
        <v>24</v>
      </c>
      <c r="E95" s="66">
        <v>8</v>
      </c>
      <c r="F95" s="68">
        <v>31.042606987542854</v>
      </c>
      <c r="G95" s="58">
        <v>0.76205189847606547</v>
      </c>
      <c r="H95" s="58">
        <v>0.52944440034487927</v>
      </c>
      <c r="I95" s="58">
        <v>0.45454545454545464</v>
      </c>
      <c r="J95" s="58">
        <v>0.74148389995661568</v>
      </c>
      <c r="K95" s="58">
        <v>0.29926218052281511</v>
      </c>
      <c r="L95" s="67">
        <f t="shared" si="1"/>
        <v>76.205189847606547</v>
      </c>
      <c r="M95" s="67">
        <f t="shared" si="1"/>
        <v>52.944440034487926</v>
      </c>
      <c r="N95" s="67">
        <f t="shared" si="1"/>
        <v>45.454545454545467</v>
      </c>
      <c r="O95" s="67">
        <f t="shared" si="1"/>
        <v>74.148389995661574</v>
      </c>
      <c r="P95" s="67">
        <f t="shared" si="1"/>
        <v>29.926218052281513</v>
      </c>
      <c r="S95" s="70">
        <v>31.042606987542854</v>
      </c>
      <c r="T95" s="70">
        <v>76.205189847606547</v>
      </c>
      <c r="U95" s="70">
        <v>52.944440034487926</v>
      </c>
      <c r="V95" s="70">
        <v>45.454545454545467</v>
      </c>
      <c r="W95" s="70">
        <v>74.148389995661574</v>
      </c>
      <c r="X95" s="70">
        <v>29.926218052281513</v>
      </c>
    </row>
    <row r="96" spans="1:24" x14ac:dyDescent="0.25">
      <c r="A96">
        <v>95</v>
      </c>
      <c r="B96">
        <v>493276.726444998</v>
      </c>
      <c r="C96">
        <v>5180689.0780499903</v>
      </c>
      <c r="D96" t="s">
        <v>9</v>
      </c>
      <c r="E96" s="66">
        <v>1</v>
      </c>
      <c r="F96" s="68">
        <v>33.513779527559052</v>
      </c>
      <c r="G96" s="58">
        <v>0.89442595009889592</v>
      </c>
      <c r="H96" s="58">
        <v>0.62450029986896993</v>
      </c>
      <c r="I96" s="58">
        <v>0.38577694235588972</v>
      </c>
      <c r="J96" s="58">
        <v>0.89596425532893653</v>
      </c>
      <c r="K96" s="58">
        <v>0.39059287884177918</v>
      </c>
      <c r="L96" s="67">
        <f t="shared" si="1"/>
        <v>89.442595009889587</v>
      </c>
      <c r="M96" s="67">
        <f t="shared" si="1"/>
        <v>62.450029986896993</v>
      </c>
      <c r="N96" s="67">
        <f t="shared" si="1"/>
        <v>38.577694235588972</v>
      </c>
      <c r="O96" s="67">
        <f t="shared" si="1"/>
        <v>89.596425532893647</v>
      </c>
      <c r="P96" s="67">
        <f t="shared" si="1"/>
        <v>39.05928788417792</v>
      </c>
      <c r="S96" s="70">
        <v>33.513779527559052</v>
      </c>
      <c r="T96" s="70">
        <v>89.442595009889587</v>
      </c>
      <c r="U96" s="70">
        <v>62.450029986896993</v>
      </c>
      <c r="V96" s="70">
        <v>38.577694235588972</v>
      </c>
      <c r="W96" s="70">
        <v>89.596425532893647</v>
      </c>
      <c r="X96" s="70">
        <v>39.05928788417792</v>
      </c>
    </row>
    <row r="97" spans="1:24" x14ac:dyDescent="0.25">
      <c r="A97">
        <v>96</v>
      </c>
      <c r="B97">
        <v>493308.02597100002</v>
      </c>
      <c r="C97">
        <v>5180687.1739800004</v>
      </c>
      <c r="D97" t="s">
        <v>9</v>
      </c>
      <c r="E97" s="66">
        <v>1</v>
      </c>
      <c r="F97" s="68">
        <v>34.670275590551178</v>
      </c>
      <c r="G97" s="58">
        <v>0.88499241347580115</v>
      </c>
      <c r="H97" s="58">
        <v>0.63280313006105016</v>
      </c>
      <c r="I97" s="58">
        <v>0.40757006151743003</v>
      </c>
      <c r="J97" s="58">
        <v>0.87526367252661674</v>
      </c>
      <c r="K97" s="58">
        <v>0.42588351500336602</v>
      </c>
      <c r="L97" s="67">
        <f t="shared" si="1"/>
        <v>88.49924134758011</v>
      </c>
      <c r="M97" s="67">
        <f t="shared" si="1"/>
        <v>63.280313006105018</v>
      </c>
      <c r="N97" s="67">
        <f t="shared" si="1"/>
        <v>40.757006151742999</v>
      </c>
      <c r="O97" s="67">
        <f t="shared" si="1"/>
        <v>87.526367252661672</v>
      </c>
      <c r="P97" s="67">
        <f t="shared" si="1"/>
        <v>42.5883515003366</v>
      </c>
      <c r="S97" s="70">
        <v>34.670275590551178</v>
      </c>
      <c r="T97" s="70">
        <v>88.49924134758011</v>
      </c>
      <c r="U97" s="70">
        <v>63.280313006105018</v>
      </c>
      <c r="V97" s="70">
        <v>40.757006151742999</v>
      </c>
      <c r="W97" s="70">
        <v>87.526367252661672</v>
      </c>
      <c r="X97" s="70">
        <v>42.5883515003366</v>
      </c>
    </row>
    <row r="98" spans="1:24" x14ac:dyDescent="0.25">
      <c r="A98">
        <v>97</v>
      </c>
      <c r="B98">
        <v>493339.95637500001</v>
      </c>
      <c r="C98">
        <v>5180706.3626100002</v>
      </c>
      <c r="D98" t="s">
        <v>9</v>
      </c>
      <c r="E98" s="66">
        <v>2</v>
      </c>
      <c r="F98" s="68">
        <v>41.633858267716533</v>
      </c>
      <c r="G98" s="58">
        <v>0.76806397346830801</v>
      </c>
      <c r="H98" s="58">
        <v>0.5127476317444124</v>
      </c>
      <c r="I98" s="58">
        <v>0.3711278195488722</v>
      </c>
      <c r="J98" s="58">
        <v>0.77177734991906766</v>
      </c>
      <c r="K98" s="58">
        <v>0.25450457850377295</v>
      </c>
      <c r="L98" s="67">
        <f t="shared" si="1"/>
        <v>76.806397346830806</v>
      </c>
      <c r="M98" s="67">
        <f t="shared" si="1"/>
        <v>51.27476317444124</v>
      </c>
      <c r="N98" s="67">
        <f t="shared" si="1"/>
        <v>37.112781954887218</v>
      </c>
      <c r="O98" s="67">
        <f t="shared" si="1"/>
        <v>77.17773499190676</v>
      </c>
      <c r="P98" s="67">
        <f t="shared" si="1"/>
        <v>25.450457850377294</v>
      </c>
      <c r="S98" s="70">
        <v>41.633858267716533</v>
      </c>
      <c r="T98" s="70">
        <v>76.806397346830806</v>
      </c>
      <c r="U98" s="70">
        <v>51.27476317444124</v>
      </c>
      <c r="V98" s="70">
        <v>37.112781954887218</v>
      </c>
      <c r="W98" s="70">
        <v>77.17773499190676</v>
      </c>
      <c r="X98" s="70">
        <v>25.450457850377294</v>
      </c>
    </row>
    <row r="99" spans="1:24" x14ac:dyDescent="0.25">
      <c r="A99">
        <v>98</v>
      </c>
      <c r="B99">
        <v>493371.862522999</v>
      </c>
      <c r="C99">
        <v>5180703.7714799903</v>
      </c>
      <c r="D99" t="s">
        <v>9</v>
      </c>
      <c r="E99" s="66">
        <v>3</v>
      </c>
      <c r="F99" s="68">
        <v>52.878937007874015</v>
      </c>
      <c r="G99" s="58">
        <v>1.0174332141927833</v>
      </c>
      <c r="H99" s="58">
        <v>0.73605395749396985</v>
      </c>
      <c r="I99" s="58">
        <v>0.53358395989974938</v>
      </c>
      <c r="J99" s="58">
        <v>1.0007991189668373</v>
      </c>
      <c r="K99" s="58">
        <v>0.53836665653755378</v>
      </c>
      <c r="L99" s="67">
        <f t="shared" si="1"/>
        <v>101.74332141927833</v>
      </c>
      <c r="M99" s="67">
        <f t="shared" si="1"/>
        <v>73.60539574939699</v>
      </c>
      <c r="N99" s="67">
        <f t="shared" si="1"/>
        <v>53.358395989974937</v>
      </c>
      <c r="O99" s="67">
        <f t="shared" si="1"/>
        <v>100.07991189668373</v>
      </c>
      <c r="P99" s="67">
        <f t="shared" si="1"/>
        <v>53.836665653755375</v>
      </c>
      <c r="S99" s="70">
        <v>52.878937007874015</v>
      </c>
      <c r="T99" s="70">
        <v>101.74332141927833</v>
      </c>
      <c r="U99" s="70">
        <v>73.60539574939699</v>
      </c>
      <c r="V99" s="70">
        <v>53.358395989974937</v>
      </c>
      <c r="W99" s="70">
        <v>100.07991189668373</v>
      </c>
      <c r="X99" s="70">
        <v>53.836665653755375</v>
      </c>
    </row>
    <row r="100" spans="1:24" x14ac:dyDescent="0.25">
      <c r="A100">
        <v>99</v>
      </c>
      <c r="B100">
        <v>493403.78188800003</v>
      </c>
      <c r="C100">
        <v>5180713.1816999903</v>
      </c>
      <c r="D100" t="s">
        <v>9</v>
      </c>
      <c r="E100" s="66">
        <v>3</v>
      </c>
      <c r="F100" s="68">
        <v>49.458663877952752</v>
      </c>
      <c r="G100" s="58">
        <v>1.0580108419206373</v>
      </c>
      <c r="H100" s="58">
        <v>0.76274444584575551</v>
      </c>
      <c r="I100" s="58">
        <v>0.61253132832080204</v>
      </c>
      <c r="J100" s="58">
        <v>1.0418375415053664</v>
      </c>
      <c r="K100" s="58">
        <v>0.59542343536864606</v>
      </c>
      <c r="L100" s="67">
        <f t="shared" si="1"/>
        <v>105.80108419206373</v>
      </c>
      <c r="M100" s="67">
        <f t="shared" si="1"/>
        <v>76.274444584575548</v>
      </c>
      <c r="N100" s="67">
        <f t="shared" si="1"/>
        <v>61.253132832080205</v>
      </c>
      <c r="O100" s="67">
        <f t="shared" si="1"/>
        <v>104.18375415053664</v>
      </c>
      <c r="P100" s="67">
        <f t="shared" si="1"/>
        <v>59.542343536864607</v>
      </c>
      <c r="S100" s="70">
        <v>49.458663877952752</v>
      </c>
      <c r="T100" s="70">
        <v>105.80108419206373</v>
      </c>
      <c r="U100" s="70">
        <v>76.274444584575548</v>
      </c>
      <c r="V100" s="70">
        <v>61.253132832080205</v>
      </c>
      <c r="W100" s="70">
        <v>104.18375415053664</v>
      </c>
      <c r="X100" s="70">
        <v>59.542343536864607</v>
      </c>
    </row>
    <row r="101" spans="1:24" x14ac:dyDescent="0.25">
      <c r="A101">
        <v>100</v>
      </c>
      <c r="B101">
        <v>493435.68717500003</v>
      </c>
      <c r="C101">
        <v>5180709.8130599903</v>
      </c>
      <c r="D101" t="s">
        <v>9</v>
      </c>
      <c r="E101" s="66">
        <v>4</v>
      </c>
      <c r="F101" s="68">
        <v>65.13287401574803</v>
      </c>
      <c r="G101" s="58">
        <v>1.2296489872062111</v>
      </c>
      <c r="H101" s="58">
        <v>0.86162579930048566</v>
      </c>
      <c r="I101" s="58">
        <v>0.76589497459062672</v>
      </c>
      <c r="J101" s="58">
        <v>1.2433500798697863</v>
      </c>
      <c r="K101" s="58">
        <v>0.73874653833975368</v>
      </c>
      <c r="L101" s="67">
        <f t="shared" si="1"/>
        <v>122.96489872062111</v>
      </c>
      <c r="M101" s="67">
        <f t="shared" si="1"/>
        <v>86.162579930048565</v>
      </c>
      <c r="N101" s="67">
        <f t="shared" si="1"/>
        <v>76.58949745906267</v>
      </c>
      <c r="O101" s="67">
        <f t="shared" si="1"/>
        <v>124.33500798697862</v>
      </c>
      <c r="P101" s="67">
        <f t="shared" si="1"/>
        <v>73.874653833975373</v>
      </c>
      <c r="S101" s="70">
        <v>65.13287401574803</v>
      </c>
      <c r="T101" s="70">
        <v>122.96489872062111</v>
      </c>
      <c r="U101" s="70">
        <v>86.162579930048565</v>
      </c>
      <c r="V101" s="70">
        <v>76.58949745906267</v>
      </c>
      <c r="W101" s="70">
        <v>124.33500798697862</v>
      </c>
      <c r="X101" s="70">
        <v>73.874653833975373</v>
      </c>
    </row>
    <row r="102" spans="1:24" x14ac:dyDescent="0.25">
      <c r="A102">
        <v>101</v>
      </c>
      <c r="B102">
        <v>493467.584636999</v>
      </c>
      <c r="C102">
        <v>5180699.2216499904</v>
      </c>
      <c r="D102" t="s">
        <v>9</v>
      </c>
      <c r="E102" s="66">
        <v>5</v>
      </c>
      <c r="F102" s="68">
        <v>63.508855807086618</v>
      </c>
      <c r="G102" s="58">
        <v>1.1342575389040506</v>
      </c>
      <c r="H102" s="58">
        <v>0.8331132768931423</v>
      </c>
      <c r="I102" s="58">
        <v>0.71578947368421053</v>
      </c>
      <c r="J102" s="58">
        <v>1.112213778214447</v>
      </c>
      <c r="K102" s="58">
        <v>0.71296375684094426</v>
      </c>
      <c r="L102" s="67">
        <f t="shared" si="1"/>
        <v>113.42575389040506</v>
      </c>
      <c r="M102" s="67">
        <f t="shared" si="1"/>
        <v>83.311327689314226</v>
      </c>
      <c r="N102" s="67">
        <f t="shared" si="1"/>
        <v>71.578947368421055</v>
      </c>
      <c r="O102" s="67">
        <f t="shared" si="1"/>
        <v>111.2213778214447</v>
      </c>
      <c r="P102" s="67">
        <f t="shared" si="1"/>
        <v>71.296375684094428</v>
      </c>
      <c r="S102" s="70">
        <v>63.508855807086618</v>
      </c>
      <c r="T102" s="70">
        <v>113.42575389040506</v>
      </c>
      <c r="U102" s="70">
        <v>83.311327689314226</v>
      </c>
      <c r="V102" s="70">
        <v>71.578947368421055</v>
      </c>
      <c r="W102" s="70">
        <v>111.2213778214447</v>
      </c>
      <c r="X102" s="70">
        <v>71.296375684094428</v>
      </c>
    </row>
    <row r="103" spans="1:24" x14ac:dyDescent="0.25">
      <c r="A103">
        <v>102</v>
      </c>
      <c r="B103">
        <v>493499.50784600002</v>
      </c>
      <c r="C103">
        <v>5180712.2994100004</v>
      </c>
      <c r="D103" t="s">
        <v>9</v>
      </c>
      <c r="E103" s="66">
        <v>6</v>
      </c>
      <c r="F103" s="68">
        <v>45.964566929133859</v>
      </c>
      <c r="G103" s="58">
        <v>0.90450182411224733</v>
      </c>
      <c r="H103" s="58">
        <v>0.69953861343255486</v>
      </c>
      <c r="I103" s="58">
        <v>0.39364737151298412</v>
      </c>
      <c r="J103" s="58">
        <v>0.89815835985819203</v>
      </c>
      <c r="K103" s="58">
        <v>0.40891966376287192</v>
      </c>
      <c r="L103" s="67">
        <f t="shared" si="1"/>
        <v>90.450182411224731</v>
      </c>
      <c r="M103" s="67">
        <f t="shared" si="1"/>
        <v>69.953861343255483</v>
      </c>
      <c r="N103" s="67">
        <f t="shared" si="1"/>
        <v>39.364737151298414</v>
      </c>
      <c r="O103" s="67">
        <f t="shared" si="1"/>
        <v>89.815835985819206</v>
      </c>
      <c r="P103" s="67">
        <f t="shared" si="1"/>
        <v>40.891966376287193</v>
      </c>
      <c r="S103" s="70">
        <v>45.964566929133859</v>
      </c>
      <c r="T103" s="70">
        <v>90.450182411224731</v>
      </c>
      <c r="U103" s="70">
        <v>69.953861343255483</v>
      </c>
      <c r="V103" s="70">
        <v>39.364737151298414</v>
      </c>
      <c r="W103" s="70">
        <v>89.815835985819206</v>
      </c>
      <c r="X103" s="70">
        <v>40.891966376287193</v>
      </c>
    </row>
    <row r="104" spans="1:24" x14ac:dyDescent="0.25">
      <c r="A104">
        <v>103</v>
      </c>
      <c r="B104">
        <v>493531.398579998</v>
      </c>
      <c r="C104">
        <v>5180695.3743799804</v>
      </c>
      <c r="D104" t="s">
        <v>15</v>
      </c>
      <c r="E104" s="66">
        <v>1</v>
      </c>
      <c r="F104" s="68">
        <v>66.377697244094492</v>
      </c>
      <c r="G104" s="58">
        <v>0.95127214625624845</v>
      </c>
      <c r="H104" s="58">
        <v>0.67494547498205393</v>
      </c>
      <c r="I104" s="58">
        <v>0.51425999121651289</v>
      </c>
      <c r="J104" s="58">
        <v>0.95252247887791242</v>
      </c>
      <c r="K104" s="58">
        <v>0.47466445115864925</v>
      </c>
      <c r="L104" s="67">
        <f t="shared" si="1"/>
        <v>95.127214625624845</v>
      </c>
      <c r="M104" s="67">
        <f t="shared" si="1"/>
        <v>67.494547498205392</v>
      </c>
      <c r="N104" s="67">
        <f t="shared" si="1"/>
        <v>51.425999121651287</v>
      </c>
      <c r="O104" s="67">
        <f t="shared" si="1"/>
        <v>95.252247887791242</v>
      </c>
      <c r="P104" s="67">
        <f t="shared" si="1"/>
        <v>47.466445115864921</v>
      </c>
      <c r="S104" s="70">
        <v>66.377697244094492</v>
      </c>
      <c r="T104" s="70">
        <v>95.127214625624845</v>
      </c>
      <c r="U104" s="70">
        <v>67.494547498205392</v>
      </c>
      <c r="V104" s="70">
        <v>51.425999121651287</v>
      </c>
      <c r="W104" s="70">
        <v>95.252247887791242</v>
      </c>
      <c r="X104" s="70">
        <v>47.466445115864921</v>
      </c>
    </row>
    <row r="105" spans="1:24" x14ac:dyDescent="0.25">
      <c r="A105">
        <v>104</v>
      </c>
      <c r="B105">
        <v>493561.31900000002</v>
      </c>
      <c r="C105">
        <v>5180707.22915</v>
      </c>
      <c r="D105" t="s">
        <v>15</v>
      </c>
      <c r="E105" s="66">
        <v>1</v>
      </c>
      <c r="F105" s="68">
        <v>66.724629921259833</v>
      </c>
      <c r="G105" s="58">
        <v>1.0533637584159485</v>
      </c>
      <c r="H105" s="58">
        <v>0.73257738294570229</v>
      </c>
      <c r="I105" s="58">
        <v>0.55699165568730791</v>
      </c>
      <c r="J105" s="58">
        <v>1.0468309518743768</v>
      </c>
      <c r="K105" s="58">
        <v>0.53061195323556987</v>
      </c>
      <c r="L105" s="67">
        <f t="shared" ref="L105:P155" si="2">G105*100</f>
        <v>105.33637584159486</v>
      </c>
      <c r="M105" s="67">
        <f t="shared" si="2"/>
        <v>73.257738294570231</v>
      </c>
      <c r="N105" s="67">
        <f t="shared" si="2"/>
        <v>55.699165568730791</v>
      </c>
      <c r="O105" s="67">
        <f t="shared" si="2"/>
        <v>104.68309518743769</v>
      </c>
      <c r="P105" s="67">
        <f t="shared" si="2"/>
        <v>53.061195323556987</v>
      </c>
      <c r="S105" s="70">
        <v>66.724629921259833</v>
      </c>
      <c r="T105" s="70">
        <v>105.33637584159486</v>
      </c>
      <c r="U105" s="70">
        <v>73.257738294570231</v>
      </c>
      <c r="V105" s="70">
        <v>55.699165568730791</v>
      </c>
      <c r="W105" s="70">
        <v>104.68309518743769</v>
      </c>
      <c r="X105" s="70">
        <v>53.061195323556987</v>
      </c>
    </row>
    <row r="106" spans="1:24" x14ac:dyDescent="0.25">
      <c r="A106">
        <v>105</v>
      </c>
      <c r="B106">
        <v>493595.221616</v>
      </c>
      <c r="C106">
        <v>5180699.9730599904</v>
      </c>
      <c r="D106" t="s">
        <v>15</v>
      </c>
      <c r="E106" s="66">
        <v>2</v>
      </c>
      <c r="F106" s="68">
        <v>64.377210629921265</v>
      </c>
      <c r="G106" s="58">
        <v>0.89882857668976568</v>
      </c>
      <c r="H106" s="58">
        <v>0.65404120370366547</v>
      </c>
      <c r="I106" s="58">
        <v>0.43863471314451707</v>
      </c>
      <c r="J106" s="58">
        <v>0.90072287144206875</v>
      </c>
      <c r="K106" s="58">
        <v>0.43029376399652824</v>
      </c>
      <c r="L106" s="67">
        <f t="shared" si="2"/>
        <v>89.88285766897657</v>
      </c>
      <c r="M106" s="67">
        <f t="shared" si="2"/>
        <v>65.404120370366542</v>
      </c>
      <c r="N106" s="67">
        <f t="shared" si="2"/>
        <v>43.863471314451708</v>
      </c>
      <c r="O106" s="67">
        <f t="shared" si="2"/>
        <v>90.072287144206882</v>
      </c>
      <c r="P106" s="67">
        <f t="shared" si="2"/>
        <v>43.029376399652826</v>
      </c>
      <c r="S106" s="70">
        <v>64.377210629921265</v>
      </c>
      <c r="T106" s="70">
        <v>89.88285766897657</v>
      </c>
      <c r="U106" s="70">
        <v>65.404120370366542</v>
      </c>
      <c r="V106" s="70">
        <v>43.863471314451708</v>
      </c>
      <c r="W106" s="70">
        <v>90.072287144206882</v>
      </c>
      <c r="X106" s="70">
        <v>43.029376399652826</v>
      </c>
    </row>
    <row r="107" spans="1:24" x14ac:dyDescent="0.25">
      <c r="A107">
        <v>106</v>
      </c>
      <c r="B107">
        <v>493627.13805200002</v>
      </c>
      <c r="C107">
        <v>5180706.9397900002</v>
      </c>
      <c r="D107" t="s">
        <v>15</v>
      </c>
      <c r="E107" s="66">
        <v>3</v>
      </c>
      <c r="F107" s="68">
        <v>70.47219212598425</v>
      </c>
      <c r="G107" s="58">
        <v>0.97209325741066477</v>
      </c>
      <c r="H107" s="58">
        <v>0.70634766531133841</v>
      </c>
      <c r="I107" s="58">
        <v>0.50442739079102727</v>
      </c>
      <c r="J107" s="58">
        <v>0.97218760085557454</v>
      </c>
      <c r="K107" s="58">
        <v>0.48861625296004391</v>
      </c>
      <c r="L107" s="67">
        <f t="shared" si="2"/>
        <v>97.209325741066479</v>
      </c>
      <c r="M107" s="67">
        <f t="shared" si="2"/>
        <v>70.634766531133835</v>
      </c>
      <c r="N107" s="67">
        <f t="shared" si="2"/>
        <v>50.442739079102729</v>
      </c>
      <c r="O107" s="67">
        <f t="shared" si="2"/>
        <v>97.218760085557449</v>
      </c>
      <c r="P107" s="67">
        <f t="shared" si="2"/>
        <v>48.861625296004391</v>
      </c>
      <c r="S107" s="70">
        <v>70.47219212598425</v>
      </c>
      <c r="T107" s="70">
        <v>97.209325741066479</v>
      </c>
      <c r="U107" s="70">
        <v>70.634766531133835</v>
      </c>
      <c r="V107" s="70">
        <v>50.442739079102729</v>
      </c>
      <c r="W107" s="70">
        <v>97.218760085557449</v>
      </c>
      <c r="X107" s="70">
        <v>48.861625296004391</v>
      </c>
    </row>
    <row r="108" spans="1:24" x14ac:dyDescent="0.25">
      <c r="A108">
        <v>107</v>
      </c>
      <c r="B108">
        <v>493659.03774300002</v>
      </c>
      <c r="C108">
        <v>5180698.1273499904</v>
      </c>
      <c r="D108" t="s">
        <v>15</v>
      </c>
      <c r="E108" s="66">
        <v>4</v>
      </c>
      <c r="F108" s="68">
        <v>42.470203937007874</v>
      </c>
      <c r="G108" s="58">
        <v>0.64958947647217702</v>
      </c>
      <c r="H108" s="58">
        <v>0.46488844806283636</v>
      </c>
      <c r="I108" s="58">
        <v>0.11360294117647059</v>
      </c>
      <c r="J108" s="58">
        <v>0.61596851226293725</v>
      </c>
      <c r="K108" s="58">
        <v>0.1170753162995906</v>
      </c>
      <c r="L108" s="67">
        <f t="shared" si="2"/>
        <v>64.958947647217698</v>
      </c>
      <c r="M108" s="67">
        <f t="shared" si="2"/>
        <v>46.488844806283637</v>
      </c>
      <c r="N108" s="67">
        <f t="shared" si="2"/>
        <v>11.360294117647058</v>
      </c>
      <c r="O108" s="67">
        <f t="shared" si="2"/>
        <v>61.596851226293722</v>
      </c>
      <c r="P108" s="67">
        <f t="shared" si="2"/>
        <v>11.70753162995906</v>
      </c>
      <c r="S108" s="70">
        <v>42.470203937007874</v>
      </c>
      <c r="T108" s="70">
        <v>64.958947647217698</v>
      </c>
      <c r="U108" s="70">
        <v>46.488844806283637</v>
      </c>
      <c r="V108" s="70">
        <v>11.360294117647058</v>
      </c>
      <c r="W108" s="70">
        <v>61.596851226293722</v>
      </c>
      <c r="X108" s="70">
        <v>11.70753162995906</v>
      </c>
    </row>
    <row r="109" spans="1:24" x14ac:dyDescent="0.25">
      <c r="A109">
        <v>108</v>
      </c>
      <c r="B109">
        <v>493690.954815</v>
      </c>
      <c r="C109">
        <v>5180705.7611499904</v>
      </c>
      <c r="D109" t="s">
        <v>15</v>
      </c>
      <c r="E109" s="66">
        <v>5</v>
      </c>
      <c r="F109" s="68">
        <v>62.9918594488189</v>
      </c>
      <c r="G109" s="58">
        <v>1.001576398422747</v>
      </c>
      <c r="H109" s="58">
        <v>0.67519739385808031</v>
      </c>
      <c r="I109" s="58">
        <v>0.54480519480519485</v>
      </c>
      <c r="J109" s="58">
        <v>1.0220181648230016</v>
      </c>
      <c r="K109" s="58">
        <v>0.46631473318112826</v>
      </c>
      <c r="L109" s="67">
        <f t="shared" si="2"/>
        <v>100.1576398422747</v>
      </c>
      <c r="M109" s="67">
        <f t="shared" si="2"/>
        <v>67.519739385808037</v>
      </c>
      <c r="N109" s="67">
        <f t="shared" si="2"/>
        <v>54.480519480519483</v>
      </c>
      <c r="O109" s="67">
        <f t="shared" si="2"/>
        <v>102.20181648230016</v>
      </c>
      <c r="P109" s="67">
        <f t="shared" si="2"/>
        <v>46.631473318112825</v>
      </c>
      <c r="S109" s="70">
        <v>62.9918594488189</v>
      </c>
      <c r="T109" s="70">
        <v>100.1576398422747</v>
      </c>
      <c r="U109" s="70">
        <v>67.519739385808037</v>
      </c>
      <c r="V109" s="70">
        <v>54.480519480519483</v>
      </c>
      <c r="W109" s="70">
        <v>102.20181648230016</v>
      </c>
      <c r="X109" s="70">
        <v>46.631473318112825</v>
      </c>
    </row>
    <row r="110" spans="1:24" x14ac:dyDescent="0.25">
      <c r="A110">
        <v>109</v>
      </c>
      <c r="B110">
        <v>493725.57659200003</v>
      </c>
      <c r="C110">
        <v>5180706.6988500003</v>
      </c>
      <c r="D110" t="s">
        <v>15</v>
      </c>
      <c r="E110" s="66">
        <v>6</v>
      </c>
      <c r="F110" s="68">
        <v>63.159225196850386</v>
      </c>
      <c r="G110" s="58">
        <v>1.1620507410507488</v>
      </c>
      <c r="H110" s="58">
        <v>0.7695856488135131</v>
      </c>
      <c r="I110" s="58">
        <v>0.63636363636363646</v>
      </c>
      <c r="J110" s="58">
        <v>1.1474753085610947</v>
      </c>
      <c r="K110" s="58">
        <v>0.62518226475942384</v>
      </c>
      <c r="L110" s="67">
        <f t="shared" si="2"/>
        <v>116.20507410507489</v>
      </c>
      <c r="M110" s="67">
        <f t="shared" si="2"/>
        <v>76.958564881351307</v>
      </c>
      <c r="N110" s="67">
        <f t="shared" si="2"/>
        <v>63.636363636363647</v>
      </c>
      <c r="O110" s="67">
        <f t="shared" si="2"/>
        <v>114.74753085610946</v>
      </c>
      <c r="P110" s="67">
        <f t="shared" si="2"/>
        <v>62.518226475942384</v>
      </c>
      <c r="S110" s="70">
        <v>63.159225196850386</v>
      </c>
      <c r="T110" s="70">
        <v>116.20507410507489</v>
      </c>
      <c r="U110" s="70">
        <v>76.958564881351307</v>
      </c>
      <c r="V110" s="70">
        <v>63.636363636363647</v>
      </c>
      <c r="W110" s="70">
        <v>114.74753085610946</v>
      </c>
      <c r="X110" s="70">
        <v>62.518226475942384</v>
      </c>
    </row>
    <row r="111" spans="1:24" x14ac:dyDescent="0.25">
      <c r="A111">
        <v>110</v>
      </c>
      <c r="B111">
        <v>493759.15355300001</v>
      </c>
      <c r="C111">
        <v>5180683.4043399803</v>
      </c>
      <c r="D111" t="s">
        <v>24</v>
      </c>
      <c r="E111" s="66">
        <v>1</v>
      </c>
      <c r="F111" s="68">
        <v>42.823172178477691</v>
      </c>
      <c r="G111" s="58">
        <v>0.86653691412502476</v>
      </c>
      <c r="H111" s="58">
        <v>0.6222751535336124</v>
      </c>
      <c r="I111" s="58">
        <v>0.43525326797385622</v>
      </c>
      <c r="J111" s="58">
        <v>0.88145620097063004</v>
      </c>
      <c r="K111" s="58">
        <v>0.30756727429004099</v>
      </c>
      <c r="L111" s="67">
        <f t="shared" si="2"/>
        <v>86.653691412502482</v>
      </c>
      <c r="M111" s="67">
        <f t="shared" si="2"/>
        <v>62.227515353361241</v>
      </c>
      <c r="N111" s="67">
        <f t="shared" si="2"/>
        <v>43.525326797385624</v>
      </c>
      <c r="O111" s="67">
        <f t="shared" si="2"/>
        <v>88.145620097063002</v>
      </c>
      <c r="P111" s="67">
        <f t="shared" si="2"/>
        <v>30.756727429004098</v>
      </c>
      <c r="S111" s="70">
        <v>42.823172178477691</v>
      </c>
      <c r="T111" s="70">
        <v>86.653691412502482</v>
      </c>
      <c r="U111" s="70">
        <v>62.227515353361241</v>
      </c>
      <c r="V111" s="70">
        <v>43.525326797385624</v>
      </c>
      <c r="W111" s="70">
        <v>88.145620097063002</v>
      </c>
      <c r="X111" s="70">
        <v>30.756727429004098</v>
      </c>
    </row>
    <row r="112" spans="1:24" x14ac:dyDescent="0.25">
      <c r="A112">
        <v>111</v>
      </c>
      <c r="B112">
        <v>493786.67919900001</v>
      </c>
      <c r="C112">
        <v>5180703.2165999804</v>
      </c>
      <c r="D112" t="s">
        <v>24</v>
      </c>
      <c r="E112" s="66">
        <v>1</v>
      </c>
      <c r="F112" s="68">
        <v>34.23555091863517</v>
      </c>
      <c r="G112" s="58">
        <v>0.75871368002197492</v>
      </c>
      <c r="H112" s="58">
        <v>0.54577158471685561</v>
      </c>
      <c r="I112" s="58">
        <v>0.18029411764705883</v>
      </c>
      <c r="J112" s="58">
        <v>0.77269001426306561</v>
      </c>
      <c r="K112" s="58">
        <v>0.15759477704642427</v>
      </c>
      <c r="L112" s="67">
        <f t="shared" si="2"/>
        <v>75.871368002197499</v>
      </c>
      <c r="M112" s="67">
        <f t="shared" si="2"/>
        <v>54.577158471685564</v>
      </c>
      <c r="N112" s="67">
        <f t="shared" si="2"/>
        <v>18.029411764705884</v>
      </c>
      <c r="O112" s="67">
        <f t="shared" si="2"/>
        <v>77.269001426306559</v>
      </c>
      <c r="P112" s="67">
        <f t="shared" si="2"/>
        <v>15.759477704642427</v>
      </c>
      <c r="S112" s="70">
        <v>34.23555091863517</v>
      </c>
      <c r="T112" s="70">
        <v>75.871368002197499</v>
      </c>
      <c r="U112" s="70">
        <v>54.577158471685564</v>
      </c>
      <c r="V112" s="70">
        <v>18.029411764705884</v>
      </c>
      <c r="W112" s="70">
        <v>77.269001426306559</v>
      </c>
      <c r="X112" s="70">
        <v>15.759477704642427</v>
      </c>
    </row>
    <row r="113" spans="1:24" x14ac:dyDescent="0.25">
      <c r="A113">
        <v>112</v>
      </c>
      <c r="B113">
        <v>493818.588412999</v>
      </c>
      <c r="C113">
        <v>5180703.4058999904</v>
      </c>
      <c r="D113" t="s">
        <v>24</v>
      </c>
      <c r="E113" s="66">
        <v>2</v>
      </c>
      <c r="F113" s="68">
        <v>46.106452173538486</v>
      </c>
      <c r="G113" s="58">
        <v>0.93998992851535235</v>
      </c>
      <c r="H113" s="58">
        <v>0.64792806942266601</v>
      </c>
      <c r="I113" s="58">
        <v>0.39266934046345808</v>
      </c>
      <c r="J113" s="58">
        <v>0.93353697630873134</v>
      </c>
      <c r="K113" s="58">
        <v>0.3748664273948773</v>
      </c>
      <c r="L113" s="67">
        <f t="shared" si="2"/>
        <v>93.998992851535235</v>
      </c>
      <c r="M113" s="67">
        <f t="shared" si="2"/>
        <v>64.792806942266594</v>
      </c>
      <c r="N113" s="67">
        <f t="shared" si="2"/>
        <v>39.26693404634581</v>
      </c>
      <c r="O113" s="67">
        <f t="shared" si="2"/>
        <v>93.353697630873128</v>
      </c>
      <c r="P113" s="67">
        <f t="shared" si="2"/>
        <v>37.486642739487728</v>
      </c>
      <c r="S113" s="70">
        <v>46.106452173538486</v>
      </c>
      <c r="T113" s="70">
        <v>93.998992851535235</v>
      </c>
      <c r="U113" s="70">
        <v>64.792806942266594</v>
      </c>
      <c r="V113" s="70">
        <v>39.26693404634581</v>
      </c>
      <c r="W113" s="70">
        <v>93.353697630873128</v>
      </c>
      <c r="X113" s="70">
        <v>37.486642739487728</v>
      </c>
    </row>
    <row r="114" spans="1:24" x14ac:dyDescent="0.25">
      <c r="A114">
        <v>113</v>
      </c>
      <c r="B114">
        <v>493851.846663</v>
      </c>
      <c r="C114">
        <v>5180685.5506600002</v>
      </c>
      <c r="D114" t="s">
        <v>24</v>
      </c>
      <c r="E114" s="66">
        <v>3</v>
      </c>
      <c r="F114" s="68">
        <v>41.443806672237635</v>
      </c>
      <c r="G114" s="58">
        <v>0.94006836576344777</v>
      </c>
      <c r="H114" s="58">
        <v>0.70545449712839503</v>
      </c>
      <c r="I114" s="58">
        <v>0.44369083359021444</v>
      </c>
      <c r="J114" s="58">
        <v>0.91189793611877701</v>
      </c>
      <c r="K114" s="58">
        <v>0.45649927229206055</v>
      </c>
      <c r="L114" s="67">
        <f t="shared" si="2"/>
        <v>94.006836576344782</v>
      </c>
      <c r="M114" s="67">
        <f t="shared" si="2"/>
        <v>70.545449712839499</v>
      </c>
      <c r="N114" s="67">
        <f t="shared" si="2"/>
        <v>44.369083359021445</v>
      </c>
      <c r="O114" s="67">
        <f t="shared" si="2"/>
        <v>91.189793611877704</v>
      </c>
      <c r="P114" s="67">
        <f t="shared" si="2"/>
        <v>45.649927229206057</v>
      </c>
      <c r="S114" s="70">
        <v>41.443806672237635</v>
      </c>
      <c r="T114" s="70">
        <v>94.006836576344782</v>
      </c>
      <c r="U114" s="70">
        <v>70.545449712839499</v>
      </c>
      <c r="V114" s="70">
        <v>44.369083359021445</v>
      </c>
      <c r="W114" s="70">
        <v>91.189793611877704</v>
      </c>
      <c r="X114" s="70">
        <v>45.649927229206057</v>
      </c>
    </row>
    <row r="115" spans="1:24" x14ac:dyDescent="0.25">
      <c r="A115">
        <v>114</v>
      </c>
      <c r="B115">
        <v>493882.41985800001</v>
      </c>
      <c r="C115">
        <v>5180716.5640399903</v>
      </c>
      <c r="D115" t="s">
        <v>24</v>
      </c>
      <c r="E115" s="66">
        <v>3</v>
      </c>
      <c r="F115" s="68">
        <v>32.198791015524044</v>
      </c>
      <c r="G115" s="58">
        <v>0.71871560589124839</v>
      </c>
      <c r="H115" s="58">
        <v>0.54115523487169004</v>
      </c>
      <c r="I115" s="58">
        <v>0.17595520664406114</v>
      </c>
      <c r="J115" s="58">
        <v>0.69675499678457109</v>
      </c>
      <c r="K115" s="58">
        <v>0.15802806787449616</v>
      </c>
      <c r="L115" s="67">
        <f t="shared" si="2"/>
        <v>71.87156058912484</v>
      </c>
      <c r="M115" s="67">
        <f t="shared" si="2"/>
        <v>54.115523487169007</v>
      </c>
      <c r="N115" s="67">
        <f t="shared" si="2"/>
        <v>17.595520664406113</v>
      </c>
      <c r="O115" s="67">
        <f t="shared" si="2"/>
        <v>69.675499678457115</v>
      </c>
      <c r="P115" s="67">
        <f t="shared" si="2"/>
        <v>15.802806787449617</v>
      </c>
      <c r="S115" s="70">
        <v>32.198791015524044</v>
      </c>
      <c r="T115" s="70">
        <v>71.87156058912484</v>
      </c>
      <c r="U115" s="70">
        <v>54.115523487169007</v>
      </c>
      <c r="V115" s="70">
        <v>17.595520664406113</v>
      </c>
      <c r="W115" s="70">
        <v>69.675499678457115</v>
      </c>
      <c r="X115" s="70">
        <v>15.802806787449617</v>
      </c>
    </row>
    <row r="116" spans="1:24" x14ac:dyDescent="0.25">
      <c r="A116">
        <v>115</v>
      </c>
      <c r="B116">
        <v>493915.69116500003</v>
      </c>
      <c r="C116">
        <v>5180711.4881800003</v>
      </c>
      <c r="D116" t="s">
        <v>24</v>
      </c>
      <c r="E116" s="66">
        <v>4</v>
      </c>
      <c r="F116" s="68">
        <v>33.603658237564396</v>
      </c>
      <c r="G116" s="58">
        <v>0.78818252527956634</v>
      </c>
      <c r="H116" s="58">
        <v>0.55660811738417582</v>
      </c>
      <c r="I116" s="58">
        <v>0.24906417112299464</v>
      </c>
      <c r="J116" s="58">
        <v>0.80556671352360432</v>
      </c>
      <c r="K116" s="58">
        <v>0.17620327302177288</v>
      </c>
      <c r="L116" s="67">
        <f t="shared" si="2"/>
        <v>78.818252527956631</v>
      </c>
      <c r="M116" s="67">
        <f t="shared" si="2"/>
        <v>55.660811738417578</v>
      </c>
      <c r="N116" s="67">
        <f t="shared" si="2"/>
        <v>24.906417112299465</v>
      </c>
      <c r="O116" s="67">
        <f t="shared" si="2"/>
        <v>80.556671352360425</v>
      </c>
      <c r="P116" s="67">
        <f t="shared" si="2"/>
        <v>17.620327302177287</v>
      </c>
      <c r="S116" s="70">
        <v>33.603658237564396</v>
      </c>
      <c r="T116" s="70">
        <v>78.818252527956631</v>
      </c>
      <c r="U116" s="70">
        <v>55.660811738417578</v>
      </c>
      <c r="V116" s="70">
        <v>24.906417112299465</v>
      </c>
      <c r="W116" s="70">
        <v>80.556671352360425</v>
      </c>
      <c r="X116" s="70">
        <v>17.620327302177287</v>
      </c>
    </row>
    <row r="117" spans="1:24" x14ac:dyDescent="0.25">
      <c r="A117">
        <v>116</v>
      </c>
      <c r="B117">
        <v>493946.230398999</v>
      </c>
      <c r="C117">
        <v>5180709.2763900002</v>
      </c>
      <c r="D117" t="s">
        <v>24</v>
      </c>
      <c r="E117" s="66">
        <v>4</v>
      </c>
      <c r="F117" s="68">
        <v>40.131539355433411</v>
      </c>
      <c r="G117" s="58">
        <v>1.0026637480830045</v>
      </c>
      <c r="H117" s="58">
        <v>0.71160112677517251</v>
      </c>
      <c r="I117" s="58">
        <v>0.56597593582887695</v>
      </c>
      <c r="J117" s="58">
        <v>1.0159512048355894</v>
      </c>
      <c r="K117" s="58">
        <v>0.45667552899180203</v>
      </c>
      <c r="L117" s="67">
        <f t="shared" si="2"/>
        <v>100.26637480830045</v>
      </c>
      <c r="M117" s="67">
        <f t="shared" si="2"/>
        <v>71.160112677517247</v>
      </c>
      <c r="N117" s="67">
        <f t="shared" si="2"/>
        <v>56.597593582887697</v>
      </c>
      <c r="O117" s="67">
        <f t="shared" si="2"/>
        <v>101.59512048355894</v>
      </c>
      <c r="P117" s="67">
        <f t="shared" si="2"/>
        <v>45.667552899180201</v>
      </c>
      <c r="S117" s="70">
        <v>40.131539355433411</v>
      </c>
      <c r="T117" s="70">
        <v>100.26637480830045</v>
      </c>
      <c r="U117" s="70">
        <v>71.160112677517247</v>
      </c>
      <c r="V117" s="70">
        <v>56.597593582887697</v>
      </c>
      <c r="W117" s="70">
        <v>101.59512048355894</v>
      </c>
      <c r="X117" s="70">
        <v>45.667552899180201</v>
      </c>
    </row>
    <row r="118" spans="1:24" x14ac:dyDescent="0.25">
      <c r="A118">
        <v>117</v>
      </c>
      <c r="B118">
        <v>493978.13054300001</v>
      </c>
      <c r="C118">
        <v>5180700.4656499904</v>
      </c>
      <c r="D118" t="s">
        <v>24</v>
      </c>
      <c r="E118" s="66">
        <v>5</v>
      </c>
      <c r="F118" s="68">
        <v>51.906700319612675</v>
      </c>
      <c r="G118" s="58">
        <v>1.0639536786441057</v>
      </c>
      <c r="H118" s="58">
        <v>0.72130441266645651</v>
      </c>
      <c r="I118" s="58">
        <v>0.54541666666666677</v>
      </c>
      <c r="J118" s="58">
        <v>1.0300644304991042</v>
      </c>
      <c r="K118" s="58">
        <v>0.57614971082529876</v>
      </c>
      <c r="L118" s="67">
        <f t="shared" si="2"/>
        <v>106.39536786441057</v>
      </c>
      <c r="M118" s="67">
        <f t="shared" si="2"/>
        <v>72.130441266645647</v>
      </c>
      <c r="N118" s="67">
        <f t="shared" si="2"/>
        <v>54.541666666666679</v>
      </c>
      <c r="O118" s="67">
        <f t="shared" si="2"/>
        <v>103.00644304991042</v>
      </c>
      <c r="P118" s="67">
        <f t="shared" si="2"/>
        <v>57.614971082529877</v>
      </c>
      <c r="S118" s="70">
        <v>51.906700319612675</v>
      </c>
      <c r="T118" s="70">
        <v>106.39536786441057</v>
      </c>
      <c r="U118" s="70">
        <v>72.130441266645647</v>
      </c>
      <c r="V118" s="70">
        <v>54.541666666666679</v>
      </c>
      <c r="W118" s="70">
        <v>103.00644304991042</v>
      </c>
      <c r="X118" s="70">
        <v>57.614971082529877</v>
      </c>
    </row>
    <row r="119" spans="1:24" x14ac:dyDescent="0.25">
      <c r="A119">
        <v>118</v>
      </c>
      <c r="B119">
        <v>494010.040872999</v>
      </c>
      <c r="C119">
        <v>5180701.7671800004</v>
      </c>
      <c r="D119" t="s">
        <v>24</v>
      </c>
      <c r="E119" s="66">
        <v>6</v>
      </c>
      <c r="F119" s="68">
        <v>48.223546152587055</v>
      </c>
      <c r="G119" s="58">
        <v>1.1626662303188673</v>
      </c>
      <c r="H119" s="58">
        <v>0.764383085914496</v>
      </c>
      <c r="I119" s="58">
        <v>0.70320512820512815</v>
      </c>
      <c r="J119" s="58">
        <v>1.1799543483019328</v>
      </c>
      <c r="K119" s="58">
        <v>0.62423451899352067</v>
      </c>
      <c r="L119" s="67">
        <f t="shared" si="2"/>
        <v>116.26662303188672</v>
      </c>
      <c r="M119" s="67">
        <f t="shared" si="2"/>
        <v>76.438308591449598</v>
      </c>
      <c r="N119" s="67">
        <f t="shared" si="2"/>
        <v>70.320512820512818</v>
      </c>
      <c r="O119" s="67">
        <f t="shared" si="2"/>
        <v>117.99543483019328</v>
      </c>
      <c r="P119" s="67">
        <f t="shared" si="2"/>
        <v>62.423451899352067</v>
      </c>
      <c r="S119" s="70">
        <v>48.223546152587055</v>
      </c>
      <c r="T119" s="70">
        <v>116.26662303188672</v>
      </c>
      <c r="U119" s="70">
        <v>76.438308591449598</v>
      </c>
      <c r="V119" s="70">
        <v>70.320512820512818</v>
      </c>
      <c r="W119" s="70">
        <v>117.99543483019328</v>
      </c>
      <c r="X119" s="70">
        <v>62.423451899352067</v>
      </c>
    </row>
    <row r="120" spans="1:24" x14ac:dyDescent="0.25">
      <c r="A120">
        <v>119</v>
      </c>
      <c r="B120">
        <v>494044.226517</v>
      </c>
      <c r="C120">
        <v>5180700.4701500004</v>
      </c>
      <c r="D120" t="s">
        <v>24</v>
      </c>
      <c r="E120" s="66">
        <v>7</v>
      </c>
      <c r="F120" s="68">
        <v>51.431456267337474</v>
      </c>
      <c r="G120" s="58">
        <v>1.1558237691351236</v>
      </c>
      <c r="H120" s="58">
        <v>0.76880343827084396</v>
      </c>
      <c r="I120" s="58">
        <v>0.68333333333333335</v>
      </c>
      <c r="J120" s="58">
        <v>0.76880343827084396</v>
      </c>
      <c r="K120" s="58">
        <v>0.64597509051800306</v>
      </c>
      <c r="L120" s="67">
        <f t="shared" si="2"/>
        <v>115.58237691351236</v>
      </c>
      <c r="M120" s="67">
        <f t="shared" si="2"/>
        <v>76.880343827084403</v>
      </c>
      <c r="N120" s="67">
        <f t="shared" si="2"/>
        <v>68.333333333333329</v>
      </c>
      <c r="O120" s="67">
        <f t="shared" si="2"/>
        <v>76.880343827084403</v>
      </c>
      <c r="P120" s="67">
        <f t="shared" si="2"/>
        <v>64.597509051800301</v>
      </c>
      <c r="S120" s="70">
        <v>51.431456267337474</v>
      </c>
      <c r="T120" s="70">
        <v>115.58237691351236</v>
      </c>
      <c r="U120" s="70">
        <v>76.880343827084403</v>
      </c>
      <c r="V120" s="70">
        <v>68.333333333333329</v>
      </c>
      <c r="W120" s="70">
        <v>76.880343827084403</v>
      </c>
      <c r="X120" s="70">
        <v>64.597509051800301</v>
      </c>
    </row>
    <row r="121" spans="1:24" x14ac:dyDescent="0.25">
      <c r="A121">
        <v>120</v>
      </c>
      <c r="B121">
        <v>494073.852491998</v>
      </c>
      <c r="C121">
        <v>5180695.25875</v>
      </c>
      <c r="D121" t="s">
        <v>24</v>
      </c>
      <c r="E121" s="66">
        <v>7</v>
      </c>
      <c r="F121" s="68">
        <v>39.401902771412324</v>
      </c>
      <c r="G121" s="58">
        <v>1.0153989817686337</v>
      </c>
      <c r="H121" s="58">
        <v>0.67578952227113354</v>
      </c>
      <c r="I121" s="58">
        <v>0.50416666666666665</v>
      </c>
      <c r="J121" s="58">
        <v>0.67578952227113354</v>
      </c>
      <c r="K121" s="58">
        <v>0.49793434695908373</v>
      </c>
      <c r="L121" s="67">
        <f t="shared" si="2"/>
        <v>101.53989817686337</v>
      </c>
      <c r="M121" s="67">
        <f t="shared" si="2"/>
        <v>67.578952227113348</v>
      </c>
      <c r="N121" s="67">
        <f t="shared" si="2"/>
        <v>50.416666666666664</v>
      </c>
      <c r="O121" s="67">
        <f t="shared" si="2"/>
        <v>67.578952227113348</v>
      </c>
      <c r="P121" s="67">
        <f t="shared" si="2"/>
        <v>49.793434695908374</v>
      </c>
      <c r="S121" s="70">
        <v>39.401902771412324</v>
      </c>
      <c r="T121" s="70">
        <v>101.53989817686337</v>
      </c>
      <c r="U121" s="70">
        <v>67.578952227113348</v>
      </c>
      <c r="V121" s="70">
        <v>50.416666666666664</v>
      </c>
      <c r="W121" s="70">
        <v>67.578952227113348</v>
      </c>
      <c r="X121" s="70">
        <v>49.793434695908374</v>
      </c>
    </row>
    <row r="122" spans="1:24" x14ac:dyDescent="0.25">
      <c r="A122">
        <v>121</v>
      </c>
      <c r="B122">
        <v>494105.779413999</v>
      </c>
      <c r="C122">
        <v>5180713.4513499904</v>
      </c>
      <c r="D122" t="s">
        <v>24</v>
      </c>
      <c r="E122" s="66">
        <v>8</v>
      </c>
      <c r="F122" s="68">
        <v>27.759781821706092</v>
      </c>
      <c r="G122" s="58">
        <v>0.53275497035348951</v>
      </c>
      <c r="H122" s="58">
        <v>0.36921111725605477</v>
      </c>
      <c r="I122" s="58">
        <v>0.21818181818181817</v>
      </c>
      <c r="J122" s="58">
        <v>0.51823810532436787</v>
      </c>
      <c r="K122" s="58">
        <v>3.4062888481621797E-2</v>
      </c>
      <c r="L122" s="67">
        <f t="shared" si="2"/>
        <v>53.275497035348948</v>
      </c>
      <c r="M122" s="67">
        <f t="shared" si="2"/>
        <v>36.921111725605478</v>
      </c>
      <c r="N122" s="67">
        <f t="shared" si="2"/>
        <v>21.818181818181817</v>
      </c>
      <c r="O122" s="67">
        <f t="shared" si="2"/>
        <v>51.823810532436788</v>
      </c>
      <c r="P122" s="67">
        <f t="shared" si="2"/>
        <v>3.4062888481621796</v>
      </c>
      <c r="S122" s="70">
        <v>27.759781821706092</v>
      </c>
      <c r="T122" s="70">
        <v>53.275497035348948</v>
      </c>
      <c r="U122" s="70">
        <v>36.921111725605478</v>
      </c>
      <c r="V122" s="70">
        <v>21.818181818181817</v>
      </c>
      <c r="W122" s="70">
        <v>51.823810532436788</v>
      </c>
      <c r="X122" s="70">
        <v>3.4062888481621796</v>
      </c>
    </row>
    <row r="123" spans="1:24" x14ac:dyDescent="0.25">
      <c r="A123">
        <v>122</v>
      </c>
      <c r="B123">
        <v>493305.31326999801</v>
      </c>
      <c r="C123">
        <v>5180718.9579600003</v>
      </c>
      <c r="D123" t="s">
        <v>9</v>
      </c>
      <c r="E123" s="66">
        <v>1</v>
      </c>
      <c r="F123" s="68">
        <v>41.338582677165348</v>
      </c>
      <c r="G123" s="58">
        <v>0.9699647408241272</v>
      </c>
      <c r="H123" s="58">
        <v>0.67828026061725299</v>
      </c>
      <c r="I123" s="58">
        <v>0.51981292517006805</v>
      </c>
      <c r="J123" s="58">
        <v>0.95074235751827973</v>
      </c>
      <c r="K123" s="58">
        <v>0.54637801207489856</v>
      </c>
      <c r="L123" s="67">
        <f t="shared" si="2"/>
        <v>96.996474082412718</v>
      </c>
      <c r="M123" s="67">
        <f t="shared" si="2"/>
        <v>67.828026061725296</v>
      </c>
      <c r="N123" s="67">
        <f t="shared" si="2"/>
        <v>51.981292517006807</v>
      </c>
      <c r="O123" s="67">
        <f t="shared" si="2"/>
        <v>95.07423575182797</v>
      </c>
      <c r="P123" s="67">
        <f t="shared" si="2"/>
        <v>54.637801207489858</v>
      </c>
      <c r="S123" s="70">
        <v>41.338582677165348</v>
      </c>
      <c r="T123" s="70">
        <v>96.996474082412718</v>
      </c>
      <c r="U123" s="70">
        <v>67.828026061725296</v>
      </c>
      <c r="V123" s="70">
        <v>51.981292517006807</v>
      </c>
      <c r="W123" s="70">
        <v>95.07423575182797</v>
      </c>
      <c r="X123" s="70">
        <v>54.637801207489858</v>
      </c>
    </row>
    <row r="124" spans="1:24" x14ac:dyDescent="0.25">
      <c r="A124">
        <v>123</v>
      </c>
      <c r="B124">
        <v>493337.243514998</v>
      </c>
      <c r="C124">
        <v>5180738.1465699803</v>
      </c>
      <c r="D124" t="s">
        <v>9</v>
      </c>
      <c r="E124" s="66">
        <v>1</v>
      </c>
      <c r="F124" s="68">
        <v>44.438976377952756</v>
      </c>
      <c r="G124" s="58">
        <v>1.1374044071048488</v>
      </c>
      <c r="H124" s="58">
        <v>0.81095295494559105</v>
      </c>
      <c r="I124" s="58">
        <v>0.64603554340396441</v>
      </c>
      <c r="J124" s="58">
        <v>1.1187147213169146</v>
      </c>
      <c r="K124" s="58">
        <v>0.6844322315432404</v>
      </c>
      <c r="L124" s="67">
        <f t="shared" si="2"/>
        <v>113.74044071048488</v>
      </c>
      <c r="M124" s="67">
        <f t="shared" si="2"/>
        <v>81.09529549455911</v>
      </c>
      <c r="N124" s="67">
        <f t="shared" si="2"/>
        <v>64.603554340396443</v>
      </c>
      <c r="O124" s="67">
        <f t="shared" si="2"/>
        <v>111.87147213169146</v>
      </c>
      <c r="P124" s="67">
        <f t="shared" si="2"/>
        <v>68.443223154324045</v>
      </c>
      <c r="S124" s="70">
        <v>44.438976377952756</v>
      </c>
      <c r="T124" s="70">
        <v>113.74044071048488</v>
      </c>
      <c r="U124" s="70">
        <v>81.09529549455911</v>
      </c>
      <c r="V124" s="70">
        <v>64.603554340396443</v>
      </c>
      <c r="W124" s="70">
        <v>111.87147213169146</v>
      </c>
      <c r="X124" s="70">
        <v>68.443223154324045</v>
      </c>
    </row>
    <row r="125" spans="1:24" x14ac:dyDescent="0.25">
      <c r="A125">
        <v>124</v>
      </c>
      <c r="B125">
        <v>493369.149492</v>
      </c>
      <c r="C125">
        <v>5180735.5554299904</v>
      </c>
      <c r="D125" t="s">
        <v>9</v>
      </c>
      <c r="E125" s="66">
        <v>2</v>
      </c>
      <c r="F125" s="68">
        <v>45.890748031496052</v>
      </c>
      <c r="G125" s="58">
        <v>0.88212424180305049</v>
      </c>
      <c r="H125" s="58">
        <v>0.58091741087668758</v>
      </c>
      <c r="I125" s="58">
        <v>0.4444868856633562</v>
      </c>
      <c r="J125" s="58">
        <v>0.89834375841776859</v>
      </c>
      <c r="K125" s="58">
        <v>0.36457849615502447</v>
      </c>
      <c r="L125" s="67">
        <f t="shared" si="2"/>
        <v>88.21242418030505</v>
      </c>
      <c r="M125" s="67">
        <f t="shared" si="2"/>
        <v>58.091741087668758</v>
      </c>
      <c r="N125" s="67">
        <f t="shared" si="2"/>
        <v>44.448688566335619</v>
      </c>
      <c r="O125" s="67">
        <f t="shared" si="2"/>
        <v>89.834375841776861</v>
      </c>
      <c r="P125" s="67">
        <f t="shared" si="2"/>
        <v>36.457849615502447</v>
      </c>
      <c r="S125" s="70">
        <v>45.890748031496052</v>
      </c>
      <c r="T125" s="70">
        <v>88.21242418030505</v>
      </c>
      <c r="U125" s="70">
        <v>58.091741087668758</v>
      </c>
      <c r="V125" s="70">
        <v>44.448688566335619</v>
      </c>
      <c r="W125" s="70">
        <v>89.834375841776861</v>
      </c>
      <c r="X125" s="70">
        <v>36.457849615502447</v>
      </c>
    </row>
    <row r="126" spans="1:24" x14ac:dyDescent="0.25">
      <c r="A126">
        <v>125</v>
      </c>
      <c r="B126">
        <v>493401.068692</v>
      </c>
      <c r="C126">
        <v>5180744.9656400001</v>
      </c>
      <c r="D126" t="s">
        <v>9</v>
      </c>
      <c r="E126" s="66">
        <v>3</v>
      </c>
      <c r="F126" s="68">
        <v>59.055118110236222</v>
      </c>
      <c r="G126" s="58">
        <v>1.1063236854155154</v>
      </c>
      <c r="H126" s="58">
        <v>0.80298694513371482</v>
      </c>
      <c r="I126" s="58">
        <v>0.71228070175438596</v>
      </c>
      <c r="J126" s="58">
        <v>1.0878439085946323</v>
      </c>
      <c r="K126" s="58">
        <v>0.6663483968067998</v>
      </c>
      <c r="L126" s="67">
        <f t="shared" si="2"/>
        <v>110.63236854155154</v>
      </c>
      <c r="M126" s="67">
        <f t="shared" si="2"/>
        <v>80.298694513371487</v>
      </c>
      <c r="N126" s="67">
        <f t="shared" si="2"/>
        <v>71.228070175438603</v>
      </c>
      <c r="O126" s="67">
        <f t="shared" si="2"/>
        <v>108.78439085946323</v>
      </c>
      <c r="P126" s="67">
        <f t="shared" si="2"/>
        <v>66.634839680679974</v>
      </c>
      <c r="S126" s="70">
        <v>59.055118110236222</v>
      </c>
      <c r="T126" s="70">
        <v>110.63236854155154</v>
      </c>
      <c r="U126" s="70">
        <v>80.298694513371487</v>
      </c>
      <c r="V126" s="70">
        <v>71.228070175438603</v>
      </c>
      <c r="W126" s="70">
        <v>108.78439085946323</v>
      </c>
      <c r="X126" s="70">
        <v>66.634839680679974</v>
      </c>
    </row>
    <row r="127" spans="1:24" x14ac:dyDescent="0.25">
      <c r="A127">
        <v>126</v>
      </c>
      <c r="B127">
        <v>493434.17333700001</v>
      </c>
      <c r="C127">
        <v>5180740.7972900001</v>
      </c>
      <c r="D127" t="s">
        <v>9</v>
      </c>
      <c r="E127" s="66">
        <v>4</v>
      </c>
      <c r="F127" s="68">
        <v>40.698818897637793</v>
      </c>
      <c r="G127" s="58">
        <v>0.89714978675777179</v>
      </c>
      <c r="H127" s="58">
        <v>0.63184857745467116</v>
      </c>
      <c r="I127" s="58">
        <v>0.29334964552355858</v>
      </c>
      <c r="J127" s="58">
        <v>0.90551588472461508</v>
      </c>
      <c r="K127" s="58">
        <v>0.3382212479823048</v>
      </c>
      <c r="L127" s="67">
        <f t="shared" si="2"/>
        <v>89.714978675777175</v>
      </c>
      <c r="M127" s="67">
        <f t="shared" si="2"/>
        <v>63.184857745467113</v>
      </c>
      <c r="N127" s="67">
        <f t="shared" si="2"/>
        <v>29.334964552355856</v>
      </c>
      <c r="O127" s="67">
        <f t="shared" si="2"/>
        <v>90.551588472461503</v>
      </c>
      <c r="P127" s="67">
        <f t="shared" si="2"/>
        <v>33.822124798230476</v>
      </c>
      <c r="S127" s="70">
        <v>40.698818897637793</v>
      </c>
      <c r="T127" s="70">
        <v>89.714978675777175</v>
      </c>
      <c r="U127" s="70">
        <v>63.184857745467113</v>
      </c>
      <c r="V127" s="70">
        <v>29.334964552355856</v>
      </c>
      <c r="W127" s="70">
        <v>90.551588472461503</v>
      </c>
      <c r="X127" s="70">
        <v>33.822124798230476</v>
      </c>
    </row>
    <row r="128" spans="1:24" x14ac:dyDescent="0.25">
      <c r="A128">
        <v>127</v>
      </c>
      <c r="B128">
        <v>493466.070624999</v>
      </c>
      <c r="C128">
        <v>5180730.2058699904</v>
      </c>
      <c r="D128" t="s">
        <v>9</v>
      </c>
      <c r="E128" s="66">
        <v>5</v>
      </c>
      <c r="F128" s="68">
        <v>54.601377952755897</v>
      </c>
      <c r="G128" s="58">
        <v>1.0541570749240139</v>
      </c>
      <c r="H128" s="58">
        <v>0.777336635774864</v>
      </c>
      <c r="I128" s="58">
        <v>0.61985645933014366</v>
      </c>
      <c r="J128" s="58">
        <v>1.030143255543017</v>
      </c>
      <c r="K128" s="58">
        <v>0.60904353987979887</v>
      </c>
      <c r="L128" s="67">
        <f t="shared" si="2"/>
        <v>105.4157074924014</v>
      </c>
      <c r="M128" s="67">
        <f t="shared" si="2"/>
        <v>77.733663577486396</v>
      </c>
      <c r="N128" s="67">
        <f t="shared" si="2"/>
        <v>61.985645933014368</v>
      </c>
      <c r="O128" s="67">
        <f t="shared" si="2"/>
        <v>103.01432555430171</v>
      </c>
      <c r="P128" s="67">
        <f t="shared" si="2"/>
        <v>60.904353987979889</v>
      </c>
      <c r="S128" s="70">
        <v>54.601377952755897</v>
      </c>
      <c r="T128" s="70">
        <v>105.4157074924014</v>
      </c>
      <c r="U128" s="70">
        <v>77.733663577486396</v>
      </c>
      <c r="V128" s="70">
        <v>61.985645933014368</v>
      </c>
      <c r="W128" s="70">
        <v>103.01432555430171</v>
      </c>
      <c r="X128" s="70">
        <v>60.904353987979889</v>
      </c>
    </row>
    <row r="129" spans="1:24" x14ac:dyDescent="0.25">
      <c r="A129">
        <v>128</v>
      </c>
      <c r="B129">
        <v>493496.794142998</v>
      </c>
      <c r="C129">
        <v>5180744.0833000001</v>
      </c>
      <c r="D129" t="s">
        <v>9</v>
      </c>
      <c r="E129" s="66">
        <v>5</v>
      </c>
      <c r="F129" s="68">
        <v>49.23720226377953</v>
      </c>
      <c r="G129" s="58">
        <v>1.0268249197343713</v>
      </c>
      <c r="H129" s="58">
        <v>0.75076579434339119</v>
      </c>
      <c r="I129" s="58">
        <v>0.48397129186602866</v>
      </c>
      <c r="J129" s="58">
        <v>1.007241477714474</v>
      </c>
      <c r="K129" s="58">
        <v>0.55165929412564207</v>
      </c>
      <c r="L129" s="67">
        <f t="shared" si="2"/>
        <v>102.68249197343712</v>
      </c>
      <c r="M129" s="67">
        <f t="shared" si="2"/>
        <v>75.076579434339124</v>
      </c>
      <c r="N129" s="67">
        <f t="shared" si="2"/>
        <v>48.397129186602868</v>
      </c>
      <c r="O129" s="67">
        <f t="shared" si="2"/>
        <v>100.72414777144741</v>
      </c>
      <c r="P129" s="67">
        <f t="shared" si="2"/>
        <v>55.165929412564211</v>
      </c>
      <c r="S129" s="70">
        <v>49.23720226377953</v>
      </c>
      <c r="T129" s="70">
        <v>102.68249197343712</v>
      </c>
      <c r="U129" s="70">
        <v>75.076579434339124</v>
      </c>
      <c r="V129" s="70">
        <v>48.397129186602868</v>
      </c>
      <c r="W129" s="70">
        <v>100.72414777144741</v>
      </c>
      <c r="X129" s="70">
        <v>55.165929412564211</v>
      </c>
    </row>
    <row r="130" spans="1:24" x14ac:dyDescent="0.25">
      <c r="A130">
        <v>129</v>
      </c>
      <c r="B130">
        <v>493528.684700999</v>
      </c>
      <c r="C130">
        <v>5180727.1582500003</v>
      </c>
      <c r="D130" t="s">
        <v>9</v>
      </c>
      <c r="E130" s="66">
        <v>6</v>
      </c>
      <c r="F130" s="68">
        <v>49.852362204724407</v>
      </c>
      <c r="G130" s="58">
        <v>0.92829754690144561</v>
      </c>
      <c r="H130" s="58">
        <v>0.71917075164147903</v>
      </c>
      <c r="I130" s="58">
        <v>0.43592218058621218</v>
      </c>
      <c r="J130" s="58">
        <v>0.91948301602024185</v>
      </c>
      <c r="K130" s="58">
        <v>0.47473923476618674</v>
      </c>
      <c r="L130" s="67">
        <f t="shared" si="2"/>
        <v>92.829754690144568</v>
      </c>
      <c r="M130" s="67">
        <f t="shared" si="2"/>
        <v>71.917075164147903</v>
      </c>
      <c r="N130" s="67">
        <f t="shared" si="2"/>
        <v>43.592218058621221</v>
      </c>
      <c r="O130" s="67">
        <f t="shared" si="2"/>
        <v>91.948301602024188</v>
      </c>
      <c r="P130" s="67">
        <f t="shared" si="2"/>
        <v>47.473923476618673</v>
      </c>
      <c r="S130" s="70">
        <v>49.852362204724407</v>
      </c>
      <c r="T130" s="70">
        <v>92.829754690144568</v>
      </c>
      <c r="U130" s="70">
        <v>71.917075164147903</v>
      </c>
      <c r="V130" s="70">
        <v>43.592218058621221</v>
      </c>
      <c r="W130" s="70">
        <v>91.948301602024188</v>
      </c>
      <c r="X130" s="70">
        <v>47.473923476618673</v>
      </c>
    </row>
    <row r="131" spans="1:24" x14ac:dyDescent="0.25">
      <c r="A131">
        <v>130</v>
      </c>
      <c r="B131">
        <v>493560.60417000001</v>
      </c>
      <c r="C131">
        <v>5180737.0137999803</v>
      </c>
      <c r="D131" t="s">
        <v>15</v>
      </c>
      <c r="E131" s="66">
        <v>1</v>
      </c>
      <c r="F131" s="68">
        <v>61.832924409448808</v>
      </c>
      <c r="G131" s="58">
        <v>0.82263021967500882</v>
      </c>
      <c r="H131" s="58">
        <v>0.59184635198399804</v>
      </c>
      <c r="I131" s="58">
        <v>0.34355555555555556</v>
      </c>
      <c r="J131" s="58">
        <v>0.82182979571628378</v>
      </c>
      <c r="K131" s="58">
        <v>0.34876947227130034</v>
      </c>
      <c r="L131" s="67">
        <f t="shared" si="2"/>
        <v>82.263021967500876</v>
      </c>
      <c r="M131" s="67">
        <f t="shared" si="2"/>
        <v>59.184635198399803</v>
      </c>
      <c r="N131" s="67">
        <f t="shared" si="2"/>
        <v>34.355555555555554</v>
      </c>
      <c r="O131" s="67">
        <f t="shared" si="2"/>
        <v>82.18297957162838</v>
      </c>
      <c r="P131" s="67">
        <f t="shared" si="2"/>
        <v>34.876947227130032</v>
      </c>
      <c r="S131" s="70">
        <v>61.832924409448808</v>
      </c>
      <c r="T131" s="70">
        <v>82.263021967500876</v>
      </c>
      <c r="U131" s="70">
        <v>59.184635198399803</v>
      </c>
      <c r="V131" s="70">
        <v>34.355555555555554</v>
      </c>
      <c r="W131" s="70">
        <v>82.18297957162838</v>
      </c>
      <c r="X131" s="70">
        <v>34.876947227130032</v>
      </c>
    </row>
    <row r="132" spans="1:24" x14ac:dyDescent="0.25">
      <c r="A132">
        <v>131</v>
      </c>
      <c r="B132">
        <v>493592.5074</v>
      </c>
      <c r="C132">
        <v>5180731.75691</v>
      </c>
      <c r="D132" t="s">
        <v>15</v>
      </c>
      <c r="E132" s="66">
        <v>2</v>
      </c>
      <c r="F132" s="68">
        <v>69.63561377952756</v>
      </c>
      <c r="G132" s="58">
        <v>0.85397271002618991</v>
      </c>
      <c r="H132" s="58">
        <v>0.62983438865406516</v>
      </c>
      <c r="I132" s="58">
        <v>0.39542483660130717</v>
      </c>
      <c r="J132" s="58">
        <v>0.85214120988558639</v>
      </c>
      <c r="K132" s="58">
        <v>0.40252572826505445</v>
      </c>
      <c r="L132" s="67">
        <f t="shared" si="2"/>
        <v>85.397271002618993</v>
      </c>
      <c r="M132" s="67">
        <f t="shared" si="2"/>
        <v>62.983438865406512</v>
      </c>
      <c r="N132" s="67">
        <f t="shared" si="2"/>
        <v>39.542483660130721</v>
      </c>
      <c r="O132" s="67">
        <f t="shared" si="2"/>
        <v>85.214120988558633</v>
      </c>
      <c r="P132" s="67">
        <f t="shared" si="2"/>
        <v>40.252572826505443</v>
      </c>
      <c r="S132" s="70">
        <v>69.63561377952756</v>
      </c>
      <c r="T132" s="70">
        <v>85.397271002618993</v>
      </c>
      <c r="U132" s="70">
        <v>62.983438865406512</v>
      </c>
      <c r="V132" s="70">
        <v>39.542483660130721</v>
      </c>
      <c r="W132" s="70">
        <v>85.214120988558633</v>
      </c>
      <c r="X132" s="70">
        <v>40.252572826505443</v>
      </c>
    </row>
    <row r="133" spans="1:24" x14ac:dyDescent="0.25">
      <c r="A133">
        <v>132</v>
      </c>
      <c r="B133">
        <v>493624.423671</v>
      </c>
      <c r="C133">
        <v>5180738.7236200003</v>
      </c>
      <c r="D133" t="s">
        <v>15</v>
      </c>
      <c r="E133" s="66">
        <v>2</v>
      </c>
      <c r="F133" s="68">
        <v>62.059292519685037</v>
      </c>
      <c r="G133" s="58">
        <v>0.8887361066488646</v>
      </c>
      <c r="H133" s="58">
        <v>0.63803081930210148</v>
      </c>
      <c r="I133" s="58">
        <v>0.45098039215686275</v>
      </c>
      <c r="J133" s="58">
        <v>0.89331401278132572</v>
      </c>
      <c r="K133" s="58">
        <v>0.40074260263265271</v>
      </c>
      <c r="L133" s="67">
        <f t="shared" si="2"/>
        <v>88.873610664886456</v>
      </c>
      <c r="M133" s="67">
        <f t="shared" si="2"/>
        <v>63.803081930210148</v>
      </c>
      <c r="N133" s="67">
        <f t="shared" si="2"/>
        <v>45.098039215686278</v>
      </c>
      <c r="O133" s="67">
        <f t="shared" si="2"/>
        <v>89.331401278132574</v>
      </c>
      <c r="P133" s="67">
        <f t="shared" si="2"/>
        <v>40.074260263265273</v>
      </c>
      <c r="S133" s="70">
        <v>62.059292519685037</v>
      </c>
      <c r="T133" s="70">
        <v>88.873610664886456</v>
      </c>
      <c r="U133" s="70">
        <v>63.803081930210148</v>
      </c>
      <c r="V133" s="70">
        <v>45.098039215686278</v>
      </c>
      <c r="W133" s="70">
        <v>89.331401278132574</v>
      </c>
      <c r="X133" s="70">
        <v>40.074260263265273</v>
      </c>
    </row>
    <row r="134" spans="1:24" x14ac:dyDescent="0.25">
      <c r="A134">
        <v>133</v>
      </c>
      <c r="B134">
        <v>493656.32318900002</v>
      </c>
      <c r="C134">
        <v>5180729.9111700002</v>
      </c>
      <c r="D134" t="s">
        <v>15</v>
      </c>
      <c r="E134" s="66">
        <v>3</v>
      </c>
      <c r="F134" s="68">
        <v>67.526819291338569</v>
      </c>
      <c r="G134" s="58">
        <v>0.98811772755956218</v>
      </c>
      <c r="H134" s="58">
        <v>0.71181706700915071</v>
      </c>
      <c r="I134" s="58">
        <v>0.56991341991342004</v>
      </c>
      <c r="J134" s="58">
        <v>0.99394241830874897</v>
      </c>
      <c r="K134" s="58">
        <v>0.54559428046794212</v>
      </c>
      <c r="L134" s="67">
        <f t="shared" si="2"/>
        <v>98.811772755956213</v>
      </c>
      <c r="M134" s="67">
        <f t="shared" si="2"/>
        <v>71.181706700915072</v>
      </c>
      <c r="N134" s="67">
        <f t="shared" si="2"/>
        <v>56.991341991342004</v>
      </c>
      <c r="O134" s="67">
        <f t="shared" si="2"/>
        <v>99.39424183087489</v>
      </c>
      <c r="P134" s="67">
        <f t="shared" si="2"/>
        <v>54.55942804679421</v>
      </c>
      <c r="S134" s="70">
        <v>67.526819291338569</v>
      </c>
      <c r="T134" s="70">
        <v>98.811772755956213</v>
      </c>
      <c r="U134" s="70">
        <v>71.181706700915072</v>
      </c>
      <c r="V134" s="70">
        <v>56.991341991342004</v>
      </c>
      <c r="W134" s="70">
        <v>99.39424183087489</v>
      </c>
      <c r="X134" s="70">
        <v>54.55942804679421</v>
      </c>
    </row>
    <row r="135" spans="1:24" x14ac:dyDescent="0.25">
      <c r="A135">
        <v>134</v>
      </c>
      <c r="B135">
        <v>493688.24009600002</v>
      </c>
      <c r="C135">
        <v>5180737.54495</v>
      </c>
      <c r="D135" t="s">
        <v>15</v>
      </c>
      <c r="E135" s="66">
        <v>4</v>
      </c>
      <c r="F135" s="68">
        <v>70.799437007874019</v>
      </c>
      <c r="G135" s="58">
        <v>1.009189510455853</v>
      </c>
      <c r="H135" s="58">
        <v>0.72136952923356801</v>
      </c>
      <c r="I135" s="58">
        <v>0.59157754010695185</v>
      </c>
      <c r="J135" s="58">
        <v>0.96037553913947715</v>
      </c>
      <c r="K135" s="58">
        <v>0.54816347225146944</v>
      </c>
      <c r="L135" s="67">
        <f t="shared" si="2"/>
        <v>100.9189510455853</v>
      </c>
      <c r="M135" s="67">
        <f t="shared" si="2"/>
        <v>72.136952923356802</v>
      </c>
      <c r="N135" s="67">
        <f t="shared" si="2"/>
        <v>59.157754010695186</v>
      </c>
      <c r="O135" s="67">
        <f t="shared" si="2"/>
        <v>96.037553913947718</v>
      </c>
      <c r="P135" s="67">
        <f t="shared" si="2"/>
        <v>54.816347225146941</v>
      </c>
      <c r="S135" s="70">
        <v>70.799437007874019</v>
      </c>
      <c r="T135" s="70">
        <v>100.9189510455853</v>
      </c>
      <c r="U135" s="70">
        <v>72.136952923356802</v>
      </c>
      <c r="V135" s="70">
        <v>59.157754010695186</v>
      </c>
      <c r="W135" s="70">
        <v>96.037553913947718</v>
      </c>
      <c r="X135" s="70">
        <v>54.816347225146941</v>
      </c>
    </row>
    <row r="136" spans="1:24" x14ac:dyDescent="0.25">
      <c r="A136">
        <v>135</v>
      </c>
      <c r="B136">
        <v>493720.1532</v>
      </c>
      <c r="C136">
        <v>5180741.6229999904</v>
      </c>
      <c r="D136" t="s">
        <v>15</v>
      </c>
      <c r="E136" s="66">
        <v>5</v>
      </c>
      <c r="F136" s="68">
        <v>56.564713385826771</v>
      </c>
      <c r="G136" s="58">
        <v>0.95198489290123611</v>
      </c>
      <c r="H136" s="58">
        <v>0.64101980702715189</v>
      </c>
      <c r="I136" s="58">
        <v>0.45281385281385272</v>
      </c>
      <c r="J136" s="58">
        <v>0.97252625735605702</v>
      </c>
      <c r="K136" s="58">
        <v>0.40401641243577996</v>
      </c>
      <c r="L136" s="67">
        <f t="shared" si="2"/>
        <v>95.198489290123618</v>
      </c>
      <c r="M136" s="67">
        <f t="shared" si="2"/>
        <v>64.101980702715196</v>
      </c>
      <c r="N136" s="67">
        <f t="shared" si="2"/>
        <v>45.281385281385269</v>
      </c>
      <c r="O136" s="67">
        <f t="shared" si="2"/>
        <v>97.252625735605704</v>
      </c>
      <c r="P136" s="67">
        <f t="shared" si="2"/>
        <v>40.401641243577998</v>
      </c>
      <c r="S136" s="70">
        <v>56.564713385826771</v>
      </c>
      <c r="T136" s="70">
        <v>95.198489290123618</v>
      </c>
      <c r="U136" s="70">
        <v>64.101980702715196</v>
      </c>
      <c r="V136" s="70">
        <v>45.281385281385269</v>
      </c>
      <c r="W136" s="70">
        <v>97.252625735605704</v>
      </c>
      <c r="X136" s="70">
        <v>40.401641243577998</v>
      </c>
    </row>
    <row r="137" spans="1:24" x14ac:dyDescent="0.25">
      <c r="A137">
        <v>136</v>
      </c>
      <c r="B137">
        <v>493752.039076999</v>
      </c>
      <c r="C137">
        <v>5180719.5875199903</v>
      </c>
      <c r="D137" t="s">
        <v>15</v>
      </c>
      <c r="E137" s="66">
        <v>6</v>
      </c>
      <c r="F137" s="68">
        <v>64.401855118110234</v>
      </c>
      <c r="G137" s="58">
        <v>1.0729152988845523</v>
      </c>
      <c r="H137" s="58">
        <v>0.73158307296683445</v>
      </c>
      <c r="I137" s="58">
        <v>0.70064935064935074</v>
      </c>
      <c r="J137" s="58">
        <v>1.0608681006253007</v>
      </c>
      <c r="K137" s="58">
        <v>0.60055376544372918</v>
      </c>
      <c r="L137" s="67">
        <f t="shared" si="2"/>
        <v>107.29152988845523</v>
      </c>
      <c r="M137" s="67">
        <f t="shared" si="2"/>
        <v>73.158307296683446</v>
      </c>
      <c r="N137" s="67">
        <f t="shared" si="2"/>
        <v>70.064935064935071</v>
      </c>
      <c r="O137" s="67">
        <f t="shared" si="2"/>
        <v>106.08681006253006</v>
      </c>
      <c r="P137" s="67">
        <f t="shared" si="2"/>
        <v>60.055376544372919</v>
      </c>
      <c r="S137" s="70">
        <v>64.401855118110234</v>
      </c>
      <c r="T137" s="70">
        <v>107.29152988845523</v>
      </c>
      <c r="U137" s="70">
        <v>73.158307296683446</v>
      </c>
      <c r="V137" s="70">
        <v>70.064935064935071</v>
      </c>
      <c r="W137" s="70">
        <v>106.08681006253006</v>
      </c>
      <c r="X137" s="70">
        <v>60.055376544372919</v>
      </c>
    </row>
    <row r="138" spans="1:24" x14ac:dyDescent="0.25">
      <c r="A138">
        <v>137</v>
      </c>
      <c r="B138">
        <v>493782.143090998</v>
      </c>
      <c r="C138">
        <v>5180736.3660199903</v>
      </c>
      <c r="D138" t="s">
        <v>15</v>
      </c>
      <c r="E138" s="66">
        <v>6</v>
      </c>
      <c r="F138" s="68">
        <v>59.733998818897632</v>
      </c>
      <c r="G138" s="58">
        <v>0.94153562958439951</v>
      </c>
      <c r="H138" s="58">
        <v>0.64417398497444422</v>
      </c>
      <c r="I138" s="58">
        <v>0.45259740259740261</v>
      </c>
      <c r="J138" s="58">
        <v>0.92730133727491415</v>
      </c>
      <c r="K138" s="58">
        <v>0.44843798588605283</v>
      </c>
      <c r="L138" s="67">
        <f t="shared" si="2"/>
        <v>94.153562958439949</v>
      </c>
      <c r="M138" s="67">
        <f t="shared" si="2"/>
        <v>64.417398497444424</v>
      </c>
      <c r="N138" s="67">
        <f t="shared" si="2"/>
        <v>45.259740259740262</v>
      </c>
      <c r="O138" s="67">
        <f t="shared" si="2"/>
        <v>92.73013372749142</v>
      </c>
      <c r="P138" s="67">
        <f t="shared" si="2"/>
        <v>44.843798588605281</v>
      </c>
      <c r="S138" s="70">
        <v>59.733998818897632</v>
      </c>
      <c r="T138" s="70">
        <v>94.153562958439949</v>
      </c>
      <c r="U138" s="70">
        <v>64.417398497444424</v>
      </c>
      <c r="V138" s="70">
        <v>45.259740259740262</v>
      </c>
      <c r="W138" s="70">
        <v>92.73013372749142</v>
      </c>
      <c r="X138" s="70">
        <v>44.843798588605281</v>
      </c>
    </row>
    <row r="139" spans="1:24" x14ac:dyDescent="0.25">
      <c r="A139">
        <v>138</v>
      </c>
      <c r="B139">
        <v>493815.87301600003</v>
      </c>
      <c r="C139">
        <v>5180735.1896400005</v>
      </c>
      <c r="D139" t="s">
        <v>24</v>
      </c>
      <c r="E139" s="66">
        <v>1</v>
      </c>
      <c r="F139" s="68">
        <v>51.606429583802019</v>
      </c>
      <c r="G139" s="58">
        <v>1.0571931541859887</v>
      </c>
      <c r="H139" s="58">
        <v>0.74695628811261283</v>
      </c>
      <c r="I139" s="58">
        <v>0.59624999999999995</v>
      </c>
      <c r="J139" s="58">
        <v>1.0832187436734486</v>
      </c>
      <c r="K139" s="58">
        <v>0.5540441521047903</v>
      </c>
      <c r="L139" s="67">
        <f t="shared" si="2"/>
        <v>105.71931541859887</v>
      </c>
      <c r="M139" s="67">
        <f t="shared" si="2"/>
        <v>74.695628811261287</v>
      </c>
      <c r="N139" s="67">
        <f t="shared" si="2"/>
        <v>59.624999999999993</v>
      </c>
      <c r="O139" s="67">
        <f t="shared" si="2"/>
        <v>108.32187436734486</v>
      </c>
      <c r="P139" s="67">
        <f t="shared" si="2"/>
        <v>55.40441521047903</v>
      </c>
      <c r="S139" s="70">
        <v>51.606429583802019</v>
      </c>
      <c r="T139" s="70">
        <v>105.71931541859887</v>
      </c>
      <c r="U139" s="70">
        <v>74.695628811261287</v>
      </c>
      <c r="V139" s="70">
        <v>59.624999999999993</v>
      </c>
      <c r="W139" s="70">
        <v>108.32187436734486</v>
      </c>
      <c r="X139" s="70">
        <v>55.40441521047903</v>
      </c>
    </row>
    <row r="140" spans="1:24" x14ac:dyDescent="0.25">
      <c r="A140">
        <v>139</v>
      </c>
      <c r="B140">
        <v>493847.76542900002</v>
      </c>
      <c r="C140">
        <v>5180719.15527</v>
      </c>
      <c r="D140" t="s">
        <v>24</v>
      </c>
      <c r="E140" s="66">
        <v>2</v>
      </c>
      <c r="F140" s="68">
        <v>35.841031021382172</v>
      </c>
      <c r="G140" s="58">
        <v>0.77683182114654292</v>
      </c>
      <c r="H140" s="58">
        <v>0.51337033355163031</v>
      </c>
      <c r="I140" s="58">
        <v>0.2360212418300654</v>
      </c>
      <c r="J140" s="58">
        <v>0.77287216653831636</v>
      </c>
      <c r="K140" s="58">
        <v>0.19442138896200134</v>
      </c>
      <c r="L140" s="67">
        <f t="shared" si="2"/>
        <v>77.683182114654286</v>
      </c>
      <c r="M140" s="67">
        <f t="shared" si="2"/>
        <v>51.33703335516303</v>
      </c>
      <c r="N140" s="67">
        <f t="shared" si="2"/>
        <v>23.602124183006541</v>
      </c>
      <c r="O140" s="67">
        <f t="shared" si="2"/>
        <v>77.287216653831635</v>
      </c>
      <c r="P140" s="67">
        <f t="shared" si="2"/>
        <v>19.442138896200134</v>
      </c>
      <c r="S140" s="70">
        <v>35.841031021382172</v>
      </c>
      <c r="T140" s="70">
        <v>77.683182114654286</v>
      </c>
      <c r="U140" s="70">
        <v>51.33703335516303</v>
      </c>
      <c r="V140" s="70">
        <v>23.602124183006541</v>
      </c>
      <c r="W140" s="70">
        <v>77.287216653831635</v>
      </c>
      <c r="X140" s="70">
        <v>19.442138896200134</v>
      </c>
    </row>
    <row r="141" spans="1:24" x14ac:dyDescent="0.25">
      <c r="A141">
        <v>140</v>
      </c>
      <c r="B141">
        <v>493879.70413000003</v>
      </c>
      <c r="C141">
        <v>5180748.3477499904</v>
      </c>
      <c r="D141" t="s">
        <v>24</v>
      </c>
      <c r="E141" s="66">
        <v>2</v>
      </c>
      <c r="F141" s="68">
        <v>39.275390371129753</v>
      </c>
      <c r="G141" s="58">
        <v>0.75032005114103895</v>
      </c>
      <c r="H141" s="58">
        <v>0.52089389168374134</v>
      </c>
      <c r="I141" s="58">
        <v>0.17032085561497329</v>
      </c>
      <c r="J141" s="58">
        <v>0.73898866119791951</v>
      </c>
      <c r="K141" s="58">
        <v>0.20236466877507783</v>
      </c>
      <c r="L141" s="67">
        <f t="shared" si="2"/>
        <v>75.032005114103896</v>
      </c>
      <c r="M141" s="67">
        <f t="shared" si="2"/>
        <v>52.089389168374133</v>
      </c>
      <c r="N141" s="67">
        <f t="shared" si="2"/>
        <v>17.032085561497329</v>
      </c>
      <c r="O141" s="67">
        <f t="shared" si="2"/>
        <v>73.898866119791947</v>
      </c>
      <c r="P141" s="67">
        <f t="shared" si="2"/>
        <v>20.236466877507784</v>
      </c>
      <c r="S141" s="70">
        <v>39.275390371129753</v>
      </c>
      <c r="T141" s="70">
        <v>75.032005114103896</v>
      </c>
      <c r="U141" s="70">
        <v>52.089389168374133</v>
      </c>
      <c r="V141" s="70">
        <v>17.032085561497329</v>
      </c>
      <c r="W141" s="70">
        <v>73.898866119791947</v>
      </c>
      <c r="X141" s="70">
        <v>20.236466877507784</v>
      </c>
    </row>
    <row r="142" spans="1:24" x14ac:dyDescent="0.25">
      <c r="A142">
        <v>141</v>
      </c>
      <c r="B142">
        <v>493911.60960500001</v>
      </c>
      <c r="C142">
        <v>5180745.0927600004</v>
      </c>
      <c r="D142" t="s">
        <v>24</v>
      </c>
      <c r="E142" s="66">
        <v>3</v>
      </c>
      <c r="F142" s="68">
        <v>36.912197179482753</v>
      </c>
      <c r="G142" s="58">
        <v>0.78513391971445645</v>
      </c>
      <c r="H142" s="58">
        <v>0.59036947749421609</v>
      </c>
      <c r="I142" s="58">
        <v>0.21457855869620576</v>
      </c>
      <c r="J142" s="58">
        <v>0.76175753611915809</v>
      </c>
      <c r="K142" s="58">
        <v>0.23738708833158748</v>
      </c>
      <c r="L142" s="67">
        <f t="shared" si="2"/>
        <v>78.513391971445643</v>
      </c>
      <c r="M142" s="67">
        <f t="shared" si="2"/>
        <v>59.036947749421607</v>
      </c>
      <c r="N142" s="67">
        <f t="shared" si="2"/>
        <v>21.457855869620577</v>
      </c>
      <c r="O142" s="67">
        <f t="shared" si="2"/>
        <v>76.175753611915809</v>
      </c>
      <c r="P142" s="67">
        <f t="shared" si="2"/>
        <v>23.738708833158746</v>
      </c>
      <c r="S142" s="70">
        <v>36.912197179482753</v>
      </c>
      <c r="T142" s="70">
        <v>78.513391971445643</v>
      </c>
      <c r="U142" s="70">
        <v>59.036947749421607</v>
      </c>
      <c r="V142" s="70">
        <v>21.457855869620577</v>
      </c>
      <c r="W142" s="70">
        <v>76.175753611915809</v>
      </c>
      <c r="X142" s="70">
        <v>23.738708833158746</v>
      </c>
    </row>
    <row r="143" spans="1:24" x14ac:dyDescent="0.25">
      <c r="A143">
        <v>142</v>
      </c>
      <c r="B143">
        <v>493943.514329998</v>
      </c>
      <c r="C143">
        <v>5180741.0600800002</v>
      </c>
      <c r="D143" t="s">
        <v>24</v>
      </c>
      <c r="E143" s="66">
        <v>4</v>
      </c>
      <c r="F143" s="68">
        <v>38.123495681352196</v>
      </c>
      <c r="G143" s="58">
        <v>0.8895064455005478</v>
      </c>
      <c r="H143" s="58">
        <v>0.62875832185186753</v>
      </c>
      <c r="I143" s="58">
        <v>0.36030154486036836</v>
      </c>
      <c r="J143" s="58">
        <v>0.9033105701798636</v>
      </c>
      <c r="K143" s="58">
        <v>0.30050699609529535</v>
      </c>
      <c r="L143" s="67">
        <f t="shared" si="2"/>
        <v>88.950644550054776</v>
      </c>
      <c r="M143" s="67">
        <f t="shared" si="2"/>
        <v>62.875832185186752</v>
      </c>
      <c r="N143" s="67">
        <f t="shared" si="2"/>
        <v>36.030154486036835</v>
      </c>
      <c r="O143" s="67">
        <f t="shared" si="2"/>
        <v>90.331057017986353</v>
      </c>
      <c r="P143" s="67">
        <f t="shared" si="2"/>
        <v>30.050699609529534</v>
      </c>
      <c r="S143" s="70">
        <v>38.123495681352196</v>
      </c>
      <c r="T143" s="70">
        <v>88.950644550054776</v>
      </c>
      <c r="U143" s="70">
        <v>62.875832185186752</v>
      </c>
      <c r="V143" s="70">
        <v>36.030154486036835</v>
      </c>
      <c r="W143" s="70">
        <v>90.331057017986353</v>
      </c>
      <c r="X143" s="70">
        <v>30.050699609529534</v>
      </c>
    </row>
    <row r="144" spans="1:24" x14ac:dyDescent="0.25">
      <c r="A144">
        <v>143</v>
      </c>
      <c r="B144">
        <v>493976.77996199799</v>
      </c>
      <c r="C144">
        <v>5180731.3388799904</v>
      </c>
      <c r="D144" t="s">
        <v>24</v>
      </c>
      <c r="E144" s="66">
        <v>5</v>
      </c>
      <c r="F144" s="68">
        <v>41.15008426402936</v>
      </c>
      <c r="G144" s="58">
        <v>0.90011947523640456</v>
      </c>
      <c r="H144" s="58">
        <v>0.62106935303388999</v>
      </c>
      <c r="I144" s="58">
        <v>0.3196969696969697</v>
      </c>
      <c r="J144" s="58">
        <v>0.87479756937615283</v>
      </c>
      <c r="K144" s="58">
        <v>0.42093404029424908</v>
      </c>
      <c r="L144" s="67">
        <f t="shared" si="2"/>
        <v>90.011947523640458</v>
      </c>
      <c r="M144" s="67">
        <f t="shared" si="2"/>
        <v>62.106935303389001</v>
      </c>
      <c r="N144" s="67">
        <f t="shared" si="2"/>
        <v>31.969696969696969</v>
      </c>
      <c r="O144" s="67">
        <f t="shared" si="2"/>
        <v>87.479756937615278</v>
      </c>
      <c r="P144" s="67">
        <f t="shared" si="2"/>
        <v>42.09340402942491</v>
      </c>
      <c r="S144" s="70">
        <v>41.15008426402936</v>
      </c>
      <c r="T144" s="70">
        <v>90.011947523640458</v>
      </c>
      <c r="U144" s="70">
        <v>62.106935303389001</v>
      </c>
      <c r="V144" s="70">
        <v>31.969696969696969</v>
      </c>
      <c r="W144" s="70">
        <v>87.479756937615278</v>
      </c>
      <c r="X144" s="70">
        <v>42.09340402942491</v>
      </c>
    </row>
    <row r="145" spans="1:24" x14ac:dyDescent="0.25">
      <c r="A145">
        <v>144</v>
      </c>
      <c r="B145">
        <v>494007.324461999</v>
      </c>
      <c r="C145">
        <v>5180733.5508399904</v>
      </c>
      <c r="D145" t="s">
        <v>24</v>
      </c>
      <c r="E145" s="66">
        <v>5</v>
      </c>
      <c r="F145" s="68">
        <v>41.575378355933076</v>
      </c>
      <c r="G145" s="58">
        <v>0.87171012066331677</v>
      </c>
      <c r="H145" s="58">
        <v>0.60136016923659752</v>
      </c>
      <c r="I145" s="58">
        <v>0.23143939393939394</v>
      </c>
      <c r="J145" s="58">
        <v>0.84791566017902831</v>
      </c>
      <c r="K145" s="58">
        <v>0.3979570995135262</v>
      </c>
      <c r="L145" s="67">
        <f t="shared" si="2"/>
        <v>87.17101206633167</v>
      </c>
      <c r="M145" s="67">
        <f t="shared" si="2"/>
        <v>60.136016923659753</v>
      </c>
      <c r="N145" s="67">
        <f t="shared" si="2"/>
        <v>23.143939393939394</v>
      </c>
      <c r="O145" s="67">
        <f t="shared" si="2"/>
        <v>84.791566017902824</v>
      </c>
      <c r="P145" s="67">
        <f t="shared" si="2"/>
        <v>39.79570995135262</v>
      </c>
      <c r="S145" s="70">
        <v>41.575378355933076</v>
      </c>
      <c r="T145" s="70">
        <v>87.17101206633167</v>
      </c>
      <c r="U145" s="70">
        <v>60.136016923659753</v>
      </c>
      <c r="V145" s="70">
        <v>23.143939393939394</v>
      </c>
      <c r="W145" s="70">
        <v>84.791566017902824</v>
      </c>
      <c r="X145" s="70">
        <v>39.79570995135262</v>
      </c>
    </row>
    <row r="146" spans="1:24" x14ac:dyDescent="0.25">
      <c r="A146">
        <v>145</v>
      </c>
      <c r="B146">
        <v>494039.23383600003</v>
      </c>
      <c r="C146">
        <v>5180734.0746799903</v>
      </c>
      <c r="D146" t="s">
        <v>24</v>
      </c>
      <c r="E146" s="66">
        <v>6</v>
      </c>
      <c r="F146" s="68">
        <v>35.552946878822858</v>
      </c>
      <c r="G146" s="58">
        <v>0.83854449586634128</v>
      </c>
      <c r="H146" s="58">
        <v>0.56291636388081512</v>
      </c>
      <c r="I146" s="58">
        <v>0.33205128205128209</v>
      </c>
      <c r="J146" s="58">
        <v>0.84856973972712413</v>
      </c>
      <c r="K146" s="58">
        <v>0.32082025718776636</v>
      </c>
      <c r="L146" s="67">
        <f t="shared" si="2"/>
        <v>83.854449586634132</v>
      </c>
      <c r="M146" s="67">
        <f t="shared" si="2"/>
        <v>56.291636388081514</v>
      </c>
      <c r="N146" s="67">
        <f t="shared" si="2"/>
        <v>33.205128205128212</v>
      </c>
      <c r="O146" s="67">
        <f t="shared" si="2"/>
        <v>84.85697397271241</v>
      </c>
      <c r="P146" s="67">
        <f t="shared" si="2"/>
        <v>32.082025718776634</v>
      </c>
      <c r="S146" s="70">
        <v>35.552946878822858</v>
      </c>
      <c r="T146" s="70">
        <v>83.854449586634132</v>
      </c>
      <c r="U146" s="70">
        <v>56.291636388081514</v>
      </c>
      <c r="V146" s="70">
        <v>33.205128205128212</v>
      </c>
      <c r="W146" s="70">
        <v>84.85697397271241</v>
      </c>
      <c r="X146" s="70">
        <v>32.082025718776634</v>
      </c>
    </row>
    <row r="147" spans="1:24" x14ac:dyDescent="0.25">
      <c r="A147">
        <v>146</v>
      </c>
      <c r="B147">
        <v>494071.13574</v>
      </c>
      <c r="C147">
        <v>5180727.0423800005</v>
      </c>
      <c r="D147" t="s">
        <v>24</v>
      </c>
      <c r="E147" s="66">
        <v>7</v>
      </c>
      <c r="F147" s="68">
        <v>34.716612457140883</v>
      </c>
      <c r="G147" s="58">
        <v>0.7614613273484363</v>
      </c>
      <c r="H147" s="58">
        <v>0.51089002516666437</v>
      </c>
      <c r="I147" s="58">
        <v>0.30864197530864196</v>
      </c>
      <c r="J147" s="58">
        <v>0.51089002516666437</v>
      </c>
      <c r="K147" s="58">
        <v>0.24598545353017925</v>
      </c>
      <c r="L147" s="67">
        <f t="shared" si="2"/>
        <v>76.146132734843633</v>
      </c>
      <c r="M147" s="67">
        <f t="shared" si="2"/>
        <v>51.08900251666644</v>
      </c>
      <c r="N147" s="67">
        <f t="shared" si="2"/>
        <v>30.864197530864196</v>
      </c>
      <c r="O147" s="67">
        <f t="shared" si="2"/>
        <v>51.08900251666644</v>
      </c>
      <c r="P147" s="67">
        <f t="shared" si="2"/>
        <v>24.598545353017926</v>
      </c>
      <c r="S147" s="70">
        <v>34.716612457140883</v>
      </c>
      <c r="T147" s="70">
        <v>76.146132734843633</v>
      </c>
      <c r="U147" s="70">
        <v>51.08900251666644</v>
      </c>
      <c r="V147" s="70">
        <v>30.864197530864196</v>
      </c>
      <c r="W147" s="70">
        <v>51.08900251666644</v>
      </c>
      <c r="X147" s="70">
        <v>24.598545353017926</v>
      </c>
    </row>
    <row r="148" spans="1:24" x14ac:dyDescent="0.25">
      <c r="A148">
        <v>147</v>
      </c>
      <c r="B148">
        <v>494103.06250200002</v>
      </c>
      <c r="C148">
        <v>5180745.2349699903</v>
      </c>
      <c r="D148" t="s">
        <v>24</v>
      </c>
      <c r="E148" s="66">
        <v>7</v>
      </c>
      <c r="F148" s="68">
        <v>29.587771001395613</v>
      </c>
      <c r="G148" s="58">
        <v>0.61600192837507939</v>
      </c>
      <c r="H148" s="58">
        <v>0.42088052831498013</v>
      </c>
      <c r="I148" s="58">
        <v>0.23472222222222222</v>
      </c>
      <c r="J148" s="58">
        <v>0.42088052831498013</v>
      </c>
      <c r="K148" s="58">
        <v>6.8041667925025598E-2</v>
      </c>
      <c r="L148" s="67">
        <f t="shared" si="2"/>
        <v>61.60019283750794</v>
      </c>
      <c r="M148" s="67">
        <f t="shared" si="2"/>
        <v>42.088052831498011</v>
      </c>
      <c r="N148" s="67">
        <f t="shared" si="2"/>
        <v>23.472222222222221</v>
      </c>
      <c r="O148" s="67">
        <f t="shared" si="2"/>
        <v>42.088052831498011</v>
      </c>
      <c r="P148" s="67">
        <f t="shared" si="2"/>
        <v>6.80416679250256</v>
      </c>
      <c r="S148" s="70">
        <v>29.587771001395613</v>
      </c>
      <c r="T148" s="70">
        <v>61.60019283750794</v>
      </c>
      <c r="U148" s="70">
        <v>42.088052831498011</v>
      </c>
      <c r="V148" s="70">
        <v>23.472222222222221</v>
      </c>
      <c r="W148" s="70">
        <v>42.088052831498011</v>
      </c>
      <c r="X148" s="70">
        <v>6.80416679250256</v>
      </c>
    </row>
    <row r="149" spans="1:24" x14ac:dyDescent="0.25">
      <c r="A149">
        <v>148</v>
      </c>
      <c r="B149">
        <v>494134.94672100001</v>
      </c>
      <c r="C149">
        <v>5180720.0901100002</v>
      </c>
      <c r="D149" t="s">
        <v>24</v>
      </c>
      <c r="E149" s="66">
        <v>8</v>
      </c>
      <c r="F149" s="68">
        <v>58.098815437895198</v>
      </c>
      <c r="G149" s="58">
        <v>1.0252920604089066</v>
      </c>
      <c r="H149" s="58">
        <v>0.70330254620027899</v>
      </c>
      <c r="I149" s="58">
        <v>0.78181818181818197</v>
      </c>
      <c r="J149" s="58">
        <v>0.99693400336810012</v>
      </c>
      <c r="K149" s="58">
        <v>0.55975851468221161</v>
      </c>
      <c r="L149" s="67">
        <f t="shared" si="2"/>
        <v>102.52920604089067</v>
      </c>
      <c r="M149" s="67">
        <f t="shared" si="2"/>
        <v>70.330254620027901</v>
      </c>
      <c r="N149" s="67">
        <f t="shared" si="2"/>
        <v>78.181818181818201</v>
      </c>
      <c r="O149" s="67">
        <f t="shared" si="2"/>
        <v>99.693400336810015</v>
      </c>
      <c r="P149" s="67">
        <f t="shared" si="2"/>
        <v>55.975851468221158</v>
      </c>
      <c r="S149" s="70">
        <v>58.098815437895198</v>
      </c>
      <c r="T149" s="70">
        <v>102.52920604089067</v>
      </c>
      <c r="U149" s="70">
        <v>70.330254620027901</v>
      </c>
      <c r="V149" s="70">
        <v>78.181818181818201</v>
      </c>
      <c r="W149" s="70">
        <v>99.693400336810015</v>
      </c>
      <c r="X149" s="70">
        <v>55.975851468221158</v>
      </c>
    </row>
    <row r="150" spans="1:24" x14ac:dyDescent="0.25">
      <c r="A150">
        <v>149</v>
      </c>
      <c r="B150">
        <v>493350.86385000002</v>
      </c>
      <c r="C150">
        <v>5180767.3566100001</v>
      </c>
      <c r="D150" t="s">
        <v>9</v>
      </c>
      <c r="E150" s="66">
        <v>1</v>
      </c>
      <c r="F150" s="68">
        <v>44.254429133858267</v>
      </c>
      <c r="G150" s="58">
        <v>1.2274102128638333</v>
      </c>
      <c r="H150" s="58">
        <v>0.86803675180767925</v>
      </c>
      <c r="I150" s="58">
        <v>0.82958333333333323</v>
      </c>
      <c r="J150" s="58">
        <v>1.215443597807393</v>
      </c>
      <c r="K150" s="58">
        <v>0.80078829301616206</v>
      </c>
      <c r="L150" s="67">
        <f t="shared" si="2"/>
        <v>122.74102128638333</v>
      </c>
      <c r="M150" s="67">
        <f t="shared" si="2"/>
        <v>86.803675180767925</v>
      </c>
      <c r="N150" s="67">
        <f t="shared" si="2"/>
        <v>82.958333333333329</v>
      </c>
      <c r="O150" s="67">
        <f t="shared" si="2"/>
        <v>121.5443597807393</v>
      </c>
      <c r="P150" s="67">
        <f t="shared" si="2"/>
        <v>80.07882930161621</v>
      </c>
      <c r="S150" s="70">
        <v>44.254429133858267</v>
      </c>
      <c r="T150" s="70">
        <v>122.74102128638333</v>
      </c>
      <c r="U150" s="70">
        <v>86.803675180767925</v>
      </c>
      <c r="V150" s="70">
        <v>82.958333333333329</v>
      </c>
      <c r="W150" s="70">
        <v>121.5443597807393</v>
      </c>
      <c r="X150" s="70">
        <v>80.07882930161621</v>
      </c>
    </row>
    <row r="151" spans="1:24" x14ac:dyDescent="0.25">
      <c r="A151">
        <v>150</v>
      </c>
      <c r="B151">
        <v>493382.78291000001</v>
      </c>
      <c r="C151">
        <v>5180776.7667300003</v>
      </c>
      <c r="D151" t="s">
        <v>9</v>
      </c>
      <c r="E151" s="66">
        <v>2</v>
      </c>
      <c r="F151" s="68">
        <v>40.083663877952752</v>
      </c>
      <c r="G151" s="58">
        <v>0.86065531179896659</v>
      </c>
      <c r="H151" s="58">
        <v>0.55798597416229023</v>
      </c>
      <c r="I151" s="58">
        <v>0.4739046814898209</v>
      </c>
      <c r="J151" s="58">
        <v>0.87469500065682582</v>
      </c>
      <c r="K151" s="58">
        <v>0.34384028354478513</v>
      </c>
      <c r="L151" s="67">
        <f t="shared" si="2"/>
        <v>86.065531179896652</v>
      </c>
      <c r="M151" s="67">
        <f t="shared" si="2"/>
        <v>55.798597416229022</v>
      </c>
      <c r="N151" s="67">
        <f t="shared" si="2"/>
        <v>47.390468148982087</v>
      </c>
      <c r="O151" s="67">
        <f t="shared" si="2"/>
        <v>87.469500065682581</v>
      </c>
      <c r="P151" s="67">
        <f t="shared" si="2"/>
        <v>34.384028354478517</v>
      </c>
      <c r="S151" s="70">
        <v>40.083663877952752</v>
      </c>
      <c r="T151" s="70">
        <v>86.065531179896652</v>
      </c>
      <c r="U151" s="70">
        <v>55.798597416229022</v>
      </c>
      <c r="V151" s="70">
        <v>47.390468148982087</v>
      </c>
      <c r="W151" s="70">
        <v>87.469500065682581</v>
      </c>
      <c r="X151" s="70">
        <v>34.384028354478517</v>
      </c>
    </row>
    <row r="152" spans="1:24" x14ac:dyDescent="0.25">
      <c r="A152">
        <v>151</v>
      </c>
      <c r="B152">
        <v>493417.88659000001</v>
      </c>
      <c r="C152">
        <v>5180770.9989099903</v>
      </c>
      <c r="D152" t="s">
        <v>9</v>
      </c>
      <c r="E152" s="66">
        <v>3</v>
      </c>
      <c r="F152" s="68">
        <v>54.945866141732289</v>
      </c>
      <c r="G152" s="58">
        <v>1.0376413850999999</v>
      </c>
      <c r="H152" s="58">
        <v>0.75569022819052301</v>
      </c>
      <c r="I152" s="58">
        <v>0.55939849624060145</v>
      </c>
      <c r="J152" s="58">
        <v>1.0198046877655467</v>
      </c>
      <c r="K152" s="58">
        <v>0.58624359782994806</v>
      </c>
      <c r="L152" s="67">
        <f t="shared" si="2"/>
        <v>103.76413851</v>
      </c>
      <c r="M152" s="67">
        <f t="shared" si="2"/>
        <v>75.569022819052307</v>
      </c>
      <c r="N152" s="67">
        <f t="shared" si="2"/>
        <v>55.939849624060145</v>
      </c>
      <c r="O152" s="67">
        <f t="shared" si="2"/>
        <v>101.98046877655467</v>
      </c>
      <c r="P152" s="67">
        <f t="shared" si="2"/>
        <v>58.624359782994809</v>
      </c>
      <c r="S152" s="70">
        <v>54.945866141732289</v>
      </c>
      <c r="T152" s="70">
        <v>103.76413851</v>
      </c>
      <c r="U152" s="70">
        <v>75.569022819052307</v>
      </c>
      <c r="V152" s="70">
        <v>55.939849624060145</v>
      </c>
      <c r="W152" s="70">
        <v>101.98046877655467</v>
      </c>
      <c r="X152" s="70">
        <v>58.624359782994809</v>
      </c>
    </row>
    <row r="153" spans="1:24" x14ac:dyDescent="0.25">
      <c r="A153">
        <v>152</v>
      </c>
      <c r="B153">
        <v>493447.78446200001</v>
      </c>
      <c r="C153">
        <v>5180761.6069099903</v>
      </c>
      <c r="D153" t="s">
        <v>9</v>
      </c>
      <c r="E153" s="66">
        <v>4</v>
      </c>
      <c r="F153" s="68">
        <v>51.476377952755904</v>
      </c>
      <c r="G153" s="58">
        <v>1.1540410479761845</v>
      </c>
      <c r="H153" s="58">
        <v>0.80932475270787463</v>
      </c>
      <c r="I153" s="58">
        <v>0.6132191480017567</v>
      </c>
      <c r="J153" s="58">
        <v>1.1662538046674595</v>
      </c>
      <c r="K153" s="58">
        <v>0.64765137279611562</v>
      </c>
      <c r="L153" s="67">
        <f t="shared" si="2"/>
        <v>115.40410479761844</v>
      </c>
      <c r="M153" s="67">
        <f t="shared" si="2"/>
        <v>80.932475270787464</v>
      </c>
      <c r="N153" s="67">
        <f t="shared" si="2"/>
        <v>61.321914800175669</v>
      </c>
      <c r="O153" s="67">
        <f t="shared" si="2"/>
        <v>116.62538046674595</v>
      </c>
      <c r="P153" s="67">
        <f t="shared" si="2"/>
        <v>64.765137279611565</v>
      </c>
      <c r="S153" s="70">
        <v>51.476377952755904</v>
      </c>
      <c r="T153" s="70">
        <v>115.40410479761844</v>
      </c>
      <c r="U153" s="70">
        <v>80.932475270787464</v>
      </c>
      <c r="V153" s="70">
        <v>61.321914800175669</v>
      </c>
      <c r="W153" s="70">
        <v>116.62538046674595</v>
      </c>
      <c r="X153" s="70">
        <v>64.765137279611565</v>
      </c>
    </row>
    <row r="154" spans="1:24" x14ac:dyDescent="0.25">
      <c r="A154">
        <v>153</v>
      </c>
      <c r="B154">
        <v>493478.50785200001</v>
      </c>
      <c r="C154">
        <v>5180775.8840899803</v>
      </c>
      <c r="D154" t="s">
        <v>9</v>
      </c>
      <c r="E154" s="66">
        <v>4</v>
      </c>
      <c r="F154" s="68">
        <v>59.055118110236222</v>
      </c>
      <c r="G154" s="58">
        <v>1.133532600986549</v>
      </c>
      <c r="H154" s="58">
        <v>0.82295106173830612</v>
      </c>
      <c r="I154" s="58">
        <v>0.75500658761528316</v>
      </c>
      <c r="J154" s="58">
        <v>1.1338345781709431</v>
      </c>
      <c r="K154" s="58">
        <v>0.71085489359781606</v>
      </c>
      <c r="L154" s="67">
        <f t="shared" si="2"/>
        <v>113.3532600986549</v>
      </c>
      <c r="M154" s="67">
        <f t="shared" si="2"/>
        <v>82.295106173830618</v>
      </c>
      <c r="N154" s="67">
        <f t="shared" si="2"/>
        <v>75.500658761528314</v>
      </c>
      <c r="O154" s="67">
        <f t="shared" si="2"/>
        <v>113.38345781709431</v>
      </c>
      <c r="P154" s="67">
        <f t="shared" si="2"/>
        <v>71.085489359781604</v>
      </c>
      <c r="S154" s="70">
        <v>59.055118110236222</v>
      </c>
      <c r="T154" s="70">
        <v>113.3532600986549</v>
      </c>
      <c r="U154" s="70">
        <v>82.295106173830618</v>
      </c>
      <c r="V154" s="70">
        <v>75.500658761528314</v>
      </c>
      <c r="W154" s="70">
        <v>113.38345781709431</v>
      </c>
      <c r="X154" s="70">
        <v>71.085489359781604</v>
      </c>
    </row>
    <row r="155" spans="1:24" x14ac:dyDescent="0.25">
      <c r="A155">
        <v>154</v>
      </c>
      <c r="B155">
        <v>493510.39818800002</v>
      </c>
      <c r="C155">
        <v>5180758.9589499803</v>
      </c>
      <c r="D155" t="s">
        <v>9</v>
      </c>
      <c r="E155" s="66">
        <v>5</v>
      </c>
      <c r="F155" s="68">
        <v>57.578740157480318</v>
      </c>
      <c r="G155" s="58">
        <v>0.9984078336757396</v>
      </c>
      <c r="H155" s="58">
        <v>0.73413674145294794</v>
      </c>
      <c r="I155" s="58">
        <v>0.52559808612440184</v>
      </c>
      <c r="J155" s="58">
        <v>0.97996492134307656</v>
      </c>
      <c r="K155" s="58">
        <v>0.54725712822287376</v>
      </c>
      <c r="L155" s="67">
        <f t="shared" si="2"/>
        <v>99.840783367573962</v>
      </c>
      <c r="M155" s="67">
        <f t="shared" si="2"/>
        <v>73.413674145294792</v>
      </c>
      <c r="N155" s="67">
        <f t="shared" si="2"/>
        <v>52.559808612440186</v>
      </c>
      <c r="O155" s="67">
        <f t="shared" si="2"/>
        <v>97.996492134307658</v>
      </c>
      <c r="P155" s="67">
        <f t="shared" si="2"/>
        <v>54.725712822287377</v>
      </c>
      <c r="S155" s="70">
        <v>57.578740157480318</v>
      </c>
      <c r="T155" s="70">
        <v>99.840783367573962</v>
      </c>
      <c r="U155" s="70">
        <v>73.413674145294792</v>
      </c>
      <c r="V155" s="70">
        <v>52.559808612440186</v>
      </c>
      <c r="W155" s="70">
        <v>97.996492134307658</v>
      </c>
      <c r="X155" s="70">
        <v>54.725712822287377</v>
      </c>
    </row>
    <row r="156" spans="1:24" x14ac:dyDescent="0.25">
      <c r="A156">
        <v>155</v>
      </c>
      <c r="B156">
        <v>493542.317518998</v>
      </c>
      <c r="C156">
        <v>5180768.8143999903</v>
      </c>
      <c r="D156" t="s">
        <v>9</v>
      </c>
      <c r="E156" s="66">
        <v>6</v>
      </c>
      <c r="F156" s="68">
        <v>44.21751968503937</v>
      </c>
      <c r="G156" s="58">
        <v>0.78399363933444943</v>
      </c>
      <c r="H156" s="58">
        <v>0.60763159944920375</v>
      </c>
      <c r="I156" s="58">
        <v>0.21049512630540293</v>
      </c>
      <c r="J156" s="58">
        <v>0.77896003892907228</v>
      </c>
      <c r="K156" s="58">
        <v>0.21532560876082674</v>
      </c>
      <c r="L156" s="67">
        <f t="shared" ref="L156:P206" si="3">G156*100</f>
        <v>78.399363933444945</v>
      </c>
      <c r="M156" s="67">
        <f t="shared" si="3"/>
        <v>60.763159944920375</v>
      </c>
      <c r="N156" s="67">
        <f t="shared" si="3"/>
        <v>21.049512630540292</v>
      </c>
      <c r="O156" s="67">
        <f t="shared" si="3"/>
        <v>77.896003892907231</v>
      </c>
      <c r="P156" s="67">
        <f t="shared" si="3"/>
        <v>21.532560876082673</v>
      </c>
      <c r="S156" s="70">
        <v>44.21751968503937</v>
      </c>
      <c r="T156" s="70">
        <v>78.399363933444945</v>
      </c>
      <c r="U156" s="70">
        <v>60.763159944920375</v>
      </c>
      <c r="V156" s="70">
        <v>21.049512630540292</v>
      </c>
      <c r="W156" s="70">
        <v>77.896003892907231</v>
      </c>
      <c r="X156" s="70">
        <v>21.532560876082673</v>
      </c>
    </row>
    <row r="157" spans="1:24" x14ac:dyDescent="0.25">
      <c r="A157">
        <v>156</v>
      </c>
      <c r="B157">
        <v>493574.22056400002</v>
      </c>
      <c r="C157">
        <v>5180763.5574099803</v>
      </c>
      <c r="D157" t="s">
        <v>15</v>
      </c>
      <c r="E157" s="66">
        <v>1</v>
      </c>
      <c r="F157" s="68">
        <v>75.369075590551176</v>
      </c>
      <c r="G157" s="58">
        <v>0.97239581964581157</v>
      </c>
      <c r="H157" s="58">
        <v>0.71400928732305924</v>
      </c>
      <c r="I157" s="58">
        <v>0.54920289855072457</v>
      </c>
      <c r="J157" s="58">
        <v>0.97094006987041792</v>
      </c>
      <c r="K157" s="58">
        <v>0.55607057392918968</v>
      </c>
      <c r="L157" s="67">
        <f t="shared" si="3"/>
        <v>97.239581964581163</v>
      </c>
      <c r="M157" s="67">
        <f t="shared" si="3"/>
        <v>71.400928732305928</v>
      </c>
      <c r="N157" s="67">
        <f t="shared" si="3"/>
        <v>54.920289855072454</v>
      </c>
      <c r="O157" s="67">
        <f t="shared" si="3"/>
        <v>97.094006987041794</v>
      </c>
      <c r="P157" s="67">
        <f t="shared" si="3"/>
        <v>55.607057392918968</v>
      </c>
      <c r="S157" s="70">
        <v>75.369075590551176</v>
      </c>
      <c r="T157" s="70">
        <v>97.239581964581163</v>
      </c>
      <c r="U157" s="70">
        <v>71.400928732305928</v>
      </c>
      <c r="V157" s="70">
        <v>54.920289855072454</v>
      </c>
      <c r="W157" s="70">
        <v>97.094006987041794</v>
      </c>
      <c r="X157" s="70">
        <v>55.607057392918968</v>
      </c>
    </row>
    <row r="158" spans="1:24" x14ac:dyDescent="0.25">
      <c r="A158">
        <v>157</v>
      </c>
      <c r="B158">
        <v>493606.136686999</v>
      </c>
      <c r="C158">
        <v>5180770.52403</v>
      </c>
      <c r="D158" t="s">
        <v>15</v>
      </c>
      <c r="E158" s="66">
        <v>1</v>
      </c>
      <c r="F158" s="68">
        <v>49.852144881889757</v>
      </c>
      <c r="G158" s="58">
        <v>0.75169176650321468</v>
      </c>
      <c r="H158" s="58">
        <v>0.5357915978119957</v>
      </c>
      <c r="I158" s="58">
        <v>0.2036517347386913</v>
      </c>
      <c r="J158" s="58">
        <v>0.75337099407816188</v>
      </c>
      <c r="K158" s="58">
        <v>0.23286388336136118</v>
      </c>
      <c r="L158" s="67">
        <f t="shared" si="3"/>
        <v>75.169176650321461</v>
      </c>
      <c r="M158" s="67">
        <f t="shared" si="3"/>
        <v>53.579159781199571</v>
      </c>
      <c r="N158" s="67">
        <f t="shared" si="3"/>
        <v>20.365173473869131</v>
      </c>
      <c r="O158" s="67">
        <f t="shared" si="3"/>
        <v>75.337099407816183</v>
      </c>
      <c r="P158" s="67">
        <f t="shared" si="3"/>
        <v>23.286388336136117</v>
      </c>
      <c r="S158" s="70">
        <v>49.852144881889757</v>
      </c>
      <c r="T158" s="70">
        <v>75.169176650321461</v>
      </c>
      <c r="U158" s="70">
        <v>53.579159781199571</v>
      </c>
      <c r="V158" s="70">
        <v>20.365173473869131</v>
      </c>
      <c r="W158" s="70">
        <v>75.337099407816183</v>
      </c>
      <c r="X158" s="70">
        <v>23.286388336136117</v>
      </c>
    </row>
    <row r="159" spans="1:24" x14ac:dyDescent="0.25">
      <c r="A159">
        <v>158</v>
      </c>
      <c r="B159">
        <v>493638.036009998</v>
      </c>
      <c r="C159">
        <v>5180761.7114700004</v>
      </c>
      <c r="D159" t="s">
        <v>15</v>
      </c>
      <c r="E159" s="66">
        <v>2</v>
      </c>
      <c r="F159" s="68">
        <v>51.621325590551173</v>
      </c>
      <c r="G159" s="58">
        <v>0.80205138341768689</v>
      </c>
      <c r="H159" s="58">
        <v>0.57895246519629928</v>
      </c>
      <c r="I159" s="58">
        <v>0.24607843137254903</v>
      </c>
      <c r="J159" s="58">
        <v>0.80200003158836175</v>
      </c>
      <c r="K159" s="58">
        <v>0.25334045661069887</v>
      </c>
      <c r="L159" s="67">
        <f t="shared" si="3"/>
        <v>80.205138341768688</v>
      </c>
      <c r="M159" s="67">
        <f t="shared" si="3"/>
        <v>57.895246519629929</v>
      </c>
      <c r="N159" s="67">
        <f t="shared" si="3"/>
        <v>24.607843137254903</v>
      </c>
      <c r="O159" s="67">
        <f t="shared" si="3"/>
        <v>80.200003158836182</v>
      </c>
      <c r="P159" s="67">
        <f t="shared" si="3"/>
        <v>25.334045661069887</v>
      </c>
      <c r="S159" s="70">
        <v>51.621325590551173</v>
      </c>
      <c r="T159" s="70">
        <v>80.205138341768688</v>
      </c>
      <c r="U159" s="70">
        <v>57.895246519629929</v>
      </c>
      <c r="V159" s="70">
        <v>24.607843137254903</v>
      </c>
      <c r="W159" s="70">
        <v>80.200003158836182</v>
      </c>
      <c r="X159" s="70">
        <v>25.334045661069887</v>
      </c>
    </row>
    <row r="160" spans="1:24" x14ac:dyDescent="0.25">
      <c r="A160">
        <v>159</v>
      </c>
      <c r="B160">
        <v>493669.952770998</v>
      </c>
      <c r="C160">
        <v>5180769.34516</v>
      </c>
      <c r="D160" t="s">
        <v>15</v>
      </c>
      <c r="E160" s="66">
        <v>3</v>
      </c>
      <c r="F160" s="68">
        <v>56.471229527559053</v>
      </c>
      <c r="G160" s="58">
        <v>0.87087838182655519</v>
      </c>
      <c r="H160" s="58">
        <v>0.62210577922199373</v>
      </c>
      <c r="I160" s="58">
        <v>0.28750491932310107</v>
      </c>
      <c r="J160" s="58">
        <v>0.87481143953251594</v>
      </c>
      <c r="K160" s="58">
        <v>0.28778875001048065</v>
      </c>
      <c r="L160" s="67">
        <f t="shared" si="3"/>
        <v>87.087838182655517</v>
      </c>
      <c r="M160" s="67">
        <f t="shared" si="3"/>
        <v>62.21057792219937</v>
      </c>
      <c r="N160" s="67">
        <f t="shared" si="3"/>
        <v>28.750491932310108</v>
      </c>
      <c r="O160" s="67">
        <f t="shared" si="3"/>
        <v>87.481143953251589</v>
      </c>
      <c r="P160" s="67">
        <f t="shared" si="3"/>
        <v>28.778875001048064</v>
      </c>
      <c r="S160" s="70">
        <v>56.471229527559053</v>
      </c>
      <c r="T160" s="70">
        <v>87.087838182655517</v>
      </c>
      <c r="U160" s="70">
        <v>62.21057792219937</v>
      </c>
      <c r="V160" s="70">
        <v>28.750491932310108</v>
      </c>
      <c r="W160" s="70">
        <v>87.481143953251589</v>
      </c>
      <c r="X160" s="70">
        <v>28.778875001048064</v>
      </c>
    </row>
    <row r="161" spans="1:24" x14ac:dyDescent="0.25">
      <c r="A161">
        <v>160</v>
      </c>
      <c r="B161">
        <v>493701.865718999</v>
      </c>
      <c r="C161">
        <v>5180773.4231099803</v>
      </c>
      <c r="D161" t="s">
        <v>15</v>
      </c>
      <c r="E161" s="66">
        <v>4</v>
      </c>
      <c r="F161" s="68">
        <v>57.010123622047253</v>
      </c>
      <c r="G161" s="58">
        <v>0.86046519343087013</v>
      </c>
      <c r="H161" s="58">
        <v>0.60207945282479935</v>
      </c>
      <c r="I161" s="58">
        <v>0.29344919786096252</v>
      </c>
      <c r="J161" s="58">
        <v>0.81659375171951043</v>
      </c>
      <c r="K161" s="58">
        <v>0.31154898555088467</v>
      </c>
      <c r="L161" s="67">
        <f t="shared" si="3"/>
        <v>86.046519343087013</v>
      </c>
      <c r="M161" s="67">
        <f t="shared" si="3"/>
        <v>60.207945282479933</v>
      </c>
      <c r="N161" s="67">
        <f t="shared" si="3"/>
        <v>29.344919786096252</v>
      </c>
      <c r="O161" s="67">
        <f t="shared" si="3"/>
        <v>81.659375171951041</v>
      </c>
      <c r="P161" s="67">
        <f t="shared" si="3"/>
        <v>31.154898555088469</v>
      </c>
      <c r="S161" s="70">
        <v>57.010123622047253</v>
      </c>
      <c r="T161" s="70">
        <v>86.046519343087013</v>
      </c>
      <c r="U161" s="70">
        <v>60.207945282479933</v>
      </c>
      <c r="V161" s="70">
        <v>29.344919786096252</v>
      </c>
      <c r="W161" s="70">
        <v>81.659375171951041</v>
      </c>
      <c r="X161" s="70">
        <v>31.154898555088469</v>
      </c>
    </row>
    <row r="162" spans="1:24" x14ac:dyDescent="0.25">
      <c r="A162">
        <v>161</v>
      </c>
      <c r="B162">
        <v>493733.751358999</v>
      </c>
      <c r="C162">
        <v>5180751.3875399902</v>
      </c>
      <c r="D162" t="s">
        <v>15</v>
      </c>
      <c r="E162" s="66">
        <v>5</v>
      </c>
      <c r="F162" s="68">
        <v>59.185311023622042</v>
      </c>
      <c r="G162" s="58">
        <v>1.0141080655422041</v>
      </c>
      <c r="H162" s="58">
        <v>0.68684777692175392</v>
      </c>
      <c r="I162" s="58">
        <v>0.56190476190476202</v>
      </c>
      <c r="J162" s="58">
        <v>1.0376490081102261</v>
      </c>
      <c r="K162" s="58">
        <v>0.50110024890031457</v>
      </c>
      <c r="L162" s="67">
        <f t="shared" si="3"/>
        <v>101.41080655422041</v>
      </c>
      <c r="M162" s="67">
        <f t="shared" si="3"/>
        <v>68.684777692175388</v>
      </c>
      <c r="N162" s="67">
        <f t="shared" si="3"/>
        <v>56.190476190476204</v>
      </c>
      <c r="O162" s="67">
        <f t="shared" si="3"/>
        <v>103.76490081102261</v>
      </c>
      <c r="P162" s="67">
        <f t="shared" si="3"/>
        <v>50.110024890031454</v>
      </c>
      <c r="S162" s="70">
        <v>59.185311023622042</v>
      </c>
      <c r="T162" s="70">
        <v>101.41080655422041</v>
      </c>
      <c r="U162" s="70">
        <v>68.684777692175388</v>
      </c>
      <c r="V162" s="70">
        <v>56.190476190476204</v>
      </c>
      <c r="W162" s="70">
        <v>103.76490081102261</v>
      </c>
      <c r="X162" s="70">
        <v>50.110024890031454</v>
      </c>
    </row>
    <row r="163" spans="1:24" x14ac:dyDescent="0.25">
      <c r="A163">
        <v>162</v>
      </c>
      <c r="B163">
        <v>493767.49701400002</v>
      </c>
      <c r="C163">
        <v>5180765.4346099803</v>
      </c>
      <c r="D163" t="s">
        <v>15</v>
      </c>
      <c r="E163" s="66">
        <v>6</v>
      </c>
      <c r="F163" s="68">
        <v>62.364415354330703</v>
      </c>
      <c r="G163" s="58">
        <v>0.99653764327206573</v>
      </c>
      <c r="H163" s="58">
        <v>0.67106270273294799</v>
      </c>
      <c r="I163" s="58">
        <v>0.493073593073593</v>
      </c>
      <c r="J163" s="58">
        <v>0.98088003835542992</v>
      </c>
      <c r="K163" s="58">
        <v>0.48485195138575821</v>
      </c>
      <c r="L163" s="67">
        <f t="shared" si="3"/>
        <v>99.653764327206574</v>
      </c>
      <c r="M163" s="67">
        <f t="shared" si="3"/>
        <v>67.106270273294797</v>
      </c>
      <c r="N163" s="67">
        <f t="shared" si="3"/>
        <v>49.307359307359299</v>
      </c>
      <c r="O163" s="67">
        <f t="shared" si="3"/>
        <v>98.088003835542992</v>
      </c>
      <c r="P163" s="67">
        <f t="shared" si="3"/>
        <v>48.485195138575818</v>
      </c>
      <c r="S163" s="70">
        <v>62.364415354330703</v>
      </c>
      <c r="T163" s="70">
        <v>99.653764327206574</v>
      </c>
      <c r="U163" s="70">
        <v>67.106270273294797</v>
      </c>
      <c r="V163" s="70">
        <v>49.307359307359299</v>
      </c>
      <c r="W163" s="70">
        <v>98.088003835542992</v>
      </c>
      <c r="X163" s="70">
        <v>48.485195138575818</v>
      </c>
    </row>
    <row r="164" spans="1:24" x14ac:dyDescent="0.25">
      <c r="A164">
        <v>163</v>
      </c>
      <c r="B164">
        <v>493797.58500899799</v>
      </c>
      <c r="C164">
        <v>5180766.9894599803</v>
      </c>
      <c r="D164" t="s">
        <v>15</v>
      </c>
      <c r="E164" s="66">
        <v>6</v>
      </c>
      <c r="F164" s="68">
        <v>63.520941338582681</v>
      </c>
      <c r="G164" s="58">
        <v>0.89969193769802902</v>
      </c>
      <c r="H164" s="58">
        <v>0.62665080812957286</v>
      </c>
      <c r="I164" s="58">
        <v>0.47792207792207786</v>
      </c>
      <c r="J164" s="58">
        <v>0.88612381130800888</v>
      </c>
      <c r="K164" s="58">
        <v>0.44512100265115145</v>
      </c>
      <c r="L164" s="67">
        <f t="shared" si="3"/>
        <v>89.969193769802899</v>
      </c>
      <c r="M164" s="67">
        <f t="shared" si="3"/>
        <v>62.665080812957285</v>
      </c>
      <c r="N164" s="67">
        <f t="shared" si="3"/>
        <v>47.792207792207783</v>
      </c>
      <c r="O164" s="67">
        <f t="shared" si="3"/>
        <v>88.612381130800884</v>
      </c>
      <c r="P164" s="67">
        <f t="shared" si="3"/>
        <v>44.512100265115144</v>
      </c>
      <c r="S164" s="70">
        <v>63.520941338582681</v>
      </c>
      <c r="T164" s="70">
        <v>89.969193769802899</v>
      </c>
      <c r="U164" s="70">
        <v>62.665080812957285</v>
      </c>
      <c r="V164" s="70">
        <v>47.792207792207783</v>
      </c>
      <c r="W164" s="70">
        <v>88.612381130800884</v>
      </c>
      <c r="X164" s="70">
        <v>44.512100265115144</v>
      </c>
    </row>
    <row r="165" spans="1:24" x14ac:dyDescent="0.25">
      <c r="A165">
        <v>164</v>
      </c>
      <c r="B165">
        <v>493829.477202999</v>
      </c>
      <c r="C165">
        <v>5180750.9549900005</v>
      </c>
      <c r="D165" t="s">
        <v>24</v>
      </c>
      <c r="E165" s="66">
        <v>1</v>
      </c>
      <c r="F165" s="68">
        <v>33.988353599550052</v>
      </c>
      <c r="G165" s="58">
        <v>0.86715680331894984</v>
      </c>
      <c r="H165" s="58">
        <v>0.62371606795660173</v>
      </c>
      <c r="I165" s="58">
        <v>0.37588235294117645</v>
      </c>
      <c r="J165" s="58">
        <v>0.88464937620635387</v>
      </c>
      <c r="K165" s="58">
        <v>0.3368367627120018</v>
      </c>
      <c r="L165" s="67">
        <f t="shared" si="3"/>
        <v>86.715680331894987</v>
      </c>
      <c r="M165" s="67">
        <f t="shared" si="3"/>
        <v>62.371606795660171</v>
      </c>
      <c r="N165" s="67">
        <f t="shared" si="3"/>
        <v>37.588235294117645</v>
      </c>
      <c r="O165" s="67">
        <f t="shared" si="3"/>
        <v>88.464937620635382</v>
      </c>
      <c r="P165" s="67">
        <f t="shared" si="3"/>
        <v>33.683676271200177</v>
      </c>
      <c r="S165" s="70">
        <v>33.988353599550052</v>
      </c>
      <c r="T165" s="70">
        <v>86.715680331894987</v>
      </c>
      <c r="U165" s="70">
        <v>62.371606795660171</v>
      </c>
      <c r="V165" s="70">
        <v>37.588235294117645</v>
      </c>
      <c r="W165" s="70">
        <v>88.464937620635382</v>
      </c>
      <c r="X165" s="70">
        <v>33.683676271200177</v>
      </c>
    </row>
    <row r="166" spans="1:24" x14ac:dyDescent="0.25">
      <c r="A166">
        <v>165</v>
      </c>
      <c r="B166">
        <v>493861.415824998</v>
      </c>
      <c r="C166">
        <v>5180780.14738</v>
      </c>
      <c r="D166" t="s">
        <v>24</v>
      </c>
      <c r="E166" s="66">
        <v>1</v>
      </c>
      <c r="F166" s="68">
        <v>37.981594994375698</v>
      </c>
      <c r="G166" s="58">
        <v>1.0363146212801415</v>
      </c>
      <c r="H166" s="58">
        <v>0.73146266999752485</v>
      </c>
      <c r="I166" s="58">
        <v>0.53828431372549024</v>
      </c>
      <c r="J166" s="58">
        <v>1.0616929125098902</v>
      </c>
      <c r="K166" s="58">
        <v>0.50056478671688409</v>
      </c>
      <c r="L166" s="67">
        <f t="shared" si="3"/>
        <v>103.63146212801415</v>
      </c>
      <c r="M166" s="67">
        <f t="shared" si="3"/>
        <v>73.146266999752484</v>
      </c>
      <c r="N166" s="67">
        <f t="shared" si="3"/>
        <v>53.828431372549026</v>
      </c>
      <c r="O166" s="67">
        <f t="shared" si="3"/>
        <v>106.16929125098902</v>
      </c>
      <c r="P166" s="67">
        <f t="shared" si="3"/>
        <v>50.05647867168841</v>
      </c>
      <c r="S166" s="70">
        <v>37.981594994375698</v>
      </c>
      <c r="T166" s="70">
        <v>103.63146212801415</v>
      </c>
      <c r="U166" s="70">
        <v>73.146266999752484</v>
      </c>
      <c r="V166" s="70">
        <v>53.828431372549026</v>
      </c>
      <c r="W166" s="70">
        <v>106.16929125098902</v>
      </c>
      <c r="X166" s="70">
        <v>50.05647867168841</v>
      </c>
    </row>
    <row r="167" spans="1:24" x14ac:dyDescent="0.25">
      <c r="A167">
        <v>166</v>
      </c>
      <c r="B167">
        <v>493893.321120999</v>
      </c>
      <c r="C167">
        <v>5180776.8922899803</v>
      </c>
      <c r="D167" t="s">
        <v>24</v>
      </c>
      <c r="E167" s="66">
        <v>2</v>
      </c>
      <c r="F167" s="68">
        <v>46.734812632023292</v>
      </c>
      <c r="G167" s="58">
        <v>0.86254446760054304</v>
      </c>
      <c r="H167" s="58">
        <v>0.60242480097582118</v>
      </c>
      <c r="I167" s="58">
        <v>0.37514854426619132</v>
      </c>
      <c r="J167" s="58">
        <v>0.85610249679985839</v>
      </c>
      <c r="K167" s="58">
        <v>0.32739452155710691</v>
      </c>
      <c r="L167" s="67">
        <f t="shared" si="3"/>
        <v>86.254446760054307</v>
      </c>
      <c r="M167" s="67">
        <f t="shared" si="3"/>
        <v>60.242480097582117</v>
      </c>
      <c r="N167" s="67">
        <f t="shared" si="3"/>
        <v>37.514854426619131</v>
      </c>
      <c r="O167" s="67">
        <f t="shared" si="3"/>
        <v>85.610249679985841</v>
      </c>
      <c r="P167" s="67">
        <f t="shared" si="3"/>
        <v>32.739452155710694</v>
      </c>
      <c r="S167" s="70">
        <v>46.734812632023292</v>
      </c>
      <c r="T167" s="70">
        <v>86.254446760054307</v>
      </c>
      <c r="U167" s="70">
        <v>60.242480097582117</v>
      </c>
      <c r="V167" s="70">
        <v>37.514854426619131</v>
      </c>
      <c r="W167" s="70">
        <v>85.610249679985841</v>
      </c>
      <c r="X167" s="70">
        <v>32.739452155710694</v>
      </c>
    </row>
    <row r="168" spans="1:24" x14ac:dyDescent="0.25">
      <c r="A168">
        <v>167</v>
      </c>
      <c r="B168">
        <v>493925.225664998</v>
      </c>
      <c r="C168">
        <v>5180772.8595099803</v>
      </c>
      <c r="D168" t="s">
        <v>24</v>
      </c>
      <c r="E168" s="66">
        <v>3</v>
      </c>
      <c r="F168" s="68">
        <v>39.38996849962956</v>
      </c>
      <c r="G168" s="58">
        <v>0.79774994659429976</v>
      </c>
      <c r="H168" s="58">
        <v>0.59999351712117155</v>
      </c>
      <c r="I168" s="58">
        <v>0.24122371436612922</v>
      </c>
      <c r="J168" s="58">
        <v>0.77494713683926986</v>
      </c>
      <c r="K168" s="58">
        <v>0.25976222305040436</v>
      </c>
      <c r="L168" s="67">
        <f t="shared" si="3"/>
        <v>79.774994659429979</v>
      </c>
      <c r="M168" s="67">
        <f t="shared" si="3"/>
        <v>59.999351712117154</v>
      </c>
      <c r="N168" s="67">
        <f t="shared" si="3"/>
        <v>24.122371436612923</v>
      </c>
      <c r="O168" s="67">
        <f t="shared" si="3"/>
        <v>77.494713683926989</v>
      </c>
      <c r="P168" s="67">
        <f t="shared" si="3"/>
        <v>25.976222305040437</v>
      </c>
      <c r="S168" s="70">
        <v>39.38996849962956</v>
      </c>
      <c r="T168" s="70">
        <v>79.774994659429979</v>
      </c>
      <c r="U168" s="70">
        <v>59.999351712117154</v>
      </c>
      <c r="V168" s="70">
        <v>24.122371436612923</v>
      </c>
      <c r="W168" s="70">
        <v>77.494713683926989</v>
      </c>
      <c r="X168" s="70">
        <v>25.976222305040437</v>
      </c>
    </row>
    <row r="169" spans="1:24" x14ac:dyDescent="0.25">
      <c r="A169">
        <v>168</v>
      </c>
      <c r="B169">
        <v>493957.125439998</v>
      </c>
      <c r="C169">
        <v>5180764.0486500002</v>
      </c>
      <c r="D169" t="s">
        <v>24</v>
      </c>
      <c r="E169" s="66">
        <v>4</v>
      </c>
      <c r="F169" s="68">
        <v>38.425128301659228</v>
      </c>
      <c r="G169" s="58">
        <v>0.88350883606224651</v>
      </c>
      <c r="H169" s="58">
        <v>0.62659948751586769</v>
      </c>
      <c r="I169" s="58">
        <v>0.35170825906120023</v>
      </c>
      <c r="J169" s="58">
        <v>0.8964773939732158</v>
      </c>
      <c r="K169" s="58">
        <v>0.29867771898610357</v>
      </c>
      <c r="L169" s="67">
        <f t="shared" si="3"/>
        <v>88.350883606224656</v>
      </c>
      <c r="M169" s="67">
        <f t="shared" si="3"/>
        <v>62.659948751586768</v>
      </c>
      <c r="N169" s="67">
        <f t="shared" si="3"/>
        <v>35.170825906120022</v>
      </c>
      <c r="O169" s="67">
        <f t="shared" si="3"/>
        <v>89.647739397321573</v>
      </c>
      <c r="P169" s="67">
        <f t="shared" si="3"/>
        <v>29.867771898610357</v>
      </c>
      <c r="S169" s="70">
        <v>38.425128301659228</v>
      </c>
      <c r="T169" s="70">
        <v>88.350883606224656</v>
      </c>
      <c r="U169" s="70">
        <v>62.659948751586768</v>
      </c>
      <c r="V169" s="70">
        <v>35.170825906120022</v>
      </c>
      <c r="W169" s="70">
        <v>89.647739397321573</v>
      </c>
      <c r="X169" s="70">
        <v>29.867771898610357</v>
      </c>
    </row>
    <row r="170" spans="1:24" x14ac:dyDescent="0.25">
      <c r="A170">
        <v>169</v>
      </c>
      <c r="B170">
        <v>493989.035435998</v>
      </c>
      <c r="C170">
        <v>5180765.3500800002</v>
      </c>
      <c r="D170" t="s">
        <v>24</v>
      </c>
      <c r="E170" s="66">
        <v>4</v>
      </c>
      <c r="F170" s="68">
        <v>38.505692941814985</v>
      </c>
      <c r="G170" s="58">
        <v>0.91569169372001946</v>
      </c>
      <c r="H170" s="58">
        <v>0.64729986093433245</v>
      </c>
      <c r="I170" s="58">
        <v>0.4014483065953654</v>
      </c>
      <c r="J170" s="58">
        <v>0.9255483004819578</v>
      </c>
      <c r="K170" s="58">
        <v>0.32823364867096816</v>
      </c>
      <c r="L170" s="67">
        <f t="shared" si="3"/>
        <v>91.569169372001952</v>
      </c>
      <c r="M170" s="67">
        <f t="shared" si="3"/>
        <v>64.72998609343324</v>
      </c>
      <c r="N170" s="67">
        <f t="shared" si="3"/>
        <v>40.144830659536538</v>
      </c>
      <c r="O170" s="67">
        <f t="shared" si="3"/>
        <v>92.554830048195782</v>
      </c>
      <c r="P170" s="67">
        <f t="shared" si="3"/>
        <v>32.823364867096814</v>
      </c>
      <c r="S170" s="70">
        <v>38.505692941814985</v>
      </c>
      <c r="T170" s="70">
        <v>91.569169372001952</v>
      </c>
      <c r="U170" s="70">
        <v>64.72998609343324</v>
      </c>
      <c r="V170" s="70">
        <v>40.144830659536538</v>
      </c>
      <c r="W170" s="70">
        <v>92.554830048195782</v>
      </c>
      <c r="X170" s="70">
        <v>32.823364867096814</v>
      </c>
    </row>
    <row r="171" spans="1:24" x14ac:dyDescent="0.25">
      <c r="A171">
        <v>170</v>
      </c>
      <c r="B171">
        <v>494020.94464300002</v>
      </c>
      <c r="C171">
        <v>5180765.8738200003</v>
      </c>
      <c r="D171" t="s">
        <v>24</v>
      </c>
      <c r="E171" s="66">
        <v>5</v>
      </c>
      <c r="F171" s="68">
        <v>34.614730765519731</v>
      </c>
      <c r="G171" s="58">
        <v>0.73604230204928323</v>
      </c>
      <c r="H171" s="58">
        <v>0.50754134718341193</v>
      </c>
      <c r="I171" s="58">
        <v>0.1553030303030303</v>
      </c>
      <c r="J171" s="58">
        <v>0.71829707906145113</v>
      </c>
      <c r="K171" s="58">
        <v>0.24755752473360618</v>
      </c>
      <c r="L171" s="67">
        <f t="shared" si="3"/>
        <v>73.604230204928328</v>
      </c>
      <c r="M171" s="67">
        <f t="shared" si="3"/>
        <v>50.754134718341192</v>
      </c>
      <c r="N171" s="67">
        <f t="shared" si="3"/>
        <v>15.530303030303031</v>
      </c>
      <c r="O171" s="67">
        <f t="shared" si="3"/>
        <v>71.829707906145117</v>
      </c>
      <c r="P171" s="67">
        <f t="shared" si="3"/>
        <v>24.755752473360619</v>
      </c>
      <c r="S171" s="70">
        <v>34.614730765519731</v>
      </c>
      <c r="T171" s="70">
        <v>73.604230204928328</v>
      </c>
      <c r="U171" s="70">
        <v>50.754134718341192</v>
      </c>
      <c r="V171" s="70">
        <v>15.530303030303031</v>
      </c>
      <c r="W171" s="70">
        <v>71.829707906145117</v>
      </c>
      <c r="X171" s="70">
        <v>24.755752473360619</v>
      </c>
    </row>
    <row r="172" spans="1:24" x14ac:dyDescent="0.25">
      <c r="A172">
        <v>171</v>
      </c>
      <c r="B172">
        <v>494052.84635599901</v>
      </c>
      <c r="C172">
        <v>5180758.8414200004</v>
      </c>
      <c r="D172" t="s">
        <v>24</v>
      </c>
      <c r="E172" s="66">
        <v>6</v>
      </c>
      <c r="F172" s="68">
        <v>37.821183966815418</v>
      </c>
      <c r="G172" s="58">
        <v>0.7773653549803281</v>
      </c>
      <c r="H172" s="58">
        <v>0.52560928368106541</v>
      </c>
      <c r="I172" s="58">
        <v>0.26217948717948719</v>
      </c>
      <c r="J172" s="58">
        <v>0.78886930682752676</v>
      </c>
      <c r="K172" s="58">
        <v>0.27398129870003085</v>
      </c>
      <c r="L172" s="67">
        <f t="shared" si="3"/>
        <v>77.736535498032808</v>
      </c>
      <c r="M172" s="67">
        <f t="shared" si="3"/>
        <v>52.560928368106538</v>
      </c>
      <c r="N172" s="67">
        <f t="shared" si="3"/>
        <v>26.217948717948719</v>
      </c>
      <c r="O172" s="67">
        <f t="shared" si="3"/>
        <v>78.886930682752677</v>
      </c>
      <c r="P172" s="67">
        <f t="shared" si="3"/>
        <v>27.398129870003086</v>
      </c>
      <c r="S172" s="70">
        <v>37.821183966815418</v>
      </c>
      <c r="T172" s="70">
        <v>77.736535498032808</v>
      </c>
      <c r="U172" s="70">
        <v>52.560928368106538</v>
      </c>
      <c r="V172" s="70">
        <v>26.217948717948719</v>
      </c>
      <c r="W172" s="70">
        <v>78.886930682752677</v>
      </c>
      <c r="X172" s="70">
        <v>27.398129870003086</v>
      </c>
    </row>
    <row r="173" spans="1:24" x14ac:dyDescent="0.25">
      <c r="A173">
        <v>172</v>
      </c>
      <c r="B173">
        <v>494084.77300500002</v>
      </c>
      <c r="C173">
        <v>5180777.0339099905</v>
      </c>
      <c r="D173" t="s">
        <v>24</v>
      </c>
      <c r="E173" s="66">
        <v>6</v>
      </c>
      <c r="F173" s="68">
        <v>37.448065371991248</v>
      </c>
      <c r="G173" s="58">
        <v>0.8036241291575178</v>
      </c>
      <c r="H173" s="58">
        <v>0.55760109903421406</v>
      </c>
      <c r="I173" s="58">
        <v>0.23076923076923073</v>
      </c>
      <c r="J173" s="58">
        <v>0.8144746821414024</v>
      </c>
      <c r="K173" s="58">
        <v>0.30144703868087808</v>
      </c>
      <c r="L173" s="67">
        <f t="shared" si="3"/>
        <v>80.362412915751776</v>
      </c>
      <c r="M173" s="67">
        <f t="shared" si="3"/>
        <v>55.760109903421409</v>
      </c>
      <c r="N173" s="67">
        <f t="shared" si="3"/>
        <v>23.076923076923073</v>
      </c>
      <c r="O173" s="67">
        <f t="shared" si="3"/>
        <v>81.447468214140244</v>
      </c>
      <c r="P173" s="67">
        <f t="shared" si="3"/>
        <v>30.144703868087809</v>
      </c>
      <c r="S173" s="70">
        <v>37.448065371991248</v>
      </c>
      <c r="T173" s="70">
        <v>80.362412915751776</v>
      </c>
      <c r="U173" s="70">
        <v>55.760109903421409</v>
      </c>
      <c r="V173" s="70">
        <v>23.076923076923073</v>
      </c>
      <c r="W173" s="70">
        <v>81.447468214140244</v>
      </c>
      <c r="X173" s="70">
        <v>30.144703868087809</v>
      </c>
    </row>
    <row r="174" spans="1:24" x14ac:dyDescent="0.25">
      <c r="A174">
        <v>173</v>
      </c>
      <c r="B174">
        <v>494116.65697800001</v>
      </c>
      <c r="C174">
        <v>5180751.8889600001</v>
      </c>
      <c r="D174" t="s">
        <v>24</v>
      </c>
      <c r="E174" s="66">
        <v>7</v>
      </c>
      <c r="F174" s="68">
        <v>41.972047994452005</v>
      </c>
      <c r="G174" s="58">
        <v>0.87225242834037109</v>
      </c>
      <c r="H174" s="58">
        <v>0.58423863512930851</v>
      </c>
      <c r="I174" s="58">
        <v>0.46944444444444444</v>
      </c>
      <c r="J174" s="58">
        <v>0.58423863512930851</v>
      </c>
      <c r="K174" s="58">
        <v>0.36004495535455533</v>
      </c>
      <c r="L174" s="67">
        <f t="shared" si="3"/>
        <v>87.225242834037104</v>
      </c>
      <c r="M174" s="67">
        <f t="shared" si="3"/>
        <v>58.423863512930851</v>
      </c>
      <c r="N174" s="67">
        <f t="shared" si="3"/>
        <v>46.944444444444443</v>
      </c>
      <c r="O174" s="67">
        <f t="shared" si="3"/>
        <v>58.423863512930851</v>
      </c>
      <c r="P174" s="67">
        <f t="shared" si="3"/>
        <v>36.004495535455533</v>
      </c>
      <c r="S174" s="70">
        <v>41.972047994452005</v>
      </c>
      <c r="T174" s="70">
        <v>87.225242834037104</v>
      </c>
      <c r="U174" s="70">
        <v>58.423863512930851</v>
      </c>
      <c r="V174" s="70">
        <v>46.944444444444443</v>
      </c>
      <c r="W174" s="70">
        <v>58.423863512930851</v>
      </c>
      <c r="X174" s="70">
        <v>36.004495535455533</v>
      </c>
    </row>
    <row r="175" spans="1:24" x14ac:dyDescent="0.25">
      <c r="A175">
        <v>174</v>
      </c>
      <c r="B175">
        <v>494148.57913600001</v>
      </c>
      <c r="C175">
        <v>5180765.6369000003</v>
      </c>
      <c r="D175" t="s">
        <v>24</v>
      </c>
      <c r="E175" s="66">
        <v>8</v>
      </c>
      <c r="F175" s="68">
        <v>54.068635369320624</v>
      </c>
      <c r="G175" s="58">
        <v>1.0652041880737073</v>
      </c>
      <c r="H175" s="58">
        <v>0.72654575191246218</v>
      </c>
      <c r="I175" s="58">
        <v>0.78181818181818175</v>
      </c>
      <c r="J175" s="58">
        <v>1.0363506617173992</v>
      </c>
      <c r="K175" s="58">
        <v>0.57402580214339971</v>
      </c>
      <c r="L175" s="67">
        <f t="shared" si="3"/>
        <v>106.52041880737073</v>
      </c>
      <c r="M175" s="67">
        <f t="shared" si="3"/>
        <v>72.654575191246224</v>
      </c>
      <c r="N175" s="67">
        <f t="shared" si="3"/>
        <v>78.181818181818173</v>
      </c>
      <c r="O175" s="67">
        <f t="shared" si="3"/>
        <v>103.63506617173992</v>
      </c>
      <c r="P175" s="67">
        <f t="shared" si="3"/>
        <v>57.40258021433997</v>
      </c>
      <c r="S175" s="70">
        <v>54.068635369320624</v>
      </c>
      <c r="T175" s="70">
        <v>106.52041880737073</v>
      </c>
      <c r="U175" s="70">
        <v>72.654575191246224</v>
      </c>
      <c r="V175" s="70">
        <v>78.181818181818173</v>
      </c>
      <c r="W175" s="70">
        <v>103.63506617173992</v>
      </c>
      <c r="X175" s="70">
        <v>57.40258021433997</v>
      </c>
    </row>
    <row r="176" spans="1:24" x14ac:dyDescent="0.25">
      <c r="A176">
        <v>175</v>
      </c>
      <c r="B176">
        <v>493367.998337998</v>
      </c>
      <c r="C176">
        <v>5180799.1186100002</v>
      </c>
      <c r="D176" t="s">
        <v>9</v>
      </c>
      <c r="E176" s="66">
        <v>1</v>
      </c>
      <c r="F176" s="68">
        <v>33.956692913385822</v>
      </c>
      <c r="G176" s="58">
        <v>1.0330438153560131</v>
      </c>
      <c r="H176" s="58">
        <v>0.71957779333598182</v>
      </c>
      <c r="I176" s="58">
        <v>0.58156850459482046</v>
      </c>
      <c r="J176" s="58">
        <v>1.0286984994019344</v>
      </c>
      <c r="K176" s="58">
        <v>0.59276039123657975</v>
      </c>
      <c r="L176" s="67">
        <f t="shared" si="3"/>
        <v>103.30438153560131</v>
      </c>
      <c r="M176" s="67">
        <f t="shared" si="3"/>
        <v>71.957779333598182</v>
      </c>
      <c r="N176" s="67">
        <f t="shared" si="3"/>
        <v>58.156850459482044</v>
      </c>
      <c r="O176" s="67">
        <f t="shared" si="3"/>
        <v>102.86984994019343</v>
      </c>
      <c r="P176" s="67">
        <f t="shared" si="3"/>
        <v>59.276039123657974</v>
      </c>
      <c r="S176" s="70">
        <v>33.956692913385822</v>
      </c>
      <c r="T176" s="70">
        <v>103.30438153560131</v>
      </c>
      <c r="U176" s="70">
        <v>71.957779333598182</v>
      </c>
      <c r="V176" s="70">
        <v>58.156850459482044</v>
      </c>
      <c r="W176" s="70">
        <v>102.86984994019343</v>
      </c>
      <c r="X176" s="70">
        <v>59.276039123657974</v>
      </c>
    </row>
    <row r="177" spans="1:24" x14ac:dyDescent="0.25">
      <c r="A177">
        <v>176</v>
      </c>
      <c r="B177">
        <v>493398.713634999</v>
      </c>
      <c r="C177">
        <v>5180809.4156499803</v>
      </c>
      <c r="D177" t="s">
        <v>9</v>
      </c>
      <c r="E177" s="66">
        <v>1</v>
      </c>
      <c r="F177" s="68">
        <v>49.163388287401574</v>
      </c>
      <c r="G177" s="58">
        <v>1.1740537603543513</v>
      </c>
      <c r="H177" s="58">
        <v>0.84688492667538962</v>
      </c>
      <c r="I177" s="58">
        <v>0.72345238095238096</v>
      </c>
      <c r="J177" s="58">
        <v>1.1523282007575137</v>
      </c>
      <c r="K177" s="58">
        <v>0.75400224732112786</v>
      </c>
      <c r="L177" s="67">
        <f t="shared" si="3"/>
        <v>117.40537603543513</v>
      </c>
      <c r="M177" s="67">
        <f t="shared" si="3"/>
        <v>84.688492667538966</v>
      </c>
      <c r="N177" s="67">
        <f t="shared" si="3"/>
        <v>72.345238095238102</v>
      </c>
      <c r="O177" s="67">
        <f t="shared" si="3"/>
        <v>115.23282007575138</v>
      </c>
      <c r="P177" s="67">
        <f t="shared" si="3"/>
        <v>75.40022473211279</v>
      </c>
      <c r="S177" s="70">
        <v>49.163388287401574</v>
      </c>
      <c r="T177" s="70">
        <v>117.40537603543513</v>
      </c>
      <c r="U177" s="70">
        <v>84.688492667538966</v>
      </c>
      <c r="V177" s="70">
        <v>72.345238095238102</v>
      </c>
      <c r="W177" s="70">
        <v>115.23282007575138</v>
      </c>
      <c r="X177" s="70">
        <v>75.40022473211279</v>
      </c>
    </row>
    <row r="178" spans="1:24" x14ac:dyDescent="0.25">
      <c r="A178">
        <v>177</v>
      </c>
      <c r="B178">
        <v>493431.82198000001</v>
      </c>
      <c r="C178">
        <v>5180805.1601499803</v>
      </c>
      <c r="D178" t="s">
        <v>9</v>
      </c>
      <c r="E178" s="66">
        <v>2</v>
      </c>
      <c r="F178" s="68">
        <v>57.234251968503941</v>
      </c>
      <c r="G178" s="58">
        <v>1.1911758492869398</v>
      </c>
      <c r="H178" s="58">
        <v>0.75839777966800792</v>
      </c>
      <c r="I178" s="58">
        <v>0.65592731829573936</v>
      </c>
      <c r="J178" s="58">
        <v>1.2233573822557933</v>
      </c>
      <c r="K178" s="58">
        <v>0.62595355727026092</v>
      </c>
      <c r="L178" s="67">
        <f t="shared" si="3"/>
        <v>119.11758492869397</v>
      </c>
      <c r="M178" s="67">
        <f t="shared" si="3"/>
        <v>75.839777966800796</v>
      </c>
      <c r="N178" s="67">
        <f t="shared" si="3"/>
        <v>65.592731829573935</v>
      </c>
      <c r="O178" s="67">
        <f t="shared" si="3"/>
        <v>122.33573822557932</v>
      </c>
      <c r="P178" s="67">
        <f t="shared" si="3"/>
        <v>62.595355727026089</v>
      </c>
      <c r="S178" s="70">
        <v>57.234251968503941</v>
      </c>
      <c r="T178" s="70">
        <v>119.11758492869397</v>
      </c>
      <c r="U178" s="70">
        <v>75.839777966800796</v>
      </c>
      <c r="V178" s="70">
        <v>65.592731829573935</v>
      </c>
      <c r="W178" s="70">
        <v>122.33573822557932</v>
      </c>
      <c r="X178" s="70">
        <v>62.595355727026089</v>
      </c>
    </row>
    <row r="179" spans="1:24" x14ac:dyDescent="0.25">
      <c r="A179">
        <v>178</v>
      </c>
      <c r="B179">
        <v>493463.71892800002</v>
      </c>
      <c r="C179">
        <v>5180794.5687100003</v>
      </c>
      <c r="D179" t="s">
        <v>9</v>
      </c>
      <c r="E179" s="66">
        <v>3</v>
      </c>
      <c r="F179" s="68">
        <v>65.4773622047244</v>
      </c>
      <c r="G179" s="58">
        <v>1.1797471624427178</v>
      </c>
      <c r="H179" s="58">
        <v>0.84799358758025145</v>
      </c>
      <c r="I179" s="58">
        <v>0.72982456140350882</v>
      </c>
      <c r="J179" s="58">
        <v>1.1619469645710789</v>
      </c>
      <c r="K179" s="58">
        <v>0.72295156713779218</v>
      </c>
      <c r="L179" s="67">
        <f t="shared" si="3"/>
        <v>117.97471624427178</v>
      </c>
      <c r="M179" s="67">
        <f t="shared" si="3"/>
        <v>84.79935875802515</v>
      </c>
      <c r="N179" s="67">
        <f t="shared" si="3"/>
        <v>72.982456140350877</v>
      </c>
      <c r="O179" s="67">
        <f t="shared" si="3"/>
        <v>116.1946964571079</v>
      </c>
      <c r="P179" s="67">
        <f t="shared" si="3"/>
        <v>72.295156713779221</v>
      </c>
      <c r="S179" s="70">
        <v>65.4773622047244</v>
      </c>
      <c r="T179" s="70">
        <v>117.97471624427178</v>
      </c>
      <c r="U179" s="70">
        <v>84.79935875802515</v>
      </c>
      <c r="V179" s="70">
        <v>72.982456140350877</v>
      </c>
      <c r="W179" s="70">
        <v>116.1946964571079</v>
      </c>
      <c r="X179" s="70">
        <v>72.295156713779221</v>
      </c>
    </row>
    <row r="180" spans="1:24" x14ac:dyDescent="0.25">
      <c r="A180">
        <v>179</v>
      </c>
      <c r="B180">
        <v>493495.641638998</v>
      </c>
      <c r="C180">
        <v>5180807.6464499803</v>
      </c>
      <c r="D180" t="s">
        <v>9</v>
      </c>
      <c r="E180" s="66">
        <v>4</v>
      </c>
      <c r="F180" s="68">
        <v>48.154527559055119</v>
      </c>
      <c r="G180" s="58">
        <v>1.0460416152255454</v>
      </c>
      <c r="H180" s="58">
        <v>0.78826546148376742</v>
      </c>
      <c r="I180" s="58">
        <v>0.67848986762030239</v>
      </c>
      <c r="J180" s="58">
        <v>1.0318478964919824</v>
      </c>
      <c r="K180" s="58">
        <v>0.66235566396762635</v>
      </c>
      <c r="L180" s="67">
        <f t="shared" si="3"/>
        <v>104.60416152255453</v>
      </c>
      <c r="M180" s="67">
        <f t="shared" si="3"/>
        <v>78.826546148376735</v>
      </c>
      <c r="N180" s="67">
        <f t="shared" si="3"/>
        <v>67.848986762030236</v>
      </c>
      <c r="O180" s="67">
        <f t="shared" si="3"/>
        <v>103.18478964919824</v>
      </c>
      <c r="P180" s="67">
        <f t="shared" si="3"/>
        <v>66.235566396762636</v>
      </c>
      <c r="S180" s="70">
        <v>48.154527559055119</v>
      </c>
      <c r="T180" s="70">
        <v>104.60416152255453</v>
      </c>
      <c r="U180" s="70">
        <v>78.826546148376735</v>
      </c>
      <c r="V180" s="70">
        <v>67.848986762030236</v>
      </c>
      <c r="W180" s="70">
        <v>103.18478964919824</v>
      </c>
      <c r="X180" s="70">
        <v>66.235566396762636</v>
      </c>
    </row>
    <row r="181" spans="1:24" x14ac:dyDescent="0.25">
      <c r="A181">
        <v>180</v>
      </c>
      <c r="B181">
        <v>493527.53185500001</v>
      </c>
      <c r="C181">
        <v>5180790.7214000002</v>
      </c>
      <c r="D181" t="s">
        <v>9</v>
      </c>
      <c r="E181" s="66">
        <v>5</v>
      </c>
      <c r="F181" s="68">
        <v>40.723425196850393</v>
      </c>
      <c r="G181" s="58">
        <v>0.70614494823896767</v>
      </c>
      <c r="H181" s="58">
        <v>0.51923458544470269</v>
      </c>
      <c r="I181" s="58">
        <v>0.17552631578947372</v>
      </c>
      <c r="J181" s="58">
        <v>0.69362667958602253</v>
      </c>
      <c r="K181" s="58">
        <v>0.17142441335682526</v>
      </c>
      <c r="L181" s="67">
        <f t="shared" si="3"/>
        <v>70.614494823896763</v>
      </c>
      <c r="M181" s="67">
        <f t="shared" si="3"/>
        <v>51.923458544470272</v>
      </c>
      <c r="N181" s="67">
        <f t="shared" si="3"/>
        <v>17.552631578947373</v>
      </c>
      <c r="O181" s="67">
        <f t="shared" si="3"/>
        <v>69.362667958602259</v>
      </c>
      <c r="P181" s="67">
        <f t="shared" si="3"/>
        <v>17.142441335682527</v>
      </c>
      <c r="S181" s="70">
        <v>40.723425196850393</v>
      </c>
      <c r="T181" s="70">
        <v>70.614494823896763</v>
      </c>
      <c r="U181" s="70">
        <v>51.923458544470272</v>
      </c>
      <c r="V181" s="70">
        <v>17.552631578947373</v>
      </c>
      <c r="W181" s="70">
        <v>69.362667958602259</v>
      </c>
      <c r="X181" s="70">
        <v>17.142441335682527</v>
      </c>
    </row>
    <row r="182" spans="1:24" x14ac:dyDescent="0.25">
      <c r="A182">
        <v>181</v>
      </c>
      <c r="B182">
        <v>493559.45098800003</v>
      </c>
      <c r="C182">
        <v>5180800.5769400001</v>
      </c>
      <c r="D182" t="s">
        <v>9</v>
      </c>
      <c r="E182" s="66">
        <v>6</v>
      </c>
      <c r="F182" s="68">
        <v>38.287401574803141</v>
      </c>
      <c r="G182" s="58">
        <v>0.87084943215563759</v>
      </c>
      <c r="H182" s="58">
        <v>0.67744654436455309</v>
      </c>
      <c r="I182" s="58">
        <v>0.30612762292604195</v>
      </c>
      <c r="J182" s="58">
        <v>0.86421670126067174</v>
      </c>
      <c r="K182" s="58">
        <v>0.36390437236488365</v>
      </c>
      <c r="L182" s="67">
        <f t="shared" si="3"/>
        <v>87.084943215563754</v>
      </c>
      <c r="M182" s="67">
        <f t="shared" si="3"/>
        <v>67.744654436455306</v>
      </c>
      <c r="N182" s="67">
        <f t="shared" si="3"/>
        <v>30.612762292604195</v>
      </c>
      <c r="O182" s="67">
        <f t="shared" si="3"/>
        <v>86.42167012606717</v>
      </c>
      <c r="P182" s="67">
        <f t="shared" si="3"/>
        <v>36.390437236488367</v>
      </c>
      <c r="S182" s="70">
        <v>38.287401574803141</v>
      </c>
      <c r="T182" s="70">
        <v>87.084943215563754</v>
      </c>
      <c r="U182" s="70">
        <v>67.744654436455306</v>
      </c>
      <c r="V182" s="70">
        <v>30.612762292604195</v>
      </c>
      <c r="W182" s="70">
        <v>86.42167012606717</v>
      </c>
      <c r="X182" s="70">
        <v>36.390437236488367</v>
      </c>
    </row>
    <row r="183" spans="1:24" x14ac:dyDescent="0.25">
      <c r="A183">
        <v>182</v>
      </c>
      <c r="B183">
        <v>493593.77961500001</v>
      </c>
      <c r="C183">
        <v>5180793.1975299902</v>
      </c>
      <c r="D183" t="s">
        <v>15</v>
      </c>
      <c r="E183" s="66">
        <v>1</v>
      </c>
      <c r="F183" s="68">
        <v>54.330712795275595</v>
      </c>
      <c r="G183" s="58">
        <v>0.8497730397443799</v>
      </c>
      <c r="H183" s="58">
        <v>0.62158810171467049</v>
      </c>
      <c r="I183" s="58">
        <v>0.38144927536231893</v>
      </c>
      <c r="J183" s="58">
        <v>0.84773609710154241</v>
      </c>
      <c r="K183" s="58">
        <v>0.37856918823315683</v>
      </c>
      <c r="L183" s="67">
        <f t="shared" si="3"/>
        <v>84.977303974437987</v>
      </c>
      <c r="M183" s="67">
        <f t="shared" si="3"/>
        <v>62.158810171467053</v>
      </c>
      <c r="N183" s="67">
        <f t="shared" si="3"/>
        <v>38.14492753623189</v>
      </c>
      <c r="O183" s="67">
        <f t="shared" si="3"/>
        <v>84.773609710154247</v>
      </c>
      <c r="P183" s="67">
        <f t="shared" si="3"/>
        <v>37.856918823315681</v>
      </c>
      <c r="S183" s="70">
        <v>54.330712795275595</v>
      </c>
      <c r="T183" s="70">
        <v>84.977303974437987</v>
      </c>
      <c r="U183" s="70">
        <v>62.158810171467053</v>
      </c>
      <c r="V183" s="70">
        <v>38.14492753623189</v>
      </c>
      <c r="W183" s="70">
        <v>84.773609710154247</v>
      </c>
      <c r="X183" s="70">
        <v>37.856918823315681</v>
      </c>
    </row>
    <row r="184" spans="1:24" x14ac:dyDescent="0.25">
      <c r="A184">
        <v>183</v>
      </c>
      <c r="B184">
        <v>493623.269814</v>
      </c>
      <c r="C184">
        <v>5180802.28675</v>
      </c>
      <c r="D184" t="s">
        <v>15</v>
      </c>
      <c r="E184" s="66">
        <v>1</v>
      </c>
      <c r="F184" s="68">
        <v>68.850635826771651</v>
      </c>
      <c r="G184" s="58">
        <v>1.0673558660183866</v>
      </c>
      <c r="H184" s="58">
        <v>0.7561594548913444</v>
      </c>
      <c r="I184" s="58">
        <v>0.66513833992094873</v>
      </c>
      <c r="J184" s="58">
        <v>1.0690084565730311</v>
      </c>
      <c r="K184" s="58">
        <v>0.60899681650181003</v>
      </c>
      <c r="L184" s="67">
        <f t="shared" si="3"/>
        <v>106.73558660183866</v>
      </c>
      <c r="M184" s="67">
        <f t="shared" si="3"/>
        <v>75.615945489134447</v>
      </c>
      <c r="N184" s="67">
        <f t="shared" si="3"/>
        <v>66.513833992094874</v>
      </c>
      <c r="O184" s="67">
        <f t="shared" si="3"/>
        <v>106.90084565730311</v>
      </c>
      <c r="P184" s="67">
        <f t="shared" si="3"/>
        <v>60.899681650181002</v>
      </c>
      <c r="S184" s="70">
        <v>68.850635826771651</v>
      </c>
      <c r="T184" s="70">
        <v>106.73558660183866</v>
      </c>
      <c r="U184" s="70">
        <v>75.615945489134447</v>
      </c>
      <c r="V184" s="70">
        <v>66.513833992094874</v>
      </c>
      <c r="W184" s="70">
        <v>106.90084565730311</v>
      </c>
      <c r="X184" s="70">
        <v>60.899681650181002</v>
      </c>
    </row>
    <row r="185" spans="1:24" x14ac:dyDescent="0.25">
      <c r="A185">
        <v>184</v>
      </c>
      <c r="B185">
        <v>493655.168991999</v>
      </c>
      <c r="C185">
        <v>5180793.4742900003</v>
      </c>
      <c r="D185" t="s">
        <v>15</v>
      </c>
      <c r="E185" s="66">
        <v>2</v>
      </c>
      <c r="F185" s="68">
        <v>76.296495669291332</v>
      </c>
      <c r="G185" s="58">
        <v>1.006287058934821</v>
      </c>
      <c r="H185" s="58">
        <v>0.7131367386993227</v>
      </c>
      <c r="I185" s="58">
        <v>0.62679738562091503</v>
      </c>
      <c r="J185" s="58">
        <v>1.0208033481099332</v>
      </c>
      <c r="K185" s="58">
        <v>0.55981260562992308</v>
      </c>
      <c r="L185" s="67">
        <f t="shared" si="3"/>
        <v>100.62870589348209</v>
      </c>
      <c r="M185" s="67">
        <f t="shared" si="3"/>
        <v>71.313673869932273</v>
      </c>
      <c r="N185" s="67">
        <f t="shared" si="3"/>
        <v>62.679738562091501</v>
      </c>
      <c r="O185" s="67">
        <f t="shared" si="3"/>
        <v>102.08033481099332</v>
      </c>
      <c r="P185" s="67">
        <f t="shared" si="3"/>
        <v>55.981260562992304</v>
      </c>
      <c r="S185" s="70">
        <v>76.296495669291332</v>
      </c>
      <c r="T185" s="70">
        <v>100.62870589348209</v>
      </c>
      <c r="U185" s="70">
        <v>71.313673869932273</v>
      </c>
      <c r="V185" s="70">
        <v>62.679738562091501</v>
      </c>
      <c r="W185" s="70">
        <v>102.08033481099332</v>
      </c>
      <c r="X185" s="70">
        <v>55.981260562992304</v>
      </c>
    </row>
    <row r="186" spans="1:24" x14ac:dyDescent="0.25">
      <c r="A186">
        <v>185</v>
      </c>
      <c r="B186">
        <v>493687.085563</v>
      </c>
      <c r="C186">
        <v>5180801.1080700001</v>
      </c>
      <c r="D186" t="s">
        <v>15</v>
      </c>
      <c r="E186" s="66">
        <v>3</v>
      </c>
      <c r="F186" s="68">
        <v>74.177917322834645</v>
      </c>
      <c r="G186" s="58">
        <v>0.94594072789722394</v>
      </c>
      <c r="H186" s="58">
        <v>0.72086310821044219</v>
      </c>
      <c r="I186" s="58">
        <v>0.56097402597402612</v>
      </c>
      <c r="J186" s="58">
        <v>0.94026461019942309</v>
      </c>
      <c r="K186" s="58">
        <v>0.55214800518153018</v>
      </c>
      <c r="L186" s="67">
        <f t="shared" si="3"/>
        <v>94.594072789722389</v>
      </c>
      <c r="M186" s="67">
        <f t="shared" si="3"/>
        <v>72.086310821044222</v>
      </c>
      <c r="N186" s="67">
        <f t="shared" si="3"/>
        <v>56.097402597402613</v>
      </c>
      <c r="O186" s="67">
        <f t="shared" si="3"/>
        <v>94.026461019942303</v>
      </c>
      <c r="P186" s="67">
        <f t="shared" si="3"/>
        <v>55.214800518153019</v>
      </c>
      <c r="S186" s="70">
        <v>74.177917322834645</v>
      </c>
      <c r="T186" s="70">
        <v>94.594072789722389</v>
      </c>
      <c r="U186" s="70">
        <v>72.086310821044222</v>
      </c>
      <c r="V186" s="70">
        <v>56.097402597402613</v>
      </c>
      <c r="W186" s="70">
        <v>94.026461019942303</v>
      </c>
      <c r="X186" s="70">
        <v>55.214800518153019</v>
      </c>
    </row>
    <row r="187" spans="1:24" x14ac:dyDescent="0.25">
      <c r="A187">
        <v>186</v>
      </c>
      <c r="B187">
        <v>493718.99832999799</v>
      </c>
      <c r="C187">
        <v>5180805.1860999903</v>
      </c>
      <c r="D187" t="s">
        <v>15</v>
      </c>
      <c r="E187" s="66">
        <v>4</v>
      </c>
      <c r="F187" s="68">
        <v>67.772872440944894</v>
      </c>
      <c r="G187" s="58">
        <v>1.0099554370166752</v>
      </c>
      <c r="H187" s="58">
        <v>0.73243586956099727</v>
      </c>
      <c r="I187" s="58">
        <v>0.58121657754010692</v>
      </c>
      <c r="J187" s="58">
        <v>0.96193141793380732</v>
      </c>
      <c r="K187" s="58">
        <v>0.57620124114962024</v>
      </c>
      <c r="L187" s="67">
        <f t="shared" si="3"/>
        <v>100.99554370166753</v>
      </c>
      <c r="M187" s="67">
        <f t="shared" si="3"/>
        <v>73.243586956099733</v>
      </c>
      <c r="N187" s="67">
        <f t="shared" si="3"/>
        <v>58.121657754010691</v>
      </c>
      <c r="O187" s="67">
        <f t="shared" si="3"/>
        <v>96.193141793380732</v>
      </c>
      <c r="P187" s="67">
        <f t="shared" si="3"/>
        <v>57.620124114962024</v>
      </c>
      <c r="S187" s="70">
        <v>67.772872440944894</v>
      </c>
      <c r="T187" s="70">
        <v>100.99554370166753</v>
      </c>
      <c r="U187" s="70">
        <v>73.243586956099733</v>
      </c>
      <c r="V187" s="70">
        <v>58.121657754010691</v>
      </c>
      <c r="W187" s="70">
        <v>96.193141793380732</v>
      </c>
      <c r="X187" s="70">
        <v>57.620124114962024</v>
      </c>
    </row>
    <row r="188" spans="1:24" x14ac:dyDescent="0.25">
      <c r="A188">
        <v>187</v>
      </c>
      <c r="B188">
        <v>493750.88386399799</v>
      </c>
      <c r="C188">
        <v>5180783.1506200004</v>
      </c>
      <c r="D188" t="s">
        <v>15</v>
      </c>
      <c r="E188" s="66">
        <v>5</v>
      </c>
      <c r="F188" s="68">
        <v>41.572093307086611</v>
      </c>
      <c r="G188" s="58">
        <v>0.63293023582543018</v>
      </c>
      <c r="H188" s="58">
        <v>0.42711978258339728</v>
      </c>
      <c r="I188" s="58">
        <v>0.10974025974025975</v>
      </c>
      <c r="J188" s="58">
        <v>0.64626270947313802</v>
      </c>
      <c r="K188" s="58">
        <v>6.9757263565852115E-2</v>
      </c>
      <c r="L188" s="67">
        <f t="shared" si="3"/>
        <v>63.293023582543015</v>
      </c>
      <c r="M188" s="67">
        <f t="shared" si="3"/>
        <v>42.711978258339727</v>
      </c>
      <c r="N188" s="67">
        <f t="shared" si="3"/>
        <v>10.974025974025976</v>
      </c>
      <c r="O188" s="67">
        <f t="shared" si="3"/>
        <v>64.626270947313799</v>
      </c>
      <c r="P188" s="67">
        <f t="shared" si="3"/>
        <v>6.9757263565852119</v>
      </c>
      <c r="S188" s="70">
        <v>41.572093307086611</v>
      </c>
      <c r="T188" s="70">
        <v>63.293023582543015</v>
      </c>
      <c r="U188" s="70">
        <v>42.711978258339727</v>
      </c>
      <c r="V188" s="70">
        <v>10.974025974025976</v>
      </c>
      <c r="W188" s="70">
        <v>64.626270947313799</v>
      </c>
      <c r="X188" s="70">
        <v>6.9757263565852119</v>
      </c>
    </row>
    <row r="189" spans="1:24" x14ac:dyDescent="0.25">
      <c r="A189">
        <v>188</v>
      </c>
      <c r="B189">
        <v>493782.808423999</v>
      </c>
      <c r="C189">
        <v>5180798.5634500002</v>
      </c>
      <c r="D189" t="s">
        <v>15</v>
      </c>
      <c r="E189" s="66">
        <v>5</v>
      </c>
      <c r="F189" s="68">
        <v>48.813755905511812</v>
      </c>
      <c r="G189" s="58">
        <v>0.78266434263560003</v>
      </c>
      <c r="H189" s="58">
        <v>0.52701719421237536</v>
      </c>
      <c r="I189" s="58">
        <v>0.2158008658008658</v>
      </c>
      <c r="J189" s="58">
        <v>0.80083998564866077</v>
      </c>
      <c r="K189" s="58">
        <v>0.22240642437703534</v>
      </c>
      <c r="L189" s="67">
        <f t="shared" si="3"/>
        <v>78.266434263560001</v>
      </c>
      <c r="M189" s="67">
        <f t="shared" si="3"/>
        <v>52.701719421237534</v>
      </c>
      <c r="N189" s="67">
        <f t="shared" si="3"/>
        <v>21.580086580086579</v>
      </c>
      <c r="O189" s="67">
        <f t="shared" si="3"/>
        <v>80.083998564866079</v>
      </c>
      <c r="P189" s="67">
        <f t="shared" si="3"/>
        <v>22.240642437703535</v>
      </c>
      <c r="S189" s="70">
        <v>48.813755905511812</v>
      </c>
      <c r="T189" s="70">
        <v>78.266434263560001</v>
      </c>
      <c r="U189" s="70">
        <v>52.701719421237534</v>
      </c>
      <c r="V189" s="70">
        <v>21.580086580086579</v>
      </c>
      <c r="W189" s="70">
        <v>80.083998564866079</v>
      </c>
      <c r="X189" s="70">
        <v>22.240642437703535</v>
      </c>
    </row>
    <row r="190" spans="1:24" x14ac:dyDescent="0.25">
      <c r="A190">
        <v>189</v>
      </c>
      <c r="B190">
        <v>493814.71713100001</v>
      </c>
      <c r="C190">
        <v>5180798.7527299803</v>
      </c>
      <c r="D190" t="s">
        <v>15</v>
      </c>
      <c r="E190" s="66">
        <v>6</v>
      </c>
      <c r="F190" s="68">
        <v>69.588809448818893</v>
      </c>
      <c r="G190" s="58">
        <v>1.1175478207933327</v>
      </c>
      <c r="H190" s="58">
        <v>0.75933785434264545</v>
      </c>
      <c r="I190" s="58">
        <v>0.70346320346320357</v>
      </c>
      <c r="J190" s="58">
        <v>1.1002877799431665</v>
      </c>
      <c r="K190" s="58">
        <v>0.63763243903239042</v>
      </c>
      <c r="L190" s="67">
        <f t="shared" si="3"/>
        <v>111.75478207933327</v>
      </c>
      <c r="M190" s="67">
        <f t="shared" si="3"/>
        <v>75.93378543426455</v>
      </c>
      <c r="N190" s="67">
        <f t="shared" si="3"/>
        <v>70.346320346320354</v>
      </c>
      <c r="O190" s="67">
        <f t="shared" si="3"/>
        <v>110.02877799431666</v>
      </c>
      <c r="P190" s="67">
        <f t="shared" si="3"/>
        <v>63.763243903239044</v>
      </c>
      <c r="S190" s="70">
        <v>69.588809448818893</v>
      </c>
      <c r="T190" s="70">
        <v>111.75478207933327</v>
      </c>
      <c r="U190" s="70">
        <v>75.93378543426455</v>
      </c>
      <c r="V190" s="70">
        <v>70.346320346320354</v>
      </c>
      <c r="W190" s="70">
        <v>110.02877799431666</v>
      </c>
      <c r="X190" s="70">
        <v>63.763243903239044</v>
      </c>
    </row>
    <row r="191" spans="1:24" x14ac:dyDescent="0.25">
      <c r="A191">
        <v>190</v>
      </c>
      <c r="B191">
        <v>493846.60920200002</v>
      </c>
      <c r="C191">
        <v>5180782.7183499904</v>
      </c>
      <c r="D191" t="s">
        <v>24</v>
      </c>
      <c r="E191" s="66">
        <v>1</v>
      </c>
      <c r="F191" s="68">
        <v>45.939976377952753</v>
      </c>
      <c r="G191" s="58">
        <v>1.0785475586217155</v>
      </c>
      <c r="H191" s="58">
        <v>0.76059906522614029</v>
      </c>
      <c r="I191" s="58">
        <v>0.61722222222222234</v>
      </c>
      <c r="J191" s="58">
        <v>1.104844860616967</v>
      </c>
      <c r="K191" s="58">
        <v>0.55242917710090667</v>
      </c>
      <c r="L191" s="67">
        <f t="shared" si="3"/>
        <v>107.85475586217154</v>
      </c>
      <c r="M191" s="67">
        <f t="shared" si="3"/>
        <v>76.059906522614028</v>
      </c>
      <c r="N191" s="67">
        <f t="shared" si="3"/>
        <v>61.722222222222236</v>
      </c>
      <c r="O191" s="67">
        <f t="shared" si="3"/>
        <v>110.4844860616967</v>
      </c>
      <c r="P191" s="67">
        <f t="shared" si="3"/>
        <v>55.242917710090666</v>
      </c>
      <c r="S191" s="70">
        <v>45.939976377952753</v>
      </c>
      <c r="T191" s="70">
        <v>107.85475586217154</v>
      </c>
      <c r="U191" s="70">
        <v>76.059906522614028</v>
      </c>
      <c r="V191" s="70">
        <v>61.722222222222236</v>
      </c>
      <c r="W191" s="70">
        <v>110.4844860616967</v>
      </c>
      <c r="X191" s="70">
        <v>55.242917710090666</v>
      </c>
    </row>
    <row r="192" spans="1:24" x14ac:dyDescent="0.25">
      <c r="A192">
        <v>191</v>
      </c>
      <c r="B192">
        <v>493878.54757200001</v>
      </c>
      <c r="C192">
        <v>5180811.9108300004</v>
      </c>
      <c r="D192" t="s">
        <v>24</v>
      </c>
      <c r="E192" s="66">
        <v>1</v>
      </c>
      <c r="F192" s="68">
        <v>56.377705418072743</v>
      </c>
      <c r="G192" s="58">
        <v>1.1040765118711018</v>
      </c>
      <c r="H192" s="58">
        <v>0.77891857601308823</v>
      </c>
      <c r="I192" s="58">
        <v>0.63763888888888887</v>
      </c>
      <c r="J192" s="58">
        <v>1.1292248956711577</v>
      </c>
      <c r="K192" s="58">
        <v>0.57579039375937113</v>
      </c>
      <c r="L192" s="67">
        <f t="shared" si="3"/>
        <v>110.40765118711018</v>
      </c>
      <c r="M192" s="67">
        <f t="shared" si="3"/>
        <v>77.891857601308828</v>
      </c>
      <c r="N192" s="67">
        <f t="shared" si="3"/>
        <v>63.763888888888886</v>
      </c>
      <c r="O192" s="67">
        <f t="shared" si="3"/>
        <v>112.92248956711578</v>
      </c>
      <c r="P192" s="67">
        <f t="shared" si="3"/>
        <v>57.579039375937114</v>
      </c>
      <c r="S192" s="70">
        <v>56.377705418072743</v>
      </c>
      <c r="T192" s="70">
        <v>110.40765118711018</v>
      </c>
      <c r="U192" s="70">
        <v>77.891857601308828</v>
      </c>
      <c r="V192" s="70">
        <v>63.763888888888886</v>
      </c>
      <c r="W192" s="70">
        <v>112.92248956711578</v>
      </c>
      <c r="X192" s="70">
        <v>57.579039375937114</v>
      </c>
    </row>
    <row r="193" spans="1:24" x14ac:dyDescent="0.25">
      <c r="A193">
        <v>192</v>
      </c>
      <c r="B193">
        <v>493910.45270800003</v>
      </c>
      <c r="C193">
        <v>5180808.6558299903</v>
      </c>
      <c r="D193" t="s">
        <v>24</v>
      </c>
      <c r="E193" s="66">
        <v>2</v>
      </c>
      <c r="F193" s="68">
        <v>52.524383701476587</v>
      </c>
      <c r="G193" s="58">
        <v>0.92344436069249147</v>
      </c>
      <c r="H193" s="58">
        <v>0.64602176880116491</v>
      </c>
      <c r="I193" s="58">
        <v>0.41026143790849667</v>
      </c>
      <c r="J193" s="58">
        <v>0.93061642332178596</v>
      </c>
      <c r="K193" s="58">
        <v>0.34412373000522434</v>
      </c>
      <c r="L193" s="67">
        <f t="shared" si="3"/>
        <v>92.344436069249141</v>
      </c>
      <c r="M193" s="67">
        <f t="shared" si="3"/>
        <v>64.602176880116488</v>
      </c>
      <c r="N193" s="67">
        <f t="shared" si="3"/>
        <v>41.026143790849666</v>
      </c>
      <c r="O193" s="67">
        <f t="shared" si="3"/>
        <v>93.061642332178593</v>
      </c>
      <c r="P193" s="67">
        <f t="shared" si="3"/>
        <v>34.412373000522436</v>
      </c>
      <c r="S193" s="70">
        <v>52.524383701476587</v>
      </c>
      <c r="T193" s="70">
        <v>92.344436069249141</v>
      </c>
      <c r="U193" s="70">
        <v>64.602176880116488</v>
      </c>
      <c r="V193" s="70">
        <v>41.026143790849666</v>
      </c>
      <c r="W193" s="70">
        <v>93.061642332178593</v>
      </c>
      <c r="X193" s="70">
        <v>34.412373000522436</v>
      </c>
    </row>
    <row r="194" spans="1:24" x14ac:dyDescent="0.25">
      <c r="A194">
        <v>193</v>
      </c>
      <c r="B194">
        <v>493942.357093998</v>
      </c>
      <c r="C194">
        <v>5180804.6231500003</v>
      </c>
      <c r="D194" t="s">
        <v>24</v>
      </c>
      <c r="E194" s="66">
        <v>3</v>
      </c>
      <c r="F194" s="68">
        <v>46.287699090266891</v>
      </c>
      <c r="G194" s="58">
        <v>1.0233084138433148</v>
      </c>
      <c r="H194" s="58">
        <v>0.76776596661498497</v>
      </c>
      <c r="I194" s="58">
        <v>0.54501499962026267</v>
      </c>
      <c r="J194" s="58">
        <v>0.98997906819331016</v>
      </c>
      <c r="K194" s="58">
        <v>0.56395976357021405</v>
      </c>
      <c r="L194" s="67">
        <f t="shared" si="3"/>
        <v>102.33084138433148</v>
      </c>
      <c r="M194" s="67">
        <f t="shared" si="3"/>
        <v>76.776596661498502</v>
      </c>
      <c r="N194" s="67">
        <f t="shared" si="3"/>
        <v>54.501499962026266</v>
      </c>
      <c r="O194" s="67">
        <f t="shared" si="3"/>
        <v>98.997906819331021</v>
      </c>
      <c r="P194" s="67">
        <f t="shared" si="3"/>
        <v>56.395976357021404</v>
      </c>
      <c r="S194" s="70">
        <v>46.287699090266891</v>
      </c>
      <c r="T194" s="70">
        <v>102.33084138433148</v>
      </c>
      <c r="U194" s="70">
        <v>76.776596661498502</v>
      </c>
      <c r="V194" s="70">
        <v>54.501499962026266</v>
      </c>
      <c r="W194" s="70">
        <v>98.997906819331021</v>
      </c>
      <c r="X194" s="70">
        <v>56.395976357021404</v>
      </c>
    </row>
    <row r="195" spans="1:24" x14ac:dyDescent="0.25">
      <c r="A195">
        <v>194</v>
      </c>
      <c r="B195">
        <v>493976.07760600001</v>
      </c>
      <c r="C195">
        <v>5180793.5362799903</v>
      </c>
      <c r="D195" t="s">
        <v>24</v>
      </c>
      <c r="E195" s="66">
        <v>4</v>
      </c>
      <c r="F195" s="68">
        <v>32.334792400799458</v>
      </c>
      <c r="G195" s="58">
        <v>0.89677725207918024</v>
      </c>
      <c r="H195" s="58">
        <v>0.63794413459998656</v>
      </c>
      <c r="I195" s="58">
        <v>0.40626856803327382</v>
      </c>
      <c r="J195" s="58">
        <v>0.908298736798821</v>
      </c>
      <c r="K195" s="58">
        <v>0.36489030762074098</v>
      </c>
      <c r="L195" s="67">
        <f t="shared" si="3"/>
        <v>89.67772520791803</v>
      </c>
      <c r="M195" s="67">
        <f t="shared" si="3"/>
        <v>63.794413459998658</v>
      </c>
      <c r="N195" s="67">
        <f t="shared" si="3"/>
        <v>40.626856803327385</v>
      </c>
      <c r="O195" s="67">
        <f t="shared" si="3"/>
        <v>90.829873679882098</v>
      </c>
      <c r="P195" s="67">
        <f t="shared" si="3"/>
        <v>36.489030762074101</v>
      </c>
      <c r="S195" s="70">
        <v>32.334792400799458</v>
      </c>
      <c r="T195" s="70">
        <v>89.67772520791803</v>
      </c>
      <c r="U195" s="70">
        <v>63.794413459998658</v>
      </c>
      <c r="V195" s="70">
        <v>40.626856803327385</v>
      </c>
      <c r="W195" s="70">
        <v>90.829873679882098</v>
      </c>
      <c r="X195" s="70">
        <v>36.489030762074101</v>
      </c>
    </row>
    <row r="196" spans="1:24" x14ac:dyDescent="0.25">
      <c r="A196">
        <v>195</v>
      </c>
      <c r="B196">
        <v>494006.16654900002</v>
      </c>
      <c r="C196">
        <v>5180797.1138899904</v>
      </c>
      <c r="D196" t="s">
        <v>24</v>
      </c>
      <c r="E196" s="66">
        <v>4</v>
      </c>
      <c r="F196" s="68">
        <v>42.798057831802758</v>
      </c>
      <c r="G196" s="58">
        <v>0.95360361915169778</v>
      </c>
      <c r="H196" s="58">
        <v>0.68179616724101977</v>
      </c>
      <c r="I196" s="58">
        <v>0.46856803327391566</v>
      </c>
      <c r="J196" s="58">
        <v>0.96696688722408797</v>
      </c>
      <c r="K196" s="58">
        <v>0.42047775835193435</v>
      </c>
      <c r="L196" s="67">
        <f t="shared" si="3"/>
        <v>95.360361915169776</v>
      </c>
      <c r="M196" s="67">
        <f t="shared" si="3"/>
        <v>68.179616724101976</v>
      </c>
      <c r="N196" s="67">
        <f t="shared" si="3"/>
        <v>46.856803327391567</v>
      </c>
      <c r="O196" s="67">
        <f t="shared" si="3"/>
        <v>96.696688722408794</v>
      </c>
      <c r="P196" s="67">
        <f t="shared" si="3"/>
        <v>42.047775835193434</v>
      </c>
      <c r="S196" s="70">
        <v>42.798057831802758</v>
      </c>
      <c r="T196" s="70">
        <v>95.360361915169776</v>
      </c>
      <c r="U196" s="70">
        <v>68.179616724101976</v>
      </c>
      <c r="V196" s="70">
        <v>46.856803327391567</v>
      </c>
      <c r="W196" s="70">
        <v>96.696688722408794</v>
      </c>
      <c r="X196" s="70">
        <v>42.047775835193434</v>
      </c>
    </row>
    <row r="197" spans="1:24" x14ac:dyDescent="0.25">
      <c r="A197">
        <v>196</v>
      </c>
      <c r="B197">
        <v>494038.07558499801</v>
      </c>
      <c r="C197">
        <v>5180797.63772</v>
      </c>
      <c r="D197" t="s">
        <v>24</v>
      </c>
      <c r="E197" s="66">
        <v>5</v>
      </c>
      <c r="F197" s="68">
        <v>54.752766261479344</v>
      </c>
      <c r="G197" s="58">
        <v>1.0281017147022673</v>
      </c>
      <c r="H197" s="58">
        <v>0.70808903820782243</v>
      </c>
      <c r="I197" s="58">
        <v>0.54242424242424236</v>
      </c>
      <c r="J197" s="58">
        <v>0.99989215125251463</v>
      </c>
      <c r="K197" s="58">
        <v>0.56950715245420847</v>
      </c>
      <c r="L197" s="67">
        <f t="shared" si="3"/>
        <v>102.81017147022673</v>
      </c>
      <c r="M197" s="67">
        <f t="shared" si="3"/>
        <v>70.808903820782248</v>
      </c>
      <c r="N197" s="67">
        <f t="shared" si="3"/>
        <v>54.242424242424235</v>
      </c>
      <c r="O197" s="67">
        <f t="shared" si="3"/>
        <v>99.989215125251462</v>
      </c>
      <c r="P197" s="67">
        <f t="shared" si="3"/>
        <v>56.950715245420845</v>
      </c>
      <c r="S197" s="70">
        <v>54.752766261479344</v>
      </c>
      <c r="T197" s="70">
        <v>102.81017147022673</v>
      </c>
      <c r="U197" s="70">
        <v>70.808903820782248</v>
      </c>
      <c r="V197" s="70">
        <v>54.242424242424235</v>
      </c>
      <c r="W197" s="70">
        <v>99.989215125251462</v>
      </c>
      <c r="X197" s="70">
        <v>56.950715245420845</v>
      </c>
    </row>
    <row r="198" spans="1:24" x14ac:dyDescent="0.25">
      <c r="A198">
        <v>197</v>
      </c>
      <c r="B198">
        <v>494069.977149999</v>
      </c>
      <c r="C198">
        <v>5180790.6054199804</v>
      </c>
      <c r="D198" t="s">
        <v>24</v>
      </c>
      <c r="E198" s="66">
        <v>6</v>
      </c>
      <c r="F198" s="68">
        <v>42.635223288650728</v>
      </c>
      <c r="G198" s="58">
        <v>0.83545740384305489</v>
      </c>
      <c r="H198" s="58">
        <v>0.56800715941782787</v>
      </c>
      <c r="I198" s="58">
        <v>0.42692307692307691</v>
      </c>
      <c r="J198" s="58">
        <v>0.84671507666389323</v>
      </c>
      <c r="K198" s="58">
        <v>0.34848859780574626</v>
      </c>
      <c r="L198" s="67">
        <f t="shared" si="3"/>
        <v>83.545740384305489</v>
      </c>
      <c r="M198" s="67">
        <f t="shared" si="3"/>
        <v>56.800715941782784</v>
      </c>
      <c r="N198" s="67">
        <f t="shared" si="3"/>
        <v>42.692307692307693</v>
      </c>
      <c r="O198" s="67">
        <f t="shared" si="3"/>
        <v>84.671507666389317</v>
      </c>
      <c r="P198" s="67">
        <f t="shared" si="3"/>
        <v>34.848859780574628</v>
      </c>
      <c r="S198" s="70">
        <v>42.635223288650728</v>
      </c>
      <c r="T198" s="70">
        <v>83.545740384305489</v>
      </c>
      <c r="U198" s="70">
        <v>56.800715941782784</v>
      </c>
      <c r="V198" s="70">
        <v>42.692307692307693</v>
      </c>
      <c r="W198" s="70">
        <v>84.671507666389317</v>
      </c>
      <c r="X198" s="70">
        <v>34.848859780574628</v>
      </c>
    </row>
    <row r="199" spans="1:24" x14ac:dyDescent="0.25">
      <c r="A199">
        <v>198</v>
      </c>
      <c r="B199">
        <v>494101.90357700002</v>
      </c>
      <c r="C199">
        <v>5180808.7980000004</v>
      </c>
      <c r="D199" t="s">
        <v>24</v>
      </c>
      <c r="E199" s="66">
        <v>6</v>
      </c>
      <c r="F199" s="68">
        <v>46.855740309963984</v>
      </c>
      <c r="G199" s="58">
        <v>0.98942786306318253</v>
      </c>
      <c r="H199" s="58">
        <v>0.67614615956654389</v>
      </c>
      <c r="I199" s="58">
        <v>0.51987179487179491</v>
      </c>
      <c r="J199" s="58">
        <v>1.0038686856609533</v>
      </c>
      <c r="K199" s="58">
        <v>0.48999462886181672</v>
      </c>
      <c r="L199" s="67">
        <f t="shared" si="3"/>
        <v>98.942786306318254</v>
      </c>
      <c r="M199" s="67">
        <f t="shared" si="3"/>
        <v>67.61461595665439</v>
      </c>
      <c r="N199" s="67">
        <f t="shared" si="3"/>
        <v>51.987179487179489</v>
      </c>
      <c r="O199" s="67">
        <f t="shared" si="3"/>
        <v>100.38686856609533</v>
      </c>
      <c r="P199" s="67">
        <f t="shared" si="3"/>
        <v>48.999462886181675</v>
      </c>
      <c r="S199" s="70">
        <v>46.855740309963984</v>
      </c>
      <c r="T199" s="70">
        <v>98.942786306318254</v>
      </c>
      <c r="U199" s="70">
        <v>67.61461595665439</v>
      </c>
      <c r="V199" s="70">
        <v>51.987179487179489</v>
      </c>
      <c r="W199" s="70">
        <v>100.38686856609533</v>
      </c>
      <c r="X199" s="70">
        <v>48.999462886181675</v>
      </c>
    </row>
    <row r="200" spans="1:24" x14ac:dyDescent="0.25">
      <c r="A200">
        <v>199</v>
      </c>
      <c r="B200">
        <v>494133.78745300003</v>
      </c>
      <c r="C200">
        <v>5180783.6531300005</v>
      </c>
      <c r="D200" t="s">
        <v>24</v>
      </c>
      <c r="E200" s="66">
        <v>7</v>
      </c>
      <c r="F200" s="68">
        <v>56.82838815107084</v>
      </c>
      <c r="G200" s="58">
        <v>1.0913795530420896</v>
      </c>
      <c r="H200" s="58">
        <v>0.72782592319824191</v>
      </c>
      <c r="I200" s="58">
        <v>0.70833333333333326</v>
      </c>
      <c r="J200" s="58">
        <v>0.72782592319824191</v>
      </c>
      <c r="K200" s="58">
        <v>0.58599819460834479</v>
      </c>
      <c r="L200" s="67">
        <f t="shared" si="3"/>
        <v>109.13795530420896</v>
      </c>
      <c r="M200" s="67">
        <f t="shared" si="3"/>
        <v>72.78259231982419</v>
      </c>
      <c r="N200" s="67">
        <f t="shared" si="3"/>
        <v>70.833333333333329</v>
      </c>
      <c r="O200" s="67">
        <f t="shared" si="3"/>
        <v>72.78259231982419</v>
      </c>
      <c r="P200" s="67">
        <f t="shared" si="3"/>
        <v>58.599819460834482</v>
      </c>
      <c r="S200" s="70">
        <v>56.82838815107084</v>
      </c>
      <c r="T200" s="70">
        <v>109.13795530420896</v>
      </c>
      <c r="U200" s="70">
        <v>72.78259231982419</v>
      </c>
      <c r="V200" s="70">
        <v>70.833333333333329</v>
      </c>
      <c r="W200" s="70">
        <v>72.78259231982419</v>
      </c>
      <c r="X200" s="70">
        <v>58.599819460834482</v>
      </c>
    </row>
    <row r="201" spans="1:24" x14ac:dyDescent="0.25">
      <c r="A201">
        <v>200</v>
      </c>
      <c r="B201">
        <v>493387.33872200001</v>
      </c>
      <c r="C201">
        <v>5180837.4458999904</v>
      </c>
      <c r="D201" t="s">
        <v>9</v>
      </c>
      <c r="E201" s="66">
        <v>1</v>
      </c>
      <c r="F201" s="68">
        <v>51.008858267716533</v>
      </c>
      <c r="G201" s="58">
        <v>0.79795647492588384</v>
      </c>
      <c r="H201" s="58">
        <v>0.55898447052263767</v>
      </c>
      <c r="I201" s="58">
        <v>0.35666771094402677</v>
      </c>
      <c r="J201" s="58">
        <v>0.79252760287643043</v>
      </c>
      <c r="K201" s="58">
        <v>0.34024712844268973</v>
      </c>
      <c r="L201" s="67">
        <f t="shared" si="3"/>
        <v>79.795647492588387</v>
      </c>
      <c r="M201" s="67">
        <f t="shared" si="3"/>
        <v>55.898447052263769</v>
      </c>
      <c r="N201" s="67">
        <f t="shared" si="3"/>
        <v>35.666771094402677</v>
      </c>
      <c r="O201" s="67">
        <f t="shared" si="3"/>
        <v>79.252760287643042</v>
      </c>
      <c r="P201" s="67">
        <f t="shared" si="3"/>
        <v>34.024712844268976</v>
      </c>
      <c r="S201" s="70">
        <v>51.008858267716533</v>
      </c>
      <c r="T201" s="70">
        <v>79.795647492588387</v>
      </c>
      <c r="U201" s="70">
        <v>55.898447052263769</v>
      </c>
      <c r="V201" s="70">
        <v>35.666771094402677</v>
      </c>
      <c r="W201" s="70">
        <v>79.252760287643042</v>
      </c>
      <c r="X201" s="70">
        <v>34.024712844268976</v>
      </c>
    </row>
    <row r="202" spans="1:24" x14ac:dyDescent="0.25">
      <c r="A202">
        <v>201</v>
      </c>
      <c r="B202">
        <v>493416.665978998</v>
      </c>
      <c r="C202">
        <v>5180836.9577099904</v>
      </c>
      <c r="D202" t="s">
        <v>9</v>
      </c>
      <c r="E202" s="66">
        <v>1</v>
      </c>
      <c r="F202" s="68">
        <v>33.046259842519689</v>
      </c>
      <c r="G202" s="58">
        <v>0.7929043063330482</v>
      </c>
      <c r="H202" s="58">
        <v>0.56902087962963921</v>
      </c>
      <c r="I202" s="58">
        <v>0.30418660287081339</v>
      </c>
      <c r="J202" s="58">
        <v>0.78987627747269018</v>
      </c>
      <c r="K202" s="58">
        <v>0.32912960700836025</v>
      </c>
      <c r="L202" s="67">
        <f t="shared" si="3"/>
        <v>79.290430633304823</v>
      </c>
      <c r="M202" s="67">
        <f t="shared" si="3"/>
        <v>56.902087962963918</v>
      </c>
      <c r="N202" s="67">
        <f t="shared" si="3"/>
        <v>30.418660287081341</v>
      </c>
      <c r="O202" s="67">
        <f t="shared" si="3"/>
        <v>78.987627747269016</v>
      </c>
      <c r="P202" s="67">
        <f t="shared" si="3"/>
        <v>32.912960700836024</v>
      </c>
      <c r="S202" s="70">
        <v>33.046259842519689</v>
      </c>
      <c r="T202" s="70">
        <v>79.290430633304823</v>
      </c>
      <c r="U202" s="70">
        <v>56.902087962963918</v>
      </c>
      <c r="V202" s="70">
        <v>30.418660287081341</v>
      </c>
      <c r="W202" s="70">
        <v>78.987627747269016</v>
      </c>
      <c r="X202" s="70">
        <v>32.912960700836024</v>
      </c>
    </row>
    <row r="203" spans="1:24" x14ac:dyDescent="0.25">
      <c r="A203">
        <v>202</v>
      </c>
      <c r="B203">
        <v>493448.56273100001</v>
      </c>
      <c r="C203">
        <v>5180826.3661900004</v>
      </c>
      <c r="D203" t="s">
        <v>9</v>
      </c>
      <c r="E203" s="66">
        <v>2</v>
      </c>
      <c r="F203" s="68">
        <v>50.418307086614178</v>
      </c>
      <c r="G203" s="58">
        <v>0.86688609382662829</v>
      </c>
      <c r="H203" s="58">
        <v>0.62546589329405988</v>
      </c>
      <c r="I203" s="58">
        <v>0.57671957671957674</v>
      </c>
      <c r="J203" s="58">
        <v>0.85203025843871738</v>
      </c>
      <c r="K203" s="58">
        <v>0.46444529799782064</v>
      </c>
      <c r="L203" s="67">
        <f t="shared" si="3"/>
        <v>86.688609382662833</v>
      </c>
      <c r="M203" s="67">
        <f t="shared" si="3"/>
        <v>62.54658932940599</v>
      </c>
      <c r="N203" s="67">
        <f t="shared" si="3"/>
        <v>57.671957671957671</v>
      </c>
      <c r="O203" s="67">
        <f t="shared" si="3"/>
        <v>85.203025843871742</v>
      </c>
      <c r="P203" s="67">
        <f t="shared" si="3"/>
        <v>46.44452979978206</v>
      </c>
      <c r="S203" s="70">
        <v>50.418307086614178</v>
      </c>
      <c r="T203" s="70">
        <v>86.688609382662833</v>
      </c>
      <c r="U203" s="70">
        <v>62.54658932940599</v>
      </c>
      <c r="V203" s="70">
        <v>57.671957671957671</v>
      </c>
      <c r="W203" s="70">
        <v>85.203025843871742</v>
      </c>
      <c r="X203" s="70">
        <v>46.44452979978206</v>
      </c>
    </row>
    <row r="204" spans="1:24" x14ac:dyDescent="0.25">
      <c r="A204">
        <v>203</v>
      </c>
      <c r="B204">
        <v>493480.485305999</v>
      </c>
      <c r="C204">
        <v>5180839.4438500004</v>
      </c>
      <c r="D204" t="s">
        <v>9</v>
      </c>
      <c r="E204" s="66">
        <v>3</v>
      </c>
      <c r="F204" s="68">
        <v>44.931102362204719</v>
      </c>
      <c r="G204" s="58">
        <v>0.86559213638239252</v>
      </c>
      <c r="H204" s="58">
        <v>0.63184893282564425</v>
      </c>
      <c r="I204" s="58">
        <v>0.34962406015037589</v>
      </c>
      <c r="J204" s="58">
        <v>0.8527423392963206</v>
      </c>
      <c r="K204" s="58">
        <v>0.38403131798135826</v>
      </c>
      <c r="L204" s="67">
        <f t="shared" si="3"/>
        <v>86.559213638239257</v>
      </c>
      <c r="M204" s="67">
        <f t="shared" si="3"/>
        <v>63.184893282564424</v>
      </c>
      <c r="N204" s="67">
        <f t="shared" si="3"/>
        <v>34.962406015037587</v>
      </c>
      <c r="O204" s="67">
        <f t="shared" si="3"/>
        <v>85.274233929632061</v>
      </c>
      <c r="P204" s="67">
        <f t="shared" si="3"/>
        <v>38.403131798135824</v>
      </c>
      <c r="S204" s="70">
        <v>44.931102362204719</v>
      </c>
      <c r="T204" s="70">
        <v>86.559213638239257</v>
      </c>
      <c r="U204" s="70">
        <v>63.184893282564424</v>
      </c>
      <c r="V204" s="70">
        <v>34.962406015037587</v>
      </c>
      <c r="W204" s="70">
        <v>85.274233929632061</v>
      </c>
      <c r="X204" s="70">
        <v>38.403131798135824</v>
      </c>
    </row>
    <row r="205" spans="1:24" x14ac:dyDescent="0.25">
      <c r="A205">
        <v>204</v>
      </c>
      <c r="B205">
        <v>493512.37530999799</v>
      </c>
      <c r="C205">
        <v>5180822.5187200001</v>
      </c>
      <c r="D205" t="s">
        <v>9</v>
      </c>
      <c r="E205" s="66">
        <v>4</v>
      </c>
      <c r="F205" s="68">
        <v>45.669291338582674</v>
      </c>
      <c r="G205" s="58">
        <v>0.9901347460514982</v>
      </c>
      <c r="H205" s="58">
        <v>0.7279441862752033</v>
      </c>
      <c r="I205" s="58">
        <v>0.4538365016625886</v>
      </c>
      <c r="J205" s="58">
        <v>0.98451284065206079</v>
      </c>
      <c r="K205" s="58">
        <v>0.54971465745846637</v>
      </c>
      <c r="L205" s="67">
        <f t="shared" si="3"/>
        <v>99.013474605149824</v>
      </c>
      <c r="M205" s="67">
        <f t="shared" si="3"/>
        <v>72.794418627520329</v>
      </c>
      <c r="N205" s="67">
        <f t="shared" si="3"/>
        <v>45.38365016625886</v>
      </c>
      <c r="O205" s="67">
        <f t="shared" si="3"/>
        <v>98.451284065206082</v>
      </c>
      <c r="P205" s="67">
        <f t="shared" si="3"/>
        <v>54.971465745846636</v>
      </c>
      <c r="S205" s="70">
        <v>45.669291338582674</v>
      </c>
      <c r="T205" s="70">
        <v>99.013474605149824</v>
      </c>
      <c r="U205" s="70">
        <v>72.794418627520329</v>
      </c>
      <c r="V205" s="70">
        <v>45.38365016625886</v>
      </c>
      <c r="W205" s="70">
        <v>98.451284065206082</v>
      </c>
      <c r="X205" s="70">
        <v>54.971465745846636</v>
      </c>
    </row>
    <row r="206" spans="1:24" x14ac:dyDescent="0.25">
      <c r="A206">
        <v>205</v>
      </c>
      <c r="B206">
        <v>493544.29430000001</v>
      </c>
      <c r="C206">
        <v>5180832.3741800003</v>
      </c>
      <c r="D206" t="s">
        <v>9</v>
      </c>
      <c r="E206" s="66">
        <v>5</v>
      </c>
      <c r="F206" s="68">
        <v>56.299215059055108</v>
      </c>
      <c r="G206" s="58">
        <v>0.99666933766569876</v>
      </c>
      <c r="H206" s="58">
        <v>0.74074251354052434</v>
      </c>
      <c r="I206" s="58">
        <v>0.58755980861244017</v>
      </c>
      <c r="J206" s="58">
        <v>0.97855488624648324</v>
      </c>
      <c r="K206" s="58">
        <v>0.57265853851475534</v>
      </c>
      <c r="L206" s="67">
        <f t="shared" si="3"/>
        <v>99.666933766569883</v>
      </c>
      <c r="M206" s="67">
        <f t="shared" si="3"/>
        <v>74.074251354052436</v>
      </c>
      <c r="N206" s="67">
        <f t="shared" si="3"/>
        <v>58.755980861244019</v>
      </c>
      <c r="O206" s="67">
        <f t="shared" si="3"/>
        <v>97.855488624648331</v>
      </c>
      <c r="P206" s="67">
        <f t="shared" si="3"/>
        <v>57.265853851475534</v>
      </c>
      <c r="S206" s="70">
        <v>56.299215059055108</v>
      </c>
      <c r="T206" s="70">
        <v>99.666933766569883</v>
      </c>
      <c r="U206" s="70">
        <v>74.074251354052436</v>
      </c>
      <c r="V206" s="70">
        <v>58.755980861244019</v>
      </c>
      <c r="W206" s="70">
        <v>97.855488624648331</v>
      </c>
      <c r="X206" s="70">
        <v>57.265853851475534</v>
      </c>
    </row>
    <row r="207" spans="1:24" x14ac:dyDescent="0.25">
      <c r="A207">
        <v>206</v>
      </c>
      <c r="B207">
        <v>493576.197009</v>
      </c>
      <c r="C207">
        <v>5180827.1172000002</v>
      </c>
      <c r="D207" t="s">
        <v>9</v>
      </c>
      <c r="E207" s="66">
        <v>6</v>
      </c>
      <c r="F207" s="68">
        <v>49.630905511811015</v>
      </c>
      <c r="G207" s="58">
        <v>0.98218792271062472</v>
      </c>
      <c r="H207" s="58">
        <v>0.76638292607332981</v>
      </c>
      <c r="I207" s="58">
        <v>0.60032253648854439</v>
      </c>
      <c r="J207" s="58">
        <v>0.97673410568097163</v>
      </c>
      <c r="K207" s="58">
        <v>0.57360146176341253</v>
      </c>
      <c r="L207" s="67">
        <f t="shared" ref="L207:P257" si="4">G207*100</f>
        <v>98.218792271062469</v>
      </c>
      <c r="M207" s="67">
        <f t="shared" si="4"/>
        <v>76.638292607332986</v>
      </c>
      <c r="N207" s="67">
        <f t="shared" si="4"/>
        <v>60.032253648854436</v>
      </c>
      <c r="O207" s="67">
        <f t="shared" si="4"/>
        <v>97.673410568097168</v>
      </c>
      <c r="P207" s="67">
        <f t="shared" si="4"/>
        <v>57.360146176341253</v>
      </c>
      <c r="S207" s="70">
        <v>49.630905511811015</v>
      </c>
      <c r="T207" s="70">
        <v>98.218792271062469</v>
      </c>
      <c r="U207" s="70">
        <v>76.638292607332986</v>
      </c>
      <c r="V207" s="70">
        <v>60.032253648854436</v>
      </c>
      <c r="W207" s="70">
        <v>97.673410568097168</v>
      </c>
      <c r="X207" s="70">
        <v>57.360146176341253</v>
      </c>
    </row>
    <row r="208" spans="1:24" x14ac:dyDescent="0.25">
      <c r="A208">
        <v>207</v>
      </c>
      <c r="B208">
        <v>493606.513420998</v>
      </c>
      <c r="C208">
        <v>5180835.6831999803</v>
      </c>
      <c r="D208" t="s">
        <v>9</v>
      </c>
      <c r="E208" s="66">
        <v>6</v>
      </c>
      <c r="F208" s="68">
        <v>55.339566929133852</v>
      </c>
      <c r="G208" s="58">
        <v>1.0208123147707158</v>
      </c>
      <c r="H208" s="58">
        <v>0.7962864314667577</v>
      </c>
      <c r="I208" s="58">
        <v>0.63279691323169562</v>
      </c>
      <c r="J208" s="58">
        <v>1.0138372616984965</v>
      </c>
      <c r="K208" s="58">
        <v>0.65066794310225018</v>
      </c>
      <c r="L208" s="67">
        <f t="shared" si="4"/>
        <v>102.08123147707158</v>
      </c>
      <c r="M208" s="67">
        <f t="shared" si="4"/>
        <v>79.62864314667577</v>
      </c>
      <c r="N208" s="67">
        <f t="shared" si="4"/>
        <v>63.279691323169565</v>
      </c>
      <c r="O208" s="67">
        <f t="shared" si="4"/>
        <v>101.38372616984965</v>
      </c>
      <c r="P208" s="67">
        <f t="shared" si="4"/>
        <v>65.066794310225021</v>
      </c>
      <c r="S208" s="70">
        <v>55.339566929133852</v>
      </c>
      <c r="T208" s="70">
        <v>102.08123147707158</v>
      </c>
      <c r="U208" s="70">
        <v>79.62864314667577</v>
      </c>
      <c r="V208" s="70">
        <v>63.279691323169565</v>
      </c>
      <c r="W208" s="70">
        <v>101.38372616984965</v>
      </c>
      <c r="X208" s="70">
        <v>65.066794310225021</v>
      </c>
    </row>
    <row r="209" spans="1:24" x14ac:dyDescent="0.25">
      <c r="A209">
        <v>208</v>
      </c>
      <c r="B209">
        <v>493640.011778999</v>
      </c>
      <c r="C209">
        <v>5180825.2712899903</v>
      </c>
      <c r="D209" t="s">
        <v>15</v>
      </c>
      <c r="E209" s="66">
        <v>1</v>
      </c>
      <c r="F209" s="68">
        <v>52.423464173228346</v>
      </c>
      <c r="G209" s="58">
        <v>0.80146017172724093</v>
      </c>
      <c r="H209" s="58">
        <v>0.56505100219394944</v>
      </c>
      <c r="I209" s="58">
        <v>0.25151734738691262</v>
      </c>
      <c r="J209" s="58">
        <v>0.79964053059667606</v>
      </c>
      <c r="K209" s="58">
        <v>0.25925154409692114</v>
      </c>
      <c r="L209" s="67">
        <f t="shared" si="4"/>
        <v>80.1460171727241</v>
      </c>
      <c r="M209" s="67">
        <f t="shared" si="4"/>
        <v>56.505100219394947</v>
      </c>
      <c r="N209" s="67">
        <f t="shared" si="4"/>
        <v>25.15173473869126</v>
      </c>
      <c r="O209" s="67">
        <f t="shared" si="4"/>
        <v>79.964053059667606</v>
      </c>
      <c r="P209" s="67">
        <f t="shared" si="4"/>
        <v>25.925154409692112</v>
      </c>
      <c r="S209" s="70">
        <v>52.423464173228346</v>
      </c>
      <c r="T209" s="70">
        <v>80.1460171727241</v>
      </c>
      <c r="U209" s="70">
        <v>56.505100219394947</v>
      </c>
      <c r="V209" s="70">
        <v>25.15173473869126</v>
      </c>
      <c r="W209" s="70">
        <v>79.964053059667606</v>
      </c>
      <c r="X209" s="70">
        <v>25.925154409692112</v>
      </c>
    </row>
    <row r="210" spans="1:24" x14ac:dyDescent="0.25">
      <c r="A210">
        <v>209</v>
      </c>
      <c r="B210">
        <v>493671.92820000002</v>
      </c>
      <c r="C210">
        <v>5180832.9049800001</v>
      </c>
      <c r="D210" t="s">
        <v>15</v>
      </c>
      <c r="E210" s="66">
        <v>2</v>
      </c>
      <c r="F210" s="68">
        <v>59.684826377952753</v>
      </c>
      <c r="G210" s="58">
        <v>0.96395586240732045</v>
      </c>
      <c r="H210" s="58">
        <v>0.67144138602208514</v>
      </c>
      <c r="I210" s="58">
        <v>0.41325014854426617</v>
      </c>
      <c r="J210" s="58">
        <v>0.95681068406319303</v>
      </c>
      <c r="K210" s="58">
        <v>0.4486691380906177</v>
      </c>
      <c r="L210" s="67">
        <f t="shared" si="4"/>
        <v>96.395586240732044</v>
      </c>
      <c r="M210" s="67">
        <f t="shared" si="4"/>
        <v>67.144138602208514</v>
      </c>
      <c r="N210" s="67">
        <f t="shared" si="4"/>
        <v>41.32501485442662</v>
      </c>
      <c r="O210" s="67">
        <f t="shared" si="4"/>
        <v>95.681068406319298</v>
      </c>
      <c r="P210" s="67">
        <f t="shared" si="4"/>
        <v>44.866913809061771</v>
      </c>
      <c r="S210" s="70">
        <v>59.684826377952753</v>
      </c>
      <c r="T210" s="70">
        <v>96.395586240732044</v>
      </c>
      <c r="U210" s="70">
        <v>67.144138602208514</v>
      </c>
      <c r="V210" s="70">
        <v>41.32501485442662</v>
      </c>
      <c r="W210" s="70">
        <v>95.681068406319298</v>
      </c>
      <c r="X210" s="70">
        <v>44.866913809061771</v>
      </c>
    </row>
    <row r="211" spans="1:24" x14ac:dyDescent="0.25">
      <c r="A211">
        <v>210</v>
      </c>
      <c r="B211">
        <v>493703.84080900002</v>
      </c>
      <c r="C211">
        <v>5180836.9829399902</v>
      </c>
      <c r="D211" t="s">
        <v>15</v>
      </c>
      <c r="E211" s="66">
        <v>3</v>
      </c>
      <c r="F211" s="68">
        <v>72.954985039370072</v>
      </c>
      <c r="G211" s="58">
        <v>1.1195059586278064</v>
      </c>
      <c r="H211" s="58">
        <v>0.79443456505442955</v>
      </c>
      <c r="I211" s="58">
        <v>0.7223337268791814</v>
      </c>
      <c r="J211" s="58">
        <v>1.1343044477267588</v>
      </c>
      <c r="K211" s="58">
        <v>0.64988174799869391</v>
      </c>
      <c r="L211" s="67">
        <f t="shared" si="4"/>
        <v>111.95059586278065</v>
      </c>
      <c r="M211" s="67">
        <f t="shared" si="4"/>
        <v>79.443456505442953</v>
      </c>
      <c r="N211" s="67">
        <f t="shared" si="4"/>
        <v>72.233372687918134</v>
      </c>
      <c r="O211" s="67">
        <f t="shared" si="4"/>
        <v>113.43044477267587</v>
      </c>
      <c r="P211" s="67">
        <f t="shared" si="4"/>
        <v>64.988174799869398</v>
      </c>
      <c r="S211" s="70">
        <v>72.954985039370072</v>
      </c>
      <c r="T211" s="70">
        <v>111.95059586278065</v>
      </c>
      <c r="U211" s="70">
        <v>79.443456505442953</v>
      </c>
      <c r="V211" s="70">
        <v>72.233372687918134</v>
      </c>
      <c r="W211" s="70">
        <v>113.43044477267587</v>
      </c>
      <c r="X211" s="70">
        <v>64.988174799869398</v>
      </c>
    </row>
    <row r="212" spans="1:24" x14ac:dyDescent="0.25">
      <c r="A212">
        <v>211</v>
      </c>
      <c r="B212">
        <v>493735.726117999</v>
      </c>
      <c r="C212">
        <v>5180814.9473799802</v>
      </c>
      <c r="D212" t="s">
        <v>15</v>
      </c>
      <c r="E212" s="66">
        <v>4</v>
      </c>
      <c r="F212" s="68">
        <v>83.520885039370071</v>
      </c>
      <c r="G212" s="58">
        <v>1.0569271982786665</v>
      </c>
      <c r="H212" s="58">
        <v>0.76361428312679147</v>
      </c>
      <c r="I212" s="58">
        <v>0.62466577540106949</v>
      </c>
      <c r="J212" s="58">
        <v>1.0063082881121292</v>
      </c>
      <c r="K212" s="58">
        <v>0.63325272213416983</v>
      </c>
      <c r="L212" s="67">
        <f t="shared" si="4"/>
        <v>105.69271982786665</v>
      </c>
      <c r="M212" s="67">
        <f t="shared" si="4"/>
        <v>76.361428312679152</v>
      </c>
      <c r="N212" s="67">
        <f t="shared" si="4"/>
        <v>62.466577540106947</v>
      </c>
      <c r="O212" s="67">
        <f t="shared" si="4"/>
        <v>100.63082881121292</v>
      </c>
      <c r="P212" s="67">
        <f t="shared" si="4"/>
        <v>63.32527221341698</v>
      </c>
      <c r="S212" s="70">
        <v>83.520885039370071</v>
      </c>
      <c r="T212" s="70">
        <v>105.69271982786665</v>
      </c>
      <c r="U212" s="70">
        <v>76.361428312679152</v>
      </c>
      <c r="V212" s="70">
        <v>62.466577540106947</v>
      </c>
      <c r="W212" s="70">
        <v>100.63082881121292</v>
      </c>
      <c r="X212" s="70">
        <v>63.32527221341698</v>
      </c>
    </row>
    <row r="213" spans="1:24" x14ac:dyDescent="0.25">
      <c r="A213">
        <v>212</v>
      </c>
      <c r="B213">
        <v>493767.65054800001</v>
      </c>
      <c r="C213">
        <v>5180830.3601299804</v>
      </c>
      <c r="D213" t="s">
        <v>15</v>
      </c>
      <c r="E213" s="66">
        <v>4</v>
      </c>
      <c r="F213" s="68">
        <v>85.848694488188983</v>
      </c>
      <c r="G213" s="58">
        <v>1.0980108637154149</v>
      </c>
      <c r="H213" s="58">
        <v>0.77427519242958054</v>
      </c>
      <c r="I213" s="58">
        <v>0.65477941176470589</v>
      </c>
      <c r="J213" s="58">
        <v>1.0525961682858553</v>
      </c>
      <c r="K213" s="58">
        <v>0.66441373976799911</v>
      </c>
      <c r="L213" s="67">
        <f t="shared" si="4"/>
        <v>109.80108637154149</v>
      </c>
      <c r="M213" s="67">
        <f t="shared" si="4"/>
        <v>77.427519242958056</v>
      </c>
      <c r="N213" s="67">
        <f t="shared" si="4"/>
        <v>65.477941176470594</v>
      </c>
      <c r="O213" s="67">
        <f t="shared" si="4"/>
        <v>105.25961682858554</v>
      </c>
      <c r="P213" s="67">
        <f t="shared" si="4"/>
        <v>66.441373976799909</v>
      </c>
      <c r="S213" s="70">
        <v>85.848694488188983</v>
      </c>
      <c r="T213" s="70">
        <v>109.80108637154149</v>
      </c>
      <c r="U213" s="70">
        <v>77.427519242958056</v>
      </c>
      <c r="V213" s="70">
        <v>65.477941176470594</v>
      </c>
      <c r="W213" s="70">
        <v>105.25961682858554</v>
      </c>
      <c r="X213" s="70">
        <v>66.441373976799909</v>
      </c>
    </row>
    <row r="214" spans="1:24" x14ac:dyDescent="0.25">
      <c r="A214">
        <v>213</v>
      </c>
      <c r="B214">
        <v>493799.55908699799</v>
      </c>
      <c r="C214">
        <v>5180830.5493200002</v>
      </c>
      <c r="D214" t="s">
        <v>15</v>
      </c>
      <c r="E214" s="66">
        <v>5</v>
      </c>
      <c r="F214" s="68">
        <v>89.645429133858272</v>
      </c>
      <c r="G214" s="58">
        <v>1.3684698299937463</v>
      </c>
      <c r="H214" s="58">
        <v>0.89152258519965699</v>
      </c>
      <c r="I214" s="58">
        <v>0.8571428571428571</v>
      </c>
      <c r="J214" s="58">
        <v>1.3876996495962057</v>
      </c>
      <c r="K214" s="58">
        <v>0.85390410800950711</v>
      </c>
      <c r="L214" s="67">
        <f t="shared" si="4"/>
        <v>136.84698299937463</v>
      </c>
      <c r="M214" s="67">
        <f t="shared" si="4"/>
        <v>89.152258519965699</v>
      </c>
      <c r="N214" s="67">
        <f t="shared" si="4"/>
        <v>85.714285714285708</v>
      </c>
      <c r="O214" s="67">
        <f t="shared" si="4"/>
        <v>138.76996495962058</v>
      </c>
      <c r="P214" s="67">
        <f t="shared" si="4"/>
        <v>85.390410800950718</v>
      </c>
      <c r="S214" s="70">
        <v>89.645429133858272</v>
      </c>
      <c r="T214" s="70">
        <v>136.84698299937463</v>
      </c>
      <c r="U214" s="70">
        <v>89.152258519965699</v>
      </c>
      <c r="V214" s="70">
        <v>85.714285714285708</v>
      </c>
      <c r="W214" s="70">
        <v>138.76996495962058</v>
      </c>
      <c r="X214" s="70">
        <v>85.390410800950718</v>
      </c>
    </row>
    <row r="215" spans="1:24" x14ac:dyDescent="0.25">
      <c r="A215">
        <v>214</v>
      </c>
      <c r="B215">
        <v>493831.45094800001</v>
      </c>
      <c r="C215">
        <v>5180814.5148600005</v>
      </c>
      <c r="D215" t="s">
        <v>15</v>
      </c>
      <c r="E215" s="66">
        <v>6</v>
      </c>
      <c r="F215" s="68">
        <v>81.264512992125987</v>
      </c>
      <c r="G215" s="58">
        <v>1.049617431687768</v>
      </c>
      <c r="H215" s="58">
        <v>0.7202552979401049</v>
      </c>
      <c r="I215" s="58">
        <v>0.62619047619047619</v>
      </c>
      <c r="J215" s="58">
        <v>1.035308105620526</v>
      </c>
      <c r="K215" s="58">
        <v>0.58134884195553449</v>
      </c>
      <c r="L215" s="67">
        <f t="shared" si="4"/>
        <v>104.96174316877681</v>
      </c>
      <c r="M215" s="67">
        <f t="shared" si="4"/>
        <v>72.025529794010495</v>
      </c>
      <c r="N215" s="67">
        <f t="shared" si="4"/>
        <v>62.61904761904762</v>
      </c>
      <c r="O215" s="67">
        <f t="shared" si="4"/>
        <v>103.53081056205259</v>
      </c>
      <c r="P215" s="67">
        <f t="shared" si="4"/>
        <v>58.134884195553447</v>
      </c>
      <c r="S215" s="70">
        <v>81.264512992125987</v>
      </c>
      <c r="T215" s="70">
        <v>104.96174316877681</v>
      </c>
      <c r="U215" s="70">
        <v>72.025529794010495</v>
      </c>
      <c r="V215" s="70">
        <v>62.61904761904762</v>
      </c>
      <c r="W215" s="70">
        <v>103.53081056205259</v>
      </c>
      <c r="X215" s="70">
        <v>58.134884195553447</v>
      </c>
    </row>
    <row r="216" spans="1:24" x14ac:dyDescent="0.25">
      <c r="A216">
        <v>215</v>
      </c>
      <c r="B216">
        <v>493859.74745999801</v>
      </c>
      <c r="C216">
        <v>5180844.1624800004</v>
      </c>
      <c r="D216" t="s">
        <v>15</v>
      </c>
      <c r="E216" s="66">
        <v>6</v>
      </c>
      <c r="F216" s="68">
        <v>65.617371653543302</v>
      </c>
      <c r="G216" s="58">
        <v>1.0265577559366073</v>
      </c>
      <c r="H216" s="58">
        <v>0.69619045392439094</v>
      </c>
      <c r="I216" s="58">
        <v>0.57878787878787885</v>
      </c>
      <c r="J216" s="58">
        <v>1.0091211983714794</v>
      </c>
      <c r="K216" s="58">
        <v>0.52054483031178056</v>
      </c>
      <c r="L216" s="67">
        <f t="shared" si="4"/>
        <v>102.65577559366072</v>
      </c>
      <c r="M216" s="67">
        <f t="shared" si="4"/>
        <v>69.619045392439091</v>
      </c>
      <c r="N216" s="67">
        <f t="shared" si="4"/>
        <v>57.878787878787882</v>
      </c>
      <c r="O216" s="67">
        <f t="shared" si="4"/>
        <v>100.91211983714794</v>
      </c>
      <c r="P216" s="67">
        <f t="shared" si="4"/>
        <v>52.054483031178059</v>
      </c>
      <c r="S216" s="70">
        <v>65.617371653543302</v>
      </c>
      <c r="T216" s="70">
        <v>102.65577559366072</v>
      </c>
      <c r="U216" s="70">
        <v>69.619045392439091</v>
      </c>
      <c r="V216" s="70">
        <v>57.878787878787882</v>
      </c>
      <c r="W216" s="70">
        <v>100.91211983714794</v>
      </c>
      <c r="X216" s="70">
        <v>52.054483031178059</v>
      </c>
    </row>
    <row r="217" spans="1:24" x14ac:dyDescent="0.25">
      <c r="A217">
        <v>216</v>
      </c>
      <c r="B217">
        <v>493895.294181998</v>
      </c>
      <c r="C217">
        <v>5180840.45218</v>
      </c>
      <c r="D217" t="s">
        <v>24</v>
      </c>
      <c r="E217" s="66">
        <v>1</v>
      </c>
      <c r="F217" s="68">
        <v>50.741702980877385</v>
      </c>
      <c r="G217" s="58">
        <v>1.0371672823436631</v>
      </c>
      <c r="H217" s="58">
        <v>0.72790778587520633</v>
      </c>
      <c r="I217" s="58">
        <v>0.50087418300653597</v>
      </c>
      <c r="J217" s="58">
        <v>1.0602316332978505</v>
      </c>
      <c r="K217" s="58">
        <v>0.47991342304788043</v>
      </c>
      <c r="L217" s="67">
        <f t="shared" si="4"/>
        <v>103.7167282343663</v>
      </c>
      <c r="M217" s="67">
        <f t="shared" si="4"/>
        <v>72.790778587520634</v>
      </c>
      <c r="N217" s="67">
        <f t="shared" si="4"/>
        <v>50.087418300653596</v>
      </c>
      <c r="O217" s="67">
        <f t="shared" si="4"/>
        <v>106.02316332978505</v>
      </c>
      <c r="P217" s="67">
        <f t="shared" si="4"/>
        <v>47.991342304788041</v>
      </c>
      <c r="S217" s="70">
        <v>50.741702980877385</v>
      </c>
      <c r="T217" s="70">
        <v>103.7167282343663</v>
      </c>
      <c r="U217" s="70">
        <v>72.790778587520634</v>
      </c>
      <c r="V217" s="70">
        <v>50.087418300653596</v>
      </c>
      <c r="W217" s="70">
        <v>106.02316332978505</v>
      </c>
      <c r="X217" s="70">
        <v>47.991342304788041</v>
      </c>
    </row>
    <row r="218" spans="1:24" x14ac:dyDescent="0.25">
      <c r="A218">
        <v>217</v>
      </c>
      <c r="B218">
        <v>493927.19838900003</v>
      </c>
      <c r="C218">
        <v>5180836.4194099903</v>
      </c>
      <c r="D218" t="s">
        <v>24</v>
      </c>
      <c r="E218" s="66">
        <v>2</v>
      </c>
      <c r="F218" s="68">
        <v>55.134801205224072</v>
      </c>
      <c r="G218" s="58">
        <v>1.1142380727411212</v>
      </c>
      <c r="H218" s="58">
        <v>0.75592986491184244</v>
      </c>
      <c r="I218" s="58">
        <v>0.60108437314319674</v>
      </c>
      <c r="J218" s="58">
        <v>1.1123278133337162</v>
      </c>
      <c r="K218" s="58">
        <v>0.55743008573529451</v>
      </c>
      <c r="L218" s="67">
        <f t="shared" si="4"/>
        <v>111.42380727411212</v>
      </c>
      <c r="M218" s="67">
        <f t="shared" si="4"/>
        <v>75.592986491184249</v>
      </c>
      <c r="N218" s="67">
        <f t="shared" si="4"/>
        <v>60.108437314319673</v>
      </c>
      <c r="O218" s="67">
        <f t="shared" si="4"/>
        <v>111.23278133337162</v>
      </c>
      <c r="P218" s="67">
        <f t="shared" si="4"/>
        <v>55.743008573529451</v>
      </c>
      <c r="S218" s="70">
        <v>55.134801205224072</v>
      </c>
      <c r="T218" s="70">
        <v>111.42380727411212</v>
      </c>
      <c r="U218" s="70">
        <v>75.592986491184249</v>
      </c>
      <c r="V218" s="70">
        <v>60.108437314319673</v>
      </c>
      <c r="W218" s="70">
        <v>111.23278133337162</v>
      </c>
      <c r="X218" s="70">
        <v>55.743008573529451</v>
      </c>
    </row>
    <row r="219" spans="1:24" x14ac:dyDescent="0.25">
      <c r="A219">
        <v>218</v>
      </c>
      <c r="B219">
        <v>493959.097828998</v>
      </c>
      <c r="C219">
        <v>5180827.6085700002</v>
      </c>
      <c r="D219" t="s">
        <v>24</v>
      </c>
      <c r="E219" s="66">
        <v>3</v>
      </c>
      <c r="F219" s="68">
        <v>46.759949094574331</v>
      </c>
      <c r="G219" s="58">
        <v>1.1005949610222356</v>
      </c>
      <c r="H219" s="58">
        <v>0.82430987819109347</v>
      </c>
      <c r="I219" s="58">
        <v>0.6270422602852942</v>
      </c>
      <c r="J219" s="58">
        <v>1.0665275715755191</v>
      </c>
      <c r="K219" s="58">
        <v>0.66366640401235799</v>
      </c>
      <c r="L219" s="67">
        <f t="shared" si="4"/>
        <v>110.05949610222356</v>
      </c>
      <c r="M219" s="67">
        <f t="shared" si="4"/>
        <v>82.430987819109347</v>
      </c>
      <c r="N219" s="67">
        <f t="shared" si="4"/>
        <v>62.704226028529419</v>
      </c>
      <c r="O219" s="67">
        <f t="shared" si="4"/>
        <v>106.65275715755192</v>
      </c>
      <c r="P219" s="67">
        <f t="shared" si="4"/>
        <v>66.366640401235799</v>
      </c>
      <c r="S219" s="70">
        <v>46.759949094574331</v>
      </c>
      <c r="T219" s="70">
        <v>110.05949610222356</v>
      </c>
      <c r="U219" s="70">
        <v>82.430987819109347</v>
      </c>
      <c r="V219" s="70">
        <v>62.704226028529419</v>
      </c>
      <c r="W219" s="70">
        <v>106.65275715755192</v>
      </c>
      <c r="X219" s="70">
        <v>66.366640401235799</v>
      </c>
    </row>
    <row r="220" spans="1:24" x14ac:dyDescent="0.25">
      <c r="A220">
        <v>219</v>
      </c>
      <c r="B220">
        <v>493991.00748700002</v>
      </c>
      <c r="C220">
        <v>5180828.91</v>
      </c>
      <c r="D220" t="s">
        <v>24</v>
      </c>
      <c r="E220" s="66">
        <v>3</v>
      </c>
      <c r="F220" s="68">
        <v>52.988829998793918</v>
      </c>
      <c r="G220" s="58">
        <v>1.2090465174781124</v>
      </c>
      <c r="H220" s="58">
        <v>0.90722328127452445</v>
      </c>
      <c r="I220" s="58">
        <v>0.85114323241258216</v>
      </c>
      <c r="J220" s="58">
        <v>1.1708432435308962</v>
      </c>
      <c r="K220" s="58">
        <v>0.81930182724329181</v>
      </c>
      <c r="L220" s="67">
        <f t="shared" si="4"/>
        <v>120.90465174781124</v>
      </c>
      <c r="M220" s="67">
        <f t="shared" si="4"/>
        <v>90.722328127452442</v>
      </c>
      <c r="N220" s="67">
        <f t="shared" si="4"/>
        <v>85.114323241258219</v>
      </c>
      <c r="O220" s="67">
        <f t="shared" si="4"/>
        <v>117.08432435308961</v>
      </c>
      <c r="P220" s="67">
        <f t="shared" si="4"/>
        <v>81.930182724329185</v>
      </c>
      <c r="S220" s="70">
        <v>52.988829998793918</v>
      </c>
      <c r="T220" s="70">
        <v>120.90465174781124</v>
      </c>
      <c r="U220" s="70">
        <v>90.722328127452442</v>
      </c>
      <c r="V220" s="70">
        <v>85.114323241258219</v>
      </c>
      <c r="W220" s="70">
        <v>117.08432435308961</v>
      </c>
      <c r="X220" s="70">
        <v>81.930182724329185</v>
      </c>
    </row>
    <row r="221" spans="1:24" x14ac:dyDescent="0.25">
      <c r="A221">
        <v>220</v>
      </c>
      <c r="B221">
        <v>494022.916354999</v>
      </c>
      <c r="C221">
        <v>5180829.4337499803</v>
      </c>
      <c r="D221" t="s">
        <v>24</v>
      </c>
      <c r="E221" s="66">
        <v>4</v>
      </c>
      <c r="F221" s="68">
        <v>61.291549277210152</v>
      </c>
      <c r="G221" s="58">
        <v>1.1719710696149068</v>
      </c>
      <c r="H221" s="58">
        <v>0.82535869434652254</v>
      </c>
      <c r="I221" s="58">
        <v>0.7719399881164587</v>
      </c>
      <c r="J221" s="58">
        <v>1.1971582137590795</v>
      </c>
      <c r="K221" s="58">
        <v>0.68331865912460232</v>
      </c>
      <c r="L221" s="67">
        <f t="shared" si="4"/>
        <v>117.19710696149068</v>
      </c>
      <c r="M221" s="67">
        <f t="shared" si="4"/>
        <v>82.535869434652255</v>
      </c>
      <c r="N221" s="67">
        <f t="shared" si="4"/>
        <v>77.193998811645869</v>
      </c>
      <c r="O221" s="67">
        <f t="shared" si="4"/>
        <v>119.71582137590795</v>
      </c>
      <c r="P221" s="67">
        <f t="shared" si="4"/>
        <v>68.331865912460231</v>
      </c>
      <c r="S221" s="70">
        <v>61.291549277210152</v>
      </c>
      <c r="T221" s="70">
        <v>117.19710696149068</v>
      </c>
      <c r="U221" s="70">
        <v>82.535869434652255</v>
      </c>
      <c r="V221" s="70">
        <v>77.193998811645869</v>
      </c>
      <c r="W221" s="70">
        <v>119.71582137590795</v>
      </c>
      <c r="X221" s="70">
        <v>68.331865912460231</v>
      </c>
    </row>
    <row r="222" spans="1:24" x14ac:dyDescent="0.25">
      <c r="A222">
        <v>221</v>
      </c>
      <c r="B222">
        <v>494054.817732998</v>
      </c>
      <c r="C222">
        <v>5180822.4013599902</v>
      </c>
      <c r="D222" t="s">
        <v>24</v>
      </c>
      <c r="E222" s="66">
        <v>5</v>
      </c>
      <c r="F222" s="68">
        <v>54.706081533107046</v>
      </c>
      <c r="G222" s="58">
        <v>1.1200054740075738</v>
      </c>
      <c r="H222" s="58">
        <v>0.76962760781645312</v>
      </c>
      <c r="I222" s="58">
        <v>0.67159090909090902</v>
      </c>
      <c r="J222" s="58">
        <v>1.0882384040238635</v>
      </c>
      <c r="K222" s="58">
        <v>0.66551574080641729</v>
      </c>
      <c r="L222" s="67">
        <f t="shared" si="4"/>
        <v>112.00054740075738</v>
      </c>
      <c r="M222" s="67">
        <f t="shared" si="4"/>
        <v>76.962760781645315</v>
      </c>
      <c r="N222" s="67">
        <f t="shared" si="4"/>
        <v>67.159090909090907</v>
      </c>
      <c r="O222" s="67">
        <f t="shared" si="4"/>
        <v>108.82384040238635</v>
      </c>
      <c r="P222" s="67">
        <f t="shared" si="4"/>
        <v>66.551574080641728</v>
      </c>
      <c r="S222" s="70">
        <v>54.706081533107046</v>
      </c>
      <c r="T222" s="70">
        <v>112.00054740075738</v>
      </c>
      <c r="U222" s="70">
        <v>76.962760781645315</v>
      </c>
      <c r="V222" s="70">
        <v>67.159090909090907</v>
      </c>
      <c r="W222" s="70">
        <v>108.82384040238635</v>
      </c>
      <c r="X222" s="70">
        <v>66.551574080641728</v>
      </c>
    </row>
    <row r="223" spans="1:24" x14ac:dyDescent="0.25">
      <c r="A223">
        <v>222</v>
      </c>
      <c r="B223">
        <v>494086.744038</v>
      </c>
      <c r="C223">
        <v>5180840.59387</v>
      </c>
      <c r="D223" t="s">
        <v>24</v>
      </c>
      <c r="E223" s="66">
        <v>5</v>
      </c>
      <c r="F223" s="68">
        <v>53.931655359327344</v>
      </c>
      <c r="G223" s="58">
        <v>1.127376238318206</v>
      </c>
      <c r="H223" s="58">
        <v>0.77039905087504679</v>
      </c>
      <c r="I223" s="58">
        <v>0.63143939393939408</v>
      </c>
      <c r="J223" s="58">
        <v>1.0950144288936687</v>
      </c>
      <c r="K223" s="58">
        <v>0.6547212803300817</v>
      </c>
      <c r="L223" s="67">
        <f t="shared" si="4"/>
        <v>112.7376238318206</v>
      </c>
      <c r="M223" s="67">
        <f t="shared" si="4"/>
        <v>77.039905087504678</v>
      </c>
      <c r="N223" s="67">
        <f t="shared" si="4"/>
        <v>63.143939393939405</v>
      </c>
      <c r="O223" s="67">
        <f t="shared" si="4"/>
        <v>109.50144288936687</v>
      </c>
      <c r="P223" s="67">
        <f t="shared" si="4"/>
        <v>65.472128033008175</v>
      </c>
      <c r="S223" s="70">
        <v>53.931655359327344</v>
      </c>
      <c r="T223" s="70">
        <v>112.7376238318206</v>
      </c>
      <c r="U223" s="70">
        <v>77.039905087504678</v>
      </c>
      <c r="V223" s="70">
        <v>63.143939393939405</v>
      </c>
      <c r="W223" s="70">
        <v>109.50144288936687</v>
      </c>
      <c r="X223" s="70">
        <v>65.472128033008175</v>
      </c>
    </row>
    <row r="224" spans="1:24" x14ac:dyDescent="0.25">
      <c r="A224">
        <v>223</v>
      </c>
      <c r="B224">
        <v>494118.627680998</v>
      </c>
      <c r="C224">
        <v>5180815.4489200003</v>
      </c>
      <c r="D224" t="s">
        <v>24</v>
      </c>
      <c r="E224" s="66">
        <v>6</v>
      </c>
      <c r="F224" s="68">
        <v>39.36863599993108</v>
      </c>
      <c r="G224" s="58">
        <v>0.91478729395479574</v>
      </c>
      <c r="H224" s="58">
        <v>0.615475112072432</v>
      </c>
      <c r="I224" s="58">
        <v>0.4333333333333334</v>
      </c>
      <c r="J224" s="58">
        <v>0.9228150845977845</v>
      </c>
      <c r="K224" s="58">
        <v>0.41087436786138937</v>
      </c>
      <c r="L224" s="67">
        <f t="shared" si="4"/>
        <v>91.478729395479576</v>
      </c>
      <c r="M224" s="67">
        <f t="shared" si="4"/>
        <v>61.547511207243197</v>
      </c>
      <c r="N224" s="67">
        <f t="shared" si="4"/>
        <v>43.333333333333343</v>
      </c>
      <c r="O224" s="67">
        <f t="shared" si="4"/>
        <v>92.281508459778451</v>
      </c>
      <c r="P224" s="67">
        <f t="shared" si="4"/>
        <v>41.087436786138937</v>
      </c>
      <c r="S224" s="70">
        <v>39.36863599993108</v>
      </c>
      <c r="T224" s="70">
        <v>91.478729395479576</v>
      </c>
      <c r="U224" s="70">
        <v>61.547511207243197</v>
      </c>
      <c r="V224" s="70">
        <v>43.333333333333343</v>
      </c>
      <c r="W224" s="70">
        <v>92.281508459778451</v>
      </c>
      <c r="X224" s="70">
        <v>41.087436786138937</v>
      </c>
    </row>
    <row r="225" spans="1:24" x14ac:dyDescent="0.25">
      <c r="A225">
        <v>224</v>
      </c>
      <c r="B225">
        <v>494150.549497</v>
      </c>
      <c r="C225">
        <v>5180829.1968799904</v>
      </c>
      <c r="D225" t="s">
        <v>24</v>
      </c>
      <c r="E225" s="66">
        <v>7</v>
      </c>
      <c r="F225" s="68">
        <v>45.917530889574245</v>
      </c>
      <c r="G225" s="58">
        <v>0.89219660682788215</v>
      </c>
      <c r="H225" s="58">
        <v>0.5973113466459955</v>
      </c>
      <c r="I225" s="58">
        <v>0.58472222222222225</v>
      </c>
      <c r="J225" s="58">
        <v>0.5973113466459955</v>
      </c>
      <c r="K225" s="58">
        <v>0.37418521019833784</v>
      </c>
      <c r="L225" s="67">
        <f t="shared" si="4"/>
        <v>89.219660682788216</v>
      </c>
      <c r="M225" s="67">
        <f t="shared" si="4"/>
        <v>59.731134664599551</v>
      </c>
      <c r="N225" s="67">
        <f t="shared" si="4"/>
        <v>58.472222222222229</v>
      </c>
      <c r="O225" s="67">
        <f t="shared" si="4"/>
        <v>59.731134664599551</v>
      </c>
      <c r="P225" s="67">
        <f t="shared" si="4"/>
        <v>37.418521019833783</v>
      </c>
      <c r="S225" s="70">
        <v>45.917530889574245</v>
      </c>
      <c r="T225" s="70">
        <v>89.219660682788216</v>
      </c>
      <c r="U225" s="70">
        <v>59.731134664599551</v>
      </c>
      <c r="V225" s="70">
        <v>58.472222222222229</v>
      </c>
      <c r="W225" s="70">
        <v>59.731134664599551</v>
      </c>
      <c r="X225" s="70">
        <v>37.418521019833783</v>
      </c>
    </row>
    <row r="226" spans="1:24" x14ac:dyDescent="0.25">
      <c r="A226">
        <v>225</v>
      </c>
      <c r="B226">
        <v>493412.658734</v>
      </c>
      <c r="C226">
        <v>5180872.0767299803</v>
      </c>
      <c r="D226" t="s">
        <v>9</v>
      </c>
      <c r="E226" s="66">
        <v>1</v>
      </c>
      <c r="F226" s="68">
        <v>47.834645669291341</v>
      </c>
      <c r="G226" s="58">
        <v>0.71025562698254863</v>
      </c>
      <c r="H226" s="58">
        <v>0.49563774408103489</v>
      </c>
      <c r="I226" s="58">
        <v>0.18949158610812744</v>
      </c>
      <c r="J226" s="58">
        <v>0.70337490799965841</v>
      </c>
      <c r="K226" s="58">
        <v>0.23969053091014955</v>
      </c>
      <c r="L226" s="67">
        <f t="shared" si="4"/>
        <v>71.025562698254859</v>
      </c>
      <c r="M226" s="67">
        <f t="shared" si="4"/>
        <v>49.563774408103491</v>
      </c>
      <c r="N226" s="67">
        <f t="shared" si="4"/>
        <v>18.949158610812745</v>
      </c>
      <c r="O226" s="67">
        <f t="shared" si="4"/>
        <v>70.337490799965835</v>
      </c>
      <c r="P226" s="67">
        <f t="shared" si="4"/>
        <v>23.969053091014956</v>
      </c>
      <c r="S226" s="70">
        <v>47.834645669291341</v>
      </c>
      <c r="T226" s="70">
        <v>71.025562698254859</v>
      </c>
      <c r="U226" s="70">
        <v>49.563774408103491</v>
      </c>
      <c r="V226" s="70">
        <v>18.949158610812745</v>
      </c>
      <c r="W226" s="70">
        <v>70.337490799965835</v>
      </c>
      <c r="X226" s="70">
        <v>23.969053091014956</v>
      </c>
    </row>
    <row r="227" spans="1:24" x14ac:dyDescent="0.25">
      <c r="A227">
        <v>226</v>
      </c>
      <c r="B227">
        <v>493445.76270899799</v>
      </c>
      <c r="C227">
        <v>5180867.1087600002</v>
      </c>
      <c r="D227" t="s">
        <v>9</v>
      </c>
      <c r="E227" s="66">
        <v>2</v>
      </c>
      <c r="F227" s="68">
        <v>44.389763779527549</v>
      </c>
      <c r="G227" s="58">
        <v>1.0487494174971987</v>
      </c>
      <c r="H227" s="58">
        <v>0.6591698598754131</v>
      </c>
      <c r="I227" s="58">
        <v>0.65166995027676133</v>
      </c>
      <c r="J227" s="58">
        <v>1.0750530128626039</v>
      </c>
      <c r="K227" s="58">
        <v>0.51759965705826394</v>
      </c>
      <c r="L227" s="67">
        <f t="shared" si="4"/>
        <v>104.87494174971988</v>
      </c>
      <c r="M227" s="67">
        <f t="shared" si="4"/>
        <v>65.91698598754131</v>
      </c>
      <c r="N227" s="67">
        <f t="shared" si="4"/>
        <v>65.166995027676137</v>
      </c>
      <c r="O227" s="67">
        <f t="shared" si="4"/>
        <v>107.50530128626039</v>
      </c>
      <c r="P227" s="67">
        <f t="shared" si="4"/>
        <v>51.759965705826396</v>
      </c>
      <c r="S227" s="70">
        <v>44.389763779527549</v>
      </c>
      <c r="T227" s="70">
        <v>104.87494174971988</v>
      </c>
      <c r="U227" s="70">
        <v>65.91698598754131</v>
      </c>
      <c r="V227" s="70">
        <v>65.166995027676137</v>
      </c>
      <c r="W227" s="70">
        <v>107.50530128626039</v>
      </c>
      <c r="X227" s="70">
        <v>51.759965705826396</v>
      </c>
    </row>
    <row r="228" spans="1:24" x14ac:dyDescent="0.25">
      <c r="A228">
        <v>227</v>
      </c>
      <c r="B228">
        <v>493478.459027</v>
      </c>
      <c r="C228">
        <v>5180856.1175499903</v>
      </c>
      <c r="D228" t="s">
        <v>9</v>
      </c>
      <c r="E228" s="66">
        <v>3</v>
      </c>
      <c r="F228" s="68">
        <v>43.257874015748023</v>
      </c>
      <c r="G228" s="58">
        <v>0.8400460105791836</v>
      </c>
      <c r="H228" s="58">
        <v>0.61057574905953427</v>
      </c>
      <c r="I228" s="58">
        <v>0.29674185463659153</v>
      </c>
      <c r="J228" s="58">
        <v>0.82734234889186131</v>
      </c>
      <c r="K228" s="58">
        <v>0.3362753198248411</v>
      </c>
      <c r="L228" s="67">
        <f t="shared" si="4"/>
        <v>84.004601057918364</v>
      </c>
      <c r="M228" s="67">
        <f t="shared" si="4"/>
        <v>61.05757490595343</v>
      </c>
      <c r="N228" s="67">
        <f t="shared" si="4"/>
        <v>29.674185463659153</v>
      </c>
      <c r="O228" s="67">
        <f t="shared" si="4"/>
        <v>82.734234889186126</v>
      </c>
      <c r="P228" s="67">
        <f t="shared" si="4"/>
        <v>33.627531982484108</v>
      </c>
      <c r="S228" s="70">
        <v>43.257874015748023</v>
      </c>
      <c r="T228" s="70">
        <v>84.004601057918364</v>
      </c>
      <c r="U228" s="70">
        <v>61.05757490595343</v>
      </c>
      <c r="V228" s="70">
        <v>29.674185463659153</v>
      </c>
      <c r="W228" s="70">
        <v>82.734234889186126</v>
      </c>
      <c r="X228" s="70">
        <v>33.627531982484108</v>
      </c>
    </row>
    <row r="229" spans="1:24" x14ac:dyDescent="0.25">
      <c r="A229">
        <v>228</v>
      </c>
      <c r="B229">
        <v>493508.38215899799</v>
      </c>
      <c r="C229">
        <v>5180871.1945700003</v>
      </c>
      <c r="D229" t="s">
        <v>9</v>
      </c>
      <c r="E229" s="66">
        <v>3</v>
      </c>
      <c r="F229" s="68">
        <v>32.012795275590548</v>
      </c>
      <c r="G229" s="58">
        <v>0.58491043630746775</v>
      </c>
      <c r="H229" s="58">
        <v>0.43531253241982681</v>
      </c>
      <c r="I229" s="58">
        <v>8.1453634085213028E-2</v>
      </c>
      <c r="J229" s="58">
        <v>0.57711308503752334</v>
      </c>
      <c r="K229" s="58">
        <v>3.928387770097129E-2</v>
      </c>
      <c r="L229" s="67">
        <f t="shared" si="4"/>
        <v>58.491043630746773</v>
      </c>
      <c r="M229" s="67">
        <f t="shared" si="4"/>
        <v>43.531253241982682</v>
      </c>
      <c r="N229" s="67">
        <f t="shared" si="4"/>
        <v>8.1453634085213036</v>
      </c>
      <c r="O229" s="67">
        <f t="shared" si="4"/>
        <v>57.711308503752335</v>
      </c>
      <c r="P229" s="67">
        <f t="shared" si="4"/>
        <v>3.928387770097129</v>
      </c>
      <c r="S229" s="70">
        <v>32.012795275590548</v>
      </c>
      <c r="T229" s="70">
        <v>58.491043630746773</v>
      </c>
      <c r="U229" s="70">
        <v>43.531253241982682</v>
      </c>
      <c r="V229" s="70">
        <v>8.1453634085213036</v>
      </c>
      <c r="W229" s="70">
        <v>57.711308503752335</v>
      </c>
      <c r="X229" s="70">
        <v>3.928387770097129</v>
      </c>
    </row>
    <row r="230" spans="1:24" x14ac:dyDescent="0.25">
      <c r="A230">
        <v>229</v>
      </c>
      <c r="B230">
        <v>493540.27207200002</v>
      </c>
      <c r="C230">
        <v>5180854.2695899904</v>
      </c>
      <c r="D230" t="s">
        <v>9</v>
      </c>
      <c r="E230" s="66">
        <v>4</v>
      </c>
      <c r="F230" s="68">
        <v>49.089566929133859</v>
      </c>
      <c r="G230" s="58">
        <v>0.99869402217984304</v>
      </c>
      <c r="H230" s="58">
        <v>0.74477958429791502</v>
      </c>
      <c r="I230" s="58">
        <v>0.5870129870129871</v>
      </c>
      <c r="J230" s="58">
        <v>0.9899613562219175</v>
      </c>
      <c r="K230" s="58">
        <v>0.60031134326592739</v>
      </c>
      <c r="L230" s="67">
        <f t="shared" si="4"/>
        <v>99.869402217984302</v>
      </c>
      <c r="M230" s="67">
        <f t="shared" si="4"/>
        <v>74.477958429791499</v>
      </c>
      <c r="N230" s="67">
        <f t="shared" si="4"/>
        <v>58.701298701298711</v>
      </c>
      <c r="O230" s="67">
        <f t="shared" si="4"/>
        <v>98.996135622191744</v>
      </c>
      <c r="P230" s="67">
        <f t="shared" si="4"/>
        <v>60.031134326592742</v>
      </c>
      <c r="S230" s="70">
        <v>49.089566929133859</v>
      </c>
      <c r="T230" s="70">
        <v>99.869402217984302</v>
      </c>
      <c r="U230" s="70">
        <v>74.477958429791499</v>
      </c>
      <c r="V230" s="70">
        <v>58.701298701298711</v>
      </c>
      <c r="W230" s="70">
        <v>98.996135622191744</v>
      </c>
      <c r="X230" s="70">
        <v>60.031134326592742</v>
      </c>
    </row>
    <row r="231" spans="1:24" x14ac:dyDescent="0.25">
      <c r="A231">
        <v>230</v>
      </c>
      <c r="B231">
        <v>493572.190846999</v>
      </c>
      <c r="C231">
        <v>5180864.12519</v>
      </c>
      <c r="D231" t="s">
        <v>9</v>
      </c>
      <c r="E231" s="66">
        <v>5</v>
      </c>
      <c r="F231" s="68">
        <v>52.165354330708659</v>
      </c>
      <c r="G231" s="58">
        <v>0.92727625402556346</v>
      </c>
      <c r="H231" s="58">
        <v>0.68492462476818139</v>
      </c>
      <c r="I231" s="58">
        <v>0.3720095693779904</v>
      </c>
      <c r="J231" s="58">
        <v>0.90958907554184953</v>
      </c>
      <c r="K231" s="58">
        <v>0.4425736170899281</v>
      </c>
      <c r="L231" s="67">
        <f t="shared" si="4"/>
        <v>92.727625402556342</v>
      </c>
      <c r="M231" s="67">
        <f t="shared" si="4"/>
        <v>68.492462476818133</v>
      </c>
      <c r="N231" s="67">
        <f t="shared" si="4"/>
        <v>37.200956937799042</v>
      </c>
      <c r="O231" s="67">
        <f t="shared" si="4"/>
        <v>90.958907554184947</v>
      </c>
      <c r="P231" s="67">
        <f t="shared" si="4"/>
        <v>44.257361708992811</v>
      </c>
      <c r="S231" s="70">
        <v>52.165354330708659</v>
      </c>
      <c r="T231" s="70">
        <v>92.727625402556342</v>
      </c>
      <c r="U231" s="70">
        <v>68.492462476818133</v>
      </c>
      <c r="V231" s="70">
        <v>37.200956937799042</v>
      </c>
      <c r="W231" s="70">
        <v>90.958907554184947</v>
      </c>
      <c r="X231" s="70">
        <v>44.257361708992811</v>
      </c>
    </row>
    <row r="232" spans="1:24" x14ac:dyDescent="0.25">
      <c r="A232">
        <v>231</v>
      </c>
      <c r="B232">
        <v>493604.093411999</v>
      </c>
      <c r="C232">
        <v>5180858.8683700003</v>
      </c>
      <c r="D232" t="s">
        <v>9</v>
      </c>
      <c r="E232" s="66">
        <v>6</v>
      </c>
      <c r="F232" s="68">
        <v>48.056102362204719</v>
      </c>
      <c r="G232" s="58">
        <v>0.81839635476295403</v>
      </c>
      <c r="H232" s="58">
        <v>0.63087703166577336</v>
      </c>
      <c r="I232" s="58">
        <v>0.1938252086078173</v>
      </c>
      <c r="J232" s="58">
        <v>0.81190935669360764</v>
      </c>
      <c r="K232" s="58">
        <v>0.2562195731175349</v>
      </c>
      <c r="L232" s="67">
        <f t="shared" si="4"/>
        <v>81.839635476295399</v>
      </c>
      <c r="M232" s="67">
        <f t="shared" si="4"/>
        <v>63.087703166577334</v>
      </c>
      <c r="N232" s="67">
        <f t="shared" si="4"/>
        <v>19.382520860781728</v>
      </c>
      <c r="O232" s="67">
        <f t="shared" si="4"/>
        <v>81.190935669360769</v>
      </c>
      <c r="P232" s="67">
        <f t="shared" si="4"/>
        <v>25.621957311753491</v>
      </c>
      <c r="S232" s="70">
        <v>48.056102362204719</v>
      </c>
      <c r="T232" s="70">
        <v>81.839635476295399</v>
      </c>
      <c r="U232" s="70">
        <v>63.087703166577334</v>
      </c>
      <c r="V232" s="70">
        <v>19.382520860781728</v>
      </c>
      <c r="W232" s="70">
        <v>81.190935669360769</v>
      </c>
      <c r="X232" s="70">
        <v>25.621957311753491</v>
      </c>
    </row>
    <row r="233" spans="1:24" x14ac:dyDescent="0.25">
      <c r="A233">
        <v>232</v>
      </c>
      <c r="B233">
        <v>493642.625925</v>
      </c>
      <c r="C233">
        <v>5180861.3212599903</v>
      </c>
      <c r="D233" t="s">
        <v>15</v>
      </c>
      <c r="E233" s="66">
        <v>1</v>
      </c>
      <c r="F233" s="68">
        <v>50.944624409448814</v>
      </c>
      <c r="G233" s="58">
        <v>0.8765945321558396</v>
      </c>
      <c r="H233" s="58">
        <v>0.60753422175865102</v>
      </c>
      <c r="I233" s="58">
        <v>0.3248478260869565</v>
      </c>
      <c r="J233" s="58">
        <v>0.87149948018939738</v>
      </c>
      <c r="K233" s="58">
        <v>0.33660692363002154</v>
      </c>
      <c r="L233" s="67">
        <f t="shared" si="4"/>
        <v>87.659453215583966</v>
      </c>
      <c r="M233" s="67">
        <f t="shared" si="4"/>
        <v>60.753422175865104</v>
      </c>
      <c r="N233" s="67">
        <f t="shared" si="4"/>
        <v>32.484782608695653</v>
      </c>
      <c r="O233" s="67">
        <f t="shared" si="4"/>
        <v>87.149948018939739</v>
      </c>
      <c r="P233" s="67">
        <f t="shared" si="4"/>
        <v>33.660692363002156</v>
      </c>
      <c r="S233" s="70">
        <v>50.944624409448814</v>
      </c>
      <c r="T233" s="70">
        <v>87.659453215583966</v>
      </c>
      <c r="U233" s="70">
        <v>60.753422175865104</v>
      </c>
      <c r="V233" s="70">
        <v>32.484782608695653</v>
      </c>
      <c r="W233" s="70">
        <v>87.149948018939739</v>
      </c>
      <c r="X233" s="70">
        <v>33.660692363002156</v>
      </c>
    </row>
    <row r="234" spans="1:24" x14ac:dyDescent="0.25">
      <c r="A234">
        <v>233</v>
      </c>
      <c r="B234">
        <v>493667.907851998</v>
      </c>
      <c r="C234">
        <v>5180857.0227399804</v>
      </c>
      <c r="D234" t="s">
        <v>15</v>
      </c>
      <c r="E234" s="66">
        <v>1</v>
      </c>
      <c r="F234" s="68">
        <v>51.820500000000003</v>
      </c>
      <c r="G234" s="58">
        <v>0.98422619951929258</v>
      </c>
      <c r="H234" s="58">
        <v>0.67300526804132166</v>
      </c>
      <c r="I234" s="58">
        <v>0.4789323671497584</v>
      </c>
      <c r="J234" s="58">
        <v>0.98008819711713924</v>
      </c>
      <c r="K234" s="58">
        <v>0.45987012251631326</v>
      </c>
      <c r="L234" s="67">
        <f t="shared" si="4"/>
        <v>98.422619951929263</v>
      </c>
      <c r="M234" s="67">
        <f t="shared" si="4"/>
        <v>67.300526804132161</v>
      </c>
      <c r="N234" s="67">
        <f t="shared" si="4"/>
        <v>47.893236714975842</v>
      </c>
      <c r="O234" s="67">
        <f t="shared" si="4"/>
        <v>98.008819711713926</v>
      </c>
      <c r="P234" s="67">
        <f t="shared" si="4"/>
        <v>45.987012251631327</v>
      </c>
      <c r="S234" s="70">
        <v>51.820500000000003</v>
      </c>
      <c r="T234" s="70">
        <v>98.422619951929263</v>
      </c>
      <c r="U234" s="70">
        <v>67.300526804132161</v>
      </c>
      <c r="V234" s="70">
        <v>47.893236714975842</v>
      </c>
      <c r="W234" s="70">
        <v>98.008819711713926</v>
      </c>
      <c r="X234" s="70">
        <v>45.987012251631327</v>
      </c>
    </row>
    <row r="235" spans="1:24" x14ac:dyDescent="0.25">
      <c r="A235">
        <v>234</v>
      </c>
      <c r="B235">
        <v>493699.82406800002</v>
      </c>
      <c r="C235">
        <v>5180864.6565899802</v>
      </c>
      <c r="D235" t="s">
        <v>15</v>
      </c>
      <c r="E235" s="66">
        <v>2</v>
      </c>
      <c r="F235" s="68">
        <v>65.772350393700791</v>
      </c>
      <c r="G235" s="58">
        <v>1.2133766361841873</v>
      </c>
      <c r="H235" s="58">
        <v>0.75600569207633839</v>
      </c>
      <c r="I235" s="58">
        <v>0.56907308377896615</v>
      </c>
      <c r="J235" s="58">
        <v>1.2373602324163213</v>
      </c>
      <c r="K235" s="58">
        <v>0.52613292540990719</v>
      </c>
      <c r="L235" s="67">
        <f t="shared" si="4"/>
        <v>121.33766361841873</v>
      </c>
      <c r="M235" s="67">
        <f t="shared" si="4"/>
        <v>75.600569207633839</v>
      </c>
      <c r="N235" s="67">
        <f t="shared" si="4"/>
        <v>56.907308377896612</v>
      </c>
      <c r="O235" s="67">
        <f t="shared" si="4"/>
        <v>123.73602324163213</v>
      </c>
      <c r="P235" s="67">
        <f t="shared" si="4"/>
        <v>52.61329254099072</v>
      </c>
      <c r="S235" s="70">
        <v>65.772350393700791</v>
      </c>
      <c r="T235" s="70">
        <v>121.33766361841873</v>
      </c>
      <c r="U235" s="70">
        <v>75.600569207633839</v>
      </c>
      <c r="V235" s="70">
        <v>56.907308377896612</v>
      </c>
      <c r="W235" s="70">
        <v>123.73602324163213</v>
      </c>
      <c r="X235" s="70">
        <v>52.61329254099072</v>
      </c>
    </row>
    <row r="236" spans="1:24" x14ac:dyDescent="0.25">
      <c r="A236">
        <v>235</v>
      </c>
      <c r="B236">
        <v>493731.73648899799</v>
      </c>
      <c r="C236">
        <v>5180868.7346999804</v>
      </c>
      <c r="D236" t="s">
        <v>15</v>
      </c>
      <c r="E236" s="66">
        <v>3</v>
      </c>
      <c r="F236" s="68">
        <v>63.675933858267719</v>
      </c>
      <c r="G236" s="58">
        <v>0.97364455598374799</v>
      </c>
      <c r="H236" s="58">
        <v>0.70131132031832633</v>
      </c>
      <c r="I236" s="58">
        <v>0.51420700511609607</v>
      </c>
      <c r="J236" s="58">
        <v>0.97352009252384197</v>
      </c>
      <c r="K236" s="58">
        <v>0.47106487083803666</v>
      </c>
      <c r="L236" s="67">
        <f t="shared" si="4"/>
        <v>97.364455598374803</v>
      </c>
      <c r="M236" s="67">
        <f t="shared" si="4"/>
        <v>70.131132031832635</v>
      </c>
      <c r="N236" s="67">
        <f t="shared" si="4"/>
        <v>51.42070051160961</v>
      </c>
      <c r="O236" s="67">
        <f t="shared" si="4"/>
        <v>97.352009252384192</v>
      </c>
      <c r="P236" s="67">
        <f t="shared" si="4"/>
        <v>47.106487083803664</v>
      </c>
      <c r="S236" s="70">
        <v>63.675933858267719</v>
      </c>
      <c r="T236" s="70">
        <v>97.364455598374803</v>
      </c>
      <c r="U236" s="70">
        <v>70.131132031832635</v>
      </c>
      <c r="V236" s="70">
        <v>51.42070051160961</v>
      </c>
      <c r="W236" s="70">
        <v>97.352009252384192</v>
      </c>
      <c r="X236" s="70">
        <v>47.106487083803664</v>
      </c>
    </row>
    <row r="237" spans="1:24" x14ac:dyDescent="0.25">
      <c r="A237">
        <v>236</v>
      </c>
      <c r="B237">
        <v>493763.62173200003</v>
      </c>
      <c r="C237">
        <v>5180846.6992800003</v>
      </c>
      <c r="D237" t="s">
        <v>15</v>
      </c>
      <c r="E237" s="66">
        <v>4</v>
      </c>
      <c r="F237" s="68">
        <v>69.239434645669292</v>
      </c>
      <c r="G237" s="58">
        <v>1.0793081489974889</v>
      </c>
      <c r="H237" s="58">
        <v>0.76457679321324479</v>
      </c>
      <c r="I237" s="58">
        <v>0.5842245989304814</v>
      </c>
      <c r="J237" s="58">
        <v>1.0214216758690882</v>
      </c>
      <c r="K237" s="58">
        <v>0.58736481168572985</v>
      </c>
      <c r="L237" s="67">
        <f t="shared" si="4"/>
        <v>107.9308148997489</v>
      </c>
      <c r="M237" s="67">
        <f t="shared" si="4"/>
        <v>76.457679321324477</v>
      </c>
      <c r="N237" s="67">
        <f t="shared" si="4"/>
        <v>58.422459893048142</v>
      </c>
      <c r="O237" s="67">
        <f t="shared" si="4"/>
        <v>102.14216758690881</v>
      </c>
      <c r="P237" s="67">
        <f t="shared" si="4"/>
        <v>58.736481168572986</v>
      </c>
      <c r="S237" s="70">
        <v>69.239434645669292</v>
      </c>
      <c r="T237" s="70">
        <v>107.9308148997489</v>
      </c>
      <c r="U237" s="70">
        <v>76.457679321324477</v>
      </c>
      <c r="V237" s="70">
        <v>58.422459893048142</v>
      </c>
      <c r="W237" s="70">
        <v>102.14216758690881</v>
      </c>
      <c r="X237" s="70">
        <v>58.736481168572986</v>
      </c>
    </row>
    <row r="238" spans="1:24" x14ac:dyDescent="0.25">
      <c r="A238">
        <v>237</v>
      </c>
      <c r="B238">
        <v>493798.241069999</v>
      </c>
      <c r="C238">
        <v>5180860.3842399903</v>
      </c>
      <c r="D238" t="s">
        <v>15</v>
      </c>
      <c r="E238" s="66">
        <v>5</v>
      </c>
      <c r="F238" s="68">
        <v>53.011592913385819</v>
      </c>
      <c r="G238" s="58">
        <v>0.89791209827339635</v>
      </c>
      <c r="H238" s="58">
        <v>0.60477044504004818</v>
      </c>
      <c r="I238" s="58">
        <v>0.36515151515151517</v>
      </c>
      <c r="J238" s="58">
        <v>0.92053007956616417</v>
      </c>
      <c r="K238" s="58">
        <v>0.35434779684117818</v>
      </c>
      <c r="L238" s="67">
        <f t="shared" si="4"/>
        <v>89.791209827339628</v>
      </c>
      <c r="M238" s="67">
        <f t="shared" si="4"/>
        <v>60.477044504004816</v>
      </c>
      <c r="N238" s="67">
        <f t="shared" si="4"/>
        <v>36.515151515151516</v>
      </c>
      <c r="O238" s="67">
        <f t="shared" si="4"/>
        <v>92.053007956616412</v>
      </c>
      <c r="P238" s="67">
        <f t="shared" si="4"/>
        <v>35.434779684117821</v>
      </c>
      <c r="S238" s="70">
        <v>53.011592913385819</v>
      </c>
      <c r="T238" s="70">
        <v>89.791209827339628</v>
      </c>
      <c r="U238" s="70">
        <v>60.477044504004816</v>
      </c>
      <c r="V238" s="70">
        <v>36.515151515151516</v>
      </c>
      <c r="W238" s="70">
        <v>92.053007956616412</v>
      </c>
      <c r="X238" s="70">
        <v>35.434779684117821</v>
      </c>
    </row>
    <row r="239" spans="1:24" x14ac:dyDescent="0.25">
      <c r="A239">
        <v>238</v>
      </c>
      <c r="B239">
        <v>493827.45429000002</v>
      </c>
      <c r="C239">
        <v>5180862.3015200002</v>
      </c>
      <c r="D239" t="s">
        <v>15</v>
      </c>
      <c r="E239" s="66">
        <v>5</v>
      </c>
      <c r="F239" s="68">
        <v>63.678433464566936</v>
      </c>
      <c r="G239" s="58">
        <v>1.211757064647969</v>
      </c>
      <c r="H239" s="58">
        <v>0.81596765657076631</v>
      </c>
      <c r="I239" s="58">
        <v>0.82251082251082253</v>
      </c>
      <c r="J239" s="58">
        <v>1.2401941431080206</v>
      </c>
      <c r="K239" s="58">
        <v>0.70115511107781081</v>
      </c>
      <c r="L239" s="67">
        <f t="shared" si="4"/>
        <v>121.17570646479689</v>
      </c>
      <c r="M239" s="67">
        <f t="shared" si="4"/>
        <v>81.596765657076631</v>
      </c>
      <c r="N239" s="67">
        <f t="shared" si="4"/>
        <v>82.251082251082252</v>
      </c>
      <c r="O239" s="67">
        <f t="shared" si="4"/>
        <v>124.01941431080206</v>
      </c>
      <c r="P239" s="67">
        <f t="shared" si="4"/>
        <v>70.115511107781074</v>
      </c>
      <c r="S239" s="70">
        <v>63.678433464566936</v>
      </c>
      <c r="T239" s="70">
        <v>121.17570646479689</v>
      </c>
      <c r="U239" s="70">
        <v>81.596765657076631</v>
      </c>
      <c r="V239" s="70">
        <v>82.251082251082252</v>
      </c>
      <c r="W239" s="70">
        <v>124.01941431080206</v>
      </c>
      <c r="X239" s="70">
        <v>70.115511107781074</v>
      </c>
    </row>
    <row r="240" spans="1:24" x14ac:dyDescent="0.25">
      <c r="A240">
        <v>239</v>
      </c>
      <c r="B240">
        <v>493858.43561599799</v>
      </c>
      <c r="C240">
        <v>5180848.0880899904</v>
      </c>
      <c r="D240" t="s">
        <v>15</v>
      </c>
      <c r="E240" s="66">
        <v>6</v>
      </c>
      <c r="F240" s="68">
        <v>69.625746062992135</v>
      </c>
      <c r="G240" s="58">
        <v>1.0605694359331086</v>
      </c>
      <c r="H240" s="58">
        <v>0.71627754430002788</v>
      </c>
      <c r="I240" s="58">
        <v>0.60086580086580088</v>
      </c>
      <c r="J240" s="58">
        <v>1.0405340867414656</v>
      </c>
      <c r="K240" s="58">
        <v>0.55516394066193619</v>
      </c>
      <c r="L240" s="67">
        <f t="shared" si="4"/>
        <v>106.05694359331086</v>
      </c>
      <c r="M240" s="67">
        <f t="shared" si="4"/>
        <v>71.627754430002781</v>
      </c>
      <c r="N240" s="67">
        <f t="shared" si="4"/>
        <v>60.086580086580085</v>
      </c>
      <c r="O240" s="67">
        <f t="shared" si="4"/>
        <v>104.05340867414657</v>
      </c>
      <c r="P240" s="67">
        <f t="shared" si="4"/>
        <v>55.516394066193619</v>
      </c>
      <c r="S240" s="70">
        <v>69.625746062992135</v>
      </c>
      <c r="T240" s="70">
        <v>106.05694359331086</v>
      </c>
      <c r="U240" s="70">
        <v>71.627754430002781</v>
      </c>
      <c r="V240" s="70">
        <v>60.086580086580085</v>
      </c>
      <c r="W240" s="70">
        <v>104.05340867414657</v>
      </c>
      <c r="X240" s="70">
        <v>55.516394066193619</v>
      </c>
    </row>
    <row r="241" spans="1:24" x14ac:dyDescent="0.25">
      <c r="A241">
        <v>240</v>
      </c>
      <c r="B241">
        <v>493884.760519</v>
      </c>
      <c r="C241">
        <v>5180880.6179999802</v>
      </c>
      <c r="D241" t="s">
        <v>15</v>
      </c>
      <c r="E241" s="66">
        <v>6</v>
      </c>
      <c r="F241" s="68">
        <v>45.927379133858267</v>
      </c>
      <c r="G241" s="58">
        <v>0.75352197987315006</v>
      </c>
      <c r="H241" s="58">
        <v>0.51478403802919459</v>
      </c>
      <c r="I241" s="58">
        <v>0.26471861471861469</v>
      </c>
      <c r="J241" s="58">
        <v>0.74042957938582932</v>
      </c>
      <c r="K241" s="58">
        <v>0.23971055092945173</v>
      </c>
      <c r="L241" s="67">
        <f t="shared" si="4"/>
        <v>75.352197987315009</v>
      </c>
      <c r="M241" s="67">
        <f t="shared" si="4"/>
        <v>51.478403802919459</v>
      </c>
      <c r="N241" s="67">
        <f t="shared" si="4"/>
        <v>26.47186147186147</v>
      </c>
      <c r="O241" s="67">
        <f t="shared" si="4"/>
        <v>74.04295793858293</v>
      </c>
      <c r="P241" s="67">
        <f t="shared" si="4"/>
        <v>23.971055092945175</v>
      </c>
      <c r="S241" s="70">
        <v>45.927379133858267</v>
      </c>
      <c r="T241" s="70">
        <v>75.352197987315009</v>
      </c>
      <c r="U241" s="70">
        <v>51.478403802919459</v>
      </c>
      <c r="V241" s="70">
        <v>26.47186147186147</v>
      </c>
      <c r="W241" s="70">
        <v>74.04295793858293</v>
      </c>
      <c r="X241" s="70">
        <v>23.971055092945175</v>
      </c>
    </row>
    <row r="242" spans="1:24" x14ac:dyDescent="0.25">
      <c r="A242">
        <v>241</v>
      </c>
      <c r="B242">
        <v>493923.18883200001</v>
      </c>
      <c r="C242">
        <v>5180872.2048300002</v>
      </c>
      <c r="D242" t="s">
        <v>24</v>
      </c>
      <c r="E242" s="66">
        <v>1</v>
      </c>
      <c r="F242" s="68">
        <v>43.781640213723279</v>
      </c>
      <c r="G242" s="58">
        <v>1.0026479317078067</v>
      </c>
      <c r="H242" s="58">
        <v>0.69904188588754423</v>
      </c>
      <c r="I242" s="58">
        <v>0.66768336964415398</v>
      </c>
      <c r="J242" s="58">
        <v>1.030416425109324</v>
      </c>
      <c r="K242" s="58">
        <v>0.43388859680536285</v>
      </c>
      <c r="L242" s="67">
        <f t="shared" si="4"/>
        <v>100.26479317078068</v>
      </c>
      <c r="M242" s="67">
        <f t="shared" si="4"/>
        <v>69.904188588754423</v>
      </c>
      <c r="N242" s="67">
        <f t="shared" si="4"/>
        <v>66.768336964415397</v>
      </c>
      <c r="O242" s="67">
        <f t="shared" si="4"/>
        <v>103.04164251093239</v>
      </c>
      <c r="P242" s="67">
        <f t="shared" si="4"/>
        <v>43.388859680536285</v>
      </c>
      <c r="S242" s="70">
        <v>43.781640213723279</v>
      </c>
      <c r="T242" s="70">
        <v>100.26479317078068</v>
      </c>
      <c r="U242" s="70">
        <v>69.904188588754423</v>
      </c>
      <c r="V242" s="70">
        <v>66.768336964415397</v>
      </c>
      <c r="W242" s="70">
        <v>103.04164251093239</v>
      </c>
      <c r="X242" s="70">
        <v>43.388859680536285</v>
      </c>
    </row>
    <row r="243" spans="1:24" x14ac:dyDescent="0.25">
      <c r="A243">
        <v>242</v>
      </c>
      <c r="B243">
        <v>493955.09288900002</v>
      </c>
      <c r="C243">
        <v>5180868.1722100005</v>
      </c>
      <c r="D243" t="s">
        <v>24</v>
      </c>
      <c r="E243" s="66">
        <v>2</v>
      </c>
      <c r="F243" s="68">
        <v>60.673333369803061</v>
      </c>
      <c r="G243" s="58">
        <v>1.1922801496679911</v>
      </c>
      <c r="H243" s="58">
        <v>0.81728947266704632</v>
      </c>
      <c r="I243" s="58">
        <v>0.76910279263220438</v>
      </c>
      <c r="J243" s="58">
        <v>1.1803304858637942</v>
      </c>
      <c r="K243" s="58">
        <v>0.66409644094905707</v>
      </c>
      <c r="L243" s="67">
        <f t="shared" si="4"/>
        <v>119.22801496679911</v>
      </c>
      <c r="M243" s="67">
        <f t="shared" si="4"/>
        <v>81.728947266704637</v>
      </c>
      <c r="N243" s="67">
        <f t="shared" si="4"/>
        <v>76.910279263220431</v>
      </c>
      <c r="O243" s="67">
        <f t="shared" si="4"/>
        <v>118.03304858637942</v>
      </c>
      <c r="P243" s="67">
        <f t="shared" si="4"/>
        <v>66.409644094905701</v>
      </c>
      <c r="S243" s="70">
        <v>60.673333369803061</v>
      </c>
      <c r="T243" s="70">
        <v>119.22801496679911</v>
      </c>
      <c r="U243" s="70">
        <v>81.728947266704637</v>
      </c>
      <c r="V243" s="70">
        <v>76.910279263220431</v>
      </c>
      <c r="W243" s="70">
        <v>118.03304858637942</v>
      </c>
      <c r="X243" s="70">
        <v>66.409644094905701</v>
      </c>
    </row>
    <row r="244" spans="1:24" x14ac:dyDescent="0.25">
      <c r="A244">
        <v>243</v>
      </c>
      <c r="B244">
        <v>493986.992199998</v>
      </c>
      <c r="C244">
        <v>5180859.3615100002</v>
      </c>
      <c r="D244" t="s">
        <v>24</v>
      </c>
      <c r="E244" s="66">
        <v>3</v>
      </c>
      <c r="F244" s="68">
        <v>46.235069966746494</v>
      </c>
      <c r="G244" s="58">
        <v>1.12250470465587</v>
      </c>
      <c r="H244" s="58">
        <v>0.8412977085611697</v>
      </c>
      <c r="I244" s="58">
        <v>0.65745412997734975</v>
      </c>
      <c r="J244" s="58">
        <v>1.0863008019588871</v>
      </c>
      <c r="K244" s="58">
        <v>0.69082128631976392</v>
      </c>
      <c r="L244" s="67">
        <f t="shared" si="4"/>
        <v>112.250470465587</v>
      </c>
      <c r="M244" s="67">
        <f t="shared" si="4"/>
        <v>84.129770856116977</v>
      </c>
      <c r="N244" s="67">
        <f t="shared" si="4"/>
        <v>65.745412997734974</v>
      </c>
      <c r="O244" s="67">
        <f t="shared" si="4"/>
        <v>108.63008019588871</v>
      </c>
      <c r="P244" s="67">
        <f t="shared" si="4"/>
        <v>69.082128631976389</v>
      </c>
      <c r="S244" s="70">
        <v>46.235069966746494</v>
      </c>
      <c r="T244" s="70">
        <v>112.250470465587</v>
      </c>
      <c r="U244" s="70">
        <v>84.129770856116977</v>
      </c>
      <c r="V244" s="70">
        <v>65.745412997734974</v>
      </c>
      <c r="W244" s="70">
        <v>108.63008019588871</v>
      </c>
      <c r="X244" s="70">
        <v>69.082128631976389</v>
      </c>
    </row>
    <row r="245" spans="1:24" x14ac:dyDescent="0.25">
      <c r="A245">
        <v>244</v>
      </c>
      <c r="B245">
        <v>494016.170361</v>
      </c>
      <c r="C245">
        <v>5180863.3944100002</v>
      </c>
      <c r="D245" t="s">
        <v>24</v>
      </c>
      <c r="E245" s="66">
        <v>3</v>
      </c>
      <c r="F245" s="68">
        <v>51.891976348662105</v>
      </c>
      <c r="G245" s="58">
        <v>1.1639320582810864</v>
      </c>
      <c r="H245" s="58">
        <v>0.87297411181648144</v>
      </c>
      <c r="I245" s="58">
        <v>0.74875535541170235</v>
      </c>
      <c r="J245" s="58">
        <v>1.1235236758659646</v>
      </c>
      <c r="K245" s="58">
        <v>0.74658142716179998</v>
      </c>
      <c r="L245" s="67">
        <f t="shared" si="4"/>
        <v>116.39320582810863</v>
      </c>
      <c r="M245" s="67">
        <f t="shared" si="4"/>
        <v>87.297411181648144</v>
      </c>
      <c r="N245" s="67">
        <f t="shared" si="4"/>
        <v>74.875535541170237</v>
      </c>
      <c r="O245" s="67">
        <f t="shared" si="4"/>
        <v>112.35236758659646</v>
      </c>
      <c r="P245" s="67">
        <f t="shared" si="4"/>
        <v>74.658142716179995</v>
      </c>
      <c r="S245" s="70">
        <v>51.891976348662105</v>
      </c>
      <c r="T245" s="70">
        <v>116.39320582810863</v>
      </c>
      <c r="U245" s="70">
        <v>87.297411181648144</v>
      </c>
      <c r="V245" s="70">
        <v>74.875535541170237</v>
      </c>
      <c r="W245" s="70">
        <v>112.35236758659646</v>
      </c>
      <c r="X245" s="70">
        <v>74.658142716179995</v>
      </c>
    </row>
    <row r="246" spans="1:24" x14ac:dyDescent="0.25">
      <c r="A246">
        <v>245</v>
      </c>
      <c r="B246">
        <v>494050.810379998</v>
      </c>
      <c r="C246">
        <v>5180861.1869900003</v>
      </c>
      <c r="D246" t="s">
        <v>24</v>
      </c>
      <c r="E246" s="66">
        <v>4</v>
      </c>
      <c r="F246" s="68">
        <v>51.254016950671094</v>
      </c>
      <c r="G246" s="58">
        <v>1.0864775923830903</v>
      </c>
      <c r="H246" s="58">
        <v>0.75920852252839066</v>
      </c>
      <c r="I246" s="58">
        <v>0.66961527035056456</v>
      </c>
      <c r="J246" s="58">
        <v>1.1093682469000141</v>
      </c>
      <c r="K246" s="58">
        <v>0.52801857469834901</v>
      </c>
      <c r="L246" s="67">
        <f t="shared" si="4"/>
        <v>108.64775923830902</v>
      </c>
      <c r="M246" s="67">
        <f t="shared" si="4"/>
        <v>75.920852252839069</v>
      </c>
      <c r="N246" s="67">
        <f t="shared" si="4"/>
        <v>66.961527035056463</v>
      </c>
      <c r="O246" s="67">
        <f t="shared" si="4"/>
        <v>110.93682469000142</v>
      </c>
      <c r="P246" s="67">
        <f t="shared" si="4"/>
        <v>52.8018574698349</v>
      </c>
      <c r="S246" s="70">
        <v>51.254016950671094</v>
      </c>
      <c r="T246" s="70">
        <v>108.64775923830902</v>
      </c>
      <c r="U246" s="70">
        <v>75.920852252839069</v>
      </c>
      <c r="V246" s="70">
        <v>66.961527035056463</v>
      </c>
      <c r="W246" s="70">
        <v>110.93682469000142</v>
      </c>
      <c r="X246" s="70">
        <v>52.8018574698349</v>
      </c>
    </row>
    <row r="247" spans="1:24" x14ac:dyDescent="0.25">
      <c r="A247">
        <v>246</v>
      </c>
      <c r="B247">
        <v>494082.71162100002</v>
      </c>
      <c r="C247">
        <v>5180854.1547499904</v>
      </c>
      <c r="D247" t="s">
        <v>24</v>
      </c>
      <c r="E247" s="66">
        <v>5</v>
      </c>
      <c r="F247" s="68">
        <v>64.649184469925402</v>
      </c>
      <c r="G247" s="58">
        <v>1.1798580364014593</v>
      </c>
      <c r="H247" s="58">
        <v>0.80415798051324672</v>
      </c>
      <c r="I247" s="58">
        <v>0.73825757575757578</v>
      </c>
      <c r="J247" s="58">
        <v>1.1469523585021109</v>
      </c>
      <c r="K247" s="58">
        <v>0.70309641172753901</v>
      </c>
      <c r="L247" s="67">
        <f t="shared" si="4"/>
        <v>117.98580364014593</v>
      </c>
      <c r="M247" s="67">
        <f t="shared" si="4"/>
        <v>80.415798051324671</v>
      </c>
      <c r="N247" s="67">
        <f t="shared" si="4"/>
        <v>73.825757575757578</v>
      </c>
      <c r="O247" s="67">
        <f t="shared" si="4"/>
        <v>114.69523585021109</v>
      </c>
      <c r="P247" s="67">
        <f t="shared" si="4"/>
        <v>70.309641172753899</v>
      </c>
      <c r="S247" s="70">
        <v>64.649184469925402</v>
      </c>
      <c r="T247" s="70">
        <v>117.98580364014593</v>
      </c>
      <c r="U247" s="70">
        <v>80.415798051324671</v>
      </c>
      <c r="V247" s="70">
        <v>73.825757575757578</v>
      </c>
      <c r="W247" s="70">
        <v>114.69523585021109</v>
      </c>
      <c r="X247" s="70">
        <v>70.309641172753899</v>
      </c>
    </row>
    <row r="248" spans="1:24" x14ac:dyDescent="0.25">
      <c r="A248">
        <v>247</v>
      </c>
      <c r="B248">
        <v>494114.637672999</v>
      </c>
      <c r="C248">
        <v>5180872.3474000003</v>
      </c>
      <c r="D248" t="s">
        <v>24</v>
      </c>
      <c r="E248" s="66">
        <v>5</v>
      </c>
      <c r="F248" s="68">
        <v>52.742436467719983</v>
      </c>
      <c r="G248" s="58">
        <v>1.1709749081042788</v>
      </c>
      <c r="H248" s="58">
        <v>0.80228299268577175</v>
      </c>
      <c r="I248" s="58">
        <v>0.74848484848484853</v>
      </c>
      <c r="J248" s="58">
        <v>1.1380387831834387</v>
      </c>
      <c r="K248" s="58">
        <v>0.70326449969257065</v>
      </c>
      <c r="L248" s="67">
        <f t="shared" si="4"/>
        <v>117.09749081042789</v>
      </c>
      <c r="M248" s="67">
        <f t="shared" si="4"/>
        <v>80.228299268577175</v>
      </c>
      <c r="N248" s="67">
        <f t="shared" si="4"/>
        <v>74.848484848484858</v>
      </c>
      <c r="O248" s="67">
        <f t="shared" si="4"/>
        <v>113.80387831834386</v>
      </c>
      <c r="P248" s="67">
        <f t="shared" si="4"/>
        <v>70.326449969257069</v>
      </c>
      <c r="S248" s="70">
        <v>52.742436467719983</v>
      </c>
      <c r="T248" s="70">
        <v>117.09749081042789</v>
      </c>
      <c r="U248" s="70">
        <v>80.228299268577175</v>
      </c>
      <c r="V248" s="70">
        <v>74.848484848484858</v>
      </c>
      <c r="W248" s="70">
        <v>113.80387831834386</v>
      </c>
      <c r="X248" s="70">
        <v>70.326449969257069</v>
      </c>
    </row>
    <row r="249" spans="1:24" x14ac:dyDescent="0.25">
      <c r="A249">
        <v>248</v>
      </c>
      <c r="B249">
        <v>494145.15560300002</v>
      </c>
      <c r="C249">
        <v>5180849.02348</v>
      </c>
      <c r="D249" t="s">
        <v>24</v>
      </c>
      <c r="E249" s="66">
        <v>6</v>
      </c>
      <c r="F249" s="68">
        <v>70.540984005582445</v>
      </c>
      <c r="G249" s="58">
        <v>1.2809252838772012</v>
      </c>
      <c r="H249" s="58">
        <v>0.8570551517569186</v>
      </c>
      <c r="I249" s="58">
        <v>0.81538461538461537</v>
      </c>
      <c r="J249" s="58">
        <v>1.2970563249939924</v>
      </c>
      <c r="K249" s="58">
        <v>0.79372013960976684</v>
      </c>
      <c r="L249" s="67">
        <f t="shared" si="4"/>
        <v>128.09252838772011</v>
      </c>
      <c r="M249" s="67">
        <f t="shared" si="4"/>
        <v>85.705515175691858</v>
      </c>
      <c r="N249" s="67">
        <f t="shared" si="4"/>
        <v>81.538461538461533</v>
      </c>
      <c r="O249" s="67">
        <f t="shared" si="4"/>
        <v>129.70563249939923</v>
      </c>
      <c r="P249" s="67">
        <f t="shared" si="4"/>
        <v>79.372013960976687</v>
      </c>
      <c r="S249" s="70">
        <v>70.540984005582445</v>
      </c>
      <c r="T249" s="70">
        <v>128.09252838772011</v>
      </c>
      <c r="U249" s="70">
        <v>85.705515175691858</v>
      </c>
      <c r="V249" s="70">
        <v>81.538461538461533</v>
      </c>
      <c r="W249" s="70">
        <v>129.70563249939923</v>
      </c>
      <c r="X249" s="70">
        <v>79.372013960976687</v>
      </c>
    </row>
    <row r="250" spans="1:24" x14ac:dyDescent="0.25">
      <c r="A250">
        <v>249</v>
      </c>
      <c r="B250">
        <v>493445.578717998</v>
      </c>
      <c r="C250">
        <v>5180889.9313700004</v>
      </c>
      <c r="D250" t="s">
        <v>9</v>
      </c>
      <c r="E250" s="66">
        <v>1</v>
      </c>
      <c r="F250" s="68">
        <v>41.461614173228341</v>
      </c>
      <c r="G250" s="58">
        <v>1.1570092676090573</v>
      </c>
      <c r="H250" s="58">
        <v>0.82647488005290937</v>
      </c>
      <c r="I250" s="58">
        <v>0.73218557758031444</v>
      </c>
      <c r="J250" s="58">
        <v>1.1424107047289793</v>
      </c>
      <c r="K250" s="58">
        <v>0.73163346303070498</v>
      </c>
      <c r="L250" s="67">
        <f t="shared" si="4"/>
        <v>115.70092676090573</v>
      </c>
      <c r="M250" s="67">
        <f t="shared" si="4"/>
        <v>82.647488005290938</v>
      </c>
      <c r="N250" s="67">
        <f t="shared" si="4"/>
        <v>73.218557758031437</v>
      </c>
      <c r="O250" s="67">
        <f t="shared" si="4"/>
        <v>114.24107047289793</v>
      </c>
      <c r="P250" s="67">
        <f t="shared" si="4"/>
        <v>73.163346303070497</v>
      </c>
      <c r="S250" s="70">
        <v>41.461614173228341</v>
      </c>
      <c r="T250" s="70">
        <v>115.70092676090573</v>
      </c>
      <c r="U250" s="70">
        <v>82.647488005290938</v>
      </c>
      <c r="V250" s="70">
        <v>73.218557758031437</v>
      </c>
      <c r="W250" s="70">
        <v>114.24107047289793</v>
      </c>
      <c r="X250" s="70">
        <v>73.163346303070497</v>
      </c>
    </row>
    <row r="251" spans="1:24" x14ac:dyDescent="0.25">
      <c r="A251">
        <v>250</v>
      </c>
      <c r="B251">
        <v>493477.500961999</v>
      </c>
      <c r="C251">
        <v>5180903.0090199905</v>
      </c>
      <c r="D251" t="s">
        <v>9</v>
      </c>
      <c r="E251" s="66">
        <v>2</v>
      </c>
      <c r="F251" s="68">
        <v>52.337598425196845</v>
      </c>
      <c r="G251" s="58">
        <v>1.1615088492044841</v>
      </c>
      <c r="H251" s="58">
        <v>0.70988176853041707</v>
      </c>
      <c r="I251" s="58">
        <v>0.71693739696835668</v>
      </c>
      <c r="J251" s="58">
        <v>1.2107303124244793</v>
      </c>
      <c r="K251" s="58">
        <v>0.56282485936847615</v>
      </c>
      <c r="L251" s="67">
        <f t="shared" si="4"/>
        <v>116.15088492044841</v>
      </c>
      <c r="M251" s="67">
        <f t="shared" si="4"/>
        <v>70.988176853041708</v>
      </c>
      <c r="N251" s="67">
        <f t="shared" si="4"/>
        <v>71.693739696835664</v>
      </c>
      <c r="O251" s="67">
        <f t="shared" si="4"/>
        <v>121.07303124244793</v>
      </c>
      <c r="P251" s="67">
        <f t="shared" si="4"/>
        <v>56.282485936847614</v>
      </c>
      <c r="S251" s="70">
        <v>52.337598425196845</v>
      </c>
      <c r="T251" s="70">
        <v>116.15088492044841</v>
      </c>
      <c r="U251" s="70">
        <v>70.988176853041708</v>
      </c>
      <c r="V251" s="70">
        <v>71.693739696835664</v>
      </c>
      <c r="W251" s="70">
        <v>121.07303124244793</v>
      </c>
      <c r="X251" s="70">
        <v>56.282485936847614</v>
      </c>
    </row>
    <row r="252" spans="1:24" x14ac:dyDescent="0.25">
      <c r="A252">
        <v>251</v>
      </c>
      <c r="B252">
        <v>493509.39061900001</v>
      </c>
      <c r="C252">
        <v>5180886.0838599904</v>
      </c>
      <c r="D252" t="s">
        <v>9</v>
      </c>
      <c r="E252" s="66">
        <v>3</v>
      </c>
      <c r="F252" s="68">
        <v>38.927165354330718</v>
      </c>
      <c r="G252" s="58">
        <v>0.7815997439261092</v>
      </c>
      <c r="H252" s="58">
        <v>0.58188401415939128</v>
      </c>
      <c r="I252" s="58">
        <v>0.22255639097744359</v>
      </c>
      <c r="J252" s="58">
        <v>0.76925106607860316</v>
      </c>
      <c r="K252" s="58">
        <v>0.26037267105173306</v>
      </c>
      <c r="L252" s="67">
        <f t="shared" si="4"/>
        <v>78.15997439261092</v>
      </c>
      <c r="M252" s="67">
        <f t="shared" si="4"/>
        <v>58.188401415939126</v>
      </c>
      <c r="N252" s="67">
        <f t="shared" si="4"/>
        <v>22.255639097744361</v>
      </c>
      <c r="O252" s="67">
        <f t="shared" si="4"/>
        <v>76.925106607860315</v>
      </c>
      <c r="P252" s="67">
        <f t="shared" si="4"/>
        <v>26.037267105173306</v>
      </c>
      <c r="S252" s="70">
        <v>38.927165354330718</v>
      </c>
      <c r="T252" s="70">
        <v>78.15997439261092</v>
      </c>
      <c r="U252" s="70">
        <v>58.188401415939126</v>
      </c>
      <c r="V252" s="70">
        <v>22.255639097744361</v>
      </c>
      <c r="W252" s="70">
        <v>76.925106607860315</v>
      </c>
      <c r="X252" s="70">
        <v>26.037267105173306</v>
      </c>
    </row>
    <row r="253" spans="1:24" x14ac:dyDescent="0.25">
      <c r="A253">
        <v>252</v>
      </c>
      <c r="B253">
        <v>493543.70833300002</v>
      </c>
      <c r="C253">
        <v>5180893.1404100005</v>
      </c>
      <c r="D253" t="s">
        <v>9</v>
      </c>
      <c r="E253" s="66">
        <v>4</v>
      </c>
      <c r="F253" s="68">
        <v>40.6003937007874</v>
      </c>
      <c r="G253" s="58">
        <v>0.77943075556622909</v>
      </c>
      <c r="H253" s="58">
        <v>0.5740092927589765</v>
      </c>
      <c r="I253" s="58">
        <v>0.22772235815714076</v>
      </c>
      <c r="J253" s="58">
        <v>0.77728862895048623</v>
      </c>
      <c r="K253" s="58">
        <v>0.29022426921685818</v>
      </c>
      <c r="L253" s="67">
        <f t="shared" si="4"/>
        <v>77.943075556622915</v>
      </c>
      <c r="M253" s="67">
        <f t="shared" si="4"/>
        <v>57.400929275897653</v>
      </c>
      <c r="N253" s="67">
        <f t="shared" si="4"/>
        <v>22.772235815714076</v>
      </c>
      <c r="O253" s="67">
        <f t="shared" si="4"/>
        <v>77.728862895048621</v>
      </c>
      <c r="P253" s="67">
        <f t="shared" si="4"/>
        <v>29.022426921685817</v>
      </c>
      <c r="S253" s="70">
        <v>40.6003937007874</v>
      </c>
      <c r="T253" s="70">
        <v>77.943075556622915</v>
      </c>
      <c r="U253" s="70">
        <v>57.400929275897653</v>
      </c>
      <c r="V253" s="70">
        <v>22.772235815714076</v>
      </c>
      <c r="W253" s="70">
        <v>77.728862895048621</v>
      </c>
      <c r="X253" s="70">
        <v>29.022426921685817</v>
      </c>
    </row>
    <row r="254" spans="1:24" x14ac:dyDescent="0.25">
      <c r="A254">
        <v>253</v>
      </c>
      <c r="B254">
        <v>493573.21164499799</v>
      </c>
      <c r="C254">
        <v>5180890.6823100001</v>
      </c>
      <c r="D254" t="s">
        <v>9</v>
      </c>
      <c r="E254" s="66">
        <v>4</v>
      </c>
      <c r="F254" s="68">
        <v>48.695866141732274</v>
      </c>
      <c r="G254" s="58">
        <v>0.901133916608712</v>
      </c>
      <c r="H254" s="58">
        <v>0.64433165225045208</v>
      </c>
      <c r="I254" s="58">
        <v>0.35184139531965614</v>
      </c>
      <c r="J254" s="58">
        <v>0.90527967168320012</v>
      </c>
      <c r="K254" s="58">
        <v>0.38157354776426677</v>
      </c>
      <c r="L254" s="67">
        <f t="shared" si="4"/>
        <v>90.113391660871201</v>
      </c>
      <c r="M254" s="67">
        <f t="shared" si="4"/>
        <v>64.433165225045201</v>
      </c>
      <c r="N254" s="67">
        <f t="shared" si="4"/>
        <v>35.184139531965613</v>
      </c>
      <c r="O254" s="67">
        <f t="shared" si="4"/>
        <v>90.527967168320018</v>
      </c>
      <c r="P254" s="67">
        <f t="shared" si="4"/>
        <v>38.157354776426679</v>
      </c>
      <c r="S254" s="70">
        <v>48.695866141732274</v>
      </c>
      <c r="T254" s="70">
        <v>90.113391660871201</v>
      </c>
      <c r="U254" s="70">
        <v>64.433165225045201</v>
      </c>
      <c r="V254" s="70">
        <v>35.184139531965613</v>
      </c>
      <c r="W254" s="70">
        <v>90.527967168320018</v>
      </c>
      <c r="X254" s="70">
        <v>38.157354776426679</v>
      </c>
    </row>
    <row r="255" spans="1:24" x14ac:dyDescent="0.25">
      <c r="A255">
        <v>254</v>
      </c>
      <c r="B255">
        <v>493605.127092999</v>
      </c>
      <c r="C255">
        <v>5180897.6489199903</v>
      </c>
      <c r="D255" t="s">
        <v>9</v>
      </c>
      <c r="E255" s="66">
        <v>5</v>
      </c>
      <c r="F255" s="68">
        <v>58.759842519685037</v>
      </c>
      <c r="G255" s="58">
        <v>1.0455460026066239</v>
      </c>
      <c r="H255" s="58">
        <v>0.77811322624522183</v>
      </c>
      <c r="I255" s="58">
        <v>0.61722488038277512</v>
      </c>
      <c r="J255" s="58">
        <v>1.021949264677996</v>
      </c>
      <c r="K255" s="58">
        <v>0.61189789469285127</v>
      </c>
      <c r="L255" s="67">
        <f t="shared" si="4"/>
        <v>104.55460026066238</v>
      </c>
      <c r="M255" s="67">
        <f t="shared" si="4"/>
        <v>77.811322624522177</v>
      </c>
      <c r="N255" s="67">
        <f t="shared" si="4"/>
        <v>61.722488038277511</v>
      </c>
      <c r="O255" s="67">
        <f t="shared" si="4"/>
        <v>102.19492646779959</v>
      </c>
      <c r="P255" s="67">
        <f t="shared" si="4"/>
        <v>61.189789469285131</v>
      </c>
      <c r="S255" s="70">
        <v>58.759842519685037</v>
      </c>
      <c r="T255" s="70">
        <v>104.55460026066238</v>
      </c>
      <c r="U255" s="70">
        <v>77.811322624522177</v>
      </c>
      <c r="V255" s="70">
        <v>61.722488038277511</v>
      </c>
      <c r="W255" s="70">
        <v>102.19492646779959</v>
      </c>
      <c r="X255" s="70">
        <v>61.189789469285131</v>
      </c>
    </row>
    <row r="256" spans="1:24" x14ac:dyDescent="0.25">
      <c r="A256">
        <v>255</v>
      </c>
      <c r="B256">
        <v>493637.025738</v>
      </c>
      <c r="C256">
        <v>5180888.8363600001</v>
      </c>
      <c r="D256" t="s">
        <v>9</v>
      </c>
      <c r="E256" s="66">
        <v>6</v>
      </c>
      <c r="F256" s="68">
        <v>54.035433070866134</v>
      </c>
      <c r="G256" s="58">
        <v>1.0491189226343929</v>
      </c>
      <c r="H256" s="58">
        <v>0.80229266962425971</v>
      </c>
      <c r="I256" s="58">
        <v>0.56397201831984434</v>
      </c>
      <c r="J256" s="58">
        <v>1.0392137841594689</v>
      </c>
      <c r="K256" s="58">
        <v>0.6069864692019129</v>
      </c>
      <c r="L256" s="67">
        <f t="shared" si="4"/>
        <v>104.91189226343928</v>
      </c>
      <c r="M256" s="67">
        <f t="shared" si="4"/>
        <v>80.229266962425967</v>
      </c>
      <c r="N256" s="67">
        <f t="shared" si="4"/>
        <v>56.397201831984432</v>
      </c>
      <c r="O256" s="67">
        <f t="shared" si="4"/>
        <v>103.92137841594689</v>
      </c>
      <c r="P256" s="67">
        <f t="shared" si="4"/>
        <v>60.698646920191294</v>
      </c>
      <c r="S256" s="70">
        <v>54.035433070866134</v>
      </c>
      <c r="T256" s="70">
        <v>104.91189226343928</v>
      </c>
      <c r="U256" s="70">
        <v>80.229266962425967</v>
      </c>
      <c r="V256" s="70">
        <v>56.397201831984432</v>
      </c>
      <c r="W256" s="70">
        <v>103.92137841594689</v>
      </c>
      <c r="X256" s="70">
        <v>60.698646920191294</v>
      </c>
    </row>
    <row r="257" spans="1:24" x14ac:dyDescent="0.25">
      <c r="A257">
        <v>256</v>
      </c>
      <c r="B257">
        <v>493668.941824999</v>
      </c>
      <c r="C257">
        <v>5180896.47004</v>
      </c>
      <c r="D257" t="s">
        <v>15</v>
      </c>
      <c r="E257" s="66">
        <v>1</v>
      </c>
      <c r="F257" s="68">
        <v>71.161429133858263</v>
      </c>
      <c r="G257" s="58">
        <v>1.0364361300310103</v>
      </c>
      <c r="H257" s="58">
        <v>0.72707113716940786</v>
      </c>
      <c r="I257" s="58">
        <v>0.52319565217391295</v>
      </c>
      <c r="J257" s="58">
        <v>1.0215586611161804</v>
      </c>
      <c r="K257" s="58">
        <v>0.49984294107643529</v>
      </c>
      <c r="L257" s="67">
        <f t="shared" si="4"/>
        <v>103.64361300310104</v>
      </c>
      <c r="M257" s="67">
        <f t="shared" si="4"/>
        <v>72.707113716940782</v>
      </c>
      <c r="N257" s="67">
        <f t="shared" si="4"/>
        <v>52.319565217391293</v>
      </c>
      <c r="O257" s="67">
        <f t="shared" si="4"/>
        <v>102.15586611161804</v>
      </c>
      <c r="P257" s="67">
        <f t="shared" si="4"/>
        <v>49.984294107643528</v>
      </c>
      <c r="S257" s="70">
        <v>71.161429133858263</v>
      </c>
      <c r="T257" s="70">
        <v>103.64361300310104</v>
      </c>
      <c r="U257" s="70">
        <v>72.707113716940782</v>
      </c>
      <c r="V257" s="70">
        <v>52.319565217391293</v>
      </c>
      <c r="W257" s="70">
        <v>102.15586611161804</v>
      </c>
      <c r="X257" s="70">
        <v>49.984294107643528</v>
      </c>
    </row>
    <row r="258" spans="1:24" x14ac:dyDescent="0.25">
      <c r="A258">
        <v>257</v>
      </c>
      <c r="B258">
        <v>493700.854097998</v>
      </c>
      <c r="C258">
        <v>5180900.5479899803</v>
      </c>
      <c r="D258" t="s">
        <v>15</v>
      </c>
      <c r="E258" s="66">
        <v>1</v>
      </c>
      <c r="F258" s="68">
        <v>53.946622047244091</v>
      </c>
      <c r="G258" s="58">
        <v>0.98818781818928902</v>
      </c>
      <c r="H258" s="58">
        <v>0.68378395451979768</v>
      </c>
      <c r="I258" s="58">
        <v>0.45406895037329814</v>
      </c>
      <c r="J258" s="58">
        <v>0.9793072461420228</v>
      </c>
      <c r="K258" s="58">
        <v>0.43659963078239805</v>
      </c>
      <c r="L258" s="67">
        <f t="shared" ref="L258:P308" si="5">G258*100</f>
        <v>98.818781818928898</v>
      </c>
      <c r="M258" s="67">
        <f t="shared" si="5"/>
        <v>68.37839545197977</v>
      </c>
      <c r="N258" s="67">
        <f t="shared" si="5"/>
        <v>45.406895037329811</v>
      </c>
      <c r="O258" s="67">
        <f t="shared" si="5"/>
        <v>97.930724614202276</v>
      </c>
      <c r="P258" s="67">
        <f t="shared" si="5"/>
        <v>43.659963078239805</v>
      </c>
      <c r="S258" s="70">
        <v>53.946622047244091</v>
      </c>
      <c r="T258" s="70">
        <v>98.818781818928898</v>
      </c>
      <c r="U258" s="70">
        <v>68.37839545197977</v>
      </c>
      <c r="V258" s="70">
        <v>45.406895037329811</v>
      </c>
      <c r="W258" s="70">
        <v>97.930724614202276</v>
      </c>
      <c r="X258" s="70">
        <v>43.659963078239805</v>
      </c>
    </row>
    <row r="259" spans="1:24" x14ac:dyDescent="0.25">
      <c r="A259">
        <v>258</v>
      </c>
      <c r="B259">
        <v>493732.739057998</v>
      </c>
      <c r="C259">
        <v>5180878.5124000004</v>
      </c>
      <c r="D259" t="s">
        <v>15</v>
      </c>
      <c r="E259" s="66">
        <v>3</v>
      </c>
      <c r="F259" s="68">
        <v>65.223636220472443</v>
      </c>
      <c r="G259" s="58">
        <v>0.99775928159919947</v>
      </c>
      <c r="H259" s="58">
        <v>0.71871385555335976</v>
      </c>
      <c r="I259" s="58">
        <v>0.55051160960251877</v>
      </c>
      <c r="J259" s="58">
        <v>1.0009512118552295</v>
      </c>
      <c r="K259" s="58">
        <v>0.51714461462548877</v>
      </c>
      <c r="L259" s="67">
        <f t="shared" si="5"/>
        <v>99.775928159919943</v>
      </c>
      <c r="M259" s="67">
        <f t="shared" si="5"/>
        <v>71.871385555335976</v>
      </c>
      <c r="N259" s="67">
        <f t="shared" si="5"/>
        <v>55.051160960251877</v>
      </c>
      <c r="O259" s="67">
        <f t="shared" si="5"/>
        <v>100.09512118552296</v>
      </c>
      <c r="P259" s="67">
        <f t="shared" si="5"/>
        <v>51.714461462548876</v>
      </c>
      <c r="S259" s="70">
        <v>65.223636220472443</v>
      </c>
      <c r="T259" s="70">
        <v>99.775928159919943</v>
      </c>
      <c r="U259" s="70">
        <v>71.871385555335976</v>
      </c>
      <c r="V259" s="70">
        <v>55.051160960251877</v>
      </c>
      <c r="W259" s="70">
        <v>100.09512118552296</v>
      </c>
      <c r="X259" s="70">
        <v>51.714461462548876</v>
      </c>
    </row>
    <row r="260" spans="1:24" x14ac:dyDescent="0.25">
      <c r="A260">
        <v>259</v>
      </c>
      <c r="B260">
        <v>493764.663158999</v>
      </c>
      <c r="C260">
        <v>5180893.9251399804</v>
      </c>
      <c r="D260" t="s">
        <v>15</v>
      </c>
      <c r="E260" s="66">
        <v>3</v>
      </c>
      <c r="F260" s="68">
        <v>64.610937007874014</v>
      </c>
      <c r="G260" s="58">
        <v>1.070011790740135</v>
      </c>
      <c r="H260" s="58">
        <v>0.773637351208178</v>
      </c>
      <c r="I260" s="58">
        <v>0.55584415584415581</v>
      </c>
      <c r="J260" s="58">
        <v>1.0758036551493262</v>
      </c>
      <c r="K260" s="58">
        <v>0.56971718369733526</v>
      </c>
      <c r="L260" s="67">
        <f t="shared" si="5"/>
        <v>107.00117907401349</v>
      </c>
      <c r="M260" s="67">
        <f t="shared" si="5"/>
        <v>77.363735120817807</v>
      </c>
      <c r="N260" s="67">
        <f t="shared" si="5"/>
        <v>55.584415584415581</v>
      </c>
      <c r="O260" s="67">
        <f t="shared" si="5"/>
        <v>107.58036551493262</v>
      </c>
      <c r="P260" s="67">
        <f t="shared" si="5"/>
        <v>56.971718369733523</v>
      </c>
      <c r="S260" s="70">
        <v>64.610937007874014</v>
      </c>
      <c r="T260" s="70">
        <v>107.00117907401349</v>
      </c>
      <c r="U260" s="70">
        <v>77.363735120817807</v>
      </c>
      <c r="V260" s="70">
        <v>55.584415584415581</v>
      </c>
      <c r="W260" s="70">
        <v>107.58036551493262</v>
      </c>
      <c r="X260" s="70">
        <v>56.971718369733523</v>
      </c>
    </row>
    <row r="261" spans="1:24" x14ac:dyDescent="0.25">
      <c r="A261">
        <v>260</v>
      </c>
      <c r="B261">
        <v>493796.571358999</v>
      </c>
      <c r="C261">
        <v>5180894.1143199904</v>
      </c>
      <c r="D261" t="s">
        <v>15</v>
      </c>
      <c r="E261" s="66">
        <v>4</v>
      </c>
      <c r="F261" s="68">
        <v>63.993357480314948</v>
      </c>
      <c r="G261" s="58">
        <v>1.0870367332452908</v>
      </c>
      <c r="H261" s="58">
        <v>0.75531925214353157</v>
      </c>
      <c r="I261" s="58">
        <v>0.5401069518716578</v>
      </c>
      <c r="J261" s="58">
        <v>1.0231599496704642</v>
      </c>
      <c r="K261" s="58">
        <v>0.57137892341450702</v>
      </c>
      <c r="L261" s="67">
        <f t="shared" si="5"/>
        <v>108.70367332452908</v>
      </c>
      <c r="M261" s="67">
        <f t="shared" si="5"/>
        <v>75.531925214353151</v>
      </c>
      <c r="N261" s="67">
        <f t="shared" si="5"/>
        <v>54.01069518716578</v>
      </c>
      <c r="O261" s="67">
        <f t="shared" si="5"/>
        <v>102.31599496704642</v>
      </c>
      <c r="P261" s="67">
        <f t="shared" si="5"/>
        <v>57.137892341450701</v>
      </c>
      <c r="S261" s="70">
        <v>63.993357480314948</v>
      </c>
      <c r="T261" s="70">
        <v>108.70367332452908</v>
      </c>
      <c r="U261" s="70">
        <v>75.531925214353151</v>
      </c>
      <c r="V261" s="70">
        <v>54.01069518716578</v>
      </c>
      <c r="W261" s="70">
        <v>102.31599496704642</v>
      </c>
      <c r="X261" s="70">
        <v>57.137892341450701</v>
      </c>
    </row>
    <row r="262" spans="1:24" x14ac:dyDescent="0.25">
      <c r="A262">
        <v>261</v>
      </c>
      <c r="B262">
        <v>493828.46287400002</v>
      </c>
      <c r="C262">
        <v>5180878.0798399802</v>
      </c>
      <c r="D262" t="s">
        <v>15</v>
      </c>
      <c r="E262" s="66">
        <v>5</v>
      </c>
      <c r="F262" s="68">
        <v>60.435318897637799</v>
      </c>
      <c r="G262" s="58">
        <v>1.0446984340096925</v>
      </c>
      <c r="H262" s="58">
        <v>0.70216555795925895</v>
      </c>
      <c r="I262" s="58">
        <v>0.59220779220779218</v>
      </c>
      <c r="J262" s="58">
        <v>1.0683983532571271</v>
      </c>
      <c r="K262" s="58">
        <v>0.50987134249956978</v>
      </c>
      <c r="L262" s="67">
        <f t="shared" si="5"/>
        <v>104.46984340096925</v>
      </c>
      <c r="M262" s="67">
        <f t="shared" si="5"/>
        <v>70.216555795925899</v>
      </c>
      <c r="N262" s="67">
        <f t="shared" si="5"/>
        <v>59.220779220779221</v>
      </c>
      <c r="O262" s="67">
        <f t="shared" si="5"/>
        <v>106.83983532571271</v>
      </c>
      <c r="P262" s="67">
        <f t="shared" si="5"/>
        <v>50.987134249956981</v>
      </c>
      <c r="S262" s="70">
        <v>60.435318897637799</v>
      </c>
      <c r="T262" s="70">
        <v>104.46984340096925</v>
      </c>
      <c r="U262" s="70">
        <v>70.216555795925899</v>
      </c>
      <c r="V262" s="70">
        <v>59.220779220779221</v>
      </c>
      <c r="W262" s="70">
        <v>106.83983532571271</v>
      </c>
      <c r="X262" s="70">
        <v>50.987134249956981</v>
      </c>
    </row>
    <row r="263" spans="1:24" x14ac:dyDescent="0.25">
      <c r="A263">
        <v>262</v>
      </c>
      <c r="B263">
        <v>493860.40082600003</v>
      </c>
      <c r="C263">
        <v>5180907.2722300002</v>
      </c>
      <c r="D263" t="s">
        <v>15</v>
      </c>
      <c r="E263" s="66">
        <v>5</v>
      </c>
      <c r="F263" s="68">
        <v>53.36588661417322</v>
      </c>
      <c r="G263" s="58">
        <v>0.93288496117580411</v>
      </c>
      <c r="H263" s="58">
        <v>0.63046346685868393</v>
      </c>
      <c r="I263" s="58">
        <v>0.42012987012987008</v>
      </c>
      <c r="J263" s="58">
        <v>0.95211716257992396</v>
      </c>
      <c r="K263" s="58">
        <v>0.40055573285573054</v>
      </c>
      <c r="L263" s="67">
        <f t="shared" si="5"/>
        <v>93.288496117580408</v>
      </c>
      <c r="M263" s="67">
        <f t="shared" si="5"/>
        <v>63.046346685868393</v>
      </c>
      <c r="N263" s="67">
        <f t="shared" si="5"/>
        <v>42.012987012987004</v>
      </c>
      <c r="O263" s="67">
        <f t="shared" si="5"/>
        <v>95.211716257992393</v>
      </c>
      <c r="P263" s="67">
        <f t="shared" si="5"/>
        <v>40.055573285573054</v>
      </c>
      <c r="S263" s="70">
        <v>53.36588661417322</v>
      </c>
      <c r="T263" s="70">
        <v>93.288496117580408</v>
      </c>
      <c r="U263" s="70">
        <v>63.046346685868393</v>
      </c>
      <c r="V263" s="70">
        <v>42.012987012987004</v>
      </c>
      <c r="W263" s="70">
        <v>95.211716257992393</v>
      </c>
      <c r="X263" s="70">
        <v>40.055573285573054</v>
      </c>
    </row>
    <row r="264" spans="1:24" x14ac:dyDescent="0.25">
      <c r="A264">
        <v>263</v>
      </c>
      <c r="B264">
        <v>493892.30544600001</v>
      </c>
      <c r="C264">
        <v>5180904.0171299903</v>
      </c>
      <c r="D264" t="s">
        <v>15</v>
      </c>
      <c r="E264" s="66">
        <v>6</v>
      </c>
      <c r="F264" s="68">
        <v>55.587853543307084</v>
      </c>
      <c r="G264" s="58">
        <v>0.95650227885556738</v>
      </c>
      <c r="H264" s="58">
        <v>0.64334554690682422</v>
      </c>
      <c r="I264" s="58">
        <v>0.43376623376623369</v>
      </c>
      <c r="J264" s="58">
        <v>0.94371861120349787</v>
      </c>
      <c r="K264" s="58">
        <v>0.43613186330531734</v>
      </c>
      <c r="L264" s="67">
        <f t="shared" si="5"/>
        <v>95.650227885556731</v>
      </c>
      <c r="M264" s="67">
        <f t="shared" si="5"/>
        <v>64.334554690682424</v>
      </c>
      <c r="N264" s="67">
        <f t="shared" si="5"/>
        <v>43.376623376623371</v>
      </c>
      <c r="O264" s="67">
        <f t="shared" si="5"/>
        <v>94.371861120349791</v>
      </c>
      <c r="P264" s="67">
        <f t="shared" si="5"/>
        <v>43.613186330531732</v>
      </c>
      <c r="S264" s="70">
        <v>55.587853543307084</v>
      </c>
      <c r="T264" s="70">
        <v>95.650227885556731</v>
      </c>
      <c r="U264" s="70">
        <v>64.334554690682424</v>
      </c>
      <c r="V264" s="70">
        <v>43.376623376623371</v>
      </c>
      <c r="W264" s="70">
        <v>94.371861120349791</v>
      </c>
      <c r="X264" s="70">
        <v>43.613186330531732</v>
      </c>
    </row>
    <row r="265" spans="1:24" x14ac:dyDescent="0.25">
      <c r="A265">
        <v>264</v>
      </c>
      <c r="B265">
        <v>493924.20931300003</v>
      </c>
      <c r="C265">
        <v>5180899.9843499903</v>
      </c>
      <c r="D265" t="s">
        <v>24</v>
      </c>
      <c r="E265" s="66">
        <v>1</v>
      </c>
      <c r="F265" s="68">
        <v>47.273388488938885</v>
      </c>
      <c r="G265" s="58">
        <v>1.0492055053664546</v>
      </c>
      <c r="H265" s="58">
        <v>0.75334643063843076</v>
      </c>
      <c r="I265" s="58">
        <v>0.67678921568627459</v>
      </c>
      <c r="J265" s="58">
        <v>1.0694198512297199</v>
      </c>
      <c r="K265" s="58">
        <v>0.58553608030155002</v>
      </c>
      <c r="L265" s="67">
        <f t="shared" si="5"/>
        <v>104.92055053664546</v>
      </c>
      <c r="M265" s="67">
        <f t="shared" si="5"/>
        <v>75.334643063843075</v>
      </c>
      <c r="N265" s="67">
        <f t="shared" si="5"/>
        <v>67.678921568627459</v>
      </c>
      <c r="O265" s="67">
        <f t="shared" si="5"/>
        <v>106.941985122972</v>
      </c>
      <c r="P265" s="67">
        <f t="shared" si="5"/>
        <v>58.553608030155004</v>
      </c>
      <c r="S265" s="70">
        <v>47.273388488938885</v>
      </c>
      <c r="T265" s="70">
        <v>104.92055053664546</v>
      </c>
      <c r="U265" s="70">
        <v>75.334643063843075</v>
      </c>
      <c r="V265" s="70">
        <v>67.678921568627459</v>
      </c>
      <c r="W265" s="70">
        <v>106.941985122972</v>
      </c>
      <c r="X265" s="70">
        <v>58.553608030155004</v>
      </c>
    </row>
    <row r="266" spans="1:24" x14ac:dyDescent="0.25">
      <c r="A266">
        <v>265</v>
      </c>
      <c r="B266">
        <v>493957.474071</v>
      </c>
      <c r="C266">
        <v>5180890.2630399903</v>
      </c>
      <c r="D266" t="s">
        <v>24</v>
      </c>
      <c r="E266" s="66">
        <v>2</v>
      </c>
      <c r="F266" s="68">
        <v>58.723386800255</v>
      </c>
      <c r="G266" s="58">
        <v>1.0842927774024529</v>
      </c>
      <c r="H266" s="58">
        <v>0.75722970024484682</v>
      </c>
      <c r="I266" s="58">
        <v>0.69959893048128341</v>
      </c>
      <c r="J266" s="58">
        <v>1.0895172010622534</v>
      </c>
      <c r="K266" s="58">
        <v>0.62754683766340491</v>
      </c>
      <c r="L266" s="67">
        <f t="shared" si="5"/>
        <v>108.42927774024528</v>
      </c>
      <c r="M266" s="67">
        <f t="shared" si="5"/>
        <v>75.722970024484681</v>
      </c>
      <c r="N266" s="67">
        <f t="shared" si="5"/>
        <v>69.959893048128336</v>
      </c>
      <c r="O266" s="67">
        <f t="shared" si="5"/>
        <v>108.95172010622534</v>
      </c>
      <c r="P266" s="67">
        <f t="shared" si="5"/>
        <v>62.754683766340492</v>
      </c>
      <c r="S266" s="70">
        <v>58.723386800255</v>
      </c>
      <c r="T266" s="70">
        <v>108.42927774024528</v>
      </c>
      <c r="U266" s="70">
        <v>75.722970024484681</v>
      </c>
      <c r="V266" s="70">
        <v>69.959893048128336</v>
      </c>
      <c r="W266" s="70">
        <v>108.95172010622534</v>
      </c>
      <c r="X266" s="70">
        <v>62.754683766340492</v>
      </c>
    </row>
    <row r="267" spans="1:24" x14ac:dyDescent="0.25">
      <c r="A267">
        <v>266</v>
      </c>
      <c r="B267">
        <v>493988.01773100003</v>
      </c>
      <c r="C267">
        <v>5180892.4748999802</v>
      </c>
      <c r="D267" t="s">
        <v>24</v>
      </c>
      <c r="E267" s="66">
        <v>2</v>
      </c>
      <c r="F267" s="68">
        <v>51.804878676407249</v>
      </c>
      <c r="G267" s="58">
        <v>1.0034882015969571</v>
      </c>
      <c r="H267" s="58">
        <v>0.70293008755717024</v>
      </c>
      <c r="I267" s="58">
        <v>0.5158645276292334</v>
      </c>
      <c r="J267" s="58">
        <v>0.99206158289204049</v>
      </c>
      <c r="K267" s="58">
        <v>0.49794447732780184</v>
      </c>
      <c r="L267" s="67">
        <f t="shared" si="5"/>
        <v>100.34882015969571</v>
      </c>
      <c r="M267" s="67">
        <f t="shared" si="5"/>
        <v>70.293008755717025</v>
      </c>
      <c r="N267" s="67">
        <f t="shared" si="5"/>
        <v>51.586452762923344</v>
      </c>
      <c r="O267" s="67">
        <f t="shared" si="5"/>
        <v>99.206158289204055</v>
      </c>
      <c r="P267" s="67">
        <f t="shared" si="5"/>
        <v>49.794447732780185</v>
      </c>
      <c r="S267" s="70">
        <v>51.804878676407249</v>
      </c>
      <c r="T267" s="70">
        <v>100.34882015969571</v>
      </c>
      <c r="U267" s="70">
        <v>70.293008755717025</v>
      </c>
      <c r="V267" s="70">
        <v>51.586452762923344</v>
      </c>
      <c r="W267" s="70">
        <v>99.206158289204055</v>
      </c>
      <c r="X267" s="70">
        <v>49.794447732780185</v>
      </c>
    </row>
    <row r="268" spans="1:24" x14ac:dyDescent="0.25">
      <c r="A268">
        <v>267</v>
      </c>
      <c r="B268">
        <v>494019.926261999</v>
      </c>
      <c r="C268">
        <v>5180892.9986300003</v>
      </c>
      <c r="D268" t="s">
        <v>24</v>
      </c>
      <c r="E268" s="66">
        <v>3</v>
      </c>
      <c r="F268" s="68">
        <v>51.143664081048946</v>
      </c>
      <c r="G268" s="58">
        <v>1.2041176678718952</v>
      </c>
      <c r="H268" s="58">
        <v>0.90256370099671668</v>
      </c>
      <c r="I268" s="58">
        <v>0.82973571406233948</v>
      </c>
      <c r="J268" s="58">
        <v>1.1682286114734588</v>
      </c>
      <c r="K268" s="58">
        <v>0.81835803911997662</v>
      </c>
      <c r="L268" s="67">
        <f t="shared" si="5"/>
        <v>120.41176678718952</v>
      </c>
      <c r="M268" s="67">
        <f t="shared" si="5"/>
        <v>90.25637009967167</v>
      </c>
      <c r="N268" s="67">
        <f t="shared" si="5"/>
        <v>82.973571406233944</v>
      </c>
      <c r="O268" s="67">
        <f t="shared" si="5"/>
        <v>116.82286114734588</v>
      </c>
      <c r="P268" s="67">
        <f t="shared" si="5"/>
        <v>81.835803911997658</v>
      </c>
      <c r="S268" s="70">
        <v>51.143664081048946</v>
      </c>
      <c r="T268" s="70">
        <v>120.41176678718952</v>
      </c>
      <c r="U268" s="70">
        <v>90.25637009967167</v>
      </c>
      <c r="V268" s="70">
        <v>82.973571406233944</v>
      </c>
      <c r="W268" s="70">
        <v>116.82286114734588</v>
      </c>
      <c r="X268" s="70">
        <v>81.835803911997658</v>
      </c>
    </row>
    <row r="269" spans="1:24" x14ac:dyDescent="0.25">
      <c r="A269">
        <v>268</v>
      </c>
      <c r="B269">
        <v>494051.827297999</v>
      </c>
      <c r="C269">
        <v>5180885.9662300004</v>
      </c>
      <c r="D269" t="s">
        <v>24</v>
      </c>
      <c r="E269" s="66">
        <v>4</v>
      </c>
      <c r="F269" s="68">
        <v>56.55991461603405</v>
      </c>
      <c r="G269" s="58">
        <v>1.2275643302023291</v>
      </c>
      <c r="H269" s="58">
        <v>0.8527593451652109</v>
      </c>
      <c r="I269" s="58">
        <v>0.77072192513369009</v>
      </c>
      <c r="J269" s="58">
        <v>1.2554880002914144</v>
      </c>
      <c r="K269" s="58">
        <v>0.69912726367176559</v>
      </c>
      <c r="L269" s="67">
        <f t="shared" si="5"/>
        <v>122.75643302023292</v>
      </c>
      <c r="M269" s="67">
        <f t="shared" si="5"/>
        <v>85.27593451652109</v>
      </c>
      <c r="N269" s="67">
        <f t="shared" si="5"/>
        <v>77.072192513369004</v>
      </c>
      <c r="O269" s="67">
        <f t="shared" si="5"/>
        <v>125.54880002914143</v>
      </c>
      <c r="P269" s="67">
        <f t="shared" si="5"/>
        <v>69.91272636717656</v>
      </c>
      <c r="S269" s="70">
        <v>56.55991461603405</v>
      </c>
      <c r="T269" s="70">
        <v>122.75643302023292</v>
      </c>
      <c r="U269" s="70">
        <v>85.27593451652109</v>
      </c>
      <c r="V269" s="70">
        <v>77.072192513369004</v>
      </c>
      <c r="W269" s="70">
        <v>125.54880002914143</v>
      </c>
      <c r="X269" s="70">
        <v>69.91272636717656</v>
      </c>
    </row>
    <row r="270" spans="1:24" x14ac:dyDescent="0.25">
      <c r="A270">
        <v>269</v>
      </c>
      <c r="B270">
        <v>494083.75327500002</v>
      </c>
      <c r="C270">
        <v>5180904.1587199904</v>
      </c>
      <c r="D270" t="s">
        <v>24</v>
      </c>
      <c r="E270" s="66">
        <v>4</v>
      </c>
      <c r="F270" s="68">
        <v>68.731191630196932</v>
      </c>
      <c r="G270" s="58">
        <v>1.0519773853808101</v>
      </c>
      <c r="H270" s="58">
        <v>0.7529638704176862</v>
      </c>
      <c r="I270" s="58">
        <v>0.61324437182280311</v>
      </c>
      <c r="J270" s="58">
        <v>1.0630202357407577</v>
      </c>
      <c r="K270" s="58">
        <v>0.55828698408239663</v>
      </c>
      <c r="L270" s="67">
        <f t="shared" si="5"/>
        <v>105.19773853808101</v>
      </c>
      <c r="M270" s="67">
        <f t="shared" si="5"/>
        <v>75.296387041768625</v>
      </c>
      <c r="N270" s="67">
        <f t="shared" si="5"/>
        <v>61.324437182280313</v>
      </c>
      <c r="O270" s="67">
        <f t="shared" si="5"/>
        <v>106.30202357407576</v>
      </c>
      <c r="P270" s="67">
        <f t="shared" si="5"/>
        <v>55.82869840823966</v>
      </c>
      <c r="S270" s="70">
        <v>68.731191630196932</v>
      </c>
      <c r="T270" s="70">
        <v>105.19773853808101</v>
      </c>
      <c r="U270" s="70">
        <v>75.296387041768625</v>
      </c>
      <c r="V270" s="70">
        <v>61.324437182280313</v>
      </c>
      <c r="W270" s="70">
        <v>106.30202357407576</v>
      </c>
      <c r="X270" s="70">
        <v>55.82869840823966</v>
      </c>
    </row>
    <row r="271" spans="1:24" x14ac:dyDescent="0.25">
      <c r="A271">
        <v>270</v>
      </c>
      <c r="B271">
        <v>494115.63656700001</v>
      </c>
      <c r="C271">
        <v>5180879.0137499804</v>
      </c>
      <c r="D271" t="s">
        <v>24</v>
      </c>
      <c r="E271" s="66">
        <v>5</v>
      </c>
      <c r="F271" s="68">
        <v>55.102565720463822</v>
      </c>
      <c r="G271" s="58">
        <v>1.1312964606854896</v>
      </c>
      <c r="H271" s="58">
        <v>0.77487997577106971</v>
      </c>
      <c r="I271" s="58">
        <v>0.68295454545454548</v>
      </c>
      <c r="J271" s="58">
        <v>1.0995376610230905</v>
      </c>
      <c r="K271" s="58">
        <v>0.67268798165888322</v>
      </c>
      <c r="L271" s="67">
        <f t="shared" si="5"/>
        <v>113.12964606854896</v>
      </c>
      <c r="M271" s="67">
        <f t="shared" si="5"/>
        <v>77.487997577106967</v>
      </c>
      <c r="N271" s="67">
        <f t="shared" si="5"/>
        <v>68.295454545454547</v>
      </c>
      <c r="O271" s="67">
        <f t="shared" si="5"/>
        <v>109.95376610230905</v>
      </c>
      <c r="P271" s="67">
        <f t="shared" si="5"/>
        <v>67.268798165888327</v>
      </c>
      <c r="S271" s="70">
        <v>55.102565720463822</v>
      </c>
      <c r="T271" s="70">
        <v>113.12964606854896</v>
      </c>
      <c r="U271" s="70">
        <v>77.487997577106967</v>
      </c>
      <c r="V271" s="70">
        <v>68.295454545454547</v>
      </c>
      <c r="W271" s="70">
        <v>109.95376610230905</v>
      </c>
      <c r="X271" s="70">
        <v>67.268798165888327</v>
      </c>
    </row>
    <row r="272" spans="1:24" x14ac:dyDescent="0.25">
      <c r="A272">
        <v>271</v>
      </c>
      <c r="B272">
        <v>494147.55805200001</v>
      </c>
      <c r="C272">
        <v>5180892.7616900001</v>
      </c>
      <c r="D272" t="s">
        <v>24</v>
      </c>
      <c r="E272" s="66">
        <v>6</v>
      </c>
      <c r="F272" s="68">
        <v>48.943676916383801</v>
      </c>
      <c r="G272" s="58">
        <v>0.94085192943277995</v>
      </c>
      <c r="H272" s="58">
        <v>0.63216038125369667</v>
      </c>
      <c r="I272" s="58">
        <v>0.46346153846153842</v>
      </c>
      <c r="J272" s="58">
        <v>0.96285889753800968</v>
      </c>
      <c r="K272" s="58">
        <v>0.44867356542504944</v>
      </c>
      <c r="L272" s="67">
        <f t="shared" si="5"/>
        <v>94.085192943278003</v>
      </c>
      <c r="M272" s="67">
        <f t="shared" si="5"/>
        <v>63.216038125369664</v>
      </c>
      <c r="N272" s="67">
        <f t="shared" si="5"/>
        <v>46.34615384615384</v>
      </c>
      <c r="O272" s="67">
        <f t="shared" si="5"/>
        <v>96.285889753800973</v>
      </c>
      <c r="P272" s="67">
        <f t="shared" si="5"/>
        <v>44.867356542504943</v>
      </c>
      <c r="S272" s="70">
        <v>48.943676916383801</v>
      </c>
      <c r="T272" s="70">
        <v>94.085192943278003</v>
      </c>
      <c r="U272" s="70">
        <v>63.216038125369664</v>
      </c>
      <c r="V272" s="70">
        <v>46.34615384615384</v>
      </c>
      <c r="W272" s="70">
        <v>96.285889753800973</v>
      </c>
      <c r="X272" s="70">
        <v>44.867356542504943</v>
      </c>
    </row>
    <row r="273" spans="1:24" x14ac:dyDescent="0.25">
      <c r="A273">
        <v>272</v>
      </c>
      <c r="B273">
        <v>493466.52908200002</v>
      </c>
      <c r="C273">
        <v>5180921.6894899802</v>
      </c>
      <c r="D273" t="s">
        <v>9</v>
      </c>
      <c r="E273" s="66">
        <v>1</v>
      </c>
      <c r="F273" s="68">
        <v>33.120078740157481</v>
      </c>
      <c r="G273" s="58">
        <v>0.90165151190686932</v>
      </c>
      <c r="H273" s="58">
        <v>0.65465381499726061</v>
      </c>
      <c r="I273" s="58">
        <v>0.47758885850991112</v>
      </c>
      <c r="J273" s="58">
        <v>0.89328060714123647</v>
      </c>
      <c r="K273" s="58">
        <v>0.50518233834187753</v>
      </c>
      <c r="L273" s="67">
        <f t="shared" si="5"/>
        <v>90.165151190686927</v>
      </c>
      <c r="M273" s="67">
        <f t="shared" si="5"/>
        <v>65.465381499726064</v>
      </c>
      <c r="N273" s="67">
        <f t="shared" si="5"/>
        <v>47.758885850991113</v>
      </c>
      <c r="O273" s="67">
        <f t="shared" si="5"/>
        <v>89.328060714123652</v>
      </c>
      <c r="P273" s="67">
        <f t="shared" si="5"/>
        <v>50.518233834187754</v>
      </c>
      <c r="S273" s="70">
        <v>33.120078740157481</v>
      </c>
      <c r="T273" s="70">
        <v>90.165151190686927</v>
      </c>
      <c r="U273" s="70">
        <v>65.465381499726064</v>
      </c>
      <c r="V273" s="70">
        <v>47.758885850991113</v>
      </c>
      <c r="W273" s="70">
        <v>89.328060714123652</v>
      </c>
      <c r="X273" s="70">
        <v>50.518233834187754</v>
      </c>
    </row>
    <row r="274" spans="1:24" x14ac:dyDescent="0.25">
      <c r="A274">
        <v>273</v>
      </c>
      <c r="B274">
        <v>493498.45111099799</v>
      </c>
      <c r="C274">
        <v>5180934.76724</v>
      </c>
      <c r="D274" t="s">
        <v>9</v>
      </c>
      <c r="E274" s="66">
        <v>2</v>
      </c>
      <c r="F274" s="68">
        <v>43.134842519685037</v>
      </c>
      <c r="G274" s="58">
        <v>0.98440745465844093</v>
      </c>
      <c r="H274" s="58">
        <v>0.60670269568213575</v>
      </c>
      <c r="I274" s="58">
        <v>0.50018361411550272</v>
      </c>
      <c r="J274" s="58">
        <v>1.0132032349632816</v>
      </c>
      <c r="K274" s="58">
        <v>0.37445523993009217</v>
      </c>
      <c r="L274" s="67">
        <f t="shared" si="5"/>
        <v>98.440745465844088</v>
      </c>
      <c r="M274" s="67">
        <f t="shared" si="5"/>
        <v>60.670269568213577</v>
      </c>
      <c r="N274" s="67">
        <f t="shared" si="5"/>
        <v>50.018361411550273</v>
      </c>
      <c r="O274" s="67">
        <f t="shared" si="5"/>
        <v>101.32032349632816</v>
      </c>
      <c r="P274" s="67">
        <f t="shared" si="5"/>
        <v>37.445523993009218</v>
      </c>
      <c r="S274" s="70">
        <v>43.134842519685037</v>
      </c>
      <c r="T274" s="70">
        <v>98.440745465844088</v>
      </c>
      <c r="U274" s="70">
        <v>60.670269568213577</v>
      </c>
      <c r="V274" s="70">
        <v>50.018361411550273</v>
      </c>
      <c r="W274" s="70">
        <v>101.32032349632816</v>
      </c>
      <c r="X274" s="70">
        <v>37.445523993009218</v>
      </c>
    </row>
    <row r="275" spans="1:24" x14ac:dyDescent="0.25">
      <c r="A275">
        <v>274</v>
      </c>
      <c r="B275">
        <v>493530.34065799799</v>
      </c>
      <c r="C275">
        <v>5180917.8421999803</v>
      </c>
      <c r="D275" t="s">
        <v>9</v>
      </c>
      <c r="E275" s="66">
        <v>3</v>
      </c>
      <c r="F275" s="68">
        <v>56.2253937007874</v>
      </c>
      <c r="G275" s="58">
        <v>1.1794918067584996</v>
      </c>
      <c r="H275" s="58">
        <v>0.83455769236208555</v>
      </c>
      <c r="I275" s="58">
        <v>0.69841269841269848</v>
      </c>
      <c r="J275" s="58">
        <v>1.1623076227676681</v>
      </c>
      <c r="K275" s="58">
        <v>0.67210144650456249</v>
      </c>
      <c r="L275" s="67">
        <f t="shared" si="5"/>
        <v>117.94918067584996</v>
      </c>
      <c r="M275" s="67">
        <f t="shared" si="5"/>
        <v>83.455769236208553</v>
      </c>
      <c r="N275" s="67">
        <f t="shared" si="5"/>
        <v>69.841269841269849</v>
      </c>
      <c r="O275" s="67">
        <f t="shared" si="5"/>
        <v>116.23076227676681</v>
      </c>
      <c r="P275" s="67">
        <f t="shared" si="5"/>
        <v>67.210144650456243</v>
      </c>
      <c r="S275" s="70">
        <v>56.2253937007874</v>
      </c>
      <c r="T275" s="70">
        <v>117.94918067584996</v>
      </c>
      <c r="U275" s="70">
        <v>83.455769236208553</v>
      </c>
      <c r="V275" s="70">
        <v>69.841269841269849</v>
      </c>
      <c r="W275" s="70">
        <v>116.23076227676681</v>
      </c>
      <c r="X275" s="70">
        <v>67.210144650456243</v>
      </c>
    </row>
    <row r="276" spans="1:24" x14ac:dyDescent="0.25">
      <c r="A276">
        <v>275</v>
      </c>
      <c r="B276">
        <v>493560.659740998</v>
      </c>
      <c r="C276">
        <v>5180928.8972899904</v>
      </c>
      <c r="D276" t="s">
        <v>9</v>
      </c>
      <c r="E276" s="66">
        <v>3</v>
      </c>
      <c r="F276" s="68">
        <v>64.296259842519689</v>
      </c>
      <c r="G276" s="58">
        <v>1.287250851245163</v>
      </c>
      <c r="H276" s="58">
        <v>0.92989596832637744</v>
      </c>
      <c r="I276" s="58">
        <v>0.93182957393483723</v>
      </c>
      <c r="J276" s="58">
        <v>1.2680827342402605</v>
      </c>
      <c r="K276" s="58">
        <v>0.89802183247112277</v>
      </c>
      <c r="L276" s="67">
        <f t="shared" si="5"/>
        <v>128.72508512451631</v>
      </c>
      <c r="M276" s="67">
        <f t="shared" si="5"/>
        <v>92.989596832637744</v>
      </c>
      <c r="N276" s="67">
        <f t="shared" si="5"/>
        <v>93.182957393483719</v>
      </c>
      <c r="O276" s="67">
        <f t="shared" si="5"/>
        <v>126.80827342402605</v>
      </c>
      <c r="P276" s="67">
        <f t="shared" si="5"/>
        <v>89.802183247112282</v>
      </c>
      <c r="S276" s="70">
        <v>64.296259842519689</v>
      </c>
      <c r="T276" s="70">
        <v>128.72508512451631</v>
      </c>
      <c r="U276" s="70">
        <v>92.989596832637744</v>
      </c>
      <c r="V276" s="70">
        <v>93.182957393483719</v>
      </c>
      <c r="W276" s="70">
        <v>126.80827342402605</v>
      </c>
      <c r="X276" s="70">
        <v>89.802183247112282</v>
      </c>
    </row>
    <row r="277" spans="1:24" x14ac:dyDescent="0.25">
      <c r="A277">
        <v>276</v>
      </c>
      <c r="B277">
        <v>493594.16132999799</v>
      </c>
      <c r="C277">
        <v>5180922.4408799903</v>
      </c>
      <c r="D277" t="s">
        <v>9</v>
      </c>
      <c r="E277" s="66">
        <v>4</v>
      </c>
      <c r="F277" s="68">
        <v>49.311021161417322</v>
      </c>
      <c r="G277" s="58">
        <v>0.9980350901061833</v>
      </c>
      <c r="H277" s="58">
        <v>0.73206722767815047</v>
      </c>
      <c r="I277" s="58">
        <v>0.56731915427567592</v>
      </c>
      <c r="J277" s="58">
        <v>0.99494676476605426</v>
      </c>
      <c r="K277" s="58">
        <v>0.5452054256461224</v>
      </c>
      <c r="L277" s="67">
        <f t="shared" si="5"/>
        <v>99.803509010618328</v>
      </c>
      <c r="M277" s="67">
        <f t="shared" si="5"/>
        <v>73.206722767815052</v>
      </c>
      <c r="N277" s="67">
        <f t="shared" si="5"/>
        <v>56.731915427567593</v>
      </c>
      <c r="O277" s="67">
        <f t="shared" si="5"/>
        <v>99.49467647660542</v>
      </c>
      <c r="P277" s="67">
        <f t="shared" si="5"/>
        <v>54.520542564612242</v>
      </c>
      <c r="S277" s="70">
        <v>49.311021161417322</v>
      </c>
      <c r="T277" s="70">
        <v>99.803509010618328</v>
      </c>
      <c r="U277" s="70">
        <v>73.206722767815052</v>
      </c>
      <c r="V277" s="70">
        <v>56.731915427567593</v>
      </c>
      <c r="W277" s="70">
        <v>99.49467647660542</v>
      </c>
      <c r="X277" s="70">
        <v>54.520542564612242</v>
      </c>
    </row>
    <row r="278" spans="1:24" x14ac:dyDescent="0.25">
      <c r="A278">
        <v>277</v>
      </c>
      <c r="B278">
        <v>493626.07658499799</v>
      </c>
      <c r="C278">
        <v>5180929.4075999903</v>
      </c>
      <c r="D278" t="s">
        <v>9</v>
      </c>
      <c r="E278" s="66">
        <v>5</v>
      </c>
      <c r="F278" s="68">
        <v>40.846456692913385</v>
      </c>
      <c r="G278" s="58">
        <v>0.73858626502201363</v>
      </c>
      <c r="H278" s="58">
        <v>0.5449889663175409</v>
      </c>
      <c r="I278" s="58">
        <v>0.18923444976076559</v>
      </c>
      <c r="J278" s="58">
        <v>0.72420981601700418</v>
      </c>
      <c r="K278" s="58">
        <v>0.18520859725648614</v>
      </c>
      <c r="L278" s="67">
        <f t="shared" si="5"/>
        <v>73.858626502201361</v>
      </c>
      <c r="M278" s="67">
        <f t="shared" si="5"/>
        <v>54.498896631754093</v>
      </c>
      <c r="N278" s="67">
        <f t="shared" si="5"/>
        <v>18.92344497607656</v>
      </c>
      <c r="O278" s="67">
        <f t="shared" si="5"/>
        <v>72.420981601700419</v>
      </c>
      <c r="P278" s="67">
        <f t="shared" si="5"/>
        <v>18.520859725648613</v>
      </c>
      <c r="S278" s="70">
        <v>40.846456692913385</v>
      </c>
      <c r="T278" s="70">
        <v>73.858626502201361</v>
      </c>
      <c r="U278" s="70">
        <v>54.498896631754093</v>
      </c>
      <c r="V278" s="70">
        <v>18.92344497607656</v>
      </c>
      <c r="W278" s="70">
        <v>72.420981601700419</v>
      </c>
      <c r="X278" s="70">
        <v>18.520859725648613</v>
      </c>
    </row>
    <row r="279" spans="1:24" x14ac:dyDescent="0.25">
      <c r="A279">
        <v>278</v>
      </c>
      <c r="B279">
        <v>493657.97509099799</v>
      </c>
      <c r="C279">
        <v>5180920.5951500004</v>
      </c>
      <c r="D279" t="s">
        <v>9</v>
      </c>
      <c r="E279" s="66">
        <v>6</v>
      </c>
      <c r="F279" s="68">
        <v>60.605317421259841</v>
      </c>
      <c r="G279" s="58">
        <v>1.0316326039019641</v>
      </c>
      <c r="H279" s="58">
        <v>0.78238959624456927</v>
      </c>
      <c r="I279" s="58">
        <v>0.56657312823320727</v>
      </c>
      <c r="J279" s="58">
        <v>1.0194935796276734</v>
      </c>
      <c r="K279" s="58">
        <v>0.56103113548191696</v>
      </c>
      <c r="L279" s="67">
        <f t="shared" si="5"/>
        <v>103.16326039019641</v>
      </c>
      <c r="M279" s="67">
        <f t="shared" si="5"/>
        <v>78.238959624456925</v>
      </c>
      <c r="N279" s="67">
        <f t="shared" si="5"/>
        <v>56.65731282332073</v>
      </c>
      <c r="O279" s="67">
        <f t="shared" si="5"/>
        <v>101.94935796276734</v>
      </c>
      <c r="P279" s="67">
        <f t="shared" si="5"/>
        <v>56.103113548191693</v>
      </c>
      <c r="S279" s="70">
        <v>60.605317421259841</v>
      </c>
      <c r="T279" s="70">
        <v>103.16326039019641</v>
      </c>
      <c r="U279" s="70">
        <v>78.238959624456925</v>
      </c>
      <c r="V279" s="70">
        <v>56.65731282332073</v>
      </c>
      <c r="W279" s="70">
        <v>101.94935796276734</v>
      </c>
      <c r="X279" s="70">
        <v>56.103113548191693</v>
      </c>
    </row>
    <row r="280" spans="1:24" x14ac:dyDescent="0.25">
      <c r="A280">
        <v>279</v>
      </c>
      <c r="B280">
        <v>493690.95224100002</v>
      </c>
      <c r="C280">
        <v>5180926.7128600003</v>
      </c>
      <c r="D280" t="s">
        <v>15</v>
      </c>
      <c r="E280" s="66">
        <v>1</v>
      </c>
      <c r="F280" s="68">
        <v>77.657461417322835</v>
      </c>
      <c r="G280" s="58">
        <v>1.0957549730611418</v>
      </c>
      <c r="H280" s="58">
        <v>0.78198039531095298</v>
      </c>
      <c r="I280" s="58">
        <v>0.63482608695652165</v>
      </c>
      <c r="J280" s="58">
        <v>1.0817689354134084</v>
      </c>
      <c r="K280" s="58">
        <v>0.64473445536844998</v>
      </c>
      <c r="L280" s="67">
        <f t="shared" si="5"/>
        <v>109.57549730611417</v>
      </c>
      <c r="M280" s="67">
        <f t="shared" si="5"/>
        <v>78.198039531095304</v>
      </c>
      <c r="N280" s="67">
        <f t="shared" si="5"/>
        <v>63.482608695652168</v>
      </c>
      <c r="O280" s="67">
        <f t="shared" si="5"/>
        <v>108.17689354134083</v>
      </c>
      <c r="P280" s="67">
        <f t="shared" si="5"/>
        <v>64.473445536844991</v>
      </c>
      <c r="S280" s="70">
        <v>77.657461417322835</v>
      </c>
      <c r="T280" s="70">
        <v>109.57549730611417</v>
      </c>
      <c r="U280" s="70">
        <v>78.198039531095304</v>
      </c>
      <c r="V280" s="70">
        <v>63.482608695652168</v>
      </c>
      <c r="W280" s="70">
        <v>108.17689354134083</v>
      </c>
      <c r="X280" s="70">
        <v>64.473445536844991</v>
      </c>
    </row>
    <row r="281" spans="1:24" x14ac:dyDescent="0.25">
      <c r="A281">
        <v>280</v>
      </c>
      <c r="B281">
        <v>493721.803071998</v>
      </c>
      <c r="C281">
        <v>5180932.3069900004</v>
      </c>
      <c r="D281" t="s">
        <v>15</v>
      </c>
      <c r="E281" s="66">
        <v>1</v>
      </c>
      <c r="F281" s="68">
        <v>64.724157480314958</v>
      </c>
      <c r="G281" s="58">
        <v>1.0915325515912944</v>
      </c>
      <c r="H281" s="58">
        <v>0.75510038465366958</v>
      </c>
      <c r="I281" s="58">
        <v>0.5880105401844532</v>
      </c>
      <c r="J281" s="58">
        <v>1.0795913219201516</v>
      </c>
      <c r="K281" s="58">
        <v>0.56759155077363233</v>
      </c>
      <c r="L281" s="67">
        <f t="shared" si="5"/>
        <v>109.15325515912943</v>
      </c>
      <c r="M281" s="67">
        <f t="shared" si="5"/>
        <v>75.510038465366961</v>
      </c>
      <c r="N281" s="67">
        <f t="shared" si="5"/>
        <v>58.801054018445321</v>
      </c>
      <c r="O281" s="67">
        <f t="shared" si="5"/>
        <v>107.95913219201516</v>
      </c>
      <c r="P281" s="67">
        <f t="shared" si="5"/>
        <v>56.759155077363232</v>
      </c>
      <c r="S281" s="70">
        <v>64.724157480314958</v>
      </c>
      <c r="T281" s="70">
        <v>109.15325515912943</v>
      </c>
      <c r="U281" s="70">
        <v>75.510038465366961</v>
      </c>
      <c r="V281" s="70">
        <v>58.801054018445321</v>
      </c>
      <c r="W281" s="70">
        <v>107.95913219201516</v>
      </c>
      <c r="X281" s="70">
        <v>56.759155077363232</v>
      </c>
    </row>
    <row r="282" spans="1:24" x14ac:dyDescent="0.25">
      <c r="A282">
        <v>281</v>
      </c>
      <c r="B282">
        <v>493754.887468</v>
      </c>
      <c r="C282">
        <v>5180909.4718399802</v>
      </c>
      <c r="D282" t="s">
        <v>15</v>
      </c>
      <c r="E282" s="66">
        <v>3</v>
      </c>
      <c r="F282" s="68">
        <v>54.185286614173229</v>
      </c>
      <c r="G282" s="58">
        <v>0.93226979126035692</v>
      </c>
      <c r="H282" s="58">
        <v>0.66310955913651715</v>
      </c>
      <c r="I282" s="58">
        <v>0.36284927194018102</v>
      </c>
      <c r="J282" s="58">
        <v>0.93749063163052571</v>
      </c>
      <c r="K282" s="58">
        <v>0.37364672965129331</v>
      </c>
      <c r="L282" s="67">
        <f t="shared" si="5"/>
        <v>93.226979126035687</v>
      </c>
      <c r="M282" s="67">
        <f t="shared" si="5"/>
        <v>66.310955913651711</v>
      </c>
      <c r="N282" s="67">
        <f t="shared" si="5"/>
        <v>36.284927194018103</v>
      </c>
      <c r="O282" s="67">
        <f t="shared" si="5"/>
        <v>93.749063163052568</v>
      </c>
      <c r="P282" s="67">
        <f t="shared" si="5"/>
        <v>37.36467296512933</v>
      </c>
      <c r="S282" s="70">
        <v>54.185286614173229</v>
      </c>
      <c r="T282" s="70">
        <v>93.226979126035687</v>
      </c>
      <c r="U282" s="70">
        <v>66.310955913651711</v>
      </c>
      <c r="V282" s="70">
        <v>36.284927194018103</v>
      </c>
      <c r="W282" s="70">
        <v>93.749063163052568</v>
      </c>
      <c r="X282" s="70">
        <v>37.36467296512933</v>
      </c>
    </row>
    <row r="283" spans="1:24" x14ac:dyDescent="0.25">
      <c r="A283">
        <v>282</v>
      </c>
      <c r="B283">
        <v>493785.611817998</v>
      </c>
      <c r="C283">
        <v>5180925.6843699804</v>
      </c>
      <c r="D283" t="s">
        <v>15</v>
      </c>
      <c r="E283" s="66">
        <v>3</v>
      </c>
      <c r="F283" s="68">
        <v>61.175892519685043</v>
      </c>
      <c r="G283" s="58">
        <v>0.99878339611660227</v>
      </c>
      <c r="H283" s="58">
        <v>0.71885723368630872</v>
      </c>
      <c r="I283" s="58">
        <v>0.51054702872884683</v>
      </c>
      <c r="J283" s="58">
        <v>0.99600150495615647</v>
      </c>
      <c r="K283" s="58">
        <v>0.48248119691636382</v>
      </c>
      <c r="L283" s="67">
        <f t="shared" si="5"/>
        <v>99.878339611660223</v>
      </c>
      <c r="M283" s="67">
        <f t="shared" si="5"/>
        <v>71.885723368630877</v>
      </c>
      <c r="N283" s="67">
        <f t="shared" si="5"/>
        <v>51.054702872884683</v>
      </c>
      <c r="O283" s="67">
        <f t="shared" si="5"/>
        <v>99.600150495615651</v>
      </c>
      <c r="P283" s="67">
        <f t="shared" si="5"/>
        <v>48.248119691636383</v>
      </c>
      <c r="S283" s="70">
        <v>61.175892519685043</v>
      </c>
      <c r="T283" s="70">
        <v>99.878339611660223</v>
      </c>
      <c r="U283" s="70">
        <v>71.885723368630877</v>
      </c>
      <c r="V283" s="70">
        <v>51.054702872884683</v>
      </c>
      <c r="W283" s="70">
        <v>99.600150495615651</v>
      </c>
      <c r="X283" s="70">
        <v>48.248119691636383</v>
      </c>
    </row>
    <row r="284" spans="1:24" x14ac:dyDescent="0.25">
      <c r="A284">
        <v>283</v>
      </c>
      <c r="B284">
        <v>493817.519848998</v>
      </c>
      <c r="C284">
        <v>5180925.87366</v>
      </c>
      <c r="D284" t="s">
        <v>15</v>
      </c>
      <c r="E284" s="66">
        <v>4</v>
      </c>
      <c r="F284" s="68">
        <v>57.288150787401577</v>
      </c>
      <c r="G284" s="58">
        <v>1.0329492108776672</v>
      </c>
      <c r="H284" s="58">
        <v>0.72461661848538395</v>
      </c>
      <c r="I284" s="58">
        <v>0.46089572192513373</v>
      </c>
      <c r="J284" s="58">
        <v>0.97727738338326975</v>
      </c>
      <c r="K284" s="58">
        <v>0.51615030268793582</v>
      </c>
      <c r="L284" s="67">
        <f t="shared" si="5"/>
        <v>103.29492108776672</v>
      </c>
      <c r="M284" s="67">
        <f t="shared" si="5"/>
        <v>72.461661848538398</v>
      </c>
      <c r="N284" s="67">
        <f t="shared" si="5"/>
        <v>46.089572192513373</v>
      </c>
      <c r="O284" s="67">
        <f t="shared" si="5"/>
        <v>97.727738338326972</v>
      </c>
      <c r="P284" s="67">
        <f t="shared" si="5"/>
        <v>51.615030268793582</v>
      </c>
      <c r="S284" s="70">
        <v>57.288150787401577</v>
      </c>
      <c r="T284" s="70">
        <v>103.29492108776672</v>
      </c>
      <c r="U284" s="70">
        <v>72.461661848538398</v>
      </c>
      <c r="V284" s="70">
        <v>46.089572192513373</v>
      </c>
      <c r="W284" s="70">
        <v>97.727738338326972</v>
      </c>
      <c r="X284" s="70">
        <v>51.615030268793582</v>
      </c>
    </row>
    <row r="285" spans="1:24" x14ac:dyDescent="0.25">
      <c r="A285">
        <v>284</v>
      </c>
      <c r="B285">
        <v>493849.41125</v>
      </c>
      <c r="C285">
        <v>5180909.8392899903</v>
      </c>
      <c r="D285" t="s">
        <v>15</v>
      </c>
      <c r="E285" s="66">
        <v>5</v>
      </c>
      <c r="F285" s="68">
        <v>50.371290944881892</v>
      </c>
      <c r="G285" s="58">
        <v>0.8843780977175193</v>
      </c>
      <c r="H285" s="58">
        <v>0.59311446655837075</v>
      </c>
      <c r="I285" s="58">
        <v>0.29480519480519479</v>
      </c>
      <c r="J285" s="58">
        <v>0.90501629040264608</v>
      </c>
      <c r="K285" s="58">
        <v>0.32159890811000563</v>
      </c>
      <c r="L285" s="67">
        <f t="shared" si="5"/>
        <v>88.43780977175193</v>
      </c>
      <c r="M285" s="67">
        <f t="shared" si="5"/>
        <v>59.311446655837074</v>
      </c>
      <c r="N285" s="67">
        <f t="shared" si="5"/>
        <v>29.480519480519479</v>
      </c>
      <c r="O285" s="67">
        <f t="shared" si="5"/>
        <v>90.501629040264604</v>
      </c>
      <c r="P285" s="67">
        <f t="shared" si="5"/>
        <v>32.159890811000565</v>
      </c>
      <c r="S285" s="70">
        <v>50.371290944881892</v>
      </c>
      <c r="T285" s="70">
        <v>88.43780977175193</v>
      </c>
      <c r="U285" s="70">
        <v>59.311446655837074</v>
      </c>
      <c r="V285" s="70">
        <v>29.480519480519479</v>
      </c>
      <c r="W285" s="70">
        <v>90.501629040264604</v>
      </c>
      <c r="X285" s="70">
        <v>32.159890811000565</v>
      </c>
    </row>
    <row r="286" spans="1:24" x14ac:dyDescent="0.25">
      <c r="A286">
        <v>285</v>
      </c>
      <c r="B286">
        <v>493881.348931999</v>
      </c>
      <c r="C286">
        <v>5180939.0317900004</v>
      </c>
      <c r="D286" t="s">
        <v>15</v>
      </c>
      <c r="E286" s="66">
        <v>5</v>
      </c>
      <c r="F286" s="68">
        <v>63.073102755905502</v>
      </c>
      <c r="G286" s="58">
        <v>1.0423478456191118</v>
      </c>
      <c r="H286" s="58">
        <v>0.70211105365010207</v>
      </c>
      <c r="I286" s="58">
        <v>0.63722943722943726</v>
      </c>
      <c r="J286" s="58">
        <v>1.0635392750980051</v>
      </c>
      <c r="K286" s="58">
        <v>0.52124300613386443</v>
      </c>
      <c r="L286" s="67">
        <f t="shared" si="5"/>
        <v>104.23478456191117</v>
      </c>
      <c r="M286" s="67">
        <f t="shared" si="5"/>
        <v>70.211105365010212</v>
      </c>
      <c r="N286" s="67">
        <f t="shared" si="5"/>
        <v>63.722943722943725</v>
      </c>
      <c r="O286" s="67">
        <f t="shared" si="5"/>
        <v>106.3539275098005</v>
      </c>
      <c r="P286" s="67">
        <f t="shared" si="5"/>
        <v>52.124300613386445</v>
      </c>
      <c r="S286" s="70">
        <v>63.073102755905502</v>
      </c>
      <c r="T286" s="70">
        <v>104.23478456191117</v>
      </c>
      <c r="U286" s="70">
        <v>70.211105365010212</v>
      </c>
      <c r="V286" s="70">
        <v>63.722943722943725</v>
      </c>
      <c r="W286" s="70">
        <v>106.3539275098005</v>
      </c>
      <c r="X286" s="70">
        <v>52.124300613386445</v>
      </c>
    </row>
    <row r="287" spans="1:24" x14ac:dyDescent="0.25">
      <c r="A287">
        <v>286</v>
      </c>
      <c r="B287">
        <v>493913.253394</v>
      </c>
      <c r="C287">
        <v>5180935.7768099904</v>
      </c>
      <c r="D287" t="s">
        <v>15</v>
      </c>
      <c r="E287" s="66">
        <v>6</v>
      </c>
      <c r="F287" s="68">
        <v>68.508604724409452</v>
      </c>
      <c r="G287" s="58">
        <v>1.2053003562818516</v>
      </c>
      <c r="H287" s="58">
        <v>0.80297956072389842</v>
      </c>
      <c r="I287" s="58">
        <v>0.7558441558441561</v>
      </c>
      <c r="J287" s="58">
        <v>1.1895431072421643</v>
      </c>
      <c r="K287" s="58">
        <v>0.69257351570298986</v>
      </c>
      <c r="L287" s="67">
        <f t="shared" si="5"/>
        <v>120.53003562818516</v>
      </c>
      <c r="M287" s="67">
        <f t="shared" si="5"/>
        <v>80.297956072389837</v>
      </c>
      <c r="N287" s="67">
        <f t="shared" si="5"/>
        <v>75.584415584415609</v>
      </c>
      <c r="O287" s="67">
        <f t="shared" si="5"/>
        <v>118.95431072421643</v>
      </c>
      <c r="P287" s="67">
        <f t="shared" si="5"/>
        <v>69.257351570298979</v>
      </c>
      <c r="S287" s="70">
        <v>68.508604724409452</v>
      </c>
      <c r="T287" s="70">
        <v>120.53003562818516</v>
      </c>
      <c r="U287" s="70">
        <v>80.297956072389837</v>
      </c>
      <c r="V287" s="70">
        <v>75.584415584415609</v>
      </c>
      <c r="W287" s="70">
        <v>118.95431072421643</v>
      </c>
      <c r="X287" s="70">
        <v>69.257351570298979</v>
      </c>
    </row>
    <row r="288" spans="1:24" x14ac:dyDescent="0.25">
      <c r="A288">
        <v>287</v>
      </c>
      <c r="B288">
        <v>493945.157106</v>
      </c>
      <c r="C288">
        <v>5180931.7441299902</v>
      </c>
      <c r="D288" t="s">
        <v>24</v>
      </c>
      <c r="E288" s="66">
        <v>1</v>
      </c>
      <c r="F288" s="68">
        <v>58.661416141732289</v>
      </c>
      <c r="G288" s="58">
        <v>1.1463633533675255</v>
      </c>
      <c r="H288" s="58">
        <v>0.82752851690146279</v>
      </c>
      <c r="I288" s="58">
        <v>0.71859114015976766</v>
      </c>
      <c r="J288" s="58">
        <v>1.1658881209995831</v>
      </c>
      <c r="K288" s="58">
        <v>0.67036193257919841</v>
      </c>
      <c r="L288" s="67">
        <f t="shared" si="5"/>
        <v>114.63633533675255</v>
      </c>
      <c r="M288" s="67">
        <f t="shared" si="5"/>
        <v>82.752851690146272</v>
      </c>
      <c r="N288" s="67">
        <f t="shared" si="5"/>
        <v>71.859114015976772</v>
      </c>
      <c r="O288" s="67">
        <f t="shared" si="5"/>
        <v>116.5888120999583</v>
      </c>
      <c r="P288" s="67">
        <f t="shared" si="5"/>
        <v>67.036193257919834</v>
      </c>
      <c r="S288" s="70">
        <v>58.661416141732289</v>
      </c>
      <c r="T288" s="70">
        <v>114.63633533675255</v>
      </c>
      <c r="U288" s="70">
        <v>82.752851690146272</v>
      </c>
      <c r="V288" s="70">
        <v>71.859114015976772</v>
      </c>
      <c r="W288" s="70">
        <v>116.5888120999583</v>
      </c>
      <c r="X288" s="70">
        <v>67.036193257919834</v>
      </c>
    </row>
    <row r="289" spans="1:24" x14ac:dyDescent="0.25">
      <c r="A289">
        <v>288</v>
      </c>
      <c r="B289">
        <v>493979.78699200001</v>
      </c>
      <c r="C289">
        <v>5180920.0508399904</v>
      </c>
      <c r="D289" t="s">
        <v>24</v>
      </c>
      <c r="E289" s="66">
        <v>2</v>
      </c>
      <c r="F289" s="68">
        <v>58.605763236789059</v>
      </c>
      <c r="G289" s="58">
        <v>1.1867750432406541</v>
      </c>
      <c r="H289" s="58">
        <v>0.80392141588609234</v>
      </c>
      <c r="I289" s="58">
        <v>0.78537581699346393</v>
      </c>
      <c r="J289" s="58">
        <v>1.1854502477700033</v>
      </c>
      <c r="K289" s="58">
        <v>0.66891013699511148</v>
      </c>
      <c r="L289" s="67">
        <f t="shared" si="5"/>
        <v>118.67750432406541</v>
      </c>
      <c r="M289" s="67">
        <f t="shared" si="5"/>
        <v>80.392141588609235</v>
      </c>
      <c r="N289" s="67">
        <f t="shared" si="5"/>
        <v>78.53758169934639</v>
      </c>
      <c r="O289" s="67">
        <f t="shared" si="5"/>
        <v>118.54502477700034</v>
      </c>
      <c r="P289" s="67">
        <f t="shared" si="5"/>
        <v>66.891013699511149</v>
      </c>
      <c r="S289" s="70">
        <v>58.605763236789059</v>
      </c>
      <c r="T289" s="70">
        <v>118.67750432406541</v>
      </c>
      <c r="U289" s="70">
        <v>80.392141588609235</v>
      </c>
      <c r="V289" s="70">
        <v>78.53758169934639</v>
      </c>
      <c r="W289" s="70">
        <v>118.54502477700034</v>
      </c>
      <c r="X289" s="70">
        <v>66.891013699511149</v>
      </c>
    </row>
    <row r="290" spans="1:24" x14ac:dyDescent="0.25">
      <c r="A290">
        <v>289</v>
      </c>
      <c r="B290">
        <v>494008.965211</v>
      </c>
      <c r="C290">
        <v>5180924.2349100001</v>
      </c>
      <c r="D290" t="s">
        <v>24</v>
      </c>
      <c r="E290" s="66">
        <v>2</v>
      </c>
      <c r="F290" s="68">
        <v>59.755018339392464</v>
      </c>
      <c r="G290" s="58">
        <v>1.0888236333369035</v>
      </c>
      <c r="H290" s="58">
        <v>0.77433417241116442</v>
      </c>
      <c r="I290" s="58">
        <v>0.5939171122994652</v>
      </c>
      <c r="J290" s="58">
        <v>1.0962007312430582</v>
      </c>
      <c r="K290" s="58">
        <v>0.61856442373092535</v>
      </c>
      <c r="L290" s="67">
        <f t="shared" si="5"/>
        <v>108.88236333369035</v>
      </c>
      <c r="M290" s="67">
        <f t="shared" si="5"/>
        <v>77.433417241116445</v>
      </c>
      <c r="N290" s="67">
        <f t="shared" si="5"/>
        <v>59.391711229946523</v>
      </c>
      <c r="O290" s="67">
        <f t="shared" si="5"/>
        <v>109.62007312430582</v>
      </c>
      <c r="P290" s="67">
        <f t="shared" si="5"/>
        <v>61.856442373092534</v>
      </c>
      <c r="S290" s="70">
        <v>59.755018339392464</v>
      </c>
      <c r="T290" s="70">
        <v>108.88236333369035</v>
      </c>
      <c r="U290" s="70">
        <v>77.433417241116445</v>
      </c>
      <c r="V290" s="70">
        <v>59.391711229946523</v>
      </c>
      <c r="W290" s="70">
        <v>109.62007312430582</v>
      </c>
      <c r="X290" s="70">
        <v>61.856442373092534</v>
      </c>
    </row>
    <row r="291" spans="1:24" x14ac:dyDescent="0.25">
      <c r="A291">
        <v>290</v>
      </c>
      <c r="B291">
        <v>494040.87357200001</v>
      </c>
      <c r="C291">
        <v>5180924.75875</v>
      </c>
      <c r="D291" t="s">
        <v>24</v>
      </c>
      <c r="E291" s="66">
        <v>3</v>
      </c>
      <c r="F291" s="68">
        <v>50.979986945846761</v>
      </c>
      <c r="G291" s="58">
        <v>1.1087355655260422</v>
      </c>
      <c r="H291" s="58">
        <v>0.83251021129419012</v>
      </c>
      <c r="I291" s="58">
        <v>0.68401049414981308</v>
      </c>
      <c r="J291" s="58">
        <v>1.0720946947577961</v>
      </c>
      <c r="K291" s="58">
        <v>0.68009291780141634</v>
      </c>
      <c r="L291" s="67">
        <f t="shared" si="5"/>
        <v>110.87355655260423</v>
      </c>
      <c r="M291" s="67">
        <f t="shared" si="5"/>
        <v>83.251021129419016</v>
      </c>
      <c r="N291" s="67">
        <f t="shared" si="5"/>
        <v>68.401049414981301</v>
      </c>
      <c r="O291" s="67">
        <f t="shared" si="5"/>
        <v>107.2094694757796</v>
      </c>
      <c r="P291" s="67">
        <f t="shared" si="5"/>
        <v>68.009291780141638</v>
      </c>
      <c r="S291" s="70">
        <v>50.979986945846761</v>
      </c>
      <c r="T291" s="70">
        <v>110.87355655260423</v>
      </c>
      <c r="U291" s="70">
        <v>83.251021129419016</v>
      </c>
      <c r="V291" s="70">
        <v>68.401049414981301</v>
      </c>
      <c r="W291" s="70">
        <v>107.2094694757796</v>
      </c>
      <c r="X291" s="70">
        <v>68.009291780141638</v>
      </c>
    </row>
    <row r="292" spans="1:24" x14ac:dyDescent="0.25">
      <c r="A292">
        <v>291</v>
      </c>
      <c r="B292">
        <v>494072.77446300001</v>
      </c>
      <c r="C292">
        <v>5180917.7264599903</v>
      </c>
      <c r="D292" t="s">
        <v>24</v>
      </c>
      <c r="E292" s="66">
        <v>4</v>
      </c>
      <c r="F292" s="68">
        <v>42.919824558486532</v>
      </c>
      <c r="G292" s="58">
        <v>0.90383249509148245</v>
      </c>
      <c r="H292" s="58">
        <v>0.64291208481547868</v>
      </c>
      <c r="I292" s="58">
        <v>0.41181669637551993</v>
      </c>
      <c r="J292" s="58">
        <v>0.91728543085539727</v>
      </c>
      <c r="K292" s="58">
        <v>0.32810748159451841</v>
      </c>
      <c r="L292" s="67">
        <f t="shared" si="5"/>
        <v>90.383249509148243</v>
      </c>
      <c r="M292" s="67">
        <f t="shared" si="5"/>
        <v>64.291208481547869</v>
      </c>
      <c r="N292" s="67">
        <f t="shared" si="5"/>
        <v>41.181669637551991</v>
      </c>
      <c r="O292" s="67">
        <f t="shared" si="5"/>
        <v>91.728543085539727</v>
      </c>
      <c r="P292" s="67">
        <f t="shared" si="5"/>
        <v>32.81074815945184</v>
      </c>
      <c r="S292" s="70">
        <v>42.919824558486532</v>
      </c>
      <c r="T292" s="70">
        <v>90.383249509148243</v>
      </c>
      <c r="U292" s="70">
        <v>64.291208481547869</v>
      </c>
      <c r="V292" s="70">
        <v>41.181669637551991</v>
      </c>
      <c r="W292" s="70">
        <v>91.728543085539727</v>
      </c>
      <c r="X292" s="70">
        <v>32.81074815945184</v>
      </c>
    </row>
    <row r="293" spans="1:24" x14ac:dyDescent="0.25">
      <c r="A293">
        <v>292</v>
      </c>
      <c r="B293">
        <v>494104.70020800002</v>
      </c>
      <c r="C293">
        <v>5180935.9190600002</v>
      </c>
      <c r="D293" t="s">
        <v>24</v>
      </c>
      <c r="E293" s="66">
        <v>4</v>
      </c>
      <c r="F293" s="68">
        <v>43.214913123072414</v>
      </c>
      <c r="G293" s="58">
        <v>1.0040267969803363</v>
      </c>
      <c r="H293" s="58">
        <v>0.72148838783916958</v>
      </c>
      <c r="I293" s="58">
        <v>0.53769841269841268</v>
      </c>
      <c r="J293" s="58">
        <v>1.0240303587551687</v>
      </c>
      <c r="K293" s="58">
        <v>0.41595926993141835</v>
      </c>
      <c r="L293" s="67">
        <f t="shared" si="5"/>
        <v>100.40267969803362</v>
      </c>
      <c r="M293" s="67">
        <f t="shared" si="5"/>
        <v>72.148838783916958</v>
      </c>
      <c r="N293" s="67">
        <f t="shared" si="5"/>
        <v>53.769841269841265</v>
      </c>
      <c r="O293" s="67">
        <f t="shared" si="5"/>
        <v>102.40303587551686</v>
      </c>
      <c r="P293" s="67">
        <f t="shared" si="5"/>
        <v>41.595926993141838</v>
      </c>
      <c r="S293" s="70">
        <v>43.214913123072414</v>
      </c>
      <c r="T293" s="70">
        <v>100.40267969803362</v>
      </c>
      <c r="U293" s="70">
        <v>72.148838783916958</v>
      </c>
      <c r="V293" s="70">
        <v>53.769841269841265</v>
      </c>
      <c r="W293" s="70">
        <v>102.40303587551686</v>
      </c>
      <c r="X293" s="70">
        <v>41.595926993141838</v>
      </c>
    </row>
    <row r="294" spans="1:24" x14ac:dyDescent="0.25">
      <c r="A294">
        <v>293</v>
      </c>
      <c r="B294">
        <v>494136.58341800002</v>
      </c>
      <c r="C294">
        <v>5180910.7742100004</v>
      </c>
      <c r="D294" t="s">
        <v>24</v>
      </c>
      <c r="E294" s="66">
        <v>5</v>
      </c>
      <c r="F294" s="68">
        <v>42.297197847137269</v>
      </c>
      <c r="G294" s="58">
        <v>0.93820352543215857</v>
      </c>
      <c r="H294" s="58">
        <v>0.64651670160588337</v>
      </c>
      <c r="I294" s="58">
        <v>0.34128787878787881</v>
      </c>
      <c r="J294" s="58">
        <v>0.91130834654193194</v>
      </c>
      <c r="K294" s="58">
        <v>0.46080264210156374</v>
      </c>
      <c r="L294" s="67">
        <f t="shared" si="5"/>
        <v>93.820352543215861</v>
      </c>
      <c r="M294" s="67">
        <f t="shared" si="5"/>
        <v>64.651670160588338</v>
      </c>
      <c r="N294" s="67">
        <f t="shared" si="5"/>
        <v>34.128787878787882</v>
      </c>
      <c r="O294" s="67">
        <f t="shared" si="5"/>
        <v>91.130834654193194</v>
      </c>
      <c r="P294" s="67">
        <f t="shared" si="5"/>
        <v>46.080264210156372</v>
      </c>
      <c r="S294" s="70">
        <v>42.297197847137269</v>
      </c>
      <c r="T294" s="70">
        <v>93.820352543215861</v>
      </c>
      <c r="U294" s="70">
        <v>64.651670160588338</v>
      </c>
      <c r="V294" s="70">
        <v>34.128787878787882</v>
      </c>
      <c r="W294" s="70">
        <v>91.130834654193194</v>
      </c>
      <c r="X294" s="70">
        <v>46.080264210156372</v>
      </c>
    </row>
    <row r="295" spans="1:24" x14ac:dyDescent="0.25">
      <c r="A295">
        <v>297</v>
      </c>
      <c r="B295">
        <v>493470.68572100002</v>
      </c>
      <c r="C295">
        <v>5180953.4659200003</v>
      </c>
      <c r="D295" t="s">
        <v>9</v>
      </c>
      <c r="E295" s="66">
        <v>1</v>
      </c>
      <c r="F295" s="68">
        <v>58.686023622047244</v>
      </c>
      <c r="G295" s="58">
        <v>0.76697996860190798</v>
      </c>
      <c r="H295" s="58">
        <v>0.54079267386191665</v>
      </c>
      <c r="I295" s="58">
        <v>0.1883040935672515</v>
      </c>
      <c r="J295" s="58">
        <v>0.76771248507770762</v>
      </c>
      <c r="K295" s="58">
        <v>0.27338234603708439</v>
      </c>
      <c r="L295" s="67">
        <f t="shared" si="5"/>
        <v>76.697996860190798</v>
      </c>
      <c r="M295" s="67">
        <f t="shared" si="5"/>
        <v>54.079267386191667</v>
      </c>
      <c r="N295" s="67">
        <f t="shared" si="5"/>
        <v>18.830409356725148</v>
      </c>
      <c r="O295" s="67">
        <f t="shared" si="5"/>
        <v>76.771248507770764</v>
      </c>
      <c r="P295" s="67">
        <f t="shared" si="5"/>
        <v>27.33823460370844</v>
      </c>
      <c r="S295" s="70">
        <v>58.686023622047244</v>
      </c>
      <c r="T295" s="70">
        <v>76.697996860190798</v>
      </c>
      <c r="U295" s="70">
        <v>54.079267386191667</v>
      </c>
      <c r="V295" s="70">
        <v>18.830409356725148</v>
      </c>
      <c r="W295" s="70">
        <v>76.771248507770764</v>
      </c>
      <c r="X295" s="70">
        <v>27.33823460370844</v>
      </c>
    </row>
    <row r="296" spans="1:24" x14ac:dyDescent="0.25">
      <c r="A296">
        <v>298</v>
      </c>
      <c r="B296">
        <v>493502.60757300002</v>
      </c>
      <c r="C296">
        <v>5180966.5437000003</v>
      </c>
      <c r="D296" t="s">
        <v>9</v>
      </c>
      <c r="E296" s="66">
        <v>1</v>
      </c>
      <c r="F296" s="68">
        <v>44.906496062992119</v>
      </c>
      <c r="G296" s="58">
        <v>1.0631858153918241</v>
      </c>
      <c r="H296" s="58">
        <v>0.76084262780108913</v>
      </c>
      <c r="I296" s="58">
        <v>0.61515977443609027</v>
      </c>
      <c r="J296" s="58">
        <v>1.0474381874390961</v>
      </c>
      <c r="K296" s="58">
        <v>0.62629470841085366</v>
      </c>
      <c r="L296" s="67">
        <f t="shared" si="5"/>
        <v>106.31858153918242</v>
      </c>
      <c r="M296" s="67">
        <f t="shared" si="5"/>
        <v>76.084262780108915</v>
      </c>
      <c r="N296" s="67">
        <f t="shared" si="5"/>
        <v>61.515977443609025</v>
      </c>
      <c r="O296" s="67">
        <f t="shared" si="5"/>
        <v>104.74381874390961</v>
      </c>
      <c r="P296" s="67">
        <f t="shared" si="5"/>
        <v>62.629470841085364</v>
      </c>
      <c r="S296" s="70">
        <v>44.906496062992119</v>
      </c>
      <c r="T296" s="70">
        <v>106.31858153918242</v>
      </c>
      <c r="U296" s="70">
        <v>76.084262780108915</v>
      </c>
      <c r="V296" s="70">
        <v>61.515977443609025</v>
      </c>
      <c r="W296" s="70">
        <v>104.74381874390961</v>
      </c>
      <c r="X296" s="70">
        <v>62.629470841085364</v>
      </c>
    </row>
    <row r="297" spans="1:24" x14ac:dyDescent="0.25">
      <c r="A297">
        <v>299</v>
      </c>
      <c r="B297">
        <v>493534.496961998</v>
      </c>
      <c r="C297">
        <v>5180949.6186800003</v>
      </c>
      <c r="D297" t="s">
        <v>9</v>
      </c>
      <c r="E297" s="66">
        <v>2</v>
      </c>
      <c r="F297" s="68">
        <v>50.172244094488185</v>
      </c>
      <c r="G297" s="58">
        <v>1.0965297922792252</v>
      </c>
      <c r="H297" s="58">
        <v>0.74294792357902595</v>
      </c>
      <c r="I297" s="58">
        <v>0.69701754385964909</v>
      </c>
      <c r="J297" s="58">
        <v>1.1220729776477572</v>
      </c>
      <c r="K297" s="58">
        <v>0.60286610959332509</v>
      </c>
      <c r="L297" s="67">
        <f t="shared" si="5"/>
        <v>109.65297922792251</v>
      </c>
      <c r="M297" s="67">
        <f t="shared" si="5"/>
        <v>74.294792357902594</v>
      </c>
      <c r="N297" s="67">
        <f t="shared" si="5"/>
        <v>69.701754385964904</v>
      </c>
      <c r="O297" s="67">
        <f t="shared" si="5"/>
        <v>112.20729776477572</v>
      </c>
      <c r="P297" s="67">
        <f t="shared" si="5"/>
        <v>60.286610959332506</v>
      </c>
      <c r="S297" s="70">
        <v>50.172244094488185</v>
      </c>
      <c r="T297" s="70">
        <v>109.65297922792251</v>
      </c>
      <c r="U297" s="70">
        <v>74.294792357902594</v>
      </c>
      <c r="V297" s="70">
        <v>69.701754385964904</v>
      </c>
      <c r="W297" s="70">
        <v>112.20729776477572</v>
      </c>
      <c r="X297" s="70">
        <v>60.286610959332506</v>
      </c>
    </row>
    <row r="298" spans="1:24" x14ac:dyDescent="0.25">
      <c r="A298">
        <v>300</v>
      </c>
      <c r="B298">
        <v>493566.41524</v>
      </c>
      <c r="C298">
        <v>5180959.4742599903</v>
      </c>
      <c r="D298" t="s">
        <v>9</v>
      </c>
      <c r="E298" s="66">
        <v>3</v>
      </c>
      <c r="F298" s="68">
        <v>59.768700787401571</v>
      </c>
      <c r="G298" s="58">
        <v>1.1104040034345943</v>
      </c>
      <c r="H298" s="58">
        <v>0.80629447213360006</v>
      </c>
      <c r="I298" s="58">
        <v>0.68070175438596492</v>
      </c>
      <c r="J298" s="58">
        <v>1.0933168161825466</v>
      </c>
      <c r="K298" s="58">
        <v>0.68289503784523364</v>
      </c>
      <c r="L298" s="67">
        <f t="shared" si="5"/>
        <v>111.04040034345944</v>
      </c>
      <c r="M298" s="67">
        <f t="shared" si="5"/>
        <v>80.62944721336001</v>
      </c>
      <c r="N298" s="67">
        <f t="shared" si="5"/>
        <v>68.070175438596493</v>
      </c>
      <c r="O298" s="67">
        <f t="shared" si="5"/>
        <v>109.33168161825466</v>
      </c>
      <c r="P298" s="67">
        <f t="shared" si="5"/>
        <v>68.289503784523362</v>
      </c>
      <c r="S298" s="70">
        <v>59.768700787401571</v>
      </c>
      <c r="T298" s="70">
        <v>111.04040034345944</v>
      </c>
      <c r="U298" s="70">
        <v>80.62944721336001</v>
      </c>
      <c r="V298" s="70">
        <v>68.070175438596493</v>
      </c>
      <c r="W298" s="70">
        <v>109.33168161825466</v>
      </c>
      <c r="X298" s="70">
        <v>68.289503784523362</v>
      </c>
    </row>
    <row r="299" spans="1:24" x14ac:dyDescent="0.25">
      <c r="A299">
        <v>301</v>
      </c>
      <c r="B299">
        <v>493598.317293</v>
      </c>
      <c r="C299">
        <v>5180954.2174000004</v>
      </c>
      <c r="D299" t="s">
        <v>9</v>
      </c>
      <c r="E299" s="66">
        <v>4</v>
      </c>
      <c r="F299" s="68">
        <v>50.393700787401578</v>
      </c>
      <c r="G299" s="58">
        <v>1.0595407498808294</v>
      </c>
      <c r="H299" s="58">
        <v>0.77548456646805319</v>
      </c>
      <c r="I299" s="58">
        <v>0.65048936570675697</v>
      </c>
      <c r="J299" s="58">
        <v>1.0548968331398747</v>
      </c>
      <c r="K299" s="58">
        <v>0.61229408197156521</v>
      </c>
      <c r="L299" s="67">
        <f t="shared" si="5"/>
        <v>105.95407498808294</v>
      </c>
      <c r="M299" s="67">
        <f t="shared" si="5"/>
        <v>77.54845664680532</v>
      </c>
      <c r="N299" s="67">
        <f t="shared" si="5"/>
        <v>65.048936570675693</v>
      </c>
      <c r="O299" s="67">
        <f t="shared" si="5"/>
        <v>105.48968331398747</v>
      </c>
      <c r="P299" s="67">
        <f t="shared" si="5"/>
        <v>61.229408197156523</v>
      </c>
      <c r="S299" s="70">
        <v>50.393700787401578</v>
      </c>
      <c r="T299" s="70">
        <v>105.95407498808294</v>
      </c>
      <c r="U299" s="70">
        <v>77.54845664680532</v>
      </c>
      <c r="V299" s="70">
        <v>65.048936570675693</v>
      </c>
      <c r="W299" s="70">
        <v>105.48968331398747</v>
      </c>
      <c r="X299" s="70">
        <v>61.229408197156523</v>
      </c>
    </row>
    <row r="300" spans="1:24" x14ac:dyDescent="0.25">
      <c r="A300">
        <v>302</v>
      </c>
      <c r="B300">
        <v>493631.431901998</v>
      </c>
      <c r="C300">
        <v>5180959.5847699903</v>
      </c>
      <c r="D300" t="s">
        <v>9</v>
      </c>
      <c r="E300" s="66">
        <v>5</v>
      </c>
      <c r="F300" s="68">
        <v>51.156496062992133</v>
      </c>
      <c r="G300" s="58">
        <v>1.1378134186525857</v>
      </c>
      <c r="H300" s="58">
        <v>0.83900722645270209</v>
      </c>
      <c r="I300" s="58">
        <v>0.71267942583732058</v>
      </c>
      <c r="J300" s="58">
        <v>1.1130750553671711</v>
      </c>
      <c r="K300" s="58">
        <v>0.70788423286264479</v>
      </c>
      <c r="L300" s="67">
        <f t="shared" si="5"/>
        <v>113.78134186525857</v>
      </c>
      <c r="M300" s="67">
        <f t="shared" si="5"/>
        <v>83.900722645270207</v>
      </c>
      <c r="N300" s="67">
        <f t="shared" si="5"/>
        <v>71.267942583732065</v>
      </c>
      <c r="O300" s="67">
        <f t="shared" si="5"/>
        <v>111.30750553671712</v>
      </c>
      <c r="P300" s="67">
        <f t="shared" si="5"/>
        <v>70.788423286264475</v>
      </c>
      <c r="S300" s="70">
        <v>51.156496062992133</v>
      </c>
      <c r="T300" s="70">
        <v>113.78134186525857</v>
      </c>
      <c r="U300" s="70">
        <v>83.900722645270207</v>
      </c>
      <c r="V300" s="70">
        <v>71.267942583732065</v>
      </c>
      <c r="W300" s="70">
        <v>111.30750553671712</v>
      </c>
      <c r="X300" s="70">
        <v>70.788423286264475</v>
      </c>
    </row>
    <row r="301" spans="1:24" x14ac:dyDescent="0.25">
      <c r="A301">
        <v>303</v>
      </c>
      <c r="B301">
        <v>493663.33024500002</v>
      </c>
      <c r="C301">
        <v>5180951.1721900003</v>
      </c>
      <c r="D301" t="s">
        <v>9</v>
      </c>
      <c r="E301" s="66">
        <v>6</v>
      </c>
      <c r="F301" s="68">
        <v>56.988188976377955</v>
      </c>
      <c r="G301" s="58">
        <v>1.0275119628142642</v>
      </c>
      <c r="H301" s="58">
        <v>0.78256211163233047</v>
      </c>
      <c r="I301" s="58">
        <v>0.56696895550650483</v>
      </c>
      <c r="J301" s="58">
        <v>1.0171700312017908</v>
      </c>
      <c r="K301" s="58">
        <v>0.56403537182900332</v>
      </c>
      <c r="L301" s="67">
        <f t="shared" si="5"/>
        <v>102.75119628142642</v>
      </c>
      <c r="M301" s="67">
        <f t="shared" si="5"/>
        <v>78.256211163233047</v>
      </c>
      <c r="N301" s="67">
        <f t="shared" si="5"/>
        <v>56.696895550650481</v>
      </c>
      <c r="O301" s="67">
        <f t="shared" si="5"/>
        <v>101.71700312017909</v>
      </c>
      <c r="P301" s="67">
        <f t="shared" si="5"/>
        <v>56.40353718290033</v>
      </c>
      <c r="S301" s="70">
        <v>56.988188976377955</v>
      </c>
      <c r="T301" s="70">
        <v>102.75119628142642</v>
      </c>
      <c r="U301" s="70">
        <v>78.256211163233047</v>
      </c>
      <c r="V301" s="70">
        <v>56.696895550650481</v>
      </c>
      <c r="W301" s="70">
        <v>101.71700312017909</v>
      </c>
      <c r="X301" s="70">
        <v>56.40353718290033</v>
      </c>
    </row>
    <row r="302" spans="1:24" x14ac:dyDescent="0.25">
      <c r="A302">
        <v>304</v>
      </c>
      <c r="B302">
        <v>493694.04643400002</v>
      </c>
      <c r="C302">
        <v>5180960.0055299904</v>
      </c>
      <c r="D302" t="s">
        <v>9</v>
      </c>
      <c r="E302" s="66">
        <v>6</v>
      </c>
      <c r="F302" s="68">
        <v>53.61712598425197</v>
      </c>
      <c r="G302" s="58">
        <v>0.9411736354329987</v>
      </c>
      <c r="H302" s="58">
        <v>0.71877372310795484</v>
      </c>
      <c r="I302" s="58">
        <v>0.39983248635422552</v>
      </c>
      <c r="J302" s="58">
        <v>0.93248170052783408</v>
      </c>
      <c r="K302" s="58">
        <v>0.44268205677819739</v>
      </c>
      <c r="L302" s="67">
        <f t="shared" si="5"/>
        <v>94.117363543299874</v>
      </c>
      <c r="M302" s="67">
        <f t="shared" si="5"/>
        <v>71.877372310795479</v>
      </c>
      <c r="N302" s="67">
        <f t="shared" si="5"/>
        <v>39.983248635422555</v>
      </c>
      <c r="O302" s="67">
        <f t="shared" si="5"/>
        <v>93.248170052783408</v>
      </c>
      <c r="P302" s="67">
        <f t="shared" si="5"/>
        <v>44.268205677819736</v>
      </c>
      <c r="S302" s="70">
        <v>53.61712598425197</v>
      </c>
      <c r="T302" s="70">
        <v>94.117363543299874</v>
      </c>
      <c r="U302" s="70">
        <v>71.877372310795479</v>
      </c>
      <c r="V302" s="70">
        <v>39.983248635422555</v>
      </c>
      <c r="W302" s="70">
        <v>93.248170052783408</v>
      </c>
      <c r="X302" s="70">
        <v>44.268205677819736</v>
      </c>
    </row>
    <row r="303" spans="1:24" x14ac:dyDescent="0.25">
      <c r="A303">
        <v>305</v>
      </c>
      <c r="B303">
        <v>493725.95835299901</v>
      </c>
      <c r="C303">
        <v>5180964.0836100001</v>
      </c>
      <c r="D303" t="s">
        <v>15</v>
      </c>
      <c r="E303" s="66">
        <v>1</v>
      </c>
      <c r="F303" s="68">
        <v>61.370303543307088</v>
      </c>
      <c r="G303" s="58">
        <v>1.0507049055420972</v>
      </c>
      <c r="H303" s="58">
        <v>0.73560238087296459</v>
      </c>
      <c r="I303" s="58">
        <v>0.59389547650417229</v>
      </c>
      <c r="J303" s="58">
        <v>1.0456247108095178</v>
      </c>
      <c r="K303" s="58">
        <v>0.55959677346866432</v>
      </c>
      <c r="L303" s="67">
        <f t="shared" si="5"/>
        <v>105.07049055420971</v>
      </c>
      <c r="M303" s="67">
        <f t="shared" si="5"/>
        <v>73.560238087296455</v>
      </c>
      <c r="N303" s="67">
        <f t="shared" si="5"/>
        <v>59.389547650417228</v>
      </c>
      <c r="O303" s="67">
        <f t="shared" si="5"/>
        <v>104.56247108095178</v>
      </c>
      <c r="P303" s="67">
        <f t="shared" si="5"/>
        <v>55.959677346866435</v>
      </c>
      <c r="S303" s="70">
        <v>61.370303543307088</v>
      </c>
      <c r="T303" s="70">
        <v>105.07049055420971</v>
      </c>
      <c r="U303" s="70">
        <v>73.560238087296455</v>
      </c>
      <c r="V303" s="70">
        <v>59.389547650417228</v>
      </c>
      <c r="W303" s="70">
        <v>104.56247108095178</v>
      </c>
      <c r="X303" s="70">
        <v>55.959677346866435</v>
      </c>
    </row>
    <row r="304" spans="1:24" x14ac:dyDescent="0.25">
      <c r="A304">
        <v>306</v>
      </c>
      <c r="B304">
        <v>493757.84306599799</v>
      </c>
      <c r="C304">
        <v>5180942.0481599905</v>
      </c>
      <c r="D304" t="s">
        <v>15</v>
      </c>
      <c r="E304" s="66">
        <v>2</v>
      </c>
      <c r="F304" s="68">
        <v>68.69069251968503</v>
      </c>
      <c r="G304" s="58">
        <v>1.1317377818898262</v>
      </c>
      <c r="H304" s="58">
        <v>0.76826715861130734</v>
      </c>
      <c r="I304" s="58">
        <v>0.65834818775995252</v>
      </c>
      <c r="J304" s="58">
        <v>1.1363180412359351</v>
      </c>
      <c r="K304" s="58">
        <v>0.6206863908236363</v>
      </c>
      <c r="L304" s="67">
        <f t="shared" si="5"/>
        <v>113.17377818898262</v>
      </c>
      <c r="M304" s="67">
        <f t="shared" si="5"/>
        <v>76.826715861130737</v>
      </c>
      <c r="N304" s="67">
        <f t="shared" si="5"/>
        <v>65.834818775995245</v>
      </c>
      <c r="O304" s="67">
        <f t="shared" si="5"/>
        <v>113.63180412359351</v>
      </c>
      <c r="P304" s="67">
        <f t="shared" si="5"/>
        <v>62.068639082363632</v>
      </c>
      <c r="S304" s="70">
        <v>68.69069251968503</v>
      </c>
      <c r="T304" s="70">
        <v>113.17377818898262</v>
      </c>
      <c r="U304" s="70">
        <v>76.826715861130737</v>
      </c>
      <c r="V304" s="70">
        <v>65.834818775995245</v>
      </c>
      <c r="W304" s="70">
        <v>113.63180412359351</v>
      </c>
      <c r="X304" s="70">
        <v>62.068639082363632</v>
      </c>
    </row>
    <row r="305" spans="1:24" x14ac:dyDescent="0.25">
      <c r="A305">
        <v>307</v>
      </c>
      <c r="B305">
        <v>493789.76676500001</v>
      </c>
      <c r="C305">
        <v>5180957.4610299803</v>
      </c>
      <c r="D305" t="s">
        <v>15</v>
      </c>
      <c r="E305" s="66">
        <v>3</v>
      </c>
      <c r="F305" s="68">
        <v>66.284221259842525</v>
      </c>
      <c r="G305" s="58">
        <v>1.0701645771291672</v>
      </c>
      <c r="H305" s="58">
        <v>0.76486411018160105</v>
      </c>
      <c r="I305" s="58">
        <v>0.6056867375049193</v>
      </c>
      <c r="J305" s="58">
        <v>1.0705081953846161</v>
      </c>
      <c r="K305" s="58">
        <v>0.56184644656499272</v>
      </c>
      <c r="L305" s="67">
        <f t="shared" si="5"/>
        <v>107.01645771291672</v>
      </c>
      <c r="M305" s="67">
        <f t="shared" si="5"/>
        <v>76.486411018160112</v>
      </c>
      <c r="N305" s="67">
        <f t="shared" si="5"/>
        <v>60.568673750491932</v>
      </c>
      <c r="O305" s="67">
        <f t="shared" si="5"/>
        <v>107.05081953846161</v>
      </c>
      <c r="P305" s="67">
        <f t="shared" si="5"/>
        <v>56.184644656499273</v>
      </c>
      <c r="S305" s="70">
        <v>66.284221259842525</v>
      </c>
      <c r="T305" s="70">
        <v>107.01645771291672</v>
      </c>
      <c r="U305" s="70">
        <v>76.486411018160112</v>
      </c>
      <c r="V305" s="70">
        <v>60.568673750491932</v>
      </c>
      <c r="W305" s="70">
        <v>107.05081953846161</v>
      </c>
      <c r="X305" s="70">
        <v>56.184644656499273</v>
      </c>
    </row>
    <row r="306" spans="1:24" x14ac:dyDescent="0.25">
      <c r="A306">
        <v>308</v>
      </c>
      <c r="B306">
        <v>493821.674625999</v>
      </c>
      <c r="C306">
        <v>5180957.6503400002</v>
      </c>
      <c r="D306" t="s">
        <v>15</v>
      </c>
      <c r="E306" s="66">
        <v>3</v>
      </c>
      <c r="F306" s="68">
        <v>54.667579527559056</v>
      </c>
      <c r="G306" s="58">
        <v>1.0216808068010732</v>
      </c>
      <c r="H306" s="58">
        <v>0.73376378344699955</v>
      </c>
      <c r="I306" s="58">
        <v>0.51896890987800082</v>
      </c>
      <c r="J306" s="58">
        <v>1.0166926296382188</v>
      </c>
      <c r="K306" s="58">
        <v>0.50651688568662501</v>
      </c>
      <c r="L306" s="67">
        <f t="shared" si="5"/>
        <v>102.16808068010732</v>
      </c>
      <c r="M306" s="67">
        <f t="shared" si="5"/>
        <v>73.376378344699958</v>
      </c>
      <c r="N306" s="67">
        <f t="shared" si="5"/>
        <v>51.896890987800084</v>
      </c>
      <c r="O306" s="67">
        <f t="shared" si="5"/>
        <v>101.66926296382188</v>
      </c>
      <c r="P306" s="67">
        <f t="shared" si="5"/>
        <v>50.6516885686625</v>
      </c>
      <c r="S306" s="70">
        <v>54.667579527559056</v>
      </c>
      <c r="T306" s="70">
        <v>102.16808068010732</v>
      </c>
      <c r="U306" s="70">
        <v>73.376378344699958</v>
      </c>
      <c r="V306" s="70">
        <v>51.896890987800084</v>
      </c>
      <c r="W306" s="70">
        <v>101.66926296382188</v>
      </c>
      <c r="X306" s="70">
        <v>50.6516885686625</v>
      </c>
    </row>
    <row r="307" spans="1:24" x14ac:dyDescent="0.25">
      <c r="A307">
        <v>309</v>
      </c>
      <c r="B307">
        <v>493855.16524100001</v>
      </c>
      <c r="C307">
        <v>5180939.6167799802</v>
      </c>
      <c r="D307" t="s">
        <v>15</v>
      </c>
      <c r="E307" s="66">
        <v>5</v>
      </c>
      <c r="F307" s="68">
        <v>61.692635039370074</v>
      </c>
      <c r="G307" s="58">
        <v>1.109859135941218</v>
      </c>
      <c r="H307" s="58">
        <v>0.74836962666325479</v>
      </c>
      <c r="I307" s="58">
        <v>0.61580086580086579</v>
      </c>
      <c r="J307" s="58">
        <v>1.137526344225491</v>
      </c>
      <c r="K307" s="58">
        <v>0.58746814911699052</v>
      </c>
      <c r="L307" s="67">
        <f t="shared" si="5"/>
        <v>110.9859135941218</v>
      </c>
      <c r="M307" s="67">
        <f t="shared" si="5"/>
        <v>74.836962666325476</v>
      </c>
      <c r="N307" s="67">
        <f t="shared" si="5"/>
        <v>61.580086580086579</v>
      </c>
      <c r="O307" s="67">
        <f t="shared" si="5"/>
        <v>113.75263442254911</v>
      </c>
      <c r="P307" s="67">
        <f t="shared" si="5"/>
        <v>58.746814911699055</v>
      </c>
      <c r="S307" s="70">
        <v>61.692635039370074</v>
      </c>
      <c r="T307" s="70">
        <v>110.9859135941218</v>
      </c>
      <c r="U307" s="70">
        <v>74.836962666325476</v>
      </c>
      <c r="V307" s="70">
        <v>61.580086580086579</v>
      </c>
      <c r="W307" s="70">
        <v>113.75263442254911</v>
      </c>
      <c r="X307" s="70">
        <v>58.746814911699055</v>
      </c>
    </row>
    <row r="308" spans="1:24" x14ac:dyDescent="0.25">
      <c r="A308">
        <v>310</v>
      </c>
      <c r="B308">
        <v>493885.503361999</v>
      </c>
      <c r="C308">
        <v>5180970.8085200004</v>
      </c>
      <c r="D308" t="s">
        <v>15</v>
      </c>
      <c r="E308" s="66">
        <v>5</v>
      </c>
      <c r="F308" s="68">
        <v>52.667098425196848</v>
      </c>
      <c r="G308" s="58">
        <v>1.0594527412255181</v>
      </c>
      <c r="H308" s="58">
        <v>0.71639772821318104</v>
      </c>
      <c r="I308" s="58">
        <v>0.63787878787878782</v>
      </c>
      <c r="J308" s="58">
        <v>1.0801582897044182</v>
      </c>
      <c r="K308" s="58">
        <v>0.55117459067154495</v>
      </c>
      <c r="L308" s="67">
        <f t="shared" si="5"/>
        <v>105.94527412255181</v>
      </c>
      <c r="M308" s="67">
        <f t="shared" si="5"/>
        <v>71.639772821318104</v>
      </c>
      <c r="N308" s="67">
        <f t="shared" si="5"/>
        <v>63.787878787878782</v>
      </c>
      <c r="O308" s="67">
        <f t="shared" si="5"/>
        <v>108.01582897044182</v>
      </c>
      <c r="P308" s="67">
        <f t="shared" si="5"/>
        <v>55.117459067154492</v>
      </c>
      <c r="S308" s="70">
        <v>52.667098425196848</v>
      </c>
      <c r="T308" s="70">
        <v>105.94527412255181</v>
      </c>
      <c r="U308" s="70">
        <v>71.639772821318104</v>
      </c>
      <c r="V308" s="70">
        <v>63.787878787878782</v>
      </c>
      <c r="W308" s="70">
        <v>108.01582897044182</v>
      </c>
      <c r="X308" s="70">
        <v>55.117459067154492</v>
      </c>
    </row>
    <row r="309" spans="1:24" x14ac:dyDescent="0.25">
      <c r="A309">
        <v>311</v>
      </c>
      <c r="B309">
        <v>493917.40765800001</v>
      </c>
      <c r="C309">
        <v>5180967.5535500003</v>
      </c>
      <c r="D309" t="s">
        <v>15</v>
      </c>
      <c r="E309" s="66">
        <v>6</v>
      </c>
      <c r="F309" s="68">
        <v>69.037647244094487</v>
      </c>
      <c r="G309" s="58">
        <v>1.1506070508241526</v>
      </c>
      <c r="H309" s="58">
        <v>0.7811471677268933</v>
      </c>
      <c r="I309" s="58">
        <v>0.70324675324675312</v>
      </c>
      <c r="J309" s="58">
        <v>1.1360287753053095</v>
      </c>
      <c r="K309" s="58">
        <v>0.67338848638764581</v>
      </c>
      <c r="L309" s="67">
        <f t="shared" ref="L309:P359" si="6">G309*100</f>
        <v>115.06070508241525</v>
      </c>
      <c r="M309" s="67">
        <f t="shared" si="6"/>
        <v>78.114716772689334</v>
      </c>
      <c r="N309" s="67">
        <f t="shared" si="6"/>
        <v>70.324675324675312</v>
      </c>
      <c r="O309" s="67">
        <f t="shared" si="6"/>
        <v>113.60287753053096</v>
      </c>
      <c r="P309" s="67">
        <f t="shared" si="6"/>
        <v>67.338848638764574</v>
      </c>
      <c r="S309" s="70">
        <v>69.037647244094487</v>
      </c>
      <c r="T309" s="70">
        <v>115.06070508241525</v>
      </c>
      <c r="U309" s="70">
        <v>78.114716772689334</v>
      </c>
      <c r="V309" s="70">
        <v>70.324675324675312</v>
      </c>
      <c r="W309" s="70">
        <v>113.60287753053096</v>
      </c>
      <c r="X309" s="70">
        <v>67.338848638764574</v>
      </c>
    </row>
    <row r="310" spans="1:24" x14ac:dyDescent="0.25">
      <c r="A310">
        <v>312</v>
      </c>
      <c r="B310">
        <v>493946.579880998</v>
      </c>
      <c r="C310">
        <v>5180965.7970000003</v>
      </c>
      <c r="D310" t="s">
        <v>15</v>
      </c>
      <c r="E310" s="66">
        <v>6</v>
      </c>
      <c r="F310" s="68">
        <v>56.178431102362211</v>
      </c>
      <c r="G310" s="58">
        <v>1.0367543608476346</v>
      </c>
      <c r="H310" s="58">
        <v>0.70282271529075635</v>
      </c>
      <c r="I310" s="58">
        <v>0.60064935064935066</v>
      </c>
      <c r="J310" s="58">
        <v>1.0286582405842042</v>
      </c>
      <c r="K310" s="58">
        <v>0.54829935694684862</v>
      </c>
      <c r="L310" s="67">
        <f t="shared" si="6"/>
        <v>103.67543608476346</v>
      </c>
      <c r="M310" s="67">
        <f t="shared" si="6"/>
        <v>70.282271529075629</v>
      </c>
      <c r="N310" s="67">
        <f t="shared" si="6"/>
        <v>60.064935064935064</v>
      </c>
      <c r="O310" s="67">
        <f t="shared" si="6"/>
        <v>102.86582405842042</v>
      </c>
      <c r="P310" s="67">
        <f t="shared" si="6"/>
        <v>54.829935694684863</v>
      </c>
      <c r="S310" s="70">
        <v>56.178431102362211</v>
      </c>
      <c r="T310" s="70">
        <v>103.67543608476346</v>
      </c>
      <c r="U310" s="70">
        <v>70.282271529075629</v>
      </c>
      <c r="V310" s="70">
        <v>60.064935064935064</v>
      </c>
      <c r="W310" s="70">
        <v>102.86582405842042</v>
      </c>
      <c r="X310" s="70">
        <v>54.829935694684863</v>
      </c>
    </row>
    <row r="311" spans="1:24" x14ac:dyDescent="0.25">
      <c r="A311">
        <v>313</v>
      </c>
      <c r="B311">
        <v>493981.20999900001</v>
      </c>
      <c r="C311">
        <v>5180954.7101699803</v>
      </c>
      <c r="D311" t="s">
        <v>24</v>
      </c>
      <c r="E311" s="66">
        <v>1</v>
      </c>
      <c r="F311" s="68">
        <v>52.573125309336326</v>
      </c>
      <c r="G311" s="58">
        <v>1.1341644457569078</v>
      </c>
      <c r="H311" s="58">
        <v>0.79072514228812818</v>
      </c>
      <c r="I311" s="58">
        <v>0.75539215686274508</v>
      </c>
      <c r="J311" s="58">
        <v>1.164429537863962</v>
      </c>
      <c r="K311" s="58">
        <v>0.66341348106993214</v>
      </c>
      <c r="L311" s="67">
        <f t="shared" si="6"/>
        <v>113.41644457569078</v>
      </c>
      <c r="M311" s="67">
        <f t="shared" si="6"/>
        <v>79.072514228812821</v>
      </c>
      <c r="N311" s="67">
        <f t="shared" si="6"/>
        <v>75.539215686274503</v>
      </c>
      <c r="O311" s="67">
        <f t="shared" si="6"/>
        <v>116.4429537863962</v>
      </c>
      <c r="P311" s="67">
        <f t="shared" si="6"/>
        <v>66.341348106993209</v>
      </c>
      <c r="S311" s="70">
        <v>52.573125309336326</v>
      </c>
      <c r="T311" s="70">
        <v>113.41644457569078</v>
      </c>
      <c r="U311" s="70">
        <v>79.072514228812821</v>
      </c>
      <c r="V311" s="70">
        <v>75.539215686274503</v>
      </c>
      <c r="W311" s="70">
        <v>116.4429537863962</v>
      </c>
      <c r="X311" s="70">
        <v>66.341348106993209</v>
      </c>
    </row>
    <row r="312" spans="1:24" x14ac:dyDescent="0.25">
      <c r="A312">
        <v>314</v>
      </c>
      <c r="B312">
        <v>494013.118976</v>
      </c>
      <c r="C312">
        <v>5180956.0117199803</v>
      </c>
      <c r="D312" t="s">
        <v>24</v>
      </c>
      <c r="E312" s="66">
        <v>2</v>
      </c>
      <c r="F312" s="68">
        <v>43.722332124088972</v>
      </c>
      <c r="G312" s="58">
        <v>0.86009746944350773</v>
      </c>
      <c r="H312" s="58">
        <v>0.59116297075863244</v>
      </c>
      <c r="I312" s="58">
        <v>0.37293523469994044</v>
      </c>
      <c r="J312" s="58">
        <v>0.85412318277496269</v>
      </c>
      <c r="K312" s="58">
        <v>0.27447294244386733</v>
      </c>
      <c r="L312" s="67">
        <f t="shared" si="6"/>
        <v>86.00974694435078</v>
      </c>
      <c r="M312" s="67">
        <f t="shared" si="6"/>
        <v>59.116297075863244</v>
      </c>
      <c r="N312" s="67">
        <f t="shared" si="6"/>
        <v>37.293523469994042</v>
      </c>
      <c r="O312" s="67">
        <f t="shared" si="6"/>
        <v>85.412318277496269</v>
      </c>
      <c r="P312" s="67">
        <f t="shared" si="6"/>
        <v>27.447294244386732</v>
      </c>
      <c r="S312" s="70">
        <v>43.722332124088972</v>
      </c>
      <c r="T312" s="70">
        <v>86.00974694435078</v>
      </c>
      <c r="U312" s="70">
        <v>59.116297075863244</v>
      </c>
      <c r="V312" s="70">
        <v>37.293523469994042</v>
      </c>
      <c r="W312" s="70">
        <v>85.412318277496269</v>
      </c>
      <c r="X312" s="70">
        <v>27.447294244386732</v>
      </c>
    </row>
    <row r="313" spans="1:24" x14ac:dyDescent="0.25">
      <c r="A313">
        <v>315</v>
      </c>
      <c r="B313">
        <v>494042.75106500002</v>
      </c>
      <c r="C313">
        <v>5180958.35647</v>
      </c>
      <c r="D313" t="s">
        <v>24</v>
      </c>
      <c r="E313" s="66">
        <v>2</v>
      </c>
      <c r="F313" s="68">
        <v>70.685892731611503</v>
      </c>
      <c r="G313" s="58">
        <v>1.2328740529381608</v>
      </c>
      <c r="H313" s="58">
        <v>0.88213167167712436</v>
      </c>
      <c r="I313" s="58">
        <v>0.74183006535947715</v>
      </c>
      <c r="J313" s="58">
        <v>1.2263860049969766</v>
      </c>
      <c r="K313" s="58">
        <v>0.74026180626221005</v>
      </c>
      <c r="L313" s="67">
        <f t="shared" si="6"/>
        <v>123.28740529381608</v>
      </c>
      <c r="M313" s="67">
        <f t="shared" si="6"/>
        <v>88.213167167712442</v>
      </c>
      <c r="N313" s="67">
        <f t="shared" si="6"/>
        <v>74.183006535947712</v>
      </c>
      <c r="O313" s="67">
        <f t="shared" si="6"/>
        <v>122.63860049969766</v>
      </c>
      <c r="P313" s="67">
        <f t="shared" si="6"/>
        <v>74.026180626221006</v>
      </c>
      <c r="S313" s="70">
        <v>70.685892731611503</v>
      </c>
      <c r="T313" s="70">
        <v>123.28740529381608</v>
      </c>
      <c r="U313" s="70">
        <v>88.213167167712442</v>
      </c>
      <c r="V313" s="70">
        <v>74.183006535947712</v>
      </c>
      <c r="W313" s="70">
        <v>122.63860049969766</v>
      </c>
      <c r="X313" s="70">
        <v>74.026180626221006</v>
      </c>
    </row>
    <row r="314" spans="1:24" x14ac:dyDescent="0.25">
      <c r="A314">
        <v>316</v>
      </c>
      <c r="B314">
        <v>494076.92789499799</v>
      </c>
      <c r="C314">
        <v>5180949.5033200001</v>
      </c>
      <c r="D314" t="s">
        <v>24</v>
      </c>
      <c r="E314" s="66">
        <v>3</v>
      </c>
      <c r="F314" s="68">
        <v>43.276568203277101</v>
      </c>
      <c r="G314" s="58">
        <v>0.98941413806104939</v>
      </c>
      <c r="H314" s="58">
        <v>0.74237352535156464</v>
      </c>
      <c r="I314" s="58">
        <v>0.55459612573099415</v>
      </c>
      <c r="J314" s="58">
        <v>0.95821135135842306</v>
      </c>
      <c r="K314" s="58">
        <v>0.52521327832873066</v>
      </c>
      <c r="L314" s="67">
        <f t="shared" si="6"/>
        <v>98.941413806104933</v>
      </c>
      <c r="M314" s="67">
        <f t="shared" si="6"/>
        <v>74.237352535156461</v>
      </c>
      <c r="N314" s="67">
        <f t="shared" si="6"/>
        <v>55.459612573099413</v>
      </c>
      <c r="O314" s="67">
        <f t="shared" si="6"/>
        <v>95.821135135842312</v>
      </c>
      <c r="P314" s="67">
        <f t="shared" si="6"/>
        <v>52.521327832873069</v>
      </c>
      <c r="S314" s="70">
        <v>43.276568203277101</v>
      </c>
      <c r="T314" s="70">
        <v>98.941413806104933</v>
      </c>
      <c r="U314" s="70">
        <v>74.237352535156461</v>
      </c>
      <c r="V314" s="70">
        <v>55.459612573099413</v>
      </c>
      <c r="W314" s="70">
        <v>95.821135135842312</v>
      </c>
      <c r="X314" s="70">
        <v>52.521327832873069</v>
      </c>
    </row>
    <row r="315" spans="1:24" x14ac:dyDescent="0.25">
      <c r="A315">
        <v>323</v>
      </c>
      <c r="B315">
        <v>493501.32631400001</v>
      </c>
      <c r="C315">
        <v>5180997.2675900003</v>
      </c>
      <c r="D315" t="s">
        <v>9</v>
      </c>
      <c r="E315" s="66">
        <v>1</v>
      </c>
      <c r="F315" s="68">
        <v>45.767716535433067</v>
      </c>
      <c r="G315" s="58">
        <v>0.90042010562303287</v>
      </c>
      <c r="H315" s="58">
        <v>0.6346383888497662</v>
      </c>
      <c r="I315" s="58">
        <v>0.40768588137009187</v>
      </c>
      <c r="J315" s="58">
        <v>0.90562502339826356</v>
      </c>
      <c r="K315" s="58">
        <v>0.4168976624979332</v>
      </c>
      <c r="L315" s="67">
        <f t="shared" si="6"/>
        <v>90.04201056230329</v>
      </c>
      <c r="M315" s="67">
        <f t="shared" si="6"/>
        <v>63.463838884976617</v>
      </c>
      <c r="N315" s="67">
        <f t="shared" si="6"/>
        <v>40.768588137009189</v>
      </c>
      <c r="O315" s="67">
        <f t="shared" si="6"/>
        <v>90.562502339826352</v>
      </c>
      <c r="P315" s="67">
        <f t="shared" si="6"/>
        <v>41.689766249793323</v>
      </c>
      <c r="S315" s="70">
        <v>45.767716535433067</v>
      </c>
      <c r="T315" s="70">
        <v>90.04201056230329</v>
      </c>
      <c r="U315" s="70">
        <v>63.463838884976617</v>
      </c>
      <c r="V315" s="70">
        <v>40.768588137009189</v>
      </c>
      <c r="W315" s="70">
        <v>90.562502339826352</v>
      </c>
      <c r="X315" s="70">
        <v>41.689766249793323</v>
      </c>
    </row>
    <row r="316" spans="1:24" x14ac:dyDescent="0.25">
      <c r="A316">
        <v>324</v>
      </c>
      <c r="B316">
        <v>493530.638179</v>
      </c>
      <c r="C316">
        <v>5180981.4038000004</v>
      </c>
      <c r="D316" t="s">
        <v>9</v>
      </c>
      <c r="E316" s="66">
        <v>2</v>
      </c>
      <c r="F316" s="68">
        <v>44.685039370078734</v>
      </c>
      <c r="G316" s="58">
        <v>0.91110608035030649</v>
      </c>
      <c r="H316" s="58">
        <v>0.57985020341428717</v>
      </c>
      <c r="I316" s="58">
        <v>0.48714902228834112</v>
      </c>
      <c r="J316" s="58">
        <v>0.93454973184134082</v>
      </c>
      <c r="K316" s="58">
        <v>0.35903884339774172</v>
      </c>
      <c r="L316" s="67">
        <f t="shared" si="6"/>
        <v>91.110608035030651</v>
      </c>
      <c r="M316" s="67">
        <f t="shared" si="6"/>
        <v>57.985020341428715</v>
      </c>
      <c r="N316" s="67">
        <f t="shared" si="6"/>
        <v>48.714902228834113</v>
      </c>
      <c r="O316" s="67">
        <f t="shared" si="6"/>
        <v>93.454973184134076</v>
      </c>
      <c r="P316" s="67">
        <f t="shared" si="6"/>
        <v>35.903884339774173</v>
      </c>
      <c r="S316" s="70">
        <v>44.685039370078734</v>
      </c>
      <c r="T316" s="70">
        <v>91.110608035030651</v>
      </c>
      <c r="U316" s="70">
        <v>57.985020341428715</v>
      </c>
      <c r="V316" s="70">
        <v>48.714902228834113</v>
      </c>
      <c r="W316" s="70">
        <v>93.454973184134076</v>
      </c>
      <c r="X316" s="70">
        <v>35.903884339774173</v>
      </c>
    </row>
    <row r="317" spans="1:24" x14ac:dyDescent="0.25">
      <c r="A317">
        <v>325</v>
      </c>
      <c r="B317">
        <v>493562.55629500002</v>
      </c>
      <c r="C317">
        <v>5180991.2593599902</v>
      </c>
      <c r="D317" t="s">
        <v>9</v>
      </c>
      <c r="E317" s="66">
        <v>2</v>
      </c>
      <c r="F317" s="68">
        <v>50.590551181102363</v>
      </c>
      <c r="G317" s="58">
        <v>1.1602209630858942</v>
      </c>
      <c r="H317" s="58">
        <v>0.72446492200510171</v>
      </c>
      <c r="I317" s="58">
        <v>0.75240574698779028</v>
      </c>
      <c r="J317" s="58">
        <v>1.2008896512489027</v>
      </c>
      <c r="K317" s="58">
        <v>0.61334622214891898</v>
      </c>
      <c r="L317" s="67">
        <f t="shared" si="6"/>
        <v>116.02209630858941</v>
      </c>
      <c r="M317" s="67">
        <f t="shared" si="6"/>
        <v>72.446492200510164</v>
      </c>
      <c r="N317" s="67">
        <f t="shared" si="6"/>
        <v>75.240574698779028</v>
      </c>
      <c r="O317" s="67">
        <f t="shared" si="6"/>
        <v>120.08896512489027</v>
      </c>
      <c r="P317" s="67">
        <f t="shared" si="6"/>
        <v>61.334622214891901</v>
      </c>
      <c r="S317" s="70">
        <v>50.590551181102363</v>
      </c>
      <c r="T317" s="70">
        <v>116.02209630858941</v>
      </c>
      <c r="U317" s="70">
        <v>72.446492200510164</v>
      </c>
      <c r="V317" s="70">
        <v>75.240574698779028</v>
      </c>
      <c r="W317" s="70">
        <v>120.08896512489027</v>
      </c>
      <c r="X317" s="70">
        <v>61.334622214891901</v>
      </c>
    </row>
    <row r="318" spans="1:24" x14ac:dyDescent="0.25">
      <c r="A318">
        <v>326</v>
      </c>
      <c r="B318">
        <v>493594.458174998</v>
      </c>
      <c r="C318">
        <v>5180986.0024800003</v>
      </c>
      <c r="D318" t="s">
        <v>9</v>
      </c>
      <c r="E318" s="66">
        <v>3</v>
      </c>
      <c r="F318" s="68">
        <v>63.262795275590548</v>
      </c>
      <c r="G318" s="58">
        <v>1.1848778822128634</v>
      </c>
      <c r="H318" s="58">
        <v>0.85814956603482206</v>
      </c>
      <c r="I318" s="58">
        <v>0.82330827067669166</v>
      </c>
      <c r="J318" s="58">
        <v>1.1664769298438751</v>
      </c>
      <c r="K318" s="58">
        <v>0.76572361227239738</v>
      </c>
      <c r="L318" s="67">
        <f t="shared" si="6"/>
        <v>118.48778822128634</v>
      </c>
      <c r="M318" s="67">
        <f t="shared" si="6"/>
        <v>85.814956603482202</v>
      </c>
      <c r="N318" s="67">
        <f t="shared" si="6"/>
        <v>82.330827067669162</v>
      </c>
      <c r="O318" s="67">
        <f t="shared" si="6"/>
        <v>116.6476929843875</v>
      </c>
      <c r="P318" s="67">
        <f t="shared" si="6"/>
        <v>76.572361227239739</v>
      </c>
      <c r="S318" s="70">
        <v>63.262795275590548</v>
      </c>
      <c r="T318" s="70">
        <v>118.48778822128634</v>
      </c>
      <c r="U318" s="70">
        <v>85.814956603482202</v>
      </c>
      <c r="V318" s="70">
        <v>82.330827067669162</v>
      </c>
      <c r="W318" s="70">
        <v>116.6476929843875</v>
      </c>
      <c r="X318" s="70">
        <v>76.572361227239739</v>
      </c>
    </row>
    <row r="319" spans="1:24" x14ac:dyDescent="0.25">
      <c r="A319">
        <v>327</v>
      </c>
      <c r="B319">
        <v>493626.37309200002</v>
      </c>
      <c r="C319">
        <v>5180992.9692099905</v>
      </c>
      <c r="D319" t="s">
        <v>9</v>
      </c>
      <c r="E319" s="66">
        <v>4</v>
      </c>
      <c r="F319" s="68">
        <v>49.114173228346452</v>
      </c>
      <c r="G319" s="58">
        <v>1.0926294657729994</v>
      </c>
      <c r="H319" s="58">
        <v>0.79458550389931992</v>
      </c>
      <c r="I319" s="58">
        <v>0.72141288663027792</v>
      </c>
      <c r="J319" s="58">
        <v>1.0916015272384256</v>
      </c>
      <c r="K319" s="58">
        <v>0.65903543346956917</v>
      </c>
      <c r="L319" s="67">
        <f t="shared" si="6"/>
        <v>109.26294657729994</v>
      </c>
      <c r="M319" s="67">
        <f t="shared" si="6"/>
        <v>79.458550389931986</v>
      </c>
      <c r="N319" s="67">
        <f t="shared" si="6"/>
        <v>72.141288663027794</v>
      </c>
      <c r="O319" s="67">
        <f t="shared" si="6"/>
        <v>109.16015272384256</v>
      </c>
      <c r="P319" s="67">
        <f t="shared" si="6"/>
        <v>65.903543346956923</v>
      </c>
      <c r="S319" s="70">
        <v>49.114173228346452</v>
      </c>
      <c r="T319" s="70">
        <v>109.26294657729994</v>
      </c>
      <c r="U319" s="70">
        <v>79.458550389931986</v>
      </c>
      <c r="V319" s="70">
        <v>72.141288663027794</v>
      </c>
      <c r="W319" s="70">
        <v>109.16015272384256</v>
      </c>
      <c r="X319" s="70">
        <v>65.903543346956923</v>
      </c>
    </row>
    <row r="320" spans="1:24" x14ac:dyDescent="0.25">
      <c r="A320">
        <v>328</v>
      </c>
      <c r="B320">
        <v>493658.27126000001</v>
      </c>
      <c r="C320">
        <v>5180984.1567599904</v>
      </c>
      <c r="D320" t="s">
        <v>9</v>
      </c>
      <c r="E320" s="66">
        <v>5</v>
      </c>
      <c r="F320" s="68">
        <v>64.59153543307086</v>
      </c>
      <c r="G320" s="58">
        <v>1.1077446246470313</v>
      </c>
      <c r="H320" s="58">
        <v>0.81296583530761712</v>
      </c>
      <c r="I320" s="58">
        <v>0.65071770334928225</v>
      </c>
      <c r="J320" s="58">
        <v>1.0871114687355403</v>
      </c>
      <c r="K320" s="58">
        <v>0.66267383302825189</v>
      </c>
      <c r="L320" s="67">
        <f t="shared" si="6"/>
        <v>110.77446246470313</v>
      </c>
      <c r="M320" s="67">
        <f t="shared" si="6"/>
        <v>81.296583530761708</v>
      </c>
      <c r="N320" s="67">
        <f t="shared" si="6"/>
        <v>65.071770334928232</v>
      </c>
      <c r="O320" s="67">
        <f t="shared" si="6"/>
        <v>108.71114687355403</v>
      </c>
      <c r="P320" s="67">
        <f t="shared" si="6"/>
        <v>66.267383302825195</v>
      </c>
      <c r="S320" s="70">
        <v>64.59153543307086</v>
      </c>
      <c r="T320" s="70">
        <v>110.77446246470313</v>
      </c>
      <c r="U320" s="70">
        <v>81.296583530761708</v>
      </c>
      <c r="V320" s="70">
        <v>65.071770334928232</v>
      </c>
      <c r="W320" s="70">
        <v>108.71114687355403</v>
      </c>
      <c r="X320" s="70">
        <v>66.267383302825195</v>
      </c>
    </row>
    <row r="321" spans="1:24" x14ac:dyDescent="0.25">
      <c r="A321">
        <v>329</v>
      </c>
      <c r="B321">
        <v>493691.386340998</v>
      </c>
      <c r="C321">
        <v>5180990.9908600003</v>
      </c>
      <c r="D321" t="s">
        <v>9</v>
      </c>
      <c r="E321" s="66">
        <v>6</v>
      </c>
      <c r="F321" s="68">
        <v>59.251968503937007</v>
      </c>
      <c r="G321" s="58">
        <v>1.0975211507795652</v>
      </c>
      <c r="H321" s="58">
        <v>0.83576445944433952</v>
      </c>
      <c r="I321" s="58">
        <v>0.70489879027428437</v>
      </c>
      <c r="J321" s="58">
        <v>1.0875929059993779</v>
      </c>
      <c r="K321" s="58">
        <v>0.66874016137716918</v>
      </c>
      <c r="L321" s="67">
        <f t="shared" si="6"/>
        <v>109.75211507795652</v>
      </c>
      <c r="M321" s="67">
        <f t="shared" si="6"/>
        <v>83.576445944433956</v>
      </c>
      <c r="N321" s="67">
        <f t="shared" si="6"/>
        <v>70.489879027428444</v>
      </c>
      <c r="O321" s="67">
        <f t="shared" si="6"/>
        <v>108.75929059993778</v>
      </c>
      <c r="P321" s="67">
        <f t="shared" si="6"/>
        <v>66.874016137716922</v>
      </c>
      <c r="S321" s="70">
        <v>59.251968503937007</v>
      </c>
      <c r="T321" s="70">
        <v>109.75211507795652</v>
      </c>
      <c r="U321" s="70">
        <v>83.576445944433956</v>
      </c>
      <c r="V321" s="70">
        <v>70.489879027428444</v>
      </c>
      <c r="W321" s="70">
        <v>108.75929059993778</v>
      </c>
      <c r="X321" s="70">
        <v>66.874016137716922</v>
      </c>
    </row>
    <row r="322" spans="1:24" x14ac:dyDescent="0.25">
      <c r="A322">
        <v>330</v>
      </c>
      <c r="B322">
        <v>493722.098564999</v>
      </c>
      <c r="C322">
        <v>5180995.8686100002</v>
      </c>
      <c r="D322" t="s">
        <v>9</v>
      </c>
      <c r="E322" s="66">
        <v>6</v>
      </c>
      <c r="F322" s="68">
        <v>59.374999999999993</v>
      </c>
      <c r="G322" s="58">
        <v>1.1116803176885492</v>
      </c>
      <c r="H322" s="58">
        <v>0.84312394150475722</v>
      </c>
      <c r="I322" s="58">
        <v>0.7098169726628224</v>
      </c>
      <c r="J322" s="58">
        <v>1.1005054293588055</v>
      </c>
      <c r="K322" s="58">
        <v>0.6674949971140145</v>
      </c>
      <c r="L322" s="67">
        <f t="shared" si="6"/>
        <v>111.16803176885493</v>
      </c>
      <c r="M322" s="67">
        <f t="shared" si="6"/>
        <v>84.312394150475725</v>
      </c>
      <c r="N322" s="67">
        <f t="shared" si="6"/>
        <v>70.981697266282239</v>
      </c>
      <c r="O322" s="67">
        <f t="shared" si="6"/>
        <v>110.05054293588054</v>
      </c>
      <c r="P322" s="67">
        <f t="shared" si="6"/>
        <v>66.749499711401455</v>
      </c>
      <c r="S322" s="70">
        <v>59.374999999999993</v>
      </c>
      <c r="T322" s="70">
        <v>111.16803176885493</v>
      </c>
      <c r="U322" s="70">
        <v>84.312394150475725</v>
      </c>
      <c r="V322" s="70">
        <v>70.981697266282239</v>
      </c>
      <c r="W322" s="70">
        <v>110.05054293588054</v>
      </c>
      <c r="X322" s="70">
        <v>66.749499711401455</v>
      </c>
    </row>
    <row r="323" spans="1:24" x14ac:dyDescent="0.25">
      <c r="A323">
        <v>331</v>
      </c>
      <c r="B323">
        <v>493753.983095998</v>
      </c>
      <c r="C323">
        <v>5180973.8331300002</v>
      </c>
      <c r="D323" t="s">
        <v>15</v>
      </c>
      <c r="E323" s="66">
        <v>1</v>
      </c>
      <c r="F323" s="68">
        <v>54.569153937007876</v>
      </c>
      <c r="G323" s="58">
        <v>0.94454254288940509</v>
      </c>
      <c r="H323" s="58">
        <v>0.66008260240738703</v>
      </c>
      <c r="I323" s="58">
        <v>0.40342555994729917</v>
      </c>
      <c r="J323" s="58">
        <v>0.93614498823784131</v>
      </c>
      <c r="K323" s="58">
        <v>0.42370512742296657</v>
      </c>
      <c r="L323" s="67">
        <f t="shared" si="6"/>
        <v>94.454254288940504</v>
      </c>
      <c r="M323" s="67">
        <f t="shared" si="6"/>
        <v>66.008260240738707</v>
      </c>
      <c r="N323" s="67">
        <f t="shared" si="6"/>
        <v>40.342555994729921</v>
      </c>
      <c r="O323" s="67">
        <f t="shared" si="6"/>
        <v>93.614498823784132</v>
      </c>
      <c r="P323" s="67">
        <f t="shared" si="6"/>
        <v>42.370512742296654</v>
      </c>
      <c r="S323" s="70">
        <v>54.569153937007876</v>
      </c>
      <c r="T323" s="70">
        <v>94.454254288940504</v>
      </c>
      <c r="U323" s="70">
        <v>66.008260240738707</v>
      </c>
      <c r="V323" s="70">
        <v>40.342555994729921</v>
      </c>
      <c r="W323" s="70">
        <v>93.614498823784132</v>
      </c>
      <c r="X323" s="70">
        <v>42.370512742296654</v>
      </c>
    </row>
    <row r="324" spans="1:24" x14ac:dyDescent="0.25">
      <c r="A324">
        <v>332</v>
      </c>
      <c r="B324">
        <v>493785.90663500002</v>
      </c>
      <c r="C324">
        <v>5180989.2459899904</v>
      </c>
      <c r="D324" t="s">
        <v>15</v>
      </c>
      <c r="E324" s="66">
        <v>2</v>
      </c>
      <c r="F324" s="68">
        <v>56.682831496062988</v>
      </c>
      <c r="G324" s="58">
        <v>0.90473217940196538</v>
      </c>
      <c r="H324" s="58">
        <v>0.65662288025431992</v>
      </c>
      <c r="I324" s="58">
        <v>0.48071895424836597</v>
      </c>
      <c r="J324" s="58">
        <v>0.89919358229062563</v>
      </c>
      <c r="K324" s="58">
        <v>0.41930940076973328</v>
      </c>
      <c r="L324" s="67">
        <f t="shared" si="6"/>
        <v>90.473217940196534</v>
      </c>
      <c r="M324" s="67">
        <f t="shared" si="6"/>
        <v>65.662288025431991</v>
      </c>
      <c r="N324" s="67">
        <f t="shared" si="6"/>
        <v>48.071895424836597</v>
      </c>
      <c r="O324" s="67">
        <f t="shared" si="6"/>
        <v>89.919358229062567</v>
      </c>
      <c r="P324" s="67">
        <f t="shared" si="6"/>
        <v>41.930940076973329</v>
      </c>
      <c r="S324" s="70">
        <v>56.682831496062988</v>
      </c>
      <c r="T324" s="70">
        <v>90.473217940196534</v>
      </c>
      <c r="U324" s="70">
        <v>65.662288025431991</v>
      </c>
      <c r="V324" s="70">
        <v>48.071895424836597</v>
      </c>
      <c r="W324" s="70">
        <v>89.919358229062567</v>
      </c>
      <c r="X324" s="70">
        <v>41.930940076973329</v>
      </c>
    </row>
    <row r="325" spans="1:24" x14ac:dyDescent="0.25">
      <c r="A325">
        <v>333</v>
      </c>
      <c r="B325">
        <v>493817.81432800001</v>
      </c>
      <c r="C325">
        <v>5180989.4352799803</v>
      </c>
      <c r="D325" t="s">
        <v>15</v>
      </c>
      <c r="E325" s="66">
        <v>3</v>
      </c>
      <c r="F325" s="68">
        <v>64.770901574803162</v>
      </c>
      <c r="G325" s="58">
        <v>1.0623782383834841</v>
      </c>
      <c r="H325" s="58">
        <v>0.75889694589269963</v>
      </c>
      <c r="I325" s="58">
        <v>0.58833136560409283</v>
      </c>
      <c r="J325" s="58">
        <v>1.0595606178814496</v>
      </c>
      <c r="K325" s="58">
        <v>0.54851956100754551</v>
      </c>
      <c r="L325" s="67">
        <f t="shared" si="6"/>
        <v>106.2378238383484</v>
      </c>
      <c r="M325" s="67">
        <f t="shared" si="6"/>
        <v>75.889694589269965</v>
      </c>
      <c r="N325" s="67">
        <f t="shared" si="6"/>
        <v>58.83313656040928</v>
      </c>
      <c r="O325" s="67">
        <f t="shared" si="6"/>
        <v>105.95606178814496</v>
      </c>
      <c r="P325" s="67">
        <f t="shared" si="6"/>
        <v>54.851956100754549</v>
      </c>
      <c r="S325" s="70">
        <v>64.770901574803162</v>
      </c>
      <c r="T325" s="70">
        <v>106.2378238383484</v>
      </c>
      <c r="U325" s="70">
        <v>75.889694589269965</v>
      </c>
      <c r="V325" s="70">
        <v>58.83313656040928</v>
      </c>
      <c r="W325" s="70">
        <v>105.95606178814496</v>
      </c>
      <c r="X325" s="70">
        <v>54.851956100754549</v>
      </c>
    </row>
    <row r="326" spans="1:24" x14ac:dyDescent="0.25">
      <c r="A326">
        <v>334</v>
      </c>
      <c r="B326">
        <v>493849.705391998</v>
      </c>
      <c r="C326">
        <v>5180973.4009100003</v>
      </c>
      <c r="D326" t="s">
        <v>15</v>
      </c>
      <c r="E326" s="66">
        <v>4</v>
      </c>
      <c r="F326" s="68">
        <v>61.011090551181113</v>
      </c>
      <c r="G326" s="58">
        <v>1.168552308563453</v>
      </c>
      <c r="H326" s="58">
        <v>0.82117424594935118</v>
      </c>
      <c r="I326" s="58">
        <v>0.6737967914438503</v>
      </c>
      <c r="J326" s="58">
        <v>1.1055900735070288</v>
      </c>
      <c r="K326" s="58">
        <v>0.67581403721285394</v>
      </c>
      <c r="L326" s="67">
        <f t="shared" si="6"/>
        <v>116.8552308563453</v>
      </c>
      <c r="M326" s="67">
        <f t="shared" si="6"/>
        <v>82.117424594935116</v>
      </c>
      <c r="N326" s="67">
        <f t="shared" si="6"/>
        <v>67.379679144385022</v>
      </c>
      <c r="O326" s="67">
        <f t="shared" si="6"/>
        <v>110.55900735070287</v>
      </c>
      <c r="P326" s="67">
        <f t="shared" si="6"/>
        <v>67.581403721285398</v>
      </c>
      <c r="S326" s="70">
        <v>61.011090551181113</v>
      </c>
      <c r="T326" s="70">
        <v>116.8552308563453</v>
      </c>
      <c r="U326" s="70">
        <v>82.117424594935116</v>
      </c>
      <c r="V326" s="70">
        <v>67.379679144385022</v>
      </c>
      <c r="W326" s="70">
        <v>110.55900735070287</v>
      </c>
      <c r="X326" s="70">
        <v>67.581403721285398</v>
      </c>
    </row>
    <row r="327" spans="1:24" x14ac:dyDescent="0.25">
      <c r="A327">
        <v>335</v>
      </c>
      <c r="B327">
        <v>493881.642735</v>
      </c>
      <c r="C327">
        <v>5181002.5934100002</v>
      </c>
      <c r="D327" t="s">
        <v>15</v>
      </c>
      <c r="E327" s="66">
        <v>4</v>
      </c>
      <c r="F327" s="68">
        <v>68.826041732283471</v>
      </c>
      <c r="G327" s="58">
        <v>1.0792682741549726</v>
      </c>
      <c r="H327" s="58">
        <v>0.76644654813531554</v>
      </c>
      <c r="I327" s="58">
        <v>0.58689839572192515</v>
      </c>
      <c r="J327" s="58">
        <v>1.0282628465119574</v>
      </c>
      <c r="K327" s="58">
        <v>0.6295734924959494</v>
      </c>
      <c r="L327" s="67">
        <f t="shared" si="6"/>
        <v>107.92682741549726</v>
      </c>
      <c r="M327" s="67">
        <f t="shared" si="6"/>
        <v>76.64465481353156</v>
      </c>
      <c r="N327" s="67">
        <f t="shared" si="6"/>
        <v>58.689839572192511</v>
      </c>
      <c r="O327" s="67">
        <f t="shared" si="6"/>
        <v>102.82628465119575</v>
      </c>
      <c r="P327" s="67">
        <f t="shared" si="6"/>
        <v>62.957349249594941</v>
      </c>
      <c r="S327" s="70">
        <v>68.826041732283471</v>
      </c>
      <c r="T327" s="70">
        <v>107.92682741549726</v>
      </c>
      <c r="U327" s="70">
        <v>76.64465481353156</v>
      </c>
      <c r="V327" s="70">
        <v>58.689839572192511</v>
      </c>
      <c r="W327" s="70">
        <v>102.82628465119575</v>
      </c>
      <c r="X327" s="70">
        <v>62.957349249594941</v>
      </c>
    </row>
    <row r="328" spans="1:24" x14ac:dyDescent="0.25">
      <c r="A328">
        <v>336</v>
      </c>
      <c r="B328">
        <v>493913.54685899901</v>
      </c>
      <c r="C328">
        <v>5180999.3384299902</v>
      </c>
      <c r="D328" t="s">
        <v>15</v>
      </c>
      <c r="E328" s="66">
        <v>5</v>
      </c>
      <c r="F328" s="68">
        <v>72.544018897637784</v>
      </c>
      <c r="G328" s="58">
        <v>1.2096120010746629</v>
      </c>
      <c r="H328" s="58">
        <v>0.81269527720918078</v>
      </c>
      <c r="I328" s="58">
        <v>0.77878787878787881</v>
      </c>
      <c r="J328" s="58">
        <v>1.2352772608926339</v>
      </c>
      <c r="K328" s="58">
        <v>0.69567799053380552</v>
      </c>
      <c r="L328" s="67">
        <f t="shared" si="6"/>
        <v>120.9612001074663</v>
      </c>
      <c r="M328" s="67">
        <f t="shared" si="6"/>
        <v>81.269527720918077</v>
      </c>
      <c r="N328" s="67">
        <f t="shared" si="6"/>
        <v>77.878787878787875</v>
      </c>
      <c r="O328" s="67">
        <f t="shared" si="6"/>
        <v>123.5277260892634</v>
      </c>
      <c r="P328" s="67">
        <f t="shared" si="6"/>
        <v>69.567799053380554</v>
      </c>
      <c r="S328" s="70">
        <v>72.544018897637784</v>
      </c>
      <c r="T328" s="70">
        <v>120.9612001074663</v>
      </c>
      <c r="U328" s="70">
        <v>81.269527720918077</v>
      </c>
      <c r="V328" s="70">
        <v>77.878787878787875</v>
      </c>
      <c r="W328" s="70">
        <v>123.5277260892634</v>
      </c>
      <c r="X328" s="70">
        <v>69.567799053380554</v>
      </c>
    </row>
    <row r="329" spans="1:24" x14ac:dyDescent="0.25">
      <c r="A329">
        <v>337</v>
      </c>
      <c r="B329">
        <v>493945.450232998</v>
      </c>
      <c r="C329">
        <v>5180995.3057500003</v>
      </c>
      <c r="D329" t="s">
        <v>15</v>
      </c>
      <c r="E329" s="66">
        <v>6</v>
      </c>
      <c r="F329" s="68">
        <v>54.436309448818896</v>
      </c>
      <c r="G329" s="58">
        <v>0.91363447691262822</v>
      </c>
      <c r="H329" s="58">
        <v>0.61337805778452958</v>
      </c>
      <c r="I329" s="58">
        <v>0.42878787878787872</v>
      </c>
      <c r="J329" s="58">
        <v>0.90699646481283491</v>
      </c>
      <c r="K329" s="58">
        <v>0.39453007470038765</v>
      </c>
      <c r="L329" s="67">
        <f t="shared" si="6"/>
        <v>91.36344769126282</v>
      </c>
      <c r="M329" s="67">
        <f t="shared" si="6"/>
        <v>61.33780577845296</v>
      </c>
      <c r="N329" s="67">
        <f t="shared" si="6"/>
        <v>42.878787878787875</v>
      </c>
      <c r="O329" s="67">
        <f t="shared" si="6"/>
        <v>90.699646481283494</v>
      </c>
      <c r="P329" s="67">
        <f t="shared" si="6"/>
        <v>39.453007470038763</v>
      </c>
      <c r="S329" s="70">
        <v>54.436309448818896</v>
      </c>
      <c r="T329" s="70">
        <v>91.36344769126282</v>
      </c>
      <c r="U329" s="70">
        <v>61.33780577845296</v>
      </c>
      <c r="V329" s="70">
        <v>42.878787878787875</v>
      </c>
      <c r="W329" s="70">
        <v>90.699646481283494</v>
      </c>
      <c r="X329" s="70">
        <v>39.453007470038763</v>
      </c>
    </row>
    <row r="330" spans="1:24" x14ac:dyDescent="0.25">
      <c r="A330">
        <v>338</v>
      </c>
      <c r="B330">
        <v>493977.955288</v>
      </c>
      <c r="C330">
        <v>5180985.8885700004</v>
      </c>
      <c r="D330" t="s">
        <v>24</v>
      </c>
      <c r="E330" s="66">
        <v>1</v>
      </c>
      <c r="F330" s="68">
        <v>47.405815466816641</v>
      </c>
      <c r="G330" s="58">
        <v>1.0968204130454182</v>
      </c>
      <c r="H330" s="58">
        <v>0.7839093983185258</v>
      </c>
      <c r="I330" s="58">
        <v>0.63021060275962226</v>
      </c>
      <c r="J330" s="58">
        <v>1.1184407636405278</v>
      </c>
      <c r="K330" s="58">
        <v>0.56399195050875672</v>
      </c>
      <c r="L330" s="67">
        <f t="shared" si="6"/>
        <v>109.68204130454183</v>
      </c>
      <c r="M330" s="67">
        <f t="shared" si="6"/>
        <v>78.390939831852577</v>
      </c>
      <c r="N330" s="67">
        <f t="shared" si="6"/>
        <v>63.021060275962228</v>
      </c>
      <c r="O330" s="67">
        <f t="shared" si="6"/>
        <v>111.84407636405278</v>
      </c>
      <c r="P330" s="67">
        <f t="shared" si="6"/>
        <v>56.399195050875676</v>
      </c>
      <c r="S330" s="70">
        <v>47.405815466816641</v>
      </c>
      <c r="T330" s="70">
        <v>109.68204130454183</v>
      </c>
      <c r="U330" s="70">
        <v>78.390939831852577</v>
      </c>
      <c r="V330" s="70">
        <v>63.021060275962228</v>
      </c>
      <c r="W330" s="70">
        <v>111.84407636405278</v>
      </c>
      <c r="X330" s="70">
        <v>56.399195050875676</v>
      </c>
    </row>
    <row r="331" spans="1:24" x14ac:dyDescent="0.25">
      <c r="A331">
        <v>348</v>
      </c>
      <c r="B331">
        <v>493540.901106</v>
      </c>
      <c r="C331">
        <v>5181013.1737099905</v>
      </c>
      <c r="D331" t="s">
        <v>9</v>
      </c>
      <c r="E331" s="66">
        <v>1</v>
      </c>
      <c r="F331" s="68">
        <v>45.669291338582667</v>
      </c>
      <c r="G331" s="58">
        <v>1.1241001065195957</v>
      </c>
      <c r="H331" s="58">
        <v>0.80420810965703748</v>
      </c>
      <c r="I331" s="58">
        <v>0.64763328776486684</v>
      </c>
      <c r="J331" s="58">
        <v>1.1053794980157645</v>
      </c>
      <c r="K331" s="58">
        <v>0.70206979349783105</v>
      </c>
      <c r="L331" s="67">
        <f t="shared" si="6"/>
        <v>112.41001065195957</v>
      </c>
      <c r="M331" s="67">
        <f t="shared" si="6"/>
        <v>80.420810965703751</v>
      </c>
      <c r="N331" s="67">
        <f t="shared" si="6"/>
        <v>64.763328776486688</v>
      </c>
      <c r="O331" s="67">
        <f t="shared" si="6"/>
        <v>110.53794980157645</v>
      </c>
      <c r="P331" s="67">
        <f t="shared" si="6"/>
        <v>70.206979349783111</v>
      </c>
      <c r="S331" s="70">
        <v>45.669291338582667</v>
      </c>
      <c r="T331" s="70">
        <v>112.41001065195957</v>
      </c>
      <c r="U331" s="70">
        <v>80.420810965703751</v>
      </c>
      <c r="V331" s="70">
        <v>64.763328776486688</v>
      </c>
      <c r="W331" s="70">
        <v>110.53794980157645</v>
      </c>
      <c r="X331" s="70">
        <v>70.206979349783111</v>
      </c>
    </row>
    <row r="332" spans="1:24" x14ac:dyDescent="0.25">
      <c r="A332">
        <v>349</v>
      </c>
      <c r="B332">
        <v>493572.819036</v>
      </c>
      <c r="C332">
        <v>5181023.0293300003</v>
      </c>
      <c r="D332" t="s">
        <v>9</v>
      </c>
      <c r="E332" s="66">
        <v>2</v>
      </c>
      <c r="F332" s="68">
        <v>49.50787401574803</v>
      </c>
      <c r="G332" s="58">
        <v>0.94071846904222589</v>
      </c>
      <c r="H332" s="58">
        <v>0.61298326317982321</v>
      </c>
      <c r="I332" s="58">
        <v>0.56829573934837085</v>
      </c>
      <c r="J332" s="58">
        <v>0.95157952979291349</v>
      </c>
      <c r="K332" s="58">
        <v>0.44547773338915075</v>
      </c>
      <c r="L332" s="67">
        <f t="shared" si="6"/>
        <v>94.071846904222582</v>
      </c>
      <c r="M332" s="67">
        <f t="shared" si="6"/>
        <v>61.298326317982323</v>
      </c>
      <c r="N332" s="67">
        <f t="shared" si="6"/>
        <v>56.829573934837086</v>
      </c>
      <c r="O332" s="67">
        <f t="shared" si="6"/>
        <v>95.157952979291352</v>
      </c>
      <c r="P332" s="67">
        <f t="shared" si="6"/>
        <v>44.547773338915079</v>
      </c>
      <c r="S332" s="70">
        <v>49.50787401574803</v>
      </c>
      <c r="T332" s="70">
        <v>94.071846904222582</v>
      </c>
      <c r="U332" s="70">
        <v>61.298326317982323</v>
      </c>
      <c r="V332" s="70">
        <v>56.829573934837086</v>
      </c>
      <c r="W332" s="70">
        <v>95.157952979291352</v>
      </c>
      <c r="X332" s="70">
        <v>44.547773338915079</v>
      </c>
    </row>
    <row r="333" spans="1:24" x14ac:dyDescent="0.25">
      <c r="A333">
        <v>350</v>
      </c>
      <c r="B333">
        <v>493604.72075600002</v>
      </c>
      <c r="C333">
        <v>5181017.7725</v>
      </c>
      <c r="D333" t="s">
        <v>9</v>
      </c>
      <c r="E333" s="66">
        <v>3</v>
      </c>
      <c r="F333" s="68">
        <v>55.462598425196852</v>
      </c>
      <c r="G333" s="58">
        <v>1.0696847435933914</v>
      </c>
      <c r="H333" s="58">
        <v>0.77469486240935503</v>
      </c>
      <c r="I333" s="58">
        <v>0.61127819548872186</v>
      </c>
      <c r="J333" s="58">
        <v>1.0511632587459458</v>
      </c>
      <c r="K333" s="58">
        <v>0.60348587063852399</v>
      </c>
      <c r="L333" s="67">
        <f t="shared" si="6"/>
        <v>106.96847435933914</v>
      </c>
      <c r="M333" s="67">
        <f t="shared" si="6"/>
        <v>77.46948624093551</v>
      </c>
      <c r="N333" s="67">
        <f t="shared" si="6"/>
        <v>61.127819548872189</v>
      </c>
      <c r="O333" s="67">
        <f t="shared" si="6"/>
        <v>105.11632587459458</v>
      </c>
      <c r="P333" s="67">
        <f t="shared" si="6"/>
        <v>60.348587063852399</v>
      </c>
      <c r="S333" s="70">
        <v>55.462598425196852</v>
      </c>
      <c r="T333" s="70">
        <v>106.96847435933914</v>
      </c>
      <c r="U333" s="70">
        <v>77.46948624093551</v>
      </c>
      <c r="V333" s="70">
        <v>61.127819548872189</v>
      </c>
      <c r="W333" s="70">
        <v>105.11632587459458</v>
      </c>
      <c r="X333" s="70">
        <v>60.348587063852399</v>
      </c>
    </row>
    <row r="334" spans="1:24" x14ac:dyDescent="0.25">
      <c r="A334">
        <v>351</v>
      </c>
      <c r="B334">
        <v>493636.63549199799</v>
      </c>
      <c r="C334">
        <v>5181024.7392800003</v>
      </c>
      <c r="D334" t="s">
        <v>9</v>
      </c>
      <c r="E334" s="66">
        <v>4</v>
      </c>
      <c r="F334" s="68">
        <v>47.711614173228341</v>
      </c>
      <c r="G334" s="58">
        <v>0.98453665116878353</v>
      </c>
      <c r="H334" s="58">
        <v>0.72037979438260669</v>
      </c>
      <c r="I334" s="58">
        <v>0.54801116757638491</v>
      </c>
      <c r="J334" s="58">
        <v>0.98221661619871092</v>
      </c>
      <c r="K334" s="58">
        <v>0.53254002175317905</v>
      </c>
      <c r="L334" s="67">
        <f t="shared" si="6"/>
        <v>98.453665116878355</v>
      </c>
      <c r="M334" s="67">
        <f t="shared" si="6"/>
        <v>72.037979438260663</v>
      </c>
      <c r="N334" s="67">
        <f t="shared" si="6"/>
        <v>54.801116757638489</v>
      </c>
      <c r="O334" s="67">
        <f t="shared" si="6"/>
        <v>98.221661619871099</v>
      </c>
      <c r="P334" s="67">
        <f t="shared" si="6"/>
        <v>53.254002175317908</v>
      </c>
      <c r="S334" s="70">
        <v>47.711614173228341</v>
      </c>
      <c r="T334" s="70">
        <v>98.453665116878355</v>
      </c>
      <c r="U334" s="70">
        <v>72.037979438260663</v>
      </c>
      <c r="V334" s="70">
        <v>54.801116757638489</v>
      </c>
      <c r="W334" s="70">
        <v>98.221661619871099</v>
      </c>
      <c r="X334" s="70">
        <v>53.254002175317908</v>
      </c>
    </row>
    <row r="335" spans="1:24" x14ac:dyDescent="0.25">
      <c r="A335">
        <v>352</v>
      </c>
      <c r="B335">
        <v>493670.53272100003</v>
      </c>
      <c r="C335">
        <v>5181014.3275100002</v>
      </c>
      <c r="D335" t="s">
        <v>9</v>
      </c>
      <c r="E335" s="66">
        <v>5</v>
      </c>
      <c r="F335" s="68">
        <v>51.550196850393696</v>
      </c>
      <c r="G335" s="58">
        <v>1.0488143270490893</v>
      </c>
      <c r="H335" s="58">
        <v>0.77475778789907757</v>
      </c>
      <c r="I335" s="58">
        <v>0.58708133971291865</v>
      </c>
      <c r="J335" s="58">
        <v>1.0280484580634341</v>
      </c>
      <c r="K335" s="58">
        <v>0.60643744443331904</v>
      </c>
      <c r="L335" s="67">
        <f t="shared" si="6"/>
        <v>104.88143270490893</v>
      </c>
      <c r="M335" s="67">
        <f t="shared" si="6"/>
        <v>77.47577878990775</v>
      </c>
      <c r="N335" s="67">
        <f t="shared" si="6"/>
        <v>58.708133971291865</v>
      </c>
      <c r="O335" s="67">
        <f t="shared" si="6"/>
        <v>102.80484580634341</v>
      </c>
      <c r="P335" s="67">
        <f t="shared" si="6"/>
        <v>60.643744443331904</v>
      </c>
      <c r="S335" s="70">
        <v>51.550196850393696</v>
      </c>
      <c r="T335" s="70">
        <v>104.88143270490893</v>
      </c>
      <c r="U335" s="70">
        <v>77.47577878990775</v>
      </c>
      <c r="V335" s="70">
        <v>58.708133971291865</v>
      </c>
      <c r="W335" s="70">
        <v>102.80484580634341</v>
      </c>
      <c r="X335" s="70">
        <v>60.643744443331904</v>
      </c>
    </row>
    <row r="336" spans="1:24" x14ac:dyDescent="0.25">
      <c r="A336">
        <v>353</v>
      </c>
      <c r="B336">
        <v>493700.44887800002</v>
      </c>
      <c r="C336">
        <v>5181023.56073</v>
      </c>
      <c r="D336" t="s">
        <v>9</v>
      </c>
      <c r="E336" s="66">
        <v>5</v>
      </c>
      <c r="F336" s="68">
        <v>61.41732283464566</v>
      </c>
      <c r="G336" s="58">
        <v>1.1241721580969317</v>
      </c>
      <c r="H336" s="58">
        <v>0.82833442246415989</v>
      </c>
      <c r="I336" s="58">
        <v>0.71172248803827742</v>
      </c>
      <c r="J336" s="58">
        <v>1.101931756447823</v>
      </c>
      <c r="K336" s="58">
        <v>0.69609652727801385</v>
      </c>
      <c r="L336" s="67">
        <f t="shared" si="6"/>
        <v>112.41721580969318</v>
      </c>
      <c r="M336" s="67">
        <f t="shared" si="6"/>
        <v>82.833442246415984</v>
      </c>
      <c r="N336" s="67">
        <f t="shared" si="6"/>
        <v>71.172248803827742</v>
      </c>
      <c r="O336" s="67">
        <f t="shared" si="6"/>
        <v>110.1931756447823</v>
      </c>
      <c r="P336" s="67">
        <f t="shared" si="6"/>
        <v>69.609652727801389</v>
      </c>
      <c r="S336" s="70">
        <v>61.41732283464566</v>
      </c>
      <c r="T336" s="70">
        <v>112.41721580969318</v>
      </c>
      <c r="U336" s="70">
        <v>82.833442246415984</v>
      </c>
      <c r="V336" s="70">
        <v>71.172248803827742</v>
      </c>
      <c r="W336" s="70">
        <v>110.1931756447823</v>
      </c>
      <c r="X336" s="70">
        <v>69.609652727801389</v>
      </c>
    </row>
    <row r="337" spans="1:24" x14ac:dyDescent="0.25">
      <c r="A337">
        <v>354</v>
      </c>
      <c r="B337">
        <v>493732.36045400001</v>
      </c>
      <c r="C337">
        <v>5181027.6388400001</v>
      </c>
      <c r="D337" t="s">
        <v>9</v>
      </c>
      <c r="E337" s="66">
        <v>6</v>
      </c>
      <c r="F337" s="68">
        <v>51.820866141732289</v>
      </c>
      <c r="G337" s="58">
        <v>0.98453391202215568</v>
      </c>
      <c r="H337" s="58">
        <v>0.7599539107370048</v>
      </c>
      <c r="I337" s="58">
        <v>0.51645677554768454</v>
      </c>
      <c r="J337" s="58">
        <v>0.97539092558353424</v>
      </c>
      <c r="K337" s="58">
        <v>0.54932033283294779</v>
      </c>
      <c r="L337" s="67">
        <f t="shared" si="6"/>
        <v>98.45339120221557</v>
      </c>
      <c r="M337" s="67">
        <f t="shared" si="6"/>
        <v>75.995391073700475</v>
      </c>
      <c r="N337" s="67">
        <f t="shared" si="6"/>
        <v>51.645677554768454</v>
      </c>
      <c r="O337" s="67">
        <f t="shared" si="6"/>
        <v>97.539092558353417</v>
      </c>
      <c r="P337" s="67">
        <f t="shared" si="6"/>
        <v>54.932033283294778</v>
      </c>
      <c r="S337" s="70">
        <v>51.820866141732289</v>
      </c>
      <c r="T337" s="70">
        <v>98.45339120221557</v>
      </c>
      <c r="U337" s="70">
        <v>75.995391073700475</v>
      </c>
      <c r="V337" s="70">
        <v>51.645677554768454</v>
      </c>
      <c r="W337" s="70">
        <v>97.539092558353417</v>
      </c>
      <c r="X337" s="70">
        <v>54.932033283294778</v>
      </c>
    </row>
    <row r="338" spans="1:24" x14ac:dyDescent="0.25">
      <c r="A338">
        <v>355</v>
      </c>
      <c r="B338">
        <v>493764.244851998</v>
      </c>
      <c r="C338">
        <v>5181005.6034199903</v>
      </c>
      <c r="D338" t="s">
        <v>15</v>
      </c>
      <c r="E338" s="66">
        <v>1</v>
      </c>
      <c r="F338" s="68">
        <v>67.755663779527566</v>
      </c>
      <c r="G338" s="58">
        <v>1.1593274107251197</v>
      </c>
      <c r="H338" s="58">
        <v>0.8103827501817068</v>
      </c>
      <c r="I338" s="58">
        <v>0.77825647782169516</v>
      </c>
      <c r="J338" s="58">
        <v>1.1521998217924319</v>
      </c>
      <c r="K338" s="58">
        <v>0.68644358146613349</v>
      </c>
      <c r="L338" s="67">
        <f t="shared" si="6"/>
        <v>115.93274107251197</v>
      </c>
      <c r="M338" s="67">
        <f t="shared" si="6"/>
        <v>81.03827501817068</v>
      </c>
      <c r="N338" s="67">
        <f t="shared" si="6"/>
        <v>77.825647782169511</v>
      </c>
      <c r="O338" s="67">
        <f t="shared" si="6"/>
        <v>115.21998217924319</v>
      </c>
      <c r="P338" s="67">
        <f t="shared" si="6"/>
        <v>68.644358146613342</v>
      </c>
      <c r="S338" s="70">
        <v>67.755663779527566</v>
      </c>
      <c r="T338" s="70">
        <v>115.93274107251197</v>
      </c>
      <c r="U338" s="70">
        <v>81.03827501817068</v>
      </c>
      <c r="V338" s="70">
        <v>77.825647782169511</v>
      </c>
      <c r="W338" s="70">
        <v>115.21998217924319</v>
      </c>
      <c r="X338" s="70">
        <v>68.644358146613342</v>
      </c>
    </row>
    <row r="339" spans="1:24" x14ac:dyDescent="0.25">
      <c r="A339">
        <v>356</v>
      </c>
      <c r="B339">
        <v>493796.168196999</v>
      </c>
      <c r="C339">
        <v>5181021.01633</v>
      </c>
      <c r="D339" t="s">
        <v>15</v>
      </c>
      <c r="E339" s="66">
        <v>2</v>
      </c>
      <c r="F339" s="68">
        <v>71.131656692913381</v>
      </c>
      <c r="G339" s="58">
        <v>1.0045722970389368</v>
      </c>
      <c r="H339" s="58">
        <v>0.73059442066316427</v>
      </c>
      <c r="I339" s="58">
        <v>0.6052287581699346</v>
      </c>
      <c r="J339" s="58">
        <v>0.99259917010908327</v>
      </c>
      <c r="K339" s="58">
        <v>0.56568227271534632</v>
      </c>
      <c r="L339" s="67">
        <f t="shared" si="6"/>
        <v>100.45722970389367</v>
      </c>
      <c r="M339" s="67">
        <f t="shared" si="6"/>
        <v>73.059442066316421</v>
      </c>
      <c r="N339" s="67">
        <f t="shared" si="6"/>
        <v>60.522875816993462</v>
      </c>
      <c r="O339" s="67">
        <f t="shared" si="6"/>
        <v>99.259917010908325</v>
      </c>
      <c r="P339" s="67">
        <f t="shared" si="6"/>
        <v>56.568227271534631</v>
      </c>
      <c r="S339" s="70">
        <v>71.131656692913381</v>
      </c>
      <c r="T339" s="70">
        <v>100.45722970389367</v>
      </c>
      <c r="U339" s="70">
        <v>73.059442066316421</v>
      </c>
      <c r="V339" s="70">
        <v>60.522875816993462</v>
      </c>
      <c r="W339" s="70">
        <v>99.259917010908325</v>
      </c>
      <c r="X339" s="70">
        <v>56.568227271534631</v>
      </c>
    </row>
    <row r="340" spans="1:24" x14ac:dyDescent="0.25">
      <c r="A340">
        <v>357</v>
      </c>
      <c r="B340">
        <v>493828.07572000002</v>
      </c>
      <c r="C340">
        <v>5181021.2056799904</v>
      </c>
      <c r="D340" t="s">
        <v>15</v>
      </c>
      <c r="E340" s="66">
        <v>2</v>
      </c>
      <c r="F340" s="68">
        <v>75.723209055118105</v>
      </c>
      <c r="G340" s="58">
        <v>0.98552830267640856</v>
      </c>
      <c r="H340" s="58">
        <v>0.72986586633159789</v>
      </c>
      <c r="I340" s="58">
        <v>0.58529411764705885</v>
      </c>
      <c r="J340" s="58">
        <v>0.97975916924112538</v>
      </c>
      <c r="K340" s="58">
        <v>0.58029840707018132</v>
      </c>
      <c r="L340" s="67">
        <f t="shared" si="6"/>
        <v>98.552830267640857</v>
      </c>
      <c r="M340" s="67">
        <f t="shared" si="6"/>
        <v>72.986586633159789</v>
      </c>
      <c r="N340" s="67">
        <f t="shared" si="6"/>
        <v>58.529411764705884</v>
      </c>
      <c r="O340" s="67">
        <f t="shared" si="6"/>
        <v>97.975916924112539</v>
      </c>
      <c r="P340" s="67">
        <f t="shared" si="6"/>
        <v>58.029840707018131</v>
      </c>
      <c r="S340" s="70">
        <v>75.723209055118105</v>
      </c>
      <c r="T340" s="70">
        <v>98.552830267640857</v>
      </c>
      <c r="U340" s="70">
        <v>72.986586633159789</v>
      </c>
      <c r="V340" s="70">
        <v>58.529411764705884</v>
      </c>
      <c r="W340" s="70">
        <v>97.975916924112539</v>
      </c>
      <c r="X340" s="70">
        <v>58.029840707018131</v>
      </c>
    </row>
    <row r="341" spans="1:24" x14ac:dyDescent="0.25">
      <c r="A341">
        <v>358</v>
      </c>
      <c r="B341">
        <v>493861.715192998</v>
      </c>
      <c r="C341">
        <v>5181003.9557499904</v>
      </c>
      <c r="D341" t="s">
        <v>15</v>
      </c>
      <c r="E341" s="66">
        <v>4</v>
      </c>
      <c r="F341" s="68">
        <v>64.66016141732284</v>
      </c>
      <c r="G341" s="58">
        <v>1.0486856077316236</v>
      </c>
      <c r="H341" s="58">
        <v>0.74617934372621575</v>
      </c>
      <c r="I341" s="58">
        <v>0.55073529411764699</v>
      </c>
      <c r="J341" s="58">
        <v>1.0009700346614347</v>
      </c>
      <c r="K341" s="58">
        <v>0.55850531349865062</v>
      </c>
      <c r="L341" s="67">
        <f t="shared" si="6"/>
        <v>104.86856077316236</v>
      </c>
      <c r="M341" s="67">
        <f t="shared" si="6"/>
        <v>74.617934372621576</v>
      </c>
      <c r="N341" s="67">
        <f t="shared" si="6"/>
        <v>55.073529411764696</v>
      </c>
      <c r="O341" s="67">
        <f t="shared" si="6"/>
        <v>100.09700346614348</v>
      </c>
      <c r="P341" s="67">
        <f t="shared" si="6"/>
        <v>55.850531349865065</v>
      </c>
      <c r="S341" s="70">
        <v>64.66016141732284</v>
      </c>
      <c r="T341" s="70">
        <v>104.86856077316236</v>
      </c>
      <c r="U341" s="70">
        <v>74.617934372621576</v>
      </c>
      <c r="V341" s="70">
        <v>55.073529411764696</v>
      </c>
      <c r="W341" s="70">
        <v>100.09700346614348</v>
      </c>
      <c r="X341" s="70">
        <v>55.850531349865065</v>
      </c>
    </row>
    <row r="342" spans="1:24" x14ac:dyDescent="0.25">
      <c r="A342">
        <v>359</v>
      </c>
      <c r="B342">
        <v>493891.90376700001</v>
      </c>
      <c r="C342">
        <v>5181034.3639200004</v>
      </c>
      <c r="D342" t="s">
        <v>15</v>
      </c>
      <c r="E342" s="66">
        <v>4</v>
      </c>
      <c r="F342" s="68">
        <v>65.04894448818898</v>
      </c>
      <c r="G342" s="58">
        <v>1.0290221610361912</v>
      </c>
      <c r="H342" s="58">
        <v>0.72110394524279298</v>
      </c>
      <c r="I342" s="58">
        <v>0.48863636363636365</v>
      </c>
      <c r="J342" s="58">
        <v>0.97651084805428356</v>
      </c>
      <c r="K342" s="58">
        <v>0.49983075641575359</v>
      </c>
      <c r="L342" s="67">
        <f t="shared" si="6"/>
        <v>102.90221610361911</v>
      </c>
      <c r="M342" s="67">
        <f t="shared" si="6"/>
        <v>72.1103945242793</v>
      </c>
      <c r="N342" s="67">
        <f t="shared" si="6"/>
        <v>48.863636363636367</v>
      </c>
      <c r="O342" s="67">
        <f t="shared" si="6"/>
        <v>97.651084805428354</v>
      </c>
      <c r="P342" s="67">
        <f t="shared" si="6"/>
        <v>49.983075641575361</v>
      </c>
      <c r="S342" s="70">
        <v>65.04894448818898</v>
      </c>
      <c r="T342" s="70">
        <v>102.90221610361911</v>
      </c>
      <c r="U342" s="70">
        <v>72.1103945242793</v>
      </c>
      <c r="V342" s="70">
        <v>48.863636363636367</v>
      </c>
      <c r="W342" s="70">
        <v>97.651084805428354</v>
      </c>
      <c r="X342" s="70">
        <v>49.983075641575361</v>
      </c>
    </row>
    <row r="343" spans="1:24" x14ac:dyDescent="0.25">
      <c r="A343">
        <v>360</v>
      </c>
      <c r="B343">
        <v>493923.807727999</v>
      </c>
      <c r="C343">
        <v>5181031.1089899903</v>
      </c>
      <c r="D343" t="s">
        <v>15</v>
      </c>
      <c r="E343" s="66">
        <v>5</v>
      </c>
      <c r="F343" s="68">
        <v>51.193168503937002</v>
      </c>
      <c r="G343" s="58">
        <v>0.91310058416971229</v>
      </c>
      <c r="H343" s="58">
        <v>0.62060187903990793</v>
      </c>
      <c r="I343" s="58">
        <v>0.39595238095238094</v>
      </c>
      <c r="J343" s="58">
        <v>0.93210413708102668</v>
      </c>
      <c r="K343" s="58">
        <v>0.3859736080298079</v>
      </c>
      <c r="L343" s="67">
        <f t="shared" si="6"/>
        <v>91.310058416971231</v>
      </c>
      <c r="M343" s="67">
        <f t="shared" si="6"/>
        <v>62.060187903990794</v>
      </c>
      <c r="N343" s="67">
        <f t="shared" si="6"/>
        <v>39.595238095238095</v>
      </c>
      <c r="O343" s="67">
        <f t="shared" si="6"/>
        <v>93.210413708102664</v>
      </c>
      <c r="P343" s="67">
        <f t="shared" si="6"/>
        <v>38.597360802980788</v>
      </c>
      <c r="S343" s="70">
        <v>51.193168503937002</v>
      </c>
      <c r="T343" s="70">
        <v>91.310058416971231</v>
      </c>
      <c r="U343" s="70">
        <v>62.060187903990794</v>
      </c>
      <c r="V343" s="70">
        <v>39.595238095238095</v>
      </c>
      <c r="W343" s="70">
        <v>93.210413708102664</v>
      </c>
      <c r="X343" s="70">
        <v>38.597360802980788</v>
      </c>
    </row>
    <row r="344" spans="1:24" x14ac:dyDescent="0.25">
      <c r="A344">
        <v>371</v>
      </c>
      <c r="B344">
        <v>493570.49415500002</v>
      </c>
      <c r="C344">
        <v>5181049.8085700003</v>
      </c>
      <c r="D344" t="s">
        <v>9</v>
      </c>
      <c r="E344" s="66">
        <v>1</v>
      </c>
      <c r="F344" s="68">
        <v>49.729330708661415</v>
      </c>
      <c r="G344" s="58">
        <v>1.0242674887228365</v>
      </c>
      <c r="H344" s="58">
        <v>0.73101710406508502</v>
      </c>
      <c r="I344" s="58">
        <v>0.49732285258601044</v>
      </c>
      <c r="J344" s="58">
        <v>1.004612031535248</v>
      </c>
      <c r="K344" s="58">
        <v>0.56712624423343061</v>
      </c>
      <c r="L344" s="67">
        <f t="shared" si="6"/>
        <v>102.42674887228364</v>
      </c>
      <c r="M344" s="67">
        <f t="shared" si="6"/>
        <v>73.101710406508502</v>
      </c>
      <c r="N344" s="67">
        <f t="shared" si="6"/>
        <v>49.732285258601046</v>
      </c>
      <c r="O344" s="67">
        <f t="shared" si="6"/>
        <v>100.46120315352481</v>
      </c>
      <c r="P344" s="67">
        <f t="shared" si="6"/>
        <v>56.712624423343058</v>
      </c>
      <c r="S344" s="70">
        <v>49.729330708661415</v>
      </c>
      <c r="T344" s="70">
        <v>102.42674887228364</v>
      </c>
      <c r="U344" s="70">
        <v>73.101710406508502</v>
      </c>
      <c r="V344" s="70">
        <v>49.732285258601046</v>
      </c>
      <c r="W344" s="70">
        <v>100.46120315352481</v>
      </c>
      <c r="X344" s="70">
        <v>56.712624423343058</v>
      </c>
    </row>
    <row r="345" spans="1:24" x14ac:dyDescent="0.25">
      <c r="A345">
        <v>372</v>
      </c>
      <c r="B345">
        <v>493603.45696400001</v>
      </c>
      <c r="C345">
        <v>5181049.5548099903</v>
      </c>
      <c r="D345" t="s">
        <v>9</v>
      </c>
      <c r="E345" s="66">
        <v>2</v>
      </c>
      <c r="F345" s="68">
        <v>58.90748031496063</v>
      </c>
      <c r="G345" s="58">
        <v>1.0372615816697819</v>
      </c>
      <c r="H345" s="58">
        <v>0.69392780053140191</v>
      </c>
      <c r="I345" s="58">
        <v>0.69699583182555314</v>
      </c>
      <c r="J345" s="58">
        <v>1.0534596275480717</v>
      </c>
      <c r="K345" s="58">
        <v>0.5893640309082272</v>
      </c>
      <c r="L345" s="67">
        <f t="shared" si="6"/>
        <v>103.72615816697819</v>
      </c>
      <c r="M345" s="67">
        <f t="shared" si="6"/>
        <v>69.392780053140186</v>
      </c>
      <c r="N345" s="67">
        <f t="shared" si="6"/>
        <v>69.699583182555315</v>
      </c>
      <c r="O345" s="67">
        <f t="shared" si="6"/>
        <v>105.34596275480716</v>
      </c>
      <c r="P345" s="67">
        <f t="shared" si="6"/>
        <v>58.936403090822722</v>
      </c>
      <c r="S345" s="70">
        <v>58.90748031496063</v>
      </c>
      <c r="T345" s="70">
        <v>103.72615816697819</v>
      </c>
      <c r="U345" s="70">
        <v>69.392780053140186</v>
      </c>
      <c r="V345" s="70">
        <v>69.699583182555315</v>
      </c>
      <c r="W345" s="70">
        <v>105.34596275480716</v>
      </c>
      <c r="X345" s="70">
        <v>58.936403090822722</v>
      </c>
    </row>
    <row r="346" spans="1:24" x14ac:dyDescent="0.25">
      <c r="A346">
        <v>373</v>
      </c>
      <c r="B346">
        <v>493635.37153300003</v>
      </c>
      <c r="C346">
        <v>5181056.5215800004</v>
      </c>
      <c r="D346" t="s">
        <v>9</v>
      </c>
      <c r="E346" s="66">
        <v>3</v>
      </c>
      <c r="F346" s="68">
        <v>56.200787401574807</v>
      </c>
      <c r="G346" s="58">
        <v>1.1157433264826309</v>
      </c>
      <c r="H346" s="58">
        <v>0.8046905780874658</v>
      </c>
      <c r="I346" s="58">
        <v>0.70551378446115276</v>
      </c>
      <c r="J346" s="58">
        <v>1.09711323975927</v>
      </c>
      <c r="K346" s="58">
        <v>0.65135515731671345</v>
      </c>
      <c r="L346" s="67">
        <f t="shared" si="6"/>
        <v>111.57433264826308</v>
      </c>
      <c r="M346" s="67">
        <f t="shared" si="6"/>
        <v>80.469057808746584</v>
      </c>
      <c r="N346" s="67">
        <f t="shared" si="6"/>
        <v>70.55137844611528</v>
      </c>
      <c r="O346" s="67">
        <f t="shared" si="6"/>
        <v>109.711323975927</v>
      </c>
      <c r="P346" s="67">
        <f t="shared" si="6"/>
        <v>65.135515731671347</v>
      </c>
      <c r="S346" s="70">
        <v>56.200787401574807</v>
      </c>
      <c r="T346" s="70">
        <v>111.57433264826308</v>
      </c>
      <c r="U346" s="70">
        <v>80.469057808746584</v>
      </c>
      <c r="V346" s="70">
        <v>70.55137844611528</v>
      </c>
      <c r="W346" s="70">
        <v>109.711323975927</v>
      </c>
      <c r="X346" s="70">
        <v>65.135515731671347</v>
      </c>
    </row>
    <row r="347" spans="1:24" x14ac:dyDescent="0.25">
      <c r="A347">
        <v>374</v>
      </c>
      <c r="B347">
        <v>493667.269375998</v>
      </c>
      <c r="C347">
        <v>5181047.7091800002</v>
      </c>
      <c r="D347" t="s">
        <v>9</v>
      </c>
      <c r="E347" s="66">
        <v>4</v>
      </c>
      <c r="F347" s="68">
        <v>55.339566929133852</v>
      </c>
      <c r="G347" s="58">
        <v>1.1174655495463601</v>
      </c>
      <c r="H347" s="58">
        <v>0.81317110730371378</v>
      </c>
      <c r="I347" s="58">
        <v>0.72226613965744391</v>
      </c>
      <c r="J347" s="58">
        <v>1.1158755067861377</v>
      </c>
      <c r="K347" s="58">
        <v>0.69072174237113215</v>
      </c>
      <c r="L347" s="67">
        <f t="shared" si="6"/>
        <v>111.74655495463601</v>
      </c>
      <c r="M347" s="67">
        <f t="shared" si="6"/>
        <v>81.317110730371382</v>
      </c>
      <c r="N347" s="67">
        <f t="shared" si="6"/>
        <v>72.226613965744392</v>
      </c>
      <c r="O347" s="67">
        <f t="shared" si="6"/>
        <v>111.58755067861377</v>
      </c>
      <c r="P347" s="67">
        <f t="shared" si="6"/>
        <v>69.072174237113217</v>
      </c>
      <c r="S347" s="70">
        <v>55.339566929133852</v>
      </c>
      <c r="T347" s="70">
        <v>111.74655495463601</v>
      </c>
      <c r="U347" s="70">
        <v>81.317110730371382</v>
      </c>
      <c r="V347" s="70">
        <v>72.226613965744392</v>
      </c>
      <c r="W347" s="70">
        <v>111.58755067861377</v>
      </c>
      <c r="X347" s="70">
        <v>69.072174237113217</v>
      </c>
    </row>
    <row r="348" spans="1:24" x14ac:dyDescent="0.25">
      <c r="A348">
        <v>375</v>
      </c>
      <c r="B348">
        <v>493700.38410800003</v>
      </c>
      <c r="C348">
        <v>5181054.1435000002</v>
      </c>
      <c r="D348" t="s">
        <v>9</v>
      </c>
      <c r="E348" s="66">
        <v>5</v>
      </c>
      <c r="F348" s="68">
        <v>57.234251968503941</v>
      </c>
      <c r="G348" s="58">
        <v>1.0953903702483379</v>
      </c>
      <c r="H348" s="58">
        <v>0.80630994163097935</v>
      </c>
      <c r="I348" s="58">
        <v>0.6313397129186602</v>
      </c>
      <c r="J348" s="58">
        <v>1.0717231082815744</v>
      </c>
      <c r="K348" s="58">
        <v>0.64830944815904334</v>
      </c>
      <c r="L348" s="67">
        <f t="shared" si="6"/>
        <v>109.53903702483379</v>
      </c>
      <c r="M348" s="67">
        <f t="shared" si="6"/>
        <v>80.630994163097938</v>
      </c>
      <c r="N348" s="67">
        <f t="shared" si="6"/>
        <v>63.133971291866018</v>
      </c>
      <c r="O348" s="67">
        <f t="shared" si="6"/>
        <v>107.17231082815744</v>
      </c>
      <c r="P348" s="67">
        <f t="shared" si="6"/>
        <v>64.830944815904331</v>
      </c>
      <c r="S348" s="70">
        <v>57.234251968503941</v>
      </c>
      <c r="T348" s="70">
        <v>109.53903702483379</v>
      </c>
      <c r="U348" s="70">
        <v>80.630994163097938</v>
      </c>
      <c r="V348" s="70">
        <v>63.133971291866018</v>
      </c>
      <c r="W348" s="70">
        <v>107.17231082815744</v>
      </c>
      <c r="X348" s="70">
        <v>64.830944815904331</v>
      </c>
    </row>
    <row r="349" spans="1:24" x14ac:dyDescent="0.25">
      <c r="A349">
        <v>376</v>
      </c>
      <c r="B349">
        <v>493731.095987999</v>
      </c>
      <c r="C349">
        <v>5181059.4211299904</v>
      </c>
      <c r="D349" t="s">
        <v>9</v>
      </c>
      <c r="E349" s="66">
        <v>5</v>
      </c>
      <c r="F349" s="68">
        <v>59.940944881889763</v>
      </c>
      <c r="G349" s="58">
        <v>1.1003627902369173</v>
      </c>
      <c r="H349" s="58">
        <v>0.80806723255018587</v>
      </c>
      <c r="I349" s="58">
        <v>0.6332535885167464</v>
      </c>
      <c r="J349" s="58">
        <v>1.0799800754813296</v>
      </c>
      <c r="K349" s="58">
        <v>0.65561799267388376</v>
      </c>
      <c r="L349" s="67">
        <f t="shared" si="6"/>
        <v>110.03627902369173</v>
      </c>
      <c r="M349" s="67">
        <f t="shared" si="6"/>
        <v>80.806723255018582</v>
      </c>
      <c r="N349" s="67">
        <f t="shared" si="6"/>
        <v>63.325358851674643</v>
      </c>
      <c r="O349" s="67">
        <f t="shared" si="6"/>
        <v>107.99800754813296</v>
      </c>
      <c r="P349" s="67">
        <f t="shared" si="6"/>
        <v>65.56179926738838</v>
      </c>
      <c r="S349" s="70">
        <v>59.940944881889763</v>
      </c>
      <c r="T349" s="70">
        <v>110.03627902369173</v>
      </c>
      <c r="U349" s="70">
        <v>80.806723255018582</v>
      </c>
      <c r="V349" s="70">
        <v>63.325358851674643</v>
      </c>
      <c r="W349" s="70">
        <v>107.99800754813296</v>
      </c>
      <c r="X349" s="70">
        <v>65.56179926738838</v>
      </c>
    </row>
    <row r="350" spans="1:24" x14ac:dyDescent="0.25">
      <c r="A350">
        <v>377</v>
      </c>
      <c r="B350">
        <v>493767.37831900001</v>
      </c>
      <c r="C350">
        <v>5181033.5277100001</v>
      </c>
      <c r="D350" t="s">
        <v>15</v>
      </c>
      <c r="E350" s="66">
        <v>1</v>
      </c>
      <c r="F350" s="68">
        <v>60.263072047244087</v>
      </c>
      <c r="G350" s="58">
        <v>1.0880852268147416</v>
      </c>
      <c r="H350" s="58">
        <v>0.75620080476997142</v>
      </c>
      <c r="I350" s="58">
        <v>0.61214097496706199</v>
      </c>
      <c r="J350" s="58">
        <v>1.0749365149855457</v>
      </c>
      <c r="K350" s="58">
        <v>0.57014910124732865</v>
      </c>
      <c r="L350" s="67">
        <f t="shared" si="6"/>
        <v>108.80852268147416</v>
      </c>
      <c r="M350" s="67">
        <f t="shared" si="6"/>
        <v>75.620080476997146</v>
      </c>
      <c r="N350" s="67">
        <f t="shared" si="6"/>
        <v>61.214097496706202</v>
      </c>
      <c r="O350" s="67">
        <f t="shared" si="6"/>
        <v>107.49365149855457</v>
      </c>
      <c r="P350" s="67">
        <f t="shared" si="6"/>
        <v>57.014910124732864</v>
      </c>
      <c r="S350" s="70">
        <v>60.263072047244087</v>
      </c>
      <c r="T350" s="70">
        <v>108.80852268147416</v>
      </c>
      <c r="U350" s="70">
        <v>75.620080476997146</v>
      </c>
      <c r="V350" s="70">
        <v>61.214097496706202</v>
      </c>
      <c r="W350" s="70">
        <v>107.49365149855457</v>
      </c>
      <c r="X350" s="70">
        <v>57.014910124732864</v>
      </c>
    </row>
    <row r="351" spans="1:24" x14ac:dyDescent="0.25">
      <c r="A351">
        <v>378</v>
      </c>
      <c r="B351">
        <v>493794.903391</v>
      </c>
      <c r="C351">
        <v>5181052.7986000003</v>
      </c>
      <c r="D351" t="s">
        <v>15</v>
      </c>
      <c r="E351" s="66">
        <v>1</v>
      </c>
      <c r="F351" s="68">
        <v>68.242864566929129</v>
      </c>
      <c r="G351" s="58">
        <v>1.076300031718221</v>
      </c>
      <c r="H351" s="58">
        <v>0.74493380299255907</v>
      </c>
      <c r="I351" s="58">
        <v>0.57605621431708387</v>
      </c>
      <c r="J351" s="58">
        <v>1.0653737108820076</v>
      </c>
      <c r="K351" s="58">
        <v>0.5569016360430562</v>
      </c>
      <c r="L351" s="67">
        <f t="shared" si="6"/>
        <v>107.6300031718221</v>
      </c>
      <c r="M351" s="67">
        <f t="shared" si="6"/>
        <v>74.493380299255904</v>
      </c>
      <c r="N351" s="67">
        <f t="shared" si="6"/>
        <v>57.605621431708386</v>
      </c>
      <c r="O351" s="67">
        <f t="shared" si="6"/>
        <v>106.53737108820076</v>
      </c>
      <c r="P351" s="67">
        <f t="shared" si="6"/>
        <v>55.690163604305617</v>
      </c>
      <c r="S351" s="70">
        <v>68.242864566929129</v>
      </c>
      <c r="T351" s="70">
        <v>107.6300031718221</v>
      </c>
      <c r="U351" s="70">
        <v>74.493380299255904</v>
      </c>
      <c r="V351" s="70">
        <v>57.605621431708386</v>
      </c>
      <c r="W351" s="70">
        <v>106.53737108820076</v>
      </c>
      <c r="X351" s="70">
        <v>55.690163604305617</v>
      </c>
    </row>
    <row r="352" spans="1:24" x14ac:dyDescent="0.25">
      <c r="A352">
        <v>379</v>
      </c>
      <c r="B352">
        <v>493826.81074599799</v>
      </c>
      <c r="C352">
        <v>5181052.9879400004</v>
      </c>
      <c r="D352" t="s">
        <v>15</v>
      </c>
      <c r="E352" s="66">
        <v>2</v>
      </c>
      <c r="F352" s="68">
        <v>72.44808425196851</v>
      </c>
      <c r="G352" s="58">
        <v>0.97088889731798422</v>
      </c>
      <c r="H352" s="58">
        <v>0.71802047469034425</v>
      </c>
      <c r="I352" s="58">
        <v>0.54215686274509811</v>
      </c>
      <c r="J352" s="58">
        <v>0.96235381239205009</v>
      </c>
      <c r="K352" s="58">
        <v>0.53626019244480549</v>
      </c>
      <c r="L352" s="67">
        <f t="shared" si="6"/>
        <v>97.088889731798417</v>
      </c>
      <c r="M352" s="67">
        <f t="shared" si="6"/>
        <v>71.80204746903442</v>
      </c>
      <c r="N352" s="67">
        <f t="shared" si="6"/>
        <v>54.215686274509814</v>
      </c>
      <c r="O352" s="67">
        <f t="shared" si="6"/>
        <v>96.235381239205012</v>
      </c>
      <c r="P352" s="67">
        <f t="shared" si="6"/>
        <v>53.626019244480553</v>
      </c>
      <c r="S352" s="70">
        <v>72.44808425196851</v>
      </c>
      <c r="T352" s="70">
        <v>97.088889731798417</v>
      </c>
      <c r="U352" s="70">
        <v>71.80204746903442</v>
      </c>
      <c r="V352" s="70">
        <v>54.215686274509814</v>
      </c>
      <c r="W352" s="70">
        <v>96.235381239205012</v>
      </c>
      <c r="X352" s="70">
        <v>53.626019244480553</v>
      </c>
    </row>
    <row r="353" spans="1:24" x14ac:dyDescent="0.25">
      <c r="A353">
        <v>380</v>
      </c>
      <c r="B353">
        <v>493858.701495999</v>
      </c>
      <c r="C353">
        <v>5181036.9536199803</v>
      </c>
      <c r="D353" t="s">
        <v>15</v>
      </c>
      <c r="E353" s="66">
        <v>3</v>
      </c>
      <c r="F353" s="68">
        <v>64.866112992125977</v>
      </c>
      <c r="G353" s="58">
        <v>1.1599958272104163</v>
      </c>
      <c r="H353" s="58">
        <v>0.81134492145274983</v>
      </c>
      <c r="I353" s="58">
        <v>0.66652892561983468</v>
      </c>
      <c r="J353" s="58">
        <v>1.1799472920524936</v>
      </c>
      <c r="K353" s="58">
        <v>0.65394890065369793</v>
      </c>
      <c r="L353" s="67">
        <f t="shared" si="6"/>
        <v>115.99958272104163</v>
      </c>
      <c r="M353" s="67">
        <f t="shared" si="6"/>
        <v>81.13449214527499</v>
      </c>
      <c r="N353" s="67">
        <f t="shared" si="6"/>
        <v>66.652892561983464</v>
      </c>
      <c r="O353" s="67">
        <f t="shared" si="6"/>
        <v>117.99472920524936</v>
      </c>
      <c r="P353" s="67">
        <f t="shared" si="6"/>
        <v>65.394890065369793</v>
      </c>
      <c r="S353" s="70">
        <v>64.866112992125977</v>
      </c>
      <c r="T353" s="70">
        <v>115.99958272104163</v>
      </c>
      <c r="U353" s="70">
        <v>81.13449214527499</v>
      </c>
      <c r="V353" s="70">
        <v>66.652892561983464</v>
      </c>
      <c r="W353" s="70">
        <v>117.99472920524936</v>
      </c>
      <c r="X353" s="70">
        <v>65.394890065369793</v>
      </c>
    </row>
    <row r="354" spans="1:24" x14ac:dyDescent="0.25">
      <c r="A354">
        <v>381</v>
      </c>
      <c r="B354">
        <v>493890.63845799799</v>
      </c>
      <c r="C354">
        <v>5181066.1461699903</v>
      </c>
      <c r="D354" t="s">
        <v>15</v>
      </c>
      <c r="E354" s="66">
        <v>3</v>
      </c>
      <c r="F354" s="68">
        <v>50.076038976377944</v>
      </c>
      <c r="G354" s="58">
        <v>0.85404250222301459</v>
      </c>
      <c r="H354" s="58">
        <v>0.59547841692553405</v>
      </c>
      <c r="I354" s="58">
        <v>0.29112554112554107</v>
      </c>
      <c r="J354" s="58">
        <v>0.85511181117199175</v>
      </c>
      <c r="K354" s="58">
        <v>0.28879724785950012</v>
      </c>
      <c r="L354" s="67">
        <f t="shared" si="6"/>
        <v>85.404250222301457</v>
      </c>
      <c r="M354" s="67">
        <f t="shared" si="6"/>
        <v>59.547841692553405</v>
      </c>
      <c r="N354" s="67">
        <f t="shared" si="6"/>
        <v>29.112554112554108</v>
      </c>
      <c r="O354" s="67">
        <f t="shared" si="6"/>
        <v>85.511181117199172</v>
      </c>
      <c r="P354" s="67">
        <f t="shared" si="6"/>
        <v>28.87972478595001</v>
      </c>
      <c r="S354" s="70">
        <v>50.076038976377944</v>
      </c>
      <c r="T354" s="70">
        <v>85.404250222301457</v>
      </c>
      <c r="U354" s="70">
        <v>59.547841692553405</v>
      </c>
      <c r="V354" s="70">
        <v>29.112554112554108</v>
      </c>
      <c r="W354" s="70">
        <v>85.511181117199172</v>
      </c>
      <c r="X354" s="70">
        <v>28.87972478595001</v>
      </c>
    </row>
    <row r="355" spans="1:24" x14ac:dyDescent="0.25">
      <c r="A355">
        <v>394</v>
      </c>
      <c r="B355">
        <v>493594.938430999</v>
      </c>
      <c r="C355">
        <v>5181067.5489800004</v>
      </c>
      <c r="D355" t="s">
        <v>9</v>
      </c>
      <c r="E355" s="66">
        <v>2</v>
      </c>
      <c r="F355" s="68">
        <v>41.043307086614178</v>
      </c>
      <c r="G355" s="58">
        <v>1.3419528654324044</v>
      </c>
      <c r="H355" s="58">
        <v>0.71982297217190161</v>
      </c>
      <c r="I355" s="58">
        <v>0.55692007797270959</v>
      </c>
      <c r="J355" s="58">
        <v>1.4074941828224798</v>
      </c>
      <c r="K355" s="58">
        <v>0.53647911994676634</v>
      </c>
      <c r="L355" s="67">
        <f t="shared" si="6"/>
        <v>134.19528654324046</v>
      </c>
      <c r="M355" s="67">
        <f t="shared" si="6"/>
        <v>71.982297217190165</v>
      </c>
      <c r="N355" s="67">
        <f t="shared" si="6"/>
        <v>55.692007797270961</v>
      </c>
      <c r="O355" s="67">
        <f t="shared" si="6"/>
        <v>140.74941828224797</v>
      </c>
      <c r="P355" s="67">
        <f t="shared" si="6"/>
        <v>53.647911994676633</v>
      </c>
      <c r="S355" s="70">
        <v>41.043307086614178</v>
      </c>
      <c r="T355" s="70">
        <v>134.19528654324046</v>
      </c>
      <c r="U355" s="70">
        <v>71.982297217190165</v>
      </c>
      <c r="V355" s="70">
        <v>55.692007797270961</v>
      </c>
      <c r="W355" s="70">
        <v>140.74941828224797</v>
      </c>
      <c r="X355" s="70">
        <v>53.647911994676633</v>
      </c>
    </row>
    <row r="356" spans="1:24" x14ac:dyDescent="0.25">
      <c r="A356">
        <v>395</v>
      </c>
      <c r="B356">
        <v>493626.398015999</v>
      </c>
      <c r="C356">
        <v>5181088.3120799903</v>
      </c>
      <c r="D356" t="s">
        <v>9</v>
      </c>
      <c r="E356" s="66">
        <v>2</v>
      </c>
      <c r="F356" s="68">
        <v>51.402559055118104</v>
      </c>
      <c r="G356" s="58">
        <v>1.0744814326252579</v>
      </c>
      <c r="H356" s="58">
        <v>0.7196902503390199</v>
      </c>
      <c r="I356" s="58">
        <v>0.65608465608465616</v>
      </c>
      <c r="J356" s="58">
        <v>1.1110042052844302</v>
      </c>
      <c r="K356" s="58">
        <v>0.55319547218912912</v>
      </c>
      <c r="L356" s="67">
        <f t="shared" si="6"/>
        <v>107.44814326252579</v>
      </c>
      <c r="M356" s="67">
        <f t="shared" si="6"/>
        <v>71.969025033901985</v>
      </c>
      <c r="N356" s="67">
        <f t="shared" si="6"/>
        <v>65.608465608465622</v>
      </c>
      <c r="O356" s="67">
        <f t="shared" si="6"/>
        <v>111.10042052844302</v>
      </c>
      <c r="P356" s="67">
        <f t="shared" si="6"/>
        <v>55.319547218912909</v>
      </c>
      <c r="S356" s="70">
        <v>51.402559055118104</v>
      </c>
      <c r="T356" s="70">
        <v>107.44814326252579</v>
      </c>
      <c r="U356" s="70">
        <v>71.969025033901985</v>
      </c>
      <c r="V356" s="70">
        <v>65.608465608465622</v>
      </c>
      <c r="W356" s="70">
        <v>111.10042052844302</v>
      </c>
      <c r="X356" s="70">
        <v>55.319547218912909</v>
      </c>
    </row>
    <row r="357" spans="1:24" x14ac:dyDescent="0.25">
      <c r="A357">
        <v>396</v>
      </c>
      <c r="B357">
        <v>493658.29567700002</v>
      </c>
      <c r="C357">
        <v>5181079.4996199803</v>
      </c>
      <c r="D357" t="s">
        <v>9</v>
      </c>
      <c r="E357" s="66">
        <v>3</v>
      </c>
      <c r="F357" s="68">
        <v>50.098425196850386</v>
      </c>
      <c r="G357" s="58">
        <v>0.94197673143069571</v>
      </c>
      <c r="H357" s="58">
        <v>0.68016573543872672</v>
      </c>
      <c r="I357" s="58">
        <v>0.45964912280701753</v>
      </c>
      <c r="J357" s="58">
        <v>0.92892610568438505</v>
      </c>
      <c r="K357" s="58">
        <v>0.45376352779991008</v>
      </c>
      <c r="L357" s="67">
        <f t="shared" si="6"/>
        <v>94.197673143069565</v>
      </c>
      <c r="M357" s="67">
        <f t="shared" si="6"/>
        <v>68.016573543872667</v>
      </c>
      <c r="N357" s="67">
        <f t="shared" si="6"/>
        <v>45.964912280701753</v>
      </c>
      <c r="O357" s="67">
        <f t="shared" si="6"/>
        <v>92.892610568438499</v>
      </c>
      <c r="P357" s="67">
        <f t="shared" si="6"/>
        <v>45.376352779991009</v>
      </c>
      <c r="S357" s="70">
        <v>50.098425196850386</v>
      </c>
      <c r="T357" s="70">
        <v>94.197673143069565</v>
      </c>
      <c r="U357" s="70">
        <v>68.016573543872667</v>
      </c>
      <c r="V357" s="70">
        <v>45.964912280701753</v>
      </c>
      <c r="W357" s="70">
        <v>92.892610568438499</v>
      </c>
      <c r="X357" s="70">
        <v>45.376352779991009</v>
      </c>
    </row>
    <row r="358" spans="1:24" x14ac:dyDescent="0.25">
      <c r="A358">
        <v>397</v>
      </c>
      <c r="B358">
        <v>493690.210724</v>
      </c>
      <c r="C358">
        <v>5181087.1334199803</v>
      </c>
      <c r="D358" t="s">
        <v>9</v>
      </c>
      <c r="E358" s="66">
        <v>4</v>
      </c>
      <c r="F358" s="68">
        <v>44.365157480314956</v>
      </c>
      <c r="G358" s="58">
        <v>0.87616114900556352</v>
      </c>
      <c r="H358" s="58">
        <v>0.64574559385711094</v>
      </c>
      <c r="I358" s="58">
        <v>0.3258265888700671</v>
      </c>
      <c r="J358" s="58">
        <v>0.87164438198466632</v>
      </c>
      <c r="K358" s="58">
        <v>0.38188939957222956</v>
      </c>
      <c r="L358" s="67">
        <f t="shared" si="6"/>
        <v>87.616114900556354</v>
      </c>
      <c r="M358" s="67">
        <f t="shared" si="6"/>
        <v>64.574559385711098</v>
      </c>
      <c r="N358" s="67">
        <f t="shared" si="6"/>
        <v>32.582658887006708</v>
      </c>
      <c r="O358" s="67">
        <f t="shared" si="6"/>
        <v>87.164438198466627</v>
      </c>
      <c r="P358" s="67">
        <f t="shared" si="6"/>
        <v>38.188939957222956</v>
      </c>
      <c r="S358" s="70">
        <v>44.365157480314956</v>
      </c>
      <c r="T358" s="70">
        <v>87.616114900556354</v>
      </c>
      <c r="U358" s="70">
        <v>64.574559385711098</v>
      </c>
      <c r="V358" s="70">
        <v>32.582658887006708</v>
      </c>
      <c r="W358" s="70">
        <v>87.164438198466627</v>
      </c>
      <c r="X358" s="70">
        <v>38.188939957222956</v>
      </c>
    </row>
    <row r="359" spans="1:24" x14ac:dyDescent="0.25">
      <c r="A359">
        <v>398</v>
      </c>
      <c r="B359">
        <v>493719.72291200003</v>
      </c>
      <c r="C359">
        <v>5181093.2106900001</v>
      </c>
      <c r="D359" t="s">
        <v>9</v>
      </c>
      <c r="E359" s="66">
        <v>4</v>
      </c>
      <c r="F359" s="68">
        <v>50.073818897637793</v>
      </c>
      <c r="G359" s="58">
        <v>0.94426646682952331</v>
      </c>
      <c r="H359" s="58">
        <v>0.69516900582853869</v>
      </c>
      <c r="I359" s="58">
        <v>0.41127736997302222</v>
      </c>
      <c r="J359" s="58">
        <v>0.94041601133989394</v>
      </c>
      <c r="K359" s="58">
        <v>0.47536951071616118</v>
      </c>
      <c r="L359" s="67">
        <f t="shared" si="6"/>
        <v>94.426646682952338</v>
      </c>
      <c r="M359" s="67">
        <f t="shared" si="6"/>
        <v>69.516900582853864</v>
      </c>
      <c r="N359" s="67">
        <f t="shared" si="6"/>
        <v>41.127736997302222</v>
      </c>
      <c r="O359" s="67">
        <f t="shared" si="6"/>
        <v>94.041601133989388</v>
      </c>
      <c r="P359" s="67">
        <f t="shared" si="6"/>
        <v>47.536951071616116</v>
      </c>
      <c r="S359" s="70">
        <v>50.073818897637793</v>
      </c>
      <c r="T359" s="70">
        <v>94.426646682952338</v>
      </c>
      <c r="U359" s="70">
        <v>69.516900582853864</v>
      </c>
      <c r="V359" s="70">
        <v>41.127736997302222</v>
      </c>
      <c r="W359" s="70">
        <v>94.041601133989388</v>
      </c>
      <c r="X359" s="70">
        <v>47.536951071616116</v>
      </c>
    </row>
    <row r="360" spans="1:24" x14ac:dyDescent="0.25">
      <c r="A360">
        <v>399</v>
      </c>
      <c r="B360">
        <v>493754.005991999</v>
      </c>
      <c r="C360">
        <v>5181069.176</v>
      </c>
      <c r="D360" t="s">
        <v>9</v>
      </c>
      <c r="E360" s="66">
        <v>6</v>
      </c>
      <c r="F360" s="68">
        <v>53.961614173228348</v>
      </c>
      <c r="G360" s="58">
        <v>1.0322066071452671</v>
      </c>
      <c r="H360" s="58">
        <v>0.78565287960025831</v>
      </c>
      <c r="I360" s="58">
        <v>0.53450085268267078</v>
      </c>
      <c r="J360" s="58">
        <v>1.0225252272392453</v>
      </c>
      <c r="K360" s="58">
        <v>0.5635806631971767</v>
      </c>
      <c r="L360" s="67">
        <f t="shared" ref="L360:P370" si="7">G360*100</f>
        <v>103.22066071452672</v>
      </c>
      <c r="M360" s="67">
        <f t="shared" si="7"/>
        <v>78.565287960025827</v>
      </c>
      <c r="N360" s="67">
        <f t="shared" si="7"/>
        <v>53.450085268267081</v>
      </c>
      <c r="O360" s="67">
        <f t="shared" si="7"/>
        <v>102.25252272392453</v>
      </c>
      <c r="P360" s="67">
        <f t="shared" si="7"/>
        <v>56.358066319717672</v>
      </c>
      <c r="S360" s="70">
        <v>53.961614173228348</v>
      </c>
      <c r="T360" s="70">
        <v>103.22066071452672</v>
      </c>
      <c r="U360" s="70">
        <v>78.565287960025827</v>
      </c>
      <c r="V360" s="70">
        <v>53.450085268267081</v>
      </c>
      <c r="W360" s="70">
        <v>102.25252272392453</v>
      </c>
      <c r="X360" s="70">
        <v>56.358066319717672</v>
      </c>
    </row>
    <row r="361" spans="1:24" x14ac:dyDescent="0.25">
      <c r="A361">
        <v>400</v>
      </c>
      <c r="B361">
        <v>493785.92902500002</v>
      </c>
      <c r="C361">
        <v>5181084.5888499804</v>
      </c>
      <c r="D361" t="s">
        <v>9</v>
      </c>
      <c r="E361" s="66">
        <v>6</v>
      </c>
      <c r="F361" s="68">
        <v>54.847440944881882</v>
      </c>
      <c r="G361" s="58">
        <v>0.90392291102196554</v>
      </c>
      <c r="H361" s="58">
        <v>0.67846464493395642</v>
      </c>
      <c r="I361" s="58">
        <v>0.35576031346782333</v>
      </c>
      <c r="J361" s="58">
        <v>0.89470551927444086</v>
      </c>
      <c r="K361" s="58">
        <v>0.33242096344781102</v>
      </c>
      <c r="L361" s="67">
        <f t="shared" si="7"/>
        <v>90.392291102196552</v>
      </c>
      <c r="M361" s="67">
        <f t="shared" si="7"/>
        <v>67.846464493395644</v>
      </c>
      <c r="N361" s="67">
        <f t="shared" si="7"/>
        <v>35.576031346782329</v>
      </c>
      <c r="O361" s="67">
        <f t="shared" si="7"/>
        <v>89.470551927444092</v>
      </c>
      <c r="P361" s="67">
        <f t="shared" si="7"/>
        <v>33.242096344781103</v>
      </c>
      <c r="S361" s="70">
        <v>54.847440944881882</v>
      </c>
      <c r="T361" s="70">
        <v>90.392291102196552</v>
      </c>
      <c r="U361" s="70">
        <v>67.846464493395644</v>
      </c>
      <c r="V361" s="70">
        <v>35.576031346782329</v>
      </c>
      <c r="W361" s="70">
        <v>89.470551927444092</v>
      </c>
      <c r="X361" s="70">
        <v>33.242096344781103</v>
      </c>
    </row>
    <row r="362" spans="1:24" x14ac:dyDescent="0.25">
      <c r="A362">
        <v>401</v>
      </c>
      <c r="B362">
        <v>493817.836210999</v>
      </c>
      <c r="C362">
        <v>5181084.7781400001</v>
      </c>
      <c r="D362" t="s">
        <v>15</v>
      </c>
      <c r="E362" s="66">
        <v>1</v>
      </c>
      <c r="F362" s="68">
        <v>53.122287401574809</v>
      </c>
      <c r="G362" s="58">
        <v>0.86792094121464869</v>
      </c>
      <c r="H362" s="58">
        <v>0.60957014926989106</v>
      </c>
      <c r="I362" s="58">
        <v>0.36026130873956963</v>
      </c>
      <c r="J362" s="58">
        <v>0.86460795309983141</v>
      </c>
      <c r="K362" s="58">
        <v>0.33971811877569957</v>
      </c>
      <c r="L362" s="67">
        <f t="shared" si="7"/>
        <v>86.792094121464871</v>
      </c>
      <c r="M362" s="67">
        <f t="shared" si="7"/>
        <v>60.957014926989103</v>
      </c>
      <c r="N362" s="67">
        <f t="shared" si="7"/>
        <v>36.026130873956966</v>
      </c>
      <c r="O362" s="67">
        <f t="shared" si="7"/>
        <v>86.460795309983141</v>
      </c>
      <c r="P362" s="67">
        <f t="shared" si="7"/>
        <v>33.971811877569955</v>
      </c>
      <c r="S362" s="70">
        <v>53.122287401574809</v>
      </c>
      <c r="T362" s="70">
        <v>86.792094121464871</v>
      </c>
      <c r="U362" s="70">
        <v>60.957014926989103</v>
      </c>
      <c r="V362" s="70">
        <v>36.026130873956966</v>
      </c>
      <c r="W362" s="70">
        <v>86.460795309983141</v>
      </c>
      <c r="X362" s="70">
        <v>33.971811877569955</v>
      </c>
    </row>
    <row r="363" spans="1:24" x14ac:dyDescent="0.25">
      <c r="A363">
        <v>402</v>
      </c>
      <c r="B363">
        <v>493849.726767999</v>
      </c>
      <c r="C363">
        <v>5181068.7437699903</v>
      </c>
      <c r="D363" t="s">
        <v>15</v>
      </c>
      <c r="E363" s="66">
        <v>2</v>
      </c>
      <c r="F363" s="68">
        <v>66.050418110236222</v>
      </c>
      <c r="G363" s="58">
        <v>0.93787735307265363</v>
      </c>
      <c r="H363" s="58">
        <v>0.710572667536852</v>
      </c>
      <c r="I363" s="58">
        <v>0.38758169934640518</v>
      </c>
      <c r="J363" s="58">
        <v>0.92232761045698297</v>
      </c>
      <c r="K363" s="58">
        <v>0.46732780512980354</v>
      </c>
      <c r="L363" s="67">
        <f t="shared" si="7"/>
        <v>93.787735307265365</v>
      </c>
      <c r="M363" s="67">
        <f t="shared" si="7"/>
        <v>71.057266753685198</v>
      </c>
      <c r="N363" s="67">
        <f t="shared" si="7"/>
        <v>38.75816993464052</v>
      </c>
      <c r="O363" s="67">
        <f t="shared" si="7"/>
        <v>92.232761045698297</v>
      </c>
      <c r="P363" s="67">
        <f t="shared" si="7"/>
        <v>46.732780512980355</v>
      </c>
      <c r="S363" s="70">
        <v>66.050418110236222</v>
      </c>
      <c r="T363" s="70">
        <v>93.787735307265365</v>
      </c>
      <c r="U363" s="70">
        <v>71.057266753685198</v>
      </c>
      <c r="V363" s="70">
        <v>38.75816993464052</v>
      </c>
      <c r="W363" s="70">
        <v>92.232761045698297</v>
      </c>
      <c r="X363" s="70">
        <v>46.732780512980355</v>
      </c>
    </row>
    <row r="364" spans="1:24" x14ac:dyDescent="0.25">
      <c r="A364">
        <v>419</v>
      </c>
      <c r="B364">
        <v>493648.355764999</v>
      </c>
      <c r="C364">
        <v>5181104.3018699903</v>
      </c>
      <c r="D364" t="s">
        <v>9</v>
      </c>
      <c r="E364" s="66">
        <v>2</v>
      </c>
      <c r="F364" s="68">
        <v>48.031496062992126</v>
      </c>
      <c r="G364" s="58">
        <v>1.3302512135669144</v>
      </c>
      <c r="H364" s="58">
        <v>0.72841151707794916</v>
      </c>
      <c r="I364" s="58">
        <v>0.46569200779727093</v>
      </c>
      <c r="J364" s="58">
        <v>1.4153618270220072</v>
      </c>
      <c r="K364" s="58">
        <v>0.52093918629290004</v>
      </c>
      <c r="L364" s="67">
        <f t="shared" si="7"/>
        <v>133.02512135669144</v>
      </c>
      <c r="M364" s="67">
        <f t="shared" si="7"/>
        <v>72.841151707794921</v>
      </c>
      <c r="N364" s="67">
        <f t="shared" si="7"/>
        <v>46.56920077972709</v>
      </c>
      <c r="O364" s="67">
        <f t="shared" si="7"/>
        <v>141.53618270220073</v>
      </c>
      <c r="P364" s="67">
        <f t="shared" si="7"/>
        <v>52.093918629290002</v>
      </c>
      <c r="S364" s="70">
        <v>48.031496062992126</v>
      </c>
      <c r="T364" s="70">
        <v>133.02512135669144</v>
      </c>
      <c r="U364" s="70">
        <v>72.841151707794921</v>
      </c>
      <c r="V364" s="70">
        <v>46.56920077972709</v>
      </c>
      <c r="W364" s="70">
        <v>141.53618270220073</v>
      </c>
      <c r="X364" s="70">
        <v>52.093918629290002</v>
      </c>
    </row>
    <row r="365" spans="1:24" x14ac:dyDescent="0.25">
      <c r="A365">
        <v>420</v>
      </c>
      <c r="B365">
        <v>493681.925006998</v>
      </c>
      <c r="C365">
        <v>5181110.7360899802</v>
      </c>
      <c r="D365" t="s">
        <v>9</v>
      </c>
      <c r="E365" s="66">
        <v>3</v>
      </c>
      <c r="F365" s="68">
        <v>38.361220472440934</v>
      </c>
      <c r="G365" s="58">
        <v>0.91366983304539962</v>
      </c>
      <c r="H365" s="58">
        <v>0.66204780406408048</v>
      </c>
      <c r="I365" s="58">
        <v>0.39448621553884705</v>
      </c>
      <c r="J365" s="58">
        <v>0.89877449951531696</v>
      </c>
      <c r="K365" s="58">
        <v>0.41865419206563859</v>
      </c>
      <c r="L365" s="67">
        <f t="shared" si="7"/>
        <v>91.366983304539957</v>
      </c>
      <c r="M365" s="67">
        <f t="shared" si="7"/>
        <v>66.204780406408048</v>
      </c>
      <c r="N365" s="67">
        <f t="shared" si="7"/>
        <v>39.448621553884706</v>
      </c>
      <c r="O365" s="67">
        <f t="shared" si="7"/>
        <v>89.877449951531702</v>
      </c>
      <c r="P365" s="67">
        <f t="shared" si="7"/>
        <v>41.865419206563857</v>
      </c>
      <c r="S365" s="70">
        <v>38.361220472440934</v>
      </c>
      <c r="T365" s="70">
        <v>91.366983304539957</v>
      </c>
      <c r="U365" s="70">
        <v>66.204780406408048</v>
      </c>
      <c r="V365" s="70">
        <v>39.448621553884706</v>
      </c>
      <c r="W365" s="70">
        <v>89.877449951531702</v>
      </c>
      <c r="X365" s="70">
        <v>41.865419206563857</v>
      </c>
    </row>
    <row r="366" spans="1:24" x14ac:dyDescent="0.25">
      <c r="A366">
        <v>421</v>
      </c>
      <c r="B366">
        <v>493712.774829</v>
      </c>
      <c r="C366">
        <v>5181114.8141000001</v>
      </c>
      <c r="D366" t="s">
        <v>9</v>
      </c>
      <c r="E366" s="66">
        <v>4</v>
      </c>
      <c r="F366" s="68">
        <v>35.236220472440941</v>
      </c>
      <c r="G366" s="58">
        <v>0.84331136298551923</v>
      </c>
      <c r="H366" s="58">
        <v>0.61954670637052389</v>
      </c>
      <c r="I366" s="58">
        <v>0.35380983750548972</v>
      </c>
      <c r="J366" s="58">
        <v>0.83867546718447339</v>
      </c>
      <c r="K366" s="58">
        <v>0.35489446686508586</v>
      </c>
      <c r="L366" s="67">
        <f t="shared" si="7"/>
        <v>84.331136298551925</v>
      </c>
      <c r="M366" s="67">
        <f t="shared" si="7"/>
        <v>61.954670637052388</v>
      </c>
      <c r="N366" s="67">
        <f t="shared" si="7"/>
        <v>35.380983750548971</v>
      </c>
      <c r="O366" s="67">
        <f t="shared" si="7"/>
        <v>83.867546718447343</v>
      </c>
      <c r="P366" s="67">
        <f t="shared" si="7"/>
        <v>35.489446686508586</v>
      </c>
      <c r="S366" s="70">
        <v>35.236220472440941</v>
      </c>
      <c r="T366" s="70">
        <v>84.331136298551925</v>
      </c>
      <c r="U366" s="70">
        <v>61.954670637052388</v>
      </c>
      <c r="V366" s="70">
        <v>35.380983750548971</v>
      </c>
      <c r="W366" s="70">
        <v>83.867546718447343</v>
      </c>
      <c r="X366" s="70">
        <v>35.489446686508586</v>
      </c>
    </row>
    <row r="367" spans="1:24" x14ac:dyDescent="0.25">
      <c r="A367">
        <v>422</v>
      </c>
      <c r="B367">
        <v>493745.871519999</v>
      </c>
      <c r="C367">
        <v>5181100.9654400004</v>
      </c>
      <c r="D367" t="s">
        <v>9</v>
      </c>
      <c r="E367" s="66">
        <v>5</v>
      </c>
      <c r="F367" s="68">
        <v>50.0492125984252</v>
      </c>
      <c r="G367" s="58">
        <v>0.94955071524901735</v>
      </c>
      <c r="H367" s="58">
        <v>0.70444294174882793</v>
      </c>
      <c r="I367" s="58">
        <v>0.4416267942583732</v>
      </c>
      <c r="J367" s="58">
        <v>0.9265434853750335</v>
      </c>
      <c r="K367" s="58">
        <v>0.47220437983752334</v>
      </c>
      <c r="L367" s="67">
        <f t="shared" si="7"/>
        <v>94.95507152490174</v>
      </c>
      <c r="M367" s="67">
        <f t="shared" si="7"/>
        <v>70.444294174882799</v>
      </c>
      <c r="N367" s="67">
        <f t="shared" si="7"/>
        <v>44.162679425837318</v>
      </c>
      <c r="O367" s="67">
        <f t="shared" si="7"/>
        <v>92.654348537503353</v>
      </c>
      <c r="P367" s="67">
        <f t="shared" si="7"/>
        <v>47.220437983752333</v>
      </c>
      <c r="S367" s="70">
        <v>50.0492125984252</v>
      </c>
      <c r="T367" s="70">
        <v>94.95507152490174</v>
      </c>
      <c r="U367" s="70">
        <v>70.444294174882799</v>
      </c>
      <c r="V367" s="70">
        <v>44.162679425837318</v>
      </c>
      <c r="W367" s="70">
        <v>92.654348537503353</v>
      </c>
      <c r="X367" s="70">
        <v>47.220437983752333</v>
      </c>
    </row>
    <row r="368" spans="1:24" x14ac:dyDescent="0.25">
      <c r="A368">
        <v>423</v>
      </c>
      <c r="B368">
        <v>493780.193463</v>
      </c>
      <c r="C368">
        <v>5181114.7788800001</v>
      </c>
      <c r="D368" t="s">
        <v>9</v>
      </c>
      <c r="E368" s="66">
        <v>6</v>
      </c>
      <c r="F368" s="42">
        <v>64.259350393700785</v>
      </c>
      <c r="G368">
        <v>1.2601114385620666</v>
      </c>
      <c r="H368">
        <v>0.85574429334534041</v>
      </c>
      <c r="I368">
        <v>0.86495388669301709</v>
      </c>
      <c r="J368">
        <v>1.2309783340465954</v>
      </c>
      <c r="K368">
        <v>0.78760200099340094</v>
      </c>
      <c r="L368" s="67">
        <f t="shared" si="7"/>
        <v>126.01114385620666</v>
      </c>
      <c r="M368" s="67">
        <f t="shared" si="7"/>
        <v>85.574429334534045</v>
      </c>
      <c r="N368" s="67">
        <f t="shared" si="7"/>
        <v>86.495388669301704</v>
      </c>
      <c r="O368" s="67">
        <f t="shared" si="7"/>
        <v>123.09783340465954</v>
      </c>
      <c r="P368" s="67">
        <f t="shared" si="7"/>
        <v>78.760200099340096</v>
      </c>
      <c r="S368" s="70">
        <v>64.259350393700785</v>
      </c>
      <c r="T368" s="70">
        <v>126.01114385620666</v>
      </c>
      <c r="U368" s="70">
        <v>85.574429334534045</v>
      </c>
      <c r="V368" s="70">
        <v>86.495388669301704</v>
      </c>
      <c r="W368" s="70">
        <v>123.09783340465954</v>
      </c>
      <c r="X368" s="70">
        <v>78.760200099340096</v>
      </c>
    </row>
    <row r="369" spans="1:24" x14ac:dyDescent="0.25">
      <c r="A369">
        <v>424</v>
      </c>
      <c r="B369">
        <v>493809.70142300002</v>
      </c>
      <c r="C369">
        <v>5181116.5674999803</v>
      </c>
      <c r="D369" t="s">
        <v>9</v>
      </c>
      <c r="E369" s="66">
        <v>6</v>
      </c>
      <c r="F369" s="42">
        <v>70.349409448818889</v>
      </c>
      <c r="G369">
        <v>1.5292696010900881</v>
      </c>
      <c r="H369">
        <v>0.94641051567239631</v>
      </c>
      <c r="I369">
        <v>0.95652173913043481</v>
      </c>
      <c r="J369">
        <v>1.4682965838998339</v>
      </c>
      <c r="K369">
        <v>0.88675213675213671</v>
      </c>
      <c r="L369" s="67">
        <f t="shared" si="7"/>
        <v>152.9269601090088</v>
      </c>
      <c r="M369" s="67">
        <f t="shared" si="7"/>
        <v>94.641051567239629</v>
      </c>
      <c r="N369" s="67">
        <f t="shared" si="7"/>
        <v>95.652173913043484</v>
      </c>
      <c r="O369" s="67">
        <f t="shared" si="7"/>
        <v>146.82965838998339</v>
      </c>
      <c r="P369" s="67">
        <f t="shared" si="7"/>
        <v>88.675213675213669</v>
      </c>
      <c r="S369" s="70">
        <v>70.349409448818889</v>
      </c>
      <c r="T369" s="70">
        <v>152.9269601090088</v>
      </c>
      <c r="U369" s="70">
        <v>94.641051567239629</v>
      </c>
      <c r="V369" s="70">
        <v>95.652173913043484</v>
      </c>
      <c r="W369" s="70">
        <v>146.82965838998339</v>
      </c>
      <c r="X369" s="70">
        <v>88.675213675213669</v>
      </c>
    </row>
    <row r="370" spans="1:24" x14ac:dyDescent="0.25">
      <c r="A370">
        <v>425</v>
      </c>
      <c r="B370">
        <v>493841.59178900003</v>
      </c>
      <c r="C370">
        <v>5181100.5330800004</v>
      </c>
      <c r="D370" t="s">
        <v>15</v>
      </c>
      <c r="E370" s="66">
        <v>1</v>
      </c>
      <c r="F370" s="42">
        <v>82.64492362204723</v>
      </c>
      <c r="G370">
        <v>1.0231358720012891</v>
      </c>
      <c r="H370">
        <v>0.68687700842245092</v>
      </c>
      <c r="I370">
        <v>0.52952380952380962</v>
      </c>
      <c r="J370">
        <v>1.0274238303274059</v>
      </c>
      <c r="K370">
        <v>0.49416561145056093</v>
      </c>
      <c r="L370" s="67">
        <f t="shared" si="7"/>
        <v>102.31358720012891</v>
      </c>
      <c r="M370" s="67">
        <f t="shared" si="7"/>
        <v>68.687700842245093</v>
      </c>
      <c r="N370" s="67">
        <f t="shared" si="7"/>
        <v>52.952380952380963</v>
      </c>
      <c r="O370" s="67">
        <f t="shared" si="7"/>
        <v>102.74238303274059</v>
      </c>
      <c r="P370" s="67">
        <f t="shared" si="7"/>
        <v>49.416561145056093</v>
      </c>
      <c r="S370" s="70">
        <v>82.64492362204723</v>
      </c>
      <c r="T370" s="70">
        <v>102.31358720012891</v>
      </c>
      <c r="U370" s="70">
        <v>68.687700842245093</v>
      </c>
      <c r="V370" s="70">
        <v>52.952380952380963</v>
      </c>
      <c r="W370" s="70">
        <v>102.74238303274059</v>
      </c>
      <c r="X370" s="70">
        <v>49.416561145056093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U370"/>
  <sheetViews>
    <sheetView workbookViewId="0"/>
  </sheetViews>
  <sheetFormatPr defaultRowHeight="15" x14ac:dyDescent="0.25"/>
  <sheetData>
    <row r="1" spans="3:21" x14ac:dyDescent="0.25">
      <c r="E1" t="s">
        <v>195</v>
      </c>
      <c r="F1" t="s">
        <v>148</v>
      </c>
      <c r="G1" t="s">
        <v>199</v>
      </c>
      <c r="H1" t="s">
        <v>197</v>
      </c>
      <c r="I1" t="s">
        <v>148</v>
      </c>
      <c r="J1" t="s">
        <v>200</v>
      </c>
      <c r="K1" t="s">
        <v>165</v>
      </c>
      <c r="L1" t="s">
        <v>196</v>
      </c>
      <c r="M1" t="s">
        <v>148</v>
      </c>
      <c r="N1" t="s">
        <v>201</v>
      </c>
      <c r="O1" t="s">
        <v>198</v>
      </c>
      <c r="P1" t="s">
        <v>148</v>
      </c>
      <c r="Q1" t="s">
        <v>202</v>
      </c>
      <c r="T1" t="s">
        <v>195</v>
      </c>
      <c r="U1" t="s">
        <v>196</v>
      </c>
    </row>
    <row r="2" spans="3:21" x14ac:dyDescent="0.25">
      <c r="C2" t="s">
        <v>177</v>
      </c>
      <c r="D2">
        <f>MAX(H2:H366)</f>
        <v>89.645429133858272</v>
      </c>
      <c r="E2">
        <v>38.533493503937009</v>
      </c>
      <c r="F2">
        <v>1</v>
      </c>
      <c r="G2">
        <f>F2/367</f>
        <v>2.7247956403269754E-3</v>
      </c>
      <c r="H2">
        <v>27.759781821706092</v>
      </c>
      <c r="I2">
        <v>1</v>
      </c>
      <c r="J2">
        <f>I2/365</f>
        <v>2.7397260273972603E-3</v>
      </c>
      <c r="K2">
        <v>0.36921111725605477</v>
      </c>
      <c r="L2">
        <f>104*K2</f>
        <v>38.397956194629693</v>
      </c>
      <c r="M2">
        <v>1</v>
      </c>
      <c r="N2">
        <f>M2/369</f>
        <v>2.7100271002710027E-3</v>
      </c>
      <c r="O2">
        <f>90*K2</f>
        <v>33.229000553044926</v>
      </c>
      <c r="P2">
        <v>1</v>
      </c>
      <c r="Q2">
        <f>P2/369</f>
        <v>2.7100271002710027E-3</v>
      </c>
      <c r="T2" s="58">
        <v>38.533493503937009</v>
      </c>
      <c r="U2" s="58">
        <v>38.397956194629693</v>
      </c>
    </row>
    <row r="3" spans="3:21" x14ac:dyDescent="0.25">
      <c r="C3" t="s">
        <v>203</v>
      </c>
      <c r="D3">
        <f>MEDIAN(H2:H366)</f>
        <v>53.011592913385819</v>
      </c>
      <c r="E3">
        <v>40.521421259842519</v>
      </c>
      <c r="F3">
        <v>2</v>
      </c>
      <c r="G3">
        <f t="shared" ref="G3:G66" si="0">F3/367</f>
        <v>5.4495912806539508E-3</v>
      </c>
      <c r="H3">
        <v>29.587771001395613</v>
      </c>
      <c r="I3">
        <v>2</v>
      </c>
      <c r="J3">
        <f t="shared" ref="J3:J66" si="1">I3/365</f>
        <v>5.4794520547945206E-3</v>
      </c>
      <c r="K3">
        <v>0.4066875867472623</v>
      </c>
      <c r="L3">
        <f t="shared" ref="L3:L66" si="2">104*K3</f>
        <v>42.295509021715276</v>
      </c>
      <c r="M3">
        <v>2</v>
      </c>
      <c r="N3">
        <f t="shared" ref="N3:N66" si="3">M3/369</f>
        <v>5.4200542005420054E-3</v>
      </c>
      <c r="O3">
        <f t="shared" ref="O3:O66" si="4">90*K3</f>
        <v>36.60188280725361</v>
      </c>
      <c r="P3">
        <v>2</v>
      </c>
      <c r="Q3">
        <f t="shared" ref="Q3:Q66" si="5">P3/369</f>
        <v>5.4200542005420054E-3</v>
      </c>
      <c r="T3" s="58">
        <v>40.521421259842519</v>
      </c>
      <c r="U3" s="58">
        <v>42.295509021715276</v>
      </c>
    </row>
    <row r="4" spans="3:21" x14ac:dyDescent="0.25">
      <c r="E4">
        <v>42.298200000000001</v>
      </c>
      <c r="F4">
        <v>3</v>
      </c>
      <c r="G4">
        <f t="shared" si="0"/>
        <v>8.1743869209809257E-3</v>
      </c>
      <c r="H4">
        <v>31.042606987542854</v>
      </c>
      <c r="I4">
        <v>3</v>
      </c>
      <c r="J4">
        <f t="shared" si="1"/>
        <v>8.21917808219178E-3</v>
      </c>
      <c r="K4">
        <v>0.42088052831498013</v>
      </c>
      <c r="L4">
        <f t="shared" si="2"/>
        <v>43.77157494475793</v>
      </c>
      <c r="M4">
        <v>3</v>
      </c>
      <c r="N4">
        <f t="shared" si="3"/>
        <v>8.130081300813009E-3</v>
      </c>
      <c r="O4">
        <f t="shared" si="4"/>
        <v>37.879247548348211</v>
      </c>
      <c r="P4">
        <v>3</v>
      </c>
      <c r="Q4">
        <f t="shared" si="5"/>
        <v>8.130081300813009E-3</v>
      </c>
      <c r="T4" s="58">
        <v>42.298200000000001</v>
      </c>
      <c r="U4" s="58">
        <v>43.77157494475793</v>
      </c>
    </row>
    <row r="5" spans="3:21" x14ac:dyDescent="0.25">
      <c r="E5">
        <v>43.343785039370076</v>
      </c>
      <c r="F5">
        <v>4</v>
      </c>
      <c r="G5">
        <f t="shared" si="0"/>
        <v>1.0899182561307902E-2</v>
      </c>
      <c r="H5">
        <v>32.012795275590548</v>
      </c>
      <c r="I5">
        <v>4</v>
      </c>
      <c r="J5">
        <f t="shared" si="1"/>
        <v>1.0958904109589041E-2</v>
      </c>
      <c r="K5">
        <v>0.42711978258339728</v>
      </c>
      <c r="L5">
        <f t="shared" si="2"/>
        <v>44.42045738867332</v>
      </c>
      <c r="M5">
        <v>4</v>
      </c>
      <c r="N5">
        <f t="shared" si="3"/>
        <v>1.0840108401084011E-2</v>
      </c>
      <c r="O5">
        <f t="shared" si="4"/>
        <v>38.440780432505754</v>
      </c>
      <c r="P5">
        <v>4</v>
      </c>
      <c r="Q5">
        <f t="shared" si="5"/>
        <v>1.0840108401084011E-2</v>
      </c>
      <c r="T5" s="58">
        <v>43.343785039370076</v>
      </c>
      <c r="U5" s="58">
        <v>44.42045738867332</v>
      </c>
    </row>
    <row r="6" spans="3:21" x14ac:dyDescent="0.25">
      <c r="E6">
        <v>43.848425196850393</v>
      </c>
      <c r="F6">
        <v>5</v>
      </c>
      <c r="G6">
        <f t="shared" si="0"/>
        <v>1.3623978201634877E-2</v>
      </c>
      <c r="H6">
        <v>32.037401574803148</v>
      </c>
      <c r="I6">
        <v>5</v>
      </c>
      <c r="J6">
        <f t="shared" si="1"/>
        <v>1.3698630136986301E-2</v>
      </c>
      <c r="K6">
        <v>0.43031747968414047</v>
      </c>
      <c r="L6">
        <f t="shared" si="2"/>
        <v>44.753017887150605</v>
      </c>
      <c r="M6">
        <v>5</v>
      </c>
      <c r="N6">
        <f t="shared" si="3"/>
        <v>1.3550135501355014E-2</v>
      </c>
      <c r="O6">
        <f t="shared" si="4"/>
        <v>38.728573171572641</v>
      </c>
      <c r="P6">
        <v>5</v>
      </c>
      <c r="Q6">
        <f t="shared" si="5"/>
        <v>1.3550135501355014E-2</v>
      </c>
      <c r="T6" s="58">
        <v>43.848425196850393</v>
      </c>
      <c r="U6" s="58">
        <v>44.753017887150605</v>
      </c>
    </row>
    <row r="7" spans="3:21" x14ac:dyDescent="0.25">
      <c r="E7">
        <v>46.985760826771653</v>
      </c>
      <c r="F7">
        <v>6</v>
      </c>
      <c r="G7">
        <f t="shared" si="0"/>
        <v>1.6348773841961851E-2</v>
      </c>
      <c r="H7">
        <v>32.198791015524044</v>
      </c>
      <c r="I7">
        <v>6</v>
      </c>
      <c r="J7">
        <f t="shared" si="1"/>
        <v>1.643835616438356E-2</v>
      </c>
      <c r="K7">
        <v>0.4335132954988124</v>
      </c>
      <c r="L7">
        <f t="shared" si="2"/>
        <v>45.085382731876493</v>
      </c>
      <c r="M7">
        <v>6</v>
      </c>
      <c r="N7">
        <f t="shared" si="3"/>
        <v>1.6260162601626018E-2</v>
      </c>
      <c r="O7">
        <f t="shared" si="4"/>
        <v>39.016196594893117</v>
      </c>
      <c r="P7">
        <v>6</v>
      </c>
      <c r="Q7">
        <f t="shared" si="5"/>
        <v>1.6260162601626018E-2</v>
      </c>
      <c r="T7" s="58">
        <v>46.985760826771653</v>
      </c>
      <c r="U7" s="58">
        <v>45.085382731876493</v>
      </c>
    </row>
    <row r="8" spans="3:21" x14ac:dyDescent="0.25">
      <c r="E8">
        <v>47.096456692913385</v>
      </c>
      <c r="F8">
        <v>7</v>
      </c>
      <c r="G8">
        <f t="shared" si="0"/>
        <v>1.9073569482288829E-2</v>
      </c>
      <c r="H8">
        <v>32.334792400799458</v>
      </c>
      <c r="I8">
        <v>7</v>
      </c>
      <c r="J8">
        <f t="shared" si="1"/>
        <v>1.9178082191780823E-2</v>
      </c>
      <c r="K8">
        <v>0.43531253241982681</v>
      </c>
      <c r="L8">
        <f t="shared" si="2"/>
        <v>45.27250337166199</v>
      </c>
      <c r="M8">
        <v>7</v>
      </c>
      <c r="N8">
        <f t="shared" si="3"/>
        <v>1.8970189701897018E-2</v>
      </c>
      <c r="O8">
        <f t="shared" si="4"/>
        <v>39.178127917784416</v>
      </c>
      <c r="P8">
        <v>7</v>
      </c>
      <c r="Q8">
        <f t="shared" si="5"/>
        <v>1.8970189701897018E-2</v>
      </c>
      <c r="T8" s="58">
        <v>47.096456692913385</v>
      </c>
      <c r="U8" s="58">
        <v>45.27250337166199</v>
      </c>
    </row>
    <row r="9" spans="3:21" x14ac:dyDescent="0.25">
      <c r="E9">
        <v>47.219488188976378</v>
      </c>
      <c r="F9">
        <v>8</v>
      </c>
      <c r="G9">
        <f t="shared" si="0"/>
        <v>2.1798365122615803E-2</v>
      </c>
      <c r="H9">
        <v>33.046259842519689</v>
      </c>
      <c r="I9">
        <v>8</v>
      </c>
      <c r="J9">
        <f t="shared" si="1"/>
        <v>2.1917808219178082E-2</v>
      </c>
      <c r="K9">
        <v>0.46488844806283636</v>
      </c>
      <c r="L9">
        <f t="shared" si="2"/>
        <v>48.348398598534985</v>
      </c>
      <c r="M9">
        <v>8</v>
      </c>
      <c r="N9">
        <f t="shared" si="3"/>
        <v>2.1680216802168022E-2</v>
      </c>
      <c r="O9">
        <f t="shared" si="4"/>
        <v>41.839960325655269</v>
      </c>
      <c r="P9">
        <v>8</v>
      </c>
      <c r="Q9">
        <f t="shared" si="5"/>
        <v>2.1680216802168022E-2</v>
      </c>
      <c r="T9" s="58">
        <v>47.219488188976378</v>
      </c>
      <c r="U9" s="58">
        <v>48.348398598534985</v>
      </c>
    </row>
    <row r="10" spans="3:21" x14ac:dyDescent="0.25">
      <c r="E10">
        <v>47.957677165354333</v>
      </c>
      <c r="F10">
        <v>9</v>
      </c>
      <c r="G10">
        <f t="shared" si="0"/>
        <v>2.4523160762942781E-2</v>
      </c>
      <c r="H10">
        <v>33.120078740157481</v>
      </c>
      <c r="I10">
        <v>9</v>
      </c>
      <c r="J10">
        <f t="shared" si="1"/>
        <v>2.4657534246575342E-2</v>
      </c>
      <c r="K10">
        <v>0.49563774408103489</v>
      </c>
      <c r="L10">
        <f t="shared" si="2"/>
        <v>51.546325384427632</v>
      </c>
      <c r="M10">
        <v>9</v>
      </c>
      <c r="N10">
        <f t="shared" si="3"/>
        <v>2.4390243902439025E-2</v>
      </c>
      <c r="O10">
        <f t="shared" si="4"/>
        <v>44.607396967293141</v>
      </c>
      <c r="P10">
        <v>9</v>
      </c>
      <c r="Q10">
        <f t="shared" si="5"/>
        <v>2.4390243902439025E-2</v>
      </c>
      <c r="T10" s="58">
        <v>47.957677165354333</v>
      </c>
      <c r="U10" s="58">
        <v>51.546325384427632</v>
      </c>
    </row>
    <row r="11" spans="3:21" x14ac:dyDescent="0.25">
      <c r="E11">
        <v>48.277500000000003</v>
      </c>
      <c r="F11">
        <v>10</v>
      </c>
      <c r="G11">
        <f t="shared" si="0"/>
        <v>2.7247956403269755E-2</v>
      </c>
      <c r="H11">
        <v>33.513779527559052</v>
      </c>
      <c r="I11">
        <v>10</v>
      </c>
      <c r="J11">
        <f t="shared" si="1"/>
        <v>2.7397260273972601E-2</v>
      </c>
      <c r="K11">
        <v>0.50754134718341193</v>
      </c>
      <c r="L11">
        <f t="shared" si="2"/>
        <v>52.784300107074841</v>
      </c>
      <c r="M11">
        <v>10</v>
      </c>
      <c r="N11">
        <f t="shared" si="3"/>
        <v>2.7100271002710029E-2</v>
      </c>
      <c r="O11">
        <f t="shared" si="4"/>
        <v>45.678721246507074</v>
      </c>
      <c r="P11">
        <v>10</v>
      </c>
      <c r="Q11">
        <f t="shared" si="5"/>
        <v>2.7100271002710029E-2</v>
      </c>
      <c r="T11" s="58">
        <v>48.277500000000003</v>
      </c>
      <c r="U11" s="58">
        <v>52.784300107074841</v>
      </c>
    </row>
    <row r="12" spans="3:21" x14ac:dyDescent="0.25">
      <c r="E12">
        <v>49.680118110236215</v>
      </c>
      <c r="F12">
        <v>11</v>
      </c>
      <c r="G12">
        <f t="shared" si="0"/>
        <v>2.9972752043596729E-2</v>
      </c>
      <c r="H12">
        <v>33.603658237564396</v>
      </c>
      <c r="I12">
        <v>11</v>
      </c>
      <c r="J12">
        <f t="shared" si="1"/>
        <v>3.0136986301369864E-2</v>
      </c>
      <c r="K12">
        <v>0.51089002516666437</v>
      </c>
      <c r="L12">
        <f t="shared" si="2"/>
        <v>53.132562617333093</v>
      </c>
      <c r="M12">
        <v>11</v>
      </c>
      <c r="N12">
        <f t="shared" si="3"/>
        <v>2.9810298102981029E-2</v>
      </c>
      <c r="O12">
        <f t="shared" si="4"/>
        <v>45.980102264999793</v>
      </c>
      <c r="P12">
        <v>11</v>
      </c>
      <c r="Q12">
        <f t="shared" si="5"/>
        <v>2.9810298102981029E-2</v>
      </c>
      <c r="T12" s="58">
        <v>49.680118110236215</v>
      </c>
      <c r="U12" s="58">
        <v>53.132562617333093</v>
      </c>
    </row>
    <row r="13" spans="3:21" x14ac:dyDescent="0.25">
      <c r="E13">
        <v>51.039186109340264</v>
      </c>
      <c r="F13">
        <v>12</v>
      </c>
      <c r="G13">
        <f t="shared" si="0"/>
        <v>3.2697547683923703E-2</v>
      </c>
      <c r="H13">
        <v>33.956692913385822</v>
      </c>
      <c r="I13">
        <v>12</v>
      </c>
      <c r="J13">
        <f t="shared" si="1"/>
        <v>3.287671232876712E-2</v>
      </c>
      <c r="K13">
        <v>0.5127476317444124</v>
      </c>
      <c r="L13">
        <f t="shared" si="2"/>
        <v>53.32575370141889</v>
      </c>
      <c r="M13">
        <v>12</v>
      </c>
      <c r="N13">
        <f t="shared" si="3"/>
        <v>3.2520325203252036E-2</v>
      </c>
      <c r="O13">
        <f t="shared" si="4"/>
        <v>46.147286856997113</v>
      </c>
      <c r="P13">
        <v>12</v>
      </c>
      <c r="Q13">
        <f t="shared" si="5"/>
        <v>3.2520325203252036E-2</v>
      </c>
      <c r="T13" s="58">
        <v>51.039186109340264</v>
      </c>
      <c r="U13" s="58">
        <v>53.32575370141889</v>
      </c>
    </row>
    <row r="14" spans="3:21" x14ac:dyDescent="0.25">
      <c r="E14">
        <v>51.119599015748022</v>
      </c>
      <c r="F14">
        <v>13</v>
      </c>
      <c r="G14">
        <f t="shared" si="0"/>
        <v>3.5422343324250684E-2</v>
      </c>
      <c r="H14">
        <v>33.988353599550052</v>
      </c>
      <c r="I14">
        <v>13</v>
      </c>
      <c r="J14">
        <f t="shared" si="1"/>
        <v>3.5616438356164383E-2</v>
      </c>
      <c r="K14">
        <v>0.51337033355163031</v>
      </c>
      <c r="L14">
        <f t="shared" si="2"/>
        <v>53.390514689369553</v>
      </c>
      <c r="M14">
        <v>13</v>
      </c>
      <c r="N14">
        <f t="shared" si="3"/>
        <v>3.5230352303523033E-2</v>
      </c>
      <c r="O14">
        <f t="shared" si="4"/>
        <v>46.203330019646728</v>
      </c>
      <c r="P14">
        <v>13</v>
      </c>
      <c r="Q14">
        <f t="shared" si="5"/>
        <v>3.5230352303523033E-2</v>
      </c>
      <c r="T14" s="58">
        <v>51.119599015748022</v>
      </c>
      <c r="U14" s="58">
        <v>53.390514689369553</v>
      </c>
    </row>
    <row r="15" spans="3:21" x14ac:dyDescent="0.25">
      <c r="E15">
        <v>52.797276701872875</v>
      </c>
      <c r="F15">
        <v>14</v>
      </c>
      <c r="G15">
        <f t="shared" si="0"/>
        <v>3.8147138964577658E-2</v>
      </c>
      <c r="H15">
        <v>34.23555091863517</v>
      </c>
      <c r="I15">
        <v>14</v>
      </c>
      <c r="J15">
        <f t="shared" si="1"/>
        <v>3.8356164383561646E-2</v>
      </c>
      <c r="K15">
        <v>0.51478403802919459</v>
      </c>
      <c r="L15">
        <f t="shared" si="2"/>
        <v>53.537539955036237</v>
      </c>
      <c r="M15">
        <v>14</v>
      </c>
      <c r="N15">
        <f t="shared" si="3"/>
        <v>3.7940379403794036E-2</v>
      </c>
      <c r="O15">
        <f t="shared" si="4"/>
        <v>46.330563422627513</v>
      </c>
      <c r="P15">
        <v>14</v>
      </c>
      <c r="Q15">
        <f t="shared" si="5"/>
        <v>3.7940379403794036E-2</v>
      </c>
      <c r="T15" s="58">
        <v>52.797276701872875</v>
      </c>
      <c r="U15" s="58">
        <v>53.537539955036237</v>
      </c>
    </row>
    <row r="16" spans="3:21" x14ac:dyDescent="0.25">
      <c r="E16">
        <v>52.878937007874015</v>
      </c>
      <c r="F16">
        <v>15</v>
      </c>
      <c r="G16">
        <f t="shared" si="0"/>
        <v>4.0871934604904632E-2</v>
      </c>
      <c r="H16">
        <v>34.614730765519731</v>
      </c>
      <c r="I16">
        <v>15</v>
      </c>
      <c r="J16">
        <f t="shared" si="1"/>
        <v>4.1095890410958902E-2</v>
      </c>
      <c r="K16">
        <v>0.51769091145314516</v>
      </c>
      <c r="L16">
        <f t="shared" si="2"/>
        <v>53.839854791127095</v>
      </c>
      <c r="M16">
        <v>15</v>
      </c>
      <c r="N16">
        <f t="shared" si="3"/>
        <v>4.065040650406504E-2</v>
      </c>
      <c r="O16">
        <f t="shared" si="4"/>
        <v>46.592182030783064</v>
      </c>
      <c r="P16">
        <v>15</v>
      </c>
      <c r="Q16">
        <f t="shared" si="5"/>
        <v>4.065040650406504E-2</v>
      </c>
      <c r="T16" s="58">
        <v>52.878937007874015</v>
      </c>
      <c r="U16" s="58">
        <v>53.839854791127095</v>
      </c>
    </row>
    <row r="17" spans="5:21" x14ac:dyDescent="0.25">
      <c r="E17">
        <v>53.629423228346461</v>
      </c>
      <c r="F17">
        <v>16</v>
      </c>
      <c r="G17">
        <f t="shared" si="0"/>
        <v>4.3596730245231606E-2</v>
      </c>
      <c r="H17">
        <v>34.670275590551178</v>
      </c>
      <c r="I17">
        <v>16</v>
      </c>
      <c r="J17">
        <f t="shared" si="1"/>
        <v>4.3835616438356165E-2</v>
      </c>
      <c r="K17">
        <v>0.51923458544470269</v>
      </c>
      <c r="L17">
        <f t="shared" si="2"/>
        <v>54.000396886249078</v>
      </c>
      <c r="M17">
        <v>16</v>
      </c>
      <c r="N17">
        <f t="shared" si="3"/>
        <v>4.3360433604336043E-2</v>
      </c>
      <c r="O17">
        <f t="shared" si="4"/>
        <v>46.731112690023245</v>
      </c>
      <c r="P17">
        <v>16</v>
      </c>
      <c r="Q17">
        <f t="shared" si="5"/>
        <v>4.3360433604336043E-2</v>
      </c>
      <c r="T17" s="58">
        <v>53.629423228346461</v>
      </c>
      <c r="U17" s="58">
        <v>54.000396886249078</v>
      </c>
    </row>
    <row r="18" spans="5:21" x14ac:dyDescent="0.25">
      <c r="E18">
        <v>53.666400000000003</v>
      </c>
      <c r="F18">
        <v>17</v>
      </c>
      <c r="G18">
        <f t="shared" si="0"/>
        <v>4.632152588555858E-2</v>
      </c>
      <c r="H18">
        <v>34.716612457140883</v>
      </c>
      <c r="I18">
        <v>17</v>
      </c>
      <c r="J18">
        <f t="shared" si="1"/>
        <v>4.6575342465753428E-2</v>
      </c>
      <c r="K18">
        <v>0.52089389168374134</v>
      </c>
      <c r="L18">
        <f t="shared" si="2"/>
        <v>54.172964735109097</v>
      </c>
      <c r="M18">
        <v>17</v>
      </c>
      <c r="N18">
        <f t="shared" si="3"/>
        <v>4.6070460704607047E-2</v>
      </c>
      <c r="O18">
        <f t="shared" si="4"/>
        <v>46.880450251536722</v>
      </c>
      <c r="P18">
        <v>17</v>
      </c>
      <c r="Q18">
        <f t="shared" si="5"/>
        <v>4.6070460704607047E-2</v>
      </c>
      <c r="T18" s="58">
        <v>53.666400000000003</v>
      </c>
      <c r="U18" s="58">
        <v>54.172964735109097</v>
      </c>
    </row>
    <row r="19" spans="5:21" x14ac:dyDescent="0.25">
      <c r="E19">
        <v>53.838582677165327</v>
      </c>
      <c r="F19">
        <v>18</v>
      </c>
      <c r="G19">
        <f t="shared" si="0"/>
        <v>4.9046321525885561E-2</v>
      </c>
      <c r="H19">
        <v>34.938233858267708</v>
      </c>
      <c r="I19">
        <v>18</v>
      </c>
      <c r="J19">
        <f t="shared" si="1"/>
        <v>4.9315068493150684E-2</v>
      </c>
      <c r="K19">
        <v>0.52560928368106541</v>
      </c>
      <c r="L19">
        <f t="shared" si="2"/>
        <v>54.6633655028308</v>
      </c>
      <c r="M19">
        <v>18</v>
      </c>
      <c r="N19">
        <f t="shared" si="3"/>
        <v>4.878048780487805E-2</v>
      </c>
      <c r="O19">
        <f t="shared" si="4"/>
        <v>47.304835531295886</v>
      </c>
      <c r="P19">
        <v>18</v>
      </c>
      <c r="Q19">
        <f t="shared" si="5"/>
        <v>4.878048780487805E-2</v>
      </c>
      <c r="T19" s="58">
        <v>53.838582677165327</v>
      </c>
      <c r="U19" s="58">
        <v>54.6633655028308</v>
      </c>
    </row>
    <row r="20" spans="5:21" x14ac:dyDescent="0.25">
      <c r="E20">
        <v>54.035433070866141</v>
      </c>
      <c r="F20">
        <v>19</v>
      </c>
      <c r="G20">
        <f t="shared" si="0"/>
        <v>5.1771117166212535E-2</v>
      </c>
      <c r="H20">
        <v>35.039370078740156</v>
      </c>
      <c r="I20">
        <v>19</v>
      </c>
      <c r="J20">
        <f t="shared" si="1"/>
        <v>5.2054794520547946E-2</v>
      </c>
      <c r="K20">
        <v>0.52701719421237536</v>
      </c>
      <c r="L20">
        <f t="shared" si="2"/>
        <v>54.809788198087034</v>
      </c>
      <c r="M20">
        <v>19</v>
      </c>
      <c r="N20">
        <f t="shared" si="3"/>
        <v>5.1490514905149054E-2</v>
      </c>
      <c r="O20">
        <f t="shared" si="4"/>
        <v>47.431547479113782</v>
      </c>
      <c r="P20">
        <v>19</v>
      </c>
      <c r="Q20">
        <f t="shared" si="5"/>
        <v>5.1490514905149054E-2</v>
      </c>
      <c r="T20" s="58">
        <v>54.035433070866141</v>
      </c>
      <c r="U20" s="58">
        <v>54.809788198087034</v>
      </c>
    </row>
    <row r="21" spans="5:21" x14ac:dyDescent="0.25">
      <c r="E21">
        <v>54.444132068953643</v>
      </c>
      <c r="F21">
        <v>20</v>
      </c>
      <c r="G21">
        <f t="shared" si="0"/>
        <v>5.4495912806539509E-2</v>
      </c>
      <c r="H21">
        <v>35.236220472440941</v>
      </c>
      <c r="I21">
        <v>20</v>
      </c>
      <c r="J21">
        <f t="shared" si="1"/>
        <v>5.4794520547945202E-2</v>
      </c>
      <c r="K21">
        <v>0.52944440034487927</v>
      </c>
      <c r="L21">
        <f t="shared" si="2"/>
        <v>55.062217635867441</v>
      </c>
      <c r="M21">
        <v>20</v>
      </c>
      <c r="N21">
        <f t="shared" si="3"/>
        <v>5.4200542005420058E-2</v>
      </c>
      <c r="O21">
        <f t="shared" si="4"/>
        <v>47.649996031039137</v>
      </c>
      <c r="P21">
        <v>20</v>
      </c>
      <c r="Q21">
        <f t="shared" si="5"/>
        <v>5.4200542005420058E-2</v>
      </c>
      <c r="T21" s="58">
        <v>54.444132068953643</v>
      </c>
      <c r="U21" s="58">
        <v>55.062217635867441</v>
      </c>
    </row>
    <row r="22" spans="5:21" x14ac:dyDescent="0.25">
      <c r="E22">
        <v>54.601377958267705</v>
      </c>
      <c r="F22">
        <v>21</v>
      </c>
      <c r="G22">
        <f t="shared" si="0"/>
        <v>5.7220708446866483E-2</v>
      </c>
      <c r="H22">
        <v>35.552946878822858</v>
      </c>
      <c r="I22">
        <v>21</v>
      </c>
      <c r="J22">
        <f t="shared" si="1"/>
        <v>5.7534246575342465E-2</v>
      </c>
      <c r="K22">
        <v>0.5357915978119957</v>
      </c>
      <c r="L22">
        <f t="shared" si="2"/>
        <v>55.722326172447552</v>
      </c>
      <c r="M22">
        <v>21</v>
      </c>
      <c r="N22">
        <f t="shared" si="3"/>
        <v>5.6910569105691054E-2</v>
      </c>
      <c r="O22">
        <f t="shared" si="4"/>
        <v>48.221243803079616</v>
      </c>
      <c r="P22">
        <v>21</v>
      </c>
      <c r="Q22">
        <f t="shared" si="5"/>
        <v>5.6910569105691054E-2</v>
      </c>
      <c r="T22" s="58">
        <v>54.601377958267705</v>
      </c>
      <c r="U22" s="58">
        <v>55.722326172447552</v>
      </c>
    </row>
    <row r="23" spans="5:21" x14ac:dyDescent="0.25">
      <c r="E23">
        <v>54.625984251968497</v>
      </c>
      <c r="F23">
        <v>22</v>
      </c>
      <c r="G23">
        <f t="shared" si="0"/>
        <v>5.9945504087193457E-2</v>
      </c>
      <c r="H23">
        <v>35.841031021382172</v>
      </c>
      <c r="I23">
        <v>22</v>
      </c>
      <c r="J23">
        <f t="shared" si="1"/>
        <v>6.0273972602739728E-2</v>
      </c>
      <c r="K23">
        <v>0.53701831946956247</v>
      </c>
      <c r="L23">
        <f t="shared" si="2"/>
        <v>55.849905224834494</v>
      </c>
      <c r="M23">
        <v>22</v>
      </c>
      <c r="N23">
        <f t="shared" si="3"/>
        <v>5.9620596205962058E-2</v>
      </c>
      <c r="O23">
        <f t="shared" si="4"/>
        <v>48.33164875226062</v>
      </c>
      <c r="P23">
        <v>22</v>
      </c>
      <c r="Q23">
        <f t="shared" si="5"/>
        <v>5.9620596205962058E-2</v>
      </c>
      <c r="T23" s="58">
        <v>54.625984251968497</v>
      </c>
      <c r="U23" s="58">
        <v>55.849905224834494</v>
      </c>
    </row>
    <row r="24" spans="5:21" x14ac:dyDescent="0.25">
      <c r="E24">
        <v>54.773622047244096</v>
      </c>
      <c r="F24">
        <v>23</v>
      </c>
      <c r="G24">
        <f t="shared" si="0"/>
        <v>6.2670299727520432E-2</v>
      </c>
      <c r="H24">
        <v>36.912197179482753</v>
      </c>
      <c r="I24">
        <v>23</v>
      </c>
      <c r="J24">
        <f t="shared" si="1"/>
        <v>6.3013698630136991E-2</v>
      </c>
      <c r="K24">
        <v>0.53846465414269173</v>
      </c>
      <c r="L24">
        <f t="shared" si="2"/>
        <v>56.000324030839941</v>
      </c>
      <c r="M24">
        <v>23</v>
      </c>
      <c r="N24">
        <f t="shared" si="3"/>
        <v>6.2330623306233061E-2</v>
      </c>
      <c r="O24">
        <f t="shared" si="4"/>
        <v>48.461818872842258</v>
      </c>
      <c r="P24">
        <v>23</v>
      </c>
      <c r="Q24">
        <f t="shared" si="5"/>
        <v>6.2330623306233061E-2</v>
      </c>
      <c r="T24" s="58">
        <v>54.773622047244096</v>
      </c>
      <c r="U24" s="58">
        <v>56.000324030839941</v>
      </c>
    </row>
    <row r="25" spans="5:21" x14ac:dyDescent="0.25">
      <c r="E25">
        <v>55.216388864384292</v>
      </c>
      <c r="F25">
        <v>24</v>
      </c>
      <c r="G25">
        <f t="shared" si="0"/>
        <v>6.5395095367847406E-2</v>
      </c>
      <c r="H25">
        <v>36.968428672961281</v>
      </c>
      <c r="I25">
        <v>24</v>
      </c>
      <c r="J25">
        <f t="shared" si="1"/>
        <v>6.575342465753424E-2</v>
      </c>
      <c r="K25">
        <v>0.54079267386191665</v>
      </c>
      <c r="L25">
        <f t="shared" si="2"/>
        <v>56.242438081639335</v>
      </c>
      <c r="M25">
        <v>24</v>
      </c>
      <c r="N25">
        <f t="shared" si="3"/>
        <v>6.5040650406504072E-2</v>
      </c>
      <c r="O25">
        <f t="shared" si="4"/>
        <v>48.671340647572499</v>
      </c>
      <c r="P25">
        <v>24</v>
      </c>
      <c r="Q25">
        <f t="shared" si="5"/>
        <v>6.5040650406504072E-2</v>
      </c>
      <c r="T25" s="58">
        <v>55.216388864384292</v>
      </c>
      <c r="U25" s="58">
        <v>56.242438081639335</v>
      </c>
    </row>
    <row r="26" spans="5:21" x14ac:dyDescent="0.25">
      <c r="E26">
        <v>55.457442519685038</v>
      </c>
      <c r="F26">
        <v>25</v>
      </c>
      <c r="G26">
        <f t="shared" si="0"/>
        <v>6.8119891008174394E-2</v>
      </c>
      <c r="H26">
        <v>37.27152395950506</v>
      </c>
      <c r="I26">
        <v>25</v>
      </c>
      <c r="J26">
        <f t="shared" si="1"/>
        <v>6.8493150684931503E-2</v>
      </c>
      <c r="K26">
        <v>0.54115523487169004</v>
      </c>
      <c r="L26">
        <f t="shared" si="2"/>
        <v>56.280144426655767</v>
      </c>
      <c r="M26">
        <v>25</v>
      </c>
      <c r="N26">
        <f t="shared" si="3"/>
        <v>6.7750677506775062E-2</v>
      </c>
      <c r="O26">
        <f t="shared" si="4"/>
        <v>48.703971138452104</v>
      </c>
      <c r="P26">
        <v>25</v>
      </c>
      <c r="Q26">
        <f t="shared" si="5"/>
        <v>6.7750677506775062E-2</v>
      </c>
      <c r="T26" s="58">
        <v>55.457442519685038</v>
      </c>
      <c r="U26" s="58">
        <v>56.280144426655767</v>
      </c>
    </row>
    <row r="27" spans="5:21" x14ac:dyDescent="0.25">
      <c r="E27">
        <v>55.485688062337395</v>
      </c>
      <c r="F27">
        <v>26</v>
      </c>
      <c r="G27">
        <f t="shared" si="0"/>
        <v>7.0844686648501368E-2</v>
      </c>
      <c r="H27">
        <v>37.448065371991248</v>
      </c>
      <c r="I27">
        <v>26</v>
      </c>
      <c r="J27">
        <f t="shared" si="1"/>
        <v>7.1232876712328766E-2</v>
      </c>
      <c r="K27">
        <v>0.5449889663175409</v>
      </c>
      <c r="L27">
        <f t="shared" si="2"/>
        <v>56.678852497024252</v>
      </c>
      <c r="M27">
        <v>26</v>
      </c>
      <c r="N27">
        <f t="shared" si="3"/>
        <v>7.0460704607046065E-2</v>
      </c>
      <c r="O27">
        <f t="shared" si="4"/>
        <v>49.049006968578681</v>
      </c>
      <c r="P27">
        <v>26</v>
      </c>
      <c r="Q27">
        <f t="shared" si="5"/>
        <v>7.0460704607046065E-2</v>
      </c>
      <c r="T27" s="58">
        <v>55.485688062337395</v>
      </c>
      <c r="U27" s="58">
        <v>56.678852497024252</v>
      </c>
    </row>
    <row r="28" spans="5:21" x14ac:dyDescent="0.25">
      <c r="E28">
        <v>55.73326771653543</v>
      </c>
      <c r="F28">
        <v>27</v>
      </c>
      <c r="G28">
        <f t="shared" si="0"/>
        <v>7.3569482288828342E-2</v>
      </c>
      <c r="H28">
        <v>37.821183966815418</v>
      </c>
      <c r="I28">
        <v>27</v>
      </c>
      <c r="J28">
        <f t="shared" si="1"/>
        <v>7.3972602739726029E-2</v>
      </c>
      <c r="K28">
        <v>0.54577158471685561</v>
      </c>
      <c r="L28">
        <f t="shared" si="2"/>
        <v>56.760244810552983</v>
      </c>
      <c r="M28">
        <v>27</v>
      </c>
      <c r="N28">
        <f t="shared" si="3"/>
        <v>7.3170731707317069E-2</v>
      </c>
      <c r="O28">
        <f t="shared" si="4"/>
        <v>49.119442624517006</v>
      </c>
      <c r="P28">
        <v>27</v>
      </c>
      <c r="Q28">
        <f t="shared" si="5"/>
        <v>7.3170731707317069E-2</v>
      </c>
      <c r="T28" s="58">
        <v>55.73326771653543</v>
      </c>
      <c r="U28" s="58">
        <v>56.760244810552983</v>
      </c>
    </row>
    <row r="29" spans="5:21" x14ac:dyDescent="0.25">
      <c r="E29">
        <v>55.784936625372595</v>
      </c>
      <c r="F29">
        <v>28</v>
      </c>
      <c r="G29">
        <f t="shared" si="0"/>
        <v>7.6294277929155316E-2</v>
      </c>
      <c r="H29">
        <v>37.94291338582677</v>
      </c>
      <c r="I29">
        <v>28</v>
      </c>
      <c r="J29">
        <f t="shared" si="1"/>
        <v>7.6712328767123292E-2</v>
      </c>
      <c r="K29">
        <v>0.55660811738417582</v>
      </c>
      <c r="L29">
        <f t="shared" si="2"/>
        <v>57.887244207954282</v>
      </c>
      <c r="M29">
        <v>28</v>
      </c>
      <c r="N29">
        <f t="shared" si="3"/>
        <v>7.5880758807588072E-2</v>
      </c>
      <c r="O29">
        <f t="shared" si="4"/>
        <v>50.094730564575826</v>
      </c>
      <c r="P29">
        <v>28</v>
      </c>
      <c r="Q29">
        <f t="shared" si="5"/>
        <v>7.5880758807588072E-2</v>
      </c>
      <c r="T29" s="58">
        <v>55.784936625372595</v>
      </c>
      <c r="U29" s="58">
        <v>57.887244207954282</v>
      </c>
    </row>
    <row r="30" spans="5:21" x14ac:dyDescent="0.25">
      <c r="E30">
        <v>55.880905511811015</v>
      </c>
      <c r="F30">
        <v>29</v>
      </c>
      <c r="G30">
        <f t="shared" si="0"/>
        <v>7.901907356948229E-2</v>
      </c>
      <c r="H30">
        <v>37.981594994375698</v>
      </c>
      <c r="I30">
        <v>29</v>
      </c>
      <c r="J30">
        <f t="shared" si="1"/>
        <v>7.9452054794520555E-2</v>
      </c>
      <c r="K30">
        <v>0.55760109903421406</v>
      </c>
      <c r="L30">
        <f t="shared" si="2"/>
        <v>57.990514299558264</v>
      </c>
      <c r="M30">
        <v>29</v>
      </c>
      <c r="N30">
        <f t="shared" si="3"/>
        <v>7.8590785907859076E-2</v>
      </c>
      <c r="O30">
        <f t="shared" si="4"/>
        <v>50.184098913079268</v>
      </c>
      <c r="P30">
        <v>29</v>
      </c>
      <c r="Q30">
        <f t="shared" si="5"/>
        <v>7.8590785907859076E-2</v>
      </c>
      <c r="T30" s="58">
        <v>55.880905511811015</v>
      </c>
      <c r="U30" s="58">
        <v>57.990514299558264</v>
      </c>
    </row>
    <row r="31" spans="5:21" x14ac:dyDescent="0.25">
      <c r="E31">
        <v>56.102362204724407</v>
      </c>
      <c r="F31">
        <v>30</v>
      </c>
      <c r="G31">
        <f t="shared" si="0"/>
        <v>8.1743869209809264E-2</v>
      </c>
      <c r="H31">
        <v>38.123495681352196</v>
      </c>
      <c r="I31">
        <v>30</v>
      </c>
      <c r="J31">
        <f t="shared" si="1"/>
        <v>8.2191780821917804E-2</v>
      </c>
      <c r="K31">
        <v>0.55798597416229023</v>
      </c>
      <c r="L31">
        <f t="shared" si="2"/>
        <v>58.030541312878185</v>
      </c>
      <c r="M31">
        <v>30</v>
      </c>
      <c r="N31">
        <f t="shared" si="3"/>
        <v>8.1300813008130079E-2</v>
      </c>
      <c r="O31">
        <f t="shared" si="4"/>
        <v>50.218737674606118</v>
      </c>
      <c r="P31">
        <v>30</v>
      </c>
      <c r="Q31">
        <f t="shared" si="5"/>
        <v>8.1300813008130079E-2</v>
      </c>
      <c r="T31" s="58">
        <v>56.102362204724407</v>
      </c>
      <c r="U31" s="58">
        <v>58.030541312878185</v>
      </c>
    </row>
    <row r="32" spans="5:21" x14ac:dyDescent="0.25">
      <c r="E32">
        <v>56.25</v>
      </c>
      <c r="F32">
        <v>31</v>
      </c>
      <c r="G32">
        <f t="shared" si="0"/>
        <v>8.4468664850136238E-2</v>
      </c>
      <c r="H32">
        <v>38.287401574803141</v>
      </c>
      <c r="I32">
        <v>31</v>
      </c>
      <c r="J32">
        <f t="shared" si="1"/>
        <v>8.4931506849315067E-2</v>
      </c>
      <c r="K32">
        <v>0.55833247017669829</v>
      </c>
      <c r="L32">
        <f t="shared" si="2"/>
        <v>58.066576898376624</v>
      </c>
      <c r="M32">
        <v>31</v>
      </c>
      <c r="N32">
        <f t="shared" si="3"/>
        <v>8.4010840108401083E-2</v>
      </c>
      <c r="O32">
        <f t="shared" si="4"/>
        <v>50.249922315902843</v>
      </c>
      <c r="P32">
        <v>31</v>
      </c>
      <c r="Q32">
        <f t="shared" si="5"/>
        <v>8.4010840108401083E-2</v>
      </c>
      <c r="T32" s="58">
        <v>56.25</v>
      </c>
      <c r="U32" s="58">
        <v>58.066576898376624</v>
      </c>
    </row>
    <row r="33" spans="5:21" x14ac:dyDescent="0.25">
      <c r="E33">
        <v>56.2746062992126</v>
      </c>
      <c r="F33">
        <v>32</v>
      </c>
      <c r="G33">
        <f t="shared" si="0"/>
        <v>8.7193460490463212E-2</v>
      </c>
      <c r="H33">
        <v>38.361220472440934</v>
      </c>
      <c r="I33">
        <v>32</v>
      </c>
      <c r="J33">
        <f t="shared" si="1"/>
        <v>8.7671232876712329E-2</v>
      </c>
      <c r="K33">
        <v>0.55898447052263767</v>
      </c>
      <c r="L33">
        <f t="shared" si="2"/>
        <v>58.134384934354316</v>
      </c>
      <c r="M33">
        <v>32</v>
      </c>
      <c r="N33">
        <f t="shared" si="3"/>
        <v>8.6720867208672087E-2</v>
      </c>
      <c r="O33">
        <f t="shared" si="4"/>
        <v>50.308602347037393</v>
      </c>
      <c r="P33">
        <v>32</v>
      </c>
      <c r="Q33">
        <f t="shared" si="5"/>
        <v>8.6720867208672087E-2</v>
      </c>
      <c r="T33" s="58">
        <v>56.2746062992126</v>
      </c>
      <c r="U33" s="58">
        <v>58.134384934354316</v>
      </c>
    </row>
    <row r="34" spans="5:21" x14ac:dyDescent="0.25">
      <c r="E34">
        <v>57.603346456692904</v>
      </c>
      <c r="F34">
        <v>33</v>
      </c>
      <c r="G34">
        <f t="shared" si="0"/>
        <v>8.9918256130790186E-2</v>
      </c>
      <c r="H34">
        <v>38.425128301659228</v>
      </c>
      <c r="I34">
        <v>33</v>
      </c>
      <c r="J34">
        <f t="shared" si="1"/>
        <v>9.0410958904109592E-2</v>
      </c>
      <c r="K34">
        <v>0.56291636388081512</v>
      </c>
      <c r="L34">
        <f t="shared" si="2"/>
        <v>58.543301843604773</v>
      </c>
      <c r="M34">
        <v>33</v>
      </c>
      <c r="N34">
        <f t="shared" si="3"/>
        <v>8.943089430894309E-2</v>
      </c>
      <c r="O34">
        <f t="shared" si="4"/>
        <v>50.662472749273363</v>
      </c>
      <c r="P34">
        <v>33</v>
      </c>
      <c r="Q34">
        <f t="shared" si="5"/>
        <v>8.943089430894309E-2</v>
      </c>
      <c r="T34" s="58">
        <v>57.603346456692904</v>
      </c>
      <c r="U34" s="58">
        <v>58.543301843604773</v>
      </c>
    </row>
    <row r="35" spans="5:21" x14ac:dyDescent="0.25">
      <c r="E35">
        <v>57.70182943365667</v>
      </c>
      <c r="F35">
        <v>34</v>
      </c>
      <c r="G35">
        <f t="shared" si="0"/>
        <v>9.264305177111716E-2</v>
      </c>
      <c r="H35">
        <v>38.439702662167221</v>
      </c>
      <c r="I35">
        <v>34</v>
      </c>
      <c r="J35">
        <f t="shared" si="1"/>
        <v>9.3150684931506855E-2</v>
      </c>
      <c r="K35">
        <v>0.56505100219394944</v>
      </c>
      <c r="L35">
        <f t="shared" si="2"/>
        <v>58.765304228170741</v>
      </c>
      <c r="M35">
        <v>34</v>
      </c>
      <c r="N35">
        <f t="shared" si="3"/>
        <v>9.2140921409214094E-2</v>
      </c>
      <c r="O35">
        <f t="shared" si="4"/>
        <v>50.854590197455451</v>
      </c>
      <c r="P35">
        <v>34</v>
      </c>
      <c r="Q35">
        <f t="shared" si="5"/>
        <v>9.2140921409214094E-2</v>
      </c>
      <c r="T35" s="58">
        <v>57.70182943365667</v>
      </c>
      <c r="U35" s="58">
        <v>58.765304228170741</v>
      </c>
    </row>
    <row r="36" spans="5:21" x14ac:dyDescent="0.25">
      <c r="E36">
        <v>57.768514269715197</v>
      </c>
      <c r="F36">
        <v>35</v>
      </c>
      <c r="G36">
        <f t="shared" si="0"/>
        <v>9.5367847411444148E-2</v>
      </c>
      <c r="H36">
        <v>38.505692941814985</v>
      </c>
      <c r="I36">
        <v>35</v>
      </c>
      <c r="J36">
        <f t="shared" si="1"/>
        <v>9.5890410958904104E-2</v>
      </c>
      <c r="K36">
        <v>0.56511527671685757</v>
      </c>
      <c r="L36">
        <f t="shared" si="2"/>
        <v>58.771988778553187</v>
      </c>
      <c r="M36">
        <v>35</v>
      </c>
      <c r="N36">
        <f t="shared" si="3"/>
        <v>9.4850948509485097E-2</v>
      </c>
      <c r="O36">
        <f t="shared" si="4"/>
        <v>50.86037490451718</v>
      </c>
      <c r="P36">
        <v>35</v>
      </c>
      <c r="Q36">
        <f t="shared" si="5"/>
        <v>9.4850948509485097E-2</v>
      </c>
      <c r="T36" s="58">
        <v>57.768514269715197</v>
      </c>
      <c r="U36" s="58">
        <v>58.771988778553187</v>
      </c>
    </row>
    <row r="37" spans="5:21" x14ac:dyDescent="0.25">
      <c r="E37">
        <v>57.770431102362203</v>
      </c>
      <c r="F37">
        <v>36</v>
      </c>
      <c r="G37">
        <f t="shared" si="0"/>
        <v>9.8092643051771122E-2</v>
      </c>
      <c r="H37">
        <v>38.927165354330718</v>
      </c>
      <c r="I37">
        <v>36</v>
      </c>
      <c r="J37">
        <f t="shared" si="1"/>
        <v>9.8630136986301367E-2</v>
      </c>
      <c r="K37">
        <v>0.56800715941782787</v>
      </c>
      <c r="L37">
        <f t="shared" si="2"/>
        <v>59.072744579454096</v>
      </c>
      <c r="M37">
        <v>36</v>
      </c>
      <c r="N37">
        <f t="shared" si="3"/>
        <v>9.7560975609756101E-2</v>
      </c>
      <c r="O37">
        <f t="shared" si="4"/>
        <v>51.120644347604511</v>
      </c>
      <c r="P37">
        <v>36</v>
      </c>
      <c r="Q37">
        <f t="shared" si="5"/>
        <v>9.7560975609756101E-2</v>
      </c>
      <c r="T37" s="58">
        <v>57.770431102362203</v>
      </c>
      <c r="U37" s="58">
        <v>59.072744579454096</v>
      </c>
    </row>
    <row r="38" spans="5:21" x14ac:dyDescent="0.25">
      <c r="E38">
        <v>57.844218503937007</v>
      </c>
      <c r="F38">
        <v>37</v>
      </c>
      <c r="G38">
        <f t="shared" si="0"/>
        <v>0.1008174386920981</v>
      </c>
      <c r="H38">
        <v>39.110313512035013</v>
      </c>
      <c r="I38">
        <v>37</v>
      </c>
      <c r="J38">
        <f t="shared" si="1"/>
        <v>0.10136986301369863</v>
      </c>
      <c r="K38">
        <v>0.56902087962963921</v>
      </c>
      <c r="L38">
        <f t="shared" si="2"/>
        <v>59.17817148148248</v>
      </c>
      <c r="M38">
        <v>37</v>
      </c>
      <c r="N38">
        <f t="shared" si="3"/>
        <v>0.1002710027100271</v>
      </c>
      <c r="O38">
        <f t="shared" si="4"/>
        <v>51.211879166667529</v>
      </c>
      <c r="P38">
        <v>37</v>
      </c>
      <c r="Q38">
        <f t="shared" si="5"/>
        <v>0.1002710027100271</v>
      </c>
      <c r="T38" s="58">
        <v>57.844218503937007</v>
      </c>
      <c r="U38" s="58">
        <v>59.17817148148248</v>
      </c>
    </row>
    <row r="39" spans="5:21" x14ac:dyDescent="0.25">
      <c r="E39">
        <v>57.913092063095498</v>
      </c>
      <c r="F39">
        <v>38</v>
      </c>
      <c r="G39">
        <f t="shared" si="0"/>
        <v>0.10354223433242507</v>
      </c>
      <c r="H39">
        <v>39.275390371129753</v>
      </c>
      <c r="I39">
        <v>38</v>
      </c>
      <c r="J39">
        <f t="shared" si="1"/>
        <v>0.10410958904109589</v>
      </c>
      <c r="K39">
        <v>0.57041325212775151</v>
      </c>
      <c r="L39">
        <f t="shared" si="2"/>
        <v>59.322978221286156</v>
      </c>
      <c r="M39">
        <v>38</v>
      </c>
      <c r="N39">
        <f t="shared" si="3"/>
        <v>0.10298102981029811</v>
      </c>
      <c r="O39">
        <f t="shared" si="4"/>
        <v>51.337192691497634</v>
      </c>
      <c r="P39">
        <v>38</v>
      </c>
      <c r="Q39">
        <f t="shared" si="5"/>
        <v>0.10298102981029811</v>
      </c>
      <c r="T39" s="58">
        <v>57.913092063095498</v>
      </c>
      <c r="U39" s="58">
        <v>59.322978221286156</v>
      </c>
    </row>
    <row r="40" spans="5:21" x14ac:dyDescent="0.25">
      <c r="E40">
        <v>58.090336220472437</v>
      </c>
      <c r="F40">
        <v>39</v>
      </c>
      <c r="G40">
        <f t="shared" si="0"/>
        <v>0.10626702997275204</v>
      </c>
      <c r="H40">
        <v>39.36863599993108</v>
      </c>
      <c r="I40">
        <v>39</v>
      </c>
      <c r="J40">
        <f t="shared" si="1"/>
        <v>0.10684931506849316</v>
      </c>
      <c r="K40">
        <v>0.5739303289447315</v>
      </c>
      <c r="L40">
        <f t="shared" si="2"/>
        <v>59.688754210252078</v>
      </c>
      <c r="M40">
        <v>39</v>
      </c>
      <c r="N40">
        <f t="shared" si="3"/>
        <v>0.10569105691056911</v>
      </c>
      <c r="O40">
        <f t="shared" si="4"/>
        <v>51.653729605025838</v>
      </c>
      <c r="P40">
        <v>39</v>
      </c>
      <c r="Q40">
        <f t="shared" si="5"/>
        <v>0.10569105691056911</v>
      </c>
      <c r="T40" s="58">
        <v>58.090336220472437</v>
      </c>
      <c r="U40" s="58">
        <v>59.688754210252078</v>
      </c>
    </row>
    <row r="41" spans="5:21" x14ac:dyDescent="0.25">
      <c r="E41">
        <v>58.311776377952746</v>
      </c>
      <c r="F41">
        <v>40</v>
      </c>
      <c r="G41">
        <f t="shared" si="0"/>
        <v>0.10899182561307902</v>
      </c>
      <c r="H41">
        <v>39.38996849962956</v>
      </c>
      <c r="I41">
        <v>40</v>
      </c>
      <c r="J41">
        <f t="shared" si="1"/>
        <v>0.1095890410958904</v>
      </c>
      <c r="K41">
        <v>0.5740092927589765</v>
      </c>
      <c r="L41">
        <f t="shared" si="2"/>
        <v>59.696966446933558</v>
      </c>
      <c r="M41">
        <v>40</v>
      </c>
      <c r="N41">
        <f t="shared" si="3"/>
        <v>0.10840108401084012</v>
      </c>
      <c r="O41">
        <f t="shared" si="4"/>
        <v>51.660836348307882</v>
      </c>
      <c r="P41">
        <v>40</v>
      </c>
      <c r="Q41">
        <f t="shared" si="5"/>
        <v>0.10840108401084012</v>
      </c>
      <c r="T41" s="58">
        <v>58.311776377952746</v>
      </c>
      <c r="U41" s="58">
        <v>59.696966446933558</v>
      </c>
    </row>
    <row r="42" spans="5:21" x14ac:dyDescent="0.25">
      <c r="E42">
        <v>58.316929133858267</v>
      </c>
      <c r="F42">
        <v>41</v>
      </c>
      <c r="G42">
        <f t="shared" si="0"/>
        <v>0.11171662125340599</v>
      </c>
      <c r="H42">
        <v>39.401902771412324</v>
      </c>
      <c r="I42">
        <v>41</v>
      </c>
      <c r="J42">
        <f t="shared" si="1"/>
        <v>0.11232876712328767</v>
      </c>
      <c r="K42">
        <v>0.57895246519629928</v>
      </c>
      <c r="L42">
        <f t="shared" si="2"/>
        <v>60.211056380415123</v>
      </c>
      <c r="M42">
        <v>41</v>
      </c>
      <c r="N42">
        <f t="shared" si="3"/>
        <v>0.1111111111111111</v>
      </c>
      <c r="O42">
        <f t="shared" si="4"/>
        <v>52.105721867666936</v>
      </c>
      <c r="P42">
        <v>41</v>
      </c>
      <c r="Q42">
        <f t="shared" si="5"/>
        <v>0.1111111111111111</v>
      </c>
      <c r="T42" s="58">
        <v>58.316929133858267</v>
      </c>
      <c r="U42" s="58">
        <v>60.211056380415123</v>
      </c>
    </row>
    <row r="43" spans="5:21" x14ac:dyDescent="0.25">
      <c r="E43">
        <v>58.34153543307086</v>
      </c>
      <c r="F43">
        <v>42</v>
      </c>
      <c r="G43">
        <f t="shared" si="0"/>
        <v>0.11444141689373297</v>
      </c>
      <c r="H43">
        <v>39.788385826771652</v>
      </c>
      <c r="I43">
        <v>42</v>
      </c>
      <c r="J43">
        <f t="shared" si="1"/>
        <v>0.11506849315068493</v>
      </c>
      <c r="K43">
        <v>0.57985020341428717</v>
      </c>
      <c r="L43">
        <f t="shared" si="2"/>
        <v>60.304421155085862</v>
      </c>
      <c r="M43">
        <v>42</v>
      </c>
      <c r="N43">
        <f t="shared" si="3"/>
        <v>0.11382113821138211</v>
      </c>
      <c r="O43">
        <f t="shared" si="4"/>
        <v>52.186518307285844</v>
      </c>
      <c r="P43">
        <v>42</v>
      </c>
      <c r="Q43">
        <f t="shared" si="5"/>
        <v>0.11382113821138211</v>
      </c>
      <c r="T43" s="58">
        <v>58.34153543307086</v>
      </c>
      <c r="U43" s="58">
        <v>60.304421155085862</v>
      </c>
    </row>
    <row r="44" spans="5:21" x14ac:dyDescent="0.25">
      <c r="E44">
        <v>58.40166715829011</v>
      </c>
      <c r="F44">
        <v>43</v>
      </c>
      <c r="G44">
        <f t="shared" si="0"/>
        <v>0.11716621253405994</v>
      </c>
      <c r="H44">
        <v>39.918195648615587</v>
      </c>
      <c r="I44">
        <v>43</v>
      </c>
      <c r="J44">
        <f t="shared" si="1"/>
        <v>0.11780821917808219</v>
      </c>
      <c r="K44">
        <v>0.58091741087668758</v>
      </c>
      <c r="L44">
        <f t="shared" si="2"/>
        <v>60.415410731175506</v>
      </c>
      <c r="M44">
        <v>43</v>
      </c>
      <c r="N44">
        <f t="shared" si="3"/>
        <v>0.11653116531165311</v>
      </c>
      <c r="O44">
        <f t="shared" si="4"/>
        <v>52.282566978901883</v>
      </c>
      <c r="P44">
        <v>43</v>
      </c>
      <c r="Q44">
        <f t="shared" si="5"/>
        <v>0.11653116531165311</v>
      </c>
      <c r="T44" s="58">
        <v>58.40166715829011</v>
      </c>
      <c r="U44" s="58">
        <v>60.415410731175506</v>
      </c>
    </row>
    <row r="45" spans="5:21" x14ac:dyDescent="0.25">
      <c r="E45">
        <v>58.72682764089663</v>
      </c>
      <c r="F45">
        <v>44</v>
      </c>
      <c r="G45">
        <f t="shared" si="0"/>
        <v>0.11989100817438691</v>
      </c>
      <c r="H45">
        <v>40.083663877952752</v>
      </c>
      <c r="I45">
        <v>44</v>
      </c>
      <c r="J45">
        <f t="shared" si="1"/>
        <v>0.12054794520547946</v>
      </c>
      <c r="K45">
        <v>0.58188401415939128</v>
      </c>
      <c r="L45">
        <f t="shared" si="2"/>
        <v>60.515937472576695</v>
      </c>
      <c r="M45">
        <v>44</v>
      </c>
      <c r="N45">
        <f t="shared" si="3"/>
        <v>0.11924119241192412</v>
      </c>
      <c r="O45">
        <f t="shared" si="4"/>
        <v>52.369561274345216</v>
      </c>
      <c r="P45">
        <v>44</v>
      </c>
      <c r="Q45">
        <f t="shared" si="5"/>
        <v>0.11924119241192412</v>
      </c>
      <c r="T45" s="58">
        <v>58.72682764089663</v>
      </c>
      <c r="U45" s="58">
        <v>60.515937472576695</v>
      </c>
    </row>
    <row r="46" spans="5:21" x14ac:dyDescent="0.25">
      <c r="E46">
        <v>59.202755905511808</v>
      </c>
      <c r="F46">
        <v>45</v>
      </c>
      <c r="G46">
        <f t="shared" si="0"/>
        <v>0.1226158038147139</v>
      </c>
      <c r="H46">
        <v>40.131539355433411</v>
      </c>
      <c r="I46">
        <v>45</v>
      </c>
      <c r="J46">
        <f t="shared" si="1"/>
        <v>0.12328767123287671</v>
      </c>
      <c r="K46">
        <v>0.58423863512930851</v>
      </c>
      <c r="L46">
        <f t="shared" si="2"/>
        <v>60.760818053448084</v>
      </c>
      <c r="M46">
        <v>45</v>
      </c>
      <c r="N46">
        <f t="shared" si="3"/>
        <v>0.12195121951219512</v>
      </c>
      <c r="O46">
        <f t="shared" si="4"/>
        <v>52.581477161637764</v>
      </c>
      <c r="P46">
        <v>45</v>
      </c>
      <c r="Q46">
        <f t="shared" si="5"/>
        <v>0.12195121951219512</v>
      </c>
      <c r="T46" s="58">
        <v>59.202755905511808</v>
      </c>
      <c r="U46" s="58">
        <v>60.760818053448084</v>
      </c>
    </row>
    <row r="47" spans="5:21" x14ac:dyDescent="0.25">
      <c r="E47">
        <v>59.408084469925392</v>
      </c>
      <c r="F47">
        <v>46</v>
      </c>
      <c r="G47">
        <f t="shared" si="0"/>
        <v>0.12534059945504086</v>
      </c>
      <c r="H47">
        <v>40.6003937007874</v>
      </c>
      <c r="I47">
        <v>46</v>
      </c>
      <c r="J47">
        <f t="shared" si="1"/>
        <v>0.12602739726027398</v>
      </c>
      <c r="K47">
        <v>0.59036947749421609</v>
      </c>
      <c r="L47">
        <f t="shared" si="2"/>
        <v>61.39842565939847</v>
      </c>
      <c r="M47">
        <v>46</v>
      </c>
      <c r="N47">
        <f t="shared" si="3"/>
        <v>0.12466124661246612</v>
      </c>
      <c r="O47">
        <f t="shared" si="4"/>
        <v>53.133252974479447</v>
      </c>
      <c r="P47">
        <v>46</v>
      </c>
      <c r="Q47">
        <f t="shared" si="5"/>
        <v>0.12466124661246612</v>
      </c>
      <c r="T47" s="58">
        <v>59.408084469925392</v>
      </c>
      <c r="U47" s="58">
        <v>61.39842565939847</v>
      </c>
    </row>
    <row r="48" spans="5:21" x14ac:dyDescent="0.25">
      <c r="E48">
        <v>59.62079251968504</v>
      </c>
      <c r="F48">
        <v>47</v>
      </c>
      <c r="G48">
        <f t="shared" si="0"/>
        <v>0.12806539509536785</v>
      </c>
      <c r="H48">
        <v>40.698818897637793</v>
      </c>
      <c r="I48">
        <v>47</v>
      </c>
      <c r="J48">
        <f t="shared" si="1"/>
        <v>0.12876712328767123</v>
      </c>
      <c r="K48">
        <v>0.59116297075863244</v>
      </c>
      <c r="L48">
        <f t="shared" si="2"/>
        <v>61.480948958897777</v>
      </c>
      <c r="M48">
        <v>47</v>
      </c>
      <c r="N48">
        <f t="shared" si="3"/>
        <v>0.12737127371273713</v>
      </c>
      <c r="O48">
        <f t="shared" si="4"/>
        <v>53.204667368276922</v>
      </c>
      <c r="P48">
        <v>47</v>
      </c>
      <c r="Q48">
        <f t="shared" si="5"/>
        <v>0.12737127371273713</v>
      </c>
      <c r="T48" s="58">
        <v>59.62079251968504</v>
      </c>
      <c r="U48" s="58">
        <v>61.480948958897777</v>
      </c>
    </row>
    <row r="49" spans="5:21" x14ac:dyDescent="0.25">
      <c r="E49">
        <v>59.694881889763778</v>
      </c>
      <c r="F49">
        <v>48</v>
      </c>
      <c r="G49">
        <f t="shared" si="0"/>
        <v>0.13079019073569481</v>
      </c>
      <c r="H49">
        <v>40.723425196850393</v>
      </c>
      <c r="I49">
        <v>48</v>
      </c>
      <c r="J49">
        <f t="shared" si="1"/>
        <v>0.13150684931506848</v>
      </c>
      <c r="K49">
        <v>0.59184635198399804</v>
      </c>
      <c r="L49">
        <f t="shared" si="2"/>
        <v>61.552020606335795</v>
      </c>
      <c r="M49">
        <v>48</v>
      </c>
      <c r="N49">
        <f t="shared" si="3"/>
        <v>0.13008130081300814</v>
      </c>
      <c r="O49">
        <f t="shared" si="4"/>
        <v>53.266171678559822</v>
      </c>
      <c r="P49">
        <v>48</v>
      </c>
      <c r="Q49">
        <f t="shared" si="5"/>
        <v>0.13008130081300814</v>
      </c>
      <c r="T49" s="58">
        <v>59.694881889763778</v>
      </c>
      <c r="U49" s="58">
        <v>61.552020606335795</v>
      </c>
    </row>
    <row r="50" spans="5:21" x14ac:dyDescent="0.25">
      <c r="E50">
        <v>59.694881889763778</v>
      </c>
      <c r="F50">
        <v>49</v>
      </c>
      <c r="G50">
        <f t="shared" si="0"/>
        <v>0.1335149863760218</v>
      </c>
      <c r="H50">
        <v>40.846456692913385</v>
      </c>
      <c r="I50">
        <v>49</v>
      </c>
      <c r="J50">
        <f t="shared" si="1"/>
        <v>0.13424657534246576</v>
      </c>
      <c r="K50">
        <v>0.59311446655837075</v>
      </c>
      <c r="L50">
        <f t="shared" si="2"/>
        <v>61.683904522070556</v>
      </c>
      <c r="M50">
        <v>49</v>
      </c>
      <c r="N50">
        <f t="shared" si="3"/>
        <v>0.13279132791327913</v>
      </c>
      <c r="O50">
        <f t="shared" si="4"/>
        <v>53.380301990253365</v>
      </c>
      <c r="P50">
        <v>49</v>
      </c>
      <c r="Q50">
        <f t="shared" si="5"/>
        <v>0.13279132791327913</v>
      </c>
      <c r="T50" s="58">
        <v>59.694881889763778</v>
      </c>
      <c r="U50" s="58">
        <v>61.683904522070556</v>
      </c>
    </row>
    <row r="51" spans="5:21" x14ac:dyDescent="0.25">
      <c r="E51">
        <v>59.699777675356216</v>
      </c>
      <c r="F51">
        <v>50</v>
      </c>
      <c r="G51">
        <f t="shared" si="0"/>
        <v>0.13623978201634879</v>
      </c>
      <c r="H51">
        <v>41.043307086614178</v>
      </c>
      <c r="I51">
        <v>50</v>
      </c>
      <c r="J51">
        <f t="shared" si="1"/>
        <v>0.13698630136986301</v>
      </c>
      <c r="K51">
        <v>0.59547841692553405</v>
      </c>
      <c r="L51">
        <f t="shared" si="2"/>
        <v>61.929755360255541</v>
      </c>
      <c r="M51">
        <v>50</v>
      </c>
      <c r="N51">
        <f t="shared" si="3"/>
        <v>0.13550135501355012</v>
      </c>
      <c r="O51">
        <f t="shared" si="4"/>
        <v>53.593057523298064</v>
      </c>
      <c r="P51">
        <v>50</v>
      </c>
      <c r="Q51">
        <f t="shared" si="5"/>
        <v>0.13550135501355012</v>
      </c>
      <c r="T51" s="58">
        <v>59.699777675356216</v>
      </c>
      <c r="U51" s="58">
        <v>61.929755360255541</v>
      </c>
    </row>
    <row r="52" spans="5:21" x14ac:dyDescent="0.25">
      <c r="E52">
        <v>59.717011799824249</v>
      </c>
      <c r="F52">
        <v>51</v>
      </c>
      <c r="G52">
        <f t="shared" si="0"/>
        <v>0.13896457765667575</v>
      </c>
      <c r="H52">
        <v>41.15008426402936</v>
      </c>
      <c r="I52">
        <v>51</v>
      </c>
      <c r="J52">
        <f t="shared" si="1"/>
        <v>0.13972602739726028</v>
      </c>
      <c r="K52">
        <v>0.59728023637478866</v>
      </c>
      <c r="L52">
        <f t="shared" si="2"/>
        <v>62.117144582978021</v>
      </c>
      <c r="M52">
        <v>51</v>
      </c>
      <c r="N52">
        <f t="shared" si="3"/>
        <v>0.13821138211382114</v>
      </c>
      <c r="O52">
        <f t="shared" si="4"/>
        <v>53.755221273730982</v>
      </c>
      <c r="P52">
        <v>51</v>
      </c>
      <c r="Q52">
        <f t="shared" si="5"/>
        <v>0.13821138211382114</v>
      </c>
      <c r="T52" s="58">
        <v>59.717011799824249</v>
      </c>
      <c r="U52" s="58">
        <v>62.117144582978021</v>
      </c>
    </row>
    <row r="53" spans="5:21" x14ac:dyDescent="0.25">
      <c r="E53">
        <v>59.925824999999996</v>
      </c>
      <c r="F53">
        <v>52</v>
      </c>
      <c r="G53">
        <f t="shared" si="0"/>
        <v>0.14168937329700274</v>
      </c>
      <c r="H53">
        <v>41.240157480314963</v>
      </c>
      <c r="I53">
        <v>52</v>
      </c>
      <c r="J53">
        <f t="shared" si="1"/>
        <v>0.14246575342465753</v>
      </c>
      <c r="K53">
        <v>0.5973113466459955</v>
      </c>
      <c r="L53">
        <f t="shared" si="2"/>
        <v>62.120380051183531</v>
      </c>
      <c r="M53">
        <v>52</v>
      </c>
      <c r="N53">
        <f t="shared" si="3"/>
        <v>0.14092140921409213</v>
      </c>
      <c r="O53">
        <f t="shared" si="4"/>
        <v>53.758021198139595</v>
      </c>
      <c r="P53">
        <v>52</v>
      </c>
      <c r="Q53">
        <f t="shared" si="5"/>
        <v>0.14092140921409213</v>
      </c>
      <c r="T53" s="58">
        <v>59.925824999999996</v>
      </c>
      <c r="U53" s="58">
        <v>62.120380051183531</v>
      </c>
    </row>
    <row r="54" spans="5:21" x14ac:dyDescent="0.25">
      <c r="E54">
        <v>59.990157480314963</v>
      </c>
      <c r="F54">
        <v>53</v>
      </c>
      <c r="G54">
        <f t="shared" si="0"/>
        <v>0.1444141689373297</v>
      </c>
      <c r="H54">
        <v>41.338582677165348</v>
      </c>
      <c r="I54">
        <v>53</v>
      </c>
      <c r="J54">
        <f t="shared" si="1"/>
        <v>0.14520547945205478</v>
      </c>
      <c r="K54">
        <v>0.59999351712117155</v>
      </c>
      <c r="L54">
        <f t="shared" si="2"/>
        <v>62.399325780601842</v>
      </c>
      <c r="M54">
        <v>53</v>
      </c>
      <c r="N54">
        <f t="shared" si="3"/>
        <v>0.14363143631436315</v>
      </c>
      <c r="O54">
        <f t="shared" si="4"/>
        <v>53.999416540905436</v>
      </c>
      <c r="P54">
        <v>53</v>
      </c>
      <c r="Q54">
        <f t="shared" si="5"/>
        <v>0.14363143631436315</v>
      </c>
      <c r="T54" s="58">
        <v>59.990157480314963</v>
      </c>
      <c r="U54" s="58">
        <v>62.399325780601842</v>
      </c>
    </row>
    <row r="55" spans="5:21" x14ac:dyDescent="0.25">
      <c r="E55">
        <v>60.122819291338587</v>
      </c>
      <c r="F55">
        <v>54</v>
      </c>
      <c r="G55">
        <f t="shared" si="0"/>
        <v>0.14713896457765668</v>
      </c>
      <c r="H55">
        <v>41.443806672237635</v>
      </c>
      <c r="I55">
        <v>54</v>
      </c>
      <c r="J55">
        <f t="shared" si="1"/>
        <v>0.14794520547945206</v>
      </c>
      <c r="K55">
        <v>0.60136016923659752</v>
      </c>
      <c r="L55">
        <f t="shared" si="2"/>
        <v>62.541457600606144</v>
      </c>
      <c r="M55">
        <v>54</v>
      </c>
      <c r="N55">
        <f t="shared" si="3"/>
        <v>0.14634146341463414</v>
      </c>
      <c r="O55">
        <f t="shared" si="4"/>
        <v>54.122415231293779</v>
      </c>
      <c r="P55">
        <v>54</v>
      </c>
      <c r="Q55">
        <f t="shared" si="5"/>
        <v>0.14634146341463414</v>
      </c>
      <c r="T55" s="58">
        <v>60.122819291338587</v>
      </c>
      <c r="U55" s="58">
        <v>62.541457600606144</v>
      </c>
    </row>
    <row r="56" spans="5:21" x14ac:dyDescent="0.25">
      <c r="E56">
        <v>60.383858267716541</v>
      </c>
      <c r="F56">
        <v>55</v>
      </c>
      <c r="G56">
        <f t="shared" si="0"/>
        <v>0.14986376021798364</v>
      </c>
      <c r="H56">
        <v>41.461614173228341</v>
      </c>
      <c r="I56">
        <v>55</v>
      </c>
      <c r="J56">
        <f t="shared" si="1"/>
        <v>0.15068493150684931</v>
      </c>
      <c r="K56">
        <v>0.60207945282479935</v>
      </c>
      <c r="L56">
        <f t="shared" si="2"/>
        <v>62.616263093779132</v>
      </c>
      <c r="M56">
        <v>55</v>
      </c>
      <c r="N56">
        <f t="shared" si="3"/>
        <v>0.14905149051490515</v>
      </c>
      <c r="O56">
        <f t="shared" si="4"/>
        <v>54.187150754231943</v>
      </c>
      <c r="P56">
        <v>55</v>
      </c>
      <c r="Q56">
        <f t="shared" si="5"/>
        <v>0.14905149051490515</v>
      </c>
      <c r="T56" s="58">
        <v>60.383858267716541</v>
      </c>
      <c r="U56" s="58">
        <v>62.616263093779132</v>
      </c>
    </row>
    <row r="57" spans="5:21" x14ac:dyDescent="0.25">
      <c r="E57">
        <v>60.528807480314953</v>
      </c>
      <c r="F57">
        <v>56</v>
      </c>
      <c r="G57">
        <f t="shared" si="0"/>
        <v>0.15258855585831063</v>
      </c>
      <c r="H57">
        <v>41.538972272215965</v>
      </c>
      <c r="I57">
        <v>56</v>
      </c>
      <c r="J57">
        <f t="shared" si="1"/>
        <v>0.15342465753424658</v>
      </c>
      <c r="K57">
        <v>0.60242480097582118</v>
      </c>
      <c r="L57">
        <f t="shared" si="2"/>
        <v>62.652179301485404</v>
      </c>
      <c r="M57">
        <v>56</v>
      </c>
      <c r="N57">
        <f t="shared" si="3"/>
        <v>0.15176151761517614</v>
      </c>
      <c r="O57">
        <f t="shared" si="4"/>
        <v>54.218232087823907</v>
      </c>
      <c r="P57">
        <v>56</v>
      </c>
      <c r="Q57">
        <f t="shared" si="5"/>
        <v>0.15176151761517614</v>
      </c>
      <c r="T57" s="58">
        <v>60.528807480314953</v>
      </c>
      <c r="U57" s="58">
        <v>62.652179301485404</v>
      </c>
    </row>
    <row r="58" spans="5:21" x14ac:dyDescent="0.25">
      <c r="E58">
        <v>60.794516535433068</v>
      </c>
      <c r="F58">
        <v>57</v>
      </c>
      <c r="G58">
        <f t="shared" si="0"/>
        <v>0.15531335149863759</v>
      </c>
      <c r="H58">
        <v>41.572093307086611</v>
      </c>
      <c r="I58">
        <v>57</v>
      </c>
      <c r="J58">
        <f t="shared" si="1"/>
        <v>0.15616438356164383</v>
      </c>
      <c r="K58">
        <v>0.60477044504004818</v>
      </c>
      <c r="L58">
        <f t="shared" si="2"/>
        <v>62.896126284165007</v>
      </c>
      <c r="M58">
        <v>57</v>
      </c>
      <c r="N58">
        <f t="shared" si="3"/>
        <v>0.15447154471544716</v>
      </c>
      <c r="O58">
        <f t="shared" si="4"/>
        <v>54.429340053604335</v>
      </c>
      <c r="P58">
        <v>57</v>
      </c>
      <c r="Q58">
        <f t="shared" si="5"/>
        <v>0.15447154471544716</v>
      </c>
      <c r="T58" s="58">
        <v>60.794516535433068</v>
      </c>
      <c r="U58" s="58">
        <v>62.896126284165007</v>
      </c>
    </row>
    <row r="59" spans="5:21" x14ac:dyDescent="0.25">
      <c r="E59">
        <v>60.937468110236217</v>
      </c>
      <c r="F59">
        <v>58</v>
      </c>
      <c r="G59">
        <f t="shared" si="0"/>
        <v>0.15803814713896458</v>
      </c>
      <c r="H59">
        <v>41.575378355933076</v>
      </c>
      <c r="I59">
        <v>58</v>
      </c>
      <c r="J59">
        <f t="shared" si="1"/>
        <v>0.15890410958904111</v>
      </c>
      <c r="K59">
        <v>0.60670269568213575</v>
      </c>
      <c r="L59">
        <f t="shared" si="2"/>
        <v>63.097080350942122</v>
      </c>
      <c r="M59">
        <v>58</v>
      </c>
      <c r="N59">
        <f t="shared" si="3"/>
        <v>0.15718157181571815</v>
      </c>
      <c r="O59">
        <f t="shared" si="4"/>
        <v>54.603242611392218</v>
      </c>
      <c r="P59">
        <v>58</v>
      </c>
      <c r="Q59">
        <f t="shared" si="5"/>
        <v>0.15718157181571815</v>
      </c>
      <c r="T59" s="58">
        <v>60.937468110236217</v>
      </c>
      <c r="U59" s="58">
        <v>63.097080350942122</v>
      </c>
    </row>
    <row r="60" spans="5:21" x14ac:dyDescent="0.25">
      <c r="E60">
        <v>61.515748031496059</v>
      </c>
      <c r="F60">
        <v>59</v>
      </c>
      <c r="G60">
        <f t="shared" si="0"/>
        <v>0.16076294277929154</v>
      </c>
      <c r="H60">
        <v>41.633858267716533</v>
      </c>
      <c r="I60">
        <v>59</v>
      </c>
      <c r="J60">
        <f t="shared" si="1"/>
        <v>0.16164383561643836</v>
      </c>
      <c r="K60">
        <v>0.60726587777843288</v>
      </c>
      <c r="L60">
        <f t="shared" si="2"/>
        <v>63.155651288957017</v>
      </c>
      <c r="M60">
        <v>59</v>
      </c>
      <c r="N60">
        <f t="shared" si="3"/>
        <v>0.15989159891598917</v>
      </c>
      <c r="O60">
        <f t="shared" si="4"/>
        <v>54.653929000058959</v>
      </c>
      <c r="P60">
        <v>59</v>
      </c>
      <c r="Q60">
        <f t="shared" si="5"/>
        <v>0.15989159891598917</v>
      </c>
      <c r="T60" s="58">
        <v>61.515748031496059</v>
      </c>
      <c r="U60" s="58">
        <v>63.155651288957017</v>
      </c>
    </row>
    <row r="61" spans="5:21" x14ac:dyDescent="0.25">
      <c r="E61">
        <v>61.95866141732283</v>
      </c>
      <c r="F61">
        <v>60</v>
      </c>
      <c r="G61">
        <f t="shared" si="0"/>
        <v>0.16348773841961853</v>
      </c>
      <c r="H61">
        <v>41.952482474715282</v>
      </c>
      <c r="I61">
        <v>60</v>
      </c>
      <c r="J61">
        <f t="shared" si="1"/>
        <v>0.16438356164383561</v>
      </c>
      <c r="K61">
        <v>0.60753422175865102</v>
      </c>
      <c r="L61">
        <f t="shared" si="2"/>
        <v>63.183559062899704</v>
      </c>
      <c r="M61">
        <v>60</v>
      </c>
      <c r="N61">
        <f t="shared" si="3"/>
        <v>0.16260162601626016</v>
      </c>
      <c r="O61">
        <f t="shared" si="4"/>
        <v>54.678079958278595</v>
      </c>
      <c r="P61">
        <v>60</v>
      </c>
      <c r="Q61">
        <f t="shared" si="5"/>
        <v>0.16260162601626016</v>
      </c>
      <c r="T61" s="58">
        <v>61.95866141732283</v>
      </c>
      <c r="U61" s="58">
        <v>63.183559062899704</v>
      </c>
    </row>
    <row r="62" spans="5:21" x14ac:dyDescent="0.25">
      <c r="E62">
        <v>62.081692913385822</v>
      </c>
      <c r="F62">
        <v>61</v>
      </c>
      <c r="G62">
        <f t="shared" si="0"/>
        <v>0.16621253405994552</v>
      </c>
      <c r="H62">
        <v>41.972047994452005</v>
      </c>
      <c r="I62">
        <v>61</v>
      </c>
      <c r="J62">
        <f t="shared" si="1"/>
        <v>0.16712328767123288</v>
      </c>
      <c r="K62">
        <v>0.60763159944920375</v>
      </c>
      <c r="L62">
        <f t="shared" si="2"/>
        <v>63.193686342717193</v>
      </c>
      <c r="M62">
        <v>61</v>
      </c>
      <c r="N62">
        <f t="shared" si="3"/>
        <v>0.16531165311653118</v>
      </c>
      <c r="O62">
        <f t="shared" si="4"/>
        <v>54.68684395042834</v>
      </c>
      <c r="P62">
        <v>61</v>
      </c>
      <c r="Q62">
        <f t="shared" si="5"/>
        <v>0.16531165311653118</v>
      </c>
      <c r="T62" s="58">
        <v>62.081692913385822</v>
      </c>
      <c r="U62" s="58">
        <v>63.193686342717193</v>
      </c>
    </row>
    <row r="63" spans="5:21" x14ac:dyDescent="0.25">
      <c r="E63">
        <v>62.082270620617166</v>
      </c>
      <c r="F63">
        <v>62</v>
      </c>
      <c r="G63">
        <f t="shared" si="0"/>
        <v>0.16893732970027248</v>
      </c>
      <c r="H63">
        <v>42.297197847137269</v>
      </c>
      <c r="I63">
        <v>62</v>
      </c>
      <c r="J63">
        <f t="shared" si="1"/>
        <v>0.16986301369863013</v>
      </c>
      <c r="K63">
        <v>0.60957014926989106</v>
      </c>
      <c r="L63">
        <f t="shared" si="2"/>
        <v>63.395295524068672</v>
      </c>
      <c r="M63">
        <v>62</v>
      </c>
      <c r="N63">
        <f t="shared" si="3"/>
        <v>0.16802168021680217</v>
      </c>
      <c r="O63">
        <f t="shared" si="4"/>
        <v>54.861313434290196</v>
      </c>
      <c r="P63">
        <v>62</v>
      </c>
      <c r="Q63">
        <f t="shared" si="5"/>
        <v>0.16802168021680217</v>
      </c>
      <c r="T63" s="58">
        <v>62.082270620617166</v>
      </c>
      <c r="U63" s="58">
        <v>63.395295524068672</v>
      </c>
    </row>
    <row r="64" spans="5:21" x14ac:dyDescent="0.25">
      <c r="E64">
        <v>62.180118110236215</v>
      </c>
      <c r="F64">
        <v>63</v>
      </c>
      <c r="G64">
        <f t="shared" si="0"/>
        <v>0.17166212534059946</v>
      </c>
      <c r="H64">
        <v>42.470203937007874</v>
      </c>
      <c r="I64">
        <v>63</v>
      </c>
      <c r="J64">
        <f t="shared" si="1"/>
        <v>0.17260273972602741</v>
      </c>
      <c r="K64">
        <v>0.61057574905953427</v>
      </c>
      <c r="L64">
        <f t="shared" si="2"/>
        <v>63.499877902191564</v>
      </c>
      <c r="M64">
        <v>63</v>
      </c>
      <c r="N64">
        <f t="shared" si="3"/>
        <v>0.17073170731707318</v>
      </c>
      <c r="O64">
        <f t="shared" si="4"/>
        <v>54.951817415358086</v>
      </c>
      <c r="P64">
        <v>63</v>
      </c>
      <c r="Q64">
        <f t="shared" si="5"/>
        <v>0.17073170731707318</v>
      </c>
      <c r="T64" s="58">
        <v>62.180118110236215</v>
      </c>
      <c r="U64" s="58">
        <v>63.499877902191564</v>
      </c>
    </row>
    <row r="65" spans="5:21" x14ac:dyDescent="0.25">
      <c r="E65">
        <v>62.327444657902447</v>
      </c>
      <c r="F65">
        <v>64</v>
      </c>
      <c r="G65">
        <f t="shared" si="0"/>
        <v>0.17438692098092642</v>
      </c>
      <c r="H65">
        <v>42.618110236220467</v>
      </c>
      <c r="I65">
        <v>64</v>
      </c>
      <c r="J65">
        <f t="shared" si="1"/>
        <v>0.17534246575342466</v>
      </c>
      <c r="K65">
        <v>0.61298326317982321</v>
      </c>
      <c r="L65">
        <f t="shared" si="2"/>
        <v>63.750259370701613</v>
      </c>
      <c r="M65">
        <v>64</v>
      </c>
      <c r="N65">
        <f t="shared" si="3"/>
        <v>0.17344173441734417</v>
      </c>
      <c r="O65">
        <f t="shared" si="4"/>
        <v>55.168493686184092</v>
      </c>
      <c r="P65">
        <v>64</v>
      </c>
      <c r="Q65">
        <f t="shared" si="5"/>
        <v>0.17344173441734417</v>
      </c>
      <c r="T65" s="58">
        <v>62.327444657902447</v>
      </c>
      <c r="U65" s="58">
        <v>63.750259370701613</v>
      </c>
    </row>
    <row r="66" spans="5:21" x14ac:dyDescent="0.25">
      <c r="E66">
        <v>62.430882283464562</v>
      </c>
      <c r="F66">
        <v>65</v>
      </c>
      <c r="G66">
        <f t="shared" si="0"/>
        <v>0.17711171662125341</v>
      </c>
      <c r="H66">
        <v>42.635223288650728</v>
      </c>
      <c r="I66">
        <v>65</v>
      </c>
      <c r="J66">
        <f t="shared" si="1"/>
        <v>0.17808219178082191</v>
      </c>
      <c r="K66">
        <v>0.61337805778452958</v>
      </c>
      <c r="L66">
        <f t="shared" si="2"/>
        <v>63.79131800959108</v>
      </c>
      <c r="M66">
        <v>65</v>
      </c>
      <c r="N66">
        <f t="shared" si="3"/>
        <v>0.17615176151761516</v>
      </c>
      <c r="O66">
        <f t="shared" si="4"/>
        <v>55.20402520060766</v>
      </c>
      <c r="P66">
        <v>65</v>
      </c>
      <c r="Q66">
        <f t="shared" si="5"/>
        <v>0.17615176151761516</v>
      </c>
      <c r="T66" s="58">
        <v>62.430882283464562</v>
      </c>
      <c r="U66" s="58">
        <v>63.79131800959108</v>
      </c>
    </row>
    <row r="67" spans="5:21" x14ac:dyDescent="0.25">
      <c r="E67">
        <v>62.542087985664807</v>
      </c>
      <c r="F67">
        <v>66</v>
      </c>
      <c r="G67">
        <f t="shared" ref="G67:G130" si="6">F67/367</f>
        <v>0.17983651226158037</v>
      </c>
      <c r="H67">
        <v>42.66732283464566</v>
      </c>
      <c r="I67">
        <v>66</v>
      </c>
      <c r="J67">
        <f t="shared" ref="J67:J130" si="7">I67/365</f>
        <v>0.18082191780821918</v>
      </c>
      <c r="K67">
        <v>0.615475112072432</v>
      </c>
      <c r="L67">
        <f t="shared" ref="L67:L130" si="8">104*K67</f>
        <v>64.009411655532929</v>
      </c>
      <c r="M67">
        <v>66</v>
      </c>
      <c r="N67">
        <f t="shared" ref="N67:N130" si="9">M67/369</f>
        <v>0.17886178861788618</v>
      </c>
      <c r="O67">
        <f t="shared" ref="O67:O130" si="10">90*K67</f>
        <v>55.392760086518877</v>
      </c>
      <c r="P67">
        <v>66</v>
      </c>
      <c r="Q67">
        <f t="shared" ref="Q67:Q130" si="11">P67/369</f>
        <v>0.17886178861788618</v>
      </c>
      <c r="T67" s="58">
        <v>62.542087985664807</v>
      </c>
      <c r="U67" s="58">
        <v>64.009411655532929</v>
      </c>
    </row>
    <row r="68" spans="5:21" x14ac:dyDescent="0.25">
      <c r="E68">
        <v>62.573818897637793</v>
      </c>
      <c r="F68">
        <v>67</v>
      </c>
      <c r="G68">
        <f t="shared" si="6"/>
        <v>0.18256130790190736</v>
      </c>
      <c r="H68">
        <v>42.798057831802758</v>
      </c>
      <c r="I68">
        <v>67</v>
      </c>
      <c r="J68">
        <f t="shared" si="7"/>
        <v>0.18356164383561643</v>
      </c>
      <c r="K68">
        <v>0.61715494873273036</v>
      </c>
      <c r="L68">
        <f t="shared" si="8"/>
        <v>64.184114668203961</v>
      </c>
      <c r="M68">
        <v>67</v>
      </c>
      <c r="N68">
        <f t="shared" si="9"/>
        <v>0.18157181571815717</v>
      </c>
      <c r="O68">
        <f t="shared" si="10"/>
        <v>55.543945385945733</v>
      </c>
      <c r="P68">
        <v>67</v>
      </c>
      <c r="Q68">
        <f t="shared" si="11"/>
        <v>0.18157181571815717</v>
      </c>
      <c r="T68" s="58">
        <v>62.573818897637793</v>
      </c>
      <c r="U68" s="58">
        <v>64.184114668203961</v>
      </c>
    </row>
    <row r="69" spans="5:21" x14ac:dyDescent="0.25">
      <c r="E69">
        <v>62.623031496062993</v>
      </c>
      <c r="F69">
        <v>68</v>
      </c>
      <c r="G69">
        <f t="shared" si="6"/>
        <v>0.18528610354223432</v>
      </c>
      <c r="H69">
        <v>42.823172178477691</v>
      </c>
      <c r="I69">
        <v>68</v>
      </c>
      <c r="J69">
        <f t="shared" si="7"/>
        <v>0.18630136986301371</v>
      </c>
      <c r="K69">
        <v>0.61774237918226105</v>
      </c>
      <c r="L69">
        <f t="shared" si="8"/>
        <v>64.245207434955148</v>
      </c>
      <c r="M69">
        <v>68</v>
      </c>
      <c r="N69">
        <f t="shared" si="9"/>
        <v>0.18428184281842819</v>
      </c>
      <c r="O69">
        <f t="shared" si="10"/>
        <v>55.596814126403494</v>
      </c>
      <c r="P69">
        <v>68</v>
      </c>
      <c r="Q69">
        <f t="shared" si="11"/>
        <v>0.18428184281842819</v>
      </c>
      <c r="T69" s="58">
        <v>62.623031496062993</v>
      </c>
      <c r="U69" s="58">
        <v>64.245207434955148</v>
      </c>
    </row>
    <row r="70" spans="5:21" x14ac:dyDescent="0.25">
      <c r="E70">
        <v>62.623031496062993</v>
      </c>
      <c r="F70">
        <v>69</v>
      </c>
      <c r="G70">
        <f t="shared" si="6"/>
        <v>0.18801089918256131</v>
      </c>
      <c r="H70">
        <v>42.919824558486532</v>
      </c>
      <c r="I70">
        <v>69</v>
      </c>
      <c r="J70">
        <f t="shared" si="7"/>
        <v>0.18904109589041096</v>
      </c>
      <c r="K70">
        <v>0.61954670637052389</v>
      </c>
      <c r="L70">
        <f t="shared" si="8"/>
        <v>64.432857462534486</v>
      </c>
      <c r="M70">
        <v>69</v>
      </c>
      <c r="N70">
        <f t="shared" si="9"/>
        <v>0.18699186991869918</v>
      </c>
      <c r="O70">
        <f t="shared" si="10"/>
        <v>55.75920357334715</v>
      </c>
      <c r="P70">
        <v>69</v>
      </c>
      <c r="Q70">
        <f t="shared" si="11"/>
        <v>0.18699186991869918</v>
      </c>
      <c r="T70" s="58">
        <v>62.623031496062993</v>
      </c>
      <c r="U70" s="58">
        <v>64.432857462534486</v>
      </c>
    </row>
    <row r="71" spans="5:21" x14ac:dyDescent="0.25">
      <c r="E71">
        <v>62.664620866141725</v>
      </c>
      <c r="F71">
        <v>70</v>
      </c>
      <c r="G71">
        <f t="shared" si="6"/>
        <v>0.1907356948228883</v>
      </c>
      <c r="H71">
        <v>43.134842519685037</v>
      </c>
      <c r="I71">
        <v>70</v>
      </c>
      <c r="J71">
        <f t="shared" si="7"/>
        <v>0.19178082191780821</v>
      </c>
      <c r="K71">
        <v>0.62060187903990793</v>
      </c>
      <c r="L71">
        <f t="shared" si="8"/>
        <v>64.54259542015042</v>
      </c>
      <c r="M71">
        <v>70</v>
      </c>
      <c r="N71">
        <f t="shared" si="9"/>
        <v>0.18970189701897019</v>
      </c>
      <c r="O71">
        <f t="shared" si="10"/>
        <v>55.854169113591716</v>
      </c>
      <c r="P71">
        <v>70</v>
      </c>
      <c r="Q71">
        <f t="shared" si="11"/>
        <v>0.18970189701897019</v>
      </c>
      <c r="T71" s="58">
        <v>62.664620866141725</v>
      </c>
      <c r="U71" s="58">
        <v>64.54259542015042</v>
      </c>
    </row>
    <row r="72" spans="5:21" x14ac:dyDescent="0.25">
      <c r="E72">
        <v>62.746062992125978</v>
      </c>
      <c r="F72">
        <v>71</v>
      </c>
      <c r="G72">
        <f t="shared" si="6"/>
        <v>0.19346049046321526</v>
      </c>
      <c r="H72">
        <v>43.214913123072414</v>
      </c>
      <c r="I72">
        <v>71</v>
      </c>
      <c r="J72">
        <f t="shared" si="7"/>
        <v>0.19452054794520549</v>
      </c>
      <c r="K72">
        <v>0.62106935303388999</v>
      </c>
      <c r="L72">
        <f t="shared" si="8"/>
        <v>64.591212715524563</v>
      </c>
      <c r="M72">
        <v>71</v>
      </c>
      <c r="N72">
        <f t="shared" si="9"/>
        <v>0.19241192411924118</v>
      </c>
      <c r="O72">
        <f t="shared" si="10"/>
        <v>55.8962417730501</v>
      </c>
      <c r="P72">
        <v>71</v>
      </c>
      <c r="Q72">
        <f t="shared" si="11"/>
        <v>0.19241192411924118</v>
      </c>
      <c r="T72" s="58">
        <v>62.746062992125978</v>
      </c>
      <c r="U72" s="58">
        <v>64.591212715524563</v>
      </c>
    </row>
    <row r="73" spans="5:21" x14ac:dyDescent="0.25">
      <c r="E73">
        <v>62.827038188976367</v>
      </c>
      <c r="F73">
        <v>72</v>
      </c>
      <c r="G73">
        <f t="shared" si="6"/>
        <v>0.19618528610354224</v>
      </c>
      <c r="H73">
        <v>43.257874015748023</v>
      </c>
      <c r="I73">
        <v>72</v>
      </c>
      <c r="J73">
        <f t="shared" si="7"/>
        <v>0.19726027397260273</v>
      </c>
      <c r="K73">
        <v>0.62158810171467049</v>
      </c>
      <c r="L73">
        <f t="shared" si="8"/>
        <v>64.645162578325738</v>
      </c>
      <c r="M73">
        <v>72</v>
      </c>
      <c r="N73">
        <f t="shared" si="9"/>
        <v>0.1951219512195122</v>
      </c>
      <c r="O73">
        <f t="shared" si="10"/>
        <v>55.942929154320346</v>
      </c>
      <c r="P73">
        <v>72</v>
      </c>
      <c r="Q73">
        <f t="shared" si="11"/>
        <v>0.1951219512195122</v>
      </c>
      <c r="T73" s="58">
        <v>62.827038188976367</v>
      </c>
      <c r="U73" s="58">
        <v>64.645162578325738</v>
      </c>
    </row>
    <row r="74" spans="5:21" x14ac:dyDescent="0.25">
      <c r="E74">
        <v>63.13458503937008</v>
      </c>
      <c r="F74">
        <v>73</v>
      </c>
      <c r="G74">
        <f t="shared" si="6"/>
        <v>0.1989100817438692</v>
      </c>
      <c r="H74">
        <v>43.276568203277101</v>
      </c>
      <c r="I74">
        <v>73</v>
      </c>
      <c r="J74">
        <f t="shared" si="7"/>
        <v>0.2</v>
      </c>
      <c r="K74">
        <v>0.62210577922199373</v>
      </c>
      <c r="L74">
        <f t="shared" si="8"/>
        <v>64.699001039087349</v>
      </c>
      <c r="M74">
        <v>73</v>
      </c>
      <c r="N74">
        <f t="shared" si="9"/>
        <v>0.19783197831978319</v>
      </c>
      <c r="O74">
        <f t="shared" si="10"/>
        <v>55.989520129979432</v>
      </c>
      <c r="P74">
        <v>73</v>
      </c>
      <c r="Q74">
        <f t="shared" si="11"/>
        <v>0.19783197831978319</v>
      </c>
      <c r="T74" s="58">
        <v>63.13458503937008</v>
      </c>
      <c r="U74" s="58">
        <v>64.699001039087349</v>
      </c>
    </row>
    <row r="75" spans="5:21" x14ac:dyDescent="0.25">
      <c r="E75">
        <v>63.459645669291326</v>
      </c>
      <c r="F75">
        <v>74</v>
      </c>
      <c r="G75">
        <f t="shared" si="6"/>
        <v>0.20163487738419619</v>
      </c>
      <c r="H75">
        <v>43.722332124088972</v>
      </c>
      <c r="I75">
        <v>74</v>
      </c>
      <c r="J75">
        <f t="shared" si="7"/>
        <v>0.20273972602739726</v>
      </c>
      <c r="K75">
        <v>0.6222751535336124</v>
      </c>
      <c r="L75">
        <f t="shared" si="8"/>
        <v>64.716615967495684</v>
      </c>
      <c r="M75">
        <v>74</v>
      </c>
      <c r="N75">
        <f t="shared" si="9"/>
        <v>0.20054200542005421</v>
      </c>
      <c r="O75">
        <f t="shared" si="10"/>
        <v>56.004763818025118</v>
      </c>
      <c r="P75">
        <v>74</v>
      </c>
      <c r="Q75">
        <f t="shared" si="11"/>
        <v>0.20054200542005421</v>
      </c>
      <c r="T75" s="58">
        <v>63.459645669291326</v>
      </c>
      <c r="U75" s="58">
        <v>64.716615967495684</v>
      </c>
    </row>
    <row r="76" spans="5:21" x14ac:dyDescent="0.25">
      <c r="E76">
        <v>63.720248818897637</v>
      </c>
      <c r="F76">
        <v>75</v>
      </c>
      <c r="G76">
        <f t="shared" si="6"/>
        <v>0.20435967302452315</v>
      </c>
      <c r="H76">
        <v>43.781640213723279</v>
      </c>
      <c r="I76">
        <v>75</v>
      </c>
      <c r="J76">
        <f t="shared" si="7"/>
        <v>0.20547945205479451</v>
      </c>
      <c r="K76">
        <v>0.62320043697227012</v>
      </c>
      <c r="L76">
        <f t="shared" si="8"/>
        <v>64.812845445116096</v>
      </c>
      <c r="M76">
        <v>75</v>
      </c>
      <c r="N76">
        <f t="shared" si="9"/>
        <v>0.2032520325203252</v>
      </c>
      <c r="O76">
        <f t="shared" si="10"/>
        <v>56.088039327504312</v>
      </c>
      <c r="P76">
        <v>75</v>
      </c>
      <c r="Q76">
        <f t="shared" si="11"/>
        <v>0.2032520325203252</v>
      </c>
      <c r="T76" s="58">
        <v>63.720248818897637</v>
      </c>
      <c r="U76" s="58">
        <v>64.812845445116096</v>
      </c>
    </row>
    <row r="77" spans="5:21" x14ac:dyDescent="0.25">
      <c r="E77">
        <v>64.191282322231601</v>
      </c>
      <c r="F77">
        <v>76</v>
      </c>
      <c r="G77">
        <f t="shared" si="6"/>
        <v>0.20708446866485014</v>
      </c>
      <c r="H77">
        <v>43.928116910386201</v>
      </c>
      <c r="I77">
        <v>76</v>
      </c>
      <c r="J77">
        <f t="shared" si="7"/>
        <v>0.20821917808219179</v>
      </c>
      <c r="K77">
        <v>0.62371606795660173</v>
      </c>
      <c r="L77">
        <f t="shared" si="8"/>
        <v>64.866471067486586</v>
      </c>
      <c r="M77">
        <v>76</v>
      </c>
      <c r="N77">
        <f t="shared" si="9"/>
        <v>0.20596205962059622</v>
      </c>
      <c r="O77">
        <f t="shared" si="10"/>
        <v>56.134446116094153</v>
      </c>
      <c r="P77">
        <v>76</v>
      </c>
      <c r="Q77">
        <f t="shared" si="11"/>
        <v>0.20596205962059622</v>
      </c>
      <c r="T77" s="58">
        <v>64.191282322231601</v>
      </c>
      <c r="U77" s="58">
        <v>64.866471067486586</v>
      </c>
    </row>
    <row r="78" spans="5:21" x14ac:dyDescent="0.25">
      <c r="E78">
        <v>64.443897637795274</v>
      </c>
      <c r="F78">
        <v>77</v>
      </c>
      <c r="G78">
        <f t="shared" si="6"/>
        <v>0.2098092643051771</v>
      </c>
      <c r="H78">
        <v>44.21751968503937</v>
      </c>
      <c r="I78">
        <v>77</v>
      </c>
      <c r="J78">
        <f t="shared" si="7"/>
        <v>0.21095890410958903</v>
      </c>
      <c r="K78">
        <v>0.62450029986896993</v>
      </c>
      <c r="L78">
        <f t="shared" si="8"/>
        <v>64.948031186372873</v>
      </c>
      <c r="M78">
        <v>77</v>
      </c>
      <c r="N78">
        <f t="shared" si="9"/>
        <v>0.20867208672086721</v>
      </c>
      <c r="O78">
        <f t="shared" si="10"/>
        <v>56.205026988207294</v>
      </c>
      <c r="P78">
        <v>77</v>
      </c>
      <c r="Q78">
        <f t="shared" si="11"/>
        <v>0.20867208672086721</v>
      </c>
      <c r="T78" s="58">
        <v>64.443897637795274</v>
      </c>
      <c r="U78" s="58">
        <v>64.948031186372873</v>
      </c>
    </row>
    <row r="79" spans="5:21" x14ac:dyDescent="0.25">
      <c r="E79">
        <v>64.476396826271994</v>
      </c>
      <c r="F79">
        <v>78</v>
      </c>
      <c r="G79">
        <f t="shared" si="6"/>
        <v>0.21253405994550409</v>
      </c>
      <c r="H79">
        <v>44.254429133858267</v>
      </c>
      <c r="I79">
        <v>78</v>
      </c>
      <c r="J79">
        <f t="shared" si="7"/>
        <v>0.21369863013698631</v>
      </c>
      <c r="K79">
        <v>0.62467913268707909</v>
      </c>
      <c r="L79">
        <f t="shared" si="8"/>
        <v>64.966629799456229</v>
      </c>
      <c r="M79">
        <v>78</v>
      </c>
      <c r="N79">
        <f t="shared" si="9"/>
        <v>0.21138211382113822</v>
      </c>
      <c r="O79">
        <f t="shared" si="10"/>
        <v>56.221121941837119</v>
      </c>
      <c r="P79">
        <v>78</v>
      </c>
      <c r="Q79">
        <f t="shared" si="11"/>
        <v>0.21138211382113822</v>
      </c>
      <c r="T79" s="58">
        <v>64.476396826271994</v>
      </c>
      <c r="U79" s="58">
        <v>64.966629799456229</v>
      </c>
    </row>
    <row r="80" spans="5:21" x14ac:dyDescent="0.25">
      <c r="E80">
        <v>64.739173228346445</v>
      </c>
      <c r="F80">
        <v>79</v>
      </c>
      <c r="G80">
        <f t="shared" si="6"/>
        <v>0.21525885558583105</v>
      </c>
      <c r="H80">
        <v>44.359276002999621</v>
      </c>
      <c r="I80">
        <v>79</v>
      </c>
      <c r="J80">
        <f t="shared" si="7"/>
        <v>0.21643835616438356</v>
      </c>
      <c r="K80">
        <v>0.62546589329405988</v>
      </c>
      <c r="L80">
        <f t="shared" si="8"/>
        <v>65.048452902582227</v>
      </c>
      <c r="M80">
        <v>79</v>
      </c>
      <c r="N80">
        <f t="shared" si="9"/>
        <v>0.21409214092140921</v>
      </c>
      <c r="O80">
        <f t="shared" si="10"/>
        <v>56.291930396465389</v>
      </c>
      <c r="P80">
        <v>79</v>
      </c>
      <c r="Q80">
        <f t="shared" si="11"/>
        <v>0.21409214092140921</v>
      </c>
      <c r="T80" s="58">
        <v>64.739173228346445</v>
      </c>
      <c r="U80" s="58">
        <v>65.048452902582227</v>
      </c>
    </row>
    <row r="81" spans="5:21" x14ac:dyDescent="0.25">
      <c r="E81">
        <v>64.985236220472444</v>
      </c>
      <c r="F81">
        <v>80</v>
      </c>
      <c r="G81">
        <f t="shared" si="6"/>
        <v>0.21798365122615804</v>
      </c>
      <c r="H81">
        <v>44.365157480314956</v>
      </c>
      <c r="I81">
        <v>80</v>
      </c>
      <c r="J81">
        <f t="shared" si="7"/>
        <v>0.21917808219178081</v>
      </c>
      <c r="K81">
        <v>0.62659948751586769</v>
      </c>
      <c r="L81">
        <f t="shared" si="8"/>
        <v>65.166346701650241</v>
      </c>
      <c r="M81">
        <v>80</v>
      </c>
      <c r="N81">
        <f t="shared" si="9"/>
        <v>0.21680216802168023</v>
      </c>
      <c r="O81">
        <f t="shared" si="10"/>
        <v>56.393953876428093</v>
      </c>
      <c r="P81">
        <v>80</v>
      </c>
      <c r="Q81">
        <f t="shared" si="11"/>
        <v>0.21680216802168023</v>
      </c>
      <c r="T81" s="58">
        <v>64.985236220472444</v>
      </c>
      <c r="U81" s="58">
        <v>65.166346701650241</v>
      </c>
    </row>
    <row r="82" spans="5:21" x14ac:dyDescent="0.25">
      <c r="E82">
        <v>65.157480314960608</v>
      </c>
      <c r="F82">
        <v>81</v>
      </c>
      <c r="G82">
        <f t="shared" si="6"/>
        <v>0.22070844686648503</v>
      </c>
      <c r="H82">
        <v>44.389763779527549</v>
      </c>
      <c r="I82">
        <v>81</v>
      </c>
      <c r="J82">
        <f t="shared" si="7"/>
        <v>0.22191780821917809</v>
      </c>
      <c r="K82">
        <v>0.62665080812957286</v>
      </c>
      <c r="L82">
        <f t="shared" si="8"/>
        <v>65.171684045475573</v>
      </c>
      <c r="M82">
        <v>81</v>
      </c>
      <c r="N82">
        <f t="shared" si="9"/>
        <v>0.21951219512195122</v>
      </c>
      <c r="O82">
        <f t="shared" si="10"/>
        <v>56.398572731661559</v>
      </c>
      <c r="P82">
        <v>81</v>
      </c>
      <c r="Q82">
        <f t="shared" si="11"/>
        <v>0.21951219512195122</v>
      </c>
      <c r="T82" s="58">
        <v>65.157480314960608</v>
      </c>
      <c r="U82" s="58">
        <v>65.171684045475573</v>
      </c>
    </row>
    <row r="83" spans="5:21" x14ac:dyDescent="0.25">
      <c r="E83">
        <v>65.4773622047244</v>
      </c>
      <c r="F83">
        <v>82</v>
      </c>
      <c r="G83">
        <f t="shared" si="6"/>
        <v>0.22343324250681199</v>
      </c>
      <c r="H83">
        <v>44.438976377952756</v>
      </c>
      <c r="I83">
        <v>82</v>
      </c>
      <c r="J83">
        <f t="shared" si="7"/>
        <v>0.22465753424657534</v>
      </c>
      <c r="K83">
        <v>0.62875832185186753</v>
      </c>
      <c r="L83">
        <f t="shared" si="8"/>
        <v>65.390865472594228</v>
      </c>
      <c r="M83">
        <v>82</v>
      </c>
      <c r="N83">
        <f t="shared" si="9"/>
        <v>0.22222222222222221</v>
      </c>
      <c r="O83">
        <f t="shared" si="10"/>
        <v>56.588248966668075</v>
      </c>
      <c r="P83">
        <v>82</v>
      </c>
      <c r="Q83">
        <f t="shared" si="11"/>
        <v>0.22222222222222221</v>
      </c>
      <c r="T83" s="58">
        <v>65.4773622047244</v>
      </c>
      <c r="U83" s="58">
        <v>65.390865472594228</v>
      </c>
    </row>
    <row r="84" spans="5:21" x14ac:dyDescent="0.25">
      <c r="E84">
        <v>65.551181102362207</v>
      </c>
      <c r="F84">
        <v>83</v>
      </c>
      <c r="G84">
        <f t="shared" si="6"/>
        <v>0.22615803814713897</v>
      </c>
      <c r="H84">
        <v>44.685039370078734</v>
      </c>
      <c r="I84">
        <v>83</v>
      </c>
      <c r="J84">
        <f t="shared" si="7"/>
        <v>0.22739726027397261</v>
      </c>
      <c r="K84">
        <v>0.62983438865406516</v>
      </c>
      <c r="L84">
        <f t="shared" si="8"/>
        <v>65.502776420022769</v>
      </c>
      <c r="M84">
        <v>83</v>
      </c>
      <c r="N84">
        <f t="shared" si="9"/>
        <v>0.22493224932249323</v>
      </c>
      <c r="O84">
        <f t="shared" si="10"/>
        <v>56.685094978865862</v>
      </c>
      <c r="P84">
        <v>83</v>
      </c>
      <c r="Q84">
        <f t="shared" si="11"/>
        <v>0.22493224932249323</v>
      </c>
      <c r="T84" s="58">
        <v>65.551181102362207</v>
      </c>
      <c r="U84" s="58">
        <v>65.502776420022769</v>
      </c>
    </row>
    <row r="85" spans="5:21" x14ac:dyDescent="0.25">
      <c r="E85">
        <v>65.748031496062993</v>
      </c>
      <c r="F85">
        <v>84</v>
      </c>
      <c r="G85">
        <f t="shared" si="6"/>
        <v>0.22888283378746593</v>
      </c>
      <c r="H85">
        <v>44.906496062992119</v>
      </c>
      <c r="I85">
        <v>84</v>
      </c>
      <c r="J85">
        <f t="shared" si="7"/>
        <v>0.23013698630136986</v>
      </c>
      <c r="K85">
        <v>0.63046346685868393</v>
      </c>
      <c r="L85">
        <f t="shared" si="8"/>
        <v>65.568200553303129</v>
      </c>
      <c r="M85">
        <v>84</v>
      </c>
      <c r="N85">
        <f t="shared" si="9"/>
        <v>0.22764227642276422</v>
      </c>
      <c r="O85">
        <f t="shared" si="10"/>
        <v>56.741712017281557</v>
      </c>
      <c r="P85">
        <v>84</v>
      </c>
      <c r="Q85">
        <f t="shared" si="11"/>
        <v>0.22764227642276422</v>
      </c>
      <c r="T85" s="58">
        <v>65.748031496062993</v>
      </c>
      <c r="U85" s="58">
        <v>65.568200553303129</v>
      </c>
    </row>
    <row r="86" spans="5:21" x14ac:dyDescent="0.25">
      <c r="E86">
        <v>65.792092125984254</v>
      </c>
      <c r="F86">
        <v>85</v>
      </c>
      <c r="G86">
        <f t="shared" si="6"/>
        <v>0.23160762942779292</v>
      </c>
      <c r="H86">
        <v>44.931102362204719</v>
      </c>
      <c r="I86">
        <v>85</v>
      </c>
      <c r="J86">
        <f t="shared" si="7"/>
        <v>0.23287671232876711</v>
      </c>
      <c r="K86">
        <v>0.63087703166577336</v>
      </c>
      <c r="L86">
        <f t="shared" si="8"/>
        <v>65.61121129324043</v>
      </c>
      <c r="M86">
        <v>85</v>
      </c>
      <c r="N86">
        <f t="shared" si="9"/>
        <v>0.23035230352303523</v>
      </c>
      <c r="O86">
        <f t="shared" si="10"/>
        <v>56.778932849919599</v>
      </c>
      <c r="P86">
        <v>85</v>
      </c>
      <c r="Q86">
        <f t="shared" si="11"/>
        <v>0.23035230352303523</v>
      </c>
      <c r="T86" s="58">
        <v>65.792092125984254</v>
      </c>
      <c r="U86" s="58">
        <v>65.61121129324043</v>
      </c>
    </row>
    <row r="87" spans="5:21" x14ac:dyDescent="0.25">
      <c r="E87">
        <v>65.887928876272838</v>
      </c>
      <c r="F87">
        <v>86</v>
      </c>
      <c r="G87">
        <f t="shared" si="6"/>
        <v>0.23433242506811988</v>
      </c>
      <c r="H87">
        <v>44.955708661417326</v>
      </c>
      <c r="I87">
        <v>86</v>
      </c>
      <c r="J87">
        <f t="shared" si="7"/>
        <v>0.23561643835616439</v>
      </c>
      <c r="K87">
        <v>0.63184857745467116</v>
      </c>
      <c r="L87">
        <f t="shared" si="8"/>
        <v>65.712252055285802</v>
      </c>
      <c r="M87">
        <v>86</v>
      </c>
      <c r="N87">
        <f t="shared" si="9"/>
        <v>0.23306233062330622</v>
      </c>
      <c r="O87">
        <f t="shared" si="10"/>
        <v>56.866371970920405</v>
      </c>
      <c r="P87">
        <v>86</v>
      </c>
      <c r="Q87">
        <f t="shared" si="11"/>
        <v>0.23306233062330622</v>
      </c>
      <c r="T87" s="58">
        <v>65.887928876272838</v>
      </c>
      <c r="U87" s="58">
        <v>65.712252055285802</v>
      </c>
    </row>
    <row r="88" spans="5:21" x14ac:dyDescent="0.25">
      <c r="E88">
        <v>65.957185039370074</v>
      </c>
      <c r="F88">
        <v>87</v>
      </c>
      <c r="G88">
        <f t="shared" si="6"/>
        <v>0.23705722070844687</v>
      </c>
      <c r="H88">
        <v>45.669291338582667</v>
      </c>
      <c r="I88">
        <v>87</v>
      </c>
      <c r="J88">
        <f t="shared" si="7"/>
        <v>0.23835616438356164</v>
      </c>
      <c r="K88">
        <v>0.63184893282564425</v>
      </c>
      <c r="L88">
        <f t="shared" si="8"/>
        <v>65.712289013867007</v>
      </c>
      <c r="M88">
        <v>87</v>
      </c>
      <c r="N88">
        <f t="shared" si="9"/>
        <v>0.23577235772357724</v>
      </c>
      <c r="O88">
        <f t="shared" si="10"/>
        <v>56.866403954307984</v>
      </c>
      <c r="P88">
        <v>87</v>
      </c>
      <c r="Q88">
        <f t="shared" si="11"/>
        <v>0.23577235772357724</v>
      </c>
      <c r="T88" s="58">
        <v>65.957185039370074</v>
      </c>
      <c r="U88" s="58">
        <v>65.712289013867007</v>
      </c>
    </row>
    <row r="89" spans="5:21" x14ac:dyDescent="0.25">
      <c r="E89">
        <v>66.043307086614163</v>
      </c>
      <c r="F89">
        <v>88</v>
      </c>
      <c r="G89">
        <f t="shared" si="6"/>
        <v>0.23978201634877383</v>
      </c>
      <c r="H89">
        <v>45.669291338582674</v>
      </c>
      <c r="I89">
        <v>88</v>
      </c>
      <c r="J89">
        <f t="shared" si="7"/>
        <v>0.24109589041095891</v>
      </c>
      <c r="K89">
        <v>0.63216038125369667</v>
      </c>
      <c r="L89">
        <f t="shared" si="8"/>
        <v>65.744679650384455</v>
      </c>
      <c r="M89">
        <v>88</v>
      </c>
      <c r="N89">
        <f t="shared" si="9"/>
        <v>0.23848238482384823</v>
      </c>
      <c r="O89">
        <f t="shared" si="10"/>
        <v>56.894434312832701</v>
      </c>
      <c r="P89">
        <v>88</v>
      </c>
      <c r="Q89">
        <f t="shared" si="11"/>
        <v>0.23848238482384823</v>
      </c>
      <c r="T89" s="58">
        <v>66.043307086614163</v>
      </c>
      <c r="U89" s="58">
        <v>65.744679650384455</v>
      </c>
    </row>
    <row r="90" spans="5:21" x14ac:dyDescent="0.25">
      <c r="E90">
        <v>66.092519685039377</v>
      </c>
      <c r="F90">
        <v>89</v>
      </c>
      <c r="G90">
        <f t="shared" si="6"/>
        <v>0.24250681198910082</v>
      </c>
      <c r="H90">
        <v>45.767716535433067</v>
      </c>
      <c r="I90">
        <v>89</v>
      </c>
      <c r="J90">
        <f t="shared" si="7"/>
        <v>0.24383561643835616</v>
      </c>
      <c r="K90">
        <v>0.63280313006105016</v>
      </c>
      <c r="L90">
        <f t="shared" si="8"/>
        <v>65.811525526349214</v>
      </c>
      <c r="M90">
        <v>89</v>
      </c>
      <c r="N90">
        <f t="shared" si="9"/>
        <v>0.24119241192411925</v>
      </c>
      <c r="O90">
        <f t="shared" si="10"/>
        <v>56.952281705494514</v>
      </c>
      <c r="P90">
        <v>89</v>
      </c>
      <c r="Q90">
        <f t="shared" si="11"/>
        <v>0.24119241192411925</v>
      </c>
      <c r="T90" s="58">
        <v>66.092519685039377</v>
      </c>
      <c r="U90" s="58">
        <v>65.811525526349214</v>
      </c>
    </row>
    <row r="91" spans="5:21" x14ac:dyDescent="0.25">
      <c r="E91">
        <v>66.11712598425197</v>
      </c>
      <c r="F91">
        <v>90</v>
      </c>
      <c r="G91">
        <f t="shared" si="6"/>
        <v>0.24523160762942781</v>
      </c>
      <c r="H91">
        <v>45.890748031496052</v>
      </c>
      <c r="I91">
        <v>90</v>
      </c>
      <c r="J91">
        <f t="shared" si="7"/>
        <v>0.24657534246575341</v>
      </c>
      <c r="K91">
        <v>0.6346383888497662</v>
      </c>
      <c r="L91">
        <f t="shared" si="8"/>
        <v>66.002392440375687</v>
      </c>
      <c r="M91">
        <v>90</v>
      </c>
      <c r="N91">
        <f t="shared" si="9"/>
        <v>0.24390243902439024</v>
      </c>
      <c r="O91">
        <f t="shared" si="10"/>
        <v>57.117454996478955</v>
      </c>
      <c r="P91">
        <v>90</v>
      </c>
      <c r="Q91">
        <f t="shared" si="11"/>
        <v>0.24390243902439024</v>
      </c>
      <c r="T91" s="58">
        <v>66.11712598425197</v>
      </c>
      <c r="U91" s="58">
        <v>66.002392440375687</v>
      </c>
    </row>
    <row r="92" spans="5:21" x14ac:dyDescent="0.25">
      <c r="E92">
        <v>66.215549999999993</v>
      </c>
      <c r="F92">
        <v>91</v>
      </c>
      <c r="G92">
        <f t="shared" si="6"/>
        <v>0.24795640326975477</v>
      </c>
      <c r="H92">
        <v>45.917530889574245</v>
      </c>
      <c r="I92">
        <v>91</v>
      </c>
      <c r="J92">
        <f t="shared" si="7"/>
        <v>0.24931506849315069</v>
      </c>
      <c r="K92">
        <v>0.63786042108772567</v>
      </c>
      <c r="L92">
        <f t="shared" si="8"/>
        <v>66.337483793123468</v>
      </c>
      <c r="M92">
        <v>91</v>
      </c>
      <c r="N92">
        <f t="shared" si="9"/>
        <v>0.24661246612466126</v>
      </c>
      <c r="O92">
        <f t="shared" si="10"/>
        <v>57.407437897895313</v>
      </c>
      <c r="P92">
        <v>91</v>
      </c>
      <c r="Q92">
        <f t="shared" si="11"/>
        <v>0.24661246612466126</v>
      </c>
      <c r="T92" s="58">
        <v>66.215549999999993</v>
      </c>
      <c r="U92" s="58">
        <v>66.337483793123468</v>
      </c>
    </row>
    <row r="93" spans="5:21" x14ac:dyDescent="0.25">
      <c r="E93">
        <v>66.257100342011398</v>
      </c>
      <c r="F93">
        <v>92</v>
      </c>
      <c r="G93">
        <f t="shared" si="6"/>
        <v>0.25068119891008173</v>
      </c>
      <c r="H93">
        <v>45.927379133858267</v>
      </c>
      <c r="I93">
        <v>92</v>
      </c>
      <c r="J93">
        <f t="shared" si="7"/>
        <v>0.25205479452054796</v>
      </c>
      <c r="K93">
        <v>0.63794413459998656</v>
      </c>
      <c r="L93">
        <f t="shared" si="8"/>
        <v>66.3461899983986</v>
      </c>
      <c r="M93">
        <v>92</v>
      </c>
      <c r="N93">
        <f t="shared" si="9"/>
        <v>0.24932249322493225</v>
      </c>
      <c r="O93">
        <f t="shared" si="10"/>
        <v>57.414972113998793</v>
      </c>
      <c r="P93">
        <v>92</v>
      </c>
      <c r="Q93">
        <f t="shared" si="11"/>
        <v>0.24932249322493225</v>
      </c>
      <c r="T93" s="58">
        <v>66.257100342011398</v>
      </c>
      <c r="U93" s="58">
        <v>66.3461899983986</v>
      </c>
    </row>
    <row r="94" spans="5:21" x14ac:dyDescent="0.25">
      <c r="E94">
        <v>66.363188976377955</v>
      </c>
      <c r="F94">
        <v>93</v>
      </c>
      <c r="G94">
        <f t="shared" si="6"/>
        <v>0.25340599455040874</v>
      </c>
      <c r="H94">
        <v>45.939976377952753</v>
      </c>
      <c r="I94">
        <v>93</v>
      </c>
      <c r="J94">
        <f t="shared" si="7"/>
        <v>0.25479452054794521</v>
      </c>
      <c r="K94">
        <v>0.63803081930210148</v>
      </c>
      <c r="L94">
        <f t="shared" si="8"/>
        <v>66.35520520741855</v>
      </c>
      <c r="M94">
        <v>93</v>
      </c>
      <c r="N94">
        <f t="shared" si="9"/>
        <v>0.25203252032520324</v>
      </c>
      <c r="O94">
        <f t="shared" si="10"/>
        <v>57.422773737189132</v>
      </c>
      <c r="P94">
        <v>93</v>
      </c>
      <c r="Q94">
        <f t="shared" si="11"/>
        <v>0.25203252032520324</v>
      </c>
      <c r="T94" s="58">
        <v>66.363188976377955</v>
      </c>
      <c r="U94" s="58">
        <v>66.35520520741855</v>
      </c>
    </row>
    <row r="95" spans="5:21" x14ac:dyDescent="0.25">
      <c r="E95">
        <v>66.529807056892778</v>
      </c>
      <c r="F95">
        <v>94</v>
      </c>
      <c r="G95">
        <f t="shared" si="6"/>
        <v>0.2561307901907357</v>
      </c>
      <c r="H95">
        <v>45.964566929133859</v>
      </c>
      <c r="I95">
        <v>94</v>
      </c>
      <c r="J95">
        <f t="shared" si="7"/>
        <v>0.25753424657534246</v>
      </c>
      <c r="K95">
        <v>0.64044869322618092</v>
      </c>
      <c r="L95">
        <f t="shared" si="8"/>
        <v>66.606664095522817</v>
      </c>
      <c r="M95">
        <v>94</v>
      </c>
      <c r="N95">
        <f t="shared" si="9"/>
        <v>0.25474254742547425</v>
      </c>
      <c r="O95">
        <f t="shared" si="10"/>
        <v>57.64038239035628</v>
      </c>
      <c r="P95">
        <v>94</v>
      </c>
      <c r="Q95">
        <f t="shared" si="11"/>
        <v>0.25474254742547425</v>
      </c>
      <c r="T95" s="58">
        <v>66.529807056892778</v>
      </c>
      <c r="U95" s="58">
        <v>66.606664095522817</v>
      </c>
    </row>
    <row r="96" spans="5:21" x14ac:dyDescent="0.25">
      <c r="E96">
        <v>66.654190536105034</v>
      </c>
      <c r="F96">
        <v>95</v>
      </c>
      <c r="G96">
        <f t="shared" si="6"/>
        <v>0.25885558583106266</v>
      </c>
      <c r="H96">
        <v>46.013779527559052</v>
      </c>
      <c r="I96">
        <v>95</v>
      </c>
      <c r="J96">
        <f t="shared" si="7"/>
        <v>0.26027397260273971</v>
      </c>
      <c r="K96">
        <v>0.64101980702715189</v>
      </c>
      <c r="L96">
        <f t="shared" si="8"/>
        <v>66.666059930823792</v>
      </c>
      <c r="M96">
        <v>95</v>
      </c>
      <c r="N96">
        <f t="shared" si="9"/>
        <v>0.25745257452574527</v>
      </c>
      <c r="O96">
        <f t="shared" si="10"/>
        <v>57.691782632443669</v>
      </c>
      <c r="P96">
        <v>95</v>
      </c>
      <c r="Q96">
        <f t="shared" si="11"/>
        <v>0.25745257452574527</v>
      </c>
      <c r="T96" s="58">
        <v>66.654190536105034</v>
      </c>
      <c r="U96" s="58">
        <v>66.666059930823792</v>
      </c>
    </row>
    <row r="97" spans="5:21" x14ac:dyDescent="0.25">
      <c r="E97">
        <v>66.902194588983278</v>
      </c>
      <c r="F97">
        <v>96</v>
      </c>
      <c r="G97">
        <f t="shared" si="6"/>
        <v>0.26158038147138962</v>
      </c>
      <c r="H97">
        <v>46.106452173538486</v>
      </c>
      <c r="I97">
        <v>96</v>
      </c>
      <c r="J97">
        <f t="shared" si="7"/>
        <v>0.26301369863013696</v>
      </c>
      <c r="K97">
        <v>0.64151034461776224</v>
      </c>
      <c r="L97">
        <f t="shared" si="8"/>
        <v>66.717075840247276</v>
      </c>
      <c r="M97">
        <v>96</v>
      </c>
      <c r="N97">
        <f t="shared" si="9"/>
        <v>0.26016260162601629</v>
      </c>
      <c r="O97">
        <f t="shared" si="10"/>
        <v>57.735931015598602</v>
      </c>
      <c r="P97">
        <v>96</v>
      </c>
      <c r="Q97">
        <f t="shared" si="11"/>
        <v>0.26016260162601629</v>
      </c>
      <c r="T97" s="58">
        <v>66.902194588983278</v>
      </c>
      <c r="U97" s="58">
        <v>66.717075840247276</v>
      </c>
    </row>
    <row r="98" spans="5:21" x14ac:dyDescent="0.25">
      <c r="E98">
        <v>67.027500000000003</v>
      </c>
      <c r="F98">
        <v>97</v>
      </c>
      <c r="G98">
        <f t="shared" si="6"/>
        <v>0.26430517711171664</v>
      </c>
      <c r="H98">
        <v>46.166868074915151</v>
      </c>
      <c r="I98">
        <v>97</v>
      </c>
      <c r="J98">
        <f t="shared" si="7"/>
        <v>0.26575342465753427</v>
      </c>
      <c r="K98">
        <v>0.64291208481547868</v>
      </c>
      <c r="L98">
        <f t="shared" si="8"/>
        <v>66.862856820809782</v>
      </c>
      <c r="M98">
        <v>97</v>
      </c>
      <c r="N98">
        <f t="shared" si="9"/>
        <v>0.26287262872628725</v>
      </c>
      <c r="O98">
        <f t="shared" si="10"/>
        <v>57.862087633393081</v>
      </c>
      <c r="P98">
        <v>97</v>
      </c>
      <c r="Q98">
        <f t="shared" si="11"/>
        <v>0.26287262872628725</v>
      </c>
      <c r="T98" s="58">
        <v>67.027500000000003</v>
      </c>
      <c r="U98" s="58">
        <v>66.862856820809782</v>
      </c>
    </row>
    <row r="99" spans="5:21" x14ac:dyDescent="0.25">
      <c r="E99">
        <v>67.12598425196849</v>
      </c>
      <c r="F99">
        <v>98</v>
      </c>
      <c r="G99">
        <f t="shared" si="6"/>
        <v>0.2670299727520436</v>
      </c>
      <c r="H99">
        <v>46.235069966746494</v>
      </c>
      <c r="I99">
        <v>98</v>
      </c>
      <c r="J99">
        <f t="shared" si="7"/>
        <v>0.26849315068493151</v>
      </c>
      <c r="K99">
        <v>0.64334554690682422</v>
      </c>
      <c r="L99">
        <f t="shared" si="8"/>
        <v>66.907936878309712</v>
      </c>
      <c r="M99">
        <v>98</v>
      </c>
      <c r="N99">
        <f t="shared" si="9"/>
        <v>0.26558265582655827</v>
      </c>
      <c r="O99">
        <f t="shared" si="10"/>
        <v>57.901099221614182</v>
      </c>
      <c r="P99">
        <v>98</v>
      </c>
      <c r="Q99">
        <f t="shared" si="11"/>
        <v>0.26558265582655827</v>
      </c>
      <c r="T99" s="58">
        <v>67.12598425196849</v>
      </c>
      <c r="U99" s="58">
        <v>66.907936878309712</v>
      </c>
    </row>
    <row r="100" spans="5:21" x14ac:dyDescent="0.25">
      <c r="E100">
        <v>67.129191216251144</v>
      </c>
      <c r="F100">
        <v>99</v>
      </c>
      <c r="G100">
        <f t="shared" si="6"/>
        <v>0.26975476839237056</v>
      </c>
      <c r="H100">
        <v>46.287699090266891</v>
      </c>
      <c r="I100">
        <v>99</v>
      </c>
      <c r="J100">
        <f t="shared" si="7"/>
        <v>0.27123287671232876</v>
      </c>
      <c r="K100">
        <v>0.64417398497444422</v>
      </c>
      <c r="L100">
        <f t="shared" si="8"/>
        <v>66.994094437342198</v>
      </c>
      <c r="M100">
        <v>99</v>
      </c>
      <c r="N100">
        <f t="shared" si="9"/>
        <v>0.26829268292682928</v>
      </c>
      <c r="O100">
        <f t="shared" si="10"/>
        <v>57.97565864769998</v>
      </c>
      <c r="P100">
        <v>99</v>
      </c>
      <c r="Q100">
        <f t="shared" si="11"/>
        <v>0.26829268292682928</v>
      </c>
      <c r="T100" s="58">
        <v>67.129191216251144</v>
      </c>
      <c r="U100" s="58">
        <v>66.994094437342198</v>
      </c>
    </row>
    <row r="101" spans="5:21" x14ac:dyDescent="0.25">
      <c r="E101">
        <v>67.170025590551177</v>
      </c>
      <c r="F101">
        <v>100</v>
      </c>
      <c r="G101">
        <f t="shared" si="6"/>
        <v>0.27247956403269757</v>
      </c>
      <c r="H101">
        <v>46.407480314960623</v>
      </c>
      <c r="I101">
        <v>100</v>
      </c>
      <c r="J101">
        <f t="shared" si="7"/>
        <v>0.27397260273972601</v>
      </c>
      <c r="K101">
        <v>0.64433165225045208</v>
      </c>
      <c r="L101">
        <f t="shared" si="8"/>
        <v>67.010491834047016</v>
      </c>
      <c r="M101">
        <v>100</v>
      </c>
      <c r="N101">
        <f t="shared" si="9"/>
        <v>0.27100271002710025</v>
      </c>
      <c r="O101">
        <f t="shared" si="10"/>
        <v>57.989848702540684</v>
      </c>
      <c r="P101">
        <v>100</v>
      </c>
      <c r="Q101">
        <f t="shared" si="11"/>
        <v>0.27100271002710025</v>
      </c>
      <c r="T101" s="58">
        <v>67.170025590551177</v>
      </c>
      <c r="U101" s="58">
        <v>67.010491834047016</v>
      </c>
    </row>
    <row r="102" spans="5:21" x14ac:dyDescent="0.25">
      <c r="E102">
        <v>67.298228346456696</v>
      </c>
      <c r="F102">
        <v>101</v>
      </c>
      <c r="G102">
        <f t="shared" si="6"/>
        <v>0.27520435967302453</v>
      </c>
      <c r="H102">
        <v>46.41084920226055</v>
      </c>
      <c r="I102">
        <v>101</v>
      </c>
      <c r="J102">
        <f t="shared" si="7"/>
        <v>0.27671232876712326</v>
      </c>
      <c r="K102">
        <v>0.64574559385711094</v>
      </c>
      <c r="L102">
        <f t="shared" si="8"/>
        <v>67.157541761139541</v>
      </c>
      <c r="M102">
        <v>101</v>
      </c>
      <c r="N102">
        <f t="shared" si="9"/>
        <v>0.27371273712737126</v>
      </c>
      <c r="O102">
        <f t="shared" si="10"/>
        <v>58.117103447139982</v>
      </c>
      <c r="P102">
        <v>101</v>
      </c>
      <c r="Q102">
        <f t="shared" si="11"/>
        <v>0.27371273712737126</v>
      </c>
      <c r="T102" s="58">
        <v>67.298228346456696</v>
      </c>
      <c r="U102" s="58">
        <v>67.157541761139541</v>
      </c>
    </row>
    <row r="103" spans="5:21" x14ac:dyDescent="0.25">
      <c r="E103">
        <v>67.321292486948423</v>
      </c>
      <c r="F103">
        <v>102</v>
      </c>
      <c r="G103">
        <f t="shared" si="6"/>
        <v>0.27792915531335149</v>
      </c>
      <c r="H103">
        <v>46.454311612019502</v>
      </c>
      <c r="I103">
        <v>102</v>
      </c>
      <c r="J103">
        <f t="shared" si="7"/>
        <v>0.27945205479452057</v>
      </c>
      <c r="K103">
        <v>0.64602176880116491</v>
      </c>
      <c r="L103">
        <f t="shared" si="8"/>
        <v>67.186263955321152</v>
      </c>
      <c r="M103">
        <v>102</v>
      </c>
      <c r="N103">
        <f t="shared" si="9"/>
        <v>0.27642276422764228</v>
      </c>
      <c r="O103">
        <f t="shared" si="10"/>
        <v>58.141959192104842</v>
      </c>
      <c r="P103">
        <v>102</v>
      </c>
      <c r="Q103">
        <f t="shared" si="11"/>
        <v>0.27642276422764228</v>
      </c>
      <c r="T103" s="58">
        <v>67.321292486948423</v>
      </c>
      <c r="U103" s="58">
        <v>67.186263955321152</v>
      </c>
    </row>
    <row r="104" spans="5:21" x14ac:dyDescent="0.25">
      <c r="E104">
        <v>67.445866141732282</v>
      </c>
      <c r="F104">
        <v>103</v>
      </c>
      <c r="G104">
        <f t="shared" si="6"/>
        <v>0.28065395095367845</v>
      </c>
      <c r="H104">
        <v>46.500574256965137</v>
      </c>
      <c r="I104">
        <v>103</v>
      </c>
      <c r="J104">
        <f t="shared" si="7"/>
        <v>0.28219178082191781</v>
      </c>
      <c r="K104">
        <v>0.64651670160588337</v>
      </c>
      <c r="L104">
        <f t="shared" si="8"/>
        <v>67.23773696701187</v>
      </c>
      <c r="M104">
        <v>103</v>
      </c>
      <c r="N104">
        <f t="shared" si="9"/>
        <v>0.2791327913279133</v>
      </c>
      <c r="O104">
        <f t="shared" si="10"/>
        <v>58.186503144529503</v>
      </c>
      <c r="P104">
        <v>103</v>
      </c>
      <c r="Q104">
        <f t="shared" si="11"/>
        <v>0.2791327913279133</v>
      </c>
      <c r="T104" s="58">
        <v>67.445866141732282</v>
      </c>
      <c r="U104" s="58">
        <v>67.23773696701187</v>
      </c>
    </row>
    <row r="105" spans="5:21" x14ac:dyDescent="0.25">
      <c r="E105">
        <v>67.778915970295841</v>
      </c>
      <c r="F105">
        <v>104</v>
      </c>
      <c r="G105">
        <f t="shared" si="6"/>
        <v>0.28337874659400547</v>
      </c>
      <c r="H105">
        <v>46.653543307086615</v>
      </c>
      <c r="I105">
        <v>104</v>
      </c>
      <c r="J105">
        <f t="shared" si="7"/>
        <v>0.28493150684931506</v>
      </c>
      <c r="K105">
        <v>0.64729986093433245</v>
      </c>
      <c r="L105">
        <f t="shared" si="8"/>
        <v>67.319185537170569</v>
      </c>
      <c r="M105">
        <v>104</v>
      </c>
      <c r="N105">
        <f t="shared" si="9"/>
        <v>0.28184281842818426</v>
      </c>
      <c r="O105">
        <f t="shared" si="10"/>
        <v>58.256987484089919</v>
      </c>
      <c r="P105">
        <v>104</v>
      </c>
      <c r="Q105">
        <f t="shared" si="11"/>
        <v>0.28184281842818426</v>
      </c>
      <c r="T105" s="58">
        <v>67.778915970295841</v>
      </c>
      <c r="U105" s="58">
        <v>67.319185537170569</v>
      </c>
    </row>
    <row r="106" spans="5:21" x14ac:dyDescent="0.25">
      <c r="E106">
        <v>67.841038803218524</v>
      </c>
      <c r="F106">
        <v>105</v>
      </c>
      <c r="G106">
        <f t="shared" si="6"/>
        <v>0.28610354223433243</v>
      </c>
      <c r="H106">
        <v>46.734812632023292</v>
      </c>
      <c r="I106">
        <v>105</v>
      </c>
      <c r="J106">
        <f t="shared" si="7"/>
        <v>0.28767123287671231</v>
      </c>
      <c r="K106">
        <v>0.64792806942266601</v>
      </c>
      <c r="L106">
        <f t="shared" si="8"/>
        <v>67.384519219957269</v>
      </c>
      <c r="M106">
        <v>105</v>
      </c>
      <c r="N106">
        <f t="shared" si="9"/>
        <v>0.28455284552845528</v>
      </c>
      <c r="O106">
        <f t="shared" si="10"/>
        <v>58.313526248039942</v>
      </c>
      <c r="P106">
        <v>105</v>
      </c>
      <c r="Q106">
        <f t="shared" si="11"/>
        <v>0.28455284552845528</v>
      </c>
      <c r="T106" s="58">
        <v>67.841038803218524</v>
      </c>
      <c r="U106" s="58">
        <v>67.384519219957269</v>
      </c>
    </row>
    <row r="107" spans="5:21" x14ac:dyDescent="0.25">
      <c r="E107">
        <v>67.935279921259848</v>
      </c>
      <c r="F107">
        <v>106</v>
      </c>
      <c r="G107">
        <f t="shared" si="6"/>
        <v>0.28882833787465939</v>
      </c>
      <c r="H107">
        <v>46.759949094574331</v>
      </c>
      <c r="I107">
        <v>106</v>
      </c>
      <c r="J107">
        <f t="shared" si="7"/>
        <v>0.29041095890410956</v>
      </c>
      <c r="K107">
        <v>0.65404120370366547</v>
      </c>
      <c r="L107">
        <f t="shared" si="8"/>
        <v>68.020285185181208</v>
      </c>
      <c r="M107">
        <v>106</v>
      </c>
      <c r="N107">
        <f t="shared" si="9"/>
        <v>0.2872628726287263</v>
      </c>
      <c r="O107">
        <f t="shared" si="10"/>
        <v>58.863708333329896</v>
      </c>
      <c r="P107">
        <v>106</v>
      </c>
      <c r="Q107">
        <f t="shared" si="11"/>
        <v>0.2872628726287263</v>
      </c>
      <c r="T107" s="58">
        <v>67.935279921259848</v>
      </c>
      <c r="U107" s="58">
        <v>68.020285185181208</v>
      </c>
    </row>
    <row r="108" spans="5:21" x14ac:dyDescent="0.25">
      <c r="E108">
        <v>68.011811023622045</v>
      </c>
      <c r="F108">
        <v>107</v>
      </c>
      <c r="G108">
        <f t="shared" si="6"/>
        <v>0.29155313351498635</v>
      </c>
      <c r="H108">
        <v>46.855740309963984</v>
      </c>
      <c r="I108">
        <v>107</v>
      </c>
      <c r="J108">
        <f t="shared" si="7"/>
        <v>0.29315068493150687</v>
      </c>
      <c r="K108">
        <v>0.65465381499726061</v>
      </c>
      <c r="L108">
        <f t="shared" si="8"/>
        <v>68.083996759715106</v>
      </c>
      <c r="M108">
        <v>107</v>
      </c>
      <c r="N108">
        <f t="shared" si="9"/>
        <v>0.28997289972899731</v>
      </c>
      <c r="O108">
        <f t="shared" si="10"/>
        <v>58.918843349753452</v>
      </c>
      <c r="P108">
        <v>107</v>
      </c>
      <c r="Q108">
        <f t="shared" si="11"/>
        <v>0.28997289972899731</v>
      </c>
      <c r="T108" s="58">
        <v>68.011811023622045</v>
      </c>
      <c r="U108" s="58">
        <v>68.083996759715106</v>
      </c>
    </row>
    <row r="109" spans="5:21" x14ac:dyDescent="0.25">
      <c r="E109">
        <v>68.055821653543305</v>
      </c>
      <c r="F109">
        <v>108</v>
      </c>
      <c r="G109">
        <f t="shared" si="6"/>
        <v>0.29427792915531337</v>
      </c>
      <c r="H109">
        <v>47.273388488938885</v>
      </c>
      <c r="I109">
        <v>108</v>
      </c>
      <c r="J109">
        <f t="shared" si="7"/>
        <v>0.29589041095890412</v>
      </c>
      <c r="K109">
        <v>0.65486711160576039</v>
      </c>
      <c r="L109">
        <f t="shared" si="8"/>
        <v>68.106179606999078</v>
      </c>
      <c r="M109">
        <v>108</v>
      </c>
      <c r="N109">
        <f t="shared" si="9"/>
        <v>0.29268292682926828</v>
      </c>
      <c r="O109">
        <f t="shared" si="10"/>
        <v>58.938040044518438</v>
      </c>
      <c r="P109">
        <v>108</v>
      </c>
      <c r="Q109">
        <f t="shared" si="11"/>
        <v>0.29268292682926828</v>
      </c>
      <c r="T109" s="58">
        <v>68.055821653543305</v>
      </c>
      <c r="U109" s="58">
        <v>68.106179606999078</v>
      </c>
    </row>
    <row r="110" spans="5:21" x14ac:dyDescent="0.25">
      <c r="E110">
        <v>68.20866141732283</v>
      </c>
      <c r="F110">
        <v>109</v>
      </c>
      <c r="G110">
        <f t="shared" si="6"/>
        <v>0.29700272479564033</v>
      </c>
      <c r="H110">
        <v>47.405815466816641</v>
      </c>
      <c r="I110">
        <v>109</v>
      </c>
      <c r="J110">
        <f t="shared" si="7"/>
        <v>0.29863013698630136</v>
      </c>
      <c r="K110">
        <v>0.65662288025431992</v>
      </c>
      <c r="L110">
        <f t="shared" si="8"/>
        <v>68.288779546449277</v>
      </c>
      <c r="M110">
        <v>109</v>
      </c>
      <c r="N110">
        <f t="shared" si="9"/>
        <v>0.29539295392953929</v>
      </c>
      <c r="O110">
        <f t="shared" si="10"/>
        <v>59.09605922288879</v>
      </c>
      <c r="P110">
        <v>109</v>
      </c>
      <c r="Q110">
        <f t="shared" si="11"/>
        <v>0.29539295392953929</v>
      </c>
      <c r="T110" s="58">
        <v>68.20866141732283</v>
      </c>
      <c r="U110" s="58">
        <v>68.288779546449277</v>
      </c>
    </row>
    <row r="111" spans="5:21" x14ac:dyDescent="0.25">
      <c r="E111">
        <v>68.298577828701383</v>
      </c>
      <c r="F111">
        <v>110</v>
      </c>
      <c r="G111">
        <f t="shared" si="6"/>
        <v>0.29972752043596729</v>
      </c>
      <c r="H111">
        <v>47.563976377952748</v>
      </c>
      <c r="I111">
        <v>110</v>
      </c>
      <c r="J111">
        <f t="shared" si="7"/>
        <v>0.30136986301369861</v>
      </c>
      <c r="K111">
        <v>0.65685782925015745</v>
      </c>
      <c r="L111">
        <f t="shared" si="8"/>
        <v>68.313214242016372</v>
      </c>
      <c r="M111">
        <v>110</v>
      </c>
      <c r="N111">
        <f t="shared" si="9"/>
        <v>0.29810298102981031</v>
      </c>
      <c r="O111">
        <f t="shared" si="10"/>
        <v>59.117204632514174</v>
      </c>
      <c r="P111">
        <v>110</v>
      </c>
      <c r="Q111">
        <f t="shared" si="11"/>
        <v>0.29810298102981031</v>
      </c>
      <c r="T111" s="58">
        <v>68.298577828701383</v>
      </c>
      <c r="U111" s="58">
        <v>68.313214242016372</v>
      </c>
    </row>
    <row r="112" spans="5:21" x14ac:dyDescent="0.25">
      <c r="E112">
        <v>68.37573267716536</v>
      </c>
      <c r="F112">
        <v>111</v>
      </c>
      <c r="G112">
        <f t="shared" si="6"/>
        <v>0.3024523160762943</v>
      </c>
      <c r="H112">
        <v>47.711614173228341</v>
      </c>
      <c r="I112">
        <v>111</v>
      </c>
      <c r="J112">
        <f t="shared" si="7"/>
        <v>0.30410958904109592</v>
      </c>
      <c r="K112">
        <v>0.65797764461608299</v>
      </c>
      <c r="L112">
        <f t="shared" si="8"/>
        <v>68.429675040072624</v>
      </c>
      <c r="M112">
        <v>111</v>
      </c>
      <c r="N112">
        <f t="shared" si="9"/>
        <v>0.30081300813008133</v>
      </c>
      <c r="O112">
        <f t="shared" si="10"/>
        <v>59.217988015447467</v>
      </c>
      <c r="P112">
        <v>111</v>
      </c>
      <c r="Q112">
        <f t="shared" si="11"/>
        <v>0.30081300813008133</v>
      </c>
      <c r="T112" s="58">
        <v>68.37573267716536</v>
      </c>
      <c r="U112" s="58">
        <v>68.429675040072624</v>
      </c>
    </row>
    <row r="113" spans="5:21" x14ac:dyDescent="0.25">
      <c r="E113">
        <v>68.390488188976377</v>
      </c>
      <c r="F113">
        <v>112</v>
      </c>
      <c r="G113">
        <f t="shared" si="6"/>
        <v>0.30517711171662126</v>
      </c>
      <c r="H113">
        <v>47.807371230551873</v>
      </c>
      <c r="I113">
        <v>112</v>
      </c>
      <c r="J113">
        <f t="shared" si="7"/>
        <v>0.30684931506849317</v>
      </c>
      <c r="K113">
        <v>0.65819290477035952</v>
      </c>
      <c r="L113">
        <f t="shared" si="8"/>
        <v>68.452062096117388</v>
      </c>
      <c r="M113">
        <v>112</v>
      </c>
      <c r="N113">
        <f t="shared" si="9"/>
        <v>0.30352303523035229</v>
      </c>
      <c r="O113">
        <f t="shared" si="10"/>
        <v>59.23736142933236</v>
      </c>
      <c r="P113">
        <v>112</v>
      </c>
      <c r="Q113">
        <f t="shared" si="11"/>
        <v>0.30352303523035229</v>
      </c>
      <c r="T113" s="58">
        <v>68.390488188976377</v>
      </c>
      <c r="U113" s="58">
        <v>68.452062096117388</v>
      </c>
    </row>
    <row r="114" spans="5:21" x14ac:dyDescent="0.25">
      <c r="E114">
        <v>68.625390354330705</v>
      </c>
      <c r="F114">
        <v>113</v>
      </c>
      <c r="G114">
        <f t="shared" si="6"/>
        <v>0.30790190735694822</v>
      </c>
      <c r="H114">
        <v>47.834645669291341</v>
      </c>
      <c r="I114">
        <v>113</v>
      </c>
      <c r="J114">
        <f t="shared" si="7"/>
        <v>0.30958904109589042</v>
      </c>
      <c r="K114">
        <v>0.6591698598754131</v>
      </c>
      <c r="L114">
        <f t="shared" si="8"/>
        <v>68.553665427042958</v>
      </c>
      <c r="M114">
        <v>113</v>
      </c>
      <c r="N114">
        <f t="shared" si="9"/>
        <v>0.30623306233062331</v>
      </c>
      <c r="O114">
        <f t="shared" si="10"/>
        <v>59.325287388787181</v>
      </c>
      <c r="P114">
        <v>113</v>
      </c>
      <c r="Q114">
        <f t="shared" si="11"/>
        <v>0.30623306233062331</v>
      </c>
      <c r="T114" s="58">
        <v>68.625390354330705</v>
      </c>
      <c r="U114" s="58">
        <v>68.553665427042958</v>
      </c>
    </row>
    <row r="115" spans="5:21" x14ac:dyDescent="0.25">
      <c r="E115">
        <v>68.7007874015748</v>
      </c>
      <c r="F115">
        <v>114</v>
      </c>
      <c r="G115">
        <f t="shared" si="6"/>
        <v>0.31062670299727518</v>
      </c>
      <c r="H115">
        <v>48.031496062992126</v>
      </c>
      <c r="I115">
        <v>114</v>
      </c>
      <c r="J115">
        <f t="shared" si="7"/>
        <v>0.31232876712328766</v>
      </c>
      <c r="K115">
        <v>0.66001607843799404</v>
      </c>
      <c r="L115">
        <f t="shared" si="8"/>
        <v>68.641672157551383</v>
      </c>
      <c r="M115">
        <v>114</v>
      </c>
      <c r="N115">
        <f t="shared" si="9"/>
        <v>0.30894308943089432</v>
      </c>
      <c r="O115">
        <f t="shared" si="10"/>
        <v>59.401447059419461</v>
      </c>
      <c r="P115">
        <v>114</v>
      </c>
      <c r="Q115">
        <f t="shared" si="11"/>
        <v>0.30894308943089432</v>
      </c>
      <c r="T115" s="58">
        <v>68.7007874015748</v>
      </c>
      <c r="U115" s="58">
        <v>68.641672157551383</v>
      </c>
    </row>
    <row r="116" spans="5:21" x14ac:dyDescent="0.25">
      <c r="E116">
        <v>68.774606299212593</v>
      </c>
      <c r="F116">
        <v>115</v>
      </c>
      <c r="G116">
        <f t="shared" si="6"/>
        <v>0.3133514986376022</v>
      </c>
      <c r="H116">
        <v>48.056102362204719</v>
      </c>
      <c r="I116">
        <v>115</v>
      </c>
      <c r="J116">
        <f t="shared" si="7"/>
        <v>0.31506849315068491</v>
      </c>
      <c r="K116">
        <v>0.66008260240738703</v>
      </c>
      <c r="L116">
        <f t="shared" si="8"/>
        <v>68.648590650368249</v>
      </c>
      <c r="M116">
        <v>115</v>
      </c>
      <c r="N116">
        <f t="shared" si="9"/>
        <v>0.31165311653116529</v>
      </c>
      <c r="O116">
        <f t="shared" si="10"/>
        <v>59.407434216664832</v>
      </c>
      <c r="P116">
        <v>115</v>
      </c>
      <c r="Q116">
        <f t="shared" si="11"/>
        <v>0.31165311653116529</v>
      </c>
      <c r="T116" s="58">
        <v>68.774606299212593</v>
      </c>
      <c r="U116" s="58">
        <v>68.648590650368249</v>
      </c>
    </row>
    <row r="117" spans="5:21" x14ac:dyDescent="0.25">
      <c r="E117">
        <v>68.799206692913387</v>
      </c>
      <c r="F117">
        <v>116</v>
      </c>
      <c r="G117">
        <f t="shared" si="6"/>
        <v>0.31607629427792916</v>
      </c>
      <c r="H117">
        <v>48.154527559055119</v>
      </c>
      <c r="I117">
        <v>116</v>
      </c>
      <c r="J117">
        <f t="shared" si="7"/>
        <v>0.31780821917808222</v>
      </c>
      <c r="K117">
        <v>0.66180335483522101</v>
      </c>
      <c r="L117">
        <f t="shared" si="8"/>
        <v>68.827548902862986</v>
      </c>
      <c r="M117">
        <v>116</v>
      </c>
      <c r="N117">
        <f t="shared" si="9"/>
        <v>0.3143631436314363</v>
      </c>
      <c r="O117">
        <f t="shared" si="10"/>
        <v>59.562301935169891</v>
      </c>
      <c r="P117">
        <v>116</v>
      </c>
      <c r="Q117">
        <f t="shared" si="11"/>
        <v>0.3143631436314363</v>
      </c>
      <c r="T117" s="58">
        <v>68.799206692913387</v>
      </c>
      <c r="U117" s="58">
        <v>68.827548902862986</v>
      </c>
    </row>
    <row r="118" spans="5:21" x14ac:dyDescent="0.25">
      <c r="E118">
        <v>68.7992125984252</v>
      </c>
      <c r="F118">
        <v>117</v>
      </c>
      <c r="G118">
        <f t="shared" si="6"/>
        <v>0.31880108991825612</v>
      </c>
      <c r="H118">
        <v>48.223546152587055</v>
      </c>
      <c r="I118">
        <v>117</v>
      </c>
      <c r="J118">
        <f t="shared" si="7"/>
        <v>0.32054794520547947</v>
      </c>
      <c r="K118">
        <v>0.661928652476933</v>
      </c>
      <c r="L118">
        <f t="shared" si="8"/>
        <v>68.840579857601028</v>
      </c>
      <c r="M118">
        <v>117</v>
      </c>
      <c r="N118">
        <f t="shared" si="9"/>
        <v>0.31707317073170732</v>
      </c>
      <c r="O118">
        <f t="shared" si="10"/>
        <v>59.573578722923969</v>
      </c>
      <c r="P118">
        <v>117</v>
      </c>
      <c r="Q118">
        <f t="shared" si="11"/>
        <v>0.31707317073170732</v>
      </c>
      <c r="T118" s="58">
        <v>68.7992125984252</v>
      </c>
      <c r="U118" s="58">
        <v>68.840579857601028</v>
      </c>
    </row>
    <row r="119" spans="5:21" x14ac:dyDescent="0.25">
      <c r="E119">
        <v>68.833426771653535</v>
      </c>
      <c r="F119">
        <v>118</v>
      </c>
      <c r="G119">
        <f t="shared" si="6"/>
        <v>0.32152588555858308</v>
      </c>
      <c r="H119">
        <v>48.481553543307093</v>
      </c>
      <c r="I119">
        <v>118</v>
      </c>
      <c r="J119">
        <f t="shared" si="7"/>
        <v>0.32328767123287672</v>
      </c>
      <c r="K119">
        <v>0.66204780406408048</v>
      </c>
      <c r="L119">
        <f t="shared" si="8"/>
        <v>68.85297162266437</v>
      </c>
      <c r="M119">
        <v>118</v>
      </c>
      <c r="N119">
        <f t="shared" si="9"/>
        <v>0.31978319783197834</v>
      </c>
      <c r="O119">
        <f t="shared" si="10"/>
        <v>59.584302365767243</v>
      </c>
      <c r="P119">
        <v>118</v>
      </c>
      <c r="Q119">
        <f t="shared" si="11"/>
        <v>0.31978319783197834</v>
      </c>
      <c r="T119" s="58">
        <v>68.833426771653535</v>
      </c>
      <c r="U119" s="58">
        <v>68.85297162266437</v>
      </c>
    </row>
    <row r="120" spans="5:21" x14ac:dyDescent="0.25">
      <c r="E120">
        <v>68.894917322834644</v>
      </c>
      <c r="F120">
        <v>119</v>
      </c>
      <c r="G120">
        <f t="shared" si="6"/>
        <v>0.3242506811989101</v>
      </c>
      <c r="H120">
        <v>48.695866141732274</v>
      </c>
      <c r="I120">
        <v>119</v>
      </c>
      <c r="J120">
        <f t="shared" si="7"/>
        <v>0.32602739726027397</v>
      </c>
      <c r="K120">
        <v>0.66310955913651715</v>
      </c>
      <c r="L120">
        <f t="shared" si="8"/>
        <v>68.963394150197786</v>
      </c>
      <c r="M120">
        <v>119</v>
      </c>
      <c r="N120">
        <f t="shared" si="9"/>
        <v>0.3224932249322493</v>
      </c>
      <c r="O120">
        <f t="shared" si="10"/>
        <v>59.679860322286544</v>
      </c>
      <c r="P120">
        <v>119</v>
      </c>
      <c r="Q120">
        <f t="shared" si="11"/>
        <v>0.3224932249322493</v>
      </c>
      <c r="T120" s="58">
        <v>68.894917322834644</v>
      </c>
      <c r="U120" s="58">
        <v>68.963394150197786</v>
      </c>
    </row>
    <row r="121" spans="5:21" x14ac:dyDescent="0.25">
      <c r="E121">
        <v>69.000766141732285</v>
      </c>
      <c r="F121">
        <v>120</v>
      </c>
      <c r="G121">
        <f t="shared" si="6"/>
        <v>0.32697547683923706</v>
      </c>
      <c r="H121">
        <v>48.813755905511812</v>
      </c>
      <c r="I121">
        <v>120</v>
      </c>
      <c r="J121">
        <f t="shared" si="7"/>
        <v>0.32876712328767121</v>
      </c>
      <c r="K121">
        <v>0.66379195973012972</v>
      </c>
      <c r="L121">
        <f t="shared" si="8"/>
        <v>69.034363811933488</v>
      </c>
      <c r="M121">
        <v>120</v>
      </c>
      <c r="N121">
        <f t="shared" si="9"/>
        <v>0.32520325203252032</v>
      </c>
      <c r="O121">
        <f t="shared" si="10"/>
        <v>59.741276375711678</v>
      </c>
      <c r="P121">
        <v>120</v>
      </c>
      <c r="Q121">
        <f t="shared" si="11"/>
        <v>0.32520325203252032</v>
      </c>
      <c r="T121" s="58">
        <v>69.000766141732285</v>
      </c>
      <c r="U121" s="58">
        <v>69.034363811933488</v>
      </c>
    </row>
    <row r="122" spans="5:21" x14ac:dyDescent="0.25">
      <c r="E122">
        <v>69.020669291338578</v>
      </c>
      <c r="F122">
        <v>121</v>
      </c>
      <c r="G122">
        <f t="shared" si="6"/>
        <v>0.32970027247956402</v>
      </c>
      <c r="H122">
        <v>48.943676916383801</v>
      </c>
      <c r="I122">
        <v>121</v>
      </c>
      <c r="J122">
        <f t="shared" si="7"/>
        <v>0.33150684931506852</v>
      </c>
      <c r="K122">
        <v>0.66750397793564042</v>
      </c>
      <c r="L122">
        <f t="shared" si="8"/>
        <v>69.420413705306601</v>
      </c>
      <c r="M122">
        <v>121</v>
      </c>
      <c r="N122">
        <f t="shared" si="9"/>
        <v>0.32791327913279134</v>
      </c>
      <c r="O122">
        <f t="shared" si="10"/>
        <v>60.075358014207637</v>
      </c>
      <c r="P122">
        <v>121</v>
      </c>
      <c r="Q122">
        <f t="shared" si="11"/>
        <v>0.32791327913279134</v>
      </c>
      <c r="T122" s="58">
        <v>69.020669291338578</v>
      </c>
      <c r="U122" s="58">
        <v>69.420413705306601</v>
      </c>
    </row>
    <row r="123" spans="5:21" x14ac:dyDescent="0.25">
      <c r="E123">
        <v>69.192496814211125</v>
      </c>
      <c r="F123">
        <v>122</v>
      </c>
      <c r="G123">
        <f t="shared" si="6"/>
        <v>0.33242506811989103</v>
      </c>
      <c r="H123">
        <v>49.089566929133859</v>
      </c>
      <c r="I123">
        <v>122</v>
      </c>
      <c r="J123">
        <f t="shared" si="7"/>
        <v>0.33424657534246577</v>
      </c>
      <c r="K123">
        <v>0.67104135476484206</v>
      </c>
      <c r="L123">
        <f t="shared" si="8"/>
        <v>69.788300895543571</v>
      </c>
      <c r="M123">
        <v>122</v>
      </c>
      <c r="N123">
        <f t="shared" si="9"/>
        <v>0.33062330623306235</v>
      </c>
      <c r="O123">
        <f t="shared" si="10"/>
        <v>60.393721928835788</v>
      </c>
      <c r="P123">
        <v>122</v>
      </c>
      <c r="Q123">
        <f t="shared" si="11"/>
        <v>0.33062330623306235</v>
      </c>
      <c r="T123" s="58">
        <v>69.192496814211125</v>
      </c>
      <c r="U123" s="58">
        <v>69.788300895543571</v>
      </c>
    </row>
    <row r="124" spans="5:21" x14ac:dyDescent="0.25">
      <c r="E124">
        <v>69.350139370078736</v>
      </c>
      <c r="F124">
        <v>123</v>
      </c>
      <c r="G124">
        <f t="shared" si="6"/>
        <v>0.33514986376021799</v>
      </c>
      <c r="H124">
        <v>49.114173228346452</v>
      </c>
      <c r="I124">
        <v>123</v>
      </c>
      <c r="J124">
        <f t="shared" si="7"/>
        <v>0.33698630136986302</v>
      </c>
      <c r="K124">
        <v>0.67106270273294799</v>
      </c>
      <c r="L124">
        <f t="shared" si="8"/>
        <v>69.790521084226597</v>
      </c>
      <c r="M124">
        <v>123</v>
      </c>
      <c r="N124">
        <f t="shared" si="9"/>
        <v>0.33333333333333331</v>
      </c>
      <c r="O124">
        <f t="shared" si="10"/>
        <v>60.395643245965317</v>
      </c>
      <c r="P124">
        <v>123</v>
      </c>
      <c r="Q124">
        <f t="shared" si="11"/>
        <v>0.33333333333333331</v>
      </c>
      <c r="T124" s="58">
        <v>69.350139370078736</v>
      </c>
      <c r="U124" s="58">
        <v>69.790521084226597</v>
      </c>
    </row>
    <row r="125" spans="5:21" x14ac:dyDescent="0.25">
      <c r="E125">
        <v>69.359964960629924</v>
      </c>
      <c r="F125">
        <v>124</v>
      </c>
      <c r="G125">
        <f t="shared" si="6"/>
        <v>0.33787465940054495</v>
      </c>
      <c r="H125">
        <v>49.163385826771652</v>
      </c>
      <c r="I125">
        <v>124</v>
      </c>
      <c r="J125">
        <f t="shared" si="7"/>
        <v>0.33972602739726027</v>
      </c>
      <c r="K125">
        <v>0.67144138602208514</v>
      </c>
      <c r="L125">
        <f t="shared" si="8"/>
        <v>69.829904146296855</v>
      </c>
      <c r="M125">
        <v>124</v>
      </c>
      <c r="N125">
        <f t="shared" si="9"/>
        <v>0.33604336043360433</v>
      </c>
      <c r="O125">
        <f t="shared" si="10"/>
        <v>60.429724741987663</v>
      </c>
      <c r="P125">
        <v>124</v>
      </c>
      <c r="Q125">
        <f t="shared" si="11"/>
        <v>0.33604336043360433</v>
      </c>
      <c r="T125" s="58">
        <v>69.359964960629924</v>
      </c>
      <c r="U125" s="58">
        <v>69.829904146296855</v>
      </c>
    </row>
    <row r="126" spans="5:21" x14ac:dyDescent="0.25">
      <c r="E126">
        <v>69.463369666948083</v>
      </c>
      <c r="F126">
        <v>125</v>
      </c>
      <c r="G126">
        <f t="shared" si="6"/>
        <v>0.34059945504087191</v>
      </c>
      <c r="H126">
        <v>49.163388287401574</v>
      </c>
      <c r="I126">
        <v>125</v>
      </c>
      <c r="J126">
        <f t="shared" si="7"/>
        <v>0.34246575342465752</v>
      </c>
      <c r="K126">
        <v>0.67300526804132166</v>
      </c>
      <c r="L126">
        <f t="shared" si="8"/>
        <v>69.992547876297451</v>
      </c>
      <c r="M126">
        <v>125</v>
      </c>
      <c r="N126">
        <f t="shared" si="9"/>
        <v>0.33875338753387535</v>
      </c>
      <c r="O126">
        <f t="shared" si="10"/>
        <v>60.570474123718952</v>
      </c>
      <c r="P126">
        <v>125</v>
      </c>
      <c r="Q126">
        <f t="shared" si="11"/>
        <v>0.33875338753387535</v>
      </c>
      <c r="T126" s="58">
        <v>69.463369666948083</v>
      </c>
      <c r="U126" s="58">
        <v>69.992547876297451</v>
      </c>
    </row>
    <row r="127" spans="5:21" x14ac:dyDescent="0.25">
      <c r="E127">
        <v>69.657727559055118</v>
      </c>
      <c r="F127">
        <v>126</v>
      </c>
      <c r="G127">
        <f t="shared" si="6"/>
        <v>0.34332425068119893</v>
      </c>
      <c r="H127">
        <v>49.23720226377953</v>
      </c>
      <c r="I127">
        <v>126</v>
      </c>
      <c r="J127">
        <f t="shared" si="7"/>
        <v>0.34520547945205482</v>
      </c>
      <c r="K127">
        <v>0.67311791245000052</v>
      </c>
      <c r="L127">
        <f t="shared" si="8"/>
        <v>70.00426289480005</v>
      </c>
      <c r="M127">
        <v>126</v>
      </c>
      <c r="N127">
        <f t="shared" si="9"/>
        <v>0.34146341463414637</v>
      </c>
      <c r="O127">
        <f t="shared" si="10"/>
        <v>60.580612120500049</v>
      </c>
      <c r="P127">
        <v>126</v>
      </c>
      <c r="Q127">
        <f t="shared" si="11"/>
        <v>0.34146341463414637</v>
      </c>
      <c r="T127" s="58">
        <v>69.657727559055118</v>
      </c>
      <c r="U127" s="58">
        <v>70.00426289480005</v>
      </c>
    </row>
    <row r="128" spans="5:21" x14ac:dyDescent="0.25">
      <c r="E128">
        <v>69.660433070866134</v>
      </c>
      <c r="F128">
        <v>127</v>
      </c>
      <c r="G128">
        <f t="shared" si="6"/>
        <v>0.34604904632152589</v>
      </c>
      <c r="H128">
        <v>49.311021161417322</v>
      </c>
      <c r="I128">
        <v>127</v>
      </c>
      <c r="J128">
        <f t="shared" si="7"/>
        <v>0.34794520547945207</v>
      </c>
      <c r="K128">
        <v>0.67316972328650171</v>
      </c>
      <c r="L128">
        <f t="shared" si="8"/>
        <v>70.009651221796176</v>
      </c>
      <c r="M128">
        <v>127</v>
      </c>
      <c r="N128">
        <f t="shared" si="9"/>
        <v>0.34417344173441733</v>
      </c>
      <c r="O128">
        <f t="shared" si="10"/>
        <v>60.585275095785157</v>
      </c>
      <c r="P128">
        <v>127</v>
      </c>
      <c r="Q128">
        <f t="shared" si="11"/>
        <v>0.34417344173441733</v>
      </c>
      <c r="T128" s="58">
        <v>69.660433070866134</v>
      </c>
      <c r="U128" s="58">
        <v>70.009651221796176</v>
      </c>
    </row>
    <row r="129" spans="5:21" x14ac:dyDescent="0.25">
      <c r="E129">
        <v>69.734251968503941</v>
      </c>
      <c r="F129">
        <v>128</v>
      </c>
      <c r="G129">
        <f t="shared" si="6"/>
        <v>0.34877384196185285</v>
      </c>
      <c r="H129">
        <v>49.458663877952752</v>
      </c>
      <c r="I129">
        <v>128</v>
      </c>
      <c r="J129">
        <f t="shared" si="7"/>
        <v>0.35068493150684932</v>
      </c>
      <c r="K129">
        <v>0.67494547498205393</v>
      </c>
      <c r="L129">
        <f t="shared" si="8"/>
        <v>70.194329398133604</v>
      </c>
      <c r="M129">
        <v>128</v>
      </c>
      <c r="N129">
        <f t="shared" si="9"/>
        <v>0.34688346883468835</v>
      </c>
      <c r="O129">
        <f t="shared" si="10"/>
        <v>60.745092748384856</v>
      </c>
      <c r="P129">
        <v>128</v>
      </c>
      <c r="Q129">
        <f t="shared" si="11"/>
        <v>0.34688346883468835</v>
      </c>
      <c r="T129" s="58">
        <v>69.734251968503941</v>
      </c>
      <c r="U129" s="58">
        <v>70.194329398133604</v>
      </c>
    </row>
    <row r="130" spans="5:21" x14ac:dyDescent="0.25">
      <c r="E130">
        <v>69.758858267716533</v>
      </c>
      <c r="F130">
        <v>129</v>
      </c>
      <c r="G130">
        <f t="shared" si="6"/>
        <v>0.35149863760217986</v>
      </c>
      <c r="H130">
        <v>49.50787401574803</v>
      </c>
      <c r="I130">
        <v>129</v>
      </c>
      <c r="J130">
        <f t="shared" si="7"/>
        <v>0.35342465753424657</v>
      </c>
      <c r="K130">
        <v>0.67519739385808031</v>
      </c>
      <c r="L130">
        <f t="shared" si="8"/>
        <v>70.220528961240348</v>
      </c>
      <c r="M130">
        <v>129</v>
      </c>
      <c r="N130">
        <f t="shared" si="9"/>
        <v>0.34959349593495936</v>
      </c>
      <c r="O130">
        <f t="shared" si="10"/>
        <v>60.767765447227227</v>
      </c>
      <c r="P130">
        <v>129</v>
      </c>
      <c r="Q130">
        <f t="shared" si="11"/>
        <v>0.34959349593495936</v>
      </c>
      <c r="T130" s="58">
        <v>69.758858267716533</v>
      </c>
      <c r="U130" s="58">
        <v>70.220528961240348</v>
      </c>
    </row>
    <row r="131" spans="5:21" x14ac:dyDescent="0.25">
      <c r="E131">
        <v>69.839087250814103</v>
      </c>
      <c r="F131">
        <v>130</v>
      </c>
      <c r="G131">
        <f t="shared" ref="G131:G194" si="12">F131/367</f>
        <v>0.35422343324250682</v>
      </c>
      <c r="H131">
        <v>49.52472769517049</v>
      </c>
      <c r="I131">
        <v>130</v>
      </c>
      <c r="J131">
        <f t="shared" ref="J131:J194" si="13">I131/365</f>
        <v>0.35616438356164382</v>
      </c>
      <c r="K131">
        <v>0.67578952227113354</v>
      </c>
      <c r="L131">
        <f t="shared" ref="L131:L194" si="14">104*K131</f>
        <v>70.282110316197887</v>
      </c>
      <c r="M131">
        <v>130</v>
      </c>
      <c r="N131">
        <f t="shared" ref="N131:N194" si="15">M131/369</f>
        <v>0.35230352303523033</v>
      </c>
      <c r="O131">
        <f t="shared" ref="O131:O194" si="16">90*K131</f>
        <v>60.821057004402022</v>
      </c>
      <c r="P131">
        <v>130</v>
      </c>
      <c r="Q131">
        <f t="shared" ref="Q131:Q194" si="17">P131/369</f>
        <v>0.35230352303523033</v>
      </c>
      <c r="T131" s="58">
        <v>69.839087250814103</v>
      </c>
      <c r="U131" s="58">
        <v>70.282110316197887</v>
      </c>
    </row>
    <row r="132" spans="5:21" x14ac:dyDescent="0.25">
      <c r="E132">
        <v>70.112956692913386</v>
      </c>
      <c r="F132">
        <v>131</v>
      </c>
      <c r="G132">
        <f t="shared" si="12"/>
        <v>0.35694822888283378</v>
      </c>
      <c r="H132">
        <v>49.53248031496063</v>
      </c>
      <c r="I132">
        <v>131</v>
      </c>
      <c r="J132">
        <f t="shared" si="13"/>
        <v>0.35890410958904112</v>
      </c>
      <c r="K132">
        <v>0.67614615956654389</v>
      </c>
      <c r="L132">
        <f t="shared" si="14"/>
        <v>70.319200594920559</v>
      </c>
      <c r="M132">
        <v>131</v>
      </c>
      <c r="N132">
        <f t="shared" si="15"/>
        <v>0.35501355013550134</v>
      </c>
      <c r="O132">
        <f t="shared" si="16"/>
        <v>60.853154360988952</v>
      </c>
      <c r="P132">
        <v>131</v>
      </c>
      <c r="Q132">
        <f t="shared" si="17"/>
        <v>0.35501355013550134</v>
      </c>
      <c r="T132" s="58">
        <v>70.112956692913386</v>
      </c>
      <c r="U132" s="58">
        <v>70.319200594920559</v>
      </c>
    </row>
    <row r="133" spans="5:21" x14ac:dyDescent="0.25">
      <c r="E133">
        <v>70.226377952755897</v>
      </c>
      <c r="F133">
        <v>132</v>
      </c>
      <c r="G133">
        <f t="shared" si="12"/>
        <v>0.35967302452316074</v>
      </c>
      <c r="H133">
        <v>49.62328779527558</v>
      </c>
      <c r="I133">
        <v>132</v>
      </c>
      <c r="J133">
        <f t="shared" si="13"/>
        <v>0.36164383561643837</v>
      </c>
      <c r="K133">
        <v>0.67737311716129867</v>
      </c>
      <c r="L133">
        <f t="shared" si="14"/>
        <v>70.446804184775061</v>
      </c>
      <c r="M133">
        <v>132</v>
      </c>
      <c r="N133">
        <f t="shared" si="15"/>
        <v>0.35772357723577236</v>
      </c>
      <c r="O133">
        <f t="shared" si="16"/>
        <v>60.96358054451688</v>
      </c>
      <c r="P133">
        <v>132</v>
      </c>
      <c r="Q133">
        <f t="shared" si="17"/>
        <v>0.35772357723577236</v>
      </c>
      <c r="T133" s="58">
        <v>70.226377952755897</v>
      </c>
      <c r="U133" s="58">
        <v>70.446804184775061</v>
      </c>
    </row>
    <row r="134" spans="5:21" x14ac:dyDescent="0.25">
      <c r="E134">
        <v>70.423228346456696</v>
      </c>
      <c r="F134">
        <v>133</v>
      </c>
      <c r="G134">
        <f t="shared" si="12"/>
        <v>0.36239782016348776</v>
      </c>
      <c r="H134">
        <v>49.630905511811015</v>
      </c>
      <c r="I134">
        <v>133</v>
      </c>
      <c r="J134">
        <f t="shared" si="13"/>
        <v>0.36438356164383562</v>
      </c>
      <c r="K134">
        <v>0.67744654436455309</v>
      </c>
      <c r="L134">
        <f t="shared" si="14"/>
        <v>70.454440613913519</v>
      </c>
      <c r="M134">
        <v>133</v>
      </c>
      <c r="N134">
        <f t="shared" si="15"/>
        <v>0.36043360433604338</v>
      </c>
      <c r="O134">
        <f t="shared" si="16"/>
        <v>60.970188992809781</v>
      </c>
      <c r="P134">
        <v>133</v>
      </c>
      <c r="Q134">
        <f t="shared" si="17"/>
        <v>0.36043360433604338</v>
      </c>
      <c r="T134" s="58">
        <v>70.423228346456696</v>
      </c>
      <c r="U134" s="58">
        <v>70.454440613913519</v>
      </c>
    </row>
    <row r="135" spans="5:21" x14ac:dyDescent="0.25">
      <c r="E135">
        <v>70.516457874015742</v>
      </c>
      <c r="F135">
        <v>134</v>
      </c>
      <c r="G135">
        <f t="shared" si="12"/>
        <v>0.36512261580381472</v>
      </c>
      <c r="H135">
        <v>49.729330708661415</v>
      </c>
      <c r="I135">
        <v>134</v>
      </c>
      <c r="J135">
        <f t="shared" si="13"/>
        <v>0.36712328767123287</v>
      </c>
      <c r="K135">
        <v>0.67828026061725299</v>
      </c>
      <c r="L135">
        <f t="shared" si="14"/>
        <v>70.541147104194309</v>
      </c>
      <c r="M135">
        <v>134</v>
      </c>
      <c r="N135">
        <f t="shared" si="15"/>
        <v>0.36314363143631434</v>
      </c>
      <c r="O135">
        <f t="shared" si="16"/>
        <v>61.045223455552772</v>
      </c>
      <c r="P135">
        <v>134</v>
      </c>
      <c r="Q135">
        <f t="shared" si="17"/>
        <v>0.36314363143631434</v>
      </c>
      <c r="T135" s="58">
        <v>70.516457874015742</v>
      </c>
      <c r="U135" s="58">
        <v>70.541147104194309</v>
      </c>
    </row>
    <row r="136" spans="5:21" x14ac:dyDescent="0.25">
      <c r="E136">
        <v>70.546259842519675</v>
      </c>
      <c r="F136">
        <v>135</v>
      </c>
      <c r="G136">
        <f t="shared" si="12"/>
        <v>0.36784741144414168</v>
      </c>
      <c r="H136">
        <v>49.852144881889757</v>
      </c>
      <c r="I136">
        <v>135</v>
      </c>
      <c r="J136">
        <f t="shared" si="13"/>
        <v>0.36986301369863012</v>
      </c>
      <c r="K136">
        <v>0.67846464493395642</v>
      </c>
      <c r="L136">
        <f t="shared" si="14"/>
        <v>70.560323073131471</v>
      </c>
      <c r="M136">
        <v>135</v>
      </c>
      <c r="N136">
        <f t="shared" si="15"/>
        <v>0.36585365853658536</v>
      </c>
      <c r="O136">
        <f t="shared" si="16"/>
        <v>61.061818044056075</v>
      </c>
      <c r="P136">
        <v>135</v>
      </c>
      <c r="Q136">
        <f t="shared" si="17"/>
        <v>0.36585365853658536</v>
      </c>
      <c r="T136" s="58">
        <v>70.546259842519675</v>
      </c>
      <c r="U136" s="58">
        <v>70.560323073131471</v>
      </c>
    </row>
    <row r="137" spans="5:21" x14ac:dyDescent="0.25">
      <c r="E137">
        <v>70.703954093798998</v>
      </c>
      <c r="F137">
        <v>136</v>
      </c>
      <c r="G137">
        <f t="shared" si="12"/>
        <v>0.37057220708446864</v>
      </c>
      <c r="H137">
        <v>49.852362204724407</v>
      </c>
      <c r="I137">
        <v>136</v>
      </c>
      <c r="J137">
        <f t="shared" si="13"/>
        <v>0.37260273972602742</v>
      </c>
      <c r="K137">
        <v>0.68016573543872672</v>
      </c>
      <c r="L137">
        <f t="shared" si="14"/>
        <v>70.737236485627577</v>
      </c>
      <c r="M137">
        <v>136</v>
      </c>
      <c r="N137">
        <f t="shared" si="15"/>
        <v>0.36856368563685638</v>
      </c>
      <c r="O137">
        <f t="shared" si="16"/>
        <v>61.214916189485407</v>
      </c>
      <c r="P137">
        <v>136</v>
      </c>
      <c r="Q137">
        <f t="shared" si="17"/>
        <v>0.36856368563685638</v>
      </c>
      <c r="T137" s="58">
        <v>70.703954093798998</v>
      </c>
      <c r="U137" s="58">
        <v>70.737236485627577</v>
      </c>
    </row>
    <row r="138" spans="5:21" x14ac:dyDescent="0.25">
      <c r="E138">
        <v>70.915354330708666</v>
      </c>
      <c r="F138">
        <v>137</v>
      </c>
      <c r="G138">
        <f t="shared" si="12"/>
        <v>0.37329700272479566</v>
      </c>
      <c r="H138">
        <v>50.0492125984252</v>
      </c>
      <c r="I138">
        <v>137</v>
      </c>
      <c r="J138">
        <f t="shared" si="13"/>
        <v>0.37534246575342467</v>
      </c>
      <c r="K138">
        <v>0.68169093763073707</v>
      </c>
      <c r="L138">
        <f t="shared" si="14"/>
        <v>70.895857513596653</v>
      </c>
      <c r="M138">
        <v>137</v>
      </c>
      <c r="N138">
        <f t="shared" si="15"/>
        <v>0.37127371273712739</v>
      </c>
      <c r="O138">
        <f t="shared" si="16"/>
        <v>61.352184386766339</v>
      </c>
      <c r="P138">
        <v>137</v>
      </c>
      <c r="Q138">
        <f t="shared" si="17"/>
        <v>0.37127371273712739</v>
      </c>
      <c r="T138" s="58">
        <v>70.915354330708666</v>
      </c>
      <c r="U138" s="58">
        <v>70.895857513596653</v>
      </c>
    </row>
    <row r="139" spans="5:21" x14ac:dyDescent="0.25">
      <c r="E139">
        <v>70.989173228346459</v>
      </c>
      <c r="F139">
        <v>138</v>
      </c>
      <c r="G139">
        <f t="shared" si="12"/>
        <v>0.37602179836512262</v>
      </c>
      <c r="H139">
        <v>50.073818897637793</v>
      </c>
      <c r="I139">
        <v>138</v>
      </c>
      <c r="J139">
        <f t="shared" si="13"/>
        <v>0.37808219178082192</v>
      </c>
      <c r="K139">
        <v>0.68179616724101977</v>
      </c>
      <c r="L139">
        <f t="shared" si="14"/>
        <v>70.906801393066061</v>
      </c>
      <c r="M139">
        <v>138</v>
      </c>
      <c r="N139">
        <f t="shared" si="15"/>
        <v>0.37398373983739835</v>
      </c>
      <c r="O139">
        <f t="shared" si="16"/>
        <v>61.361655051691777</v>
      </c>
      <c r="P139">
        <v>138</v>
      </c>
      <c r="Q139">
        <f t="shared" si="17"/>
        <v>0.37398373983739835</v>
      </c>
      <c r="T139" s="58">
        <v>70.989173228346459</v>
      </c>
      <c r="U139" s="58">
        <v>70.906801393066061</v>
      </c>
    </row>
    <row r="140" spans="5:21" x14ac:dyDescent="0.25">
      <c r="E140">
        <v>71.038385826771645</v>
      </c>
      <c r="F140">
        <v>139</v>
      </c>
      <c r="G140">
        <f t="shared" si="12"/>
        <v>0.37874659400544958</v>
      </c>
      <c r="H140">
        <v>50.076038976377944</v>
      </c>
      <c r="I140">
        <v>139</v>
      </c>
      <c r="J140">
        <f t="shared" si="13"/>
        <v>0.38082191780821917</v>
      </c>
      <c r="K140">
        <v>0.68378395451979768</v>
      </c>
      <c r="L140">
        <f t="shared" si="14"/>
        <v>71.113531270058957</v>
      </c>
      <c r="M140">
        <v>139</v>
      </c>
      <c r="N140">
        <f t="shared" si="15"/>
        <v>0.37669376693766937</v>
      </c>
      <c r="O140">
        <f t="shared" si="16"/>
        <v>61.54055590678179</v>
      </c>
      <c r="P140">
        <v>139</v>
      </c>
      <c r="Q140">
        <f t="shared" si="17"/>
        <v>0.37669376693766937</v>
      </c>
      <c r="T140" s="58">
        <v>71.038385826771645</v>
      </c>
      <c r="U140" s="58">
        <v>71.113531270058957</v>
      </c>
    </row>
    <row r="141" spans="5:21" x14ac:dyDescent="0.25">
      <c r="E141">
        <v>71.382872834645667</v>
      </c>
      <c r="F141">
        <v>140</v>
      </c>
      <c r="G141">
        <f t="shared" si="12"/>
        <v>0.38147138964577659</v>
      </c>
      <c r="H141">
        <v>50.098425196850386</v>
      </c>
      <c r="I141">
        <v>140</v>
      </c>
      <c r="J141">
        <f t="shared" si="13"/>
        <v>0.38356164383561642</v>
      </c>
      <c r="K141">
        <v>0.68462333935324915</v>
      </c>
      <c r="L141">
        <f t="shared" si="14"/>
        <v>71.200827292737912</v>
      </c>
      <c r="M141">
        <v>140</v>
      </c>
      <c r="N141">
        <f t="shared" si="15"/>
        <v>0.37940379403794039</v>
      </c>
      <c r="O141">
        <f t="shared" si="16"/>
        <v>61.61610054179242</v>
      </c>
      <c r="P141">
        <v>140</v>
      </c>
      <c r="Q141">
        <f t="shared" si="17"/>
        <v>0.37940379403794039</v>
      </c>
      <c r="T141" s="58">
        <v>71.382872834645667</v>
      </c>
      <c r="U141" s="58">
        <v>71.200827292737912</v>
      </c>
    </row>
    <row r="142" spans="5:21" x14ac:dyDescent="0.25">
      <c r="E142">
        <v>71.505905511811022</v>
      </c>
      <c r="F142">
        <v>141</v>
      </c>
      <c r="G142">
        <f t="shared" si="12"/>
        <v>0.38419618528610355</v>
      </c>
      <c r="H142">
        <v>50.125098400213638</v>
      </c>
      <c r="I142">
        <v>141</v>
      </c>
      <c r="J142">
        <f t="shared" si="13"/>
        <v>0.38630136986301372</v>
      </c>
      <c r="K142">
        <v>0.68492462476818139</v>
      </c>
      <c r="L142">
        <f t="shared" si="14"/>
        <v>71.232160975890864</v>
      </c>
      <c r="M142">
        <v>141</v>
      </c>
      <c r="N142">
        <f t="shared" si="15"/>
        <v>0.38211382113821141</v>
      </c>
      <c r="O142">
        <f t="shared" si="16"/>
        <v>61.643216229136328</v>
      </c>
      <c r="P142">
        <v>141</v>
      </c>
      <c r="Q142">
        <f t="shared" si="17"/>
        <v>0.38211382113821141</v>
      </c>
      <c r="T142" s="58">
        <v>71.505905511811022</v>
      </c>
      <c r="U142" s="58">
        <v>71.232160975890864</v>
      </c>
    </row>
    <row r="143" spans="5:21" x14ac:dyDescent="0.25">
      <c r="E143">
        <v>71.59671732283465</v>
      </c>
      <c r="F143">
        <v>142</v>
      </c>
      <c r="G143">
        <f t="shared" si="12"/>
        <v>0.38692098092643051</v>
      </c>
      <c r="H143">
        <v>50.172244094488185</v>
      </c>
      <c r="I143">
        <v>142</v>
      </c>
      <c r="J143">
        <f t="shared" si="13"/>
        <v>0.38904109589041097</v>
      </c>
      <c r="K143">
        <v>0.6853809714120277</v>
      </c>
      <c r="L143">
        <f t="shared" si="14"/>
        <v>71.279621026850876</v>
      </c>
      <c r="M143">
        <v>142</v>
      </c>
      <c r="N143">
        <f t="shared" si="15"/>
        <v>0.38482384823848237</v>
      </c>
      <c r="O143">
        <f t="shared" si="16"/>
        <v>61.684287427082495</v>
      </c>
      <c r="P143">
        <v>142</v>
      </c>
      <c r="Q143">
        <f t="shared" si="17"/>
        <v>0.38482384823848237</v>
      </c>
      <c r="T143" s="58">
        <v>71.59671732283465</v>
      </c>
      <c r="U143" s="58">
        <v>71.279621026850876</v>
      </c>
    </row>
    <row r="144" spans="5:21" x14ac:dyDescent="0.25">
      <c r="E144">
        <v>71.626239763779509</v>
      </c>
      <c r="F144">
        <v>143</v>
      </c>
      <c r="G144">
        <f t="shared" si="12"/>
        <v>0.38964577656675747</v>
      </c>
      <c r="H144">
        <v>50.371290944881892</v>
      </c>
      <c r="I144">
        <v>143</v>
      </c>
      <c r="J144">
        <f t="shared" si="13"/>
        <v>0.39178082191780822</v>
      </c>
      <c r="K144">
        <v>0.68684777692175392</v>
      </c>
      <c r="L144">
        <f t="shared" si="14"/>
        <v>71.43216879986241</v>
      </c>
      <c r="M144">
        <v>143</v>
      </c>
      <c r="N144">
        <f t="shared" si="15"/>
        <v>0.38753387533875339</v>
      </c>
      <c r="O144">
        <f t="shared" si="16"/>
        <v>61.816299922957853</v>
      </c>
      <c r="P144">
        <v>143</v>
      </c>
      <c r="Q144">
        <f t="shared" si="17"/>
        <v>0.38753387533875339</v>
      </c>
      <c r="T144" s="58">
        <v>71.626239763779509</v>
      </c>
      <c r="U144" s="58">
        <v>71.43216879986241</v>
      </c>
    </row>
    <row r="145" spans="5:21" x14ac:dyDescent="0.25">
      <c r="E145">
        <v>71.943638582677153</v>
      </c>
      <c r="F145">
        <v>144</v>
      </c>
      <c r="G145">
        <f t="shared" si="12"/>
        <v>0.39237057220708449</v>
      </c>
      <c r="H145">
        <v>50.393700787401578</v>
      </c>
      <c r="I145">
        <v>144</v>
      </c>
      <c r="J145">
        <f t="shared" si="13"/>
        <v>0.39452054794520547</v>
      </c>
      <c r="K145">
        <v>0.68687700842245092</v>
      </c>
      <c r="L145">
        <f t="shared" si="14"/>
        <v>71.43520887593489</v>
      </c>
      <c r="M145">
        <v>144</v>
      </c>
      <c r="N145">
        <f t="shared" si="15"/>
        <v>0.3902439024390244</v>
      </c>
      <c r="O145">
        <f t="shared" si="16"/>
        <v>61.818930758020585</v>
      </c>
      <c r="P145">
        <v>144</v>
      </c>
      <c r="Q145">
        <f t="shared" si="17"/>
        <v>0.3902439024390244</v>
      </c>
      <c r="T145" s="58">
        <v>71.943638582677153</v>
      </c>
      <c r="U145" s="58">
        <v>71.43520887593489</v>
      </c>
    </row>
    <row r="146" spans="5:21" x14ac:dyDescent="0.25">
      <c r="E146">
        <v>72.047244094488178</v>
      </c>
      <c r="F146">
        <v>145</v>
      </c>
      <c r="G146">
        <f t="shared" si="12"/>
        <v>0.39509536784741145</v>
      </c>
      <c r="H146">
        <v>50.418307086614178</v>
      </c>
      <c r="I146">
        <v>145</v>
      </c>
      <c r="J146">
        <f t="shared" si="13"/>
        <v>0.39726027397260272</v>
      </c>
      <c r="K146">
        <v>0.68733166254706279</v>
      </c>
      <c r="L146">
        <f t="shared" si="14"/>
        <v>71.482492904894528</v>
      </c>
      <c r="M146">
        <v>145</v>
      </c>
      <c r="N146">
        <f t="shared" si="15"/>
        <v>0.39295392953929537</v>
      </c>
      <c r="O146">
        <f t="shared" si="16"/>
        <v>61.859849629235654</v>
      </c>
      <c r="P146">
        <v>145</v>
      </c>
      <c r="Q146">
        <f t="shared" si="17"/>
        <v>0.39295392953929537</v>
      </c>
      <c r="T146" s="58">
        <v>72.047244094488178</v>
      </c>
      <c r="U146" s="58">
        <v>71.482492904894528</v>
      </c>
    </row>
    <row r="147" spans="5:21" x14ac:dyDescent="0.25">
      <c r="E147">
        <v>72.165782990747601</v>
      </c>
      <c r="F147">
        <v>146</v>
      </c>
      <c r="G147">
        <f t="shared" si="12"/>
        <v>0.39782016348773841</v>
      </c>
      <c r="H147">
        <v>50.590551181102363</v>
      </c>
      <c r="I147">
        <v>146</v>
      </c>
      <c r="J147">
        <f t="shared" si="13"/>
        <v>0.4</v>
      </c>
      <c r="K147">
        <v>0.69238214385353247</v>
      </c>
      <c r="L147">
        <f t="shared" si="14"/>
        <v>72.007742960767374</v>
      </c>
      <c r="M147">
        <v>146</v>
      </c>
      <c r="N147">
        <f t="shared" si="15"/>
        <v>0.39566395663956638</v>
      </c>
      <c r="O147">
        <f t="shared" si="16"/>
        <v>62.314392946817925</v>
      </c>
      <c r="P147">
        <v>146</v>
      </c>
      <c r="Q147">
        <f t="shared" si="17"/>
        <v>0.39566395663956638</v>
      </c>
      <c r="T147" s="58">
        <v>72.165782990747601</v>
      </c>
      <c r="U147" s="58">
        <v>72.007742960767374</v>
      </c>
    </row>
    <row r="148" spans="5:21" x14ac:dyDescent="0.25">
      <c r="E148">
        <v>72.268700787401571</v>
      </c>
      <c r="F148">
        <v>147</v>
      </c>
      <c r="G148">
        <f t="shared" si="12"/>
        <v>0.40054495912806537</v>
      </c>
      <c r="H148">
        <v>50.665406877272169</v>
      </c>
      <c r="I148">
        <v>147</v>
      </c>
      <c r="J148">
        <f t="shared" si="13"/>
        <v>0.40273972602739727</v>
      </c>
      <c r="K148">
        <v>0.69319409182753922</v>
      </c>
      <c r="L148">
        <f t="shared" si="14"/>
        <v>72.092185550064073</v>
      </c>
      <c r="M148">
        <v>147</v>
      </c>
      <c r="N148">
        <f t="shared" si="15"/>
        <v>0.3983739837398374</v>
      </c>
      <c r="O148">
        <f t="shared" si="16"/>
        <v>62.387468264478528</v>
      </c>
      <c r="P148">
        <v>147</v>
      </c>
      <c r="Q148">
        <f t="shared" si="17"/>
        <v>0.3983739837398374</v>
      </c>
      <c r="T148" s="58">
        <v>72.268700787401571</v>
      </c>
      <c r="U148" s="58">
        <v>72.092185550064073</v>
      </c>
    </row>
    <row r="149" spans="5:21" x14ac:dyDescent="0.25">
      <c r="E149">
        <v>72.297998818897625</v>
      </c>
      <c r="F149">
        <v>148</v>
      </c>
      <c r="G149">
        <f t="shared" si="12"/>
        <v>0.40326975476839239</v>
      </c>
      <c r="H149">
        <v>50.741702980877385</v>
      </c>
      <c r="I149">
        <v>148</v>
      </c>
      <c r="J149">
        <f t="shared" si="13"/>
        <v>0.40547945205479452</v>
      </c>
      <c r="K149">
        <v>0.69392780053140191</v>
      </c>
      <c r="L149">
        <f t="shared" si="14"/>
        <v>72.168491255265792</v>
      </c>
      <c r="M149">
        <v>148</v>
      </c>
      <c r="N149">
        <f t="shared" si="15"/>
        <v>0.40108401084010842</v>
      </c>
      <c r="O149">
        <f t="shared" si="16"/>
        <v>62.45350204782617</v>
      </c>
      <c r="P149">
        <v>148</v>
      </c>
      <c r="Q149">
        <f t="shared" si="17"/>
        <v>0.40108401084010842</v>
      </c>
      <c r="T149" s="58">
        <v>72.297998818897625</v>
      </c>
      <c r="U149" s="58">
        <v>72.168491255265792</v>
      </c>
    </row>
    <row r="150" spans="5:21" x14ac:dyDescent="0.25">
      <c r="E150">
        <v>72.300228437774607</v>
      </c>
      <c r="F150">
        <v>149</v>
      </c>
      <c r="G150">
        <f t="shared" si="12"/>
        <v>0.40599455040871935</v>
      </c>
      <c r="H150">
        <v>50.944624409448814</v>
      </c>
      <c r="I150">
        <v>149</v>
      </c>
      <c r="J150">
        <f t="shared" si="13"/>
        <v>0.40821917808219177</v>
      </c>
      <c r="K150">
        <v>0.69516900582853869</v>
      </c>
      <c r="L150">
        <f t="shared" si="14"/>
        <v>72.297576606168022</v>
      </c>
      <c r="M150">
        <v>149</v>
      </c>
      <c r="N150">
        <f t="shared" si="15"/>
        <v>0.40379403794037938</v>
      </c>
      <c r="O150">
        <f t="shared" si="16"/>
        <v>62.565210524568485</v>
      </c>
      <c r="P150">
        <v>149</v>
      </c>
      <c r="Q150">
        <f t="shared" si="17"/>
        <v>0.40379403794037938</v>
      </c>
      <c r="T150" s="58">
        <v>72.300228437774607</v>
      </c>
      <c r="U150" s="58">
        <v>72.297576606168022</v>
      </c>
    </row>
    <row r="151" spans="5:21" x14ac:dyDescent="0.25">
      <c r="E151">
        <v>72.342519685039363</v>
      </c>
      <c r="F151">
        <v>150</v>
      </c>
      <c r="G151">
        <f t="shared" si="12"/>
        <v>0.40871934604904631</v>
      </c>
      <c r="H151">
        <v>50.979986945846761</v>
      </c>
      <c r="I151">
        <v>150</v>
      </c>
      <c r="J151">
        <f t="shared" si="13"/>
        <v>0.41095890410958902</v>
      </c>
      <c r="K151">
        <v>0.69619045392439094</v>
      </c>
      <c r="L151">
        <f t="shared" si="14"/>
        <v>72.403807208136655</v>
      </c>
      <c r="M151">
        <v>150</v>
      </c>
      <c r="N151">
        <f t="shared" si="15"/>
        <v>0.4065040650406504</v>
      </c>
      <c r="O151">
        <f t="shared" si="16"/>
        <v>62.657140853195187</v>
      </c>
      <c r="P151">
        <v>150</v>
      </c>
      <c r="Q151">
        <f t="shared" si="17"/>
        <v>0.4065040650406504</v>
      </c>
      <c r="T151" s="58">
        <v>72.342519685039363</v>
      </c>
      <c r="U151" s="58">
        <v>72.403807208136655</v>
      </c>
    </row>
    <row r="152" spans="5:21" x14ac:dyDescent="0.25">
      <c r="E152">
        <v>72.440944881889749</v>
      </c>
      <c r="F152">
        <v>151</v>
      </c>
      <c r="G152">
        <f t="shared" si="12"/>
        <v>0.41144414168937332</v>
      </c>
      <c r="H152">
        <v>51.008858267716533</v>
      </c>
      <c r="I152">
        <v>151</v>
      </c>
      <c r="J152">
        <f t="shared" si="13"/>
        <v>0.41369863013698632</v>
      </c>
      <c r="K152">
        <v>0.69794212461743854</v>
      </c>
      <c r="L152">
        <f t="shared" si="14"/>
        <v>72.585980960213604</v>
      </c>
      <c r="M152">
        <v>151</v>
      </c>
      <c r="N152">
        <f t="shared" si="15"/>
        <v>0.40921409214092141</v>
      </c>
      <c r="O152">
        <f t="shared" si="16"/>
        <v>62.814791215569471</v>
      </c>
      <c r="P152">
        <v>151</v>
      </c>
      <c r="Q152">
        <f t="shared" si="17"/>
        <v>0.40921409214092141</v>
      </c>
      <c r="T152" s="58">
        <v>72.440944881889749</v>
      </c>
      <c r="U152" s="58">
        <v>72.585980960213604</v>
      </c>
    </row>
    <row r="153" spans="5:21" x14ac:dyDescent="0.25">
      <c r="E153">
        <v>72.440944881889763</v>
      </c>
      <c r="F153">
        <v>152</v>
      </c>
      <c r="G153">
        <f t="shared" si="12"/>
        <v>0.41416893732970028</v>
      </c>
      <c r="H153">
        <v>51.082677165354333</v>
      </c>
      <c r="I153">
        <v>152</v>
      </c>
      <c r="J153">
        <f t="shared" si="13"/>
        <v>0.41643835616438357</v>
      </c>
      <c r="K153">
        <v>0.69904188588754423</v>
      </c>
      <c r="L153">
        <f t="shared" si="14"/>
        <v>72.700356132304606</v>
      </c>
      <c r="M153">
        <v>152</v>
      </c>
      <c r="N153">
        <f t="shared" si="15"/>
        <v>0.41192411924119243</v>
      </c>
      <c r="O153">
        <f t="shared" si="16"/>
        <v>62.913769729878979</v>
      </c>
      <c r="P153">
        <v>152</v>
      </c>
      <c r="Q153">
        <f t="shared" si="17"/>
        <v>0.41192411924119243</v>
      </c>
      <c r="T153" s="58">
        <v>72.440944881889763</v>
      </c>
      <c r="U153" s="58">
        <v>72.700356132304606</v>
      </c>
    </row>
    <row r="154" spans="5:21" x14ac:dyDescent="0.25">
      <c r="E154">
        <v>72.540339648339909</v>
      </c>
      <c r="F154">
        <v>153</v>
      </c>
      <c r="G154">
        <f t="shared" si="12"/>
        <v>0.41689373297002724</v>
      </c>
      <c r="H154">
        <v>51.099088682609967</v>
      </c>
      <c r="I154">
        <v>153</v>
      </c>
      <c r="J154">
        <f t="shared" si="13"/>
        <v>0.41917808219178082</v>
      </c>
      <c r="K154">
        <v>0.69953861343255486</v>
      </c>
      <c r="L154">
        <f t="shared" si="14"/>
        <v>72.752015796985702</v>
      </c>
      <c r="M154">
        <v>153</v>
      </c>
      <c r="N154">
        <f t="shared" si="15"/>
        <v>0.41463414634146339</v>
      </c>
      <c r="O154">
        <f t="shared" si="16"/>
        <v>62.95847520892994</v>
      </c>
      <c r="P154">
        <v>153</v>
      </c>
      <c r="Q154">
        <f t="shared" si="17"/>
        <v>0.41463414634146339</v>
      </c>
      <c r="T154" s="58">
        <v>72.540339648339909</v>
      </c>
      <c r="U154" s="58">
        <v>72.752015796985702</v>
      </c>
    </row>
    <row r="155" spans="5:21" x14ac:dyDescent="0.25">
      <c r="E155">
        <v>72.662401574803155</v>
      </c>
      <c r="F155">
        <v>154</v>
      </c>
      <c r="G155">
        <f t="shared" si="12"/>
        <v>0.4196185286103542</v>
      </c>
      <c r="H155">
        <v>51.143664081048946</v>
      </c>
      <c r="I155">
        <v>154</v>
      </c>
      <c r="J155">
        <f t="shared" si="13"/>
        <v>0.42191780821917807</v>
      </c>
      <c r="K155">
        <v>0.70084181105103605</v>
      </c>
      <c r="L155">
        <f t="shared" si="14"/>
        <v>72.88754834930775</v>
      </c>
      <c r="M155">
        <v>154</v>
      </c>
      <c r="N155">
        <f t="shared" si="15"/>
        <v>0.41734417344173441</v>
      </c>
      <c r="O155">
        <f t="shared" si="16"/>
        <v>63.075762994593241</v>
      </c>
      <c r="P155">
        <v>154</v>
      </c>
      <c r="Q155">
        <f t="shared" si="17"/>
        <v>0.41734417344173441</v>
      </c>
      <c r="T155" s="58">
        <v>72.662401574803155</v>
      </c>
      <c r="U155" s="58">
        <v>72.88754834930775</v>
      </c>
    </row>
    <row r="156" spans="5:21" x14ac:dyDescent="0.25">
      <c r="E156">
        <v>72.667096456692917</v>
      </c>
      <c r="F156">
        <v>155</v>
      </c>
      <c r="G156">
        <f t="shared" si="12"/>
        <v>0.42234332425068122</v>
      </c>
      <c r="H156">
        <v>51.156496062992133</v>
      </c>
      <c r="I156">
        <v>155</v>
      </c>
      <c r="J156">
        <f t="shared" si="13"/>
        <v>0.42465753424657532</v>
      </c>
      <c r="K156">
        <v>0.70131132031832633</v>
      </c>
      <c r="L156">
        <f t="shared" si="14"/>
        <v>72.936377313105936</v>
      </c>
      <c r="M156">
        <v>155</v>
      </c>
      <c r="N156">
        <f t="shared" si="15"/>
        <v>0.42005420054200543</v>
      </c>
      <c r="O156">
        <f t="shared" si="16"/>
        <v>63.118018828649369</v>
      </c>
      <c r="P156">
        <v>155</v>
      </c>
      <c r="Q156">
        <f t="shared" si="17"/>
        <v>0.42005420054200543</v>
      </c>
      <c r="T156" s="58">
        <v>72.667096456692917</v>
      </c>
      <c r="U156" s="58">
        <v>72.936377313105936</v>
      </c>
    </row>
    <row r="157" spans="5:21" x14ac:dyDescent="0.25">
      <c r="E157">
        <v>72.760826771653541</v>
      </c>
      <c r="F157">
        <v>156</v>
      </c>
      <c r="G157">
        <f t="shared" si="12"/>
        <v>0.42506811989100818</v>
      </c>
      <c r="H157">
        <v>51.193168503937002</v>
      </c>
      <c r="I157">
        <v>156</v>
      </c>
      <c r="J157">
        <f t="shared" si="13"/>
        <v>0.42739726027397262</v>
      </c>
      <c r="K157">
        <v>0.70185020545188348</v>
      </c>
      <c r="L157">
        <f t="shared" si="14"/>
        <v>72.992421366995885</v>
      </c>
      <c r="M157">
        <v>156</v>
      </c>
      <c r="N157">
        <f t="shared" si="15"/>
        <v>0.42276422764227645</v>
      </c>
      <c r="O157">
        <f t="shared" si="16"/>
        <v>63.16651849066951</v>
      </c>
      <c r="P157">
        <v>156</v>
      </c>
      <c r="Q157">
        <f t="shared" si="17"/>
        <v>0.42276422764227645</v>
      </c>
      <c r="T157" s="58">
        <v>72.760826771653541</v>
      </c>
      <c r="U157" s="58">
        <v>72.992421366995885</v>
      </c>
    </row>
    <row r="158" spans="5:21" x14ac:dyDescent="0.25">
      <c r="E158">
        <v>72.856516535433073</v>
      </c>
      <c r="F158">
        <v>157</v>
      </c>
      <c r="G158">
        <f t="shared" si="12"/>
        <v>0.42779291553133514</v>
      </c>
      <c r="H158">
        <v>51.230314960629912</v>
      </c>
      <c r="I158">
        <v>157</v>
      </c>
      <c r="J158">
        <f t="shared" si="13"/>
        <v>0.43013698630136987</v>
      </c>
      <c r="K158">
        <v>0.70211105365010207</v>
      </c>
      <c r="L158">
        <f t="shared" si="14"/>
        <v>73.019549579610612</v>
      </c>
      <c r="M158">
        <v>157</v>
      </c>
      <c r="N158">
        <f t="shared" si="15"/>
        <v>0.42547425474254741</v>
      </c>
      <c r="O158">
        <f t="shared" si="16"/>
        <v>63.189994828509185</v>
      </c>
      <c r="P158">
        <v>157</v>
      </c>
      <c r="Q158">
        <f t="shared" si="17"/>
        <v>0.42547425474254741</v>
      </c>
      <c r="T158" s="58">
        <v>72.856516535433073</v>
      </c>
      <c r="U158" s="58">
        <v>73.019549579610612</v>
      </c>
    </row>
    <row r="159" spans="5:21" x14ac:dyDescent="0.25">
      <c r="E159">
        <v>73.004185826771646</v>
      </c>
      <c r="F159">
        <v>158</v>
      </c>
      <c r="G159">
        <f t="shared" si="12"/>
        <v>0.4305177111716621</v>
      </c>
      <c r="H159">
        <v>51.254016950671094</v>
      </c>
      <c r="I159">
        <v>158</v>
      </c>
      <c r="J159">
        <f t="shared" si="13"/>
        <v>0.43287671232876712</v>
      </c>
      <c r="K159">
        <v>0.70216555795925895</v>
      </c>
      <c r="L159">
        <f t="shared" si="14"/>
        <v>73.025218027762932</v>
      </c>
      <c r="M159">
        <v>158</v>
      </c>
      <c r="N159">
        <f t="shared" si="15"/>
        <v>0.42818428184281843</v>
      </c>
      <c r="O159">
        <f t="shared" si="16"/>
        <v>63.194900216333302</v>
      </c>
      <c r="P159">
        <v>158</v>
      </c>
      <c r="Q159">
        <f t="shared" si="17"/>
        <v>0.42818428184281843</v>
      </c>
      <c r="T159" s="58">
        <v>73.004185826771646</v>
      </c>
      <c r="U159" s="58">
        <v>73.025218027762932</v>
      </c>
    </row>
    <row r="160" spans="5:21" x14ac:dyDescent="0.25">
      <c r="E160">
        <v>73.006889763779512</v>
      </c>
      <c r="F160">
        <v>159</v>
      </c>
      <c r="G160">
        <f t="shared" si="12"/>
        <v>0.43324250681198911</v>
      </c>
      <c r="H160">
        <v>51.402559055118104</v>
      </c>
      <c r="I160">
        <v>159</v>
      </c>
      <c r="J160">
        <f t="shared" si="13"/>
        <v>0.43561643835616437</v>
      </c>
      <c r="K160">
        <v>0.70227446800012394</v>
      </c>
      <c r="L160">
        <f t="shared" si="14"/>
        <v>73.036544672012894</v>
      </c>
      <c r="M160">
        <v>159</v>
      </c>
      <c r="N160">
        <f t="shared" si="15"/>
        <v>0.43089430894308944</v>
      </c>
      <c r="O160">
        <f t="shared" si="16"/>
        <v>63.204702120011156</v>
      </c>
      <c r="P160">
        <v>159</v>
      </c>
      <c r="Q160">
        <f t="shared" si="17"/>
        <v>0.43089430894308944</v>
      </c>
      <c r="T160" s="58">
        <v>73.006889763779512</v>
      </c>
      <c r="U160" s="58">
        <v>73.036544672012894</v>
      </c>
    </row>
    <row r="161" spans="5:21" x14ac:dyDescent="0.25">
      <c r="E161">
        <v>73.080708661417319</v>
      </c>
      <c r="F161">
        <v>160</v>
      </c>
      <c r="G161">
        <f t="shared" si="12"/>
        <v>0.43596730245231607</v>
      </c>
      <c r="H161">
        <v>51.431456267337474</v>
      </c>
      <c r="I161">
        <v>160</v>
      </c>
      <c r="J161">
        <f t="shared" si="13"/>
        <v>0.43835616438356162</v>
      </c>
      <c r="K161">
        <v>0.70282271529075635</v>
      </c>
      <c r="L161">
        <f t="shared" si="14"/>
        <v>73.09356239023866</v>
      </c>
      <c r="M161">
        <v>160</v>
      </c>
      <c r="N161">
        <f t="shared" si="15"/>
        <v>0.43360433604336046</v>
      </c>
      <c r="O161">
        <f t="shared" si="16"/>
        <v>63.254044376168075</v>
      </c>
      <c r="P161">
        <v>160</v>
      </c>
      <c r="Q161">
        <f t="shared" si="17"/>
        <v>0.43360433604336046</v>
      </c>
      <c r="T161" s="58">
        <v>73.080708661417319</v>
      </c>
      <c r="U161" s="58">
        <v>73.09356239023866</v>
      </c>
    </row>
    <row r="162" spans="5:21" x14ac:dyDescent="0.25">
      <c r="E162">
        <v>73.223187401574805</v>
      </c>
      <c r="F162">
        <v>161</v>
      </c>
      <c r="G162">
        <f t="shared" si="12"/>
        <v>0.43869209809264303</v>
      </c>
      <c r="H162">
        <v>51.476377952755904</v>
      </c>
      <c r="I162">
        <v>161</v>
      </c>
      <c r="J162">
        <f t="shared" si="13"/>
        <v>0.44109589041095892</v>
      </c>
      <c r="K162">
        <v>0.70293008755717024</v>
      </c>
      <c r="L162">
        <f t="shared" si="14"/>
        <v>73.104729105945708</v>
      </c>
      <c r="M162">
        <v>161</v>
      </c>
      <c r="N162">
        <f t="shared" si="15"/>
        <v>0.43631436314363142</v>
      </c>
      <c r="O162">
        <f t="shared" si="16"/>
        <v>63.263707880145319</v>
      </c>
      <c r="P162">
        <v>161</v>
      </c>
      <c r="Q162">
        <f t="shared" si="17"/>
        <v>0.43631436314363142</v>
      </c>
      <c r="T162" s="58">
        <v>73.223187401574805</v>
      </c>
      <c r="U162" s="58">
        <v>73.104729105945708</v>
      </c>
    </row>
    <row r="163" spans="5:21" x14ac:dyDescent="0.25">
      <c r="E163">
        <v>73.302165354330711</v>
      </c>
      <c r="F163">
        <v>162</v>
      </c>
      <c r="G163">
        <f t="shared" si="12"/>
        <v>0.44141689373297005</v>
      </c>
      <c r="H163">
        <v>51.550196850393696</v>
      </c>
      <c r="I163">
        <v>162</v>
      </c>
      <c r="J163">
        <f t="shared" si="13"/>
        <v>0.44383561643835617</v>
      </c>
      <c r="K163">
        <v>0.70298969495870456</v>
      </c>
      <c r="L163">
        <f t="shared" si="14"/>
        <v>73.110928275705277</v>
      </c>
      <c r="M163">
        <v>162</v>
      </c>
      <c r="N163">
        <f t="shared" si="15"/>
        <v>0.43902439024390244</v>
      </c>
      <c r="O163">
        <f t="shared" si="16"/>
        <v>63.269072546283411</v>
      </c>
      <c r="P163">
        <v>162</v>
      </c>
      <c r="Q163">
        <f t="shared" si="17"/>
        <v>0.43902439024390244</v>
      </c>
      <c r="T163" s="58">
        <v>73.302165354330711</v>
      </c>
      <c r="U163" s="58">
        <v>73.110928275705277</v>
      </c>
    </row>
    <row r="164" spans="5:21" x14ac:dyDescent="0.25">
      <c r="E164">
        <v>73.339054724409451</v>
      </c>
      <c r="F164">
        <v>163</v>
      </c>
      <c r="G164">
        <f t="shared" si="12"/>
        <v>0.44414168937329701</v>
      </c>
      <c r="H164">
        <v>51.606429583802019</v>
      </c>
      <c r="I164">
        <v>163</v>
      </c>
      <c r="J164">
        <f t="shared" si="13"/>
        <v>0.44657534246575342</v>
      </c>
      <c r="K164">
        <v>0.70330254620027899</v>
      </c>
      <c r="L164">
        <f t="shared" si="14"/>
        <v>73.143464804829009</v>
      </c>
      <c r="M164">
        <v>163</v>
      </c>
      <c r="N164">
        <f t="shared" si="15"/>
        <v>0.44173441734417346</v>
      </c>
      <c r="O164">
        <f t="shared" si="16"/>
        <v>63.297229158025111</v>
      </c>
      <c r="P164">
        <v>163</v>
      </c>
      <c r="Q164">
        <f t="shared" si="17"/>
        <v>0.44173441734417346</v>
      </c>
      <c r="T164" s="58">
        <v>73.339054724409451</v>
      </c>
      <c r="U164" s="58">
        <v>73.143464804829009</v>
      </c>
    </row>
    <row r="165" spans="5:21" x14ac:dyDescent="0.25">
      <c r="E165">
        <v>73.381909749478794</v>
      </c>
      <c r="F165">
        <v>164</v>
      </c>
      <c r="G165">
        <f t="shared" si="12"/>
        <v>0.44686648501362397</v>
      </c>
      <c r="H165">
        <v>51.621325590551173</v>
      </c>
      <c r="I165">
        <v>164</v>
      </c>
      <c r="J165">
        <f t="shared" si="13"/>
        <v>0.44931506849315067</v>
      </c>
      <c r="K165">
        <v>0.70390174650257065</v>
      </c>
      <c r="L165">
        <f t="shared" si="14"/>
        <v>73.205781636267346</v>
      </c>
      <c r="M165">
        <v>164</v>
      </c>
      <c r="N165">
        <f t="shared" si="15"/>
        <v>0.44444444444444442</v>
      </c>
      <c r="O165">
        <f t="shared" si="16"/>
        <v>63.351157185231358</v>
      </c>
      <c r="P165">
        <v>164</v>
      </c>
      <c r="Q165">
        <f t="shared" si="17"/>
        <v>0.44444444444444442</v>
      </c>
      <c r="T165" s="58">
        <v>73.381909749478794</v>
      </c>
      <c r="U165" s="58">
        <v>73.205781636267346</v>
      </c>
    </row>
    <row r="166" spans="5:21" x14ac:dyDescent="0.25">
      <c r="E166">
        <v>73.508858267716519</v>
      </c>
      <c r="F166">
        <v>165</v>
      </c>
      <c r="G166">
        <f t="shared" si="12"/>
        <v>0.44959128065395093</v>
      </c>
      <c r="H166">
        <v>51.63231467289237</v>
      </c>
      <c r="I166">
        <v>165</v>
      </c>
      <c r="J166">
        <f t="shared" si="13"/>
        <v>0.45205479452054792</v>
      </c>
      <c r="K166">
        <v>0.70444294174882793</v>
      </c>
      <c r="L166">
        <f t="shared" si="14"/>
        <v>73.262065941878106</v>
      </c>
      <c r="M166">
        <v>165</v>
      </c>
      <c r="N166">
        <f t="shared" si="15"/>
        <v>0.44715447154471544</v>
      </c>
      <c r="O166">
        <f t="shared" si="16"/>
        <v>63.399864757394511</v>
      </c>
      <c r="P166">
        <v>165</v>
      </c>
      <c r="Q166">
        <f t="shared" si="17"/>
        <v>0.44715447154471544</v>
      </c>
      <c r="T166" s="58">
        <v>73.508858267716519</v>
      </c>
      <c r="U166" s="58">
        <v>73.262065941878106</v>
      </c>
    </row>
    <row r="167" spans="5:21" x14ac:dyDescent="0.25">
      <c r="E167">
        <v>73.523622047244089</v>
      </c>
      <c r="F167">
        <v>166</v>
      </c>
      <c r="G167">
        <f t="shared" si="12"/>
        <v>0.45231607629427795</v>
      </c>
      <c r="H167">
        <v>51.804878676407249</v>
      </c>
      <c r="I167">
        <v>166</v>
      </c>
      <c r="J167">
        <f t="shared" si="13"/>
        <v>0.45479452054794522</v>
      </c>
      <c r="K167">
        <v>0.70545449712839503</v>
      </c>
      <c r="L167">
        <f t="shared" si="14"/>
        <v>73.367267701353086</v>
      </c>
      <c r="M167">
        <v>166</v>
      </c>
      <c r="N167">
        <f t="shared" si="15"/>
        <v>0.44986449864498645</v>
      </c>
      <c r="O167">
        <f t="shared" si="16"/>
        <v>63.490904741555553</v>
      </c>
      <c r="P167">
        <v>166</v>
      </c>
      <c r="Q167">
        <f t="shared" si="17"/>
        <v>0.44986449864498645</v>
      </c>
      <c r="T167" s="58">
        <v>73.523622047244089</v>
      </c>
      <c r="U167" s="58">
        <v>73.367267701353086</v>
      </c>
    </row>
    <row r="168" spans="5:21" x14ac:dyDescent="0.25">
      <c r="E168">
        <v>74.044423178380043</v>
      </c>
      <c r="F168">
        <v>167</v>
      </c>
      <c r="G168">
        <f t="shared" si="12"/>
        <v>0.45504087193460491</v>
      </c>
      <c r="H168">
        <v>51.820500000000003</v>
      </c>
      <c r="I168">
        <v>167</v>
      </c>
      <c r="J168">
        <f t="shared" si="13"/>
        <v>0.45753424657534247</v>
      </c>
      <c r="K168">
        <v>0.70584132141529943</v>
      </c>
      <c r="L168">
        <f t="shared" si="14"/>
        <v>73.407497427191146</v>
      </c>
      <c r="M168">
        <v>167</v>
      </c>
      <c r="N168">
        <f t="shared" si="15"/>
        <v>0.45257452574525747</v>
      </c>
      <c r="O168">
        <f t="shared" si="16"/>
        <v>63.52571892737695</v>
      </c>
      <c r="P168">
        <v>167</v>
      </c>
      <c r="Q168">
        <f t="shared" si="17"/>
        <v>0.45257452574525747</v>
      </c>
      <c r="T168" s="58">
        <v>74.044423178380043</v>
      </c>
      <c r="U168" s="58">
        <v>73.407497427191146</v>
      </c>
    </row>
    <row r="169" spans="5:21" x14ac:dyDescent="0.25">
      <c r="E169">
        <v>74.079462535536436</v>
      </c>
      <c r="F169">
        <v>168</v>
      </c>
      <c r="G169">
        <f t="shared" si="12"/>
        <v>0.45776566757493187</v>
      </c>
      <c r="H169">
        <v>51.820866141732289</v>
      </c>
      <c r="I169">
        <v>168</v>
      </c>
      <c r="J169">
        <f t="shared" si="13"/>
        <v>0.46027397260273972</v>
      </c>
      <c r="K169">
        <v>0.70601212927433865</v>
      </c>
      <c r="L169">
        <f t="shared" si="14"/>
        <v>73.425261444531216</v>
      </c>
      <c r="M169">
        <v>168</v>
      </c>
      <c r="N169">
        <f t="shared" si="15"/>
        <v>0.45528455284552843</v>
      </c>
      <c r="O169">
        <f t="shared" si="16"/>
        <v>63.541091634690481</v>
      </c>
      <c r="P169">
        <v>168</v>
      </c>
      <c r="Q169">
        <f t="shared" si="17"/>
        <v>0.45528455284552843</v>
      </c>
      <c r="T169" s="58">
        <v>74.079462535536436</v>
      </c>
      <c r="U169" s="58">
        <v>73.425261444531216</v>
      </c>
    </row>
    <row r="170" spans="5:21" x14ac:dyDescent="0.25">
      <c r="E170">
        <v>74.079682632367877</v>
      </c>
      <c r="F170">
        <v>169</v>
      </c>
      <c r="G170">
        <f t="shared" si="12"/>
        <v>0.46049046321525888</v>
      </c>
      <c r="H170">
        <v>51.891976348662105</v>
      </c>
      <c r="I170">
        <v>169</v>
      </c>
      <c r="J170">
        <f t="shared" si="13"/>
        <v>0.46301369863013697</v>
      </c>
      <c r="K170">
        <v>0.70634766531133841</v>
      </c>
      <c r="L170">
        <f t="shared" si="14"/>
        <v>73.460157192379199</v>
      </c>
      <c r="M170">
        <v>169</v>
      </c>
      <c r="N170">
        <f t="shared" si="15"/>
        <v>0.45799457994579945</v>
      </c>
      <c r="O170">
        <f t="shared" si="16"/>
        <v>63.571289878020458</v>
      </c>
      <c r="P170">
        <v>169</v>
      </c>
      <c r="Q170">
        <f t="shared" si="17"/>
        <v>0.45799457994579945</v>
      </c>
      <c r="T170" s="58">
        <v>74.079682632367877</v>
      </c>
      <c r="U170" s="58">
        <v>73.460157192379199</v>
      </c>
    </row>
    <row r="171" spans="5:21" x14ac:dyDescent="0.25">
      <c r="E171">
        <v>74.109036220472433</v>
      </c>
      <c r="F171">
        <v>170</v>
      </c>
      <c r="G171">
        <f t="shared" si="12"/>
        <v>0.46321525885558584</v>
      </c>
      <c r="H171">
        <v>51.906700319612675</v>
      </c>
      <c r="I171">
        <v>170</v>
      </c>
      <c r="J171">
        <f t="shared" si="13"/>
        <v>0.46575342465753422</v>
      </c>
      <c r="K171">
        <v>0.70745928588185281</v>
      </c>
      <c r="L171">
        <f t="shared" si="14"/>
        <v>73.575765731712693</v>
      </c>
      <c r="M171">
        <v>170</v>
      </c>
      <c r="N171">
        <f t="shared" si="15"/>
        <v>0.46070460704607047</v>
      </c>
      <c r="O171">
        <f t="shared" si="16"/>
        <v>63.671335729366753</v>
      </c>
      <c r="P171">
        <v>170</v>
      </c>
      <c r="Q171">
        <f t="shared" si="17"/>
        <v>0.46070460704607047</v>
      </c>
      <c r="T171" s="58">
        <v>74.109036220472433</v>
      </c>
      <c r="U171" s="58">
        <v>73.575765731712693</v>
      </c>
    </row>
    <row r="172" spans="5:21" x14ac:dyDescent="0.25">
      <c r="E172">
        <v>74.114173228346445</v>
      </c>
      <c r="F172">
        <v>171</v>
      </c>
      <c r="G172">
        <f t="shared" si="12"/>
        <v>0.4659400544959128</v>
      </c>
      <c r="H172">
        <v>52.161084977342831</v>
      </c>
      <c r="I172">
        <v>171</v>
      </c>
      <c r="J172">
        <f t="shared" si="13"/>
        <v>0.46849315068493153</v>
      </c>
      <c r="K172">
        <v>0.70808903820782243</v>
      </c>
      <c r="L172">
        <f t="shared" si="14"/>
        <v>73.641259973613529</v>
      </c>
      <c r="M172">
        <v>171</v>
      </c>
      <c r="N172">
        <f t="shared" si="15"/>
        <v>0.46341463414634149</v>
      </c>
      <c r="O172">
        <f t="shared" si="16"/>
        <v>63.728013438704018</v>
      </c>
      <c r="P172">
        <v>171</v>
      </c>
      <c r="Q172">
        <f t="shared" si="17"/>
        <v>0.46341463414634149</v>
      </c>
      <c r="T172" s="58">
        <v>74.114173228346445</v>
      </c>
      <c r="U172" s="58">
        <v>73.641259973613529</v>
      </c>
    </row>
    <row r="173" spans="5:21" x14ac:dyDescent="0.25">
      <c r="E173">
        <v>74.143349999999998</v>
      </c>
      <c r="F173">
        <v>172</v>
      </c>
      <c r="G173">
        <f t="shared" si="12"/>
        <v>0.46866485013623976</v>
      </c>
      <c r="H173">
        <v>52.165354330708659</v>
      </c>
      <c r="I173">
        <v>172</v>
      </c>
      <c r="J173">
        <f t="shared" si="13"/>
        <v>0.47123287671232877</v>
      </c>
      <c r="K173">
        <v>0.70988176853041707</v>
      </c>
      <c r="L173">
        <f t="shared" si="14"/>
        <v>73.82770392716337</v>
      </c>
      <c r="M173">
        <v>172</v>
      </c>
      <c r="N173">
        <f t="shared" si="15"/>
        <v>0.46612466124661245</v>
      </c>
      <c r="O173">
        <f t="shared" si="16"/>
        <v>63.889359167737538</v>
      </c>
      <c r="P173">
        <v>172</v>
      </c>
      <c r="Q173">
        <f t="shared" si="17"/>
        <v>0.46612466124661245</v>
      </c>
      <c r="T173" s="58">
        <v>74.143349999999998</v>
      </c>
      <c r="U173" s="58">
        <v>73.82770392716337</v>
      </c>
    </row>
    <row r="174" spans="5:21" x14ac:dyDescent="0.25">
      <c r="E174">
        <v>74.187992125984252</v>
      </c>
      <c r="F174">
        <v>173</v>
      </c>
      <c r="G174">
        <f t="shared" si="12"/>
        <v>0.47138964577656678</v>
      </c>
      <c r="H174">
        <v>52.217471700925238</v>
      </c>
      <c r="I174">
        <v>173</v>
      </c>
      <c r="J174">
        <f t="shared" si="13"/>
        <v>0.47397260273972602</v>
      </c>
      <c r="K174">
        <v>0.710572667536852</v>
      </c>
      <c r="L174">
        <f t="shared" si="14"/>
        <v>73.899557423832604</v>
      </c>
      <c r="M174">
        <v>173</v>
      </c>
      <c r="N174">
        <f t="shared" si="15"/>
        <v>0.46883468834688347</v>
      </c>
      <c r="O174">
        <f t="shared" si="16"/>
        <v>63.951540078316683</v>
      </c>
      <c r="P174">
        <v>173</v>
      </c>
      <c r="Q174">
        <f t="shared" si="17"/>
        <v>0.46883468834688347</v>
      </c>
      <c r="T174" s="58">
        <v>74.187992125984252</v>
      </c>
      <c r="U174" s="58">
        <v>73.899557423832604</v>
      </c>
    </row>
    <row r="175" spans="5:21" x14ac:dyDescent="0.25">
      <c r="E175">
        <v>74.232013385826761</v>
      </c>
      <c r="F175">
        <v>174</v>
      </c>
      <c r="G175">
        <f t="shared" si="12"/>
        <v>0.47411444141689374</v>
      </c>
      <c r="H175">
        <v>52.337598425196845</v>
      </c>
      <c r="I175">
        <v>174</v>
      </c>
      <c r="J175">
        <f t="shared" si="13"/>
        <v>0.47671232876712327</v>
      </c>
      <c r="K175">
        <v>0.71160112677517251</v>
      </c>
      <c r="L175">
        <f t="shared" si="14"/>
        <v>74.006517184617934</v>
      </c>
      <c r="M175">
        <v>174</v>
      </c>
      <c r="N175">
        <f t="shared" si="15"/>
        <v>0.47154471544715448</v>
      </c>
      <c r="O175">
        <f t="shared" si="16"/>
        <v>64.044101409765531</v>
      </c>
      <c r="P175">
        <v>174</v>
      </c>
      <c r="Q175">
        <f t="shared" si="17"/>
        <v>0.47154471544715448</v>
      </c>
      <c r="T175" s="58">
        <v>74.232013385826761</v>
      </c>
      <c r="U175" s="58">
        <v>74.006517184617934</v>
      </c>
    </row>
    <row r="176" spans="5:21" x14ac:dyDescent="0.25">
      <c r="E176">
        <v>74.261811023622045</v>
      </c>
      <c r="F176">
        <v>175</v>
      </c>
      <c r="G176">
        <f t="shared" si="12"/>
        <v>0.4768392370572207</v>
      </c>
      <c r="H176">
        <v>52.423464173228346</v>
      </c>
      <c r="I176">
        <v>175</v>
      </c>
      <c r="J176">
        <f t="shared" si="13"/>
        <v>0.47945205479452052</v>
      </c>
      <c r="K176">
        <v>0.71181706700915071</v>
      </c>
      <c r="L176">
        <f t="shared" si="14"/>
        <v>74.028974968951673</v>
      </c>
      <c r="M176">
        <v>175</v>
      </c>
      <c r="N176">
        <f t="shared" si="15"/>
        <v>0.4742547425474255</v>
      </c>
      <c r="O176">
        <f t="shared" si="16"/>
        <v>64.06353603082357</v>
      </c>
      <c r="P176">
        <v>175</v>
      </c>
      <c r="Q176">
        <f t="shared" si="17"/>
        <v>0.4742547425474255</v>
      </c>
      <c r="T176" s="58">
        <v>74.261811023622045</v>
      </c>
      <c r="U176" s="58">
        <v>74.028974968951673</v>
      </c>
    </row>
    <row r="177" spans="5:21" x14ac:dyDescent="0.25">
      <c r="E177">
        <v>74.362460236220471</v>
      </c>
      <c r="F177">
        <v>176</v>
      </c>
      <c r="G177">
        <f t="shared" si="12"/>
        <v>0.47956403269754766</v>
      </c>
      <c r="H177">
        <v>52.524383701476587</v>
      </c>
      <c r="I177">
        <v>176</v>
      </c>
      <c r="J177">
        <f t="shared" si="13"/>
        <v>0.48219178082191783</v>
      </c>
      <c r="K177">
        <v>0.71247332834271693</v>
      </c>
      <c r="L177">
        <f t="shared" si="14"/>
        <v>74.097226147642559</v>
      </c>
      <c r="M177">
        <v>176</v>
      </c>
      <c r="N177">
        <f t="shared" si="15"/>
        <v>0.47696476964769646</v>
      </c>
      <c r="O177">
        <f t="shared" si="16"/>
        <v>64.122599550844527</v>
      </c>
      <c r="P177">
        <v>176</v>
      </c>
      <c r="Q177">
        <f t="shared" si="17"/>
        <v>0.47696476964769646</v>
      </c>
      <c r="T177" s="58">
        <v>74.362460236220471</v>
      </c>
      <c r="U177" s="58">
        <v>74.097226147642559</v>
      </c>
    </row>
    <row r="178" spans="5:21" x14ac:dyDescent="0.25">
      <c r="E178">
        <v>74.483267716535423</v>
      </c>
      <c r="F178">
        <v>177</v>
      </c>
      <c r="G178">
        <f t="shared" si="12"/>
        <v>0.48228882833787468</v>
      </c>
      <c r="H178">
        <v>52.573125309336326</v>
      </c>
      <c r="I178">
        <v>177</v>
      </c>
      <c r="J178">
        <f t="shared" si="13"/>
        <v>0.48493150684931507</v>
      </c>
      <c r="K178">
        <v>0.71281209645476706</v>
      </c>
      <c r="L178">
        <f t="shared" si="14"/>
        <v>74.132458031295769</v>
      </c>
      <c r="M178">
        <v>177</v>
      </c>
      <c r="N178">
        <f t="shared" si="15"/>
        <v>0.47967479674796748</v>
      </c>
      <c r="O178">
        <f t="shared" si="16"/>
        <v>64.153088680929031</v>
      </c>
      <c r="P178">
        <v>177</v>
      </c>
      <c r="Q178">
        <f t="shared" si="17"/>
        <v>0.47967479674796748</v>
      </c>
      <c r="T178" s="58">
        <v>74.483267716535423</v>
      </c>
      <c r="U178" s="58">
        <v>74.132458031295769</v>
      </c>
    </row>
    <row r="179" spans="5:21" x14ac:dyDescent="0.25">
      <c r="E179">
        <v>74.497318798566482</v>
      </c>
      <c r="F179">
        <v>178</v>
      </c>
      <c r="G179">
        <f t="shared" si="12"/>
        <v>0.48501362397820164</v>
      </c>
      <c r="H179">
        <v>52.667098425196848</v>
      </c>
      <c r="I179">
        <v>178</v>
      </c>
      <c r="J179">
        <f t="shared" si="13"/>
        <v>0.48767123287671232</v>
      </c>
      <c r="K179">
        <v>0.7131367386993227</v>
      </c>
      <c r="L179">
        <f t="shared" si="14"/>
        <v>74.166220824729564</v>
      </c>
      <c r="M179">
        <v>178</v>
      </c>
      <c r="N179">
        <f t="shared" si="15"/>
        <v>0.4823848238482385</v>
      </c>
      <c r="O179">
        <f t="shared" si="16"/>
        <v>64.18230648293904</v>
      </c>
      <c r="P179">
        <v>178</v>
      </c>
      <c r="Q179">
        <f t="shared" si="17"/>
        <v>0.4823848238482385</v>
      </c>
      <c r="T179" s="58">
        <v>74.497318798566482</v>
      </c>
      <c r="U179" s="58">
        <v>74.166220824729564</v>
      </c>
    </row>
    <row r="180" spans="5:21" x14ac:dyDescent="0.25">
      <c r="E180">
        <v>74.539637401574808</v>
      </c>
      <c r="F180">
        <v>179</v>
      </c>
      <c r="G180">
        <f t="shared" si="12"/>
        <v>0.4877384196185286</v>
      </c>
      <c r="H180">
        <v>52.742436467719983</v>
      </c>
      <c r="I180">
        <v>179</v>
      </c>
      <c r="J180">
        <f t="shared" si="13"/>
        <v>0.49041095890410957</v>
      </c>
      <c r="K180">
        <v>0.71400928732305924</v>
      </c>
      <c r="L180">
        <f t="shared" si="14"/>
        <v>74.256965881598163</v>
      </c>
      <c r="M180">
        <v>179</v>
      </c>
      <c r="N180">
        <f t="shared" si="15"/>
        <v>0.48509485094850946</v>
      </c>
      <c r="O180">
        <f t="shared" si="16"/>
        <v>64.260835859075328</v>
      </c>
      <c r="P180">
        <v>179</v>
      </c>
      <c r="Q180">
        <f t="shared" si="17"/>
        <v>0.48509485094850946</v>
      </c>
      <c r="T180" s="58">
        <v>74.539637401574808</v>
      </c>
      <c r="U180" s="58">
        <v>74.256965881598163</v>
      </c>
    </row>
    <row r="181" spans="5:21" x14ac:dyDescent="0.25">
      <c r="E181">
        <v>74.581692913385822</v>
      </c>
      <c r="F181">
        <v>180</v>
      </c>
      <c r="G181">
        <f t="shared" si="12"/>
        <v>0.49046321525885561</v>
      </c>
      <c r="H181">
        <v>52.878937007874015</v>
      </c>
      <c r="I181">
        <v>180</v>
      </c>
      <c r="J181">
        <f t="shared" si="13"/>
        <v>0.49315068493150682</v>
      </c>
      <c r="K181">
        <v>0.71466165036509199</v>
      </c>
      <c r="L181">
        <f t="shared" si="14"/>
        <v>74.32481163796956</v>
      </c>
      <c r="M181">
        <v>180</v>
      </c>
      <c r="N181">
        <f t="shared" si="15"/>
        <v>0.48780487804878048</v>
      </c>
      <c r="O181">
        <f t="shared" si="16"/>
        <v>64.319548532858278</v>
      </c>
      <c r="P181">
        <v>180</v>
      </c>
      <c r="Q181">
        <f t="shared" si="17"/>
        <v>0.48780487804878048</v>
      </c>
      <c r="T181" s="58">
        <v>74.581692913385822</v>
      </c>
      <c r="U181" s="58">
        <v>74.32481163796956</v>
      </c>
    </row>
    <row r="182" spans="5:21" x14ac:dyDescent="0.25">
      <c r="E182">
        <v>74.6995496062992</v>
      </c>
      <c r="F182">
        <v>181</v>
      </c>
      <c r="G182">
        <f t="shared" si="12"/>
        <v>0.49318801089918257</v>
      </c>
      <c r="H182">
        <v>52.95007598425196</v>
      </c>
      <c r="I182">
        <v>181</v>
      </c>
      <c r="J182">
        <f t="shared" si="13"/>
        <v>0.49589041095890413</v>
      </c>
      <c r="K182">
        <v>0.71627754430002788</v>
      </c>
      <c r="L182">
        <f t="shared" si="14"/>
        <v>74.492864607202904</v>
      </c>
      <c r="M182">
        <v>181</v>
      </c>
      <c r="N182">
        <f t="shared" si="15"/>
        <v>0.49051490514905149</v>
      </c>
      <c r="O182">
        <f t="shared" si="16"/>
        <v>64.46497898700251</v>
      </c>
      <c r="P182">
        <v>181</v>
      </c>
      <c r="Q182">
        <f t="shared" si="17"/>
        <v>0.49051490514905149</v>
      </c>
      <c r="T182" s="58">
        <v>74.6995496062992</v>
      </c>
      <c r="U182" s="58">
        <v>74.492864607202904</v>
      </c>
    </row>
    <row r="183" spans="5:21" x14ac:dyDescent="0.25">
      <c r="E183">
        <v>74.778326377952752</v>
      </c>
      <c r="F183">
        <v>182</v>
      </c>
      <c r="G183">
        <f t="shared" si="12"/>
        <v>0.49591280653950953</v>
      </c>
      <c r="H183">
        <v>52.988829998793918</v>
      </c>
      <c r="I183">
        <v>182</v>
      </c>
      <c r="J183">
        <f t="shared" si="13"/>
        <v>0.49863013698630138</v>
      </c>
      <c r="K183">
        <v>0.71639772821318104</v>
      </c>
      <c r="L183">
        <f t="shared" si="14"/>
        <v>74.505363734170828</v>
      </c>
      <c r="M183">
        <v>182</v>
      </c>
      <c r="N183">
        <f t="shared" si="15"/>
        <v>0.49322493224932251</v>
      </c>
      <c r="O183">
        <f t="shared" si="16"/>
        <v>64.475795539186294</v>
      </c>
      <c r="P183">
        <v>182</v>
      </c>
      <c r="Q183">
        <f t="shared" si="17"/>
        <v>0.49322493224932251</v>
      </c>
      <c r="T183" s="58">
        <v>74.778326377952752</v>
      </c>
      <c r="U183" s="58">
        <v>74.505363734170828</v>
      </c>
    </row>
    <row r="184" spans="5:21" x14ac:dyDescent="0.25">
      <c r="E184">
        <v>74.803149606299215</v>
      </c>
      <c r="F184">
        <v>183</v>
      </c>
      <c r="G184">
        <f t="shared" si="12"/>
        <v>0.49863760217983649</v>
      </c>
      <c r="H184">
        <v>53.011592913385819</v>
      </c>
      <c r="I184">
        <v>183</v>
      </c>
      <c r="J184">
        <f t="shared" si="13"/>
        <v>0.50136986301369868</v>
      </c>
      <c r="K184">
        <v>0.71802047469034425</v>
      </c>
      <c r="L184">
        <f t="shared" si="14"/>
        <v>74.6741293677958</v>
      </c>
      <c r="M184">
        <v>183</v>
      </c>
      <c r="N184">
        <f t="shared" si="15"/>
        <v>0.49593495934959347</v>
      </c>
      <c r="O184">
        <f t="shared" si="16"/>
        <v>64.621842722130978</v>
      </c>
      <c r="P184">
        <v>183</v>
      </c>
      <c r="Q184">
        <f t="shared" si="17"/>
        <v>0.49593495934959347</v>
      </c>
      <c r="T184" s="58">
        <v>74.803149606299215</v>
      </c>
      <c r="U184" s="58">
        <v>74.6741293677958</v>
      </c>
    </row>
    <row r="185" spans="5:21" x14ac:dyDescent="0.25">
      <c r="E185">
        <v>74.940856254415124</v>
      </c>
      <c r="F185">
        <v>184</v>
      </c>
      <c r="G185">
        <f t="shared" si="12"/>
        <v>0.50136239782016345</v>
      </c>
      <c r="H185">
        <v>53.075747731697653</v>
      </c>
      <c r="I185">
        <v>184</v>
      </c>
      <c r="J185">
        <f t="shared" si="13"/>
        <v>0.50410958904109593</v>
      </c>
      <c r="K185">
        <v>0.71871385555335976</v>
      </c>
      <c r="L185">
        <f t="shared" si="14"/>
        <v>74.746240977549419</v>
      </c>
      <c r="M185">
        <v>184</v>
      </c>
      <c r="N185">
        <f t="shared" si="15"/>
        <v>0.49864498644986449</v>
      </c>
      <c r="O185">
        <f t="shared" si="16"/>
        <v>64.684246999802383</v>
      </c>
      <c r="P185">
        <v>184</v>
      </c>
      <c r="Q185">
        <f t="shared" si="17"/>
        <v>0.49864498644986449</v>
      </c>
      <c r="T185" s="58">
        <v>74.940856254415124</v>
      </c>
      <c r="U185" s="58">
        <v>74.746240977549419</v>
      </c>
    </row>
    <row r="186" spans="5:21" x14ac:dyDescent="0.25">
      <c r="E186">
        <v>75</v>
      </c>
      <c r="F186">
        <v>185</v>
      </c>
      <c r="G186">
        <f t="shared" si="12"/>
        <v>0.50408719346049047</v>
      </c>
      <c r="H186">
        <v>53.100122047244099</v>
      </c>
      <c r="I186">
        <v>185</v>
      </c>
      <c r="J186">
        <f t="shared" si="13"/>
        <v>0.50684931506849318</v>
      </c>
      <c r="K186">
        <v>0.71877372310795484</v>
      </c>
      <c r="L186">
        <f t="shared" si="14"/>
        <v>74.752467203227297</v>
      </c>
      <c r="M186">
        <v>185</v>
      </c>
      <c r="N186">
        <f t="shared" si="15"/>
        <v>0.50135501355013545</v>
      </c>
      <c r="O186">
        <f t="shared" si="16"/>
        <v>64.689635079715941</v>
      </c>
      <c r="P186">
        <v>185</v>
      </c>
      <c r="Q186">
        <f t="shared" si="17"/>
        <v>0.50135501355013545</v>
      </c>
      <c r="T186" s="58">
        <v>75</v>
      </c>
      <c r="U186" s="58">
        <v>74.752467203227297</v>
      </c>
    </row>
    <row r="187" spans="5:21" x14ac:dyDescent="0.25">
      <c r="E187">
        <v>75.066820081324622</v>
      </c>
      <c r="F187">
        <v>186</v>
      </c>
      <c r="G187">
        <f t="shared" si="12"/>
        <v>0.50681198910081748</v>
      </c>
      <c r="H187">
        <v>53.122287401574809</v>
      </c>
      <c r="I187">
        <v>186</v>
      </c>
      <c r="J187">
        <f t="shared" si="13"/>
        <v>0.50958904109589043</v>
      </c>
      <c r="K187">
        <v>0.71885723368630872</v>
      </c>
      <c r="L187">
        <f t="shared" si="14"/>
        <v>74.761152303376107</v>
      </c>
      <c r="M187">
        <v>186</v>
      </c>
      <c r="N187">
        <f t="shared" si="15"/>
        <v>0.50406504065040647</v>
      </c>
      <c r="O187">
        <f t="shared" si="16"/>
        <v>64.697151031767788</v>
      </c>
      <c r="P187">
        <v>186</v>
      </c>
      <c r="Q187">
        <f t="shared" si="17"/>
        <v>0.50406504065040647</v>
      </c>
      <c r="T187" s="58">
        <v>75.066820081324622</v>
      </c>
      <c r="U187" s="58">
        <v>74.761152303376107</v>
      </c>
    </row>
    <row r="188" spans="5:21" x14ac:dyDescent="0.25">
      <c r="E188">
        <v>75.196850393700785</v>
      </c>
      <c r="F188">
        <v>187</v>
      </c>
      <c r="G188">
        <f t="shared" si="12"/>
        <v>0.50953678474114439</v>
      </c>
      <c r="H188">
        <v>53.36588661417322</v>
      </c>
      <c r="I188">
        <v>187</v>
      </c>
      <c r="J188">
        <f t="shared" si="13"/>
        <v>0.51232876712328768</v>
      </c>
      <c r="K188">
        <v>0.71917075164147903</v>
      </c>
      <c r="L188">
        <f t="shared" si="14"/>
        <v>74.793758170713815</v>
      </c>
      <c r="M188">
        <v>187</v>
      </c>
      <c r="N188">
        <f t="shared" si="15"/>
        <v>0.50677506775067749</v>
      </c>
      <c r="O188">
        <f t="shared" si="16"/>
        <v>64.725367647733108</v>
      </c>
      <c r="P188">
        <v>187</v>
      </c>
      <c r="Q188">
        <f t="shared" si="17"/>
        <v>0.50677506775067749</v>
      </c>
      <c r="T188" s="58">
        <v>75.196850393700785</v>
      </c>
      <c r="U188" s="58">
        <v>74.793758170713815</v>
      </c>
    </row>
    <row r="189" spans="5:21" x14ac:dyDescent="0.25">
      <c r="E189">
        <v>75.442913385826756</v>
      </c>
      <c r="F189">
        <v>188</v>
      </c>
      <c r="G189">
        <f t="shared" si="12"/>
        <v>0.5122615803814714</v>
      </c>
      <c r="H189">
        <v>53.371062992125978</v>
      </c>
      <c r="I189">
        <v>188</v>
      </c>
      <c r="J189">
        <f t="shared" si="13"/>
        <v>0.51506849315068493</v>
      </c>
      <c r="K189">
        <v>0.71929138066159959</v>
      </c>
      <c r="L189">
        <f t="shared" si="14"/>
        <v>74.806303588806358</v>
      </c>
      <c r="M189">
        <v>188</v>
      </c>
      <c r="N189">
        <f t="shared" si="15"/>
        <v>0.50948509485094851</v>
      </c>
      <c r="O189">
        <f t="shared" si="16"/>
        <v>64.73622425954396</v>
      </c>
      <c r="P189">
        <v>188</v>
      </c>
      <c r="Q189">
        <f t="shared" si="17"/>
        <v>0.50948509485094851</v>
      </c>
      <c r="T189" s="58">
        <v>75.442913385826756</v>
      </c>
      <c r="U189" s="58">
        <v>74.806303588806358</v>
      </c>
    </row>
    <row r="190" spans="5:21" x14ac:dyDescent="0.25">
      <c r="E190">
        <v>75.49212598425197</v>
      </c>
      <c r="F190">
        <v>189</v>
      </c>
      <c r="G190">
        <f t="shared" si="12"/>
        <v>0.51498637602179842</v>
      </c>
      <c r="H190">
        <v>53.61712598425197</v>
      </c>
      <c r="I190">
        <v>189</v>
      </c>
      <c r="J190">
        <f t="shared" si="13"/>
        <v>0.51780821917808217</v>
      </c>
      <c r="K190">
        <v>0.71957779333598182</v>
      </c>
      <c r="L190">
        <f t="shared" si="14"/>
        <v>74.836090506942114</v>
      </c>
      <c r="M190">
        <v>189</v>
      </c>
      <c r="N190">
        <f t="shared" si="15"/>
        <v>0.51219512195121952</v>
      </c>
      <c r="O190">
        <f t="shared" si="16"/>
        <v>64.762001400238361</v>
      </c>
      <c r="P190">
        <v>189</v>
      </c>
      <c r="Q190">
        <f t="shared" si="17"/>
        <v>0.51219512195121952</v>
      </c>
      <c r="T190" s="58">
        <v>75.49212598425197</v>
      </c>
      <c r="U190" s="58">
        <v>74.836090506942114</v>
      </c>
    </row>
    <row r="191" spans="5:21" x14ac:dyDescent="0.25">
      <c r="E191">
        <v>75.590551181102356</v>
      </c>
      <c r="F191">
        <v>190</v>
      </c>
      <c r="G191">
        <f t="shared" si="12"/>
        <v>0.51771117166212532</v>
      </c>
      <c r="H191">
        <v>53.931655359327344</v>
      </c>
      <c r="I191">
        <v>190</v>
      </c>
      <c r="J191">
        <f t="shared" si="13"/>
        <v>0.52054794520547942</v>
      </c>
      <c r="K191">
        <v>0.7196902503390199</v>
      </c>
      <c r="L191">
        <f t="shared" si="14"/>
        <v>74.847786035258068</v>
      </c>
      <c r="M191">
        <v>190</v>
      </c>
      <c r="N191">
        <f t="shared" si="15"/>
        <v>0.51490514905149054</v>
      </c>
      <c r="O191">
        <f t="shared" si="16"/>
        <v>64.772122530511794</v>
      </c>
      <c r="P191">
        <v>190</v>
      </c>
      <c r="Q191">
        <f t="shared" si="17"/>
        <v>0.51490514905149054</v>
      </c>
      <c r="T191" s="58">
        <v>75.590551181102356</v>
      </c>
      <c r="U191" s="58">
        <v>74.847786035258068</v>
      </c>
    </row>
    <row r="192" spans="5:21" x14ac:dyDescent="0.25">
      <c r="E192">
        <v>75.832002170092522</v>
      </c>
      <c r="F192">
        <v>191</v>
      </c>
      <c r="G192">
        <f t="shared" si="12"/>
        <v>0.52043596730245234</v>
      </c>
      <c r="H192">
        <v>53.946622047244091</v>
      </c>
      <c r="I192">
        <v>191</v>
      </c>
      <c r="J192">
        <f t="shared" si="13"/>
        <v>0.52328767123287667</v>
      </c>
      <c r="K192">
        <v>0.71982297217190161</v>
      </c>
      <c r="L192">
        <f t="shared" si="14"/>
        <v>74.861589105877769</v>
      </c>
      <c r="M192">
        <v>191</v>
      </c>
      <c r="N192">
        <f t="shared" si="15"/>
        <v>0.51761517615176156</v>
      </c>
      <c r="O192">
        <f t="shared" si="16"/>
        <v>64.784067495471149</v>
      </c>
      <c r="P192">
        <v>191</v>
      </c>
      <c r="Q192">
        <f t="shared" si="17"/>
        <v>0.51761517615176156</v>
      </c>
      <c r="T192" s="58">
        <v>75.832002170092522</v>
      </c>
      <c r="U192" s="58">
        <v>74.861589105877769</v>
      </c>
    </row>
    <row r="193" spans="5:21" x14ac:dyDescent="0.25">
      <c r="E193">
        <v>75.910433070866134</v>
      </c>
      <c r="F193">
        <v>192</v>
      </c>
      <c r="G193">
        <f t="shared" si="12"/>
        <v>0.52316076294277924</v>
      </c>
      <c r="H193">
        <v>53.961614173228348</v>
      </c>
      <c r="I193">
        <v>192</v>
      </c>
      <c r="J193">
        <f t="shared" si="13"/>
        <v>0.52602739726027392</v>
      </c>
      <c r="K193">
        <v>0.71996250791566208</v>
      </c>
      <c r="L193">
        <f t="shared" si="14"/>
        <v>74.876100823228853</v>
      </c>
      <c r="M193">
        <v>192</v>
      </c>
      <c r="N193">
        <f t="shared" si="15"/>
        <v>0.52032520325203258</v>
      </c>
      <c r="O193">
        <f t="shared" si="16"/>
        <v>64.796625712409593</v>
      </c>
      <c r="P193">
        <v>192</v>
      </c>
      <c r="Q193">
        <f t="shared" si="17"/>
        <v>0.52032520325203258</v>
      </c>
      <c r="T193" s="58">
        <v>75.910433070866134</v>
      </c>
      <c r="U193" s="58">
        <v>74.876100823228853</v>
      </c>
    </row>
    <row r="194" spans="5:21" x14ac:dyDescent="0.25">
      <c r="E194">
        <v>75.954442913385819</v>
      </c>
      <c r="F194">
        <v>193</v>
      </c>
      <c r="G194">
        <f t="shared" si="12"/>
        <v>0.52588555858310626</v>
      </c>
      <c r="H194">
        <v>54.035433070866134</v>
      </c>
      <c r="I194">
        <v>193</v>
      </c>
      <c r="J194">
        <f t="shared" si="13"/>
        <v>0.52876712328767128</v>
      </c>
      <c r="K194">
        <v>0.7202552979401049</v>
      </c>
      <c r="L194">
        <f t="shared" si="14"/>
        <v>74.906550985770906</v>
      </c>
      <c r="M194">
        <v>193</v>
      </c>
      <c r="N194">
        <f t="shared" si="15"/>
        <v>0.52303523035230348</v>
      </c>
      <c r="O194">
        <f t="shared" si="16"/>
        <v>64.822976814609447</v>
      </c>
      <c r="P194">
        <v>193</v>
      </c>
      <c r="Q194">
        <f t="shared" si="17"/>
        <v>0.52303523035230348</v>
      </c>
      <c r="T194" s="58">
        <v>75.954442913385819</v>
      </c>
      <c r="U194" s="58">
        <v>74.906550985770906</v>
      </c>
    </row>
    <row r="195" spans="5:21" x14ac:dyDescent="0.25">
      <c r="E195">
        <v>75.955315386205825</v>
      </c>
      <c r="F195">
        <v>194</v>
      </c>
      <c r="G195">
        <f t="shared" ref="G195:G258" si="18">F195/367</f>
        <v>0.52861035422343328</v>
      </c>
      <c r="H195">
        <v>54.068635369320624</v>
      </c>
      <c r="I195">
        <v>194</v>
      </c>
      <c r="J195">
        <f t="shared" ref="J195:J258" si="19">I195/365</f>
        <v>0.53150684931506853</v>
      </c>
      <c r="K195">
        <v>0.72037979438260669</v>
      </c>
      <c r="L195">
        <f t="shared" ref="L195:L258" si="20">104*K195</f>
        <v>74.919498615791099</v>
      </c>
      <c r="M195">
        <v>194</v>
      </c>
      <c r="N195">
        <f t="shared" ref="N195:N258" si="21">M195/369</f>
        <v>0.5257452574525745</v>
      </c>
      <c r="O195">
        <f t="shared" ref="O195:O258" si="22">90*K195</f>
        <v>64.834181494434603</v>
      </c>
      <c r="P195">
        <v>194</v>
      </c>
      <c r="Q195">
        <f t="shared" ref="Q195:Q258" si="23">P195/369</f>
        <v>0.5257452574525745</v>
      </c>
      <c r="T195" s="58">
        <v>75.955315386205825</v>
      </c>
      <c r="U195" s="58">
        <v>74.919498615791099</v>
      </c>
    </row>
    <row r="196" spans="5:21" x14ac:dyDescent="0.25">
      <c r="E196">
        <v>76.008858267716519</v>
      </c>
      <c r="F196">
        <v>195</v>
      </c>
      <c r="G196">
        <f t="shared" si="18"/>
        <v>0.53133514986376018</v>
      </c>
      <c r="H196">
        <v>54.185286614173229</v>
      </c>
      <c r="I196">
        <v>195</v>
      </c>
      <c r="J196">
        <f t="shared" si="19"/>
        <v>0.53424657534246578</v>
      </c>
      <c r="K196">
        <v>0.72086310821044219</v>
      </c>
      <c r="L196">
        <f t="shared" si="20"/>
        <v>74.969763253885986</v>
      </c>
      <c r="M196">
        <v>195</v>
      </c>
      <c r="N196">
        <f t="shared" si="21"/>
        <v>0.52845528455284552</v>
      </c>
      <c r="O196">
        <f t="shared" si="22"/>
        <v>64.877679738939804</v>
      </c>
      <c r="P196">
        <v>195</v>
      </c>
      <c r="Q196">
        <f t="shared" si="23"/>
        <v>0.52845528455284552</v>
      </c>
      <c r="T196" s="58">
        <v>76.008858267716519</v>
      </c>
      <c r="U196" s="58">
        <v>74.969763253885986</v>
      </c>
    </row>
    <row r="197" spans="5:21" x14ac:dyDescent="0.25">
      <c r="E197">
        <v>76.107283464566933</v>
      </c>
      <c r="F197">
        <v>196</v>
      </c>
      <c r="G197">
        <f t="shared" si="18"/>
        <v>0.5340599455040872</v>
      </c>
      <c r="H197">
        <v>54.330712795275595</v>
      </c>
      <c r="I197">
        <v>196</v>
      </c>
      <c r="J197">
        <f t="shared" si="19"/>
        <v>0.53698630136986303</v>
      </c>
      <c r="K197">
        <v>0.72110394524279298</v>
      </c>
      <c r="L197">
        <f t="shared" si="20"/>
        <v>74.994810305250468</v>
      </c>
      <c r="M197">
        <v>196</v>
      </c>
      <c r="N197">
        <f t="shared" si="21"/>
        <v>0.53116531165311653</v>
      </c>
      <c r="O197">
        <f t="shared" si="22"/>
        <v>64.899355071851375</v>
      </c>
      <c r="P197">
        <v>196</v>
      </c>
      <c r="Q197">
        <f t="shared" si="23"/>
        <v>0.53116531165311653</v>
      </c>
      <c r="T197" s="58">
        <v>76.107283464566933</v>
      </c>
      <c r="U197" s="58">
        <v>74.994810305250468</v>
      </c>
    </row>
    <row r="198" spans="5:21" x14ac:dyDescent="0.25">
      <c r="E198">
        <v>76.205708661417304</v>
      </c>
      <c r="F198">
        <v>197</v>
      </c>
      <c r="G198">
        <f t="shared" si="18"/>
        <v>0.53678474114441421</v>
      </c>
      <c r="H198">
        <v>54.436309448818896</v>
      </c>
      <c r="I198">
        <v>197</v>
      </c>
      <c r="J198">
        <f t="shared" si="19"/>
        <v>0.53972602739726028</v>
      </c>
      <c r="K198">
        <v>0.72130441266645651</v>
      </c>
      <c r="L198">
        <f t="shared" si="20"/>
        <v>75.01565891731147</v>
      </c>
      <c r="M198">
        <v>197</v>
      </c>
      <c r="N198">
        <f t="shared" si="21"/>
        <v>0.53387533875338755</v>
      </c>
      <c r="O198">
        <f t="shared" si="22"/>
        <v>64.917397139981091</v>
      </c>
      <c r="P198">
        <v>197</v>
      </c>
      <c r="Q198">
        <f t="shared" si="23"/>
        <v>0.53387533875338755</v>
      </c>
      <c r="T198" s="58">
        <v>76.205708661417304</v>
      </c>
      <c r="U198" s="58">
        <v>75.01565891731147</v>
      </c>
    </row>
    <row r="199" spans="5:21" x14ac:dyDescent="0.25">
      <c r="E199">
        <v>76.254921259842519</v>
      </c>
      <c r="F199">
        <v>198</v>
      </c>
      <c r="G199">
        <f t="shared" si="18"/>
        <v>0.53950953678474112</v>
      </c>
      <c r="H199">
        <v>54.569153937007876</v>
      </c>
      <c r="I199">
        <v>198</v>
      </c>
      <c r="J199">
        <f t="shared" si="19"/>
        <v>0.54246575342465753</v>
      </c>
      <c r="K199">
        <v>0.72136952923356801</v>
      </c>
      <c r="L199">
        <f t="shared" si="20"/>
        <v>75.022431040291067</v>
      </c>
      <c r="M199">
        <v>198</v>
      </c>
      <c r="N199">
        <f t="shared" si="21"/>
        <v>0.53658536585365857</v>
      </c>
      <c r="O199">
        <f t="shared" si="22"/>
        <v>64.923257631021116</v>
      </c>
      <c r="P199">
        <v>198</v>
      </c>
      <c r="Q199">
        <f t="shared" si="23"/>
        <v>0.53658536585365857</v>
      </c>
      <c r="T199" s="58">
        <v>76.254921259842519</v>
      </c>
      <c r="U199" s="58">
        <v>75.022431040291067</v>
      </c>
    </row>
    <row r="200" spans="5:21" x14ac:dyDescent="0.25">
      <c r="E200">
        <v>76.28175669291339</v>
      </c>
      <c r="F200">
        <v>199</v>
      </c>
      <c r="G200">
        <f t="shared" si="18"/>
        <v>0.54223433242506813</v>
      </c>
      <c r="H200">
        <v>54.601377952755897</v>
      </c>
      <c r="I200">
        <v>199</v>
      </c>
      <c r="J200">
        <f t="shared" si="19"/>
        <v>0.54520547945205478</v>
      </c>
      <c r="K200">
        <v>0.72148838783916958</v>
      </c>
      <c r="L200">
        <f t="shared" si="20"/>
        <v>75.034792335273636</v>
      </c>
      <c r="M200">
        <v>199</v>
      </c>
      <c r="N200">
        <f t="shared" si="21"/>
        <v>0.53929539295392959</v>
      </c>
      <c r="O200">
        <f t="shared" si="22"/>
        <v>64.933954905525269</v>
      </c>
      <c r="P200">
        <v>199</v>
      </c>
      <c r="Q200">
        <f t="shared" si="23"/>
        <v>0.53929539295392959</v>
      </c>
      <c r="T200" s="58">
        <v>76.28175669291339</v>
      </c>
      <c r="U200" s="58">
        <v>75.034792335273636</v>
      </c>
    </row>
    <row r="201" spans="5:21" x14ac:dyDescent="0.25">
      <c r="E201">
        <v>76.409537792691111</v>
      </c>
      <c r="F201">
        <v>200</v>
      </c>
      <c r="G201">
        <f t="shared" si="18"/>
        <v>0.54495912806539515</v>
      </c>
      <c r="H201">
        <v>54.667579527559056</v>
      </c>
      <c r="I201">
        <v>200</v>
      </c>
      <c r="J201">
        <f t="shared" si="19"/>
        <v>0.54794520547945202</v>
      </c>
      <c r="K201">
        <v>0.72446492200510171</v>
      </c>
      <c r="L201">
        <f t="shared" si="20"/>
        <v>75.344351888530582</v>
      </c>
      <c r="M201">
        <v>200</v>
      </c>
      <c r="N201">
        <f t="shared" si="21"/>
        <v>0.54200542005420049</v>
      </c>
      <c r="O201">
        <f t="shared" si="22"/>
        <v>65.201842980459148</v>
      </c>
      <c r="P201">
        <v>200</v>
      </c>
      <c r="Q201">
        <f t="shared" si="23"/>
        <v>0.54200542005420049</v>
      </c>
      <c r="T201" s="58">
        <v>76.409537792691111</v>
      </c>
      <c r="U201" s="58">
        <v>75.344351888530582</v>
      </c>
    </row>
    <row r="202" spans="5:21" x14ac:dyDescent="0.25">
      <c r="E202">
        <v>76.453983858267719</v>
      </c>
      <c r="F202">
        <v>201</v>
      </c>
      <c r="G202">
        <f t="shared" si="18"/>
        <v>0.54768392370572205</v>
      </c>
      <c r="H202">
        <v>54.706081533107046</v>
      </c>
      <c r="I202">
        <v>201</v>
      </c>
      <c r="J202">
        <f t="shared" si="19"/>
        <v>0.55068493150684927</v>
      </c>
      <c r="K202">
        <v>0.72461661848538395</v>
      </c>
      <c r="L202">
        <f t="shared" si="20"/>
        <v>75.360128322479937</v>
      </c>
      <c r="M202">
        <v>201</v>
      </c>
      <c r="N202">
        <f t="shared" si="21"/>
        <v>0.54471544715447151</v>
      </c>
      <c r="O202">
        <f t="shared" si="22"/>
        <v>65.21549566368455</v>
      </c>
      <c r="P202">
        <v>201</v>
      </c>
      <c r="Q202">
        <f t="shared" si="23"/>
        <v>0.54471544715447151</v>
      </c>
      <c r="T202" s="58">
        <v>76.453983858267719</v>
      </c>
      <c r="U202" s="58">
        <v>75.360128322479937</v>
      </c>
    </row>
    <row r="203" spans="5:21" x14ac:dyDescent="0.25">
      <c r="E203">
        <v>76.498270866141723</v>
      </c>
      <c r="F203">
        <v>202</v>
      </c>
      <c r="G203">
        <f t="shared" si="18"/>
        <v>0.55040871934604907</v>
      </c>
      <c r="H203">
        <v>54.752766261479344</v>
      </c>
      <c r="I203">
        <v>202</v>
      </c>
      <c r="J203">
        <f t="shared" si="19"/>
        <v>0.55342465753424652</v>
      </c>
      <c r="K203">
        <v>0.72654575191246218</v>
      </c>
      <c r="L203">
        <f t="shared" si="20"/>
        <v>75.560758198896067</v>
      </c>
      <c r="M203">
        <v>202</v>
      </c>
      <c r="N203">
        <f t="shared" si="21"/>
        <v>0.54742547425474253</v>
      </c>
      <c r="O203">
        <f t="shared" si="22"/>
        <v>65.3891176721216</v>
      </c>
      <c r="P203">
        <v>202</v>
      </c>
      <c r="Q203">
        <f t="shared" si="23"/>
        <v>0.54742547425474253</v>
      </c>
      <c r="T203" s="58">
        <v>76.498270866141723</v>
      </c>
      <c r="U203" s="58">
        <v>75.560758198896067</v>
      </c>
    </row>
    <row r="204" spans="5:21" x14ac:dyDescent="0.25">
      <c r="E204">
        <v>76.599409448818889</v>
      </c>
      <c r="F204">
        <v>203</v>
      </c>
      <c r="G204">
        <f t="shared" si="18"/>
        <v>0.55313351498637597</v>
      </c>
      <c r="H204">
        <v>54.847440944881882</v>
      </c>
      <c r="I204">
        <v>203</v>
      </c>
      <c r="J204">
        <f t="shared" si="19"/>
        <v>0.55616438356164388</v>
      </c>
      <c r="K204">
        <v>0.72707113716940786</v>
      </c>
      <c r="L204">
        <f t="shared" si="20"/>
        <v>75.61539826561841</v>
      </c>
      <c r="M204">
        <v>203</v>
      </c>
      <c r="N204">
        <f t="shared" si="21"/>
        <v>0.55013550135501355</v>
      </c>
      <c r="O204">
        <f t="shared" si="22"/>
        <v>65.436402345246705</v>
      </c>
      <c r="P204">
        <v>203</v>
      </c>
      <c r="Q204">
        <f t="shared" si="23"/>
        <v>0.55013550135501355</v>
      </c>
      <c r="T204" s="58">
        <v>76.599409448818889</v>
      </c>
      <c r="U204" s="58">
        <v>75.61539826561841</v>
      </c>
    </row>
    <row r="205" spans="5:21" x14ac:dyDescent="0.25">
      <c r="E205">
        <v>76.69717041816709</v>
      </c>
      <c r="F205">
        <v>204</v>
      </c>
      <c r="G205">
        <f t="shared" si="18"/>
        <v>0.55585831062670299</v>
      </c>
      <c r="H205">
        <v>54.945866141732282</v>
      </c>
      <c r="I205">
        <v>204</v>
      </c>
      <c r="J205">
        <f t="shared" si="19"/>
        <v>0.55890410958904113</v>
      </c>
      <c r="K205">
        <v>0.72782592319824191</v>
      </c>
      <c r="L205">
        <f t="shared" si="20"/>
        <v>75.693896012617159</v>
      </c>
      <c r="M205">
        <v>204</v>
      </c>
      <c r="N205">
        <f t="shared" si="21"/>
        <v>0.55284552845528456</v>
      </c>
      <c r="O205">
        <f t="shared" si="22"/>
        <v>65.504333087841772</v>
      </c>
      <c r="P205">
        <v>204</v>
      </c>
      <c r="Q205">
        <f t="shared" si="23"/>
        <v>0.55284552845528456</v>
      </c>
      <c r="T205" s="58">
        <v>76.69717041816709</v>
      </c>
      <c r="U205" s="58">
        <v>75.693896012617159</v>
      </c>
    </row>
    <row r="206" spans="5:21" x14ac:dyDescent="0.25">
      <c r="E206">
        <v>76.845472440944874</v>
      </c>
      <c r="F206">
        <v>205</v>
      </c>
      <c r="G206">
        <f t="shared" si="18"/>
        <v>0.55858310626703001</v>
      </c>
      <c r="H206">
        <v>54.945866141732289</v>
      </c>
      <c r="I206">
        <v>205</v>
      </c>
      <c r="J206">
        <f t="shared" si="19"/>
        <v>0.56164383561643838</v>
      </c>
      <c r="K206">
        <v>0.72790778587520633</v>
      </c>
      <c r="L206">
        <f t="shared" si="20"/>
        <v>75.702409731021461</v>
      </c>
      <c r="M206">
        <v>205</v>
      </c>
      <c r="N206">
        <f t="shared" si="21"/>
        <v>0.55555555555555558</v>
      </c>
      <c r="O206">
        <f t="shared" si="22"/>
        <v>65.511700728768574</v>
      </c>
      <c r="P206">
        <v>205</v>
      </c>
      <c r="Q206">
        <f t="shared" si="23"/>
        <v>0.55555555555555558</v>
      </c>
      <c r="T206" s="58">
        <v>76.845472440944874</v>
      </c>
      <c r="U206" s="58">
        <v>75.702409731021461</v>
      </c>
    </row>
    <row r="207" spans="5:21" x14ac:dyDescent="0.25">
      <c r="E207">
        <v>76.870078740157467</v>
      </c>
      <c r="F207">
        <v>206</v>
      </c>
      <c r="G207">
        <f t="shared" si="18"/>
        <v>0.56130790190735691</v>
      </c>
      <c r="H207">
        <v>55.019685039370074</v>
      </c>
      <c r="I207">
        <v>206</v>
      </c>
      <c r="J207">
        <f t="shared" si="19"/>
        <v>0.56438356164383563</v>
      </c>
      <c r="K207">
        <v>0.7279441862752033</v>
      </c>
      <c r="L207">
        <f t="shared" si="20"/>
        <v>75.706195372621139</v>
      </c>
      <c r="M207">
        <v>206</v>
      </c>
      <c r="N207">
        <f t="shared" si="21"/>
        <v>0.5582655826558266</v>
      </c>
      <c r="O207">
        <f t="shared" si="22"/>
        <v>65.514976764768292</v>
      </c>
      <c r="P207">
        <v>206</v>
      </c>
      <c r="Q207">
        <f t="shared" si="23"/>
        <v>0.5582655826558266</v>
      </c>
      <c r="T207" s="58">
        <v>76.870078740157467</v>
      </c>
      <c r="U207" s="58">
        <v>75.706195372621139</v>
      </c>
    </row>
    <row r="208" spans="5:21" x14ac:dyDescent="0.25">
      <c r="E208">
        <v>77.134237346439463</v>
      </c>
      <c r="F208">
        <v>207</v>
      </c>
      <c r="G208">
        <f t="shared" si="18"/>
        <v>0.56403269754768393</v>
      </c>
      <c r="H208">
        <v>55.070156501662673</v>
      </c>
      <c r="I208">
        <v>207</v>
      </c>
      <c r="J208">
        <f t="shared" si="19"/>
        <v>0.56712328767123288</v>
      </c>
      <c r="K208">
        <v>0.72803524814272857</v>
      </c>
      <c r="L208">
        <f t="shared" si="20"/>
        <v>75.715665806843774</v>
      </c>
      <c r="M208">
        <v>207</v>
      </c>
      <c r="N208">
        <f t="shared" si="21"/>
        <v>0.56097560975609762</v>
      </c>
      <c r="O208">
        <f t="shared" si="22"/>
        <v>65.523172332845576</v>
      </c>
      <c r="P208">
        <v>207</v>
      </c>
      <c r="Q208">
        <f t="shared" si="23"/>
        <v>0.56097560975609762</v>
      </c>
      <c r="T208" s="58">
        <v>77.134237346439463</v>
      </c>
      <c r="U208" s="58">
        <v>75.715665806843774</v>
      </c>
    </row>
    <row r="209" spans="5:21" x14ac:dyDescent="0.25">
      <c r="E209">
        <v>77.174340223815008</v>
      </c>
      <c r="F209">
        <v>208</v>
      </c>
      <c r="G209">
        <f t="shared" si="18"/>
        <v>0.56675749318801094</v>
      </c>
      <c r="H209">
        <v>55.102565720463822</v>
      </c>
      <c r="I209">
        <v>208</v>
      </c>
      <c r="J209">
        <f t="shared" si="19"/>
        <v>0.56986301369863013</v>
      </c>
      <c r="K209">
        <v>0.72841151707794916</v>
      </c>
      <c r="L209">
        <f t="shared" si="20"/>
        <v>75.754797776106713</v>
      </c>
      <c r="M209">
        <v>208</v>
      </c>
      <c r="N209">
        <f t="shared" si="21"/>
        <v>0.56368563685636852</v>
      </c>
      <c r="O209">
        <f t="shared" si="22"/>
        <v>65.557036537015421</v>
      </c>
      <c r="P209">
        <v>208</v>
      </c>
      <c r="Q209">
        <f t="shared" si="23"/>
        <v>0.56368563685636852</v>
      </c>
      <c r="T209" s="58">
        <v>77.174340223815008</v>
      </c>
      <c r="U209" s="58">
        <v>75.754797776106713</v>
      </c>
    </row>
    <row r="210" spans="5:21" x14ac:dyDescent="0.25">
      <c r="E210">
        <v>77.179935576078151</v>
      </c>
      <c r="F210">
        <v>209</v>
      </c>
      <c r="G210">
        <f t="shared" si="18"/>
        <v>0.56948228882833785</v>
      </c>
      <c r="H210">
        <v>55.134801205224072</v>
      </c>
      <c r="I210">
        <v>209</v>
      </c>
      <c r="J210">
        <f t="shared" si="19"/>
        <v>0.57260273972602738</v>
      </c>
      <c r="K210">
        <v>0.72986586633159789</v>
      </c>
      <c r="L210">
        <f t="shared" si="20"/>
        <v>75.906050098486176</v>
      </c>
      <c r="M210">
        <v>209</v>
      </c>
      <c r="N210">
        <f t="shared" si="21"/>
        <v>0.56639566395663954</v>
      </c>
      <c r="O210">
        <f t="shared" si="22"/>
        <v>65.687927969843813</v>
      </c>
      <c r="P210">
        <v>209</v>
      </c>
      <c r="Q210">
        <f t="shared" si="23"/>
        <v>0.56639566395663954</v>
      </c>
      <c r="T210" s="58">
        <v>77.179935576078151</v>
      </c>
      <c r="U210" s="58">
        <v>75.906050098486176</v>
      </c>
    </row>
    <row r="211" spans="5:21" x14ac:dyDescent="0.25">
      <c r="E211">
        <v>77.197081496062992</v>
      </c>
      <c r="F211">
        <v>210</v>
      </c>
      <c r="G211">
        <f t="shared" si="18"/>
        <v>0.57220708446866486</v>
      </c>
      <c r="H211">
        <v>55.154775196850395</v>
      </c>
      <c r="I211">
        <v>210</v>
      </c>
      <c r="J211">
        <f t="shared" si="19"/>
        <v>0.57534246575342463</v>
      </c>
      <c r="K211">
        <v>0.73059442066316427</v>
      </c>
      <c r="L211">
        <f t="shared" si="20"/>
        <v>75.981819748969087</v>
      </c>
      <c r="M211">
        <v>210</v>
      </c>
      <c r="N211">
        <f t="shared" si="21"/>
        <v>0.56910569105691056</v>
      </c>
      <c r="O211">
        <f t="shared" si="22"/>
        <v>65.753497859684785</v>
      </c>
      <c r="P211">
        <v>210</v>
      </c>
      <c r="Q211">
        <f t="shared" si="23"/>
        <v>0.56910569105691056</v>
      </c>
      <c r="T211" s="58">
        <v>77.197081496062992</v>
      </c>
      <c r="U211" s="58">
        <v>75.981819748969087</v>
      </c>
    </row>
    <row r="212" spans="5:21" x14ac:dyDescent="0.25">
      <c r="E212">
        <v>77.266474045038677</v>
      </c>
      <c r="F212">
        <v>211</v>
      </c>
      <c r="G212">
        <f t="shared" si="18"/>
        <v>0.57493188010899188</v>
      </c>
      <c r="H212">
        <v>55.339566929133852</v>
      </c>
      <c r="I212">
        <v>211</v>
      </c>
      <c r="J212">
        <f t="shared" si="19"/>
        <v>0.57808219178082187</v>
      </c>
      <c r="K212">
        <v>0.73101710406508502</v>
      </c>
      <c r="L212">
        <f t="shared" si="20"/>
        <v>76.025778822768842</v>
      </c>
      <c r="M212">
        <v>211</v>
      </c>
      <c r="N212">
        <f t="shared" si="21"/>
        <v>0.57181571815718157</v>
      </c>
      <c r="O212">
        <f t="shared" si="22"/>
        <v>65.791539365857659</v>
      </c>
      <c r="P212">
        <v>211</v>
      </c>
      <c r="Q212">
        <f t="shared" si="23"/>
        <v>0.57181571815718157</v>
      </c>
      <c r="T212" s="58">
        <v>77.266474045038677</v>
      </c>
      <c r="U212" s="58">
        <v>76.025778822768842</v>
      </c>
    </row>
    <row r="213" spans="5:21" x14ac:dyDescent="0.25">
      <c r="E213">
        <v>77.411417322834637</v>
      </c>
      <c r="F213">
        <v>212</v>
      </c>
      <c r="G213">
        <f t="shared" si="18"/>
        <v>0.57765667574931878</v>
      </c>
      <c r="H213">
        <v>55.339566929133852</v>
      </c>
      <c r="I213">
        <v>212</v>
      </c>
      <c r="J213">
        <f t="shared" si="19"/>
        <v>0.58082191780821912</v>
      </c>
      <c r="K213">
        <v>0.73146266999752485</v>
      </c>
      <c r="L213">
        <f t="shared" si="20"/>
        <v>76.07211767974259</v>
      </c>
      <c r="M213">
        <v>212</v>
      </c>
      <c r="N213">
        <f t="shared" si="21"/>
        <v>0.57452574525745259</v>
      </c>
      <c r="O213">
        <f t="shared" si="22"/>
        <v>65.831640299777234</v>
      </c>
      <c r="P213">
        <v>212</v>
      </c>
      <c r="Q213">
        <f t="shared" si="23"/>
        <v>0.57452574525745259</v>
      </c>
      <c r="T213" s="58">
        <v>77.411417322834637</v>
      </c>
      <c r="U213" s="58">
        <v>76.07211767974259</v>
      </c>
    </row>
    <row r="214" spans="5:21" x14ac:dyDescent="0.25">
      <c r="E214">
        <v>77.471088869553213</v>
      </c>
      <c r="F214">
        <v>213</v>
      </c>
      <c r="G214">
        <f t="shared" si="18"/>
        <v>0.5803814713896458</v>
      </c>
      <c r="H214">
        <v>55.442167085063488</v>
      </c>
      <c r="I214">
        <v>213</v>
      </c>
      <c r="J214">
        <f t="shared" si="19"/>
        <v>0.58356164383561648</v>
      </c>
      <c r="K214">
        <v>0.73158307296683445</v>
      </c>
      <c r="L214">
        <f t="shared" si="20"/>
        <v>76.084639588550786</v>
      </c>
      <c r="M214">
        <v>213</v>
      </c>
      <c r="N214">
        <f t="shared" si="21"/>
        <v>0.57723577235772361</v>
      </c>
      <c r="O214">
        <f t="shared" si="22"/>
        <v>65.842476567015098</v>
      </c>
      <c r="P214">
        <v>213</v>
      </c>
      <c r="Q214">
        <f t="shared" si="23"/>
        <v>0.57723577235772361</v>
      </c>
      <c r="T214" s="58">
        <v>77.471088869553213</v>
      </c>
      <c r="U214" s="58">
        <v>76.084639588550786</v>
      </c>
    </row>
    <row r="215" spans="5:21" x14ac:dyDescent="0.25">
      <c r="E215">
        <v>77.537409402298451</v>
      </c>
      <c r="F215">
        <v>214</v>
      </c>
      <c r="G215">
        <f t="shared" si="18"/>
        <v>0.5831062670299727</v>
      </c>
      <c r="H215">
        <v>55.462598425196852</v>
      </c>
      <c r="I215">
        <v>214</v>
      </c>
      <c r="J215">
        <f t="shared" si="19"/>
        <v>0.58630136986301373</v>
      </c>
      <c r="K215">
        <v>0.73206722767815047</v>
      </c>
      <c r="L215">
        <f t="shared" si="20"/>
        <v>76.134991678527655</v>
      </c>
      <c r="M215">
        <v>214</v>
      </c>
      <c r="N215">
        <f t="shared" si="21"/>
        <v>0.57994579945799463</v>
      </c>
      <c r="O215">
        <f t="shared" si="22"/>
        <v>65.886050491033544</v>
      </c>
      <c r="P215">
        <v>214</v>
      </c>
      <c r="Q215">
        <f t="shared" si="23"/>
        <v>0.57994579945799463</v>
      </c>
      <c r="T215" s="58">
        <v>77.537409402298451</v>
      </c>
      <c r="U215" s="58">
        <v>76.134991678527655</v>
      </c>
    </row>
    <row r="216" spans="5:21" x14ac:dyDescent="0.25">
      <c r="E216">
        <v>77.557902759351464</v>
      </c>
      <c r="F216">
        <v>215</v>
      </c>
      <c r="G216">
        <f t="shared" si="18"/>
        <v>0.58583106267029972</v>
      </c>
      <c r="H216">
        <v>55.587853543307084</v>
      </c>
      <c r="I216">
        <v>215</v>
      </c>
      <c r="J216">
        <f t="shared" si="19"/>
        <v>0.58904109589041098</v>
      </c>
      <c r="K216">
        <v>0.73243586956099727</v>
      </c>
      <c r="L216">
        <f t="shared" si="20"/>
        <v>76.173330434343711</v>
      </c>
      <c r="M216">
        <v>215</v>
      </c>
      <c r="N216">
        <f t="shared" si="21"/>
        <v>0.58265582655826553</v>
      </c>
      <c r="O216">
        <f t="shared" si="22"/>
        <v>65.91922826048976</v>
      </c>
      <c r="P216">
        <v>215</v>
      </c>
      <c r="Q216">
        <f t="shared" si="23"/>
        <v>0.58265582655826553</v>
      </c>
      <c r="T216" s="58">
        <v>77.557902759351464</v>
      </c>
      <c r="U216" s="58">
        <v>76.173330434343711</v>
      </c>
    </row>
    <row r="217" spans="5:21" x14ac:dyDescent="0.25">
      <c r="E217">
        <v>77.731299212598415</v>
      </c>
      <c r="F217">
        <v>216</v>
      </c>
      <c r="G217">
        <f t="shared" si="18"/>
        <v>0.58855585831062673</v>
      </c>
      <c r="H217">
        <v>55.622022742466264</v>
      </c>
      <c r="I217">
        <v>216</v>
      </c>
      <c r="J217">
        <f t="shared" si="19"/>
        <v>0.59178082191780823</v>
      </c>
      <c r="K217">
        <v>0.73257738294570229</v>
      </c>
      <c r="L217">
        <f t="shared" si="20"/>
        <v>76.188047826353042</v>
      </c>
      <c r="M217">
        <v>216</v>
      </c>
      <c r="N217">
        <f t="shared" si="21"/>
        <v>0.58536585365853655</v>
      </c>
      <c r="O217">
        <f t="shared" si="22"/>
        <v>65.931964465113211</v>
      </c>
      <c r="P217">
        <v>216</v>
      </c>
      <c r="Q217">
        <f t="shared" si="23"/>
        <v>0.58536585365853655</v>
      </c>
      <c r="T217" s="58">
        <v>77.731299212598415</v>
      </c>
      <c r="U217" s="58">
        <v>76.188047826353042</v>
      </c>
    </row>
    <row r="218" spans="5:21" x14ac:dyDescent="0.25">
      <c r="E218">
        <v>77.745794881889765</v>
      </c>
      <c r="F218">
        <v>217</v>
      </c>
      <c r="G218">
        <f t="shared" si="18"/>
        <v>0.59128065395095364</v>
      </c>
      <c r="H218">
        <v>55.659448818897644</v>
      </c>
      <c r="I218">
        <v>217</v>
      </c>
      <c r="J218">
        <f t="shared" si="19"/>
        <v>0.59452054794520548</v>
      </c>
      <c r="K218">
        <v>0.73275998293251166</v>
      </c>
      <c r="L218">
        <f t="shared" si="20"/>
        <v>76.207038224981218</v>
      </c>
      <c r="M218">
        <v>217</v>
      </c>
      <c r="N218">
        <f t="shared" si="21"/>
        <v>0.58807588075880757</v>
      </c>
      <c r="O218">
        <f t="shared" si="22"/>
        <v>65.948398463926054</v>
      </c>
      <c r="P218">
        <v>217</v>
      </c>
      <c r="Q218">
        <f t="shared" si="23"/>
        <v>0.58807588075880757</v>
      </c>
      <c r="T218" s="58">
        <v>77.745794881889765</v>
      </c>
      <c r="U218" s="58">
        <v>76.207038224981218</v>
      </c>
    </row>
    <row r="219" spans="5:21" x14ac:dyDescent="0.25">
      <c r="E219">
        <v>77.765478740157477</v>
      </c>
      <c r="F219">
        <v>218</v>
      </c>
      <c r="G219">
        <f t="shared" si="18"/>
        <v>0.59400544959128065</v>
      </c>
      <c r="H219">
        <v>56.178431102362211</v>
      </c>
      <c r="I219">
        <v>218</v>
      </c>
      <c r="J219">
        <f t="shared" si="19"/>
        <v>0.59726027397260273</v>
      </c>
      <c r="K219">
        <v>0.73376378344699955</v>
      </c>
      <c r="L219">
        <f t="shared" si="20"/>
        <v>76.311433478487956</v>
      </c>
      <c r="M219">
        <v>218</v>
      </c>
      <c r="N219">
        <f t="shared" si="21"/>
        <v>0.59078590785907859</v>
      </c>
      <c r="O219">
        <f t="shared" si="22"/>
        <v>66.038740510229957</v>
      </c>
      <c r="P219">
        <v>218</v>
      </c>
      <c r="Q219">
        <f t="shared" si="23"/>
        <v>0.59078590785907859</v>
      </c>
      <c r="T219" s="58">
        <v>77.765478740157477</v>
      </c>
      <c r="U219" s="58">
        <v>76.311433478487956</v>
      </c>
    </row>
    <row r="220" spans="5:21" x14ac:dyDescent="0.25">
      <c r="E220">
        <v>77.878937007874001</v>
      </c>
      <c r="F220">
        <v>219</v>
      </c>
      <c r="G220">
        <f t="shared" si="18"/>
        <v>0.59673024523160767</v>
      </c>
      <c r="H220">
        <v>56.200787401574807</v>
      </c>
      <c r="I220">
        <v>219</v>
      </c>
      <c r="J220">
        <f t="shared" si="19"/>
        <v>0.6</v>
      </c>
      <c r="K220">
        <v>0.73413674145294794</v>
      </c>
      <c r="L220">
        <f t="shared" si="20"/>
        <v>76.350221111106592</v>
      </c>
      <c r="M220">
        <v>219</v>
      </c>
      <c r="N220">
        <f t="shared" si="21"/>
        <v>0.5934959349593496</v>
      </c>
      <c r="O220">
        <f t="shared" si="22"/>
        <v>66.07230673076532</v>
      </c>
      <c r="P220">
        <v>219</v>
      </c>
      <c r="Q220">
        <f t="shared" si="23"/>
        <v>0.5934959349593496</v>
      </c>
      <c r="T220" s="58">
        <v>77.878937007874001</v>
      </c>
      <c r="U220" s="58">
        <v>76.350221111106592</v>
      </c>
    </row>
    <row r="221" spans="5:21" x14ac:dyDescent="0.25">
      <c r="E221">
        <v>77.903302755905514</v>
      </c>
      <c r="F221">
        <v>220</v>
      </c>
      <c r="G221">
        <f t="shared" si="18"/>
        <v>0.59945504087193457</v>
      </c>
      <c r="H221">
        <v>56.2253937007874</v>
      </c>
      <c r="I221">
        <v>220</v>
      </c>
      <c r="J221">
        <f t="shared" si="19"/>
        <v>0.60273972602739723</v>
      </c>
      <c r="K221">
        <v>0.73560238087296459</v>
      </c>
      <c r="L221">
        <f t="shared" si="20"/>
        <v>76.502647610788316</v>
      </c>
      <c r="M221">
        <v>220</v>
      </c>
      <c r="N221">
        <f t="shared" si="21"/>
        <v>0.59620596205962062</v>
      </c>
      <c r="O221">
        <f t="shared" si="22"/>
        <v>66.204214278566809</v>
      </c>
      <c r="P221">
        <v>220</v>
      </c>
      <c r="Q221">
        <f t="shared" si="23"/>
        <v>0.59620596205962062</v>
      </c>
      <c r="T221" s="58">
        <v>77.903302755905514</v>
      </c>
      <c r="U221" s="58">
        <v>76.502647610788316</v>
      </c>
    </row>
    <row r="222" spans="5:21" x14ac:dyDescent="0.25">
      <c r="E222">
        <v>77.952779527559059</v>
      </c>
      <c r="F222">
        <v>221</v>
      </c>
      <c r="G222">
        <f t="shared" si="18"/>
        <v>0.60217983651226159</v>
      </c>
      <c r="H222">
        <v>56.252696879684343</v>
      </c>
      <c r="I222">
        <v>221</v>
      </c>
      <c r="J222">
        <f t="shared" si="19"/>
        <v>0.60547945205479448</v>
      </c>
      <c r="K222">
        <v>0.73605395749396985</v>
      </c>
      <c r="L222">
        <f t="shared" si="20"/>
        <v>76.549611579372865</v>
      </c>
      <c r="M222">
        <v>221</v>
      </c>
      <c r="N222">
        <f t="shared" si="21"/>
        <v>0.59891598915989164</v>
      </c>
      <c r="O222">
        <f t="shared" si="22"/>
        <v>66.244856174457283</v>
      </c>
      <c r="P222">
        <v>221</v>
      </c>
      <c r="Q222">
        <f t="shared" si="23"/>
        <v>0.59891598915989164</v>
      </c>
      <c r="T222" s="58">
        <v>77.952779527559059</v>
      </c>
      <c r="U222" s="58">
        <v>76.549611579372865</v>
      </c>
    </row>
    <row r="223" spans="5:21" x14ac:dyDescent="0.25">
      <c r="E223">
        <v>77.979566141732263</v>
      </c>
      <c r="F223">
        <v>222</v>
      </c>
      <c r="G223">
        <f t="shared" si="18"/>
        <v>0.60490463215258861</v>
      </c>
      <c r="H223">
        <v>56.299215059055108</v>
      </c>
      <c r="I223">
        <v>222</v>
      </c>
      <c r="J223">
        <f t="shared" si="19"/>
        <v>0.60821917808219184</v>
      </c>
      <c r="K223">
        <v>0.73721609951014233</v>
      </c>
      <c r="L223">
        <f t="shared" si="20"/>
        <v>76.6704743490548</v>
      </c>
      <c r="M223">
        <v>222</v>
      </c>
      <c r="N223">
        <f t="shared" si="21"/>
        <v>0.60162601626016265</v>
      </c>
      <c r="O223">
        <f t="shared" si="22"/>
        <v>66.349448955912806</v>
      </c>
      <c r="P223">
        <v>222</v>
      </c>
      <c r="Q223">
        <f t="shared" si="23"/>
        <v>0.60162601626016265</v>
      </c>
      <c r="T223" s="58">
        <v>77.979566141732263</v>
      </c>
      <c r="U223" s="58">
        <v>76.6704743490548</v>
      </c>
    </row>
    <row r="224" spans="5:21" x14ac:dyDescent="0.25">
      <c r="E224">
        <v>77.997670504316048</v>
      </c>
      <c r="F224">
        <v>223</v>
      </c>
      <c r="G224">
        <f t="shared" si="18"/>
        <v>0.60762942779291551</v>
      </c>
      <c r="H224">
        <v>56.377705418072743</v>
      </c>
      <c r="I224">
        <v>223</v>
      </c>
      <c r="J224">
        <f t="shared" si="19"/>
        <v>0.61095890410958908</v>
      </c>
      <c r="K224">
        <v>0.74016243443962459</v>
      </c>
      <c r="L224">
        <f t="shared" si="20"/>
        <v>76.976893181720953</v>
      </c>
      <c r="M224">
        <v>223</v>
      </c>
      <c r="N224">
        <f t="shared" si="21"/>
        <v>0.60433604336043356</v>
      </c>
      <c r="O224">
        <f t="shared" si="22"/>
        <v>66.614619099566212</v>
      </c>
      <c r="P224">
        <v>223</v>
      </c>
      <c r="Q224">
        <f t="shared" si="23"/>
        <v>0.60433604336043356</v>
      </c>
      <c r="T224" s="58">
        <v>77.997670504316048</v>
      </c>
      <c r="U224" s="58">
        <v>76.976893181720953</v>
      </c>
    </row>
    <row r="225" spans="5:21" x14ac:dyDescent="0.25">
      <c r="E225">
        <v>78.068188188976379</v>
      </c>
      <c r="F225">
        <v>224</v>
      </c>
      <c r="G225">
        <f t="shared" si="18"/>
        <v>0.61035422343324253</v>
      </c>
      <c r="H225">
        <v>56.471229527559053</v>
      </c>
      <c r="I225">
        <v>224</v>
      </c>
      <c r="J225">
        <f t="shared" si="19"/>
        <v>0.61369863013698633</v>
      </c>
      <c r="K225">
        <v>0.74074251354052434</v>
      </c>
      <c r="L225">
        <f t="shared" si="20"/>
        <v>77.037221408214535</v>
      </c>
      <c r="M225">
        <v>224</v>
      </c>
      <c r="N225">
        <f t="shared" si="21"/>
        <v>0.60704607046070458</v>
      </c>
      <c r="O225">
        <f t="shared" si="22"/>
        <v>66.666826218647188</v>
      </c>
      <c r="P225">
        <v>224</v>
      </c>
      <c r="Q225">
        <f t="shared" si="23"/>
        <v>0.60704607046070458</v>
      </c>
      <c r="T225" s="58">
        <v>78.068188188976379</v>
      </c>
      <c r="U225" s="58">
        <v>77.037221408214535</v>
      </c>
    </row>
    <row r="226" spans="5:21" x14ac:dyDescent="0.25">
      <c r="E226">
        <v>78.119833464566938</v>
      </c>
      <c r="F226">
        <v>225</v>
      </c>
      <c r="G226">
        <f t="shared" si="18"/>
        <v>0.61307901907356943</v>
      </c>
      <c r="H226">
        <v>56.474775000000001</v>
      </c>
      <c r="I226">
        <v>225</v>
      </c>
      <c r="J226">
        <f t="shared" si="19"/>
        <v>0.61643835616438358</v>
      </c>
      <c r="K226">
        <v>0.74076082407095356</v>
      </c>
      <c r="L226">
        <f t="shared" si="20"/>
        <v>77.03912570337917</v>
      </c>
      <c r="M226">
        <v>225</v>
      </c>
      <c r="N226">
        <f t="shared" si="21"/>
        <v>0.6097560975609756</v>
      </c>
      <c r="O226">
        <f t="shared" si="22"/>
        <v>66.66847416638582</v>
      </c>
      <c r="P226">
        <v>225</v>
      </c>
      <c r="Q226">
        <f t="shared" si="23"/>
        <v>0.6097560975609756</v>
      </c>
      <c r="T226" s="58">
        <v>78.119833464566938</v>
      </c>
      <c r="U226" s="58">
        <v>77.03912570337917</v>
      </c>
    </row>
    <row r="227" spans="5:21" x14ac:dyDescent="0.25">
      <c r="E227">
        <v>78.196130314960641</v>
      </c>
      <c r="F227">
        <v>226</v>
      </c>
      <c r="G227">
        <f t="shared" si="18"/>
        <v>0.61580381471389645</v>
      </c>
      <c r="H227">
        <v>56.547489370078743</v>
      </c>
      <c r="I227">
        <v>226</v>
      </c>
      <c r="J227">
        <f t="shared" si="19"/>
        <v>0.61917808219178083</v>
      </c>
      <c r="K227">
        <v>0.74237352535156464</v>
      </c>
      <c r="L227">
        <f t="shared" si="20"/>
        <v>77.206846636562716</v>
      </c>
      <c r="M227">
        <v>226</v>
      </c>
      <c r="N227">
        <f t="shared" si="21"/>
        <v>0.61246612466124661</v>
      </c>
      <c r="O227">
        <f t="shared" si="22"/>
        <v>66.813617281640816</v>
      </c>
      <c r="P227">
        <v>226</v>
      </c>
      <c r="Q227">
        <f t="shared" si="23"/>
        <v>0.61246612466124661</v>
      </c>
      <c r="T227" s="58">
        <v>78.196130314960641</v>
      </c>
      <c r="U227" s="58">
        <v>77.206846636562716</v>
      </c>
    </row>
    <row r="228" spans="5:21" x14ac:dyDescent="0.25">
      <c r="E228">
        <v>78.346456692913378</v>
      </c>
      <c r="F228">
        <v>227</v>
      </c>
      <c r="G228">
        <f t="shared" si="18"/>
        <v>0.61852861035422346</v>
      </c>
      <c r="H228">
        <v>56.55991461603405</v>
      </c>
      <c r="I228">
        <v>227</v>
      </c>
      <c r="J228">
        <f t="shared" si="19"/>
        <v>0.62191780821917808</v>
      </c>
      <c r="K228">
        <v>0.74294792357902595</v>
      </c>
      <c r="L228">
        <f t="shared" si="20"/>
        <v>77.266584052218704</v>
      </c>
      <c r="M228">
        <v>227</v>
      </c>
      <c r="N228">
        <f t="shared" si="21"/>
        <v>0.61517615176151763</v>
      </c>
      <c r="O228">
        <f t="shared" si="22"/>
        <v>66.86531312211234</v>
      </c>
      <c r="P228">
        <v>227</v>
      </c>
      <c r="Q228">
        <f t="shared" si="23"/>
        <v>0.61517615176151763</v>
      </c>
      <c r="T228" s="58">
        <v>78.346456692913378</v>
      </c>
      <c r="U228" s="58">
        <v>77.266584052218704</v>
      </c>
    </row>
    <row r="229" spans="5:21" x14ac:dyDescent="0.25">
      <c r="E229">
        <v>78.371998797360405</v>
      </c>
      <c r="F229">
        <v>228</v>
      </c>
      <c r="G229">
        <f t="shared" si="18"/>
        <v>0.62125340599455037</v>
      </c>
      <c r="H229">
        <v>56.564713385826771</v>
      </c>
      <c r="I229">
        <v>228</v>
      </c>
      <c r="J229">
        <f t="shared" si="19"/>
        <v>0.62465753424657533</v>
      </c>
      <c r="K229">
        <v>0.74325065600620144</v>
      </c>
      <c r="L229">
        <f t="shared" si="20"/>
        <v>77.29806822464495</v>
      </c>
      <c r="M229">
        <v>228</v>
      </c>
      <c r="N229">
        <f t="shared" si="21"/>
        <v>0.61788617886178865</v>
      </c>
      <c r="O229">
        <f t="shared" si="22"/>
        <v>66.892559040558126</v>
      </c>
      <c r="P229">
        <v>228</v>
      </c>
      <c r="Q229">
        <f t="shared" si="23"/>
        <v>0.61788617886178865</v>
      </c>
      <c r="T229" s="58">
        <v>78.371998797360405</v>
      </c>
      <c r="U229" s="58">
        <v>77.29806822464495</v>
      </c>
    </row>
    <row r="230" spans="5:21" x14ac:dyDescent="0.25">
      <c r="E230">
        <v>78.432458305622077</v>
      </c>
      <c r="F230">
        <v>229</v>
      </c>
      <c r="G230">
        <f t="shared" si="18"/>
        <v>0.62397820163487738</v>
      </c>
      <c r="H230">
        <v>56.682831496062988</v>
      </c>
      <c r="I230">
        <v>229</v>
      </c>
      <c r="J230">
        <f t="shared" si="19"/>
        <v>0.62739726027397258</v>
      </c>
      <c r="K230">
        <v>0.74477958429791502</v>
      </c>
      <c r="L230">
        <f t="shared" si="20"/>
        <v>77.457076766983164</v>
      </c>
      <c r="M230">
        <v>229</v>
      </c>
      <c r="N230">
        <f t="shared" si="21"/>
        <v>0.62059620596205967</v>
      </c>
      <c r="O230">
        <f t="shared" si="22"/>
        <v>67.030162586812352</v>
      </c>
      <c r="P230">
        <v>229</v>
      </c>
      <c r="Q230">
        <f t="shared" si="23"/>
        <v>0.62059620596205967</v>
      </c>
      <c r="T230" s="58">
        <v>78.432458305622077</v>
      </c>
      <c r="U230" s="58">
        <v>77.457076766983164</v>
      </c>
    </row>
    <row r="231" spans="5:21" x14ac:dyDescent="0.25">
      <c r="E231">
        <v>78.54153853184927</v>
      </c>
      <c r="F231">
        <v>230</v>
      </c>
      <c r="G231">
        <f t="shared" si="18"/>
        <v>0.6267029972752044</v>
      </c>
      <c r="H231">
        <v>56.76673228346457</v>
      </c>
      <c r="I231">
        <v>230</v>
      </c>
      <c r="J231">
        <f t="shared" si="19"/>
        <v>0.63013698630136983</v>
      </c>
      <c r="K231">
        <v>0.74493380299255907</v>
      </c>
      <c r="L231">
        <f t="shared" si="20"/>
        <v>77.47311551122614</v>
      </c>
      <c r="M231">
        <v>230</v>
      </c>
      <c r="N231">
        <f t="shared" si="21"/>
        <v>0.62330623306233057</v>
      </c>
      <c r="O231">
        <f t="shared" si="22"/>
        <v>67.044042269330319</v>
      </c>
      <c r="P231">
        <v>230</v>
      </c>
      <c r="Q231">
        <f t="shared" si="23"/>
        <v>0.62330623306233057</v>
      </c>
      <c r="T231" s="58">
        <v>78.54153853184927</v>
      </c>
      <c r="U231" s="58">
        <v>77.47311551122614</v>
      </c>
    </row>
    <row r="232" spans="5:21" x14ac:dyDescent="0.25">
      <c r="E232">
        <v>78.611737342993507</v>
      </c>
      <c r="F232">
        <v>231</v>
      </c>
      <c r="G232">
        <f t="shared" si="18"/>
        <v>0.6294277929155313</v>
      </c>
      <c r="H232">
        <v>56.82838815107084</v>
      </c>
      <c r="I232">
        <v>231</v>
      </c>
      <c r="J232">
        <f t="shared" si="19"/>
        <v>0.63287671232876708</v>
      </c>
      <c r="K232">
        <v>0.74493856067299735</v>
      </c>
      <c r="L232">
        <f t="shared" si="20"/>
        <v>77.473610309991727</v>
      </c>
      <c r="M232">
        <v>231</v>
      </c>
      <c r="N232">
        <f t="shared" si="21"/>
        <v>0.62601626016260159</v>
      </c>
      <c r="O232">
        <f t="shared" si="22"/>
        <v>67.044470460569755</v>
      </c>
      <c r="P232">
        <v>231</v>
      </c>
      <c r="Q232">
        <f t="shared" si="23"/>
        <v>0.62601626016260159</v>
      </c>
      <c r="T232" s="58">
        <v>78.611737342993507</v>
      </c>
      <c r="U232" s="58">
        <v>77.473610309991727</v>
      </c>
    </row>
    <row r="233" spans="5:21" x14ac:dyDescent="0.25">
      <c r="E233">
        <v>78.611942125984243</v>
      </c>
      <c r="F233">
        <v>232</v>
      </c>
      <c r="G233">
        <f t="shared" si="18"/>
        <v>0.63215258855585832</v>
      </c>
      <c r="H233">
        <v>56.988188976377955</v>
      </c>
      <c r="I233">
        <v>232</v>
      </c>
      <c r="J233">
        <f t="shared" si="19"/>
        <v>0.63561643835616444</v>
      </c>
      <c r="K233">
        <v>0.74617934372621575</v>
      </c>
      <c r="L233">
        <f t="shared" si="20"/>
        <v>77.602651747526437</v>
      </c>
      <c r="M233">
        <v>232</v>
      </c>
      <c r="N233">
        <f t="shared" si="21"/>
        <v>0.62872628726287261</v>
      </c>
      <c r="O233">
        <f t="shared" si="22"/>
        <v>67.156140935359417</v>
      </c>
      <c r="P233">
        <v>232</v>
      </c>
      <c r="Q233">
        <f t="shared" si="23"/>
        <v>0.62872628726287261</v>
      </c>
      <c r="T233" s="58">
        <v>78.611942125984243</v>
      </c>
      <c r="U233" s="58">
        <v>77.602651747526437</v>
      </c>
    </row>
    <row r="234" spans="5:21" x14ac:dyDescent="0.25">
      <c r="E234">
        <v>78.667052716276984</v>
      </c>
      <c r="F234">
        <v>233</v>
      </c>
      <c r="G234">
        <f t="shared" si="18"/>
        <v>0.63487738419618533</v>
      </c>
      <c r="H234">
        <v>57.010123622047253</v>
      </c>
      <c r="I234">
        <v>233</v>
      </c>
      <c r="J234">
        <f t="shared" si="19"/>
        <v>0.63835616438356169</v>
      </c>
      <c r="K234">
        <v>0.74661088024743738</v>
      </c>
      <c r="L234">
        <f t="shared" si="20"/>
        <v>77.647531545733486</v>
      </c>
      <c r="M234">
        <v>233</v>
      </c>
      <c r="N234">
        <f t="shared" si="21"/>
        <v>0.63143631436314362</v>
      </c>
      <c r="O234">
        <f t="shared" si="22"/>
        <v>67.194979222269367</v>
      </c>
      <c r="P234">
        <v>233</v>
      </c>
      <c r="Q234">
        <f t="shared" si="23"/>
        <v>0.63143631436314362</v>
      </c>
      <c r="T234" s="58">
        <v>78.667052716276984</v>
      </c>
      <c r="U234" s="58">
        <v>77.647531545733486</v>
      </c>
    </row>
    <row r="235" spans="5:21" x14ac:dyDescent="0.25">
      <c r="E235">
        <v>78.690944881889763</v>
      </c>
      <c r="F235">
        <v>234</v>
      </c>
      <c r="G235">
        <f t="shared" si="18"/>
        <v>0.63760217983651224</v>
      </c>
      <c r="H235">
        <v>57.234251968503941</v>
      </c>
      <c r="I235">
        <v>234</v>
      </c>
      <c r="J235">
        <f t="shared" si="19"/>
        <v>0.64109589041095894</v>
      </c>
      <c r="K235">
        <v>0.74695628811261283</v>
      </c>
      <c r="L235">
        <f t="shared" si="20"/>
        <v>77.683453963711742</v>
      </c>
      <c r="M235">
        <v>234</v>
      </c>
      <c r="N235">
        <f t="shared" si="21"/>
        <v>0.63414634146341464</v>
      </c>
      <c r="O235">
        <f t="shared" si="22"/>
        <v>67.22606593013515</v>
      </c>
      <c r="P235">
        <v>234</v>
      </c>
      <c r="Q235">
        <f t="shared" si="23"/>
        <v>0.63414634146341464</v>
      </c>
      <c r="T235" s="58">
        <v>78.690944881889763</v>
      </c>
      <c r="U235" s="58">
        <v>77.683453963711742</v>
      </c>
    </row>
    <row r="236" spans="5:21" x14ac:dyDescent="0.25">
      <c r="E236">
        <v>78.71555118110237</v>
      </c>
      <c r="F236">
        <v>235</v>
      </c>
      <c r="G236">
        <f t="shared" si="18"/>
        <v>0.64032697547683926</v>
      </c>
      <c r="H236">
        <v>57.234251968503941</v>
      </c>
      <c r="I236">
        <v>235</v>
      </c>
      <c r="J236">
        <f t="shared" si="19"/>
        <v>0.64383561643835618</v>
      </c>
      <c r="K236">
        <v>0.74836962666325479</v>
      </c>
      <c r="L236">
        <f t="shared" si="20"/>
        <v>77.830441172978496</v>
      </c>
      <c r="M236">
        <v>235</v>
      </c>
      <c r="N236">
        <f t="shared" si="21"/>
        <v>0.63685636856368566</v>
      </c>
      <c r="O236">
        <f t="shared" si="22"/>
        <v>67.353266399692927</v>
      </c>
      <c r="P236">
        <v>235</v>
      </c>
      <c r="Q236">
        <f t="shared" si="23"/>
        <v>0.63685636856368566</v>
      </c>
      <c r="T236" s="58">
        <v>78.71555118110237</v>
      </c>
      <c r="U236" s="58">
        <v>77.830441172978496</v>
      </c>
    </row>
    <row r="237" spans="5:21" x14ac:dyDescent="0.25">
      <c r="E237">
        <v>78.717995380692273</v>
      </c>
      <c r="F237">
        <v>236</v>
      </c>
      <c r="G237">
        <f t="shared" si="18"/>
        <v>0.64305177111716616</v>
      </c>
      <c r="H237">
        <v>57.288150787401577</v>
      </c>
      <c r="I237">
        <v>236</v>
      </c>
      <c r="J237">
        <f t="shared" si="19"/>
        <v>0.64657534246575343</v>
      </c>
      <c r="K237">
        <v>0.75076579434339119</v>
      </c>
      <c r="L237">
        <f t="shared" si="20"/>
        <v>78.079642611712686</v>
      </c>
      <c r="M237">
        <v>236</v>
      </c>
      <c r="N237">
        <f t="shared" si="21"/>
        <v>0.63956639566395668</v>
      </c>
      <c r="O237">
        <f t="shared" si="22"/>
        <v>67.568921490905211</v>
      </c>
      <c r="P237">
        <v>236</v>
      </c>
      <c r="Q237">
        <f t="shared" si="23"/>
        <v>0.63956639566395668</v>
      </c>
      <c r="T237" s="58">
        <v>78.717995380692273</v>
      </c>
      <c r="U237" s="58">
        <v>78.079642611712686</v>
      </c>
    </row>
    <row r="238" spans="5:21" x14ac:dyDescent="0.25">
      <c r="E238">
        <v>78.880202362204727</v>
      </c>
      <c r="F238">
        <v>237</v>
      </c>
      <c r="G238">
        <f t="shared" si="18"/>
        <v>0.64577656675749318</v>
      </c>
      <c r="H238">
        <v>57.533615304364297</v>
      </c>
      <c r="I238">
        <v>237</v>
      </c>
      <c r="J238">
        <f t="shared" si="19"/>
        <v>0.64931506849315068</v>
      </c>
      <c r="K238">
        <v>0.7529638704176862</v>
      </c>
      <c r="L238">
        <f t="shared" si="20"/>
        <v>78.308242523439361</v>
      </c>
      <c r="M238">
        <v>237</v>
      </c>
      <c r="N238">
        <f t="shared" si="21"/>
        <v>0.64227642276422769</v>
      </c>
      <c r="O238">
        <f t="shared" si="22"/>
        <v>67.766748337591764</v>
      </c>
      <c r="P238">
        <v>237</v>
      </c>
      <c r="Q238">
        <f t="shared" si="23"/>
        <v>0.64227642276422769</v>
      </c>
      <c r="T238" s="58">
        <v>78.880202362204727</v>
      </c>
      <c r="U238" s="58">
        <v>78.308242523439361</v>
      </c>
    </row>
    <row r="239" spans="5:21" x14ac:dyDescent="0.25">
      <c r="E239">
        <v>79.033318622822591</v>
      </c>
      <c r="F239">
        <v>238</v>
      </c>
      <c r="G239">
        <f t="shared" si="18"/>
        <v>0.64850136239782019</v>
      </c>
      <c r="H239">
        <v>57.578740157480318</v>
      </c>
      <c r="I239">
        <v>238</v>
      </c>
      <c r="J239">
        <f t="shared" si="19"/>
        <v>0.65205479452054793</v>
      </c>
      <c r="K239">
        <v>0.75330532333260247</v>
      </c>
      <c r="L239">
        <f t="shared" si="20"/>
        <v>78.343753626590654</v>
      </c>
      <c r="M239">
        <v>238</v>
      </c>
      <c r="N239">
        <f t="shared" si="21"/>
        <v>0.6449864498644986</v>
      </c>
      <c r="O239">
        <f t="shared" si="22"/>
        <v>67.797479099934222</v>
      </c>
      <c r="P239">
        <v>238</v>
      </c>
      <c r="Q239">
        <f t="shared" si="23"/>
        <v>0.6449864498644986</v>
      </c>
      <c r="T239" s="58">
        <v>79.033318622822591</v>
      </c>
      <c r="U239" s="58">
        <v>78.343753626590654</v>
      </c>
    </row>
    <row r="240" spans="5:21" x14ac:dyDescent="0.25">
      <c r="E240">
        <v>79.080223841727118</v>
      </c>
      <c r="F240">
        <v>239</v>
      </c>
      <c r="G240">
        <f t="shared" si="18"/>
        <v>0.6512261580381471</v>
      </c>
      <c r="H240">
        <v>58.098815437895198</v>
      </c>
      <c r="I240">
        <v>239</v>
      </c>
      <c r="J240">
        <f t="shared" si="19"/>
        <v>0.65479452054794518</v>
      </c>
      <c r="K240">
        <v>0.75334643063843076</v>
      </c>
      <c r="L240">
        <f t="shared" si="20"/>
        <v>78.348028786396796</v>
      </c>
      <c r="M240">
        <v>239</v>
      </c>
      <c r="N240">
        <f t="shared" si="21"/>
        <v>0.64769647696476962</v>
      </c>
      <c r="O240">
        <f t="shared" si="22"/>
        <v>67.801178757458771</v>
      </c>
      <c r="P240">
        <v>239</v>
      </c>
      <c r="Q240">
        <f t="shared" si="23"/>
        <v>0.64769647696476962</v>
      </c>
      <c r="T240" s="58">
        <v>79.080223841727118</v>
      </c>
      <c r="U240" s="58">
        <v>78.348028786396796</v>
      </c>
    </row>
    <row r="241" spans="5:21" x14ac:dyDescent="0.25">
      <c r="E241">
        <v>79.262672629611117</v>
      </c>
      <c r="F241">
        <v>240</v>
      </c>
      <c r="G241">
        <f t="shared" si="18"/>
        <v>0.65395095367847411</v>
      </c>
      <c r="H241">
        <v>58.605763236789059</v>
      </c>
      <c r="I241">
        <v>240</v>
      </c>
      <c r="J241">
        <f t="shared" si="19"/>
        <v>0.65753424657534243</v>
      </c>
      <c r="K241">
        <v>0.75510038465366958</v>
      </c>
      <c r="L241">
        <f t="shared" si="20"/>
        <v>78.530440003981639</v>
      </c>
      <c r="M241">
        <v>240</v>
      </c>
      <c r="N241">
        <f t="shared" si="21"/>
        <v>0.65040650406504064</v>
      </c>
      <c r="O241">
        <f t="shared" si="22"/>
        <v>67.959034618830259</v>
      </c>
      <c r="P241">
        <v>240</v>
      </c>
      <c r="Q241">
        <f t="shared" si="23"/>
        <v>0.65040650406504064</v>
      </c>
      <c r="T241" s="58">
        <v>79.262672629611117</v>
      </c>
      <c r="U241" s="58">
        <v>78.530440003981639</v>
      </c>
    </row>
    <row r="242" spans="5:21" x14ac:dyDescent="0.25">
      <c r="E242">
        <v>79.306102362204726</v>
      </c>
      <c r="F242">
        <v>241</v>
      </c>
      <c r="G242">
        <f t="shared" si="18"/>
        <v>0.65667574931880113</v>
      </c>
      <c r="H242">
        <v>58.661416141732289</v>
      </c>
      <c r="I242">
        <v>241</v>
      </c>
      <c r="J242">
        <f t="shared" si="19"/>
        <v>0.66027397260273968</v>
      </c>
      <c r="K242">
        <v>0.75531925214353157</v>
      </c>
      <c r="L242">
        <f t="shared" si="20"/>
        <v>78.553202222927283</v>
      </c>
      <c r="M242">
        <v>241</v>
      </c>
      <c r="N242">
        <f t="shared" si="21"/>
        <v>0.65311653116531165</v>
      </c>
      <c r="O242">
        <f t="shared" si="22"/>
        <v>67.978732692917845</v>
      </c>
      <c r="P242">
        <v>241</v>
      </c>
      <c r="Q242">
        <f t="shared" si="23"/>
        <v>0.65311653116531165</v>
      </c>
      <c r="T242" s="58">
        <v>79.306102362204726</v>
      </c>
      <c r="U242" s="58">
        <v>78.553202222927283</v>
      </c>
    </row>
    <row r="243" spans="5:21" x14ac:dyDescent="0.25">
      <c r="E243">
        <v>79.330473228346463</v>
      </c>
      <c r="F243">
        <v>242</v>
      </c>
      <c r="G243">
        <f t="shared" si="18"/>
        <v>0.65940054495912803</v>
      </c>
      <c r="H243">
        <v>58.686023622047244</v>
      </c>
      <c r="I243">
        <v>242</v>
      </c>
      <c r="J243">
        <f t="shared" si="19"/>
        <v>0.66301369863013704</v>
      </c>
      <c r="K243">
        <v>0.75569022819052301</v>
      </c>
      <c r="L243">
        <f t="shared" si="20"/>
        <v>78.591783731814388</v>
      </c>
      <c r="M243">
        <v>242</v>
      </c>
      <c r="N243">
        <f t="shared" si="21"/>
        <v>0.65582655826558267</v>
      </c>
      <c r="O243">
        <f t="shared" si="22"/>
        <v>68.012120537147069</v>
      </c>
      <c r="P243">
        <v>242</v>
      </c>
      <c r="Q243">
        <f t="shared" si="23"/>
        <v>0.65582655826558267</v>
      </c>
      <c r="T243" s="58">
        <v>79.330473228346463</v>
      </c>
      <c r="U243" s="58">
        <v>78.591783731814388</v>
      </c>
    </row>
    <row r="244" spans="5:21" x14ac:dyDescent="0.25">
      <c r="E244">
        <v>79.381517655369663</v>
      </c>
      <c r="F244">
        <v>243</v>
      </c>
      <c r="G244">
        <f t="shared" si="18"/>
        <v>0.66212534059945505</v>
      </c>
      <c r="H244">
        <v>58.723386800255</v>
      </c>
      <c r="I244">
        <v>243</v>
      </c>
      <c r="J244">
        <f t="shared" si="19"/>
        <v>0.66575342465753429</v>
      </c>
      <c r="K244">
        <v>0.75592986491184244</v>
      </c>
      <c r="L244">
        <f t="shared" si="20"/>
        <v>78.616705950831616</v>
      </c>
      <c r="M244">
        <v>243</v>
      </c>
      <c r="N244">
        <f t="shared" si="21"/>
        <v>0.65853658536585369</v>
      </c>
      <c r="O244">
        <f t="shared" si="22"/>
        <v>68.033687842065817</v>
      </c>
      <c r="P244">
        <v>243</v>
      </c>
      <c r="Q244">
        <f t="shared" si="23"/>
        <v>0.65853658536585369</v>
      </c>
      <c r="T244" s="58">
        <v>79.381517655369663</v>
      </c>
      <c r="U244" s="58">
        <v>78.616705950831616</v>
      </c>
    </row>
    <row r="245" spans="5:21" x14ac:dyDescent="0.25">
      <c r="E245">
        <v>79.446070866141739</v>
      </c>
      <c r="F245">
        <v>244</v>
      </c>
      <c r="G245">
        <f t="shared" si="18"/>
        <v>0.66485013623978206</v>
      </c>
      <c r="H245">
        <v>58.759842519685037</v>
      </c>
      <c r="I245">
        <v>244</v>
      </c>
      <c r="J245">
        <f t="shared" si="19"/>
        <v>0.66849315068493154</v>
      </c>
      <c r="K245">
        <v>0.75600569207633839</v>
      </c>
      <c r="L245">
        <f t="shared" si="20"/>
        <v>78.624591975939197</v>
      </c>
      <c r="M245">
        <v>244</v>
      </c>
      <c r="N245">
        <f t="shared" si="21"/>
        <v>0.66124661246612471</v>
      </c>
      <c r="O245">
        <f t="shared" si="22"/>
        <v>68.040512286870452</v>
      </c>
      <c r="P245">
        <v>244</v>
      </c>
      <c r="Q245">
        <f t="shared" si="23"/>
        <v>0.66124661246612471</v>
      </c>
      <c r="T245" s="58">
        <v>79.446070866141739</v>
      </c>
      <c r="U245" s="58">
        <v>78.624591975939197</v>
      </c>
    </row>
    <row r="246" spans="5:21" x14ac:dyDescent="0.25">
      <c r="E246">
        <v>79.478346456692904</v>
      </c>
      <c r="F246">
        <v>245</v>
      </c>
      <c r="G246">
        <f t="shared" si="18"/>
        <v>0.66757493188010897</v>
      </c>
      <c r="H246">
        <v>58.90748031496063</v>
      </c>
      <c r="I246">
        <v>245</v>
      </c>
      <c r="J246">
        <f t="shared" si="19"/>
        <v>0.67123287671232879</v>
      </c>
      <c r="K246">
        <v>0.7561594548913444</v>
      </c>
      <c r="L246">
        <f t="shared" si="20"/>
        <v>78.640583308699817</v>
      </c>
      <c r="M246">
        <v>245</v>
      </c>
      <c r="N246">
        <f t="shared" si="21"/>
        <v>0.66395663956639561</v>
      </c>
      <c r="O246">
        <f t="shared" si="22"/>
        <v>68.054350940220999</v>
      </c>
      <c r="P246">
        <v>245</v>
      </c>
      <c r="Q246">
        <f t="shared" si="23"/>
        <v>0.66395663956639561</v>
      </c>
      <c r="T246" s="58">
        <v>79.478346456692904</v>
      </c>
      <c r="U246" s="58">
        <v>78.640583308699817</v>
      </c>
    </row>
    <row r="247" spans="5:21" x14ac:dyDescent="0.25">
      <c r="E247">
        <v>79.511318909698659</v>
      </c>
      <c r="F247">
        <v>246</v>
      </c>
      <c r="G247">
        <f t="shared" si="18"/>
        <v>0.67029972752043598</v>
      </c>
      <c r="H247">
        <v>59.055118110236222</v>
      </c>
      <c r="I247">
        <v>246</v>
      </c>
      <c r="J247">
        <f t="shared" si="19"/>
        <v>0.67397260273972603</v>
      </c>
      <c r="K247">
        <v>0.75620080476997142</v>
      </c>
      <c r="L247">
        <f t="shared" si="20"/>
        <v>78.644883696077031</v>
      </c>
      <c r="M247">
        <v>246</v>
      </c>
      <c r="N247">
        <f t="shared" si="21"/>
        <v>0.66666666666666663</v>
      </c>
      <c r="O247">
        <f t="shared" si="22"/>
        <v>68.058072429297425</v>
      </c>
      <c r="P247">
        <v>246</v>
      </c>
      <c r="Q247">
        <f t="shared" si="23"/>
        <v>0.66666666666666663</v>
      </c>
      <c r="T247" s="58">
        <v>79.511318909698659</v>
      </c>
      <c r="U247" s="58">
        <v>78.644883696077031</v>
      </c>
    </row>
    <row r="248" spans="5:21" x14ac:dyDescent="0.25">
      <c r="E248">
        <v>79.515054724409438</v>
      </c>
      <c r="F248">
        <v>247</v>
      </c>
      <c r="G248">
        <f t="shared" si="18"/>
        <v>0.67302452316076289</v>
      </c>
      <c r="H248">
        <v>59.055118110236222</v>
      </c>
      <c r="I248">
        <v>247</v>
      </c>
      <c r="J248">
        <f t="shared" si="19"/>
        <v>0.67671232876712328</v>
      </c>
      <c r="K248">
        <v>0.75722970024484682</v>
      </c>
      <c r="L248">
        <f t="shared" si="20"/>
        <v>78.751888825464064</v>
      </c>
      <c r="M248">
        <v>247</v>
      </c>
      <c r="N248">
        <f t="shared" si="21"/>
        <v>0.66937669376693765</v>
      </c>
      <c r="O248">
        <f t="shared" si="22"/>
        <v>68.150673022036216</v>
      </c>
      <c r="P248">
        <v>247</v>
      </c>
      <c r="Q248">
        <f t="shared" si="23"/>
        <v>0.66937669376693765</v>
      </c>
      <c r="T248" s="58">
        <v>79.515054724409438</v>
      </c>
      <c r="U248" s="58">
        <v>78.751888825464064</v>
      </c>
    </row>
    <row r="249" spans="5:21" x14ac:dyDescent="0.25">
      <c r="E249">
        <v>79.533110406795416</v>
      </c>
      <c r="F249">
        <v>248</v>
      </c>
      <c r="G249">
        <f t="shared" si="18"/>
        <v>0.6757493188010899</v>
      </c>
      <c r="H249">
        <v>59.185311023622042</v>
      </c>
      <c r="I249">
        <v>248</v>
      </c>
      <c r="J249">
        <f t="shared" si="19"/>
        <v>0.67945205479452053</v>
      </c>
      <c r="K249">
        <v>0.75839777966800792</v>
      </c>
      <c r="L249">
        <f t="shared" si="20"/>
        <v>78.873369085472831</v>
      </c>
      <c r="M249">
        <v>248</v>
      </c>
      <c r="N249">
        <f t="shared" si="21"/>
        <v>0.67208672086720866</v>
      </c>
      <c r="O249">
        <f t="shared" si="22"/>
        <v>68.255800170120708</v>
      </c>
      <c r="P249">
        <v>248</v>
      </c>
      <c r="Q249">
        <f t="shared" si="23"/>
        <v>0.67208672086720866</v>
      </c>
      <c r="T249" s="58">
        <v>79.533110406795416</v>
      </c>
      <c r="U249" s="58">
        <v>78.873369085472831</v>
      </c>
    </row>
    <row r="250" spans="5:21" x14ac:dyDescent="0.25">
      <c r="E250">
        <v>79.584226017850071</v>
      </c>
      <c r="F250">
        <v>249</v>
      </c>
      <c r="G250">
        <f t="shared" si="18"/>
        <v>0.67847411444141692</v>
      </c>
      <c r="H250">
        <v>59.2273622047244</v>
      </c>
      <c r="I250">
        <v>249</v>
      </c>
      <c r="J250">
        <f t="shared" si="19"/>
        <v>0.68219178082191778</v>
      </c>
      <c r="K250">
        <v>0.75889694589269963</v>
      </c>
      <c r="L250">
        <f t="shared" si="20"/>
        <v>78.925282372840755</v>
      </c>
      <c r="M250">
        <v>249</v>
      </c>
      <c r="N250">
        <f t="shared" si="21"/>
        <v>0.67479674796747968</v>
      </c>
      <c r="O250">
        <f t="shared" si="22"/>
        <v>68.300725130342968</v>
      </c>
      <c r="P250">
        <v>249</v>
      </c>
      <c r="Q250">
        <f t="shared" si="23"/>
        <v>0.67479674796747968</v>
      </c>
      <c r="T250" s="58">
        <v>79.584226017850071</v>
      </c>
      <c r="U250" s="58">
        <v>78.925282372840755</v>
      </c>
    </row>
    <row r="251" spans="5:21" x14ac:dyDescent="0.25">
      <c r="E251">
        <v>79.62598425196849</v>
      </c>
      <c r="F251">
        <v>250</v>
      </c>
      <c r="G251">
        <f t="shared" si="18"/>
        <v>0.68119891008174382</v>
      </c>
      <c r="H251">
        <v>59.251968503937007</v>
      </c>
      <c r="I251">
        <v>250</v>
      </c>
      <c r="J251">
        <f t="shared" si="19"/>
        <v>0.68493150684931503</v>
      </c>
      <c r="K251">
        <v>0.75920852252839066</v>
      </c>
      <c r="L251">
        <f t="shared" si="20"/>
        <v>78.957686342952627</v>
      </c>
      <c r="M251">
        <v>250</v>
      </c>
      <c r="N251">
        <f t="shared" si="21"/>
        <v>0.6775067750677507</v>
      </c>
      <c r="O251">
        <f t="shared" si="22"/>
        <v>68.328767027555159</v>
      </c>
      <c r="P251">
        <v>250</v>
      </c>
      <c r="Q251">
        <f t="shared" si="23"/>
        <v>0.6775067750677507</v>
      </c>
      <c r="T251" s="58">
        <v>79.62598425196849</v>
      </c>
      <c r="U251" s="58">
        <v>78.957686342952627</v>
      </c>
    </row>
    <row r="252" spans="5:21" x14ac:dyDescent="0.25">
      <c r="E252">
        <v>79.650590551181097</v>
      </c>
      <c r="F252">
        <v>251</v>
      </c>
      <c r="G252">
        <f t="shared" si="18"/>
        <v>0.68392370572207084</v>
      </c>
      <c r="H252">
        <v>59.374999999999993</v>
      </c>
      <c r="I252">
        <v>251</v>
      </c>
      <c r="J252">
        <f t="shared" si="19"/>
        <v>0.68767123287671228</v>
      </c>
      <c r="K252">
        <v>0.75933785434264545</v>
      </c>
      <c r="L252">
        <f t="shared" si="20"/>
        <v>78.971136851635123</v>
      </c>
      <c r="M252">
        <v>251</v>
      </c>
      <c r="N252">
        <f t="shared" si="21"/>
        <v>0.68021680216802172</v>
      </c>
      <c r="O252">
        <f t="shared" si="22"/>
        <v>68.340406890838096</v>
      </c>
      <c r="P252">
        <v>251</v>
      </c>
      <c r="Q252">
        <f t="shared" si="23"/>
        <v>0.68021680216802172</v>
      </c>
      <c r="T252" s="58">
        <v>79.650590551181097</v>
      </c>
      <c r="U252" s="58">
        <v>78.971136851635123</v>
      </c>
    </row>
    <row r="253" spans="5:21" x14ac:dyDescent="0.25">
      <c r="E253">
        <v>79.896775009045641</v>
      </c>
      <c r="F253">
        <v>252</v>
      </c>
      <c r="G253">
        <f t="shared" si="18"/>
        <v>0.68664850136239786</v>
      </c>
      <c r="H253">
        <v>59.684826377952753</v>
      </c>
      <c r="I253">
        <v>252</v>
      </c>
      <c r="J253">
        <f t="shared" si="19"/>
        <v>0.69041095890410964</v>
      </c>
      <c r="K253">
        <v>0.7599539107370048</v>
      </c>
      <c r="L253">
        <f t="shared" si="20"/>
        <v>79.035206716648503</v>
      </c>
      <c r="M253">
        <v>252</v>
      </c>
      <c r="N253">
        <f t="shared" si="21"/>
        <v>0.68292682926829273</v>
      </c>
      <c r="O253">
        <f t="shared" si="22"/>
        <v>68.395851966330426</v>
      </c>
      <c r="P253">
        <v>252</v>
      </c>
      <c r="Q253">
        <f t="shared" si="23"/>
        <v>0.68292682926829273</v>
      </c>
      <c r="T253" s="58">
        <v>79.896775009045641</v>
      </c>
      <c r="U253" s="58">
        <v>79.035206716648503</v>
      </c>
    </row>
    <row r="254" spans="5:21" x14ac:dyDescent="0.25">
      <c r="E254">
        <v>79.938238976377946</v>
      </c>
      <c r="F254">
        <v>253</v>
      </c>
      <c r="G254">
        <f t="shared" si="18"/>
        <v>0.68937329700272476</v>
      </c>
      <c r="H254">
        <v>59.726638188976381</v>
      </c>
      <c r="I254">
        <v>253</v>
      </c>
      <c r="J254">
        <f t="shared" si="19"/>
        <v>0.69315068493150689</v>
      </c>
      <c r="K254">
        <v>0.76059906522614029</v>
      </c>
      <c r="L254">
        <f t="shared" si="20"/>
        <v>79.102302783518596</v>
      </c>
      <c r="M254">
        <v>253</v>
      </c>
      <c r="N254">
        <f t="shared" si="21"/>
        <v>0.68563685636856364</v>
      </c>
      <c r="O254">
        <f t="shared" si="22"/>
        <v>68.453915870352631</v>
      </c>
      <c r="P254">
        <v>253</v>
      </c>
      <c r="Q254">
        <f t="shared" si="23"/>
        <v>0.68563685636856364</v>
      </c>
      <c r="T254" s="58">
        <v>79.938238976377946</v>
      </c>
      <c r="U254" s="58">
        <v>79.102302783518596</v>
      </c>
    </row>
    <row r="255" spans="5:21" x14ac:dyDescent="0.25">
      <c r="E255">
        <v>79.984899637312836</v>
      </c>
      <c r="F255">
        <v>254</v>
      </c>
      <c r="G255">
        <f t="shared" si="18"/>
        <v>0.69209809264305178</v>
      </c>
      <c r="H255">
        <v>59.733998818897632</v>
      </c>
      <c r="I255">
        <v>254</v>
      </c>
      <c r="J255">
        <f t="shared" si="19"/>
        <v>0.69589041095890414</v>
      </c>
      <c r="K255">
        <v>0.76084262780108913</v>
      </c>
      <c r="L255">
        <f t="shared" si="20"/>
        <v>79.127633291313273</v>
      </c>
      <c r="M255">
        <v>254</v>
      </c>
      <c r="N255">
        <f t="shared" si="21"/>
        <v>0.68834688346883466</v>
      </c>
      <c r="O255">
        <f t="shared" si="22"/>
        <v>68.475836502098019</v>
      </c>
      <c r="P255">
        <v>254</v>
      </c>
      <c r="Q255">
        <f t="shared" si="23"/>
        <v>0.68834688346883466</v>
      </c>
      <c r="T255" s="58">
        <v>79.984899637312836</v>
      </c>
      <c r="U255" s="58">
        <v>79.127633291313273</v>
      </c>
    </row>
    <row r="256" spans="5:21" x14ac:dyDescent="0.25">
      <c r="E256">
        <v>80.044291338582681</v>
      </c>
      <c r="F256">
        <v>255</v>
      </c>
      <c r="G256">
        <f t="shared" si="18"/>
        <v>0.69482288828337879</v>
      </c>
      <c r="H256">
        <v>59.755018339392464</v>
      </c>
      <c r="I256">
        <v>255</v>
      </c>
      <c r="J256">
        <f t="shared" si="19"/>
        <v>0.69863013698630139</v>
      </c>
      <c r="K256">
        <v>0.76265239272161267</v>
      </c>
      <c r="L256">
        <f t="shared" si="20"/>
        <v>79.315848843047718</v>
      </c>
      <c r="M256">
        <v>255</v>
      </c>
      <c r="N256">
        <f t="shared" si="21"/>
        <v>0.69105691056910568</v>
      </c>
      <c r="O256">
        <f t="shared" si="22"/>
        <v>68.63871534494514</v>
      </c>
      <c r="P256">
        <v>255</v>
      </c>
      <c r="Q256">
        <f t="shared" si="23"/>
        <v>0.69105691056910568</v>
      </c>
      <c r="T256" s="58">
        <v>80.044291338582681</v>
      </c>
      <c r="U256" s="58">
        <v>79.315848843047718</v>
      </c>
    </row>
    <row r="257" spans="5:21" x14ac:dyDescent="0.25">
      <c r="E257">
        <v>80.272900393700795</v>
      </c>
      <c r="F257">
        <v>256</v>
      </c>
      <c r="G257">
        <f t="shared" si="18"/>
        <v>0.6975476839237057</v>
      </c>
      <c r="H257">
        <v>59.768700787401571</v>
      </c>
      <c r="I257">
        <v>256</v>
      </c>
      <c r="J257">
        <f t="shared" si="19"/>
        <v>0.70136986301369864</v>
      </c>
      <c r="K257">
        <v>0.76274444584575551</v>
      </c>
      <c r="L257">
        <f t="shared" si="20"/>
        <v>79.325422367958566</v>
      </c>
      <c r="M257">
        <v>256</v>
      </c>
      <c r="N257">
        <f t="shared" si="21"/>
        <v>0.69376693766937669</v>
      </c>
      <c r="O257">
        <f t="shared" si="22"/>
        <v>68.647000126118002</v>
      </c>
      <c r="P257">
        <v>256</v>
      </c>
      <c r="Q257">
        <f t="shared" si="23"/>
        <v>0.69376693766937669</v>
      </c>
      <c r="T257" s="58">
        <v>80.272900393700795</v>
      </c>
      <c r="U257" s="58">
        <v>79.325422367958566</v>
      </c>
    </row>
    <row r="258" spans="5:21" x14ac:dyDescent="0.25">
      <c r="E258">
        <v>80.395879527559046</v>
      </c>
      <c r="F258">
        <v>257</v>
      </c>
      <c r="G258">
        <f t="shared" si="18"/>
        <v>0.70027247956403271</v>
      </c>
      <c r="H258">
        <v>59.940944881889763</v>
      </c>
      <c r="I258">
        <v>257</v>
      </c>
      <c r="J258">
        <f t="shared" si="19"/>
        <v>0.70410958904109588</v>
      </c>
      <c r="K258">
        <v>0.76361428312679147</v>
      </c>
      <c r="L258">
        <f t="shared" si="20"/>
        <v>79.415885445186319</v>
      </c>
      <c r="M258">
        <v>257</v>
      </c>
      <c r="N258">
        <f t="shared" si="21"/>
        <v>0.69647696476964771</v>
      </c>
      <c r="O258">
        <f t="shared" si="22"/>
        <v>68.725285481411234</v>
      </c>
      <c r="P258">
        <v>257</v>
      </c>
      <c r="Q258">
        <f t="shared" si="23"/>
        <v>0.69647696476964771</v>
      </c>
      <c r="T258" s="58">
        <v>80.395879527559046</v>
      </c>
      <c r="U258" s="58">
        <v>79.415885445186319</v>
      </c>
    </row>
    <row r="259" spans="5:21" x14ac:dyDescent="0.25">
      <c r="E259">
        <v>80.415616622443522</v>
      </c>
      <c r="F259">
        <v>258</v>
      </c>
      <c r="G259">
        <f t="shared" ref="G259:G322" si="24">F259/367</f>
        <v>0.70299727520435973</v>
      </c>
      <c r="H259">
        <v>60.263072047244087</v>
      </c>
      <c r="I259">
        <v>258</v>
      </c>
      <c r="J259">
        <f t="shared" ref="J259:J322" si="25">I259/365</f>
        <v>0.70684931506849313</v>
      </c>
      <c r="K259">
        <v>0.764383085914496</v>
      </c>
      <c r="L259">
        <f t="shared" ref="L259:L322" si="26">104*K259</f>
        <v>79.49584093510758</v>
      </c>
      <c r="M259">
        <v>258</v>
      </c>
      <c r="N259">
        <f t="shared" ref="N259:N322" si="27">M259/369</f>
        <v>0.69918699186991873</v>
      </c>
      <c r="O259">
        <f t="shared" ref="O259:O322" si="28">90*K259</f>
        <v>68.794477732304642</v>
      </c>
      <c r="P259">
        <v>258</v>
      </c>
      <c r="Q259">
        <f t="shared" ref="Q259:Q322" si="29">P259/369</f>
        <v>0.69918699186991873</v>
      </c>
      <c r="T259" s="58">
        <v>80.415616622443522</v>
      </c>
      <c r="U259" s="58">
        <v>79.49584093510758</v>
      </c>
    </row>
    <row r="260" spans="5:21" x14ac:dyDescent="0.25">
      <c r="E260">
        <v>80.483636118816648</v>
      </c>
      <c r="F260">
        <v>259</v>
      </c>
      <c r="G260">
        <f t="shared" si="24"/>
        <v>0.70572207084468663</v>
      </c>
      <c r="H260">
        <v>60.334645669291326</v>
      </c>
      <c r="I260">
        <v>259</v>
      </c>
      <c r="J260">
        <f t="shared" si="25"/>
        <v>0.70958904109589038</v>
      </c>
      <c r="K260">
        <v>0.76446504975268226</v>
      </c>
      <c r="L260">
        <f t="shared" si="26"/>
        <v>79.504365174278959</v>
      </c>
      <c r="M260">
        <v>259</v>
      </c>
      <c r="N260">
        <f t="shared" si="27"/>
        <v>0.70189701897018975</v>
      </c>
      <c r="O260">
        <f t="shared" si="28"/>
        <v>68.801854477741401</v>
      </c>
      <c r="P260">
        <v>259</v>
      </c>
      <c r="Q260">
        <f t="shared" si="29"/>
        <v>0.70189701897018975</v>
      </c>
      <c r="T260" s="58">
        <v>80.483636118816648</v>
      </c>
      <c r="U260" s="58">
        <v>79.504365174278959</v>
      </c>
    </row>
    <row r="261" spans="5:21" x14ac:dyDescent="0.25">
      <c r="E261">
        <v>80.569579951411995</v>
      </c>
      <c r="F261">
        <v>260</v>
      </c>
      <c r="G261">
        <f t="shared" si="24"/>
        <v>0.70844686648501365</v>
      </c>
      <c r="H261">
        <v>60.427934645669282</v>
      </c>
      <c r="I261">
        <v>260</v>
      </c>
      <c r="J261">
        <f t="shared" si="25"/>
        <v>0.71232876712328763</v>
      </c>
      <c r="K261">
        <v>0.76457679321324479</v>
      </c>
      <c r="L261">
        <f t="shared" si="26"/>
        <v>79.515986494177454</v>
      </c>
      <c r="M261">
        <v>260</v>
      </c>
      <c r="N261">
        <f t="shared" si="27"/>
        <v>0.70460704607046065</v>
      </c>
      <c r="O261">
        <f t="shared" si="28"/>
        <v>68.811911389192034</v>
      </c>
      <c r="P261">
        <v>260</v>
      </c>
      <c r="Q261">
        <f t="shared" si="29"/>
        <v>0.70460704607046065</v>
      </c>
      <c r="T261" s="58">
        <v>80.569579951411995</v>
      </c>
      <c r="U261" s="58">
        <v>79.515986494177454</v>
      </c>
    </row>
    <row r="262" spans="5:21" x14ac:dyDescent="0.25">
      <c r="E262">
        <v>80.573304921259833</v>
      </c>
      <c r="F262">
        <v>261</v>
      </c>
      <c r="G262">
        <f t="shared" si="24"/>
        <v>0.71117166212534055</v>
      </c>
      <c r="H262">
        <v>60.435318897637799</v>
      </c>
      <c r="I262">
        <v>261</v>
      </c>
      <c r="J262">
        <f t="shared" si="25"/>
        <v>0.71506849315068488</v>
      </c>
      <c r="K262">
        <v>0.76486411018160105</v>
      </c>
      <c r="L262">
        <f t="shared" si="26"/>
        <v>79.545867458886505</v>
      </c>
      <c r="M262">
        <v>261</v>
      </c>
      <c r="N262">
        <f t="shared" si="27"/>
        <v>0.70731707317073167</v>
      </c>
      <c r="O262">
        <f t="shared" si="28"/>
        <v>68.837769916344101</v>
      </c>
      <c r="P262">
        <v>261</v>
      </c>
      <c r="Q262">
        <f t="shared" si="29"/>
        <v>0.70731707317073167</v>
      </c>
      <c r="T262" s="58">
        <v>80.573304921259833</v>
      </c>
      <c r="U262" s="58">
        <v>79.545867458886505</v>
      </c>
    </row>
    <row r="263" spans="5:21" x14ac:dyDescent="0.25">
      <c r="E263">
        <v>80.750515226830245</v>
      </c>
      <c r="F263">
        <v>262</v>
      </c>
      <c r="G263">
        <f t="shared" si="24"/>
        <v>0.71389645776566757</v>
      </c>
      <c r="H263">
        <v>60.531496062992119</v>
      </c>
      <c r="I263">
        <v>262</v>
      </c>
      <c r="J263">
        <f t="shared" si="25"/>
        <v>0.71780821917808224</v>
      </c>
      <c r="K263">
        <v>0.76620595998562346</v>
      </c>
      <c r="L263">
        <f t="shared" si="26"/>
        <v>79.685419838504842</v>
      </c>
      <c r="M263">
        <v>262</v>
      </c>
      <c r="N263">
        <f t="shared" si="27"/>
        <v>0.71002710027100269</v>
      </c>
      <c r="O263">
        <f t="shared" si="28"/>
        <v>68.958536398706116</v>
      </c>
      <c r="P263">
        <v>262</v>
      </c>
      <c r="Q263">
        <f t="shared" si="29"/>
        <v>0.71002710027100269</v>
      </c>
      <c r="T263" s="58">
        <v>80.750515226830245</v>
      </c>
      <c r="U263" s="58">
        <v>79.685419838504842</v>
      </c>
    </row>
    <row r="264" spans="5:21" x14ac:dyDescent="0.25">
      <c r="E264">
        <v>80.756523213701129</v>
      </c>
      <c r="F264">
        <v>263</v>
      </c>
      <c r="G264">
        <f t="shared" si="24"/>
        <v>0.71662125340599458</v>
      </c>
      <c r="H264">
        <v>60.605317421259841</v>
      </c>
      <c r="I264">
        <v>263</v>
      </c>
      <c r="J264">
        <f t="shared" si="25"/>
        <v>0.72054794520547949</v>
      </c>
      <c r="K264">
        <v>0.76638292607332981</v>
      </c>
      <c r="L264">
        <f t="shared" si="26"/>
        <v>79.703824311626306</v>
      </c>
      <c r="M264">
        <v>263</v>
      </c>
      <c r="N264">
        <f t="shared" si="27"/>
        <v>0.7127371273712737</v>
      </c>
      <c r="O264">
        <f t="shared" si="28"/>
        <v>68.974463346599677</v>
      </c>
      <c r="P264">
        <v>263</v>
      </c>
      <c r="Q264">
        <f t="shared" si="29"/>
        <v>0.7127371273712737</v>
      </c>
      <c r="T264" s="58">
        <v>80.756523213701129</v>
      </c>
      <c r="U264" s="58">
        <v>79.703824311626306</v>
      </c>
    </row>
    <row r="265" spans="5:21" x14ac:dyDescent="0.25">
      <c r="E265">
        <v>80.831692913385808</v>
      </c>
      <c r="F265">
        <v>264</v>
      </c>
      <c r="G265">
        <f t="shared" si="24"/>
        <v>0.71934604904632149</v>
      </c>
      <c r="H265">
        <v>60.673333369803061</v>
      </c>
      <c r="I265">
        <v>264</v>
      </c>
      <c r="J265">
        <f t="shared" si="25"/>
        <v>0.72328767123287674</v>
      </c>
      <c r="K265">
        <v>0.76644654813531554</v>
      </c>
      <c r="L265">
        <f t="shared" si="26"/>
        <v>79.710441006072813</v>
      </c>
      <c r="M265">
        <v>264</v>
      </c>
      <c r="N265">
        <f t="shared" si="27"/>
        <v>0.71544715447154472</v>
      </c>
      <c r="O265">
        <f t="shared" si="28"/>
        <v>68.980189332178398</v>
      </c>
      <c r="P265">
        <v>264</v>
      </c>
      <c r="Q265">
        <f t="shared" si="29"/>
        <v>0.71544715447154472</v>
      </c>
      <c r="T265" s="58">
        <v>80.831692913385808</v>
      </c>
      <c r="U265" s="58">
        <v>79.710441006072813</v>
      </c>
    </row>
    <row r="266" spans="5:21" x14ac:dyDescent="0.25">
      <c r="E266">
        <v>80.8532529902307</v>
      </c>
      <c r="F266">
        <v>265</v>
      </c>
      <c r="G266">
        <f t="shared" si="24"/>
        <v>0.72207084468664851</v>
      </c>
      <c r="H266">
        <v>61.011090551181113</v>
      </c>
      <c r="I266">
        <v>265</v>
      </c>
      <c r="J266">
        <f t="shared" si="25"/>
        <v>0.72602739726027399</v>
      </c>
      <c r="K266">
        <v>0.76761232606480367</v>
      </c>
      <c r="L266">
        <f t="shared" si="26"/>
        <v>79.831681910739576</v>
      </c>
      <c r="M266">
        <v>265</v>
      </c>
      <c r="N266">
        <f t="shared" si="27"/>
        <v>0.71815718157181574</v>
      </c>
      <c r="O266">
        <f t="shared" si="28"/>
        <v>69.085109345832336</v>
      </c>
      <c r="P266">
        <v>265</v>
      </c>
      <c r="Q266">
        <f t="shared" si="29"/>
        <v>0.71815718157181574</v>
      </c>
      <c r="T266" s="58">
        <v>80.8532529902307</v>
      </c>
      <c r="U266" s="58">
        <v>79.831681910739576</v>
      </c>
    </row>
    <row r="267" spans="5:21" x14ac:dyDescent="0.25">
      <c r="E267">
        <v>80.905533070866127</v>
      </c>
      <c r="F267">
        <v>266</v>
      </c>
      <c r="G267">
        <f t="shared" si="24"/>
        <v>0.72479564032697552</v>
      </c>
      <c r="H267">
        <v>61.085154330708662</v>
      </c>
      <c r="I267">
        <v>266</v>
      </c>
      <c r="J267">
        <f t="shared" si="25"/>
        <v>0.72876712328767124</v>
      </c>
      <c r="K267">
        <v>0.76763126125187542</v>
      </c>
      <c r="L267">
        <f t="shared" si="26"/>
        <v>79.83365117019504</v>
      </c>
      <c r="M267">
        <v>266</v>
      </c>
      <c r="N267">
        <f t="shared" si="27"/>
        <v>0.72086720867208676</v>
      </c>
      <c r="O267">
        <f t="shared" si="28"/>
        <v>69.086813512668783</v>
      </c>
      <c r="P267">
        <v>266</v>
      </c>
      <c r="Q267">
        <f t="shared" si="29"/>
        <v>0.72086720867208676</v>
      </c>
      <c r="T267" s="58">
        <v>80.905533070866127</v>
      </c>
      <c r="U267" s="58">
        <v>79.83365117019504</v>
      </c>
    </row>
    <row r="268" spans="5:21" x14ac:dyDescent="0.25">
      <c r="E268">
        <v>80.929249533934083</v>
      </c>
      <c r="F268">
        <v>267</v>
      </c>
      <c r="G268">
        <f t="shared" si="24"/>
        <v>0.72752043596730243</v>
      </c>
      <c r="H268">
        <v>61.175892519685043</v>
      </c>
      <c r="I268">
        <v>267</v>
      </c>
      <c r="J268">
        <f t="shared" si="25"/>
        <v>0.73150684931506849</v>
      </c>
      <c r="K268">
        <v>0.76776596661498497</v>
      </c>
      <c r="L268">
        <f t="shared" si="26"/>
        <v>79.847660527958439</v>
      </c>
      <c r="M268">
        <v>267</v>
      </c>
      <c r="N268">
        <f t="shared" si="27"/>
        <v>0.72357723577235777</v>
      </c>
      <c r="O268">
        <f t="shared" si="28"/>
        <v>69.098936995348652</v>
      </c>
      <c r="P268">
        <v>267</v>
      </c>
      <c r="Q268">
        <f t="shared" si="29"/>
        <v>0.72357723577235777</v>
      </c>
      <c r="T268" s="58">
        <v>80.929249533934083</v>
      </c>
      <c r="U268" s="58">
        <v>79.847660527958439</v>
      </c>
    </row>
    <row r="269" spans="5:21" x14ac:dyDescent="0.25">
      <c r="E269">
        <v>80.9424312992126</v>
      </c>
      <c r="F269">
        <v>268</v>
      </c>
      <c r="G269">
        <f t="shared" si="24"/>
        <v>0.73024523160762944</v>
      </c>
      <c r="H269">
        <v>61.291549277210152</v>
      </c>
      <c r="I269">
        <v>268</v>
      </c>
      <c r="J269">
        <f t="shared" si="25"/>
        <v>0.73424657534246573</v>
      </c>
      <c r="K269">
        <v>0.76826715861130734</v>
      </c>
      <c r="L269">
        <f t="shared" si="26"/>
        <v>79.899784495575958</v>
      </c>
      <c r="M269">
        <v>268</v>
      </c>
      <c r="N269">
        <f t="shared" si="27"/>
        <v>0.72628726287262868</v>
      </c>
      <c r="O269">
        <f t="shared" si="28"/>
        <v>69.144044275017663</v>
      </c>
      <c r="P269">
        <v>268</v>
      </c>
      <c r="Q269">
        <f t="shared" si="29"/>
        <v>0.72628726287262868</v>
      </c>
      <c r="T269" s="58">
        <v>80.9424312992126</v>
      </c>
      <c r="U269" s="58">
        <v>79.899784495575958</v>
      </c>
    </row>
    <row r="270" spans="5:21" x14ac:dyDescent="0.25">
      <c r="E270">
        <v>81.053149606299201</v>
      </c>
      <c r="F270">
        <v>269</v>
      </c>
      <c r="G270">
        <f t="shared" si="24"/>
        <v>0.73297002724795646</v>
      </c>
      <c r="H270">
        <v>61.370303543307088</v>
      </c>
      <c r="I270">
        <v>269</v>
      </c>
      <c r="J270">
        <f t="shared" si="25"/>
        <v>0.73698630136986298</v>
      </c>
      <c r="K270">
        <v>0.76880343827084396</v>
      </c>
      <c r="L270">
        <f t="shared" si="26"/>
        <v>79.955557580167778</v>
      </c>
      <c r="M270">
        <v>269</v>
      </c>
      <c r="N270">
        <f t="shared" si="27"/>
        <v>0.7289972899728997</v>
      </c>
      <c r="O270">
        <f t="shared" si="28"/>
        <v>69.192309444375951</v>
      </c>
      <c r="P270">
        <v>269</v>
      </c>
      <c r="Q270">
        <f t="shared" si="29"/>
        <v>0.7289972899728997</v>
      </c>
      <c r="T270" s="58">
        <v>81.053149606299201</v>
      </c>
      <c r="U270" s="58">
        <v>79.955557580167778</v>
      </c>
    </row>
    <row r="271" spans="5:21" x14ac:dyDescent="0.25">
      <c r="E271">
        <v>81.379380651803103</v>
      </c>
      <c r="F271">
        <v>270</v>
      </c>
      <c r="G271">
        <f t="shared" si="24"/>
        <v>0.73569482288828336</v>
      </c>
      <c r="H271">
        <v>61.41732283464566</v>
      </c>
      <c r="I271">
        <v>270</v>
      </c>
      <c r="J271">
        <f t="shared" si="25"/>
        <v>0.73972602739726023</v>
      </c>
      <c r="K271">
        <v>0.7695856488135131</v>
      </c>
      <c r="L271">
        <f t="shared" si="26"/>
        <v>80.036907476605364</v>
      </c>
      <c r="M271">
        <v>270</v>
      </c>
      <c r="N271">
        <f t="shared" si="27"/>
        <v>0.73170731707317072</v>
      </c>
      <c r="O271">
        <f t="shared" si="28"/>
        <v>69.262708393216172</v>
      </c>
      <c r="P271">
        <v>270</v>
      </c>
      <c r="Q271">
        <f t="shared" si="29"/>
        <v>0.73170731707317072</v>
      </c>
      <c r="T271" s="58">
        <v>81.379380651803103</v>
      </c>
      <c r="U271" s="58">
        <v>80.036907476605364</v>
      </c>
    </row>
    <row r="272" spans="5:21" x14ac:dyDescent="0.25">
      <c r="E272">
        <v>81.397637795275585</v>
      </c>
      <c r="F272">
        <v>271</v>
      </c>
      <c r="G272">
        <f t="shared" si="24"/>
        <v>0.73841961852861038</v>
      </c>
      <c r="H272">
        <v>61.692635039370074</v>
      </c>
      <c r="I272">
        <v>271</v>
      </c>
      <c r="J272">
        <f t="shared" si="25"/>
        <v>0.74246575342465748</v>
      </c>
      <c r="K272">
        <v>0.76962760781645312</v>
      </c>
      <c r="L272">
        <f t="shared" si="26"/>
        <v>80.041271212911127</v>
      </c>
      <c r="M272">
        <v>271</v>
      </c>
      <c r="N272">
        <f t="shared" si="27"/>
        <v>0.73441734417344173</v>
      </c>
      <c r="O272">
        <f t="shared" si="28"/>
        <v>69.266484703480785</v>
      </c>
      <c r="P272">
        <v>271</v>
      </c>
      <c r="Q272">
        <f t="shared" si="29"/>
        <v>0.73441734417344173</v>
      </c>
      <c r="T272" s="58">
        <v>81.397637795275585</v>
      </c>
      <c r="U272" s="58">
        <v>80.041271212911127</v>
      </c>
    </row>
    <row r="273" spans="5:21" x14ac:dyDescent="0.25">
      <c r="E273">
        <v>81.596216286462536</v>
      </c>
      <c r="F273">
        <v>272</v>
      </c>
      <c r="G273">
        <f t="shared" si="24"/>
        <v>0.74114441416893728</v>
      </c>
      <c r="H273">
        <v>61.712584251968501</v>
      </c>
      <c r="I273">
        <v>272</v>
      </c>
      <c r="J273">
        <f t="shared" si="25"/>
        <v>0.74520547945205484</v>
      </c>
      <c r="K273">
        <v>0.77039905087504679</v>
      </c>
      <c r="L273">
        <f t="shared" si="26"/>
        <v>80.121501291004861</v>
      </c>
      <c r="M273">
        <v>272</v>
      </c>
      <c r="N273">
        <f t="shared" si="27"/>
        <v>0.73712737127371275</v>
      </c>
      <c r="O273">
        <f t="shared" si="28"/>
        <v>69.335914578754213</v>
      </c>
      <c r="P273">
        <v>272</v>
      </c>
      <c r="Q273">
        <f t="shared" si="29"/>
        <v>0.73712737127371275</v>
      </c>
      <c r="T273" s="58">
        <v>81.596216286462536</v>
      </c>
      <c r="U273" s="58">
        <v>80.121501291004861</v>
      </c>
    </row>
    <row r="274" spans="5:21" x14ac:dyDescent="0.25">
      <c r="E274">
        <v>81.651047465497328</v>
      </c>
      <c r="F274">
        <v>273</v>
      </c>
      <c r="G274">
        <f t="shared" si="24"/>
        <v>0.7438692098092643</v>
      </c>
      <c r="H274">
        <v>61.832924409448808</v>
      </c>
      <c r="I274">
        <v>273</v>
      </c>
      <c r="J274">
        <f t="shared" si="25"/>
        <v>0.74794520547945209</v>
      </c>
      <c r="K274">
        <v>0.773637351208178</v>
      </c>
      <c r="L274">
        <f t="shared" si="26"/>
        <v>80.458284525650512</v>
      </c>
      <c r="M274">
        <v>273</v>
      </c>
      <c r="N274">
        <f t="shared" si="27"/>
        <v>0.73983739837398377</v>
      </c>
      <c r="O274">
        <f t="shared" si="28"/>
        <v>69.627361608736024</v>
      </c>
      <c r="P274">
        <v>273</v>
      </c>
      <c r="Q274">
        <f t="shared" si="29"/>
        <v>0.73983739837398377</v>
      </c>
      <c r="T274" s="58">
        <v>81.651047465497328</v>
      </c>
      <c r="U274" s="58">
        <v>80.458284525650512</v>
      </c>
    </row>
    <row r="275" spans="5:21" x14ac:dyDescent="0.25">
      <c r="E275">
        <v>81.717519685039363</v>
      </c>
      <c r="F275">
        <v>274</v>
      </c>
      <c r="G275">
        <f t="shared" si="24"/>
        <v>0.74659400544959131</v>
      </c>
      <c r="H275">
        <v>62.059292519685037</v>
      </c>
      <c r="I275">
        <v>274</v>
      </c>
      <c r="J275">
        <f t="shared" si="25"/>
        <v>0.75068493150684934</v>
      </c>
      <c r="K275">
        <v>0.77427519242958054</v>
      </c>
      <c r="L275">
        <f t="shared" si="26"/>
        <v>80.52462001267638</v>
      </c>
      <c r="M275">
        <v>274</v>
      </c>
      <c r="N275">
        <f t="shared" si="27"/>
        <v>0.74254742547425479</v>
      </c>
      <c r="O275">
        <f t="shared" si="28"/>
        <v>69.684767318662253</v>
      </c>
      <c r="P275">
        <v>274</v>
      </c>
      <c r="Q275">
        <f t="shared" si="29"/>
        <v>0.74254742547425479</v>
      </c>
      <c r="T275" s="58">
        <v>81.717519685039363</v>
      </c>
      <c r="U275" s="58">
        <v>80.52462001267638</v>
      </c>
    </row>
    <row r="276" spans="5:21" x14ac:dyDescent="0.25">
      <c r="E276">
        <v>81.791338582677156</v>
      </c>
      <c r="F276">
        <v>275</v>
      </c>
      <c r="G276">
        <f t="shared" si="24"/>
        <v>0.74931880108991822</v>
      </c>
      <c r="H276">
        <v>62.162636220472436</v>
      </c>
      <c r="I276">
        <v>275</v>
      </c>
      <c r="J276">
        <f t="shared" si="25"/>
        <v>0.75342465753424659</v>
      </c>
      <c r="K276">
        <v>0.77433417241116442</v>
      </c>
      <c r="L276">
        <f t="shared" si="26"/>
        <v>80.530753930761094</v>
      </c>
      <c r="M276">
        <v>275</v>
      </c>
      <c r="N276">
        <f t="shared" si="27"/>
        <v>0.74525745257452569</v>
      </c>
      <c r="O276">
        <f t="shared" si="28"/>
        <v>69.6900755170048</v>
      </c>
      <c r="P276">
        <v>275</v>
      </c>
      <c r="Q276">
        <f t="shared" si="29"/>
        <v>0.74525745257452569</v>
      </c>
      <c r="T276" s="58">
        <v>81.791338582677156</v>
      </c>
      <c r="U276" s="58">
        <v>80.530753930761094</v>
      </c>
    </row>
    <row r="277" spans="5:21" x14ac:dyDescent="0.25">
      <c r="E277">
        <v>81.822975887765111</v>
      </c>
      <c r="F277">
        <v>276</v>
      </c>
      <c r="G277">
        <f t="shared" si="24"/>
        <v>0.75204359673024523</v>
      </c>
      <c r="H277">
        <v>62.364415354330703</v>
      </c>
      <c r="I277">
        <v>276</v>
      </c>
      <c r="J277">
        <f t="shared" si="25"/>
        <v>0.75616438356164384</v>
      </c>
      <c r="K277">
        <v>0.77469486240935503</v>
      </c>
      <c r="L277">
        <f t="shared" si="26"/>
        <v>80.568265690572929</v>
      </c>
      <c r="M277">
        <v>276</v>
      </c>
      <c r="N277">
        <f t="shared" si="27"/>
        <v>0.74796747967479671</v>
      </c>
      <c r="O277">
        <f t="shared" si="28"/>
        <v>69.722537616841947</v>
      </c>
      <c r="P277">
        <v>276</v>
      </c>
      <c r="Q277">
        <f t="shared" si="29"/>
        <v>0.74796747967479671</v>
      </c>
      <c r="T277" s="58">
        <v>81.822975887765111</v>
      </c>
      <c r="U277" s="58">
        <v>80.568265690572929</v>
      </c>
    </row>
    <row r="278" spans="5:21" x14ac:dyDescent="0.25">
      <c r="E278">
        <v>81.835997351780705</v>
      </c>
      <c r="F278">
        <v>277</v>
      </c>
      <c r="G278">
        <f t="shared" si="24"/>
        <v>0.75476839237057225</v>
      </c>
      <c r="H278">
        <v>62.9918594488189</v>
      </c>
      <c r="I278">
        <v>277</v>
      </c>
      <c r="J278">
        <f t="shared" si="25"/>
        <v>0.75890410958904109</v>
      </c>
      <c r="K278">
        <v>0.77475778789907757</v>
      </c>
      <c r="L278">
        <f t="shared" si="26"/>
        <v>80.574809941504071</v>
      </c>
      <c r="M278">
        <v>277</v>
      </c>
      <c r="N278">
        <f t="shared" si="27"/>
        <v>0.75067750677506773</v>
      </c>
      <c r="O278">
        <f t="shared" si="28"/>
        <v>69.728200910916982</v>
      </c>
      <c r="P278">
        <v>277</v>
      </c>
      <c r="Q278">
        <f t="shared" si="29"/>
        <v>0.75067750677506773</v>
      </c>
      <c r="T278" s="58">
        <v>81.835997351780705</v>
      </c>
      <c r="U278" s="58">
        <v>80.574809941504071</v>
      </c>
    </row>
    <row r="279" spans="5:21" x14ac:dyDescent="0.25">
      <c r="E279">
        <v>81.916614560037203</v>
      </c>
      <c r="F279">
        <v>278</v>
      </c>
      <c r="G279">
        <f t="shared" si="24"/>
        <v>0.75749318801089915</v>
      </c>
      <c r="H279">
        <v>63.041338582677163</v>
      </c>
      <c r="I279">
        <v>278</v>
      </c>
      <c r="J279">
        <f t="shared" si="25"/>
        <v>0.76164383561643834</v>
      </c>
      <c r="K279">
        <v>0.77487997577106971</v>
      </c>
      <c r="L279">
        <f t="shared" si="26"/>
        <v>80.587517480191252</v>
      </c>
      <c r="M279">
        <v>278</v>
      </c>
      <c r="N279">
        <f t="shared" si="27"/>
        <v>0.75338753387533874</v>
      </c>
      <c r="O279">
        <f t="shared" si="28"/>
        <v>69.739197819396267</v>
      </c>
      <c r="P279">
        <v>278</v>
      </c>
      <c r="Q279">
        <f t="shared" si="29"/>
        <v>0.75338753387533874</v>
      </c>
      <c r="T279" s="58">
        <v>81.916614560037203</v>
      </c>
      <c r="U279" s="58">
        <v>80.587517480191252</v>
      </c>
    </row>
    <row r="280" spans="5:21" x14ac:dyDescent="0.25">
      <c r="E280">
        <v>81.921496062992119</v>
      </c>
      <c r="F280">
        <v>279</v>
      </c>
      <c r="G280">
        <f t="shared" si="24"/>
        <v>0.76021798365122617</v>
      </c>
      <c r="H280">
        <v>63.073102755905502</v>
      </c>
      <c r="I280">
        <v>279</v>
      </c>
      <c r="J280">
        <f t="shared" si="25"/>
        <v>0.76438356164383559</v>
      </c>
      <c r="K280">
        <v>0.77548456646805319</v>
      </c>
      <c r="L280">
        <f t="shared" si="26"/>
        <v>80.650394912677527</v>
      </c>
      <c r="M280">
        <v>279</v>
      </c>
      <c r="N280">
        <f t="shared" si="27"/>
        <v>0.75609756097560976</v>
      </c>
      <c r="O280">
        <f t="shared" si="28"/>
        <v>69.79361098212479</v>
      </c>
      <c r="P280">
        <v>279</v>
      </c>
      <c r="Q280">
        <f t="shared" si="29"/>
        <v>0.75609756097560976</v>
      </c>
      <c r="T280" s="58">
        <v>81.921496062992119</v>
      </c>
      <c r="U280" s="58">
        <v>80.650394912677527</v>
      </c>
    </row>
    <row r="281" spans="5:21" x14ac:dyDescent="0.25">
      <c r="E281">
        <v>82.090884707696532</v>
      </c>
      <c r="F281">
        <v>280</v>
      </c>
      <c r="G281">
        <f t="shared" si="24"/>
        <v>0.76294277929155319</v>
      </c>
      <c r="H281">
        <v>63.07310590551181</v>
      </c>
      <c r="I281">
        <v>280</v>
      </c>
      <c r="J281">
        <f t="shared" si="25"/>
        <v>0.76712328767123283</v>
      </c>
      <c r="K281">
        <v>0.77725226310051121</v>
      </c>
      <c r="L281">
        <f t="shared" si="26"/>
        <v>80.834235362453171</v>
      </c>
      <c r="M281">
        <v>280</v>
      </c>
      <c r="N281">
        <f t="shared" si="27"/>
        <v>0.75880758807588078</v>
      </c>
      <c r="O281">
        <f t="shared" si="28"/>
        <v>69.95270367904601</v>
      </c>
      <c r="P281">
        <v>280</v>
      </c>
      <c r="Q281">
        <f t="shared" si="29"/>
        <v>0.75880758807588078</v>
      </c>
      <c r="T281" s="58">
        <v>82.090884707696532</v>
      </c>
      <c r="U281" s="58">
        <v>80.834235362453171</v>
      </c>
    </row>
    <row r="282" spans="5:21" x14ac:dyDescent="0.25">
      <c r="E282">
        <v>82.13064409448819</v>
      </c>
      <c r="F282">
        <v>281</v>
      </c>
      <c r="G282">
        <f t="shared" si="24"/>
        <v>0.76566757493188009</v>
      </c>
      <c r="H282">
        <v>63.119790551181111</v>
      </c>
      <c r="I282">
        <v>281</v>
      </c>
      <c r="J282">
        <f t="shared" si="25"/>
        <v>0.76986301369863008</v>
      </c>
      <c r="K282">
        <v>0.777336635774864</v>
      </c>
      <c r="L282">
        <f t="shared" si="26"/>
        <v>80.843010120585859</v>
      </c>
      <c r="M282">
        <v>281</v>
      </c>
      <c r="N282">
        <f t="shared" si="27"/>
        <v>0.7615176151761518</v>
      </c>
      <c r="O282">
        <f t="shared" si="28"/>
        <v>69.960297219737754</v>
      </c>
      <c r="P282">
        <v>281</v>
      </c>
      <c r="Q282">
        <f t="shared" si="29"/>
        <v>0.7615176151761518</v>
      </c>
      <c r="T282" s="58">
        <v>82.13064409448819</v>
      </c>
      <c r="U282" s="58">
        <v>80.843010120585859</v>
      </c>
    </row>
    <row r="283" spans="5:21" x14ac:dyDescent="0.25">
      <c r="E283">
        <v>82.179861023622024</v>
      </c>
      <c r="F283">
        <v>282</v>
      </c>
      <c r="G283">
        <f t="shared" si="24"/>
        <v>0.76839237057220711</v>
      </c>
      <c r="H283">
        <v>63.159225196850386</v>
      </c>
      <c r="I283">
        <v>282</v>
      </c>
      <c r="J283">
        <f t="shared" si="25"/>
        <v>0.77260273972602744</v>
      </c>
      <c r="K283">
        <v>0.77811322624522183</v>
      </c>
      <c r="L283">
        <f t="shared" si="26"/>
        <v>80.923775529503075</v>
      </c>
      <c r="M283">
        <v>282</v>
      </c>
      <c r="N283">
        <f t="shared" si="27"/>
        <v>0.76422764227642281</v>
      </c>
      <c r="O283">
        <f t="shared" si="28"/>
        <v>70.030190362069959</v>
      </c>
      <c r="P283">
        <v>282</v>
      </c>
      <c r="Q283">
        <f t="shared" si="29"/>
        <v>0.76422764227642281</v>
      </c>
      <c r="T283" s="58">
        <v>82.179861023622024</v>
      </c>
      <c r="U283" s="58">
        <v>80.923775529503075</v>
      </c>
    </row>
    <row r="284" spans="5:21" x14ac:dyDescent="0.25">
      <c r="E284">
        <v>82.209645669291334</v>
      </c>
      <c r="F284">
        <v>283</v>
      </c>
      <c r="G284">
        <f t="shared" si="24"/>
        <v>0.77111716621253401</v>
      </c>
      <c r="H284">
        <v>63.262795275590548</v>
      </c>
      <c r="I284">
        <v>283</v>
      </c>
      <c r="J284">
        <f t="shared" si="25"/>
        <v>0.77534246575342469</v>
      </c>
      <c r="K284">
        <v>0.77891857601308823</v>
      </c>
      <c r="L284">
        <f t="shared" si="26"/>
        <v>81.007531905361176</v>
      </c>
      <c r="M284">
        <v>283</v>
      </c>
      <c r="N284">
        <f t="shared" si="27"/>
        <v>0.76693766937669372</v>
      </c>
      <c r="O284">
        <f t="shared" si="28"/>
        <v>70.102671841177937</v>
      </c>
      <c r="P284">
        <v>283</v>
      </c>
      <c r="Q284">
        <f t="shared" si="29"/>
        <v>0.76693766937669372</v>
      </c>
      <c r="T284" s="58">
        <v>82.209645669291334</v>
      </c>
      <c r="U284" s="58">
        <v>81.007531905361176</v>
      </c>
    </row>
    <row r="285" spans="5:21" x14ac:dyDescent="0.25">
      <c r="E285">
        <v>82.357283464566919</v>
      </c>
      <c r="F285">
        <v>284</v>
      </c>
      <c r="G285">
        <f t="shared" si="24"/>
        <v>0.77384196185286103</v>
      </c>
      <c r="H285">
        <v>63.508855807086618</v>
      </c>
      <c r="I285">
        <v>284</v>
      </c>
      <c r="J285">
        <f t="shared" si="25"/>
        <v>0.77808219178082194</v>
      </c>
      <c r="K285">
        <v>0.77913733329276802</v>
      </c>
      <c r="L285">
        <f t="shared" si="26"/>
        <v>81.030282662447874</v>
      </c>
      <c r="M285">
        <v>284</v>
      </c>
      <c r="N285">
        <f t="shared" si="27"/>
        <v>0.76964769647696474</v>
      </c>
      <c r="O285">
        <f t="shared" si="28"/>
        <v>70.122359996349118</v>
      </c>
      <c r="P285">
        <v>284</v>
      </c>
      <c r="Q285">
        <f t="shared" si="29"/>
        <v>0.76964769647696474</v>
      </c>
      <c r="T285" s="58">
        <v>82.357283464566919</v>
      </c>
      <c r="U285" s="58">
        <v>81.030282662447874</v>
      </c>
    </row>
    <row r="286" spans="5:21" x14ac:dyDescent="0.25">
      <c r="E286">
        <v>82.377269886627943</v>
      </c>
      <c r="F286">
        <v>285</v>
      </c>
      <c r="G286">
        <f t="shared" si="24"/>
        <v>0.77656675749318804</v>
      </c>
      <c r="H286">
        <v>63.520941338582681</v>
      </c>
      <c r="I286">
        <v>285</v>
      </c>
      <c r="J286">
        <f t="shared" si="25"/>
        <v>0.78082191780821919</v>
      </c>
      <c r="K286">
        <v>0.78043360314781018</v>
      </c>
      <c r="L286">
        <f t="shared" si="26"/>
        <v>81.165094727372264</v>
      </c>
      <c r="M286">
        <v>285</v>
      </c>
      <c r="N286">
        <f t="shared" si="27"/>
        <v>0.77235772357723576</v>
      </c>
      <c r="O286">
        <f t="shared" si="28"/>
        <v>70.239024283302911</v>
      </c>
      <c r="P286">
        <v>285</v>
      </c>
      <c r="Q286">
        <f t="shared" si="29"/>
        <v>0.77235772357723576</v>
      </c>
      <c r="T286" s="58">
        <v>82.377269886627943</v>
      </c>
      <c r="U286" s="58">
        <v>81.165094727372264</v>
      </c>
    </row>
    <row r="287" spans="5:21" x14ac:dyDescent="0.25">
      <c r="E287">
        <v>82.480314960629926</v>
      </c>
      <c r="F287">
        <v>286</v>
      </c>
      <c r="G287">
        <f t="shared" si="24"/>
        <v>0.77929155313351495</v>
      </c>
      <c r="H287">
        <v>63.558036023622051</v>
      </c>
      <c r="I287">
        <v>286</v>
      </c>
      <c r="J287">
        <f t="shared" si="25"/>
        <v>0.78356164383561644</v>
      </c>
      <c r="K287">
        <v>0.7811471677268933</v>
      </c>
      <c r="L287">
        <f t="shared" si="26"/>
        <v>81.239305443596905</v>
      </c>
      <c r="M287">
        <v>286</v>
      </c>
      <c r="N287">
        <f t="shared" si="27"/>
        <v>0.77506775067750677</v>
      </c>
      <c r="O287">
        <f t="shared" si="28"/>
        <v>70.303245095420394</v>
      </c>
      <c r="P287">
        <v>286</v>
      </c>
      <c r="Q287">
        <f t="shared" si="29"/>
        <v>0.77506775067750677</v>
      </c>
      <c r="T287" s="58">
        <v>82.480314960629926</v>
      </c>
      <c r="U287" s="58">
        <v>81.239305443596905</v>
      </c>
    </row>
    <row r="288" spans="5:21" x14ac:dyDescent="0.25">
      <c r="E288">
        <v>82.598625979944515</v>
      </c>
      <c r="F288">
        <v>287</v>
      </c>
      <c r="G288">
        <f t="shared" si="24"/>
        <v>0.78201634877384196</v>
      </c>
      <c r="H288">
        <v>63.675933858267719</v>
      </c>
      <c r="I288">
        <v>287</v>
      </c>
      <c r="J288">
        <f t="shared" si="25"/>
        <v>0.78630136986301369</v>
      </c>
      <c r="K288">
        <v>0.78116808632308121</v>
      </c>
      <c r="L288">
        <f t="shared" si="26"/>
        <v>81.241480977600446</v>
      </c>
      <c r="M288">
        <v>287</v>
      </c>
      <c r="N288">
        <f t="shared" si="27"/>
        <v>0.77777777777777779</v>
      </c>
      <c r="O288">
        <f t="shared" si="28"/>
        <v>70.305127769077302</v>
      </c>
      <c r="P288">
        <v>287</v>
      </c>
      <c r="Q288">
        <f t="shared" si="29"/>
        <v>0.77777777777777779</v>
      </c>
      <c r="T288" s="58">
        <v>82.598625979944515</v>
      </c>
      <c r="U288" s="58">
        <v>81.241480977600446</v>
      </c>
    </row>
    <row r="289" spans="5:21" x14ac:dyDescent="0.25">
      <c r="E289">
        <v>82.702052680094411</v>
      </c>
      <c r="F289">
        <v>288</v>
      </c>
      <c r="G289">
        <f t="shared" si="24"/>
        <v>0.78474114441416898</v>
      </c>
      <c r="H289">
        <v>63.678433464566936</v>
      </c>
      <c r="I289">
        <v>288</v>
      </c>
      <c r="J289">
        <f t="shared" si="25"/>
        <v>0.78904109589041094</v>
      </c>
      <c r="K289">
        <v>0.78198039531095298</v>
      </c>
      <c r="L289">
        <f t="shared" si="26"/>
        <v>81.325961112339115</v>
      </c>
      <c r="M289">
        <v>288</v>
      </c>
      <c r="N289">
        <f t="shared" si="27"/>
        <v>0.78048780487804881</v>
      </c>
      <c r="O289">
        <f t="shared" si="28"/>
        <v>70.378235577985762</v>
      </c>
      <c r="P289">
        <v>288</v>
      </c>
      <c r="Q289">
        <f t="shared" si="29"/>
        <v>0.78048780487804881</v>
      </c>
      <c r="T289" s="58">
        <v>82.702052680094411</v>
      </c>
      <c r="U289" s="58">
        <v>81.325961112339115</v>
      </c>
    </row>
    <row r="290" spans="5:21" x14ac:dyDescent="0.25">
      <c r="E290">
        <v>82.725457501852205</v>
      </c>
      <c r="F290">
        <v>289</v>
      </c>
      <c r="G290">
        <f t="shared" si="24"/>
        <v>0.78746594005449588</v>
      </c>
      <c r="H290">
        <v>63.993357480314948</v>
      </c>
      <c r="I290">
        <v>289</v>
      </c>
      <c r="J290">
        <f t="shared" si="25"/>
        <v>0.79178082191780819</v>
      </c>
      <c r="K290">
        <v>0.78238959624456927</v>
      </c>
      <c r="L290">
        <f t="shared" si="26"/>
        <v>81.368518009435206</v>
      </c>
      <c r="M290">
        <v>289</v>
      </c>
      <c r="N290">
        <f t="shared" si="27"/>
        <v>0.78319783197831983</v>
      </c>
      <c r="O290">
        <f t="shared" si="28"/>
        <v>70.415063662011235</v>
      </c>
      <c r="P290">
        <v>289</v>
      </c>
      <c r="Q290">
        <f t="shared" si="29"/>
        <v>0.78319783197831983</v>
      </c>
      <c r="T290" s="58">
        <v>82.725457501852205</v>
      </c>
      <c r="U290" s="58">
        <v>81.368518009435206</v>
      </c>
    </row>
    <row r="291" spans="5:21" x14ac:dyDescent="0.25">
      <c r="E291">
        <v>83.204187576457215</v>
      </c>
      <c r="F291">
        <v>290</v>
      </c>
      <c r="G291">
        <f t="shared" si="24"/>
        <v>0.7901907356948229</v>
      </c>
      <c r="H291">
        <v>64.227129921259845</v>
      </c>
      <c r="I291">
        <v>290</v>
      </c>
      <c r="J291">
        <f t="shared" si="25"/>
        <v>0.79452054794520544</v>
      </c>
      <c r="K291">
        <v>0.78256211163233047</v>
      </c>
      <c r="L291">
        <f t="shared" si="26"/>
        <v>81.386459609762369</v>
      </c>
      <c r="M291">
        <v>290</v>
      </c>
      <c r="N291">
        <f t="shared" si="27"/>
        <v>0.78590785907859073</v>
      </c>
      <c r="O291">
        <f t="shared" si="28"/>
        <v>70.430590046909742</v>
      </c>
      <c r="P291">
        <v>290</v>
      </c>
      <c r="Q291">
        <f t="shared" si="29"/>
        <v>0.78590785907859073</v>
      </c>
      <c r="T291" s="58">
        <v>83.204187576457215</v>
      </c>
      <c r="U291" s="58">
        <v>81.386459609762369</v>
      </c>
    </row>
    <row r="292" spans="5:21" x14ac:dyDescent="0.25">
      <c r="E292">
        <v>83.245313385826776</v>
      </c>
      <c r="F292">
        <v>291</v>
      </c>
      <c r="G292">
        <f t="shared" si="24"/>
        <v>0.79291553133514991</v>
      </c>
      <c r="H292">
        <v>64.259350393700785</v>
      </c>
      <c r="I292">
        <v>291</v>
      </c>
      <c r="J292">
        <f t="shared" si="25"/>
        <v>0.79726027397260268</v>
      </c>
      <c r="K292">
        <v>0.7839093983185258</v>
      </c>
      <c r="L292">
        <f t="shared" si="26"/>
        <v>81.526577425126689</v>
      </c>
      <c r="M292">
        <v>291</v>
      </c>
      <c r="N292">
        <f t="shared" si="27"/>
        <v>0.78861788617886175</v>
      </c>
      <c r="O292">
        <f t="shared" si="28"/>
        <v>70.551845848667327</v>
      </c>
      <c r="P292">
        <v>291</v>
      </c>
      <c r="Q292">
        <f t="shared" si="29"/>
        <v>0.78861788617886175</v>
      </c>
      <c r="T292" s="58">
        <v>83.245313385826776</v>
      </c>
      <c r="U292" s="58">
        <v>81.526577425126689</v>
      </c>
    </row>
    <row r="293" spans="5:21" x14ac:dyDescent="0.25">
      <c r="E293">
        <v>83.309299212598418</v>
      </c>
      <c r="F293">
        <v>292</v>
      </c>
      <c r="G293">
        <f t="shared" si="24"/>
        <v>0.79564032697547682</v>
      </c>
      <c r="H293">
        <v>64.296259842519689</v>
      </c>
      <c r="I293">
        <v>292</v>
      </c>
      <c r="J293">
        <f t="shared" si="25"/>
        <v>0.8</v>
      </c>
      <c r="K293">
        <v>0.78399430381663471</v>
      </c>
      <c r="L293">
        <f t="shared" si="26"/>
        <v>81.535407596930014</v>
      </c>
      <c r="M293">
        <v>292</v>
      </c>
      <c r="N293">
        <f t="shared" si="27"/>
        <v>0.79132791327913277</v>
      </c>
      <c r="O293">
        <f t="shared" si="28"/>
        <v>70.559487343497125</v>
      </c>
      <c r="P293">
        <v>292</v>
      </c>
      <c r="Q293">
        <f t="shared" si="29"/>
        <v>0.79132791327913277</v>
      </c>
      <c r="T293" s="58">
        <v>83.309299212598418</v>
      </c>
      <c r="U293" s="58">
        <v>81.535407596930014</v>
      </c>
    </row>
    <row r="294" spans="5:21" x14ac:dyDescent="0.25">
      <c r="E294">
        <v>83.316929133858267</v>
      </c>
      <c r="F294">
        <v>293</v>
      </c>
      <c r="G294">
        <f t="shared" si="24"/>
        <v>0.79836512261580383</v>
      </c>
      <c r="H294">
        <v>64.377210629921265</v>
      </c>
      <c r="I294">
        <v>293</v>
      </c>
      <c r="J294">
        <f t="shared" si="25"/>
        <v>0.80273972602739729</v>
      </c>
      <c r="K294">
        <v>0.78547871321542329</v>
      </c>
      <c r="L294">
        <f t="shared" si="26"/>
        <v>81.68978617440402</v>
      </c>
      <c r="M294">
        <v>293</v>
      </c>
      <c r="N294">
        <f t="shared" si="27"/>
        <v>0.79403794037940378</v>
      </c>
      <c r="O294">
        <f t="shared" si="28"/>
        <v>70.693084189388102</v>
      </c>
      <c r="P294">
        <v>293</v>
      </c>
      <c r="Q294">
        <f t="shared" si="29"/>
        <v>0.79403794037940378</v>
      </c>
      <c r="T294" s="58">
        <v>83.316929133858267</v>
      </c>
      <c r="U294" s="58">
        <v>81.68978617440402</v>
      </c>
    </row>
    <row r="295" spans="5:21" x14ac:dyDescent="0.25">
      <c r="E295">
        <v>83.471739370078737</v>
      </c>
      <c r="F295">
        <v>294</v>
      </c>
      <c r="G295">
        <f t="shared" si="24"/>
        <v>0.80108991825613074</v>
      </c>
      <c r="H295">
        <v>64.401855118110234</v>
      </c>
      <c r="I295">
        <v>294</v>
      </c>
      <c r="J295">
        <f t="shared" si="25"/>
        <v>0.80547945205479454</v>
      </c>
      <c r="K295">
        <v>0.78565287960025831</v>
      </c>
      <c r="L295">
        <f t="shared" si="26"/>
        <v>81.707899478426867</v>
      </c>
      <c r="M295">
        <v>294</v>
      </c>
      <c r="N295">
        <f t="shared" si="27"/>
        <v>0.7967479674796748</v>
      </c>
      <c r="O295">
        <f t="shared" si="28"/>
        <v>70.708759164023249</v>
      </c>
      <c r="P295">
        <v>294</v>
      </c>
      <c r="Q295">
        <f t="shared" si="29"/>
        <v>0.7967479674796748</v>
      </c>
      <c r="T295" s="58">
        <v>83.471739370078737</v>
      </c>
      <c r="U295" s="58">
        <v>81.707899478426867</v>
      </c>
    </row>
    <row r="296" spans="5:21" x14ac:dyDescent="0.25">
      <c r="E296">
        <v>83.477603653577759</v>
      </c>
      <c r="F296">
        <v>295</v>
      </c>
      <c r="G296">
        <f t="shared" si="24"/>
        <v>0.80381471389645776</v>
      </c>
      <c r="H296">
        <v>64.441223228346445</v>
      </c>
      <c r="I296">
        <v>295</v>
      </c>
      <c r="J296">
        <f t="shared" si="25"/>
        <v>0.80821917808219179</v>
      </c>
      <c r="K296">
        <v>0.78826546148376742</v>
      </c>
      <c r="L296">
        <f t="shared" si="26"/>
        <v>81.979607994311806</v>
      </c>
      <c r="M296">
        <v>295</v>
      </c>
      <c r="N296">
        <f t="shared" si="27"/>
        <v>0.79945799457994582</v>
      </c>
      <c r="O296">
        <f t="shared" si="28"/>
        <v>70.943891533539073</v>
      </c>
      <c r="P296">
        <v>295</v>
      </c>
      <c r="Q296">
        <f t="shared" si="29"/>
        <v>0.79945799457994582</v>
      </c>
      <c r="T296" s="58">
        <v>83.477603653577759</v>
      </c>
      <c r="U296" s="58">
        <v>81.979607994311806</v>
      </c>
    </row>
    <row r="297" spans="5:21" x14ac:dyDescent="0.25">
      <c r="E297">
        <v>83.607015354330699</v>
      </c>
      <c r="F297">
        <v>296</v>
      </c>
      <c r="G297">
        <f t="shared" si="24"/>
        <v>0.80653950953678477</v>
      </c>
      <c r="H297">
        <v>64.59153543307086</v>
      </c>
      <c r="I297">
        <v>296</v>
      </c>
      <c r="J297">
        <f t="shared" si="25"/>
        <v>0.81095890410958904</v>
      </c>
      <c r="K297">
        <v>0.78883178708330415</v>
      </c>
      <c r="L297">
        <f t="shared" si="26"/>
        <v>82.038505856663633</v>
      </c>
      <c r="M297">
        <v>296</v>
      </c>
      <c r="N297">
        <f t="shared" si="27"/>
        <v>0.80216802168021684</v>
      </c>
      <c r="O297">
        <f t="shared" si="28"/>
        <v>70.99486083749737</v>
      </c>
      <c r="P297">
        <v>296</v>
      </c>
      <c r="Q297">
        <f t="shared" si="29"/>
        <v>0.80216802168021684</v>
      </c>
      <c r="T297" s="58">
        <v>83.607015354330699</v>
      </c>
      <c r="U297" s="58">
        <v>82.038505856663633</v>
      </c>
    </row>
    <row r="298" spans="5:21" x14ac:dyDescent="0.25">
      <c r="E298">
        <v>83.607043307086613</v>
      </c>
      <c r="F298">
        <v>297</v>
      </c>
      <c r="G298">
        <f t="shared" si="24"/>
        <v>0.80926430517711168</v>
      </c>
      <c r="H298">
        <v>64.610937007874014</v>
      </c>
      <c r="I298">
        <v>297</v>
      </c>
      <c r="J298">
        <f t="shared" si="25"/>
        <v>0.81369863013698629</v>
      </c>
      <c r="K298">
        <v>0.79053460903448758</v>
      </c>
      <c r="L298">
        <f t="shared" si="26"/>
        <v>82.215599339586703</v>
      </c>
      <c r="M298">
        <v>297</v>
      </c>
      <c r="N298">
        <f t="shared" si="27"/>
        <v>0.80487804878048785</v>
      </c>
      <c r="O298">
        <f t="shared" si="28"/>
        <v>71.148114813103888</v>
      </c>
      <c r="P298">
        <v>297</v>
      </c>
      <c r="Q298">
        <f t="shared" si="29"/>
        <v>0.80487804878048785</v>
      </c>
      <c r="T298" s="58">
        <v>83.607043307086613</v>
      </c>
      <c r="U298" s="58">
        <v>82.215599339586703</v>
      </c>
    </row>
    <row r="299" spans="5:21" x14ac:dyDescent="0.25">
      <c r="E299">
        <v>83.654811549992246</v>
      </c>
      <c r="F299">
        <v>298</v>
      </c>
      <c r="G299">
        <f t="shared" si="24"/>
        <v>0.81198910081743869</v>
      </c>
      <c r="H299">
        <v>64.618345275590542</v>
      </c>
      <c r="I299">
        <v>298</v>
      </c>
      <c r="J299">
        <f t="shared" si="25"/>
        <v>0.81643835616438354</v>
      </c>
      <c r="K299">
        <v>0.79064175297258199</v>
      </c>
      <c r="L299">
        <f t="shared" si="26"/>
        <v>82.226742309148534</v>
      </c>
      <c r="M299">
        <v>298</v>
      </c>
      <c r="N299">
        <f t="shared" si="27"/>
        <v>0.80758807588075876</v>
      </c>
      <c r="O299">
        <f t="shared" si="28"/>
        <v>71.157757767532374</v>
      </c>
      <c r="P299">
        <v>298</v>
      </c>
      <c r="Q299">
        <f t="shared" si="29"/>
        <v>0.80758807588075876</v>
      </c>
      <c r="T299" s="58">
        <v>83.654811549992246</v>
      </c>
      <c r="U299" s="58">
        <v>82.226742309148534</v>
      </c>
    </row>
    <row r="300" spans="5:21" x14ac:dyDescent="0.25">
      <c r="E300">
        <v>83.678357480314958</v>
      </c>
      <c r="F300">
        <v>299</v>
      </c>
      <c r="G300">
        <f t="shared" si="24"/>
        <v>0.81471389645776571</v>
      </c>
      <c r="H300">
        <v>64.649184469925402</v>
      </c>
      <c r="I300">
        <v>299</v>
      </c>
      <c r="J300">
        <f t="shared" si="25"/>
        <v>0.81917808219178079</v>
      </c>
      <c r="K300">
        <v>0.79072514228812818</v>
      </c>
      <c r="L300">
        <f t="shared" si="26"/>
        <v>82.235414797965333</v>
      </c>
      <c r="M300">
        <v>299</v>
      </c>
      <c r="N300">
        <f t="shared" si="27"/>
        <v>0.81029810298102978</v>
      </c>
      <c r="O300">
        <f t="shared" si="28"/>
        <v>71.165262805931533</v>
      </c>
      <c r="P300">
        <v>299</v>
      </c>
      <c r="Q300">
        <f t="shared" si="29"/>
        <v>0.81029810298102978</v>
      </c>
      <c r="T300" s="58">
        <v>83.678357480314958</v>
      </c>
      <c r="U300" s="58">
        <v>82.235414797965333</v>
      </c>
    </row>
    <row r="301" spans="5:21" x14ac:dyDescent="0.25">
      <c r="E301">
        <v>83.781738582677164</v>
      </c>
      <c r="F301">
        <v>300</v>
      </c>
      <c r="G301">
        <f t="shared" si="24"/>
        <v>0.81743869209809261</v>
      </c>
      <c r="H301">
        <v>64.66016141732284</v>
      </c>
      <c r="I301">
        <v>300</v>
      </c>
      <c r="J301">
        <f t="shared" si="25"/>
        <v>0.82191780821917804</v>
      </c>
      <c r="K301">
        <v>0.79228905660353</v>
      </c>
      <c r="L301">
        <f t="shared" si="26"/>
        <v>82.398061886767124</v>
      </c>
      <c r="M301">
        <v>300</v>
      </c>
      <c r="N301">
        <f t="shared" si="27"/>
        <v>0.81300813008130079</v>
      </c>
      <c r="O301">
        <f t="shared" si="28"/>
        <v>71.306015094317701</v>
      </c>
      <c r="P301">
        <v>300</v>
      </c>
      <c r="Q301">
        <f t="shared" si="29"/>
        <v>0.81300813008130079</v>
      </c>
      <c r="T301" s="58">
        <v>83.781738582677164</v>
      </c>
      <c r="U301" s="58">
        <v>82.398061886767124</v>
      </c>
    </row>
    <row r="302" spans="5:21" x14ac:dyDescent="0.25">
      <c r="E302">
        <v>83.950844881028274</v>
      </c>
      <c r="F302">
        <v>301</v>
      </c>
      <c r="G302">
        <f t="shared" si="24"/>
        <v>0.82016348773841963</v>
      </c>
      <c r="H302">
        <v>64.724157480314958</v>
      </c>
      <c r="I302">
        <v>301</v>
      </c>
      <c r="J302">
        <f t="shared" si="25"/>
        <v>0.8246575342465754</v>
      </c>
      <c r="K302">
        <v>0.79443456505442955</v>
      </c>
      <c r="L302">
        <f t="shared" si="26"/>
        <v>82.621194765660675</v>
      </c>
      <c r="M302">
        <v>301</v>
      </c>
      <c r="N302">
        <f t="shared" si="27"/>
        <v>0.81571815718157181</v>
      </c>
      <c r="O302">
        <f t="shared" si="28"/>
        <v>71.49911085489866</v>
      </c>
      <c r="P302">
        <v>301</v>
      </c>
      <c r="Q302">
        <f t="shared" si="29"/>
        <v>0.81571815718157181</v>
      </c>
      <c r="T302" s="58">
        <v>83.950844881028274</v>
      </c>
      <c r="U302" s="58">
        <v>82.621194765660675</v>
      </c>
    </row>
    <row r="303" spans="5:21" x14ac:dyDescent="0.25">
      <c r="E303">
        <v>83.981299212598429</v>
      </c>
      <c r="F303">
        <v>302</v>
      </c>
      <c r="G303">
        <f t="shared" si="24"/>
        <v>0.82288828337874664</v>
      </c>
      <c r="H303">
        <v>64.770901574803162</v>
      </c>
      <c r="I303">
        <v>302</v>
      </c>
      <c r="J303">
        <f t="shared" si="25"/>
        <v>0.82739726027397265</v>
      </c>
      <c r="K303">
        <v>0.79458550389931992</v>
      </c>
      <c r="L303">
        <f t="shared" si="26"/>
        <v>82.636892405529267</v>
      </c>
      <c r="M303">
        <v>302</v>
      </c>
      <c r="N303">
        <f t="shared" si="27"/>
        <v>0.81842818428184283</v>
      </c>
      <c r="O303">
        <f t="shared" si="28"/>
        <v>71.512695350938799</v>
      </c>
      <c r="P303">
        <v>302</v>
      </c>
      <c r="Q303">
        <f t="shared" si="29"/>
        <v>0.81842818428184283</v>
      </c>
      <c r="T303" s="58">
        <v>83.981299212598429</v>
      </c>
      <c r="U303" s="58">
        <v>82.636892405529267</v>
      </c>
    </row>
    <row r="304" spans="5:21" x14ac:dyDescent="0.25">
      <c r="E304">
        <v>83.981299212598429</v>
      </c>
      <c r="F304">
        <v>303</v>
      </c>
      <c r="G304">
        <f t="shared" si="24"/>
        <v>0.82561307901907355</v>
      </c>
      <c r="H304">
        <v>64.866112992125977</v>
      </c>
      <c r="I304">
        <v>303</v>
      </c>
      <c r="J304">
        <f t="shared" si="25"/>
        <v>0.83013698630136989</v>
      </c>
      <c r="K304">
        <v>0.79487616156584795</v>
      </c>
      <c r="L304">
        <f t="shared" si="26"/>
        <v>82.667120802848189</v>
      </c>
      <c r="M304">
        <v>303</v>
      </c>
      <c r="N304">
        <f t="shared" si="27"/>
        <v>0.82113821138211385</v>
      </c>
      <c r="O304">
        <f t="shared" si="28"/>
        <v>71.538854540926309</v>
      </c>
      <c r="P304">
        <v>303</v>
      </c>
      <c r="Q304">
        <f t="shared" si="29"/>
        <v>0.82113821138211385</v>
      </c>
      <c r="T304" s="58">
        <v>83.981299212598429</v>
      </c>
      <c r="U304" s="58">
        <v>82.667120802848189</v>
      </c>
    </row>
    <row r="305" spans="5:21" x14ac:dyDescent="0.25">
      <c r="E305">
        <v>84.072095223901158</v>
      </c>
      <c r="F305">
        <v>304</v>
      </c>
      <c r="G305">
        <f t="shared" si="24"/>
        <v>0.82833787465940056</v>
      </c>
      <c r="H305">
        <v>65.03444881889763</v>
      </c>
      <c r="I305">
        <v>304</v>
      </c>
      <c r="J305">
        <f t="shared" si="25"/>
        <v>0.83287671232876714</v>
      </c>
      <c r="K305">
        <v>0.7962864314667577</v>
      </c>
      <c r="L305">
        <f t="shared" si="26"/>
        <v>82.813788872542801</v>
      </c>
      <c r="M305">
        <v>304</v>
      </c>
      <c r="N305">
        <f t="shared" si="27"/>
        <v>0.82384823848238486</v>
      </c>
      <c r="O305">
        <f t="shared" si="28"/>
        <v>71.665778832008186</v>
      </c>
      <c r="P305">
        <v>304</v>
      </c>
      <c r="Q305">
        <f t="shared" si="29"/>
        <v>0.82384823848238486</v>
      </c>
      <c r="T305" s="58">
        <v>84.072095223901158</v>
      </c>
      <c r="U305" s="58">
        <v>82.813788872542801</v>
      </c>
    </row>
    <row r="306" spans="5:21" x14ac:dyDescent="0.25">
      <c r="E306">
        <v>84.205707040093728</v>
      </c>
      <c r="F306">
        <v>305</v>
      </c>
      <c r="G306">
        <f t="shared" si="24"/>
        <v>0.83106267029972747</v>
      </c>
      <c r="H306">
        <v>65.04894448818898</v>
      </c>
      <c r="I306">
        <v>305</v>
      </c>
      <c r="J306">
        <f t="shared" si="25"/>
        <v>0.83561643835616439</v>
      </c>
      <c r="K306">
        <v>0.79965821930950642</v>
      </c>
      <c r="L306">
        <f t="shared" si="26"/>
        <v>83.164454808188665</v>
      </c>
      <c r="M306">
        <v>305</v>
      </c>
      <c r="N306">
        <f t="shared" si="27"/>
        <v>0.82655826558265577</v>
      </c>
      <c r="O306">
        <f t="shared" si="28"/>
        <v>71.969239737855574</v>
      </c>
      <c r="P306">
        <v>305</v>
      </c>
      <c r="Q306">
        <f t="shared" si="29"/>
        <v>0.82655826558265577</v>
      </c>
      <c r="T306" s="58">
        <v>84.205707040093728</v>
      </c>
      <c r="U306" s="58">
        <v>83.164454808188665</v>
      </c>
    </row>
    <row r="307" spans="5:21" x14ac:dyDescent="0.25">
      <c r="E307">
        <v>84.246804330708656</v>
      </c>
      <c r="F307">
        <v>306</v>
      </c>
      <c r="G307">
        <f t="shared" si="24"/>
        <v>0.83378746594005448</v>
      </c>
      <c r="H307">
        <v>65.13287401574803</v>
      </c>
      <c r="I307">
        <v>306</v>
      </c>
      <c r="J307">
        <f t="shared" si="25"/>
        <v>0.83835616438356164</v>
      </c>
      <c r="K307">
        <v>0.80084684566175424</v>
      </c>
      <c r="L307">
        <f t="shared" si="26"/>
        <v>83.288071948822434</v>
      </c>
      <c r="M307">
        <v>306</v>
      </c>
      <c r="N307">
        <f t="shared" si="27"/>
        <v>0.82926829268292679</v>
      </c>
      <c r="O307">
        <f t="shared" si="28"/>
        <v>72.076216109557876</v>
      </c>
      <c r="P307">
        <v>306</v>
      </c>
      <c r="Q307">
        <f t="shared" si="29"/>
        <v>0.82926829268292679</v>
      </c>
      <c r="T307" s="58">
        <v>84.246804330708656</v>
      </c>
      <c r="U307" s="58">
        <v>83.288071948822434</v>
      </c>
    </row>
    <row r="308" spans="5:21" x14ac:dyDescent="0.25">
      <c r="E308">
        <v>84.566674015748021</v>
      </c>
      <c r="F308">
        <v>307</v>
      </c>
      <c r="G308">
        <f t="shared" si="24"/>
        <v>0.8365122615803815</v>
      </c>
      <c r="H308">
        <v>65.223636220472443</v>
      </c>
      <c r="I308">
        <v>307</v>
      </c>
      <c r="J308">
        <f t="shared" si="25"/>
        <v>0.84109589041095889</v>
      </c>
      <c r="K308">
        <v>0.80228299268577175</v>
      </c>
      <c r="L308">
        <f t="shared" si="26"/>
        <v>83.437431239320262</v>
      </c>
      <c r="M308">
        <v>307</v>
      </c>
      <c r="N308">
        <f t="shared" si="27"/>
        <v>0.83197831978319781</v>
      </c>
      <c r="O308">
        <f t="shared" si="28"/>
        <v>72.205469341719464</v>
      </c>
      <c r="P308">
        <v>307</v>
      </c>
      <c r="Q308">
        <f t="shared" si="29"/>
        <v>0.83197831978319781</v>
      </c>
      <c r="T308" s="58">
        <v>84.566674015748021</v>
      </c>
      <c r="U308" s="58">
        <v>83.437431239320262</v>
      </c>
    </row>
    <row r="309" spans="5:21" x14ac:dyDescent="0.25">
      <c r="E309">
        <v>84.615868110236207</v>
      </c>
      <c r="F309">
        <v>308</v>
      </c>
      <c r="G309">
        <f t="shared" si="24"/>
        <v>0.8392370572207084</v>
      </c>
      <c r="H309">
        <v>65.36148869208634</v>
      </c>
      <c r="I309">
        <v>308</v>
      </c>
      <c r="J309">
        <f t="shared" si="25"/>
        <v>0.84383561643835614</v>
      </c>
      <c r="K309">
        <v>0.80229266962425971</v>
      </c>
      <c r="L309">
        <f t="shared" si="26"/>
        <v>83.438437640923013</v>
      </c>
      <c r="M309">
        <v>308</v>
      </c>
      <c r="N309">
        <f t="shared" si="27"/>
        <v>0.83468834688346882</v>
      </c>
      <c r="O309">
        <f t="shared" si="28"/>
        <v>72.206340266183375</v>
      </c>
      <c r="P309">
        <v>308</v>
      </c>
      <c r="Q309">
        <f t="shared" si="29"/>
        <v>0.83468834688346882</v>
      </c>
      <c r="T309" s="58">
        <v>84.615868110236207</v>
      </c>
      <c r="U309" s="58">
        <v>83.438437640923013</v>
      </c>
    </row>
    <row r="310" spans="5:21" x14ac:dyDescent="0.25">
      <c r="E310">
        <v>84.694881889763778</v>
      </c>
      <c r="F310">
        <v>309</v>
      </c>
      <c r="G310">
        <f t="shared" si="24"/>
        <v>0.84196185286103542</v>
      </c>
      <c r="H310">
        <v>65.4773622047244</v>
      </c>
      <c r="I310">
        <v>309</v>
      </c>
      <c r="J310">
        <f t="shared" si="25"/>
        <v>0.84657534246575339</v>
      </c>
      <c r="K310">
        <v>0.80297956072389842</v>
      </c>
      <c r="L310">
        <f t="shared" si="26"/>
        <v>83.50987431528543</v>
      </c>
      <c r="M310">
        <v>309</v>
      </c>
      <c r="N310">
        <f t="shared" si="27"/>
        <v>0.83739837398373984</v>
      </c>
      <c r="O310">
        <f t="shared" si="28"/>
        <v>72.268160465150856</v>
      </c>
      <c r="P310">
        <v>309</v>
      </c>
      <c r="Q310">
        <f t="shared" si="29"/>
        <v>0.83739837398373984</v>
      </c>
      <c r="T310" s="58">
        <v>84.694881889763778</v>
      </c>
      <c r="U310" s="58">
        <v>83.50987431528543</v>
      </c>
    </row>
    <row r="311" spans="5:21" x14ac:dyDescent="0.25">
      <c r="E311">
        <v>84.801282165440483</v>
      </c>
      <c r="F311">
        <v>310</v>
      </c>
      <c r="G311">
        <f t="shared" si="24"/>
        <v>0.84468664850136244</v>
      </c>
      <c r="H311">
        <v>65.514271653543304</v>
      </c>
      <c r="I311">
        <v>310</v>
      </c>
      <c r="J311">
        <f t="shared" si="25"/>
        <v>0.84931506849315064</v>
      </c>
      <c r="K311">
        <v>0.80298694513371482</v>
      </c>
      <c r="L311">
        <f t="shared" si="26"/>
        <v>83.510642293906344</v>
      </c>
      <c r="M311">
        <v>310</v>
      </c>
      <c r="N311">
        <f t="shared" si="27"/>
        <v>0.84010840108401086</v>
      </c>
      <c r="O311">
        <f t="shared" si="28"/>
        <v>72.268825062034338</v>
      </c>
      <c r="P311">
        <v>310</v>
      </c>
      <c r="Q311">
        <f t="shared" si="29"/>
        <v>0.84010840108401086</v>
      </c>
      <c r="T311" s="58">
        <v>84.801282165440483</v>
      </c>
      <c r="U311" s="58">
        <v>83.510642293906344</v>
      </c>
    </row>
    <row r="312" spans="5:21" x14ac:dyDescent="0.25">
      <c r="E312">
        <v>84.811946249935374</v>
      </c>
      <c r="F312">
        <v>311</v>
      </c>
      <c r="G312">
        <f t="shared" si="24"/>
        <v>0.84741144414168934</v>
      </c>
      <c r="H312">
        <v>65.617371653543302</v>
      </c>
      <c r="I312">
        <v>311</v>
      </c>
      <c r="J312">
        <f t="shared" si="25"/>
        <v>0.852054794520548</v>
      </c>
      <c r="K312">
        <v>0.80381720260538503</v>
      </c>
      <c r="L312">
        <f t="shared" si="26"/>
        <v>83.596989070960049</v>
      </c>
      <c r="M312">
        <v>311</v>
      </c>
      <c r="N312">
        <f t="shared" si="27"/>
        <v>0.84281842818428188</v>
      </c>
      <c r="O312">
        <f t="shared" si="28"/>
        <v>72.343548234484658</v>
      </c>
      <c r="P312">
        <v>311</v>
      </c>
      <c r="Q312">
        <f t="shared" si="29"/>
        <v>0.84281842818428188</v>
      </c>
      <c r="T312" s="58">
        <v>84.811946249935374</v>
      </c>
      <c r="U312" s="58">
        <v>83.596989070960049</v>
      </c>
    </row>
    <row r="313" spans="5:21" x14ac:dyDescent="0.25">
      <c r="E313">
        <v>84.837349999999986</v>
      </c>
      <c r="F313">
        <v>312</v>
      </c>
      <c r="G313">
        <f t="shared" si="24"/>
        <v>0.85013623978201636</v>
      </c>
      <c r="H313">
        <v>65.735701771653538</v>
      </c>
      <c r="I313">
        <v>312</v>
      </c>
      <c r="J313">
        <f t="shared" si="25"/>
        <v>0.85479452054794525</v>
      </c>
      <c r="K313">
        <v>0.80392141588609234</v>
      </c>
      <c r="L313">
        <f t="shared" si="26"/>
        <v>83.607827252153598</v>
      </c>
      <c r="M313">
        <v>312</v>
      </c>
      <c r="N313">
        <f t="shared" si="27"/>
        <v>0.84552845528455289</v>
      </c>
      <c r="O313">
        <f t="shared" si="28"/>
        <v>72.352927429748306</v>
      </c>
      <c r="P313">
        <v>312</v>
      </c>
      <c r="Q313">
        <f t="shared" si="29"/>
        <v>0.84552845528455289</v>
      </c>
      <c r="T313" s="58">
        <v>84.837349999999986</v>
      </c>
      <c r="U313" s="58">
        <v>83.607827252153598</v>
      </c>
    </row>
    <row r="314" spans="5:21" x14ac:dyDescent="0.25">
      <c r="E314">
        <v>84.859160354244551</v>
      </c>
      <c r="F314">
        <v>313</v>
      </c>
      <c r="G314">
        <f t="shared" si="24"/>
        <v>0.85286103542234337</v>
      </c>
      <c r="H314">
        <v>65.772350393700791</v>
      </c>
      <c r="I314">
        <v>313</v>
      </c>
      <c r="J314">
        <f t="shared" si="25"/>
        <v>0.8575342465753425</v>
      </c>
      <c r="K314">
        <v>0.80415798051324672</v>
      </c>
      <c r="L314">
        <f t="shared" si="26"/>
        <v>83.632429973377654</v>
      </c>
      <c r="M314">
        <v>313</v>
      </c>
      <c r="N314">
        <f t="shared" si="27"/>
        <v>0.8482384823848238</v>
      </c>
      <c r="O314">
        <f t="shared" si="28"/>
        <v>72.3742182461922</v>
      </c>
      <c r="P314">
        <v>313</v>
      </c>
      <c r="Q314">
        <f t="shared" si="29"/>
        <v>0.8482384823848238</v>
      </c>
      <c r="T314" s="58">
        <v>84.859160354244551</v>
      </c>
      <c r="U314" s="58">
        <v>83.632429973377654</v>
      </c>
    </row>
    <row r="315" spans="5:21" x14ac:dyDescent="0.25">
      <c r="E315">
        <v>84.940662598425192</v>
      </c>
      <c r="F315">
        <v>314</v>
      </c>
      <c r="G315">
        <f t="shared" si="24"/>
        <v>0.85558583106267028</v>
      </c>
      <c r="H315">
        <v>65.789637007874006</v>
      </c>
      <c r="I315">
        <v>314</v>
      </c>
      <c r="J315">
        <f t="shared" si="25"/>
        <v>0.86027397260273974</v>
      </c>
      <c r="K315">
        <v>0.80420810965703748</v>
      </c>
      <c r="L315">
        <f t="shared" si="26"/>
        <v>83.637643404331897</v>
      </c>
      <c r="M315">
        <v>314</v>
      </c>
      <c r="N315">
        <f t="shared" si="27"/>
        <v>0.85094850948509482</v>
      </c>
      <c r="O315">
        <f t="shared" si="28"/>
        <v>72.37872986913338</v>
      </c>
      <c r="P315">
        <v>314</v>
      </c>
      <c r="Q315">
        <f t="shared" si="29"/>
        <v>0.85094850948509482</v>
      </c>
      <c r="T315" s="58">
        <v>84.940662598425192</v>
      </c>
      <c r="U315" s="58">
        <v>83.637643404331897</v>
      </c>
    </row>
    <row r="316" spans="5:21" x14ac:dyDescent="0.25">
      <c r="E316">
        <v>85.331897637795279</v>
      </c>
      <c r="F316">
        <v>315</v>
      </c>
      <c r="G316">
        <f t="shared" si="24"/>
        <v>0.85831062670299729</v>
      </c>
      <c r="H316">
        <v>66.04553346456693</v>
      </c>
      <c r="I316">
        <v>315</v>
      </c>
      <c r="J316">
        <f t="shared" si="25"/>
        <v>0.86301369863013699</v>
      </c>
      <c r="K316">
        <v>0.8046905780874658</v>
      </c>
      <c r="L316">
        <f t="shared" si="26"/>
        <v>83.687820121096451</v>
      </c>
      <c r="M316">
        <v>315</v>
      </c>
      <c r="N316">
        <f t="shared" si="27"/>
        <v>0.85365853658536583</v>
      </c>
      <c r="O316">
        <f t="shared" si="28"/>
        <v>72.422152027871917</v>
      </c>
      <c r="P316">
        <v>315</v>
      </c>
      <c r="Q316">
        <f t="shared" si="29"/>
        <v>0.85365853658536583</v>
      </c>
      <c r="T316" s="58">
        <v>85.331897637795279</v>
      </c>
      <c r="U316" s="58">
        <v>83.687820121096451</v>
      </c>
    </row>
    <row r="317" spans="5:21" x14ac:dyDescent="0.25">
      <c r="E317">
        <v>85.432918785644119</v>
      </c>
      <c r="F317">
        <v>316</v>
      </c>
      <c r="G317">
        <f t="shared" si="24"/>
        <v>0.8610354223433242</v>
      </c>
      <c r="H317">
        <v>66.050418110236222</v>
      </c>
      <c r="I317">
        <v>316</v>
      </c>
      <c r="J317">
        <f t="shared" si="25"/>
        <v>0.86575342465753424</v>
      </c>
      <c r="K317">
        <v>0.80629447213360006</v>
      </c>
      <c r="L317">
        <f t="shared" si="26"/>
        <v>83.854625101894413</v>
      </c>
      <c r="M317">
        <v>316</v>
      </c>
      <c r="N317">
        <f t="shared" si="27"/>
        <v>0.85636856368563685</v>
      </c>
      <c r="O317">
        <f t="shared" si="28"/>
        <v>72.566502492024</v>
      </c>
      <c r="P317">
        <v>316</v>
      </c>
      <c r="Q317">
        <f t="shared" si="29"/>
        <v>0.85636856368563685</v>
      </c>
      <c r="T317" s="58">
        <v>85.432918785644119</v>
      </c>
      <c r="U317" s="58">
        <v>83.854625101894413</v>
      </c>
    </row>
    <row r="318" spans="5:21" x14ac:dyDescent="0.25">
      <c r="E318">
        <v>85.550915354330712</v>
      </c>
      <c r="F318">
        <v>317</v>
      </c>
      <c r="G318">
        <f t="shared" si="24"/>
        <v>0.86376021798365121</v>
      </c>
      <c r="H318">
        <v>66.070174015748023</v>
      </c>
      <c r="I318">
        <v>317</v>
      </c>
      <c r="J318">
        <f t="shared" si="25"/>
        <v>0.86849315068493149</v>
      </c>
      <c r="K318">
        <v>0.80630994163097935</v>
      </c>
      <c r="L318">
        <f t="shared" si="26"/>
        <v>83.856233929621851</v>
      </c>
      <c r="M318">
        <v>317</v>
      </c>
      <c r="N318">
        <f t="shared" si="27"/>
        <v>0.85907859078590787</v>
      </c>
      <c r="O318">
        <f t="shared" si="28"/>
        <v>72.567894746788141</v>
      </c>
      <c r="P318">
        <v>317</v>
      </c>
      <c r="Q318">
        <f t="shared" si="29"/>
        <v>0.85907859078590787</v>
      </c>
      <c r="T318" s="58">
        <v>85.550915354330712</v>
      </c>
      <c r="U318" s="58">
        <v>83.856233929621851</v>
      </c>
    </row>
    <row r="319" spans="5:21" x14ac:dyDescent="0.25">
      <c r="E319">
        <v>85.605314960629926</v>
      </c>
      <c r="F319">
        <v>318</v>
      </c>
      <c r="G319">
        <f t="shared" si="24"/>
        <v>0.86648501362397823</v>
      </c>
      <c r="H319">
        <v>66.195606299212599</v>
      </c>
      <c r="I319">
        <v>318</v>
      </c>
      <c r="J319">
        <f t="shared" si="25"/>
        <v>0.87123287671232874</v>
      </c>
      <c r="K319">
        <v>0.80806723255018587</v>
      </c>
      <c r="L319">
        <f t="shared" si="26"/>
        <v>84.038992185219328</v>
      </c>
      <c r="M319">
        <v>318</v>
      </c>
      <c r="N319">
        <f t="shared" si="27"/>
        <v>0.86178861788617889</v>
      </c>
      <c r="O319">
        <f t="shared" si="28"/>
        <v>72.726050929516731</v>
      </c>
      <c r="P319">
        <v>318</v>
      </c>
      <c r="Q319">
        <f t="shared" si="29"/>
        <v>0.86178861788617889</v>
      </c>
      <c r="T319" s="58">
        <v>85.605314960629926</v>
      </c>
      <c r="U319" s="58">
        <v>84.038992185219328</v>
      </c>
    </row>
    <row r="320" spans="5:21" x14ac:dyDescent="0.25">
      <c r="E320">
        <v>85.639976928444668</v>
      </c>
      <c r="F320">
        <v>319</v>
      </c>
      <c r="G320">
        <f t="shared" si="24"/>
        <v>0.86920980926430513</v>
      </c>
      <c r="H320">
        <v>66.284221259842525</v>
      </c>
      <c r="I320">
        <v>319</v>
      </c>
      <c r="J320">
        <f t="shared" si="25"/>
        <v>0.87397260273972599</v>
      </c>
      <c r="K320">
        <v>0.80932475270787463</v>
      </c>
      <c r="L320">
        <f t="shared" si="26"/>
        <v>84.169774281618956</v>
      </c>
      <c r="M320">
        <v>319</v>
      </c>
      <c r="N320">
        <f t="shared" si="27"/>
        <v>0.8644986449864499</v>
      </c>
      <c r="O320">
        <f t="shared" si="28"/>
        <v>72.839227743708719</v>
      </c>
      <c r="P320">
        <v>319</v>
      </c>
      <c r="Q320">
        <f t="shared" si="29"/>
        <v>0.8644986449864499</v>
      </c>
      <c r="T320" s="58">
        <v>85.639976928444668</v>
      </c>
      <c r="U320" s="58">
        <v>84.169774281618956</v>
      </c>
    </row>
    <row r="321" spans="5:21" x14ac:dyDescent="0.25">
      <c r="E321">
        <v>85.75246974275916</v>
      </c>
      <c r="F321">
        <v>320</v>
      </c>
      <c r="G321">
        <f t="shared" si="24"/>
        <v>0.87193460490463215</v>
      </c>
      <c r="H321">
        <v>66.377697244094492</v>
      </c>
      <c r="I321">
        <v>320</v>
      </c>
      <c r="J321">
        <f t="shared" si="25"/>
        <v>0.87671232876712324</v>
      </c>
      <c r="K321">
        <v>0.80963029492217009</v>
      </c>
      <c r="L321">
        <f t="shared" si="26"/>
        <v>84.201550671905693</v>
      </c>
      <c r="M321">
        <v>320</v>
      </c>
      <c r="N321">
        <f t="shared" si="27"/>
        <v>0.86720867208672092</v>
      </c>
      <c r="O321">
        <f t="shared" si="28"/>
        <v>72.866726542995309</v>
      </c>
      <c r="P321">
        <v>320</v>
      </c>
      <c r="Q321">
        <f t="shared" si="29"/>
        <v>0.86720867208672092</v>
      </c>
      <c r="T321" s="58">
        <v>85.75246974275916</v>
      </c>
      <c r="U321" s="58">
        <v>84.201550671905693</v>
      </c>
    </row>
    <row r="322" spans="5:21" x14ac:dyDescent="0.25">
      <c r="E322">
        <v>86.082664311928184</v>
      </c>
      <c r="F322">
        <v>321</v>
      </c>
      <c r="G322">
        <f t="shared" si="24"/>
        <v>0.87465940054495916</v>
      </c>
      <c r="H322">
        <v>66.628723228346445</v>
      </c>
      <c r="I322">
        <v>321</v>
      </c>
      <c r="J322">
        <f t="shared" si="25"/>
        <v>0.8794520547945206</v>
      </c>
      <c r="K322">
        <v>0.8103827501817068</v>
      </c>
      <c r="L322">
        <f t="shared" si="26"/>
        <v>84.279806018897503</v>
      </c>
      <c r="M322">
        <v>321</v>
      </c>
      <c r="N322">
        <f t="shared" si="27"/>
        <v>0.86991869918699183</v>
      </c>
      <c r="O322">
        <f t="shared" si="28"/>
        <v>72.934447516353615</v>
      </c>
      <c r="P322">
        <v>321</v>
      </c>
      <c r="Q322">
        <f t="shared" si="29"/>
        <v>0.86991869918699183</v>
      </c>
      <c r="T322" s="58">
        <v>86.082664311928184</v>
      </c>
      <c r="U322" s="58">
        <v>84.279806018897503</v>
      </c>
    </row>
    <row r="323" spans="5:21" x14ac:dyDescent="0.25">
      <c r="E323">
        <v>86.148713754544346</v>
      </c>
      <c r="F323">
        <v>322</v>
      </c>
      <c r="G323">
        <f t="shared" ref="G323:G368" si="30">F323/367</f>
        <v>0.87738419618528607</v>
      </c>
      <c r="H323">
        <v>66.724629921259833</v>
      </c>
      <c r="I323">
        <v>322</v>
      </c>
      <c r="J323">
        <f t="shared" ref="J323:J366" si="31">I323/365</f>
        <v>0.88219178082191785</v>
      </c>
      <c r="K323">
        <v>0.81095295494559105</v>
      </c>
      <c r="L323">
        <f t="shared" ref="L323:L370" si="32">104*K323</f>
        <v>84.339107314341476</v>
      </c>
      <c r="M323">
        <v>322</v>
      </c>
      <c r="N323">
        <f t="shared" ref="N323:N370" si="33">M323/369</f>
        <v>0.87262872628726285</v>
      </c>
      <c r="O323">
        <f t="shared" ref="O323:O370" si="34">90*K323</f>
        <v>72.985765945103196</v>
      </c>
      <c r="P323">
        <v>322</v>
      </c>
      <c r="Q323">
        <f t="shared" ref="Q323:Q370" si="35">P323/369</f>
        <v>0.87262872628726285</v>
      </c>
      <c r="T323" s="58">
        <v>86.148713754544346</v>
      </c>
      <c r="U323" s="58">
        <v>84.339107314341476</v>
      </c>
    </row>
    <row r="324" spans="5:21" x14ac:dyDescent="0.25">
      <c r="E324">
        <v>86.513058661417332</v>
      </c>
      <c r="F324">
        <v>323</v>
      </c>
      <c r="G324">
        <f t="shared" si="30"/>
        <v>0.88010899182561309</v>
      </c>
      <c r="H324">
        <v>66.953740157480311</v>
      </c>
      <c r="I324">
        <v>323</v>
      </c>
      <c r="J324">
        <f t="shared" si="31"/>
        <v>0.8849315068493151</v>
      </c>
      <c r="K324">
        <v>0.81134492145274983</v>
      </c>
      <c r="L324">
        <f t="shared" si="32"/>
        <v>84.379871831085978</v>
      </c>
      <c r="M324">
        <v>323</v>
      </c>
      <c r="N324">
        <f t="shared" si="33"/>
        <v>0.87533875338753386</v>
      </c>
      <c r="O324">
        <f t="shared" si="34"/>
        <v>73.021042930747484</v>
      </c>
      <c r="P324">
        <v>323</v>
      </c>
      <c r="Q324">
        <f t="shared" si="35"/>
        <v>0.87533875338753386</v>
      </c>
      <c r="T324" s="58">
        <v>86.513058661417332</v>
      </c>
      <c r="U324" s="58">
        <v>84.379871831085978</v>
      </c>
    </row>
    <row r="325" spans="5:21" x14ac:dyDescent="0.25">
      <c r="E325">
        <v>86.552418897637793</v>
      </c>
      <c r="F325">
        <v>324</v>
      </c>
      <c r="G325">
        <f t="shared" si="30"/>
        <v>0.8828337874659401</v>
      </c>
      <c r="H325">
        <v>67.361970472440944</v>
      </c>
      <c r="I325">
        <v>324</v>
      </c>
      <c r="J325">
        <f t="shared" si="31"/>
        <v>0.88767123287671235</v>
      </c>
      <c r="K325">
        <v>0.81269527720918078</v>
      </c>
      <c r="L325">
        <f t="shared" si="32"/>
        <v>84.520308829754796</v>
      </c>
      <c r="M325">
        <v>324</v>
      </c>
      <c r="N325">
        <f t="shared" si="33"/>
        <v>0.87804878048780488</v>
      </c>
      <c r="O325">
        <f t="shared" si="34"/>
        <v>73.142574948826265</v>
      </c>
      <c r="P325">
        <v>324</v>
      </c>
      <c r="Q325">
        <f t="shared" si="35"/>
        <v>0.87804878048780488</v>
      </c>
      <c r="T325" s="58">
        <v>86.552418897637793</v>
      </c>
      <c r="U325" s="58">
        <v>84.520308829754796</v>
      </c>
    </row>
    <row r="326" spans="5:21" x14ac:dyDescent="0.25">
      <c r="E326">
        <v>86.655761811023609</v>
      </c>
      <c r="F326">
        <v>325</v>
      </c>
      <c r="G326">
        <f t="shared" si="30"/>
        <v>0.88555858310626701</v>
      </c>
      <c r="H326">
        <v>67.526819291338569</v>
      </c>
      <c r="I326">
        <v>325</v>
      </c>
      <c r="J326">
        <f t="shared" si="31"/>
        <v>0.8904109589041096</v>
      </c>
      <c r="K326">
        <v>0.81296583530761712</v>
      </c>
      <c r="L326">
        <f t="shared" si="32"/>
        <v>84.548446871992184</v>
      </c>
      <c r="M326">
        <v>325</v>
      </c>
      <c r="N326">
        <f t="shared" si="33"/>
        <v>0.8807588075880759</v>
      </c>
      <c r="O326">
        <f t="shared" si="34"/>
        <v>73.166925177685542</v>
      </c>
      <c r="P326">
        <v>325</v>
      </c>
      <c r="Q326">
        <f t="shared" si="35"/>
        <v>0.8807588075880759</v>
      </c>
      <c r="T326" s="58">
        <v>86.655761811023609</v>
      </c>
      <c r="U326" s="58">
        <v>84.548446871992184</v>
      </c>
    </row>
    <row r="327" spans="5:21" x14ac:dyDescent="0.25">
      <c r="E327">
        <v>86.658210629921271</v>
      </c>
      <c r="F327">
        <v>326</v>
      </c>
      <c r="G327">
        <f t="shared" si="30"/>
        <v>0.88828337874659402</v>
      </c>
      <c r="H327">
        <v>67.755663779527566</v>
      </c>
      <c r="I327">
        <v>326</v>
      </c>
      <c r="J327">
        <f t="shared" si="31"/>
        <v>0.89315068493150684</v>
      </c>
      <c r="K327">
        <v>0.81303250603832711</v>
      </c>
      <c r="L327">
        <f t="shared" si="32"/>
        <v>84.555380627986025</v>
      </c>
      <c r="M327">
        <v>326</v>
      </c>
      <c r="N327">
        <f t="shared" si="33"/>
        <v>0.88346883468834692</v>
      </c>
      <c r="O327">
        <f t="shared" si="34"/>
        <v>73.172925543449438</v>
      </c>
      <c r="P327">
        <v>326</v>
      </c>
      <c r="Q327">
        <f t="shared" si="35"/>
        <v>0.88346883468834692</v>
      </c>
      <c r="T327" s="58">
        <v>86.658210629921271</v>
      </c>
      <c r="U327" s="58">
        <v>84.555380627986025</v>
      </c>
    </row>
    <row r="328" spans="5:21" x14ac:dyDescent="0.25">
      <c r="E328">
        <v>86.761811023622045</v>
      </c>
      <c r="F328">
        <v>327</v>
      </c>
      <c r="G328">
        <f t="shared" si="30"/>
        <v>0.89100817438692093</v>
      </c>
      <c r="H328">
        <v>67.772872440944894</v>
      </c>
      <c r="I328">
        <v>327</v>
      </c>
      <c r="J328">
        <f t="shared" si="31"/>
        <v>0.89589041095890409</v>
      </c>
      <c r="K328">
        <v>0.81317110730371378</v>
      </c>
      <c r="L328">
        <f t="shared" si="32"/>
        <v>84.569795159586235</v>
      </c>
      <c r="M328">
        <v>327</v>
      </c>
      <c r="N328">
        <f t="shared" si="33"/>
        <v>0.88617886178861793</v>
      </c>
      <c r="O328">
        <f t="shared" si="34"/>
        <v>73.185399657334244</v>
      </c>
      <c r="P328">
        <v>327</v>
      </c>
      <c r="Q328">
        <f t="shared" si="35"/>
        <v>0.88617886178861793</v>
      </c>
      <c r="T328" s="58">
        <v>86.761811023622045</v>
      </c>
      <c r="U328" s="58">
        <v>84.569795159586235</v>
      </c>
    </row>
    <row r="329" spans="5:21" x14ac:dyDescent="0.25">
      <c r="E329">
        <v>86.928438899705355</v>
      </c>
      <c r="F329">
        <v>328</v>
      </c>
      <c r="G329">
        <f t="shared" si="30"/>
        <v>0.89373297002724794</v>
      </c>
      <c r="H329">
        <v>67.871335433070868</v>
      </c>
      <c r="I329">
        <v>328</v>
      </c>
      <c r="J329">
        <f t="shared" si="31"/>
        <v>0.89863013698630134</v>
      </c>
      <c r="K329">
        <v>0.81434570183524835</v>
      </c>
      <c r="L329">
        <f t="shared" si="32"/>
        <v>84.691952990865829</v>
      </c>
      <c r="M329">
        <v>328</v>
      </c>
      <c r="N329">
        <f t="shared" si="33"/>
        <v>0.88888888888888884</v>
      </c>
      <c r="O329">
        <f t="shared" si="34"/>
        <v>73.291113165172348</v>
      </c>
      <c r="P329">
        <v>328</v>
      </c>
      <c r="Q329">
        <f t="shared" si="35"/>
        <v>0.88888888888888884</v>
      </c>
      <c r="T329" s="58">
        <v>86.928438899705355</v>
      </c>
      <c r="U329" s="58">
        <v>84.691952990865829</v>
      </c>
    </row>
    <row r="330" spans="5:21" x14ac:dyDescent="0.25">
      <c r="E330">
        <v>86.958448818897622</v>
      </c>
      <c r="F330">
        <v>329</v>
      </c>
      <c r="G330">
        <f t="shared" si="30"/>
        <v>0.89645776566757496</v>
      </c>
      <c r="H330">
        <v>68.210878433467144</v>
      </c>
      <c r="I330">
        <v>329</v>
      </c>
      <c r="J330">
        <f t="shared" si="31"/>
        <v>0.90136986301369859</v>
      </c>
      <c r="K330">
        <v>0.81596765657076631</v>
      </c>
      <c r="L330">
        <f t="shared" si="32"/>
        <v>84.860636283359696</v>
      </c>
      <c r="M330">
        <v>329</v>
      </c>
      <c r="N330">
        <f t="shared" si="33"/>
        <v>0.89159891598915986</v>
      </c>
      <c r="O330">
        <f t="shared" si="34"/>
        <v>73.437089091368961</v>
      </c>
      <c r="P330">
        <v>329</v>
      </c>
      <c r="Q330">
        <f t="shared" si="35"/>
        <v>0.89159891598915986</v>
      </c>
      <c r="T330" s="58">
        <v>86.958448818897622</v>
      </c>
      <c r="U330" s="58">
        <v>84.860636283359696</v>
      </c>
    </row>
    <row r="331" spans="5:21" x14ac:dyDescent="0.25">
      <c r="E331">
        <v>87.024810629921262</v>
      </c>
      <c r="F331">
        <v>330</v>
      </c>
      <c r="G331">
        <f t="shared" si="30"/>
        <v>0.89918256130790186</v>
      </c>
      <c r="H331">
        <v>68.242864566929129</v>
      </c>
      <c r="I331">
        <v>330</v>
      </c>
      <c r="J331">
        <f t="shared" si="31"/>
        <v>0.90410958904109584</v>
      </c>
      <c r="K331">
        <v>0.81728947266704632</v>
      </c>
      <c r="L331">
        <f t="shared" si="32"/>
        <v>84.998105157372819</v>
      </c>
      <c r="M331">
        <v>330</v>
      </c>
      <c r="N331">
        <f t="shared" si="33"/>
        <v>0.89430894308943087</v>
      </c>
      <c r="O331">
        <f t="shared" si="34"/>
        <v>73.556052540034173</v>
      </c>
      <c r="P331">
        <v>330</v>
      </c>
      <c r="Q331">
        <f t="shared" si="35"/>
        <v>0.89430894308943087</v>
      </c>
      <c r="T331" s="58">
        <v>87.024810629921262</v>
      </c>
      <c r="U331" s="58">
        <v>84.998105157372819</v>
      </c>
    </row>
    <row r="332" spans="5:21" x14ac:dyDescent="0.25">
      <c r="E332">
        <v>87.051947637795266</v>
      </c>
      <c r="F332">
        <v>331</v>
      </c>
      <c r="G332">
        <f t="shared" si="30"/>
        <v>0.90190735694822888</v>
      </c>
      <c r="H332">
        <v>68.508604724409452</v>
      </c>
      <c r="I332">
        <v>331</v>
      </c>
      <c r="J332">
        <f t="shared" si="31"/>
        <v>0.9068493150684932</v>
      </c>
      <c r="K332">
        <v>0.81861537959927255</v>
      </c>
      <c r="L332">
        <f t="shared" si="32"/>
        <v>85.135999478324351</v>
      </c>
      <c r="M332">
        <v>331</v>
      </c>
      <c r="N332">
        <f t="shared" si="33"/>
        <v>0.89701897018970189</v>
      </c>
      <c r="O332">
        <f t="shared" si="34"/>
        <v>73.675384163934524</v>
      </c>
      <c r="P332">
        <v>331</v>
      </c>
      <c r="Q332">
        <f t="shared" si="35"/>
        <v>0.89701897018970189</v>
      </c>
      <c r="T332" s="58">
        <v>87.051947637795266</v>
      </c>
      <c r="U332" s="58">
        <v>85.135999478324351</v>
      </c>
    </row>
    <row r="333" spans="5:21" x14ac:dyDescent="0.25">
      <c r="E333">
        <v>87.276938643842939</v>
      </c>
      <c r="F333">
        <v>332</v>
      </c>
      <c r="G333">
        <f t="shared" si="30"/>
        <v>0.90463215258855589</v>
      </c>
      <c r="H333">
        <v>68.69069251968503</v>
      </c>
      <c r="I333">
        <v>332</v>
      </c>
      <c r="J333">
        <f t="shared" si="31"/>
        <v>0.90958904109589045</v>
      </c>
      <c r="K333">
        <v>0.82117424594935118</v>
      </c>
      <c r="L333">
        <f t="shared" si="32"/>
        <v>85.402121578732519</v>
      </c>
      <c r="M333">
        <v>332</v>
      </c>
      <c r="N333">
        <f t="shared" si="33"/>
        <v>0.89972899728997291</v>
      </c>
      <c r="O333">
        <f t="shared" si="34"/>
        <v>73.905682135441609</v>
      </c>
      <c r="P333">
        <v>332</v>
      </c>
      <c r="Q333">
        <f t="shared" si="35"/>
        <v>0.89972899728997291</v>
      </c>
      <c r="T333" s="58">
        <v>87.276938643842939</v>
      </c>
      <c r="U333" s="58">
        <v>85.402121578732519</v>
      </c>
    </row>
    <row r="334" spans="5:21" x14ac:dyDescent="0.25">
      <c r="E334">
        <v>87.514336832991617</v>
      </c>
      <c r="F334">
        <v>333</v>
      </c>
      <c r="G334">
        <f t="shared" si="30"/>
        <v>0.9073569482288828</v>
      </c>
      <c r="H334">
        <v>68.731191630196932</v>
      </c>
      <c r="I334">
        <v>333</v>
      </c>
      <c r="J334">
        <f t="shared" si="31"/>
        <v>0.9123287671232877</v>
      </c>
      <c r="K334">
        <v>0.82295106173830612</v>
      </c>
      <c r="L334">
        <f t="shared" si="32"/>
        <v>85.586910420783838</v>
      </c>
      <c r="M334">
        <v>333</v>
      </c>
      <c r="N334">
        <f t="shared" si="33"/>
        <v>0.90243902439024393</v>
      </c>
      <c r="O334">
        <f t="shared" si="34"/>
        <v>74.065595556447548</v>
      </c>
      <c r="P334">
        <v>333</v>
      </c>
      <c r="Q334">
        <f t="shared" si="35"/>
        <v>0.90243902439024393</v>
      </c>
      <c r="T334" s="58">
        <v>87.514336832991617</v>
      </c>
      <c r="U334" s="58">
        <v>85.586910420783838</v>
      </c>
    </row>
    <row r="335" spans="5:21" x14ac:dyDescent="0.25">
      <c r="E335">
        <v>88.036155118110216</v>
      </c>
      <c r="F335">
        <v>334</v>
      </c>
      <c r="G335">
        <f t="shared" si="30"/>
        <v>0.91008174386920981</v>
      </c>
      <c r="H335">
        <v>68.826041732283471</v>
      </c>
      <c r="I335">
        <v>334</v>
      </c>
      <c r="J335">
        <f t="shared" si="31"/>
        <v>0.91506849315068495</v>
      </c>
      <c r="K335">
        <v>0.82422844238874793</v>
      </c>
      <c r="L335">
        <f t="shared" si="32"/>
        <v>85.719758008429778</v>
      </c>
      <c r="M335">
        <v>334</v>
      </c>
      <c r="N335">
        <f t="shared" si="33"/>
        <v>0.90514905149051494</v>
      </c>
      <c r="O335">
        <f t="shared" si="34"/>
        <v>74.180559814987319</v>
      </c>
      <c r="P335">
        <v>334</v>
      </c>
      <c r="Q335">
        <f t="shared" si="35"/>
        <v>0.90514905149051494</v>
      </c>
      <c r="T335" s="58">
        <v>88.036155118110216</v>
      </c>
      <c r="U335" s="58">
        <v>85.719758008429778</v>
      </c>
    </row>
    <row r="336" spans="5:21" x14ac:dyDescent="0.25">
      <c r="E336">
        <v>88.110005905511812</v>
      </c>
      <c r="F336">
        <v>335</v>
      </c>
      <c r="G336">
        <f t="shared" si="30"/>
        <v>0.91280653950953683</v>
      </c>
      <c r="H336">
        <v>68.850635826771651</v>
      </c>
      <c r="I336">
        <v>335</v>
      </c>
      <c r="J336">
        <f t="shared" si="31"/>
        <v>0.9178082191780822</v>
      </c>
      <c r="K336">
        <v>0.82430987819109347</v>
      </c>
      <c r="L336">
        <f t="shared" si="32"/>
        <v>85.728227331873725</v>
      </c>
      <c r="M336">
        <v>335</v>
      </c>
      <c r="N336">
        <f t="shared" si="33"/>
        <v>0.90785907859078596</v>
      </c>
      <c r="O336">
        <f t="shared" si="34"/>
        <v>74.187889037198417</v>
      </c>
      <c r="P336">
        <v>335</v>
      </c>
      <c r="Q336">
        <f t="shared" si="35"/>
        <v>0.90785907859078596</v>
      </c>
      <c r="T336" s="58">
        <v>88.110005905511812</v>
      </c>
      <c r="U336" s="58">
        <v>85.728227331873725</v>
      </c>
    </row>
    <row r="337" spans="5:21" x14ac:dyDescent="0.25">
      <c r="E337">
        <v>88.44586852719722</v>
      </c>
      <c r="F337">
        <v>336</v>
      </c>
      <c r="G337">
        <f t="shared" si="30"/>
        <v>0.91553133514986373</v>
      </c>
      <c r="H337">
        <v>69.037647244094487</v>
      </c>
      <c r="I337">
        <v>336</v>
      </c>
      <c r="J337">
        <f t="shared" si="31"/>
        <v>0.92054794520547945</v>
      </c>
      <c r="K337">
        <v>0.82535869434652254</v>
      </c>
      <c r="L337">
        <f t="shared" si="32"/>
        <v>85.837304212038347</v>
      </c>
      <c r="M337">
        <v>336</v>
      </c>
      <c r="N337">
        <f t="shared" si="33"/>
        <v>0.91056910569105687</v>
      </c>
      <c r="O337">
        <f t="shared" si="34"/>
        <v>74.282282491187033</v>
      </c>
      <c r="P337">
        <v>336</v>
      </c>
      <c r="Q337">
        <f t="shared" si="35"/>
        <v>0.91056910569105687</v>
      </c>
      <c r="T337" s="58">
        <v>88.44586852719722</v>
      </c>
      <c r="U337" s="58">
        <v>85.837304212038347</v>
      </c>
    </row>
    <row r="338" spans="5:21" x14ac:dyDescent="0.25">
      <c r="E338">
        <v>88.983478740157494</v>
      </c>
      <c r="F338">
        <v>337</v>
      </c>
      <c r="G338">
        <f t="shared" si="30"/>
        <v>0.91825613079019075</v>
      </c>
      <c r="H338">
        <v>69.239434645669292</v>
      </c>
      <c r="I338">
        <v>337</v>
      </c>
      <c r="J338">
        <f t="shared" si="31"/>
        <v>0.92328767123287669</v>
      </c>
      <c r="K338">
        <v>0.82647488005290937</v>
      </c>
      <c r="L338">
        <f t="shared" si="32"/>
        <v>85.953387525502578</v>
      </c>
      <c r="M338">
        <v>337</v>
      </c>
      <c r="N338">
        <f t="shared" si="33"/>
        <v>0.91327913279132789</v>
      </c>
      <c r="O338">
        <f t="shared" si="34"/>
        <v>74.382739204761847</v>
      </c>
      <c r="P338">
        <v>337</v>
      </c>
      <c r="Q338">
        <f t="shared" si="35"/>
        <v>0.91327913279132789</v>
      </c>
      <c r="T338" s="58">
        <v>88.983478740157494</v>
      </c>
      <c r="U338" s="58">
        <v>85.953387525502578</v>
      </c>
    </row>
    <row r="339" spans="5:21" x14ac:dyDescent="0.25">
      <c r="E339">
        <v>89.031868540981051</v>
      </c>
      <c r="F339">
        <v>338</v>
      </c>
      <c r="G339">
        <f t="shared" si="30"/>
        <v>0.92098092643051777</v>
      </c>
      <c r="H339">
        <v>69.588809448818893</v>
      </c>
      <c r="I339">
        <v>338</v>
      </c>
      <c r="J339">
        <f t="shared" si="31"/>
        <v>0.92602739726027394</v>
      </c>
      <c r="K339">
        <v>0.82752851690146279</v>
      </c>
      <c r="L339">
        <f t="shared" si="32"/>
        <v>86.062965757752124</v>
      </c>
      <c r="M339">
        <v>338</v>
      </c>
      <c r="N339">
        <f t="shared" si="33"/>
        <v>0.9159891598915989</v>
      </c>
      <c r="O339">
        <f t="shared" si="34"/>
        <v>74.477566521131649</v>
      </c>
      <c r="P339">
        <v>338</v>
      </c>
      <c r="Q339">
        <f t="shared" si="35"/>
        <v>0.9159891598915989</v>
      </c>
      <c r="T339" s="58">
        <v>89.031868540981051</v>
      </c>
      <c r="U339" s="58">
        <v>86.062965757752124</v>
      </c>
    </row>
    <row r="340" spans="5:21" x14ac:dyDescent="0.25">
      <c r="E340">
        <v>89.074437271489856</v>
      </c>
      <c r="F340">
        <v>339</v>
      </c>
      <c r="G340">
        <f t="shared" si="30"/>
        <v>0.92370572207084467</v>
      </c>
      <c r="H340">
        <v>69.625746062992135</v>
      </c>
      <c r="I340">
        <v>339</v>
      </c>
      <c r="J340">
        <f t="shared" si="31"/>
        <v>0.92876712328767119</v>
      </c>
      <c r="K340">
        <v>0.82833442246415989</v>
      </c>
      <c r="L340">
        <f t="shared" si="32"/>
        <v>86.146779936272623</v>
      </c>
      <c r="M340">
        <v>339</v>
      </c>
      <c r="N340">
        <f t="shared" si="33"/>
        <v>0.91869918699186992</v>
      </c>
      <c r="O340">
        <f t="shared" si="34"/>
        <v>74.550098021774389</v>
      </c>
      <c r="P340">
        <v>339</v>
      </c>
      <c r="Q340">
        <f t="shared" si="35"/>
        <v>0.91869918699186992</v>
      </c>
      <c r="T340" s="58">
        <v>89.074437271489856</v>
      </c>
      <c r="U340" s="58">
        <v>86.146779936272623</v>
      </c>
    </row>
    <row r="341" spans="5:21" x14ac:dyDescent="0.25">
      <c r="E341">
        <v>89.517716535433081</v>
      </c>
      <c r="F341">
        <v>340</v>
      </c>
      <c r="G341">
        <f t="shared" si="30"/>
        <v>0.92643051771117169</v>
      </c>
      <c r="H341">
        <v>69.63561377952756</v>
      </c>
      <c r="I341">
        <v>340</v>
      </c>
      <c r="J341">
        <f t="shared" si="31"/>
        <v>0.93150684931506844</v>
      </c>
      <c r="K341">
        <v>0.82875633117734016</v>
      </c>
      <c r="L341">
        <f t="shared" si="32"/>
        <v>86.190658442443379</v>
      </c>
      <c r="M341">
        <v>340</v>
      </c>
      <c r="N341">
        <f t="shared" si="33"/>
        <v>0.92140921409214094</v>
      </c>
      <c r="O341">
        <f t="shared" si="34"/>
        <v>74.588069805960615</v>
      </c>
      <c r="P341">
        <v>340</v>
      </c>
      <c r="Q341">
        <f t="shared" si="35"/>
        <v>0.92140921409214094</v>
      </c>
      <c r="T341" s="58">
        <v>89.517716535433081</v>
      </c>
      <c r="U341" s="58">
        <v>86.190658442443379</v>
      </c>
    </row>
    <row r="342" spans="5:21" x14ac:dyDescent="0.25">
      <c r="E342">
        <v>89.689960629921259</v>
      </c>
      <c r="F342">
        <v>341</v>
      </c>
      <c r="G342">
        <f t="shared" si="30"/>
        <v>0.92915531335149859</v>
      </c>
      <c r="H342">
        <v>70.349409448818889</v>
      </c>
      <c r="I342">
        <v>341</v>
      </c>
      <c r="J342">
        <f t="shared" si="31"/>
        <v>0.9342465753424658</v>
      </c>
      <c r="K342">
        <v>0.82899419198466962</v>
      </c>
      <c r="L342">
        <f t="shared" si="32"/>
        <v>86.215395966405637</v>
      </c>
      <c r="M342">
        <v>341</v>
      </c>
      <c r="N342">
        <f t="shared" si="33"/>
        <v>0.92411924119241196</v>
      </c>
      <c r="O342">
        <f t="shared" si="34"/>
        <v>74.609477278620261</v>
      </c>
      <c r="P342">
        <v>341</v>
      </c>
      <c r="Q342">
        <f t="shared" si="35"/>
        <v>0.92411924119241196</v>
      </c>
      <c r="T342" s="58">
        <v>89.689960629921259</v>
      </c>
      <c r="U342" s="58">
        <v>86.215395966405637</v>
      </c>
    </row>
    <row r="343" spans="5:21" x14ac:dyDescent="0.25">
      <c r="E343">
        <v>89.714566929133852</v>
      </c>
      <c r="F343">
        <v>342</v>
      </c>
      <c r="G343">
        <f t="shared" si="30"/>
        <v>0.93188010899182561</v>
      </c>
      <c r="H343">
        <v>70.47219212598425</v>
      </c>
      <c r="I343">
        <v>342</v>
      </c>
      <c r="J343">
        <f t="shared" si="31"/>
        <v>0.93698630136986305</v>
      </c>
      <c r="K343">
        <v>0.82936551615318443</v>
      </c>
      <c r="L343">
        <f t="shared" si="32"/>
        <v>86.254013679931177</v>
      </c>
      <c r="M343">
        <v>342</v>
      </c>
      <c r="N343">
        <f t="shared" si="33"/>
        <v>0.92682926829268297</v>
      </c>
      <c r="O343">
        <f t="shared" si="34"/>
        <v>74.642896453786605</v>
      </c>
      <c r="P343">
        <v>342</v>
      </c>
      <c r="Q343">
        <f t="shared" si="35"/>
        <v>0.92682926829268297</v>
      </c>
      <c r="T343" s="58">
        <v>89.714566929133852</v>
      </c>
      <c r="U343" s="58">
        <v>86.254013679931177</v>
      </c>
    </row>
    <row r="344" spans="5:21" x14ac:dyDescent="0.25">
      <c r="E344">
        <v>89.911417322834652</v>
      </c>
      <c r="F344">
        <v>343</v>
      </c>
      <c r="G344">
        <f t="shared" si="30"/>
        <v>0.93460490463215262</v>
      </c>
      <c r="H344">
        <v>70.540984005582445</v>
      </c>
      <c r="I344">
        <v>343</v>
      </c>
      <c r="J344">
        <f t="shared" si="31"/>
        <v>0.9397260273972603</v>
      </c>
      <c r="K344">
        <v>0.83251021129419012</v>
      </c>
      <c r="L344">
        <f t="shared" si="32"/>
        <v>86.581061974595769</v>
      </c>
      <c r="M344">
        <v>343</v>
      </c>
      <c r="N344">
        <f t="shared" si="33"/>
        <v>0.92953929539295388</v>
      </c>
      <c r="O344">
        <f t="shared" si="34"/>
        <v>74.92591901647711</v>
      </c>
      <c r="P344">
        <v>343</v>
      </c>
      <c r="Q344">
        <f t="shared" si="35"/>
        <v>0.92953929539295388</v>
      </c>
      <c r="T344" s="58">
        <v>89.911417322834652</v>
      </c>
      <c r="U344" s="58">
        <v>86.581061974595769</v>
      </c>
    </row>
    <row r="345" spans="5:21" x14ac:dyDescent="0.25">
      <c r="E345">
        <v>90.051300000000012</v>
      </c>
      <c r="F345">
        <v>344</v>
      </c>
      <c r="G345">
        <f t="shared" si="30"/>
        <v>0.93732970027247953</v>
      </c>
      <c r="H345">
        <v>70.685892731611503</v>
      </c>
      <c r="I345">
        <v>344</v>
      </c>
      <c r="J345">
        <f t="shared" si="31"/>
        <v>0.94246575342465755</v>
      </c>
      <c r="K345">
        <v>0.8331132768931423</v>
      </c>
      <c r="L345">
        <f t="shared" si="32"/>
        <v>86.643780796886801</v>
      </c>
      <c r="M345">
        <v>344</v>
      </c>
      <c r="N345">
        <f t="shared" si="33"/>
        <v>0.9322493224932249</v>
      </c>
      <c r="O345">
        <f t="shared" si="34"/>
        <v>74.9801949203828</v>
      </c>
      <c r="P345">
        <v>344</v>
      </c>
      <c r="Q345">
        <f t="shared" si="35"/>
        <v>0.9322493224932249</v>
      </c>
      <c r="T345" s="58">
        <v>90.051300000000012</v>
      </c>
      <c r="U345" s="58">
        <v>86.643780796886801</v>
      </c>
    </row>
    <row r="346" spans="5:21" x14ac:dyDescent="0.25">
      <c r="E346">
        <v>90.184304330708656</v>
      </c>
      <c r="F346">
        <v>345</v>
      </c>
      <c r="G346">
        <f t="shared" si="30"/>
        <v>0.94005449591280654</v>
      </c>
      <c r="H346">
        <v>70.799437007874019</v>
      </c>
      <c r="I346">
        <v>345</v>
      </c>
      <c r="J346">
        <f t="shared" si="31"/>
        <v>0.9452054794520548</v>
      </c>
      <c r="K346">
        <v>0.83455769236208555</v>
      </c>
      <c r="L346">
        <f t="shared" si="32"/>
        <v>86.794000005656898</v>
      </c>
      <c r="M346">
        <v>345</v>
      </c>
      <c r="N346">
        <f t="shared" si="33"/>
        <v>0.93495934959349591</v>
      </c>
      <c r="O346">
        <f t="shared" si="34"/>
        <v>75.110192312587699</v>
      </c>
      <c r="P346">
        <v>345</v>
      </c>
      <c r="Q346">
        <f t="shared" si="35"/>
        <v>0.93495934959349591</v>
      </c>
      <c r="T346" s="58">
        <v>90.184304330708656</v>
      </c>
      <c r="U346" s="58">
        <v>86.794000005656898</v>
      </c>
    </row>
    <row r="347" spans="5:21" x14ac:dyDescent="0.25">
      <c r="E347">
        <v>90.385757365736822</v>
      </c>
      <c r="F347">
        <v>346</v>
      </c>
      <c r="G347">
        <f t="shared" si="30"/>
        <v>0.94277929155313356</v>
      </c>
      <c r="H347">
        <v>71.131656692913381</v>
      </c>
      <c r="I347">
        <v>346</v>
      </c>
      <c r="J347">
        <f t="shared" si="31"/>
        <v>0.94794520547945205</v>
      </c>
      <c r="K347">
        <v>0.83576445944433952</v>
      </c>
      <c r="L347">
        <f t="shared" si="32"/>
        <v>86.919503782211308</v>
      </c>
      <c r="M347">
        <v>346</v>
      </c>
      <c r="N347">
        <f t="shared" si="33"/>
        <v>0.93766937669376693</v>
      </c>
      <c r="O347">
        <f t="shared" si="34"/>
        <v>75.218801349990557</v>
      </c>
      <c r="P347">
        <v>346</v>
      </c>
      <c r="Q347">
        <f t="shared" si="35"/>
        <v>0.93766937669376693</v>
      </c>
      <c r="T347" s="58">
        <v>90.385757365736822</v>
      </c>
      <c r="U347" s="58">
        <v>86.919503782211308</v>
      </c>
    </row>
    <row r="348" spans="5:21" x14ac:dyDescent="0.25">
      <c r="E348">
        <v>90.718248425196848</v>
      </c>
      <c r="F348">
        <v>347</v>
      </c>
      <c r="G348">
        <f t="shared" si="30"/>
        <v>0.94550408719346046</v>
      </c>
      <c r="H348">
        <v>71.161429133858263</v>
      </c>
      <c r="I348">
        <v>347</v>
      </c>
      <c r="J348">
        <f t="shared" si="31"/>
        <v>0.9506849315068493</v>
      </c>
      <c r="K348">
        <v>0.83900722645270209</v>
      </c>
      <c r="L348">
        <f t="shared" si="32"/>
        <v>87.256751551081024</v>
      </c>
      <c r="M348">
        <v>347</v>
      </c>
      <c r="N348">
        <f t="shared" si="33"/>
        <v>0.94037940379403795</v>
      </c>
      <c r="O348">
        <f t="shared" si="34"/>
        <v>75.510650380743186</v>
      </c>
      <c r="P348">
        <v>347</v>
      </c>
      <c r="Q348">
        <f t="shared" si="35"/>
        <v>0.94037940379403795</v>
      </c>
      <c r="T348" s="58">
        <v>90.718248425196848</v>
      </c>
      <c r="U348" s="58">
        <v>87.256751551081024</v>
      </c>
    </row>
    <row r="349" spans="5:21" x14ac:dyDescent="0.25">
      <c r="E349">
        <v>90.737948425196848</v>
      </c>
      <c r="F349">
        <v>348</v>
      </c>
      <c r="G349">
        <f t="shared" si="30"/>
        <v>0.94822888283378748</v>
      </c>
      <c r="H349">
        <v>72.44808425196851</v>
      </c>
      <c r="I349">
        <v>348</v>
      </c>
      <c r="J349">
        <f t="shared" si="31"/>
        <v>0.95342465753424654</v>
      </c>
      <c r="K349">
        <v>0.8412977085611697</v>
      </c>
      <c r="L349">
        <f t="shared" si="32"/>
        <v>87.494961690361649</v>
      </c>
      <c r="M349">
        <v>348</v>
      </c>
      <c r="N349">
        <f t="shared" si="33"/>
        <v>0.94308943089430897</v>
      </c>
      <c r="O349">
        <f t="shared" si="34"/>
        <v>75.716793770505276</v>
      </c>
      <c r="P349">
        <v>348</v>
      </c>
      <c r="Q349">
        <f t="shared" si="35"/>
        <v>0.94308943089430897</v>
      </c>
      <c r="T349" s="58">
        <v>90.737948425196848</v>
      </c>
      <c r="U349" s="58">
        <v>87.494961690361649</v>
      </c>
    </row>
    <row r="350" spans="5:21" x14ac:dyDescent="0.25">
      <c r="E350">
        <v>90.927306596426533</v>
      </c>
      <c r="F350">
        <v>349</v>
      </c>
      <c r="G350">
        <f t="shared" si="30"/>
        <v>0.95095367847411449</v>
      </c>
      <c r="H350">
        <v>72.544018897637784</v>
      </c>
      <c r="I350">
        <v>349</v>
      </c>
      <c r="J350">
        <f t="shared" si="31"/>
        <v>0.95616438356164379</v>
      </c>
      <c r="K350">
        <v>0.84312394150475722</v>
      </c>
      <c r="L350">
        <f t="shared" si="32"/>
        <v>87.684889916494754</v>
      </c>
      <c r="M350">
        <v>349</v>
      </c>
      <c r="N350">
        <f t="shared" si="33"/>
        <v>0.94579945799457998</v>
      </c>
      <c r="O350">
        <f t="shared" si="34"/>
        <v>75.881154735428154</v>
      </c>
      <c r="P350">
        <v>349</v>
      </c>
      <c r="Q350">
        <f t="shared" si="35"/>
        <v>0.94579945799457998</v>
      </c>
      <c r="T350" s="58">
        <v>90.927306596426533</v>
      </c>
      <c r="U350" s="58">
        <v>87.684889916494754</v>
      </c>
    </row>
    <row r="351" spans="5:21" x14ac:dyDescent="0.25">
      <c r="E351">
        <v>90.964340944881869</v>
      </c>
      <c r="F351">
        <v>350</v>
      </c>
      <c r="G351">
        <f t="shared" si="30"/>
        <v>0.9536784741144414</v>
      </c>
      <c r="H351">
        <v>72.954985039370072</v>
      </c>
      <c r="I351">
        <v>350</v>
      </c>
      <c r="J351">
        <f t="shared" si="31"/>
        <v>0.95890410958904104</v>
      </c>
      <c r="K351">
        <v>0.84688492667538962</v>
      </c>
      <c r="L351">
        <f t="shared" si="32"/>
        <v>88.076032374240526</v>
      </c>
      <c r="M351">
        <v>350</v>
      </c>
      <c r="N351">
        <f t="shared" si="33"/>
        <v>0.948509485094851</v>
      </c>
      <c r="O351">
        <f t="shared" si="34"/>
        <v>76.21964340078506</v>
      </c>
      <c r="P351">
        <v>350</v>
      </c>
      <c r="Q351">
        <f t="shared" si="35"/>
        <v>0.948509485094851</v>
      </c>
      <c r="T351" s="58">
        <v>90.964340944881869</v>
      </c>
      <c r="U351" s="58">
        <v>88.076032374240526</v>
      </c>
    </row>
    <row r="352" spans="5:21" x14ac:dyDescent="0.25">
      <c r="E352">
        <v>91.387187647099353</v>
      </c>
      <c r="F352">
        <v>351</v>
      </c>
      <c r="G352">
        <f t="shared" si="30"/>
        <v>0.95640326975476841</v>
      </c>
      <c r="H352">
        <v>73.995825984251965</v>
      </c>
      <c r="I352">
        <v>351</v>
      </c>
      <c r="J352">
        <f t="shared" si="31"/>
        <v>0.9616438356164384</v>
      </c>
      <c r="K352">
        <v>0.84799358758025145</v>
      </c>
      <c r="L352">
        <f t="shared" si="32"/>
        <v>88.191333108346157</v>
      </c>
      <c r="M352">
        <v>351</v>
      </c>
      <c r="N352">
        <f t="shared" si="33"/>
        <v>0.95121951219512191</v>
      </c>
      <c r="O352">
        <f t="shared" si="34"/>
        <v>76.319422882222625</v>
      </c>
      <c r="P352">
        <v>351</v>
      </c>
      <c r="Q352">
        <f t="shared" si="35"/>
        <v>0.95121951219512191</v>
      </c>
      <c r="T352" s="58">
        <v>91.387187647099353</v>
      </c>
      <c r="U352" s="58">
        <v>88.191333108346157</v>
      </c>
    </row>
    <row r="353" spans="5:21" x14ac:dyDescent="0.25">
      <c r="E353">
        <v>91.71933710349937</v>
      </c>
      <c r="F353">
        <v>352</v>
      </c>
      <c r="G353">
        <f t="shared" si="30"/>
        <v>0.95912806539509532</v>
      </c>
      <c r="H353">
        <v>74.177917322834645</v>
      </c>
      <c r="I353">
        <v>352</v>
      </c>
      <c r="J353">
        <f t="shared" si="31"/>
        <v>0.96438356164383565</v>
      </c>
      <c r="K353">
        <v>0.8527593451652109</v>
      </c>
      <c r="L353">
        <f t="shared" si="32"/>
        <v>88.686971897181934</v>
      </c>
      <c r="M353">
        <v>352</v>
      </c>
      <c r="N353">
        <f t="shared" si="33"/>
        <v>0.95392953929539293</v>
      </c>
      <c r="O353">
        <f t="shared" si="34"/>
        <v>76.748341064868981</v>
      </c>
      <c r="P353">
        <v>352</v>
      </c>
      <c r="Q353">
        <f t="shared" si="35"/>
        <v>0.95392953929539293</v>
      </c>
      <c r="T353" s="58">
        <v>91.71933710349937</v>
      </c>
      <c r="U353" s="58">
        <v>88.686971897181934</v>
      </c>
    </row>
    <row r="354" spans="5:21" x14ac:dyDescent="0.25">
      <c r="E354">
        <v>92.014997244094488</v>
      </c>
      <c r="F354">
        <v>353</v>
      </c>
      <c r="G354">
        <f t="shared" si="30"/>
        <v>0.96185286103542234</v>
      </c>
      <c r="H354">
        <v>74.741398031496061</v>
      </c>
      <c r="I354">
        <v>353</v>
      </c>
      <c r="J354">
        <f t="shared" si="31"/>
        <v>0.9671232876712329</v>
      </c>
      <c r="K354">
        <v>0.85574429334534041</v>
      </c>
      <c r="L354">
        <f t="shared" si="32"/>
        <v>88.9974065079154</v>
      </c>
      <c r="M354">
        <v>353</v>
      </c>
      <c r="N354">
        <f t="shared" si="33"/>
        <v>0.95663956639566394</v>
      </c>
      <c r="O354">
        <f t="shared" si="34"/>
        <v>77.016986401080644</v>
      </c>
      <c r="P354">
        <v>353</v>
      </c>
      <c r="Q354">
        <f t="shared" si="35"/>
        <v>0.95663956639566394</v>
      </c>
      <c r="T354" s="58">
        <v>92.014997244094488</v>
      </c>
      <c r="U354" s="58">
        <v>88.9974065079154</v>
      </c>
    </row>
    <row r="355" spans="5:21" x14ac:dyDescent="0.25">
      <c r="E355">
        <v>92.322584645669309</v>
      </c>
      <c r="F355">
        <v>354</v>
      </c>
      <c r="G355">
        <f t="shared" si="30"/>
        <v>0.96457765667574935</v>
      </c>
      <c r="H355">
        <v>75.369075590551176</v>
      </c>
      <c r="I355">
        <v>354</v>
      </c>
      <c r="J355">
        <f t="shared" si="31"/>
        <v>0.96986301369863015</v>
      </c>
      <c r="K355">
        <v>0.8570551517569186</v>
      </c>
      <c r="L355">
        <f t="shared" si="32"/>
        <v>89.13373578271954</v>
      </c>
      <c r="M355">
        <v>354</v>
      </c>
      <c r="N355">
        <f t="shared" si="33"/>
        <v>0.95934959349593496</v>
      </c>
      <c r="O355">
        <f t="shared" si="34"/>
        <v>77.134963658122672</v>
      </c>
      <c r="P355">
        <v>354</v>
      </c>
      <c r="Q355">
        <f t="shared" si="35"/>
        <v>0.95934959349593496</v>
      </c>
      <c r="T355" s="58">
        <v>92.322584645669309</v>
      </c>
      <c r="U355" s="58">
        <v>89.13373578271954</v>
      </c>
    </row>
    <row r="356" spans="5:21" x14ac:dyDescent="0.25">
      <c r="E356">
        <v>92.770453543307084</v>
      </c>
      <c r="F356">
        <v>355</v>
      </c>
      <c r="G356">
        <f t="shared" si="30"/>
        <v>0.96730245231607626</v>
      </c>
      <c r="H356">
        <v>75.723209055118105</v>
      </c>
      <c r="I356">
        <v>355</v>
      </c>
      <c r="J356">
        <f t="shared" si="31"/>
        <v>0.9726027397260274</v>
      </c>
      <c r="K356">
        <v>0.85814956603482206</v>
      </c>
      <c r="L356">
        <f t="shared" si="32"/>
        <v>89.247554867621488</v>
      </c>
      <c r="M356">
        <v>355</v>
      </c>
      <c r="N356">
        <f t="shared" si="33"/>
        <v>0.96205962059620598</v>
      </c>
      <c r="O356">
        <f t="shared" si="34"/>
        <v>77.233460943133991</v>
      </c>
      <c r="P356">
        <v>355</v>
      </c>
      <c r="Q356">
        <f t="shared" si="35"/>
        <v>0.96205962059620598</v>
      </c>
      <c r="T356" s="58">
        <v>92.770453543307084</v>
      </c>
      <c r="U356" s="58">
        <v>89.247554867621488</v>
      </c>
    </row>
    <row r="357" spans="5:21" x14ac:dyDescent="0.25">
      <c r="E357">
        <v>92.809802755905523</v>
      </c>
      <c r="F357">
        <v>356</v>
      </c>
      <c r="G357">
        <f t="shared" si="30"/>
        <v>0.97002724795640327</v>
      </c>
      <c r="H357">
        <v>76.296495669291332</v>
      </c>
      <c r="I357">
        <v>356</v>
      </c>
      <c r="J357">
        <f t="shared" si="31"/>
        <v>0.97534246575342465</v>
      </c>
      <c r="K357">
        <v>0.86047628915937713</v>
      </c>
      <c r="L357">
        <f t="shared" si="32"/>
        <v>89.489534072575225</v>
      </c>
      <c r="M357">
        <v>356</v>
      </c>
      <c r="N357">
        <f t="shared" si="33"/>
        <v>0.964769647696477</v>
      </c>
      <c r="O357">
        <f t="shared" si="34"/>
        <v>77.442866024343942</v>
      </c>
      <c r="P357">
        <v>356</v>
      </c>
      <c r="Q357">
        <f t="shared" si="35"/>
        <v>0.964769647696477</v>
      </c>
      <c r="T357" s="58">
        <v>92.809802755905523</v>
      </c>
      <c r="U357" s="58">
        <v>89.489534072575225</v>
      </c>
    </row>
    <row r="358" spans="5:21" x14ac:dyDescent="0.25">
      <c r="E358">
        <v>93.309299212598418</v>
      </c>
      <c r="F358">
        <v>357</v>
      </c>
      <c r="G358">
        <f t="shared" si="30"/>
        <v>0.97275204359673029</v>
      </c>
      <c r="H358">
        <v>77.640049999999988</v>
      </c>
      <c r="I358">
        <v>357</v>
      </c>
      <c r="J358">
        <f t="shared" si="31"/>
        <v>0.9780821917808219</v>
      </c>
      <c r="K358">
        <v>0.86162579930048566</v>
      </c>
      <c r="L358">
        <f t="shared" si="32"/>
        <v>89.609083127250514</v>
      </c>
      <c r="M358">
        <v>357</v>
      </c>
      <c r="N358">
        <f t="shared" si="33"/>
        <v>0.96747967479674801</v>
      </c>
      <c r="O358">
        <f t="shared" si="34"/>
        <v>77.546321937043714</v>
      </c>
      <c r="P358">
        <v>357</v>
      </c>
      <c r="Q358">
        <f t="shared" si="35"/>
        <v>0.96747967479674801</v>
      </c>
      <c r="T358" s="58">
        <v>93.309299212598418</v>
      </c>
      <c r="U358" s="58">
        <v>89.609083127250514</v>
      </c>
    </row>
    <row r="359" spans="5:21" x14ac:dyDescent="0.25">
      <c r="E359">
        <v>93.474182677165345</v>
      </c>
      <c r="F359">
        <v>358</v>
      </c>
      <c r="G359">
        <f t="shared" si="30"/>
        <v>0.97547683923705719</v>
      </c>
      <c r="H359">
        <v>77.657461417322835</v>
      </c>
      <c r="I359">
        <v>358</v>
      </c>
      <c r="J359">
        <f t="shared" si="31"/>
        <v>0.98082191780821915</v>
      </c>
      <c r="K359">
        <v>0.86177233369191109</v>
      </c>
      <c r="L359">
        <f t="shared" si="32"/>
        <v>89.624322703958754</v>
      </c>
      <c r="M359">
        <v>358</v>
      </c>
      <c r="N359">
        <f t="shared" si="33"/>
        <v>0.97018970189701892</v>
      </c>
      <c r="O359">
        <f t="shared" si="34"/>
        <v>77.559510032272001</v>
      </c>
      <c r="P359">
        <v>358</v>
      </c>
      <c r="Q359">
        <f t="shared" si="35"/>
        <v>0.97018970189701892</v>
      </c>
      <c r="T359" s="58">
        <v>93.474182677165345</v>
      </c>
      <c r="U359" s="58">
        <v>89.624322703958754</v>
      </c>
    </row>
    <row r="360" spans="5:21" x14ac:dyDescent="0.25">
      <c r="E360">
        <v>93.818638582677153</v>
      </c>
      <c r="F360">
        <v>359</v>
      </c>
      <c r="G360">
        <f t="shared" si="30"/>
        <v>0.97820163487738421</v>
      </c>
      <c r="H360">
        <v>78.803890157480311</v>
      </c>
      <c r="I360">
        <v>359</v>
      </c>
      <c r="J360">
        <f t="shared" si="31"/>
        <v>0.98356164383561639</v>
      </c>
      <c r="K360">
        <v>0.86803675180767925</v>
      </c>
      <c r="L360">
        <f t="shared" si="32"/>
        <v>90.275822187998642</v>
      </c>
      <c r="M360">
        <v>359</v>
      </c>
      <c r="N360">
        <f t="shared" si="33"/>
        <v>0.97289972899728994</v>
      </c>
      <c r="O360">
        <f t="shared" si="34"/>
        <v>78.123307662691133</v>
      </c>
      <c r="P360">
        <v>359</v>
      </c>
      <c r="Q360">
        <f t="shared" si="35"/>
        <v>0.97289972899728994</v>
      </c>
      <c r="T360" s="58">
        <v>93.818638582677153</v>
      </c>
      <c r="U360" s="58">
        <v>90.275822187998642</v>
      </c>
    </row>
    <row r="361" spans="5:21" x14ac:dyDescent="0.25">
      <c r="E361">
        <v>93.988416141732287</v>
      </c>
      <c r="F361">
        <v>360</v>
      </c>
      <c r="G361">
        <f t="shared" si="30"/>
        <v>0.98092643051771122</v>
      </c>
      <c r="H361">
        <v>81.264512992125987</v>
      </c>
      <c r="I361">
        <v>360</v>
      </c>
      <c r="J361">
        <f t="shared" si="31"/>
        <v>0.98630136986301364</v>
      </c>
      <c r="K361">
        <v>0.87297411181648144</v>
      </c>
      <c r="L361">
        <f t="shared" si="32"/>
        <v>90.789307628914074</v>
      </c>
      <c r="M361">
        <v>360</v>
      </c>
      <c r="N361">
        <f t="shared" si="33"/>
        <v>0.97560975609756095</v>
      </c>
      <c r="O361">
        <f t="shared" si="34"/>
        <v>78.567670063483334</v>
      </c>
      <c r="P361">
        <v>360</v>
      </c>
      <c r="Q361">
        <f t="shared" si="35"/>
        <v>0.97560975609756095</v>
      </c>
      <c r="T361" s="58">
        <v>93.988416141732287</v>
      </c>
      <c r="U361" s="58">
        <v>90.789307628914074</v>
      </c>
    </row>
    <row r="362" spans="5:21" x14ac:dyDescent="0.25">
      <c r="E362">
        <v>94.195601210393008</v>
      </c>
      <c r="F362">
        <v>361</v>
      </c>
      <c r="G362">
        <f t="shared" si="30"/>
        <v>0.98365122615803813</v>
      </c>
      <c r="H362">
        <v>82.64492362204723</v>
      </c>
      <c r="I362">
        <v>361</v>
      </c>
      <c r="J362">
        <f t="shared" si="31"/>
        <v>0.989041095890411</v>
      </c>
      <c r="K362">
        <v>0.88213167167712436</v>
      </c>
      <c r="L362">
        <f t="shared" si="32"/>
        <v>91.74169385442093</v>
      </c>
      <c r="M362">
        <v>361</v>
      </c>
      <c r="N362">
        <f t="shared" si="33"/>
        <v>0.97831978319783197</v>
      </c>
      <c r="O362">
        <f t="shared" si="34"/>
        <v>79.391850450941192</v>
      </c>
      <c r="P362">
        <v>361</v>
      </c>
      <c r="Q362">
        <f t="shared" si="35"/>
        <v>0.97831978319783197</v>
      </c>
      <c r="T362" s="58">
        <v>94.195601210393008</v>
      </c>
      <c r="U362" s="58">
        <v>91.74169385442093</v>
      </c>
    </row>
    <row r="363" spans="5:21" x14ac:dyDescent="0.25">
      <c r="E363">
        <v>95.479581496062991</v>
      </c>
      <c r="F363">
        <v>362</v>
      </c>
      <c r="G363">
        <f t="shared" si="30"/>
        <v>0.98637602179836514</v>
      </c>
      <c r="H363">
        <v>83.520885039370071</v>
      </c>
      <c r="I363">
        <v>362</v>
      </c>
      <c r="J363">
        <f t="shared" si="31"/>
        <v>0.99178082191780825</v>
      </c>
      <c r="K363">
        <v>0.88424653339814407</v>
      </c>
      <c r="L363">
        <f t="shared" si="32"/>
        <v>91.96163947340699</v>
      </c>
      <c r="M363">
        <v>362</v>
      </c>
      <c r="N363">
        <f t="shared" si="33"/>
        <v>0.98102981029810299</v>
      </c>
      <c r="O363">
        <f t="shared" si="34"/>
        <v>79.582188005832961</v>
      </c>
      <c r="P363">
        <v>362</v>
      </c>
      <c r="Q363">
        <f t="shared" si="35"/>
        <v>0.98102981029810299</v>
      </c>
      <c r="T363" s="58">
        <v>95.479581496062991</v>
      </c>
      <c r="U363" s="58">
        <v>91.96163947340699</v>
      </c>
    </row>
    <row r="364" spans="5:21" x14ac:dyDescent="0.25">
      <c r="E364">
        <v>97.64736889763779</v>
      </c>
      <c r="F364">
        <v>363</v>
      </c>
      <c r="G364">
        <f t="shared" si="30"/>
        <v>0.98910081743869205</v>
      </c>
      <c r="H364">
        <v>83.940154024879817</v>
      </c>
      <c r="I364">
        <v>363</v>
      </c>
      <c r="J364">
        <f t="shared" si="31"/>
        <v>0.9945205479452055</v>
      </c>
      <c r="K364">
        <v>0.89152258519965699</v>
      </c>
      <c r="L364">
        <f t="shared" si="32"/>
        <v>92.718348860764323</v>
      </c>
      <c r="M364">
        <v>363</v>
      </c>
      <c r="N364">
        <f t="shared" si="33"/>
        <v>0.98373983739837401</v>
      </c>
      <c r="O364">
        <f t="shared" si="34"/>
        <v>80.237032667969132</v>
      </c>
      <c r="P364">
        <v>363</v>
      </c>
      <c r="Q364">
        <f t="shared" si="35"/>
        <v>0.98373983739837401</v>
      </c>
      <c r="T364" s="58">
        <v>97.64736889763779</v>
      </c>
      <c r="U364" s="58">
        <v>92.718348860764323</v>
      </c>
    </row>
    <row r="365" spans="5:21" x14ac:dyDescent="0.25">
      <c r="E365">
        <v>99.059803937007871</v>
      </c>
      <c r="F365">
        <v>364</v>
      </c>
      <c r="G365">
        <f t="shared" si="30"/>
        <v>0.99182561307901906</v>
      </c>
      <c r="H365">
        <v>85.848694488188983</v>
      </c>
      <c r="I365">
        <v>364</v>
      </c>
      <c r="J365">
        <f t="shared" si="31"/>
        <v>0.99726027397260275</v>
      </c>
      <c r="K365">
        <v>0.89312276835859594</v>
      </c>
      <c r="L365">
        <f t="shared" si="32"/>
        <v>92.884767909293984</v>
      </c>
      <c r="M365">
        <v>364</v>
      </c>
      <c r="N365">
        <f t="shared" si="33"/>
        <v>0.98644986449864502</v>
      </c>
      <c r="O365">
        <f t="shared" si="34"/>
        <v>80.381049152273633</v>
      </c>
      <c r="P365">
        <v>364</v>
      </c>
      <c r="Q365">
        <f t="shared" si="35"/>
        <v>0.98644986449864502</v>
      </c>
      <c r="T365" s="58">
        <v>99.059803937007871</v>
      </c>
      <c r="U365" s="58">
        <v>92.884767909293984</v>
      </c>
    </row>
    <row r="366" spans="5:21" x14ac:dyDescent="0.25">
      <c r="E366">
        <v>103.19611653543306</v>
      </c>
      <c r="F366">
        <v>365</v>
      </c>
      <c r="G366">
        <f t="shared" si="30"/>
        <v>0.99455040871934608</v>
      </c>
      <c r="H366">
        <v>89.645429133858272</v>
      </c>
      <c r="I366">
        <v>365</v>
      </c>
      <c r="J366">
        <f t="shared" si="31"/>
        <v>1</v>
      </c>
      <c r="K366">
        <v>0.90256370099671668</v>
      </c>
      <c r="L366">
        <f t="shared" si="32"/>
        <v>93.866624903658533</v>
      </c>
      <c r="M366">
        <v>365</v>
      </c>
      <c r="N366">
        <f t="shared" si="33"/>
        <v>0.98915989159891604</v>
      </c>
      <c r="O366">
        <f t="shared" si="34"/>
        <v>81.230733089704501</v>
      </c>
      <c r="P366">
        <v>365</v>
      </c>
      <c r="Q366">
        <f t="shared" si="35"/>
        <v>0.98915989159891604</v>
      </c>
      <c r="T366" s="58">
        <v>103.19611653543306</v>
      </c>
      <c r="U366" s="58">
        <v>93.866624903658533</v>
      </c>
    </row>
    <row r="367" spans="5:21" x14ac:dyDescent="0.25">
      <c r="E367">
        <v>103.58486692913384</v>
      </c>
      <c r="F367">
        <v>366</v>
      </c>
      <c r="G367">
        <f t="shared" si="30"/>
        <v>0.99727520435967298</v>
      </c>
      <c r="K367">
        <v>0.90722328127452445</v>
      </c>
      <c r="L367">
        <f t="shared" si="32"/>
        <v>94.351221252550545</v>
      </c>
      <c r="M367">
        <v>366</v>
      </c>
      <c r="N367">
        <f t="shared" si="33"/>
        <v>0.99186991869918695</v>
      </c>
      <c r="O367">
        <f t="shared" si="34"/>
        <v>81.650095314707201</v>
      </c>
      <c r="P367">
        <v>366</v>
      </c>
      <c r="Q367">
        <f t="shared" si="35"/>
        <v>0.99186991869918695</v>
      </c>
      <c r="T367" s="58">
        <v>103.58486692913384</v>
      </c>
      <c r="U367" s="58">
        <v>94.351221252550545</v>
      </c>
    </row>
    <row r="368" spans="5:21" x14ac:dyDescent="0.25">
      <c r="E368">
        <v>104.56666574803147</v>
      </c>
      <c r="F368">
        <v>367</v>
      </c>
      <c r="G368">
        <f t="shared" si="30"/>
        <v>1</v>
      </c>
      <c r="K368">
        <v>0.92989596832637744</v>
      </c>
      <c r="L368">
        <f t="shared" si="32"/>
        <v>96.709180705943254</v>
      </c>
      <c r="M368">
        <v>367</v>
      </c>
      <c r="N368">
        <f t="shared" si="33"/>
        <v>0.99457994579945797</v>
      </c>
      <c r="O368">
        <f t="shared" si="34"/>
        <v>83.69063714937397</v>
      </c>
      <c r="P368">
        <v>367</v>
      </c>
      <c r="Q368">
        <f t="shared" si="35"/>
        <v>0.99457994579945797</v>
      </c>
      <c r="T368" s="58">
        <v>104.56666574803147</v>
      </c>
      <c r="U368" s="58">
        <v>96.709180705943254</v>
      </c>
    </row>
    <row r="369" spans="11:21" x14ac:dyDescent="0.25">
      <c r="K369">
        <v>0.94641051567239631</v>
      </c>
      <c r="L369">
        <f t="shared" si="32"/>
        <v>98.426693629929218</v>
      </c>
      <c r="M369">
        <v>368</v>
      </c>
      <c r="N369">
        <f t="shared" si="33"/>
        <v>0.99728997289972898</v>
      </c>
      <c r="O369">
        <f t="shared" si="34"/>
        <v>85.176946410515669</v>
      </c>
      <c r="P369">
        <v>368</v>
      </c>
      <c r="Q369">
        <f t="shared" si="35"/>
        <v>0.99728997289972898</v>
      </c>
      <c r="U369">
        <v>98.426693629929218</v>
      </c>
    </row>
    <row r="370" spans="11:21" x14ac:dyDescent="0.25">
      <c r="K370">
        <v>0.97537665297665299</v>
      </c>
      <c r="L370">
        <f t="shared" si="32"/>
        <v>101.43917190957191</v>
      </c>
      <c r="M370">
        <v>369</v>
      </c>
      <c r="N370">
        <f t="shared" si="33"/>
        <v>1</v>
      </c>
      <c r="O370">
        <f t="shared" si="34"/>
        <v>87.783898767898762</v>
      </c>
      <c r="P370">
        <v>369</v>
      </c>
      <c r="Q370">
        <f t="shared" si="35"/>
        <v>1</v>
      </c>
      <c r="U370">
        <v>101.43917190957191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Y370"/>
  <sheetViews>
    <sheetView workbookViewId="0"/>
  </sheetViews>
  <sheetFormatPr defaultRowHeight="15" x14ac:dyDescent="0.25"/>
  <sheetData>
    <row r="1" spans="4:25" x14ac:dyDescent="0.25">
      <c r="E1" t="s">
        <v>195</v>
      </c>
      <c r="F1" t="s">
        <v>148</v>
      </c>
      <c r="G1" t="s">
        <v>199</v>
      </c>
      <c r="H1" t="s">
        <v>197</v>
      </c>
      <c r="I1" t="s">
        <v>148</v>
      </c>
      <c r="J1" t="s">
        <v>200</v>
      </c>
      <c r="K1" t="s">
        <v>167</v>
      </c>
      <c r="L1" t="s">
        <v>196</v>
      </c>
      <c r="M1" t="s">
        <v>148</v>
      </c>
      <c r="N1" t="s">
        <v>201</v>
      </c>
      <c r="O1" t="s">
        <v>198</v>
      </c>
      <c r="P1" t="s">
        <v>148</v>
      </c>
      <c r="Q1" t="s">
        <v>202</v>
      </c>
      <c r="U1" t="s">
        <v>195</v>
      </c>
      <c r="V1" t="s">
        <v>196</v>
      </c>
    </row>
    <row r="2" spans="4:25" x14ac:dyDescent="0.25">
      <c r="E2">
        <v>38.533493503937009</v>
      </c>
      <c r="F2">
        <v>1</v>
      </c>
      <c r="G2">
        <f>F2/367</f>
        <v>2.7247956403269754E-3</v>
      </c>
      <c r="H2">
        <v>27.759781821706092</v>
      </c>
      <c r="I2">
        <v>1</v>
      </c>
      <c r="J2">
        <f>I2/365</f>
        <v>2.7397260273972603E-3</v>
      </c>
      <c r="K2">
        <v>0.42088052831498013</v>
      </c>
      <c r="L2">
        <f>75*K2</f>
        <v>31.56603962362351</v>
      </c>
      <c r="M2">
        <v>1</v>
      </c>
      <c r="N2">
        <f>M2/369</f>
        <v>2.7100271002710027E-3</v>
      </c>
      <c r="O2">
        <f>53*K2</f>
        <v>22.306668000693946</v>
      </c>
      <c r="P2">
        <v>1</v>
      </c>
      <c r="Q2">
        <f>P2/369</f>
        <v>2.7100271002710027E-3</v>
      </c>
      <c r="T2">
        <v>1</v>
      </c>
      <c r="U2" s="58">
        <v>38.533493503937009</v>
      </c>
      <c r="V2" s="58">
        <v>31.56603962362351</v>
      </c>
      <c r="W2">
        <f>STDEV(U2:V2)</f>
        <v>4.9267338863741994</v>
      </c>
      <c r="X2">
        <f>W2/(SQRT(367))</f>
        <v>0.2571734154856512</v>
      </c>
      <c r="Y2">
        <f>AVERAGE(X2:X368)</f>
        <v>3.3328702307033949E-2</v>
      </c>
    </row>
    <row r="3" spans="4:25" x14ac:dyDescent="0.25">
      <c r="D3">
        <f>MEDIAN(E2:E368)</f>
        <v>74.940856254415124</v>
      </c>
      <c r="E3">
        <v>40.521421259842519</v>
      </c>
      <c r="F3">
        <v>2</v>
      </c>
      <c r="G3">
        <f t="shared" ref="G3:G66" si="0">F3/367</f>
        <v>5.4495912806539508E-3</v>
      </c>
      <c r="H3">
        <v>29.587771001395613</v>
      </c>
      <c r="I3">
        <v>2</v>
      </c>
      <c r="J3">
        <f t="shared" ref="J3:J66" si="1">I3/365</f>
        <v>5.4794520547945206E-3</v>
      </c>
      <c r="K3">
        <v>0.51089002516666437</v>
      </c>
      <c r="L3">
        <f t="shared" ref="L3:L66" si="2">75*K3</f>
        <v>38.316751887499827</v>
      </c>
      <c r="M3">
        <v>2</v>
      </c>
      <c r="N3">
        <f t="shared" ref="N3:N66" si="3">M3/369</f>
        <v>5.4200542005420054E-3</v>
      </c>
      <c r="O3">
        <f t="shared" ref="O3:O66" si="4">53*K3</f>
        <v>27.077171333833213</v>
      </c>
      <c r="P3">
        <v>2</v>
      </c>
      <c r="Q3">
        <f t="shared" ref="Q3:Q66" si="5">P3/369</f>
        <v>5.4200542005420054E-3</v>
      </c>
      <c r="T3">
        <v>2</v>
      </c>
      <c r="U3" s="58">
        <v>40.521421259842519</v>
      </c>
      <c r="V3" s="58">
        <v>38.316751887499827</v>
      </c>
      <c r="W3">
        <f t="shared" ref="W3:W66" si="6">STDEV(U3:V3)</f>
        <v>1.5589366634578075</v>
      </c>
      <c r="X3">
        <f t="shared" ref="X3:X66" si="7">W3/(SQRT(367))</f>
        <v>8.1375831435925597E-2</v>
      </c>
      <c r="Y3">
        <f>AVERAGE(W2:W368)</f>
        <v>0.63848608432119835</v>
      </c>
    </row>
    <row r="4" spans="4:25" x14ac:dyDescent="0.25">
      <c r="E4">
        <v>42.298200000000001</v>
      </c>
      <c r="F4">
        <v>3</v>
      </c>
      <c r="G4">
        <f t="shared" si="0"/>
        <v>8.1743869209809257E-3</v>
      </c>
      <c r="H4">
        <v>31.042606987542854</v>
      </c>
      <c r="I4">
        <v>3</v>
      </c>
      <c r="J4">
        <f t="shared" si="1"/>
        <v>8.21917808219178E-3</v>
      </c>
      <c r="K4">
        <v>0.51823810532436787</v>
      </c>
      <c r="L4">
        <f t="shared" si="2"/>
        <v>38.867857899327589</v>
      </c>
      <c r="M4">
        <v>3</v>
      </c>
      <c r="N4">
        <f t="shared" si="3"/>
        <v>8.130081300813009E-3</v>
      </c>
      <c r="O4">
        <f t="shared" si="4"/>
        <v>27.466619582191498</v>
      </c>
      <c r="P4">
        <v>3</v>
      </c>
      <c r="Q4">
        <f t="shared" si="5"/>
        <v>8.130081300813009E-3</v>
      </c>
      <c r="T4">
        <v>3</v>
      </c>
      <c r="U4" s="58">
        <v>42.298200000000001</v>
      </c>
      <c r="V4" s="58">
        <v>38.867857899327589</v>
      </c>
      <c r="W4">
        <f t="shared" si="6"/>
        <v>2.4256181611751693</v>
      </c>
      <c r="X4">
        <f t="shared" si="7"/>
        <v>0.12661623736136646</v>
      </c>
      <c r="Y4">
        <f>Y3/(SQRT(367))</f>
        <v>3.3328702307033942E-2</v>
      </c>
    </row>
    <row r="5" spans="4:25" x14ac:dyDescent="0.25">
      <c r="E5">
        <v>43.343785039370076</v>
      </c>
      <c r="F5">
        <v>4</v>
      </c>
      <c r="G5">
        <f t="shared" si="0"/>
        <v>1.0899182561307902E-2</v>
      </c>
      <c r="H5">
        <v>32.012795275590548</v>
      </c>
      <c r="I5">
        <v>4</v>
      </c>
      <c r="J5">
        <f t="shared" si="1"/>
        <v>1.0958904109589041E-2</v>
      </c>
      <c r="K5">
        <v>0.57666504898702986</v>
      </c>
      <c r="L5">
        <f t="shared" si="2"/>
        <v>43.249878674027237</v>
      </c>
      <c r="M5">
        <v>4</v>
      </c>
      <c r="N5">
        <f t="shared" si="3"/>
        <v>1.0840108401084011E-2</v>
      </c>
      <c r="O5">
        <f t="shared" si="4"/>
        <v>30.563247596312582</v>
      </c>
      <c r="P5">
        <v>4</v>
      </c>
      <c r="Q5">
        <f t="shared" si="5"/>
        <v>1.0840108401084011E-2</v>
      </c>
      <c r="T5">
        <v>4</v>
      </c>
      <c r="U5" s="58">
        <v>43.343785039370076</v>
      </c>
      <c r="V5" s="58">
        <v>43.249878674027237</v>
      </c>
      <c r="W5">
        <f t="shared" si="6"/>
        <v>6.6401827730502946E-2</v>
      </c>
      <c r="X5">
        <f t="shared" si="7"/>
        <v>3.4661471932089329E-3</v>
      </c>
    </row>
    <row r="6" spans="4:25" x14ac:dyDescent="0.25">
      <c r="E6">
        <v>43.848425196850393</v>
      </c>
      <c r="F6">
        <v>5</v>
      </c>
      <c r="G6">
        <f t="shared" si="0"/>
        <v>1.3623978201634877E-2</v>
      </c>
      <c r="H6">
        <v>32.037401574803148</v>
      </c>
      <c r="I6">
        <v>5</v>
      </c>
      <c r="J6">
        <f t="shared" si="1"/>
        <v>1.3698630136986301E-2</v>
      </c>
      <c r="K6">
        <v>0.57711308503752334</v>
      </c>
      <c r="L6">
        <f t="shared" si="2"/>
        <v>43.283481377814248</v>
      </c>
      <c r="M6">
        <v>5</v>
      </c>
      <c r="N6">
        <f t="shared" si="3"/>
        <v>1.3550135501355014E-2</v>
      </c>
      <c r="O6">
        <f t="shared" si="4"/>
        <v>30.586993506988737</v>
      </c>
      <c r="P6">
        <v>5</v>
      </c>
      <c r="Q6">
        <f t="shared" si="5"/>
        <v>1.3550135501355014E-2</v>
      </c>
      <c r="T6">
        <v>5</v>
      </c>
      <c r="U6" s="58">
        <v>43.848425196850393</v>
      </c>
      <c r="V6" s="58">
        <v>43.283481377814248</v>
      </c>
      <c r="W6">
        <f t="shared" si="6"/>
        <v>0.39947560542988397</v>
      </c>
      <c r="X6">
        <f t="shared" si="7"/>
        <v>2.0852456865131892E-2</v>
      </c>
    </row>
    <row r="7" spans="4:25" x14ac:dyDescent="0.25">
      <c r="E7">
        <v>46.985760826771653</v>
      </c>
      <c r="F7">
        <v>6</v>
      </c>
      <c r="G7">
        <f t="shared" si="0"/>
        <v>1.6348773841961851E-2</v>
      </c>
      <c r="H7">
        <v>32.198791015524044</v>
      </c>
      <c r="I7">
        <v>6</v>
      </c>
      <c r="J7">
        <f t="shared" si="1"/>
        <v>1.643835616438356E-2</v>
      </c>
      <c r="K7">
        <v>0.58423863512930851</v>
      </c>
      <c r="L7">
        <f t="shared" si="2"/>
        <v>43.817897634698141</v>
      </c>
      <c r="M7">
        <v>6</v>
      </c>
      <c r="N7">
        <f t="shared" si="3"/>
        <v>1.6260162601626018E-2</v>
      </c>
      <c r="O7">
        <f t="shared" si="4"/>
        <v>30.964647661853352</v>
      </c>
      <c r="P7">
        <v>6</v>
      </c>
      <c r="Q7">
        <f t="shared" si="5"/>
        <v>1.6260162601626018E-2</v>
      </c>
      <c r="T7">
        <v>6</v>
      </c>
      <c r="U7" s="58">
        <v>46.985760826771653</v>
      </c>
      <c r="V7" s="58">
        <v>43.817897634698141</v>
      </c>
      <c r="W7">
        <f t="shared" si="6"/>
        <v>2.2400175449864426</v>
      </c>
      <c r="X7">
        <f t="shared" si="7"/>
        <v>0.11692796405853863</v>
      </c>
    </row>
    <row r="8" spans="4:25" x14ac:dyDescent="0.25">
      <c r="E8">
        <v>47.096456692913385</v>
      </c>
      <c r="F8">
        <v>7</v>
      </c>
      <c r="G8">
        <f t="shared" si="0"/>
        <v>1.9073569482288829E-2</v>
      </c>
      <c r="H8">
        <v>32.334792400799458</v>
      </c>
      <c r="I8">
        <v>7</v>
      </c>
      <c r="J8">
        <f t="shared" si="1"/>
        <v>1.9178082191780823E-2</v>
      </c>
      <c r="K8">
        <v>0.58490290036019243</v>
      </c>
      <c r="L8">
        <f t="shared" si="2"/>
        <v>43.867717527014435</v>
      </c>
      <c r="M8">
        <v>7</v>
      </c>
      <c r="N8">
        <f t="shared" si="3"/>
        <v>1.8970189701897018E-2</v>
      </c>
      <c r="O8">
        <f t="shared" si="4"/>
        <v>30.999853719090201</v>
      </c>
      <c r="P8">
        <v>7</v>
      </c>
      <c r="Q8">
        <f t="shared" si="5"/>
        <v>1.8970189701897018E-2</v>
      </c>
      <c r="T8">
        <v>7</v>
      </c>
      <c r="U8" s="58">
        <v>47.096456692913385</v>
      </c>
      <c r="V8" s="58">
        <v>43.867717527014435</v>
      </c>
      <c r="W8">
        <f t="shared" si="6"/>
        <v>2.2830633588897453</v>
      </c>
      <c r="X8">
        <f t="shared" si="7"/>
        <v>0.11917493725400367</v>
      </c>
    </row>
    <row r="9" spans="4:25" x14ac:dyDescent="0.25">
      <c r="E9">
        <v>47.219488188976378</v>
      </c>
      <c r="F9">
        <v>8</v>
      </c>
      <c r="G9">
        <f t="shared" si="0"/>
        <v>2.1798365122615803E-2</v>
      </c>
      <c r="H9">
        <v>33.046259842519689</v>
      </c>
      <c r="I9">
        <v>8</v>
      </c>
      <c r="J9">
        <f t="shared" si="1"/>
        <v>2.1917808219178082E-2</v>
      </c>
      <c r="K9">
        <v>0.59279882422528729</v>
      </c>
      <c r="L9">
        <f t="shared" si="2"/>
        <v>44.45991181689655</v>
      </c>
      <c r="M9">
        <v>8</v>
      </c>
      <c r="N9">
        <f t="shared" si="3"/>
        <v>2.1680216802168022E-2</v>
      </c>
      <c r="O9">
        <f t="shared" si="4"/>
        <v>31.418337683940226</v>
      </c>
      <c r="P9">
        <v>8</v>
      </c>
      <c r="Q9">
        <f t="shared" si="5"/>
        <v>2.1680216802168022E-2</v>
      </c>
      <c r="T9">
        <v>8</v>
      </c>
      <c r="U9" s="58">
        <v>47.219488188976378</v>
      </c>
      <c r="V9" s="58">
        <v>44.45991181689655</v>
      </c>
      <c r="W9">
        <f t="shared" si="6"/>
        <v>1.9513151658998171</v>
      </c>
      <c r="X9">
        <f t="shared" si="7"/>
        <v>0.10185782254066947</v>
      </c>
    </row>
    <row r="10" spans="4:25" x14ac:dyDescent="0.25">
      <c r="E10">
        <v>47.957677165354333</v>
      </c>
      <c r="F10">
        <v>9</v>
      </c>
      <c r="G10">
        <f t="shared" si="0"/>
        <v>2.4523160762942781E-2</v>
      </c>
      <c r="H10">
        <v>33.120078740157481</v>
      </c>
      <c r="I10">
        <v>9</v>
      </c>
      <c r="J10">
        <f t="shared" si="1"/>
        <v>2.4657534246575342E-2</v>
      </c>
      <c r="K10">
        <v>0.5973113466459955</v>
      </c>
      <c r="L10">
        <f t="shared" si="2"/>
        <v>44.798350998449664</v>
      </c>
      <c r="M10">
        <v>9</v>
      </c>
      <c r="N10">
        <f t="shared" si="3"/>
        <v>2.4390243902439025E-2</v>
      </c>
      <c r="O10">
        <f t="shared" si="4"/>
        <v>31.657501372237761</v>
      </c>
      <c r="P10">
        <v>9</v>
      </c>
      <c r="Q10">
        <f t="shared" si="5"/>
        <v>2.4390243902439025E-2</v>
      </c>
      <c r="T10">
        <v>9</v>
      </c>
      <c r="U10" s="58">
        <v>47.957677165354333</v>
      </c>
      <c r="V10" s="58">
        <v>44.798350998449664</v>
      </c>
      <c r="W10">
        <f t="shared" si="6"/>
        <v>2.2339809565983941</v>
      </c>
      <c r="X10">
        <f t="shared" si="7"/>
        <v>0.11661285670964588</v>
      </c>
    </row>
    <row r="11" spans="4:25" x14ac:dyDescent="0.25">
      <c r="E11">
        <v>48.277500000000003</v>
      </c>
      <c r="F11">
        <v>10</v>
      </c>
      <c r="G11">
        <f t="shared" si="0"/>
        <v>2.7247956403269755E-2</v>
      </c>
      <c r="H11">
        <v>33.513779527559052</v>
      </c>
      <c r="I11">
        <v>10</v>
      </c>
      <c r="J11">
        <f t="shared" si="1"/>
        <v>2.7397260273972601E-2</v>
      </c>
      <c r="K11">
        <v>0.61596851226293725</v>
      </c>
      <c r="L11">
        <f t="shared" si="2"/>
        <v>46.197638419720292</v>
      </c>
      <c r="M11">
        <v>10</v>
      </c>
      <c r="N11">
        <f t="shared" si="3"/>
        <v>2.7100271002710029E-2</v>
      </c>
      <c r="O11">
        <f t="shared" si="4"/>
        <v>32.646331149935676</v>
      </c>
      <c r="P11">
        <v>10</v>
      </c>
      <c r="Q11">
        <f t="shared" si="5"/>
        <v>2.7100271002710029E-2</v>
      </c>
      <c r="T11">
        <v>10</v>
      </c>
      <c r="U11" s="58">
        <v>48.277500000000003</v>
      </c>
      <c r="V11" s="58">
        <v>46.197638419720292</v>
      </c>
      <c r="W11">
        <f t="shared" si="6"/>
        <v>1.470684227345153</v>
      </c>
      <c r="X11">
        <f t="shared" si="7"/>
        <v>7.6769091769553308E-2</v>
      </c>
    </row>
    <row r="12" spans="4:25" x14ac:dyDescent="0.25">
      <c r="E12">
        <v>49.680118110236215</v>
      </c>
      <c r="F12">
        <v>11</v>
      </c>
      <c r="G12">
        <f t="shared" si="0"/>
        <v>2.9972752043596729E-2</v>
      </c>
      <c r="H12">
        <v>33.603658237564396</v>
      </c>
      <c r="I12">
        <v>11</v>
      </c>
      <c r="J12">
        <f t="shared" si="1"/>
        <v>3.0136986301369864E-2</v>
      </c>
      <c r="K12">
        <v>0.64626270947313802</v>
      </c>
      <c r="L12">
        <f t="shared" si="2"/>
        <v>48.469703210485349</v>
      </c>
      <c r="M12">
        <v>11</v>
      </c>
      <c r="N12">
        <f t="shared" si="3"/>
        <v>2.9810298102981029E-2</v>
      </c>
      <c r="O12">
        <f t="shared" si="4"/>
        <v>34.251923602076317</v>
      </c>
      <c r="P12">
        <v>11</v>
      </c>
      <c r="Q12">
        <f t="shared" si="5"/>
        <v>2.9810298102981029E-2</v>
      </c>
      <c r="T12">
        <v>11</v>
      </c>
      <c r="U12" s="58">
        <v>49.680118110236215</v>
      </c>
      <c r="V12" s="58">
        <v>48.469703210485349</v>
      </c>
      <c r="W12">
        <f t="shared" si="6"/>
        <v>0.85589258366307241</v>
      </c>
      <c r="X12">
        <f t="shared" si="7"/>
        <v>4.4677229196046858E-2</v>
      </c>
    </row>
    <row r="13" spans="4:25" x14ac:dyDescent="0.25">
      <c r="E13">
        <v>51.039186109340264</v>
      </c>
      <c r="F13">
        <v>12</v>
      </c>
      <c r="G13">
        <f t="shared" si="0"/>
        <v>3.2697547683923703E-2</v>
      </c>
      <c r="H13">
        <v>33.956692913385822</v>
      </c>
      <c r="I13">
        <v>12</v>
      </c>
      <c r="J13">
        <f t="shared" si="1"/>
        <v>3.287671232876712E-2</v>
      </c>
      <c r="K13">
        <v>0.67578952227113354</v>
      </c>
      <c r="L13">
        <f t="shared" si="2"/>
        <v>50.684214170335018</v>
      </c>
      <c r="M13">
        <v>12</v>
      </c>
      <c r="N13">
        <f t="shared" si="3"/>
        <v>3.2520325203252036E-2</v>
      </c>
      <c r="O13">
        <f t="shared" si="4"/>
        <v>35.816844680370075</v>
      </c>
      <c r="P13">
        <v>12</v>
      </c>
      <c r="Q13">
        <f t="shared" si="5"/>
        <v>3.2520325203252036E-2</v>
      </c>
      <c r="T13">
        <v>12</v>
      </c>
      <c r="U13" s="58">
        <v>51.039186109340264</v>
      </c>
      <c r="V13" s="58">
        <v>50.684214170335018</v>
      </c>
      <c r="W13">
        <f t="shared" si="6"/>
        <v>0.25100306520154692</v>
      </c>
      <c r="X13">
        <f t="shared" si="7"/>
        <v>1.3102253351612539E-2</v>
      </c>
    </row>
    <row r="14" spans="4:25" x14ac:dyDescent="0.25">
      <c r="E14">
        <v>51.119599015748022</v>
      </c>
      <c r="F14">
        <v>13</v>
      </c>
      <c r="G14">
        <f t="shared" si="0"/>
        <v>3.5422343324250684E-2</v>
      </c>
      <c r="H14">
        <v>33.988353599550052</v>
      </c>
      <c r="I14">
        <v>13</v>
      </c>
      <c r="J14">
        <f t="shared" si="1"/>
        <v>3.5616438356164383E-2</v>
      </c>
      <c r="K14">
        <v>0.67737311716129867</v>
      </c>
      <c r="L14">
        <f t="shared" si="2"/>
        <v>50.802983787097403</v>
      </c>
      <c r="M14">
        <v>13</v>
      </c>
      <c r="N14">
        <f t="shared" si="3"/>
        <v>3.5230352303523033E-2</v>
      </c>
      <c r="O14">
        <f t="shared" si="4"/>
        <v>35.900775209548826</v>
      </c>
      <c r="P14">
        <v>13</v>
      </c>
      <c r="Q14">
        <f t="shared" si="5"/>
        <v>3.5230352303523033E-2</v>
      </c>
      <c r="T14">
        <v>13</v>
      </c>
      <c r="U14" s="58">
        <v>51.119599015748022</v>
      </c>
      <c r="V14" s="58">
        <v>50.802983787097403</v>
      </c>
      <c r="W14">
        <f t="shared" si="6"/>
        <v>0.22388077520578195</v>
      </c>
      <c r="X14">
        <f t="shared" si="7"/>
        <v>1.1686481338170893E-2</v>
      </c>
    </row>
    <row r="15" spans="4:25" x14ac:dyDescent="0.25">
      <c r="E15">
        <v>52.797276701872875</v>
      </c>
      <c r="F15">
        <v>14</v>
      </c>
      <c r="G15">
        <f t="shared" si="0"/>
        <v>3.8147138964577658E-2</v>
      </c>
      <c r="H15">
        <v>34.23555091863517</v>
      </c>
      <c r="I15">
        <v>14</v>
      </c>
      <c r="J15">
        <f t="shared" si="1"/>
        <v>3.8356164383561646E-2</v>
      </c>
      <c r="K15">
        <v>0.69362667958602253</v>
      </c>
      <c r="L15">
        <f t="shared" si="2"/>
        <v>52.022000968951687</v>
      </c>
      <c r="M15">
        <v>14</v>
      </c>
      <c r="N15">
        <f t="shared" si="3"/>
        <v>3.7940379403794036E-2</v>
      </c>
      <c r="O15">
        <f t="shared" si="4"/>
        <v>36.762214018059197</v>
      </c>
      <c r="P15">
        <v>14</v>
      </c>
      <c r="Q15">
        <f t="shared" si="5"/>
        <v>3.7940379403794036E-2</v>
      </c>
      <c r="T15">
        <v>14</v>
      </c>
      <c r="U15" s="58">
        <v>52.797276701872875</v>
      </c>
      <c r="V15" s="58">
        <v>52.022000968951687</v>
      </c>
      <c r="W15">
        <f t="shared" si="6"/>
        <v>0.54820272803794234</v>
      </c>
      <c r="X15">
        <f t="shared" si="7"/>
        <v>2.8615949470699932E-2</v>
      </c>
    </row>
    <row r="16" spans="4:25" x14ac:dyDescent="0.25">
      <c r="E16">
        <v>52.878937007874015</v>
      </c>
      <c r="F16">
        <v>15</v>
      </c>
      <c r="G16">
        <f t="shared" si="0"/>
        <v>4.0871934604904632E-2</v>
      </c>
      <c r="H16">
        <v>34.614730765519731</v>
      </c>
      <c r="I16">
        <v>15</v>
      </c>
      <c r="J16">
        <f t="shared" si="1"/>
        <v>4.1095890410958902E-2</v>
      </c>
      <c r="K16">
        <v>0.69675499678457109</v>
      </c>
      <c r="L16">
        <f t="shared" si="2"/>
        <v>52.256624758842833</v>
      </c>
      <c r="M16">
        <v>15</v>
      </c>
      <c r="N16">
        <f t="shared" si="3"/>
        <v>4.065040650406504E-2</v>
      </c>
      <c r="O16">
        <f t="shared" si="4"/>
        <v>36.928014829582267</v>
      </c>
      <c r="P16">
        <v>15</v>
      </c>
      <c r="Q16">
        <f t="shared" si="5"/>
        <v>4.065040650406504E-2</v>
      </c>
      <c r="T16">
        <v>15</v>
      </c>
      <c r="U16" s="58">
        <v>52.878937007874015</v>
      </c>
      <c r="V16" s="58">
        <v>52.256624758842833</v>
      </c>
      <c r="W16">
        <f t="shared" si="6"/>
        <v>0.44004121130540053</v>
      </c>
      <c r="X16">
        <f t="shared" si="7"/>
        <v>2.2969964255393851E-2</v>
      </c>
    </row>
    <row r="17" spans="5:24" x14ac:dyDescent="0.25">
      <c r="E17">
        <v>53.629423228346461</v>
      </c>
      <c r="F17">
        <v>16</v>
      </c>
      <c r="G17">
        <f t="shared" si="0"/>
        <v>4.3596730245231606E-2</v>
      </c>
      <c r="H17">
        <v>34.670275590551178</v>
      </c>
      <c r="I17">
        <v>16</v>
      </c>
      <c r="J17">
        <f t="shared" si="1"/>
        <v>4.3835616438356165E-2</v>
      </c>
      <c r="K17">
        <v>0.70337490799965841</v>
      </c>
      <c r="L17">
        <f t="shared" si="2"/>
        <v>52.75311809997438</v>
      </c>
      <c r="M17">
        <v>16</v>
      </c>
      <c r="N17">
        <f t="shared" si="3"/>
        <v>4.3360433604336043E-2</v>
      </c>
      <c r="O17">
        <f t="shared" si="4"/>
        <v>37.278870123981896</v>
      </c>
      <c r="P17">
        <v>16</v>
      </c>
      <c r="Q17">
        <f t="shared" si="5"/>
        <v>4.3360433604336043E-2</v>
      </c>
      <c r="T17">
        <v>16</v>
      </c>
      <c r="U17" s="58">
        <v>53.629423228346461</v>
      </c>
      <c r="V17" s="58">
        <v>52.75311809997438</v>
      </c>
      <c r="W17">
        <f t="shared" si="6"/>
        <v>0.6196412986604467</v>
      </c>
      <c r="X17">
        <f t="shared" si="7"/>
        <v>3.2345012502745123E-2</v>
      </c>
    </row>
    <row r="18" spans="5:24" x14ac:dyDescent="0.25">
      <c r="E18">
        <v>53.666400000000003</v>
      </c>
      <c r="F18">
        <v>17</v>
      </c>
      <c r="G18">
        <f t="shared" si="0"/>
        <v>4.632152588555858E-2</v>
      </c>
      <c r="H18">
        <v>34.716612457140883</v>
      </c>
      <c r="I18">
        <v>17</v>
      </c>
      <c r="J18">
        <f t="shared" si="1"/>
        <v>4.6575342465753428E-2</v>
      </c>
      <c r="K18">
        <v>0.71829707906145113</v>
      </c>
      <c r="L18">
        <f t="shared" si="2"/>
        <v>53.872280929608834</v>
      </c>
      <c r="M18">
        <v>17</v>
      </c>
      <c r="N18">
        <f t="shared" si="3"/>
        <v>4.6070460704607047E-2</v>
      </c>
      <c r="O18">
        <f t="shared" si="4"/>
        <v>38.06974519025691</v>
      </c>
      <c r="P18">
        <v>17</v>
      </c>
      <c r="Q18">
        <f t="shared" si="5"/>
        <v>4.6070460704607047E-2</v>
      </c>
      <c r="T18">
        <v>17</v>
      </c>
      <c r="U18" s="58">
        <v>53.666400000000003</v>
      </c>
      <c r="V18" s="58">
        <v>53.872280929608834</v>
      </c>
      <c r="W18">
        <f t="shared" si="6"/>
        <v>0.14557980144339489</v>
      </c>
      <c r="X18">
        <f t="shared" si="7"/>
        <v>7.5992037780782179E-3</v>
      </c>
    </row>
    <row r="19" spans="5:24" x14ac:dyDescent="0.25">
      <c r="E19">
        <v>53.838582677165327</v>
      </c>
      <c r="F19">
        <v>18</v>
      </c>
      <c r="G19">
        <f t="shared" si="0"/>
        <v>4.9046321525885561E-2</v>
      </c>
      <c r="H19">
        <v>34.938233858267708</v>
      </c>
      <c r="I19">
        <v>18</v>
      </c>
      <c r="J19">
        <f t="shared" si="1"/>
        <v>4.9315068493150684E-2</v>
      </c>
      <c r="K19">
        <v>0.72420981601700418</v>
      </c>
      <c r="L19">
        <f t="shared" si="2"/>
        <v>54.315736201275314</v>
      </c>
      <c r="M19">
        <v>18</v>
      </c>
      <c r="N19">
        <f t="shared" si="3"/>
        <v>4.878048780487805E-2</v>
      </c>
      <c r="O19">
        <f t="shared" si="4"/>
        <v>38.383120248901221</v>
      </c>
      <c r="P19">
        <v>18</v>
      </c>
      <c r="Q19">
        <f t="shared" si="5"/>
        <v>4.878048780487805E-2</v>
      </c>
      <c r="T19">
        <v>18</v>
      </c>
      <c r="U19" s="58">
        <v>53.838582677165327</v>
      </c>
      <c r="V19" s="58">
        <v>54.315736201275314</v>
      </c>
      <c r="W19">
        <f t="shared" si="6"/>
        <v>0.33739849256523058</v>
      </c>
      <c r="X19">
        <f t="shared" si="7"/>
        <v>1.7612057950336799E-2</v>
      </c>
    </row>
    <row r="20" spans="5:24" x14ac:dyDescent="0.25">
      <c r="E20">
        <v>54.035433070866141</v>
      </c>
      <c r="F20">
        <v>19</v>
      </c>
      <c r="G20">
        <f t="shared" si="0"/>
        <v>5.1771117166212535E-2</v>
      </c>
      <c r="H20">
        <v>35.039370078740156</v>
      </c>
      <c r="I20">
        <v>19</v>
      </c>
      <c r="J20">
        <f t="shared" si="1"/>
        <v>5.2054794520547946E-2</v>
      </c>
      <c r="K20">
        <v>0.72782592319824191</v>
      </c>
      <c r="L20">
        <f t="shared" si="2"/>
        <v>54.586944239868146</v>
      </c>
      <c r="M20">
        <v>19</v>
      </c>
      <c r="N20">
        <f t="shared" si="3"/>
        <v>5.1490514905149054E-2</v>
      </c>
      <c r="O20">
        <f t="shared" si="4"/>
        <v>38.574773929506819</v>
      </c>
      <c r="P20">
        <v>19</v>
      </c>
      <c r="Q20">
        <f t="shared" si="5"/>
        <v>5.1490514905149054E-2</v>
      </c>
      <c r="T20">
        <v>19</v>
      </c>
      <c r="U20" s="58">
        <v>54.035433070866141</v>
      </c>
      <c r="V20" s="58">
        <v>54.586944239868146</v>
      </c>
      <c r="W20">
        <f t="shared" si="6"/>
        <v>0.38997728750143773</v>
      </c>
      <c r="X20">
        <f t="shared" si="7"/>
        <v>2.0356648705128995E-2</v>
      </c>
    </row>
    <row r="21" spans="5:24" x14ac:dyDescent="0.25">
      <c r="E21">
        <v>54.444132068953643</v>
      </c>
      <c r="F21">
        <v>20</v>
      </c>
      <c r="G21">
        <f t="shared" si="0"/>
        <v>5.4495912806539509E-2</v>
      </c>
      <c r="H21">
        <v>35.236220472440941</v>
      </c>
      <c r="I21">
        <v>20</v>
      </c>
      <c r="J21">
        <f t="shared" si="1"/>
        <v>5.4794520547945202E-2</v>
      </c>
      <c r="K21">
        <v>0.73898866119791951</v>
      </c>
      <c r="L21">
        <f t="shared" si="2"/>
        <v>55.424149589843964</v>
      </c>
      <c r="M21">
        <v>20</v>
      </c>
      <c r="N21">
        <f t="shared" si="3"/>
        <v>5.4200542005420058E-2</v>
      </c>
      <c r="O21">
        <f t="shared" si="4"/>
        <v>39.166399043489733</v>
      </c>
      <c r="P21">
        <v>20</v>
      </c>
      <c r="Q21">
        <f t="shared" si="5"/>
        <v>5.4200542005420058E-2</v>
      </c>
      <c r="T21">
        <v>20</v>
      </c>
      <c r="U21" s="58">
        <v>54.444132068953643</v>
      </c>
      <c r="V21" s="58">
        <v>55.424149589843964</v>
      </c>
      <c r="W21">
        <f t="shared" si="6"/>
        <v>0.69297703470317518</v>
      </c>
      <c r="X21">
        <f t="shared" si="7"/>
        <v>3.6173106763615084E-2</v>
      </c>
    </row>
    <row r="22" spans="5:24" x14ac:dyDescent="0.25">
      <c r="E22">
        <v>54.601377958267705</v>
      </c>
      <c r="F22">
        <v>21</v>
      </c>
      <c r="G22">
        <f t="shared" si="0"/>
        <v>5.7220708446866483E-2</v>
      </c>
      <c r="H22">
        <v>35.552946878822858</v>
      </c>
      <c r="I22">
        <v>21</v>
      </c>
      <c r="J22">
        <f t="shared" si="1"/>
        <v>5.7534246575342465E-2</v>
      </c>
      <c r="K22">
        <v>0.74042957938582932</v>
      </c>
      <c r="L22">
        <f t="shared" si="2"/>
        <v>55.532218453937197</v>
      </c>
      <c r="M22">
        <v>21</v>
      </c>
      <c r="N22">
        <f t="shared" si="3"/>
        <v>5.6910569105691054E-2</v>
      </c>
      <c r="O22">
        <f t="shared" si="4"/>
        <v>39.242767707448955</v>
      </c>
      <c r="P22">
        <v>21</v>
      </c>
      <c r="Q22">
        <f t="shared" si="5"/>
        <v>5.6910569105691054E-2</v>
      </c>
      <c r="T22">
        <v>21</v>
      </c>
      <c r="U22" s="58">
        <v>54.601377958267705</v>
      </c>
      <c r="V22" s="58">
        <v>55.532218453937197</v>
      </c>
      <c r="W22">
        <f t="shared" si="6"/>
        <v>0.65820362669094556</v>
      </c>
      <c r="X22">
        <f t="shared" si="7"/>
        <v>3.4357949640695544E-2</v>
      </c>
    </row>
    <row r="23" spans="5:24" x14ac:dyDescent="0.25">
      <c r="E23">
        <v>54.625984251968497</v>
      </c>
      <c r="F23">
        <v>22</v>
      </c>
      <c r="G23">
        <f t="shared" si="0"/>
        <v>5.9945504087193457E-2</v>
      </c>
      <c r="H23">
        <v>35.841031021382172</v>
      </c>
      <c r="I23">
        <v>22</v>
      </c>
      <c r="J23">
        <f t="shared" si="1"/>
        <v>6.0273972602739728E-2</v>
      </c>
      <c r="K23">
        <v>0.74148389995661568</v>
      </c>
      <c r="L23">
        <f t="shared" si="2"/>
        <v>55.611292496746174</v>
      </c>
      <c r="M23">
        <v>22</v>
      </c>
      <c r="N23">
        <f t="shared" si="3"/>
        <v>5.9620596205962058E-2</v>
      </c>
      <c r="O23">
        <f t="shared" si="4"/>
        <v>39.298646697700633</v>
      </c>
      <c r="P23">
        <v>22</v>
      </c>
      <c r="Q23">
        <f t="shared" si="5"/>
        <v>5.9620596205962058E-2</v>
      </c>
      <c r="T23">
        <v>22</v>
      </c>
      <c r="U23" s="58">
        <v>54.625984251968497</v>
      </c>
      <c r="V23" s="58">
        <v>55.611292496746174</v>
      </c>
      <c r="W23">
        <f t="shared" si="6"/>
        <v>0.69671814144131006</v>
      </c>
      <c r="X23">
        <f t="shared" si="7"/>
        <v>3.6368390945738953E-2</v>
      </c>
    </row>
    <row r="24" spans="5:24" x14ac:dyDescent="0.25">
      <c r="E24">
        <v>54.773622047244096</v>
      </c>
      <c r="F24">
        <v>23</v>
      </c>
      <c r="G24">
        <f t="shared" si="0"/>
        <v>6.2670299727520432E-2</v>
      </c>
      <c r="H24">
        <v>36.912197179482753</v>
      </c>
      <c r="I24">
        <v>23</v>
      </c>
      <c r="J24">
        <f t="shared" si="1"/>
        <v>6.3013698630136991E-2</v>
      </c>
      <c r="K24">
        <v>0.75337099407816188</v>
      </c>
      <c r="L24">
        <f t="shared" si="2"/>
        <v>56.502824555862141</v>
      </c>
      <c r="M24">
        <v>23</v>
      </c>
      <c r="N24">
        <f t="shared" si="3"/>
        <v>6.2330623306233061E-2</v>
      </c>
      <c r="O24">
        <f t="shared" si="4"/>
        <v>39.92866268614258</v>
      </c>
      <c r="P24">
        <v>23</v>
      </c>
      <c r="Q24">
        <f t="shared" si="5"/>
        <v>6.2330623306233061E-2</v>
      </c>
      <c r="T24">
        <v>23</v>
      </c>
      <c r="U24" s="58">
        <v>54.773622047244096</v>
      </c>
      <c r="V24" s="58">
        <v>56.502824555862141</v>
      </c>
      <c r="W24">
        <f t="shared" si="6"/>
        <v>1.2227308198886087</v>
      </c>
      <c r="X24">
        <f t="shared" si="7"/>
        <v>6.3826029256421751E-2</v>
      </c>
    </row>
    <row r="25" spans="5:24" x14ac:dyDescent="0.25">
      <c r="E25">
        <v>55.216388864384292</v>
      </c>
      <c r="F25">
        <v>24</v>
      </c>
      <c r="G25">
        <f t="shared" si="0"/>
        <v>6.5395095367847406E-2</v>
      </c>
      <c r="H25">
        <v>36.968428672961281</v>
      </c>
      <c r="I25">
        <v>24</v>
      </c>
      <c r="J25">
        <f t="shared" si="1"/>
        <v>6.575342465753424E-2</v>
      </c>
      <c r="K25">
        <v>0.76116061315259498</v>
      </c>
      <c r="L25">
        <f t="shared" si="2"/>
        <v>57.087045986444622</v>
      </c>
      <c r="M25">
        <v>24</v>
      </c>
      <c r="N25">
        <f t="shared" si="3"/>
        <v>6.5040650406504072E-2</v>
      </c>
      <c r="O25">
        <f t="shared" si="4"/>
        <v>40.341512497087535</v>
      </c>
      <c r="P25">
        <v>24</v>
      </c>
      <c r="Q25">
        <f t="shared" si="5"/>
        <v>6.5040650406504072E-2</v>
      </c>
      <c r="T25">
        <v>24</v>
      </c>
      <c r="U25" s="58">
        <v>55.216388864384292</v>
      </c>
      <c r="V25" s="58">
        <v>57.087045986444622</v>
      </c>
      <c r="W25">
        <f t="shared" si="6"/>
        <v>1.3227543362837701</v>
      </c>
      <c r="X25">
        <f t="shared" si="7"/>
        <v>6.9047214311975802E-2</v>
      </c>
    </row>
    <row r="26" spans="5:24" x14ac:dyDescent="0.25">
      <c r="E26">
        <v>55.457442519685038</v>
      </c>
      <c r="F26">
        <v>25</v>
      </c>
      <c r="G26">
        <f t="shared" si="0"/>
        <v>6.8119891008174394E-2</v>
      </c>
      <c r="H26">
        <v>37.27152395950506</v>
      </c>
      <c r="I26">
        <v>25</v>
      </c>
      <c r="J26">
        <f t="shared" si="1"/>
        <v>6.8493150684931503E-2</v>
      </c>
      <c r="K26">
        <v>0.76175753611915809</v>
      </c>
      <c r="L26">
        <f t="shared" si="2"/>
        <v>57.131815208936857</v>
      </c>
      <c r="M26">
        <v>25</v>
      </c>
      <c r="N26">
        <f t="shared" si="3"/>
        <v>6.7750677506775062E-2</v>
      </c>
      <c r="O26">
        <f t="shared" si="4"/>
        <v>40.373149414315378</v>
      </c>
      <c r="P26">
        <v>25</v>
      </c>
      <c r="Q26">
        <f t="shared" si="5"/>
        <v>6.7750677506775062E-2</v>
      </c>
      <c r="T26">
        <v>25</v>
      </c>
      <c r="U26" s="58">
        <v>55.457442519685038</v>
      </c>
      <c r="V26" s="58">
        <v>57.131815208936857</v>
      </c>
      <c r="W26">
        <f t="shared" si="6"/>
        <v>1.1839602828035165</v>
      </c>
      <c r="X26">
        <f t="shared" si="7"/>
        <v>6.180222369429017E-2</v>
      </c>
    </row>
    <row r="27" spans="5:24" x14ac:dyDescent="0.25">
      <c r="E27">
        <v>55.485688062337395</v>
      </c>
      <c r="F27">
        <v>26</v>
      </c>
      <c r="G27">
        <f t="shared" si="0"/>
        <v>7.0844686648501368E-2</v>
      </c>
      <c r="H27">
        <v>37.448065371991248</v>
      </c>
      <c r="I27">
        <v>26</v>
      </c>
      <c r="J27">
        <f t="shared" si="1"/>
        <v>7.1232876712328766E-2</v>
      </c>
      <c r="K27">
        <v>0.76771248507770762</v>
      </c>
      <c r="L27">
        <f t="shared" si="2"/>
        <v>57.578436380828073</v>
      </c>
      <c r="M27">
        <v>26</v>
      </c>
      <c r="N27">
        <f t="shared" si="3"/>
        <v>7.0460704607046065E-2</v>
      </c>
      <c r="O27">
        <f t="shared" si="4"/>
        <v>40.688761709118502</v>
      </c>
      <c r="P27">
        <v>26</v>
      </c>
      <c r="Q27">
        <f t="shared" si="5"/>
        <v>7.0460704607046065E-2</v>
      </c>
      <c r="T27">
        <v>26</v>
      </c>
      <c r="U27" s="58">
        <v>55.485688062337395</v>
      </c>
      <c r="V27" s="58">
        <v>57.578436380828073</v>
      </c>
      <c r="W27">
        <f t="shared" si="6"/>
        <v>1.479796527321503</v>
      </c>
      <c r="X27">
        <f t="shared" si="7"/>
        <v>7.7244749956476899E-2</v>
      </c>
    </row>
    <row r="28" spans="5:24" x14ac:dyDescent="0.25">
      <c r="E28">
        <v>55.73326771653543</v>
      </c>
      <c r="F28">
        <v>27</v>
      </c>
      <c r="G28">
        <f t="shared" si="0"/>
        <v>7.3569482288828342E-2</v>
      </c>
      <c r="H28">
        <v>37.821183966815418</v>
      </c>
      <c r="I28">
        <v>27</v>
      </c>
      <c r="J28">
        <f t="shared" si="1"/>
        <v>7.3972602739726029E-2</v>
      </c>
      <c r="K28">
        <v>0.76812811818689319</v>
      </c>
      <c r="L28">
        <f t="shared" si="2"/>
        <v>57.609608864016991</v>
      </c>
      <c r="M28">
        <v>27</v>
      </c>
      <c r="N28">
        <f t="shared" si="3"/>
        <v>7.3170731707317069E-2</v>
      </c>
      <c r="O28">
        <f t="shared" si="4"/>
        <v>40.710790263905338</v>
      </c>
      <c r="P28">
        <v>27</v>
      </c>
      <c r="Q28">
        <f t="shared" si="5"/>
        <v>7.3170731707317069E-2</v>
      </c>
      <c r="T28">
        <v>27</v>
      </c>
      <c r="U28" s="58">
        <v>55.73326771653543</v>
      </c>
      <c r="V28" s="58">
        <v>57.609608864016991</v>
      </c>
      <c r="W28">
        <f t="shared" si="6"/>
        <v>1.3267735492035597</v>
      </c>
      <c r="X28">
        <f t="shared" si="7"/>
        <v>6.9257015518613949E-2</v>
      </c>
    </row>
    <row r="29" spans="5:24" x14ac:dyDescent="0.25">
      <c r="E29">
        <v>55.784936625372595</v>
      </c>
      <c r="F29">
        <v>28</v>
      </c>
      <c r="G29">
        <f t="shared" si="0"/>
        <v>7.6294277929155316E-2</v>
      </c>
      <c r="H29">
        <v>37.94291338582677</v>
      </c>
      <c r="I29">
        <v>28</v>
      </c>
      <c r="J29">
        <f t="shared" si="1"/>
        <v>7.6712328767123292E-2</v>
      </c>
      <c r="K29">
        <v>0.76880343827084396</v>
      </c>
      <c r="L29">
        <f t="shared" si="2"/>
        <v>57.660257870313295</v>
      </c>
      <c r="M29">
        <v>28</v>
      </c>
      <c r="N29">
        <f t="shared" si="3"/>
        <v>7.5880758807588072E-2</v>
      </c>
      <c r="O29">
        <f t="shared" si="4"/>
        <v>40.746582228354733</v>
      </c>
      <c r="P29">
        <v>28</v>
      </c>
      <c r="Q29">
        <f t="shared" si="5"/>
        <v>7.5880758807588072E-2</v>
      </c>
      <c r="T29">
        <v>28</v>
      </c>
      <c r="U29" s="58">
        <v>55.784936625372595</v>
      </c>
      <c r="V29" s="58">
        <v>57.660257870313295</v>
      </c>
      <c r="W29">
        <f t="shared" si="6"/>
        <v>1.3260523692007675</v>
      </c>
      <c r="X29">
        <f t="shared" si="7"/>
        <v>6.921937022889961E-2</v>
      </c>
    </row>
    <row r="30" spans="5:24" x14ac:dyDescent="0.25">
      <c r="E30">
        <v>55.880905511811015</v>
      </c>
      <c r="F30">
        <v>29</v>
      </c>
      <c r="G30">
        <f t="shared" si="0"/>
        <v>7.901907356948229E-2</v>
      </c>
      <c r="H30">
        <v>37.981594994375698</v>
      </c>
      <c r="I30">
        <v>29</v>
      </c>
      <c r="J30">
        <f t="shared" si="1"/>
        <v>7.9452054794520555E-2</v>
      </c>
      <c r="K30">
        <v>0.76925106607860316</v>
      </c>
      <c r="L30">
        <f t="shared" si="2"/>
        <v>57.693829955895239</v>
      </c>
      <c r="M30">
        <v>29</v>
      </c>
      <c r="N30">
        <f t="shared" si="3"/>
        <v>7.8590785907859076E-2</v>
      </c>
      <c r="O30">
        <f t="shared" si="4"/>
        <v>40.770306502165965</v>
      </c>
      <c r="P30">
        <v>29</v>
      </c>
      <c r="Q30">
        <f t="shared" si="5"/>
        <v>7.8590785907859076E-2</v>
      </c>
      <c r="T30">
        <v>29</v>
      </c>
      <c r="U30" s="58">
        <v>55.880905511811015</v>
      </c>
      <c r="V30" s="58">
        <v>57.693829955895239</v>
      </c>
      <c r="W30">
        <f t="shared" si="6"/>
        <v>1.281931168190807</v>
      </c>
      <c r="X30">
        <f t="shared" si="7"/>
        <v>6.6916262283402042E-2</v>
      </c>
    </row>
    <row r="31" spans="5:24" x14ac:dyDescent="0.25">
      <c r="E31">
        <v>56.102362204724407</v>
      </c>
      <c r="F31">
        <v>30</v>
      </c>
      <c r="G31">
        <f t="shared" si="0"/>
        <v>8.1743869209809264E-2</v>
      </c>
      <c r="H31">
        <v>38.123495681352196</v>
      </c>
      <c r="I31">
        <v>30</v>
      </c>
      <c r="J31">
        <f t="shared" si="1"/>
        <v>8.2191780821917804E-2</v>
      </c>
      <c r="K31">
        <v>0.77177734991906766</v>
      </c>
      <c r="L31">
        <f t="shared" si="2"/>
        <v>57.883301243930077</v>
      </c>
      <c r="M31">
        <v>30</v>
      </c>
      <c r="N31">
        <f t="shared" si="3"/>
        <v>8.1300813008130079E-2</v>
      </c>
      <c r="O31">
        <f t="shared" si="4"/>
        <v>40.904199545710583</v>
      </c>
      <c r="P31">
        <v>30</v>
      </c>
      <c r="Q31">
        <f t="shared" si="5"/>
        <v>8.1300813008130079E-2</v>
      </c>
      <c r="T31">
        <v>30</v>
      </c>
      <c r="U31" s="58">
        <v>56.102362204724407</v>
      </c>
      <c r="V31" s="58">
        <v>57.883301243930077</v>
      </c>
      <c r="W31">
        <f t="shared" si="6"/>
        <v>1.2593140715021838</v>
      </c>
      <c r="X31">
        <f t="shared" si="7"/>
        <v>6.5735659446323896E-2</v>
      </c>
    </row>
    <row r="32" spans="5:24" x14ac:dyDescent="0.25">
      <c r="E32">
        <v>56.25</v>
      </c>
      <c r="F32">
        <v>31</v>
      </c>
      <c r="G32">
        <f t="shared" si="0"/>
        <v>8.4468664850136238E-2</v>
      </c>
      <c r="H32">
        <v>38.287401574803141</v>
      </c>
      <c r="I32">
        <v>31</v>
      </c>
      <c r="J32">
        <f t="shared" si="1"/>
        <v>8.4931506849315067E-2</v>
      </c>
      <c r="K32">
        <v>0.77269001426306561</v>
      </c>
      <c r="L32">
        <f t="shared" si="2"/>
        <v>57.951751069729923</v>
      </c>
      <c r="M32">
        <v>31</v>
      </c>
      <c r="N32">
        <f t="shared" si="3"/>
        <v>8.4010840108401083E-2</v>
      </c>
      <c r="O32">
        <f t="shared" si="4"/>
        <v>40.952570755942475</v>
      </c>
      <c r="P32">
        <v>31</v>
      </c>
      <c r="Q32">
        <f t="shared" si="5"/>
        <v>8.4010840108401083E-2</v>
      </c>
      <c r="T32">
        <v>31</v>
      </c>
      <c r="U32" s="58">
        <v>56.25</v>
      </c>
      <c r="V32" s="58">
        <v>57.951751069729923</v>
      </c>
      <c r="W32">
        <f t="shared" si="6"/>
        <v>1.2033197212974898</v>
      </c>
      <c r="X32">
        <f t="shared" si="7"/>
        <v>6.2812778157795721E-2</v>
      </c>
    </row>
    <row r="33" spans="5:24" x14ac:dyDescent="0.25">
      <c r="E33">
        <v>56.2746062992126</v>
      </c>
      <c r="F33">
        <v>32</v>
      </c>
      <c r="G33">
        <f t="shared" si="0"/>
        <v>8.7193460490463212E-2</v>
      </c>
      <c r="H33">
        <v>38.361220472440934</v>
      </c>
      <c r="I33">
        <v>32</v>
      </c>
      <c r="J33">
        <f t="shared" si="1"/>
        <v>8.7671232876712329E-2</v>
      </c>
      <c r="K33">
        <v>0.77287216653831636</v>
      </c>
      <c r="L33">
        <f t="shared" si="2"/>
        <v>57.96541249037373</v>
      </c>
      <c r="M33">
        <v>32</v>
      </c>
      <c r="N33">
        <f t="shared" si="3"/>
        <v>8.6720867208672087E-2</v>
      </c>
      <c r="O33">
        <f t="shared" si="4"/>
        <v>40.962224826530765</v>
      </c>
      <c r="P33">
        <v>32</v>
      </c>
      <c r="Q33">
        <f t="shared" si="5"/>
        <v>8.6720867208672087E-2</v>
      </c>
      <c r="T33">
        <v>32</v>
      </c>
      <c r="U33" s="58">
        <v>56.2746062992126</v>
      </c>
      <c r="V33" s="58">
        <v>57.96541249037373</v>
      </c>
      <c r="W33">
        <f t="shared" si="6"/>
        <v>1.195580523442233</v>
      </c>
      <c r="X33">
        <f t="shared" si="7"/>
        <v>6.2408795318158246E-2</v>
      </c>
    </row>
    <row r="34" spans="5:24" x14ac:dyDescent="0.25">
      <c r="E34">
        <v>57.603346456692904</v>
      </c>
      <c r="F34">
        <v>33</v>
      </c>
      <c r="G34">
        <f t="shared" si="0"/>
        <v>8.9918256130790186E-2</v>
      </c>
      <c r="H34">
        <v>38.425128301659228</v>
      </c>
      <c r="I34">
        <v>33</v>
      </c>
      <c r="J34">
        <f t="shared" si="1"/>
        <v>9.0410958904109592E-2</v>
      </c>
      <c r="K34">
        <v>0.77494713683926986</v>
      </c>
      <c r="L34">
        <f t="shared" si="2"/>
        <v>58.121035262945242</v>
      </c>
      <c r="M34">
        <v>33</v>
      </c>
      <c r="N34">
        <f t="shared" si="3"/>
        <v>8.943089430894309E-2</v>
      </c>
      <c r="O34">
        <f t="shared" si="4"/>
        <v>41.0721982524813</v>
      </c>
      <c r="P34">
        <v>33</v>
      </c>
      <c r="Q34">
        <f t="shared" si="5"/>
        <v>8.943089430894309E-2</v>
      </c>
      <c r="T34">
        <v>33</v>
      </c>
      <c r="U34" s="58">
        <v>57.603346456692904</v>
      </c>
      <c r="V34" s="58">
        <v>58.121035262945242</v>
      </c>
      <c r="W34">
        <f t="shared" si="6"/>
        <v>0.36606126544539663</v>
      </c>
      <c r="X34">
        <f t="shared" si="7"/>
        <v>1.9108242515788673E-2</v>
      </c>
    </row>
    <row r="35" spans="5:24" x14ac:dyDescent="0.25">
      <c r="E35">
        <v>57.70182943365667</v>
      </c>
      <c r="F35">
        <v>34</v>
      </c>
      <c r="G35">
        <f t="shared" si="0"/>
        <v>9.264305177111716E-2</v>
      </c>
      <c r="H35">
        <v>38.439702662167221</v>
      </c>
      <c r="I35">
        <v>34</v>
      </c>
      <c r="J35">
        <f t="shared" si="1"/>
        <v>9.3150684931506855E-2</v>
      </c>
      <c r="K35">
        <v>0.77728862895048623</v>
      </c>
      <c r="L35">
        <f t="shared" si="2"/>
        <v>58.296647171286466</v>
      </c>
      <c r="M35">
        <v>34</v>
      </c>
      <c r="N35">
        <f t="shared" si="3"/>
        <v>9.2140921409214094E-2</v>
      </c>
      <c r="O35">
        <f t="shared" si="4"/>
        <v>41.196297334375771</v>
      </c>
      <c r="P35">
        <v>34</v>
      </c>
      <c r="Q35">
        <f t="shared" si="5"/>
        <v>9.2140921409214094E-2</v>
      </c>
      <c r="T35">
        <v>34</v>
      </c>
      <c r="U35" s="58">
        <v>57.70182943365667</v>
      </c>
      <c r="V35" s="58">
        <v>58.296647171286466</v>
      </c>
      <c r="W35">
        <f t="shared" si="6"/>
        <v>0.42059965584806963</v>
      </c>
      <c r="X35">
        <f t="shared" si="7"/>
        <v>2.1955123321292763E-2</v>
      </c>
    </row>
    <row r="36" spans="5:24" x14ac:dyDescent="0.25">
      <c r="E36">
        <v>57.768514269715197</v>
      </c>
      <c r="F36">
        <v>35</v>
      </c>
      <c r="G36">
        <f t="shared" si="0"/>
        <v>9.5367847411444148E-2</v>
      </c>
      <c r="H36">
        <v>38.505692941814985</v>
      </c>
      <c r="I36">
        <v>35</v>
      </c>
      <c r="J36">
        <f t="shared" si="1"/>
        <v>9.5890410958904104E-2</v>
      </c>
      <c r="K36">
        <v>0.77896003892907228</v>
      </c>
      <c r="L36">
        <f t="shared" si="2"/>
        <v>58.422002919680423</v>
      </c>
      <c r="M36">
        <v>35</v>
      </c>
      <c r="N36">
        <f t="shared" si="3"/>
        <v>9.4850948509485097E-2</v>
      </c>
      <c r="O36">
        <f t="shared" si="4"/>
        <v>41.284882063240829</v>
      </c>
      <c r="P36">
        <v>35</v>
      </c>
      <c r="Q36">
        <f t="shared" si="5"/>
        <v>9.4850948509485097E-2</v>
      </c>
      <c r="T36">
        <v>35</v>
      </c>
      <c r="U36" s="58">
        <v>57.768514269715197</v>
      </c>
      <c r="V36" s="58">
        <v>58.422002919680423</v>
      </c>
      <c r="W36">
        <f t="shared" si="6"/>
        <v>0.46208625581885338</v>
      </c>
      <c r="X36">
        <f t="shared" si="7"/>
        <v>2.4120706211994688E-2</v>
      </c>
    </row>
    <row r="37" spans="5:24" x14ac:dyDescent="0.25">
      <c r="E37">
        <v>57.770431102362203</v>
      </c>
      <c r="F37">
        <v>36</v>
      </c>
      <c r="G37">
        <f t="shared" si="0"/>
        <v>9.8092643051771122E-2</v>
      </c>
      <c r="H37">
        <v>38.927165354330718</v>
      </c>
      <c r="I37">
        <v>36</v>
      </c>
      <c r="J37">
        <f t="shared" si="1"/>
        <v>9.8630136986301367E-2</v>
      </c>
      <c r="K37">
        <v>0.78886930682752676</v>
      </c>
      <c r="L37">
        <f t="shared" si="2"/>
        <v>59.165198012064508</v>
      </c>
      <c r="M37">
        <v>36</v>
      </c>
      <c r="N37">
        <f t="shared" si="3"/>
        <v>9.7560975609756101E-2</v>
      </c>
      <c r="O37">
        <f t="shared" si="4"/>
        <v>41.810073261858918</v>
      </c>
      <c r="P37">
        <v>36</v>
      </c>
      <c r="Q37">
        <f t="shared" si="5"/>
        <v>9.7560975609756101E-2</v>
      </c>
      <c r="T37">
        <v>36</v>
      </c>
      <c r="U37" s="58">
        <v>57.770431102362203</v>
      </c>
      <c r="V37" s="58">
        <v>59.165198012064508</v>
      </c>
      <c r="W37">
        <f t="shared" si="6"/>
        <v>0.986249140025105</v>
      </c>
      <c r="X37">
        <f t="shared" si="7"/>
        <v>5.1481786049277604E-2</v>
      </c>
    </row>
    <row r="38" spans="5:24" x14ac:dyDescent="0.25">
      <c r="E38">
        <v>57.844218503937007</v>
      </c>
      <c r="F38">
        <v>37</v>
      </c>
      <c r="G38">
        <f t="shared" si="0"/>
        <v>0.1008174386920981</v>
      </c>
      <c r="H38">
        <v>39.110313512035013</v>
      </c>
      <c r="I38">
        <v>37</v>
      </c>
      <c r="J38">
        <f t="shared" si="1"/>
        <v>0.10136986301369863</v>
      </c>
      <c r="K38">
        <v>0.78987627747269018</v>
      </c>
      <c r="L38">
        <f t="shared" si="2"/>
        <v>59.240720810451762</v>
      </c>
      <c r="M38">
        <v>37</v>
      </c>
      <c r="N38">
        <f t="shared" si="3"/>
        <v>0.1002710027100271</v>
      </c>
      <c r="O38">
        <f t="shared" si="4"/>
        <v>41.863442706052581</v>
      </c>
      <c r="P38">
        <v>37</v>
      </c>
      <c r="Q38">
        <f t="shared" si="5"/>
        <v>0.1002710027100271</v>
      </c>
      <c r="T38">
        <v>37</v>
      </c>
      <c r="U38" s="58">
        <v>57.844218503937007</v>
      </c>
      <c r="V38" s="58">
        <v>59.240720810451762</v>
      </c>
      <c r="W38">
        <f t="shared" si="6"/>
        <v>0.98747625087923763</v>
      </c>
      <c r="X38">
        <f t="shared" si="7"/>
        <v>5.1545840714460479E-2</v>
      </c>
    </row>
    <row r="39" spans="5:24" x14ac:dyDescent="0.25">
      <c r="E39">
        <v>57.913092063095498</v>
      </c>
      <c r="F39">
        <v>38</v>
      </c>
      <c r="G39">
        <f t="shared" si="0"/>
        <v>0.10354223433242507</v>
      </c>
      <c r="H39">
        <v>39.275390371129753</v>
      </c>
      <c r="I39">
        <v>38</v>
      </c>
      <c r="J39">
        <f t="shared" si="1"/>
        <v>0.10410958904109589</v>
      </c>
      <c r="K39">
        <v>0.79252760287643043</v>
      </c>
      <c r="L39">
        <f t="shared" si="2"/>
        <v>59.439570215732282</v>
      </c>
      <c r="M39">
        <v>38</v>
      </c>
      <c r="N39">
        <f t="shared" si="3"/>
        <v>0.10298102981029811</v>
      </c>
      <c r="O39">
        <f t="shared" si="4"/>
        <v>42.003962952450813</v>
      </c>
      <c r="P39">
        <v>38</v>
      </c>
      <c r="Q39">
        <f t="shared" si="5"/>
        <v>0.10298102981029811</v>
      </c>
      <c r="T39">
        <v>38</v>
      </c>
      <c r="U39" s="58">
        <v>57.913092063095498</v>
      </c>
      <c r="V39" s="58">
        <v>59.439570215732282</v>
      </c>
      <c r="W39">
        <f t="shared" si="6"/>
        <v>1.0793830530625839</v>
      </c>
      <c r="X39">
        <f t="shared" si="7"/>
        <v>5.634333673697247E-2</v>
      </c>
    </row>
    <row r="40" spans="5:24" x14ac:dyDescent="0.25">
      <c r="E40">
        <v>58.090336220472437</v>
      </c>
      <c r="F40">
        <v>39</v>
      </c>
      <c r="G40">
        <f t="shared" si="0"/>
        <v>0.10626702997275204</v>
      </c>
      <c r="H40">
        <v>39.36863599993108</v>
      </c>
      <c r="I40">
        <v>39</v>
      </c>
      <c r="J40">
        <f t="shared" si="1"/>
        <v>0.10684931506849316</v>
      </c>
      <c r="K40">
        <v>0.79964053059667606</v>
      </c>
      <c r="L40">
        <f t="shared" si="2"/>
        <v>59.973039794750704</v>
      </c>
      <c r="M40">
        <v>39</v>
      </c>
      <c r="N40">
        <f t="shared" si="3"/>
        <v>0.10569105691056911</v>
      </c>
      <c r="O40">
        <f t="shared" si="4"/>
        <v>42.380948121623831</v>
      </c>
      <c r="P40">
        <v>39</v>
      </c>
      <c r="Q40">
        <f t="shared" si="5"/>
        <v>0.10569105691056911</v>
      </c>
      <c r="T40">
        <v>39</v>
      </c>
      <c r="U40" s="58">
        <v>58.090336220472437</v>
      </c>
      <c r="V40" s="58">
        <v>59.973039794750704</v>
      </c>
      <c r="W40">
        <f t="shared" si="6"/>
        <v>1.3312724643363134</v>
      </c>
      <c r="X40">
        <f t="shared" si="7"/>
        <v>6.9491856976942004E-2</v>
      </c>
    </row>
    <row r="41" spans="5:24" x14ac:dyDescent="0.25">
      <c r="E41">
        <v>58.311776377952746</v>
      </c>
      <c r="F41">
        <v>40</v>
      </c>
      <c r="G41">
        <f t="shared" si="0"/>
        <v>0.10899182561307902</v>
      </c>
      <c r="H41">
        <v>39.38996849962956</v>
      </c>
      <c r="I41">
        <v>40</v>
      </c>
      <c r="J41">
        <f t="shared" si="1"/>
        <v>0.1095890410958904</v>
      </c>
      <c r="K41">
        <v>0.80083998564866077</v>
      </c>
      <c r="L41">
        <f t="shared" si="2"/>
        <v>60.062998923649559</v>
      </c>
      <c r="M41">
        <v>40</v>
      </c>
      <c r="N41">
        <f t="shared" si="3"/>
        <v>0.10840108401084012</v>
      </c>
      <c r="O41">
        <f t="shared" si="4"/>
        <v>42.444519239379019</v>
      </c>
      <c r="P41">
        <v>40</v>
      </c>
      <c r="Q41">
        <f t="shared" si="5"/>
        <v>0.10840108401084012</v>
      </c>
      <c r="T41">
        <v>40</v>
      </c>
      <c r="U41" s="58">
        <v>58.311776377952746</v>
      </c>
      <c r="V41" s="58">
        <v>60.062998923649559</v>
      </c>
      <c r="W41">
        <f t="shared" si="6"/>
        <v>1.2383013374289846</v>
      </c>
      <c r="X41">
        <f t="shared" si="7"/>
        <v>6.4638803656072691E-2</v>
      </c>
    </row>
    <row r="42" spans="5:24" x14ac:dyDescent="0.25">
      <c r="E42">
        <v>58.316929133858267</v>
      </c>
      <c r="F42">
        <v>41</v>
      </c>
      <c r="G42">
        <f t="shared" si="0"/>
        <v>0.11171662125340599</v>
      </c>
      <c r="H42">
        <v>39.401902771412324</v>
      </c>
      <c r="I42">
        <v>41</v>
      </c>
      <c r="J42">
        <f t="shared" si="1"/>
        <v>0.11232876712328767</v>
      </c>
      <c r="K42">
        <v>0.80200003158836175</v>
      </c>
      <c r="L42">
        <f t="shared" si="2"/>
        <v>60.150002369127129</v>
      </c>
      <c r="M42">
        <v>41</v>
      </c>
      <c r="N42">
        <f t="shared" si="3"/>
        <v>0.1111111111111111</v>
      </c>
      <c r="O42">
        <f t="shared" si="4"/>
        <v>42.506001674183175</v>
      </c>
      <c r="P42">
        <v>41</v>
      </c>
      <c r="Q42">
        <f t="shared" si="5"/>
        <v>0.1111111111111111</v>
      </c>
      <c r="T42">
        <v>41</v>
      </c>
      <c r="U42" s="58">
        <v>58.316929133858267</v>
      </c>
      <c r="V42" s="58">
        <v>60.150002369127129</v>
      </c>
      <c r="W42">
        <f t="shared" si="6"/>
        <v>1.2961785150701763</v>
      </c>
      <c r="X42">
        <f t="shared" si="7"/>
        <v>6.7659967736767371E-2</v>
      </c>
    </row>
    <row r="43" spans="5:24" x14ac:dyDescent="0.25">
      <c r="E43">
        <v>58.34153543307086</v>
      </c>
      <c r="F43">
        <v>42</v>
      </c>
      <c r="G43">
        <f t="shared" si="0"/>
        <v>0.11444141689373297</v>
      </c>
      <c r="H43">
        <v>39.788385826771652</v>
      </c>
      <c r="I43">
        <v>42</v>
      </c>
      <c r="J43">
        <f t="shared" si="1"/>
        <v>0.11506849315068493</v>
      </c>
      <c r="K43">
        <v>0.80556671352360432</v>
      </c>
      <c r="L43">
        <f t="shared" si="2"/>
        <v>60.417503514270322</v>
      </c>
      <c r="M43">
        <v>42</v>
      </c>
      <c r="N43">
        <f t="shared" si="3"/>
        <v>0.11382113821138211</v>
      </c>
      <c r="O43">
        <f t="shared" si="4"/>
        <v>42.69503581675103</v>
      </c>
      <c r="P43">
        <v>42</v>
      </c>
      <c r="Q43">
        <f t="shared" si="5"/>
        <v>0.11382113821138211</v>
      </c>
      <c r="T43">
        <v>42</v>
      </c>
      <c r="U43" s="58">
        <v>58.34153543307086</v>
      </c>
      <c r="V43" s="58">
        <v>60.417503514270322</v>
      </c>
      <c r="W43">
        <f t="shared" si="6"/>
        <v>1.4679311077429653</v>
      </c>
      <c r="X43">
        <f t="shared" si="7"/>
        <v>7.6625380096127363E-2</v>
      </c>
    </row>
    <row r="44" spans="5:24" x14ac:dyDescent="0.25">
      <c r="E44">
        <v>58.40166715829011</v>
      </c>
      <c r="F44">
        <v>43</v>
      </c>
      <c r="G44">
        <f t="shared" si="0"/>
        <v>0.11716621253405994</v>
      </c>
      <c r="H44">
        <v>39.918195648615587</v>
      </c>
      <c r="I44">
        <v>43</v>
      </c>
      <c r="J44">
        <f t="shared" si="1"/>
        <v>0.11780821917808219</v>
      </c>
      <c r="K44">
        <v>0.81190935669360764</v>
      </c>
      <c r="L44">
        <f t="shared" si="2"/>
        <v>60.893201752020573</v>
      </c>
      <c r="M44">
        <v>43</v>
      </c>
      <c r="N44">
        <f t="shared" si="3"/>
        <v>0.11653116531165311</v>
      </c>
      <c r="O44">
        <f t="shared" si="4"/>
        <v>43.031195904761205</v>
      </c>
      <c r="P44">
        <v>43</v>
      </c>
      <c r="Q44">
        <f t="shared" si="5"/>
        <v>0.11653116531165311</v>
      </c>
      <c r="T44">
        <v>43</v>
      </c>
      <c r="U44" s="58">
        <v>58.40166715829011</v>
      </c>
      <c r="V44" s="58">
        <v>60.893201752020573</v>
      </c>
      <c r="W44">
        <f t="shared" si="6"/>
        <v>1.7617810067876805</v>
      </c>
      <c r="X44">
        <f t="shared" si="7"/>
        <v>9.1964219968613106E-2</v>
      </c>
    </row>
    <row r="45" spans="5:24" x14ac:dyDescent="0.25">
      <c r="E45">
        <v>58.72682764089663</v>
      </c>
      <c r="F45">
        <v>44</v>
      </c>
      <c r="G45">
        <f t="shared" si="0"/>
        <v>0.11989100817438691</v>
      </c>
      <c r="H45">
        <v>40.083663877952752</v>
      </c>
      <c r="I45">
        <v>44</v>
      </c>
      <c r="J45">
        <f t="shared" si="1"/>
        <v>0.12054794520547946</v>
      </c>
      <c r="K45">
        <v>0.8144746821414024</v>
      </c>
      <c r="L45">
        <f t="shared" si="2"/>
        <v>61.085601160605179</v>
      </c>
      <c r="M45">
        <v>44</v>
      </c>
      <c r="N45">
        <f t="shared" si="3"/>
        <v>0.11924119241192412</v>
      </c>
      <c r="O45">
        <f t="shared" si="4"/>
        <v>43.167158153494327</v>
      </c>
      <c r="P45">
        <v>44</v>
      </c>
      <c r="Q45">
        <f t="shared" si="5"/>
        <v>0.11924119241192412</v>
      </c>
      <c r="T45">
        <v>44</v>
      </c>
      <c r="U45" s="58">
        <v>58.72682764089663</v>
      </c>
      <c r="V45" s="58">
        <v>61.085601160605179</v>
      </c>
      <c r="W45">
        <f t="shared" si="6"/>
        <v>1.6679047510691758</v>
      </c>
      <c r="X45">
        <f t="shared" si="7"/>
        <v>8.706391930839219E-2</v>
      </c>
    </row>
    <row r="46" spans="5:24" x14ac:dyDescent="0.25">
      <c r="E46">
        <v>59.202755905511808</v>
      </c>
      <c r="F46">
        <v>45</v>
      </c>
      <c r="G46">
        <f t="shared" si="0"/>
        <v>0.1226158038147139</v>
      </c>
      <c r="H46">
        <v>40.131539355433411</v>
      </c>
      <c r="I46">
        <v>45</v>
      </c>
      <c r="J46">
        <f t="shared" si="1"/>
        <v>0.12328767123287671</v>
      </c>
      <c r="K46">
        <v>0.8150768636918192</v>
      </c>
      <c r="L46">
        <f t="shared" si="2"/>
        <v>61.130764776886437</v>
      </c>
      <c r="M46">
        <v>45</v>
      </c>
      <c r="N46">
        <f t="shared" si="3"/>
        <v>0.12195121951219512</v>
      </c>
      <c r="O46">
        <f t="shared" si="4"/>
        <v>43.19907377566642</v>
      </c>
      <c r="P46">
        <v>45</v>
      </c>
      <c r="Q46">
        <f t="shared" si="5"/>
        <v>0.12195121951219512</v>
      </c>
      <c r="T46">
        <v>45</v>
      </c>
      <c r="U46" s="58">
        <v>59.202755905511808</v>
      </c>
      <c r="V46" s="58">
        <v>61.130764776886437</v>
      </c>
      <c r="W46">
        <f t="shared" si="6"/>
        <v>1.3633081471368227</v>
      </c>
      <c r="X46">
        <f t="shared" si="7"/>
        <v>7.1164106007076885E-2</v>
      </c>
    </row>
    <row r="47" spans="5:24" x14ac:dyDescent="0.25">
      <c r="E47">
        <v>59.408084469925392</v>
      </c>
      <c r="F47">
        <v>46</v>
      </c>
      <c r="G47">
        <f t="shared" si="0"/>
        <v>0.12534059945504086</v>
      </c>
      <c r="H47">
        <v>40.6003937007874</v>
      </c>
      <c r="I47">
        <v>46</v>
      </c>
      <c r="J47">
        <f t="shared" si="1"/>
        <v>0.12602739726027398</v>
      </c>
      <c r="K47">
        <v>0.81659375171951043</v>
      </c>
      <c r="L47">
        <f t="shared" si="2"/>
        <v>61.244531378963281</v>
      </c>
      <c r="M47">
        <v>46</v>
      </c>
      <c r="N47">
        <f t="shared" si="3"/>
        <v>0.12466124661246612</v>
      </c>
      <c r="O47">
        <f t="shared" si="4"/>
        <v>43.279468841134054</v>
      </c>
      <c r="P47">
        <v>46</v>
      </c>
      <c r="Q47">
        <f t="shared" si="5"/>
        <v>0.12466124661246612</v>
      </c>
      <c r="T47">
        <v>46</v>
      </c>
      <c r="U47" s="58">
        <v>59.408084469925392</v>
      </c>
      <c r="V47" s="58">
        <v>61.244531378963281</v>
      </c>
      <c r="W47">
        <f t="shared" si="6"/>
        <v>1.2985640626697661</v>
      </c>
      <c r="X47">
        <f t="shared" si="7"/>
        <v>6.7784492307840075E-2</v>
      </c>
    </row>
    <row r="48" spans="5:24" x14ac:dyDescent="0.25">
      <c r="E48">
        <v>59.62079251968504</v>
      </c>
      <c r="F48">
        <v>47</v>
      </c>
      <c r="G48">
        <f t="shared" si="0"/>
        <v>0.12806539509536785</v>
      </c>
      <c r="H48">
        <v>40.698818897637793</v>
      </c>
      <c r="I48">
        <v>47</v>
      </c>
      <c r="J48">
        <f t="shared" si="1"/>
        <v>0.12876712328767123</v>
      </c>
      <c r="K48">
        <v>0.82182979571628378</v>
      </c>
      <c r="L48">
        <f t="shared" si="2"/>
        <v>61.637234678721285</v>
      </c>
      <c r="M48">
        <v>47</v>
      </c>
      <c r="N48">
        <f t="shared" si="3"/>
        <v>0.12737127371273713</v>
      </c>
      <c r="O48">
        <f t="shared" si="4"/>
        <v>43.55697917296304</v>
      </c>
      <c r="P48">
        <v>47</v>
      </c>
      <c r="Q48">
        <f t="shared" si="5"/>
        <v>0.12737127371273713</v>
      </c>
      <c r="T48">
        <v>47</v>
      </c>
      <c r="U48" s="58">
        <v>59.62079251968504</v>
      </c>
      <c r="V48" s="58">
        <v>61.637234678721285</v>
      </c>
      <c r="W48">
        <f t="shared" si="6"/>
        <v>1.4258399245249718</v>
      </c>
      <c r="X48">
        <f t="shared" si="7"/>
        <v>7.4428238216810216E-2</v>
      </c>
    </row>
    <row r="49" spans="5:24" x14ac:dyDescent="0.25">
      <c r="E49">
        <v>59.694881889763778</v>
      </c>
      <c r="F49">
        <v>48</v>
      </c>
      <c r="G49">
        <f t="shared" si="0"/>
        <v>0.13079019073569481</v>
      </c>
      <c r="H49">
        <v>40.723425196850393</v>
      </c>
      <c r="I49">
        <v>48</v>
      </c>
      <c r="J49">
        <f t="shared" si="1"/>
        <v>0.13150684931506848</v>
      </c>
      <c r="K49">
        <v>0.82734234889186131</v>
      </c>
      <c r="L49">
        <f t="shared" si="2"/>
        <v>62.050676166889602</v>
      </c>
      <c r="M49">
        <v>48</v>
      </c>
      <c r="N49">
        <f t="shared" si="3"/>
        <v>0.13008130081300814</v>
      </c>
      <c r="O49">
        <f t="shared" si="4"/>
        <v>43.849144491268646</v>
      </c>
      <c r="P49">
        <v>48</v>
      </c>
      <c r="Q49">
        <f t="shared" si="5"/>
        <v>0.13008130081300814</v>
      </c>
      <c r="T49">
        <v>48</v>
      </c>
      <c r="U49" s="58">
        <v>59.694881889763778</v>
      </c>
      <c r="V49" s="58">
        <v>62.050676166889602</v>
      </c>
      <c r="W49">
        <f t="shared" si="6"/>
        <v>1.6657981084361311</v>
      </c>
      <c r="X49">
        <f t="shared" si="7"/>
        <v>8.6953953458065641E-2</v>
      </c>
    </row>
    <row r="50" spans="5:24" x14ac:dyDescent="0.25">
      <c r="E50">
        <v>59.694881889763778</v>
      </c>
      <c r="F50">
        <v>49</v>
      </c>
      <c r="G50">
        <f t="shared" si="0"/>
        <v>0.1335149863760218</v>
      </c>
      <c r="H50">
        <v>40.846456692913385</v>
      </c>
      <c r="I50">
        <v>49</v>
      </c>
      <c r="J50">
        <f t="shared" si="1"/>
        <v>0.13424657534246576</v>
      </c>
      <c r="K50">
        <v>0.83867546718447339</v>
      </c>
      <c r="L50">
        <f t="shared" si="2"/>
        <v>62.900660038835504</v>
      </c>
      <c r="M50">
        <v>49</v>
      </c>
      <c r="N50">
        <f t="shared" si="3"/>
        <v>0.13279132791327913</v>
      </c>
      <c r="O50">
        <f t="shared" si="4"/>
        <v>44.44979976077709</v>
      </c>
      <c r="P50">
        <v>49</v>
      </c>
      <c r="Q50">
        <f t="shared" si="5"/>
        <v>0.13279132791327913</v>
      </c>
      <c r="T50">
        <v>49</v>
      </c>
      <c r="U50" s="58">
        <v>59.694881889763778</v>
      </c>
      <c r="V50" s="58">
        <v>62.900660038835504</v>
      </c>
      <c r="W50">
        <f t="shared" si="6"/>
        <v>2.2668274681882763</v>
      </c>
      <c r="X50">
        <f t="shared" si="7"/>
        <v>0.1183274306580626</v>
      </c>
    </row>
    <row r="51" spans="5:24" x14ac:dyDescent="0.25">
      <c r="E51">
        <v>59.699777675356216</v>
      </c>
      <c r="F51">
        <v>50</v>
      </c>
      <c r="G51">
        <f t="shared" si="0"/>
        <v>0.13623978201634879</v>
      </c>
      <c r="H51">
        <v>41.043307086614178</v>
      </c>
      <c r="I51">
        <v>50</v>
      </c>
      <c r="J51">
        <f t="shared" si="1"/>
        <v>0.13698630136986301</v>
      </c>
      <c r="K51">
        <v>0.84427250422717903</v>
      </c>
      <c r="L51">
        <f t="shared" si="2"/>
        <v>63.320437817038425</v>
      </c>
      <c r="M51">
        <v>50</v>
      </c>
      <c r="N51">
        <f t="shared" si="3"/>
        <v>0.13550135501355012</v>
      </c>
      <c r="O51">
        <f t="shared" si="4"/>
        <v>44.746442724040492</v>
      </c>
      <c r="P51">
        <v>50</v>
      </c>
      <c r="Q51">
        <f t="shared" si="5"/>
        <v>0.13550135501355012</v>
      </c>
      <c r="T51">
        <v>50</v>
      </c>
      <c r="U51" s="58">
        <v>59.699777675356216</v>
      </c>
      <c r="V51" s="58">
        <v>63.320437817038425</v>
      </c>
      <c r="W51">
        <f t="shared" si="6"/>
        <v>2.5601933385553353</v>
      </c>
      <c r="X51">
        <f t="shared" si="7"/>
        <v>0.13364100443923982</v>
      </c>
    </row>
    <row r="52" spans="5:24" x14ac:dyDescent="0.25">
      <c r="E52">
        <v>59.717011799824249</v>
      </c>
      <c r="F52">
        <v>51</v>
      </c>
      <c r="G52">
        <f t="shared" si="0"/>
        <v>0.13896457765667575</v>
      </c>
      <c r="H52">
        <v>41.15008426402936</v>
      </c>
      <c r="I52">
        <v>51</v>
      </c>
      <c r="J52">
        <f t="shared" si="1"/>
        <v>0.13972602739726028</v>
      </c>
      <c r="K52">
        <v>0.84671507666389323</v>
      </c>
      <c r="L52">
        <f t="shared" si="2"/>
        <v>63.503630749791995</v>
      </c>
      <c r="M52">
        <v>51</v>
      </c>
      <c r="N52">
        <f t="shared" si="3"/>
        <v>0.13821138211382114</v>
      </c>
      <c r="O52">
        <f t="shared" si="4"/>
        <v>44.875899063186338</v>
      </c>
      <c r="P52">
        <v>51</v>
      </c>
      <c r="Q52">
        <f t="shared" si="5"/>
        <v>0.13821138211382114</v>
      </c>
      <c r="T52">
        <v>51</v>
      </c>
      <c r="U52" s="58">
        <v>59.717011799824249</v>
      </c>
      <c r="V52" s="58">
        <v>63.503630749791995</v>
      </c>
      <c r="W52">
        <f t="shared" si="6"/>
        <v>2.6775439372916772</v>
      </c>
      <c r="X52">
        <f t="shared" si="7"/>
        <v>0.13976665583067749</v>
      </c>
    </row>
    <row r="53" spans="5:24" x14ac:dyDescent="0.25">
      <c r="E53">
        <v>59.925824999999996</v>
      </c>
      <c r="F53">
        <v>52</v>
      </c>
      <c r="G53">
        <f t="shared" si="0"/>
        <v>0.14168937329700274</v>
      </c>
      <c r="H53">
        <v>41.240157480314963</v>
      </c>
      <c r="I53">
        <v>52</v>
      </c>
      <c r="J53">
        <f t="shared" si="1"/>
        <v>0.14246575342465753</v>
      </c>
      <c r="K53">
        <v>0.84682955909828239</v>
      </c>
      <c r="L53">
        <f t="shared" si="2"/>
        <v>63.512216932371182</v>
      </c>
      <c r="M53">
        <v>52</v>
      </c>
      <c r="N53">
        <f t="shared" si="3"/>
        <v>0.14092140921409213</v>
      </c>
      <c r="O53">
        <f t="shared" si="4"/>
        <v>44.881966632208965</v>
      </c>
      <c r="P53">
        <v>52</v>
      </c>
      <c r="Q53">
        <f t="shared" si="5"/>
        <v>0.14092140921409213</v>
      </c>
      <c r="T53">
        <v>52</v>
      </c>
      <c r="U53" s="58">
        <v>59.925824999999996</v>
      </c>
      <c r="V53" s="58">
        <v>63.512216932371182</v>
      </c>
      <c r="W53">
        <f t="shared" si="6"/>
        <v>2.5359620553723912</v>
      </c>
      <c r="X53">
        <f t="shared" si="7"/>
        <v>0.1323761417530305</v>
      </c>
    </row>
    <row r="54" spans="5:24" x14ac:dyDescent="0.25">
      <c r="E54">
        <v>59.990157480314963</v>
      </c>
      <c r="F54">
        <v>53</v>
      </c>
      <c r="G54">
        <f t="shared" si="0"/>
        <v>0.1444141689373297</v>
      </c>
      <c r="H54">
        <v>41.338582677165348</v>
      </c>
      <c r="I54">
        <v>53</v>
      </c>
      <c r="J54">
        <f t="shared" si="1"/>
        <v>0.14520547945205478</v>
      </c>
      <c r="K54">
        <v>0.84773609710154241</v>
      </c>
      <c r="L54">
        <f t="shared" si="2"/>
        <v>63.580207282615682</v>
      </c>
      <c r="M54">
        <v>53</v>
      </c>
      <c r="N54">
        <f t="shared" si="3"/>
        <v>0.14363143631436315</v>
      </c>
      <c r="O54">
        <f t="shared" si="4"/>
        <v>44.930013146381746</v>
      </c>
      <c r="P54">
        <v>53</v>
      </c>
      <c r="Q54">
        <f t="shared" si="5"/>
        <v>0.14363143631436315</v>
      </c>
      <c r="T54">
        <v>53</v>
      </c>
      <c r="U54" s="58">
        <v>59.990157480314963</v>
      </c>
      <c r="V54" s="58">
        <v>63.580207282615682</v>
      </c>
      <c r="W54">
        <f t="shared" si="6"/>
        <v>2.5385485600042625</v>
      </c>
      <c r="X54">
        <f t="shared" si="7"/>
        <v>0.13251115619580112</v>
      </c>
    </row>
    <row r="55" spans="5:24" x14ac:dyDescent="0.25">
      <c r="E55">
        <v>60.122819291338587</v>
      </c>
      <c r="F55">
        <v>54</v>
      </c>
      <c r="G55">
        <f t="shared" si="0"/>
        <v>0.14713896457765668</v>
      </c>
      <c r="H55">
        <v>41.443806672237635</v>
      </c>
      <c r="I55">
        <v>54</v>
      </c>
      <c r="J55">
        <f t="shared" si="1"/>
        <v>0.14794520547945206</v>
      </c>
      <c r="K55">
        <v>0.84791566017902831</v>
      </c>
      <c r="L55">
        <f t="shared" si="2"/>
        <v>63.593674513427125</v>
      </c>
      <c r="M55">
        <v>54</v>
      </c>
      <c r="N55">
        <f t="shared" si="3"/>
        <v>0.14634146341463414</v>
      </c>
      <c r="O55">
        <f t="shared" si="4"/>
        <v>44.939529989488499</v>
      </c>
      <c r="P55">
        <v>54</v>
      </c>
      <c r="Q55">
        <f t="shared" si="5"/>
        <v>0.14634146341463414</v>
      </c>
      <c r="T55">
        <v>54</v>
      </c>
      <c r="U55" s="58">
        <v>60.122819291338587</v>
      </c>
      <c r="V55" s="58">
        <v>63.593674513427125</v>
      </c>
      <c r="W55">
        <f t="shared" si="6"/>
        <v>2.4542652640555458</v>
      </c>
      <c r="X55">
        <f t="shared" si="7"/>
        <v>0.12811160395948754</v>
      </c>
    </row>
    <row r="56" spans="5:24" x14ac:dyDescent="0.25">
      <c r="E56">
        <v>60.383858267716541</v>
      </c>
      <c r="F56">
        <v>55</v>
      </c>
      <c r="G56">
        <f t="shared" si="0"/>
        <v>0.14986376021798364</v>
      </c>
      <c r="H56">
        <v>41.461614173228341</v>
      </c>
      <c r="I56">
        <v>55</v>
      </c>
      <c r="J56">
        <f t="shared" si="1"/>
        <v>0.15068493150684931</v>
      </c>
      <c r="K56">
        <v>0.84856973972712413</v>
      </c>
      <c r="L56">
        <f t="shared" si="2"/>
        <v>63.642730479534308</v>
      </c>
      <c r="M56">
        <v>55</v>
      </c>
      <c r="N56">
        <f t="shared" si="3"/>
        <v>0.14905149051490515</v>
      </c>
      <c r="O56">
        <f t="shared" si="4"/>
        <v>44.974196205537581</v>
      </c>
      <c r="P56">
        <v>55</v>
      </c>
      <c r="Q56">
        <f t="shared" si="5"/>
        <v>0.14905149051490515</v>
      </c>
      <c r="T56">
        <v>55</v>
      </c>
      <c r="U56" s="58">
        <v>60.383858267716541</v>
      </c>
      <c r="V56" s="58">
        <v>63.642730479534308</v>
      </c>
      <c r="W56">
        <f t="shared" si="6"/>
        <v>2.3043706399967459</v>
      </c>
      <c r="X56">
        <f t="shared" si="7"/>
        <v>0.12028716827426544</v>
      </c>
    </row>
    <row r="57" spans="5:24" x14ac:dyDescent="0.25">
      <c r="E57">
        <v>60.528807480314953</v>
      </c>
      <c r="F57">
        <v>56</v>
      </c>
      <c r="G57">
        <f t="shared" si="0"/>
        <v>0.15258855585831063</v>
      </c>
      <c r="H57">
        <v>41.538972272215965</v>
      </c>
      <c r="I57">
        <v>56</v>
      </c>
      <c r="J57">
        <f t="shared" si="1"/>
        <v>0.15342465753424658</v>
      </c>
      <c r="K57">
        <v>0.85203025843871738</v>
      </c>
      <c r="L57">
        <f t="shared" si="2"/>
        <v>63.902269382903803</v>
      </c>
      <c r="M57">
        <v>56</v>
      </c>
      <c r="N57">
        <f t="shared" si="3"/>
        <v>0.15176151761517614</v>
      </c>
      <c r="O57">
        <f t="shared" si="4"/>
        <v>45.157603697252021</v>
      </c>
      <c r="P57">
        <v>56</v>
      </c>
      <c r="Q57">
        <f t="shared" si="5"/>
        <v>0.15176151761517614</v>
      </c>
      <c r="T57">
        <v>56</v>
      </c>
      <c r="U57" s="58">
        <v>60.528807480314953</v>
      </c>
      <c r="V57" s="58">
        <v>63.902269382903803</v>
      </c>
      <c r="W57">
        <f t="shared" si="6"/>
        <v>2.3853977873950485</v>
      </c>
      <c r="X57">
        <f t="shared" si="7"/>
        <v>0.12451675093979406</v>
      </c>
    </row>
    <row r="58" spans="5:24" x14ac:dyDescent="0.25">
      <c r="E58">
        <v>60.794516535433068</v>
      </c>
      <c r="F58">
        <v>57</v>
      </c>
      <c r="G58">
        <f t="shared" si="0"/>
        <v>0.15531335149863759</v>
      </c>
      <c r="H58">
        <v>41.572093307086611</v>
      </c>
      <c r="I58">
        <v>57</v>
      </c>
      <c r="J58">
        <f t="shared" si="1"/>
        <v>0.15616438356164383</v>
      </c>
      <c r="K58">
        <v>0.85214120988558639</v>
      </c>
      <c r="L58">
        <f t="shared" si="2"/>
        <v>63.910590741418979</v>
      </c>
      <c r="M58">
        <v>57</v>
      </c>
      <c r="N58">
        <f t="shared" si="3"/>
        <v>0.15447154471544716</v>
      </c>
      <c r="O58">
        <f t="shared" si="4"/>
        <v>45.16348412393608</v>
      </c>
      <c r="P58">
        <v>57</v>
      </c>
      <c r="Q58">
        <f t="shared" si="5"/>
        <v>0.15447154471544716</v>
      </c>
      <c r="T58">
        <v>57</v>
      </c>
      <c r="U58" s="58">
        <v>60.794516535433068</v>
      </c>
      <c r="V58" s="58">
        <v>63.910590741418979</v>
      </c>
      <c r="W58">
        <f t="shared" si="6"/>
        <v>2.2033972017331238</v>
      </c>
      <c r="X58">
        <f t="shared" si="7"/>
        <v>0.11501639770080221</v>
      </c>
    </row>
    <row r="59" spans="5:24" x14ac:dyDescent="0.25">
      <c r="E59">
        <v>60.937468110236217</v>
      </c>
      <c r="F59">
        <v>58</v>
      </c>
      <c r="G59">
        <f t="shared" si="0"/>
        <v>0.15803814713896458</v>
      </c>
      <c r="H59">
        <v>41.575378355933076</v>
      </c>
      <c r="I59">
        <v>58</v>
      </c>
      <c r="J59">
        <f t="shared" si="1"/>
        <v>0.15890410958904111</v>
      </c>
      <c r="K59">
        <v>0.8527423392963206</v>
      </c>
      <c r="L59">
        <f t="shared" si="2"/>
        <v>63.955675447224046</v>
      </c>
      <c r="M59">
        <v>58</v>
      </c>
      <c r="N59">
        <f t="shared" si="3"/>
        <v>0.15718157181571815</v>
      </c>
      <c r="O59">
        <f t="shared" si="4"/>
        <v>45.195343982704991</v>
      </c>
      <c r="P59">
        <v>58</v>
      </c>
      <c r="Q59">
        <f t="shared" si="5"/>
        <v>0.15718157181571815</v>
      </c>
      <c r="T59">
        <v>58</v>
      </c>
      <c r="U59" s="58">
        <v>60.937468110236217</v>
      </c>
      <c r="V59" s="58">
        <v>63.955675447224046</v>
      </c>
      <c r="W59">
        <f t="shared" si="6"/>
        <v>2.1341948750110844</v>
      </c>
      <c r="X59">
        <f t="shared" si="7"/>
        <v>0.11140406565017498</v>
      </c>
    </row>
    <row r="60" spans="5:24" x14ac:dyDescent="0.25">
      <c r="E60">
        <v>61.515748031496059</v>
      </c>
      <c r="F60">
        <v>59</v>
      </c>
      <c r="G60">
        <f t="shared" si="0"/>
        <v>0.16076294277929154</v>
      </c>
      <c r="H60">
        <v>41.633858267716533</v>
      </c>
      <c r="I60">
        <v>59</v>
      </c>
      <c r="J60">
        <f t="shared" si="1"/>
        <v>0.16164383561643836</v>
      </c>
      <c r="K60">
        <v>0.85412318277496269</v>
      </c>
      <c r="L60">
        <f t="shared" si="2"/>
        <v>64.059238708122194</v>
      </c>
      <c r="M60">
        <v>59</v>
      </c>
      <c r="N60">
        <f t="shared" si="3"/>
        <v>0.15989159891598917</v>
      </c>
      <c r="O60">
        <f t="shared" si="4"/>
        <v>45.268528687073022</v>
      </c>
      <c r="P60">
        <v>59</v>
      </c>
      <c r="Q60">
        <f t="shared" si="5"/>
        <v>0.15989159891598917</v>
      </c>
      <c r="T60">
        <v>59</v>
      </c>
      <c r="U60" s="58">
        <v>61.515748031496059</v>
      </c>
      <c r="V60" s="58">
        <v>64.059238708122194</v>
      </c>
      <c r="W60">
        <f t="shared" si="6"/>
        <v>1.7985195053271001</v>
      </c>
      <c r="X60">
        <f t="shared" si="7"/>
        <v>9.3881953982079477E-2</v>
      </c>
    </row>
    <row r="61" spans="5:24" x14ac:dyDescent="0.25">
      <c r="E61">
        <v>61.95866141732283</v>
      </c>
      <c r="F61">
        <v>60</v>
      </c>
      <c r="G61">
        <f t="shared" si="0"/>
        <v>0.16348773841961853</v>
      </c>
      <c r="H61">
        <v>41.952482474715282</v>
      </c>
      <c r="I61">
        <v>60</v>
      </c>
      <c r="J61">
        <f t="shared" si="1"/>
        <v>0.16438356164383561</v>
      </c>
      <c r="K61">
        <v>0.85511181117199175</v>
      </c>
      <c r="L61">
        <f t="shared" si="2"/>
        <v>64.133385837899382</v>
      </c>
      <c r="M61">
        <v>60</v>
      </c>
      <c r="N61">
        <f t="shared" si="3"/>
        <v>0.16260162601626016</v>
      </c>
      <c r="O61">
        <f t="shared" si="4"/>
        <v>45.320925992115562</v>
      </c>
      <c r="P61">
        <v>60</v>
      </c>
      <c r="Q61">
        <f t="shared" si="5"/>
        <v>0.16260162601626016</v>
      </c>
      <c r="T61">
        <v>60</v>
      </c>
      <c r="U61" s="58">
        <v>61.95866141732283</v>
      </c>
      <c r="V61" s="58">
        <v>64.133385837899382</v>
      </c>
      <c r="W61">
        <f t="shared" si="6"/>
        <v>1.5377623850016657</v>
      </c>
      <c r="X61">
        <f t="shared" si="7"/>
        <v>8.027054309752546E-2</v>
      </c>
    </row>
    <row r="62" spans="5:24" x14ac:dyDescent="0.25">
      <c r="E62">
        <v>62.081692913385822</v>
      </c>
      <c r="F62">
        <v>61</v>
      </c>
      <c r="G62">
        <f t="shared" si="0"/>
        <v>0.16621253405994552</v>
      </c>
      <c r="H62">
        <v>41.972047994452005</v>
      </c>
      <c r="I62">
        <v>61</v>
      </c>
      <c r="J62">
        <f t="shared" si="1"/>
        <v>0.16712328767123288</v>
      </c>
      <c r="K62">
        <v>0.85610249679985839</v>
      </c>
      <c r="L62">
        <f t="shared" si="2"/>
        <v>64.207687259989385</v>
      </c>
      <c r="M62">
        <v>61</v>
      </c>
      <c r="N62">
        <f t="shared" si="3"/>
        <v>0.16531165311653118</v>
      </c>
      <c r="O62">
        <f t="shared" si="4"/>
        <v>45.373432330392497</v>
      </c>
      <c r="P62">
        <v>61</v>
      </c>
      <c r="Q62">
        <f t="shared" si="5"/>
        <v>0.16531165311653118</v>
      </c>
      <c r="T62">
        <v>61</v>
      </c>
      <c r="U62" s="58">
        <v>62.081692913385822</v>
      </c>
      <c r="V62" s="58">
        <v>64.207687259989385</v>
      </c>
      <c r="W62">
        <f t="shared" si="6"/>
        <v>1.5033050192476423</v>
      </c>
      <c r="X62">
        <f t="shared" si="7"/>
        <v>7.8471883246197041E-2</v>
      </c>
    </row>
    <row r="63" spans="5:24" x14ac:dyDescent="0.25">
      <c r="E63">
        <v>62.082270620617166</v>
      </c>
      <c r="F63">
        <v>62</v>
      </c>
      <c r="G63">
        <f t="shared" si="0"/>
        <v>0.16893732970027248</v>
      </c>
      <c r="H63">
        <v>42.297197847137269</v>
      </c>
      <c r="I63">
        <v>62</v>
      </c>
      <c r="J63">
        <f t="shared" si="1"/>
        <v>0.16986301369863013</v>
      </c>
      <c r="K63">
        <v>0.85886553609549798</v>
      </c>
      <c r="L63">
        <f t="shared" si="2"/>
        <v>64.414915207162352</v>
      </c>
      <c r="M63">
        <v>62</v>
      </c>
      <c r="N63">
        <f t="shared" si="3"/>
        <v>0.16802168021680217</v>
      </c>
      <c r="O63">
        <f t="shared" si="4"/>
        <v>45.51987341306139</v>
      </c>
      <c r="P63">
        <v>62</v>
      </c>
      <c r="Q63">
        <f t="shared" si="5"/>
        <v>0.16802168021680217</v>
      </c>
      <c r="T63">
        <v>62</v>
      </c>
      <c r="U63" s="58">
        <v>62.082270620617166</v>
      </c>
      <c r="V63" s="58">
        <v>64.414915207162352</v>
      </c>
      <c r="W63">
        <f t="shared" si="6"/>
        <v>1.6494288052441914</v>
      </c>
      <c r="X63">
        <f t="shared" si="7"/>
        <v>8.6099482786809345E-2</v>
      </c>
    </row>
    <row r="64" spans="5:24" x14ac:dyDescent="0.25">
      <c r="E64">
        <v>62.180118110236215</v>
      </c>
      <c r="F64">
        <v>63</v>
      </c>
      <c r="G64">
        <f t="shared" si="0"/>
        <v>0.17166212534059946</v>
      </c>
      <c r="H64">
        <v>42.470203937007874</v>
      </c>
      <c r="I64">
        <v>63</v>
      </c>
      <c r="J64">
        <f t="shared" si="1"/>
        <v>0.17260273972602741</v>
      </c>
      <c r="K64">
        <v>0.86220421217793519</v>
      </c>
      <c r="L64">
        <f t="shared" si="2"/>
        <v>64.66531591334514</v>
      </c>
      <c r="M64">
        <v>63</v>
      </c>
      <c r="N64">
        <f t="shared" si="3"/>
        <v>0.17073170731707318</v>
      </c>
      <c r="O64">
        <f t="shared" si="4"/>
        <v>45.696823245430565</v>
      </c>
      <c r="P64">
        <v>63</v>
      </c>
      <c r="Q64">
        <f t="shared" si="5"/>
        <v>0.17073170731707318</v>
      </c>
      <c r="T64">
        <v>63</v>
      </c>
      <c r="U64" s="58">
        <v>62.180118110236215</v>
      </c>
      <c r="V64" s="58">
        <v>64.66531591334514</v>
      </c>
      <c r="W64">
        <f t="shared" si="6"/>
        <v>1.7573002191682308</v>
      </c>
      <c r="X64">
        <f t="shared" si="7"/>
        <v>9.1730324758777085E-2</v>
      </c>
    </row>
    <row r="65" spans="5:24" x14ac:dyDescent="0.25">
      <c r="E65">
        <v>62.327444657902447</v>
      </c>
      <c r="F65">
        <v>64</v>
      </c>
      <c r="G65">
        <f t="shared" si="0"/>
        <v>0.17438692098092642</v>
      </c>
      <c r="H65">
        <v>42.618110236220467</v>
      </c>
      <c r="I65">
        <v>64</v>
      </c>
      <c r="J65">
        <f t="shared" si="1"/>
        <v>0.17534246575342466</v>
      </c>
      <c r="K65">
        <v>0.8637972199499665</v>
      </c>
      <c r="L65">
        <f t="shared" si="2"/>
        <v>64.784791496247493</v>
      </c>
      <c r="M65">
        <v>64</v>
      </c>
      <c r="N65">
        <f t="shared" si="3"/>
        <v>0.17344173441734417</v>
      </c>
      <c r="O65">
        <f t="shared" si="4"/>
        <v>45.781252657348226</v>
      </c>
      <c r="P65">
        <v>64</v>
      </c>
      <c r="Q65">
        <f t="shared" si="5"/>
        <v>0.17344173441734417</v>
      </c>
      <c r="T65">
        <v>64</v>
      </c>
      <c r="U65" s="58">
        <v>62.327444657902447</v>
      </c>
      <c r="V65" s="58">
        <v>64.784791496247493</v>
      </c>
      <c r="W65">
        <f t="shared" si="6"/>
        <v>1.737606613121105</v>
      </c>
      <c r="X65">
        <f t="shared" si="7"/>
        <v>9.0702326890985716E-2</v>
      </c>
    </row>
    <row r="66" spans="5:24" x14ac:dyDescent="0.25">
      <c r="E66">
        <v>62.430882283464562</v>
      </c>
      <c r="F66">
        <v>65</v>
      </c>
      <c r="G66">
        <f t="shared" si="0"/>
        <v>0.17711171662125341</v>
      </c>
      <c r="H66">
        <v>42.635223288650728</v>
      </c>
      <c r="I66">
        <v>65</v>
      </c>
      <c r="J66">
        <f t="shared" si="1"/>
        <v>0.17808219178082191</v>
      </c>
      <c r="K66">
        <v>0.86421670126067174</v>
      </c>
      <c r="L66">
        <f t="shared" si="2"/>
        <v>64.816252594550377</v>
      </c>
      <c r="M66">
        <v>65</v>
      </c>
      <c r="N66">
        <f t="shared" si="3"/>
        <v>0.17615176151761516</v>
      </c>
      <c r="O66">
        <f t="shared" si="4"/>
        <v>45.803485166815605</v>
      </c>
      <c r="P66">
        <v>65</v>
      </c>
      <c r="Q66">
        <f t="shared" si="5"/>
        <v>0.17615176151761516</v>
      </c>
      <c r="T66">
        <v>65</v>
      </c>
      <c r="U66" s="58">
        <v>62.430882283464562</v>
      </c>
      <c r="V66" s="58">
        <v>64.816252594550377</v>
      </c>
      <c r="W66">
        <f t="shared" si="6"/>
        <v>1.6867115226098441</v>
      </c>
      <c r="X66">
        <f t="shared" si="7"/>
        <v>8.8045624791764962E-2</v>
      </c>
    </row>
    <row r="67" spans="5:24" x14ac:dyDescent="0.25">
      <c r="E67">
        <v>62.542087985664807</v>
      </c>
      <c r="F67">
        <v>66</v>
      </c>
      <c r="G67">
        <f t="shared" ref="G67:G130" si="8">F67/367</f>
        <v>0.17983651226158037</v>
      </c>
      <c r="H67">
        <v>42.66732283464566</v>
      </c>
      <c r="I67">
        <v>66</v>
      </c>
      <c r="J67">
        <f t="shared" ref="J67:J130" si="9">I67/365</f>
        <v>0.18082191780821918</v>
      </c>
      <c r="K67">
        <v>0.86460795309983141</v>
      </c>
      <c r="L67">
        <f t="shared" ref="L67:L130" si="10">75*K67</f>
        <v>64.845596482487352</v>
      </c>
      <c r="M67">
        <v>66</v>
      </c>
      <c r="N67">
        <f t="shared" ref="N67:N130" si="11">M67/369</f>
        <v>0.17886178861788618</v>
      </c>
      <c r="O67">
        <f t="shared" ref="O67:O130" si="12">53*K67</f>
        <v>45.824221514291068</v>
      </c>
      <c r="P67">
        <v>66</v>
      </c>
      <c r="Q67">
        <f t="shared" ref="Q67:Q130" si="13">P67/369</f>
        <v>0.17886178861788618</v>
      </c>
      <c r="T67">
        <v>66</v>
      </c>
      <c r="U67" s="58">
        <v>62.542087985664807</v>
      </c>
      <c r="V67" s="58">
        <v>64.845596482487352</v>
      </c>
      <c r="W67">
        <f t="shared" ref="W67:W130" si="14">STDEV(U67:V67)</f>
        <v>1.6288264786240523</v>
      </c>
      <c r="X67">
        <f t="shared" ref="X67:X130" si="15">W67/(SQRT(367))</f>
        <v>8.5024050091224587E-2</v>
      </c>
    </row>
    <row r="68" spans="5:24" x14ac:dyDescent="0.25">
      <c r="E68">
        <v>62.573818897637793</v>
      </c>
      <c r="F68">
        <v>67</v>
      </c>
      <c r="G68">
        <f t="shared" si="8"/>
        <v>0.18256130790190736</v>
      </c>
      <c r="H68">
        <v>42.798057831802758</v>
      </c>
      <c r="I68">
        <v>67</v>
      </c>
      <c r="J68">
        <f t="shared" si="9"/>
        <v>0.18356164383561643</v>
      </c>
      <c r="K68">
        <v>0.86734091007193481</v>
      </c>
      <c r="L68">
        <f t="shared" si="10"/>
        <v>65.050568255395106</v>
      </c>
      <c r="M68">
        <v>67</v>
      </c>
      <c r="N68">
        <f t="shared" si="11"/>
        <v>0.18157181571815717</v>
      </c>
      <c r="O68">
        <f t="shared" si="12"/>
        <v>45.969068233812543</v>
      </c>
      <c r="P68">
        <v>67</v>
      </c>
      <c r="Q68">
        <f t="shared" si="13"/>
        <v>0.18157181571815717</v>
      </c>
      <c r="T68">
        <v>67</v>
      </c>
      <c r="U68" s="58">
        <v>62.573818897637793</v>
      </c>
      <c r="V68" s="58">
        <v>65.050568255395106</v>
      </c>
      <c r="W68">
        <f t="shared" si="14"/>
        <v>1.7513262661696227</v>
      </c>
      <c r="X68">
        <f t="shared" si="15"/>
        <v>9.1418486950599176E-2</v>
      </c>
    </row>
    <row r="69" spans="5:24" x14ac:dyDescent="0.25">
      <c r="E69">
        <v>62.623031496062993</v>
      </c>
      <c r="F69">
        <v>68</v>
      </c>
      <c r="G69">
        <f t="shared" si="8"/>
        <v>0.18528610354223432</v>
      </c>
      <c r="H69">
        <v>42.823172178477691</v>
      </c>
      <c r="I69">
        <v>68</v>
      </c>
      <c r="J69">
        <f t="shared" si="9"/>
        <v>0.18630136986301371</v>
      </c>
      <c r="K69">
        <v>0.86929630141088765</v>
      </c>
      <c r="L69">
        <f t="shared" si="10"/>
        <v>65.197222605816577</v>
      </c>
      <c r="M69">
        <v>68</v>
      </c>
      <c r="N69">
        <f t="shared" si="11"/>
        <v>0.18428184281842819</v>
      </c>
      <c r="O69">
        <f t="shared" si="12"/>
        <v>46.072703974777042</v>
      </c>
      <c r="P69">
        <v>68</v>
      </c>
      <c r="Q69">
        <f t="shared" si="13"/>
        <v>0.18428184281842819</v>
      </c>
      <c r="T69">
        <v>68</v>
      </c>
      <c r="U69" s="58">
        <v>62.623031496062993</v>
      </c>
      <c r="V69" s="58">
        <v>65.197222605816577</v>
      </c>
      <c r="W69">
        <f t="shared" si="14"/>
        <v>1.820227989776884</v>
      </c>
      <c r="X69">
        <f t="shared" si="15"/>
        <v>9.5015127646362108E-2</v>
      </c>
    </row>
    <row r="70" spans="5:24" x14ac:dyDescent="0.25">
      <c r="E70">
        <v>62.623031496062993</v>
      </c>
      <c r="F70">
        <v>69</v>
      </c>
      <c r="G70">
        <f t="shared" si="8"/>
        <v>0.18801089918256131</v>
      </c>
      <c r="H70">
        <v>42.919824558486532</v>
      </c>
      <c r="I70">
        <v>69</v>
      </c>
      <c r="J70">
        <f t="shared" si="9"/>
        <v>0.18904109589041096</v>
      </c>
      <c r="K70">
        <v>0.8709932730097506</v>
      </c>
      <c r="L70">
        <f t="shared" si="10"/>
        <v>65.324495475731297</v>
      </c>
      <c r="M70">
        <v>69</v>
      </c>
      <c r="N70">
        <f t="shared" si="11"/>
        <v>0.18699186991869918</v>
      </c>
      <c r="O70">
        <f t="shared" si="12"/>
        <v>46.16264346951678</v>
      </c>
      <c r="P70">
        <v>69</v>
      </c>
      <c r="Q70">
        <f t="shared" si="13"/>
        <v>0.18699186991869918</v>
      </c>
      <c r="T70">
        <v>69</v>
      </c>
      <c r="U70" s="58">
        <v>62.623031496062993</v>
      </c>
      <c r="V70" s="58">
        <v>65.324495475731297</v>
      </c>
      <c r="W70">
        <f t="shared" si="14"/>
        <v>1.9102234991546554</v>
      </c>
      <c r="X70">
        <f t="shared" si="15"/>
        <v>9.9712854996536773E-2</v>
      </c>
    </row>
    <row r="71" spans="5:24" x14ac:dyDescent="0.25">
      <c r="E71">
        <v>62.664620866141725</v>
      </c>
      <c r="F71">
        <v>70</v>
      </c>
      <c r="G71">
        <f t="shared" si="8"/>
        <v>0.1907356948228883</v>
      </c>
      <c r="H71">
        <v>43.134842519685037</v>
      </c>
      <c r="I71">
        <v>70</v>
      </c>
      <c r="J71">
        <f t="shared" si="9"/>
        <v>0.19178082191780821</v>
      </c>
      <c r="K71">
        <v>0.87149948018939738</v>
      </c>
      <c r="L71">
        <f t="shared" si="10"/>
        <v>65.362461014204797</v>
      </c>
      <c r="M71">
        <v>70</v>
      </c>
      <c r="N71">
        <f t="shared" si="11"/>
        <v>0.18970189701897019</v>
      </c>
      <c r="O71">
        <f t="shared" si="12"/>
        <v>46.18947245003806</v>
      </c>
      <c r="P71">
        <v>70</v>
      </c>
      <c r="Q71">
        <f t="shared" si="13"/>
        <v>0.18970189701897019</v>
      </c>
      <c r="T71">
        <v>70</v>
      </c>
      <c r="U71" s="58">
        <v>62.664620866141725</v>
      </c>
      <c r="V71" s="58">
        <v>65.362461014204797</v>
      </c>
      <c r="W71">
        <f t="shared" si="14"/>
        <v>1.9076610632527178</v>
      </c>
      <c r="X71">
        <f t="shared" si="15"/>
        <v>9.9579096931241853E-2</v>
      </c>
    </row>
    <row r="72" spans="5:24" x14ac:dyDescent="0.25">
      <c r="E72">
        <v>62.746062992125978</v>
      </c>
      <c r="F72">
        <v>71</v>
      </c>
      <c r="G72">
        <f t="shared" si="8"/>
        <v>0.19346049046321526</v>
      </c>
      <c r="H72">
        <v>43.214913123072414</v>
      </c>
      <c r="I72">
        <v>71</v>
      </c>
      <c r="J72">
        <f t="shared" si="9"/>
        <v>0.19452054794520549</v>
      </c>
      <c r="K72">
        <v>0.87164438198466632</v>
      </c>
      <c r="L72">
        <f t="shared" si="10"/>
        <v>65.373328648849977</v>
      </c>
      <c r="M72">
        <v>71</v>
      </c>
      <c r="N72">
        <f t="shared" si="11"/>
        <v>0.19241192411924118</v>
      </c>
      <c r="O72">
        <f t="shared" si="12"/>
        <v>46.197152245187311</v>
      </c>
      <c r="P72">
        <v>71</v>
      </c>
      <c r="Q72">
        <f t="shared" si="13"/>
        <v>0.19241192411924118</v>
      </c>
      <c r="T72">
        <v>71</v>
      </c>
      <c r="U72" s="58">
        <v>62.746062992125978</v>
      </c>
      <c r="V72" s="58">
        <v>65.373328648849977</v>
      </c>
      <c r="W72">
        <f t="shared" si="14"/>
        <v>1.8577573618480678</v>
      </c>
      <c r="X72">
        <f t="shared" si="15"/>
        <v>9.697414492214218E-2</v>
      </c>
    </row>
    <row r="73" spans="5:24" x14ac:dyDescent="0.25">
      <c r="E73">
        <v>62.827038188976367</v>
      </c>
      <c r="F73">
        <v>72</v>
      </c>
      <c r="G73">
        <f t="shared" si="8"/>
        <v>0.19618528610354224</v>
      </c>
      <c r="H73">
        <v>43.257874015748023</v>
      </c>
      <c r="I73">
        <v>72</v>
      </c>
      <c r="J73">
        <f t="shared" si="9"/>
        <v>0.19726027397260273</v>
      </c>
      <c r="K73">
        <v>0.87469500065682582</v>
      </c>
      <c r="L73">
        <f t="shared" si="10"/>
        <v>65.602125049261943</v>
      </c>
      <c r="M73">
        <v>72</v>
      </c>
      <c r="N73">
        <f t="shared" si="11"/>
        <v>0.1951219512195122</v>
      </c>
      <c r="O73">
        <f t="shared" si="12"/>
        <v>46.358835034811769</v>
      </c>
      <c r="P73">
        <v>72</v>
      </c>
      <c r="Q73">
        <f t="shared" si="13"/>
        <v>0.1951219512195122</v>
      </c>
      <c r="T73">
        <v>72</v>
      </c>
      <c r="U73" s="58">
        <v>62.827038188976367</v>
      </c>
      <c r="V73" s="58">
        <v>65.602125049261943</v>
      </c>
      <c r="W73">
        <f t="shared" si="14"/>
        <v>1.9622827372896161</v>
      </c>
      <c r="X73">
        <f t="shared" si="15"/>
        <v>0.10243032510706505</v>
      </c>
    </row>
    <row r="74" spans="5:24" x14ac:dyDescent="0.25">
      <c r="E74">
        <v>63.13458503937008</v>
      </c>
      <c r="F74">
        <v>73</v>
      </c>
      <c r="G74">
        <f t="shared" si="8"/>
        <v>0.1989100817438692</v>
      </c>
      <c r="H74">
        <v>43.276568203277101</v>
      </c>
      <c r="I74">
        <v>73</v>
      </c>
      <c r="J74">
        <f t="shared" si="9"/>
        <v>0.2</v>
      </c>
      <c r="K74">
        <v>0.87479756937615283</v>
      </c>
      <c r="L74">
        <f t="shared" si="10"/>
        <v>65.609817703211462</v>
      </c>
      <c r="M74">
        <v>73</v>
      </c>
      <c r="N74">
        <f t="shared" si="11"/>
        <v>0.19783197831978319</v>
      </c>
      <c r="O74">
        <f t="shared" si="12"/>
        <v>46.3642711769361</v>
      </c>
      <c r="P74">
        <v>73</v>
      </c>
      <c r="Q74">
        <f t="shared" si="13"/>
        <v>0.19783197831978319</v>
      </c>
      <c r="T74">
        <v>73</v>
      </c>
      <c r="U74" s="58">
        <v>63.13458503937008</v>
      </c>
      <c r="V74" s="58">
        <v>65.609817703211462</v>
      </c>
      <c r="W74">
        <f t="shared" si="14"/>
        <v>1.7502538016166833</v>
      </c>
      <c r="X74">
        <f t="shared" si="15"/>
        <v>9.1362504756628951E-2</v>
      </c>
    </row>
    <row r="75" spans="5:24" x14ac:dyDescent="0.25">
      <c r="E75">
        <v>63.459645669291326</v>
      </c>
      <c r="F75">
        <v>74</v>
      </c>
      <c r="G75">
        <f t="shared" si="8"/>
        <v>0.20163487738419619</v>
      </c>
      <c r="H75">
        <v>43.722332124088972</v>
      </c>
      <c r="I75">
        <v>74</v>
      </c>
      <c r="J75">
        <f t="shared" si="9"/>
        <v>0.20273972602739726</v>
      </c>
      <c r="K75">
        <v>0.87481143953251594</v>
      </c>
      <c r="L75">
        <f t="shared" si="10"/>
        <v>65.610857964938702</v>
      </c>
      <c r="M75">
        <v>74</v>
      </c>
      <c r="N75">
        <f t="shared" si="11"/>
        <v>0.20054200542005421</v>
      </c>
      <c r="O75">
        <f t="shared" si="12"/>
        <v>46.365006295223345</v>
      </c>
      <c r="P75">
        <v>74</v>
      </c>
      <c r="Q75">
        <f t="shared" si="13"/>
        <v>0.20054200542005421</v>
      </c>
      <c r="T75">
        <v>74</v>
      </c>
      <c r="U75" s="58">
        <v>63.459645669291326</v>
      </c>
      <c r="V75" s="58">
        <v>65.610857964938702</v>
      </c>
      <c r="W75">
        <f t="shared" si="14"/>
        <v>1.5211368020241398</v>
      </c>
      <c r="X75">
        <f t="shared" si="15"/>
        <v>7.9402694730355564E-2</v>
      </c>
    </row>
    <row r="76" spans="5:24" x14ac:dyDescent="0.25">
      <c r="E76">
        <v>63.720248818897637</v>
      </c>
      <c r="F76">
        <v>75</v>
      </c>
      <c r="G76">
        <f t="shared" si="8"/>
        <v>0.20435967302452315</v>
      </c>
      <c r="H76">
        <v>43.781640213723279</v>
      </c>
      <c r="I76">
        <v>75</v>
      </c>
      <c r="J76">
        <f t="shared" si="9"/>
        <v>0.20547945205479451</v>
      </c>
      <c r="K76">
        <v>0.87526367252661674</v>
      </c>
      <c r="L76">
        <f t="shared" si="10"/>
        <v>65.644775439496257</v>
      </c>
      <c r="M76">
        <v>75</v>
      </c>
      <c r="N76">
        <f t="shared" si="11"/>
        <v>0.2032520325203252</v>
      </c>
      <c r="O76">
        <f t="shared" si="12"/>
        <v>46.388974643910686</v>
      </c>
      <c r="P76">
        <v>75</v>
      </c>
      <c r="Q76">
        <f t="shared" si="13"/>
        <v>0.2032520325203252</v>
      </c>
      <c r="T76">
        <v>75</v>
      </c>
      <c r="U76" s="58">
        <v>63.720248818897637</v>
      </c>
      <c r="V76" s="58">
        <v>65.644775439496257</v>
      </c>
      <c r="W76">
        <f t="shared" si="14"/>
        <v>1.360845823999314</v>
      </c>
      <c r="X76">
        <f t="shared" si="15"/>
        <v>7.1035573785546952E-2</v>
      </c>
    </row>
    <row r="77" spans="5:24" x14ac:dyDescent="0.25">
      <c r="E77">
        <v>64.191282322231601</v>
      </c>
      <c r="F77">
        <v>76</v>
      </c>
      <c r="G77">
        <f t="shared" si="8"/>
        <v>0.20708446866485014</v>
      </c>
      <c r="H77">
        <v>43.928116910386201</v>
      </c>
      <c r="I77">
        <v>76</v>
      </c>
      <c r="J77">
        <f t="shared" si="9"/>
        <v>0.20821917808219179</v>
      </c>
      <c r="K77">
        <v>0.87630077709689602</v>
      </c>
      <c r="L77">
        <f t="shared" si="10"/>
        <v>65.722558282267201</v>
      </c>
      <c r="M77">
        <v>76</v>
      </c>
      <c r="N77">
        <f t="shared" si="11"/>
        <v>0.20596205962059622</v>
      </c>
      <c r="O77">
        <f t="shared" si="12"/>
        <v>46.44394118613549</v>
      </c>
      <c r="P77">
        <v>76</v>
      </c>
      <c r="Q77">
        <f t="shared" si="13"/>
        <v>0.20596205962059622</v>
      </c>
      <c r="T77">
        <v>76</v>
      </c>
      <c r="U77" s="58">
        <v>64.191282322231601</v>
      </c>
      <c r="V77" s="58">
        <v>65.722558282267201</v>
      </c>
      <c r="W77">
        <f t="shared" si="14"/>
        <v>1.0827756152091137</v>
      </c>
      <c r="X77">
        <f t="shared" si="15"/>
        <v>5.6520427039512128E-2</v>
      </c>
    </row>
    <row r="78" spans="5:24" x14ac:dyDescent="0.25">
      <c r="E78">
        <v>64.443897637795274</v>
      </c>
      <c r="F78">
        <v>77</v>
      </c>
      <c r="G78">
        <f t="shared" si="8"/>
        <v>0.2098092643051771</v>
      </c>
      <c r="H78">
        <v>44.21751968503937</v>
      </c>
      <c r="I78">
        <v>77</v>
      </c>
      <c r="J78">
        <f t="shared" si="9"/>
        <v>0.21095890410958903</v>
      </c>
      <c r="K78">
        <v>0.87840652686801268</v>
      </c>
      <c r="L78">
        <f t="shared" si="10"/>
        <v>65.880489515100948</v>
      </c>
      <c r="M78">
        <v>77</v>
      </c>
      <c r="N78">
        <f t="shared" si="11"/>
        <v>0.20867208672086721</v>
      </c>
      <c r="O78">
        <f t="shared" si="12"/>
        <v>46.555545924004669</v>
      </c>
      <c r="P78">
        <v>77</v>
      </c>
      <c r="Q78">
        <f t="shared" si="13"/>
        <v>0.20867208672086721</v>
      </c>
      <c r="T78">
        <v>77</v>
      </c>
      <c r="U78" s="58">
        <v>64.443897637795274</v>
      </c>
      <c r="V78" s="58">
        <v>65.880489515100948</v>
      </c>
      <c r="W78">
        <f t="shared" si="14"/>
        <v>1.0158238582403545</v>
      </c>
      <c r="X78">
        <f t="shared" si="15"/>
        <v>5.3025573773732695E-2</v>
      </c>
    </row>
    <row r="79" spans="5:24" x14ac:dyDescent="0.25">
      <c r="E79">
        <v>64.476396826271994</v>
      </c>
      <c r="F79">
        <v>78</v>
      </c>
      <c r="G79">
        <f t="shared" si="8"/>
        <v>0.21253405994550409</v>
      </c>
      <c r="H79">
        <v>44.254429133858267</v>
      </c>
      <c r="I79">
        <v>78</v>
      </c>
      <c r="J79">
        <f t="shared" si="9"/>
        <v>0.21369863013698631</v>
      </c>
      <c r="K79">
        <v>0.88145620097063004</v>
      </c>
      <c r="L79">
        <f t="shared" si="10"/>
        <v>66.109215072797255</v>
      </c>
      <c r="M79">
        <v>78</v>
      </c>
      <c r="N79">
        <f t="shared" si="11"/>
        <v>0.21138211382113822</v>
      </c>
      <c r="O79">
        <f t="shared" si="12"/>
        <v>46.71717865144339</v>
      </c>
      <c r="P79">
        <v>78</v>
      </c>
      <c r="Q79">
        <f t="shared" si="13"/>
        <v>0.21138211382113822</v>
      </c>
      <c r="T79">
        <v>78</v>
      </c>
      <c r="U79" s="58">
        <v>64.476396826271994</v>
      </c>
      <c r="V79" s="58">
        <v>66.109215072797255</v>
      </c>
      <c r="W79">
        <f t="shared" si="14"/>
        <v>1.1545768545631399</v>
      </c>
      <c r="X79">
        <f t="shared" si="15"/>
        <v>6.0268421225243791E-2</v>
      </c>
    </row>
    <row r="80" spans="5:24" x14ac:dyDescent="0.25">
      <c r="E80">
        <v>64.739173228346445</v>
      </c>
      <c r="F80">
        <v>79</v>
      </c>
      <c r="G80">
        <f t="shared" si="8"/>
        <v>0.21525885558583105</v>
      </c>
      <c r="H80">
        <v>44.359276002999621</v>
      </c>
      <c r="I80">
        <v>79</v>
      </c>
      <c r="J80">
        <f t="shared" si="9"/>
        <v>0.21643835616438356</v>
      </c>
      <c r="K80">
        <v>0.88464937620635387</v>
      </c>
      <c r="L80">
        <f t="shared" si="10"/>
        <v>66.348703215476533</v>
      </c>
      <c r="M80">
        <v>79</v>
      </c>
      <c r="N80">
        <f t="shared" si="11"/>
        <v>0.21409214092140921</v>
      </c>
      <c r="O80">
        <f t="shared" si="12"/>
        <v>46.886416938936755</v>
      </c>
      <c r="P80">
        <v>79</v>
      </c>
      <c r="Q80">
        <f t="shared" si="13"/>
        <v>0.21409214092140921</v>
      </c>
      <c r="T80">
        <v>79</v>
      </c>
      <c r="U80" s="58">
        <v>64.739173228346445</v>
      </c>
      <c r="V80" s="58">
        <v>66.348703215476533</v>
      </c>
      <c r="W80">
        <f t="shared" si="14"/>
        <v>1.1381095684227818</v>
      </c>
      <c r="X80">
        <f t="shared" si="15"/>
        <v>5.9408835885713288E-2</v>
      </c>
    </row>
    <row r="81" spans="5:24" x14ac:dyDescent="0.25">
      <c r="E81">
        <v>64.985236220472444</v>
      </c>
      <c r="F81">
        <v>80</v>
      </c>
      <c r="G81">
        <f t="shared" si="8"/>
        <v>0.21798365122615804</v>
      </c>
      <c r="H81">
        <v>44.365157480314956</v>
      </c>
      <c r="I81">
        <v>80</v>
      </c>
      <c r="J81">
        <f t="shared" si="9"/>
        <v>0.21917808219178081</v>
      </c>
      <c r="K81">
        <v>0.88612381130800888</v>
      </c>
      <c r="L81">
        <f t="shared" si="10"/>
        <v>66.459285848100663</v>
      </c>
      <c r="M81">
        <v>80</v>
      </c>
      <c r="N81">
        <f t="shared" si="11"/>
        <v>0.21680216802168023</v>
      </c>
      <c r="O81">
        <f t="shared" si="12"/>
        <v>46.964561999324474</v>
      </c>
      <c r="P81">
        <v>80</v>
      </c>
      <c r="Q81">
        <f t="shared" si="13"/>
        <v>0.21680216802168023</v>
      </c>
      <c r="T81">
        <v>80</v>
      </c>
      <c r="U81" s="58">
        <v>64.985236220472444</v>
      </c>
      <c r="V81" s="58">
        <v>66.459285848100663</v>
      </c>
      <c r="W81">
        <f t="shared" si="14"/>
        <v>1.0423104875014186</v>
      </c>
      <c r="X81">
        <f t="shared" si="15"/>
        <v>5.4408164566916994E-2</v>
      </c>
    </row>
    <row r="82" spans="5:24" x14ac:dyDescent="0.25">
      <c r="E82">
        <v>65.157480314960608</v>
      </c>
      <c r="F82">
        <v>81</v>
      </c>
      <c r="G82">
        <f t="shared" si="8"/>
        <v>0.22070844686648503</v>
      </c>
      <c r="H82">
        <v>44.389763779527549</v>
      </c>
      <c r="I82">
        <v>81</v>
      </c>
      <c r="J82">
        <f t="shared" si="9"/>
        <v>0.22191780821917809</v>
      </c>
      <c r="K82">
        <v>0.88941765854172139</v>
      </c>
      <c r="L82">
        <f t="shared" si="10"/>
        <v>66.706324390629106</v>
      </c>
      <c r="M82">
        <v>81</v>
      </c>
      <c r="N82">
        <f t="shared" si="11"/>
        <v>0.21951219512195122</v>
      </c>
      <c r="O82">
        <f t="shared" si="12"/>
        <v>47.139135902711232</v>
      </c>
      <c r="P82">
        <v>81</v>
      </c>
      <c r="Q82">
        <f t="shared" si="13"/>
        <v>0.21951219512195122</v>
      </c>
      <c r="T82">
        <v>81</v>
      </c>
      <c r="U82" s="58">
        <v>65.157480314960608</v>
      </c>
      <c r="V82" s="58">
        <v>66.706324390629106</v>
      </c>
      <c r="W82">
        <f t="shared" si="14"/>
        <v>1.0951981489058051</v>
      </c>
      <c r="X82">
        <f t="shared" si="15"/>
        <v>5.716887802010992E-2</v>
      </c>
    </row>
    <row r="83" spans="5:24" x14ac:dyDescent="0.25">
      <c r="E83">
        <v>65.4773622047244</v>
      </c>
      <c r="F83">
        <v>82</v>
      </c>
      <c r="G83">
        <f t="shared" si="8"/>
        <v>0.22343324250681199</v>
      </c>
      <c r="H83">
        <v>44.438976377952756</v>
      </c>
      <c r="I83">
        <v>82</v>
      </c>
      <c r="J83">
        <f t="shared" si="9"/>
        <v>0.22465753424657534</v>
      </c>
      <c r="K83">
        <v>0.89312276835859594</v>
      </c>
      <c r="L83">
        <f t="shared" si="10"/>
        <v>66.984207626894701</v>
      </c>
      <c r="M83">
        <v>82</v>
      </c>
      <c r="N83">
        <f t="shared" si="11"/>
        <v>0.22222222222222221</v>
      </c>
      <c r="O83">
        <f t="shared" si="12"/>
        <v>47.335506723005587</v>
      </c>
      <c r="P83">
        <v>82</v>
      </c>
      <c r="Q83">
        <f t="shared" si="13"/>
        <v>0.22222222222222221</v>
      </c>
      <c r="T83">
        <v>82</v>
      </c>
      <c r="U83" s="58">
        <v>65.4773622047244</v>
      </c>
      <c r="V83" s="58">
        <v>66.984207626894701</v>
      </c>
      <c r="W83">
        <f t="shared" si="14"/>
        <v>1.0655006162165257</v>
      </c>
      <c r="X83">
        <f t="shared" si="15"/>
        <v>5.5618679432294683E-2</v>
      </c>
    </row>
    <row r="84" spans="5:24" x14ac:dyDescent="0.25">
      <c r="E84">
        <v>65.551181102362207</v>
      </c>
      <c r="F84">
        <v>83</v>
      </c>
      <c r="G84">
        <f t="shared" si="8"/>
        <v>0.22615803814713897</v>
      </c>
      <c r="H84">
        <v>44.685039370078734</v>
      </c>
      <c r="I84">
        <v>83</v>
      </c>
      <c r="J84">
        <f t="shared" si="9"/>
        <v>0.22739726027397261</v>
      </c>
      <c r="K84">
        <v>0.89328060714123647</v>
      </c>
      <c r="L84">
        <f t="shared" si="10"/>
        <v>66.996045535592742</v>
      </c>
      <c r="M84">
        <v>83</v>
      </c>
      <c r="N84">
        <f t="shared" si="11"/>
        <v>0.22493224932249323</v>
      </c>
      <c r="O84">
        <f t="shared" si="12"/>
        <v>47.343872178485533</v>
      </c>
      <c r="P84">
        <v>83</v>
      </c>
      <c r="Q84">
        <f t="shared" si="13"/>
        <v>0.22493224932249323</v>
      </c>
      <c r="T84">
        <v>83</v>
      </c>
      <c r="U84" s="58">
        <v>65.551181102362207</v>
      </c>
      <c r="V84" s="58">
        <v>66.996045535592742</v>
      </c>
      <c r="W84">
        <f t="shared" si="14"/>
        <v>1.021673438632569</v>
      </c>
      <c r="X84">
        <f t="shared" si="15"/>
        <v>5.3330919384703135E-2</v>
      </c>
    </row>
    <row r="85" spans="5:24" x14ac:dyDescent="0.25">
      <c r="E85">
        <v>65.748031496062993</v>
      </c>
      <c r="F85">
        <v>84</v>
      </c>
      <c r="G85">
        <f t="shared" si="8"/>
        <v>0.22888283378746593</v>
      </c>
      <c r="H85">
        <v>44.906496062992119</v>
      </c>
      <c r="I85">
        <v>84</v>
      </c>
      <c r="J85">
        <f t="shared" si="9"/>
        <v>0.23013698630136986</v>
      </c>
      <c r="K85">
        <v>0.89331401278132572</v>
      </c>
      <c r="L85">
        <f t="shared" si="10"/>
        <v>66.998550958599424</v>
      </c>
      <c r="M85">
        <v>84</v>
      </c>
      <c r="N85">
        <f t="shared" si="11"/>
        <v>0.22764227642276422</v>
      </c>
      <c r="O85">
        <f t="shared" si="12"/>
        <v>47.345642677410261</v>
      </c>
      <c r="P85">
        <v>84</v>
      </c>
      <c r="Q85">
        <f t="shared" si="13"/>
        <v>0.22764227642276422</v>
      </c>
      <c r="T85">
        <v>84</v>
      </c>
      <c r="U85" s="58">
        <v>65.748031496062993</v>
      </c>
      <c r="V85" s="58">
        <v>66.998550958599424</v>
      </c>
      <c r="W85">
        <f t="shared" si="14"/>
        <v>0.88425079196526724</v>
      </c>
      <c r="X85">
        <f t="shared" si="15"/>
        <v>4.6157515619938978E-2</v>
      </c>
    </row>
    <row r="86" spans="5:24" x14ac:dyDescent="0.25">
      <c r="E86">
        <v>65.792092125984254</v>
      </c>
      <c r="F86">
        <v>85</v>
      </c>
      <c r="G86">
        <f t="shared" si="8"/>
        <v>0.23160762942779292</v>
      </c>
      <c r="H86">
        <v>44.931102362204719</v>
      </c>
      <c r="I86">
        <v>85</v>
      </c>
      <c r="J86">
        <f t="shared" si="9"/>
        <v>0.23287671232876711</v>
      </c>
      <c r="K86">
        <v>0.89470551927444086</v>
      </c>
      <c r="L86">
        <f t="shared" si="10"/>
        <v>67.102913945583069</v>
      </c>
      <c r="M86">
        <v>85</v>
      </c>
      <c r="N86">
        <f t="shared" si="11"/>
        <v>0.23035230352303523</v>
      </c>
      <c r="O86">
        <f t="shared" si="12"/>
        <v>47.419392521545369</v>
      </c>
      <c r="P86">
        <v>85</v>
      </c>
      <c r="Q86">
        <f t="shared" si="13"/>
        <v>0.23035230352303523</v>
      </c>
      <c r="T86">
        <v>85</v>
      </c>
      <c r="U86" s="58">
        <v>65.792092125984254</v>
      </c>
      <c r="V86" s="58">
        <v>67.102913945583069</v>
      </c>
      <c r="W86">
        <f t="shared" si="14"/>
        <v>0.92689099756561089</v>
      </c>
      <c r="X86">
        <f t="shared" si="15"/>
        <v>4.8383316234333659E-2</v>
      </c>
    </row>
    <row r="87" spans="5:24" x14ac:dyDescent="0.25">
      <c r="E87">
        <v>65.887928876272838</v>
      </c>
      <c r="F87">
        <v>86</v>
      </c>
      <c r="G87">
        <f t="shared" si="8"/>
        <v>0.23433242506811988</v>
      </c>
      <c r="H87">
        <v>44.955708661417326</v>
      </c>
      <c r="I87">
        <v>86</v>
      </c>
      <c r="J87">
        <f t="shared" si="9"/>
        <v>0.23561643835616439</v>
      </c>
      <c r="K87">
        <v>0.89554184856480978</v>
      </c>
      <c r="L87">
        <f t="shared" si="10"/>
        <v>67.165638642360733</v>
      </c>
      <c r="M87">
        <v>86</v>
      </c>
      <c r="N87">
        <f t="shared" si="11"/>
        <v>0.23306233062330622</v>
      </c>
      <c r="O87">
        <f t="shared" si="12"/>
        <v>47.463717973934919</v>
      </c>
      <c r="P87">
        <v>86</v>
      </c>
      <c r="Q87">
        <f t="shared" si="13"/>
        <v>0.23306233062330622</v>
      </c>
      <c r="T87">
        <v>86</v>
      </c>
      <c r="U87" s="58">
        <v>65.887928876272838</v>
      </c>
      <c r="V87" s="58">
        <v>67.165638642360733</v>
      </c>
      <c r="W87">
        <f t="shared" si="14"/>
        <v>0.90347723998902807</v>
      </c>
      <c r="X87">
        <f t="shared" si="15"/>
        <v>4.716112803740747E-2</v>
      </c>
    </row>
    <row r="88" spans="5:24" x14ac:dyDescent="0.25">
      <c r="E88">
        <v>65.957185039370074</v>
      </c>
      <c r="F88">
        <v>87</v>
      </c>
      <c r="G88">
        <f t="shared" si="8"/>
        <v>0.23705722070844687</v>
      </c>
      <c r="H88">
        <v>45.669291338582667</v>
      </c>
      <c r="I88">
        <v>87</v>
      </c>
      <c r="J88">
        <f t="shared" si="9"/>
        <v>0.23835616438356164</v>
      </c>
      <c r="K88">
        <v>0.89596425532893653</v>
      </c>
      <c r="L88">
        <f t="shared" si="10"/>
        <v>67.197319149670236</v>
      </c>
      <c r="M88">
        <v>87</v>
      </c>
      <c r="N88">
        <f t="shared" si="11"/>
        <v>0.23577235772357724</v>
      </c>
      <c r="O88">
        <f t="shared" si="12"/>
        <v>47.486105532433633</v>
      </c>
      <c r="P88">
        <v>87</v>
      </c>
      <c r="Q88">
        <f t="shared" si="13"/>
        <v>0.23577235772357724</v>
      </c>
      <c r="T88">
        <v>87</v>
      </c>
      <c r="U88" s="58">
        <v>65.957185039370074</v>
      </c>
      <c r="V88" s="58">
        <v>67.197319149670236</v>
      </c>
      <c r="W88">
        <f t="shared" si="14"/>
        <v>0.87690723897398992</v>
      </c>
      <c r="X88">
        <f t="shared" si="15"/>
        <v>4.577418527409062E-2</v>
      </c>
    </row>
    <row r="89" spans="5:24" x14ac:dyDescent="0.25">
      <c r="E89">
        <v>66.043307086614163</v>
      </c>
      <c r="F89">
        <v>88</v>
      </c>
      <c r="G89">
        <f t="shared" si="8"/>
        <v>0.23978201634877383</v>
      </c>
      <c r="H89">
        <v>45.669291338582674</v>
      </c>
      <c r="I89">
        <v>88</v>
      </c>
      <c r="J89">
        <f t="shared" si="9"/>
        <v>0.24109589041095891</v>
      </c>
      <c r="K89">
        <v>0.8964773939732158</v>
      </c>
      <c r="L89">
        <f t="shared" si="10"/>
        <v>67.235804547991179</v>
      </c>
      <c r="M89">
        <v>88</v>
      </c>
      <c r="N89">
        <f t="shared" si="11"/>
        <v>0.23848238482384823</v>
      </c>
      <c r="O89">
        <f t="shared" si="12"/>
        <v>47.513301880580435</v>
      </c>
      <c r="P89">
        <v>88</v>
      </c>
      <c r="Q89">
        <f t="shared" si="13"/>
        <v>0.23848238482384823</v>
      </c>
      <c r="T89">
        <v>88</v>
      </c>
      <c r="U89" s="58">
        <v>66.043307086614163</v>
      </c>
      <c r="V89" s="58">
        <v>67.235804547991179</v>
      </c>
      <c r="W89">
        <f t="shared" si="14"/>
        <v>0.8432230414874311</v>
      </c>
      <c r="X89">
        <f t="shared" si="15"/>
        <v>4.4015884477802476E-2</v>
      </c>
    </row>
    <row r="90" spans="5:24" x14ac:dyDescent="0.25">
      <c r="E90">
        <v>66.092519685039377</v>
      </c>
      <c r="F90">
        <v>89</v>
      </c>
      <c r="G90">
        <f t="shared" si="8"/>
        <v>0.24250681198910082</v>
      </c>
      <c r="H90">
        <v>45.767716535433067</v>
      </c>
      <c r="I90">
        <v>89</v>
      </c>
      <c r="J90">
        <f t="shared" si="9"/>
        <v>0.24383561643835616</v>
      </c>
      <c r="K90">
        <v>0.89736255311465019</v>
      </c>
      <c r="L90">
        <f t="shared" si="10"/>
        <v>67.302191483598762</v>
      </c>
      <c r="M90">
        <v>89</v>
      </c>
      <c r="N90">
        <f t="shared" si="11"/>
        <v>0.24119241192411925</v>
      </c>
      <c r="O90">
        <f t="shared" si="12"/>
        <v>47.560215315076462</v>
      </c>
      <c r="P90">
        <v>89</v>
      </c>
      <c r="Q90">
        <f t="shared" si="13"/>
        <v>0.24119241192411925</v>
      </c>
      <c r="T90">
        <v>89</v>
      </c>
      <c r="U90" s="58">
        <v>66.092519685039377</v>
      </c>
      <c r="V90" s="58">
        <v>67.302191483598762</v>
      </c>
      <c r="W90">
        <f t="shared" si="14"/>
        <v>0.85536713177146784</v>
      </c>
      <c r="X90">
        <f t="shared" si="15"/>
        <v>4.4649800830571088E-2</v>
      </c>
    </row>
    <row r="91" spans="5:24" x14ac:dyDescent="0.25">
      <c r="E91">
        <v>66.11712598425197</v>
      </c>
      <c r="F91">
        <v>90</v>
      </c>
      <c r="G91">
        <f t="shared" si="8"/>
        <v>0.24523160762942781</v>
      </c>
      <c r="H91">
        <v>45.890748031496052</v>
      </c>
      <c r="I91">
        <v>90</v>
      </c>
      <c r="J91">
        <f t="shared" si="9"/>
        <v>0.24657534246575341</v>
      </c>
      <c r="K91">
        <v>0.89815835985819203</v>
      </c>
      <c r="L91">
        <f t="shared" si="10"/>
        <v>67.361876989364404</v>
      </c>
      <c r="M91">
        <v>90</v>
      </c>
      <c r="N91">
        <f t="shared" si="11"/>
        <v>0.24390243902439024</v>
      </c>
      <c r="O91">
        <f t="shared" si="12"/>
        <v>47.602393072484176</v>
      </c>
      <c r="P91">
        <v>90</v>
      </c>
      <c r="Q91">
        <f t="shared" si="13"/>
        <v>0.24390243902439024</v>
      </c>
      <c r="T91">
        <v>90</v>
      </c>
      <c r="U91" s="58">
        <v>66.11712598425197</v>
      </c>
      <c r="V91" s="58">
        <v>67.361876989364404</v>
      </c>
      <c r="W91">
        <f t="shared" si="14"/>
        <v>0.88017187660377294</v>
      </c>
      <c r="X91">
        <f t="shared" si="15"/>
        <v>4.5944597971211587E-2</v>
      </c>
    </row>
    <row r="92" spans="5:24" x14ac:dyDescent="0.25">
      <c r="E92">
        <v>66.215549999999993</v>
      </c>
      <c r="F92">
        <v>91</v>
      </c>
      <c r="G92">
        <f t="shared" si="8"/>
        <v>0.24795640326975477</v>
      </c>
      <c r="H92">
        <v>45.917530889574245</v>
      </c>
      <c r="I92">
        <v>91</v>
      </c>
      <c r="J92">
        <f t="shared" si="9"/>
        <v>0.24931506849315069</v>
      </c>
      <c r="K92">
        <v>0.89834375841776859</v>
      </c>
      <c r="L92">
        <f t="shared" si="10"/>
        <v>67.375781881332642</v>
      </c>
      <c r="M92">
        <v>91</v>
      </c>
      <c r="N92">
        <f t="shared" si="11"/>
        <v>0.24661246612466126</v>
      </c>
      <c r="O92">
        <f t="shared" si="12"/>
        <v>47.612219196141737</v>
      </c>
      <c r="P92">
        <v>91</v>
      </c>
      <c r="Q92">
        <f t="shared" si="13"/>
        <v>0.24661246612466126</v>
      </c>
      <c r="T92">
        <v>91</v>
      </c>
      <c r="U92" s="58">
        <v>66.215549999999993</v>
      </c>
      <c r="V92" s="58">
        <v>67.375781881332642</v>
      </c>
      <c r="W92">
        <f t="shared" si="14"/>
        <v>0.82040783103914183</v>
      </c>
      <c r="X92">
        <f t="shared" si="15"/>
        <v>4.2824940186648855E-2</v>
      </c>
    </row>
    <row r="93" spans="5:24" x14ac:dyDescent="0.25">
      <c r="E93">
        <v>66.257100342011398</v>
      </c>
      <c r="F93">
        <v>92</v>
      </c>
      <c r="G93">
        <f t="shared" si="8"/>
        <v>0.25068119891008173</v>
      </c>
      <c r="H93">
        <v>45.927379133858267</v>
      </c>
      <c r="I93">
        <v>92</v>
      </c>
      <c r="J93">
        <f t="shared" si="9"/>
        <v>0.25205479452054796</v>
      </c>
      <c r="K93">
        <v>0.89877449951531696</v>
      </c>
      <c r="L93">
        <f t="shared" si="10"/>
        <v>67.408087463648769</v>
      </c>
      <c r="M93">
        <v>92</v>
      </c>
      <c r="N93">
        <f t="shared" si="11"/>
        <v>0.24932249322493225</v>
      </c>
      <c r="O93">
        <f t="shared" si="12"/>
        <v>47.635048474311802</v>
      </c>
      <c r="P93">
        <v>92</v>
      </c>
      <c r="Q93">
        <f t="shared" si="13"/>
        <v>0.24932249322493225</v>
      </c>
      <c r="T93">
        <v>92</v>
      </c>
      <c r="U93" s="58">
        <v>66.257100342011398</v>
      </c>
      <c r="V93" s="58">
        <v>67.408087463648769</v>
      </c>
      <c r="W93">
        <f t="shared" si="14"/>
        <v>0.8138707987681707</v>
      </c>
      <c r="X93">
        <f t="shared" si="15"/>
        <v>4.2483709879707558E-2</v>
      </c>
    </row>
    <row r="94" spans="5:24" x14ac:dyDescent="0.25">
      <c r="E94">
        <v>66.363188976377955</v>
      </c>
      <c r="F94">
        <v>93</v>
      </c>
      <c r="G94">
        <f t="shared" si="8"/>
        <v>0.25340599455040874</v>
      </c>
      <c r="H94">
        <v>45.939976377952753</v>
      </c>
      <c r="I94">
        <v>93</v>
      </c>
      <c r="J94">
        <f t="shared" si="9"/>
        <v>0.25479452054794521</v>
      </c>
      <c r="K94">
        <v>0.89919358229062563</v>
      </c>
      <c r="L94">
        <f t="shared" si="10"/>
        <v>67.439518671796918</v>
      </c>
      <c r="M94">
        <v>93</v>
      </c>
      <c r="N94">
        <f t="shared" si="11"/>
        <v>0.25203252032520324</v>
      </c>
      <c r="O94">
        <f t="shared" si="12"/>
        <v>47.657259861403155</v>
      </c>
      <c r="P94">
        <v>93</v>
      </c>
      <c r="Q94">
        <f t="shared" si="13"/>
        <v>0.25203252032520324</v>
      </c>
      <c r="T94">
        <v>93</v>
      </c>
      <c r="U94" s="58">
        <v>66.363188976377955</v>
      </c>
      <c r="V94" s="58">
        <v>67.439518671796918</v>
      </c>
      <c r="W94">
        <f t="shared" si="14"/>
        <v>0.76108002642319983</v>
      </c>
      <c r="X94">
        <f t="shared" si="15"/>
        <v>3.972805399424769E-2</v>
      </c>
    </row>
    <row r="95" spans="5:24" x14ac:dyDescent="0.25">
      <c r="E95">
        <v>66.529807056892778</v>
      </c>
      <c r="F95">
        <v>94</v>
      </c>
      <c r="G95">
        <f t="shared" si="8"/>
        <v>0.2561307901907357</v>
      </c>
      <c r="H95">
        <v>45.964566929133859</v>
      </c>
      <c r="I95">
        <v>94</v>
      </c>
      <c r="J95">
        <f t="shared" si="9"/>
        <v>0.25753424657534246</v>
      </c>
      <c r="K95">
        <v>0.90072287144206875</v>
      </c>
      <c r="L95">
        <f t="shared" si="10"/>
        <v>67.554215358155162</v>
      </c>
      <c r="M95">
        <v>94</v>
      </c>
      <c r="N95">
        <f t="shared" si="11"/>
        <v>0.25474254742547425</v>
      </c>
      <c r="O95">
        <f t="shared" si="12"/>
        <v>47.738312186429646</v>
      </c>
      <c r="P95">
        <v>94</v>
      </c>
      <c r="Q95">
        <f t="shared" si="13"/>
        <v>0.25474254742547425</v>
      </c>
      <c r="T95">
        <v>94</v>
      </c>
      <c r="U95" s="58">
        <v>66.529807056892778</v>
      </c>
      <c r="V95" s="58">
        <v>67.554215358155162</v>
      </c>
      <c r="W95">
        <f t="shared" si="14"/>
        <v>0.72436605652642294</v>
      </c>
      <c r="X95">
        <f t="shared" si="15"/>
        <v>3.7811600365504981E-2</v>
      </c>
    </row>
    <row r="96" spans="5:24" x14ac:dyDescent="0.25">
      <c r="E96">
        <v>66.654190536105034</v>
      </c>
      <c r="F96">
        <v>95</v>
      </c>
      <c r="G96">
        <f t="shared" si="8"/>
        <v>0.25885558583106266</v>
      </c>
      <c r="H96">
        <v>46.013779527559052</v>
      </c>
      <c r="I96">
        <v>95</v>
      </c>
      <c r="J96">
        <f t="shared" si="9"/>
        <v>0.26027397260273971</v>
      </c>
      <c r="K96">
        <v>0.90109928215301238</v>
      </c>
      <c r="L96">
        <f t="shared" si="10"/>
        <v>67.582446161475929</v>
      </c>
      <c r="M96">
        <v>95</v>
      </c>
      <c r="N96">
        <f t="shared" si="11"/>
        <v>0.25745257452574527</v>
      </c>
      <c r="O96">
        <f t="shared" si="12"/>
        <v>47.758261954109656</v>
      </c>
      <c r="P96">
        <v>95</v>
      </c>
      <c r="Q96">
        <f t="shared" si="13"/>
        <v>0.25745257452574527</v>
      </c>
      <c r="T96">
        <v>95</v>
      </c>
      <c r="U96" s="58">
        <v>66.654190536105034</v>
      </c>
      <c r="V96" s="58">
        <v>67.582446161475929</v>
      </c>
      <c r="W96">
        <f t="shared" si="14"/>
        <v>0.65637584737431909</v>
      </c>
      <c r="X96">
        <f t="shared" si="15"/>
        <v>3.4262540336996217E-2</v>
      </c>
    </row>
    <row r="97" spans="5:24" x14ac:dyDescent="0.25">
      <c r="E97">
        <v>66.902194588983278</v>
      </c>
      <c r="F97">
        <v>96</v>
      </c>
      <c r="G97">
        <f t="shared" si="8"/>
        <v>0.26158038147138962</v>
      </c>
      <c r="H97">
        <v>46.106452173538486</v>
      </c>
      <c r="I97">
        <v>96</v>
      </c>
      <c r="J97">
        <f t="shared" si="9"/>
        <v>0.26301369863013696</v>
      </c>
      <c r="K97">
        <v>0.9033105701798636</v>
      </c>
      <c r="L97">
        <f t="shared" si="10"/>
        <v>67.748292763489772</v>
      </c>
      <c r="M97">
        <v>96</v>
      </c>
      <c r="N97">
        <f t="shared" si="11"/>
        <v>0.26016260162601629</v>
      </c>
      <c r="O97">
        <f t="shared" si="12"/>
        <v>47.875460219532769</v>
      </c>
      <c r="P97">
        <v>96</v>
      </c>
      <c r="Q97">
        <f t="shared" si="13"/>
        <v>0.26016260162601629</v>
      </c>
      <c r="T97">
        <v>96</v>
      </c>
      <c r="U97" s="58">
        <v>66.902194588983278</v>
      </c>
      <c r="V97" s="58">
        <v>67.748292763489772</v>
      </c>
      <c r="W97">
        <f t="shared" si="14"/>
        <v>0.59828175674310091</v>
      </c>
      <c r="X97">
        <f t="shared" si="15"/>
        <v>3.1230053490389091E-2</v>
      </c>
    </row>
    <row r="98" spans="5:24" x14ac:dyDescent="0.25">
      <c r="E98">
        <v>67.027500000000003</v>
      </c>
      <c r="F98">
        <v>97</v>
      </c>
      <c r="G98">
        <f t="shared" si="8"/>
        <v>0.26430517711171664</v>
      </c>
      <c r="H98">
        <v>46.166868074915151</v>
      </c>
      <c r="I98">
        <v>97</v>
      </c>
      <c r="J98">
        <f t="shared" si="9"/>
        <v>0.26575342465753427</v>
      </c>
      <c r="K98">
        <v>0.90501629040264608</v>
      </c>
      <c r="L98">
        <f t="shared" si="10"/>
        <v>67.876221780198463</v>
      </c>
      <c r="M98">
        <v>97</v>
      </c>
      <c r="N98">
        <f t="shared" si="11"/>
        <v>0.26287262872628725</v>
      </c>
      <c r="O98">
        <f t="shared" si="12"/>
        <v>47.965863391340243</v>
      </c>
      <c r="P98">
        <v>97</v>
      </c>
      <c r="Q98">
        <f t="shared" si="13"/>
        <v>0.26287262872628725</v>
      </c>
      <c r="T98">
        <v>97</v>
      </c>
      <c r="U98" s="58">
        <v>67.027500000000003</v>
      </c>
      <c r="V98" s="58">
        <v>67.876221780198463</v>
      </c>
      <c r="W98">
        <f t="shared" si="14"/>
        <v>0.60013692611904945</v>
      </c>
      <c r="X98">
        <f t="shared" si="15"/>
        <v>3.1326892543546925E-2</v>
      </c>
    </row>
    <row r="99" spans="5:24" x14ac:dyDescent="0.25">
      <c r="E99">
        <v>67.12598425196849</v>
      </c>
      <c r="F99">
        <v>98</v>
      </c>
      <c r="G99">
        <f t="shared" si="8"/>
        <v>0.2670299727520436</v>
      </c>
      <c r="H99">
        <v>46.235069966746494</v>
      </c>
      <c r="I99">
        <v>98</v>
      </c>
      <c r="J99">
        <f t="shared" si="9"/>
        <v>0.26849315068493151</v>
      </c>
      <c r="K99">
        <v>0.90514833841999143</v>
      </c>
      <c r="L99">
        <f t="shared" si="10"/>
        <v>67.886125381499355</v>
      </c>
      <c r="M99">
        <v>98</v>
      </c>
      <c r="N99">
        <f t="shared" si="11"/>
        <v>0.26558265582655827</v>
      </c>
      <c r="O99">
        <f t="shared" si="12"/>
        <v>47.972861936259548</v>
      </c>
      <c r="P99">
        <v>98</v>
      </c>
      <c r="Q99">
        <f t="shared" si="13"/>
        <v>0.26558265582655827</v>
      </c>
      <c r="T99">
        <v>98</v>
      </c>
      <c r="U99" s="58">
        <v>67.12598425196849</v>
      </c>
      <c r="V99" s="58">
        <v>67.886125381499355</v>
      </c>
      <c r="W99">
        <f t="shared" si="14"/>
        <v>0.53750094735007659</v>
      </c>
      <c r="X99">
        <f t="shared" si="15"/>
        <v>2.8057321066010048E-2</v>
      </c>
    </row>
    <row r="100" spans="5:24" x14ac:dyDescent="0.25">
      <c r="E100">
        <v>67.129191216251144</v>
      </c>
      <c r="F100">
        <v>99</v>
      </c>
      <c r="G100">
        <f t="shared" si="8"/>
        <v>0.26975476839237056</v>
      </c>
      <c r="H100">
        <v>46.287699090266891</v>
      </c>
      <c r="I100">
        <v>99</v>
      </c>
      <c r="J100">
        <f t="shared" si="9"/>
        <v>0.27123287671232876</v>
      </c>
      <c r="K100">
        <v>0.90527967168320012</v>
      </c>
      <c r="L100">
        <f t="shared" si="10"/>
        <v>67.895975376240003</v>
      </c>
      <c r="M100">
        <v>99</v>
      </c>
      <c r="N100">
        <f t="shared" si="11"/>
        <v>0.26829268292682928</v>
      </c>
      <c r="O100">
        <f t="shared" si="12"/>
        <v>47.979822599209605</v>
      </c>
      <c r="P100">
        <v>99</v>
      </c>
      <c r="Q100">
        <f t="shared" si="13"/>
        <v>0.26829268292682928</v>
      </c>
      <c r="T100">
        <v>99</v>
      </c>
      <c r="U100" s="58">
        <v>67.129191216251144</v>
      </c>
      <c r="V100" s="58">
        <v>67.895975376240003</v>
      </c>
      <c r="W100">
        <f t="shared" si="14"/>
        <v>0.54219827923455277</v>
      </c>
      <c r="X100">
        <f t="shared" si="15"/>
        <v>2.8302519794470175E-2</v>
      </c>
    </row>
    <row r="101" spans="5:24" x14ac:dyDescent="0.25">
      <c r="E101">
        <v>67.170025590551177</v>
      </c>
      <c r="F101">
        <v>100</v>
      </c>
      <c r="G101">
        <f t="shared" si="8"/>
        <v>0.27247956403269757</v>
      </c>
      <c r="H101">
        <v>46.407480314960623</v>
      </c>
      <c r="I101">
        <v>100</v>
      </c>
      <c r="J101">
        <f t="shared" si="9"/>
        <v>0.27397260273972601</v>
      </c>
      <c r="K101">
        <v>0.90551588472461508</v>
      </c>
      <c r="L101">
        <f t="shared" si="10"/>
        <v>67.913691354346128</v>
      </c>
      <c r="M101">
        <v>100</v>
      </c>
      <c r="N101">
        <f t="shared" si="11"/>
        <v>0.27100271002710025</v>
      </c>
      <c r="O101">
        <f t="shared" si="12"/>
        <v>47.992341890404596</v>
      </c>
      <c r="P101">
        <v>100</v>
      </c>
      <c r="Q101">
        <f t="shared" si="13"/>
        <v>0.27100271002710025</v>
      </c>
      <c r="T101">
        <v>100</v>
      </c>
      <c r="U101" s="58">
        <v>67.170025590551177</v>
      </c>
      <c r="V101" s="58">
        <v>67.913691354346128</v>
      </c>
      <c r="W101">
        <f t="shared" si="14"/>
        <v>0.52585110451568307</v>
      </c>
      <c r="X101">
        <f t="shared" si="15"/>
        <v>2.7449204220105685E-2</v>
      </c>
    </row>
    <row r="102" spans="5:24" x14ac:dyDescent="0.25">
      <c r="E102">
        <v>67.298228346456696</v>
      </c>
      <c r="F102">
        <v>101</v>
      </c>
      <c r="G102">
        <f t="shared" si="8"/>
        <v>0.27520435967302453</v>
      </c>
      <c r="H102">
        <v>46.41084920226055</v>
      </c>
      <c r="I102">
        <v>101</v>
      </c>
      <c r="J102">
        <f t="shared" si="9"/>
        <v>0.27671232876712326</v>
      </c>
      <c r="K102">
        <v>0.90562502339826356</v>
      </c>
      <c r="L102">
        <f t="shared" si="10"/>
        <v>67.921876754869771</v>
      </c>
      <c r="M102">
        <v>101</v>
      </c>
      <c r="N102">
        <f t="shared" si="11"/>
        <v>0.27371273712737126</v>
      </c>
      <c r="O102">
        <f t="shared" si="12"/>
        <v>47.998126240107972</v>
      </c>
      <c r="P102">
        <v>101</v>
      </c>
      <c r="Q102">
        <f t="shared" si="13"/>
        <v>0.27371273712737126</v>
      </c>
      <c r="T102">
        <v>101</v>
      </c>
      <c r="U102" s="58">
        <v>67.298228346456696</v>
      </c>
      <c r="V102" s="58">
        <v>67.921876754869771</v>
      </c>
      <c r="W102">
        <f t="shared" si="14"/>
        <v>0.44098601866508291</v>
      </c>
      <c r="X102">
        <f t="shared" si="15"/>
        <v>2.301928279811797E-2</v>
      </c>
    </row>
    <row r="103" spans="5:24" x14ac:dyDescent="0.25">
      <c r="E103">
        <v>67.321292486948423</v>
      </c>
      <c r="F103">
        <v>102</v>
      </c>
      <c r="G103">
        <f t="shared" si="8"/>
        <v>0.27792915531335149</v>
      </c>
      <c r="H103">
        <v>46.454311612019502</v>
      </c>
      <c r="I103">
        <v>102</v>
      </c>
      <c r="J103">
        <f t="shared" si="9"/>
        <v>0.27945205479452057</v>
      </c>
      <c r="K103">
        <v>0.90699646481283491</v>
      </c>
      <c r="L103">
        <f t="shared" si="10"/>
        <v>68.024734860962624</v>
      </c>
      <c r="M103">
        <v>102</v>
      </c>
      <c r="N103">
        <f t="shared" si="11"/>
        <v>0.27642276422764228</v>
      </c>
      <c r="O103">
        <f t="shared" si="12"/>
        <v>48.070812635080252</v>
      </c>
      <c r="P103">
        <v>102</v>
      </c>
      <c r="Q103">
        <f t="shared" si="13"/>
        <v>0.27642276422764228</v>
      </c>
      <c r="T103">
        <v>102</v>
      </c>
      <c r="U103" s="58">
        <v>67.321292486948423</v>
      </c>
      <c r="V103" s="58">
        <v>68.024734860962624</v>
      </c>
      <c r="W103">
        <f t="shared" si="14"/>
        <v>0.49740887283940566</v>
      </c>
      <c r="X103">
        <f t="shared" si="15"/>
        <v>2.5964531811788219E-2</v>
      </c>
    </row>
    <row r="104" spans="5:24" x14ac:dyDescent="0.25">
      <c r="E104">
        <v>67.445866141732282</v>
      </c>
      <c r="F104">
        <v>103</v>
      </c>
      <c r="G104">
        <f t="shared" si="8"/>
        <v>0.28065395095367845</v>
      </c>
      <c r="H104">
        <v>46.500574256965137</v>
      </c>
      <c r="I104">
        <v>103</v>
      </c>
      <c r="J104">
        <f t="shared" si="9"/>
        <v>0.28219178082191781</v>
      </c>
      <c r="K104">
        <v>0.90774390136542671</v>
      </c>
      <c r="L104">
        <f t="shared" si="10"/>
        <v>68.080792602407001</v>
      </c>
      <c r="M104">
        <v>103</v>
      </c>
      <c r="N104">
        <f t="shared" si="11"/>
        <v>0.2791327913279133</v>
      </c>
      <c r="O104">
        <f t="shared" si="12"/>
        <v>48.110426772367617</v>
      </c>
      <c r="P104">
        <v>103</v>
      </c>
      <c r="Q104">
        <f t="shared" si="13"/>
        <v>0.2791327913279133</v>
      </c>
      <c r="T104">
        <v>103</v>
      </c>
      <c r="U104" s="58">
        <v>67.445866141732282</v>
      </c>
      <c r="V104" s="58">
        <v>68.080792602407001</v>
      </c>
      <c r="W104">
        <f t="shared" si="14"/>
        <v>0.44896080589786819</v>
      </c>
      <c r="X104">
        <f t="shared" si="15"/>
        <v>2.3435563303159841E-2</v>
      </c>
    </row>
    <row r="105" spans="5:24" x14ac:dyDescent="0.25">
      <c r="E105">
        <v>67.778915970295841</v>
      </c>
      <c r="F105">
        <v>104</v>
      </c>
      <c r="G105">
        <f t="shared" si="8"/>
        <v>0.28337874659400547</v>
      </c>
      <c r="H105">
        <v>46.653543307086615</v>
      </c>
      <c r="I105">
        <v>104</v>
      </c>
      <c r="J105">
        <f t="shared" si="9"/>
        <v>0.28493150684931506</v>
      </c>
      <c r="K105">
        <v>0.90810127552451003</v>
      </c>
      <c r="L105">
        <f t="shared" si="10"/>
        <v>68.107595664338248</v>
      </c>
      <c r="M105">
        <v>104</v>
      </c>
      <c r="N105">
        <f t="shared" si="11"/>
        <v>0.28184281842818426</v>
      </c>
      <c r="O105">
        <f t="shared" si="12"/>
        <v>48.129367602799029</v>
      </c>
      <c r="P105">
        <v>104</v>
      </c>
      <c r="Q105">
        <f t="shared" si="13"/>
        <v>0.28184281842818426</v>
      </c>
      <c r="T105">
        <v>104</v>
      </c>
      <c r="U105" s="58">
        <v>67.778915970295841</v>
      </c>
      <c r="V105" s="58">
        <v>68.107595664338248</v>
      </c>
      <c r="W105">
        <f t="shared" si="14"/>
        <v>0.23241164049570553</v>
      </c>
      <c r="X105">
        <f t="shared" si="15"/>
        <v>1.2131788881516253E-2</v>
      </c>
    </row>
    <row r="106" spans="5:24" x14ac:dyDescent="0.25">
      <c r="E106">
        <v>67.841038803218524</v>
      </c>
      <c r="F106">
        <v>105</v>
      </c>
      <c r="G106">
        <f t="shared" si="8"/>
        <v>0.28610354223433243</v>
      </c>
      <c r="H106">
        <v>46.734812632023292</v>
      </c>
      <c r="I106">
        <v>105</v>
      </c>
      <c r="J106">
        <f t="shared" si="9"/>
        <v>0.28767123287671231</v>
      </c>
      <c r="K106">
        <v>0.908298736798821</v>
      </c>
      <c r="L106">
        <f t="shared" si="10"/>
        <v>68.122405259911574</v>
      </c>
      <c r="M106">
        <v>105</v>
      </c>
      <c r="N106">
        <f t="shared" si="11"/>
        <v>0.28455284552845528</v>
      </c>
      <c r="O106">
        <f t="shared" si="12"/>
        <v>48.139833050337515</v>
      </c>
      <c r="P106">
        <v>105</v>
      </c>
      <c r="Q106">
        <f t="shared" si="13"/>
        <v>0.28455284552845528</v>
      </c>
      <c r="T106">
        <v>105</v>
      </c>
      <c r="U106" s="58">
        <v>67.841038803218524</v>
      </c>
      <c r="V106" s="58">
        <v>68.122405259911574</v>
      </c>
      <c r="W106">
        <f t="shared" si="14"/>
        <v>0.1989561295260866</v>
      </c>
      <c r="X106">
        <f t="shared" si="15"/>
        <v>1.0385425424242832E-2</v>
      </c>
    </row>
    <row r="107" spans="5:24" x14ac:dyDescent="0.25">
      <c r="E107">
        <v>67.935279921259848</v>
      </c>
      <c r="F107">
        <v>106</v>
      </c>
      <c r="G107">
        <f t="shared" si="8"/>
        <v>0.28882833787465939</v>
      </c>
      <c r="H107">
        <v>46.759949094574331</v>
      </c>
      <c r="I107">
        <v>106</v>
      </c>
      <c r="J107">
        <f t="shared" si="9"/>
        <v>0.29041095890410956</v>
      </c>
      <c r="K107">
        <v>0.90947344353215864</v>
      </c>
      <c r="L107">
        <f t="shared" si="10"/>
        <v>68.210508264911894</v>
      </c>
      <c r="M107">
        <v>106</v>
      </c>
      <c r="N107">
        <f t="shared" si="11"/>
        <v>0.2872628726287263</v>
      </c>
      <c r="O107">
        <f t="shared" si="12"/>
        <v>48.202092507204405</v>
      </c>
      <c r="P107">
        <v>106</v>
      </c>
      <c r="Q107">
        <f t="shared" si="13"/>
        <v>0.2872628726287263</v>
      </c>
      <c r="T107">
        <v>106</v>
      </c>
      <c r="U107" s="58">
        <v>67.935279921259848</v>
      </c>
      <c r="V107" s="58">
        <v>68.210508264911894</v>
      </c>
      <c r="W107">
        <f t="shared" si="14"/>
        <v>0.19461582817110301</v>
      </c>
      <c r="X107">
        <f t="shared" si="15"/>
        <v>1.0158863537718938E-2</v>
      </c>
    </row>
    <row r="108" spans="5:24" x14ac:dyDescent="0.25">
      <c r="E108">
        <v>68.011811023622045</v>
      </c>
      <c r="F108">
        <v>107</v>
      </c>
      <c r="G108">
        <f t="shared" si="8"/>
        <v>0.29155313351498635</v>
      </c>
      <c r="H108">
        <v>46.855740309963984</v>
      </c>
      <c r="I108">
        <v>107</v>
      </c>
      <c r="J108">
        <f t="shared" si="9"/>
        <v>0.29315068493150687</v>
      </c>
      <c r="K108">
        <v>0.90958907554184953</v>
      </c>
      <c r="L108">
        <f t="shared" si="10"/>
        <v>68.219180665638717</v>
      </c>
      <c r="M108">
        <v>107</v>
      </c>
      <c r="N108">
        <f t="shared" si="11"/>
        <v>0.28997289972899731</v>
      </c>
      <c r="O108">
        <f t="shared" si="12"/>
        <v>48.208221003718023</v>
      </c>
      <c r="P108">
        <v>107</v>
      </c>
      <c r="Q108">
        <f t="shared" si="13"/>
        <v>0.28997289972899731</v>
      </c>
      <c r="T108">
        <v>107</v>
      </c>
      <c r="U108" s="58">
        <v>68.011811023622045</v>
      </c>
      <c r="V108" s="58">
        <v>68.219180665638717</v>
      </c>
      <c r="W108">
        <f t="shared" si="14"/>
        <v>0.14663248008221602</v>
      </c>
      <c r="X108">
        <f t="shared" si="15"/>
        <v>7.6541531557385674E-3</v>
      </c>
    </row>
    <row r="109" spans="5:24" x14ac:dyDescent="0.25">
      <c r="E109">
        <v>68.055821653543305</v>
      </c>
      <c r="F109">
        <v>108</v>
      </c>
      <c r="G109">
        <f t="shared" si="8"/>
        <v>0.29427792915531337</v>
      </c>
      <c r="H109">
        <v>47.273388488938885</v>
      </c>
      <c r="I109">
        <v>108</v>
      </c>
      <c r="J109">
        <f t="shared" si="9"/>
        <v>0.29589041095890412</v>
      </c>
      <c r="K109">
        <v>0.91130834654193194</v>
      </c>
      <c r="L109">
        <f t="shared" si="10"/>
        <v>68.348125990644888</v>
      </c>
      <c r="M109">
        <v>108</v>
      </c>
      <c r="N109">
        <f t="shared" si="11"/>
        <v>0.29268292682926828</v>
      </c>
      <c r="O109">
        <f t="shared" si="12"/>
        <v>48.299342366722392</v>
      </c>
      <c r="P109">
        <v>108</v>
      </c>
      <c r="Q109">
        <f t="shared" si="13"/>
        <v>0.29268292682926828</v>
      </c>
      <c r="T109">
        <v>108</v>
      </c>
      <c r="U109" s="58">
        <v>68.055821653543305</v>
      </c>
      <c r="V109" s="58">
        <v>68.348125990644888</v>
      </c>
      <c r="W109">
        <f t="shared" si="14"/>
        <v>0.20669037893476835</v>
      </c>
      <c r="X109">
        <f t="shared" si="15"/>
        <v>1.0789149957071698E-2</v>
      </c>
    </row>
    <row r="110" spans="5:24" x14ac:dyDescent="0.25">
      <c r="E110">
        <v>68.20866141732283</v>
      </c>
      <c r="F110">
        <v>109</v>
      </c>
      <c r="G110">
        <f t="shared" si="8"/>
        <v>0.29700272479564033</v>
      </c>
      <c r="H110">
        <v>47.405815466816641</v>
      </c>
      <c r="I110">
        <v>109</v>
      </c>
      <c r="J110">
        <f t="shared" si="9"/>
        <v>0.29863013698630136</v>
      </c>
      <c r="K110">
        <v>0.91189793611877701</v>
      </c>
      <c r="L110">
        <f t="shared" si="10"/>
        <v>68.392345208908282</v>
      </c>
      <c r="M110">
        <v>109</v>
      </c>
      <c r="N110">
        <f t="shared" si="11"/>
        <v>0.29539295392953929</v>
      </c>
      <c r="O110">
        <f t="shared" si="12"/>
        <v>48.330590614295183</v>
      </c>
      <c r="P110">
        <v>109</v>
      </c>
      <c r="Q110">
        <f t="shared" si="13"/>
        <v>0.29539295392953929</v>
      </c>
      <c r="T110">
        <v>109</v>
      </c>
      <c r="U110" s="58">
        <v>68.20866141732283</v>
      </c>
      <c r="V110" s="58">
        <v>68.392345208908282</v>
      </c>
      <c r="W110">
        <f t="shared" si="14"/>
        <v>0.12988405462412939</v>
      </c>
      <c r="X110">
        <f t="shared" si="15"/>
        <v>6.7798924632795172E-3</v>
      </c>
    </row>
    <row r="111" spans="5:24" x14ac:dyDescent="0.25">
      <c r="E111">
        <v>68.298577828701383</v>
      </c>
      <c r="F111">
        <v>110</v>
      </c>
      <c r="G111">
        <f t="shared" si="8"/>
        <v>0.29972752043596729</v>
      </c>
      <c r="H111">
        <v>47.563976377952748</v>
      </c>
      <c r="I111">
        <v>110</v>
      </c>
      <c r="J111">
        <f t="shared" si="9"/>
        <v>0.30136986301369861</v>
      </c>
      <c r="K111">
        <v>0.91728543085539727</v>
      </c>
      <c r="L111">
        <f t="shared" si="10"/>
        <v>68.796407314154791</v>
      </c>
      <c r="M111">
        <v>110</v>
      </c>
      <c r="N111">
        <f t="shared" si="11"/>
        <v>0.29810298102981031</v>
      </c>
      <c r="O111">
        <f t="shared" si="12"/>
        <v>48.616127835336059</v>
      </c>
      <c r="P111">
        <v>110</v>
      </c>
      <c r="Q111">
        <f t="shared" si="13"/>
        <v>0.29810298102981031</v>
      </c>
      <c r="T111">
        <v>110</v>
      </c>
      <c r="U111" s="58">
        <v>68.298577828701383</v>
      </c>
      <c r="V111" s="58">
        <v>68.796407314154791</v>
      </c>
      <c r="W111">
        <f t="shared" si="14"/>
        <v>0.35201860503871479</v>
      </c>
      <c r="X111">
        <f t="shared" si="15"/>
        <v>1.8375221609325774E-2</v>
      </c>
    </row>
    <row r="112" spans="5:24" x14ac:dyDescent="0.25">
      <c r="E112">
        <v>68.37573267716536</v>
      </c>
      <c r="F112">
        <v>111</v>
      </c>
      <c r="G112">
        <f t="shared" si="8"/>
        <v>0.3024523160762943</v>
      </c>
      <c r="H112">
        <v>47.711614173228341</v>
      </c>
      <c r="I112">
        <v>111</v>
      </c>
      <c r="J112">
        <f t="shared" si="9"/>
        <v>0.30410958904109592</v>
      </c>
      <c r="K112">
        <v>0.91948301602024185</v>
      </c>
      <c r="L112">
        <f t="shared" si="10"/>
        <v>68.961226201518144</v>
      </c>
      <c r="M112">
        <v>111</v>
      </c>
      <c r="N112">
        <f t="shared" si="11"/>
        <v>0.30081300813008133</v>
      </c>
      <c r="O112">
        <f t="shared" si="12"/>
        <v>48.73259984907282</v>
      </c>
      <c r="P112">
        <v>111</v>
      </c>
      <c r="Q112">
        <f t="shared" si="13"/>
        <v>0.30081300813008133</v>
      </c>
      <c r="T112">
        <v>111</v>
      </c>
      <c r="U112" s="58">
        <v>68.37573267716536</v>
      </c>
      <c r="V112" s="58">
        <v>68.961226201518144</v>
      </c>
      <c r="W112">
        <f t="shared" si="14"/>
        <v>0.41400644141066512</v>
      </c>
      <c r="X112">
        <f t="shared" si="15"/>
        <v>2.1610960329135599E-2</v>
      </c>
    </row>
    <row r="113" spans="5:24" x14ac:dyDescent="0.25">
      <c r="E113">
        <v>68.390488188976377</v>
      </c>
      <c r="F113">
        <v>112</v>
      </c>
      <c r="G113">
        <f t="shared" si="8"/>
        <v>0.30517711171662126</v>
      </c>
      <c r="H113">
        <v>47.807371230551873</v>
      </c>
      <c r="I113">
        <v>112</v>
      </c>
      <c r="J113">
        <f t="shared" si="9"/>
        <v>0.30684931506849317</v>
      </c>
      <c r="K113">
        <v>0.92053007956616417</v>
      </c>
      <c r="L113">
        <f t="shared" si="10"/>
        <v>69.039755967462312</v>
      </c>
      <c r="M113">
        <v>112</v>
      </c>
      <c r="N113">
        <f t="shared" si="11"/>
        <v>0.30352303523035229</v>
      </c>
      <c r="O113">
        <f t="shared" si="12"/>
        <v>48.788094217006702</v>
      </c>
      <c r="P113">
        <v>112</v>
      </c>
      <c r="Q113">
        <f t="shared" si="13"/>
        <v>0.30352303523035229</v>
      </c>
      <c r="T113">
        <v>112</v>
      </c>
      <c r="U113" s="58">
        <v>68.390488188976377</v>
      </c>
      <c r="V113" s="58">
        <v>69.039755967462312</v>
      </c>
      <c r="W113">
        <f t="shared" si="14"/>
        <v>0.45910164897333006</v>
      </c>
      <c r="X113">
        <f t="shared" si="15"/>
        <v>2.3964911002826213E-2</v>
      </c>
    </row>
    <row r="114" spans="5:24" x14ac:dyDescent="0.25">
      <c r="E114">
        <v>68.625390354330705</v>
      </c>
      <c r="F114">
        <v>113</v>
      </c>
      <c r="G114">
        <f t="shared" si="8"/>
        <v>0.30790190735694822</v>
      </c>
      <c r="H114">
        <v>47.834645669291341</v>
      </c>
      <c r="I114">
        <v>113</v>
      </c>
      <c r="J114">
        <f t="shared" si="9"/>
        <v>0.30958904109589042</v>
      </c>
      <c r="K114">
        <v>0.92232761045698297</v>
      </c>
      <c r="L114">
        <f t="shared" si="10"/>
        <v>69.174570784273726</v>
      </c>
      <c r="M114">
        <v>113</v>
      </c>
      <c r="N114">
        <f t="shared" si="11"/>
        <v>0.30623306233062331</v>
      </c>
      <c r="O114">
        <f t="shared" si="12"/>
        <v>48.883363354220094</v>
      </c>
      <c r="P114">
        <v>113</v>
      </c>
      <c r="Q114">
        <f t="shared" si="13"/>
        <v>0.30623306233062331</v>
      </c>
      <c r="T114">
        <v>113</v>
      </c>
      <c r="U114" s="58">
        <v>68.625390354330705</v>
      </c>
      <c r="V114" s="58">
        <v>69.174570784273726</v>
      </c>
      <c r="W114">
        <f t="shared" si="14"/>
        <v>0.38832920610765415</v>
      </c>
      <c r="X114">
        <f t="shared" si="15"/>
        <v>2.0270619556647912E-2</v>
      </c>
    </row>
    <row r="115" spans="5:24" x14ac:dyDescent="0.25">
      <c r="E115">
        <v>68.7007874015748</v>
      </c>
      <c r="F115">
        <v>114</v>
      </c>
      <c r="G115">
        <f t="shared" si="8"/>
        <v>0.31062670299727518</v>
      </c>
      <c r="H115">
        <v>48.031496062992126</v>
      </c>
      <c r="I115">
        <v>114</v>
      </c>
      <c r="J115">
        <f t="shared" si="9"/>
        <v>0.31232876712328766</v>
      </c>
      <c r="K115">
        <v>0.9228150845977845</v>
      </c>
      <c r="L115">
        <f t="shared" si="10"/>
        <v>69.211131344833831</v>
      </c>
      <c r="M115">
        <v>114</v>
      </c>
      <c r="N115">
        <f t="shared" si="11"/>
        <v>0.30894308943089432</v>
      </c>
      <c r="O115">
        <f t="shared" si="12"/>
        <v>48.909199483682578</v>
      </c>
      <c r="P115">
        <v>114</v>
      </c>
      <c r="Q115">
        <f t="shared" si="13"/>
        <v>0.30894308943089432</v>
      </c>
      <c r="T115">
        <v>114</v>
      </c>
      <c r="U115" s="58">
        <v>68.7007874015748</v>
      </c>
      <c r="V115" s="58">
        <v>69.211131344833831</v>
      </c>
      <c r="W115">
        <f t="shared" si="14"/>
        <v>0.3608676630159432</v>
      </c>
      <c r="X115">
        <f t="shared" si="15"/>
        <v>1.8837138675747479E-2</v>
      </c>
    </row>
    <row r="116" spans="5:24" x14ac:dyDescent="0.25">
      <c r="E116">
        <v>68.774606299212593</v>
      </c>
      <c r="F116">
        <v>115</v>
      </c>
      <c r="G116">
        <f t="shared" si="8"/>
        <v>0.3133514986376022</v>
      </c>
      <c r="H116">
        <v>48.056102362204719</v>
      </c>
      <c r="I116">
        <v>115</v>
      </c>
      <c r="J116">
        <f t="shared" si="9"/>
        <v>0.31506849315068491</v>
      </c>
      <c r="K116">
        <v>0.92401540761351431</v>
      </c>
      <c r="L116">
        <f t="shared" si="10"/>
        <v>69.301155571013567</v>
      </c>
      <c r="M116">
        <v>115</v>
      </c>
      <c r="N116">
        <f t="shared" si="11"/>
        <v>0.31165311653116529</v>
      </c>
      <c r="O116">
        <f t="shared" si="12"/>
        <v>48.972816603516257</v>
      </c>
      <c r="P116">
        <v>115</v>
      </c>
      <c r="Q116">
        <f t="shared" si="13"/>
        <v>0.31165311653116529</v>
      </c>
      <c r="T116">
        <v>115</v>
      </c>
      <c r="U116" s="58">
        <v>68.774606299212593</v>
      </c>
      <c r="V116" s="58">
        <v>69.301155571013567</v>
      </c>
      <c r="W116">
        <f t="shared" si="14"/>
        <v>0.3723265607193072</v>
      </c>
      <c r="X116">
        <f t="shared" si="15"/>
        <v>1.9435288266945225E-2</v>
      </c>
    </row>
    <row r="117" spans="5:24" x14ac:dyDescent="0.25">
      <c r="E117">
        <v>68.799206692913387</v>
      </c>
      <c r="F117">
        <v>116</v>
      </c>
      <c r="G117">
        <f t="shared" si="8"/>
        <v>0.31607629427792916</v>
      </c>
      <c r="H117">
        <v>48.154527559055119</v>
      </c>
      <c r="I117">
        <v>116</v>
      </c>
      <c r="J117">
        <f t="shared" si="9"/>
        <v>0.31780821917808222</v>
      </c>
      <c r="K117">
        <v>0.9255483004819578</v>
      </c>
      <c r="L117">
        <f t="shared" si="10"/>
        <v>69.41612253614683</v>
      </c>
      <c r="M117">
        <v>116</v>
      </c>
      <c r="N117">
        <f t="shared" si="11"/>
        <v>0.3143631436314363</v>
      </c>
      <c r="O117">
        <f t="shared" si="12"/>
        <v>49.054059925543761</v>
      </c>
      <c r="P117">
        <v>116</v>
      </c>
      <c r="Q117">
        <f t="shared" si="13"/>
        <v>0.3143631436314363</v>
      </c>
      <c r="T117">
        <v>116</v>
      </c>
      <c r="U117" s="58">
        <v>68.799206692913387</v>
      </c>
      <c r="V117" s="58">
        <v>69.41612253614683</v>
      </c>
      <c r="W117">
        <f t="shared" si="14"/>
        <v>0.43622537617178442</v>
      </c>
      <c r="X117">
        <f t="shared" si="15"/>
        <v>2.277077928277817E-2</v>
      </c>
    </row>
    <row r="118" spans="5:24" x14ac:dyDescent="0.25">
      <c r="E118">
        <v>68.7992125984252</v>
      </c>
      <c r="F118">
        <v>117</v>
      </c>
      <c r="G118">
        <f t="shared" si="8"/>
        <v>0.31880108991825612</v>
      </c>
      <c r="H118">
        <v>48.223546152587055</v>
      </c>
      <c r="I118">
        <v>117</v>
      </c>
      <c r="J118">
        <f t="shared" si="9"/>
        <v>0.32054794520547947</v>
      </c>
      <c r="K118">
        <v>0.9265434853750335</v>
      </c>
      <c r="L118">
        <f t="shared" si="10"/>
        <v>69.490761403127507</v>
      </c>
      <c r="M118">
        <v>117</v>
      </c>
      <c r="N118">
        <f t="shared" si="11"/>
        <v>0.31707317073170732</v>
      </c>
      <c r="O118">
        <f t="shared" si="12"/>
        <v>49.106804724876774</v>
      </c>
      <c r="P118">
        <v>117</v>
      </c>
      <c r="Q118">
        <f t="shared" si="13"/>
        <v>0.31707317073170732</v>
      </c>
      <c r="T118">
        <v>117</v>
      </c>
      <c r="U118" s="58">
        <v>68.7992125984252</v>
      </c>
      <c r="V118" s="58">
        <v>69.490761403127507</v>
      </c>
      <c r="W118">
        <f t="shared" si="14"/>
        <v>0.48899884932645304</v>
      </c>
      <c r="X118">
        <f t="shared" si="15"/>
        <v>2.5525532157854733E-2</v>
      </c>
    </row>
    <row r="119" spans="5:24" x14ac:dyDescent="0.25">
      <c r="E119">
        <v>68.833426771653535</v>
      </c>
      <c r="F119">
        <v>118</v>
      </c>
      <c r="G119">
        <f t="shared" si="8"/>
        <v>0.32152588555858308</v>
      </c>
      <c r="H119">
        <v>48.481553543307093</v>
      </c>
      <c r="I119">
        <v>118</v>
      </c>
      <c r="J119">
        <f t="shared" si="9"/>
        <v>0.32328767123287672</v>
      </c>
      <c r="K119">
        <v>0.92730133727491415</v>
      </c>
      <c r="L119">
        <f t="shared" si="10"/>
        <v>69.547600295618565</v>
      </c>
      <c r="M119">
        <v>118</v>
      </c>
      <c r="N119">
        <f t="shared" si="11"/>
        <v>0.31978319783197834</v>
      </c>
      <c r="O119">
        <f t="shared" si="12"/>
        <v>49.146970875570453</v>
      </c>
      <c r="P119">
        <v>118</v>
      </c>
      <c r="Q119">
        <f t="shared" si="13"/>
        <v>0.31978319783197834</v>
      </c>
      <c r="T119">
        <v>118</v>
      </c>
      <c r="U119" s="58">
        <v>68.833426771653535</v>
      </c>
      <c r="V119" s="58">
        <v>69.547600295618565</v>
      </c>
      <c r="W119">
        <f t="shared" si="14"/>
        <v>0.50499694173956622</v>
      </c>
      <c r="X119">
        <f t="shared" si="15"/>
        <v>2.6360625784184789E-2</v>
      </c>
    </row>
    <row r="120" spans="5:24" x14ac:dyDescent="0.25">
      <c r="E120">
        <v>68.894917322834644</v>
      </c>
      <c r="F120">
        <v>119</v>
      </c>
      <c r="G120">
        <f t="shared" si="8"/>
        <v>0.3242506811989101</v>
      </c>
      <c r="H120">
        <v>48.695866141732274</v>
      </c>
      <c r="I120">
        <v>119</v>
      </c>
      <c r="J120">
        <f t="shared" si="9"/>
        <v>0.32602739726027397</v>
      </c>
      <c r="K120">
        <v>0.92892610568438505</v>
      </c>
      <c r="L120">
        <f t="shared" si="10"/>
        <v>69.669457926328874</v>
      </c>
      <c r="M120">
        <v>119</v>
      </c>
      <c r="N120">
        <f t="shared" si="11"/>
        <v>0.3224932249322493</v>
      </c>
      <c r="O120">
        <f t="shared" si="12"/>
        <v>49.233083601272405</v>
      </c>
      <c r="P120">
        <v>119</v>
      </c>
      <c r="Q120">
        <f t="shared" si="13"/>
        <v>0.3224932249322493</v>
      </c>
      <c r="T120">
        <v>119</v>
      </c>
      <c r="U120" s="58">
        <v>68.894917322834644</v>
      </c>
      <c r="V120" s="58">
        <v>69.669457926328874</v>
      </c>
      <c r="W120">
        <f t="shared" si="14"/>
        <v>0.54768291303509131</v>
      </c>
      <c r="X120">
        <f t="shared" si="15"/>
        <v>2.8588815348421965E-2</v>
      </c>
    </row>
    <row r="121" spans="5:24" x14ac:dyDescent="0.25">
      <c r="E121">
        <v>69.000766141732285</v>
      </c>
      <c r="F121">
        <v>120</v>
      </c>
      <c r="G121">
        <f t="shared" si="8"/>
        <v>0.32697547683923706</v>
      </c>
      <c r="H121">
        <v>48.813755905511812</v>
      </c>
      <c r="I121">
        <v>120</v>
      </c>
      <c r="J121">
        <f t="shared" si="9"/>
        <v>0.32876712328767121</v>
      </c>
      <c r="K121">
        <v>0.93061642332178596</v>
      </c>
      <c r="L121">
        <f t="shared" si="10"/>
        <v>69.796231749133952</v>
      </c>
      <c r="M121">
        <v>120</v>
      </c>
      <c r="N121">
        <f t="shared" si="11"/>
        <v>0.32520325203252032</v>
      </c>
      <c r="O121">
        <f t="shared" si="12"/>
        <v>49.322670436054658</v>
      </c>
      <c r="P121">
        <v>120</v>
      </c>
      <c r="Q121">
        <f t="shared" si="13"/>
        <v>0.32520325203252032</v>
      </c>
      <c r="T121">
        <v>120</v>
      </c>
      <c r="U121" s="58">
        <v>69.000766141732285</v>
      </c>
      <c r="V121" s="58">
        <v>69.796231749133952</v>
      </c>
      <c r="W121">
        <f t="shared" si="14"/>
        <v>0.56247912519439458</v>
      </c>
      <c r="X121">
        <f t="shared" si="15"/>
        <v>2.9361171336185442E-2</v>
      </c>
    </row>
    <row r="122" spans="5:24" x14ac:dyDescent="0.25">
      <c r="E122">
        <v>69.020669291338578</v>
      </c>
      <c r="F122">
        <v>121</v>
      </c>
      <c r="G122">
        <f t="shared" si="8"/>
        <v>0.32970027247956402</v>
      </c>
      <c r="H122">
        <v>48.943676916383801</v>
      </c>
      <c r="I122">
        <v>121</v>
      </c>
      <c r="J122">
        <f t="shared" si="9"/>
        <v>0.33150684931506852</v>
      </c>
      <c r="K122">
        <v>0.93210413708102668</v>
      </c>
      <c r="L122">
        <f t="shared" si="10"/>
        <v>69.907810281077005</v>
      </c>
      <c r="M122">
        <v>121</v>
      </c>
      <c r="N122">
        <f t="shared" si="11"/>
        <v>0.32791327913279134</v>
      </c>
      <c r="O122">
        <f t="shared" si="12"/>
        <v>49.401519265294411</v>
      </c>
      <c r="P122">
        <v>121</v>
      </c>
      <c r="Q122">
        <f t="shared" si="13"/>
        <v>0.32791327913279134</v>
      </c>
      <c r="T122">
        <v>121</v>
      </c>
      <c r="U122" s="58">
        <v>69.020669291338578</v>
      </c>
      <c r="V122" s="58">
        <v>69.907810281077005</v>
      </c>
      <c r="W122">
        <f t="shared" si="14"/>
        <v>0.62730340971258691</v>
      </c>
      <c r="X122">
        <f t="shared" si="15"/>
        <v>3.2744971444014309E-2</v>
      </c>
    </row>
    <row r="123" spans="5:24" x14ac:dyDescent="0.25">
      <c r="E123">
        <v>69.192496814211125</v>
      </c>
      <c r="F123">
        <v>122</v>
      </c>
      <c r="G123">
        <f t="shared" si="8"/>
        <v>0.33242506811989103</v>
      </c>
      <c r="H123">
        <v>49.089566929133859</v>
      </c>
      <c r="I123">
        <v>122</v>
      </c>
      <c r="J123">
        <f t="shared" si="9"/>
        <v>0.33424657534246577</v>
      </c>
      <c r="K123">
        <v>0.93248170052783408</v>
      </c>
      <c r="L123">
        <f t="shared" si="10"/>
        <v>69.936127539587559</v>
      </c>
      <c r="M123">
        <v>122</v>
      </c>
      <c r="N123">
        <f t="shared" si="11"/>
        <v>0.33062330623306235</v>
      </c>
      <c r="O123">
        <f t="shared" si="12"/>
        <v>49.421530127975203</v>
      </c>
      <c r="P123">
        <v>122</v>
      </c>
      <c r="Q123">
        <f t="shared" si="13"/>
        <v>0.33062330623306235</v>
      </c>
      <c r="T123">
        <v>122</v>
      </c>
      <c r="U123" s="58">
        <v>69.192496814211125</v>
      </c>
      <c r="V123" s="58">
        <v>69.936127539587559</v>
      </c>
      <c r="W123">
        <f t="shared" si="14"/>
        <v>0.52582632861234768</v>
      </c>
      <c r="X123">
        <f t="shared" si="15"/>
        <v>2.7447910928478928E-2</v>
      </c>
    </row>
    <row r="124" spans="5:24" x14ac:dyDescent="0.25">
      <c r="E124">
        <v>69.350139370078736</v>
      </c>
      <c r="F124">
        <v>123</v>
      </c>
      <c r="G124">
        <f t="shared" si="8"/>
        <v>0.33514986376021799</v>
      </c>
      <c r="H124">
        <v>49.114173228346452</v>
      </c>
      <c r="I124">
        <v>123</v>
      </c>
      <c r="J124">
        <f t="shared" si="9"/>
        <v>0.33698630136986302</v>
      </c>
      <c r="K124">
        <v>0.93353697630873134</v>
      </c>
      <c r="L124">
        <f t="shared" si="10"/>
        <v>70.01527322315485</v>
      </c>
      <c r="M124">
        <v>123</v>
      </c>
      <c r="N124">
        <f t="shared" si="11"/>
        <v>0.33333333333333331</v>
      </c>
      <c r="O124">
        <f t="shared" si="12"/>
        <v>49.477459744362761</v>
      </c>
      <c r="P124">
        <v>123</v>
      </c>
      <c r="Q124">
        <f t="shared" si="13"/>
        <v>0.33333333333333331</v>
      </c>
      <c r="T124">
        <v>123</v>
      </c>
      <c r="U124" s="58">
        <v>69.350139370078736</v>
      </c>
      <c r="V124" s="58">
        <v>70.01527322315485</v>
      </c>
      <c r="W124">
        <f t="shared" si="14"/>
        <v>0.47032065790685679</v>
      </c>
      <c r="X124">
        <f t="shared" si="15"/>
        <v>2.4550538502167863E-2</v>
      </c>
    </row>
    <row r="125" spans="5:24" x14ac:dyDescent="0.25">
      <c r="E125">
        <v>69.359964960629924</v>
      </c>
      <c r="F125">
        <v>124</v>
      </c>
      <c r="G125">
        <f t="shared" si="8"/>
        <v>0.33787465940054495</v>
      </c>
      <c r="H125">
        <v>49.163385826771652</v>
      </c>
      <c r="I125">
        <v>124</v>
      </c>
      <c r="J125">
        <f t="shared" si="9"/>
        <v>0.33972602739726027</v>
      </c>
      <c r="K125">
        <v>0.93454973184134082</v>
      </c>
      <c r="L125">
        <f t="shared" si="10"/>
        <v>70.091229888100557</v>
      </c>
      <c r="M125">
        <v>124</v>
      </c>
      <c r="N125">
        <f t="shared" si="11"/>
        <v>0.33604336043360433</v>
      </c>
      <c r="O125">
        <f t="shared" si="12"/>
        <v>49.531135787591062</v>
      </c>
      <c r="P125">
        <v>124</v>
      </c>
      <c r="Q125">
        <f t="shared" si="13"/>
        <v>0.33604336043360433</v>
      </c>
      <c r="T125">
        <v>124</v>
      </c>
      <c r="U125" s="58">
        <v>69.359964960629924</v>
      </c>
      <c r="V125" s="58">
        <v>70.091229888100557</v>
      </c>
      <c r="W125">
        <f t="shared" si="14"/>
        <v>0.51708238905837356</v>
      </c>
      <c r="X125">
        <f t="shared" si="15"/>
        <v>2.6991480999085982E-2</v>
      </c>
    </row>
    <row r="126" spans="5:24" x14ac:dyDescent="0.25">
      <c r="E126">
        <v>69.463369666948083</v>
      </c>
      <c r="F126">
        <v>125</v>
      </c>
      <c r="G126">
        <f t="shared" si="8"/>
        <v>0.34059945504087191</v>
      </c>
      <c r="H126">
        <v>49.163388287401574</v>
      </c>
      <c r="I126">
        <v>125</v>
      </c>
      <c r="J126">
        <f t="shared" si="9"/>
        <v>0.34246575342465752</v>
      </c>
      <c r="K126">
        <v>0.93614498823784131</v>
      </c>
      <c r="L126">
        <f t="shared" si="10"/>
        <v>70.210874117838102</v>
      </c>
      <c r="M126">
        <v>125</v>
      </c>
      <c r="N126">
        <f t="shared" si="11"/>
        <v>0.33875338753387535</v>
      </c>
      <c r="O126">
        <f t="shared" si="12"/>
        <v>49.615684376605593</v>
      </c>
      <c r="P126">
        <v>125</v>
      </c>
      <c r="Q126">
        <f t="shared" si="13"/>
        <v>0.33875338753387535</v>
      </c>
      <c r="T126">
        <v>125</v>
      </c>
      <c r="U126" s="58">
        <v>69.463369666948083</v>
      </c>
      <c r="V126" s="58">
        <v>70.210874117838102</v>
      </c>
      <c r="W126">
        <f t="shared" si="14"/>
        <v>0.5285654661914595</v>
      </c>
      <c r="X126">
        <f t="shared" si="15"/>
        <v>2.7590892746241304E-2</v>
      </c>
    </row>
    <row r="127" spans="5:24" x14ac:dyDescent="0.25">
      <c r="E127">
        <v>69.657727559055118</v>
      </c>
      <c r="F127">
        <v>126</v>
      </c>
      <c r="G127">
        <f t="shared" si="8"/>
        <v>0.34332425068119893</v>
      </c>
      <c r="H127">
        <v>49.23720226377953</v>
      </c>
      <c r="I127">
        <v>126</v>
      </c>
      <c r="J127">
        <f t="shared" si="9"/>
        <v>0.34520547945205482</v>
      </c>
      <c r="K127">
        <v>0.93730583213204577</v>
      </c>
      <c r="L127">
        <f t="shared" si="10"/>
        <v>70.297937409903426</v>
      </c>
      <c r="M127">
        <v>126</v>
      </c>
      <c r="N127">
        <f t="shared" si="11"/>
        <v>0.34146341463414637</v>
      </c>
      <c r="O127">
        <f t="shared" si="12"/>
        <v>49.677209102998425</v>
      </c>
      <c r="P127">
        <v>126</v>
      </c>
      <c r="Q127">
        <f t="shared" si="13"/>
        <v>0.34146341463414637</v>
      </c>
      <c r="T127">
        <v>126</v>
      </c>
      <c r="U127" s="58">
        <v>69.657727559055118</v>
      </c>
      <c r="V127" s="58">
        <v>70.297937409903426</v>
      </c>
      <c r="W127">
        <f t="shared" si="14"/>
        <v>0.45269672691726665</v>
      </c>
      <c r="X127">
        <f t="shared" si="15"/>
        <v>2.3630576792969094E-2</v>
      </c>
    </row>
    <row r="128" spans="5:24" x14ac:dyDescent="0.25">
      <c r="E128">
        <v>69.660433070866134</v>
      </c>
      <c r="F128">
        <v>127</v>
      </c>
      <c r="G128">
        <f t="shared" si="8"/>
        <v>0.34604904632152589</v>
      </c>
      <c r="H128">
        <v>49.311021161417322</v>
      </c>
      <c r="I128">
        <v>127</v>
      </c>
      <c r="J128">
        <f t="shared" si="9"/>
        <v>0.34794520547945207</v>
      </c>
      <c r="K128">
        <v>0.93749063163052571</v>
      </c>
      <c r="L128">
        <f t="shared" si="10"/>
        <v>70.311797372289433</v>
      </c>
      <c r="M128">
        <v>127</v>
      </c>
      <c r="N128">
        <f t="shared" si="11"/>
        <v>0.34417344173441733</v>
      </c>
      <c r="O128">
        <f t="shared" si="12"/>
        <v>49.687003476417864</v>
      </c>
      <c r="P128">
        <v>127</v>
      </c>
      <c r="Q128">
        <f t="shared" si="13"/>
        <v>0.34417344173441733</v>
      </c>
      <c r="T128">
        <v>127</v>
      </c>
      <c r="U128" s="58">
        <v>69.660433070866134</v>
      </c>
      <c r="V128" s="58">
        <v>70.311797372289433</v>
      </c>
      <c r="W128">
        <f t="shared" si="14"/>
        <v>0.46058411455925358</v>
      </c>
      <c r="X128">
        <f t="shared" si="15"/>
        <v>2.4042295076507625E-2</v>
      </c>
    </row>
    <row r="129" spans="5:24" x14ac:dyDescent="0.25">
      <c r="E129">
        <v>69.734251968503941</v>
      </c>
      <c r="F129">
        <v>128</v>
      </c>
      <c r="G129">
        <f t="shared" si="8"/>
        <v>0.34877384196185285</v>
      </c>
      <c r="H129">
        <v>49.458663877952752</v>
      </c>
      <c r="I129">
        <v>128</v>
      </c>
      <c r="J129">
        <f t="shared" si="9"/>
        <v>0.35068493150684932</v>
      </c>
      <c r="K129">
        <v>0.93771276334385123</v>
      </c>
      <c r="L129">
        <f t="shared" si="10"/>
        <v>70.328457250788844</v>
      </c>
      <c r="M129">
        <v>128</v>
      </c>
      <c r="N129">
        <f t="shared" si="11"/>
        <v>0.34688346883468835</v>
      </c>
      <c r="O129">
        <f t="shared" si="12"/>
        <v>49.698776457224113</v>
      </c>
      <c r="P129">
        <v>128</v>
      </c>
      <c r="Q129">
        <f t="shared" si="13"/>
        <v>0.34688346883468835</v>
      </c>
      <c r="T129">
        <v>128</v>
      </c>
      <c r="U129" s="58">
        <v>69.734251968503941</v>
      </c>
      <c r="V129" s="58">
        <v>70.328457250788844</v>
      </c>
      <c r="W129">
        <f t="shared" si="14"/>
        <v>0.42016658452052197</v>
      </c>
      <c r="X129">
        <f t="shared" si="15"/>
        <v>2.1932517182007998E-2</v>
      </c>
    </row>
    <row r="130" spans="5:24" x14ac:dyDescent="0.25">
      <c r="E130">
        <v>69.758858267716533</v>
      </c>
      <c r="F130">
        <v>129</v>
      </c>
      <c r="G130">
        <f t="shared" si="8"/>
        <v>0.35149863760217986</v>
      </c>
      <c r="H130">
        <v>49.50787401574803</v>
      </c>
      <c r="I130">
        <v>129</v>
      </c>
      <c r="J130">
        <f t="shared" si="9"/>
        <v>0.35342465753424657</v>
      </c>
      <c r="K130">
        <v>0.94026461019942309</v>
      </c>
      <c r="L130">
        <f t="shared" si="10"/>
        <v>70.519845764956727</v>
      </c>
      <c r="M130">
        <v>129</v>
      </c>
      <c r="N130">
        <f t="shared" si="11"/>
        <v>0.34959349593495936</v>
      </c>
      <c r="O130">
        <f t="shared" si="12"/>
        <v>49.834024340569421</v>
      </c>
      <c r="P130">
        <v>129</v>
      </c>
      <c r="Q130">
        <f t="shared" si="13"/>
        <v>0.34959349593495936</v>
      </c>
      <c r="T130">
        <v>129</v>
      </c>
      <c r="U130" s="58">
        <v>69.758858267716533</v>
      </c>
      <c r="V130" s="58">
        <v>70.519845764956727</v>
      </c>
      <c r="W130">
        <f t="shared" si="14"/>
        <v>0.53809941969672026</v>
      </c>
      <c r="X130">
        <f t="shared" si="15"/>
        <v>2.8088561068212264E-2</v>
      </c>
    </row>
    <row r="131" spans="5:24" x14ac:dyDescent="0.25">
      <c r="E131">
        <v>69.839087250814103</v>
      </c>
      <c r="F131">
        <v>130</v>
      </c>
      <c r="G131">
        <f t="shared" ref="G131:G194" si="16">F131/367</f>
        <v>0.35422343324250682</v>
      </c>
      <c r="H131">
        <v>49.52472769517049</v>
      </c>
      <c r="I131">
        <v>130</v>
      </c>
      <c r="J131">
        <f t="shared" ref="J131:J194" si="17">I131/365</f>
        <v>0.35616438356164382</v>
      </c>
      <c r="K131">
        <v>0.94041601133989394</v>
      </c>
      <c r="L131">
        <f t="shared" ref="L131:L194" si="18">75*K131</f>
        <v>70.531200850492041</v>
      </c>
      <c r="M131">
        <v>130</v>
      </c>
      <c r="N131">
        <f t="shared" ref="N131:N194" si="19">M131/369</f>
        <v>0.35230352303523033</v>
      </c>
      <c r="O131">
        <f t="shared" ref="O131:O194" si="20">53*K131</f>
        <v>49.842048601014376</v>
      </c>
      <c r="P131">
        <v>130</v>
      </c>
      <c r="Q131">
        <f t="shared" ref="Q131:Q194" si="21">P131/369</f>
        <v>0.35230352303523033</v>
      </c>
      <c r="T131">
        <v>130</v>
      </c>
      <c r="U131" s="58">
        <v>69.839087250814103</v>
      </c>
      <c r="V131" s="58">
        <v>70.531200850492041</v>
      </c>
      <c r="W131">
        <f t="shared" ref="W131:W194" si="22">STDEV(U131:V131)</f>
        <v>0.48939821968370173</v>
      </c>
      <c r="X131">
        <f t="shared" ref="X131:X194" si="23">W131/(SQRT(367))</f>
        <v>2.5546379120809527E-2</v>
      </c>
    </row>
    <row r="132" spans="5:24" x14ac:dyDescent="0.25">
      <c r="E132">
        <v>70.112956692913386</v>
      </c>
      <c r="F132">
        <v>131</v>
      </c>
      <c r="G132">
        <f t="shared" si="16"/>
        <v>0.35694822888283378</v>
      </c>
      <c r="H132">
        <v>49.53248031496063</v>
      </c>
      <c r="I132">
        <v>131</v>
      </c>
      <c r="J132">
        <f t="shared" si="17"/>
        <v>0.35890410958904112</v>
      </c>
      <c r="K132">
        <v>0.9432368874734155</v>
      </c>
      <c r="L132">
        <f t="shared" si="18"/>
        <v>70.742766560506169</v>
      </c>
      <c r="M132">
        <v>131</v>
      </c>
      <c r="N132">
        <f t="shared" si="19"/>
        <v>0.35501355013550134</v>
      </c>
      <c r="O132">
        <f t="shared" si="20"/>
        <v>49.991555036091022</v>
      </c>
      <c r="P132">
        <v>131</v>
      </c>
      <c r="Q132">
        <f t="shared" si="21"/>
        <v>0.35501355013550134</v>
      </c>
      <c r="T132">
        <v>131</v>
      </c>
      <c r="U132" s="58">
        <v>70.112956692913386</v>
      </c>
      <c r="V132" s="58">
        <v>70.742766560506169</v>
      </c>
      <c r="W132">
        <f t="shared" si="22"/>
        <v>0.44534282823305865</v>
      </c>
      <c r="X132">
        <f t="shared" si="23"/>
        <v>2.3246706406345668E-2</v>
      </c>
    </row>
    <row r="133" spans="5:24" x14ac:dyDescent="0.25">
      <c r="E133">
        <v>70.226377952755897</v>
      </c>
      <c r="F133">
        <v>132</v>
      </c>
      <c r="G133">
        <f t="shared" si="16"/>
        <v>0.35967302452316074</v>
      </c>
      <c r="H133">
        <v>49.62328779527558</v>
      </c>
      <c r="I133">
        <v>132</v>
      </c>
      <c r="J133">
        <f t="shared" si="17"/>
        <v>0.36164383561643837</v>
      </c>
      <c r="K133">
        <v>0.94371861120349787</v>
      </c>
      <c r="L133">
        <f t="shared" si="18"/>
        <v>70.778895840262336</v>
      </c>
      <c r="M133">
        <v>132</v>
      </c>
      <c r="N133">
        <f t="shared" si="19"/>
        <v>0.35772357723577236</v>
      </c>
      <c r="O133">
        <f t="shared" si="20"/>
        <v>50.017086393785384</v>
      </c>
      <c r="P133">
        <v>132</v>
      </c>
      <c r="Q133">
        <f t="shared" si="21"/>
        <v>0.35772357723577236</v>
      </c>
      <c r="T133">
        <v>132</v>
      </c>
      <c r="U133" s="58">
        <v>70.226377952755897</v>
      </c>
      <c r="V133" s="58">
        <v>70.778895840262336</v>
      </c>
      <c r="W133">
        <f t="shared" si="22"/>
        <v>0.3906891449826696</v>
      </c>
      <c r="X133">
        <f t="shared" si="23"/>
        <v>2.0393807363179053E-2</v>
      </c>
    </row>
    <row r="134" spans="5:24" x14ac:dyDescent="0.25">
      <c r="E134">
        <v>70.423228346456696</v>
      </c>
      <c r="F134">
        <v>133</v>
      </c>
      <c r="G134">
        <f t="shared" si="16"/>
        <v>0.36239782016348776</v>
      </c>
      <c r="H134">
        <v>49.630905511811015</v>
      </c>
      <c r="I134">
        <v>133</v>
      </c>
      <c r="J134">
        <f t="shared" si="17"/>
        <v>0.36438356164383562</v>
      </c>
      <c r="K134">
        <v>0.95074235751827973</v>
      </c>
      <c r="L134">
        <f t="shared" si="18"/>
        <v>71.305676813870974</v>
      </c>
      <c r="M134">
        <v>133</v>
      </c>
      <c r="N134">
        <f t="shared" si="19"/>
        <v>0.36043360433604338</v>
      </c>
      <c r="O134">
        <f t="shared" si="20"/>
        <v>50.389344948468825</v>
      </c>
      <c r="P134">
        <v>133</v>
      </c>
      <c r="Q134">
        <f t="shared" si="21"/>
        <v>0.36043360433604338</v>
      </c>
      <c r="T134">
        <v>133</v>
      </c>
      <c r="U134" s="58">
        <v>70.423228346456696</v>
      </c>
      <c r="V134" s="58">
        <v>71.305676813870974</v>
      </c>
      <c r="W134">
        <f t="shared" si="22"/>
        <v>0.62398529535631209</v>
      </c>
      <c r="X134">
        <f t="shared" si="23"/>
        <v>3.2571767284492882E-2</v>
      </c>
    </row>
    <row r="135" spans="5:24" x14ac:dyDescent="0.25">
      <c r="E135">
        <v>70.516457874015742</v>
      </c>
      <c r="F135">
        <v>134</v>
      </c>
      <c r="G135">
        <f t="shared" si="16"/>
        <v>0.36512261580381472</v>
      </c>
      <c r="H135">
        <v>49.729330708661415</v>
      </c>
      <c r="I135">
        <v>134</v>
      </c>
      <c r="J135">
        <f t="shared" si="17"/>
        <v>0.36712328767123287</v>
      </c>
      <c r="K135">
        <v>0.95157952979291349</v>
      </c>
      <c r="L135">
        <f t="shared" si="18"/>
        <v>71.368464734468517</v>
      </c>
      <c r="M135">
        <v>134</v>
      </c>
      <c r="N135">
        <f t="shared" si="19"/>
        <v>0.36314363143631434</v>
      </c>
      <c r="O135">
        <f t="shared" si="20"/>
        <v>50.433715079024417</v>
      </c>
      <c r="P135">
        <v>134</v>
      </c>
      <c r="Q135">
        <f t="shared" si="21"/>
        <v>0.36314363143631434</v>
      </c>
      <c r="T135">
        <v>134</v>
      </c>
      <c r="U135" s="58">
        <v>70.516457874015742</v>
      </c>
      <c r="V135" s="58">
        <v>71.368464734468517</v>
      </c>
      <c r="W135">
        <f t="shared" si="22"/>
        <v>0.60245982864361769</v>
      </c>
      <c r="X135">
        <f t="shared" si="23"/>
        <v>3.1448147068321566E-2</v>
      </c>
    </row>
    <row r="136" spans="5:24" x14ac:dyDescent="0.25">
      <c r="E136">
        <v>70.546259842519675</v>
      </c>
      <c r="F136">
        <v>135</v>
      </c>
      <c r="G136">
        <f t="shared" si="16"/>
        <v>0.36784741144414168</v>
      </c>
      <c r="H136">
        <v>49.852144881889757</v>
      </c>
      <c r="I136">
        <v>135</v>
      </c>
      <c r="J136">
        <f t="shared" si="17"/>
        <v>0.36986301369863012</v>
      </c>
      <c r="K136">
        <v>0.95211716257992396</v>
      </c>
      <c r="L136">
        <f t="shared" si="18"/>
        <v>71.408787193494291</v>
      </c>
      <c r="M136">
        <v>135</v>
      </c>
      <c r="N136">
        <f t="shared" si="19"/>
        <v>0.36585365853658536</v>
      </c>
      <c r="O136">
        <f t="shared" si="20"/>
        <v>50.462209616735969</v>
      </c>
      <c r="P136">
        <v>135</v>
      </c>
      <c r="Q136">
        <f t="shared" si="21"/>
        <v>0.36585365853658536</v>
      </c>
      <c r="T136">
        <v>135</v>
      </c>
      <c r="U136" s="58">
        <v>70.546259842519675</v>
      </c>
      <c r="V136" s="58">
        <v>71.408787193494291</v>
      </c>
      <c r="W136">
        <f t="shared" si="22"/>
        <v>0.6098989388330206</v>
      </c>
      <c r="X136">
        <f t="shared" si="23"/>
        <v>3.1836465459309564E-2</v>
      </c>
    </row>
    <row r="137" spans="5:24" x14ac:dyDescent="0.25">
      <c r="E137">
        <v>70.703954093798998</v>
      </c>
      <c r="F137">
        <v>136</v>
      </c>
      <c r="G137">
        <f t="shared" si="16"/>
        <v>0.37057220708446864</v>
      </c>
      <c r="H137">
        <v>49.852362204724407</v>
      </c>
      <c r="I137">
        <v>136</v>
      </c>
      <c r="J137">
        <f t="shared" si="17"/>
        <v>0.37260273972602742</v>
      </c>
      <c r="K137">
        <v>0.95252247887791242</v>
      </c>
      <c r="L137">
        <f t="shared" si="18"/>
        <v>71.439185915843424</v>
      </c>
      <c r="M137">
        <v>136</v>
      </c>
      <c r="N137">
        <f t="shared" si="19"/>
        <v>0.36856368563685638</v>
      </c>
      <c r="O137">
        <f t="shared" si="20"/>
        <v>50.483691380529358</v>
      </c>
      <c r="P137">
        <v>136</v>
      </c>
      <c r="Q137">
        <f t="shared" si="21"/>
        <v>0.36856368563685638</v>
      </c>
      <c r="T137">
        <v>136</v>
      </c>
      <c r="U137" s="58">
        <v>70.703954093798998</v>
      </c>
      <c r="V137" s="58">
        <v>71.439185915843424</v>
      </c>
      <c r="W137">
        <f t="shared" si="22"/>
        <v>0.51988740711175463</v>
      </c>
      <c r="X137">
        <f t="shared" si="23"/>
        <v>2.7137901749612416E-2</v>
      </c>
    </row>
    <row r="138" spans="5:24" x14ac:dyDescent="0.25">
      <c r="E138">
        <v>70.915354330708666</v>
      </c>
      <c r="F138">
        <v>137</v>
      </c>
      <c r="G138">
        <f t="shared" si="16"/>
        <v>0.37329700272479566</v>
      </c>
      <c r="H138">
        <v>50.0492125984252</v>
      </c>
      <c r="I138">
        <v>137</v>
      </c>
      <c r="J138">
        <f t="shared" si="17"/>
        <v>0.37534246575342467</v>
      </c>
      <c r="K138">
        <v>0.95473078027993596</v>
      </c>
      <c r="L138">
        <f t="shared" si="18"/>
        <v>71.604808520995192</v>
      </c>
      <c r="M138">
        <v>137</v>
      </c>
      <c r="N138">
        <f t="shared" si="19"/>
        <v>0.37127371273712739</v>
      </c>
      <c r="O138">
        <f t="shared" si="20"/>
        <v>50.600731354836604</v>
      </c>
      <c r="P138">
        <v>137</v>
      </c>
      <c r="Q138">
        <f t="shared" si="21"/>
        <v>0.37127371273712739</v>
      </c>
      <c r="T138">
        <v>137</v>
      </c>
      <c r="U138" s="58">
        <v>70.915354330708666</v>
      </c>
      <c r="V138" s="58">
        <v>71.604808520995192</v>
      </c>
      <c r="W138">
        <f t="shared" si="22"/>
        <v>0.4875177332690826</v>
      </c>
      <c r="X138">
        <f t="shared" si="23"/>
        <v>2.5448218528990374E-2</v>
      </c>
    </row>
    <row r="139" spans="5:24" x14ac:dyDescent="0.25">
      <c r="E139">
        <v>70.989173228346459</v>
      </c>
      <c r="F139">
        <v>138</v>
      </c>
      <c r="G139">
        <f t="shared" si="16"/>
        <v>0.37602179836512262</v>
      </c>
      <c r="H139">
        <v>50.073818897637793</v>
      </c>
      <c r="I139">
        <v>138</v>
      </c>
      <c r="J139">
        <f t="shared" si="17"/>
        <v>0.37808219178082192</v>
      </c>
      <c r="K139">
        <v>0.9550063683908715</v>
      </c>
      <c r="L139">
        <f t="shared" si="18"/>
        <v>71.625477629315355</v>
      </c>
      <c r="M139">
        <v>138</v>
      </c>
      <c r="N139">
        <f t="shared" si="19"/>
        <v>0.37398373983739835</v>
      </c>
      <c r="O139">
        <f t="shared" si="20"/>
        <v>50.615337524716189</v>
      </c>
      <c r="P139">
        <v>138</v>
      </c>
      <c r="Q139">
        <f t="shared" si="21"/>
        <v>0.37398373983739835</v>
      </c>
      <c r="T139">
        <v>138</v>
      </c>
      <c r="U139" s="58">
        <v>70.989173228346459</v>
      </c>
      <c r="V139" s="58">
        <v>71.625477629315355</v>
      </c>
      <c r="W139">
        <f t="shared" si="22"/>
        <v>0.44993515682395052</v>
      </c>
      <c r="X139">
        <f t="shared" si="23"/>
        <v>2.3486424007496891E-2</v>
      </c>
    </row>
    <row r="140" spans="5:24" x14ac:dyDescent="0.25">
      <c r="E140">
        <v>71.038385826771645</v>
      </c>
      <c r="F140">
        <v>139</v>
      </c>
      <c r="G140">
        <f t="shared" si="16"/>
        <v>0.37874659400544958</v>
      </c>
      <c r="H140">
        <v>50.076038976377944</v>
      </c>
      <c r="I140">
        <v>139</v>
      </c>
      <c r="J140">
        <f t="shared" si="17"/>
        <v>0.38082191780821917</v>
      </c>
      <c r="K140">
        <v>0.95681068406319303</v>
      </c>
      <c r="L140">
        <f t="shared" si="18"/>
        <v>71.760801304739473</v>
      </c>
      <c r="M140">
        <v>139</v>
      </c>
      <c r="N140">
        <f t="shared" si="19"/>
        <v>0.37669376693766937</v>
      </c>
      <c r="O140">
        <f t="shared" si="20"/>
        <v>50.710966255349227</v>
      </c>
      <c r="P140">
        <v>139</v>
      </c>
      <c r="Q140">
        <f t="shared" si="21"/>
        <v>0.37669376693766937</v>
      </c>
      <c r="T140">
        <v>139</v>
      </c>
      <c r="U140" s="58">
        <v>71.038385826771645</v>
      </c>
      <c r="V140" s="58">
        <v>71.760801304739473</v>
      </c>
      <c r="W140">
        <f t="shared" si="22"/>
        <v>0.51082488330517262</v>
      </c>
      <c r="X140">
        <f t="shared" si="23"/>
        <v>2.6664841857600683E-2</v>
      </c>
    </row>
    <row r="141" spans="5:24" x14ac:dyDescent="0.25">
      <c r="E141">
        <v>71.382872834645667</v>
      </c>
      <c r="F141">
        <v>140</v>
      </c>
      <c r="G141">
        <f t="shared" si="16"/>
        <v>0.38147138964577659</v>
      </c>
      <c r="H141">
        <v>50.098425196850386</v>
      </c>
      <c r="I141">
        <v>140</v>
      </c>
      <c r="J141">
        <f t="shared" si="17"/>
        <v>0.38356164383561642</v>
      </c>
      <c r="K141">
        <v>0.95786585764969856</v>
      </c>
      <c r="L141">
        <f t="shared" si="18"/>
        <v>71.839939323727393</v>
      </c>
      <c r="M141">
        <v>140</v>
      </c>
      <c r="N141">
        <f t="shared" si="19"/>
        <v>0.37940379403794039</v>
      </c>
      <c r="O141">
        <f t="shared" si="20"/>
        <v>50.766890455434023</v>
      </c>
      <c r="P141">
        <v>140</v>
      </c>
      <c r="Q141">
        <f t="shared" si="21"/>
        <v>0.37940379403794039</v>
      </c>
      <c r="T141">
        <v>140</v>
      </c>
      <c r="U141" s="58">
        <v>71.382872834645667</v>
      </c>
      <c r="V141" s="58">
        <v>71.839939323727393</v>
      </c>
      <c r="W141">
        <f t="shared" si="22"/>
        <v>0.32319481388281524</v>
      </c>
      <c r="X141">
        <f t="shared" si="23"/>
        <v>1.687063195829773E-2</v>
      </c>
    </row>
    <row r="142" spans="5:24" x14ac:dyDescent="0.25">
      <c r="E142">
        <v>71.505905511811022</v>
      </c>
      <c r="F142">
        <v>141</v>
      </c>
      <c r="G142">
        <f t="shared" si="16"/>
        <v>0.38419618528610355</v>
      </c>
      <c r="H142">
        <v>50.125098400213638</v>
      </c>
      <c r="I142">
        <v>141</v>
      </c>
      <c r="J142">
        <f t="shared" si="17"/>
        <v>0.38630136986301372</v>
      </c>
      <c r="K142">
        <v>0.95792558643577608</v>
      </c>
      <c r="L142">
        <f t="shared" si="18"/>
        <v>71.844418982683209</v>
      </c>
      <c r="M142">
        <v>141</v>
      </c>
      <c r="N142">
        <f t="shared" si="19"/>
        <v>0.38211382113821141</v>
      </c>
      <c r="O142">
        <f t="shared" si="20"/>
        <v>50.770056081096129</v>
      </c>
      <c r="P142">
        <v>141</v>
      </c>
      <c r="Q142">
        <f t="shared" si="21"/>
        <v>0.38211382113821141</v>
      </c>
      <c r="T142">
        <v>141</v>
      </c>
      <c r="U142" s="58">
        <v>71.505905511811022</v>
      </c>
      <c r="V142" s="58">
        <v>71.844418982683209</v>
      </c>
      <c r="W142">
        <f t="shared" si="22"/>
        <v>0.23936517077671784</v>
      </c>
      <c r="X142">
        <f t="shared" si="23"/>
        <v>1.2494760207610527E-2</v>
      </c>
    </row>
    <row r="143" spans="5:24" x14ac:dyDescent="0.25">
      <c r="E143">
        <v>71.59671732283465</v>
      </c>
      <c r="F143">
        <v>142</v>
      </c>
      <c r="G143">
        <f t="shared" si="16"/>
        <v>0.38692098092643051</v>
      </c>
      <c r="H143">
        <v>50.172244094488185</v>
      </c>
      <c r="I143">
        <v>142</v>
      </c>
      <c r="J143">
        <f t="shared" si="17"/>
        <v>0.38904109589041097</v>
      </c>
      <c r="K143">
        <v>0.95821135135842306</v>
      </c>
      <c r="L143">
        <f t="shared" si="18"/>
        <v>71.86585135188173</v>
      </c>
      <c r="M143">
        <v>142</v>
      </c>
      <c r="N143">
        <f t="shared" si="19"/>
        <v>0.38482384823848237</v>
      </c>
      <c r="O143">
        <f t="shared" si="20"/>
        <v>50.785201621996421</v>
      </c>
      <c r="P143">
        <v>142</v>
      </c>
      <c r="Q143">
        <f t="shared" si="21"/>
        <v>0.38482384823848237</v>
      </c>
      <c r="T143">
        <v>142</v>
      </c>
      <c r="U143" s="58">
        <v>71.59671732283465</v>
      </c>
      <c r="V143" s="58">
        <v>71.86585135188173</v>
      </c>
      <c r="W143">
        <f t="shared" si="22"/>
        <v>0.19030649698724789</v>
      </c>
      <c r="X143">
        <f t="shared" si="23"/>
        <v>9.9339182809686389E-3</v>
      </c>
    </row>
    <row r="144" spans="5:24" x14ac:dyDescent="0.25">
      <c r="E144">
        <v>71.626239763779509</v>
      </c>
      <c r="F144">
        <v>143</v>
      </c>
      <c r="G144">
        <f t="shared" si="16"/>
        <v>0.38964577656675747</v>
      </c>
      <c r="H144">
        <v>50.371290944881892</v>
      </c>
      <c r="I144">
        <v>143</v>
      </c>
      <c r="J144">
        <f t="shared" si="17"/>
        <v>0.39178082191780822</v>
      </c>
      <c r="K144">
        <v>0.95897978411693563</v>
      </c>
      <c r="L144">
        <f t="shared" si="18"/>
        <v>71.923483808770172</v>
      </c>
      <c r="M144">
        <v>143</v>
      </c>
      <c r="N144">
        <f t="shared" si="19"/>
        <v>0.38753387533875339</v>
      </c>
      <c r="O144">
        <f t="shared" si="20"/>
        <v>50.825928558197589</v>
      </c>
      <c r="P144">
        <v>143</v>
      </c>
      <c r="Q144">
        <f t="shared" si="21"/>
        <v>0.38753387533875339</v>
      </c>
      <c r="T144">
        <v>143</v>
      </c>
      <c r="U144" s="58">
        <v>71.626239763779509</v>
      </c>
      <c r="V144" s="58">
        <v>71.923483808770172</v>
      </c>
      <c r="W144">
        <f t="shared" si="22"/>
        <v>0.2101832798802169</v>
      </c>
      <c r="X144">
        <f t="shared" si="23"/>
        <v>1.0971477902280678E-2</v>
      </c>
    </row>
    <row r="145" spans="5:24" x14ac:dyDescent="0.25">
      <c r="E145">
        <v>71.943638582677153</v>
      </c>
      <c r="F145">
        <v>144</v>
      </c>
      <c r="G145">
        <f t="shared" si="16"/>
        <v>0.39237057220708449</v>
      </c>
      <c r="H145">
        <v>50.393700787401578</v>
      </c>
      <c r="I145">
        <v>144</v>
      </c>
      <c r="J145">
        <f t="shared" si="17"/>
        <v>0.39452054794520547</v>
      </c>
      <c r="K145">
        <v>0.96037553913947715</v>
      </c>
      <c r="L145">
        <f t="shared" si="18"/>
        <v>72.028165435460792</v>
      </c>
      <c r="M145">
        <v>144</v>
      </c>
      <c r="N145">
        <f t="shared" si="19"/>
        <v>0.3902439024390244</v>
      </c>
      <c r="O145">
        <f t="shared" si="20"/>
        <v>50.89990357439229</v>
      </c>
      <c r="P145">
        <v>144</v>
      </c>
      <c r="Q145">
        <f t="shared" si="21"/>
        <v>0.3902439024390244</v>
      </c>
      <c r="T145">
        <v>144</v>
      </c>
      <c r="U145" s="58">
        <v>71.943638582677153</v>
      </c>
      <c r="V145" s="58">
        <v>72.028165435460792</v>
      </c>
      <c r="W145">
        <f t="shared" si="22"/>
        <v>5.976951079566855E-2</v>
      </c>
      <c r="X145">
        <f t="shared" si="23"/>
        <v>3.1199430673006928E-3</v>
      </c>
    </row>
    <row r="146" spans="5:24" x14ac:dyDescent="0.25">
      <c r="E146">
        <v>72.047244094488178</v>
      </c>
      <c r="F146">
        <v>145</v>
      </c>
      <c r="G146">
        <f t="shared" si="16"/>
        <v>0.39509536784741145</v>
      </c>
      <c r="H146">
        <v>50.418307086614178</v>
      </c>
      <c r="I146">
        <v>145</v>
      </c>
      <c r="J146">
        <f t="shared" si="17"/>
        <v>0.39726027397260272</v>
      </c>
      <c r="K146">
        <v>0.96102099341297964</v>
      </c>
      <c r="L146">
        <f t="shared" si="18"/>
        <v>72.076574505973468</v>
      </c>
      <c r="M146">
        <v>145</v>
      </c>
      <c r="N146">
        <f t="shared" si="19"/>
        <v>0.39295392953929537</v>
      </c>
      <c r="O146">
        <f t="shared" si="20"/>
        <v>50.934112650887919</v>
      </c>
      <c r="P146">
        <v>145</v>
      </c>
      <c r="Q146">
        <f t="shared" si="21"/>
        <v>0.39295392953929537</v>
      </c>
      <c r="T146">
        <v>145</v>
      </c>
      <c r="U146" s="58">
        <v>72.047244094488178</v>
      </c>
      <c r="V146" s="58">
        <v>72.076574505973468</v>
      </c>
      <c r="W146">
        <f t="shared" si="22"/>
        <v>2.0739732856240457E-2</v>
      </c>
      <c r="X146">
        <f t="shared" si="23"/>
        <v>1.0826052427249423E-3</v>
      </c>
    </row>
    <row r="147" spans="5:24" x14ac:dyDescent="0.25">
      <c r="E147">
        <v>72.165782990747601</v>
      </c>
      <c r="F147">
        <v>146</v>
      </c>
      <c r="G147">
        <f t="shared" si="16"/>
        <v>0.39782016348773841</v>
      </c>
      <c r="H147">
        <v>50.590551181102363</v>
      </c>
      <c r="I147">
        <v>146</v>
      </c>
      <c r="J147">
        <f t="shared" si="17"/>
        <v>0.4</v>
      </c>
      <c r="K147">
        <v>0.96193141793380732</v>
      </c>
      <c r="L147">
        <f t="shared" si="18"/>
        <v>72.144856345035549</v>
      </c>
      <c r="M147">
        <v>146</v>
      </c>
      <c r="N147">
        <f t="shared" si="19"/>
        <v>0.39566395663956638</v>
      </c>
      <c r="O147">
        <f t="shared" si="20"/>
        <v>50.982365150491788</v>
      </c>
      <c r="P147">
        <v>146</v>
      </c>
      <c r="Q147">
        <f t="shared" si="21"/>
        <v>0.39566395663956638</v>
      </c>
      <c r="T147">
        <v>146</v>
      </c>
      <c r="U147" s="58">
        <v>72.165782990747601</v>
      </c>
      <c r="V147" s="58">
        <v>72.144856345035549</v>
      </c>
      <c r="W147">
        <f t="shared" si="22"/>
        <v>1.4797373090480391E-2</v>
      </c>
      <c r="X147">
        <f t="shared" si="23"/>
        <v>7.7241658787764093E-4</v>
      </c>
    </row>
    <row r="148" spans="5:24" x14ac:dyDescent="0.25">
      <c r="E148">
        <v>72.268700787401571</v>
      </c>
      <c r="F148">
        <v>147</v>
      </c>
      <c r="G148">
        <f t="shared" si="16"/>
        <v>0.40054495912806537</v>
      </c>
      <c r="H148">
        <v>50.665406877272169</v>
      </c>
      <c r="I148">
        <v>147</v>
      </c>
      <c r="J148">
        <f t="shared" si="17"/>
        <v>0.40273972602739727</v>
      </c>
      <c r="K148">
        <v>0.96235381239205009</v>
      </c>
      <c r="L148">
        <f t="shared" si="18"/>
        <v>72.176535929403755</v>
      </c>
      <c r="M148">
        <v>147</v>
      </c>
      <c r="N148">
        <f t="shared" si="19"/>
        <v>0.3983739837398374</v>
      </c>
      <c r="O148">
        <f t="shared" si="20"/>
        <v>51.004752056778656</v>
      </c>
      <c r="P148">
        <v>147</v>
      </c>
      <c r="Q148">
        <f t="shared" si="21"/>
        <v>0.3983739837398374</v>
      </c>
      <c r="T148">
        <v>147</v>
      </c>
      <c r="U148" s="58">
        <v>72.268700787401571</v>
      </c>
      <c r="V148" s="58">
        <v>72.176535929403755</v>
      </c>
      <c r="W148">
        <f t="shared" si="22"/>
        <v>6.5170396077350465E-2</v>
      </c>
      <c r="X148">
        <f t="shared" si="23"/>
        <v>3.4018669841531456E-3</v>
      </c>
    </row>
    <row r="149" spans="5:24" x14ac:dyDescent="0.25">
      <c r="E149">
        <v>72.297998818897625</v>
      </c>
      <c r="F149">
        <v>148</v>
      </c>
      <c r="G149">
        <f t="shared" si="16"/>
        <v>0.40326975476839239</v>
      </c>
      <c r="H149">
        <v>50.741702980877385</v>
      </c>
      <c r="I149">
        <v>148</v>
      </c>
      <c r="J149">
        <f t="shared" si="17"/>
        <v>0.40547945205479452</v>
      </c>
      <c r="K149">
        <v>0.96285889753800968</v>
      </c>
      <c r="L149">
        <f t="shared" si="18"/>
        <v>72.21441731535073</v>
      </c>
      <c r="M149">
        <v>148</v>
      </c>
      <c r="N149">
        <f t="shared" si="19"/>
        <v>0.40108401084010842</v>
      </c>
      <c r="O149">
        <f t="shared" si="20"/>
        <v>51.03152156951451</v>
      </c>
      <c r="P149">
        <v>148</v>
      </c>
      <c r="Q149">
        <f t="shared" si="21"/>
        <v>0.40108401084010842</v>
      </c>
      <c r="T149">
        <v>148</v>
      </c>
      <c r="U149" s="58">
        <v>72.297998818897625</v>
      </c>
      <c r="V149" s="58">
        <v>72.21441731535073</v>
      </c>
      <c r="W149">
        <f t="shared" si="22"/>
        <v>5.9101047939777225E-2</v>
      </c>
      <c r="X149">
        <f t="shared" si="23"/>
        <v>3.0850495902549125E-3</v>
      </c>
    </row>
    <row r="150" spans="5:24" x14ac:dyDescent="0.25">
      <c r="E150">
        <v>72.300228437774607</v>
      </c>
      <c r="F150">
        <v>149</v>
      </c>
      <c r="G150">
        <f t="shared" si="16"/>
        <v>0.40599455040871935</v>
      </c>
      <c r="H150">
        <v>50.944624409448814</v>
      </c>
      <c r="I150">
        <v>149</v>
      </c>
      <c r="J150">
        <f t="shared" si="17"/>
        <v>0.40821917808219177</v>
      </c>
      <c r="K150">
        <v>0.96696688722408797</v>
      </c>
      <c r="L150">
        <f t="shared" si="18"/>
        <v>72.522516541806596</v>
      </c>
      <c r="M150">
        <v>149</v>
      </c>
      <c r="N150">
        <f t="shared" si="19"/>
        <v>0.40379403794037938</v>
      </c>
      <c r="O150">
        <f t="shared" si="20"/>
        <v>51.249245022876664</v>
      </c>
      <c r="P150">
        <v>149</v>
      </c>
      <c r="Q150">
        <f t="shared" si="21"/>
        <v>0.40379403794037938</v>
      </c>
      <c r="T150">
        <v>149</v>
      </c>
      <c r="U150" s="58">
        <v>72.300228437774607</v>
      </c>
      <c r="V150" s="58">
        <v>72.522516541806596</v>
      </c>
      <c r="W150">
        <f t="shared" si="22"/>
        <v>0.15718142573812022</v>
      </c>
      <c r="X150">
        <f t="shared" si="23"/>
        <v>8.2048036367000938E-3</v>
      </c>
    </row>
    <row r="151" spans="5:24" x14ac:dyDescent="0.25">
      <c r="E151">
        <v>72.342519685039363</v>
      </c>
      <c r="F151">
        <v>150</v>
      </c>
      <c r="G151">
        <f t="shared" si="16"/>
        <v>0.40871934604904631</v>
      </c>
      <c r="H151">
        <v>50.979986945846761</v>
      </c>
      <c r="I151">
        <v>150</v>
      </c>
      <c r="J151">
        <f t="shared" si="17"/>
        <v>0.41095890410958902</v>
      </c>
      <c r="K151">
        <v>0.96721448996451709</v>
      </c>
      <c r="L151">
        <f t="shared" si="18"/>
        <v>72.541086747338781</v>
      </c>
      <c r="M151">
        <v>150</v>
      </c>
      <c r="N151">
        <f t="shared" si="19"/>
        <v>0.4065040650406504</v>
      </c>
      <c r="O151">
        <f t="shared" si="20"/>
        <v>51.262367968119406</v>
      </c>
      <c r="P151">
        <v>150</v>
      </c>
      <c r="Q151">
        <f t="shared" si="21"/>
        <v>0.4065040650406504</v>
      </c>
      <c r="T151">
        <v>150</v>
      </c>
      <c r="U151" s="58">
        <v>72.342519685039363</v>
      </c>
      <c r="V151" s="58">
        <v>72.541086747338781</v>
      </c>
      <c r="W151">
        <f t="shared" si="22"/>
        <v>0.14040811627220995</v>
      </c>
      <c r="X151">
        <f t="shared" si="23"/>
        <v>7.3292440096059354E-3</v>
      </c>
    </row>
    <row r="152" spans="5:24" x14ac:dyDescent="0.25">
      <c r="E152">
        <v>72.440944881889749</v>
      </c>
      <c r="F152">
        <v>151</v>
      </c>
      <c r="G152">
        <f t="shared" si="16"/>
        <v>0.41144414168937332</v>
      </c>
      <c r="H152">
        <v>51.008858267716533</v>
      </c>
      <c r="I152">
        <v>151</v>
      </c>
      <c r="J152">
        <f t="shared" si="17"/>
        <v>0.41369863013698632</v>
      </c>
      <c r="K152">
        <v>0.9705562642448482</v>
      </c>
      <c r="L152">
        <f t="shared" si="18"/>
        <v>72.791719818363617</v>
      </c>
      <c r="M152">
        <v>151</v>
      </c>
      <c r="N152">
        <f t="shared" si="19"/>
        <v>0.40921409214092141</v>
      </c>
      <c r="O152">
        <f t="shared" si="20"/>
        <v>51.439482004976952</v>
      </c>
      <c r="P152">
        <v>151</v>
      </c>
      <c r="Q152">
        <f t="shared" si="21"/>
        <v>0.40921409214092141</v>
      </c>
      <c r="T152">
        <v>151</v>
      </c>
      <c r="U152" s="58">
        <v>72.440944881889749</v>
      </c>
      <c r="V152" s="58">
        <v>72.791719818363617</v>
      </c>
      <c r="W152">
        <f t="shared" si="22"/>
        <v>0.24803533625095289</v>
      </c>
      <c r="X152">
        <f t="shared" si="23"/>
        <v>1.2947339161387907E-2</v>
      </c>
    </row>
    <row r="153" spans="5:24" x14ac:dyDescent="0.25">
      <c r="E153">
        <v>72.440944881889763</v>
      </c>
      <c r="F153">
        <v>152</v>
      </c>
      <c r="G153">
        <f t="shared" si="16"/>
        <v>0.41416893732970028</v>
      </c>
      <c r="H153">
        <v>51.082677165354333</v>
      </c>
      <c r="I153">
        <v>152</v>
      </c>
      <c r="J153">
        <f t="shared" si="17"/>
        <v>0.41643835616438357</v>
      </c>
      <c r="K153">
        <v>0.97094006987041792</v>
      </c>
      <c r="L153">
        <f t="shared" si="18"/>
        <v>72.820505240281349</v>
      </c>
      <c r="M153">
        <v>152</v>
      </c>
      <c r="N153">
        <f t="shared" si="19"/>
        <v>0.41192411924119243</v>
      </c>
      <c r="O153">
        <f t="shared" si="20"/>
        <v>51.459823703132152</v>
      </c>
      <c r="P153">
        <v>152</v>
      </c>
      <c r="Q153">
        <f t="shared" si="21"/>
        <v>0.41192411924119243</v>
      </c>
      <c r="T153">
        <v>152</v>
      </c>
      <c r="U153" s="58">
        <v>72.440944881889763</v>
      </c>
      <c r="V153" s="58">
        <v>72.820505240281349</v>
      </c>
      <c r="W153">
        <f t="shared" si="22"/>
        <v>0.26838970328828698</v>
      </c>
      <c r="X153">
        <f t="shared" si="23"/>
        <v>1.4009828472108956E-2</v>
      </c>
    </row>
    <row r="154" spans="5:24" x14ac:dyDescent="0.25">
      <c r="E154">
        <v>72.540339648339909</v>
      </c>
      <c r="F154">
        <v>153</v>
      </c>
      <c r="G154">
        <f t="shared" si="16"/>
        <v>0.41689373297002724</v>
      </c>
      <c r="H154">
        <v>51.099088682609967</v>
      </c>
      <c r="I154">
        <v>153</v>
      </c>
      <c r="J154">
        <f t="shared" si="17"/>
        <v>0.41917808219178082</v>
      </c>
      <c r="K154">
        <v>0.97152351175875029</v>
      </c>
      <c r="L154">
        <f t="shared" si="18"/>
        <v>72.86426338190627</v>
      </c>
      <c r="M154">
        <v>153</v>
      </c>
      <c r="N154">
        <f t="shared" si="19"/>
        <v>0.41463414634146339</v>
      </c>
      <c r="O154">
        <f t="shared" si="20"/>
        <v>51.490746123213768</v>
      </c>
      <c r="P154">
        <v>153</v>
      </c>
      <c r="Q154">
        <f t="shared" si="21"/>
        <v>0.41463414634146339</v>
      </c>
      <c r="T154">
        <v>153</v>
      </c>
      <c r="U154" s="58">
        <v>72.540339648339909</v>
      </c>
      <c r="V154" s="58">
        <v>72.86426338190627</v>
      </c>
      <c r="W154">
        <f t="shared" si="22"/>
        <v>0.22904866859203785</v>
      </c>
      <c r="X154">
        <f t="shared" si="23"/>
        <v>1.1956243177081018E-2</v>
      </c>
    </row>
    <row r="155" spans="5:24" x14ac:dyDescent="0.25">
      <c r="E155">
        <v>72.662401574803155</v>
      </c>
      <c r="F155">
        <v>154</v>
      </c>
      <c r="G155">
        <f t="shared" si="16"/>
        <v>0.4196185286103542</v>
      </c>
      <c r="H155">
        <v>51.143664081048946</v>
      </c>
      <c r="I155">
        <v>154</v>
      </c>
      <c r="J155">
        <f t="shared" si="17"/>
        <v>0.42191780821917807</v>
      </c>
      <c r="K155">
        <v>0.97214921435036317</v>
      </c>
      <c r="L155">
        <f t="shared" si="18"/>
        <v>72.911191076277234</v>
      </c>
      <c r="M155">
        <v>154</v>
      </c>
      <c r="N155">
        <f t="shared" si="19"/>
        <v>0.41734417344173441</v>
      </c>
      <c r="O155">
        <f t="shared" si="20"/>
        <v>51.523908360569251</v>
      </c>
      <c r="P155">
        <v>154</v>
      </c>
      <c r="Q155">
        <f t="shared" si="21"/>
        <v>0.41734417344173441</v>
      </c>
      <c r="T155">
        <v>154</v>
      </c>
      <c r="U155" s="58">
        <v>72.662401574803155</v>
      </c>
      <c r="V155" s="58">
        <v>72.911191076277234</v>
      </c>
      <c r="W155">
        <f t="shared" si="22"/>
        <v>0.17592074358034157</v>
      </c>
      <c r="X155">
        <f t="shared" si="23"/>
        <v>9.1829880656752027E-3</v>
      </c>
    </row>
    <row r="156" spans="5:24" x14ac:dyDescent="0.25">
      <c r="E156">
        <v>72.667096456692917</v>
      </c>
      <c r="F156">
        <v>155</v>
      </c>
      <c r="G156">
        <f t="shared" si="16"/>
        <v>0.42234332425068122</v>
      </c>
      <c r="H156">
        <v>51.156496062992133</v>
      </c>
      <c r="I156">
        <v>155</v>
      </c>
      <c r="J156">
        <f t="shared" si="17"/>
        <v>0.42465753424657532</v>
      </c>
      <c r="K156">
        <v>0.97218760085557454</v>
      </c>
      <c r="L156">
        <f t="shared" si="18"/>
        <v>72.914070064168087</v>
      </c>
      <c r="M156">
        <v>155</v>
      </c>
      <c r="N156">
        <f t="shared" si="19"/>
        <v>0.42005420054200543</v>
      </c>
      <c r="O156">
        <f t="shared" si="20"/>
        <v>51.525942845345448</v>
      </c>
      <c r="P156">
        <v>155</v>
      </c>
      <c r="Q156">
        <f t="shared" si="21"/>
        <v>0.42005420054200543</v>
      </c>
      <c r="T156">
        <v>155</v>
      </c>
      <c r="U156" s="58">
        <v>72.667096456692917</v>
      </c>
      <c r="V156" s="58">
        <v>72.914070064168087</v>
      </c>
      <c r="W156">
        <f t="shared" si="22"/>
        <v>0.17463671261979688</v>
      </c>
      <c r="X156">
        <f t="shared" si="23"/>
        <v>9.1159621951231364E-3</v>
      </c>
    </row>
    <row r="157" spans="5:24" x14ac:dyDescent="0.25">
      <c r="E157">
        <v>72.760826771653541</v>
      </c>
      <c r="F157">
        <v>156</v>
      </c>
      <c r="G157">
        <f t="shared" si="16"/>
        <v>0.42506811989100818</v>
      </c>
      <c r="H157">
        <v>51.193168503937002</v>
      </c>
      <c r="I157">
        <v>156</v>
      </c>
      <c r="J157">
        <f t="shared" si="17"/>
        <v>0.42739726027397262</v>
      </c>
      <c r="K157">
        <v>0.97252625735605702</v>
      </c>
      <c r="L157">
        <f t="shared" si="18"/>
        <v>72.939469301704278</v>
      </c>
      <c r="M157">
        <v>156</v>
      </c>
      <c r="N157">
        <f t="shared" si="19"/>
        <v>0.42276422764227645</v>
      </c>
      <c r="O157">
        <f t="shared" si="20"/>
        <v>51.543891639871021</v>
      </c>
      <c r="P157">
        <v>156</v>
      </c>
      <c r="Q157">
        <f t="shared" si="21"/>
        <v>0.42276422764227645</v>
      </c>
      <c r="T157">
        <v>156</v>
      </c>
      <c r="U157" s="58">
        <v>72.760826771653541</v>
      </c>
      <c r="V157" s="58">
        <v>72.939469301704278</v>
      </c>
      <c r="W157">
        <f t="shared" si="22"/>
        <v>0.12631934440719808</v>
      </c>
      <c r="X157">
        <f t="shared" si="23"/>
        <v>6.5938161046110982E-3</v>
      </c>
    </row>
    <row r="158" spans="5:24" x14ac:dyDescent="0.25">
      <c r="E158">
        <v>72.856516535433073</v>
      </c>
      <c r="F158">
        <v>157</v>
      </c>
      <c r="G158">
        <f t="shared" si="16"/>
        <v>0.42779291553133514</v>
      </c>
      <c r="H158">
        <v>51.230314960629912</v>
      </c>
      <c r="I158">
        <v>157</v>
      </c>
      <c r="J158">
        <f t="shared" si="17"/>
        <v>0.43013698630136987</v>
      </c>
      <c r="K158">
        <v>0.97352009252384197</v>
      </c>
      <c r="L158">
        <f t="shared" si="18"/>
        <v>73.014006939288151</v>
      </c>
      <c r="M158">
        <v>157</v>
      </c>
      <c r="N158">
        <f t="shared" si="19"/>
        <v>0.42547425474254741</v>
      </c>
      <c r="O158">
        <f t="shared" si="20"/>
        <v>51.596564903763621</v>
      </c>
      <c r="P158">
        <v>157</v>
      </c>
      <c r="Q158">
        <f t="shared" si="21"/>
        <v>0.42547425474254741</v>
      </c>
      <c r="T158">
        <v>157</v>
      </c>
      <c r="U158" s="58">
        <v>72.856516535433073</v>
      </c>
      <c r="V158" s="58">
        <v>73.014006939288151</v>
      </c>
      <c r="W158">
        <f t="shared" si="22"/>
        <v>0.11136253253773393</v>
      </c>
      <c r="X158">
        <f t="shared" si="23"/>
        <v>5.8130768802164903E-3</v>
      </c>
    </row>
    <row r="159" spans="5:24" x14ac:dyDescent="0.25">
      <c r="E159">
        <v>73.004185826771646</v>
      </c>
      <c r="F159">
        <v>158</v>
      </c>
      <c r="G159">
        <f t="shared" si="16"/>
        <v>0.4305177111716621</v>
      </c>
      <c r="H159">
        <v>51.254016950671094</v>
      </c>
      <c r="I159">
        <v>158</v>
      </c>
      <c r="J159">
        <f t="shared" si="17"/>
        <v>0.43287671232876712</v>
      </c>
      <c r="K159">
        <v>0.97539092558353424</v>
      </c>
      <c r="L159">
        <f t="shared" si="18"/>
        <v>73.15431941876507</v>
      </c>
      <c r="M159">
        <v>158</v>
      </c>
      <c r="N159">
        <f t="shared" si="19"/>
        <v>0.42818428184281843</v>
      </c>
      <c r="O159">
        <f t="shared" si="20"/>
        <v>51.695719055927313</v>
      </c>
      <c r="P159">
        <v>158</v>
      </c>
      <c r="Q159">
        <f t="shared" si="21"/>
        <v>0.42818428184281843</v>
      </c>
      <c r="T159">
        <v>158</v>
      </c>
      <c r="U159" s="58">
        <v>73.004185826771646</v>
      </c>
      <c r="V159" s="58">
        <v>73.15431941876507</v>
      </c>
      <c r="W159">
        <f t="shared" si="22"/>
        <v>0.10616048098244409</v>
      </c>
      <c r="X159">
        <f t="shared" si="23"/>
        <v>5.5415319993966945E-3</v>
      </c>
    </row>
    <row r="160" spans="5:24" x14ac:dyDescent="0.25">
      <c r="E160">
        <v>73.006889763779512</v>
      </c>
      <c r="F160">
        <v>159</v>
      </c>
      <c r="G160">
        <f t="shared" si="16"/>
        <v>0.43324250681198911</v>
      </c>
      <c r="H160">
        <v>51.402559055118104</v>
      </c>
      <c r="I160">
        <v>159</v>
      </c>
      <c r="J160">
        <f t="shared" si="17"/>
        <v>0.43561643835616437</v>
      </c>
      <c r="K160">
        <v>0.97607579070932138</v>
      </c>
      <c r="L160">
        <f t="shared" si="18"/>
        <v>73.205684303199106</v>
      </c>
      <c r="M160">
        <v>159</v>
      </c>
      <c r="N160">
        <f t="shared" si="19"/>
        <v>0.43089430894308944</v>
      </c>
      <c r="O160">
        <f t="shared" si="20"/>
        <v>51.73201690759403</v>
      </c>
      <c r="P160">
        <v>159</v>
      </c>
      <c r="Q160">
        <f t="shared" si="21"/>
        <v>0.43089430894308944</v>
      </c>
      <c r="T160">
        <v>159</v>
      </c>
      <c r="U160" s="58">
        <v>73.006889763779512</v>
      </c>
      <c r="V160" s="58">
        <v>73.205684303199106</v>
      </c>
      <c r="W160">
        <f t="shared" si="22"/>
        <v>0.14056896688645185</v>
      </c>
      <c r="X160">
        <f t="shared" si="23"/>
        <v>7.3376403433234845E-3</v>
      </c>
    </row>
    <row r="161" spans="5:24" x14ac:dyDescent="0.25">
      <c r="E161">
        <v>73.080708661417319</v>
      </c>
      <c r="F161">
        <v>160</v>
      </c>
      <c r="G161">
        <f t="shared" si="16"/>
        <v>0.43596730245231607</v>
      </c>
      <c r="H161">
        <v>51.431456267337474</v>
      </c>
      <c r="I161">
        <v>160</v>
      </c>
      <c r="J161">
        <f t="shared" si="17"/>
        <v>0.43835616438356162</v>
      </c>
      <c r="K161">
        <v>0.97608842252438766</v>
      </c>
      <c r="L161">
        <f t="shared" si="18"/>
        <v>73.206631689329072</v>
      </c>
      <c r="M161">
        <v>160</v>
      </c>
      <c r="N161">
        <f t="shared" si="19"/>
        <v>0.43360433604336046</v>
      </c>
      <c r="O161">
        <f t="shared" si="20"/>
        <v>51.732686393792548</v>
      </c>
      <c r="P161">
        <v>160</v>
      </c>
      <c r="Q161">
        <f t="shared" si="21"/>
        <v>0.43360433604336046</v>
      </c>
      <c r="T161">
        <v>160</v>
      </c>
      <c r="U161" s="58">
        <v>73.080708661417319</v>
      </c>
      <c r="V161" s="58">
        <v>73.206631689329072</v>
      </c>
      <c r="W161">
        <f t="shared" si="22"/>
        <v>8.9041026943943544E-2</v>
      </c>
      <c r="X161">
        <f t="shared" si="23"/>
        <v>4.6479037726911265E-3</v>
      </c>
    </row>
    <row r="162" spans="5:24" x14ac:dyDescent="0.25">
      <c r="E162">
        <v>73.223187401574805</v>
      </c>
      <c r="F162">
        <v>161</v>
      </c>
      <c r="G162">
        <f t="shared" si="16"/>
        <v>0.43869209809264303</v>
      </c>
      <c r="H162">
        <v>51.476377952755904</v>
      </c>
      <c r="I162">
        <v>161</v>
      </c>
      <c r="J162">
        <f t="shared" si="17"/>
        <v>0.44109589041095892</v>
      </c>
      <c r="K162">
        <v>0.97619592520289566</v>
      </c>
      <c r="L162">
        <f t="shared" si="18"/>
        <v>73.214694390217176</v>
      </c>
      <c r="M162">
        <v>161</v>
      </c>
      <c r="N162">
        <f t="shared" si="19"/>
        <v>0.43631436314363142</v>
      </c>
      <c r="O162">
        <f t="shared" si="20"/>
        <v>51.738384035753469</v>
      </c>
      <c r="P162">
        <v>161</v>
      </c>
      <c r="Q162">
        <f t="shared" si="21"/>
        <v>0.43631436314363142</v>
      </c>
      <c r="T162">
        <v>161</v>
      </c>
      <c r="U162" s="58">
        <v>73.223187401574805</v>
      </c>
      <c r="V162" s="58">
        <v>73.214694390217176</v>
      </c>
      <c r="W162">
        <f t="shared" si="22"/>
        <v>6.005465923673934E-3</v>
      </c>
      <c r="X162">
        <f t="shared" si="23"/>
        <v>3.1348276947642135E-4</v>
      </c>
    </row>
    <row r="163" spans="5:24" x14ac:dyDescent="0.25">
      <c r="E163">
        <v>73.302165354330711</v>
      </c>
      <c r="F163">
        <v>162</v>
      </c>
      <c r="G163">
        <f t="shared" si="16"/>
        <v>0.44141689373297005</v>
      </c>
      <c r="H163">
        <v>51.550196850393696</v>
      </c>
      <c r="I163">
        <v>162</v>
      </c>
      <c r="J163">
        <f t="shared" si="17"/>
        <v>0.44383561643835617</v>
      </c>
      <c r="K163">
        <v>0.97651084805428356</v>
      </c>
      <c r="L163">
        <f t="shared" si="18"/>
        <v>73.238313604071266</v>
      </c>
      <c r="M163">
        <v>162</v>
      </c>
      <c r="N163">
        <f t="shared" si="19"/>
        <v>0.43902439024390244</v>
      </c>
      <c r="O163">
        <f t="shared" si="20"/>
        <v>51.755074946877031</v>
      </c>
      <c r="P163">
        <v>162</v>
      </c>
      <c r="Q163">
        <f t="shared" si="21"/>
        <v>0.43902439024390244</v>
      </c>
      <c r="T163">
        <v>162</v>
      </c>
      <c r="U163" s="58">
        <v>73.302165354330711</v>
      </c>
      <c r="V163" s="58">
        <v>73.238313604071266</v>
      </c>
      <c r="W163">
        <f t="shared" si="22"/>
        <v>4.5150005599083692E-2</v>
      </c>
      <c r="X163">
        <f t="shared" si="23"/>
        <v>2.3568111079078306E-3</v>
      </c>
    </row>
    <row r="164" spans="5:24" x14ac:dyDescent="0.25">
      <c r="E164">
        <v>73.339054724409451</v>
      </c>
      <c r="F164">
        <v>163</v>
      </c>
      <c r="G164">
        <f t="shared" si="16"/>
        <v>0.44414168937329701</v>
      </c>
      <c r="H164">
        <v>51.606429583802019</v>
      </c>
      <c r="I164">
        <v>163</v>
      </c>
      <c r="J164">
        <f t="shared" si="17"/>
        <v>0.44657534246575342</v>
      </c>
      <c r="K164">
        <v>0.97673410568097163</v>
      </c>
      <c r="L164">
        <f t="shared" si="18"/>
        <v>73.255057926072865</v>
      </c>
      <c r="M164">
        <v>163</v>
      </c>
      <c r="N164">
        <f t="shared" si="19"/>
        <v>0.44173441734417346</v>
      </c>
      <c r="O164">
        <f t="shared" si="20"/>
        <v>51.766907601091496</v>
      </c>
      <c r="P164">
        <v>163</v>
      </c>
      <c r="Q164">
        <f t="shared" si="21"/>
        <v>0.44173441734417346</v>
      </c>
      <c r="T164">
        <v>163</v>
      </c>
      <c r="U164" s="58">
        <v>73.339054724409451</v>
      </c>
      <c r="V164" s="58">
        <v>73.255057926072865</v>
      </c>
      <c r="W164">
        <f t="shared" si="22"/>
        <v>5.9394705701758345E-2</v>
      </c>
      <c r="X164">
        <f t="shared" si="23"/>
        <v>3.1003784006543183E-3</v>
      </c>
    </row>
    <row r="165" spans="5:24" x14ac:dyDescent="0.25">
      <c r="E165">
        <v>73.381909749478794</v>
      </c>
      <c r="F165">
        <v>164</v>
      </c>
      <c r="G165">
        <f t="shared" si="16"/>
        <v>0.44686648501362397</v>
      </c>
      <c r="H165">
        <v>51.621325590551173</v>
      </c>
      <c r="I165">
        <v>164</v>
      </c>
      <c r="J165">
        <f t="shared" si="17"/>
        <v>0.44931506849315067</v>
      </c>
      <c r="K165">
        <v>0.97727738338326975</v>
      </c>
      <c r="L165">
        <f t="shared" si="18"/>
        <v>73.295803753745233</v>
      </c>
      <c r="M165">
        <v>164</v>
      </c>
      <c r="N165">
        <f t="shared" si="19"/>
        <v>0.44444444444444442</v>
      </c>
      <c r="O165">
        <f t="shared" si="20"/>
        <v>51.795701319313295</v>
      </c>
      <c r="P165">
        <v>164</v>
      </c>
      <c r="Q165">
        <f t="shared" si="21"/>
        <v>0.44444444444444442</v>
      </c>
      <c r="T165">
        <v>164</v>
      </c>
      <c r="U165" s="58">
        <v>73.381909749478794</v>
      </c>
      <c r="V165" s="58">
        <v>73.295803753745233</v>
      </c>
      <c r="W165">
        <f t="shared" si="22"/>
        <v>6.0886133484021096E-2</v>
      </c>
      <c r="X165">
        <f t="shared" si="23"/>
        <v>3.1782302971765757E-3</v>
      </c>
    </row>
    <row r="166" spans="5:24" x14ac:dyDescent="0.25">
      <c r="E166">
        <v>73.508858267716519</v>
      </c>
      <c r="F166">
        <v>165</v>
      </c>
      <c r="G166">
        <f t="shared" si="16"/>
        <v>0.44959128065395093</v>
      </c>
      <c r="H166">
        <v>51.63231467289237</v>
      </c>
      <c r="I166">
        <v>165</v>
      </c>
      <c r="J166">
        <f t="shared" si="17"/>
        <v>0.45205479452054792</v>
      </c>
      <c r="K166">
        <v>0.97855488624648324</v>
      </c>
      <c r="L166">
        <f t="shared" si="18"/>
        <v>73.391616468486248</v>
      </c>
      <c r="M166">
        <v>165</v>
      </c>
      <c r="N166">
        <f t="shared" si="19"/>
        <v>0.44715447154471544</v>
      </c>
      <c r="O166">
        <f t="shared" si="20"/>
        <v>51.863408971063613</v>
      </c>
      <c r="P166">
        <v>165</v>
      </c>
      <c r="Q166">
        <f t="shared" si="21"/>
        <v>0.44715447154471544</v>
      </c>
      <c r="T166">
        <v>165</v>
      </c>
      <c r="U166" s="58">
        <v>73.508858267716519</v>
      </c>
      <c r="V166" s="58">
        <v>73.391616468486248</v>
      </c>
      <c r="W166">
        <f t="shared" si="22"/>
        <v>8.2902471274236528E-2</v>
      </c>
      <c r="X166">
        <f t="shared" si="23"/>
        <v>4.327473775021985E-3</v>
      </c>
    </row>
    <row r="167" spans="5:24" x14ac:dyDescent="0.25">
      <c r="E167">
        <v>73.523622047244089</v>
      </c>
      <c r="F167">
        <v>166</v>
      </c>
      <c r="G167">
        <f t="shared" si="16"/>
        <v>0.45231607629427795</v>
      </c>
      <c r="H167">
        <v>51.804878676407249</v>
      </c>
      <c r="I167">
        <v>166</v>
      </c>
      <c r="J167">
        <f t="shared" si="17"/>
        <v>0.45479452054794522</v>
      </c>
      <c r="K167">
        <v>0.9793072461420228</v>
      </c>
      <c r="L167">
        <f t="shared" si="18"/>
        <v>73.448043460651704</v>
      </c>
      <c r="M167">
        <v>166</v>
      </c>
      <c r="N167">
        <f t="shared" si="19"/>
        <v>0.44986449864498645</v>
      </c>
      <c r="O167">
        <f t="shared" si="20"/>
        <v>51.903284045527208</v>
      </c>
      <c r="P167">
        <v>166</v>
      </c>
      <c r="Q167">
        <f t="shared" si="21"/>
        <v>0.44986449864498645</v>
      </c>
      <c r="T167">
        <v>166</v>
      </c>
      <c r="U167" s="58">
        <v>73.523622047244089</v>
      </c>
      <c r="V167" s="58">
        <v>73.448043460651704</v>
      </c>
      <c r="W167">
        <f t="shared" si="22"/>
        <v>5.3442131091970449E-2</v>
      </c>
      <c r="X167">
        <f t="shared" si="23"/>
        <v>2.7896565352890802E-3</v>
      </c>
    </row>
    <row r="168" spans="5:24" x14ac:dyDescent="0.25">
      <c r="E168">
        <v>74.044423178380043</v>
      </c>
      <c r="F168">
        <v>167</v>
      </c>
      <c r="G168">
        <f t="shared" si="16"/>
        <v>0.45504087193460491</v>
      </c>
      <c r="H168">
        <v>51.820500000000003</v>
      </c>
      <c r="I168">
        <v>167</v>
      </c>
      <c r="J168">
        <f t="shared" si="17"/>
        <v>0.45753424657534247</v>
      </c>
      <c r="K168">
        <v>0.97949883146414607</v>
      </c>
      <c r="L168">
        <f t="shared" si="18"/>
        <v>73.462412359810955</v>
      </c>
      <c r="M168">
        <v>167</v>
      </c>
      <c r="N168">
        <f t="shared" si="19"/>
        <v>0.45257452574525747</v>
      </c>
      <c r="O168">
        <f t="shared" si="20"/>
        <v>51.913438067599742</v>
      </c>
      <c r="P168">
        <v>167</v>
      </c>
      <c r="Q168">
        <f t="shared" si="21"/>
        <v>0.45257452574525747</v>
      </c>
      <c r="T168">
        <v>167</v>
      </c>
      <c r="U168" s="58">
        <v>74.044423178380043</v>
      </c>
      <c r="V168" s="58">
        <v>73.462412359810955</v>
      </c>
      <c r="W168">
        <f t="shared" si="22"/>
        <v>0.41154379653413581</v>
      </c>
      <c r="X168">
        <f t="shared" si="23"/>
        <v>2.1482411312965504E-2</v>
      </c>
    </row>
    <row r="169" spans="5:24" x14ac:dyDescent="0.25">
      <c r="E169">
        <v>74.079462535536436</v>
      </c>
      <c r="F169">
        <v>168</v>
      </c>
      <c r="G169">
        <f t="shared" si="16"/>
        <v>0.45776566757493187</v>
      </c>
      <c r="H169">
        <v>51.820866141732289</v>
      </c>
      <c r="I169">
        <v>168</v>
      </c>
      <c r="J169">
        <f t="shared" si="17"/>
        <v>0.46027397260273972</v>
      </c>
      <c r="K169">
        <v>0.97975916924112538</v>
      </c>
      <c r="L169">
        <f t="shared" si="18"/>
        <v>73.481937693084404</v>
      </c>
      <c r="M169">
        <v>168</v>
      </c>
      <c r="N169">
        <f t="shared" si="19"/>
        <v>0.45528455284552843</v>
      </c>
      <c r="O169">
        <f t="shared" si="20"/>
        <v>51.927235969779645</v>
      </c>
      <c r="P169">
        <v>168</v>
      </c>
      <c r="Q169">
        <f t="shared" si="21"/>
        <v>0.45528455284552843</v>
      </c>
      <c r="T169">
        <v>168</v>
      </c>
      <c r="U169" s="58">
        <v>74.079462535536436</v>
      </c>
      <c r="V169" s="58">
        <v>73.481937693084404</v>
      </c>
      <c r="W169">
        <f t="shared" si="22"/>
        <v>0.42251386802525503</v>
      </c>
      <c r="X169">
        <f t="shared" si="23"/>
        <v>2.2055044383587703E-2</v>
      </c>
    </row>
    <row r="170" spans="5:24" x14ac:dyDescent="0.25">
      <c r="E170">
        <v>74.079682632367877</v>
      </c>
      <c r="F170">
        <v>169</v>
      </c>
      <c r="G170">
        <f t="shared" si="16"/>
        <v>0.46049046321525888</v>
      </c>
      <c r="H170">
        <v>51.891976348662105</v>
      </c>
      <c r="I170">
        <v>169</v>
      </c>
      <c r="J170">
        <f t="shared" si="17"/>
        <v>0.46301369863013697</v>
      </c>
      <c r="K170">
        <v>0.97996492134307656</v>
      </c>
      <c r="L170">
        <f t="shared" si="18"/>
        <v>73.497369100730737</v>
      </c>
      <c r="M170">
        <v>169</v>
      </c>
      <c r="N170">
        <f t="shared" si="19"/>
        <v>0.45799457994579945</v>
      </c>
      <c r="O170">
        <f t="shared" si="20"/>
        <v>51.938140831183055</v>
      </c>
      <c r="P170">
        <v>169</v>
      </c>
      <c r="Q170">
        <f t="shared" si="21"/>
        <v>0.45799457994579945</v>
      </c>
      <c r="T170">
        <v>169</v>
      </c>
      <c r="U170" s="58">
        <v>74.079682632367877</v>
      </c>
      <c r="V170" s="58">
        <v>73.497369100730737</v>
      </c>
      <c r="W170">
        <f t="shared" si="22"/>
        <v>0.41175784699730927</v>
      </c>
      <c r="X170">
        <f t="shared" si="23"/>
        <v>2.1493584656192517E-2</v>
      </c>
    </row>
    <row r="171" spans="5:24" x14ac:dyDescent="0.25">
      <c r="E171">
        <v>74.109036220472433</v>
      </c>
      <c r="F171">
        <v>170</v>
      </c>
      <c r="G171">
        <f t="shared" si="16"/>
        <v>0.46321525885558584</v>
      </c>
      <c r="H171">
        <v>51.906700319612675</v>
      </c>
      <c r="I171">
        <v>170</v>
      </c>
      <c r="J171">
        <f t="shared" si="17"/>
        <v>0.46575342465753422</v>
      </c>
      <c r="K171">
        <v>0.98008819711713924</v>
      </c>
      <c r="L171">
        <f t="shared" si="18"/>
        <v>73.506614783785437</v>
      </c>
      <c r="M171">
        <v>170</v>
      </c>
      <c r="N171">
        <f t="shared" si="19"/>
        <v>0.46070460704607047</v>
      </c>
      <c r="O171">
        <f t="shared" si="20"/>
        <v>51.944674447208378</v>
      </c>
      <c r="P171">
        <v>170</v>
      </c>
      <c r="Q171">
        <f t="shared" si="21"/>
        <v>0.46070460704607047</v>
      </c>
      <c r="T171">
        <v>170</v>
      </c>
      <c r="U171" s="58">
        <v>74.109036220472433</v>
      </c>
      <c r="V171" s="58">
        <v>73.506614783785437</v>
      </c>
      <c r="W171">
        <f t="shared" si="22"/>
        <v>0.42597628301351692</v>
      </c>
      <c r="X171">
        <f t="shared" si="23"/>
        <v>2.223578097478511E-2</v>
      </c>
    </row>
    <row r="172" spans="5:24" x14ac:dyDescent="0.25">
      <c r="E172">
        <v>74.114173228346445</v>
      </c>
      <c r="F172">
        <v>171</v>
      </c>
      <c r="G172">
        <f t="shared" si="16"/>
        <v>0.4659400544959128</v>
      </c>
      <c r="H172">
        <v>52.161084977342831</v>
      </c>
      <c r="I172">
        <v>171</v>
      </c>
      <c r="J172">
        <f t="shared" si="17"/>
        <v>0.46849315068493153</v>
      </c>
      <c r="K172">
        <v>0.98088003835542992</v>
      </c>
      <c r="L172">
        <f t="shared" si="18"/>
        <v>73.566002876657251</v>
      </c>
      <c r="M172">
        <v>171</v>
      </c>
      <c r="N172">
        <f t="shared" si="19"/>
        <v>0.46341463414634149</v>
      </c>
      <c r="O172">
        <f t="shared" si="20"/>
        <v>51.986642032837786</v>
      </c>
      <c r="P172">
        <v>171</v>
      </c>
      <c r="Q172">
        <f t="shared" si="21"/>
        <v>0.46341463414634149</v>
      </c>
      <c r="T172">
        <v>171</v>
      </c>
      <c r="U172" s="58">
        <v>74.114173228346445</v>
      </c>
      <c r="V172" s="58">
        <v>73.566002876657251</v>
      </c>
      <c r="W172">
        <f t="shared" si="22"/>
        <v>0.3876149729248437</v>
      </c>
      <c r="X172">
        <f t="shared" si="23"/>
        <v>2.0233336887984895E-2</v>
      </c>
    </row>
    <row r="173" spans="5:24" x14ac:dyDescent="0.25">
      <c r="E173">
        <v>74.143349999999998</v>
      </c>
      <c r="F173">
        <v>172</v>
      </c>
      <c r="G173">
        <f t="shared" si="16"/>
        <v>0.46866485013623976</v>
      </c>
      <c r="H173">
        <v>52.165354330708659</v>
      </c>
      <c r="I173">
        <v>172</v>
      </c>
      <c r="J173">
        <f t="shared" si="17"/>
        <v>0.47123287671232877</v>
      </c>
      <c r="K173">
        <v>0.98221661619871092</v>
      </c>
      <c r="L173">
        <f t="shared" si="18"/>
        <v>73.666246214903325</v>
      </c>
      <c r="M173">
        <v>172</v>
      </c>
      <c r="N173">
        <f t="shared" si="19"/>
        <v>0.46612466124661245</v>
      </c>
      <c r="O173">
        <f t="shared" si="20"/>
        <v>52.057480658531681</v>
      </c>
      <c r="P173">
        <v>172</v>
      </c>
      <c r="Q173">
        <f t="shared" si="21"/>
        <v>0.46612466124661245</v>
      </c>
      <c r="T173">
        <v>172</v>
      </c>
      <c r="U173" s="58">
        <v>74.143349999999998</v>
      </c>
      <c r="V173" s="58">
        <v>73.666246214903325</v>
      </c>
      <c r="W173">
        <f t="shared" si="22"/>
        <v>0.33736332177162709</v>
      </c>
      <c r="X173">
        <f t="shared" si="23"/>
        <v>1.7610222049854865E-2</v>
      </c>
    </row>
    <row r="174" spans="5:24" x14ac:dyDescent="0.25">
      <c r="E174">
        <v>74.187992125984252</v>
      </c>
      <c r="F174">
        <v>173</v>
      </c>
      <c r="G174">
        <f t="shared" si="16"/>
        <v>0.47138964577656678</v>
      </c>
      <c r="H174">
        <v>52.217471700925238</v>
      </c>
      <c r="I174">
        <v>173</v>
      </c>
      <c r="J174">
        <f t="shared" si="17"/>
        <v>0.47397260273972602</v>
      </c>
      <c r="K174">
        <v>0.98451284065206079</v>
      </c>
      <c r="L174">
        <f t="shared" si="18"/>
        <v>73.838463048904558</v>
      </c>
      <c r="M174">
        <v>173</v>
      </c>
      <c r="N174">
        <f t="shared" si="19"/>
        <v>0.46883468834688347</v>
      </c>
      <c r="O174">
        <f t="shared" si="20"/>
        <v>52.179180554559224</v>
      </c>
      <c r="P174">
        <v>173</v>
      </c>
      <c r="Q174">
        <f t="shared" si="21"/>
        <v>0.46883468834688347</v>
      </c>
      <c r="T174">
        <v>173</v>
      </c>
      <c r="U174" s="58">
        <v>74.187992125984252</v>
      </c>
      <c r="V174" s="58">
        <v>73.838463048904558</v>
      </c>
      <c r="W174">
        <f t="shared" si="22"/>
        <v>0.2471543806249272</v>
      </c>
      <c r="X174">
        <f t="shared" si="23"/>
        <v>1.2901353652029888E-2</v>
      </c>
    </row>
    <row r="175" spans="5:24" x14ac:dyDescent="0.25">
      <c r="E175">
        <v>74.232013385826761</v>
      </c>
      <c r="F175">
        <v>174</v>
      </c>
      <c r="G175">
        <f t="shared" si="16"/>
        <v>0.47411444141689374</v>
      </c>
      <c r="H175">
        <v>52.337598425196845</v>
      </c>
      <c r="I175">
        <v>174</v>
      </c>
      <c r="J175">
        <f t="shared" si="17"/>
        <v>0.47671232876712327</v>
      </c>
      <c r="K175">
        <v>0.98547137898402248</v>
      </c>
      <c r="L175">
        <f t="shared" si="18"/>
        <v>73.910353423801681</v>
      </c>
      <c r="M175">
        <v>174</v>
      </c>
      <c r="N175">
        <f t="shared" si="19"/>
        <v>0.47154471544715448</v>
      </c>
      <c r="O175">
        <f t="shared" si="20"/>
        <v>52.22998308615319</v>
      </c>
      <c r="P175">
        <v>174</v>
      </c>
      <c r="Q175">
        <f t="shared" si="21"/>
        <v>0.47154471544715448</v>
      </c>
      <c r="T175">
        <v>174</v>
      </c>
      <c r="U175" s="58">
        <v>74.232013385826761</v>
      </c>
      <c r="V175" s="58">
        <v>73.910353423801681</v>
      </c>
      <c r="W175">
        <f t="shared" si="22"/>
        <v>0.22744794038414173</v>
      </c>
      <c r="X175">
        <f t="shared" si="23"/>
        <v>1.1872685844782759E-2</v>
      </c>
    </row>
    <row r="176" spans="5:24" x14ac:dyDescent="0.25">
      <c r="E176">
        <v>74.261811023622045</v>
      </c>
      <c r="F176">
        <v>175</v>
      </c>
      <c r="G176">
        <f t="shared" si="16"/>
        <v>0.4768392370572207</v>
      </c>
      <c r="H176">
        <v>52.423464173228346</v>
      </c>
      <c r="I176">
        <v>175</v>
      </c>
      <c r="J176">
        <f t="shared" si="17"/>
        <v>0.47945205479452052</v>
      </c>
      <c r="K176">
        <v>0.98594878530838637</v>
      </c>
      <c r="L176">
        <f t="shared" si="18"/>
        <v>73.946158898128971</v>
      </c>
      <c r="M176">
        <v>175</v>
      </c>
      <c r="N176">
        <f t="shared" si="19"/>
        <v>0.4742547425474255</v>
      </c>
      <c r="O176">
        <f t="shared" si="20"/>
        <v>52.255285621344477</v>
      </c>
      <c r="P176">
        <v>175</v>
      </c>
      <c r="Q176">
        <f t="shared" si="21"/>
        <v>0.4742547425474255</v>
      </c>
      <c r="T176">
        <v>175</v>
      </c>
      <c r="U176" s="58">
        <v>74.261811023622045</v>
      </c>
      <c r="V176" s="58">
        <v>73.946158898128971</v>
      </c>
      <c r="W176">
        <f t="shared" si="22"/>
        <v>0.22319975843209955</v>
      </c>
      <c r="X176">
        <f t="shared" si="23"/>
        <v>1.1650932551950613E-2</v>
      </c>
    </row>
    <row r="177" spans="5:24" x14ac:dyDescent="0.25">
      <c r="E177">
        <v>74.362460236220471</v>
      </c>
      <c r="F177">
        <v>176</v>
      </c>
      <c r="G177">
        <f t="shared" si="16"/>
        <v>0.47956403269754766</v>
      </c>
      <c r="H177">
        <v>52.524383701476587</v>
      </c>
      <c r="I177">
        <v>176</v>
      </c>
      <c r="J177">
        <f t="shared" si="17"/>
        <v>0.48219178082191783</v>
      </c>
      <c r="K177">
        <v>0.98775347062187813</v>
      </c>
      <c r="L177">
        <f t="shared" si="18"/>
        <v>74.081510296640857</v>
      </c>
      <c r="M177">
        <v>176</v>
      </c>
      <c r="N177">
        <f t="shared" si="19"/>
        <v>0.47696476964769646</v>
      </c>
      <c r="O177">
        <f t="shared" si="20"/>
        <v>52.350933942959543</v>
      </c>
      <c r="P177">
        <v>176</v>
      </c>
      <c r="Q177">
        <f t="shared" si="21"/>
        <v>0.47696476964769646</v>
      </c>
      <c r="T177">
        <v>176</v>
      </c>
      <c r="U177" s="58">
        <v>74.362460236220471</v>
      </c>
      <c r="V177" s="58">
        <v>74.081510296640857</v>
      </c>
      <c r="W177">
        <f t="shared" si="22"/>
        <v>0.19866160745069572</v>
      </c>
      <c r="X177">
        <f t="shared" si="23"/>
        <v>1.0370051497050685E-2</v>
      </c>
    </row>
    <row r="178" spans="5:24" x14ac:dyDescent="0.25">
      <c r="E178">
        <v>74.483267716535423</v>
      </c>
      <c r="F178">
        <v>177</v>
      </c>
      <c r="G178">
        <f t="shared" si="16"/>
        <v>0.48228882833787468</v>
      </c>
      <c r="H178">
        <v>52.573125309336326</v>
      </c>
      <c r="I178">
        <v>177</v>
      </c>
      <c r="J178">
        <f t="shared" si="17"/>
        <v>0.48493150684931507</v>
      </c>
      <c r="K178">
        <v>0.98860187907289143</v>
      </c>
      <c r="L178">
        <f t="shared" si="18"/>
        <v>74.145140930466852</v>
      </c>
      <c r="M178">
        <v>177</v>
      </c>
      <c r="N178">
        <f t="shared" si="19"/>
        <v>0.47967479674796748</v>
      </c>
      <c r="O178">
        <f t="shared" si="20"/>
        <v>52.395899590863245</v>
      </c>
      <c r="P178">
        <v>177</v>
      </c>
      <c r="Q178">
        <f t="shared" si="21"/>
        <v>0.47967479674796748</v>
      </c>
      <c r="T178">
        <v>177</v>
      </c>
      <c r="U178" s="58">
        <v>74.483267716535423</v>
      </c>
      <c r="V178" s="58">
        <v>74.145140930466852</v>
      </c>
      <c r="W178">
        <f t="shared" si="22"/>
        <v>0.23909174332989963</v>
      </c>
      <c r="X178">
        <f t="shared" si="23"/>
        <v>1.2480487411066707E-2</v>
      </c>
    </row>
    <row r="179" spans="5:24" x14ac:dyDescent="0.25">
      <c r="E179">
        <v>74.497318798566482</v>
      </c>
      <c r="F179">
        <v>178</v>
      </c>
      <c r="G179">
        <f t="shared" si="16"/>
        <v>0.48501362397820164</v>
      </c>
      <c r="H179">
        <v>52.667098425196848</v>
      </c>
      <c r="I179">
        <v>178</v>
      </c>
      <c r="J179">
        <f t="shared" si="17"/>
        <v>0.48767123287671232</v>
      </c>
      <c r="K179">
        <v>0.98915061739726284</v>
      </c>
      <c r="L179">
        <f t="shared" si="18"/>
        <v>74.186296304794709</v>
      </c>
      <c r="M179">
        <v>178</v>
      </c>
      <c r="N179">
        <f t="shared" si="19"/>
        <v>0.4823848238482385</v>
      </c>
      <c r="O179">
        <f t="shared" si="20"/>
        <v>52.424982722054928</v>
      </c>
      <c r="P179">
        <v>178</v>
      </c>
      <c r="Q179">
        <f t="shared" si="21"/>
        <v>0.4823848238482385</v>
      </c>
      <c r="T179">
        <v>178</v>
      </c>
      <c r="U179" s="58">
        <v>74.497318798566482</v>
      </c>
      <c r="V179" s="58">
        <v>74.186296304794709</v>
      </c>
      <c r="W179">
        <f t="shared" si="22"/>
        <v>0.21992611444757154</v>
      </c>
      <c r="X179">
        <f t="shared" si="23"/>
        <v>1.1480049726938786E-2</v>
      </c>
    </row>
    <row r="180" spans="5:24" x14ac:dyDescent="0.25">
      <c r="E180">
        <v>74.539637401574808</v>
      </c>
      <c r="F180">
        <v>179</v>
      </c>
      <c r="G180">
        <f t="shared" si="16"/>
        <v>0.4877384196185286</v>
      </c>
      <c r="H180">
        <v>52.742436467719983</v>
      </c>
      <c r="I180">
        <v>179</v>
      </c>
      <c r="J180">
        <f t="shared" si="17"/>
        <v>0.49041095890410957</v>
      </c>
      <c r="K180">
        <v>0.98965362049200678</v>
      </c>
      <c r="L180">
        <f t="shared" si="18"/>
        <v>74.224021536900509</v>
      </c>
      <c r="M180">
        <v>179</v>
      </c>
      <c r="N180">
        <f t="shared" si="19"/>
        <v>0.48509485094850946</v>
      </c>
      <c r="O180">
        <f t="shared" si="20"/>
        <v>52.451641886076359</v>
      </c>
      <c r="P180">
        <v>179</v>
      </c>
      <c r="Q180">
        <f t="shared" si="21"/>
        <v>0.48509485094850946</v>
      </c>
      <c r="T180">
        <v>179</v>
      </c>
      <c r="U180" s="58">
        <v>74.539637401574808</v>
      </c>
      <c r="V180" s="58">
        <v>74.224021536900509</v>
      </c>
      <c r="W180">
        <f t="shared" si="22"/>
        <v>0.22317411816125288</v>
      </c>
      <c r="X180">
        <f t="shared" si="23"/>
        <v>1.1649594140707041E-2</v>
      </c>
    </row>
    <row r="181" spans="5:24" x14ac:dyDescent="0.25">
      <c r="E181">
        <v>74.581692913385822</v>
      </c>
      <c r="F181">
        <v>180</v>
      </c>
      <c r="G181">
        <f t="shared" si="16"/>
        <v>0.49046321525885561</v>
      </c>
      <c r="H181">
        <v>52.878937007874015</v>
      </c>
      <c r="I181">
        <v>180</v>
      </c>
      <c r="J181">
        <f t="shared" si="17"/>
        <v>0.49315068493150682</v>
      </c>
      <c r="K181">
        <v>0.9899613562219175</v>
      </c>
      <c r="L181">
        <f t="shared" si="18"/>
        <v>74.247101716643812</v>
      </c>
      <c r="M181">
        <v>180</v>
      </c>
      <c r="N181">
        <f t="shared" si="19"/>
        <v>0.48780487804878048</v>
      </c>
      <c r="O181">
        <f t="shared" si="20"/>
        <v>52.467951879761628</v>
      </c>
      <c r="P181">
        <v>180</v>
      </c>
      <c r="Q181">
        <f t="shared" si="21"/>
        <v>0.48780487804878048</v>
      </c>
      <c r="T181">
        <v>180</v>
      </c>
      <c r="U181" s="58">
        <v>74.581692913385822</v>
      </c>
      <c r="V181" s="58">
        <v>74.247101716643812</v>
      </c>
      <c r="W181">
        <f t="shared" si="22"/>
        <v>0.23659170414159808</v>
      </c>
      <c r="X181">
        <f t="shared" si="23"/>
        <v>1.2349986427711047E-2</v>
      </c>
    </row>
    <row r="182" spans="5:24" x14ac:dyDescent="0.25">
      <c r="E182">
        <v>74.6995496062992</v>
      </c>
      <c r="F182">
        <v>181</v>
      </c>
      <c r="G182">
        <f t="shared" si="16"/>
        <v>0.49318801089918257</v>
      </c>
      <c r="H182">
        <v>52.95007598425196</v>
      </c>
      <c r="I182">
        <v>181</v>
      </c>
      <c r="J182">
        <f t="shared" si="17"/>
        <v>0.49589041095890413</v>
      </c>
      <c r="K182">
        <v>0.98997906819331016</v>
      </c>
      <c r="L182">
        <f t="shared" si="18"/>
        <v>74.248430114498262</v>
      </c>
      <c r="M182">
        <v>181</v>
      </c>
      <c r="N182">
        <f t="shared" si="19"/>
        <v>0.49051490514905149</v>
      </c>
      <c r="O182">
        <f t="shared" si="20"/>
        <v>52.468890614245439</v>
      </c>
      <c r="P182">
        <v>181</v>
      </c>
      <c r="Q182">
        <f t="shared" si="21"/>
        <v>0.49051490514905149</v>
      </c>
      <c r="T182">
        <v>181</v>
      </c>
      <c r="U182" s="58">
        <v>74.6995496062992</v>
      </c>
      <c r="V182" s="58">
        <v>74.248430114498262</v>
      </c>
      <c r="W182">
        <f t="shared" si="22"/>
        <v>0.31898965177787242</v>
      </c>
      <c r="X182">
        <f t="shared" si="23"/>
        <v>1.6651124283204918E-2</v>
      </c>
    </row>
    <row r="183" spans="5:24" x14ac:dyDescent="0.25">
      <c r="E183">
        <v>74.778326377952752</v>
      </c>
      <c r="F183">
        <v>182</v>
      </c>
      <c r="G183">
        <f t="shared" si="16"/>
        <v>0.49591280653950953</v>
      </c>
      <c r="H183">
        <v>52.988829998793918</v>
      </c>
      <c r="I183">
        <v>182</v>
      </c>
      <c r="J183">
        <f t="shared" si="17"/>
        <v>0.49863013698630138</v>
      </c>
      <c r="K183">
        <v>0.99206158289204049</v>
      </c>
      <c r="L183">
        <f t="shared" si="18"/>
        <v>74.40461871690303</v>
      </c>
      <c r="M183">
        <v>182</v>
      </c>
      <c r="N183">
        <f t="shared" si="19"/>
        <v>0.49322493224932251</v>
      </c>
      <c r="O183">
        <f t="shared" si="20"/>
        <v>52.579263893278146</v>
      </c>
      <c r="P183">
        <v>182</v>
      </c>
      <c r="Q183">
        <f t="shared" si="21"/>
        <v>0.49322493224932251</v>
      </c>
      <c r="T183">
        <v>182</v>
      </c>
      <c r="U183" s="58">
        <v>74.778326377952752</v>
      </c>
      <c r="V183" s="58">
        <v>74.40461871690303</v>
      </c>
      <c r="W183">
        <f t="shared" si="22"/>
        <v>0.2642512213096217</v>
      </c>
      <c r="X183">
        <f t="shared" si="23"/>
        <v>1.3793801471275258E-2</v>
      </c>
    </row>
    <row r="184" spans="5:24" x14ac:dyDescent="0.25">
      <c r="E184">
        <v>74.803149606299215</v>
      </c>
      <c r="F184">
        <v>183</v>
      </c>
      <c r="G184">
        <f t="shared" si="16"/>
        <v>0.49863760217983649</v>
      </c>
      <c r="H184">
        <v>53.011592913385819</v>
      </c>
      <c r="I184">
        <v>183</v>
      </c>
      <c r="J184">
        <f t="shared" si="17"/>
        <v>0.50136986301369868</v>
      </c>
      <c r="K184">
        <v>0.99259917010908327</v>
      </c>
      <c r="L184">
        <f t="shared" si="18"/>
        <v>74.44493775818124</v>
      </c>
      <c r="M184">
        <v>183</v>
      </c>
      <c r="N184">
        <f t="shared" si="19"/>
        <v>0.49593495934959347</v>
      </c>
      <c r="O184">
        <f t="shared" si="20"/>
        <v>52.607756015781412</v>
      </c>
      <c r="P184">
        <v>183</v>
      </c>
      <c r="Q184">
        <f t="shared" si="21"/>
        <v>0.49593495934959347</v>
      </c>
      <c r="T184">
        <v>183</v>
      </c>
      <c r="U184" s="58">
        <v>74.803149606299215</v>
      </c>
      <c r="V184" s="58">
        <v>74.44493775818124</v>
      </c>
      <c r="W184">
        <f t="shared" si="22"/>
        <v>0.25329402690558561</v>
      </c>
      <c r="X184">
        <f t="shared" si="23"/>
        <v>1.3221840579127288E-2</v>
      </c>
    </row>
    <row r="185" spans="5:24" x14ac:dyDescent="0.25">
      <c r="E185">
        <v>74.940856254415124</v>
      </c>
      <c r="F185">
        <v>184</v>
      </c>
      <c r="G185">
        <f t="shared" si="16"/>
        <v>0.50136239782016345</v>
      </c>
      <c r="H185">
        <v>53.075747731697653</v>
      </c>
      <c r="I185">
        <v>184</v>
      </c>
      <c r="J185">
        <f t="shared" si="17"/>
        <v>0.50410958904109593</v>
      </c>
      <c r="K185">
        <v>0.99381112377871794</v>
      </c>
      <c r="L185">
        <f t="shared" si="18"/>
        <v>74.535834283403844</v>
      </c>
      <c r="M185">
        <v>184</v>
      </c>
      <c r="N185">
        <f t="shared" si="19"/>
        <v>0.49864498644986449</v>
      </c>
      <c r="O185">
        <f t="shared" si="20"/>
        <v>52.671989560272053</v>
      </c>
      <c r="P185">
        <v>184</v>
      </c>
      <c r="Q185">
        <f t="shared" si="21"/>
        <v>0.49864498644986449</v>
      </c>
      <c r="T185">
        <v>184</v>
      </c>
      <c r="U185" s="58">
        <v>74.940856254415124</v>
      </c>
      <c r="V185" s="58">
        <v>74.535834283403844</v>
      </c>
      <c r="W185">
        <f t="shared" si="22"/>
        <v>0.28639378223161727</v>
      </c>
      <c r="X185">
        <f t="shared" si="23"/>
        <v>1.4949633742967029E-2</v>
      </c>
    </row>
    <row r="186" spans="5:24" x14ac:dyDescent="0.25">
      <c r="E186">
        <v>75</v>
      </c>
      <c r="F186">
        <v>185</v>
      </c>
      <c r="G186">
        <f t="shared" si="16"/>
        <v>0.50408719346049047</v>
      </c>
      <c r="H186">
        <v>53.100122047244099</v>
      </c>
      <c r="I186">
        <v>185</v>
      </c>
      <c r="J186">
        <f t="shared" si="17"/>
        <v>0.50684931506849318</v>
      </c>
      <c r="K186">
        <v>0.99394241830874897</v>
      </c>
      <c r="L186">
        <f t="shared" si="18"/>
        <v>74.545681373156171</v>
      </c>
      <c r="M186">
        <v>185</v>
      </c>
      <c r="N186">
        <f t="shared" si="19"/>
        <v>0.50135501355013545</v>
      </c>
      <c r="O186">
        <f t="shared" si="20"/>
        <v>52.678948170363697</v>
      </c>
      <c r="P186">
        <v>185</v>
      </c>
      <c r="Q186">
        <f t="shared" si="21"/>
        <v>0.50135501355013545</v>
      </c>
      <c r="T186">
        <v>185</v>
      </c>
      <c r="U186" s="58">
        <v>75</v>
      </c>
      <c r="V186" s="58">
        <v>74.545681373156171</v>
      </c>
      <c r="W186">
        <f t="shared" si="22"/>
        <v>0.32125178186063219</v>
      </c>
      <c r="X186">
        <f t="shared" si="23"/>
        <v>1.6769206512339544E-2</v>
      </c>
    </row>
    <row r="187" spans="5:24" x14ac:dyDescent="0.25">
      <c r="E187">
        <v>75.066820081324622</v>
      </c>
      <c r="F187">
        <v>186</v>
      </c>
      <c r="G187">
        <f t="shared" si="16"/>
        <v>0.50681198910081748</v>
      </c>
      <c r="H187">
        <v>53.122287401574809</v>
      </c>
      <c r="I187">
        <v>186</v>
      </c>
      <c r="J187">
        <f t="shared" si="17"/>
        <v>0.50958904109589043</v>
      </c>
      <c r="K187">
        <v>0.99494676476605426</v>
      </c>
      <c r="L187">
        <f t="shared" si="18"/>
        <v>74.621007357454076</v>
      </c>
      <c r="M187">
        <v>186</v>
      </c>
      <c r="N187">
        <f t="shared" si="19"/>
        <v>0.50406504065040647</v>
      </c>
      <c r="O187">
        <f t="shared" si="20"/>
        <v>52.732178532600877</v>
      </c>
      <c r="P187">
        <v>186</v>
      </c>
      <c r="Q187">
        <f t="shared" si="21"/>
        <v>0.50406504065040647</v>
      </c>
      <c r="T187">
        <v>186</v>
      </c>
      <c r="U187" s="58">
        <v>75.066820081324622</v>
      </c>
      <c r="V187" s="58">
        <v>74.621007357454076</v>
      </c>
      <c r="W187">
        <f t="shared" si="22"/>
        <v>0.3152372001881088</v>
      </c>
      <c r="X187">
        <f t="shared" si="23"/>
        <v>1.6455247904646489E-2</v>
      </c>
    </row>
    <row r="188" spans="5:24" x14ac:dyDescent="0.25">
      <c r="E188">
        <v>75.196850393700785</v>
      </c>
      <c r="F188">
        <v>187</v>
      </c>
      <c r="G188">
        <f t="shared" si="16"/>
        <v>0.50953678474114439</v>
      </c>
      <c r="H188">
        <v>53.36588661417322</v>
      </c>
      <c r="I188">
        <v>187</v>
      </c>
      <c r="J188">
        <f t="shared" si="17"/>
        <v>0.51232876712328768</v>
      </c>
      <c r="K188">
        <v>0.99600150495615647</v>
      </c>
      <c r="L188">
        <f t="shared" si="18"/>
        <v>74.700112871711738</v>
      </c>
      <c r="M188">
        <v>187</v>
      </c>
      <c r="N188">
        <f t="shared" si="19"/>
        <v>0.50677506775067749</v>
      </c>
      <c r="O188">
        <f t="shared" si="20"/>
        <v>52.78807976267629</v>
      </c>
      <c r="P188">
        <v>187</v>
      </c>
      <c r="Q188">
        <f t="shared" si="21"/>
        <v>0.50677506775067749</v>
      </c>
      <c r="T188">
        <v>187</v>
      </c>
      <c r="U188" s="58">
        <v>75.196850393700785</v>
      </c>
      <c r="V188" s="58">
        <v>74.700112871711738</v>
      </c>
      <c r="W188">
        <f t="shared" si="22"/>
        <v>0.35124647026825695</v>
      </c>
      <c r="X188">
        <f t="shared" si="23"/>
        <v>1.8334916502390112E-2</v>
      </c>
    </row>
    <row r="189" spans="5:24" x14ac:dyDescent="0.25">
      <c r="E189">
        <v>75.442913385826756</v>
      </c>
      <c r="F189">
        <v>188</v>
      </c>
      <c r="G189">
        <f t="shared" si="16"/>
        <v>0.5122615803814714</v>
      </c>
      <c r="H189">
        <v>53.371062992125978</v>
      </c>
      <c r="I189">
        <v>188</v>
      </c>
      <c r="J189">
        <f t="shared" si="17"/>
        <v>0.51506849315068493</v>
      </c>
      <c r="K189">
        <v>0.99693400336810012</v>
      </c>
      <c r="L189">
        <f t="shared" si="18"/>
        <v>74.770050252607504</v>
      </c>
      <c r="M189">
        <v>188</v>
      </c>
      <c r="N189">
        <f t="shared" si="19"/>
        <v>0.50948509485094851</v>
      </c>
      <c r="O189">
        <f t="shared" si="20"/>
        <v>52.837502178509304</v>
      </c>
      <c r="P189">
        <v>188</v>
      </c>
      <c r="Q189">
        <f t="shared" si="21"/>
        <v>0.50948509485094851</v>
      </c>
      <c r="T189">
        <v>188</v>
      </c>
      <c r="U189" s="58">
        <v>75.442913385826756</v>
      </c>
      <c r="V189" s="58">
        <v>74.770050252607504</v>
      </c>
      <c r="W189">
        <f t="shared" si="22"/>
        <v>0.47578608430976044</v>
      </c>
      <c r="X189">
        <f t="shared" si="23"/>
        <v>2.4835831438124387E-2</v>
      </c>
    </row>
    <row r="190" spans="5:24" x14ac:dyDescent="0.25">
      <c r="E190">
        <v>75.49212598425197</v>
      </c>
      <c r="F190">
        <v>189</v>
      </c>
      <c r="G190">
        <f t="shared" si="16"/>
        <v>0.51498637602179842</v>
      </c>
      <c r="H190">
        <v>53.61712598425197</v>
      </c>
      <c r="I190">
        <v>189</v>
      </c>
      <c r="J190">
        <f t="shared" si="17"/>
        <v>0.51780821917808217</v>
      </c>
      <c r="K190">
        <v>0.99957019867376451</v>
      </c>
      <c r="L190">
        <f t="shared" si="18"/>
        <v>74.967764900532345</v>
      </c>
      <c r="M190">
        <v>189</v>
      </c>
      <c r="N190">
        <f t="shared" si="19"/>
        <v>0.51219512195121952</v>
      </c>
      <c r="O190">
        <f t="shared" si="20"/>
        <v>52.97722052970952</v>
      </c>
      <c r="P190">
        <v>189</v>
      </c>
      <c r="Q190">
        <f t="shared" si="21"/>
        <v>0.51219512195121952</v>
      </c>
      <c r="T190">
        <v>189</v>
      </c>
      <c r="U190" s="58">
        <v>75.49212598425197</v>
      </c>
      <c r="V190" s="58">
        <v>74.967764900532345</v>
      </c>
      <c r="W190">
        <f t="shared" si="22"/>
        <v>0.37077927808847433</v>
      </c>
      <c r="X190">
        <f t="shared" si="23"/>
        <v>1.935452077106049E-2</v>
      </c>
    </row>
    <row r="191" spans="5:24" x14ac:dyDescent="0.25">
      <c r="E191">
        <v>75.590551181102356</v>
      </c>
      <c r="F191">
        <v>190</v>
      </c>
      <c r="G191">
        <f t="shared" si="16"/>
        <v>0.51771117166212532</v>
      </c>
      <c r="H191">
        <v>53.931655359327344</v>
      </c>
      <c r="I191">
        <v>190</v>
      </c>
      <c r="J191">
        <f t="shared" si="17"/>
        <v>0.52054794520547942</v>
      </c>
      <c r="K191">
        <v>0.99989215125251463</v>
      </c>
      <c r="L191">
        <f t="shared" si="18"/>
        <v>74.991911343938597</v>
      </c>
      <c r="M191">
        <v>190</v>
      </c>
      <c r="N191">
        <f t="shared" si="19"/>
        <v>0.51490514905149054</v>
      </c>
      <c r="O191">
        <f t="shared" si="20"/>
        <v>52.994284016383276</v>
      </c>
      <c r="P191">
        <v>190</v>
      </c>
      <c r="Q191">
        <f t="shared" si="21"/>
        <v>0.51490514905149054</v>
      </c>
      <c r="T191">
        <v>190</v>
      </c>
      <c r="U191" s="58">
        <v>75.590551181102356</v>
      </c>
      <c r="V191" s="58">
        <v>74.991911343938597</v>
      </c>
      <c r="W191">
        <f t="shared" si="22"/>
        <v>0.42330228834690464</v>
      </c>
      <c r="X191">
        <f t="shared" si="23"/>
        <v>2.2096199589375802E-2</v>
      </c>
    </row>
    <row r="192" spans="5:24" x14ac:dyDescent="0.25">
      <c r="E192">
        <v>75.832002170092522</v>
      </c>
      <c r="F192">
        <v>191</v>
      </c>
      <c r="G192">
        <f t="shared" si="16"/>
        <v>0.52043596730245234</v>
      </c>
      <c r="H192">
        <v>53.946622047244091</v>
      </c>
      <c r="I192">
        <v>191</v>
      </c>
      <c r="J192">
        <f t="shared" si="17"/>
        <v>0.52328767123287667</v>
      </c>
      <c r="K192">
        <v>1.0007991189668373</v>
      </c>
      <c r="L192">
        <f t="shared" si="18"/>
        <v>75.059933922512798</v>
      </c>
      <c r="M192">
        <v>191</v>
      </c>
      <c r="N192">
        <f t="shared" si="19"/>
        <v>0.51761517615176156</v>
      </c>
      <c r="O192">
        <f t="shared" si="20"/>
        <v>53.042353305242372</v>
      </c>
      <c r="P192">
        <v>191</v>
      </c>
      <c r="Q192">
        <f t="shared" si="21"/>
        <v>0.51761517615176156</v>
      </c>
      <c r="T192">
        <v>191</v>
      </c>
      <c r="U192" s="58">
        <v>75.832002170092522</v>
      </c>
      <c r="V192" s="58">
        <v>75.059933922512798</v>
      </c>
      <c r="W192">
        <f t="shared" si="22"/>
        <v>0.54593469340243761</v>
      </c>
      <c r="X192">
        <f t="shared" si="23"/>
        <v>2.8497559026420878E-2</v>
      </c>
    </row>
    <row r="193" spans="5:24" x14ac:dyDescent="0.25">
      <c r="E193">
        <v>75.910433070866134</v>
      </c>
      <c r="F193">
        <v>192</v>
      </c>
      <c r="G193">
        <f t="shared" si="16"/>
        <v>0.52316076294277924</v>
      </c>
      <c r="H193">
        <v>53.961614173228348</v>
      </c>
      <c r="I193">
        <v>192</v>
      </c>
      <c r="J193">
        <f t="shared" si="17"/>
        <v>0.52602739726027392</v>
      </c>
      <c r="K193">
        <v>1.0009512118552295</v>
      </c>
      <c r="L193">
        <f t="shared" si="18"/>
        <v>75.071340889142206</v>
      </c>
      <c r="M193">
        <v>192</v>
      </c>
      <c r="N193">
        <f t="shared" si="19"/>
        <v>0.52032520325203258</v>
      </c>
      <c r="O193">
        <f t="shared" si="20"/>
        <v>53.050414228327163</v>
      </c>
      <c r="P193">
        <v>192</v>
      </c>
      <c r="Q193">
        <f t="shared" si="21"/>
        <v>0.52032520325203258</v>
      </c>
      <c r="T193">
        <v>192</v>
      </c>
      <c r="U193" s="58">
        <v>75.910433070866134</v>
      </c>
      <c r="V193" s="58">
        <v>75.071340889142206</v>
      </c>
      <c r="W193">
        <f t="shared" si="22"/>
        <v>0.59332777173760398</v>
      </c>
      <c r="X193">
        <f t="shared" si="23"/>
        <v>3.0971457578064313E-2</v>
      </c>
    </row>
    <row r="194" spans="5:24" x14ac:dyDescent="0.25">
      <c r="E194">
        <v>75.954442913385819</v>
      </c>
      <c r="F194">
        <v>193</v>
      </c>
      <c r="G194">
        <f t="shared" si="16"/>
        <v>0.52588555858310626</v>
      </c>
      <c r="H194">
        <v>54.035433070866134</v>
      </c>
      <c r="I194">
        <v>193</v>
      </c>
      <c r="J194">
        <f t="shared" si="17"/>
        <v>0.52876712328767128</v>
      </c>
      <c r="K194">
        <v>1.0009700346614347</v>
      </c>
      <c r="L194">
        <f t="shared" si="18"/>
        <v>75.072752599607611</v>
      </c>
      <c r="M194">
        <v>193</v>
      </c>
      <c r="N194">
        <f t="shared" si="19"/>
        <v>0.52303523035230348</v>
      </c>
      <c r="O194">
        <f t="shared" si="20"/>
        <v>53.051411837056044</v>
      </c>
      <c r="P194">
        <v>193</v>
      </c>
      <c r="Q194">
        <f t="shared" si="21"/>
        <v>0.52303523035230348</v>
      </c>
      <c r="T194">
        <v>193</v>
      </c>
      <c r="U194" s="58">
        <v>75.954442913385819</v>
      </c>
      <c r="V194" s="58">
        <v>75.072752599607611</v>
      </c>
      <c r="W194">
        <f t="shared" si="22"/>
        <v>0.62344919977906554</v>
      </c>
      <c r="X194">
        <f t="shared" si="23"/>
        <v>3.2543783323149132E-2</v>
      </c>
    </row>
    <row r="195" spans="5:24" x14ac:dyDescent="0.25">
      <c r="E195">
        <v>75.955315386205825</v>
      </c>
      <c r="F195">
        <v>194</v>
      </c>
      <c r="G195">
        <f t="shared" ref="G195:G258" si="24">F195/367</f>
        <v>0.52861035422343328</v>
      </c>
      <c r="H195">
        <v>54.068635369320624</v>
      </c>
      <c r="I195">
        <v>194</v>
      </c>
      <c r="J195">
        <f t="shared" ref="J195:J258" si="25">I195/365</f>
        <v>0.53150684931506853</v>
      </c>
      <c r="K195">
        <v>1.0038318702563205</v>
      </c>
      <c r="L195">
        <f t="shared" ref="L195:L258" si="26">75*K195</f>
        <v>75.287390269224034</v>
      </c>
      <c r="M195">
        <v>194</v>
      </c>
      <c r="N195">
        <f t="shared" ref="N195:N258" si="27">M195/369</f>
        <v>0.5257452574525745</v>
      </c>
      <c r="O195">
        <f t="shared" ref="O195:O258" si="28">53*K195</f>
        <v>53.203089123584988</v>
      </c>
      <c r="P195">
        <v>194</v>
      </c>
      <c r="Q195">
        <f t="shared" ref="Q195:Q258" si="29">P195/369</f>
        <v>0.5257452574525745</v>
      </c>
      <c r="T195">
        <v>194</v>
      </c>
      <c r="U195" s="58">
        <v>75.955315386205825</v>
      </c>
      <c r="V195" s="58">
        <v>75.287390269224034</v>
      </c>
      <c r="W195">
        <f t="shared" ref="W195:W258" si="30">STDEV(U195:V195)</f>
        <v>0.47229437954264292</v>
      </c>
      <c r="X195">
        <f t="shared" ref="X195:X258" si="31">W195/(SQRT(367))</f>
        <v>2.4653565932916028E-2</v>
      </c>
    </row>
    <row r="196" spans="5:24" x14ac:dyDescent="0.25">
      <c r="E196">
        <v>76.008858267716519</v>
      </c>
      <c r="F196">
        <v>195</v>
      </c>
      <c r="G196">
        <f t="shared" si="24"/>
        <v>0.53133514986376018</v>
      </c>
      <c r="H196">
        <v>54.185286614173229</v>
      </c>
      <c r="I196">
        <v>195</v>
      </c>
      <c r="J196">
        <f t="shared" si="25"/>
        <v>0.53424657534246578</v>
      </c>
      <c r="K196">
        <v>1.0038686856609533</v>
      </c>
      <c r="L196">
        <f t="shared" si="26"/>
        <v>75.290151424571505</v>
      </c>
      <c r="M196">
        <v>195</v>
      </c>
      <c r="N196">
        <f t="shared" si="27"/>
        <v>0.52845528455284552</v>
      </c>
      <c r="O196">
        <f t="shared" si="28"/>
        <v>53.205040340030529</v>
      </c>
      <c r="P196">
        <v>195</v>
      </c>
      <c r="Q196">
        <f t="shared" si="29"/>
        <v>0.52845528455284552</v>
      </c>
      <c r="T196">
        <v>195</v>
      </c>
      <c r="U196" s="58">
        <v>76.008858267716519</v>
      </c>
      <c r="V196" s="58">
        <v>75.290151424571505</v>
      </c>
      <c r="W196">
        <f t="shared" si="30"/>
        <v>0.50820248247301603</v>
      </c>
      <c r="X196">
        <f t="shared" si="31"/>
        <v>2.6527953648427596E-2</v>
      </c>
    </row>
    <row r="197" spans="5:24" x14ac:dyDescent="0.25">
      <c r="E197">
        <v>76.107283464566933</v>
      </c>
      <c r="F197">
        <v>196</v>
      </c>
      <c r="G197">
        <f t="shared" si="24"/>
        <v>0.5340599455040872</v>
      </c>
      <c r="H197">
        <v>54.330712795275595</v>
      </c>
      <c r="I197">
        <v>196</v>
      </c>
      <c r="J197">
        <f t="shared" si="25"/>
        <v>0.53698630136986303</v>
      </c>
      <c r="K197">
        <v>1.004612031535248</v>
      </c>
      <c r="L197">
        <f t="shared" si="26"/>
        <v>75.345902365143601</v>
      </c>
      <c r="M197">
        <v>196</v>
      </c>
      <c r="N197">
        <f t="shared" si="27"/>
        <v>0.53116531165311653</v>
      </c>
      <c r="O197">
        <f t="shared" si="28"/>
        <v>53.244437671368146</v>
      </c>
      <c r="P197">
        <v>196</v>
      </c>
      <c r="Q197">
        <f t="shared" si="29"/>
        <v>0.53116531165311653</v>
      </c>
      <c r="T197">
        <v>196</v>
      </c>
      <c r="U197" s="58">
        <v>76.107283464566933</v>
      </c>
      <c r="V197" s="58">
        <v>75.345902365143601</v>
      </c>
      <c r="W197">
        <f t="shared" si="30"/>
        <v>0.53837773846950687</v>
      </c>
      <c r="X197">
        <f t="shared" si="31"/>
        <v>2.8103089189893293E-2</v>
      </c>
    </row>
    <row r="198" spans="5:24" x14ac:dyDescent="0.25">
      <c r="E198">
        <v>76.205708661417304</v>
      </c>
      <c r="F198">
        <v>197</v>
      </c>
      <c r="G198">
        <f t="shared" si="24"/>
        <v>0.53678474114441421</v>
      </c>
      <c r="H198">
        <v>54.436309448818896</v>
      </c>
      <c r="I198">
        <v>197</v>
      </c>
      <c r="J198">
        <f t="shared" si="25"/>
        <v>0.53972602739726028</v>
      </c>
      <c r="K198">
        <v>1.0063082881121292</v>
      </c>
      <c r="L198">
        <f t="shared" si="26"/>
        <v>75.473121608409699</v>
      </c>
      <c r="M198">
        <v>197</v>
      </c>
      <c r="N198">
        <f t="shared" si="27"/>
        <v>0.53387533875338755</v>
      </c>
      <c r="O198">
        <f t="shared" si="28"/>
        <v>53.334339269942852</v>
      </c>
      <c r="P198">
        <v>197</v>
      </c>
      <c r="Q198">
        <f t="shared" si="29"/>
        <v>0.53387533875338755</v>
      </c>
      <c r="T198">
        <v>197</v>
      </c>
      <c r="U198" s="58">
        <v>76.205708661417304</v>
      </c>
      <c r="V198" s="58">
        <v>75.473121608409699</v>
      </c>
      <c r="W198">
        <f t="shared" si="30"/>
        <v>0.51801727299114686</v>
      </c>
      <c r="X198">
        <f t="shared" si="31"/>
        <v>2.7040281543141937E-2</v>
      </c>
    </row>
    <row r="199" spans="5:24" x14ac:dyDescent="0.25">
      <c r="E199">
        <v>76.254921259842519</v>
      </c>
      <c r="F199">
        <v>198</v>
      </c>
      <c r="G199">
        <f t="shared" si="24"/>
        <v>0.53950953678474112</v>
      </c>
      <c r="H199">
        <v>54.569153937007876</v>
      </c>
      <c r="I199">
        <v>198</v>
      </c>
      <c r="J199">
        <f t="shared" si="25"/>
        <v>0.54246575342465753</v>
      </c>
      <c r="K199">
        <v>1.007241477714474</v>
      </c>
      <c r="L199">
        <f t="shared" si="26"/>
        <v>75.543110828585554</v>
      </c>
      <c r="M199">
        <v>198</v>
      </c>
      <c r="N199">
        <f t="shared" si="27"/>
        <v>0.53658536585365857</v>
      </c>
      <c r="O199">
        <f t="shared" si="28"/>
        <v>53.383798318867122</v>
      </c>
      <c r="P199">
        <v>198</v>
      </c>
      <c r="Q199">
        <f t="shared" si="29"/>
        <v>0.53658536585365857</v>
      </c>
      <c r="T199">
        <v>198</v>
      </c>
      <c r="U199" s="58">
        <v>76.254921259842519</v>
      </c>
      <c r="V199" s="58">
        <v>75.543110828585554</v>
      </c>
      <c r="W199">
        <f t="shared" si="30"/>
        <v>0.50332598286112018</v>
      </c>
      <c r="X199">
        <f t="shared" si="31"/>
        <v>2.6273402440725031E-2</v>
      </c>
    </row>
    <row r="200" spans="5:24" x14ac:dyDescent="0.25">
      <c r="E200">
        <v>76.28175669291339</v>
      </c>
      <c r="F200">
        <v>199</v>
      </c>
      <c r="G200">
        <f t="shared" si="24"/>
        <v>0.54223433242506813</v>
      </c>
      <c r="H200">
        <v>54.601377952755897</v>
      </c>
      <c r="I200">
        <v>199</v>
      </c>
      <c r="J200">
        <f t="shared" si="25"/>
        <v>0.54520547945205478</v>
      </c>
      <c r="K200">
        <v>1.0091211983714794</v>
      </c>
      <c r="L200">
        <f t="shared" si="26"/>
        <v>75.684089877860956</v>
      </c>
      <c r="M200">
        <v>199</v>
      </c>
      <c r="N200">
        <f t="shared" si="27"/>
        <v>0.53929539295392959</v>
      </c>
      <c r="O200">
        <f t="shared" si="28"/>
        <v>53.483423513688408</v>
      </c>
      <c r="P200">
        <v>199</v>
      </c>
      <c r="Q200">
        <f t="shared" si="29"/>
        <v>0.53929539295392959</v>
      </c>
      <c r="T200">
        <v>199</v>
      </c>
      <c r="U200" s="58">
        <v>76.28175669291339</v>
      </c>
      <c r="V200" s="58">
        <v>75.684089877860956</v>
      </c>
      <c r="W200">
        <f t="shared" si="30"/>
        <v>0.42261425781374268</v>
      </c>
      <c r="X200">
        <f t="shared" si="31"/>
        <v>2.2060284687890855E-2</v>
      </c>
    </row>
    <row r="201" spans="5:24" x14ac:dyDescent="0.25">
      <c r="E201">
        <v>76.409537792691111</v>
      </c>
      <c r="F201">
        <v>200</v>
      </c>
      <c r="G201">
        <f t="shared" si="24"/>
        <v>0.54495912806539515</v>
      </c>
      <c r="H201">
        <v>54.667579527559056</v>
      </c>
      <c r="I201">
        <v>200</v>
      </c>
      <c r="J201">
        <f t="shared" si="25"/>
        <v>0.54794520547945202</v>
      </c>
      <c r="K201">
        <v>1.0132032349632816</v>
      </c>
      <c r="L201">
        <f t="shared" si="26"/>
        <v>75.990242622246114</v>
      </c>
      <c r="M201">
        <v>200</v>
      </c>
      <c r="N201">
        <f t="shared" si="27"/>
        <v>0.54200542005420049</v>
      </c>
      <c r="O201">
        <f t="shared" si="28"/>
        <v>53.699771453053927</v>
      </c>
      <c r="P201">
        <v>200</v>
      </c>
      <c r="Q201">
        <f t="shared" si="29"/>
        <v>0.54200542005420049</v>
      </c>
      <c r="T201">
        <v>200</v>
      </c>
      <c r="U201" s="58">
        <v>76.409537792691111</v>
      </c>
      <c r="V201" s="58">
        <v>75.990242622246114</v>
      </c>
      <c r="W201">
        <f t="shared" si="30"/>
        <v>0.29648645834042647</v>
      </c>
      <c r="X201">
        <f t="shared" si="31"/>
        <v>1.547646714744041E-2</v>
      </c>
    </row>
    <row r="202" spans="5:24" x14ac:dyDescent="0.25">
      <c r="E202">
        <v>76.453983858267719</v>
      </c>
      <c r="F202">
        <v>201</v>
      </c>
      <c r="G202">
        <f t="shared" si="24"/>
        <v>0.54768392370572205</v>
      </c>
      <c r="H202">
        <v>54.706081533107046</v>
      </c>
      <c r="I202">
        <v>201</v>
      </c>
      <c r="J202">
        <f t="shared" si="25"/>
        <v>0.55068493150684927</v>
      </c>
      <c r="K202">
        <v>1.0138372616984965</v>
      </c>
      <c r="L202">
        <f t="shared" si="26"/>
        <v>76.037794627387242</v>
      </c>
      <c r="M202">
        <v>201</v>
      </c>
      <c r="N202">
        <f t="shared" si="27"/>
        <v>0.54471544715447151</v>
      </c>
      <c r="O202">
        <f t="shared" si="28"/>
        <v>53.733374870020313</v>
      </c>
      <c r="P202">
        <v>201</v>
      </c>
      <c r="Q202">
        <f t="shared" si="29"/>
        <v>0.54471544715447151</v>
      </c>
      <c r="T202">
        <v>201</v>
      </c>
      <c r="U202" s="58">
        <v>76.453983858267719</v>
      </c>
      <c r="V202" s="58">
        <v>76.037794627387242</v>
      </c>
      <c r="W202">
        <f t="shared" si="30"/>
        <v>0.29429022741239874</v>
      </c>
      <c r="X202">
        <f t="shared" si="31"/>
        <v>1.536182482618206E-2</v>
      </c>
    </row>
    <row r="203" spans="5:24" x14ac:dyDescent="0.25">
      <c r="E203">
        <v>76.498270866141723</v>
      </c>
      <c r="F203">
        <v>202</v>
      </c>
      <c r="G203">
        <f t="shared" si="24"/>
        <v>0.55040871934604907</v>
      </c>
      <c r="H203">
        <v>54.752766261479344</v>
      </c>
      <c r="I203">
        <v>202</v>
      </c>
      <c r="J203">
        <f t="shared" si="25"/>
        <v>0.55342465753424652</v>
      </c>
      <c r="K203">
        <v>1.0159512048355894</v>
      </c>
      <c r="L203">
        <f t="shared" si="26"/>
        <v>76.196340362669204</v>
      </c>
      <c r="M203">
        <v>202</v>
      </c>
      <c r="N203">
        <f t="shared" si="27"/>
        <v>0.54742547425474253</v>
      </c>
      <c r="O203">
        <f t="shared" si="28"/>
        <v>53.845413856286243</v>
      </c>
      <c r="P203">
        <v>202</v>
      </c>
      <c r="Q203">
        <f t="shared" si="29"/>
        <v>0.54742547425474253</v>
      </c>
      <c r="T203">
        <v>202</v>
      </c>
      <c r="U203" s="58">
        <v>76.498270866141723</v>
      </c>
      <c r="V203" s="58">
        <v>76.196340362669204</v>
      </c>
      <c r="W203">
        <f t="shared" si="30"/>
        <v>0.21349710645248679</v>
      </c>
      <c r="X203">
        <f t="shared" si="31"/>
        <v>1.1144458241298937E-2</v>
      </c>
    </row>
    <row r="204" spans="5:24" x14ac:dyDescent="0.25">
      <c r="E204">
        <v>76.599409448818889</v>
      </c>
      <c r="F204">
        <v>203</v>
      </c>
      <c r="G204">
        <f t="shared" si="24"/>
        <v>0.55313351498637597</v>
      </c>
      <c r="H204">
        <v>54.847440944881882</v>
      </c>
      <c r="I204">
        <v>203</v>
      </c>
      <c r="J204">
        <f t="shared" si="25"/>
        <v>0.55616438356164388</v>
      </c>
      <c r="K204">
        <v>1.0166926296382188</v>
      </c>
      <c r="L204">
        <f t="shared" si="26"/>
        <v>76.251947222866406</v>
      </c>
      <c r="M204">
        <v>203</v>
      </c>
      <c r="N204">
        <f t="shared" si="27"/>
        <v>0.55013550135501355</v>
      </c>
      <c r="O204">
        <f t="shared" si="28"/>
        <v>53.884709370825597</v>
      </c>
      <c r="P204">
        <v>203</v>
      </c>
      <c r="Q204">
        <f t="shared" si="29"/>
        <v>0.55013550135501355</v>
      </c>
      <c r="T204">
        <v>203</v>
      </c>
      <c r="U204" s="58">
        <v>76.599409448818889</v>
      </c>
      <c r="V204" s="58">
        <v>76.251947222866406</v>
      </c>
      <c r="W204">
        <f t="shared" si="30"/>
        <v>0.24569289617717352</v>
      </c>
      <c r="X204">
        <f t="shared" si="31"/>
        <v>1.2825064784845998E-2</v>
      </c>
    </row>
    <row r="205" spans="5:24" x14ac:dyDescent="0.25">
      <c r="E205">
        <v>76.69717041816709</v>
      </c>
      <c r="F205">
        <v>204</v>
      </c>
      <c r="G205">
        <f t="shared" si="24"/>
        <v>0.55585831062670299</v>
      </c>
      <c r="H205">
        <v>54.945866141732282</v>
      </c>
      <c r="I205">
        <v>204</v>
      </c>
      <c r="J205">
        <f t="shared" si="25"/>
        <v>0.55890410958904113</v>
      </c>
      <c r="K205">
        <v>1.0171700312017908</v>
      </c>
      <c r="L205">
        <f t="shared" si="26"/>
        <v>76.287752340134318</v>
      </c>
      <c r="M205">
        <v>204</v>
      </c>
      <c r="N205">
        <f t="shared" si="27"/>
        <v>0.55284552845528456</v>
      </c>
      <c r="O205">
        <f t="shared" si="28"/>
        <v>53.910011653694916</v>
      </c>
      <c r="P205">
        <v>204</v>
      </c>
      <c r="Q205">
        <f t="shared" si="29"/>
        <v>0.55284552845528456</v>
      </c>
      <c r="T205">
        <v>204</v>
      </c>
      <c r="U205" s="58">
        <v>76.69717041816709</v>
      </c>
      <c r="V205" s="58">
        <v>76.287752340134318</v>
      </c>
      <c r="W205">
        <f t="shared" si="30"/>
        <v>0.28950229931733606</v>
      </c>
      <c r="X205">
        <f t="shared" si="31"/>
        <v>1.5111897014023899E-2</v>
      </c>
    </row>
    <row r="206" spans="5:24" x14ac:dyDescent="0.25">
      <c r="E206">
        <v>76.845472440944874</v>
      </c>
      <c r="F206">
        <v>205</v>
      </c>
      <c r="G206">
        <f t="shared" si="24"/>
        <v>0.55858310626703001</v>
      </c>
      <c r="H206">
        <v>54.945866141732289</v>
      </c>
      <c r="I206">
        <v>205</v>
      </c>
      <c r="J206">
        <f t="shared" si="25"/>
        <v>0.56164383561643838</v>
      </c>
      <c r="K206">
        <v>1.0191919922500208</v>
      </c>
      <c r="L206">
        <f t="shared" si="26"/>
        <v>76.439399418751563</v>
      </c>
      <c r="M206">
        <v>205</v>
      </c>
      <c r="N206">
        <f t="shared" si="27"/>
        <v>0.55555555555555558</v>
      </c>
      <c r="O206">
        <f t="shared" si="28"/>
        <v>54.017175589251103</v>
      </c>
      <c r="P206">
        <v>205</v>
      </c>
      <c r="Q206">
        <f t="shared" si="29"/>
        <v>0.55555555555555558</v>
      </c>
      <c r="T206">
        <v>205</v>
      </c>
      <c r="U206" s="58">
        <v>76.845472440944874</v>
      </c>
      <c r="V206" s="58">
        <v>76.439399418751563</v>
      </c>
      <c r="W206">
        <f t="shared" si="30"/>
        <v>0.28713698764980583</v>
      </c>
      <c r="X206">
        <f t="shared" si="31"/>
        <v>1.4988428750006399E-2</v>
      </c>
    </row>
    <row r="207" spans="5:24" x14ac:dyDescent="0.25">
      <c r="E207">
        <v>76.870078740157467</v>
      </c>
      <c r="F207">
        <v>206</v>
      </c>
      <c r="G207">
        <f t="shared" si="24"/>
        <v>0.56130790190735691</v>
      </c>
      <c r="H207">
        <v>55.019685039370074</v>
      </c>
      <c r="I207">
        <v>206</v>
      </c>
      <c r="J207">
        <f t="shared" si="25"/>
        <v>0.56438356164383563</v>
      </c>
      <c r="K207">
        <v>1.0194935796276734</v>
      </c>
      <c r="L207">
        <f t="shared" si="26"/>
        <v>76.462018472075499</v>
      </c>
      <c r="M207">
        <v>206</v>
      </c>
      <c r="N207">
        <f t="shared" si="27"/>
        <v>0.5582655826558266</v>
      </c>
      <c r="O207">
        <f t="shared" si="28"/>
        <v>54.033159720266688</v>
      </c>
      <c r="P207">
        <v>206</v>
      </c>
      <c r="Q207">
        <f t="shared" si="29"/>
        <v>0.5582655826558266</v>
      </c>
      <c r="T207">
        <v>206</v>
      </c>
      <c r="U207" s="58">
        <v>76.870078740157467</v>
      </c>
      <c r="V207" s="58">
        <v>76.462018472075499</v>
      </c>
      <c r="W207">
        <f t="shared" si="30"/>
        <v>0.28854218269356013</v>
      </c>
      <c r="X207">
        <f t="shared" si="31"/>
        <v>1.5061779334219047E-2</v>
      </c>
    </row>
    <row r="208" spans="5:24" x14ac:dyDescent="0.25">
      <c r="E208">
        <v>77.134237346439463</v>
      </c>
      <c r="F208">
        <v>207</v>
      </c>
      <c r="G208">
        <f t="shared" si="24"/>
        <v>0.56403269754768393</v>
      </c>
      <c r="H208">
        <v>55.070156501662673</v>
      </c>
      <c r="I208">
        <v>207</v>
      </c>
      <c r="J208">
        <f t="shared" si="25"/>
        <v>0.56712328767123288</v>
      </c>
      <c r="K208">
        <v>1.0198046877655467</v>
      </c>
      <c r="L208">
        <f t="shared" si="26"/>
        <v>76.485351582416001</v>
      </c>
      <c r="M208">
        <v>207</v>
      </c>
      <c r="N208">
        <f t="shared" si="27"/>
        <v>0.56097560975609762</v>
      </c>
      <c r="O208">
        <f t="shared" si="28"/>
        <v>54.049648451573972</v>
      </c>
      <c r="P208">
        <v>207</v>
      </c>
      <c r="Q208">
        <f t="shared" si="29"/>
        <v>0.56097560975609762</v>
      </c>
      <c r="T208">
        <v>207</v>
      </c>
      <c r="U208" s="58">
        <v>77.134237346439463</v>
      </c>
      <c r="V208" s="58">
        <v>76.485351582416001</v>
      </c>
      <c r="W208">
        <f t="shared" si="30"/>
        <v>0.45883152395640336</v>
      </c>
      <c r="X208">
        <f t="shared" si="31"/>
        <v>2.3950810591719517E-2</v>
      </c>
    </row>
    <row r="209" spans="5:24" x14ac:dyDescent="0.25">
      <c r="E209">
        <v>77.174340223815008</v>
      </c>
      <c r="F209">
        <v>208</v>
      </c>
      <c r="G209">
        <f t="shared" si="24"/>
        <v>0.56675749318801094</v>
      </c>
      <c r="H209">
        <v>55.102565720463822</v>
      </c>
      <c r="I209">
        <v>208</v>
      </c>
      <c r="J209">
        <f t="shared" si="25"/>
        <v>0.56986301369863013</v>
      </c>
      <c r="K209">
        <v>1.0208033481099332</v>
      </c>
      <c r="L209">
        <f t="shared" si="26"/>
        <v>76.560251108244998</v>
      </c>
      <c r="M209">
        <v>208</v>
      </c>
      <c r="N209">
        <f t="shared" si="27"/>
        <v>0.56368563685636852</v>
      </c>
      <c r="O209">
        <f t="shared" si="28"/>
        <v>54.102577449826462</v>
      </c>
      <c r="P209">
        <v>208</v>
      </c>
      <c r="Q209">
        <f t="shared" si="29"/>
        <v>0.56368563685636852</v>
      </c>
      <c r="T209">
        <v>208</v>
      </c>
      <c r="U209" s="58">
        <v>77.174340223815008</v>
      </c>
      <c r="V209" s="58">
        <v>76.560251108244998</v>
      </c>
      <c r="W209">
        <f t="shared" si="30"/>
        <v>0.43422657787240382</v>
      </c>
      <c r="X209">
        <f t="shared" si="31"/>
        <v>2.2666442860845522E-2</v>
      </c>
    </row>
    <row r="210" spans="5:24" x14ac:dyDescent="0.25">
      <c r="E210">
        <v>77.179935576078151</v>
      </c>
      <c r="F210">
        <v>209</v>
      </c>
      <c r="G210">
        <f t="shared" si="24"/>
        <v>0.56948228882833785</v>
      </c>
      <c r="H210">
        <v>55.134801205224072</v>
      </c>
      <c r="I210">
        <v>209</v>
      </c>
      <c r="J210">
        <f t="shared" si="25"/>
        <v>0.57260273972602738</v>
      </c>
      <c r="K210">
        <v>1.0214216758690882</v>
      </c>
      <c r="L210">
        <f t="shared" si="26"/>
        <v>76.606625690181616</v>
      </c>
      <c r="M210">
        <v>209</v>
      </c>
      <c r="N210">
        <f t="shared" si="27"/>
        <v>0.56639566395663954</v>
      </c>
      <c r="O210">
        <f t="shared" si="28"/>
        <v>54.135348821061676</v>
      </c>
      <c r="P210">
        <v>209</v>
      </c>
      <c r="Q210">
        <f t="shared" si="29"/>
        <v>0.56639566395663954</v>
      </c>
      <c r="T210">
        <v>209</v>
      </c>
      <c r="U210" s="58">
        <v>77.179935576078151</v>
      </c>
      <c r="V210" s="58">
        <v>76.606625690181616</v>
      </c>
      <c r="W210">
        <f t="shared" si="30"/>
        <v>0.40539130803872558</v>
      </c>
      <c r="X210">
        <f t="shared" si="31"/>
        <v>2.1161254027714752E-2</v>
      </c>
    </row>
    <row r="211" spans="5:24" x14ac:dyDescent="0.25">
      <c r="E211">
        <v>77.197081496062992</v>
      </c>
      <c r="F211">
        <v>210</v>
      </c>
      <c r="G211">
        <f t="shared" si="24"/>
        <v>0.57220708446866486</v>
      </c>
      <c r="H211">
        <v>55.154775196850395</v>
      </c>
      <c r="I211">
        <v>210</v>
      </c>
      <c r="J211">
        <f t="shared" si="25"/>
        <v>0.57534246575342463</v>
      </c>
      <c r="K211">
        <v>1.0215586611161804</v>
      </c>
      <c r="L211">
        <f t="shared" si="26"/>
        <v>76.616899583713533</v>
      </c>
      <c r="M211">
        <v>210</v>
      </c>
      <c r="N211">
        <f t="shared" si="27"/>
        <v>0.56910569105691056</v>
      </c>
      <c r="O211">
        <f t="shared" si="28"/>
        <v>54.142609039157563</v>
      </c>
      <c r="P211">
        <v>210</v>
      </c>
      <c r="Q211">
        <f t="shared" si="29"/>
        <v>0.56910569105691056</v>
      </c>
      <c r="T211">
        <v>210</v>
      </c>
      <c r="U211" s="58">
        <v>77.197081496062992</v>
      </c>
      <c r="V211" s="58">
        <v>76.616899583713533</v>
      </c>
      <c r="W211">
        <f t="shared" si="30"/>
        <v>0.41025056454408199</v>
      </c>
      <c r="X211">
        <f t="shared" si="31"/>
        <v>2.1414905152582604E-2</v>
      </c>
    </row>
    <row r="212" spans="5:24" x14ac:dyDescent="0.25">
      <c r="E212">
        <v>77.266474045038677</v>
      </c>
      <c r="F212">
        <v>211</v>
      </c>
      <c r="G212">
        <f t="shared" si="24"/>
        <v>0.57493188010899188</v>
      </c>
      <c r="H212">
        <v>55.339566929133852</v>
      </c>
      <c r="I212">
        <v>211</v>
      </c>
      <c r="J212">
        <f t="shared" si="25"/>
        <v>0.57808219178082187</v>
      </c>
      <c r="K212">
        <v>1.021949264677996</v>
      </c>
      <c r="L212">
        <f t="shared" si="26"/>
        <v>76.646194850849696</v>
      </c>
      <c r="M212">
        <v>211</v>
      </c>
      <c r="N212">
        <f t="shared" si="27"/>
        <v>0.57181571815718157</v>
      </c>
      <c r="O212">
        <f t="shared" si="28"/>
        <v>54.163311027933787</v>
      </c>
      <c r="P212">
        <v>211</v>
      </c>
      <c r="Q212">
        <f t="shared" si="29"/>
        <v>0.57181571815718157</v>
      </c>
      <c r="T212">
        <v>211</v>
      </c>
      <c r="U212" s="58">
        <v>77.266474045038677</v>
      </c>
      <c r="V212" s="58">
        <v>76.646194850849696</v>
      </c>
      <c r="W212">
        <f t="shared" si="30"/>
        <v>0.4386036244399561</v>
      </c>
      <c r="X212">
        <f t="shared" si="31"/>
        <v>2.2894922831852356E-2</v>
      </c>
    </row>
    <row r="213" spans="5:24" x14ac:dyDescent="0.25">
      <c r="E213">
        <v>77.411417322834637</v>
      </c>
      <c r="F213">
        <v>212</v>
      </c>
      <c r="G213">
        <f t="shared" si="24"/>
        <v>0.57765667574931878</v>
      </c>
      <c r="H213">
        <v>55.339566929133852</v>
      </c>
      <c r="I213">
        <v>212</v>
      </c>
      <c r="J213">
        <f t="shared" si="25"/>
        <v>0.58082191780821912</v>
      </c>
      <c r="K213">
        <v>1.0220181648230016</v>
      </c>
      <c r="L213">
        <f t="shared" si="26"/>
        <v>76.65136236172512</v>
      </c>
      <c r="M213">
        <v>212</v>
      </c>
      <c r="N213">
        <f t="shared" si="27"/>
        <v>0.57452574525745259</v>
      </c>
      <c r="O213">
        <f t="shared" si="28"/>
        <v>54.16696273561908</v>
      </c>
      <c r="P213">
        <v>212</v>
      </c>
      <c r="Q213">
        <f t="shared" si="29"/>
        <v>0.57452574525745259</v>
      </c>
      <c r="T213">
        <v>212</v>
      </c>
      <c r="U213" s="58">
        <v>77.411417322834637</v>
      </c>
      <c r="V213" s="58">
        <v>76.65136236172512</v>
      </c>
      <c r="W213">
        <f t="shared" si="30"/>
        <v>0.53744001707501754</v>
      </c>
      <c r="X213">
        <f t="shared" si="31"/>
        <v>2.805414053154141E-2</v>
      </c>
    </row>
    <row r="214" spans="5:24" x14ac:dyDescent="0.25">
      <c r="E214">
        <v>77.471088869553213</v>
      </c>
      <c r="F214">
        <v>213</v>
      </c>
      <c r="G214">
        <f t="shared" si="24"/>
        <v>0.5803814713896458</v>
      </c>
      <c r="H214">
        <v>55.442167085063488</v>
      </c>
      <c r="I214">
        <v>213</v>
      </c>
      <c r="J214">
        <f t="shared" si="25"/>
        <v>0.58356164383561648</v>
      </c>
      <c r="K214">
        <v>1.0225252272392453</v>
      </c>
      <c r="L214">
        <f t="shared" si="26"/>
        <v>76.689392042943396</v>
      </c>
      <c r="M214">
        <v>213</v>
      </c>
      <c r="N214">
        <f t="shared" si="27"/>
        <v>0.57723577235772361</v>
      </c>
      <c r="O214">
        <f t="shared" si="28"/>
        <v>54.193837043680006</v>
      </c>
      <c r="P214">
        <v>213</v>
      </c>
      <c r="Q214">
        <f t="shared" si="29"/>
        <v>0.57723577235772361</v>
      </c>
      <c r="T214">
        <v>213</v>
      </c>
      <c r="U214" s="58">
        <v>77.471088869553213</v>
      </c>
      <c r="V214" s="58">
        <v>76.689392042943396</v>
      </c>
      <c r="W214">
        <f t="shared" si="30"/>
        <v>0.55274312692780658</v>
      </c>
      <c r="X214">
        <f t="shared" si="31"/>
        <v>2.885295636352259E-2</v>
      </c>
    </row>
    <row r="215" spans="5:24" x14ac:dyDescent="0.25">
      <c r="E215">
        <v>77.537409402298451</v>
      </c>
      <c r="F215">
        <v>214</v>
      </c>
      <c r="G215">
        <f t="shared" si="24"/>
        <v>0.5831062670299727</v>
      </c>
      <c r="H215">
        <v>55.462598425196852</v>
      </c>
      <c r="I215">
        <v>214</v>
      </c>
      <c r="J215">
        <f t="shared" si="25"/>
        <v>0.58630136986301373</v>
      </c>
      <c r="K215">
        <v>1.0231599496704642</v>
      </c>
      <c r="L215">
        <f t="shared" si="26"/>
        <v>76.736996225284813</v>
      </c>
      <c r="M215">
        <v>214</v>
      </c>
      <c r="N215">
        <f t="shared" si="27"/>
        <v>0.57994579945799463</v>
      </c>
      <c r="O215">
        <f t="shared" si="28"/>
        <v>54.227477332534605</v>
      </c>
      <c r="P215">
        <v>214</v>
      </c>
      <c r="Q215">
        <f t="shared" si="29"/>
        <v>0.57994579945799463</v>
      </c>
      <c r="T215">
        <v>214</v>
      </c>
      <c r="U215" s="58">
        <v>77.537409402298451</v>
      </c>
      <c r="V215" s="58">
        <v>76.736996225284813</v>
      </c>
      <c r="W215">
        <f t="shared" si="30"/>
        <v>0.56597758521741204</v>
      </c>
      <c r="X215">
        <f t="shared" si="31"/>
        <v>2.9543789462881453E-2</v>
      </c>
    </row>
    <row r="216" spans="5:24" x14ac:dyDescent="0.25">
      <c r="E216">
        <v>77.557902759351464</v>
      </c>
      <c r="F216">
        <v>215</v>
      </c>
      <c r="G216">
        <f t="shared" si="24"/>
        <v>0.58583106267029972</v>
      </c>
      <c r="H216">
        <v>55.587853543307084</v>
      </c>
      <c r="I216">
        <v>215</v>
      </c>
      <c r="J216">
        <f t="shared" si="25"/>
        <v>0.58904109589041098</v>
      </c>
      <c r="K216">
        <v>1.0240303587551687</v>
      </c>
      <c r="L216">
        <f t="shared" si="26"/>
        <v>76.802276906637644</v>
      </c>
      <c r="M216">
        <v>215</v>
      </c>
      <c r="N216">
        <f t="shared" si="27"/>
        <v>0.58265582655826553</v>
      </c>
      <c r="O216">
        <f t="shared" si="28"/>
        <v>54.27360901402394</v>
      </c>
      <c r="P216">
        <v>215</v>
      </c>
      <c r="Q216">
        <f t="shared" si="29"/>
        <v>0.58265582655826553</v>
      </c>
      <c r="T216">
        <v>215</v>
      </c>
      <c r="U216" s="58">
        <v>77.557902759351464</v>
      </c>
      <c r="V216" s="58">
        <v>76.802276906637644</v>
      </c>
      <c r="W216">
        <f t="shared" si="30"/>
        <v>0.53430816449380936</v>
      </c>
      <c r="X216">
        <f t="shared" si="31"/>
        <v>2.7890659157535309E-2</v>
      </c>
    </row>
    <row r="217" spans="5:24" x14ac:dyDescent="0.25">
      <c r="E217">
        <v>77.731299212598415</v>
      </c>
      <c r="F217">
        <v>216</v>
      </c>
      <c r="G217">
        <f t="shared" si="24"/>
        <v>0.58855585831062673</v>
      </c>
      <c r="H217">
        <v>55.622022742466264</v>
      </c>
      <c r="I217">
        <v>216</v>
      </c>
      <c r="J217">
        <f t="shared" si="25"/>
        <v>0.59178082191780823</v>
      </c>
      <c r="K217">
        <v>1.0274238303274059</v>
      </c>
      <c r="L217">
        <f t="shared" si="26"/>
        <v>77.056787274555447</v>
      </c>
      <c r="M217">
        <v>216</v>
      </c>
      <c r="N217">
        <f t="shared" si="27"/>
        <v>0.58536585365853655</v>
      </c>
      <c r="O217">
        <f t="shared" si="28"/>
        <v>54.453463007352511</v>
      </c>
      <c r="P217">
        <v>216</v>
      </c>
      <c r="Q217">
        <f t="shared" si="29"/>
        <v>0.58536585365853655</v>
      </c>
      <c r="T217">
        <v>216</v>
      </c>
      <c r="U217" s="58">
        <v>77.731299212598415</v>
      </c>
      <c r="V217" s="58">
        <v>77.056787274555447</v>
      </c>
      <c r="W217">
        <f t="shared" si="30"/>
        <v>0.47695196538146339</v>
      </c>
      <c r="X217">
        <f t="shared" si="31"/>
        <v>2.4896689934681138E-2</v>
      </c>
    </row>
    <row r="218" spans="5:24" x14ac:dyDescent="0.25">
      <c r="E218">
        <v>77.745794881889765</v>
      </c>
      <c r="F218">
        <v>217</v>
      </c>
      <c r="G218">
        <f t="shared" si="24"/>
        <v>0.59128065395095364</v>
      </c>
      <c r="H218">
        <v>55.659448818897644</v>
      </c>
      <c r="I218">
        <v>217</v>
      </c>
      <c r="J218">
        <f t="shared" si="25"/>
        <v>0.59452054794520548</v>
      </c>
      <c r="K218">
        <v>1.0280484580634341</v>
      </c>
      <c r="L218">
        <f t="shared" si="26"/>
        <v>77.10363435475756</v>
      </c>
      <c r="M218">
        <v>217</v>
      </c>
      <c r="N218">
        <f t="shared" si="27"/>
        <v>0.58807588075880757</v>
      </c>
      <c r="O218">
        <f t="shared" si="28"/>
        <v>54.486568277362011</v>
      </c>
      <c r="P218">
        <v>217</v>
      </c>
      <c r="Q218">
        <f t="shared" si="29"/>
        <v>0.58807588075880757</v>
      </c>
      <c r="T218">
        <v>217</v>
      </c>
      <c r="U218" s="58">
        <v>77.745794881889765</v>
      </c>
      <c r="V218" s="58">
        <v>77.10363435475756</v>
      </c>
      <c r="W218">
        <f t="shared" si="30"/>
        <v>0.45407606334551015</v>
      </c>
      <c r="X218">
        <f t="shared" si="31"/>
        <v>2.3702577568439478E-2</v>
      </c>
    </row>
    <row r="219" spans="5:24" x14ac:dyDescent="0.25">
      <c r="E219">
        <v>77.765478740157477</v>
      </c>
      <c r="F219">
        <v>218</v>
      </c>
      <c r="G219">
        <f t="shared" si="24"/>
        <v>0.59400544959128065</v>
      </c>
      <c r="H219">
        <v>56.178431102362211</v>
      </c>
      <c r="I219">
        <v>218</v>
      </c>
      <c r="J219">
        <f t="shared" si="25"/>
        <v>0.59726027397260273</v>
      </c>
      <c r="K219">
        <v>1.0282628465119574</v>
      </c>
      <c r="L219">
        <f t="shared" si="26"/>
        <v>77.119713488396812</v>
      </c>
      <c r="M219">
        <v>218</v>
      </c>
      <c r="N219">
        <f t="shared" si="27"/>
        <v>0.59078590785907859</v>
      </c>
      <c r="O219">
        <f t="shared" si="28"/>
        <v>54.497930865133746</v>
      </c>
      <c r="P219">
        <v>218</v>
      </c>
      <c r="Q219">
        <f t="shared" si="29"/>
        <v>0.59078590785907859</v>
      </c>
      <c r="T219">
        <v>218</v>
      </c>
      <c r="U219" s="58">
        <v>77.765478740157477</v>
      </c>
      <c r="V219" s="58">
        <v>77.119713488396812</v>
      </c>
      <c r="W219">
        <f t="shared" si="30"/>
        <v>0.4566249885746041</v>
      </c>
      <c r="X219">
        <f t="shared" si="31"/>
        <v>2.3835630382352684E-2</v>
      </c>
    </row>
    <row r="220" spans="5:24" x14ac:dyDescent="0.25">
      <c r="E220">
        <v>77.878937007874001</v>
      </c>
      <c r="F220">
        <v>219</v>
      </c>
      <c r="G220">
        <f t="shared" si="24"/>
        <v>0.59673024523160767</v>
      </c>
      <c r="H220">
        <v>56.200787401574807</v>
      </c>
      <c r="I220">
        <v>219</v>
      </c>
      <c r="J220">
        <f t="shared" si="25"/>
        <v>0.6</v>
      </c>
      <c r="K220">
        <v>1.0286582405842042</v>
      </c>
      <c r="L220">
        <f t="shared" si="26"/>
        <v>77.149368043815315</v>
      </c>
      <c r="M220">
        <v>219</v>
      </c>
      <c r="N220">
        <f t="shared" si="27"/>
        <v>0.5934959349593496</v>
      </c>
      <c r="O220">
        <f t="shared" si="28"/>
        <v>54.518886750962821</v>
      </c>
      <c r="P220">
        <v>219</v>
      </c>
      <c r="Q220">
        <f t="shared" si="29"/>
        <v>0.5934959349593496</v>
      </c>
      <c r="T220">
        <v>219</v>
      </c>
      <c r="U220" s="58">
        <v>77.878937007874001</v>
      </c>
      <c r="V220" s="58">
        <v>77.149368043815315</v>
      </c>
      <c r="W220">
        <f t="shared" si="30"/>
        <v>0.51588316182914129</v>
      </c>
      <c r="X220">
        <f t="shared" si="31"/>
        <v>2.6928881847275078E-2</v>
      </c>
    </row>
    <row r="221" spans="5:24" x14ac:dyDescent="0.25">
      <c r="E221">
        <v>77.903302755905514</v>
      </c>
      <c r="F221">
        <v>220</v>
      </c>
      <c r="G221">
        <f t="shared" si="24"/>
        <v>0.59945504087193457</v>
      </c>
      <c r="H221">
        <v>56.2253937007874</v>
      </c>
      <c r="I221">
        <v>220</v>
      </c>
      <c r="J221">
        <f t="shared" si="25"/>
        <v>0.60273972602739723</v>
      </c>
      <c r="K221">
        <v>1.0286984994019344</v>
      </c>
      <c r="L221">
        <f t="shared" si="26"/>
        <v>77.152387455145075</v>
      </c>
      <c r="M221">
        <v>220</v>
      </c>
      <c r="N221">
        <f t="shared" si="27"/>
        <v>0.59620596205962062</v>
      </c>
      <c r="O221">
        <f t="shared" si="28"/>
        <v>54.521020468302524</v>
      </c>
      <c r="P221">
        <v>220</v>
      </c>
      <c r="Q221">
        <f t="shared" si="29"/>
        <v>0.59620596205962062</v>
      </c>
      <c r="T221">
        <v>220</v>
      </c>
      <c r="U221" s="58">
        <v>77.903302755905514</v>
      </c>
      <c r="V221" s="58">
        <v>77.152387455145075</v>
      </c>
      <c r="W221">
        <f t="shared" si="30"/>
        <v>0.53097730126444276</v>
      </c>
      <c r="X221">
        <f t="shared" si="31"/>
        <v>2.7716789512255525E-2</v>
      </c>
    </row>
    <row r="222" spans="5:24" x14ac:dyDescent="0.25">
      <c r="E222">
        <v>77.952779527559059</v>
      </c>
      <c r="F222">
        <v>221</v>
      </c>
      <c r="G222">
        <f t="shared" si="24"/>
        <v>0.60217983651226159</v>
      </c>
      <c r="H222">
        <v>56.252696879684343</v>
      </c>
      <c r="I222">
        <v>221</v>
      </c>
      <c r="J222">
        <f t="shared" si="25"/>
        <v>0.60547945205479448</v>
      </c>
      <c r="K222">
        <v>1.0300644304991042</v>
      </c>
      <c r="L222">
        <f t="shared" si="26"/>
        <v>77.254832287432819</v>
      </c>
      <c r="M222">
        <v>221</v>
      </c>
      <c r="N222">
        <f t="shared" si="27"/>
        <v>0.59891598915989164</v>
      </c>
      <c r="O222">
        <f t="shared" si="28"/>
        <v>54.593414816452523</v>
      </c>
      <c r="P222">
        <v>221</v>
      </c>
      <c r="Q222">
        <f t="shared" si="29"/>
        <v>0.59891598915989164</v>
      </c>
      <c r="T222">
        <v>221</v>
      </c>
      <c r="U222" s="58">
        <v>77.952779527559059</v>
      </c>
      <c r="V222" s="58">
        <v>77.254832287432819</v>
      </c>
      <c r="W222">
        <f t="shared" si="30"/>
        <v>0.49352322640369983</v>
      </c>
      <c r="X222">
        <f t="shared" si="31"/>
        <v>2.5761702718866474E-2</v>
      </c>
    </row>
    <row r="223" spans="5:24" x14ac:dyDescent="0.25">
      <c r="E223">
        <v>77.979566141732263</v>
      </c>
      <c r="F223">
        <v>222</v>
      </c>
      <c r="G223">
        <f t="shared" si="24"/>
        <v>0.60490463215258861</v>
      </c>
      <c r="H223">
        <v>56.299215059055108</v>
      </c>
      <c r="I223">
        <v>222</v>
      </c>
      <c r="J223">
        <f t="shared" si="25"/>
        <v>0.60821917808219184</v>
      </c>
      <c r="K223">
        <v>1.030143255543017</v>
      </c>
      <c r="L223">
        <f t="shared" si="26"/>
        <v>77.26074416572628</v>
      </c>
      <c r="M223">
        <v>222</v>
      </c>
      <c r="N223">
        <f t="shared" si="27"/>
        <v>0.60162601626016265</v>
      </c>
      <c r="O223">
        <f t="shared" si="28"/>
        <v>54.597592543779903</v>
      </c>
      <c r="P223">
        <v>222</v>
      </c>
      <c r="Q223">
        <f t="shared" si="29"/>
        <v>0.60162601626016265</v>
      </c>
      <c r="T223">
        <v>222</v>
      </c>
      <c r="U223" s="58">
        <v>77.979566141732263</v>
      </c>
      <c r="V223" s="58">
        <v>77.26074416572628</v>
      </c>
      <c r="W223">
        <f t="shared" si="30"/>
        <v>0.50828389369974492</v>
      </c>
      <c r="X223">
        <f t="shared" si="31"/>
        <v>2.6532203279870985E-2</v>
      </c>
    </row>
    <row r="224" spans="5:24" x14ac:dyDescent="0.25">
      <c r="E224">
        <v>77.997670504316048</v>
      </c>
      <c r="F224">
        <v>223</v>
      </c>
      <c r="G224">
        <f t="shared" si="24"/>
        <v>0.60762942779291551</v>
      </c>
      <c r="H224">
        <v>56.377705418072743</v>
      </c>
      <c r="I224">
        <v>223</v>
      </c>
      <c r="J224">
        <f t="shared" si="25"/>
        <v>0.61095890410958908</v>
      </c>
      <c r="K224">
        <v>1.030416425109324</v>
      </c>
      <c r="L224">
        <f t="shared" si="26"/>
        <v>77.281231883199297</v>
      </c>
      <c r="M224">
        <v>223</v>
      </c>
      <c r="N224">
        <f t="shared" si="27"/>
        <v>0.60433604336043356</v>
      </c>
      <c r="O224">
        <f t="shared" si="28"/>
        <v>54.612070530794171</v>
      </c>
      <c r="P224">
        <v>223</v>
      </c>
      <c r="Q224">
        <f t="shared" si="29"/>
        <v>0.60433604336043356</v>
      </c>
      <c r="T224">
        <v>223</v>
      </c>
      <c r="U224" s="58">
        <v>77.997670504316048</v>
      </c>
      <c r="V224" s="58">
        <v>77.281231883199297</v>
      </c>
      <c r="W224">
        <f t="shared" si="30"/>
        <v>0.50659860729559425</v>
      </c>
      <c r="X224">
        <f t="shared" si="31"/>
        <v>2.6444232045657254E-2</v>
      </c>
    </row>
    <row r="225" spans="5:24" x14ac:dyDescent="0.25">
      <c r="E225">
        <v>78.068188188976379</v>
      </c>
      <c r="F225">
        <v>224</v>
      </c>
      <c r="G225">
        <f t="shared" si="24"/>
        <v>0.61035422343324253</v>
      </c>
      <c r="H225">
        <v>56.471229527559053</v>
      </c>
      <c r="I225">
        <v>224</v>
      </c>
      <c r="J225">
        <f t="shared" si="25"/>
        <v>0.61369863013698633</v>
      </c>
      <c r="K225">
        <v>1.0318478964919824</v>
      </c>
      <c r="L225">
        <f t="shared" si="26"/>
        <v>77.388592236898674</v>
      </c>
      <c r="M225">
        <v>224</v>
      </c>
      <c r="N225">
        <f t="shared" si="27"/>
        <v>0.60704607046070458</v>
      </c>
      <c r="O225">
        <f t="shared" si="28"/>
        <v>54.687938514075064</v>
      </c>
      <c r="P225">
        <v>224</v>
      </c>
      <c r="Q225">
        <f t="shared" si="29"/>
        <v>0.60704607046070458</v>
      </c>
      <c r="T225">
        <v>224</v>
      </c>
      <c r="U225" s="58">
        <v>78.068188188976379</v>
      </c>
      <c r="V225" s="58">
        <v>77.388592236898674</v>
      </c>
      <c r="W225">
        <f t="shared" si="30"/>
        <v>0.48054690618107293</v>
      </c>
      <c r="X225">
        <f t="shared" si="31"/>
        <v>2.5084344316920301E-2</v>
      </c>
    </row>
    <row r="226" spans="5:24" x14ac:dyDescent="0.25">
      <c r="E226">
        <v>78.119833464566938</v>
      </c>
      <c r="F226">
        <v>225</v>
      </c>
      <c r="G226">
        <f t="shared" si="24"/>
        <v>0.61307901907356943</v>
      </c>
      <c r="H226">
        <v>56.474775000000001</v>
      </c>
      <c r="I226">
        <v>225</v>
      </c>
      <c r="J226">
        <f t="shared" si="25"/>
        <v>0.61643835616438358</v>
      </c>
      <c r="K226">
        <v>1.0326808725212395</v>
      </c>
      <c r="L226">
        <f t="shared" si="26"/>
        <v>77.451065439092957</v>
      </c>
      <c r="M226">
        <v>225</v>
      </c>
      <c r="N226">
        <f t="shared" si="27"/>
        <v>0.6097560975609756</v>
      </c>
      <c r="O226">
        <f t="shared" si="28"/>
        <v>54.732086243625695</v>
      </c>
      <c r="P226">
        <v>225</v>
      </c>
      <c r="Q226">
        <f t="shared" si="29"/>
        <v>0.6097560975609756</v>
      </c>
      <c r="T226">
        <v>225</v>
      </c>
      <c r="U226" s="58">
        <v>78.119833464566938</v>
      </c>
      <c r="V226" s="58">
        <v>77.451065439092957</v>
      </c>
      <c r="W226">
        <f t="shared" si="30"/>
        <v>0.47289040585338921</v>
      </c>
      <c r="X226">
        <f t="shared" si="31"/>
        <v>2.4684678253083729E-2</v>
      </c>
    </row>
    <row r="227" spans="5:24" x14ac:dyDescent="0.25">
      <c r="E227">
        <v>78.196130314960641</v>
      </c>
      <c r="F227">
        <v>226</v>
      </c>
      <c r="G227">
        <f t="shared" si="24"/>
        <v>0.61580381471389645</v>
      </c>
      <c r="H227">
        <v>56.547489370078743</v>
      </c>
      <c r="I227">
        <v>226</v>
      </c>
      <c r="J227">
        <f t="shared" si="25"/>
        <v>0.61917808219178083</v>
      </c>
      <c r="K227">
        <v>1.035308105620526</v>
      </c>
      <c r="L227">
        <f t="shared" si="26"/>
        <v>77.648107921539449</v>
      </c>
      <c r="M227">
        <v>226</v>
      </c>
      <c r="N227">
        <f t="shared" si="27"/>
        <v>0.61246612466124661</v>
      </c>
      <c r="O227">
        <f t="shared" si="28"/>
        <v>54.871329597887879</v>
      </c>
      <c r="P227">
        <v>226</v>
      </c>
      <c r="Q227">
        <f t="shared" si="29"/>
        <v>0.61246612466124661</v>
      </c>
      <c r="T227">
        <v>226</v>
      </c>
      <c r="U227" s="58">
        <v>78.196130314960641</v>
      </c>
      <c r="V227" s="58">
        <v>77.648107921539449</v>
      </c>
      <c r="W227">
        <f t="shared" si="30"/>
        <v>0.38751035063020695</v>
      </c>
      <c r="X227">
        <f t="shared" si="31"/>
        <v>2.0227875648659164E-2</v>
      </c>
    </row>
    <row r="228" spans="5:24" x14ac:dyDescent="0.25">
      <c r="E228">
        <v>78.346456692913378</v>
      </c>
      <c r="F228">
        <v>227</v>
      </c>
      <c r="G228">
        <f t="shared" si="24"/>
        <v>0.61852861035422346</v>
      </c>
      <c r="H228">
        <v>56.55991461603405</v>
      </c>
      <c r="I228">
        <v>227</v>
      </c>
      <c r="J228">
        <f t="shared" si="25"/>
        <v>0.62191780821917808</v>
      </c>
      <c r="K228">
        <v>1.0363506617173992</v>
      </c>
      <c r="L228">
        <f t="shared" si="26"/>
        <v>77.726299628804938</v>
      </c>
      <c r="M228">
        <v>227</v>
      </c>
      <c r="N228">
        <f t="shared" si="27"/>
        <v>0.61517615176151763</v>
      </c>
      <c r="O228">
        <f t="shared" si="28"/>
        <v>54.92658507102216</v>
      </c>
      <c r="P228">
        <v>227</v>
      </c>
      <c r="Q228">
        <f t="shared" si="29"/>
        <v>0.61517615176151763</v>
      </c>
      <c r="T228">
        <v>227</v>
      </c>
      <c r="U228" s="58">
        <v>78.346456692913378</v>
      </c>
      <c r="V228" s="58">
        <v>77.726299628804938</v>
      </c>
      <c r="W228">
        <f t="shared" si="30"/>
        <v>0.43851726543181851</v>
      </c>
      <c r="X228">
        <f t="shared" si="31"/>
        <v>2.2890414928321758E-2</v>
      </c>
    </row>
    <row r="229" spans="5:24" x14ac:dyDescent="0.25">
      <c r="E229">
        <v>78.371998797360405</v>
      </c>
      <c r="F229">
        <v>228</v>
      </c>
      <c r="G229">
        <f t="shared" si="24"/>
        <v>0.62125340599455037</v>
      </c>
      <c r="H229">
        <v>56.564713385826771</v>
      </c>
      <c r="I229">
        <v>228</v>
      </c>
      <c r="J229">
        <f t="shared" si="25"/>
        <v>0.62465753424657533</v>
      </c>
      <c r="K229">
        <v>1.0376490081102261</v>
      </c>
      <c r="L229">
        <f t="shared" si="26"/>
        <v>77.823675608266953</v>
      </c>
      <c r="M229">
        <v>228</v>
      </c>
      <c r="N229">
        <f t="shared" si="27"/>
        <v>0.61788617886178865</v>
      </c>
      <c r="O229">
        <f t="shared" si="28"/>
        <v>54.995397429841979</v>
      </c>
      <c r="P229">
        <v>228</v>
      </c>
      <c r="Q229">
        <f t="shared" si="29"/>
        <v>0.61788617886178865</v>
      </c>
      <c r="T229">
        <v>228</v>
      </c>
      <c r="U229" s="58">
        <v>78.371998797360405</v>
      </c>
      <c r="V229" s="58">
        <v>77.823675608266953</v>
      </c>
      <c r="W229">
        <f t="shared" si="30"/>
        <v>0.38772304528981344</v>
      </c>
      <c r="X229">
        <f t="shared" si="31"/>
        <v>2.0238978219516063E-2</v>
      </c>
    </row>
    <row r="230" spans="5:24" x14ac:dyDescent="0.25">
      <c r="E230">
        <v>78.432458305622077</v>
      </c>
      <c r="F230">
        <v>229</v>
      </c>
      <c r="G230">
        <f t="shared" si="24"/>
        <v>0.62397820163487738</v>
      </c>
      <c r="H230">
        <v>56.682831496062988</v>
      </c>
      <c r="I230">
        <v>229</v>
      </c>
      <c r="J230">
        <f t="shared" si="25"/>
        <v>0.62739726027397258</v>
      </c>
      <c r="K230">
        <v>1.0392137841594689</v>
      </c>
      <c r="L230">
        <f t="shared" si="26"/>
        <v>77.941033811960168</v>
      </c>
      <c r="M230">
        <v>229</v>
      </c>
      <c r="N230">
        <f t="shared" si="27"/>
        <v>0.62059620596205967</v>
      </c>
      <c r="O230">
        <f t="shared" si="28"/>
        <v>55.078330560451846</v>
      </c>
      <c r="P230">
        <v>229</v>
      </c>
      <c r="Q230">
        <f t="shared" si="29"/>
        <v>0.62059620596205967</v>
      </c>
      <c r="T230">
        <v>229</v>
      </c>
      <c r="U230" s="58">
        <v>78.432458305622077</v>
      </c>
      <c r="V230" s="58">
        <v>77.941033811960168</v>
      </c>
      <c r="W230">
        <f t="shared" si="30"/>
        <v>0.34748959190950202</v>
      </c>
      <c r="X230">
        <f t="shared" si="31"/>
        <v>1.8138809048371281E-2</v>
      </c>
    </row>
    <row r="231" spans="5:24" x14ac:dyDescent="0.25">
      <c r="E231">
        <v>78.54153853184927</v>
      </c>
      <c r="F231">
        <v>230</v>
      </c>
      <c r="G231">
        <f t="shared" si="24"/>
        <v>0.6267029972752044</v>
      </c>
      <c r="H231">
        <v>56.76673228346457</v>
      </c>
      <c r="I231">
        <v>230</v>
      </c>
      <c r="J231">
        <f t="shared" si="25"/>
        <v>0.63013698630136983</v>
      </c>
      <c r="K231">
        <v>1.0392473119824974</v>
      </c>
      <c r="L231">
        <f t="shared" si="26"/>
        <v>77.943548398687312</v>
      </c>
      <c r="M231">
        <v>230</v>
      </c>
      <c r="N231">
        <f t="shared" si="27"/>
        <v>0.62330623306233057</v>
      </c>
      <c r="O231">
        <f t="shared" si="28"/>
        <v>55.080107535072365</v>
      </c>
      <c r="P231">
        <v>230</v>
      </c>
      <c r="Q231">
        <f t="shared" si="29"/>
        <v>0.62330623306233057</v>
      </c>
      <c r="T231">
        <v>230</v>
      </c>
      <c r="U231" s="58">
        <v>78.54153853184927</v>
      </c>
      <c r="V231" s="58">
        <v>77.943548398687312</v>
      </c>
      <c r="W231">
        <f t="shared" si="30"/>
        <v>0.42284287824146655</v>
      </c>
      <c r="X231">
        <f t="shared" si="31"/>
        <v>2.2072218577076579E-2</v>
      </c>
    </row>
    <row r="232" spans="5:24" x14ac:dyDescent="0.25">
      <c r="E232">
        <v>78.611737342993507</v>
      </c>
      <c r="F232">
        <v>231</v>
      </c>
      <c r="G232">
        <f t="shared" si="24"/>
        <v>0.6294277929155313</v>
      </c>
      <c r="H232">
        <v>56.82838815107084</v>
      </c>
      <c r="I232">
        <v>231</v>
      </c>
      <c r="J232">
        <f t="shared" si="25"/>
        <v>0.63287671232876708</v>
      </c>
      <c r="K232">
        <v>1.0405340867414656</v>
      </c>
      <c r="L232">
        <f t="shared" si="26"/>
        <v>78.040056505609925</v>
      </c>
      <c r="M232">
        <v>231</v>
      </c>
      <c r="N232">
        <f t="shared" si="27"/>
        <v>0.62601626016260159</v>
      </c>
      <c r="O232">
        <f t="shared" si="28"/>
        <v>55.148306597297676</v>
      </c>
      <c r="P232">
        <v>231</v>
      </c>
      <c r="Q232">
        <f t="shared" si="29"/>
        <v>0.62601626016260159</v>
      </c>
      <c r="T232">
        <v>231</v>
      </c>
      <c r="U232" s="58">
        <v>78.611737342993507</v>
      </c>
      <c r="V232" s="58">
        <v>78.040056505609925</v>
      </c>
      <c r="W232">
        <f t="shared" si="30"/>
        <v>0.40423939678833459</v>
      </c>
      <c r="X232">
        <f t="shared" si="31"/>
        <v>2.1101124749894673E-2</v>
      </c>
    </row>
    <row r="233" spans="5:24" x14ac:dyDescent="0.25">
      <c r="E233">
        <v>78.611942125984243</v>
      </c>
      <c r="F233">
        <v>232</v>
      </c>
      <c r="G233">
        <f t="shared" si="24"/>
        <v>0.63215258855585832</v>
      </c>
      <c r="H233">
        <v>56.988188976377955</v>
      </c>
      <c r="I233">
        <v>232</v>
      </c>
      <c r="J233">
        <f t="shared" si="25"/>
        <v>0.63561643835616444</v>
      </c>
      <c r="K233">
        <v>1.0418375415053664</v>
      </c>
      <c r="L233">
        <f t="shared" si="26"/>
        <v>78.137815612902486</v>
      </c>
      <c r="M233">
        <v>232</v>
      </c>
      <c r="N233">
        <f t="shared" si="27"/>
        <v>0.62872628726287261</v>
      </c>
      <c r="O233">
        <f t="shared" si="28"/>
        <v>55.21738969978442</v>
      </c>
      <c r="P233">
        <v>232</v>
      </c>
      <c r="Q233">
        <f t="shared" si="29"/>
        <v>0.62872628726287261</v>
      </c>
      <c r="T233">
        <v>232</v>
      </c>
      <c r="U233" s="58">
        <v>78.611942125984243</v>
      </c>
      <c r="V233" s="58">
        <v>78.137815612902486</v>
      </c>
      <c r="W233">
        <f t="shared" si="30"/>
        <v>0.33525807254044249</v>
      </c>
      <c r="X233">
        <f t="shared" si="31"/>
        <v>1.7500328934513348E-2</v>
      </c>
    </row>
    <row r="234" spans="5:24" x14ac:dyDescent="0.25">
      <c r="E234">
        <v>78.667052716276984</v>
      </c>
      <c r="F234">
        <v>233</v>
      </c>
      <c r="G234">
        <f t="shared" si="24"/>
        <v>0.63487738419618533</v>
      </c>
      <c r="H234">
        <v>57.010123622047253</v>
      </c>
      <c r="I234">
        <v>233</v>
      </c>
      <c r="J234">
        <f t="shared" si="25"/>
        <v>0.63835616438356169</v>
      </c>
      <c r="K234">
        <v>1.0427133913088347</v>
      </c>
      <c r="L234">
        <f t="shared" si="26"/>
        <v>78.203504348162596</v>
      </c>
      <c r="M234">
        <v>233</v>
      </c>
      <c r="N234">
        <f t="shared" si="27"/>
        <v>0.63143631436314362</v>
      </c>
      <c r="O234">
        <f t="shared" si="28"/>
        <v>55.263809739368234</v>
      </c>
      <c r="P234">
        <v>233</v>
      </c>
      <c r="Q234">
        <f t="shared" si="29"/>
        <v>0.63143631436314362</v>
      </c>
      <c r="T234">
        <v>233</v>
      </c>
      <c r="U234" s="58">
        <v>78.667052716276984</v>
      </c>
      <c r="V234" s="58">
        <v>78.203504348162596</v>
      </c>
      <c r="W234">
        <f t="shared" si="30"/>
        <v>0.32777819450164186</v>
      </c>
      <c r="X234">
        <f t="shared" si="31"/>
        <v>1.7109882479109169E-2</v>
      </c>
    </row>
    <row r="235" spans="5:24" x14ac:dyDescent="0.25">
      <c r="E235">
        <v>78.690944881889763</v>
      </c>
      <c r="F235">
        <v>234</v>
      </c>
      <c r="G235">
        <f t="shared" si="24"/>
        <v>0.63760217983651224</v>
      </c>
      <c r="H235">
        <v>57.234251968503941</v>
      </c>
      <c r="I235">
        <v>234</v>
      </c>
      <c r="J235">
        <f t="shared" si="25"/>
        <v>0.64109589041095894</v>
      </c>
      <c r="K235">
        <v>1.0456247108095178</v>
      </c>
      <c r="L235">
        <f t="shared" si="26"/>
        <v>78.421853310713828</v>
      </c>
      <c r="M235">
        <v>234</v>
      </c>
      <c r="N235">
        <f t="shared" si="27"/>
        <v>0.63414634146341464</v>
      </c>
      <c r="O235">
        <f t="shared" si="28"/>
        <v>55.418109672904443</v>
      </c>
      <c r="P235">
        <v>234</v>
      </c>
      <c r="Q235">
        <f t="shared" si="29"/>
        <v>0.63414634146341464</v>
      </c>
      <c r="T235">
        <v>234</v>
      </c>
      <c r="U235" s="58">
        <v>78.690944881889763</v>
      </c>
      <c r="V235" s="58">
        <v>78.421853310713828</v>
      </c>
      <c r="W235">
        <f t="shared" si="30"/>
        <v>0.19027647473864581</v>
      </c>
      <c r="X235">
        <f t="shared" si="31"/>
        <v>9.9323511323481488E-3</v>
      </c>
    </row>
    <row r="236" spans="5:24" x14ac:dyDescent="0.25">
      <c r="E236">
        <v>78.71555118110237</v>
      </c>
      <c r="F236">
        <v>235</v>
      </c>
      <c r="G236">
        <f t="shared" si="24"/>
        <v>0.64032697547683926</v>
      </c>
      <c r="H236">
        <v>57.234251968503941</v>
      </c>
      <c r="I236">
        <v>235</v>
      </c>
      <c r="J236">
        <f t="shared" si="25"/>
        <v>0.64383561643835618</v>
      </c>
      <c r="K236">
        <v>1.0468309518743768</v>
      </c>
      <c r="L236">
        <f t="shared" si="26"/>
        <v>78.512321390578265</v>
      </c>
      <c r="M236">
        <v>235</v>
      </c>
      <c r="N236">
        <f t="shared" si="27"/>
        <v>0.63685636856368566</v>
      </c>
      <c r="O236">
        <f t="shared" si="28"/>
        <v>55.482040449341973</v>
      </c>
      <c r="P236">
        <v>235</v>
      </c>
      <c r="Q236">
        <f t="shared" si="29"/>
        <v>0.63685636856368566</v>
      </c>
      <c r="T236">
        <v>235</v>
      </c>
      <c r="U236" s="58">
        <v>78.71555118110237</v>
      </c>
      <c r="V236" s="58">
        <v>78.512321390578265</v>
      </c>
      <c r="W236">
        <f t="shared" si="30"/>
        <v>0.14370516301871633</v>
      </c>
      <c r="X236">
        <f t="shared" si="31"/>
        <v>7.5013484488491346E-3</v>
      </c>
    </row>
    <row r="237" spans="5:24" x14ac:dyDescent="0.25">
      <c r="E237">
        <v>78.717995380692273</v>
      </c>
      <c r="F237">
        <v>236</v>
      </c>
      <c r="G237">
        <f t="shared" si="24"/>
        <v>0.64305177111716616</v>
      </c>
      <c r="H237">
        <v>57.288150787401577</v>
      </c>
      <c r="I237">
        <v>236</v>
      </c>
      <c r="J237">
        <f t="shared" si="25"/>
        <v>0.64657534246575343</v>
      </c>
      <c r="K237">
        <v>1.0471245358471215</v>
      </c>
      <c r="L237">
        <f t="shared" si="26"/>
        <v>78.534340188534117</v>
      </c>
      <c r="M237">
        <v>236</v>
      </c>
      <c r="N237">
        <f t="shared" si="27"/>
        <v>0.63956639566395668</v>
      </c>
      <c r="O237">
        <f t="shared" si="28"/>
        <v>55.497600399897436</v>
      </c>
      <c r="P237">
        <v>236</v>
      </c>
      <c r="Q237">
        <f t="shared" si="29"/>
        <v>0.63956639566395668</v>
      </c>
      <c r="T237">
        <v>236</v>
      </c>
      <c r="U237" s="58">
        <v>78.717995380692273</v>
      </c>
      <c r="V237" s="58">
        <v>78.534340188534117</v>
      </c>
      <c r="W237">
        <f t="shared" si="30"/>
        <v>0.12986383177515051</v>
      </c>
      <c r="X237">
        <f t="shared" si="31"/>
        <v>6.7788368391555652E-3</v>
      </c>
    </row>
    <row r="238" spans="5:24" x14ac:dyDescent="0.25">
      <c r="E238">
        <v>78.880202362204727</v>
      </c>
      <c r="F238">
        <v>237</v>
      </c>
      <c r="G238">
        <f t="shared" si="24"/>
        <v>0.64577656675749318</v>
      </c>
      <c r="H238">
        <v>57.533615304364297</v>
      </c>
      <c r="I238">
        <v>237</v>
      </c>
      <c r="J238">
        <f t="shared" si="25"/>
        <v>0.64931506849315068</v>
      </c>
      <c r="K238">
        <v>1.0474381874390961</v>
      </c>
      <c r="L238">
        <f t="shared" si="26"/>
        <v>78.557864057932207</v>
      </c>
      <c r="M238">
        <v>237</v>
      </c>
      <c r="N238">
        <f t="shared" si="27"/>
        <v>0.64227642276422769</v>
      </c>
      <c r="O238">
        <f t="shared" si="28"/>
        <v>55.514223934272096</v>
      </c>
      <c r="P238">
        <v>237</v>
      </c>
      <c r="Q238">
        <f t="shared" si="29"/>
        <v>0.64227642276422769</v>
      </c>
      <c r="T238">
        <v>237</v>
      </c>
      <c r="U238" s="58">
        <v>78.880202362204727</v>
      </c>
      <c r="V238" s="58">
        <v>78.557864057932207</v>
      </c>
      <c r="W238">
        <f t="shared" si="30"/>
        <v>0.22792760078727178</v>
      </c>
      <c r="X238">
        <f t="shared" si="31"/>
        <v>1.1897723914017094E-2</v>
      </c>
    </row>
    <row r="239" spans="5:24" x14ac:dyDescent="0.25">
      <c r="E239">
        <v>79.033318622822591</v>
      </c>
      <c r="F239">
        <v>238</v>
      </c>
      <c r="G239">
        <f t="shared" si="24"/>
        <v>0.64850136239782019</v>
      </c>
      <c r="H239">
        <v>57.578740157480318</v>
      </c>
      <c r="I239">
        <v>238</v>
      </c>
      <c r="J239">
        <f t="shared" si="25"/>
        <v>0.65205479452054793</v>
      </c>
      <c r="K239">
        <v>1.0483083679170402</v>
      </c>
      <c r="L239">
        <f t="shared" si="26"/>
        <v>78.623127593778008</v>
      </c>
      <c r="M239">
        <v>238</v>
      </c>
      <c r="N239">
        <f t="shared" si="27"/>
        <v>0.6449864498644986</v>
      </c>
      <c r="O239">
        <f t="shared" si="28"/>
        <v>55.560343499603128</v>
      </c>
      <c r="P239">
        <v>238</v>
      </c>
      <c r="Q239">
        <f t="shared" si="29"/>
        <v>0.6449864498644986</v>
      </c>
      <c r="T239">
        <v>238</v>
      </c>
      <c r="U239" s="58">
        <v>79.033318622822591</v>
      </c>
      <c r="V239" s="58">
        <v>78.623127593778008</v>
      </c>
      <c r="W239">
        <f t="shared" si="30"/>
        <v>0.29004885821931264</v>
      </c>
      <c r="X239">
        <f t="shared" si="31"/>
        <v>1.5140427156472661E-2</v>
      </c>
    </row>
    <row r="240" spans="5:24" x14ac:dyDescent="0.25">
      <c r="E240">
        <v>79.080223841727118</v>
      </c>
      <c r="F240">
        <v>239</v>
      </c>
      <c r="G240">
        <f t="shared" si="24"/>
        <v>0.6512261580381471</v>
      </c>
      <c r="H240">
        <v>58.098815437895198</v>
      </c>
      <c r="I240">
        <v>239</v>
      </c>
      <c r="J240">
        <f t="shared" si="25"/>
        <v>0.65479452054794518</v>
      </c>
      <c r="K240">
        <v>1.0490763095181643</v>
      </c>
      <c r="L240">
        <f t="shared" si="26"/>
        <v>78.680723213862322</v>
      </c>
      <c r="M240">
        <v>239</v>
      </c>
      <c r="N240">
        <f t="shared" si="27"/>
        <v>0.64769647696476962</v>
      </c>
      <c r="O240">
        <f t="shared" si="28"/>
        <v>55.601044404462712</v>
      </c>
      <c r="P240">
        <v>239</v>
      </c>
      <c r="Q240">
        <f t="shared" si="29"/>
        <v>0.64769647696476962</v>
      </c>
      <c r="T240">
        <v>239</v>
      </c>
      <c r="U240" s="58">
        <v>79.080223841727118</v>
      </c>
      <c r="V240" s="58">
        <v>78.680723213862322</v>
      </c>
      <c r="W240">
        <f t="shared" si="30"/>
        <v>0.28248960305148091</v>
      </c>
      <c r="X240">
        <f t="shared" si="31"/>
        <v>1.4745837248660621E-2</v>
      </c>
    </row>
    <row r="241" spans="5:24" x14ac:dyDescent="0.25">
      <c r="E241">
        <v>79.262672629611117</v>
      </c>
      <c r="F241">
        <v>240</v>
      </c>
      <c r="G241">
        <f t="shared" si="24"/>
        <v>0.65395095367847411</v>
      </c>
      <c r="H241">
        <v>58.605763236789059</v>
      </c>
      <c r="I241">
        <v>240</v>
      </c>
      <c r="J241">
        <f t="shared" si="25"/>
        <v>0.65753424657534243</v>
      </c>
      <c r="K241">
        <v>1.0500574739389306</v>
      </c>
      <c r="L241">
        <f t="shared" si="26"/>
        <v>78.754310545419798</v>
      </c>
      <c r="M241">
        <v>240</v>
      </c>
      <c r="N241">
        <f t="shared" si="27"/>
        <v>0.65040650406504064</v>
      </c>
      <c r="O241">
        <f t="shared" si="28"/>
        <v>55.653046118763321</v>
      </c>
      <c r="P241">
        <v>240</v>
      </c>
      <c r="Q241">
        <f t="shared" si="29"/>
        <v>0.65040650406504064</v>
      </c>
      <c r="T241">
        <v>240</v>
      </c>
      <c r="U241" s="58">
        <v>79.262672629611117</v>
      </c>
      <c r="V241" s="58">
        <v>78.754310545419798</v>
      </c>
      <c r="W241">
        <f t="shared" si="30"/>
        <v>0.3594662770298081</v>
      </c>
      <c r="X241">
        <f t="shared" si="31"/>
        <v>1.8763986922724074E-2</v>
      </c>
    </row>
    <row r="242" spans="5:24" x14ac:dyDescent="0.25">
      <c r="E242">
        <v>79.306102362204726</v>
      </c>
      <c r="F242">
        <v>241</v>
      </c>
      <c r="G242">
        <f t="shared" si="24"/>
        <v>0.65667574931880113</v>
      </c>
      <c r="H242">
        <v>58.661416141732289</v>
      </c>
      <c r="I242">
        <v>241</v>
      </c>
      <c r="J242">
        <f t="shared" si="25"/>
        <v>0.66027397260273968</v>
      </c>
      <c r="K242">
        <v>1.0511632587459458</v>
      </c>
      <c r="L242">
        <f t="shared" si="26"/>
        <v>78.837244405945938</v>
      </c>
      <c r="M242">
        <v>241</v>
      </c>
      <c r="N242">
        <f t="shared" si="27"/>
        <v>0.65311653116531165</v>
      </c>
      <c r="O242">
        <f t="shared" si="28"/>
        <v>55.71165271353513</v>
      </c>
      <c r="P242">
        <v>241</v>
      </c>
      <c r="Q242">
        <f t="shared" si="29"/>
        <v>0.65311653116531165</v>
      </c>
      <c r="T242">
        <v>241</v>
      </c>
      <c r="U242" s="58">
        <v>79.306102362204726</v>
      </c>
      <c r="V242" s="58">
        <v>78.837244405945938</v>
      </c>
      <c r="W242">
        <f t="shared" si="30"/>
        <v>0.33153264028385437</v>
      </c>
      <c r="X242">
        <f t="shared" si="31"/>
        <v>1.7305862953666089E-2</v>
      </c>
    </row>
    <row r="243" spans="5:24" x14ac:dyDescent="0.25">
      <c r="E243">
        <v>79.330473228346463</v>
      </c>
      <c r="F243">
        <v>242</v>
      </c>
      <c r="G243">
        <f t="shared" si="24"/>
        <v>0.65940054495912803</v>
      </c>
      <c r="H243">
        <v>58.686023622047244</v>
      </c>
      <c r="I243">
        <v>242</v>
      </c>
      <c r="J243">
        <f t="shared" si="25"/>
        <v>0.66301369863013704</v>
      </c>
      <c r="K243">
        <v>1.0525961682858553</v>
      </c>
      <c r="L243">
        <f t="shared" si="26"/>
        <v>78.944712621439152</v>
      </c>
      <c r="M243">
        <v>242</v>
      </c>
      <c r="N243">
        <f t="shared" si="27"/>
        <v>0.65582655826558267</v>
      </c>
      <c r="O243">
        <f t="shared" si="28"/>
        <v>55.787596919150332</v>
      </c>
      <c r="P243">
        <v>242</v>
      </c>
      <c r="Q243">
        <f t="shared" si="29"/>
        <v>0.65582655826558267</v>
      </c>
      <c r="T243">
        <v>242</v>
      </c>
      <c r="U243" s="58">
        <v>79.330473228346463</v>
      </c>
      <c r="V243" s="58">
        <v>78.944712621439152</v>
      </c>
      <c r="W243">
        <f t="shared" si="30"/>
        <v>0.27277394105879799</v>
      </c>
      <c r="X243">
        <f t="shared" si="31"/>
        <v>1.4238683820854674E-2</v>
      </c>
    </row>
    <row r="244" spans="5:24" x14ac:dyDescent="0.25">
      <c r="E244">
        <v>79.381517655369663</v>
      </c>
      <c r="F244">
        <v>243</v>
      </c>
      <c r="G244">
        <f t="shared" si="24"/>
        <v>0.66212534059945505</v>
      </c>
      <c r="H244">
        <v>58.723386800255</v>
      </c>
      <c r="I244">
        <v>243</v>
      </c>
      <c r="J244">
        <f t="shared" si="25"/>
        <v>0.66575342465753429</v>
      </c>
      <c r="K244">
        <v>1.0534596275480717</v>
      </c>
      <c r="L244">
        <f t="shared" si="26"/>
        <v>79.009472066105374</v>
      </c>
      <c r="M244">
        <v>243</v>
      </c>
      <c r="N244">
        <f t="shared" si="27"/>
        <v>0.65853658536585369</v>
      </c>
      <c r="O244">
        <f t="shared" si="28"/>
        <v>55.833360260047797</v>
      </c>
      <c r="P244">
        <v>243</v>
      </c>
      <c r="Q244">
        <f t="shared" si="29"/>
        <v>0.65853658536585369</v>
      </c>
      <c r="T244">
        <v>243</v>
      </c>
      <c r="U244" s="58">
        <v>79.381517655369663</v>
      </c>
      <c r="V244" s="58">
        <v>79.009472066105374</v>
      </c>
      <c r="W244">
        <f t="shared" si="30"/>
        <v>0.26307595907932368</v>
      </c>
      <c r="X244">
        <f t="shared" si="31"/>
        <v>1.3732453282225929E-2</v>
      </c>
    </row>
    <row r="245" spans="5:24" x14ac:dyDescent="0.25">
      <c r="E245">
        <v>79.446070866141739</v>
      </c>
      <c r="F245">
        <v>244</v>
      </c>
      <c r="G245">
        <f t="shared" si="24"/>
        <v>0.66485013623978206</v>
      </c>
      <c r="H245">
        <v>58.759842519685037</v>
      </c>
      <c r="I245">
        <v>244</v>
      </c>
      <c r="J245">
        <f t="shared" si="25"/>
        <v>0.66849315068493154</v>
      </c>
      <c r="K245">
        <v>1.0548968331398747</v>
      </c>
      <c r="L245">
        <f t="shared" si="26"/>
        <v>79.117262485490599</v>
      </c>
      <c r="M245">
        <v>244</v>
      </c>
      <c r="N245">
        <f t="shared" si="27"/>
        <v>0.66124661246612471</v>
      </c>
      <c r="O245">
        <f t="shared" si="28"/>
        <v>55.909532156413363</v>
      </c>
      <c r="P245">
        <v>244</v>
      </c>
      <c r="Q245">
        <f t="shared" si="29"/>
        <v>0.66124661246612471</v>
      </c>
      <c r="T245">
        <v>244</v>
      </c>
      <c r="U245" s="58">
        <v>79.446070866141739</v>
      </c>
      <c r="V245" s="58">
        <v>79.117262485490599</v>
      </c>
      <c r="W245">
        <f t="shared" si="30"/>
        <v>0.23250263566938831</v>
      </c>
      <c r="X245">
        <f t="shared" si="31"/>
        <v>1.2136538790918389E-2</v>
      </c>
    </row>
    <row r="246" spans="5:24" x14ac:dyDescent="0.25">
      <c r="E246">
        <v>79.478346456692904</v>
      </c>
      <c r="F246">
        <v>245</v>
      </c>
      <c r="G246">
        <f t="shared" si="24"/>
        <v>0.66757493188010897</v>
      </c>
      <c r="H246">
        <v>58.90748031496063</v>
      </c>
      <c r="I246">
        <v>245</v>
      </c>
      <c r="J246">
        <f t="shared" si="25"/>
        <v>0.67123287671232879</v>
      </c>
      <c r="K246">
        <v>1.0553658416056433</v>
      </c>
      <c r="L246">
        <f t="shared" si="26"/>
        <v>79.152438120423241</v>
      </c>
      <c r="M246">
        <v>245</v>
      </c>
      <c r="N246">
        <f t="shared" si="27"/>
        <v>0.66395663956639561</v>
      </c>
      <c r="O246">
        <f t="shared" si="28"/>
        <v>55.934389605099092</v>
      </c>
      <c r="P246">
        <v>245</v>
      </c>
      <c r="Q246">
        <f t="shared" si="29"/>
        <v>0.66395663956639561</v>
      </c>
      <c r="T246">
        <v>245</v>
      </c>
      <c r="U246" s="58">
        <v>79.478346456692904</v>
      </c>
      <c r="V246" s="58">
        <v>79.152438120423241</v>
      </c>
      <c r="W246">
        <f t="shared" si="30"/>
        <v>0.23045199462150426</v>
      </c>
      <c r="X246">
        <f t="shared" si="31"/>
        <v>1.2029496199541989E-2</v>
      </c>
    </row>
    <row r="247" spans="5:24" x14ac:dyDescent="0.25">
      <c r="E247">
        <v>79.511318909698659</v>
      </c>
      <c r="F247">
        <v>246</v>
      </c>
      <c r="G247">
        <f t="shared" si="24"/>
        <v>0.67029972752043598</v>
      </c>
      <c r="H247">
        <v>59.055118110236222</v>
      </c>
      <c r="I247">
        <v>246</v>
      </c>
      <c r="J247">
        <f t="shared" si="25"/>
        <v>0.67397260273972603</v>
      </c>
      <c r="K247">
        <v>1.0571514704909672</v>
      </c>
      <c r="L247">
        <f t="shared" si="26"/>
        <v>79.286360286822543</v>
      </c>
      <c r="M247">
        <v>246</v>
      </c>
      <c r="N247">
        <f t="shared" si="27"/>
        <v>0.66666666666666663</v>
      </c>
      <c r="O247">
        <f t="shared" si="28"/>
        <v>56.029027936021265</v>
      </c>
      <c r="P247">
        <v>246</v>
      </c>
      <c r="Q247">
        <f t="shared" si="29"/>
        <v>0.66666666666666663</v>
      </c>
      <c r="T247">
        <v>246</v>
      </c>
      <c r="U247" s="58">
        <v>79.511318909698659</v>
      </c>
      <c r="V247" s="58">
        <v>79.286360286822543</v>
      </c>
      <c r="W247">
        <f t="shared" si="30"/>
        <v>0.15906976772208883</v>
      </c>
      <c r="X247">
        <f t="shared" si="31"/>
        <v>8.3033742859014367E-3</v>
      </c>
    </row>
    <row r="248" spans="5:24" x14ac:dyDescent="0.25">
      <c r="E248">
        <v>79.515054724409438</v>
      </c>
      <c r="F248">
        <v>247</v>
      </c>
      <c r="G248">
        <f t="shared" si="24"/>
        <v>0.67302452316076289</v>
      </c>
      <c r="H248">
        <v>59.055118110236222</v>
      </c>
      <c r="I248">
        <v>247</v>
      </c>
      <c r="J248">
        <f t="shared" si="25"/>
        <v>0.67671232876712328</v>
      </c>
      <c r="K248">
        <v>1.0573191234128172</v>
      </c>
      <c r="L248">
        <f t="shared" si="26"/>
        <v>79.298934255961285</v>
      </c>
      <c r="M248">
        <v>247</v>
      </c>
      <c r="N248">
        <f t="shared" si="27"/>
        <v>0.66937669376693765</v>
      </c>
      <c r="O248">
        <f t="shared" si="28"/>
        <v>56.037913540879309</v>
      </c>
      <c r="P248">
        <v>247</v>
      </c>
      <c r="Q248">
        <f t="shared" si="29"/>
        <v>0.66937669376693765</v>
      </c>
      <c r="T248">
        <v>247</v>
      </c>
      <c r="U248" s="58">
        <v>79.515054724409438</v>
      </c>
      <c r="V248" s="58">
        <v>79.298934255961285</v>
      </c>
      <c r="W248">
        <f t="shared" si="30"/>
        <v>0.15282024879290246</v>
      </c>
      <c r="X248">
        <f t="shared" si="31"/>
        <v>7.9771520532360748E-3</v>
      </c>
    </row>
    <row r="249" spans="5:24" x14ac:dyDescent="0.25">
      <c r="E249">
        <v>79.533110406795416</v>
      </c>
      <c r="F249">
        <v>248</v>
      </c>
      <c r="G249">
        <f t="shared" si="24"/>
        <v>0.6757493188010899</v>
      </c>
      <c r="H249">
        <v>59.185311023622042</v>
      </c>
      <c r="I249">
        <v>248</v>
      </c>
      <c r="J249">
        <f t="shared" si="25"/>
        <v>0.67945205479452053</v>
      </c>
      <c r="K249">
        <v>1.0595606178814496</v>
      </c>
      <c r="L249">
        <f t="shared" si="26"/>
        <v>79.467046341108727</v>
      </c>
      <c r="M249">
        <v>248</v>
      </c>
      <c r="N249">
        <f t="shared" si="27"/>
        <v>0.67208672086720866</v>
      </c>
      <c r="O249">
        <f t="shared" si="28"/>
        <v>56.156712747716831</v>
      </c>
      <c r="P249">
        <v>248</v>
      </c>
      <c r="Q249">
        <f t="shared" si="29"/>
        <v>0.67208672086720866</v>
      </c>
      <c r="T249">
        <v>248</v>
      </c>
      <c r="U249" s="58">
        <v>79.533110406795416</v>
      </c>
      <c r="V249" s="58">
        <v>79.467046341108727</v>
      </c>
      <c r="W249">
        <f t="shared" si="30"/>
        <v>4.6714348839811209E-2</v>
      </c>
      <c r="X249">
        <f t="shared" si="31"/>
        <v>2.4384691603799649E-3</v>
      </c>
    </row>
    <row r="250" spans="5:24" x14ac:dyDescent="0.25">
      <c r="E250">
        <v>79.584226017850071</v>
      </c>
      <c r="F250">
        <v>249</v>
      </c>
      <c r="G250">
        <f t="shared" si="24"/>
        <v>0.67847411444141692</v>
      </c>
      <c r="H250">
        <v>59.2273622047244</v>
      </c>
      <c r="I250">
        <v>249</v>
      </c>
      <c r="J250">
        <f t="shared" si="25"/>
        <v>0.68219178082191778</v>
      </c>
      <c r="K250">
        <v>1.0602316332978505</v>
      </c>
      <c r="L250">
        <f t="shared" si="26"/>
        <v>79.517372497338783</v>
      </c>
      <c r="M250">
        <v>249</v>
      </c>
      <c r="N250">
        <f t="shared" si="27"/>
        <v>0.67479674796747968</v>
      </c>
      <c r="O250">
        <f t="shared" si="28"/>
        <v>56.192276564786077</v>
      </c>
      <c r="P250">
        <v>249</v>
      </c>
      <c r="Q250">
        <f t="shared" si="29"/>
        <v>0.67479674796747968</v>
      </c>
      <c r="T250">
        <v>249</v>
      </c>
      <c r="U250" s="58">
        <v>79.584226017850071</v>
      </c>
      <c r="V250" s="58">
        <v>79.517372497338783</v>
      </c>
      <c r="W250">
        <f t="shared" si="30"/>
        <v>4.7272577699725309E-2</v>
      </c>
      <c r="X250">
        <f t="shared" si="31"/>
        <v>2.4676084696744686E-3</v>
      </c>
    </row>
    <row r="251" spans="5:24" x14ac:dyDescent="0.25">
      <c r="E251">
        <v>79.62598425196849</v>
      </c>
      <c r="F251">
        <v>250</v>
      </c>
      <c r="G251">
        <f t="shared" si="24"/>
        <v>0.68119891008174382</v>
      </c>
      <c r="H251">
        <v>59.251968503937007</v>
      </c>
      <c r="I251">
        <v>250</v>
      </c>
      <c r="J251">
        <f t="shared" si="25"/>
        <v>0.68493150684931503</v>
      </c>
      <c r="K251">
        <v>1.0608681006253007</v>
      </c>
      <c r="L251">
        <f t="shared" si="26"/>
        <v>79.565107546897551</v>
      </c>
      <c r="M251">
        <v>250</v>
      </c>
      <c r="N251">
        <f t="shared" si="27"/>
        <v>0.6775067750677507</v>
      </c>
      <c r="O251">
        <f t="shared" si="28"/>
        <v>56.226009333140937</v>
      </c>
      <c r="P251">
        <v>250</v>
      </c>
      <c r="Q251">
        <f t="shared" si="29"/>
        <v>0.6775067750677507</v>
      </c>
      <c r="T251">
        <v>250</v>
      </c>
      <c r="U251" s="58">
        <v>79.62598425196849</v>
      </c>
      <c r="V251" s="58">
        <v>79.565107546897551</v>
      </c>
      <c r="W251">
        <f t="shared" si="30"/>
        <v>4.3046330971954379E-2</v>
      </c>
      <c r="X251">
        <f t="shared" si="31"/>
        <v>2.2470001862289449E-3</v>
      </c>
    </row>
    <row r="252" spans="5:24" x14ac:dyDescent="0.25">
      <c r="E252">
        <v>79.650590551181097</v>
      </c>
      <c r="F252">
        <v>251</v>
      </c>
      <c r="G252">
        <f t="shared" si="24"/>
        <v>0.68392370572207084</v>
      </c>
      <c r="H252">
        <v>59.374999999999993</v>
      </c>
      <c r="I252">
        <v>251</v>
      </c>
      <c r="J252">
        <f t="shared" si="25"/>
        <v>0.68767123287671228</v>
      </c>
      <c r="K252">
        <v>1.0616929125098902</v>
      </c>
      <c r="L252">
        <f t="shared" si="26"/>
        <v>79.626968438241761</v>
      </c>
      <c r="M252">
        <v>251</v>
      </c>
      <c r="N252">
        <f t="shared" si="27"/>
        <v>0.68021680216802172</v>
      </c>
      <c r="O252">
        <f t="shared" si="28"/>
        <v>56.269724363024181</v>
      </c>
      <c r="P252">
        <v>251</v>
      </c>
      <c r="Q252">
        <f t="shared" si="29"/>
        <v>0.68021680216802172</v>
      </c>
      <c r="T252">
        <v>251</v>
      </c>
      <c r="U252" s="58">
        <v>79.650590551181097</v>
      </c>
      <c r="V252" s="58">
        <v>79.626968438241761</v>
      </c>
      <c r="W252">
        <f t="shared" si="30"/>
        <v>1.6703356245358757E-2</v>
      </c>
      <c r="X252">
        <f t="shared" si="31"/>
        <v>8.7190809870468951E-4</v>
      </c>
    </row>
    <row r="253" spans="5:24" x14ac:dyDescent="0.25">
      <c r="E253">
        <v>79.896775009045641</v>
      </c>
      <c r="F253">
        <v>252</v>
      </c>
      <c r="G253">
        <f t="shared" si="24"/>
        <v>0.68664850136239786</v>
      </c>
      <c r="H253">
        <v>59.684826377952753</v>
      </c>
      <c r="I253">
        <v>252</v>
      </c>
      <c r="J253">
        <f t="shared" si="25"/>
        <v>0.69041095890410964</v>
      </c>
      <c r="K253">
        <v>1.0625412516339769</v>
      </c>
      <c r="L253">
        <f t="shared" si="26"/>
        <v>79.690593872548277</v>
      </c>
      <c r="M253">
        <v>252</v>
      </c>
      <c r="N253">
        <f t="shared" si="27"/>
        <v>0.68292682926829273</v>
      </c>
      <c r="O253">
        <f t="shared" si="28"/>
        <v>56.314686336600779</v>
      </c>
      <c r="P253">
        <v>252</v>
      </c>
      <c r="Q253">
        <f t="shared" si="29"/>
        <v>0.68292682926829273</v>
      </c>
      <c r="T253">
        <v>252</v>
      </c>
      <c r="U253" s="58">
        <v>79.896775009045641</v>
      </c>
      <c r="V253" s="58">
        <v>79.690593872548277</v>
      </c>
      <c r="W253">
        <f t="shared" si="30"/>
        <v>0.14579207977003494</v>
      </c>
      <c r="X253">
        <f t="shared" si="31"/>
        <v>7.6102846165311709E-3</v>
      </c>
    </row>
    <row r="254" spans="5:24" x14ac:dyDescent="0.25">
      <c r="E254">
        <v>79.938238976377946</v>
      </c>
      <c r="F254">
        <v>253</v>
      </c>
      <c r="G254">
        <f t="shared" si="24"/>
        <v>0.68937329700272476</v>
      </c>
      <c r="H254">
        <v>59.726638188976381</v>
      </c>
      <c r="I254">
        <v>253</v>
      </c>
      <c r="J254">
        <f t="shared" si="25"/>
        <v>0.69315068493150689</v>
      </c>
      <c r="K254">
        <v>1.0630202357407577</v>
      </c>
      <c r="L254">
        <f t="shared" si="26"/>
        <v>79.726517680556825</v>
      </c>
      <c r="M254">
        <v>253</v>
      </c>
      <c r="N254">
        <f t="shared" si="27"/>
        <v>0.68563685636856364</v>
      </c>
      <c r="O254">
        <f t="shared" si="28"/>
        <v>56.340072494260156</v>
      </c>
      <c r="P254">
        <v>253</v>
      </c>
      <c r="Q254">
        <f t="shared" si="29"/>
        <v>0.68563685636856364</v>
      </c>
      <c r="T254">
        <v>253</v>
      </c>
      <c r="U254" s="58">
        <v>79.938238976377946</v>
      </c>
      <c r="V254" s="58">
        <v>79.726517680556825</v>
      </c>
      <c r="W254">
        <f t="shared" si="30"/>
        <v>0.14970956399671786</v>
      </c>
      <c r="X254">
        <f t="shared" si="31"/>
        <v>7.8147756286139555E-3</v>
      </c>
    </row>
    <row r="255" spans="5:24" x14ac:dyDescent="0.25">
      <c r="E255">
        <v>79.984899637312836</v>
      </c>
      <c r="F255">
        <v>254</v>
      </c>
      <c r="G255">
        <f t="shared" si="24"/>
        <v>0.69209809264305178</v>
      </c>
      <c r="H255">
        <v>59.733998818897632</v>
      </c>
      <c r="I255">
        <v>254</v>
      </c>
      <c r="J255">
        <f t="shared" si="25"/>
        <v>0.69589041095890414</v>
      </c>
      <c r="K255">
        <v>1.0635392750980051</v>
      </c>
      <c r="L255">
        <f t="shared" si="26"/>
        <v>79.765445632350378</v>
      </c>
      <c r="M255">
        <v>254</v>
      </c>
      <c r="N255">
        <f t="shared" si="27"/>
        <v>0.68834688346883466</v>
      </c>
      <c r="O255">
        <f t="shared" si="28"/>
        <v>56.367581580194269</v>
      </c>
      <c r="P255">
        <v>254</v>
      </c>
      <c r="Q255">
        <f t="shared" si="29"/>
        <v>0.68834688346883466</v>
      </c>
      <c r="T255">
        <v>254</v>
      </c>
      <c r="U255" s="58">
        <v>79.984899637312836</v>
      </c>
      <c r="V255" s="58">
        <v>79.765445632350378</v>
      </c>
      <c r="W255">
        <f t="shared" si="30"/>
        <v>0.15517741506750019</v>
      </c>
      <c r="X255">
        <f t="shared" si="31"/>
        <v>8.100195131203497E-3</v>
      </c>
    </row>
    <row r="256" spans="5:24" x14ac:dyDescent="0.25">
      <c r="E256">
        <v>80.044291338582681</v>
      </c>
      <c r="F256">
        <v>255</v>
      </c>
      <c r="G256">
        <f t="shared" si="24"/>
        <v>0.69482288828337879</v>
      </c>
      <c r="H256">
        <v>59.755018339392464</v>
      </c>
      <c r="I256">
        <v>255</v>
      </c>
      <c r="J256">
        <f t="shared" si="25"/>
        <v>0.69863013698630139</v>
      </c>
      <c r="K256">
        <v>1.0653737108820076</v>
      </c>
      <c r="L256">
        <f t="shared" si="26"/>
        <v>79.903028316150568</v>
      </c>
      <c r="M256">
        <v>255</v>
      </c>
      <c r="N256">
        <f t="shared" si="27"/>
        <v>0.69105691056910568</v>
      </c>
      <c r="O256">
        <f t="shared" si="28"/>
        <v>56.464806676746406</v>
      </c>
      <c r="P256">
        <v>255</v>
      </c>
      <c r="Q256">
        <f t="shared" si="29"/>
        <v>0.69105691056910568</v>
      </c>
      <c r="T256">
        <v>255</v>
      </c>
      <c r="U256" s="58">
        <v>80.044291338582681</v>
      </c>
      <c r="V256" s="58">
        <v>79.903028316150568</v>
      </c>
      <c r="W256">
        <f t="shared" si="30"/>
        <v>9.988804109265477E-2</v>
      </c>
      <c r="X256">
        <f t="shared" si="31"/>
        <v>5.2141133023270395E-3</v>
      </c>
    </row>
    <row r="257" spans="5:24" x14ac:dyDescent="0.25">
      <c r="E257">
        <v>80.272900393700795</v>
      </c>
      <c r="F257">
        <v>256</v>
      </c>
      <c r="G257">
        <f t="shared" si="24"/>
        <v>0.6975476839237057</v>
      </c>
      <c r="H257">
        <v>59.768700787401571</v>
      </c>
      <c r="I257">
        <v>256</v>
      </c>
      <c r="J257">
        <f t="shared" si="25"/>
        <v>0.70136986301369864</v>
      </c>
      <c r="K257">
        <v>1.0665275715755191</v>
      </c>
      <c r="L257">
        <f t="shared" si="26"/>
        <v>79.989567868163931</v>
      </c>
      <c r="M257">
        <v>256</v>
      </c>
      <c r="N257">
        <f t="shared" si="27"/>
        <v>0.69376693766937669</v>
      </c>
      <c r="O257">
        <f t="shared" si="28"/>
        <v>56.525961293502512</v>
      </c>
      <c r="P257">
        <v>256</v>
      </c>
      <c r="Q257">
        <f t="shared" si="29"/>
        <v>0.69376693766937669</v>
      </c>
      <c r="T257">
        <v>256</v>
      </c>
      <c r="U257" s="58">
        <v>80.272900393700795</v>
      </c>
      <c r="V257" s="58">
        <v>79.989567868163931</v>
      </c>
      <c r="W257">
        <f t="shared" si="30"/>
        <v>0.20034635013782684</v>
      </c>
      <c r="X257">
        <f t="shared" si="31"/>
        <v>1.0457994349467025E-2</v>
      </c>
    </row>
    <row r="258" spans="5:24" x14ac:dyDescent="0.25">
      <c r="E258">
        <v>80.395879527559046</v>
      </c>
      <c r="F258">
        <v>257</v>
      </c>
      <c r="G258">
        <f t="shared" si="24"/>
        <v>0.70027247956403271</v>
      </c>
      <c r="H258">
        <v>59.940944881889763</v>
      </c>
      <c r="I258">
        <v>257</v>
      </c>
      <c r="J258">
        <f t="shared" si="25"/>
        <v>0.70410958904109588</v>
      </c>
      <c r="K258">
        <v>1.0683983532571271</v>
      </c>
      <c r="L258">
        <f t="shared" si="26"/>
        <v>80.129876494284531</v>
      </c>
      <c r="M258">
        <v>257</v>
      </c>
      <c r="N258">
        <f t="shared" si="27"/>
        <v>0.69647696476964771</v>
      </c>
      <c r="O258">
        <f t="shared" si="28"/>
        <v>56.625112722627733</v>
      </c>
      <c r="P258">
        <v>257</v>
      </c>
      <c r="Q258">
        <f t="shared" si="29"/>
        <v>0.69647696476964771</v>
      </c>
      <c r="T258">
        <v>257</v>
      </c>
      <c r="U258" s="58">
        <v>80.395879527559046</v>
      </c>
      <c r="V258" s="58">
        <v>80.129876494284531</v>
      </c>
      <c r="W258">
        <f t="shared" si="30"/>
        <v>0.18809254864460051</v>
      </c>
      <c r="X258">
        <f t="shared" si="31"/>
        <v>9.8183511181953211E-3</v>
      </c>
    </row>
    <row r="259" spans="5:24" x14ac:dyDescent="0.25">
      <c r="E259">
        <v>80.415616622443522</v>
      </c>
      <c r="F259">
        <v>258</v>
      </c>
      <c r="G259">
        <f t="shared" ref="G259:G322" si="32">F259/367</f>
        <v>0.70299727520435973</v>
      </c>
      <c r="H259">
        <v>60.263072047244087</v>
      </c>
      <c r="I259">
        <v>258</v>
      </c>
      <c r="J259">
        <f t="shared" ref="J259:J322" si="33">I259/365</f>
        <v>0.70684931506849313</v>
      </c>
      <c r="K259">
        <v>1.0685267676673063</v>
      </c>
      <c r="L259">
        <f t="shared" ref="L259:L322" si="34">75*K259</f>
        <v>80.139507575047972</v>
      </c>
      <c r="M259">
        <v>258</v>
      </c>
      <c r="N259">
        <f t="shared" ref="N259:N322" si="35">M259/369</f>
        <v>0.69918699186991873</v>
      </c>
      <c r="O259">
        <f t="shared" ref="O259:O322" si="36">53*K259</f>
        <v>56.631918686367229</v>
      </c>
      <c r="P259">
        <v>258</v>
      </c>
      <c r="Q259">
        <f t="shared" ref="Q259:Q322" si="37">P259/369</f>
        <v>0.69918699186991873</v>
      </c>
      <c r="T259">
        <v>258</v>
      </c>
      <c r="U259" s="58">
        <v>80.415616622443522</v>
      </c>
      <c r="V259" s="58">
        <v>80.139507575047972</v>
      </c>
      <c r="W259">
        <f t="shared" ref="W259:W322" si="38">STDEV(U259:V259)</f>
        <v>0.19523857976035164</v>
      </c>
      <c r="X259">
        <f t="shared" ref="X259:X322" si="39">W259/(SQRT(367))</f>
        <v>1.0191370906068815E-2</v>
      </c>
    </row>
    <row r="260" spans="5:24" x14ac:dyDescent="0.25">
      <c r="E260">
        <v>80.483636118816648</v>
      </c>
      <c r="F260">
        <v>259</v>
      </c>
      <c r="G260">
        <f t="shared" si="32"/>
        <v>0.70572207084468663</v>
      </c>
      <c r="H260">
        <v>60.334645669291326</v>
      </c>
      <c r="I260">
        <v>259</v>
      </c>
      <c r="J260">
        <f t="shared" si="33"/>
        <v>0.70958904109589038</v>
      </c>
      <c r="K260">
        <v>1.0686892484589448</v>
      </c>
      <c r="L260">
        <f t="shared" si="34"/>
        <v>80.151693634420852</v>
      </c>
      <c r="M260">
        <v>259</v>
      </c>
      <c r="N260">
        <f t="shared" si="35"/>
        <v>0.70189701897018975</v>
      </c>
      <c r="O260">
        <f t="shared" si="36"/>
        <v>56.640530168324069</v>
      </c>
      <c r="P260">
        <v>259</v>
      </c>
      <c r="Q260">
        <f t="shared" si="37"/>
        <v>0.70189701897018975</v>
      </c>
      <c r="T260">
        <v>259</v>
      </c>
      <c r="U260" s="58">
        <v>80.483636118816648</v>
      </c>
      <c r="V260" s="58">
        <v>80.151693634420852</v>
      </c>
      <c r="W260">
        <f t="shared" si="38"/>
        <v>0.23471878168017715</v>
      </c>
      <c r="X260">
        <f t="shared" si="39"/>
        <v>1.2252220671034895E-2</v>
      </c>
    </row>
    <row r="261" spans="5:24" x14ac:dyDescent="0.25">
      <c r="E261">
        <v>80.569579951411995</v>
      </c>
      <c r="F261">
        <v>260</v>
      </c>
      <c r="G261">
        <f t="shared" si="32"/>
        <v>0.70844686648501365</v>
      </c>
      <c r="H261">
        <v>60.427934645669282</v>
      </c>
      <c r="I261">
        <v>260</v>
      </c>
      <c r="J261">
        <f t="shared" si="33"/>
        <v>0.71232876712328763</v>
      </c>
      <c r="K261">
        <v>1.0689559250176526</v>
      </c>
      <c r="L261">
        <f t="shared" si="34"/>
        <v>80.171694376323941</v>
      </c>
      <c r="M261">
        <v>260</v>
      </c>
      <c r="N261">
        <f t="shared" si="35"/>
        <v>0.70460704607046065</v>
      </c>
      <c r="O261">
        <f t="shared" si="36"/>
        <v>56.654664025935588</v>
      </c>
      <c r="P261">
        <v>260</v>
      </c>
      <c r="Q261">
        <f t="shared" si="37"/>
        <v>0.70460704607046065</v>
      </c>
      <c r="T261">
        <v>260</v>
      </c>
      <c r="U261" s="58">
        <v>80.569579951411995</v>
      </c>
      <c r="V261" s="58">
        <v>80.171694376323941</v>
      </c>
      <c r="W261">
        <f t="shared" si="38"/>
        <v>0.28134758828107231</v>
      </c>
      <c r="X261">
        <f t="shared" si="39"/>
        <v>1.4686224562890581E-2</v>
      </c>
    </row>
    <row r="262" spans="5:24" x14ac:dyDescent="0.25">
      <c r="E262">
        <v>80.573304921259833</v>
      </c>
      <c r="F262">
        <v>261</v>
      </c>
      <c r="G262">
        <f t="shared" si="32"/>
        <v>0.71117166212534055</v>
      </c>
      <c r="H262">
        <v>60.435318897637799</v>
      </c>
      <c r="I262">
        <v>261</v>
      </c>
      <c r="J262">
        <f t="shared" si="33"/>
        <v>0.71506849315068488</v>
      </c>
      <c r="K262">
        <v>1.0690084565730311</v>
      </c>
      <c r="L262">
        <f t="shared" si="34"/>
        <v>80.175634242977338</v>
      </c>
      <c r="M262">
        <v>261</v>
      </c>
      <c r="N262">
        <f t="shared" si="35"/>
        <v>0.70731707317073167</v>
      </c>
      <c r="O262">
        <f t="shared" si="36"/>
        <v>56.657448198370652</v>
      </c>
      <c r="P262">
        <v>261</v>
      </c>
      <c r="Q262">
        <f t="shared" si="37"/>
        <v>0.70731707317073167</v>
      </c>
      <c r="T262">
        <v>261</v>
      </c>
      <c r="U262" s="58">
        <v>80.573304921259833</v>
      </c>
      <c r="V262" s="58">
        <v>80.175634242977338</v>
      </c>
      <c r="W262">
        <f t="shared" si="38"/>
        <v>0.281195633292606</v>
      </c>
      <c r="X262">
        <f t="shared" si="39"/>
        <v>1.467829257705874E-2</v>
      </c>
    </row>
    <row r="263" spans="5:24" x14ac:dyDescent="0.25">
      <c r="E263">
        <v>80.750515226830245</v>
      </c>
      <c r="F263">
        <v>262</v>
      </c>
      <c r="G263">
        <f t="shared" si="32"/>
        <v>0.71389645776566757</v>
      </c>
      <c r="H263">
        <v>60.531496062992119</v>
      </c>
      <c r="I263">
        <v>262</v>
      </c>
      <c r="J263">
        <f t="shared" si="33"/>
        <v>0.71780821917808224</v>
      </c>
      <c r="K263">
        <v>1.0694198512297199</v>
      </c>
      <c r="L263">
        <f t="shared" si="34"/>
        <v>80.206488842228993</v>
      </c>
      <c r="M263">
        <v>262</v>
      </c>
      <c r="N263">
        <f t="shared" si="35"/>
        <v>0.71002710027100269</v>
      </c>
      <c r="O263">
        <f t="shared" si="36"/>
        <v>56.67925211517516</v>
      </c>
      <c r="P263">
        <v>262</v>
      </c>
      <c r="Q263">
        <f t="shared" si="37"/>
        <v>0.71002710027100269</v>
      </c>
      <c r="T263">
        <v>262</v>
      </c>
      <c r="U263" s="58">
        <v>80.750515226830245</v>
      </c>
      <c r="V263" s="58">
        <v>80.206488842228993</v>
      </c>
      <c r="W263">
        <f t="shared" si="38"/>
        <v>0.38468474569594657</v>
      </c>
      <c r="X263">
        <f t="shared" si="39"/>
        <v>2.0080380271698253E-2</v>
      </c>
    </row>
    <row r="264" spans="5:24" x14ac:dyDescent="0.25">
      <c r="E264">
        <v>80.756523213701129</v>
      </c>
      <c r="F264">
        <v>263</v>
      </c>
      <c r="G264">
        <f t="shared" si="32"/>
        <v>0.71662125340599458</v>
      </c>
      <c r="H264">
        <v>60.605317421259841</v>
      </c>
      <c r="I264">
        <v>263</v>
      </c>
      <c r="J264">
        <f t="shared" si="33"/>
        <v>0.72054794520547949</v>
      </c>
      <c r="K264">
        <v>1.0705081953846161</v>
      </c>
      <c r="L264">
        <f t="shared" si="34"/>
        <v>80.288114653846208</v>
      </c>
      <c r="M264">
        <v>263</v>
      </c>
      <c r="N264">
        <f t="shared" si="35"/>
        <v>0.7127371273712737</v>
      </c>
      <c r="O264">
        <f t="shared" si="36"/>
        <v>56.736934355384648</v>
      </c>
      <c r="P264">
        <v>263</v>
      </c>
      <c r="Q264">
        <f t="shared" si="37"/>
        <v>0.7127371273712737</v>
      </c>
      <c r="T264">
        <v>263</v>
      </c>
      <c r="U264" s="58">
        <v>80.756523213701129</v>
      </c>
      <c r="V264" s="58">
        <v>80.288114653846208</v>
      </c>
      <c r="W264">
        <f t="shared" si="38"/>
        <v>0.33121486903923997</v>
      </c>
      <c r="X264">
        <f t="shared" si="39"/>
        <v>1.7289275429719114E-2</v>
      </c>
    </row>
    <row r="265" spans="5:24" x14ac:dyDescent="0.25">
      <c r="E265">
        <v>80.831692913385808</v>
      </c>
      <c r="F265">
        <v>264</v>
      </c>
      <c r="G265">
        <f t="shared" si="32"/>
        <v>0.71934604904632149</v>
      </c>
      <c r="H265">
        <v>60.673333369803061</v>
      </c>
      <c r="I265">
        <v>264</v>
      </c>
      <c r="J265">
        <f t="shared" si="33"/>
        <v>0.72328767123287674</v>
      </c>
      <c r="K265">
        <v>1.0717231082815744</v>
      </c>
      <c r="L265">
        <f t="shared" si="34"/>
        <v>80.379233121118077</v>
      </c>
      <c r="M265">
        <v>264</v>
      </c>
      <c r="N265">
        <f t="shared" si="35"/>
        <v>0.71544715447154472</v>
      </c>
      <c r="O265">
        <f t="shared" si="36"/>
        <v>56.801324738923441</v>
      </c>
      <c r="P265">
        <v>264</v>
      </c>
      <c r="Q265">
        <f t="shared" si="37"/>
        <v>0.71544715447154472</v>
      </c>
      <c r="T265">
        <v>264</v>
      </c>
      <c r="U265" s="58">
        <v>80.831692913385808</v>
      </c>
      <c r="V265" s="58">
        <v>80.379233121118077</v>
      </c>
      <c r="W265">
        <f t="shared" si="38"/>
        <v>0.31993738732676963</v>
      </c>
      <c r="X265">
        <f t="shared" si="39"/>
        <v>1.6700595676161854E-2</v>
      </c>
    </row>
    <row r="266" spans="5:24" x14ac:dyDescent="0.25">
      <c r="E266">
        <v>80.8532529902307</v>
      </c>
      <c r="F266">
        <v>265</v>
      </c>
      <c r="G266">
        <f t="shared" si="32"/>
        <v>0.72207084468664851</v>
      </c>
      <c r="H266">
        <v>61.011090551181113</v>
      </c>
      <c r="I266">
        <v>265</v>
      </c>
      <c r="J266">
        <f t="shared" si="33"/>
        <v>0.72602739726027399</v>
      </c>
      <c r="K266">
        <v>1.0720946947577961</v>
      </c>
      <c r="L266">
        <f t="shared" si="34"/>
        <v>80.407102106834699</v>
      </c>
      <c r="M266">
        <v>265</v>
      </c>
      <c r="N266">
        <f t="shared" si="35"/>
        <v>0.71815718157181574</v>
      </c>
      <c r="O266">
        <f t="shared" si="36"/>
        <v>56.82101882216319</v>
      </c>
      <c r="P266">
        <v>265</v>
      </c>
      <c r="Q266">
        <f t="shared" si="37"/>
        <v>0.71815718157181574</v>
      </c>
      <c r="T266">
        <v>265</v>
      </c>
      <c r="U266" s="58">
        <v>80.8532529902307</v>
      </c>
      <c r="V266" s="58">
        <v>80.407102106834699</v>
      </c>
      <c r="W266">
        <f t="shared" si="38"/>
        <v>0.315476315081681</v>
      </c>
      <c r="X266">
        <f t="shared" si="39"/>
        <v>1.646772960049037E-2</v>
      </c>
    </row>
    <row r="267" spans="5:24" x14ac:dyDescent="0.25">
      <c r="E267">
        <v>80.905533070866127</v>
      </c>
      <c r="F267">
        <v>266</v>
      </c>
      <c r="G267">
        <f t="shared" si="32"/>
        <v>0.72479564032697552</v>
      </c>
      <c r="H267">
        <v>61.085154330708662</v>
      </c>
      <c r="I267">
        <v>266</v>
      </c>
      <c r="J267">
        <f t="shared" si="33"/>
        <v>0.72876712328767124</v>
      </c>
      <c r="K267">
        <v>1.0749365149855457</v>
      </c>
      <c r="L267">
        <f t="shared" si="34"/>
        <v>80.620238623915924</v>
      </c>
      <c r="M267">
        <v>266</v>
      </c>
      <c r="N267">
        <f t="shared" si="35"/>
        <v>0.72086720867208676</v>
      </c>
      <c r="O267">
        <f t="shared" si="36"/>
        <v>56.97163529423392</v>
      </c>
      <c r="P267">
        <v>266</v>
      </c>
      <c r="Q267">
        <f t="shared" si="37"/>
        <v>0.72086720867208676</v>
      </c>
      <c r="T267">
        <v>266</v>
      </c>
      <c r="U267" s="58">
        <v>80.905533070866127</v>
      </c>
      <c r="V267" s="58">
        <v>80.620238623915924</v>
      </c>
      <c r="W267">
        <f t="shared" si="38"/>
        <v>0.20173363807335459</v>
      </c>
      <c r="X267">
        <f t="shared" si="39"/>
        <v>1.0530410190239028E-2</v>
      </c>
    </row>
    <row r="268" spans="5:24" x14ac:dyDescent="0.25">
      <c r="E268">
        <v>80.929249533934083</v>
      </c>
      <c r="F268">
        <v>267</v>
      </c>
      <c r="G268">
        <f t="shared" si="32"/>
        <v>0.72752043596730243</v>
      </c>
      <c r="H268">
        <v>61.175892519685043</v>
      </c>
      <c r="I268">
        <v>267</v>
      </c>
      <c r="J268">
        <f t="shared" si="33"/>
        <v>0.73150684931506849</v>
      </c>
      <c r="K268">
        <v>1.0750530128626039</v>
      </c>
      <c r="L268">
        <f t="shared" si="34"/>
        <v>80.628975964695286</v>
      </c>
      <c r="M268">
        <v>267</v>
      </c>
      <c r="N268">
        <f t="shared" si="35"/>
        <v>0.72357723577235777</v>
      </c>
      <c r="O268">
        <f t="shared" si="36"/>
        <v>56.977809681718007</v>
      </c>
      <c r="P268">
        <v>267</v>
      </c>
      <c r="Q268">
        <f t="shared" si="37"/>
        <v>0.72357723577235777</v>
      </c>
      <c r="T268">
        <v>267</v>
      </c>
      <c r="U268" s="58">
        <v>80.929249533934083</v>
      </c>
      <c r="V268" s="58">
        <v>80.628975964695286</v>
      </c>
      <c r="W268">
        <f t="shared" si="38"/>
        <v>0.21232547701984181</v>
      </c>
      <c r="X268">
        <f t="shared" si="39"/>
        <v>1.1083299682743509E-2</v>
      </c>
    </row>
    <row r="269" spans="5:24" x14ac:dyDescent="0.25">
      <c r="E269">
        <v>80.9424312992126</v>
      </c>
      <c r="F269">
        <v>268</v>
      </c>
      <c r="G269">
        <f t="shared" si="32"/>
        <v>0.73024523160762944</v>
      </c>
      <c r="H269">
        <v>61.291549277210152</v>
      </c>
      <c r="I269">
        <v>268</v>
      </c>
      <c r="J269">
        <f t="shared" si="33"/>
        <v>0.73424657534246573</v>
      </c>
      <c r="K269">
        <v>1.0758036551493262</v>
      </c>
      <c r="L269">
        <f t="shared" si="34"/>
        <v>80.685274136199467</v>
      </c>
      <c r="M269">
        <v>268</v>
      </c>
      <c r="N269">
        <f t="shared" si="35"/>
        <v>0.72628726287262868</v>
      </c>
      <c r="O269">
        <f t="shared" si="36"/>
        <v>57.017593722914285</v>
      </c>
      <c r="P269">
        <v>268</v>
      </c>
      <c r="Q269">
        <f t="shared" si="37"/>
        <v>0.72628726287262868</v>
      </c>
      <c r="T269">
        <v>268</v>
      </c>
      <c r="U269" s="58">
        <v>80.9424312992126</v>
      </c>
      <c r="V269" s="58">
        <v>80.685274136199467</v>
      </c>
      <c r="W269">
        <f t="shared" si="38"/>
        <v>0.18183757379728083</v>
      </c>
      <c r="X269">
        <f t="shared" si="39"/>
        <v>9.491844088921635E-3</v>
      </c>
    </row>
    <row r="270" spans="5:24" x14ac:dyDescent="0.25">
      <c r="E270">
        <v>81.053149606299201</v>
      </c>
      <c r="F270">
        <v>269</v>
      </c>
      <c r="G270">
        <f t="shared" si="32"/>
        <v>0.73297002724795646</v>
      </c>
      <c r="H270">
        <v>61.370303543307088</v>
      </c>
      <c r="I270">
        <v>269</v>
      </c>
      <c r="J270">
        <f t="shared" si="33"/>
        <v>0.73698630136986298</v>
      </c>
      <c r="K270">
        <v>1.0759185362012953</v>
      </c>
      <c r="L270">
        <f t="shared" si="34"/>
        <v>80.693890215097142</v>
      </c>
      <c r="M270">
        <v>269</v>
      </c>
      <c r="N270">
        <f t="shared" si="35"/>
        <v>0.7289972899728997</v>
      </c>
      <c r="O270">
        <f t="shared" si="36"/>
        <v>57.023682418668649</v>
      </c>
      <c r="P270">
        <v>269</v>
      </c>
      <c r="Q270">
        <f t="shared" si="37"/>
        <v>0.7289972899728997</v>
      </c>
      <c r="T270">
        <v>269</v>
      </c>
      <c r="U270" s="58">
        <v>81.053149606299201</v>
      </c>
      <c r="V270" s="58">
        <v>80.693890215097142</v>
      </c>
      <c r="W270">
        <f t="shared" si="38"/>
        <v>0.25403475172392659</v>
      </c>
      <c r="X270">
        <f t="shared" si="39"/>
        <v>1.3260506099908628E-2</v>
      </c>
    </row>
    <row r="271" spans="5:24" x14ac:dyDescent="0.25">
      <c r="E271">
        <v>81.379380651803103</v>
      </c>
      <c r="F271">
        <v>270</v>
      </c>
      <c r="G271">
        <f t="shared" si="32"/>
        <v>0.73569482288828336</v>
      </c>
      <c r="H271">
        <v>61.41732283464566</v>
      </c>
      <c r="I271">
        <v>270</v>
      </c>
      <c r="J271">
        <f t="shared" si="33"/>
        <v>0.73972602739726023</v>
      </c>
      <c r="K271">
        <v>1.0795913219201516</v>
      </c>
      <c r="L271">
        <f t="shared" si="34"/>
        <v>80.969349144011375</v>
      </c>
      <c r="M271">
        <v>270</v>
      </c>
      <c r="N271">
        <f t="shared" si="35"/>
        <v>0.73170731707317072</v>
      </c>
      <c r="O271">
        <f t="shared" si="36"/>
        <v>57.218340061768032</v>
      </c>
      <c r="P271">
        <v>270</v>
      </c>
      <c r="Q271">
        <f t="shared" si="37"/>
        <v>0.73170731707317072</v>
      </c>
      <c r="T271">
        <v>270</v>
      </c>
      <c r="U271" s="58">
        <v>81.379380651803103</v>
      </c>
      <c r="V271" s="58">
        <v>80.969349144011375</v>
      </c>
      <c r="W271">
        <f t="shared" si="38"/>
        <v>0.28993605965967606</v>
      </c>
      <c r="X271">
        <f t="shared" si="39"/>
        <v>1.5134539119588057E-2</v>
      </c>
    </row>
    <row r="272" spans="5:24" x14ac:dyDescent="0.25">
      <c r="E272">
        <v>81.397637795275585</v>
      </c>
      <c r="F272">
        <v>271</v>
      </c>
      <c r="G272">
        <f t="shared" si="32"/>
        <v>0.73841961852861038</v>
      </c>
      <c r="H272">
        <v>61.692635039370074</v>
      </c>
      <c r="I272">
        <v>271</v>
      </c>
      <c r="J272">
        <f t="shared" si="33"/>
        <v>0.74246575342465748</v>
      </c>
      <c r="K272">
        <v>1.0799800754813296</v>
      </c>
      <c r="L272">
        <f t="shared" si="34"/>
        <v>80.998505661099713</v>
      </c>
      <c r="M272">
        <v>271</v>
      </c>
      <c r="N272">
        <f t="shared" si="35"/>
        <v>0.73441734417344173</v>
      </c>
      <c r="O272">
        <f t="shared" si="36"/>
        <v>57.238944000510465</v>
      </c>
      <c r="P272">
        <v>271</v>
      </c>
      <c r="Q272">
        <f t="shared" si="37"/>
        <v>0.73441734417344173</v>
      </c>
      <c r="T272">
        <v>271</v>
      </c>
      <c r="U272" s="58">
        <v>81.397637795275585</v>
      </c>
      <c r="V272" s="58">
        <v>80.998505661099713</v>
      </c>
      <c r="W272">
        <f t="shared" si="38"/>
        <v>0.28222903866521803</v>
      </c>
      <c r="X272">
        <f t="shared" si="39"/>
        <v>1.473223589841224E-2</v>
      </c>
    </row>
    <row r="273" spans="5:24" x14ac:dyDescent="0.25">
      <c r="E273">
        <v>81.596216286462536</v>
      </c>
      <c r="F273">
        <v>272</v>
      </c>
      <c r="G273">
        <f t="shared" si="32"/>
        <v>0.74114441416893728</v>
      </c>
      <c r="H273">
        <v>61.712584251968501</v>
      </c>
      <c r="I273">
        <v>272</v>
      </c>
      <c r="J273">
        <f t="shared" si="33"/>
        <v>0.74520547945205484</v>
      </c>
      <c r="K273">
        <v>1.0801582897044182</v>
      </c>
      <c r="L273">
        <f t="shared" si="34"/>
        <v>81.011871727831362</v>
      </c>
      <c r="M273">
        <v>272</v>
      </c>
      <c r="N273">
        <f t="shared" si="35"/>
        <v>0.73712737127371275</v>
      </c>
      <c r="O273">
        <f t="shared" si="36"/>
        <v>57.248389354334165</v>
      </c>
      <c r="P273">
        <v>272</v>
      </c>
      <c r="Q273">
        <f t="shared" si="37"/>
        <v>0.73712737127371275</v>
      </c>
      <c r="T273">
        <v>272</v>
      </c>
      <c r="U273" s="58">
        <v>81.596216286462536</v>
      </c>
      <c r="V273" s="58">
        <v>81.011871727831362</v>
      </c>
      <c r="W273">
        <f t="shared" si="38"/>
        <v>0.41319399995756256</v>
      </c>
      <c r="X273">
        <f t="shared" si="39"/>
        <v>2.1568551230492304E-2</v>
      </c>
    </row>
    <row r="274" spans="5:24" x14ac:dyDescent="0.25">
      <c r="E274">
        <v>81.651047465497328</v>
      </c>
      <c r="F274">
        <v>273</v>
      </c>
      <c r="G274">
        <f t="shared" si="32"/>
        <v>0.7438692098092643</v>
      </c>
      <c r="H274">
        <v>61.832924409448808</v>
      </c>
      <c r="I274">
        <v>273</v>
      </c>
      <c r="J274">
        <f t="shared" si="33"/>
        <v>0.74794520547945209</v>
      </c>
      <c r="K274">
        <v>1.0817689354134084</v>
      </c>
      <c r="L274">
        <f t="shared" si="34"/>
        <v>81.132670156005631</v>
      </c>
      <c r="M274">
        <v>273</v>
      </c>
      <c r="N274">
        <f t="shared" si="35"/>
        <v>0.73983739837398377</v>
      </c>
      <c r="O274">
        <f t="shared" si="36"/>
        <v>57.333753576910645</v>
      </c>
      <c r="P274">
        <v>273</v>
      </c>
      <c r="Q274">
        <f t="shared" si="37"/>
        <v>0.73983739837398377</v>
      </c>
      <c r="T274">
        <v>273</v>
      </c>
      <c r="U274" s="58">
        <v>81.651047465497328</v>
      </c>
      <c r="V274" s="58">
        <v>81.132670156005631</v>
      </c>
      <c r="W274">
        <f t="shared" si="38"/>
        <v>0.3665481107548168</v>
      </c>
      <c r="X274">
        <f t="shared" si="39"/>
        <v>1.9133655634078466E-2</v>
      </c>
    </row>
    <row r="275" spans="5:24" x14ac:dyDescent="0.25">
      <c r="E275">
        <v>81.717519685039363</v>
      </c>
      <c r="F275">
        <v>274</v>
      </c>
      <c r="G275">
        <f t="shared" si="32"/>
        <v>0.74659400544959131</v>
      </c>
      <c r="H275">
        <v>62.059292519685037</v>
      </c>
      <c r="I275">
        <v>274</v>
      </c>
      <c r="J275">
        <f t="shared" si="33"/>
        <v>0.75068493150684934</v>
      </c>
      <c r="K275">
        <v>1.0832187436734486</v>
      </c>
      <c r="L275">
        <f t="shared" si="34"/>
        <v>81.241405775508639</v>
      </c>
      <c r="M275">
        <v>274</v>
      </c>
      <c r="N275">
        <f t="shared" si="35"/>
        <v>0.74254742547425479</v>
      </c>
      <c r="O275">
        <f t="shared" si="36"/>
        <v>57.410593414692777</v>
      </c>
      <c r="P275">
        <v>274</v>
      </c>
      <c r="Q275">
        <f t="shared" si="37"/>
        <v>0.74254742547425479</v>
      </c>
      <c r="T275">
        <v>274</v>
      </c>
      <c r="U275" s="58">
        <v>81.717519685039363</v>
      </c>
      <c r="V275" s="58">
        <v>81.241405775508639</v>
      </c>
      <c r="W275">
        <f t="shared" si="38"/>
        <v>0.33666337404641355</v>
      </c>
      <c r="X275">
        <f t="shared" si="39"/>
        <v>1.7573685076008476E-2</v>
      </c>
    </row>
    <row r="276" spans="5:24" x14ac:dyDescent="0.25">
      <c r="E276">
        <v>81.791338582677156</v>
      </c>
      <c r="F276">
        <v>275</v>
      </c>
      <c r="G276">
        <f t="shared" si="32"/>
        <v>0.74931880108991822</v>
      </c>
      <c r="H276">
        <v>62.162636220472436</v>
      </c>
      <c r="I276">
        <v>275</v>
      </c>
      <c r="J276">
        <f t="shared" si="33"/>
        <v>0.75342465753424659</v>
      </c>
      <c r="K276">
        <v>1.0863008019588871</v>
      </c>
      <c r="L276">
        <f t="shared" si="34"/>
        <v>81.472560146916535</v>
      </c>
      <c r="M276">
        <v>275</v>
      </c>
      <c r="N276">
        <f t="shared" si="35"/>
        <v>0.74525745257452569</v>
      </c>
      <c r="O276">
        <f t="shared" si="36"/>
        <v>57.573942503821016</v>
      </c>
      <c r="P276">
        <v>275</v>
      </c>
      <c r="Q276">
        <f t="shared" si="37"/>
        <v>0.74525745257452569</v>
      </c>
      <c r="T276">
        <v>275</v>
      </c>
      <c r="U276" s="58">
        <v>81.791338582677156</v>
      </c>
      <c r="V276" s="58">
        <v>81.472560146916535</v>
      </c>
      <c r="W276">
        <f t="shared" si="38"/>
        <v>0.22541039362237497</v>
      </c>
      <c r="X276">
        <f t="shared" si="39"/>
        <v>1.1766326769577881E-2</v>
      </c>
    </row>
    <row r="277" spans="5:24" x14ac:dyDescent="0.25">
      <c r="E277">
        <v>81.822975887765111</v>
      </c>
      <c r="F277">
        <v>276</v>
      </c>
      <c r="G277">
        <f t="shared" si="32"/>
        <v>0.75204359673024523</v>
      </c>
      <c r="H277">
        <v>62.364415354330703</v>
      </c>
      <c r="I277">
        <v>276</v>
      </c>
      <c r="J277">
        <f t="shared" si="33"/>
        <v>0.75616438356164384</v>
      </c>
      <c r="K277">
        <v>1.0871114687355403</v>
      </c>
      <c r="L277">
        <f t="shared" si="34"/>
        <v>81.533360155165525</v>
      </c>
      <c r="M277">
        <v>276</v>
      </c>
      <c r="N277">
        <f t="shared" si="35"/>
        <v>0.74796747967479671</v>
      </c>
      <c r="O277">
        <f t="shared" si="36"/>
        <v>57.616907842983636</v>
      </c>
      <c r="P277">
        <v>276</v>
      </c>
      <c r="Q277">
        <f t="shared" si="37"/>
        <v>0.74796747967479671</v>
      </c>
      <c r="T277">
        <v>276</v>
      </c>
      <c r="U277" s="58">
        <v>81.822975887765111</v>
      </c>
      <c r="V277" s="58">
        <v>81.533360155165525</v>
      </c>
      <c r="W277">
        <f t="shared" si="38"/>
        <v>0.20478924845947699</v>
      </c>
      <c r="X277">
        <f t="shared" si="39"/>
        <v>1.0689911754057172E-2</v>
      </c>
    </row>
    <row r="278" spans="5:24" x14ac:dyDescent="0.25">
      <c r="E278">
        <v>81.835997351780705</v>
      </c>
      <c r="F278">
        <v>277</v>
      </c>
      <c r="G278">
        <f t="shared" si="32"/>
        <v>0.75476839237057225</v>
      </c>
      <c r="H278">
        <v>62.9918594488189</v>
      </c>
      <c r="I278">
        <v>277</v>
      </c>
      <c r="J278">
        <f t="shared" si="33"/>
        <v>0.75890410958904109</v>
      </c>
      <c r="K278">
        <v>1.0875929059993779</v>
      </c>
      <c r="L278">
        <f t="shared" si="34"/>
        <v>81.569467949953335</v>
      </c>
      <c r="M278">
        <v>277</v>
      </c>
      <c r="N278">
        <f t="shared" si="35"/>
        <v>0.75067750677506773</v>
      </c>
      <c r="O278">
        <f t="shared" si="36"/>
        <v>57.642424017967024</v>
      </c>
      <c r="P278">
        <v>277</v>
      </c>
      <c r="Q278">
        <f t="shared" si="37"/>
        <v>0.75067750677506773</v>
      </c>
      <c r="T278">
        <v>277</v>
      </c>
      <c r="U278" s="58">
        <v>81.835997351780705</v>
      </c>
      <c r="V278" s="58">
        <v>81.569467949953335</v>
      </c>
      <c r="W278">
        <f t="shared" si="38"/>
        <v>0.1884647474177274</v>
      </c>
      <c r="X278">
        <f t="shared" si="39"/>
        <v>9.8377797360042398E-3</v>
      </c>
    </row>
    <row r="279" spans="5:24" x14ac:dyDescent="0.25">
      <c r="E279">
        <v>81.916614560037203</v>
      </c>
      <c r="F279">
        <v>278</v>
      </c>
      <c r="G279">
        <f t="shared" si="32"/>
        <v>0.75749318801089915</v>
      </c>
      <c r="H279">
        <v>63.041338582677163</v>
      </c>
      <c r="I279">
        <v>278</v>
      </c>
      <c r="J279">
        <f t="shared" si="33"/>
        <v>0.76164383561643834</v>
      </c>
      <c r="K279">
        <v>1.0876925425938329</v>
      </c>
      <c r="L279">
        <f t="shared" si="34"/>
        <v>81.57694069453747</v>
      </c>
      <c r="M279">
        <v>278</v>
      </c>
      <c r="N279">
        <f t="shared" si="35"/>
        <v>0.75338753387533874</v>
      </c>
      <c r="O279">
        <f t="shared" si="36"/>
        <v>57.647704757473143</v>
      </c>
      <c r="P279">
        <v>278</v>
      </c>
      <c r="Q279">
        <f t="shared" si="37"/>
        <v>0.75338753387533874</v>
      </c>
      <c r="T279">
        <v>278</v>
      </c>
      <c r="U279" s="58">
        <v>81.916614560037203</v>
      </c>
      <c r="V279" s="58">
        <v>81.57694069453747</v>
      </c>
      <c r="W279">
        <f t="shared" si="38"/>
        <v>0.24018569368670886</v>
      </c>
      <c r="X279">
        <f t="shared" si="39"/>
        <v>1.2537591154869566E-2</v>
      </c>
    </row>
    <row r="280" spans="5:24" x14ac:dyDescent="0.25">
      <c r="E280">
        <v>81.921496062992119</v>
      </c>
      <c r="F280">
        <v>279</v>
      </c>
      <c r="G280">
        <f t="shared" si="32"/>
        <v>0.76021798365122617</v>
      </c>
      <c r="H280">
        <v>63.073102755905502</v>
      </c>
      <c r="I280">
        <v>279</v>
      </c>
      <c r="J280">
        <f t="shared" si="33"/>
        <v>0.76438356164383559</v>
      </c>
      <c r="K280">
        <v>1.0878439085946323</v>
      </c>
      <c r="L280">
        <f t="shared" si="34"/>
        <v>81.588293144597429</v>
      </c>
      <c r="M280">
        <v>279</v>
      </c>
      <c r="N280">
        <f t="shared" si="35"/>
        <v>0.75609756097560976</v>
      </c>
      <c r="O280">
        <f t="shared" si="36"/>
        <v>57.655727155515514</v>
      </c>
      <c r="P280">
        <v>279</v>
      </c>
      <c r="Q280">
        <f t="shared" si="37"/>
        <v>0.75609756097560976</v>
      </c>
      <c r="T280">
        <v>279</v>
      </c>
      <c r="U280" s="58">
        <v>81.921496062992119</v>
      </c>
      <c r="V280" s="58">
        <v>81.588293144597429</v>
      </c>
      <c r="W280">
        <f t="shared" si="38"/>
        <v>0.23561004310803316</v>
      </c>
      <c r="X280">
        <f t="shared" si="39"/>
        <v>1.2298744138869493E-2</v>
      </c>
    </row>
    <row r="281" spans="5:24" x14ac:dyDescent="0.25">
      <c r="E281">
        <v>82.090884707696532</v>
      </c>
      <c r="F281">
        <v>280</v>
      </c>
      <c r="G281">
        <f t="shared" si="32"/>
        <v>0.76294277929155319</v>
      </c>
      <c r="H281">
        <v>63.07310590551181</v>
      </c>
      <c r="I281">
        <v>280</v>
      </c>
      <c r="J281">
        <f t="shared" si="33"/>
        <v>0.76712328767123283</v>
      </c>
      <c r="K281">
        <v>1.0882384040238635</v>
      </c>
      <c r="L281">
        <f t="shared" si="34"/>
        <v>81.617880301789768</v>
      </c>
      <c r="M281">
        <v>280</v>
      </c>
      <c r="N281">
        <f t="shared" si="35"/>
        <v>0.75880758807588078</v>
      </c>
      <c r="O281">
        <f t="shared" si="36"/>
        <v>57.676635413264769</v>
      </c>
      <c r="P281">
        <v>280</v>
      </c>
      <c r="Q281">
        <f t="shared" si="37"/>
        <v>0.75880758807588078</v>
      </c>
      <c r="T281">
        <v>280</v>
      </c>
      <c r="U281" s="58">
        <v>82.090884707696532</v>
      </c>
      <c r="V281" s="58">
        <v>81.617880301789768</v>
      </c>
      <c r="W281">
        <f t="shared" si="38"/>
        <v>0.33446462294778689</v>
      </c>
      <c r="X281">
        <f t="shared" si="39"/>
        <v>1.7458911202915688E-2</v>
      </c>
    </row>
    <row r="282" spans="5:24" x14ac:dyDescent="0.25">
      <c r="E282">
        <v>82.13064409448819</v>
      </c>
      <c r="F282">
        <v>281</v>
      </c>
      <c r="G282">
        <f t="shared" si="32"/>
        <v>0.76566757493188009</v>
      </c>
      <c r="H282">
        <v>63.119790551181111</v>
      </c>
      <c r="I282">
        <v>281</v>
      </c>
      <c r="J282">
        <f t="shared" si="33"/>
        <v>0.76986301369863008</v>
      </c>
      <c r="K282">
        <v>1.0895172010622534</v>
      </c>
      <c r="L282">
        <f t="shared" si="34"/>
        <v>81.713790079668996</v>
      </c>
      <c r="M282">
        <v>281</v>
      </c>
      <c r="N282">
        <f t="shared" si="35"/>
        <v>0.7615176151761518</v>
      </c>
      <c r="O282">
        <f t="shared" si="36"/>
        <v>57.744411656299427</v>
      </c>
      <c r="P282">
        <v>281</v>
      </c>
      <c r="Q282">
        <f t="shared" si="37"/>
        <v>0.7615176151761518</v>
      </c>
      <c r="T282">
        <v>281</v>
      </c>
      <c r="U282" s="58">
        <v>82.13064409448819</v>
      </c>
      <c r="V282" s="58">
        <v>81.713790079668996</v>
      </c>
      <c r="W282">
        <f t="shared" si="38"/>
        <v>0.29476030064348946</v>
      </c>
      <c r="X282">
        <f t="shared" si="39"/>
        <v>1.5386362449109557E-2</v>
      </c>
    </row>
    <row r="283" spans="5:24" x14ac:dyDescent="0.25">
      <c r="E283">
        <v>82.179861023622024</v>
      </c>
      <c r="F283">
        <v>282</v>
      </c>
      <c r="G283">
        <f t="shared" si="32"/>
        <v>0.76839237057220711</v>
      </c>
      <c r="H283">
        <v>63.159225196850386</v>
      </c>
      <c r="I283">
        <v>282</v>
      </c>
      <c r="J283">
        <f t="shared" si="33"/>
        <v>0.77260273972602744</v>
      </c>
      <c r="K283">
        <v>1.0916015272384256</v>
      </c>
      <c r="L283">
        <f t="shared" si="34"/>
        <v>81.870114542881922</v>
      </c>
      <c r="M283">
        <v>282</v>
      </c>
      <c r="N283">
        <f t="shared" si="35"/>
        <v>0.76422764227642281</v>
      </c>
      <c r="O283">
        <f t="shared" si="36"/>
        <v>57.854880943636559</v>
      </c>
      <c r="P283">
        <v>282</v>
      </c>
      <c r="Q283">
        <f t="shared" si="37"/>
        <v>0.76422764227642281</v>
      </c>
      <c r="T283">
        <v>282</v>
      </c>
      <c r="U283" s="58">
        <v>82.179861023622024</v>
      </c>
      <c r="V283" s="58">
        <v>81.870114542881922</v>
      </c>
      <c r="W283">
        <f t="shared" si="38"/>
        <v>0.21902383697999478</v>
      </c>
      <c r="X283">
        <f t="shared" si="39"/>
        <v>1.1432951226511511E-2</v>
      </c>
    </row>
    <row r="284" spans="5:24" x14ac:dyDescent="0.25">
      <c r="E284">
        <v>82.209645669291334</v>
      </c>
      <c r="F284">
        <v>283</v>
      </c>
      <c r="G284">
        <f t="shared" si="32"/>
        <v>0.77111716621253401</v>
      </c>
      <c r="H284">
        <v>63.262795275590548</v>
      </c>
      <c r="I284">
        <v>283</v>
      </c>
      <c r="J284">
        <f t="shared" si="33"/>
        <v>0.77534246575342469</v>
      </c>
      <c r="K284">
        <v>1.0933168161825466</v>
      </c>
      <c r="L284">
        <f t="shared" si="34"/>
        <v>81.998761213690997</v>
      </c>
      <c r="M284">
        <v>283</v>
      </c>
      <c r="N284">
        <f t="shared" si="35"/>
        <v>0.76693766937669372</v>
      </c>
      <c r="O284">
        <f t="shared" si="36"/>
        <v>57.945791257674969</v>
      </c>
      <c r="P284">
        <v>283</v>
      </c>
      <c r="Q284">
        <f t="shared" si="37"/>
        <v>0.76693766937669372</v>
      </c>
      <c r="T284">
        <v>283</v>
      </c>
      <c r="U284" s="58">
        <v>82.209645669291334</v>
      </c>
      <c r="V284" s="58">
        <v>81.998761213690997</v>
      </c>
      <c r="W284">
        <f t="shared" si="38"/>
        <v>0.14911782860183112</v>
      </c>
      <c r="X284">
        <f t="shared" si="39"/>
        <v>7.7838872924309004E-3</v>
      </c>
    </row>
    <row r="285" spans="5:24" x14ac:dyDescent="0.25">
      <c r="E285">
        <v>82.357283464566919</v>
      </c>
      <c r="F285">
        <v>284</v>
      </c>
      <c r="G285">
        <f t="shared" si="32"/>
        <v>0.77384196185286103</v>
      </c>
      <c r="H285">
        <v>63.508855807086618</v>
      </c>
      <c r="I285">
        <v>284</v>
      </c>
      <c r="J285">
        <f t="shared" si="33"/>
        <v>0.77808219178082194</v>
      </c>
      <c r="K285">
        <v>1.0947371306938189</v>
      </c>
      <c r="L285">
        <f t="shared" si="34"/>
        <v>82.105284802036422</v>
      </c>
      <c r="M285">
        <v>284</v>
      </c>
      <c r="N285">
        <f t="shared" si="35"/>
        <v>0.76964769647696474</v>
      </c>
      <c r="O285">
        <f t="shared" si="36"/>
        <v>58.021067926772403</v>
      </c>
      <c r="P285">
        <v>284</v>
      </c>
      <c r="Q285">
        <f t="shared" si="37"/>
        <v>0.76964769647696474</v>
      </c>
      <c r="T285">
        <v>284</v>
      </c>
      <c r="U285" s="58">
        <v>82.357283464566919</v>
      </c>
      <c r="V285" s="58">
        <v>82.105284802036422</v>
      </c>
      <c r="W285">
        <f t="shared" si="38"/>
        <v>0.17818996312525451</v>
      </c>
      <c r="X285">
        <f t="shared" si="39"/>
        <v>9.3014403617218931E-3</v>
      </c>
    </row>
    <row r="286" spans="5:24" x14ac:dyDescent="0.25">
      <c r="E286">
        <v>82.377269886627943</v>
      </c>
      <c r="F286">
        <v>285</v>
      </c>
      <c r="G286">
        <f t="shared" si="32"/>
        <v>0.77656675749318804</v>
      </c>
      <c r="H286">
        <v>63.520941338582681</v>
      </c>
      <c r="I286">
        <v>285</v>
      </c>
      <c r="J286">
        <f t="shared" si="33"/>
        <v>0.78082191780821919</v>
      </c>
      <c r="K286">
        <v>1.0950144288936687</v>
      </c>
      <c r="L286">
        <f t="shared" si="34"/>
        <v>82.12608216702516</v>
      </c>
      <c r="M286">
        <v>285</v>
      </c>
      <c r="N286">
        <f t="shared" si="35"/>
        <v>0.77235772357723576</v>
      </c>
      <c r="O286">
        <f t="shared" si="36"/>
        <v>58.035764731364445</v>
      </c>
      <c r="P286">
        <v>285</v>
      </c>
      <c r="Q286">
        <f t="shared" si="37"/>
        <v>0.77235772357723576</v>
      </c>
      <c r="T286">
        <v>285</v>
      </c>
      <c r="U286" s="58">
        <v>82.377269886627943</v>
      </c>
      <c r="V286" s="58">
        <v>82.12608216702516</v>
      </c>
      <c r="W286">
        <f t="shared" si="38"/>
        <v>0.17761653988191259</v>
      </c>
      <c r="X286">
        <f t="shared" si="39"/>
        <v>9.2715079120685943E-3</v>
      </c>
    </row>
    <row r="287" spans="5:24" x14ac:dyDescent="0.25">
      <c r="E287">
        <v>82.480314960629926</v>
      </c>
      <c r="F287">
        <v>286</v>
      </c>
      <c r="G287">
        <f t="shared" si="32"/>
        <v>0.77929155313351495</v>
      </c>
      <c r="H287">
        <v>63.558036023622051</v>
      </c>
      <c r="I287">
        <v>286</v>
      </c>
      <c r="J287">
        <f t="shared" si="33"/>
        <v>0.78356164383561644</v>
      </c>
      <c r="K287">
        <v>1.0962007312430582</v>
      </c>
      <c r="L287">
        <f t="shared" si="34"/>
        <v>82.215054843229368</v>
      </c>
      <c r="M287">
        <v>286</v>
      </c>
      <c r="N287">
        <f t="shared" si="35"/>
        <v>0.77506775067750677</v>
      </c>
      <c r="O287">
        <f t="shared" si="36"/>
        <v>58.098638755882085</v>
      </c>
      <c r="P287">
        <v>286</v>
      </c>
      <c r="Q287">
        <f t="shared" si="37"/>
        <v>0.77506775067750677</v>
      </c>
      <c r="T287">
        <v>286</v>
      </c>
      <c r="U287" s="58">
        <v>82.480314960629926</v>
      </c>
      <c r="V287" s="58">
        <v>82.215054843229368</v>
      </c>
      <c r="W287">
        <f t="shared" si="38"/>
        <v>0.18756722779227444</v>
      </c>
      <c r="X287">
        <f t="shared" si="39"/>
        <v>9.7909295929142076E-3</v>
      </c>
    </row>
    <row r="288" spans="5:24" x14ac:dyDescent="0.25">
      <c r="E288">
        <v>82.598625979944515</v>
      </c>
      <c r="F288">
        <v>287</v>
      </c>
      <c r="G288">
        <f t="shared" si="32"/>
        <v>0.78201634877384196</v>
      </c>
      <c r="H288">
        <v>63.675933858267719</v>
      </c>
      <c r="I288">
        <v>287</v>
      </c>
      <c r="J288">
        <f t="shared" si="33"/>
        <v>0.78630136986301369</v>
      </c>
      <c r="K288">
        <v>1.096404750851975</v>
      </c>
      <c r="L288">
        <f t="shared" si="34"/>
        <v>82.230356313898127</v>
      </c>
      <c r="M288">
        <v>287</v>
      </c>
      <c r="N288">
        <f t="shared" si="35"/>
        <v>0.77777777777777779</v>
      </c>
      <c r="O288">
        <f t="shared" si="36"/>
        <v>58.109451795154676</v>
      </c>
      <c r="P288">
        <v>287</v>
      </c>
      <c r="Q288">
        <f t="shared" si="37"/>
        <v>0.77777777777777779</v>
      </c>
      <c r="T288">
        <v>287</v>
      </c>
      <c r="U288" s="58">
        <v>82.598625979944515</v>
      </c>
      <c r="V288" s="58">
        <v>82.230356313898127</v>
      </c>
      <c r="W288">
        <f t="shared" si="38"/>
        <v>0.26040597816670591</v>
      </c>
      <c r="X288">
        <f t="shared" si="39"/>
        <v>1.3593081413069679E-2</v>
      </c>
    </row>
    <row r="289" spans="5:24" x14ac:dyDescent="0.25">
      <c r="E289">
        <v>82.702052680094411</v>
      </c>
      <c r="F289">
        <v>288</v>
      </c>
      <c r="G289">
        <f t="shared" si="32"/>
        <v>0.78474114441416898</v>
      </c>
      <c r="H289">
        <v>63.678433464566936</v>
      </c>
      <c r="I289">
        <v>288</v>
      </c>
      <c r="J289">
        <f t="shared" si="33"/>
        <v>0.78904109589041094</v>
      </c>
      <c r="K289">
        <v>1.0965982762191719</v>
      </c>
      <c r="L289">
        <f t="shared" si="34"/>
        <v>82.244870716437902</v>
      </c>
      <c r="M289">
        <v>288</v>
      </c>
      <c r="N289">
        <f t="shared" si="35"/>
        <v>0.78048780487804881</v>
      </c>
      <c r="O289">
        <f t="shared" si="36"/>
        <v>58.119708639616114</v>
      </c>
      <c r="P289">
        <v>288</v>
      </c>
      <c r="Q289">
        <f t="shared" si="37"/>
        <v>0.78048780487804881</v>
      </c>
      <c r="T289">
        <v>288</v>
      </c>
      <c r="U289" s="58">
        <v>82.702052680094411</v>
      </c>
      <c r="V289" s="58">
        <v>82.244870716437902</v>
      </c>
      <c r="W289">
        <f t="shared" si="38"/>
        <v>0.32327646673769961</v>
      </c>
      <c r="X289">
        <f t="shared" si="39"/>
        <v>1.6874894202628166E-2</v>
      </c>
    </row>
    <row r="290" spans="5:24" x14ac:dyDescent="0.25">
      <c r="E290">
        <v>82.725457501852205</v>
      </c>
      <c r="F290">
        <v>289</v>
      </c>
      <c r="G290">
        <f t="shared" si="32"/>
        <v>0.78746594005449588</v>
      </c>
      <c r="H290">
        <v>63.993357480314948</v>
      </c>
      <c r="I290">
        <v>289</v>
      </c>
      <c r="J290">
        <f t="shared" si="33"/>
        <v>0.79178082191780819</v>
      </c>
      <c r="K290">
        <v>1.09711323975927</v>
      </c>
      <c r="L290">
        <f t="shared" si="34"/>
        <v>82.283492981945244</v>
      </c>
      <c r="M290">
        <v>289</v>
      </c>
      <c r="N290">
        <f t="shared" si="35"/>
        <v>0.78319783197831983</v>
      </c>
      <c r="O290">
        <f t="shared" si="36"/>
        <v>58.147001707241309</v>
      </c>
      <c r="P290">
        <v>289</v>
      </c>
      <c r="Q290">
        <f t="shared" si="37"/>
        <v>0.78319783197831983</v>
      </c>
      <c r="T290">
        <v>289</v>
      </c>
      <c r="U290" s="58">
        <v>82.725457501852205</v>
      </c>
      <c r="V290" s="58">
        <v>82.283492981945244</v>
      </c>
      <c r="W290">
        <f t="shared" si="38"/>
        <v>0.31251610907006871</v>
      </c>
      <c r="X290">
        <f t="shared" si="39"/>
        <v>1.6313208104484066E-2</v>
      </c>
    </row>
    <row r="291" spans="5:24" x14ac:dyDescent="0.25">
      <c r="E291">
        <v>83.204187576457215</v>
      </c>
      <c r="F291">
        <v>290</v>
      </c>
      <c r="G291">
        <f t="shared" si="32"/>
        <v>0.7901907356948229</v>
      </c>
      <c r="H291">
        <v>64.227129921259845</v>
      </c>
      <c r="I291">
        <v>290</v>
      </c>
      <c r="J291">
        <f t="shared" si="33"/>
        <v>0.79452054794520544</v>
      </c>
      <c r="K291">
        <v>1.0995376610230905</v>
      </c>
      <c r="L291">
        <f t="shared" si="34"/>
        <v>82.465324576731788</v>
      </c>
      <c r="M291">
        <v>290</v>
      </c>
      <c r="N291">
        <f t="shared" si="35"/>
        <v>0.78590785907859073</v>
      </c>
      <c r="O291">
        <f t="shared" si="36"/>
        <v>58.275496034223792</v>
      </c>
      <c r="P291">
        <v>290</v>
      </c>
      <c r="Q291">
        <f t="shared" si="37"/>
        <v>0.78590785907859073</v>
      </c>
      <c r="T291">
        <v>290</v>
      </c>
      <c r="U291" s="58">
        <v>83.204187576457215</v>
      </c>
      <c r="V291" s="58">
        <v>82.465324576731788</v>
      </c>
      <c r="W291">
        <f t="shared" si="38"/>
        <v>0.5224550374736836</v>
      </c>
      <c r="X291">
        <f t="shared" si="39"/>
        <v>2.7271930963511746E-2</v>
      </c>
    </row>
    <row r="292" spans="5:24" x14ac:dyDescent="0.25">
      <c r="E292">
        <v>83.245313385826776</v>
      </c>
      <c r="F292">
        <v>291</v>
      </c>
      <c r="G292">
        <f t="shared" si="32"/>
        <v>0.79291553133514991</v>
      </c>
      <c r="H292">
        <v>64.259350393700785</v>
      </c>
      <c r="I292">
        <v>291</v>
      </c>
      <c r="J292">
        <f t="shared" si="33"/>
        <v>0.79726027397260268</v>
      </c>
      <c r="K292">
        <v>1.1002877799431665</v>
      </c>
      <c r="L292">
        <f t="shared" si="34"/>
        <v>82.521583495737488</v>
      </c>
      <c r="M292">
        <v>291</v>
      </c>
      <c r="N292">
        <f t="shared" si="35"/>
        <v>0.78861788617886175</v>
      </c>
      <c r="O292">
        <f t="shared" si="36"/>
        <v>58.315252336987825</v>
      </c>
      <c r="P292">
        <v>291</v>
      </c>
      <c r="Q292">
        <f t="shared" si="37"/>
        <v>0.78861788617886175</v>
      </c>
      <c r="T292">
        <v>291</v>
      </c>
      <c r="U292" s="58">
        <v>83.245313385826776</v>
      </c>
      <c r="V292" s="58">
        <v>82.521583495737488</v>
      </c>
      <c r="W292">
        <f t="shared" si="38"/>
        <v>0.51175431302953034</v>
      </c>
      <c r="X292">
        <f t="shared" si="39"/>
        <v>2.6713357694294854E-2</v>
      </c>
    </row>
    <row r="293" spans="5:24" x14ac:dyDescent="0.25">
      <c r="E293">
        <v>83.309299212598418</v>
      </c>
      <c r="F293">
        <v>292</v>
      </c>
      <c r="G293">
        <f t="shared" si="32"/>
        <v>0.79564032697547682</v>
      </c>
      <c r="H293">
        <v>64.296259842519689</v>
      </c>
      <c r="I293">
        <v>292</v>
      </c>
      <c r="J293">
        <f t="shared" si="33"/>
        <v>0.8</v>
      </c>
      <c r="K293">
        <v>1.1005054293588055</v>
      </c>
      <c r="L293">
        <f t="shared" si="34"/>
        <v>82.537907201910414</v>
      </c>
      <c r="M293">
        <v>292</v>
      </c>
      <c r="N293">
        <f t="shared" si="35"/>
        <v>0.79132791327913277</v>
      </c>
      <c r="O293">
        <f t="shared" si="36"/>
        <v>58.326787756016692</v>
      </c>
      <c r="P293">
        <v>292</v>
      </c>
      <c r="Q293">
        <f t="shared" si="37"/>
        <v>0.79132791327913277</v>
      </c>
      <c r="T293">
        <v>292</v>
      </c>
      <c r="U293" s="58">
        <v>83.309299212598418</v>
      </c>
      <c r="V293" s="58">
        <v>82.537907201910414</v>
      </c>
      <c r="W293">
        <f t="shared" si="38"/>
        <v>0.54545652171061332</v>
      </c>
      <c r="X293">
        <f t="shared" si="39"/>
        <v>2.8472598667284146E-2</v>
      </c>
    </row>
    <row r="294" spans="5:24" x14ac:dyDescent="0.25">
      <c r="E294">
        <v>83.316929133858267</v>
      </c>
      <c r="F294">
        <v>293</v>
      </c>
      <c r="G294">
        <f t="shared" si="32"/>
        <v>0.79836512261580383</v>
      </c>
      <c r="H294">
        <v>64.377210629921265</v>
      </c>
      <c r="I294">
        <v>293</v>
      </c>
      <c r="J294">
        <f t="shared" si="33"/>
        <v>0.80273972602739729</v>
      </c>
      <c r="K294">
        <v>1.101931756447823</v>
      </c>
      <c r="L294">
        <f t="shared" si="34"/>
        <v>82.644881733586729</v>
      </c>
      <c r="M294">
        <v>293</v>
      </c>
      <c r="N294">
        <f t="shared" si="35"/>
        <v>0.79403794037940378</v>
      </c>
      <c r="O294">
        <f t="shared" si="36"/>
        <v>58.40238309173462</v>
      </c>
      <c r="P294">
        <v>293</v>
      </c>
      <c r="Q294">
        <f t="shared" si="37"/>
        <v>0.79403794037940378</v>
      </c>
      <c r="T294">
        <v>293</v>
      </c>
      <c r="U294" s="58">
        <v>83.316929133858267</v>
      </c>
      <c r="V294" s="58">
        <v>82.644881733586729</v>
      </c>
      <c r="W294">
        <f t="shared" si="38"/>
        <v>0.47520927401079438</v>
      </c>
      <c r="X294">
        <f t="shared" si="39"/>
        <v>2.4805722185606678E-2</v>
      </c>
    </row>
    <row r="295" spans="5:24" x14ac:dyDescent="0.25">
      <c r="E295">
        <v>83.471739370078737</v>
      </c>
      <c r="F295">
        <v>294</v>
      </c>
      <c r="G295">
        <f t="shared" si="32"/>
        <v>0.80108991825613074</v>
      </c>
      <c r="H295">
        <v>64.401855118110234</v>
      </c>
      <c r="I295">
        <v>294</v>
      </c>
      <c r="J295">
        <f t="shared" si="33"/>
        <v>0.80547945205479454</v>
      </c>
      <c r="K295">
        <v>1.104844860616967</v>
      </c>
      <c r="L295">
        <f t="shared" si="34"/>
        <v>82.863364546272521</v>
      </c>
      <c r="M295">
        <v>294</v>
      </c>
      <c r="N295">
        <f t="shared" si="35"/>
        <v>0.7967479674796748</v>
      </c>
      <c r="O295">
        <f t="shared" si="36"/>
        <v>58.55677761269925</v>
      </c>
      <c r="P295">
        <v>294</v>
      </c>
      <c r="Q295">
        <f t="shared" si="37"/>
        <v>0.7967479674796748</v>
      </c>
      <c r="T295">
        <v>294</v>
      </c>
      <c r="U295" s="58">
        <v>83.471739370078737</v>
      </c>
      <c r="V295" s="58">
        <v>82.863364546272521</v>
      </c>
      <c r="W295">
        <f t="shared" si="38"/>
        <v>0.43018596341654614</v>
      </c>
      <c r="X295">
        <f t="shared" si="39"/>
        <v>2.2455524503118194E-2</v>
      </c>
    </row>
    <row r="296" spans="5:24" x14ac:dyDescent="0.25">
      <c r="E296">
        <v>83.477603653577759</v>
      </c>
      <c r="F296">
        <v>295</v>
      </c>
      <c r="G296">
        <f t="shared" si="32"/>
        <v>0.80381471389645776</v>
      </c>
      <c r="H296">
        <v>64.441223228346445</v>
      </c>
      <c r="I296">
        <v>295</v>
      </c>
      <c r="J296">
        <f t="shared" si="33"/>
        <v>0.80821917808219179</v>
      </c>
      <c r="K296">
        <v>1.1053794980157645</v>
      </c>
      <c r="L296">
        <f t="shared" si="34"/>
        <v>82.903462351182341</v>
      </c>
      <c r="M296">
        <v>295</v>
      </c>
      <c r="N296">
        <f t="shared" si="35"/>
        <v>0.79945799457994582</v>
      </c>
      <c r="O296">
        <f t="shared" si="36"/>
        <v>58.585113394835517</v>
      </c>
      <c r="P296">
        <v>295</v>
      </c>
      <c r="Q296">
        <f t="shared" si="37"/>
        <v>0.79945799457994582</v>
      </c>
      <c r="T296">
        <v>295</v>
      </c>
      <c r="U296" s="58">
        <v>83.477603653577759</v>
      </c>
      <c r="V296" s="58">
        <v>82.903462351182341</v>
      </c>
      <c r="W296">
        <f t="shared" si="38"/>
        <v>0.40597920828307626</v>
      </c>
      <c r="X296">
        <f t="shared" si="39"/>
        <v>2.119194217066939E-2</v>
      </c>
    </row>
    <row r="297" spans="5:24" x14ac:dyDescent="0.25">
      <c r="E297">
        <v>83.607015354330699</v>
      </c>
      <c r="F297">
        <v>296</v>
      </c>
      <c r="G297">
        <f t="shared" si="32"/>
        <v>0.80653950953678477</v>
      </c>
      <c r="H297">
        <v>64.59153543307086</v>
      </c>
      <c r="I297">
        <v>296</v>
      </c>
      <c r="J297">
        <f t="shared" si="33"/>
        <v>0.81095890410958904</v>
      </c>
      <c r="K297">
        <v>1.1055900735070288</v>
      </c>
      <c r="L297">
        <f t="shared" si="34"/>
        <v>82.919255513027153</v>
      </c>
      <c r="M297">
        <v>296</v>
      </c>
      <c r="N297">
        <f t="shared" si="35"/>
        <v>0.80216802168021684</v>
      </c>
      <c r="O297">
        <f t="shared" si="36"/>
        <v>58.596273895872521</v>
      </c>
      <c r="P297">
        <v>296</v>
      </c>
      <c r="Q297">
        <f t="shared" si="37"/>
        <v>0.80216802168021684</v>
      </c>
      <c r="T297">
        <v>296</v>
      </c>
      <c r="U297" s="58">
        <v>83.607015354330699</v>
      </c>
      <c r="V297" s="58">
        <v>82.919255513027153</v>
      </c>
      <c r="W297">
        <f t="shared" si="38"/>
        <v>0.48631964761352098</v>
      </c>
      <c r="X297">
        <f t="shared" si="39"/>
        <v>2.538567896684002E-2</v>
      </c>
    </row>
    <row r="298" spans="5:24" x14ac:dyDescent="0.25">
      <c r="E298">
        <v>83.607043307086613</v>
      </c>
      <c r="F298">
        <v>297</v>
      </c>
      <c r="G298">
        <f t="shared" si="32"/>
        <v>0.80926430517711168</v>
      </c>
      <c r="H298">
        <v>64.610937007874014</v>
      </c>
      <c r="I298">
        <v>297</v>
      </c>
      <c r="J298">
        <f t="shared" si="33"/>
        <v>0.81369863013698629</v>
      </c>
      <c r="K298">
        <v>1.1093682469000141</v>
      </c>
      <c r="L298">
        <f t="shared" si="34"/>
        <v>83.202618517501065</v>
      </c>
      <c r="M298">
        <v>297</v>
      </c>
      <c r="N298">
        <f t="shared" si="35"/>
        <v>0.80487804878048785</v>
      </c>
      <c r="O298">
        <f t="shared" si="36"/>
        <v>58.796517085700749</v>
      </c>
      <c r="P298">
        <v>297</v>
      </c>
      <c r="Q298">
        <f t="shared" si="37"/>
        <v>0.80487804878048785</v>
      </c>
      <c r="T298">
        <v>297</v>
      </c>
      <c r="U298" s="58">
        <v>83.607043307086613</v>
      </c>
      <c r="V298" s="58">
        <v>83.202618517501065</v>
      </c>
      <c r="W298">
        <f t="shared" si="38"/>
        <v>0.28597151119588343</v>
      </c>
      <c r="X298">
        <f t="shared" si="39"/>
        <v>1.4927591374325873E-2</v>
      </c>
    </row>
    <row r="299" spans="5:24" x14ac:dyDescent="0.25">
      <c r="E299">
        <v>83.654811549992246</v>
      </c>
      <c r="F299">
        <v>298</v>
      </c>
      <c r="G299">
        <f t="shared" si="32"/>
        <v>0.81198910081743869</v>
      </c>
      <c r="H299">
        <v>64.618345275590542</v>
      </c>
      <c r="I299">
        <v>298</v>
      </c>
      <c r="J299">
        <f t="shared" si="33"/>
        <v>0.81643835616438354</v>
      </c>
      <c r="K299">
        <v>1.110076315795171</v>
      </c>
      <c r="L299">
        <f t="shared" si="34"/>
        <v>83.255723684637829</v>
      </c>
      <c r="M299">
        <v>298</v>
      </c>
      <c r="N299">
        <f t="shared" si="35"/>
        <v>0.80758807588075876</v>
      </c>
      <c r="O299">
        <f t="shared" si="36"/>
        <v>58.834044737144062</v>
      </c>
      <c r="P299">
        <v>298</v>
      </c>
      <c r="Q299">
        <f t="shared" si="37"/>
        <v>0.80758807588075876</v>
      </c>
      <c r="T299">
        <v>298</v>
      </c>
      <c r="U299" s="58">
        <v>83.654811549992246</v>
      </c>
      <c r="V299" s="58">
        <v>83.255723684637829</v>
      </c>
      <c r="W299">
        <f t="shared" si="38"/>
        <v>0.2821977358813722</v>
      </c>
      <c r="X299">
        <f t="shared" si="39"/>
        <v>1.4730601906396129E-2</v>
      </c>
    </row>
    <row r="300" spans="5:24" x14ac:dyDescent="0.25">
      <c r="E300">
        <v>83.678357480314958</v>
      </c>
      <c r="F300">
        <v>299</v>
      </c>
      <c r="G300">
        <f t="shared" si="32"/>
        <v>0.81471389645776571</v>
      </c>
      <c r="H300">
        <v>64.649184469925402</v>
      </c>
      <c r="I300">
        <v>299</v>
      </c>
      <c r="J300">
        <f t="shared" si="33"/>
        <v>0.81917808219178079</v>
      </c>
      <c r="K300">
        <v>1.1110042052844302</v>
      </c>
      <c r="L300">
        <f t="shared" si="34"/>
        <v>83.325315396332272</v>
      </c>
      <c r="M300">
        <v>299</v>
      </c>
      <c r="N300">
        <f t="shared" si="35"/>
        <v>0.81029810298102978</v>
      </c>
      <c r="O300">
        <f t="shared" si="36"/>
        <v>58.883222880074804</v>
      </c>
      <c r="P300">
        <v>299</v>
      </c>
      <c r="Q300">
        <f t="shared" si="37"/>
        <v>0.81029810298102978</v>
      </c>
      <c r="T300">
        <v>299</v>
      </c>
      <c r="U300" s="58">
        <v>83.678357480314958</v>
      </c>
      <c r="V300" s="58">
        <v>83.325315396332272</v>
      </c>
      <c r="W300">
        <f t="shared" si="38"/>
        <v>0.24963845162838788</v>
      </c>
      <c r="X300">
        <f t="shared" si="39"/>
        <v>1.3031021102921781E-2</v>
      </c>
    </row>
    <row r="301" spans="5:24" x14ac:dyDescent="0.25">
      <c r="E301">
        <v>83.781738582677164</v>
      </c>
      <c r="F301">
        <v>300</v>
      </c>
      <c r="G301">
        <f t="shared" si="32"/>
        <v>0.81743869209809261</v>
      </c>
      <c r="H301">
        <v>64.66016141732284</v>
      </c>
      <c r="I301">
        <v>300</v>
      </c>
      <c r="J301">
        <f t="shared" si="33"/>
        <v>0.82191780821917804</v>
      </c>
      <c r="K301">
        <v>1.1111940391250845</v>
      </c>
      <c r="L301">
        <f t="shared" si="34"/>
        <v>83.339552934381345</v>
      </c>
      <c r="M301">
        <v>300</v>
      </c>
      <c r="N301">
        <f t="shared" si="35"/>
        <v>0.81300813008130079</v>
      </c>
      <c r="O301">
        <f t="shared" si="36"/>
        <v>58.893284073629481</v>
      </c>
      <c r="P301">
        <v>300</v>
      </c>
      <c r="Q301">
        <f t="shared" si="37"/>
        <v>0.81300813008130079</v>
      </c>
      <c r="T301">
        <v>300</v>
      </c>
      <c r="U301" s="58">
        <v>83.781738582677164</v>
      </c>
      <c r="V301" s="58">
        <v>83.339552934381345</v>
      </c>
      <c r="W301">
        <f t="shared" si="38"/>
        <v>0.3126724704533434</v>
      </c>
      <c r="X301">
        <f t="shared" si="39"/>
        <v>1.6321370102252611E-2</v>
      </c>
    </row>
    <row r="302" spans="5:24" x14ac:dyDescent="0.25">
      <c r="E302">
        <v>83.950844881028274</v>
      </c>
      <c r="F302">
        <v>301</v>
      </c>
      <c r="G302">
        <f t="shared" si="32"/>
        <v>0.82016348773841963</v>
      </c>
      <c r="H302">
        <v>64.724157480314958</v>
      </c>
      <c r="I302">
        <v>301</v>
      </c>
      <c r="J302">
        <f t="shared" si="33"/>
        <v>0.8246575342465754</v>
      </c>
      <c r="K302">
        <v>1.1113426522085066</v>
      </c>
      <c r="L302">
        <f t="shared" si="34"/>
        <v>83.350698915637992</v>
      </c>
      <c r="M302">
        <v>301</v>
      </c>
      <c r="N302">
        <f t="shared" si="35"/>
        <v>0.81571815718157181</v>
      </c>
      <c r="O302">
        <f t="shared" si="36"/>
        <v>58.901160567050852</v>
      </c>
      <c r="P302">
        <v>301</v>
      </c>
      <c r="Q302">
        <f t="shared" si="37"/>
        <v>0.81571815718157181</v>
      </c>
      <c r="T302">
        <v>301</v>
      </c>
      <c r="U302" s="58">
        <v>83.950844881028274</v>
      </c>
      <c r="V302" s="58">
        <v>83.350698915637992</v>
      </c>
      <c r="W302">
        <f t="shared" si="38"/>
        <v>0.42436728182921601</v>
      </c>
      <c r="X302">
        <f t="shared" si="39"/>
        <v>2.2151791796633728E-2</v>
      </c>
    </row>
    <row r="303" spans="5:24" x14ac:dyDescent="0.25">
      <c r="E303">
        <v>83.981299212598429</v>
      </c>
      <c r="F303">
        <v>302</v>
      </c>
      <c r="G303">
        <f t="shared" si="32"/>
        <v>0.82288828337874664</v>
      </c>
      <c r="H303">
        <v>64.770901574803162</v>
      </c>
      <c r="I303">
        <v>302</v>
      </c>
      <c r="J303">
        <f t="shared" si="33"/>
        <v>0.82739726027397265</v>
      </c>
      <c r="K303">
        <v>1.112213778214447</v>
      </c>
      <c r="L303">
        <f t="shared" si="34"/>
        <v>83.416033366083525</v>
      </c>
      <c r="M303">
        <v>302</v>
      </c>
      <c r="N303">
        <f t="shared" si="35"/>
        <v>0.81842818428184283</v>
      </c>
      <c r="O303">
        <f t="shared" si="36"/>
        <v>58.947330245365691</v>
      </c>
      <c r="P303">
        <v>302</v>
      </c>
      <c r="Q303">
        <f t="shared" si="37"/>
        <v>0.81842818428184283</v>
      </c>
      <c r="T303">
        <v>302</v>
      </c>
      <c r="U303" s="58">
        <v>83.981299212598429</v>
      </c>
      <c r="V303" s="58">
        <v>83.416033366083525</v>
      </c>
      <c r="W303">
        <f t="shared" si="38"/>
        <v>0.39970331324384317</v>
      </c>
      <c r="X303">
        <f t="shared" si="39"/>
        <v>2.0864343116266872E-2</v>
      </c>
    </row>
    <row r="304" spans="5:24" x14ac:dyDescent="0.25">
      <c r="E304">
        <v>83.981299212598429</v>
      </c>
      <c r="F304">
        <v>303</v>
      </c>
      <c r="G304">
        <f t="shared" si="32"/>
        <v>0.82561307901907355</v>
      </c>
      <c r="H304">
        <v>64.866112992125977</v>
      </c>
      <c r="I304">
        <v>303</v>
      </c>
      <c r="J304">
        <f t="shared" si="33"/>
        <v>0.83013698630136989</v>
      </c>
      <c r="K304">
        <v>1.1123278133337162</v>
      </c>
      <c r="L304">
        <f t="shared" si="34"/>
        <v>83.424586000028711</v>
      </c>
      <c r="M304">
        <v>303</v>
      </c>
      <c r="N304">
        <f t="shared" si="35"/>
        <v>0.82113821138211385</v>
      </c>
      <c r="O304">
        <f t="shared" si="36"/>
        <v>58.953374106686958</v>
      </c>
      <c r="P304">
        <v>303</v>
      </c>
      <c r="Q304">
        <f t="shared" si="37"/>
        <v>0.82113821138211385</v>
      </c>
      <c r="T304">
        <v>303</v>
      </c>
      <c r="U304" s="58">
        <v>83.981299212598429</v>
      </c>
      <c r="V304" s="58">
        <v>83.424586000028711</v>
      </c>
      <c r="W304">
        <f t="shared" si="38"/>
        <v>0.39365568778419585</v>
      </c>
      <c r="X304">
        <f t="shared" si="39"/>
        <v>2.0548659636926345E-2</v>
      </c>
    </row>
    <row r="305" spans="5:24" x14ac:dyDescent="0.25">
      <c r="E305">
        <v>84.072095223901158</v>
      </c>
      <c r="F305">
        <v>304</v>
      </c>
      <c r="G305">
        <f t="shared" si="32"/>
        <v>0.82833787465940056</v>
      </c>
      <c r="H305">
        <v>65.03444881889763</v>
      </c>
      <c r="I305">
        <v>304</v>
      </c>
      <c r="J305">
        <f t="shared" si="33"/>
        <v>0.83287671232876714</v>
      </c>
      <c r="K305">
        <v>1.1130750553671711</v>
      </c>
      <c r="L305">
        <f t="shared" si="34"/>
        <v>83.48062915253783</v>
      </c>
      <c r="M305">
        <v>304</v>
      </c>
      <c r="N305">
        <f t="shared" si="35"/>
        <v>0.82384823848238486</v>
      </c>
      <c r="O305">
        <f t="shared" si="36"/>
        <v>58.992977934460072</v>
      </c>
      <c r="P305">
        <v>304</v>
      </c>
      <c r="Q305">
        <f t="shared" si="37"/>
        <v>0.82384823848238486</v>
      </c>
      <c r="T305">
        <v>304</v>
      </c>
      <c r="U305" s="58">
        <v>84.072095223901158</v>
      </c>
      <c r="V305" s="58">
        <v>83.48062915253783</v>
      </c>
      <c r="W305">
        <f t="shared" si="38"/>
        <v>0.41822966990277582</v>
      </c>
      <c r="X305">
        <f t="shared" si="39"/>
        <v>2.1831411061962118E-2</v>
      </c>
    </row>
    <row r="306" spans="5:24" x14ac:dyDescent="0.25">
      <c r="E306">
        <v>84.205707040093728</v>
      </c>
      <c r="F306">
        <v>305</v>
      </c>
      <c r="G306">
        <f t="shared" si="32"/>
        <v>0.83106267029972747</v>
      </c>
      <c r="H306">
        <v>65.04894448818898</v>
      </c>
      <c r="I306">
        <v>305</v>
      </c>
      <c r="J306">
        <f t="shared" si="33"/>
        <v>0.83561643835616439</v>
      </c>
      <c r="K306">
        <v>1.1158755067861377</v>
      </c>
      <c r="L306">
        <f t="shared" si="34"/>
        <v>83.690663008960328</v>
      </c>
      <c r="M306">
        <v>305</v>
      </c>
      <c r="N306">
        <f t="shared" si="35"/>
        <v>0.82655826558265577</v>
      </c>
      <c r="O306">
        <f t="shared" si="36"/>
        <v>59.141401859665294</v>
      </c>
      <c r="P306">
        <v>305</v>
      </c>
      <c r="Q306">
        <f t="shared" si="37"/>
        <v>0.82655826558265577</v>
      </c>
      <c r="T306">
        <v>305</v>
      </c>
      <c r="U306" s="58">
        <v>84.205707040093728</v>
      </c>
      <c r="V306" s="58">
        <v>83.690663008960328</v>
      </c>
      <c r="W306">
        <f t="shared" si="38"/>
        <v>0.36419112702408207</v>
      </c>
      <c r="X306">
        <f t="shared" si="39"/>
        <v>1.9010622084823126E-2</v>
      </c>
    </row>
    <row r="307" spans="5:24" x14ac:dyDescent="0.25">
      <c r="E307">
        <v>84.246804330708656</v>
      </c>
      <c r="F307">
        <v>306</v>
      </c>
      <c r="G307">
        <f t="shared" si="32"/>
        <v>0.83378746594005448</v>
      </c>
      <c r="H307">
        <v>65.13287401574803</v>
      </c>
      <c r="I307">
        <v>306</v>
      </c>
      <c r="J307">
        <f t="shared" si="33"/>
        <v>0.83835616438356164</v>
      </c>
      <c r="K307">
        <v>1.1170809496282499</v>
      </c>
      <c r="L307">
        <f t="shared" si="34"/>
        <v>83.78107122211874</v>
      </c>
      <c r="M307">
        <v>306</v>
      </c>
      <c r="N307">
        <f t="shared" si="35"/>
        <v>0.82926829268292679</v>
      </c>
      <c r="O307">
        <f t="shared" si="36"/>
        <v>59.205290330297245</v>
      </c>
      <c r="P307">
        <v>306</v>
      </c>
      <c r="Q307">
        <f t="shared" si="37"/>
        <v>0.82926829268292679</v>
      </c>
      <c r="T307">
        <v>306</v>
      </c>
      <c r="U307" s="58">
        <v>84.246804330708656</v>
      </c>
      <c r="V307" s="58">
        <v>83.78107122211874</v>
      </c>
      <c r="W307">
        <f t="shared" si="38"/>
        <v>0.32932303930702023</v>
      </c>
      <c r="X307">
        <f t="shared" si="39"/>
        <v>1.7190522721541018E-2</v>
      </c>
    </row>
    <row r="308" spans="5:24" x14ac:dyDescent="0.25">
      <c r="E308">
        <v>84.566674015748021</v>
      </c>
      <c r="F308">
        <v>307</v>
      </c>
      <c r="G308">
        <f t="shared" si="32"/>
        <v>0.8365122615803815</v>
      </c>
      <c r="H308">
        <v>65.223636220472443</v>
      </c>
      <c r="I308">
        <v>307</v>
      </c>
      <c r="J308">
        <f t="shared" si="33"/>
        <v>0.84109589041095889</v>
      </c>
      <c r="K308">
        <v>1.1184407636405278</v>
      </c>
      <c r="L308">
        <f t="shared" si="34"/>
        <v>83.883057273039583</v>
      </c>
      <c r="M308">
        <v>307</v>
      </c>
      <c r="N308">
        <f t="shared" si="35"/>
        <v>0.83197831978319781</v>
      </c>
      <c r="O308">
        <f t="shared" si="36"/>
        <v>59.277360472947976</v>
      </c>
      <c r="P308">
        <v>307</v>
      </c>
      <c r="Q308">
        <f t="shared" si="37"/>
        <v>0.83197831978319781</v>
      </c>
      <c r="T308">
        <v>307</v>
      </c>
      <c r="U308" s="58">
        <v>84.566674015748021</v>
      </c>
      <c r="V308" s="58">
        <v>83.883057273039583</v>
      </c>
      <c r="W308">
        <f t="shared" si="38"/>
        <v>0.48339003450179557</v>
      </c>
      <c r="X308">
        <f t="shared" si="39"/>
        <v>2.5232754407208804E-2</v>
      </c>
    </row>
    <row r="309" spans="5:24" x14ac:dyDescent="0.25">
      <c r="E309">
        <v>84.615868110236207</v>
      </c>
      <c r="F309">
        <v>308</v>
      </c>
      <c r="G309">
        <f t="shared" si="32"/>
        <v>0.8392370572207084</v>
      </c>
      <c r="H309">
        <v>65.36148869208634</v>
      </c>
      <c r="I309">
        <v>308</v>
      </c>
      <c r="J309">
        <f t="shared" si="33"/>
        <v>0.84383561643835614</v>
      </c>
      <c r="K309">
        <v>1.1187147213169146</v>
      </c>
      <c r="L309">
        <f t="shared" si="34"/>
        <v>83.903604098768596</v>
      </c>
      <c r="M309">
        <v>308</v>
      </c>
      <c r="N309">
        <f t="shared" si="35"/>
        <v>0.83468834688346882</v>
      </c>
      <c r="O309">
        <f t="shared" si="36"/>
        <v>59.291880229796476</v>
      </c>
      <c r="P309">
        <v>308</v>
      </c>
      <c r="Q309">
        <f t="shared" si="37"/>
        <v>0.83468834688346882</v>
      </c>
      <c r="T309">
        <v>308</v>
      </c>
      <c r="U309" s="58">
        <v>84.615868110236207</v>
      </c>
      <c r="V309" s="58">
        <v>83.903604098768596</v>
      </c>
      <c r="W309">
        <f t="shared" si="38"/>
        <v>0.50364671250388005</v>
      </c>
      <c r="X309">
        <f t="shared" si="39"/>
        <v>2.6290144391798168E-2</v>
      </c>
    </row>
    <row r="310" spans="5:24" x14ac:dyDescent="0.25">
      <c r="E310">
        <v>84.694881889763778</v>
      </c>
      <c r="F310">
        <v>309</v>
      </c>
      <c r="G310">
        <f t="shared" si="32"/>
        <v>0.84196185286103542</v>
      </c>
      <c r="H310">
        <v>65.4773622047244</v>
      </c>
      <c r="I310">
        <v>309</v>
      </c>
      <c r="J310">
        <f t="shared" si="33"/>
        <v>0.84657534246575339</v>
      </c>
      <c r="K310">
        <v>1.1187516028184894</v>
      </c>
      <c r="L310">
        <f t="shared" si="34"/>
        <v>83.906370211386701</v>
      </c>
      <c r="M310">
        <v>309</v>
      </c>
      <c r="N310">
        <f t="shared" si="35"/>
        <v>0.83739837398373984</v>
      </c>
      <c r="O310">
        <f t="shared" si="36"/>
        <v>59.293834949379935</v>
      </c>
      <c r="P310">
        <v>309</v>
      </c>
      <c r="Q310">
        <f t="shared" si="37"/>
        <v>0.83739837398373984</v>
      </c>
      <c r="T310">
        <v>309</v>
      </c>
      <c r="U310" s="58">
        <v>84.694881889763778</v>
      </c>
      <c r="V310" s="58">
        <v>83.906370211386701</v>
      </c>
      <c r="W310">
        <f t="shared" si="38"/>
        <v>0.55756195482521709</v>
      </c>
      <c r="X310">
        <f t="shared" si="39"/>
        <v>2.9104497132233894E-2</v>
      </c>
    </row>
    <row r="311" spans="5:24" x14ac:dyDescent="0.25">
      <c r="E311">
        <v>84.801282165440483</v>
      </c>
      <c r="F311">
        <v>310</v>
      </c>
      <c r="G311">
        <f t="shared" si="32"/>
        <v>0.84468664850136244</v>
      </c>
      <c r="H311">
        <v>65.514271653543304</v>
      </c>
      <c r="I311">
        <v>310</v>
      </c>
      <c r="J311">
        <f t="shared" si="33"/>
        <v>0.84931506849315064</v>
      </c>
      <c r="K311">
        <v>1.1214964818414244</v>
      </c>
      <c r="L311">
        <f t="shared" si="34"/>
        <v>84.112236138106823</v>
      </c>
      <c r="M311">
        <v>310</v>
      </c>
      <c r="N311">
        <f t="shared" si="35"/>
        <v>0.84010840108401086</v>
      </c>
      <c r="O311">
        <f t="shared" si="36"/>
        <v>59.439313537595488</v>
      </c>
      <c r="P311">
        <v>310</v>
      </c>
      <c r="Q311">
        <f t="shared" si="37"/>
        <v>0.84010840108401086</v>
      </c>
      <c r="T311">
        <v>310</v>
      </c>
      <c r="U311" s="58">
        <v>84.801282165440483</v>
      </c>
      <c r="V311" s="58">
        <v>84.112236138106823</v>
      </c>
      <c r="W311">
        <f t="shared" si="38"/>
        <v>0.48722911847728217</v>
      </c>
      <c r="X311">
        <f t="shared" si="39"/>
        <v>2.5433152959491629E-2</v>
      </c>
    </row>
    <row r="312" spans="5:24" x14ac:dyDescent="0.25">
      <c r="E312">
        <v>84.811946249935374</v>
      </c>
      <c r="F312">
        <v>311</v>
      </c>
      <c r="G312">
        <f t="shared" si="32"/>
        <v>0.84741144414168934</v>
      </c>
      <c r="H312">
        <v>65.617371653543302</v>
      </c>
      <c r="I312">
        <v>311</v>
      </c>
      <c r="J312">
        <f t="shared" si="33"/>
        <v>0.852054794520548</v>
      </c>
      <c r="K312">
        <v>1.1220729776477572</v>
      </c>
      <c r="L312">
        <f t="shared" si="34"/>
        <v>84.155473323581788</v>
      </c>
      <c r="M312">
        <v>311</v>
      </c>
      <c r="N312">
        <f t="shared" si="35"/>
        <v>0.84281842818428188</v>
      </c>
      <c r="O312">
        <f t="shared" si="36"/>
        <v>59.469867815331128</v>
      </c>
      <c r="P312">
        <v>311</v>
      </c>
      <c r="Q312">
        <f t="shared" si="37"/>
        <v>0.84281842818428188</v>
      </c>
      <c r="T312">
        <v>311</v>
      </c>
      <c r="U312" s="58">
        <v>84.811946249935374</v>
      </c>
      <c r="V312" s="58">
        <v>84.155473323581788</v>
      </c>
      <c r="W312">
        <f t="shared" si="38"/>
        <v>0.46419645788999814</v>
      </c>
      <c r="X312">
        <f t="shared" si="39"/>
        <v>2.4230857863477652E-2</v>
      </c>
    </row>
    <row r="313" spans="5:24" x14ac:dyDescent="0.25">
      <c r="E313">
        <v>84.837349999999986</v>
      </c>
      <c r="F313">
        <v>312</v>
      </c>
      <c r="G313">
        <f t="shared" si="32"/>
        <v>0.85013623978201636</v>
      </c>
      <c r="H313">
        <v>65.735701771653538</v>
      </c>
      <c r="I313">
        <v>312</v>
      </c>
      <c r="J313">
        <f t="shared" si="33"/>
        <v>0.85479452054794525</v>
      </c>
      <c r="K313">
        <v>1.1223310717177317</v>
      </c>
      <c r="L313">
        <f t="shared" si="34"/>
        <v>84.174830378829881</v>
      </c>
      <c r="M313">
        <v>312</v>
      </c>
      <c r="N313">
        <f t="shared" si="35"/>
        <v>0.84552845528455289</v>
      </c>
      <c r="O313">
        <f t="shared" si="36"/>
        <v>59.483546801039779</v>
      </c>
      <c r="P313">
        <v>312</v>
      </c>
      <c r="Q313">
        <f t="shared" si="37"/>
        <v>0.84552845528455289</v>
      </c>
      <c r="T313">
        <v>312</v>
      </c>
      <c r="U313" s="58">
        <v>84.837349999999986</v>
      </c>
      <c r="V313" s="58">
        <v>84.174830378829881</v>
      </c>
      <c r="W313">
        <f t="shared" si="38"/>
        <v>0.46847211679852391</v>
      </c>
      <c r="X313">
        <f t="shared" si="39"/>
        <v>2.4454045441763203E-2</v>
      </c>
    </row>
    <row r="314" spans="5:24" x14ac:dyDescent="0.25">
      <c r="E314">
        <v>84.859160354244551</v>
      </c>
      <c r="F314">
        <v>313</v>
      </c>
      <c r="G314">
        <f t="shared" si="32"/>
        <v>0.85286103542234337</v>
      </c>
      <c r="H314">
        <v>65.772350393700791</v>
      </c>
      <c r="I314">
        <v>313</v>
      </c>
      <c r="J314">
        <f t="shared" si="33"/>
        <v>0.8575342465753425</v>
      </c>
      <c r="K314">
        <v>1.1235236758659646</v>
      </c>
      <c r="L314">
        <f t="shared" si="34"/>
        <v>84.26427568994734</v>
      </c>
      <c r="M314">
        <v>313</v>
      </c>
      <c r="N314">
        <f t="shared" si="35"/>
        <v>0.8482384823848238</v>
      </c>
      <c r="O314">
        <f t="shared" si="36"/>
        <v>59.546754820896126</v>
      </c>
      <c r="P314">
        <v>313</v>
      </c>
      <c r="Q314">
        <f t="shared" si="37"/>
        <v>0.8482384823848238</v>
      </c>
      <c r="T314">
        <v>313</v>
      </c>
      <c r="U314" s="58">
        <v>84.859160354244551</v>
      </c>
      <c r="V314" s="58">
        <v>84.26427568994734</v>
      </c>
      <c r="W314">
        <f t="shared" si="38"/>
        <v>0.4206469801484411</v>
      </c>
      <c r="X314">
        <f t="shared" si="39"/>
        <v>2.1957593629663926E-2</v>
      </c>
    </row>
    <row r="315" spans="5:24" x14ac:dyDescent="0.25">
      <c r="E315">
        <v>84.940662598425192</v>
      </c>
      <c r="F315">
        <v>314</v>
      </c>
      <c r="G315">
        <f t="shared" si="32"/>
        <v>0.85558583106267028</v>
      </c>
      <c r="H315">
        <v>65.789637007874006</v>
      </c>
      <c r="I315">
        <v>314</v>
      </c>
      <c r="J315">
        <f t="shared" si="33"/>
        <v>0.86027397260273974</v>
      </c>
      <c r="K315">
        <v>1.1261815577238665</v>
      </c>
      <c r="L315">
        <f t="shared" si="34"/>
        <v>84.46361682928999</v>
      </c>
      <c r="M315">
        <v>314</v>
      </c>
      <c r="N315">
        <f t="shared" si="35"/>
        <v>0.85094850948509482</v>
      </c>
      <c r="O315">
        <f t="shared" si="36"/>
        <v>59.687622559364925</v>
      </c>
      <c r="P315">
        <v>314</v>
      </c>
      <c r="Q315">
        <f t="shared" si="37"/>
        <v>0.85094850948509482</v>
      </c>
      <c r="T315">
        <v>314</v>
      </c>
      <c r="U315" s="58">
        <v>84.940662598425192</v>
      </c>
      <c r="V315" s="58">
        <v>84.46361682928999</v>
      </c>
      <c r="W315">
        <f t="shared" si="38"/>
        <v>0.33732229829185362</v>
      </c>
      <c r="X315">
        <f t="shared" si="39"/>
        <v>1.7608080641641682E-2</v>
      </c>
    </row>
    <row r="316" spans="5:24" x14ac:dyDescent="0.25">
      <c r="E316">
        <v>85.331897637795279</v>
      </c>
      <c r="F316">
        <v>315</v>
      </c>
      <c r="G316">
        <f t="shared" si="32"/>
        <v>0.85831062670299729</v>
      </c>
      <c r="H316">
        <v>66.04553346456693</v>
      </c>
      <c r="I316">
        <v>315</v>
      </c>
      <c r="J316">
        <f t="shared" si="33"/>
        <v>0.86301369863013699</v>
      </c>
      <c r="K316">
        <v>1.1274772403138491</v>
      </c>
      <c r="L316">
        <f t="shared" si="34"/>
        <v>84.560793023538679</v>
      </c>
      <c r="M316">
        <v>315</v>
      </c>
      <c r="N316">
        <f t="shared" si="35"/>
        <v>0.85365853658536583</v>
      </c>
      <c r="O316">
        <f t="shared" si="36"/>
        <v>59.756293736633999</v>
      </c>
      <c r="P316">
        <v>315</v>
      </c>
      <c r="Q316">
        <f t="shared" si="37"/>
        <v>0.85365853658536583</v>
      </c>
      <c r="T316">
        <v>315</v>
      </c>
      <c r="U316" s="58">
        <v>85.331897637795279</v>
      </c>
      <c r="V316" s="58">
        <v>84.560793023538679</v>
      </c>
      <c r="W316">
        <f t="shared" si="38"/>
        <v>0.54525330174507913</v>
      </c>
      <c r="X316">
        <f t="shared" si="39"/>
        <v>2.8461990671431996E-2</v>
      </c>
    </row>
    <row r="317" spans="5:24" x14ac:dyDescent="0.25">
      <c r="E317">
        <v>85.432918785644119</v>
      </c>
      <c r="F317">
        <v>316</v>
      </c>
      <c r="G317">
        <f t="shared" si="32"/>
        <v>0.8610354223433242</v>
      </c>
      <c r="H317">
        <v>66.050418110236222</v>
      </c>
      <c r="I317">
        <v>316</v>
      </c>
      <c r="J317">
        <f t="shared" si="33"/>
        <v>0.86575342465753424</v>
      </c>
      <c r="K317">
        <v>1.1292248956711577</v>
      </c>
      <c r="L317">
        <f t="shared" si="34"/>
        <v>84.691867175336824</v>
      </c>
      <c r="M317">
        <v>316</v>
      </c>
      <c r="N317">
        <f t="shared" si="35"/>
        <v>0.85636856368563685</v>
      </c>
      <c r="O317">
        <f t="shared" si="36"/>
        <v>59.84891947057136</v>
      </c>
      <c r="P317">
        <v>316</v>
      </c>
      <c r="Q317">
        <f t="shared" si="37"/>
        <v>0.85636856368563685</v>
      </c>
      <c r="T317">
        <v>316</v>
      </c>
      <c r="U317" s="58">
        <v>85.432918785644119</v>
      </c>
      <c r="V317" s="58">
        <v>84.691867175336824</v>
      </c>
      <c r="W317">
        <f t="shared" si="38"/>
        <v>0.5240026188574991</v>
      </c>
      <c r="X317">
        <f t="shared" si="39"/>
        <v>2.7352714054175234E-2</v>
      </c>
    </row>
    <row r="318" spans="5:24" x14ac:dyDescent="0.25">
      <c r="E318">
        <v>85.550915354330712</v>
      </c>
      <c r="F318">
        <v>317</v>
      </c>
      <c r="G318">
        <f t="shared" si="32"/>
        <v>0.86376021798365121</v>
      </c>
      <c r="H318">
        <v>66.070174015748023</v>
      </c>
      <c r="I318">
        <v>317</v>
      </c>
      <c r="J318">
        <f t="shared" si="33"/>
        <v>0.86849315068493149</v>
      </c>
      <c r="K318">
        <v>1.1338345781709431</v>
      </c>
      <c r="L318">
        <f t="shared" si="34"/>
        <v>85.037593362820729</v>
      </c>
      <c r="M318">
        <v>317</v>
      </c>
      <c r="N318">
        <f t="shared" si="35"/>
        <v>0.85907859078590787</v>
      </c>
      <c r="O318">
        <f t="shared" si="36"/>
        <v>60.093232643059984</v>
      </c>
      <c r="P318">
        <v>317</v>
      </c>
      <c r="Q318">
        <f t="shared" si="37"/>
        <v>0.85907859078590787</v>
      </c>
      <c r="T318">
        <v>317</v>
      </c>
      <c r="U318" s="58">
        <v>85.550915354330712</v>
      </c>
      <c r="V318" s="58">
        <v>85.037593362820729</v>
      </c>
      <c r="W318">
        <f t="shared" si="38"/>
        <v>0.36297346112889228</v>
      </c>
      <c r="X318">
        <f t="shared" si="39"/>
        <v>1.8947060442483881E-2</v>
      </c>
    </row>
    <row r="319" spans="5:24" x14ac:dyDescent="0.25">
      <c r="E319">
        <v>85.605314960629926</v>
      </c>
      <c r="F319">
        <v>318</v>
      </c>
      <c r="G319">
        <f t="shared" si="32"/>
        <v>0.86648501362397823</v>
      </c>
      <c r="H319">
        <v>66.195606299212599</v>
      </c>
      <c r="I319">
        <v>318</v>
      </c>
      <c r="J319">
        <f t="shared" si="33"/>
        <v>0.87123287671232874</v>
      </c>
      <c r="K319">
        <v>1.1343044477267588</v>
      </c>
      <c r="L319">
        <f t="shared" si="34"/>
        <v>85.072833579506906</v>
      </c>
      <c r="M319">
        <v>318</v>
      </c>
      <c r="N319">
        <f t="shared" si="35"/>
        <v>0.86178861788617889</v>
      </c>
      <c r="O319">
        <f t="shared" si="36"/>
        <v>60.118135729518215</v>
      </c>
      <c r="P319">
        <v>318</v>
      </c>
      <c r="Q319">
        <f t="shared" si="37"/>
        <v>0.86178861788617889</v>
      </c>
      <c r="T319">
        <v>318</v>
      </c>
      <c r="U319" s="58">
        <v>85.605314960629926</v>
      </c>
      <c r="V319" s="58">
        <v>85.072833579506906</v>
      </c>
      <c r="W319">
        <f t="shared" si="38"/>
        <v>0.37652119544766594</v>
      </c>
      <c r="X319">
        <f t="shared" si="39"/>
        <v>1.9654246417453461E-2</v>
      </c>
    </row>
    <row r="320" spans="5:24" x14ac:dyDescent="0.25">
      <c r="E320">
        <v>85.639976928444668</v>
      </c>
      <c r="F320">
        <v>319</v>
      </c>
      <c r="G320">
        <f t="shared" si="32"/>
        <v>0.86920980926430513</v>
      </c>
      <c r="H320">
        <v>66.284221259842525</v>
      </c>
      <c r="I320">
        <v>319</v>
      </c>
      <c r="J320">
        <f t="shared" si="33"/>
        <v>0.87397260273972599</v>
      </c>
      <c r="K320">
        <v>1.1360287753053095</v>
      </c>
      <c r="L320">
        <f t="shared" si="34"/>
        <v>85.202158147898217</v>
      </c>
      <c r="M320">
        <v>319</v>
      </c>
      <c r="N320">
        <f t="shared" si="35"/>
        <v>0.8644986449864499</v>
      </c>
      <c r="O320">
        <f t="shared" si="36"/>
        <v>60.209525091181405</v>
      </c>
      <c r="P320">
        <v>319</v>
      </c>
      <c r="Q320">
        <f t="shared" si="37"/>
        <v>0.8644986449864499</v>
      </c>
      <c r="T320">
        <v>319</v>
      </c>
      <c r="U320" s="58">
        <v>85.639976928444668</v>
      </c>
      <c r="V320" s="58">
        <v>85.202158147898217</v>
      </c>
      <c r="W320">
        <f t="shared" si="38"/>
        <v>0.30958462865522013</v>
      </c>
      <c r="X320">
        <f t="shared" si="39"/>
        <v>1.6160186072423241E-2</v>
      </c>
    </row>
    <row r="321" spans="5:24" x14ac:dyDescent="0.25">
      <c r="E321">
        <v>85.75246974275916</v>
      </c>
      <c r="F321">
        <v>320</v>
      </c>
      <c r="G321">
        <f t="shared" si="32"/>
        <v>0.87193460490463215</v>
      </c>
      <c r="H321">
        <v>66.377697244094492</v>
      </c>
      <c r="I321">
        <v>320</v>
      </c>
      <c r="J321">
        <f t="shared" si="33"/>
        <v>0.87671232876712324</v>
      </c>
      <c r="K321">
        <v>1.1363180412359351</v>
      </c>
      <c r="L321">
        <f t="shared" si="34"/>
        <v>85.223853092695123</v>
      </c>
      <c r="M321">
        <v>320</v>
      </c>
      <c r="N321">
        <f t="shared" si="35"/>
        <v>0.86720867208672092</v>
      </c>
      <c r="O321">
        <f t="shared" si="36"/>
        <v>60.224856185504557</v>
      </c>
      <c r="P321">
        <v>320</v>
      </c>
      <c r="Q321">
        <f t="shared" si="37"/>
        <v>0.86720867208672092</v>
      </c>
      <c r="T321">
        <v>320</v>
      </c>
      <c r="U321" s="58">
        <v>85.75246974275916</v>
      </c>
      <c r="V321" s="58">
        <v>85.223853092695123</v>
      </c>
      <c r="W321">
        <f t="shared" si="38"/>
        <v>0.37378841790839723</v>
      </c>
      <c r="X321">
        <f t="shared" si="39"/>
        <v>1.9511596591068495E-2</v>
      </c>
    </row>
    <row r="322" spans="5:24" x14ac:dyDescent="0.25">
      <c r="E322">
        <v>86.082664311928184</v>
      </c>
      <c r="F322">
        <v>321</v>
      </c>
      <c r="G322">
        <f t="shared" si="32"/>
        <v>0.87465940054495916</v>
      </c>
      <c r="H322">
        <v>66.628723228346445</v>
      </c>
      <c r="I322">
        <v>321</v>
      </c>
      <c r="J322">
        <f t="shared" si="33"/>
        <v>0.8794520547945206</v>
      </c>
      <c r="K322">
        <v>1.137526344225491</v>
      </c>
      <c r="L322">
        <f t="shared" si="34"/>
        <v>85.314475816911823</v>
      </c>
      <c r="M322">
        <v>321</v>
      </c>
      <c r="N322">
        <f t="shared" si="35"/>
        <v>0.86991869918699183</v>
      </c>
      <c r="O322">
        <f t="shared" si="36"/>
        <v>60.288896243951022</v>
      </c>
      <c r="P322">
        <v>321</v>
      </c>
      <c r="Q322">
        <f t="shared" si="37"/>
        <v>0.86991869918699183</v>
      </c>
      <c r="T322">
        <v>321</v>
      </c>
      <c r="U322" s="58">
        <v>86.082664311928184</v>
      </c>
      <c r="V322" s="58">
        <v>85.314475816911823</v>
      </c>
      <c r="W322">
        <f t="shared" si="38"/>
        <v>0.54319129405555699</v>
      </c>
      <c r="X322">
        <f t="shared" si="39"/>
        <v>2.8354354746191808E-2</v>
      </c>
    </row>
    <row r="323" spans="5:24" x14ac:dyDescent="0.25">
      <c r="E323">
        <v>86.148713754544346</v>
      </c>
      <c r="F323">
        <v>322</v>
      </c>
      <c r="G323">
        <f t="shared" ref="G323:G368" si="40">F323/367</f>
        <v>0.87738419618528607</v>
      </c>
      <c r="H323">
        <v>66.724629921259833</v>
      </c>
      <c r="I323">
        <v>322</v>
      </c>
      <c r="J323">
        <f t="shared" ref="J323:J366" si="41">I323/365</f>
        <v>0.88219178082191785</v>
      </c>
      <c r="K323">
        <v>1.1380387831834387</v>
      </c>
      <c r="L323">
        <f t="shared" ref="L323:L370" si="42">75*K323</f>
        <v>85.352908738757904</v>
      </c>
      <c r="M323">
        <v>322</v>
      </c>
      <c r="N323">
        <f t="shared" ref="N323:N370" si="43">M323/369</f>
        <v>0.87262872628726285</v>
      </c>
      <c r="O323">
        <f t="shared" ref="O323:O370" si="44">53*K323</f>
        <v>60.316055508722251</v>
      </c>
      <c r="P323">
        <v>322</v>
      </c>
      <c r="Q323">
        <f t="shared" ref="Q323:Q370" si="45">P323/369</f>
        <v>0.87262872628726285</v>
      </c>
      <c r="T323">
        <v>322</v>
      </c>
      <c r="U323" s="58">
        <v>86.148713754544346</v>
      </c>
      <c r="V323" s="58">
        <v>85.352908738757904</v>
      </c>
      <c r="W323">
        <f t="shared" ref="W323:W368" si="46">STDEV(U323:V323)</f>
        <v>0.56271912316486061</v>
      </c>
      <c r="X323">
        <f t="shared" ref="X323:X368" si="47">W323/(SQRT(367))</f>
        <v>2.9373699128267955E-2</v>
      </c>
    </row>
    <row r="324" spans="5:24" x14ac:dyDescent="0.25">
      <c r="E324">
        <v>86.513058661417332</v>
      </c>
      <c r="F324">
        <v>323</v>
      </c>
      <c r="G324">
        <f t="shared" si="40"/>
        <v>0.88010899182561309</v>
      </c>
      <c r="H324">
        <v>66.953740157480311</v>
      </c>
      <c r="I324">
        <v>323</v>
      </c>
      <c r="J324">
        <f t="shared" si="41"/>
        <v>0.8849315068493151</v>
      </c>
      <c r="K324">
        <v>1.1424107047289793</v>
      </c>
      <c r="L324">
        <f t="shared" si="42"/>
        <v>85.680802854673445</v>
      </c>
      <c r="M324">
        <v>323</v>
      </c>
      <c r="N324">
        <f t="shared" si="43"/>
        <v>0.87533875338753386</v>
      </c>
      <c r="O324">
        <f t="shared" si="44"/>
        <v>60.547767350635901</v>
      </c>
      <c r="P324">
        <v>323</v>
      </c>
      <c r="Q324">
        <f t="shared" si="45"/>
        <v>0.87533875338753386</v>
      </c>
      <c r="T324">
        <v>323</v>
      </c>
      <c r="U324" s="58">
        <v>86.513058661417332</v>
      </c>
      <c r="V324" s="58">
        <v>85.680802854673445</v>
      </c>
      <c r="W324">
        <f t="shared" si="46"/>
        <v>0.58849372463048377</v>
      </c>
      <c r="X324">
        <f t="shared" si="47"/>
        <v>3.0719122373072845E-2</v>
      </c>
    </row>
    <row r="325" spans="5:24" x14ac:dyDescent="0.25">
      <c r="E325">
        <v>86.552418897637793</v>
      </c>
      <c r="F325">
        <v>324</v>
      </c>
      <c r="G325">
        <f t="shared" si="40"/>
        <v>0.8828337874659401</v>
      </c>
      <c r="H325">
        <v>67.361970472440944</v>
      </c>
      <c r="I325">
        <v>324</v>
      </c>
      <c r="J325">
        <f t="shared" si="41"/>
        <v>0.88767123287671235</v>
      </c>
      <c r="K325">
        <v>1.143212706139924</v>
      </c>
      <c r="L325">
        <f t="shared" si="42"/>
        <v>85.740952960494297</v>
      </c>
      <c r="M325">
        <v>324</v>
      </c>
      <c r="N325">
        <f t="shared" si="43"/>
        <v>0.87804878048780488</v>
      </c>
      <c r="O325">
        <f t="shared" si="44"/>
        <v>60.590273425415972</v>
      </c>
      <c r="P325">
        <v>324</v>
      </c>
      <c r="Q325">
        <f t="shared" si="45"/>
        <v>0.87804878048780488</v>
      </c>
      <c r="T325">
        <v>324</v>
      </c>
      <c r="U325" s="58">
        <v>86.552418897637793</v>
      </c>
      <c r="V325" s="58">
        <v>85.740952960494297</v>
      </c>
      <c r="W325">
        <f t="shared" si="46"/>
        <v>0.57379306685606224</v>
      </c>
      <c r="X325">
        <f t="shared" si="47"/>
        <v>2.9951754283598867E-2</v>
      </c>
    </row>
    <row r="326" spans="5:24" x14ac:dyDescent="0.25">
      <c r="E326">
        <v>86.655761811023609</v>
      </c>
      <c r="F326">
        <v>325</v>
      </c>
      <c r="G326">
        <f t="shared" si="40"/>
        <v>0.88555858310626701</v>
      </c>
      <c r="H326">
        <v>67.526819291338569</v>
      </c>
      <c r="I326">
        <v>325</v>
      </c>
      <c r="J326">
        <f t="shared" si="41"/>
        <v>0.8904109589041096</v>
      </c>
      <c r="K326">
        <v>1.1440570127868472</v>
      </c>
      <c r="L326">
        <f t="shared" si="42"/>
        <v>85.804275959013538</v>
      </c>
      <c r="M326">
        <v>325</v>
      </c>
      <c r="N326">
        <f t="shared" si="43"/>
        <v>0.8807588075880759</v>
      </c>
      <c r="O326">
        <f t="shared" si="44"/>
        <v>60.635021677702902</v>
      </c>
      <c r="P326">
        <v>325</v>
      </c>
      <c r="Q326">
        <f t="shared" si="45"/>
        <v>0.8807588075880759</v>
      </c>
      <c r="T326">
        <v>325</v>
      </c>
      <c r="U326" s="58">
        <v>86.655761811023609</v>
      </c>
      <c r="V326" s="58">
        <v>85.804275959013538</v>
      </c>
      <c r="W326">
        <f t="shared" si="46"/>
        <v>0.60209142004072669</v>
      </c>
      <c r="X326">
        <f t="shared" si="47"/>
        <v>3.1428916295788513E-2</v>
      </c>
    </row>
    <row r="327" spans="5:24" x14ac:dyDescent="0.25">
      <c r="E327">
        <v>86.658210629921271</v>
      </c>
      <c r="F327">
        <v>326</v>
      </c>
      <c r="G327">
        <f t="shared" si="40"/>
        <v>0.88828337874659402</v>
      </c>
      <c r="H327">
        <v>67.755663779527566</v>
      </c>
      <c r="I327">
        <v>326</v>
      </c>
      <c r="J327">
        <f t="shared" si="41"/>
        <v>0.89315068493150684</v>
      </c>
      <c r="K327">
        <v>1.1466012679463282</v>
      </c>
      <c r="L327">
        <f t="shared" si="42"/>
        <v>85.995095095974619</v>
      </c>
      <c r="M327">
        <v>326</v>
      </c>
      <c r="N327">
        <f t="shared" si="43"/>
        <v>0.88346883468834692</v>
      </c>
      <c r="O327">
        <f t="shared" si="44"/>
        <v>60.769867201155392</v>
      </c>
      <c r="P327">
        <v>326</v>
      </c>
      <c r="Q327">
        <f t="shared" si="45"/>
        <v>0.88346883468834692</v>
      </c>
      <c r="T327">
        <v>326</v>
      </c>
      <c r="U327" s="58">
        <v>86.658210629921271</v>
      </c>
      <c r="V327" s="58">
        <v>85.995095095974619</v>
      </c>
      <c r="W327">
        <f t="shared" si="46"/>
        <v>0.46889349076381565</v>
      </c>
      <c r="X327">
        <f t="shared" si="47"/>
        <v>2.4476040983708449E-2</v>
      </c>
    </row>
    <row r="328" spans="5:24" x14ac:dyDescent="0.25">
      <c r="E328">
        <v>86.761811023622045</v>
      </c>
      <c r="F328">
        <v>327</v>
      </c>
      <c r="G328">
        <f t="shared" si="40"/>
        <v>0.89100817438692093</v>
      </c>
      <c r="H328">
        <v>67.772872440944894</v>
      </c>
      <c r="I328">
        <v>327</v>
      </c>
      <c r="J328">
        <f t="shared" si="41"/>
        <v>0.89589041095890409</v>
      </c>
      <c r="K328">
        <v>1.1469523585021109</v>
      </c>
      <c r="L328">
        <f t="shared" si="42"/>
        <v>86.021426887658308</v>
      </c>
      <c r="M328">
        <v>327</v>
      </c>
      <c r="N328">
        <f t="shared" si="43"/>
        <v>0.88617886178861793</v>
      </c>
      <c r="O328">
        <f t="shared" si="44"/>
        <v>60.788475000611875</v>
      </c>
      <c r="P328">
        <v>327</v>
      </c>
      <c r="Q328">
        <f t="shared" si="45"/>
        <v>0.88617886178861793</v>
      </c>
      <c r="T328">
        <v>327</v>
      </c>
      <c r="U328" s="58">
        <v>86.761811023622045</v>
      </c>
      <c r="V328" s="58">
        <v>86.021426887658308</v>
      </c>
      <c r="W328">
        <f t="shared" si="46"/>
        <v>0.52353064322290122</v>
      </c>
      <c r="X328">
        <f t="shared" si="47"/>
        <v>2.7328077126592999E-2</v>
      </c>
    </row>
    <row r="329" spans="5:24" x14ac:dyDescent="0.25">
      <c r="E329">
        <v>86.928438899705355</v>
      </c>
      <c r="F329">
        <v>328</v>
      </c>
      <c r="G329">
        <f t="shared" si="40"/>
        <v>0.89373297002724794</v>
      </c>
      <c r="H329">
        <v>67.871335433070868</v>
      </c>
      <c r="I329">
        <v>328</v>
      </c>
      <c r="J329">
        <f t="shared" si="41"/>
        <v>0.89863013698630134</v>
      </c>
      <c r="K329">
        <v>1.1474753085610947</v>
      </c>
      <c r="L329">
        <f t="shared" si="42"/>
        <v>86.060648142082101</v>
      </c>
      <c r="M329">
        <v>328</v>
      </c>
      <c r="N329">
        <f t="shared" si="43"/>
        <v>0.88888888888888884</v>
      </c>
      <c r="O329">
        <f t="shared" si="44"/>
        <v>60.81619135373802</v>
      </c>
      <c r="P329">
        <v>328</v>
      </c>
      <c r="Q329">
        <f t="shared" si="45"/>
        <v>0.88888888888888884</v>
      </c>
      <c r="T329">
        <v>328</v>
      </c>
      <c r="U329" s="58">
        <v>86.928438899705355</v>
      </c>
      <c r="V329" s="58">
        <v>86.060648142082101</v>
      </c>
      <c r="W329">
        <f t="shared" si="46"/>
        <v>0.61362072936641465</v>
      </c>
      <c r="X329">
        <f t="shared" si="47"/>
        <v>3.2030741343753472E-2</v>
      </c>
    </row>
    <row r="330" spans="5:24" x14ac:dyDescent="0.25">
      <c r="E330">
        <v>86.958448818897622</v>
      </c>
      <c r="F330">
        <v>329</v>
      </c>
      <c r="G330">
        <f t="shared" si="40"/>
        <v>0.89645776566757496</v>
      </c>
      <c r="H330">
        <v>68.210878433467144</v>
      </c>
      <c r="I330">
        <v>329</v>
      </c>
      <c r="J330">
        <f t="shared" si="41"/>
        <v>0.90136986301369859</v>
      </c>
      <c r="K330">
        <v>1.1517330517674147</v>
      </c>
      <c r="L330">
        <f t="shared" si="42"/>
        <v>86.379978882556102</v>
      </c>
      <c r="M330">
        <v>329</v>
      </c>
      <c r="N330">
        <f t="shared" si="43"/>
        <v>0.89159891598915986</v>
      </c>
      <c r="O330">
        <f t="shared" si="44"/>
        <v>61.041851743672979</v>
      </c>
      <c r="P330">
        <v>329</v>
      </c>
      <c r="Q330">
        <f t="shared" si="45"/>
        <v>0.89159891598915986</v>
      </c>
      <c r="T330">
        <v>329</v>
      </c>
      <c r="U330" s="58">
        <v>86.958448818897622</v>
      </c>
      <c r="V330" s="58">
        <v>86.379978882556102</v>
      </c>
      <c r="W330">
        <f t="shared" si="46"/>
        <v>0.40904001469963924</v>
      </c>
      <c r="X330">
        <f t="shared" si="47"/>
        <v>2.1351714965068724E-2</v>
      </c>
    </row>
    <row r="331" spans="5:24" x14ac:dyDescent="0.25">
      <c r="E331">
        <v>87.024810629921262</v>
      </c>
      <c r="F331">
        <v>330</v>
      </c>
      <c r="G331">
        <f t="shared" si="40"/>
        <v>0.89918256130790186</v>
      </c>
      <c r="H331">
        <v>68.242864566929129</v>
      </c>
      <c r="I331">
        <v>330</v>
      </c>
      <c r="J331">
        <f t="shared" si="41"/>
        <v>0.90410958904109584</v>
      </c>
      <c r="K331">
        <v>1.1521998217924319</v>
      </c>
      <c r="L331">
        <f t="shared" si="42"/>
        <v>86.414986634432395</v>
      </c>
      <c r="M331">
        <v>330</v>
      </c>
      <c r="N331">
        <f t="shared" si="43"/>
        <v>0.89430894308943087</v>
      </c>
      <c r="O331">
        <f t="shared" si="44"/>
        <v>61.066590554998889</v>
      </c>
      <c r="P331">
        <v>330</v>
      </c>
      <c r="Q331">
        <f t="shared" si="45"/>
        <v>0.89430894308943087</v>
      </c>
      <c r="T331">
        <v>330</v>
      </c>
      <c r="U331" s="58">
        <v>87.024810629921262</v>
      </c>
      <c r="V331" s="58">
        <v>86.414986634432395</v>
      </c>
      <c r="W331">
        <f t="shared" si="46"/>
        <v>0.43121068254045236</v>
      </c>
      <c r="X331">
        <f t="shared" si="47"/>
        <v>2.2509014405980063E-2</v>
      </c>
    </row>
    <row r="332" spans="5:24" x14ac:dyDescent="0.25">
      <c r="E332">
        <v>87.051947637795266</v>
      </c>
      <c r="F332">
        <v>331</v>
      </c>
      <c r="G332">
        <f t="shared" si="40"/>
        <v>0.90190735694822888</v>
      </c>
      <c r="H332">
        <v>68.508604724409452</v>
      </c>
      <c r="I332">
        <v>331</v>
      </c>
      <c r="J332">
        <f t="shared" si="41"/>
        <v>0.9068493150684932</v>
      </c>
      <c r="K332">
        <v>1.1523282007575137</v>
      </c>
      <c r="L332">
        <f t="shared" si="42"/>
        <v>86.424615056813536</v>
      </c>
      <c r="M332">
        <v>331</v>
      </c>
      <c r="N332">
        <f t="shared" si="43"/>
        <v>0.89701897018970189</v>
      </c>
      <c r="O332">
        <f t="shared" si="44"/>
        <v>61.07339464014823</v>
      </c>
      <c r="P332">
        <v>331</v>
      </c>
      <c r="Q332">
        <f t="shared" si="45"/>
        <v>0.89701897018970189</v>
      </c>
      <c r="T332">
        <v>331</v>
      </c>
      <c r="U332" s="58">
        <v>87.051947637795266</v>
      </c>
      <c r="V332" s="58">
        <v>86.424615056813536</v>
      </c>
      <c r="W332">
        <f t="shared" si="46"/>
        <v>0.4435911220714398</v>
      </c>
      <c r="X332">
        <f t="shared" si="47"/>
        <v>2.3155268089014035E-2</v>
      </c>
    </row>
    <row r="333" spans="5:24" x14ac:dyDescent="0.25">
      <c r="E333">
        <v>87.276938643842939</v>
      </c>
      <c r="F333">
        <v>332</v>
      </c>
      <c r="G333">
        <f t="shared" si="40"/>
        <v>0.90463215258855589</v>
      </c>
      <c r="H333">
        <v>68.69069251968503</v>
      </c>
      <c r="I333">
        <v>332</v>
      </c>
      <c r="J333">
        <f t="shared" si="41"/>
        <v>0.90958904109589045</v>
      </c>
      <c r="K333">
        <v>1.1619469645710789</v>
      </c>
      <c r="L333">
        <f t="shared" si="42"/>
        <v>87.146022342830918</v>
      </c>
      <c r="M333">
        <v>332</v>
      </c>
      <c r="N333">
        <f t="shared" si="43"/>
        <v>0.89972899728997291</v>
      </c>
      <c r="O333">
        <f t="shared" si="44"/>
        <v>61.583189122267186</v>
      </c>
      <c r="P333">
        <v>332</v>
      </c>
      <c r="Q333">
        <f t="shared" si="45"/>
        <v>0.89972899728997291</v>
      </c>
      <c r="T333">
        <v>332</v>
      </c>
      <c r="U333" s="58">
        <v>87.276938643842939</v>
      </c>
      <c r="V333" s="58">
        <v>87.146022342830918</v>
      </c>
      <c r="W333">
        <f t="shared" si="46"/>
        <v>9.257180421345973E-2</v>
      </c>
      <c r="X333">
        <f t="shared" si="47"/>
        <v>4.832208845922681E-3</v>
      </c>
    </row>
    <row r="334" spans="5:24" x14ac:dyDescent="0.25">
      <c r="E334">
        <v>87.514336832991617</v>
      </c>
      <c r="F334">
        <v>333</v>
      </c>
      <c r="G334">
        <f t="shared" si="40"/>
        <v>0.9073569482288828</v>
      </c>
      <c r="H334">
        <v>68.731191630196932</v>
      </c>
      <c r="I334">
        <v>333</v>
      </c>
      <c r="J334">
        <f t="shared" si="41"/>
        <v>0.9123287671232877</v>
      </c>
      <c r="K334">
        <v>1.1623076227676681</v>
      </c>
      <c r="L334">
        <f t="shared" si="42"/>
        <v>87.173071707575104</v>
      </c>
      <c r="M334">
        <v>333</v>
      </c>
      <c r="N334">
        <f t="shared" si="43"/>
        <v>0.90243902439024393</v>
      </c>
      <c r="O334">
        <f t="shared" si="44"/>
        <v>61.60230400668641</v>
      </c>
      <c r="P334">
        <v>333</v>
      </c>
      <c r="Q334">
        <f t="shared" si="45"/>
        <v>0.90243902439024393</v>
      </c>
      <c r="T334">
        <v>333</v>
      </c>
      <c r="U334" s="58">
        <v>87.514336832991617</v>
      </c>
      <c r="V334" s="58">
        <v>87.173071707575104</v>
      </c>
      <c r="W334">
        <f t="shared" si="46"/>
        <v>0.24131088436449372</v>
      </c>
      <c r="X334">
        <f t="shared" si="47"/>
        <v>1.2596325630153253E-2</v>
      </c>
    </row>
    <row r="335" spans="5:24" x14ac:dyDescent="0.25">
      <c r="E335">
        <v>88.036155118110216</v>
      </c>
      <c r="F335">
        <v>334</v>
      </c>
      <c r="G335">
        <f t="shared" si="40"/>
        <v>0.91008174386920981</v>
      </c>
      <c r="H335">
        <v>68.826041732283471</v>
      </c>
      <c r="I335">
        <v>334</v>
      </c>
      <c r="J335">
        <f t="shared" si="41"/>
        <v>0.91506849315068495</v>
      </c>
      <c r="K335">
        <v>1.164429537863962</v>
      </c>
      <c r="L335">
        <f t="shared" si="42"/>
        <v>87.332215339797145</v>
      </c>
      <c r="M335">
        <v>334</v>
      </c>
      <c r="N335">
        <f t="shared" si="43"/>
        <v>0.90514905149051494</v>
      </c>
      <c r="O335">
        <f t="shared" si="44"/>
        <v>61.714765506789988</v>
      </c>
      <c r="P335">
        <v>334</v>
      </c>
      <c r="Q335">
        <f t="shared" si="45"/>
        <v>0.90514905149051494</v>
      </c>
      <c r="T335">
        <v>334</v>
      </c>
      <c r="U335" s="58">
        <v>88.036155118110216</v>
      </c>
      <c r="V335" s="58">
        <v>87.332215339797145</v>
      </c>
      <c r="W335">
        <f t="shared" si="46"/>
        <v>0.49776059079212748</v>
      </c>
      <c r="X335">
        <f t="shared" si="47"/>
        <v>2.5982891339474352E-2</v>
      </c>
    </row>
    <row r="336" spans="5:24" x14ac:dyDescent="0.25">
      <c r="E336">
        <v>88.110005905511812</v>
      </c>
      <c r="F336">
        <v>335</v>
      </c>
      <c r="G336">
        <f t="shared" si="40"/>
        <v>0.91280653950953683</v>
      </c>
      <c r="H336">
        <v>68.850635826771651</v>
      </c>
      <c r="I336">
        <v>335</v>
      </c>
      <c r="J336">
        <f t="shared" si="41"/>
        <v>0.9178082191780822</v>
      </c>
      <c r="K336">
        <v>1.165615279894789</v>
      </c>
      <c r="L336">
        <f t="shared" si="42"/>
        <v>87.421145992109174</v>
      </c>
      <c r="M336">
        <v>335</v>
      </c>
      <c r="N336">
        <f t="shared" si="43"/>
        <v>0.90785907859078596</v>
      </c>
      <c r="O336">
        <f t="shared" si="44"/>
        <v>61.777609834423814</v>
      </c>
      <c r="P336">
        <v>335</v>
      </c>
      <c r="Q336">
        <f t="shared" si="45"/>
        <v>0.90785907859078596</v>
      </c>
      <c r="T336">
        <v>335</v>
      </c>
      <c r="U336" s="58">
        <v>88.110005905511812</v>
      </c>
      <c r="V336" s="58">
        <v>87.421145992109174</v>
      </c>
      <c r="W336">
        <f t="shared" si="46"/>
        <v>0.48709751605458312</v>
      </c>
      <c r="X336">
        <f t="shared" si="47"/>
        <v>2.5426283368944976E-2</v>
      </c>
    </row>
    <row r="337" spans="5:24" x14ac:dyDescent="0.25">
      <c r="E337">
        <v>88.44586852719722</v>
      </c>
      <c r="F337">
        <v>336</v>
      </c>
      <c r="G337">
        <f t="shared" si="40"/>
        <v>0.91553133514986373</v>
      </c>
      <c r="H337">
        <v>69.037647244094487</v>
      </c>
      <c r="I337">
        <v>336</v>
      </c>
      <c r="J337">
        <f t="shared" si="41"/>
        <v>0.92054794520547945</v>
      </c>
      <c r="K337">
        <v>1.1658881209995831</v>
      </c>
      <c r="L337">
        <f t="shared" si="42"/>
        <v>87.441609074968724</v>
      </c>
      <c r="M337">
        <v>336</v>
      </c>
      <c r="N337">
        <f t="shared" si="43"/>
        <v>0.91056910569105687</v>
      </c>
      <c r="O337">
        <f t="shared" si="44"/>
        <v>61.7920704129779</v>
      </c>
      <c r="P337">
        <v>336</v>
      </c>
      <c r="Q337">
        <f t="shared" si="45"/>
        <v>0.91056910569105687</v>
      </c>
      <c r="T337">
        <v>336</v>
      </c>
      <c r="U337" s="58">
        <v>88.44586852719722</v>
      </c>
      <c r="V337" s="58">
        <v>87.441609074968724</v>
      </c>
      <c r="W337">
        <f t="shared" si="46"/>
        <v>0.71011866874145702</v>
      </c>
      <c r="X337">
        <f t="shared" si="47"/>
        <v>3.7067892776884895E-2</v>
      </c>
    </row>
    <row r="338" spans="5:24" x14ac:dyDescent="0.25">
      <c r="E338">
        <v>88.983478740157494</v>
      </c>
      <c r="F338">
        <v>337</v>
      </c>
      <c r="G338">
        <f t="shared" si="40"/>
        <v>0.91825613079019075</v>
      </c>
      <c r="H338">
        <v>69.239434645669292</v>
      </c>
      <c r="I338">
        <v>337</v>
      </c>
      <c r="J338">
        <f t="shared" si="41"/>
        <v>0.92328767123287669</v>
      </c>
      <c r="K338">
        <v>1.1662538046674595</v>
      </c>
      <c r="L338">
        <f t="shared" si="42"/>
        <v>87.469035350059471</v>
      </c>
      <c r="M338">
        <v>337</v>
      </c>
      <c r="N338">
        <f t="shared" si="43"/>
        <v>0.91327913279132789</v>
      </c>
      <c r="O338">
        <f t="shared" si="44"/>
        <v>61.811451647375357</v>
      </c>
      <c r="P338">
        <v>337</v>
      </c>
      <c r="Q338">
        <f t="shared" si="45"/>
        <v>0.91327913279132789</v>
      </c>
      <c r="T338">
        <v>337</v>
      </c>
      <c r="U338" s="58">
        <v>88.983478740157494</v>
      </c>
      <c r="V338" s="58">
        <v>87.469035350059471</v>
      </c>
      <c r="W338">
        <f t="shared" si="46"/>
        <v>1.0708731908614562</v>
      </c>
      <c r="X338">
        <f t="shared" si="47"/>
        <v>5.5899125545937976E-2</v>
      </c>
    </row>
    <row r="339" spans="5:24" x14ac:dyDescent="0.25">
      <c r="E339">
        <v>89.031868540981051</v>
      </c>
      <c r="F339">
        <v>338</v>
      </c>
      <c r="G339">
        <f t="shared" si="40"/>
        <v>0.92098092643051777</v>
      </c>
      <c r="H339">
        <v>69.588809448818893</v>
      </c>
      <c r="I339">
        <v>338</v>
      </c>
      <c r="J339">
        <f t="shared" si="41"/>
        <v>0.92602739726027394</v>
      </c>
      <c r="K339">
        <v>1.1664769298438751</v>
      </c>
      <c r="L339">
        <f t="shared" si="42"/>
        <v>87.485769738290628</v>
      </c>
      <c r="M339">
        <v>338</v>
      </c>
      <c r="N339">
        <f t="shared" si="43"/>
        <v>0.9159891598915989</v>
      </c>
      <c r="O339">
        <f t="shared" si="44"/>
        <v>61.823277281725382</v>
      </c>
      <c r="P339">
        <v>338</v>
      </c>
      <c r="Q339">
        <f t="shared" si="45"/>
        <v>0.9159891598915989</v>
      </c>
      <c r="T339">
        <v>338</v>
      </c>
      <c r="U339" s="58">
        <v>89.031868540981051</v>
      </c>
      <c r="V339" s="58">
        <v>87.485769738290628</v>
      </c>
      <c r="W339">
        <f t="shared" si="46"/>
        <v>1.0932569477668002</v>
      </c>
      <c r="X339">
        <f t="shared" si="47"/>
        <v>5.7067548145475683E-2</v>
      </c>
    </row>
    <row r="340" spans="5:24" x14ac:dyDescent="0.25">
      <c r="E340">
        <v>89.074437271489856</v>
      </c>
      <c r="F340">
        <v>339</v>
      </c>
      <c r="G340">
        <f t="shared" si="40"/>
        <v>0.92370572207084467</v>
      </c>
      <c r="H340">
        <v>69.625746062992135</v>
      </c>
      <c r="I340">
        <v>339</v>
      </c>
      <c r="J340">
        <f t="shared" si="41"/>
        <v>0.92876712328767119</v>
      </c>
      <c r="K340">
        <v>1.1682286114734588</v>
      </c>
      <c r="L340">
        <f t="shared" si="42"/>
        <v>87.61714586050941</v>
      </c>
      <c r="M340">
        <v>339</v>
      </c>
      <c r="N340">
        <f t="shared" si="43"/>
        <v>0.91869918699186992</v>
      </c>
      <c r="O340">
        <f t="shared" si="44"/>
        <v>61.916116408093316</v>
      </c>
      <c r="P340">
        <v>339</v>
      </c>
      <c r="Q340">
        <f t="shared" si="45"/>
        <v>0.91869918699186992</v>
      </c>
      <c r="T340">
        <v>339</v>
      </c>
      <c r="U340" s="58">
        <v>89.074437271489856</v>
      </c>
      <c r="V340" s="58">
        <v>87.61714586050941</v>
      </c>
      <c r="W340">
        <f t="shared" si="46"/>
        <v>1.0304606388691853</v>
      </c>
      <c r="X340">
        <f t="shared" si="47"/>
        <v>5.3789607503348415E-2</v>
      </c>
    </row>
    <row r="341" spans="5:24" x14ac:dyDescent="0.25">
      <c r="E341">
        <v>89.517716535433081</v>
      </c>
      <c r="F341">
        <v>340</v>
      </c>
      <c r="G341">
        <f t="shared" si="40"/>
        <v>0.92643051771117169</v>
      </c>
      <c r="H341">
        <v>69.63561377952756</v>
      </c>
      <c r="I341">
        <v>340</v>
      </c>
      <c r="J341">
        <f t="shared" si="41"/>
        <v>0.93150684931506844</v>
      </c>
      <c r="K341">
        <v>1.1708432435308962</v>
      </c>
      <c r="L341">
        <f t="shared" si="42"/>
        <v>87.813243264817217</v>
      </c>
      <c r="M341">
        <v>340</v>
      </c>
      <c r="N341">
        <f t="shared" si="43"/>
        <v>0.92140921409214094</v>
      </c>
      <c r="O341">
        <f t="shared" si="44"/>
        <v>62.054691907137496</v>
      </c>
      <c r="P341">
        <v>340</v>
      </c>
      <c r="Q341">
        <f t="shared" si="45"/>
        <v>0.92140921409214094</v>
      </c>
      <c r="T341">
        <v>340</v>
      </c>
      <c r="U341" s="58">
        <v>89.517716535433081</v>
      </c>
      <c r="V341" s="58">
        <v>87.813243264817217</v>
      </c>
      <c r="W341">
        <f t="shared" si="46"/>
        <v>1.2052446080036907</v>
      </c>
      <c r="X341">
        <f t="shared" si="47"/>
        <v>6.2913256425969635E-2</v>
      </c>
    </row>
    <row r="342" spans="5:24" x14ac:dyDescent="0.25">
      <c r="E342">
        <v>89.689960629921259</v>
      </c>
      <c r="F342">
        <v>341</v>
      </c>
      <c r="G342">
        <f t="shared" si="40"/>
        <v>0.92915531335149859</v>
      </c>
      <c r="H342">
        <v>70.349409448818889</v>
      </c>
      <c r="I342">
        <v>341</v>
      </c>
      <c r="J342">
        <f t="shared" si="41"/>
        <v>0.9342465753424658</v>
      </c>
      <c r="K342">
        <v>1.1799472920524936</v>
      </c>
      <c r="L342">
        <f t="shared" si="42"/>
        <v>88.496046903937014</v>
      </c>
      <c r="M342">
        <v>341</v>
      </c>
      <c r="N342">
        <f t="shared" si="43"/>
        <v>0.92411924119241196</v>
      </c>
      <c r="O342">
        <f t="shared" si="44"/>
        <v>62.53720647878216</v>
      </c>
      <c r="P342">
        <v>341</v>
      </c>
      <c r="Q342">
        <f t="shared" si="45"/>
        <v>0.92411924119241196</v>
      </c>
      <c r="T342">
        <v>341</v>
      </c>
      <c r="U342" s="58">
        <v>89.689960629921259</v>
      </c>
      <c r="V342" s="58">
        <v>88.496046903937014</v>
      </c>
      <c r="W342">
        <f t="shared" si="46"/>
        <v>0.84422449179515746</v>
      </c>
      <c r="X342">
        <f t="shared" si="47"/>
        <v>4.4068159758346742E-2</v>
      </c>
    </row>
    <row r="343" spans="5:24" x14ac:dyDescent="0.25">
      <c r="E343">
        <v>89.714566929133852</v>
      </c>
      <c r="F343">
        <v>342</v>
      </c>
      <c r="G343">
        <f t="shared" si="40"/>
        <v>0.93188010899182561</v>
      </c>
      <c r="H343">
        <v>70.47219212598425</v>
      </c>
      <c r="I343">
        <v>342</v>
      </c>
      <c r="J343">
        <f t="shared" si="41"/>
        <v>0.93698630136986305</v>
      </c>
      <c r="K343">
        <v>1.1799543483019328</v>
      </c>
      <c r="L343">
        <f t="shared" si="42"/>
        <v>88.496576122644953</v>
      </c>
      <c r="M343">
        <v>342</v>
      </c>
      <c r="N343">
        <f t="shared" si="43"/>
        <v>0.92682926829268297</v>
      </c>
      <c r="O343">
        <f t="shared" si="44"/>
        <v>62.537580460002438</v>
      </c>
      <c r="P343">
        <v>342</v>
      </c>
      <c r="Q343">
        <f t="shared" si="45"/>
        <v>0.92682926829268297</v>
      </c>
      <c r="T343">
        <v>342</v>
      </c>
      <c r="U343" s="58">
        <v>89.714566929133852</v>
      </c>
      <c r="V343" s="58">
        <v>88.496576122644953</v>
      </c>
      <c r="W343">
        <f t="shared" si="46"/>
        <v>0.86124955869117248</v>
      </c>
      <c r="X343">
        <f t="shared" si="47"/>
        <v>4.4956861016319932E-2</v>
      </c>
    </row>
    <row r="344" spans="5:24" x14ac:dyDescent="0.25">
      <c r="E344">
        <v>89.911417322834652</v>
      </c>
      <c r="F344">
        <v>343</v>
      </c>
      <c r="G344">
        <f t="shared" si="40"/>
        <v>0.93460490463215262</v>
      </c>
      <c r="H344">
        <v>70.540984005582445</v>
      </c>
      <c r="I344">
        <v>343</v>
      </c>
      <c r="J344">
        <f t="shared" si="41"/>
        <v>0.9397260273972603</v>
      </c>
      <c r="K344">
        <v>1.1803304858637942</v>
      </c>
      <c r="L344">
        <f t="shared" si="42"/>
        <v>88.524786439784563</v>
      </c>
      <c r="M344">
        <v>343</v>
      </c>
      <c r="N344">
        <f t="shared" si="43"/>
        <v>0.92953929539295388</v>
      </c>
      <c r="O344">
        <f t="shared" si="44"/>
        <v>62.557515750781093</v>
      </c>
      <c r="P344">
        <v>343</v>
      </c>
      <c r="Q344">
        <f t="shared" si="45"/>
        <v>0.92953929539295388</v>
      </c>
      <c r="T344">
        <v>343</v>
      </c>
      <c r="U344" s="58">
        <v>89.911417322834652</v>
      </c>
      <c r="V344" s="58">
        <v>88.524786439784563</v>
      </c>
      <c r="W344">
        <f t="shared" si="46"/>
        <v>0.98049610040740798</v>
      </c>
      <c r="X344">
        <f t="shared" si="47"/>
        <v>5.1181479825716532E-2</v>
      </c>
    </row>
    <row r="345" spans="5:24" x14ac:dyDescent="0.25">
      <c r="E345">
        <v>90.051300000000012</v>
      </c>
      <c r="F345">
        <v>344</v>
      </c>
      <c r="G345">
        <f t="shared" si="40"/>
        <v>0.93732970027247953</v>
      </c>
      <c r="H345">
        <v>70.685892731611503</v>
      </c>
      <c r="I345">
        <v>344</v>
      </c>
      <c r="J345">
        <f t="shared" si="41"/>
        <v>0.94246575342465755</v>
      </c>
      <c r="K345">
        <v>1.1854502477700033</v>
      </c>
      <c r="L345">
        <f t="shared" si="42"/>
        <v>88.908768582750241</v>
      </c>
      <c r="M345">
        <v>344</v>
      </c>
      <c r="N345">
        <f t="shared" si="43"/>
        <v>0.9322493224932249</v>
      </c>
      <c r="O345">
        <f t="shared" si="44"/>
        <v>62.828863131810174</v>
      </c>
      <c r="P345">
        <v>344</v>
      </c>
      <c r="Q345">
        <f t="shared" si="45"/>
        <v>0.9322493224932249</v>
      </c>
      <c r="T345">
        <v>344</v>
      </c>
      <c r="U345" s="58">
        <v>90.051300000000012</v>
      </c>
      <c r="V345" s="58">
        <v>88.908768582750241</v>
      </c>
      <c r="W345">
        <f t="shared" si="46"/>
        <v>0.8078917128559896</v>
      </c>
      <c r="X345">
        <f t="shared" si="47"/>
        <v>4.2171604135622119E-2</v>
      </c>
    </row>
    <row r="346" spans="5:24" x14ac:dyDescent="0.25">
      <c r="E346">
        <v>90.184304330708656</v>
      </c>
      <c r="F346">
        <v>345</v>
      </c>
      <c r="G346">
        <f t="shared" si="40"/>
        <v>0.94005449591280654</v>
      </c>
      <c r="H346">
        <v>70.799437007874019</v>
      </c>
      <c r="I346">
        <v>345</v>
      </c>
      <c r="J346">
        <f t="shared" si="41"/>
        <v>0.9452054794520548</v>
      </c>
      <c r="K346">
        <v>1.1895431072421643</v>
      </c>
      <c r="L346">
        <f t="shared" si="42"/>
        <v>89.215733043162317</v>
      </c>
      <c r="M346">
        <v>345</v>
      </c>
      <c r="N346">
        <f t="shared" si="43"/>
        <v>0.93495934959349591</v>
      </c>
      <c r="O346">
        <f t="shared" si="44"/>
        <v>63.045784683834704</v>
      </c>
      <c r="P346">
        <v>345</v>
      </c>
      <c r="Q346">
        <f t="shared" si="45"/>
        <v>0.93495934959349591</v>
      </c>
      <c r="T346">
        <v>345</v>
      </c>
      <c r="U346" s="58">
        <v>90.184304330708656</v>
      </c>
      <c r="V346" s="58">
        <v>89.215733043162317</v>
      </c>
      <c r="W346">
        <f t="shared" si="46"/>
        <v>0.68488332548660213</v>
      </c>
      <c r="X346">
        <f t="shared" si="47"/>
        <v>3.5750618581549778E-2</v>
      </c>
    </row>
    <row r="347" spans="5:24" x14ac:dyDescent="0.25">
      <c r="E347">
        <v>90.385757365736822</v>
      </c>
      <c r="F347">
        <v>346</v>
      </c>
      <c r="G347">
        <f t="shared" si="40"/>
        <v>0.94277929155313356</v>
      </c>
      <c r="H347">
        <v>71.131656692913381</v>
      </c>
      <c r="I347">
        <v>346</v>
      </c>
      <c r="J347">
        <f t="shared" si="41"/>
        <v>0.94794520547945205</v>
      </c>
      <c r="K347">
        <v>1.1971582137590795</v>
      </c>
      <c r="L347">
        <f t="shared" si="42"/>
        <v>89.786866031930956</v>
      </c>
      <c r="M347">
        <v>346</v>
      </c>
      <c r="N347">
        <f t="shared" si="43"/>
        <v>0.93766937669376693</v>
      </c>
      <c r="O347">
        <f t="shared" si="44"/>
        <v>63.449385329231212</v>
      </c>
      <c r="P347">
        <v>346</v>
      </c>
      <c r="Q347">
        <f t="shared" si="45"/>
        <v>0.93766937669376693</v>
      </c>
      <c r="T347">
        <v>346</v>
      </c>
      <c r="U347" s="58">
        <v>90.385757365736822</v>
      </c>
      <c r="V347" s="58">
        <v>89.786866031930956</v>
      </c>
      <c r="W347">
        <f t="shared" si="46"/>
        <v>0.42348012332798446</v>
      </c>
      <c r="X347">
        <f t="shared" si="47"/>
        <v>2.2105482499825583E-2</v>
      </c>
    </row>
    <row r="348" spans="5:24" x14ac:dyDescent="0.25">
      <c r="E348">
        <v>90.718248425196848</v>
      </c>
      <c r="F348">
        <v>347</v>
      </c>
      <c r="G348">
        <f t="shared" si="40"/>
        <v>0.94550408719346046</v>
      </c>
      <c r="H348">
        <v>71.161429133858263</v>
      </c>
      <c r="I348">
        <v>347</v>
      </c>
      <c r="J348">
        <f t="shared" si="41"/>
        <v>0.9506849315068493</v>
      </c>
      <c r="K348">
        <v>1.2001640441184318</v>
      </c>
      <c r="L348">
        <f t="shared" si="42"/>
        <v>90.01230330888238</v>
      </c>
      <c r="M348">
        <v>347</v>
      </c>
      <c r="N348">
        <f t="shared" si="43"/>
        <v>0.94037940379403795</v>
      </c>
      <c r="O348">
        <f t="shared" si="44"/>
        <v>63.608694338276884</v>
      </c>
      <c r="P348">
        <v>347</v>
      </c>
      <c r="Q348">
        <f t="shared" si="45"/>
        <v>0.94037940379403795</v>
      </c>
      <c r="T348">
        <v>347</v>
      </c>
      <c r="U348" s="58">
        <v>90.718248425196848</v>
      </c>
      <c r="V348" s="58">
        <v>90.01230330888238</v>
      </c>
      <c r="W348">
        <f t="shared" si="46"/>
        <v>0.49917857889148581</v>
      </c>
      <c r="X348">
        <f t="shared" si="47"/>
        <v>2.6056909715753727E-2</v>
      </c>
    </row>
    <row r="349" spans="5:24" x14ac:dyDescent="0.25">
      <c r="E349">
        <v>90.737948425196848</v>
      </c>
      <c r="F349">
        <v>348</v>
      </c>
      <c r="G349">
        <f t="shared" si="40"/>
        <v>0.94822888283378748</v>
      </c>
      <c r="H349">
        <v>72.44808425196851</v>
      </c>
      <c r="I349">
        <v>348</v>
      </c>
      <c r="J349">
        <f t="shared" si="41"/>
        <v>0.95342465753424654</v>
      </c>
      <c r="K349">
        <v>1.2008896512489027</v>
      </c>
      <c r="L349">
        <f t="shared" si="42"/>
        <v>90.066723843667702</v>
      </c>
      <c r="M349">
        <v>348</v>
      </c>
      <c r="N349">
        <f t="shared" si="43"/>
        <v>0.94308943089430897</v>
      </c>
      <c r="O349">
        <f t="shared" si="44"/>
        <v>63.64715151619184</v>
      </c>
      <c r="P349">
        <v>348</v>
      </c>
      <c r="Q349">
        <f t="shared" si="45"/>
        <v>0.94308943089430897</v>
      </c>
      <c r="T349">
        <v>348</v>
      </c>
      <c r="U349" s="58">
        <v>90.737948425196848</v>
      </c>
      <c r="V349" s="58">
        <v>90.066723843667702</v>
      </c>
      <c r="W349">
        <f t="shared" si="46"/>
        <v>0.47462745329836131</v>
      </c>
      <c r="X349">
        <f t="shared" si="47"/>
        <v>2.4775351391634927E-2</v>
      </c>
    </row>
    <row r="350" spans="5:24" x14ac:dyDescent="0.25">
      <c r="E350">
        <v>90.927306596426533</v>
      </c>
      <c r="F350">
        <v>349</v>
      </c>
      <c r="G350">
        <f t="shared" si="40"/>
        <v>0.95095367847411449</v>
      </c>
      <c r="H350">
        <v>72.544018897637784</v>
      </c>
      <c r="I350">
        <v>349</v>
      </c>
      <c r="J350">
        <f t="shared" si="41"/>
        <v>0.95616438356164379</v>
      </c>
      <c r="K350">
        <v>1.2077493789666627</v>
      </c>
      <c r="L350">
        <f t="shared" si="42"/>
        <v>90.581203422499698</v>
      </c>
      <c r="M350">
        <v>349</v>
      </c>
      <c r="N350">
        <f t="shared" si="43"/>
        <v>0.94579945799457998</v>
      </c>
      <c r="O350">
        <f t="shared" si="44"/>
        <v>64.010717085233125</v>
      </c>
      <c r="P350">
        <v>349</v>
      </c>
      <c r="Q350">
        <f t="shared" si="45"/>
        <v>0.94579945799457998</v>
      </c>
      <c r="T350">
        <v>349</v>
      </c>
      <c r="U350" s="58">
        <v>90.927306596426533</v>
      </c>
      <c r="V350" s="58">
        <v>90.581203422499698</v>
      </c>
      <c r="W350">
        <f t="shared" si="46"/>
        <v>0.24473190127385211</v>
      </c>
      <c r="X350">
        <f t="shared" si="47"/>
        <v>1.2774901259222057E-2</v>
      </c>
    </row>
    <row r="351" spans="5:24" x14ac:dyDescent="0.25">
      <c r="E351">
        <v>90.964340944881869</v>
      </c>
      <c r="F351">
        <v>350</v>
      </c>
      <c r="G351">
        <f t="shared" si="40"/>
        <v>0.9536784741144414</v>
      </c>
      <c r="H351">
        <v>72.954985039370072</v>
      </c>
      <c r="I351">
        <v>350</v>
      </c>
      <c r="J351">
        <f t="shared" si="41"/>
        <v>0.95890410958904104</v>
      </c>
      <c r="K351">
        <v>1.2107303124244793</v>
      </c>
      <c r="L351">
        <f t="shared" si="42"/>
        <v>90.80477343183594</v>
      </c>
      <c r="M351">
        <v>350</v>
      </c>
      <c r="N351">
        <f t="shared" si="43"/>
        <v>0.948509485094851</v>
      </c>
      <c r="O351">
        <f t="shared" si="44"/>
        <v>64.168706558497405</v>
      </c>
      <c r="P351">
        <v>350</v>
      </c>
      <c r="Q351">
        <f t="shared" si="45"/>
        <v>0.948509485094851</v>
      </c>
      <c r="T351">
        <v>350</v>
      </c>
      <c r="U351" s="58">
        <v>90.964340944881869</v>
      </c>
      <c r="V351" s="58">
        <v>90.80477343183594</v>
      </c>
      <c r="W351">
        <f t="shared" si="46"/>
        <v>0.11283127053184887</v>
      </c>
      <c r="X351">
        <f t="shared" si="47"/>
        <v>5.8897443794383867E-3</v>
      </c>
    </row>
    <row r="352" spans="5:24" x14ac:dyDescent="0.25">
      <c r="E352">
        <v>91.387187647099353</v>
      </c>
      <c r="F352">
        <v>351</v>
      </c>
      <c r="G352">
        <f t="shared" si="40"/>
        <v>0.95640326975476841</v>
      </c>
      <c r="H352">
        <v>73.995825984251965</v>
      </c>
      <c r="I352">
        <v>351</v>
      </c>
      <c r="J352">
        <f t="shared" si="41"/>
        <v>0.9616438356164384</v>
      </c>
      <c r="K352">
        <v>1.215443597807393</v>
      </c>
      <c r="L352">
        <f t="shared" si="42"/>
        <v>91.158269835554478</v>
      </c>
      <c r="M352">
        <v>351</v>
      </c>
      <c r="N352">
        <f t="shared" si="43"/>
        <v>0.95121951219512191</v>
      </c>
      <c r="O352">
        <f t="shared" si="44"/>
        <v>64.418510683791823</v>
      </c>
      <c r="P352">
        <v>351</v>
      </c>
      <c r="Q352">
        <f t="shared" si="45"/>
        <v>0.95121951219512191</v>
      </c>
      <c r="T352">
        <v>351</v>
      </c>
      <c r="U352" s="58">
        <v>91.387187647099353</v>
      </c>
      <c r="V352" s="58">
        <v>91.158269835554478</v>
      </c>
      <c r="W352">
        <f t="shared" si="46"/>
        <v>0.16186933687776517</v>
      </c>
      <c r="X352">
        <f t="shared" si="47"/>
        <v>8.4495106062829357E-3</v>
      </c>
    </row>
    <row r="353" spans="5:24" x14ac:dyDescent="0.25">
      <c r="E353">
        <v>91.71933710349937</v>
      </c>
      <c r="F353">
        <v>352</v>
      </c>
      <c r="G353">
        <f t="shared" si="40"/>
        <v>0.95912806539509532</v>
      </c>
      <c r="H353">
        <v>74.177917322834645</v>
      </c>
      <c r="I353">
        <v>352</v>
      </c>
      <c r="J353">
        <f t="shared" si="41"/>
        <v>0.96438356164383565</v>
      </c>
      <c r="K353">
        <v>1.2180106109700537</v>
      </c>
      <c r="L353">
        <f t="shared" si="42"/>
        <v>91.350795822754023</v>
      </c>
      <c r="M353">
        <v>352</v>
      </c>
      <c r="N353">
        <f t="shared" si="43"/>
        <v>0.95392953929539293</v>
      </c>
      <c r="O353">
        <f t="shared" si="44"/>
        <v>64.55456238141285</v>
      </c>
      <c r="P353">
        <v>352</v>
      </c>
      <c r="Q353">
        <f t="shared" si="45"/>
        <v>0.95392953929539293</v>
      </c>
      <c r="T353">
        <v>352</v>
      </c>
      <c r="U353" s="58">
        <v>91.71933710349937</v>
      </c>
      <c r="V353" s="58">
        <v>91.350795822754023</v>
      </c>
      <c r="W353">
        <f t="shared" si="46"/>
        <v>0.26059803876221038</v>
      </c>
      <c r="X353">
        <f t="shared" si="47"/>
        <v>1.3603106894547926E-2</v>
      </c>
    </row>
    <row r="354" spans="5:24" x14ac:dyDescent="0.25">
      <c r="E354">
        <v>92.014997244094488</v>
      </c>
      <c r="F354">
        <v>353</v>
      </c>
      <c r="G354">
        <f t="shared" si="40"/>
        <v>0.96185286103542234</v>
      </c>
      <c r="H354">
        <v>74.741398031496061</v>
      </c>
      <c r="I354">
        <v>353</v>
      </c>
      <c r="J354">
        <f t="shared" si="41"/>
        <v>0.9671232876712329</v>
      </c>
      <c r="K354">
        <v>1.2233573822557933</v>
      </c>
      <c r="L354">
        <f t="shared" si="42"/>
        <v>91.751803669184497</v>
      </c>
      <c r="M354">
        <v>353</v>
      </c>
      <c r="N354">
        <f t="shared" si="43"/>
        <v>0.95663956639566394</v>
      </c>
      <c r="O354">
        <f t="shared" si="44"/>
        <v>64.837941259557041</v>
      </c>
      <c r="P354">
        <v>353</v>
      </c>
      <c r="Q354">
        <f t="shared" si="45"/>
        <v>0.95663956639566394</v>
      </c>
      <c r="T354">
        <v>353</v>
      </c>
      <c r="U354" s="58">
        <v>92.014997244094488</v>
      </c>
      <c r="V354" s="58">
        <v>91.751803669184497</v>
      </c>
      <c r="W354">
        <f t="shared" si="46"/>
        <v>0.1861059615835842</v>
      </c>
      <c r="X354">
        <f t="shared" si="47"/>
        <v>9.7146521177166982E-3</v>
      </c>
    </row>
    <row r="355" spans="5:24" x14ac:dyDescent="0.25">
      <c r="E355">
        <v>92.322584645669309</v>
      </c>
      <c r="F355">
        <v>354</v>
      </c>
      <c r="G355">
        <f t="shared" si="40"/>
        <v>0.96457765667574935</v>
      </c>
      <c r="H355">
        <v>75.369075590551176</v>
      </c>
      <c r="I355">
        <v>354</v>
      </c>
      <c r="J355">
        <f t="shared" si="41"/>
        <v>0.96986301369863015</v>
      </c>
      <c r="K355">
        <v>1.2253199429531771</v>
      </c>
      <c r="L355">
        <f t="shared" si="42"/>
        <v>91.898995721488291</v>
      </c>
      <c r="M355">
        <v>354</v>
      </c>
      <c r="N355">
        <f t="shared" si="43"/>
        <v>0.95934959349593496</v>
      </c>
      <c r="O355">
        <f t="shared" si="44"/>
        <v>64.941956976518384</v>
      </c>
      <c r="P355">
        <v>354</v>
      </c>
      <c r="Q355">
        <f t="shared" si="45"/>
        <v>0.95934959349593496</v>
      </c>
      <c r="T355">
        <v>354</v>
      </c>
      <c r="U355" s="58">
        <v>92.322584645669309</v>
      </c>
      <c r="V355" s="58">
        <v>91.898995721488291</v>
      </c>
      <c r="W355">
        <f t="shared" si="46"/>
        <v>0.29952260072391251</v>
      </c>
      <c r="X355">
        <f t="shared" si="47"/>
        <v>1.5634952489792946E-2</v>
      </c>
    </row>
    <row r="356" spans="5:24" x14ac:dyDescent="0.25">
      <c r="E356">
        <v>92.770453543307084</v>
      </c>
      <c r="F356">
        <v>355</v>
      </c>
      <c r="G356">
        <f t="shared" si="40"/>
        <v>0.96730245231607626</v>
      </c>
      <c r="H356">
        <v>75.723209055118105</v>
      </c>
      <c r="I356">
        <v>355</v>
      </c>
      <c r="J356">
        <f t="shared" si="41"/>
        <v>0.9726027397260274</v>
      </c>
      <c r="K356">
        <v>1.2263860049969766</v>
      </c>
      <c r="L356">
        <f t="shared" si="42"/>
        <v>91.978950374773248</v>
      </c>
      <c r="M356">
        <v>355</v>
      </c>
      <c r="N356">
        <f t="shared" si="43"/>
        <v>0.96205962059620598</v>
      </c>
      <c r="O356">
        <f t="shared" si="44"/>
        <v>64.998458264839755</v>
      </c>
      <c r="P356">
        <v>355</v>
      </c>
      <c r="Q356">
        <f t="shared" si="45"/>
        <v>0.96205962059620598</v>
      </c>
      <c r="T356">
        <v>355</v>
      </c>
      <c r="U356" s="58">
        <v>92.770453543307084</v>
      </c>
      <c r="V356" s="58">
        <v>91.978950374773248</v>
      </c>
      <c r="W356">
        <f t="shared" si="46"/>
        <v>0.55967725780091437</v>
      </c>
      <c r="X356">
        <f t="shared" si="47"/>
        <v>2.9214915048767109E-2</v>
      </c>
    </row>
    <row r="357" spans="5:24" x14ac:dyDescent="0.25">
      <c r="E357">
        <v>92.809802755905523</v>
      </c>
      <c r="F357">
        <v>356</v>
      </c>
      <c r="G357">
        <f t="shared" si="40"/>
        <v>0.97002724795640327</v>
      </c>
      <c r="H357">
        <v>76.296495669291332</v>
      </c>
      <c r="I357">
        <v>356</v>
      </c>
      <c r="J357">
        <f t="shared" si="41"/>
        <v>0.97534246575342465</v>
      </c>
      <c r="K357">
        <v>1.2309783340465954</v>
      </c>
      <c r="L357">
        <f t="shared" si="42"/>
        <v>92.323375053494658</v>
      </c>
      <c r="M357">
        <v>356</v>
      </c>
      <c r="N357">
        <f t="shared" si="43"/>
        <v>0.964769647696477</v>
      </c>
      <c r="O357">
        <f t="shared" si="44"/>
        <v>65.241851704469553</v>
      </c>
      <c r="P357">
        <v>356</v>
      </c>
      <c r="Q357">
        <f t="shared" si="45"/>
        <v>0.964769647696477</v>
      </c>
      <c r="T357">
        <v>356</v>
      </c>
      <c r="U357" s="58">
        <v>92.809802755905523</v>
      </c>
      <c r="V357" s="58">
        <v>92.323375053494658</v>
      </c>
      <c r="W357">
        <f t="shared" si="46"/>
        <v>0.34395632693171424</v>
      </c>
      <c r="X357">
        <f t="shared" si="47"/>
        <v>1.7954374117824985E-2</v>
      </c>
    </row>
    <row r="358" spans="5:24" x14ac:dyDescent="0.25">
      <c r="E358">
        <v>93.309299212598418</v>
      </c>
      <c r="F358">
        <v>357</v>
      </c>
      <c r="G358">
        <f t="shared" si="40"/>
        <v>0.97275204359673029</v>
      </c>
      <c r="H358">
        <v>77.640049999999988</v>
      </c>
      <c r="I358">
        <v>357</v>
      </c>
      <c r="J358">
        <f t="shared" si="41"/>
        <v>0.9780821917808219</v>
      </c>
      <c r="K358">
        <v>1.2343340704297268</v>
      </c>
      <c r="L358">
        <f t="shared" si="42"/>
        <v>92.575055282229513</v>
      </c>
      <c r="M358">
        <v>357</v>
      </c>
      <c r="N358">
        <f t="shared" si="43"/>
        <v>0.96747967479674801</v>
      </c>
      <c r="O358">
        <f t="shared" si="44"/>
        <v>65.419705732775512</v>
      </c>
      <c r="P358">
        <v>357</v>
      </c>
      <c r="Q358">
        <f t="shared" si="45"/>
        <v>0.96747967479674801</v>
      </c>
      <c r="T358">
        <v>357</v>
      </c>
      <c r="U358" s="58">
        <v>93.309299212598418</v>
      </c>
      <c r="V358" s="58">
        <v>92.575055282229513</v>
      </c>
      <c r="W358">
        <f t="shared" si="46"/>
        <v>0.5191888622089158</v>
      </c>
      <c r="X358">
        <f t="shared" si="47"/>
        <v>2.7101438002497924E-2</v>
      </c>
    </row>
    <row r="359" spans="5:24" x14ac:dyDescent="0.25">
      <c r="E359">
        <v>93.474182677165345</v>
      </c>
      <c r="F359">
        <v>358</v>
      </c>
      <c r="G359">
        <f t="shared" si="40"/>
        <v>0.97547683923705719</v>
      </c>
      <c r="H359">
        <v>77.657461417322835</v>
      </c>
      <c r="I359">
        <v>358</v>
      </c>
      <c r="J359">
        <f t="shared" si="41"/>
        <v>0.98082191780821915</v>
      </c>
      <c r="K359">
        <v>1.2352772608926339</v>
      </c>
      <c r="L359">
        <f t="shared" si="42"/>
        <v>92.645794566947544</v>
      </c>
      <c r="M359">
        <v>358</v>
      </c>
      <c r="N359">
        <f t="shared" si="43"/>
        <v>0.97018970189701892</v>
      </c>
      <c r="O359">
        <f t="shared" si="44"/>
        <v>65.469694827309596</v>
      </c>
      <c r="P359">
        <v>358</v>
      </c>
      <c r="Q359">
        <f t="shared" si="45"/>
        <v>0.97018970189701892</v>
      </c>
      <c r="T359">
        <v>358</v>
      </c>
      <c r="U359" s="58">
        <v>93.474182677165345</v>
      </c>
      <c r="V359" s="58">
        <v>92.645794566947544</v>
      </c>
      <c r="W359">
        <f t="shared" si="46"/>
        <v>0.5857588501893165</v>
      </c>
      <c r="X359">
        <f t="shared" si="47"/>
        <v>3.0576363089299754E-2</v>
      </c>
    </row>
    <row r="360" spans="5:24" x14ac:dyDescent="0.25">
      <c r="E360">
        <v>93.818638582677153</v>
      </c>
      <c r="F360">
        <v>359</v>
      </c>
      <c r="G360">
        <f t="shared" si="40"/>
        <v>0.97820163487738421</v>
      </c>
      <c r="H360">
        <v>78.803890157480311</v>
      </c>
      <c r="I360">
        <v>359</v>
      </c>
      <c r="J360">
        <f t="shared" si="41"/>
        <v>0.98356164383561639</v>
      </c>
      <c r="K360">
        <v>1.2373602324163213</v>
      </c>
      <c r="L360">
        <f t="shared" si="42"/>
        <v>92.802017431224101</v>
      </c>
      <c r="M360">
        <v>359</v>
      </c>
      <c r="N360">
        <f t="shared" si="43"/>
        <v>0.97289972899728994</v>
      </c>
      <c r="O360">
        <f t="shared" si="44"/>
        <v>65.580092318065027</v>
      </c>
      <c r="P360">
        <v>359</v>
      </c>
      <c r="Q360">
        <f t="shared" si="45"/>
        <v>0.97289972899728994</v>
      </c>
      <c r="T360">
        <v>359</v>
      </c>
      <c r="U360" s="58">
        <v>93.818638582677153</v>
      </c>
      <c r="V360" s="58">
        <v>92.802017431224101</v>
      </c>
      <c r="W360">
        <f t="shared" si="46"/>
        <v>0.71885971009012894</v>
      </c>
      <c r="X360">
        <f t="shared" si="47"/>
        <v>3.752417142119252E-2</v>
      </c>
    </row>
    <row r="361" spans="5:24" x14ac:dyDescent="0.25">
      <c r="E361">
        <v>93.988416141732287</v>
      </c>
      <c r="F361">
        <v>360</v>
      </c>
      <c r="G361">
        <f t="shared" si="40"/>
        <v>0.98092643051771122</v>
      </c>
      <c r="H361">
        <v>81.264512992125987</v>
      </c>
      <c r="I361">
        <v>360</v>
      </c>
      <c r="J361">
        <f t="shared" si="41"/>
        <v>0.98630136986301364</v>
      </c>
      <c r="K361">
        <v>1.2401941431080206</v>
      </c>
      <c r="L361">
        <f t="shared" si="42"/>
        <v>93.014560733101547</v>
      </c>
      <c r="M361">
        <v>360</v>
      </c>
      <c r="N361">
        <f t="shared" si="43"/>
        <v>0.97560975609756095</v>
      </c>
      <c r="O361">
        <f t="shared" si="44"/>
        <v>65.730289584725085</v>
      </c>
      <c r="P361">
        <v>360</v>
      </c>
      <c r="Q361">
        <f t="shared" si="45"/>
        <v>0.97560975609756095</v>
      </c>
      <c r="T361">
        <v>360</v>
      </c>
      <c r="U361" s="58">
        <v>93.988416141732287</v>
      </c>
      <c r="V361" s="58">
        <v>93.014560733101547</v>
      </c>
      <c r="W361">
        <f t="shared" si="46"/>
        <v>0.68861976333799269</v>
      </c>
      <c r="X361">
        <f t="shared" si="47"/>
        <v>3.5945659049769416E-2</v>
      </c>
    </row>
    <row r="362" spans="5:24" x14ac:dyDescent="0.25">
      <c r="E362">
        <v>94.195601210393008</v>
      </c>
      <c r="F362">
        <v>361</v>
      </c>
      <c r="G362">
        <f t="shared" si="40"/>
        <v>0.98365122615803813</v>
      </c>
      <c r="H362">
        <v>82.64492362204723</v>
      </c>
      <c r="I362">
        <v>361</v>
      </c>
      <c r="J362">
        <f t="shared" si="41"/>
        <v>0.989041095890411</v>
      </c>
      <c r="K362">
        <v>1.2433500798697863</v>
      </c>
      <c r="L362">
        <f t="shared" si="42"/>
        <v>93.251255990233972</v>
      </c>
      <c r="M362">
        <v>361</v>
      </c>
      <c r="N362">
        <f t="shared" si="43"/>
        <v>0.97831978319783197</v>
      </c>
      <c r="O362">
        <f t="shared" si="44"/>
        <v>65.897554233098674</v>
      </c>
      <c r="P362">
        <v>361</v>
      </c>
      <c r="Q362">
        <f t="shared" si="45"/>
        <v>0.97831978319783197</v>
      </c>
      <c r="T362">
        <v>361</v>
      </c>
      <c r="U362" s="58">
        <v>94.195601210393008</v>
      </c>
      <c r="V362" s="58">
        <v>93.251255990233972</v>
      </c>
      <c r="W362">
        <f t="shared" si="46"/>
        <v>0.66775290895555761</v>
      </c>
      <c r="X362">
        <f t="shared" si="47"/>
        <v>3.4856418117391409E-2</v>
      </c>
    </row>
    <row r="363" spans="5:24" x14ac:dyDescent="0.25">
      <c r="E363">
        <v>95.479581496062991</v>
      </c>
      <c r="F363">
        <v>362</v>
      </c>
      <c r="G363">
        <f t="shared" si="40"/>
        <v>0.98637602179836514</v>
      </c>
      <c r="H363">
        <v>83.520885039370071</v>
      </c>
      <c r="I363">
        <v>362</v>
      </c>
      <c r="J363">
        <f t="shared" si="41"/>
        <v>0.99178082191780825</v>
      </c>
      <c r="K363">
        <v>1.2554880002914144</v>
      </c>
      <c r="L363">
        <f t="shared" si="42"/>
        <v>94.161600021856074</v>
      </c>
      <c r="M363">
        <v>362</v>
      </c>
      <c r="N363">
        <f t="shared" si="43"/>
        <v>0.98102981029810299</v>
      </c>
      <c r="O363">
        <f t="shared" si="44"/>
        <v>66.540864015444967</v>
      </c>
      <c r="P363">
        <v>362</v>
      </c>
      <c r="Q363">
        <f t="shared" si="45"/>
        <v>0.98102981029810299</v>
      </c>
      <c r="T363">
        <v>362</v>
      </c>
      <c r="U363" s="58">
        <v>95.479581496062991</v>
      </c>
      <c r="V363" s="58">
        <v>94.161600021856074</v>
      </c>
      <c r="W363">
        <f t="shared" si="46"/>
        <v>0.93195363788995378</v>
      </c>
      <c r="X363">
        <f t="shared" si="47"/>
        <v>4.864758390813425E-2</v>
      </c>
    </row>
    <row r="364" spans="5:24" x14ac:dyDescent="0.25">
      <c r="E364">
        <v>97.64736889763779</v>
      </c>
      <c r="F364">
        <v>363</v>
      </c>
      <c r="G364">
        <f t="shared" si="40"/>
        <v>0.98910081743869205</v>
      </c>
      <c r="H364">
        <v>83.940154024879817</v>
      </c>
      <c r="I364">
        <v>363</v>
      </c>
      <c r="J364">
        <f t="shared" si="41"/>
        <v>0.9945205479452055</v>
      </c>
      <c r="K364">
        <v>1.2680827342402605</v>
      </c>
      <c r="L364">
        <f t="shared" si="42"/>
        <v>95.106205068019534</v>
      </c>
      <c r="M364">
        <v>363</v>
      </c>
      <c r="N364">
        <f t="shared" si="43"/>
        <v>0.98373983739837401</v>
      </c>
      <c r="O364">
        <f t="shared" si="44"/>
        <v>67.208384914733813</v>
      </c>
      <c r="P364">
        <v>363</v>
      </c>
      <c r="Q364">
        <f t="shared" si="45"/>
        <v>0.98373983739837401</v>
      </c>
      <c r="T364">
        <v>363</v>
      </c>
      <c r="U364" s="58">
        <v>97.64736889763779</v>
      </c>
      <c r="V364" s="58">
        <v>95.106205068019534</v>
      </c>
      <c r="W364">
        <f t="shared" si="46"/>
        <v>1.7968741760290452</v>
      </c>
      <c r="X364">
        <f t="shared" si="47"/>
        <v>9.3796068491826048E-2</v>
      </c>
    </row>
    <row r="365" spans="5:24" x14ac:dyDescent="0.25">
      <c r="E365">
        <v>99.059803937007871</v>
      </c>
      <c r="F365">
        <v>364</v>
      </c>
      <c r="G365">
        <f t="shared" si="40"/>
        <v>0.99182561307901906</v>
      </c>
      <c r="H365">
        <v>85.848694488188983</v>
      </c>
      <c r="I365">
        <v>364</v>
      </c>
      <c r="J365">
        <f t="shared" si="41"/>
        <v>0.99726027397260275</v>
      </c>
      <c r="K365">
        <v>1.2970563249939924</v>
      </c>
      <c r="L365">
        <f t="shared" si="42"/>
        <v>97.279224374549429</v>
      </c>
      <c r="M365">
        <v>364</v>
      </c>
      <c r="N365">
        <f t="shared" si="43"/>
        <v>0.98644986449864502</v>
      </c>
      <c r="O365">
        <f t="shared" si="44"/>
        <v>68.743985224681595</v>
      </c>
      <c r="P365">
        <v>364</v>
      </c>
      <c r="Q365">
        <f t="shared" si="45"/>
        <v>0.98644986449864502</v>
      </c>
      <c r="T365">
        <v>364</v>
      </c>
      <c r="U365" s="58">
        <v>99.059803937007871</v>
      </c>
      <c r="V365" s="58">
        <v>97.279224374549429</v>
      </c>
      <c r="W365">
        <f t="shared" si="46"/>
        <v>1.25905988305654</v>
      </c>
      <c r="X365">
        <f t="shared" si="47"/>
        <v>6.5722390917466678E-2</v>
      </c>
    </row>
    <row r="366" spans="5:24" x14ac:dyDescent="0.25">
      <c r="E366">
        <v>103.19611653543306</v>
      </c>
      <c r="F366">
        <v>365</v>
      </c>
      <c r="G366">
        <f t="shared" si="40"/>
        <v>0.99455040871934608</v>
      </c>
      <c r="H366">
        <v>89.645429133858272</v>
      </c>
      <c r="I366">
        <v>365</v>
      </c>
      <c r="J366">
        <f t="shared" si="41"/>
        <v>1</v>
      </c>
      <c r="K366">
        <v>1.3876996495962057</v>
      </c>
      <c r="L366">
        <f t="shared" si="42"/>
        <v>104.07747371971543</v>
      </c>
      <c r="M366">
        <v>365</v>
      </c>
      <c r="N366">
        <f t="shared" si="43"/>
        <v>0.98915989159891604</v>
      </c>
      <c r="O366">
        <f t="shared" si="44"/>
        <v>73.548081428598906</v>
      </c>
      <c r="P366">
        <v>365</v>
      </c>
      <c r="Q366">
        <f t="shared" si="45"/>
        <v>0.98915989159891604</v>
      </c>
      <c r="T366">
        <v>365</v>
      </c>
      <c r="U366" s="58">
        <v>103.19611653543306</v>
      </c>
      <c r="V366" s="58">
        <v>104.07747371971543</v>
      </c>
      <c r="W366">
        <f t="shared" si="46"/>
        <v>0.62321364165354176</v>
      </c>
      <c r="X366">
        <f t="shared" si="47"/>
        <v>3.25314872890861E-2</v>
      </c>
    </row>
    <row r="367" spans="5:24" x14ac:dyDescent="0.25">
      <c r="E367">
        <v>103.58486692913384</v>
      </c>
      <c r="F367">
        <v>366</v>
      </c>
      <c r="G367">
        <f t="shared" si="40"/>
        <v>0.99727520435967298</v>
      </c>
      <c r="K367">
        <v>1.4074941828224798</v>
      </c>
      <c r="L367">
        <f t="shared" si="42"/>
        <v>105.56206371168599</v>
      </c>
      <c r="M367">
        <v>366</v>
      </c>
      <c r="N367">
        <f t="shared" si="43"/>
        <v>0.99186991869918695</v>
      </c>
      <c r="O367">
        <f t="shared" si="44"/>
        <v>74.597191689591426</v>
      </c>
      <c r="P367">
        <v>366</v>
      </c>
      <c r="Q367">
        <f t="shared" si="45"/>
        <v>0.99186991869918695</v>
      </c>
      <c r="T367">
        <v>366</v>
      </c>
      <c r="U367" s="58">
        <v>103.58486692913384</v>
      </c>
      <c r="V367" s="58">
        <v>105.56206371168599</v>
      </c>
      <c r="W367">
        <f t="shared" si="46"/>
        <v>1.398089252682853</v>
      </c>
      <c r="X367">
        <f t="shared" si="47"/>
        <v>7.2979664937990116E-2</v>
      </c>
    </row>
    <row r="368" spans="5:24" x14ac:dyDescent="0.25">
      <c r="E368">
        <v>104.56666574803147</v>
      </c>
      <c r="F368">
        <v>367</v>
      </c>
      <c r="G368">
        <f t="shared" si="40"/>
        <v>1</v>
      </c>
      <c r="K368">
        <v>1.4081983312923161</v>
      </c>
      <c r="L368">
        <f t="shared" si="42"/>
        <v>105.61487484692371</v>
      </c>
      <c r="M368">
        <v>367</v>
      </c>
      <c r="N368">
        <f t="shared" si="43"/>
        <v>0.99457994579945797</v>
      </c>
      <c r="O368">
        <f t="shared" si="44"/>
        <v>74.634511558492747</v>
      </c>
      <c r="P368">
        <v>367</v>
      </c>
      <c r="Q368">
        <f t="shared" si="45"/>
        <v>0.99457994579945797</v>
      </c>
      <c r="T368">
        <v>367</v>
      </c>
      <c r="U368" s="58">
        <v>104.56666574803147</v>
      </c>
      <c r="V368" s="58">
        <v>105.61487484692371</v>
      </c>
      <c r="W368">
        <f t="shared" si="46"/>
        <v>0.74119576192814596</v>
      </c>
      <c r="X368">
        <f t="shared" si="47"/>
        <v>3.8690103836485773E-2</v>
      </c>
    </row>
    <row r="369" spans="11:17" x14ac:dyDescent="0.25">
      <c r="K369">
        <v>1.4153618270220072</v>
      </c>
      <c r="L369">
        <f t="shared" si="42"/>
        <v>106.15213702665054</v>
      </c>
      <c r="M369">
        <v>368</v>
      </c>
      <c r="N369">
        <f t="shared" si="43"/>
        <v>0.99728997289972898</v>
      </c>
      <c r="O369">
        <f t="shared" si="44"/>
        <v>75.014176832166385</v>
      </c>
      <c r="P369">
        <v>368</v>
      </c>
      <c r="Q369">
        <f t="shared" si="45"/>
        <v>0.99728997289972898</v>
      </c>
    </row>
    <row r="370" spans="11:17" x14ac:dyDescent="0.25">
      <c r="K370">
        <v>1.4682965838998339</v>
      </c>
      <c r="L370">
        <f t="shared" si="42"/>
        <v>110.12224379248754</v>
      </c>
      <c r="M370">
        <v>369</v>
      </c>
      <c r="N370">
        <f t="shared" si="43"/>
        <v>1</v>
      </c>
      <c r="O370">
        <f t="shared" si="44"/>
        <v>77.819718946691196</v>
      </c>
      <c r="P370">
        <v>369</v>
      </c>
      <c r="Q370">
        <f t="shared" si="45"/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U370"/>
  <sheetViews>
    <sheetView workbookViewId="0"/>
  </sheetViews>
  <sheetFormatPr defaultRowHeight="15" x14ac:dyDescent="0.25"/>
  <sheetData>
    <row r="1" spans="5:21" x14ac:dyDescent="0.25">
      <c r="E1" t="s">
        <v>195</v>
      </c>
      <c r="F1" t="s">
        <v>148</v>
      </c>
      <c r="G1" t="s">
        <v>199</v>
      </c>
      <c r="H1" t="s">
        <v>197</v>
      </c>
      <c r="I1" t="s">
        <v>148</v>
      </c>
      <c r="J1" t="s">
        <v>200</v>
      </c>
      <c r="K1" t="s">
        <v>166</v>
      </c>
      <c r="L1" t="s">
        <v>196</v>
      </c>
      <c r="M1" t="s">
        <v>148</v>
      </c>
      <c r="N1" t="s">
        <v>201</v>
      </c>
      <c r="O1" t="s">
        <v>198</v>
      </c>
      <c r="P1" t="s">
        <v>148</v>
      </c>
      <c r="Q1" t="s">
        <v>202</v>
      </c>
      <c r="T1" t="s">
        <v>195</v>
      </c>
      <c r="U1" t="s">
        <v>196</v>
      </c>
    </row>
    <row r="2" spans="5:21" x14ac:dyDescent="0.25">
      <c r="E2">
        <v>38.533493503937009</v>
      </c>
      <c r="F2">
        <v>1</v>
      </c>
      <c r="G2">
        <f>F2/367</f>
        <v>2.7247956403269754E-3</v>
      </c>
      <c r="H2">
        <v>27.759781821706092</v>
      </c>
      <c r="I2">
        <v>1</v>
      </c>
      <c r="J2">
        <f>I2/365</f>
        <v>2.7397260273972603E-3</v>
      </c>
      <c r="K2">
        <v>8.1453634085213028E-2</v>
      </c>
      <c r="L2">
        <f>100*K2</f>
        <v>8.1453634085213036</v>
      </c>
      <c r="M2">
        <v>1</v>
      </c>
      <c r="N2">
        <f>M2/369</f>
        <v>2.7100271002710027E-3</v>
      </c>
      <c r="O2">
        <f>54*K2</f>
        <v>4.3984962406015038</v>
      </c>
      <c r="P2">
        <v>1</v>
      </c>
      <c r="Q2">
        <f>P2/369</f>
        <v>2.7100271002710027E-3</v>
      </c>
      <c r="T2" s="58">
        <v>38.533493503937009</v>
      </c>
      <c r="U2" s="58">
        <v>8.1453634085213036</v>
      </c>
    </row>
    <row r="3" spans="5:21" x14ac:dyDescent="0.25">
      <c r="E3">
        <v>40.521421259842519</v>
      </c>
      <c r="F3">
        <v>2</v>
      </c>
      <c r="G3">
        <f t="shared" ref="G3:G66" si="0">F3/367</f>
        <v>5.4495912806539508E-3</v>
      </c>
      <c r="H3">
        <v>29.587771001395613</v>
      </c>
      <c r="I3">
        <v>2</v>
      </c>
      <c r="J3">
        <f t="shared" ref="J3:J66" si="1">I3/365</f>
        <v>5.4794520547945206E-3</v>
      </c>
      <c r="K3">
        <v>9.0833333333333335E-2</v>
      </c>
      <c r="L3">
        <f t="shared" ref="L3:L66" si="2">100*K3</f>
        <v>9.0833333333333339</v>
      </c>
      <c r="M3">
        <v>2</v>
      </c>
      <c r="N3">
        <f t="shared" ref="N3:N66" si="3">M3/369</f>
        <v>5.4200542005420054E-3</v>
      </c>
      <c r="O3">
        <f t="shared" ref="O3:O66" si="4">54*K3</f>
        <v>4.9050000000000002</v>
      </c>
      <c r="P3">
        <v>2</v>
      </c>
      <c r="Q3">
        <f t="shared" ref="Q3:Q66" si="5">P3/369</f>
        <v>5.4200542005420054E-3</v>
      </c>
      <c r="T3" s="58">
        <v>40.521421259842519</v>
      </c>
      <c r="U3" s="58">
        <v>9.0833333333333339</v>
      </c>
    </row>
    <row r="4" spans="5:21" x14ac:dyDescent="0.25">
      <c r="E4">
        <v>42.298200000000001</v>
      </c>
      <c r="F4">
        <v>3</v>
      </c>
      <c r="G4">
        <f t="shared" si="0"/>
        <v>8.1743869209809257E-3</v>
      </c>
      <c r="H4">
        <v>31.042606987542854</v>
      </c>
      <c r="I4">
        <v>3</v>
      </c>
      <c r="J4">
        <f t="shared" si="1"/>
        <v>8.21917808219178E-3</v>
      </c>
      <c r="K4">
        <v>0.10432900432900433</v>
      </c>
      <c r="L4">
        <f t="shared" si="2"/>
        <v>10.432900432900432</v>
      </c>
      <c r="M4">
        <v>3</v>
      </c>
      <c r="N4">
        <f t="shared" si="3"/>
        <v>8.130081300813009E-3</v>
      </c>
      <c r="O4">
        <f t="shared" si="4"/>
        <v>5.6337662337662335</v>
      </c>
      <c r="P4">
        <v>3</v>
      </c>
      <c r="Q4">
        <f t="shared" si="5"/>
        <v>8.130081300813009E-3</v>
      </c>
      <c r="T4" s="58">
        <v>42.298200000000001</v>
      </c>
      <c r="U4" s="58">
        <v>10.432900432900432</v>
      </c>
    </row>
    <row r="5" spans="5:21" x14ac:dyDescent="0.25">
      <c r="E5">
        <v>43.343785039370076</v>
      </c>
      <c r="F5">
        <v>4</v>
      </c>
      <c r="G5">
        <f t="shared" si="0"/>
        <v>1.0899182561307902E-2</v>
      </c>
      <c r="H5">
        <v>32.012795275590548</v>
      </c>
      <c r="I5">
        <v>4</v>
      </c>
      <c r="J5">
        <f t="shared" si="1"/>
        <v>1.0958904109589041E-2</v>
      </c>
      <c r="K5">
        <v>0.10974025974025975</v>
      </c>
      <c r="L5">
        <f t="shared" si="2"/>
        <v>10.974025974025976</v>
      </c>
      <c r="M5">
        <v>4</v>
      </c>
      <c r="N5">
        <f t="shared" si="3"/>
        <v>1.0840108401084011E-2</v>
      </c>
      <c r="O5">
        <f t="shared" si="4"/>
        <v>5.9259740259740266</v>
      </c>
      <c r="P5">
        <v>4</v>
      </c>
      <c r="Q5">
        <f t="shared" si="5"/>
        <v>1.0840108401084011E-2</v>
      </c>
      <c r="T5" s="58">
        <v>43.343785039370076</v>
      </c>
      <c r="U5" s="58">
        <v>10.974025974025976</v>
      </c>
    </row>
    <row r="6" spans="5:21" x14ac:dyDescent="0.25">
      <c r="E6">
        <v>43.848425196850393</v>
      </c>
      <c r="F6">
        <v>5</v>
      </c>
      <c r="G6">
        <f t="shared" si="0"/>
        <v>1.3623978201634877E-2</v>
      </c>
      <c r="H6">
        <v>32.037401574803148</v>
      </c>
      <c r="I6">
        <v>5</v>
      </c>
      <c r="J6">
        <f t="shared" si="1"/>
        <v>1.3698630136986301E-2</v>
      </c>
      <c r="K6">
        <v>0.11360294117647059</v>
      </c>
      <c r="L6">
        <f t="shared" si="2"/>
        <v>11.360294117647058</v>
      </c>
      <c r="M6">
        <v>5</v>
      </c>
      <c r="N6">
        <f t="shared" si="3"/>
        <v>1.3550135501355014E-2</v>
      </c>
      <c r="O6">
        <f t="shared" si="4"/>
        <v>6.134558823529412</v>
      </c>
      <c r="P6">
        <v>5</v>
      </c>
      <c r="Q6">
        <f t="shared" si="5"/>
        <v>1.3550135501355014E-2</v>
      </c>
      <c r="T6" s="58">
        <v>43.848425196850393</v>
      </c>
      <c r="U6" s="58">
        <v>11.360294117647058</v>
      </c>
    </row>
    <row r="7" spans="5:21" x14ac:dyDescent="0.25">
      <c r="E7">
        <v>46.985760826771653</v>
      </c>
      <c r="F7">
        <v>6</v>
      </c>
      <c r="G7">
        <f t="shared" si="0"/>
        <v>1.6348773841961851E-2</v>
      </c>
      <c r="H7">
        <v>32.198791015524044</v>
      </c>
      <c r="I7">
        <v>6</v>
      </c>
      <c r="J7">
        <f t="shared" si="1"/>
        <v>1.643835616438356E-2</v>
      </c>
      <c r="K7">
        <v>0.1553030303030303</v>
      </c>
      <c r="L7">
        <f t="shared" si="2"/>
        <v>15.530303030303031</v>
      </c>
      <c r="M7">
        <v>6</v>
      </c>
      <c r="N7">
        <f t="shared" si="3"/>
        <v>1.6260162601626018E-2</v>
      </c>
      <c r="O7">
        <f t="shared" si="4"/>
        <v>8.3863636363636367</v>
      </c>
      <c r="P7">
        <v>6</v>
      </c>
      <c r="Q7">
        <f t="shared" si="5"/>
        <v>1.6260162601626018E-2</v>
      </c>
      <c r="T7" s="58">
        <v>46.985760826771653</v>
      </c>
      <c r="U7" s="58">
        <v>15.530303030303031</v>
      </c>
    </row>
    <row r="8" spans="5:21" x14ac:dyDescent="0.25">
      <c r="E8">
        <v>47.096456692913385</v>
      </c>
      <c r="F8">
        <v>7</v>
      </c>
      <c r="G8">
        <f t="shared" si="0"/>
        <v>1.9073569482288829E-2</v>
      </c>
      <c r="H8">
        <v>32.334792400799458</v>
      </c>
      <c r="I8">
        <v>7</v>
      </c>
      <c r="J8">
        <f t="shared" si="1"/>
        <v>1.9178082191780823E-2</v>
      </c>
      <c r="K8">
        <v>0.16198830409356726</v>
      </c>
      <c r="L8">
        <f t="shared" si="2"/>
        <v>16.198830409356727</v>
      </c>
      <c r="M8">
        <v>7</v>
      </c>
      <c r="N8">
        <f t="shared" si="3"/>
        <v>1.8970189701897018E-2</v>
      </c>
      <c r="O8">
        <f t="shared" si="4"/>
        <v>8.7473684210526326</v>
      </c>
      <c r="P8">
        <v>7</v>
      </c>
      <c r="Q8">
        <f t="shared" si="5"/>
        <v>1.8970189701897018E-2</v>
      </c>
      <c r="T8" s="58">
        <v>47.096456692913385</v>
      </c>
      <c r="U8" s="58">
        <v>16.198830409356727</v>
      </c>
    </row>
    <row r="9" spans="5:21" x14ac:dyDescent="0.25">
      <c r="E9">
        <v>47.219488188976378</v>
      </c>
      <c r="F9">
        <v>8</v>
      </c>
      <c r="G9">
        <f t="shared" si="0"/>
        <v>2.1798365122615803E-2</v>
      </c>
      <c r="H9">
        <v>33.046259842519689</v>
      </c>
      <c r="I9">
        <v>8</v>
      </c>
      <c r="J9">
        <f t="shared" si="1"/>
        <v>2.1917808219178082E-2</v>
      </c>
      <c r="K9">
        <v>0.17032085561497329</v>
      </c>
      <c r="L9">
        <f t="shared" si="2"/>
        <v>17.032085561497329</v>
      </c>
      <c r="M9">
        <v>8</v>
      </c>
      <c r="N9">
        <f t="shared" si="3"/>
        <v>2.1680216802168022E-2</v>
      </c>
      <c r="O9">
        <f t="shared" si="4"/>
        <v>9.1973262032085579</v>
      </c>
      <c r="P9">
        <v>8</v>
      </c>
      <c r="Q9">
        <f t="shared" si="5"/>
        <v>2.1680216802168022E-2</v>
      </c>
      <c r="T9" s="58">
        <v>47.219488188976378</v>
      </c>
      <c r="U9" s="58">
        <v>17.032085561497329</v>
      </c>
    </row>
    <row r="10" spans="5:21" x14ac:dyDescent="0.25">
      <c r="E10">
        <v>47.957677165354333</v>
      </c>
      <c r="F10">
        <v>9</v>
      </c>
      <c r="G10">
        <f t="shared" si="0"/>
        <v>2.4523160762942781E-2</v>
      </c>
      <c r="H10">
        <v>33.120078740157481</v>
      </c>
      <c r="I10">
        <v>9</v>
      </c>
      <c r="J10">
        <f t="shared" si="1"/>
        <v>2.4657534246575342E-2</v>
      </c>
      <c r="K10">
        <v>0.17552631578947372</v>
      </c>
      <c r="L10">
        <f t="shared" si="2"/>
        <v>17.552631578947373</v>
      </c>
      <c r="M10">
        <v>9</v>
      </c>
      <c r="N10">
        <f t="shared" si="3"/>
        <v>2.4390243902439025E-2</v>
      </c>
      <c r="O10">
        <f t="shared" si="4"/>
        <v>9.4784210526315817</v>
      </c>
      <c r="P10">
        <v>9</v>
      </c>
      <c r="Q10">
        <f t="shared" si="5"/>
        <v>2.4390243902439025E-2</v>
      </c>
      <c r="T10" s="58">
        <v>47.957677165354333</v>
      </c>
      <c r="U10" s="58">
        <v>17.552631578947373</v>
      </c>
    </row>
    <row r="11" spans="5:21" x14ac:dyDescent="0.25">
      <c r="E11">
        <v>48.277500000000003</v>
      </c>
      <c r="F11">
        <v>10</v>
      </c>
      <c r="G11">
        <f t="shared" si="0"/>
        <v>2.7247956403269755E-2</v>
      </c>
      <c r="H11">
        <v>33.513779527559052</v>
      </c>
      <c r="I11">
        <v>10</v>
      </c>
      <c r="J11">
        <f t="shared" si="1"/>
        <v>2.7397260273972601E-2</v>
      </c>
      <c r="K11">
        <v>0.17595520664406114</v>
      </c>
      <c r="L11">
        <f t="shared" si="2"/>
        <v>17.595520664406113</v>
      </c>
      <c r="M11">
        <v>10</v>
      </c>
      <c r="N11">
        <f t="shared" si="3"/>
        <v>2.7100271002710029E-2</v>
      </c>
      <c r="O11">
        <f t="shared" si="4"/>
        <v>9.5015811587793024</v>
      </c>
      <c r="P11">
        <v>10</v>
      </c>
      <c r="Q11">
        <f t="shared" si="5"/>
        <v>2.7100271002710029E-2</v>
      </c>
      <c r="T11" s="58">
        <v>48.277500000000003</v>
      </c>
      <c r="U11" s="58">
        <v>17.595520664406113</v>
      </c>
    </row>
    <row r="12" spans="5:21" x14ac:dyDescent="0.25">
      <c r="E12">
        <v>49.680118110236215</v>
      </c>
      <c r="F12">
        <v>11</v>
      </c>
      <c r="G12">
        <f t="shared" si="0"/>
        <v>2.9972752043596729E-2</v>
      </c>
      <c r="H12">
        <v>33.603658237564396</v>
      </c>
      <c r="I12">
        <v>11</v>
      </c>
      <c r="J12">
        <f t="shared" si="1"/>
        <v>3.0136986301369864E-2</v>
      </c>
      <c r="K12">
        <v>0.18029411764705883</v>
      </c>
      <c r="L12">
        <f t="shared" si="2"/>
        <v>18.029411764705884</v>
      </c>
      <c r="M12">
        <v>11</v>
      </c>
      <c r="N12">
        <f t="shared" si="3"/>
        <v>2.9810298102981029E-2</v>
      </c>
      <c r="O12">
        <f t="shared" si="4"/>
        <v>9.7358823529411769</v>
      </c>
      <c r="P12">
        <v>11</v>
      </c>
      <c r="Q12">
        <f t="shared" si="5"/>
        <v>2.9810298102981029E-2</v>
      </c>
      <c r="T12" s="58">
        <v>49.680118110236215</v>
      </c>
      <c r="U12" s="58">
        <v>18.029411764705884</v>
      </c>
    </row>
    <row r="13" spans="5:21" x14ac:dyDescent="0.25">
      <c r="E13">
        <v>51.039186109340264</v>
      </c>
      <c r="F13">
        <v>12</v>
      </c>
      <c r="G13">
        <f t="shared" si="0"/>
        <v>3.2697547683923703E-2</v>
      </c>
      <c r="H13">
        <v>33.956692913385822</v>
      </c>
      <c r="I13">
        <v>12</v>
      </c>
      <c r="J13">
        <f t="shared" si="1"/>
        <v>3.287671232876712E-2</v>
      </c>
      <c r="K13">
        <v>0.18671679197994986</v>
      </c>
      <c r="L13">
        <f t="shared" si="2"/>
        <v>18.671679197994987</v>
      </c>
      <c r="M13">
        <v>12</v>
      </c>
      <c r="N13">
        <f t="shared" si="3"/>
        <v>3.2520325203252036E-2</v>
      </c>
      <c r="O13">
        <f t="shared" si="4"/>
        <v>10.082706766917292</v>
      </c>
      <c r="P13">
        <v>12</v>
      </c>
      <c r="Q13">
        <f t="shared" si="5"/>
        <v>3.2520325203252036E-2</v>
      </c>
      <c r="T13" s="58">
        <v>51.039186109340264</v>
      </c>
      <c r="U13" s="58">
        <v>18.671679197994987</v>
      </c>
    </row>
    <row r="14" spans="5:21" x14ac:dyDescent="0.25">
      <c r="E14">
        <v>51.119599015748022</v>
      </c>
      <c r="F14">
        <v>13</v>
      </c>
      <c r="G14">
        <f t="shared" si="0"/>
        <v>3.5422343324250684E-2</v>
      </c>
      <c r="H14">
        <v>33.988353599550052</v>
      </c>
      <c r="I14">
        <v>13</v>
      </c>
      <c r="J14">
        <f t="shared" si="1"/>
        <v>3.5616438356164383E-2</v>
      </c>
      <c r="K14">
        <v>0.1883040935672515</v>
      </c>
      <c r="L14">
        <f t="shared" si="2"/>
        <v>18.830409356725148</v>
      </c>
      <c r="M14">
        <v>13</v>
      </c>
      <c r="N14">
        <f t="shared" si="3"/>
        <v>3.5230352303523033E-2</v>
      </c>
      <c r="O14">
        <f t="shared" si="4"/>
        <v>10.168421052631581</v>
      </c>
      <c r="P14">
        <v>13</v>
      </c>
      <c r="Q14">
        <f t="shared" si="5"/>
        <v>3.5230352303523033E-2</v>
      </c>
      <c r="T14" s="58">
        <v>51.119599015748022</v>
      </c>
      <c r="U14" s="58">
        <v>18.830409356725148</v>
      </c>
    </row>
    <row r="15" spans="5:21" x14ac:dyDescent="0.25">
      <c r="E15">
        <v>52.797276701872875</v>
      </c>
      <c r="F15">
        <v>14</v>
      </c>
      <c r="G15">
        <f t="shared" si="0"/>
        <v>3.8147138964577658E-2</v>
      </c>
      <c r="H15">
        <v>34.23555091863517</v>
      </c>
      <c r="I15">
        <v>14</v>
      </c>
      <c r="J15">
        <f t="shared" si="1"/>
        <v>3.8356164383561646E-2</v>
      </c>
      <c r="K15">
        <v>0.18923444976076559</v>
      </c>
      <c r="L15">
        <f t="shared" si="2"/>
        <v>18.92344497607656</v>
      </c>
      <c r="M15">
        <v>14</v>
      </c>
      <c r="N15">
        <f t="shared" si="3"/>
        <v>3.7940379403794036E-2</v>
      </c>
      <c r="O15">
        <f t="shared" si="4"/>
        <v>10.218660287081342</v>
      </c>
      <c r="P15">
        <v>14</v>
      </c>
      <c r="Q15">
        <f t="shared" si="5"/>
        <v>3.7940379403794036E-2</v>
      </c>
      <c r="T15" s="58">
        <v>52.797276701872875</v>
      </c>
      <c r="U15" s="58">
        <v>18.92344497607656</v>
      </c>
    </row>
    <row r="16" spans="5:21" x14ac:dyDescent="0.25">
      <c r="E16">
        <v>52.878937007874015</v>
      </c>
      <c r="F16">
        <v>15</v>
      </c>
      <c r="G16">
        <f t="shared" si="0"/>
        <v>4.0871934604904632E-2</v>
      </c>
      <c r="H16">
        <v>34.614730765519731</v>
      </c>
      <c r="I16">
        <v>15</v>
      </c>
      <c r="J16">
        <f t="shared" si="1"/>
        <v>4.1095890410958902E-2</v>
      </c>
      <c r="K16">
        <v>0.18949158610812744</v>
      </c>
      <c r="L16">
        <f t="shared" si="2"/>
        <v>18.949158610812745</v>
      </c>
      <c r="M16">
        <v>15</v>
      </c>
      <c r="N16">
        <f t="shared" si="3"/>
        <v>4.065040650406504E-2</v>
      </c>
      <c r="O16">
        <f t="shared" si="4"/>
        <v>10.232545649838881</v>
      </c>
      <c r="P16">
        <v>15</v>
      </c>
      <c r="Q16">
        <f t="shared" si="5"/>
        <v>4.065040650406504E-2</v>
      </c>
      <c r="T16" s="58">
        <v>52.878937007874015</v>
      </c>
      <c r="U16" s="58">
        <v>18.949158610812745</v>
      </c>
    </row>
    <row r="17" spans="5:21" x14ac:dyDescent="0.25">
      <c r="E17">
        <v>53.629423228346461</v>
      </c>
      <c r="F17">
        <v>16</v>
      </c>
      <c r="G17">
        <f t="shared" si="0"/>
        <v>4.3596730245231606E-2</v>
      </c>
      <c r="H17">
        <v>34.670275590551178</v>
      </c>
      <c r="I17">
        <v>16</v>
      </c>
      <c r="J17">
        <f t="shared" si="1"/>
        <v>4.3835616438356165E-2</v>
      </c>
      <c r="K17">
        <v>0.19052631578947365</v>
      </c>
      <c r="L17">
        <f t="shared" si="2"/>
        <v>19.052631578947366</v>
      </c>
      <c r="M17">
        <v>16</v>
      </c>
      <c r="N17">
        <f t="shared" si="3"/>
        <v>4.3360433604336043E-2</v>
      </c>
      <c r="O17">
        <f t="shared" si="4"/>
        <v>10.288421052631577</v>
      </c>
      <c r="P17">
        <v>16</v>
      </c>
      <c r="Q17">
        <f t="shared" si="5"/>
        <v>4.3360433604336043E-2</v>
      </c>
      <c r="T17" s="58">
        <v>53.629423228346461</v>
      </c>
      <c r="U17" s="58">
        <v>19.052631578947366</v>
      </c>
    </row>
    <row r="18" spans="5:21" x14ac:dyDescent="0.25">
      <c r="E18">
        <v>53.666400000000003</v>
      </c>
      <c r="F18">
        <v>17</v>
      </c>
      <c r="G18">
        <f t="shared" si="0"/>
        <v>4.632152588555858E-2</v>
      </c>
      <c r="H18">
        <v>34.716612457140883</v>
      </c>
      <c r="I18">
        <v>17</v>
      </c>
      <c r="J18">
        <f t="shared" si="1"/>
        <v>4.6575342465753428E-2</v>
      </c>
      <c r="K18">
        <v>0.1938252086078173</v>
      </c>
      <c r="L18">
        <f t="shared" si="2"/>
        <v>19.382520860781728</v>
      </c>
      <c r="M18">
        <v>17</v>
      </c>
      <c r="N18">
        <f t="shared" si="3"/>
        <v>4.6070460704607047E-2</v>
      </c>
      <c r="O18">
        <f t="shared" si="4"/>
        <v>10.466561264822134</v>
      </c>
      <c r="P18">
        <v>17</v>
      </c>
      <c r="Q18">
        <f t="shared" si="5"/>
        <v>4.6070460704607047E-2</v>
      </c>
      <c r="T18" s="58">
        <v>53.666400000000003</v>
      </c>
      <c r="U18" s="58">
        <v>19.382520860781728</v>
      </c>
    </row>
    <row r="19" spans="5:21" x14ac:dyDescent="0.25">
      <c r="E19">
        <v>53.838582677165327</v>
      </c>
      <c r="F19">
        <v>18</v>
      </c>
      <c r="G19">
        <f t="shared" si="0"/>
        <v>4.9046321525885561E-2</v>
      </c>
      <c r="H19">
        <v>34.938233858267708</v>
      </c>
      <c r="I19">
        <v>18</v>
      </c>
      <c r="J19">
        <f t="shared" si="1"/>
        <v>4.9315068493150684E-2</v>
      </c>
      <c r="K19">
        <v>0.2036517347386913</v>
      </c>
      <c r="L19">
        <f t="shared" si="2"/>
        <v>20.365173473869131</v>
      </c>
      <c r="M19">
        <v>18</v>
      </c>
      <c r="N19">
        <f t="shared" si="3"/>
        <v>4.878048780487805E-2</v>
      </c>
      <c r="O19">
        <f t="shared" si="4"/>
        <v>10.99719367588933</v>
      </c>
      <c r="P19">
        <v>18</v>
      </c>
      <c r="Q19">
        <f t="shared" si="5"/>
        <v>4.878048780487805E-2</v>
      </c>
      <c r="T19" s="58">
        <v>53.838582677165327</v>
      </c>
      <c r="U19" s="58">
        <v>20.365173473869131</v>
      </c>
    </row>
    <row r="20" spans="5:21" x14ac:dyDescent="0.25">
      <c r="E20">
        <v>54.035433070866141</v>
      </c>
      <c r="F20">
        <v>19</v>
      </c>
      <c r="G20">
        <f t="shared" si="0"/>
        <v>5.1771117166212535E-2</v>
      </c>
      <c r="H20">
        <v>35.039370078740156</v>
      </c>
      <c r="I20">
        <v>19</v>
      </c>
      <c r="J20">
        <f t="shared" si="1"/>
        <v>5.2054794520547946E-2</v>
      </c>
      <c r="K20">
        <v>0.21049512630540293</v>
      </c>
      <c r="L20">
        <f t="shared" si="2"/>
        <v>21.049512630540292</v>
      </c>
      <c r="M20">
        <v>19</v>
      </c>
      <c r="N20">
        <f t="shared" si="3"/>
        <v>5.1490514905149054E-2</v>
      </c>
      <c r="O20">
        <f t="shared" si="4"/>
        <v>11.366736820491758</v>
      </c>
      <c r="P20">
        <v>19</v>
      </c>
      <c r="Q20">
        <f t="shared" si="5"/>
        <v>5.1490514905149054E-2</v>
      </c>
      <c r="T20" s="58">
        <v>54.035433070866141</v>
      </c>
      <c r="U20" s="58">
        <v>21.049512630540292</v>
      </c>
    </row>
    <row r="21" spans="5:21" x14ac:dyDescent="0.25">
      <c r="E21">
        <v>54.444132068953643</v>
      </c>
      <c r="F21">
        <v>20</v>
      </c>
      <c r="G21">
        <f t="shared" si="0"/>
        <v>5.4495912806539509E-2</v>
      </c>
      <c r="H21">
        <v>35.236220472440941</v>
      </c>
      <c r="I21">
        <v>20</v>
      </c>
      <c r="J21">
        <f t="shared" si="1"/>
        <v>5.4794520547945202E-2</v>
      </c>
      <c r="K21">
        <v>0.21457855869620576</v>
      </c>
      <c r="L21">
        <f t="shared" si="2"/>
        <v>21.457855869620577</v>
      </c>
      <c r="M21">
        <v>20</v>
      </c>
      <c r="N21">
        <f t="shared" si="3"/>
        <v>5.4200542005420058E-2</v>
      </c>
      <c r="O21">
        <f t="shared" si="4"/>
        <v>11.587242169595111</v>
      </c>
      <c r="P21">
        <v>20</v>
      </c>
      <c r="Q21">
        <f t="shared" si="5"/>
        <v>5.4200542005420058E-2</v>
      </c>
      <c r="T21" s="58">
        <v>54.444132068953643</v>
      </c>
      <c r="U21" s="58">
        <v>21.457855869620577</v>
      </c>
    </row>
    <row r="22" spans="5:21" x14ac:dyDescent="0.25">
      <c r="E22">
        <v>54.601377958267705</v>
      </c>
      <c r="F22">
        <v>21</v>
      </c>
      <c r="G22">
        <f t="shared" si="0"/>
        <v>5.7220708446866483E-2</v>
      </c>
      <c r="H22">
        <v>35.552946878822858</v>
      </c>
      <c r="I22">
        <v>21</v>
      </c>
      <c r="J22">
        <f t="shared" si="1"/>
        <v>5.7534246575342465E-2</v>
      </c>
      <c r="K22">
        <v>0.2158008658008658</v>
      </c>
      <c r="L22">
        <f t="shared" si="2"/>
        <v>21.580086580086579</v>
      </c>
      <c r="M22">
        <v>21</v>
      </c>
      <c r="N22">
        <f t="shared" si="3"/>
        <v>5.6910569105691054E-2</v>
      </c>
      <c r="O22">
        <f t="shared" si="4"/>
        <v>11.653246753246753</v>
      </c>
      <c r="P22">
        <v>21</v>
      </c>
      <c r="Q22">
        <f t="shared" si="5"/>
        <v>5.6910569105691054E-2</v>
      </c>
      <c r="T22" s="58">
        <v>54.601377958267705</v>
      </c>
      <c r="U22" s="58">
        <v>21.580086580086579</v>
      </c>
    </row>
    <row r="23" spans="5:21" x14ac:dyDescent="0.25">
      <c r="E23">
        <v>54.625984251968497</v>
      </c>
      <c r="F23">
        <v>22</v>
      </c>
      <c r="G23">
        <f t="shared" si="0"/>
        <v>5.9945504087193457E-2</v>
      </c>
      <c r="H23">
        <v>35.841031021382172</v>
      </c>
      <c r="I23">
        <v>22</v>
      </c>
      <c r="J23">
        <f t="shared" si="1"/>
        <v>6.0273972602739728E-2</v>
      </c>
      <c r="K23">
        <v>0.21818181818181817</v>
      </c>
      <c r="L23">
        <f t="shared" si="2"/>
        <v>21.818181818181817</v>
      </c>
      <c r="M23">
        <v>22</v>
      </c>
      <c r="N23">
        <f t="shared" si="3"/>
        <v>5.9620596205962058E-2</v>
      </c>
      <c r="O23">
        <f t="shared" si="4"/>
        <v>11.781818181818181</v>
      </c>
      <c r="P23">
        <v>22</v>
      </c>
      <c r="Q23">
        <f t="shared" si="5"/>
        <v>5.9620596205962058E-2</v>
      </c>
      <c r="T23" s="58">
        <v>54.625984251968497</v>
      </c>
      <c r="U23" s="58">
        <v>21.818181818181817</v>
      </c>
    </row>
    <row r="24" spans="5:21" x14ac:dyDescent="0.25">
      <c r="E24">
        <v>54.773622047244096</v>
      </c>
      <c r="F24">
        <v>23</v>
      </c>
      <c r="G24">
        <f t="shared" si="0"/>
        <v>6.2670299727520432E-2</v>
      </c>
      <c r="H24">
        <v>36.912197179482753</v>
      </c>
      <c r="I24">
        <v>23</v>
      </c>
      <c r="J24">
        <f t="shared" si="1"/>
        <v>6.3013698630136991E-2</v>
      </c>
      <c r="K24">
        <v>0.22255639097744359</v>
      </c>
      <c r="L24">
        <f t="shared" si="2"/>
        <v>22.255639097744361</v>
      </c>
      <c r="M24">
        <v>23</v>
      </c>
      <c r="N24">
        <f t="shared" si="3"/>
        <v>6.2330623306233061E-2</v>
      </c>
      <c r="O24">
        <f t="shared" si="4"/>
        <v>12.018045112781953</v>
      </c>
      <c r="P24">
        <v>23</v>
      </c>
      <c r="Q24">
        <f t="shared" si="5"/>
        <v>6.2330623306233061E-2</v>
      </c>
      <c r="T24" s="58">
        <v>54.773622047244096</v>
      </c>
      <c r="U24" s="58">
        <v>22.255639097744361</v>
      </c>
    </row>
    <row r="25" spans="5:21" x14ac:dyDescent="0.25">
      <c r="E25">
        <v>55.216388864384292</v>
      </c>
      <c r="F25">
        <v>24</v>
      </c>
      <c r="G25">
        <f t="shared" si="0"/>
        <v>6.5395095367847406E-2</v>
      </c>
      <c r="H25">
        <v>36.968428672961281</v>
      </c>
      <c r="I25">
        <v>24</v>
      </c>
      <c r="J25">
        <f t="shared" si="1"/>
        <v>6.575342465753424E-2</v>
      </c>
      <c r="K25">
        <v>0.22772235815714076</v>
      </c>
      <c r="L25">
        <f t="shared" si="2"/>
        <v>22.772235815714076</v>
      </c>
      <c r="M25">
        <v>24</v>
      </c>
      <c r="N25">
        <f t="shared" si="3"/>
        <v>6.5040650406504072E-2</v>
      </c>
      <c r="O25">
        <f t="shared" si="4"/>
        <v>12.297007340485601</v>
      </c>
      <c r="P25">
        <v>24</v>
      </c>
      <c r="Q25">
        <f t="shared" si="5"/>
        <v>6.5040650406504072E-2</v>
      </c>
      <c r="T25" s="58">
        <v>55.216388864384292</v>
      </c>
      <c r="U25" s="58">
        <v>22.772235815714076</v>
      </c>
    </row>
    <row r="26" spans="5:21" x14ac:dyDescent="0.25">
      <c r="E26">
        <v>55.457442519685038</v>
      </c>
      <c r="F26">
        <v>25</v>
      </c>
      <c r="G26">
        <f t="shared" si="0"/>
        <v>6.8119891008174394E-2</v>
      </c>
      <c r="H26">
        <v>37.27152395950506</v>
      </c>
      <c r="I26">
        <v>25</v>
      </c>
      <c r="J26">
        <f t="shared" si="1"/>
        <v>6.8493150684931503E-2</v>
      </c>
      <c r="K26">
        <v>0.23076923076923073</v>
      </c>
      <c r="L26">
        <f t="shared" si="2"/>
        <v>23.076923076923073</v>
      </c>
      <c r="M26">
        <v>25</v>
      </c>
      <c r="N26">
        <f t="shared" si="3"/>
        <v>6.7750677506775062E-2</v>
      </c>
      <c r="O26">
        <f t="shared" si="4"/>
        <v>12.46153846153846</v>
      </c>
      <c r="P26">
        <v>25</v>
      </c>
      <c r="Q26">
        <f t="shared" si="5"/>
        <v>6.7750677506775062E-2</v>
      </c>
      <c r="T26" s="58">
        <v>55.457442519685038</v>
      </c>
      <c r="U26" s="58">
        <v>23.076923076923073</v>
      </c>
    </row>
    <row r="27" spans="5:21" x14ac:dyDescent="0.25">
      <c r="E27">
        <v>55.485688062337395</v>
      </c>
      <c r="F27">
        <v>26</v>
      </c>
      <c r="G27">
        <f t="shared" si="0"/>
        <v>7.0844686648501368E-2</v>
      </c>
      <c r="H27">
        <v>37.448065371991248</v>
      </c>
      <c r="I27">
        <v>26</v>
      </c>
      <c r="J27">
        <f t="shared" si="1"/>
        <v>7.1232876712328766E-2</v>
      </c>
      <c r="K27">
        <v>0.23143939393939394</v>
      </c>
      <c r="L27">
        <f t="shared" si="2"/>
        <v>23.143939393939394</v>
      </c>
      <c r="M27">
        <v>26</v>
      </c>
      <c r="N27">
        <f t="shared" si="3"/>
        <v>7.0460704607046065E-2</v>
      </c>
      <c r="O27">
        <f t="shared" si="4"/>
        <v>12.497727272727273</v>
      </c>
      <c r="P27">
        <v>26</v>
      </c>
      <c r="Q27">
        <f t="shared" si="5"/>
        <v>7.0460704607046065E-2</v>
      </c>
      <c r="T27" s="58">
        <v>55.485688062337395</v>
      </c>
      <c r="U27" s="58">
        <v>23.143939393939394</v>
      </c>
    </row>
    <row r="28" spans="5:21" x14ac:dyDescent="0.25">
      <c r="E28">
        <v>55.73326771653543</v>
      </c>
      <c r="F28">
        <v>27</v>
      </c>
      <c r="G28">
        <f t="shared" si="0"/>
        <v>7.3569482288828342E-2</v>
      </c>
      <c r="H28">
        <v>37.821183966815418</v>
      </c>
      <c r="I28">
        <v>27</v>
      </c>
      <c r="J28">
        <f t="shared" si="1"/>
        <v>7.3972602739726029E-2</v>
      </c>
      <c r="K28">
        <v>0.23472222222222222</v>
      </c>
      <c r="L28">
        <f t="shared" si="2"/>
        <v>23.472222222222221</v>
      </c>
      <c r="M28">
        <v>27</v>
      </c>
      <c r="N28">
        <f t="shared" si="3"/>
        <v>7.3170731707317069E-2</v>
      </c>
      <c r="O28">
        <f t="shared" si="4"/>
        <v>12.675000000000001</v>
      </c>
      <c r="P28">
        <v>27</v>
      </c>
      <c r="Q28">
        <f t="shared" si="5"/>
        <v>7.3170731707317069E-2</v>
      </c>
      <c r="T28" s="58">
        <v>55.73326771653543</v>
      </c>
      <c r="U28" s="58">
        <v>23.472222222222221</v>
      </c>
    </row>
    <row r="29" spans="5:21" x14ac:dyDescent="0.25">
      <c r="E29">
        <v>55.784936625372595</v>
      </c>
      <c r="F29">
        <v>28</v>
      </c>
      <c r="G29">
        <f t="shared" si="0"/>
        <v>7.6294277929155316E-2</v>
      </c>
      <c r="H29">
        <v>37.94291338582677</v>
      </c>
      <c r="I29">
        <v>28</v>
      </c>
      <c r="J29">
        <f t="shared" si="1"/>
        <v>7.6712328767123292E-2</v>
      </c>
      <c r="K29">
        <v>0.2360212418300654</v>
      </c>
      <c r="L29">
        <f t="shared" si="2"/>
        <v>23.602124183006541</v>
      </c>
      <c r="M29">
        <v>28</v>
      </c>
      <c r="N29">
        <f t="shared" si="3"/>
        <v>7.5880758807588072E-2</v>
      </c>
      <c r="O29">
        <f t="shared" si="4"/>
        <v>12.745147058823532</v>
      </c>
      <c r="P29">
        <v>28</v>
      </c>
      <c r="Q29">
        <f t="shared" si="5"/>
        <v>7.5880758807588072E-2</v>
      </c>
      <c r="T29" s="58">
        <v>55.784936625372595</v>
      </c>
      <c r="U29" s="58">
        <v>23.602124183006541</v>
      </c>
    </row>
    <row r="30" spans="5:21" x14ac:dyDescent="0.25">
      <c r="E30">
        <v>55.880905511811015</v>
      </c>
      <c r="F30">
        <v>29</v>
      </c>
      <c r="G30">
        <f t="shared" si="0"/>
        <v>7.901907356948229E-2</v>
      </c>
      <c r="H30">
        <v>37.981594994375698</v>
      </c>
      <c r="I30">
        <v>29</v>
      </c>
      <c r="J30">
        <f t="shared" si="1"/>
        <v>7.9452054794520555E-2</v>
      </c>
      <c r="K30">
        <v>0.24122371436612922</v>
      </c>
      <c r="L30">
        <f t="shared" si="2"/>
        <v>24.122371436612923</v>
      </c>
      <c r="M30">
        <v>29</v>
      </c>
      <c r="N30">
        <f t="shared" si="3"/>
        <v>7.8590785907859076E-2</v>
      </c>
      <c r="O30">
        <f t="shared" si="4"/>
        <v>13.026080575770978</v>
      </c>
      <c r="P30">
        <v>29</v>
      </c>
      <c r="Q30">
        <f t="shared" si="5"/>
        <v>7.8590785907859076E-2</v>
      </c>
      <c r="T30" s="58">
        <v>55.880905511811015</v>
      </c>
      <c r="U30" s="58">
        <v>24.122371436612923</v>
      </c>
    </row>
    <row r="31" spans="5:21" x14ac:dyDescent="0.25">
      <c r="E31">
        <v>56.102362204724407</v>
      </c>
      <c r="F31">
        <v>30</v>
      </c>
      <c r="G31">
        <f t="shared" si="0"/>
        <v>8.1743869209809264E-2</v>
      </c>
      <c r="H31">
        <v>38.123495681352196</v>
      </c>
      <c r="I31">
        <v>30</v>
      </c>
      <c r="J31">
        <f t="shared" si="1"/>
        <v>8.2191780821917804E-2</v>
      </c>
      <c r="K31">
        <v>0.24607843137254903</v>
      </c>
      <c r="L31">
        <f t="shared" si="2"/>
        <v>24.607843137254903</v>
      </c>
      <c r="M31">
        <v>30</v>
      </c>
      <c r="N31">
        <f t="shared" si="3"/>
        <v>8.1300813008130079E-2</v>
      </c>
      <c r="O31">
        <f t="shared" si="4"/>
        <v>13.288235294117648</v>
      </c>
      <c r="P31">
        <v>30</v>
      </c>
      <c r="Q31">
        <f t="shared" si="5"/>
        <v>8.1300813008130079E-2</v>
      </c>
      <c r="T31" s="58">
        <v>56.102362204724407</v>
      </c>
      <c r="U31" s="58">
        <v>24.607843137254903</v>
      </c>
    </row>
    <row r="32" spans="5:21" x14ac:dyDescent="0.25">
      <c r="E32">
        <v>56.25</v>
      </c>
      <c r="F32">
        <v>31</v>
      </c>
      <c r="G32">
        <f t="shared" si="0"/>
        <v>8.4468664850136238E-2</v>
      </c>
      <c r="H32">
        <v>38.287401574803141</v>
      </c>
      <c r="I32">
        <v>31</v>
      </c>
      <c r="J32">
        <f t="shared" si="1"/>
        <v>8.4931506849315067E-2</v>
      </c>
      <c r="K32">
        <v>0.24906417112299464</v>
      </c>
      <c r="L32">
        <f t="shared" si="2"/>
        <v>24.906417112299465</v>
      </c>
      <c r="M32">
        <v>31</v>
      </c>
      <c r="N32">
        <f t="shared" si="3"/>
        <v>8.4010840108401083E-2</v>
      </c>
      <c r="O32">
        <f t="shared" si="4"/>
        <v>13.449465240641711</v>
      </c>
      <c r="P32">
        <v>31</v>
      </c>
      <c r="Q32">
        <f t="shared" si="5"/>
        <v>8.4010840108401083E-2</v>
      </c>
      <c r="T32" s="58">
        <v>56.25</v>
      </c>
      <c r="U32" s="58">
        <v>24.906417112299465</v>
      </c>
    </row>
    <row r="33" spans="5:21" x14ac:dyDescent="0.25">
      <c r="E33">
        <v>56.2746062992126</v>
      </c>
      <c r="F33">
        <v>32</v>
      </c>
      <c r="G33">
        <f t="shared" si="0"/>
        <v>8.7193460490463212E-2</v>
      </c>
      <c r="H33">
        <v>38.361220472440934</v>
      </c>
      <c r="I33">
        <v>32</v>
      </c>
      <c r="J33">
        <f t="shared" si="1"/>
        <v>8.7671232876712329E-2</v>
      </c>
      <c r="K33">
        <v>0.25151734738691262</v>
      </c>
      <c r="L33">
        <f t="shared" si="2"/>
        <v>25.15173473869126</v>
      </c>
      <c r="M33">
        <v>32</v>
      </c>
      <c r="N33">
        <f t="shared" si="3"/>
        <v>8.6720867208672087E-2</v>
      </c>
      <c r="O33">
        <f t="shared" si="4"/>
        <v>13.581936758893281</v>
      </c>
      <c r="P33">
        <v>32</v>
      </c>
      <c r="Q33">
        <f t="shared" si="5"/>
        <v>8.6720867208672087E-2</v>
      </c>
      <c r="T33" s="58">
        <v>56.2746062992126</v>
      </c>
      <c r="U33" s="58">
        <v>25.15173473869126</v>
      </c>
    </row>
    <row r="34" spans="5:21" x14ac:dyDescent="0.25">
      <c r="E34">
        <v>57.603346456692904</v>
      </c>
      <c r="F34">
        <v>33</v>
      </c>
      <c r="G34">
        <f t="shared" si="0"/>
        <v>8.9918256130790186E-2</v>
      </c>
      <c r="H34">
        <v>38.425128301659228</v>
      </c>
      <c r="I34">
        <v>33</v>
      </c>
      <c r="J34">
        <f t="shared" si="1"/>
        <v>9.0410958904109592E-2</v>
      </c>
      <c r="K34">
        <v>0.26217948717948719</v>
      </c>
      <c r="L34">
        <f t="shared" si="2"/>
        <v>26.217948717948719</v>
      </c>
      <c r="M34">
        <v>33</v>
      </c>
      <c r="N34">
        <f t="shared" si="3"/>
        <v>8.943089430894309E-2</v>
      </c>
      <c r="O34">
        <f t="shared" si="4"/>
        <v>14.157692307692308</v>
      </c>
      <c r="P34">
        <v>33</v>
      </c>
      <c r="Q34">
        <f t="shared" si="5"/>
        <v>8.943089430894309E-2</v>
      </c>
      <c r="T34" s="58">
        <v>57.603346456692904</v>
      </c>
      <c r="U34" s="58">
        <v>26.217948717948719</v>
      </c>
    </row>
    <row r="35" spans="5:21" x14ac:dyDescent="0.25">
      <c r="E35">
        <v>57.70182943365667</v>
      </c>
      <c r="F35">
        <v>34</v>
      </c>
      <c r="G35">
        <f t="shared" si="0"/>
        <v>9.264305177111716E-2</v>
      </c>
      <c r="H35">
        <v>38.439702662167221</v>
      </c>
      <c r="I35">
        <v>34</v>
      </c>
      <c r="J35">
        <f t="shared" si="1"/>
        <v>9.3150684931506855E-2</v>
      </c>
      <c r="K35">
        <v>0.26471861471861469</v>
      </c>
      <c r="L35">
        <f t="shared" si="2"/>
        <v>26.47186147186147</v>
      </c>
      <c r="M35">
        <v>34</v>
      </c>
      <c r="N35">
        <f t="shared" si="3"/>
        <v>9.2140921409214094E-2</v>
      </c>
      <c r="O35">
        <f t="shared" si="4"/>
        <v>14.294805194805193</v>
      </c>
      <c r="P35">
        <v>34</v>
      </c>
      <c r="Q35">
        <f t="shared" si="5"/>
        <v>9.2140921409214094E-2</v>
      </c>
      <c r="T35" s="58">
        <v>57.70182943365667</v>
      </c>
      <c r="U35" s="58">
        <v>26.47186147186147</v>
      </c>
    </row>
    <row r="36" spans="5:21" x14ac:dyDescent="0.25">
      <c r="E36">
        <v>57.768514269715197</v>
      </c>
      <c r="F36">
        <v>35</v>
      </c>
      <c r="G36">
        <f t="shared" si="0"/>
        <v>9.5367847411444148E-2</v>
      </c>
      <c r="H36">
        <v>38.505692941814985</v>
      </c>
      <c r="I36">
        <v>35</v>
      </c>
      <c r="J36">
        <f t="shared" si="1"/>
        <v>9.5890410958904104E-2</v>
      </c>
      <c r="K36">
        <v>0.26793818098165922</v>
      </c>
      <c r="L36">
        <f t="shared" si="2"/>
        <v>26.793818098165922</v>
      </c>
      <c r="M36">
        <v>35</v>
      </c>
      <c r="N36">
        <f t="shared" si="3"/>
        <v>9.4850948509485097E-2</v>
      </c>
      <c r="O36">
        <f t="shared" si="4"/>
        <v>14.468661773009599</v>
      </c>
      <c r="P36">
        <v>35</v>
      </c>
      <c r="Q36">
        <f t="shared" si="5"/>
        <v>9.4850948509485097E-2</v>
      </c>
      <c r="T36" s="58">
        <v>57.768514269715197</v>
      </c>
      <c r="U36" s="58">
        <v>26.793818098165922</v>
      </c>
    </row>
    <row r="37" spans="5:21" x14ac:dyDescent="0.25">
      <c r="E37">
        <v>57.770431102362203</v>
      </c>
      <c r="F37">
        <v>36</v>
      </c>
      <c r="G37">
        <f t="shared" si="0"/>
        <v>9.8092643051771122E-2</v>
      </c>
      <c r="H37">
        <v>38.927165354330718</v>
      </c>
      <c r="I37">
        <v>36</v>
      </c>
      <c r="J37">
        <f t="shared" si="1"/>
        <v>9.8630136986301367E-2</v>
      </c>
      <c r="K37">
        <v>0.28750491932310107</v>
      </c>
      <c r="L37">
        <f t="shared" si="2"/>
        <v>28.750491932310108</v>
      </c>
      <c r="M37">
        <v>36</v>
      </c>
      <c r="N37">
        <f t="shared" si="3"/>
        <v>9.7560975609756101E-2</v>
      </c>
      <c r="O37">
        <f t="shared" si="4"/>
        <v>15.525265643447458</v>
      </c>
      <c r="P37">
        <v>36</v>
      </c>
      <c r="Q37">
        <f t="shared" si="5"/>
        <v>9.7560975609756101E-2</v>
      </c>
      <c r="T37" s="58">
        <v>57.770431102362203</v>
      </c>
      <c r="U37" s="58">
        <v>28.750491932310108</v>
      </c>
    </row>
    <row r="38" spans="5:21" x14ac:dyDescent="0.25">
      <c r="E38">
        <v>57.844218503937007</v>
      </c>
      <c r="F38">
        <v>37</v>
      </c>
      <c r="G38">
        <f t="shared" si="0"/>
        <v>0.1008174386920981</v>
      </c>
      <c r="H38">
        <v>39.110313512035013</v>
      </c>
      <c r="I38">
        <v>37</v>
      </c>
      <c r="J38">
        <f t="shared" si="1"/>
        <v>0.10136986301369863</v>
      </c>
      <c r="K38">
        <v>0.2896103896103896</v>
      </c>
      <c r="L38">
        <f t="shared" si="2"/>
        <v>28.961038961038959</v>
      </c>
      <c r="M38">
        <v>37</v>
      </c>
      <c r="N38">
        <f t="shared" si="3"/>
        <v>0.1002710027100271</v>
      </c>
      <c r="O38">
        <f t="shared" si="4"/>
        <v>15.638961038961039</v>
      </c>
      <c r="P38">
        <v>37</v>
      </c>
      <c r="Q38">
        <f t="shared" si="5"/>
        <v>0.1002710027100271</v>
      </c>
      <c r="T38" s="58">
        <v>57.844218503937007</v>
      </c>
      <c r="U38" s="58">
        <v>28.961038961038959</v>
      </c>
    </row>
    <row r="39" spans="5:21" x14ac:dyDescent="0.25">
      <c r="E39">
        <v>57.913092063095498</v>
      </c>
      <c r="F39">
        <v>38</v>
      </c>
      <c r="G39">
        <f t="shared" si="0"/>
        <v>0.10354223433242507</v>
      </c>
      <c r="H39">
        <v>39.275390371129753</v>
      </c>
      <c r="I39">
        <v>38</v>
      </c>
      <c r="J39">
        <f t="shared" si="1"/>
        <v>0.10410958904109589</v>
      </c>
      <c r="K39">
        <v>0.29112554112554107</v>
      </c>
      <c r="L39">
        <f t="shared" si="2"/>
        <v>29.112554112554108</v>
      </c>
      <c r="M39">
        <v>38</v>
      </c>
      <c r="N39">
        <f t="shared" si="3"/>
        <v>0.10298102981029811</v>
      </c>
      <c r="O39">
        <f t="shared" si="4"/>
        <v>15.720779220779217</v>
      </c>
      <c r="P39">
        <v>38</v>
      </c>
      <c r="Q39">
        <f t="shared" si="5"/>
        <v>0.10298102981029811</v>
      </c>
      <c r="T39" s="58">
        <v>57.913092063095498</v>
      </c>
      <c r="U39" s="58">
        <v>29.112554112554108</v>
      </c>
    </row>
    <row r="40" spans="5:21" x14ac:dyDescent="0.25">
      <c r="E40">
        <v>58.090336220472437</v>
      </c>
      <c r="F40">
        <v>39</v>
      </c>
      <c r="G40">
        <f t="shared" si="0"/>
        <v>0.10626702997275204</v>
      </c>
      <c r="H40">
        <v>39.36863599993108</v>
      </c>
      <c r="I40">
        <v>39</v>
      </c>
      <c r="J40">
        <f t="shared" si="1"/>
        <v>0.10684931506849316</v>
      </c>
      <c r="K40">
        <v>0.29190824655220937</v>
      </c>
      <c r="L40">
        <f t="shared" si="2"/>
        <v>29.190824655220936</v>
      </c>
      <c r="M40">
        <v>39</v>
      </c>
      <c r="N40">
        <f t="shared" si="3"/>
        <v>0.10569105691056911</v>
      </c>
      <c r="O40">
        <f t="shared" si="4"/>
        <v>15.763045313819307</v>
      </c>
      <c r="P40">
        <v>39</v>
      </c>
      <c r="Q40">
        <f t="shared" si="5"/>
        <v>0.10569105691056911</v>
      </c>
      <c r="T40" s="58">
        <v>58.090336220472437</v>
      </c>
      <c r="U40" s="58">
        <v>29.190824655220936</v>
      </c>
    </row>
    <row r="41" spans="5:21" x14ac:dyDescent="0.25">
      <c r="E41">
        <v>58.311776377952746</v>
      </c>
      <c r="F41">
        <v>40</v>
      </c>
      <c r="G41">
        <f t="shared" si="0"/>
        <v>0.10899182561307902</v>
      </c>
      <c r="H41">
        <v>39.38996849962956</v>
      </c>
      <c r="I41">
        <v>40</v>
      </c>
      <c r="J41">
        <f t="shared" si="1"/>
        <v>0.1095890410958904</v>
      </c>
      <c r="K41">
        <v>0.29334964552355858</v>
      </c>
      <c r="L41">
        <f t="shared" si="2"/>
        <v>29.334964552355856</v>
      </c>
      <c r="M41">
        <v>40</v>
      </c>
      <c r="N41">
        <f t="shared" si="3"/>
        <v>0.10840108401084012</v>
      </c>
      <c r="O41">
        <f t="shared" si="4"/>
        <v>15.840880858272163</v>
      </c>
      <c r="P41">
        <v>40</v>
      </c>
      <c r="Q41">
        <f t="shared" si="5"/>
        <v>0.10840108401084012</v>
      </c>
      <c r="T41" s="58">
        <v>58.311776377952746</v>
      </c>
      <c r="U41" s="58">
        <v>29.334964552355856</v>
      </c>
    </row>
    <row r="42" spans="5:21" x14ac:dyDescent="0.25">
      <c r="E42">
        <v>58.316929133858267</v>
      </c>
      <c r="F42">
        <v>41</v>
      </c>
      <c r="G42">
        <f t="shared" si="0"/>
        <v>0.11171662125340599</v>
      </c>
      <c r="H42">
        <v>39.401902771412324</v>
      </c>
      <c r="I42">
        <v>41</v>
      </c>
      <c r="J42">
        <f t="shared" si="1"/>
        <v>0.11232876712328767</v>
      </c>
      <c r="K42">
        <v>0.29344919786096252</v>
      </c>
      <c r="L42">
        <f t="shared" si="2"/>
        <v>29.344919786096252</v>
      </c>
      <c r="M42">
        <v>41</v>
      </c>
      <c r="N42">
        <f t="shared" si="3"/>
        <v>0.1111111111111111</v>
      </c>
      <c r="O42">
        <f t="shared" si="4"/>
        <v>15.846256684491976</v>
      </c>
      <c r="P42">
        <v>41</v>
      </c>
      <c r="Q42">
        <f t="shared" si="5"/>
        <v>0.1111111111111111</v>
      </c>
      <c r="T42" s="58">
        <v>58.316929133858267</v>
      </c>
      <c r="U42" s="58">
        <v>29.344919786096252</v>
      </c>
    </row>
    <row r="43" spans="5:21" x14ac:dyDescent="0.25">
      <c r="E43">
        <v>58.34153543307086</v>
      </c>
      <c r="F43">
        <v>42</v>
      </c>
      <c r="G43">
        <f t="shared" si="0"/>
        <v>0.11444141689373297</v>
      </c>
      <c r="H43">
        <v>39.788385826771652</v>
      </c>
      <c r="I43">
        <v>42</v>
      </c>
      <c r="J43">
        <f t="shared" si="1"/>
        <v>0.11506849315068493</v>
      </c>
      <c r="K43">
        <v>0.29480519480519479</v>
      </c>
      <c r="L43">
        <f t="shared" si="2"/>
        <v>29.480519480519479</v>
      </c>
      <c r="M43">
        <v>42</v>
      </c>
      <c r="N43">
        <f t="shared" si="3"/>
        <v>0.11382113821138211</v>
      </c>
      <c r="O43">
        <f t="shared" si="4"/>
        <v>15.919480519480519</v>
      </c>
      <c r="P43">
        <v>42</v>
      </c>
      <c r="Q43">
        <f t="shared" si="5"/>
        <v>0.11382113821138211</v>
      </c>
      <c r="T43" s="58">
        <v>58.34153543307086</v>
      </c>
      <c r="U43" s="58">
        <v>29.480519480519479</v>
      </c>
    </row>
    <row r="44" spans="5:21" x14ac:dyDescent="0.25">
      <c r="E44">
        <v>58.40166715829011</v>
      </c>
      <c r="F44">
        <v>43</v>
      </c>
      <c r="G44">
        <f t="shared" si="0"/>
        <v>0.11716621253405994</v>
      </c>
      <c r="H44">
        <v>39.918195648615587</v>
      </c>
      <c r="I44">
        <v>43</v>
      </c>
      <c r="J44">
        <f t="shared" si="1"/>
        <v>0.11780821917808219</v>
      </c>
      <c r="K44">
        <v>0.29575952764358554</v>
      </c>
      <c r="L44">
        <f t="shared" si="2"/>
        <v>29.575952764358554</v>
      </c>
      <c r="M44">
        <v>43</v>
      </c>
      <c r="N44">
        <f t="shared" si="3"/>
        <v>0.11653116531165311</v>
      </c>
      <c r="O44">
        <f t="shared" si="4"/>
        <v>15.97101449275362</v>
      </c>
      <c r="P44">
        <v>43</v>
      </c>
      <c r="Q44">
        <f t="shared" si="5"/>
        <v>0.11653116531165311</v>
      </c>
      <c r="T44" s="58">
        <v>58.40166715829011</v>
      </c>
      <c r="U44" s="58">
        <v>29.575952764358554</v>
      </c>
    </row>
    <row r="45" spans="5:21" x14ac:dyDescent="0.25">
      <c r="E45">
        <v>58.72682764089663</v>
      </c>
      <c r="F45">
        <v>44</v>
      </c>
      <c r="G45">
        <f t="shared" si="0"/>
        <v>0.11989100817438691</v>
      </c>
      <c r="H45">
        <v>40.083663877952752</v>
      </c>
      <c r="I45">
        <v>44</v>
      </c>
      <c r="J45">
        <f t="shared" si="1"/>
        <v>0.12054794520547946</v>
      </c>
      <c r="K45">
        <v>0.29674185463659153</v>
      </c>
      <c r="L45">
        <f t="shared" si="2"/>
        <v>29.674185463659153</v>
      </c>
      <c r="M45">
        <v>44</v>
      </c>
      <c r="N45">
        <f t="shared" si="3"/>
        <v>0.11924119241192412</v>
      </c>
      <c r="O45">
        <f t="shared" si="4"/>
        <v>16.024060150375941</v>
      </c>
      <c r="P45">
        <v>44</v>
      </c>
      <c r="Q45">
        <f t="shared" si="5"/>
        <v>0.11924119241192412</v>
      </c>
      <c r="T45" s="58">
        <v>58.72682764089663</v>
      </c>
      <c r="U45" s="58">
        <v>29.674185463659153</v>
      </c>
    </row>
    <row r="46" spans="5:21" x14ac:dyDescent="0.25">
      <c r="E46">
        <v>59.202755905511808</v>
      </c>
      <c r="F46">
        <v>45</v>
      </c>
      <c r="G46">
        <f t="shared" si="0"/>
        <v>0.1226158038147139</v>
      </c>
      <c r="H46">
        <v>40.131539355433411</v>
      </c>
      <c r="I46">
        <v>45</v>
      </c>
      <c r="J46">
        <f t="shared" si="1"/>
        <v>0.12328767123287671</v>
      </c>
      <c r="K46">
        <v>0.3031127450980392</v>
      </c>
      <c r="L46">
        <f t="shared" si="2"/>
        <v>30.311274509803919</v>
      </c>
      <c r="M46">
        <v>45</v>
      </c>
      <c r="N46">
        <f t="shared" si="3"/>
        <v>0.12195121951219512</v>
      </c>
      <c r="O46">
        <f t="shared" si="4"/>
        <v>16.368088235294117</v>
      </c>
      <c r="P46">
        <v>45</v>
      </c>
      <c r="Q46">
        <f t="shared" si="5"/>
        <v>0.12195121951219512</v>
      </c>
      <c r="T46" s="58">
        <v>59.202755905511808</v>
      </c>
      <c r="U46" s="58">
        <v>30.311274509803919</v>
      </c>
    </row>
    <row r="47" spans="5:21" x14ac:dyDescent="0.25">
      <c r="E47">
        <v>59.408084469925392</v>
      </c>
      <c r="F47">
        <v>46</v>
      </c>
      <c r="G47">
        <f t="shared" si="0"/>
        <v>0.12534059945504086</v>
      </c>
      <c r="H47">
        <v>40.6003937007874</v>
      </c>
      <c r="I47">
        <v>46</v>
      </c>
      <c r="J47">
        <f t="shared" si="1"/>
        <v>0.12602739726027398</v>
      </c>
      <c r="K47">
        <v>0.30418660287081339</v>
      </c>
      <c r="L47">
        <f t="shared" si="2"/>
        <v>30.418660287081341</v>
      </c>
      <c r="M47">
        <v>46</v>
      </c>
      <c r="N47">
        <f t="shared" si="3"/>
        <v>0.12466124661246612</v>
      </c>
      <c r="O47">
        <f t="shared" si="4"/>
        <v>16.426076555023922</v>
      </c>
      <c r="P47">
        <v>46</v>
      </c>
      <c r="Q47">
        <f t="shared" si="5"/>
        <v>0.12466124661246612</v>
      </c>
      <c r="T47" s="58">
        <v>59.408084469925392</v>
      </c>
      <c r="U47" s="58">
        <v>30.418660287081341</v>
      </c>
    </row>
    <row r="48" spans="5:21" x14ac:dyDescent="0.25">
      <c r="E48">
        <v>59.62079251968504</v>
      </c>
      <c r="F48">
        <v>47</v>
      </c>
      <c r="G48">
        <f t="shared" si="0"/>
        <v>0.12806539509536785</v>
      </c>
      <c r="H48">
        <v>40.698818897637793</v>
      </c>
      <c r="I48">
        <v>47</v>
      </c>
      <c r="J48">
        <f t="shared" si="1"/>
        <v>0.12876712328767123</v>
      </c>
      <c r="K48">
        <v>0.30612762292604195</v>
      </c>
      <c r="L48">
        <f t="shared" si="2"/>
        <v>30.612762292604195</v>
      </c>
      <c r="M48">
        <v>47</v>
      </c>
      <c r="N48">
        <f t="shared" si="3"/>
        <v>0.12737127371273713</v>
      </c>
      <c r="O48">
        <f t="shared" si="4"/>
        <v>16.530891638006267</v>
      </c>
      <c r="P48">
        <v>47</v>
      </c>
      <c r="Q48">
        <f t="shared" si="5"/>
        <v>0.12737127371273713</v>
      </c>
      <c r="T48" s="58">
        <v>59.62079251968504</v>
      </c>
      <c r="U48" s="58">
        <v>30.612762292604195</v>
      </c>
    </row>
    <row r="49" spans="5:21" x14ac:dyDescent="0.25">
      <c r="E49">
        <v>59.694881889763778</v>
      </c>
      <c r="F49">
        <v>48</v>
      </c>
      <c r="G49">
        <f t="shared" si="0"/>
        <v>0.13079019073569481</v>
      </c>
      <c r="H49">
        <v>40.723425196850393</v>
      </c>
      <c r="I49">
        <v>48</v>
      </c>
      <c r="J49">
        <f t="shared" si="1"/>
        <v>0.13150684931506848</v>
      </c>
      <c r="K49">
        <v>0.30864197530864196</v>
      </c>
      <c r="L49">
        <f t="shared" si="2"/>
        <v>30.864197530864196</v>
      </c>
      <c r="M49">
        <v>48</v>
      </c>
      <c r="N49">
        <f t="shared" si="3"/>
        <v>0.13008130081300814</v>
      </c>
      <c r="O49">
        <f t="shared" si="4"/>
        <v>16.666666666666664</v>
      </c>
      <c r="P49">
        <v>48</v>
      </c>
      <c r="Q49">
        <f t="shared" si="5"/>
        <v>0.13008130081300814</v>
      </c>
      <c r="T49" s="58">
        <v>59.694881889763778</v>
      </c>
      <c r="U49" s="58">
        <v>30.864197530864196</v>
      </c>
    </row>
    <row r="50" spans="5:21" x14ac:dyDescent="0.25">
      <c r="E50">
        <v>59.694881889763778</v>
      </c>
      <c r="F50">
        <v>49</v>
      </c>
      <c r="G50">
        <f t="shared" si="0"/>
        <v>0.1335149863760218</v>
      </c>
      <c r="H50">
        <v>40.846456692913385</v>
      </c>
      <c r="I50">
        <v>49</v>
      </c>
      <c r="J50">
        <f t="shared" si="1"/>
        <v>0.13424657534246576</v>
      </c>
      <c r="K50">
        <v>0.3196969696969697</v>
      </c>
      <c r="L50">
        <f t="shared" si="2"/>
        <v>31.969696969696969</v>
      </c>
      <c r="M50">
        <v>49</v>
      </c>
      <c r="N50">
        <f t="shared" si="3"/>
        <v>0.13279132791327913</v>
      </c>
      <c r="O50">
        <f t="shared" si="4"/>
        <v>17.263636363636365</v>
      </c>
      <c r="P50">
        <v>49</v>
      </c>
      <c r="Q50">
        <f t="shared" si="5"/>
        <v>0.13279132791327913</v>
      </c>
      <c r="T50" s="58">
        <v>59.694881889763778</v>
      </c>
      <c r="U50" s="58">
        <v>31.969696969696969</v>
      </c>
    </row>
    <row r="51" spans="5:21" x14ac:dyDescent="0.25">
      <c r="E51">
        <v>59.699777675356216</v>
      </c>
      <c r="F51">
        <v>50</v>
      </c>
      <c r="G51">
        <f t="shared" si="0"/>
        <v>0.13623978201634879</v>
      </c>
      <c r="H51">
        <v>41.043307086614178</v>
      </c>
      <c r="I51">
        <v>50</v>
      </c>
      <c r="J51">
        <f t="shared" si="1"/>
        <v>0.13698630136986301</v>
      </c>
      <c r="K51">
        <v>0.3248478260869565</v>
      </c>
      <c r="L51">
        <f t="shared" si="2"/>
        <v>32.484782608695653</v>
      </c>
      <c r="M51">
        <v>50</v>
      </c>
      <c r="N51">
        <f t="shared" si="3"/>
        <v>0.13550135501355012</v>
      </c>
      <c r="O51">
        <f t="shared" si="4"/>
        <v>17.541782608695652</v>
      </c>
      <c r="P51">
        <v>50</v>
      </c>
      <c r="Q51">
        <f t="shared" si="5"/>
        <v>0.13550135501355012</v>
      </c>
      <c r="T51" s="58">
        <v>59.699777675356216</v>
      </c>
      <c r="U51" s="58">
        <v>32.484782608695653</v>
      </c>
    </row>
    <row r="52" spans="5:21" x14ac:dyDescent="0.25">
      <c r="E52">
        <v>59.717011799824249</v>
      </c>
      <c r="F52">
        <v>51</v>
      </c>
      <c r="G52">
        <f t="shared" si="0"/>
        <v>0.13896457765667575</v>
      </c>
      <c r="H52">
        <v>41.15008426402936</v>
      </c>
      <c r="I52">
        <v>51</v>
      </c>
      <c r="J52">
        <f t="shared" si="1"/>
        <v>0.13972602739726028</v>
      </c>
      <c r="K52">
        <v>0.3258265888700671</v>
      </c>
      <c r="L52">
        <f t="shared" si="2"/>
        <v>32.582658887006708</v>
      </c>
      <c r="M52">
        <v>51</v>
      </c>
      <c r="N52">
        <f t="shared" si="3"/>
        <v>0.13821138211382114</v>
      </c>
      <c r="O52">
        <f t="shared" si="4"/>
        <v>17.594635798983624</v>
      </c>
      <c r="P52">
        <v>51</v>
      </c>
      <c r="Q52">
        <f t="shared" si="5"/>
        <v>0.13821138211382114</v>
      </c>
      <c r="T52" s="58">
        <v>59.717011799824249</v>
      </c>
      <c r="U52" s="58">
        <v>32.582658887006708</v>
      </c>
    </row>
    <row r="53" spans="5:21" x14ac:dyDescent="0.25">
      <c r="E53">
        <v>59.925824999999996</v>
      </c>
      <c r="F53">
        <v>52</v>
      </c>
      <c r="G53">
        <f t="shared" si="0"/>
        <v>0.14168937329700274</v>
      </c>
      <c r="H53">
        <v>41.240157480314963</v>
      </c>
      <c r="I53">
        <v>52</v>
      </c>
      <c r="J53">
        <f t="shared" si="1"/>
        <v>0.14246575342465753</v>
      </c>
      <c r="K53">
        <v>0.33205128205128209</v>
      </c>
      <c r="L53">
        <f t="shared" si="2"/>
        <v>33.205128205128212</v>
      </c>
      <c r="M53">
        <v>52</v>
      </c>
      <c r="N53">
        <f t="shared" si="3"/>
        <v>0.14092140921409213</v>
      </c>
      <c r="O53">
        <f t="shared" si="4"/>
        <v>17.930769230769233</v>
      </c>
      <c r="P53">
        <v>52</v>
      </c>
      <c r="Q53">
        <f t="shared" si="5"/>
        <v>0.14092140921409213</v>
      </c>
      <c r="T53" s="58">
        <v>59.925824999999996</v>
      </c>
      <c r="U53" s="58">
        <v>33.205128205128212</v>
      </c>
    </row>
    <row r="54" spans="5:21" x14ac:dyDescent="0.25">
      <c r="E54">
        <v>59.990157480314963</v>
      </c>
      <c r="F54">
        <v>53</v>
      </c>
      <c r="G54">
        <f t="shared" si="0"/>
        <v>0.1444141689373297</v>
      </c>
      <c r="H54">
        <v>41.338582677165348</v>
      </c>
      <c r="I54">
        <v>53</v>
      </c>
      <c r="J54">
        <f t="shared" si="1"/>
        <v>0.14520547945205478</v>
      </c>
      <c r="K54">
        <v>0.33224400871459697</v>
      </c>
      <c r="L54">
        <f t="shared" si="2"/>
        <v>33.2244008714597</v>
      </c>
      <c r="M54">
        <v>53</v>
      </c>
      <c r="N54">
        <f t="shared" si="3"/>
        <v>0.14363143631436315</v>
      </c>
      <c r="O54">
        <f t="shared" si="4"/>
        <v>17.941176470588236</v>
      </c>
      <c r="P54">
        <v>53</v>
      </c>
      <c r="Q54">
        <f t="shared" si="5"/>
        <v>0.14363143631436315</v>
      </c>
      <c r="T54" s="58">
        <v>59.990157480314963</v>
      </c>
      <c r="U54" s="58">
        <v>33.2244008714597</v>
      </c>
    </row>
    <row r="55" spans="5:21" x14ac:dyDescent="0.25">
      <c r="E55">
        <v>60.122819291338587</v>
      </c>
      <c r="F55">
        <v>54</v>
      </c>
      <c r="G55">
        <f t="shared" si="0"/>
        <v>0.14713896457765668</v>
      </c>
      <c r="H55">
        <v>41.443806672237635</v>
      </c>
      <c r="I55">
        <v>54</v>
      </c>
      <c r="J55">
        <f t="shared" si="1"/>
        <v>0.14794520547945206</v>
      </c>
      <c r="K55">
        <v>0.33300604452307236</v>
      </c>
      <c r="L55">
        <f t="shared" si="2"/>
        <v>33.300604452307233</v>
      </c>
      <c r="M55">
        <v>54</v>
      </c>
      <c r="N55">
        <f t="shared" si="3"/>
        <v>0.14634146341463414</v>
      </c>
      <c r="O55">
        <f t="shared" si="4"/>
        <v>17.982326404245907</v>
      </c>
      <c r="P55">
        <v>54</v>
      </c>
      <c r="Q55">
        <f t="shared" si="5"/>
        <v>0.14634146341463414</v>
      </c>
      <c r="T55" s="58">
        <v>60.122819291338587</v>
      </c>
      <c r="U55" s="58">
        <v>33.300604452307233</v>
      </c>
    </row>
    <row r="56" spans="5:21" x14ac:dyDescent="0.25">
      <c r="E56">
        <v>60.383858267716541</v>
      </c>
      <c r="F56">
        <v>55</v>
      </c>
      <c r="G56">
        <f t="shared" si="0"/>
        <v>0.14986376021798364</v>
      </c>
      <c r="H56">
        <v>41.461614173228341</v>
      </c>
      <c r="I56">
        <v>55</v>
      </c>
      <c r="J56">
        <f t="shared" si="1"/>
        <v>0.15068493150684931</v>
      </c>
      <c r="K56">
        <v>0.34128787878787881</v>
      </c>
      <c r="L56">
        <f t="shared" si="2"/>
        <v>34.128787878787882</v>
      </c>
      <c r="M56">
        <v>55</v>
      </c>
      <c r="N56">
        <f t="shared" si="3"/>
        <v>0.14905149051490515</v>
      </c>
      <c r="O56">
        <f t="shared" si="4"/>
        <v>18.429545454545455</v>
      </c>
      <c r="P56">
        <v>55</v>
      </c>
      <c r="Q56">
        <f t="shared" si="5"/>
        <v>0.14905149051490515</v>
      </c>
      <c r="T56" s="58">
        <v>60.383858267716541</v>
      </c>
      <c r="U56" s="58">
        <v>34.128787878787882</v>
      </c>
    </row>
    <row r="57" spans="5:21" x14ac:dyDescent="0.25">
      <c r="E57">
        <v>60.528807480314953</v>
      </c>
      <c r="F57">
        <v>56</v>
      </c>
      <c r="G57">
        <f t="shared" si="0"/>
        <v>0.15258855585831063</v>
      </c>
      <c r="H57">
        <v>41.538972272215965</v>
      </c>
      <c r="I57">
        <v>56</v>
      </c>
      <c r="J57">
        <f t="shared" si="1"/>
        <v>0.15342465753424658</v>
      </c>
      <c r="K57">
        <v>0.34355555555555556</v>
      </c>
      <c r="L57">
        <f t="shared" si="2"/>
        <v>34.355555555555554</v>
      </c>
      <c r="M57">
        <v>56</v>
      </c>
      <c r="N57">
        <f t="shared" si="3"/>
        <v>0.15176151761517614</v>
      </c>
      <c r="O57">
        <f t="shared" si="4"/>
        <v>18.552</v>
      </c>
      <c r="P57">
        <v>56</v>
      </c>
      <c r="Q57">
        <f t="shared" si="5"/>
        <v>0.15176151761517614</v>
      </c>
      <c r="T57" s="58">
        <v>60.528807480314953</v>
      </c>
      <c r="U57" s="58">
        <v>34.355555555555554</v>
      </c>
    </row>
    <row r="58" spans="5:21" x14ac:dyDescent="0.25">
      <c r="E58">
        <v>60.794516535433068</v>
      </c>
      <c r="F58">
        <v>57</v>
      </c>
      <c r="G58">
        <f t="shared" si="0"/>
        <v>0.15531335149863759</v>
      </c>
      <c r="H58">
        <v>41.572093307086611</v>
      </c>
      <c r="I58">
        <v>57</v>
      </c>
      <c r="J58">
        <f t="shared" si="1"/>
        <v>0.15616438356164383</v>
      </c>
      <c r="K58">
        <v>0.34451706608569355</v>
      </c>
      <c r="L58">
        <f t="shared" si="2"/>
        <v>34.451706608569353</v>
      </c>
      <c r="M58">
        <v>57</v>
      </c>
      <c r="N58">
        <f t="shared" si="3"/>
        <v>0.15447154471544716</v>
      </c>
      <c r="O58">
        <f t="shared" si="4"/>
        <v>18.603921568627452</v>
      </c>
      <c r="P58">
        <v>57</v>
      </c>
      <c r="Q58">
        <f t="shared" si="5"/>
        <v>0.15447154471544716</v>
      </c>
      <c r="T58" s="58">
        <v>60.794516535433068</v>
      </c>
      <c r="U58" s="58">
        <v>34.451706608569353</v>
      </c>
    </row>
    <row r="59" spans="5:21" x14ac:dyDescent="0.25">
      <c r="E59">
        <v>60.937468110236217</v>
      </c>
      <c r="F59">
        <v>58</v>
      </c>
      <c r="G59">
        <f t="shared" si="0"/>
        <v>0.15803814713896458</v>
      </c>
      <c r="H59">
        <v>41.575378355933076</v>
      </c>
      <c r="I59">
        <v>58</v>
      </c>
      <c r="J59">
        <f t="shared" si="1"/>
        <v>0.15890410958904111</v>
      </c>
      <c r="K59">
        <v>0.34962406015037589</v>
      </c>
      <c r="L59">
        <f t="shared" si="2"/>
        <v>34.962406015037587</v>
      </c>
      <c r="M59">
        <v>58</v>
      </c>
      <c r="N59">
        <f t="shared" si="3"/>
        <v>0.15718157181571815</v>
      </c>
      <c r="O59">
        <f t="shared" si="4"/>
        <v>18.8796992481203</v>
      </c>
      <c r="P59">
        <v>58</v>
      </c>
      <c r="Q59">
        <f t="shared" si="5"/>
        <v>0.15718157181571815</v>
      </c>
      <c r="T59" s="58">
        <v>60.937468110236217</v>
      </c>
      <c r="U59" s="58">
        <v>34.962406015037587</v>
      </c>
    </row>
    <row r="60" spans="5:21" x14ac:dyDescent="0.25">
      <c r="E60">
        <v>61.515748031496059</v>
      </c>
      <c r="F60">
        <v>59</v>
      </c>
      <c r="G60">
        <f t="shared" si="0"/>
        <v>0.16076294277929154</v>
      </c>
      <c r="H60">
        <v>41.633858267716533</v>
      </c>
      <c r="I60">
        <v>59</v>
      </c>
      <c r="J60">
        <f t="shared" si="1"/>
        <v>0.16164383561643836</v>
      </c>
      <c r="K60">
        <v>0.35170825906120023</v>
      </c>
      <c r="L60">
        <f t="shared" si="2"/>
        <v>35.170825906120022</v>
      </c>
      <c r="M60">
        <v>59</v>
      </c>
      <c r="N60">
        <f t="shared" si="3"/>
        <v>0.15989159891598917</v>
      </c>
      <c r="O60">
        <f t="shared" si="4"/>
        <v>18.992245989304813</v>
      </c>
      <c r="P60">
        <v>59</v>
      </c>
      <c r="Q60">
        <f t="shared" si="5"/>
        <v>0.15989159891598917</v>
      </c>
      <c r="T60" s="58">
        <v>61.515748031496059</v>
      </c>
      <c r="U60" s="58">
        <v>35.170825906120022</v>
      </c>
    </row>
    <row r="61" spans="5:21" x14ac:dyDescent="0.25">
      <c r="E61">
        <v>61.95866141732283</v>
      </c>
      <c r="F61">
        <v>60</v>
      </c>
      <c r="G61">
        <f t="shared" si="0"/>
        <v>0.16348773841961853</v>
      </c>
      <c r="H61">
        <v>41.952482474715282</v>
      </c>
      <c r="I61">
        <v>60</v>
      </c>
      <c r="J61">
        <f t="shared" si="1"/>
        <v>0.16438356164383561</v>
      </c>
      <c r="K61">
        <v>0.35184139531965614</v>
      </c>
      <c r="L61">
        <f t="shared" si="2"/>
        <v>35.184139531965613</v>
      </c>
      <c r="M61">
        <v>60</v>
      </c>
      <c r="N61">
        <f t="shared" si="3"/>
        <v>0.16260162601626016</v>
      </c>
      <c r="O61">
        <f t="shared" si="4"/>
        <v>18.999435347261432</v>
      </c>
      <c r="P61">
        <v>60</v>
      </c>
      <c r="Q61">
        <f t="shared" si="5"/>
        <v>0.16260162601626016</v>
      </c>
      <c r="T61" s="58">
        <v>61.95866141732283</v>
      </c>
      <c r="U61" s="58">
        <v>35.184139531965613</v>
      </c>
    </row>
    <row r="62" spans="5:21" x14ac:dyDescent="0.25">
      <c r="E62">
        <v>62.081692913385822</v>
      </c>
      <c r="F62">
        <v>61</v>
      </c>
      <c r="G62">
        <f t="shared" si="0"/>
        <v>0.16621253405994552</v>
      </c>
      <c r="H62">
        <v>41.972047994452005</v>
      </c>
      <c r="I62">
        <v>61</v>
      </c>
      <c r="J62">
        <f t="shared" si="1"/>
        <v>0.16712328767123288</v>
      </c>
      <c r="K62">
        <v>0.35380983750548972</v>
      </c>
      <c r="L62">
        <f t="shared" si="2"/>
        <v>35.380983750548971</v>
      </c>
      <c r="M62">
        <v>61</v>
      </c>
      <c r="N62">
        <f t="shared" si="3"/>
        <v>0.16531165311653118</v>
      </c>
      <c r="O62">
        <f t="shared" si="4"/>
        <v>19.105731225296445</v>
      </c>
      <c r="P62">
        <v>61</v>
      </c>
      <c r="Q62">
        <f t="shared" si="5"/>
        <v>0.16531165311653118</v>
      </c>
      <c r="T62" s="58">
        <v>62.081692913385822</v>
      </c>
      <c r="U62" s="58">
        <v>35.380983750548971</v>
      </c>
    </row>
    <row r="63" spans="5:21" x14ac:dyDescent="0.25">
      <c r="E63">
        <v>62.082270620617166</v>
      </c>
      <c r="F63">
        <v>62</v>
      </c>
      <c r="G63">
        <f t="shared" si="0"/>
        <v>0.16893732970027248</v>
      </c>
      <c r="H63">
        <v>42.297197847137269</v>
      </c>
      <c r="I63">
        <v>62</v>
      </c>
      <c r="J63">
        <f t="shared" si="1"/>
        <v>0.16986301369863013</v>
      </c>
      <c r="K63">
        <v>0.35576031346782333</v>
      </c>
      <c r="L63">
        <f t="shared" si="2"/>
        <v>35.576031346782329</v>
      </c>
      <c r="M63">
        <v>62</v>
      </c>
      <c r="N63">
        <f t="shared" si="3"/>
        <v>0.16802168021680217</v>
      </c>
      <c r="O63">
        <f t="shared" si="4"/>
        <v>19.211056927262462</v>
      </c>
      <c r="P63">
        <v>62</v>
      </c>
      <c r="Q63">
        <f t="shared" si="5"/>
        <v>0.16802168021680217</v>
      </c>
      <c r="T63" s="58">
        <v>62.082270620617166</v>
      </c>
      <c r="U63" s="58">
        <v>35.576031346782329</v>
      </c>
    </row>
    <row r="64" spans="5:21" x14ac:dyDescent="0.25">
      <c r="E64">
        <v>62.180118110236215</v>
      </c>
      <c r="F64">
        <v>63</v>
      </c>
      <c r="G64">
        <f t="shared" si="0"/>
        <v>0.17166212534059946</v>
      </c>
      <c r="H64">
        <v>42.470203937007874</v>
      </c>
      <c r="I64">
        <v>63</v>
      </c>
      <c r="J64">
        <f t="shared" si="1"/>
        <v>0.17260273972602741</v>
      </c>
      <c r="K64">
        <v>0.35606060606060602</v>
      </c>
      <c r="L64">
        <f t="shared" si="2"/>
        <v>35.606060606060602</v>
      </c>
      <c r="M64">
        <v>63</v>
      </c>
      <c r="N64">
        <f t="shared" si="3"/>
        <v>0.17073170731707318</v>
      </c>
      <c r="O64">
        <f t="shared" si="4"/>
        <v>19.227272727272727</v>
      </c>
      <c r="P64">
        <v>63</v>
      </c>
      <c r="Q64">
        <f t="shared" si="5"/>
        <v>0.17073170731707318</v>
      </c>
      <c r="T64" s="58">
        <v>62.180118110236215</v>
      </c>
      <c r="U64" s="58">
        <v>35.606060606060602</v>
      </c>
    </row>
    <row r="65" spans="5:21" x14ac:dyDescent="0.25">
      <c r="E65">
        <v>62.327444657902447</v>
      </c>
      <c r="F65">
        <v>64</v>
      </c>
      <c r="G65">
        <f t="shared" si="0"/>
        <v>0.17438692098092642</v>
      </c>
      <c r="H65">
        <v>42.618110236220467</v>
      </c>
      <c r="I65">
        <v>64</v>
      </c>
      <c r="J65">
        <f t="shared" si="1"/>
        <v>0.17534246575342466</v>
      </c>
      <c r="K65">
        <v>0.35666771094402677</v>
      </c>
      <c r="L65">
        <f t="shared" si="2"/>
        <v>35.666771094402677</v>
      </c>
      <c r="M65">
        <v>64</v>
      </c>
      <c r="N65">
        <f t="shared" si="3"/>
        <v>0.17344173441734417</v>
      </c>
      <c r="O65">
        <f t="shared" si="4"/>
        <v>19.260056390977446</v>
      </c>
      <c r="P65">
        <v>64</v>
      </c>
      <c r="Q65">
        <f t="shared" si="5"/>
        <v>0.17344173441734417</v>
      </c>
      <c r="T65" s="58">
        <v>62.327444657902447</v>
      </c>
      <c r="U65" s="58">
        <v>35.666771094402677</v>
      </c>
    </row>
    <row r="66" spans="5:21" x14ac:dyDescent="0.25">
      <c r="E66">
        <v>62.430882283464562</v>
      </c>
      <c r="F66">
        <v>65</v>
      </c>
      <c r="G66">
        <f t="shared" si="0"/>
        <v>0.17711171662125341</v>
      </c>
      <c r="H66">
        <v>42.635223288650728</v>
      </c>
      <c r="I66">
        <v>65</v>
      </c>
      <c r="J66">
        <f t="shared" si="1"/>
        <v>0.17808219178082191</v>
      </c>
      <c r="K66">
        <v>0.36026130873956963</v>
      </c>
      <c r="L66">
        <f t="shared" si="2"/>
        <v>36.026130873956966</v>
      </c>
      <c r="M66">
        <v>65</v>
      </c>
      <c r="N66">
        <f t="shared" si="3"/>
        <v>0.17615176151761516</v>
      </c>
      <c r="O66">
        <f t="shared" si="4"/>
        <v>19.45411067193676</v>
      </c>
      <c r="P66">
        <v>65</v>
      </c>
      <c r="Q66">
        <f t="shared" si="5"/>
        <v>0.17615176151761516</v>
      </c>
      <c r="T66" s="58">
        <v>62.430882283464562</v>
      </c>
      <c r="U66" s="58">
        <v>36.026130873956966</v>
      </c>
    </row>
    <row r="67" spans="5:21" x14ac:dyDescent="0.25">
      <c r="E67">
        <v>62.542087985664807</v>
      </c>
      <c r="F67">
        <v>66</v>
      </c>
      <c r="G67">
        <f t="shared" ref="G67:G130" si="6">F67/367</f>
        <v>0.17983651226158037</v>
      </c>
      <c r="H67">
        <v>42.66732283464566</v>
      </c>
      <c r="I67">
        <v>66</v>
      </c>
      <c r="J67">
        <f t="shared" ref="J67:J130" si="7">I67/365</f>
        <v>0.18082191780821918</v>
      </c>
      <c r="K67">
        <v>0.36030154486036836</v>
      </c>
      <c r="L67">
        <f t="shared" ref="L67:L130" si="8">100*K67</f>
        <v>36.030154486036835</v>
      </c>
      <c r="M67">
        <v>66</v>
      </c>
      <c r="N67">
        <f t="shared" ref="N67:N130" si="9">M67/369</f>
        <v>0.17886178861788618</v>
      </c>
      <c r="O67">
        <f t="shared" ref="O67:O130" si="10">54*K67</f>
        <v>19.45628342245989</v>
      </c>
      <c r="P67">
        <v>66</v>
      </c>
      <c r="Q67">
        <f t="shared" ref="Q67:Q130" si="11">P67/369</f>
        <v>0.17886178861788618</v>
      </c>
      <c r="T67" s="58">
        <v>62.542087985664807</v>
      </c>
      <c r="U67" s="58">
        <v>36.030154486036835</v>
      </c>
    </row>
    <row r="68" spans="5:21" x14ac:dyDescent="0.25">
      <c r="E68">
        <v>62.573818897637793</v>
      </c>
      <c r="F68">
        <v>67</v>
      </c>
      <c r="G68">
        <f t="shared" si="6"/>
        <v>0.18256130790190736</v>
      </c>
      <c r="H68">
        <v>42.798057831802758</v>
      </c>
      <c r="I68">
        <v>67</v>
      </c>
      <c r="J68">
        <f t="shared" si="7"/>
        <v>0.18356164383561643</v>
      </c>
      <c r="K68">
        <v>0.36284927194018102</v>
      </c>
      <c r="L68">
        <f t="shared" si="8"/>
        <v>36.284927194018103</v>
      </c>
      <c r="M68">
        <v>67</v>
      </c>
      <c r="N68">
        <f t="shared" si="9"/>
        <v>0.18157181571815717</v>
      </c>
      <c r="O68">
        <f t="shared" si="10"/>
        <v>19.593860684769776</v>
      </c>
      <c r="P68">
        <v>67</v>
      </c>
      <c r="Q68">
        <f t="shared" si="11"/>
        <v>0.18157181571815717</v>
      </c>
      <c r="T68" s="58">
        <v>62.573818897637793</v>
      </c>
      <c r="U68" s="58">
        <v>36.284927194018103</v>
      </c>
    </row>
    <row r="69" spans="5:21" x14ac:dyDescent="0.25">
      <c r="E69">
        <v>62.623031496062993</v>
      </c>
      <c r="F69">
        <v>68</v>
      </c>
      <c r="G69">
        <f t="shared" si="6"/>
        <v>0.18528610354223432</v>
      </c>
      <c r="H69">
        <v>42.823172178477691</v>
      </c>
      <c r="I69">
        <v>68</v>
      </c>
      <c r="J69">
        <f t="shared" si="7"/>
        <v>0.18630136986301371</v>
      </c>
      <c r="K69">
        <v>0.36515151515151517</v>
      </c>
      <c r="L69">
        <f t="shared" si="8"/>
        <v>36.515151515151516</v>
      </c>
      <c r="M69">
        <v>68</v>
      </c>
      <c r="N69">
        <f t="shared" si="9"/>
        <v>0.18428184281842819</v>
      </c>
      <c r="O69">
        <f t="shared" si="10"/>
        <v>19.718181818181819</v>
      </c>
      <c r="P69">
        <v>68</v>
      </c>
      <c r="Q69">
        <f t="shared" si="11"/>
        <v>0.18428184281842819</v>
      </c>
      <c r="T69" s="58">
        <v>62.623031496062993</v>
      </c>
      <c r="U69" s="58">
        <v>36.515151515151516</v>
      </c>
    </row>
    <row r="70" spans="5:21" x14ac:dyDescent="0.25">
      <c r="E70">
        <v>62.623031496062993</v>
      </c>
      <c r="F70">
        <v>69</v>
      </c>
      <c r="G70">
        <f t="shared" si="6"/>
        <v>0.18801089918256131</v>
      </c>
      <c r="H70">
        <v>42.919824558486532</v>
      </c>
      <c r="I70">
        <v>69</v>
      </c>
      <c r="J70">
        <f t="shared" si="7"/>
        <v>0.18904109589041096</v>
      </c>
      <c r="K70">
        <v>0.3711278195488722</v>
      </c>
      <c r="L70">
        <f t="shared" si="8"/>
        <v>37.112781954887218</v>
      </c>
      <c r="M70">
        <v>69</v>
      </c>
      <c r="N70">
        <f t="shared" si="9"/>
        <v>0.18699186991869918</v>
      </c>
      <c r="O70">
        <f t="shared" si="10"/>
        <v>20.0409022556391</v>
      </c>
      <c r="P70">
        <v>69</v>
      </c>
      <c r="Q70">
        <f t="shared" si="11"/>
        <v>0.18699186991869918</v>
      </c>
      <c r="T70" s="58">
        <v>62.623031496062993</v>
      </c>
      <c r="U70" s="58">
        <v>37.112781954887218</v>
      </c>
    </row>
    <row r="71" spans="5:21" x14ac:dyDescent="0.25">
      <c r="E71">
        <v>62.664620866141725</v>
      </c>
      <c r="F71">
        <v>70</v>
      </c>
      <c r="G71">
        <f t="shared" si="6"/>
        <v>0.1907356948228883</v>
      </c>
      <c r="H71">
        <v>43.134842519685037</v>
      </c>
      <c r="I71">
        <v>70</v>
      </c>
      <c r="J71">
        <f t="shared" si="7"/>
        <v>0.19178082191780821</v>
      </c>
      <c r="K71">
        <v>0.37135485773256671</v>
      </c>
      <c r="L71">
        <f t="shared" si="8"/>
        <v>37.135485773256669</v>
      </c>
      <c r="M71">
        <v>70</v>
      </c>
      <c r="N71">
        <f t="shared" si="9"/>
        <v>0.18970189701897019</v>
      </c>
      <c r="O71">
        <f t="shared" si="10"/>
        <v>20.053162317558602</v>
      </c>
      <c r="P71">
        <v>70</v>
      </c>
      <c r="Q71">
        <f t="shared" si="11"/>
        <v>0.18970189701897019</v>
      </c>
      <c r="T71" s="58">
        <v>62.664620866141725</v>
      </c>
      <c r="U71" s="58">
        <v>37.135485773256669</v>
      </c>
    </row>
    <row r="72" spans="5:21" x14ac:dyDescent="0.25">
      <c r="E72">
        <v>62.746062992125978</v>
      </c>
      <c r="F72">
        <v>71</v>
      </c>
      <c r="G72">
        <f t="shared" si="6"/>
        <v>0.19346049046321526</v>
      </c>
      <c r="H72">
        <v>43.214913123072414</v>
      </c>
      <c r="I72">
        <v>71</v>
      </c>
      <c r="J72">
        <f t="shared" si="7"/>
        <v>0.19452054794520549</v>
      </c>
      <c r="K72">
        <v>0.3720095693779904</v>
      </c>
      <c r="L72">
        <f t="shared" si="8"/>
        <v>37.200956937799042</v>
      </c>
      <c r="M72">
        <v>71</v>
      </c>
      <c r="N72">
        <f t="shared" si="9"/>
        <v>0.19241192411924118</v>
      </c>
      <c r="O72">
        <f t="shared" si="10"/>
        <v>20.088516746411482</v>
      </c>
      <c r="P72">
        <v>71</v>
      </c>
      <c r="Q72">
        <f t="shared" si="11"/>
        <v>0.19241192411924118</v>
      </c>
      <c r="T72" s="58">
        <v>62.746062992125978</v>
      </c>
      <c r="U72" s="58">
        <v>37.200956937799042</v>
      </c>
    </row>
    <row r="73" spans="5:21" x14ac:dyDescent="0.25">
      <c r="E73">
        <v>62.827038188976367</v>
      </c>
      <c r="F73">
        <v>72</v>
      </c>
      <c r="G73">
        <f t="shared" si="6"/>
        <v>0.19618528610354224</v>
      </c>
      <c r="H73">
        <v>43.257874015748023</v>
      </c>
      <c r="I73">
        <v>72</v>
      </c>
      <c r="J73">
        <f t="shared" si="7"/>
        <v>0.19726027397260273</v>
      </c>
      <c r="K73">
        <v>0.37293523469994044</v>
      </c>
      <c r="L73">
        <f t="shared" si="8"/>
        <v>37.293523469994042</v>
      </c>
      <c r="M73">
        <v>72</v>
      </c>
      <c r="N73">
        <f t="shared" si="9"/>
        <v>0.1951219512195122</v>
      </c>
      <c r="O73">
        <f t="shared" si="10"/>
        <v>20.138502673796783</v>
      </c>
      <c r="P73">
        <v>72</v>
      </c>
      <c r="Q73">
        <f t="shared" si="11"/>
        <v>0.1951219512195122</v>
      </c>
      <c r="T73" s="58">
        <v>62.827038188976367</v>
      </c>
      <c r="U73" s="58">
        <v>37.293523469994042</v>
      </c>
    </row>
    <row r="74" spans="5:21" x14ac:dyDescent="0.25">
      <c r="E74">
        <v>63.13458503937008</v>
      </c>
      <c r="F74">
        <v>73</v>
      </c>
      <c r="G74">
        <f t="shared" si="6"/>
        <v>0.1989100817438692</v>
      </c>
      <c r="H74">
        <v>43.276568203277101</v>
      </c>
      <c r="I74">
        <v>73</v>
      </c>
      <c r="J74">
        <f t="shared" si="7"/>
        <v>0.2</v>
      </c>
      <c r="K74">
        <v>0.37514854426619132</v>
      </c>
      <c r="L74">
        <f t="shared" si="8"/>
        <v>37.514854426619131</v>
      </c>
      <c r="M74">
        <v>73</v>
      </c>
      <c r="N74">
        <f t="shared" si="9"/>
        <v>0.19783197831978319</v>
      </c>
      <c r="O74">
        <f t="shared" si="10"/>
        <v>20.258021390374331</v>
      </c>
      <c r="P74">
        <v>73</v>
      </c>
      <c r="Q74">
        <f t="shared" si="11"/>
        <v>0.19783197831978319</v>
      </c>
      <c r="T74" s="58">
        <v>63.13458503937008</v>
      </c>
      <c r="U74" s="58">
        <v>37.514854426619131</v>
      </c>
    </row>
    <row r="75" spans="5:21" x14ac:dyDescent="0.25">
      <c r="E75">
        <v>63.459645669291326</v>
      </c>
      <c r="F75">
        <v>74</v>
      </c>
      <c r="G75">
        <f t="shared" si="6"/>
        <v>0.20163487738419619</v>
      </c>
      <c r="H75">
        <v>43.722332124088972</v>
      </c>
      <c r="I75">
        <v>74</v>
      </c>
      <c r="J75">
        <f t="shared" si="7"/>
        <v>0.20273972602739726</v>
      </c>
      <c r="K75">
        <v>0.37588235294117645</v>
      </c>
      <c r="L75">
        <f t="shared" si="8"/>
        <v>37.588235294117645</v>
      </c>
      <c r="M75">
        <v>74</v>
      </c>
      <c r="N75">
        <f t="shared" si="9"/>
        <v>0.20054200542005421</v>
      </c>
      <c r="O75">
        <f t="shared" si="10"/>
        <v>20.297647058823529</v>
      </c>
      <c r="P75">
        <v>74</v>
      </c>
      <c r="Q75">
        <f t="shared" si="11"/>
        <v>0.20054200542005421</v>
      </c>
      <c r="T75" s="58">
        <v>63.459645669291326</v>
      </c>
      <c r="U75" s="58">
        <v>37.588235294117645</v>
      </c>
    </row>
    <row r="76" spans="5:21" x14ac:dyDescent="0.25">
      <c r="E76">
        <v>63.720248818897637</v>
      </c>
      <c r="F76">
        <v>75</v>
      </c>
      <c r="G76">
        <f t="shared" si="6"/>
        <v>0.20435967302452315</v>
      </c>
      <c r="H76">
        <v>43.781640213723279</v>
      </c>
      <c r="I76">
        <v>75</v>
      </c>
      <c r="J76">
        <f t="shared" si="7"/>
        <v>0.20547945205479451</v>
      </c>
      <c r="K76">
        <v>0.37603346601798615</v>
      </c>
      <c r="L76">
        <f t="shared" si="8"/>
        <v>37.603346601798613</v>
      </c>
      <c r="M76">
        <v>75</v>
      </c>
      <c r="N76">
        <f t="shared" si="9"/>
        <v>0.2032520325203252</v>
      </c>
      <c r="O76">
        <f t="shared" si="10"/>
        <v>20.305807164971252</v>
      </c>
      <c r="P76">
        <v>75</v>
      </c>
      <c r="Q76">
        <f t="shared" si="11"/>
        <v>0.2032520325203252</v>
      </c>
      <c r="T76" s="58">
        <v>63.720248818897637</v>
      </c>
      <c r="U76" s="58">
        <v>37.603346601798613</v>
      </c>
    </row>
    <row r="77" spans="5:21" x14ac:dyDescent="0.25">
      <c r="E77">
        <v>64.191282322231601</v>
      </c>
      <c r="F77">
        <v>76</v>
      </c>
      <c r="G77">
        <f t="shared" si="6"/>
        <v>0.20708446866485014</v>
      </c>
      <c r="H77">
        <v>43.928116910386201</v>
      </c>
      <c r="I77">
        <v>76</v>
      </c>
      <c r="J77">
        <f t="shared" si="7"/>
        <v>0.20821917808219179</v>
      </c>
      <c r="K77">
        <v>0.37807017543859645</v>
      </c>
      <c r="L77">
        <f t="shared" si="8"/>
        <v>37.807017543859644</v>
      </c>
      <c r="M77">
        <v>76</v>
      </c>
      <c r="N77">
        <f t="shared" si="9"/>
        <v>0.20596205962059622</v>
      </c>
      <c r="O77">
        <f t="shared" si="10"/>
        <v>20.415789473684207</v>
      </c>
      <c r="P77">
        <v>76</v>
      </c>
      <c r="Q77">
        <f t="shared" si="11"/>
        <v>0.20596205962059622</v>
      </c>
      <c r="T77" s="58">
        <v>64.191282322231601</v>
      </c>
      <c r="U77" s="58">
        <v>37.807017543859644</v>
      </c>
    </row>
    <row r="78" spans="5:21" x14ac:dyDescent="0.25">
      <c r="E78">
        <v>64.443897637795274</v>
      </c>
      <c r="F78">
        <v>77</v>
      </c>
      <c r="G78">
        <f t="shared" si="6"/>
        <v>0.2098092643051771</v>
      </c>
      <c r="H78">
        <v>44.21751968503937</v>
      </c>
      <c r="I78">
        <v>77</v>
      </c>
      <c r="J78">
        <f t="shared" si="7"/>
        <v>0.21095890410958903</v>
      </c>
      <c r="K78">
        <v>0.37870813397129194</v>
      </c>
      <c r="L78">
        <f t="shared" si="8"/>
        <v>37.870813397129197</v>
      </c>
      <c r="M78">
        <v>77</v>
      </c>
      <c r="N78">
        <f t="shared" si="9"/>
        <v>0.20867208672086721</v>
      </c>
      <c r="O78">
        <f t="shared" si="10"/>
        <v>20.450239234449764</v>
      </c>
      <c r="P78">
        <v>77</v>
      </c>
      <c r="Q78">
        <f t="shared" si="11"/>
        <v>0.20867208672086721</v>
      </c>
      <c r="T78" s="58">
        <v>64.443897637795274</v>
      </c>
      <c r="U78" s="58">
        <v>37.870813397129197</v>
      </c>
    </row>
    <row r="79" spans="5:21" x14ac:dyDescent="0.25">
      <c r="E79">
        <v>64.476396826271994</v>
      </c>
      <c r="F79">
        <v>78</v>
      </c>
      <c r="G79">
        <f t="shared" si="6"/>
        <v>0.21253405994550409</v>
      </c>
      <c r="H79">
        <v>44.254429133858267</v>
      </c>
      <c r="I79">
        <v>78</v>
      </c>
      <c r="J79">
        <f t="shared" si="7"/>
        <v>0.21369863013698631</v>
      </c>
      <c r="K79">
        <v>0.38144927536231893</v>
      </c>
      <c r="L79">
        <f t="shared" si="8"/>
        <v>38.14492753623189</v>
      </c>
      <c r="M79">
        <v>78</v>
      </c>
      <c r="N79">
        <f t="shared" si="9"/>
        <v>0.21138211382113822</v>
      </c>
      <c r="O79">
        <f t="shared" si="10"/>
        <v>20.598260869565223</v>
      </c>
      <c r="P79">
        <v>78</v>
      </c>
      <c r="Q79">
        <f t="shared" si="11"/>
        <v>0.21138211382113822</v>
      </c>
      <c r="T79" s="58">
        <v>64.476396826271994</v>
      </c>
      <c r="U79" s="58">
        <v>38.14492753623189</v>
      </c>
    </row>
    <row r="80" spans="5:21" x14ac:dyDescent="0.25">
      <c r="E80">
        <v>64.739173228346445</v>
      </c>
      <c r="F80">
        <v>79</v>
      </c>
      <c r="G80">
        <f t="shared" si="6"/>
        <v>0.21525885558583105</v>
      </c>
      <c r="H80">
        <v>44.359276002999621</v>
      </c>
      <c r="I80">
        <v>79</v>
      </c>
      <c r="J80">
        <f t="shared" si="7"/>
        <v>0.21643835616438356</v>
      </c>
      <c r="K80">
        <v>0.38439542483660133</v>
      </c>
      <c r="L80">
        <f t="shared" si="8"/>
        <v>38.439542483660134</v>
      </c>
      <c r="M80">
        <v>79</v>
      </c>
      <c r="N80">
        <f t="shared" si="9"/>
        <v>0.21409214092140921</v>
      </c>
      <c r="O80">
        <f t="shared" si="10"/>
        <v>20.757352941176471</v>
      </c>
      <c r="P80">
        <v>79</v>
      </c>
      <c r="Q80">
        <f t="shared" si="11"/>
        <v>0.21409214092140921</v>
      </c>
      <c r="T80" s="58">
        <v>64.739173228346445</v>
      </c>
      <c r="U80" s="58">
        <v>38.439542483660134</v>
      </c>
    </row>
    <row r="81" spans="5:21" x14ac:dyDescent="0.25">
      <c r="E81">
        <v>64.985236220472444</v>
      </c>
      <c r="F81">
        <v>80</v>
      </c>
      <c r="G81">
        <f t="shared" si="6"/>
        <v>0.21798365122615804</v>
      </c>
      <c r="H81">
        <v>44.365157480314956</v>
      </c>
      <c r="I81">
        <v>80</v>
      </c>
      <c r="J81">
        <f t="shared" si="7"/>
        <v>0.21917808219178081</v>
      </c>
      <c r="K81">
        <v>0.38577694235588972</v>
      </c>
      <c r="L81">
        <f t="shared" si="8"/>
        <v>38.577694235588972</v>
      </c>
      <c r="M81">
        <v>80</v>
      </c>
      <c r="N81">
        <f t="shared" si="9"/>
        <v>0.21680216802168023</v>
      </c>
      <c r="O81">
        <f t="shared" si="10"/>
        <v>20.831954887218046</v>
      </c>
      <c r="P81">
        <v>80</v>
      </c>
      <c r="Q81">
        <f t="shared" si="11"/>
        <v>0.21680216802168023</v>
      </c>
      <c r="T81" s="58">
        <v>64.985236220472444</v>
      </c>
      <c r="U81" s="58">
        <v>38.577694235588972</v>
      </c>
    </row>
    <row r="82" spans="5:21" x14ac:dyDescent="0.25">
      <c r="E82">
        <v>65.157480314960608</v>
      </c>
      <c r="F82">
        <v>81</v>
      </c>
      <c r="G82">
        <f t="shared" si="6"/>
        <v>0.22070844686648503</v>
      </c>
      <c r="H82">
        <v>44.389763779527549</v>
      </c>
      <c r="I82">
        <v>81</v>
      </c>
      <c r="J82">
        <f t="shared" si="7"/>
        <v>0.22191780821917809</v>
      </c>
      <c r="K82">
        <v>0.38758169934640518</v>
      </c>
      <c r="L82">
        <f t="shared" si="8"/>
        <v>38.75816993464052</v>
      </c>
      <c r="M82">
        <v>81</v>
      </c>
      <c r="N82">
        <f t="shared" si="9"/>
        <v>0.21951219512195122</v>
      </c>
      <c r="O82">
        <f t="shared" si="10"/>
        <v>20.929411764705879</v>
      </c>
      <c r="P82">
        <v>81</v>
      </c>
      <c r="Q82">
        <f t="shared" si="11"/>
        <v>0.21951219512195122</v>
      </c>
      <c r="T82" s="58">
        <v>65.157480314960608</v>
      </c>
      <c r="U82" s="58">
        <v>38.75816993464052</v>
      </c>
    </row>
    <row r="83" spans="5:21" x14ac:dyDescent="0.25">
      <c r="E83">
        <v>65.4773622047244</v>
      </c>
      <c r="F83">
        <v>82</v>
      </c>
      <c r="G83">
        <f t="shared" si="6"/>
        <v>0.22343324250681199</v>
      </c>
      <c r="H83">
        <v>44.438976377952756</v>
      </c>
      <c r="I83">
        <v>82</v>
      </c>
      <c r="J83">
        <f t="shared" si="7"/>
        <v>0.22465753424657534</v>
      </c>
      <c r="K83">
        <v>0.39266934046345808</v>
      </c>
      <c r="L83">
        <f t="shared" si="8"/>
        <v>39.26693404634581</v>
      </c>
      <c r="M83">
        <v>82</v>
      </c>
      <c r="N83">
        <f t="shared" si="9"/>
        <v>0.22222222222222221</v>
      </c>
      <c r="O83">
        <f t="shared" si="10"/>
        <v>21.204144385026737</v>
      </c>
      <c r="P83">
        <v>82</v>
      </c>
      <c r="Q83">
        <f t="shared" si="11"/>
        <v>0.22222222222222221</v>
      </c>
      <c r="T83" s="58">
        <v>65.4773622047244</v>
      </c>
      <c r="U83" s="58">
        <v>39.26693404634581</v>
      </c>
    </row>
    <row r="84" spans="5:21" x14ac:dyDescent="0.25">
      <c r="E84">
        <v>65.551181102362207</v>
      </c>
      <c r="F84">
        <v>83</v>
      </c>
      <c r="G84">
        <f t="shared" si="6"/>
        <v>0.22615803814713897</v>
      </c>
      <c r="H84">
        <v>44.685039370078734</v>
      </c>
      <c r="I84">
        <v>83</v>
      </c>
      <c r="J84">
        <f t="shared" si="7"/>
        <v>0.22739726027397261</v>
      </c>
      <c r="K84">
        <v>0.39364737151298412</v>
      </c>
      <c r="L84">
        <f t="shared" si="8"/>
        <v>39.364737151298414</v>
      </c>
      <c r="M84">
        <v>83</v>
      </c>
      <c r="N84">
        <f t="shared" si="9"/>
        <v>0.22493224932249323</v>
      </c>
      <c r="O84">
        <f t="shared" si="10"/>
        <v>21.256958061701141</v>
      </c>
      <c r="P84">
        <v>83</v>
      </c>
      <c r="Q84">
        <f t="shared" si="11"/>
        <v>0.22493224932249323</v>
      </c>
      <c r="T84" s="58">
        <v>65.551181102362207</v>
      </c>
      <c r="U84" s="58">
        <v>39.364737151298414</v>
      </c>
    </row>
    <row r="85" spans="5:21" x14ac:dyDescent="0.25">
      <c r="E85">
        <v>65.748031496062993</v>
      </c>
      <c r="F85">
        <v>84</v>
      </c>
      <c r="G85">
        <f t="shared" si="6"/>
        <v>0.22888283378746593</v>
      </c>
      <c r="H85">
        <v>44.906496062992119</v>
      </c>
      <c r="I85">
        <v>84</v>
      </c>
      <c r="J85">
        <f t="shared" si="7"/>
        <v>0.23013698630136986</v>
      </c>
      <c r="K85">
        <v>0.39448621553884705</v>
      </c>
      <c r="L85">
        <f t="shared" si="8"/>
        <v>39.448621553884706</v>
      </c>
      <c r="M85">
        <v>84</v>
      </c>
      <c r="N85">
        <f t="shared" si="9"/>
        <v>0.22764227642276422</v>
      </c>
      <c r="O85">
        <f t="shared" si="10"/>
        <v>21.302255639097741</v>
      </c>
      <c r="P85">
        <v>84</v>
      </c>
      <c r="Q85">
        <f t="shared" si="11"/>
        <v>0.22764227642276422</v>
      </c>
      <c r="T85" s="58">
        <v>65.748031496062993</v>
      </c>
      <c r="U85" s="58">
        <v>39.448621553884706</v>
      </c>
    </row>
    <row r="86" spans="5:21" x14ac:dyDescent="0.25">
      <c r="E86">
        <v>65.792092125984254</v>
      </c>
      <c r="F86">
        <v>85</v>
      </c>
      <c r="G86">
        <f t="shared" si="6"/>
        <v>0.23160762942779292</v>
      </c>
      <c r="H86">
        <v>44.931102362204719</v>
      </c>
      <c r="I86">
        <v>85</v>
      </c>
      <c r="J86">
        <f t="shared" si="7"/>
        <v>0.23287671232876711</v>
      </c>
      <c r="K86">
        <v>0.39542483660130717</v>
      </c>
      <c r="L86">
        <f t="shared" si="8"/>
        <v>39.542483660130721</v>
      </c>
      <c r="M86">
        <v>85</v>
      </c>
      <c r="N86">
        <f t="shared" si="9"/>
        <v>0.23035230352303523</v>
      </c>
      <c r="O86">
        <f t="shared" si="10"/>
        <v>21.352941176470587</v>
      </c>
      <c r="P86">
        <v>85</v>
      </c>
      <c r="Q86">
        <f t="shared" si="11"/>
        <v>0.23035230352303523</v>
      </c>
      <c r="T86" s="58">
        <v>65.792092125984254</v>
      </c>
      <c r="U86" s="58">
        <v>39.542483660130721</v>
      </c>
    </row>
    <row r="87" spans="5:21" x14ac:dyDescent="0.25">
      <c r="E87">
        <v>65.887928876272838</v>
      </c>
      <c r="F87">
        <v>86</v>
      </c>
      <c r="G87">
        <f t="shared" si="6"/>
        <v>0.23433242506811988</v>
      </c>
      <c r="H87">
        <v>44.955708661417326</v>
      </c>
      <c r="I87">
        <v>86</v>
      </c>
      <c r="J87">
        <f t="shared" si="7"/>
        <v>0.23561643835616439</v>
      </c>
      <c r="K87">
        <v>0.39595238095238094</v>
      </c>
      <c r="L87">
        <f t="shared" si="8"/>
        <v>39.595238095238095</v>
      </c>
      <c r="M87">
        <v>86</v>
      </c>
      <c r="N87">
        <f t="shared" si="9"/>
        <v>0.23306233062330622</v>
      </c>
      <c r="O87">
        <f t="shared" si="10"/>
        <v>21.381428571428572</v>
      </c>
      <c r="P87">
        <v>86</v>
      </c>
      <c r="Q87">
        <f t="shared" si="11"/>
        <v>0.23306233062330622</v>
      </c>
      <c r="T87" s="58">
        <v>65.887928876272838</v>
      </c>
      <c r="U87" s="58">
        <v>39.595238095238095</v>
      </c>
    </row>
    <row r="88" spans="5:21" x14ac:dyDescent="0.25">
      <c r="E88">
        <v>65.957185039370074</v>
      </c>
      <c r="F88">
        <v>87</v>
      </c>
      <c r="G88">
        <f t="shared" si="6"/>
        <v>0.23705722070844687</v>
      </c>
      <c r="H88">
        <v>45.669291338582667</v>
      </c>
      <c r="I88">
        <v>87</v>
      </c>
      <c r="J88">
        <f t="shared" si="7"/>
        <v>0.23835616438356164</v>
      </c>
      <c r="K88">
        <v>0.39983248635422552</v>
      </c>
      <c r="L88">
        <f t="shared" si="8"/>
        <v>39.983248635422555</v>
      </c>
      <c r="M88">
        <v>87</v>
      </c>
      <c r="N88">
        <f t="shared" si="9"/>
        <v>0.23577235772357724</v>
      </c>
      <c r="O88">
        <f t="shared" si="10"/>
        <v>21.590954263128179</v>
      </c>
      <c r="P88">
        <v>87</v>
      </c>
      <c r="Q88">
        <f t="shared" si="11"/>
        <v>0.23577235772357724</v>
      </c>
      <c r="T88" s="58">
        <v>65.957185039370074</v>
      </c>
      <c r="U88" s="58">
        <v>39.983248635422555</v>
      </c>
    </row>
    <row r="89" spans="5:21" x14ac:dyDescent="0.25">
      <c r="E89">
        <v>66.043307086614163</v>
      </c>
      <c r="F89">
        <v>88</v>
      </c>
      <c r="G89">
        <f t="shared" si="6"/>
        <v>0.23978201634877383</v>
      </c>
      <c r="H89">
        <v>45.669291338582674</v>
      </c>
      <c r="I89">
        <v>88</v>
      </c>
      <c r="J89">
        <f t="shared" si="7"/>
        <v>0.24109589041095891</v>
      </c>
      <c r="K89">
        <v>0.4</v>
      </c>
      <c r="L89">
        <f t="shared" si="8"/>
        <v>40</v>
      </c>
      <c r="M89">
        <v>88</v>
      </c>
      <c r="N89">
        <f t="shared" si="9"/>
        <v>0.23848238482384823</v>
      </c>
      <c r="O89">
        <f t="shared" si="10"/>
        <v>21.6</v>
      </c>
      <c r="P89">
        <v>88</v>
      </c>
      <c r="Q89">
        <f t="shared" si="11"/>
        <v>0.23848238482384823</v>
      </c>
      <c r="T89" s="58">
        <v>66.043307086614163</v>
      </c>
      <c r="U89" s="58">
        <v>40</v>
      </c>
    </row>
    <row r="90" spans="5:21" x14ac:dyDescent="0.25">
      <c r="E90">
        <v>66.092519685039377</v>
      </c>
      <c r="F90">
        <v>89</v>
      </c>
      <c r="G90">
        <f t="shared" si="6"/>
        <v>0.24250681198910082</v>
      </c>
      <c r="H90">
        <v>45.767716535433067</v>
      </c>
      <c r="I90">
        <v>89</v>
      </c>
      <c r="J90">
        <f t="shared" si="7"/>
        <v>0.24383561643835616</v>
      </c>
      <c r="K90">
        <v>0.40079471182412357</v>
      </c>
      <c r="L90">
        <f t="shared" si="8"/>
        <v>40.079471182412355</v>
      </c>
      <c r="M90">
        <v>89</v>
      </c>
      <c r="N90">
        <f t="shared" si="9"/>
        <v>0.24119241192411925</v>
      </c>
      <c r="O90">
        <f t="shared" si="10"/>
        <v>21.642914438502672</v>
      </c>
      <c r="P90">
        <v>89</v>
      </c>
      <c r="Q90">
        <f t="shared" si="11"/>
        <v>0.24119241192411925</v>
      </c>
      <c r="T90" s="58">
        <v>66.092519685039377</v>
      </c>
      <c r="U90" s="58">
        <v>40.079471182412355</v>
      </c>
    </row>
    <row r="91" spans="5:21" x14ac:dyDescent="0.25">
      <c r="E91">
        <v>66.11712598425197</v>
      </c>
      <c r="F91">
        <v>90</v>
      </c>
      <c r="G91">
        <f t="shared" si="6"/>
        <v>0.24523160762942781</v>
      </c>
      <c r="H91">
        <v>45.890748031496052</v>
      </c>
      <c r="I91">
        <v>90</v>
      </c>
      <c r="J91">
        <f t="shared" si="7"/>
        <v>0.24657534246575341</v>
      </c>
      <c r="K91">
        <v>0.4014483065953654</v>
      </c>
      <c r="L91">
        <f t="shared" si="8"/>
        <v>40.144830659536538</v>
      </c>
      <c r="M91">
        <v>90</v>
      </c>
      <c r="N91">
        <f t="shared" si="9"/>
        <v>0.24390243902439024</v>
      </c>
      <c r="O91">
        <f t="shared" si="10"/>
        <v>21.67820855614973</v>
      </c>
      <c r="P91">
        <v>90</v>
      </c>
      <c r="Q91">
        <f t="shared" si="11"/>
        <v>0.24390243902439024</v>
      </c>
      <c r="T91" s="58">
        <v>66.11712598425197</v>
      </c>
      <c r="U91" s="58">
        <v>40.144830659536538</v>
      </c>
    </row>
    <row r="92" spans="5:21" x14ac:dyDescent="0.25">
      <c r="E92">
        <v>66.215549999999993</v>
      </c>
      <c r="F92">
        <v>91</v>
      </c>
      <c r="G92">
        <f t="shared" si="6"/>
        <v>0.24795640326975477</v>
      </c>
      <c r="H92">
        <v>45.917530889574245</v>
      </c>
      <c r="I92">
        <v>91</v>
      </c>
      <c r="J92">
        <f t="shared" si="7"/>
        <v>0.24931506849315069</v>
      </c>
      <c r="K92">
        <v>0.40342555994729917</v>
      </c>
      <c r="L92">
        <f t="shared" si="8"/>
        <v>40.342555994729921</v>
      </c>
      <c r="M92">
        <v>91</v>
      </c>
      <c r="N92">
        <f t="shared" si="9"/>
        <v>0.24661246612466126</v>
      </c>
      <c r="O92">
        <f t="shared" si="10"/>
        <v>21.784980237154155</v>
      </c>
      <c r="P92">
        <v>91</v>
      </c>
      <c r="Q92">
        <f t="shared" si="11"/>
        <v>0.24661246612466126</v>
      </c>
      <c r="T92" s="58">
        <v>66.215549999999993</v>
      </c>
      <c r="U92" s="58">
        <v>40.342555994729921</v>
      </c>
    </row>
    <row r="93" spans="5:21" x14ac:dyDescent="0.25">
      <c r="E93">
        <v>66.257100342011398</v>
      </c>
      <c r="F93">
        <v>92</v>
      </c>
      <c r="G93">
        <f t="shared" si="6"/>
        <v>0.25068119891008173</v>
      </c>
      <c r="H93">
        <v>45.927379133858267</v>
      </c>
      <c r="I93">
        <v>92</v>
      </c>
      <c r="J93">
        <f t="shared" si="7"/>
        <v>0.25205479452054796</v>
      </c>
      <c r="K93">
        <v>0.40626856803327382</v>
      </c>
      <c r="L93">
        <f t="shared" si="8"/>
        <v>40.626856803327385</v>
      </c>
      <c r="M93">
        <v>92</v>
      </c>
      <c r="N93">
        <f t="shared" si="9"/>
        <v>0.24932249322493225</v>
      </c>
      <c r="O93">
        <f t="shared" si="10"/>
        <v>21.938502673796787</v>
      </c>
      <c r="P93">
        <v>92</v>
      </c>
      <c r="Q93">
        <f t="shared" si="11"/>
        <v>0.24932249322493225</v>
      </c>
      <c r="T93" s="58">
        <v>66.257100342011398</v>
      </c>
      <c r="U93" s="58">
        <v>40.626856803327385</v>
      </c>
    </row>
    <row r="94" spans="5:21" x14ac:dyDescent="0.25">
      <c r="E94">
        <v>66.363188976377955</v>
      </c>
      <c r="F94">
        <v>93</v>
      </c>
      <c r="G94">
        <f t="shared" si="6"/>
        <v>0.25340599455040874</v>
      </c>
      <c r="H94">
        <v>45.939976377952753</v>
      </c>
      <c r="I94">
        <v>93</v>
      </c>
      <c r="J94">
        <f t="shared" si="7"/>
        <v>0.25479452054794521</v>
      </c>
      <c r="K94">
        <v>0.40708556149732616</v>
      </c>
      <c r="L94">
        <f t="shared" si="8"/>
        <v>40.708556149732615</v>
      </c>
      <c r="M94">
        <v>93</v>
      </c>
      <c r="N94">
        <f t="shared" si="9"/>
        <v>0.25203252032520324</v>
      </c>
      <c r="O94">
        <f t="shared" si="10"/>
        <v>21.982620320855613</v>
      </c>
      <c r="P94">
        <v>93</v>
      </c>
      <c r="Q94">
        <f t="shared" si="11"/>
        <v>0.25203252032520324</v>
      </c>
      <c r="T94" s="58">
        <v>66.363188976377955</v>
      </c>
      <c r="U94" s="58">
        <v>40.708556149732615</v>
      </c>
    </row>
    <row r="95" spans="5:21" x14ac:dyDescent="0.25">
      <c r="E95">
        <v>66.529807056892778</v>
      </c>
      <c r="F95">
        <v>94</v>
      </c>
      <c r="G95">
        <f t="shared" si="6"/>
        <v>0.2561307901907357</v>
      </c>
      <c r="H95">
        <v>45.964566929133859</v>
      </c>
      <c r="I95">
        <v>94</v>
      </c>
      <c r="J95">
        <f t="shared" si="7"/>
        <v>0.25753424657534246</v>
      </c>
      <c r="K95">
        <v>0.40757006151743003</v>
      </c>
      <c r="L95">
        <f t="shared" si="8"/>
        <v>40.757006151742999</v>
      </c>
      <c r="M95">
        <v>94</v>
      </c>
      <c r="N95">
        <f t="shared" si="9"/>
        <v>0.25474254742547425</v>
      </c>
      <c r="O95">
        <f t="shared" si="10"/>
        <v>22.008783321941223</v>
      </c>
      <c r="P95">
        <v>94</v>
      </c>
      <c r="Q95">
        <f t="shared" si="11"/>
        <v>0.25474254742547425</v>
      </c>
      <c r="T95" s="58">
        <v>66.529807056892778</v>
      </c>
      <c r="U95" s="58">
        <v>40.757006151742999</v>
      </c>
    </row>
    <row r="96" spans="5:21" x14ac:dyDescent="0.25">
      <c r="E96">
        <v>66.654190536105034</v>
      </c>
      <c r="F96">
        <v>95</v>
      </c>
      <c r="G96">
        <f t="shared" si="6"/>
        <v>0.25885558583106266</v>
      </c>
      <c r="H96">
        <v>46.013779527559052</v>
      </c>
      <c r="I96">
        <v>95</v>
      </c>
      <c r="J96">
        <f t="shared" si="7"/>
        <v>0.26027397260273971</v>
      </c>
      <c r="K96">
        <v>0.40768588137009187</v>
      </c>
      <c r="L96">
        <f t="shared" si="8"/>
        <v>40.768588137009189</v>
      </c>
      <c r="M96">
        <v>95</v>
      </c>
      <c r="N96">
        <f t="shared" si="9"/>
        <v>0.25745257452574527</v>
      </c>
      <c r="O96">
        <f t="shared" si="10"/>
        <v>22.01503759398496</v>
      </c>
      <c r="P96">
        <v>95</v>
      </c>
      <c r="Q96">
        <f t="shared" si="11"/>
        <v>0.25745257452574527</v>
      </c>
      <c r="T96" s="58">
        <v>66.654190536105034</v>
      </c>
      <c r="U96" s="58">
        <v>40.768588137009189</v>
      </c>
    </row>
    <row r="97" spans="5:21" x14ac:dyDescent="0.25">
      <c r="E97">
        <v>66.902194588983278</v>
      </c>
      <c r="F97">
        <v>96</v>
      </c>
      <c r="G97">
        <f t="shared" si="6"/>
        <v>0.26158038147138962</v>
      </c>
      <c r="H97">
        <v>46.106452173538486</v>
      </c>
      <c r="I97">
        <v>96</v>
      </c>
      <c r="J97">
        <f t="shared" si="7"/>
        <v>0.26301369863013696</v>
      </c>
      <c r="K97">
        <v>0.41026143790849667</v>
      </c>
      <c r="L97">
        <f t="shared" si="8"/>
        <v>41.026143790849666</v>
      </c>
      <c r="M97">
        <v>96</v>
      </c>
      <c r="N97">
        <f t="shared" si="9"/>
        <v>0.26016260162601629</v>
      </c>
      <c r="O97">
        <f t="shared" si="10"/>
        <v>22.154117647058822</v>
      </c>
      <c r="P97">
        <v>96</v>
      </c>
      <c r="Q97">
        <f t="shared" si="11"/>
        <v>0.26016260162601629</v>
      </c>
      <c r="T97" s="58">
        <v>66.902194588983278</v>
      </c>
      <c r="U97" s="58">
        <v>41.026143790849666</v>
      </c>
    </row>
    <row r="98" spans="5:21" x14ac:dyDescent="0.25">
      <c r="E98">
        <v>67.027500000000003</v>
      </c>
      <c r="F98">
        <v>97</v>
      </c>
      <c r="G98">
        <f t="shared" si="6"/>
        <v>0.26430517711171664</v>
      </c>
      <c r="H98">
        <v>46.166868074915151</v>
      </c>
      <c r="I98">
        <v>97</v>
      </c>
      <c r="J98">
        <f t="shared" si="7"/>
        <v>0.26575342465753427</v>
      </c>
      <c r="K98">
        <v>0.41127736997302222</v>
      </c>
      <c r="L98">
        <f t="shared" si="8"/>
        <v>41.127736997302222</v>
      </c>
      <c r="M98">
        <v>97</v>
      </c>
      <c r="N98">
        <f t="shared" si="9"/>
        <v>0.26287262872628725</v>
      </c>
      <c r="O98">
        <f t="shared" si="10"/>
        <v>22.208977978543199</v>
      </c>
      <c r="P98">
        <v>97</v>
      </c>
      <c r="Q98">
        <f t="shared" si="11"/>
        <v>0.26287262872628725</v>
      </c>
      <c r="T98" s="58">
        <v>67.027500000000003</v>
      </c>
      <c r="U98" s="58">
        <v>41.127736997302222</v>
      </c>
    </row>
    <row r="99" spans="5:21" x14ac:dyDescent="0.25">
      <c r="E99">
        <v>67.12598425196849</v>
      </c>
      <c r="F99">
        <v>98</v>
      </c>
      <c r="G99">
        <f t="shared" si="6"/>
        <v>0.2670299727520436</v>
      </c>
      <c r="H99">
        <v>46.235069966746494</v>
      </c>
      <c r="I99">
        <v>98</v>
      </c>
      <c r="J99">
        <f t="shared" si="7"/>
        <v>0.26849315068493151</v>
      </c>
      <c r="K99">
        <v>0.41181669637551993</v>
      </c>
      <c r="L99">
        <f t="shared" si="8"/>
        <v>41.181669637551991</v>
      </c>
      <c r="M99">
        <v>98</v>
      </c>
      <c r="N99">
        <f t="shared" si="9"/>
        <v>0.26558265582655827</v>
      </c>
      <c r="O99">
        <f t="shared" si="10"/>
        <v>22.238101604278075</v>
      </c>
      <c r="P99">
        <v>98</v>
      </c>
      <c r="Q99">
        <f t="shared" si="11"/>
        <v>0.26558265582655827</v>
      </c>
      <c r="T99" s="58">
        <v>67.12598425196849</v>
      </c>
      <c r="U99" s="58">
        <v>41.181669637551991</v>
      </c>
    </row>
    <row r="100" spans="5:21" x14ac:dyDescent="0.25">
      <c r="E100">
        <v>67.129191216251144</v>
      </c>
      <c r="F100">
        <v>99</v>
      </c>
      <c r="G100">
        <f t="shared" si="6"/>
        <v>0.26975476839237056</v>
      </c>
      <c r="H100">
        <v>46.287699090266891</v>
      </c>
      <c r="I100">
        <v>99</v>
      </c>
      <c r="J100">
        <f t="shared" si="7"/>
        <v>0.27123287671232876</v>
      </c>
      <c r="K100">
        <v>0.41325014854426617</v>
      </c>
      <c r="L100">
        <f t="shared" si="8"/>
        <v>41.32501485442662</v>
      </c>
      <c r="M100">
        <v>99</v>
      </c>
      <c r="N100">
        <f t="shared" si="9"/>
        <v>0.26829268292682928</v>
      </c>
      <c r="O100">
        <f t="shared" si="10"/>
        <v>22.315508021390372</v>
      </c>
      <c r="P100">
        <v>99</v>
      </c>
      <c r="Q100">
        <f t="shared" si="11"/>
        <v>0.26829268292682928</v>
      </c>
      <c r="T100" s="58">
        <v>67.129191216251144</v>
      </c>
      <c r="U100" s="58">
        <v>41.32501485442662</v>
      </c>
    </row>
    <row r="101" spans="5:21" x14ac:dyDescent="0.25">
      <c r="E101">
        <v>67.170025590551177</v>
      </c>
      <c r="F101">
        <v>100</v>
      </c>
      <c r="G101">
        <f t="shared" si="6"/>
        <v>0.27247956403269757</v>
      </c>
      <c r="H101">
        <v>46.407480314960623</v>
      </c>
      <c r="I101">
        <v>100</v>
      </c>
      <c r="J101">
        <f t="shared" si="7"/>
        <v>0.27397260273972601</v>
      </c>
      <c r="K101">
        <v>0.41493506493506488</v>
      </c>
      <c r="L101">
        <f t="shared" si="8"/>
        <v>41.493506493506487</v>
      </c>
      <c r="M101">
        <v>100</v>
      </c>
      <c r="N101">
        <f t="shared" si="9"/>
        <v>0.27100271002710025</v>
      </c>
      <c r="O101">
        <f t="shared" si="10"/>
        <v>22.406493506493504</v>
      </c>
      <c r="P101">
        <v>100</v>
      </c>
      <c r="Q101">
        <f t="shared" si="11"/>
        <v>0.27100271002710025</v>
      </c>
      <c r="T101" s="58">
        <v>67.170025590551177</v>
      </c>
      <c r="U101" s="58">
        <v>41.493506493506487</v>
      </c>
    </row>
    <row r="102" spans="5:21" x14ac:dyDescent="0.25">
      <c r="E102">
        <v>67.298228346456696</v>
      </c>
      <c r="F102">
        <v>101</v>
      </c>
      <c r="G102">
        <f t="shared" si="6"/>
        <v>0.27520435967302453</v>
      </c>
      <c r="H102">
        <v>46.41084920226055</v>
      </c>
      <c r="I102">
        <v>101</v>
      </c>
      <c r="J102">
        <f t="shared" si="7"/>
        <v>0.27671232876712326</v>
      </c>
      <c r="K102">
        <v>0.42012987012987008</v>
      </c>
      <c r="L102">
        <f t="shared" si="8"/>
        <v>42.012987012987004</v>
      </c>
      <c r="M102">
        <v>101</v>
      </c>
      <c r="N102">
        <f t="shared" si="9"/>
        <v>0.27371273712737126</v>
      </c>
      <c r="O102">
        <f t="shared" si="10"/>
        <v>22.687012987012984</v>
      </c>
      <c r="P102">
        <v>101</v>
      </c>
      <c r="Q102">
        <f t="shared" si="11"/>
        <v>0.27371273712737126</v>
      </c>
      <c r="T102" s="58">
        <v>67.298228346456696</v>
      </c>
      <c r="U102" s="58">
        <v>42.012987012987004</v>
      </c>
    </row>
    <row r="103" spans="5:21" x14ac:dyDescent="0.25">
      <c r="E103">
        <v>67.321292486948423</v>
      </c>
      <c r="F103">
        <v>102</v>
      </c>
      <c r="G103">
        <f t="shared" si="6"/>
        <v>0.27792915531335149</v>
      </c>
      <c r="H103">
        <v>46.454311612019502</v>
      </c>
      <c r="I103">
        <v>102</v>
      </c>
      <c r="J103">
        <f t="shared" si="7"/>
        <v>0.27945205479452057</v>
      </c>
      <c r="K103">
        <v>0.42692307692307691</v>
      </c>
      <c r="L103">
        <f t="shared" si="8"/>
        <v>42.692307692307693</v>
      </c>
      <c r="M103">
        <v>102</v>
      </c>
      <c r="N103">
        <f t="shared" si="9"/>
        <v>0.27642276422764228</v>
      </c>
      <c r="O103">
        <f t="shared" si="10"/>
        <v>23.053846153846152</v>
      </c>
      <c r="P103">
        <v>102</v>
      </c>
      <c r="Q103">
        <f t="shared" si="11"/>
        <v>0.27642276422764228</v>
      </c>
      <c r="T103" s="58">
        <v>67.321292486948423</v>
      </c>
      <c r="U103" s="58">
        <v>42.692307692307693</v>
      </c>
    </row>
    <row r="104" spans="5:21" x14ac:dyDescent="0.25">
      <c r="E104">
        <v>67.445866141732282</v>
      </c>
      <c r="F104">
        <v>103</v>
      </c>
      <c r="G104">
        <f t="shared" si="6"/>
        <v>0.28065395095367845</v>
      </c>
      <c r="H104">
        <v>46.500574256965137</v>
      </c>
      <c r="I104">
        <v>103</v>
      </c>
      <c r="J104">
        <f t="shared" si="7"/>
        <v>0.28219178082191781</v>
      </c>
      <c r="K104">
        <v>0.42878787878787872</v>
      </c>
      <c r="L104">
        <f t="shared" si="8"/>
        <v>42.878787878787875</v>
      </c>
      <c r="M104">
        <v>103</v>
      </c>
      <c r="N104">
        <f t="shared" si="9"/>
        <v>0.2791327913279133</v>
      </c>
      <c r="O104">
        <f t="shared" si="10"/>
        <v>23.154545454545449</v>
      </c>
      <c r="P104">
        <v>103</v>
      </c>
      <c r="Q104">
        <f t="shared" si="11"/>
        <v>0.2791327913279133</v>
      </c>
      <c r="T104" s="58">
        <v>67.445866141732282</v>
      </c>
      <c r="U104" s="58">
        <v>42.878787878787875</v>
      </c>
    </row>
    <row r="105" spans="5:21" x14ac:dyDescent="0.25">
      <c r="E105">
        <v>67.778915970295841</v>
      </c>
      <c r="F105">
        <v>104</v>
      </c>
      <c r="G105">
        <f t="shared" si="6"/>
        <v>0.28337874659400547</v>
      </c>
      <c r="H105">
        <v>46.653543307086615</v>
      </c>
      <c r="I105">
        <v>104</v>
      </c>
      <c r="J105">
        <f t="shared" si="7"/>
        <v>0.28493150684931506</v>
      </c>
      <c r="K105">
        <v>0.4333333333333334</v>
      </c>
      <c r="L105">
        <f t="shared" si="8"/>
        <v>43.333333333333343</v>
      </c>
      <c r="M105">
        <v>104</v>
      </c>
      <c r="N105">
        <f t="shared" si="9"/>
        <v>0.28184281842818426</v>
      </c>
      <c r="O105">
        <f t="shared" si="10"/>
        <v>23.400000000000002</v>
      </c>
      <c r="P105">
        <v>104</v>
      </c>
      <c r="Q105">
        <f t="shared" si="11"/>
        <v>0.28184281842818426</v>
      </c>
      <c r="T105" s="58">
        <v>67.778915970295841</v>
      </c>
      <c r="U105" s="58">
        <v>43.333333333333343</v>
      </c>
    </row>
    <row r="106" spans="5:21" x14ac:dyDescent="0.25">
      <c r="E106">
        <v>67.841038803218524</v>
      </c>
      <c r="F106">
        <v>105</v>
      </c>
      <c r="G106">
        <f t="shared" si="6"/>
        <v>0.28610354223433243</v>
      </c>
      <c r="H106">
        <v>46.734812632023292</v>
      </c>
      <c r="I106">
        <v>105</v>
      </c>
      <c r="J106">
        <f t="shared" si="7"/>
        <v>0.28767123287671231</v>
      </c>
      <c r="K106">
        <v>0.43376623376623369</v>
      </c>
      <c r="L106">
        <f t="shared" si="8"/>
        <v>43.376623376623371</v>
      </c>
      <c r="M106">
        <v>105</v>
      </c>
      <c r="N106">
        <f t="shared" si="9"/>
        <v>0.28455284552845528</v>
      </c>
      <c r="O106">
        <f t="shared" si="10"/>
        <v>23.423376623376619</v>
      </c>
      <c r="P106">
        <v>105</v>
      </c>
      <c r="Q106">
        <f t="shared" si="11"/>
        <v>0.28455284552845528</v>
      </c>
      <c r="T106" s="58">
        <v>67.841038803218524</v>
      </c>
      <c r="U106" s="58">
        <v>43.376623376623371</v>
      </c>
    </row>
    <row r="107" spans="5:21" x14ac:dyDescent="0.25">
      <c r="E107">
        <v>67.935279921259848</v>
      </c>
      <c r="F107">
        <v>106</v>
      </c>
      <c r="G107">
        <f t="shared" si="6"/>
        <v>0.28882833787465939</v>
      </c>
      <c r="H107">
        <v>46.759949094574331</v>
      </c>
      <c r="I107">
        <v>106</v>
      </c>
      <c r="J107">
        <f t="shared" si="7"/>
        <v>0.29041095890410956</v>
      </c>
      <c r="K107">
        <v>0.43525326797385622</v>
      </c>
      <c r="L107">
        <f t="shared" si="8"/>
        <v>43.525326797385624</v>
      </c>
      <c r="M107">
        <v>106</v>
      </c>
      <c r="N107">
        <f t="shared" si="9"/>
        <v>0.2872628726287263</v>
      </c>
      <c r="O107">
        <f t="shared" si="10"/>
        <v>23.503676470588236</v>
      </c>
      <c r="P107">
        <v>106</v>
      </c>
      <c r="Q107">
        <f t="shared" si="11"/>
        <v>0.2872628726287263</v>
      </c>
      <c r="T107" s="58">
        <v>67.935279921259848</v>
      </c>
      <c r="U107" s="58">
        <v>43.525326797385624</v>
      </c>
    </row>
    <row r="108" spans="5:21" x14ac:dyDescent="0.25">
      <c r="E108">
        <v>68.011811023622045</v>
      </c>
      <c r="F108">
        <v>107</v>
      </c>
      <c r="G108">
        <f t="shared" si="6"/>
        <v>0.29155313351498635</v>
      </c>
      <c r="H108">
        <v>46.855740309963984</v>
      </c>
      <c r="I108">
        <v>107</v>
      </c>
      <c r="J108">
        <f t="shared" si="7"/>
        <v>0.29315068493150687</v>
      </c>
      <c r="K108">
        <v>0.43592218058621218</v>
      </c>
      <c r="L108">
        <f t="shared" si="8"/>
        <v>43.592218058621221</v>
      </c>
      <c r="M108">
        <v>107</v>
      </c>
      <c r="N108">
        <f t="shared" si="9"/>
        <v>0.28997289972899731</v>
      </c>
      <c r="O108">
        <f t="shared" si="10"/>
        <v>23.539797751655456</v>
      </c>
      <c r="P108">
        <v>107</v>
      </c>
      <c r="Q108">
        <f t="shared" si="11"/>
        <v>0.28997289972899731</v>
      </c>
      <c r="T108" s="58">
        <v>68.011811023622045</v>
      </c>
      <c r="U108" s="58">
        <v>43.592218058621221</v>
      </c>
    </row>
    <row r="109" spans="5:21" x14ac:dyDescent="0.25">
      <c r="E109">
        <v>68.055821653543305</v>
      </c>
      <c r="F109">
        <v>108</v>
      </c>
      <c r="G109">
        <f t="shared" si="6"/>
        <v>0.29427792915531337</v>
      </c>
      <c r="H109">
        <v>47.273388488938885</v>
      </c>
      <c r="I109">
        <v>108</v>
      </c>
      <c r="J109">
        <f t="shared" si="7"/>
        <v>0.29589041095890412</v>
      </c>
      <c r="K109">
        <v>0.43863471314451707</v>
      </c>
      <c r="L109">
        <f t="shared" si="8"/>
        <v>43.863471314451708</v>
      </c>
      <c r="M109">
        <v>108</v>
      </c>
      <c r="N109">
        <f t="shared" si="9"/>
        <v>0.29268292682926828</v>
      </c>
      <c r="O109">
        <f t="shared" si="10"/>
        <v>23.686274509803923</v>
      </c>
      <c r="P109">
        <v>108</v>
      </c>
      <c r="Q109">
        <f t="shared" si="11"/>
        <v>0.29268292682926828</v>
      </c>
      <c r="T109" s="58">
        <v>68.055821653543305</v>
      </c>
      <c r="U109" s="58">
        <v>43.863471314451708</v>
      </c>
    </row>
    <row r="110" spans="5:21" x14ac:dyDescent="0.25">
      <c r="E110">
        <v>68.20866141732283</v>
      </c>
      <c r="F110">
        <v>109</v>
      </c>
      <c r="G110">
        <f t="shared" si="6"/>
        <v>0.29700272479564033</v>
      </c>
      <c r="H110">
        <v>47.405815466816641</v>
      </c>
      <c r="I110">
        <v>109</v>
      </c>
      <c r="J110">
        <f t="shared" si="7"/>
        <v>0.29863013698630136</v>
      </c>
      <c r="K110">
        <v>0.4416267942583732</v>
      </c>
      <c r="L110">
        <f t="shared" si="8"/>
        <v>44.162679425837318</v>
      </c>
      <c r="M110">
        <v>109</v>
      </c>
      <c r="N110">
        <f t="shared" si="9"/>
        <v>0.29539295392953929</v>
      </c>
      <c r="O110">
        <f t="shared" si="10"/>
        <v>23.847846889952152</v>
      </c>
      <c r="P110">
        <v>109</v>
      </c>
      <c r="Q110">
        <f t="shared" si="11"/>
        <v>0.29539295392953929</v>
      </c>
      <c r="T110" s="58">
        <v>68.20866141732283</v>
      </c>
      <c r="U110" s="58">
        <v>44.162679425837318</v>
      </c>
    </row>
    <row r="111" spans="5:21" x14ac:dyDescent="0.25">
      <c r="E111">
        <v>68.298577828701383</v>
      </c>
      <c r="F111">
        <v>110</v>
      </c>
      <c r="G111">
        <f t="shared" si="6"/>
        <v>0.29972752043596729</v>
      </c>
      <c r="H111">
        <v>47.563976377952748</v>
      </c>
      <c r="I111">
        <v>110</v>
      </c>
      <c r="J111">
        <f t="shared" si="7"/>
        <v>0.30136986301369861</v>
      </c>
      <c r="K111">
        <v>0.44369083359021444</v>
      </c>
      <c r="L111">
        <f t="shared" si="8"/>
        <v>44.369083359021445</v>
      </c>
      <c r="M111">
        <v>110</v>
      </c>
      <c r="N111">
        <f t="shared" si="9"/>
        <v>0.29810298102981031</v>
      </c>
      <c r="O111">
        <f t="shared" si="10"/>
        <v>23.959305013871578</v>
      </c>
      <c r="P111">
        <v>110</v>
      </c>
      <c r="Q111">
        <f t="shared" si="11"/>
        <v>0.29810298102981031</v>
      </c>
      <c r="T111" s="58">
        <v>68.298577828701383</v>
      </c>
      <c r="U111" s="58">
        <v>44.369083359021445</v>
      </c>
    </row>
    <row r="112" spans="5:21" x14ac:dyDescent="0.25">
      <c r="E112">
        <v>68.37573267716536</v>
      </c>
      <c r="F112">
        <v>111</v>
      </c>
      <c r="G112">
        <f t="shared" si="6"/>
        <v>0.3024523160762943</v>
      </c>
      <c r="H112">
        <v>47.711614173228341</v>
      </c>
      <c r="I112">
        <v>111</v>
      </c>
      <c r="J112">
        <f t="shared" si="7"/>
        <v>0.30410958904109592</v>
      </c>
      <c r="K112">
        <v>0.4444868856633562</v>
      </c>
      <c r="L112">
        <f t="shared" si="8"/>
        <v>44.448688566335619</v>
      </c>
      <c r="M112">
        <v>111</v>
      </c>
      <c r="N112">
        <f t="shared" si="9"/>
        <v>0.30081300813008133</v>
      </c>
      <c r="O112">
        <f t="shared" si="10"/>
        <v>24.002291825821235</v>
      </c>
      <c r="P112">
        <v>111</v>
      </c>
      <c r="Q112">
        <f t="shared" si="11"/>
        <v>0.30081300813008133</v>
      </c>
      <c r="T112" s="58">
        <v>68.37573267716536</v>
      </c>
      <c r="U112" s="58">
        <v>44.448688566335619</v>
      </c>
    </row>
    <row r="113" spans="5:21" x14ac:dyDescent="0.25">
      <c r="E113">
        <v>68.390488188976377</v>
      </c>
      <c r="F113">
        <v>112</v>
      </c>
      <c r="G113">
        <f t="shared" si="6"/>
        <v>0.30517711171662126</v>
      </c>
      <c r="H113">
        <v>47.807371230551873</v>
      </c>
      <c r="I113">
        <v>112</v>
      </c>
      <c r="J113">
        <f t="shared" si="7"/>
        <v>0.30684931506849317</v>
      </c>
      <c r="K113">
        <v>0.44649079807361547</v>
      </c>
      <c r="L113">
        <f t="shared" si="8"/>
        <v>44.649079807361545</v>
      </c>
      <c r="M113">
        <v>112</v>
      </c>
      <c r="N113">
        <f t="shared" si="9"/>
        <v>0.30352303523035229</v>
      </c>
      <c r="O113">
        <f t="shared" si="10"/>
        <v>24.110503095975236</v>
      </c>
      <c r="P113">
        <v>112</v>
      </c>
      <c r="Q113">
        <f t="shared" si="11"/>
        <v>0.30352303523035229</v>
      </c>
      <c r="T113" s="58">
        <v>68.390488188976377</v>
      </c>
      <c r="U113" s="58">
        <v>44.649079807361545</v>
      </c>
    </row>
    <row r="114" spans="5:21" x14ac:dyDescent="0.25">
      <c r="E114">
        <v>68.625390354330705</v>
      </c>
      <c r="F114">
        <v>113</v>
      </c>
      <c r="G114">
        <f t="shared" si="6"/>
        <v>0.30790190735694822</v>
      </c>
      <c r="H114">
        <v>47.834645669291341</v>
      </c>
      <c r="I114">
        <v>113</v>
      </c>
      <c r="J114">
        <f t="shared" si="7"/>
        <v>0.30958904109589042</v>
      </c>
      <c r="K114">
        <v>0.45098039215686275</v>
      </c>
      <c r="L114">
        <f t="shared" si="8"/>
        <v>45.098039215686278</v>
      </c>
      <c r="M114">
        <v>113</v>
      </c>
      <c r="N114">
        <f t="shared" si="9"/>
        <v>0.30623306233062331</v>
      </c>
      <c r="O114">
        <f t="shared" si="10"/>
        <v>24.352941176470587</v>
      </c>
      <c r="P114">
        <v>113</v>
      </c>
      <c r="Q114">
        <f t="shared" si="11"/>
        <v>0.30623306233062331</v>
      </c>
      <c r="T114" s="58">
        <v>68.625390354330705</v>
      </c>
      <c r="U114" s="58">
        <v>45.098039215686278</v>
      </c>
    </row>
    <row r="115" spans="5:21" x14ac:dyDescent="0.25">
      <c r="E115">
        <v>68.7007874015748</v>
      </c>
      <c r="F115">
        <v>114</v>
      </c>
      <c r="G115">
        <f t="shared" si="6"/>
        <v>0.31062670299727518</v>
      </c>
      <c r="H115">
        <v>48.031496062992126</v>
      </c>
      <c r="I115">
        <v>114</v>
      </c>
      <c r="J115">
        <f t="shared" si="7"/>
        <v>0.31232876712328766</v>
      </c>
      <c r="K115">
        <v>0.45259740259740261</v>
      </c>
      <c r="L115">
        <f t="shared" si="8"/>
        <v>45.259740259740262</v>
      </c>
      <c r="M115">
        <v>114</v>
      </c>
      <c r="N115">
        <f t="shared" si="9"/>
        <v>0.30894308943089432</v>
      </c>
      <c r="O115">
        <f t="shared" si="10"/>
        <v>24.440259740259741</v>
      </c>
      <c r="P115">
        <v>114</v>
      </c>
      <c r="Q115">
        <f t="shared" si="11"/>
        <v>0.30894308943089432</v>
      </c>
      <c r="T115" s="58">
        <v>68.7007874015748</v>
      </c>
      <c r="U115" s="58">
        <v>45.259740259740262</v>
      </c>
    </row>
    <row r="116" spans="5:21" x14ac:dyDescent="0.25">
      <c r="E116">
        <v>68.774606299212593</v>
      </c>
      <c r="F116">
        <v>115</v>
      </c>
      <c r="G116">
        <f t="shared" si="6"/>
        <v>0.3133514986376022</v>
      </c>
      <c r="H116">
        <v>48.056102362204719</v>
      </c>
      <c r="I116">
        <v>115</v>
      </c>
      <c r="J116">
        <f t="shared" si="7"/>
        <v>0.31506849315068491</v>
      </c>
      <c r="K116">
        <v>0.45281385281385272</v>
      </c>
      <c r="L116">
        <f t="shared" si="8"/>
        <v>45.281385281385269</v>
      </c>
      <c r="M116">
        <v>115</v>
      </c>
      <c r="N116">
        <f t="shared" si="9"/>
        <v>0.31165311653116529</v>
      </c>
      <c r="O116">
        <f t="shared" si="10"/>
        <v>24.451948051948047</v>
      </c>
      <c r="P116">
        <v>115</v>
      </c>
      <c r="Q116">
        <f t="shared" si="11"/>
        <v>0.31165311653116529</v>
      </c>
      <c r="T116" s="58">
        <v>68.774606299212593</v>
      </c>
      <c r="U116" s="58">
        <v>45.281385281385269</v>
      </c>
    </row>
    <row r="117" spans="5:21" x14ac:dyDescent="0.25">
      <c r="E117">
        <v>68.799206692913387</v>
      </c>
      <c r="F117">
        <v>116</v>
      </c>
      <c r="G117">
        <f t="shared" si="6"/>
        <v>0.31607629427792916</v>
      </c>
      <c r="H117">
        <v>48.154527559055119</v>
      </c>
      <c r="I117">
        <v>116</v>
      </c>
      <c r="J117">
        <f t="shared" si="7"/>
        <v>0.31780821917808222</v>
      </c>
      <c r="K117">
        <v>0.4538365016625886</v>
      </c>
      <c r="L117">
        <f t="shared" si="8"/>
        <v>45.38365016625886</v>
      </c>
      <c r="M117">
        <v>116</v>
      </c>
      <c r="N117">
        <f t="shared" si="9"/>
        <v>0.3143631436314363</v>
      </c>
      <c r="O117">
        <f t="shared" si="10"/>
        <v>24.507171089779785</v>
      </c>
      <c r="P117">
        <v>116</v>
      </c>
      <c r="Q117">
        <f t="shared" si="11"/>
        <v>0.3143631436314363</v>
      </c>
      <c r="T117" s="58">
        <v>68.799206692913387</v>
      </c>
      <c r="U117" s="58">
        <v>45.38365016625886</v>
      </c>
    </row>
    <row r="118" spans="5:21" x14ac:dyDescent="0.25">
      <c r="E118">
        <v>68.7992125984252</v>
      </c>
      <c r="F118">
        <v>117</v>
      </c>
      <c r="G118">
        <f t="shared" si="6"/>
        <v>0.31880108991825612</v>
      </c>
      <c r="H118">
        <v>48.223546152587055</v>
      </c>
      <c r="I118">
        <v>117</v>
      </c>
      <c r="J118">
        <f t="shared" si="7"/>
        <v>0.32054794520547947</v>
      </c>
      <c r="K118">
        <v>0.45406895037329814</v>
      </c>
      <c r="L118">
        <f t="shared" si="8"/>
        <v>45.406895037329811</v>
      </c>
      <c r="M118">
        <v>117</v>
      </c>
      <c r="N118">
        <f t="shared" si="9"/>
        <v>0.31707317073170732</v>
      </c>
      <c r="O118">
        <f t="shared" si="10"/>
        <v>24.5197233201581</v>
      </c>
      <c r="P118">
        <v>117</v>
      </c>
      <c r="Q118">
        <f t="shared" si="11"/>
        <v>0.31707317073170732</v>
      </c>
      <c r="T118" s="58">
        <v>68.7992125984252</v>
      </c>
      <c r="U118" s="58">
        <v>45.406895037329811</v>
      </c>
    </row>
    <row r="119" spans="5:21" x14ac:dyDescent="0.25">
      <c r="E119">
        <v>68.833426771653535</v>
      </c>
      <c r="F119">
        <v>118</v>
      </c>
      <c r="G119">
        <f t="shared" si="6"/>
        <v>0.32152588555858308</v>
      </c>
      <c r="H119">
        <v>48.481553543307093</v>
      </c>
      <c r="I119">
        <v>118</v>
      </c>
      <c r="J119">
        <f t="shared" si="7"/>
        <v>0.32328767123287672</v>
      </c>
      <c r="K119">
        <v>0.45454545454545464</v>
      </c>
      <c r="L119">
        <f t="shared" si="8"/>
        <v>45.454545454545467</v>
      </c>
      <c r="M119">
        <v>118</v>
      </c>
      <c r="N119">
        <f t="shared" si="9"/>
        <v>0.31978319783197834</v>
      </c>
      <c r="O119">
        <f t="shared" si="10"/>
        <v>24.54545454545455</v>
      </c>
      <c r="P119">
        <v>118</v>
      </c>
      <c r="Q119">
        <f t="shared" si="11"/>
        <v>0.31978319783197834</v>
      </c>
      <c r="T119" s="58">
        <v>68.833426771653535</v>
      </c>
      <c r="U119" s="58">
        <v>45.454545454545467</v>
      </c>
    </row>
    <row r="120" spans="5:21" x14ac:dyDescent="0.25">
      <c r="E120">
        <v>68.894917322834644</v>
      </c>
      <c r="F120">
        <v>119</v>
      </c>
      <c r="G120">
        <f t="shared" si="6"/>
        <v>0.3242506811989101</v>
      </c>
      <c r="H120">
        <v>48.695866141732274</v>
      </c>
      <c r="I120">
        <v>119</v>
      </c>
      <c r="J120">
        <f t="shared" si="7"/>
        <v>0.32602739726027397</v>
      </c>
      <c r="K120">
        <v>0.45589309241483156</v>
      </c>
      <c r="L120">
        <f t="shared" si="8"/>
        <v>45.589309241483157</v>
      </c>
      <c r="M120">
        <v>119</v>
      </c>
      <c r="N120">
        <f t="shared" si="9"/>
        <v>0.3224932249322493</v>
      </c>
      <c r="O120">
        <f t="shared" si="10"/>
        <v>24.618226990400903</v>
      </c>
      <c r="P120">
        <v>119</v>
      </c>
      <c r="Q120">
        <f t="shared" si="11"/>
        <v>0.3224932249322493</v>
      </c>
      <c r="T120" s="58">
        <v>68.894917322834644</v>
      </c>
      <c r="U120" s="58">
        <v>45.589309241483157</v>
      </c>
    </row>
    <row r="121" spans="5:21" x14ac:dyDescent="0.25">
      <c r="E121">
        <v>69.000766141732285</v>
      </c>
      <c r="F121">
        <v>120</v>
      </c>
      <c r="G121">
        <f t="shared" si="6"/>
        <v>0.32697547683923706</v>
      </c>
      <c r="H121">
        <v>48.813755905511812</v>
      </c>
      <c r="I121">
        <v>120</v>
      </c>
      <c r="J121">
        <f t="shared" si="7"/>
        <v>0.32876712328767121</v>
      </c>
      <c r="K121">
        <v>0.45661027568922313</v>
      </c>
      <c r="L121">
        <f t="shared" si="8"/>
        <v>45.661027568922314</v>
      </c>
      <c r="M121">
        <v>120</v>
      </c>
      <c r="N121">
        <f t="shared" si="9"/>
        <v>0.32520325203252032</v>
      </c>
      <c r="O121">
        <f t="shared" si="10"/>
        <v>24.656954887218049</v>
      </c>
      <c r="P121">
        <v>120</v>
      </c>
      <c r="Q121">
        <f t="shared" si="11"/>
        <v>0.32520325203252032</v>
      </c>
      <c r="T121" s="58">
        <v>69.000766141732285</v>
      </c>
      <c r="U121" s="58">
        <v>45.661027568922314</v>
      </c>
    </row>
    <row r="122" spans="5:21" x14ac:dyDescent="0.25">
      <c r="E122">
        <v>69.020669291338578</v>
      </c>
      <c r="F122">
        <v>121</v>
      </c>
      <c r="G122">
        <f t="shared" si="6"/>
        <v>0.32970027247956402</v>
      </c>
      <c r="H122">
        <v>48.943676916383801</v>
      </c>
      <c r="I122">
        <v>121</v>
      </c>
      <c r="J122">
        <f t="shared" si="7"/>
        <v>0.33150684931506852</v>
      </c>
      <c r="K122">
        <v>0.45964912280701753</v>
      </c>
      <c r="L122">
        <f t="shared" si="8"/>
        <v>45.964912280701753</v>
      </c>
      <c r="M122">
        <v>121</v>
      </c>
      <c r="N122">
        <f t="shared" si="9"/>
        <v>0.32791327913279134</v>
      </c>
      <c r="O122">
        <f t="shared" si="10"/>
        <v>24.821052631578947</v>
      </c>
      <c r="P122">
        <v>121</v>
      </c>
      <c r="Q122">
        <f t="shared" si="11"/>
        <v>0.32791327913279134</v>
      </c>
      <c r="T122" s="58">
        <v>69.020669291338578</v>
      </c>
      <c r="U122" s="58">
        <v>45.964912280701753</v>
      </c>
    </row>
    <row r="123" spans="5:21" x14ac:dyDescent="0.25">
      <c r="E123">
        <v>69.192496814211125</v>
      </c>
      <c r="F123">
        <v>122</v>
      </c>
      <c r="G123">
        <f t="shared" si="6"/>
        <v>0.33242506811989103</v>
      </c>
      <c r="H123">
        <v>49.089566929133859</v>
      </c>
      <c r="I123">
        <v>122</v>
      </c>
      <c r="J123">
        <f t="shared" si="7"/>
        <v>0.33424657534246577</v>
      </c>
      <c r="K123">
        <v>0.46089572192513373</v>
      </c>
      <c r="L123">
        <f t="shared" si="8"/>
        <v>46.089572192513373</v>
      </c>
      <c r="M123">
        <v>122</v>
      </c>
      <c r="N123">
        <f t="shared" si="9"/>
        <v>0.33062330623306235</v>
      </c>
      <c r="O123">
        <f t="shared" si="10"/>
        <v>24.888368983957221</v>
      </c>
      <c r="P123">
        <v>122</v>
      </c>
      <c r="Q123">
        <f t="shared" si="11"/>
        <v>0.33062330623306235</v>
      </c>
      <c r="T123" s="58">
        <v>69.192496814211125</v>
      </c>
      <c r="U123" s="58">
        <v>46.089572192513373</v>
      </c>
    </row>
    <row r="124" spans="5:21" x14ac:dyDescent="0.25">
      <c r="E124">
        <v>69.350139370078736</v>
      </c>
      <c r="F124">
        <v>123</v>
      </c>
      <c r="G124">
        <f t="shared" si="6"/>
        <v>0.33514986376021799</v>
      </c>
      <c r="H124">
        <v>49.114173228346452</v>
      </c>
      <c r="I124">
        <v>123</v>
      </c>
      <c r="J124">
        <f t="shared" si="7"/>
        <v>0.33698630136986302</v>
      </c>
      <c r="K124">
        <v>0.46346153846153842</v>
      </c>
      <c r="L124">
        <f t="shared" si="8"/>
        <v>46.34615384615384</v>
      </c>
      <c r="M124">
        <v>123</v>
      </c>
      <c r="N124">
        <f t="shared" si="9"/>
        <v>0.33333333333333331</v>
      </c>
      <c r="O124">
        <f t="shared" si="10"/>
        <v>25.026923076923076</v>
      </c>
      <c r="P124">
        <v>123</v>
      </c>
      <c r="Q124">
        <f t="shared" si="11"/>
        <v>0.33333333333333331</v>
      </c>
      <c r="T124" s="58">
        <v>69.350139370078736</v>
      </c>
      <c r="U124" s="58">
        <v>46.34615384615384</v>
      </c>
    </row>
    <row r="125" spans="5:21" x14ac:dyDescent="0.25">
      <c r="E125">
        <v>69.359964960629924</v>
      </c>
      <c r="F125">
        <v>124</v>
      </c>
      <c r="G125">
        <f t="shared" si="6"/>
        <v>0.33787465940054495</v>
      </c>
      <c r="H125">
        <v>49.163385826771652</v>
      </c>
      <c r="I125">
        <v>124</v>
      </c>
      <c r="J125">
        <f t="shared" si="7"/>
        <v>0.33972602739726027</v>
      </c>
      <c r="K125">
        <v>0.46569200779727093</v>
      </c>
      <c r="L125">
        <f t="shared" si="8"/>
        <v>46.56920077972709</v>
      </c>
      <c r="M125">
        <v>124</v>
      </c>
      <c r="N125">
        <f t="shared" si="9"/>
        <v>0.33604336043360433</v>
      </c>
      <c r="O125">
        <f t="shared" si="10"/>
        <v>25.147368421052629</v>
      </c>
      <c r="P125">
        <v>124</v>
      </c>
      <c r="Q125">
        <f t="shared" si="11"/>
        <v>0.33604336043360433</v>
      </c>
      <c r="T125" s="58">
        <v>69.359964960629924</v>
      </c>
      <c r="U125" s="58">
        <v>46.56920077972709</v>
      </c>
    </row>
    <row r="126" spans="5:21" x14ac:dyDescent="0.25">
      <c r="E126">
        <v>69.463369666948083</v>
      </c>
      <c r="F126">
        <v>125</v>
      </c>
      <c r="G126">
        <f t="shared" si="6"/>
        <v>0.34059945504087191</v>
      </c>
      <c r="H126">
        <v>49.163388287401574</v>
      </c>
      <c r="I126">
        <v>125</v>
      </c>
      <c r="J126">
        <f t="shared" si="7"/>
        <v>0.34246575342465752</v>
      </c>
      <c r="K126">
        <v>0.46777907335182878</v>
      </c>
      <c r="L126">
        <f t="shared" si="8"/>
        <v>46.777907335182874</v>
      </c>
      <c r="M126">
        <v>125</v>
      </c>
      <c r="N126">
        <f t="shared" si="9"/>
        <v>0.33875338753387535</v>
      </c>
      <c r="O126">
        <f t="shared" si="10"/>
        <v>25.260069960998756</v>
      </c>
      <c r="P126">
        <v>125</v>
      </c>
      <c r="Q126">
        <f t="shared" si="11"/>
        <v>0.33875338753387535</v>
      </c>
      <c r="T126" s="58">
        <v>69.463369666948083</v>
      </c>
      <c r="U126" s="58">
        <v>46.777907335182874</v>
      </c>
    </row>
    <row r="127" spans="5:21" x14ac:dyDescent="0.25">
      <c r="E127">
        <v>69.657727559055118</v>
      </c>
      <c r="F127">
        <v>126</v>
      </c>
      <c r="G127">
        <f t="shared" si="6"/>
        <v>0.34332425068119893</v>
      </c>
      <c r="H127">
        <v>49.23720226377953</v>
      </c>
      <c r="I127">
        <v>126</v>
      </c>
      <c r="J127">
        <f t="shared" si="7"/>
        <v>0.34520547945205482</v>
      </c>
      <c r="K127">
        <v>0.46856803327391566</v>
      </c>
      <c r="L127">
        <f t="shared" si="8"/>
        <v>46.856803327391567</v>
      </c>
      <c r="M127">
        <v>126</v>
      </c>
      <c r="N127">
        <f t="shared" si="9"/>
        <v>0.34146341463414637</v>
      </c>
      <c r="O127">
        <f t="shared" si="10"/>
        <v>25.302673796791446</v>
      </c>
      <c r="P127">
        <v>126</v>
      </c>
      <c r="Q127">
        <f t="shared" si="11"/>
        <v>0.34146341463414637</v>
      </c>
      <c r="T127" s="58">
        <v>69.657727559055118</v>
      </c>
      <c r="U127" s="58">
        <v>46.856803327391567</v>
      </c>
    </row>
    <row r="128" spans="5:21" x14ac:dyDescent="0.25">
      <c r="E128">
        <v>69.660433070866134</v>
      </c>
      <c r="F128">
        <v>127</v>
      </c>
      <c r="G128">
        <f t="shared" si="6"/>
        <v>0.34604904632152589</v>
      </c>
      <c r="H128">
        <v>49.311021161417322</v>
      </c>
      <c r="I128">
        <v>127</v>
      </c>
      <c r="J128">
        <f t="shared" si="7"/>
        <v>0.34794520547945207</v>
      </c>
      <c r="K128">
        <v>0.46944444444444444</v>
      </c>
      <c r="L128">
        <f t="shared" si="8"/>
        <v>46.944444444444443</v>
      </c>
      <c r="M128">
        <v>127</v>
      </c>
      <c r="N128">
        <f t="shared" si="9"/>
        <v>0.34417344173441733</v>
      </c>
      <c r="O128">
        <f t="shared" si="10"/>
        <v>25.35</v>
      </c>
      <c r="P128">
        <v>127</v>
      </c>
      <c r="Q128">
        <f t="shared" si="11"/>
        <v>0.34417344173441733</v>
      </c>
      <c r="T128" s="58">
        <v>69.660433070866134</v>
      </c>
      <c r="U128" s="58">
        <v>46.944444444444443</v>
      </c>
    </row>
    <row r="129" spans="5:21" x14ac:dyDescent="0.25">
      <c r="E129">
        <v>69.734251968503941</v>
      </c>
      <c r="F129">
        <v>128</v>
      </c>
      <c r="G129">
        <f t="shared" si="6"/>
        <v>0.34877384196185285</v>
      </c>
      <c r="H129">
        <v>49.458663877952752</v>
      </c>
      <c r="I129">
        <v>128</v>
      </c>
      <c r="J129">
        <f t="shared" si="7"/>
        <v>0.35068493150684932</v>
      </c>
      <c r="K129">
        <v>0.47099567099567102</v>
      </c>
      <c r="L129">
        <f t="shared" si="8"/>
        <v>47.099567099567103</v>
      </c>
      <c r="M129">
        <v>128</v>
      </c>
      <c r="N129">
        <f t="shared" si="9"/>
        <v>0.34688346883468835</v>
      </c>
      <c r="O129">
        <f t="shared" si="10"/>
        <v>25.433766233766235</v>
      </c>
      <c r="P129">
        <v>128</v>
      </c>
      <c r="Q129">
        <f t="shared" si="11"/>
        <v>0.34688346883468835</v>
      </c>
      <c r="T129" s="58">
        <v>69.734251968503941</v>
      </c>
      <c r="U129" s="58">
        <v>47.099567099567103</v>
      </c>
    </row>
    <row r="130" spans="5:21" x14ac:dyDescent="0.25">
      <c r="E130">
        <v>69.758858267716533</v>
      </c>
      <c r="F130">
        <v>129</v>
      </c>
      <c r="G130">
        <f t="shared" si="6"/>
        <v>0.35149863760217986</v>
      </c>
      <c r="H130">
        <v>49.50787401574803</v>
      </c>
      <c r="I130">
        <v>129</v>
      </c>
      <c r="J130">
        <f t="shared" si="7"/>
        <v>0.35342465753424657</v>
      </c>
      <c r="K130">
        <v>0.4739046814898209</v>
      </c>
      <c r="L130">
        <f t="shared" si="8"/>
        <v>47.390468148982087</v>
      </c>
      <c r="M130">
        <v>129</v>
      </c>
      <c r="N130">
        <f t="shared" si="9"/>
        <v>0.34959349593495936</v>
      </c>
      <c r="O130">
        <f t="shared" si="10"/>
        <v>25.590852800450328</v>
      </c>
      <c r="P130">
        <v>129</v>
      </c>
      <c r="Q130">
        <f t="shared" si="11"/>
        <v>0.34959349593495936</v>
      </c>
      <c r="T130" s="58">
        <v>69.758858267716533</v>
      </c>
      <c r="U130" s="58">
        <v>47.390468148982087</v>
      </c>
    </row>
    <row r="131" spans="5:21" x14ac:dyDescent="0.25">
      <c r="E131">
        <v>69.839087250814103</v>
      </c>
      <c r="F131">
        <v>130</v>
      </c>
      <c r="G131">
        <f t="shared" ref="G131:G194" si="12">F131/367</f>
        <v>0.35422343324250682</v>
      </c>
      <c r="H131">
        <v>49.52472769517049</v>
      </c>
      <c r="I131">
        <v>130</v>
      </c>
      <c r="J131">
        <f t="shared" ref="J131:J194" si="13">I131/365</f>
        <v>0.35616438356164382</v>
      </c>
      <c r="K131">
        <v>0.47518796992481194</v>
      </c>
      <c r="L131">
        <f t="shared" ref="L131:L194" si="14">100*K131</f>
        <v>47.518796992481192</v>
      </c>
      <c r="M131">
        <v>130</v>
      </c>
      <c r="N131">
        <f t="shared" ref="N131:N194" si="15">M131/369</f>
        <v>0.35230352303523033</v>
      </c>
      <c r="O131">
        <f t="shared" ref="O131:O194" si="16">54*K131</f>
        <v>25.660150375939846</v>
      </c>
      <c r="P131">
        <v>130</v>
      </c>
      <c r="Q131">
        <f t="shared" ref="Q131:Q194" si="17">P131/369</f>
        <v>0.35230352303523033</v>
      </c>
      <c r="T131" s="58">
        <v>69.839087250814103</v>
      </c>
      <c r="U131" s="58">
        <v>47.518796992481192</v>
      </c>
    </row>
    <row r="132" spans="5:21" x14ac:dyDescent="0.25">
      <c r="E132">
        <v>70.112956692913386</v>
      </c>
      <c r="F132">
        <v>131</v>
      </c>
      <c r="G132">
        <f t="shared" si="12"/>
        <v>0.35694822888283378</v>
      </c>
      <c r="H132">
        <v>49.53248031496063</v>
      </c>
      <c r="I132">
        <v>131</v>
      </c>
      <c r="J132">
        <f t="shared" si="13"/>
        <v>0.35890410958904112</v>
      </c>
      <c r="K132">
        <v>0.47619047619047616</v>
      </c>
      <c r="L132">
        <f t="shared" si="14"/>
        <v>47.619047619047613</v>
      </c>
      <c r="M132">
        <v>131</v>
      </c>
      <c r="N132">
        <f t="shared" si="15"/>
        <v>0.35501355013550134</v>
      </c>
      <c r="O132">
        <f t="shared" si="16"/>
        <v>25.714285714285712</v>
      </c>
      <c r="P132">
        <v>131</v>
      </c>
      <c r="Q132">
        <f t="shared" si="17"/>
        <v>0.35501355013550134</v>
      </c>
      <c r="T132" s="58">
        <v>70.112956692913386</v>
      </c>
      <c r="U132" s="58">
        <v>47.619047619047613</v>
      </c>
    </row>
    <row r="133" spans="5:21" x14ac:dyDescent="0.25">
      <c r="E133">
        <v>70.226377952755897</v>
      </c>
      <c r="F133">
        <v>132</v>
      </c>
      <c r="G133">
        <f t="shared" si="12"/>
        <v>0.35967302452316074</v>
      </c>
      <c r="H133">
        <v>49.62328779527558</v>
      </c>
      <c r="I133">
        <v>132</v>
      </c>
      <c r="J133">
        <f t="shared" si="13"/>
        <v>0.36164383561643837</v>
      </c>
      <c r="K133">
        <v>0.47619047619047616</v>
      </c>
      <c r="L133">
        <f t="shared" si="14"/>
        <v>47.619047619047613</v>
      </c>
      <c r="M133">
        <v>132</v>
      </c>
      <c r="N133">
        <f t="shared" si="15"/>
        <v>0.35772357723577236</v>
      </c>
      <c r="O133">
        <f t="shared" si="16"/>
        <v>25.714285714285712</v>
      </c>
      <c r="P133">
        <v>132</v>
      </c>
      <c r="Q133">
        <f t="shared" si="17"/>
        <v>0.35772357723577236</v>
      </c>
      <c r="T133" s="58">
        <v>70.226377952755897</v>
      </c>
      <c r="U133" s="58">
        <v>47.619047619047613</v>
      </c>
    </row>
    <row r="134" spans="5:21" x14ac:dyDescent="0.25">
      <c r="E134">
        <v>70.423228346456696</v>
      </c>
      <c r="F134">
        <v>133</v>
      </c>
      <c r="G134">
        <f t="shared" si="12"/>
        <v>0.36239782016348776</v>
      </c>
      <c r="H134">
        <v>49.630905511811015</v>
      </c>
      <c r="I134">
        <v>133</v>
      </c>
      <c r="J134">
        <f t="shared" si="13"/>
        <v>0.36438356164383562</v>
      </c>
      <c r="K134">
        <v>0.47645021645021651</v>
      </c>
      <c r="L134">
        <f t="shared" si="14"/>
        <v>47.64502164502165</v>
      </c>
      <c r="M134">
        <v>133</v>
      </c>
      <c r="N134">
        <f t="shared" si="15"/>
        <v>0.36043360433604338</v>
      </c>
      <c r="O134">
        <f t="shared" si="16"/>
        <v>25.728311688311692</v>
      </c>
      <c r="P134">
        <v>133</v>
      </c>
      <c r="Q134">
        <f t="shared" si="17"/>
        <v>0.36043360433604338</v>
      </c>
      <c r="T134" s="58">
        <v>70.423228346456696</v>
      </c>
      <c r="U134" s="58">
        <v>47.64502164502165</v>
      </c>
    </row>
    <row r="135" spans="5:21" x14ac:dyDescent="0.25">
      <c r="E135">
        <v>70.516457874015742</v>
      </c>
      <c r="F135">
        <v>134</v>
      </c>
      <c r="G135">
        <f t="shared" si="12"/>
        <v>0.36512261580381472</v>
      </c>
      <c r="H135">
        <v>49.729330708661415</v>
      </c>
      <c r="I135">
        <v>134</v>
      </c>
      <c r="J135">
        <f t="shared" si="13"/>
        <v>0.36712328767123287</v>
      </c>
      <c r="K135">
        <v>0.47683823529411756</v>
      </c>
      <c r="L135">
        <f t="shared" si="14"/>
        <v>47.683823529411754</v>
      </c>
      <c r="M135">
        <v>134</v>
      </c>
      <c r="N135">
        <f t="shared" si="15"/>
        <v>0.36314363143631434</v>
      </c>
      <c r="O135">
        <f t="shared" si="16"/>
        <v>25.74926470588235</v>
      </c>
      <c r="P135">
        <v>134</v>
      </c>
      <c r="Q135">
        <f t="shared" si="17"/>
        <v>0.36314363143631434</v>
      </c>
      <c r="T135" s="58">
        <v>70.516457874015742</v>
      </c>
      <c r="U135" s="58">
        <v>47.683823529411754</v>
      </c>
    </row>
    <row r="136" spans="5:21" x14ac:dyDescent="0.25">
      <c r="E136">
        <v>70.546259842519675</v>
      </c>
      <c r="F136">
        <v>135</v>
      </c>
      <c r="G136">
        <f t="shared" si="12"/>
        <v>0.36784741144414168</v>
      </c>
      <c r="H136">
        <v>49.852144881889757</v>
      </c>
      <c r="I136">
        <v>135</v>
      </c>
      <c r="J136">
        <f t="shared" si="13"/>
        <v>0.36986301369863012</v>
      </c>
      <c r="K136">
        <v>0.47758885850991112</v>
      </c>
      <c r="L136">
        <f t="shared" si="14"/>
        <v>47.758885850991113</v>
      </c>
      <c r="M136">
        <v>135</v>
      </c>
      <c r="N136">
        <f t="shared" si="15"/>
        <v>0.36585365853658536</v>
      </c>
      <c r="O136">
        <f t="shared" si="16"/>
        <v>25.789798359535201</v>
      </c>
      <c r="P136">
        <v>135</v>
      </c>
      <c r="Q136">
        <f t="shared" si="17"/>
        <v>0.36585365853658536</v>
      </c>
      <c r="T136" s="58">
        <v>70.546259842519675</v>
      </c>
      <c r="U136" s="58">
        <v>47.758885850991113</v>
      </c>
    </row>
    <row r="137" spans="5:21" x14ac:dyDescent="0.25">
      <c r="E137">
        <v>70.703954093798998</v>
      </c>
      <c r="F137">
        <v>136</v>
      </c>
      <c r="G137">
        <f t="shared" si="12"/>
        <v>0.37057220708446864</v>
      </c>
      <c r="H137">
        <v>49.852362204724407</v>
      </c>
      <c r="I137">
        <v>136</v>
      </c>
      <c r="J137">
        <f t="shared" si="13"/>
        <v>0.37260273972602742</v>
      </c>
      <c r="K137">
        <v>0.47792207792207786</v>
      </c>
      <c r="L137">
        <f t="shared" si="14"/>
        <v>47.792207792207783</v>
      </c>
      <c r="M137">
        <v>136</v>
      </c>
      <c r="N137">
        <f t="shared" si="15"/>
        <v>0.36856368563685638</v>
      </c>
      <c r="O137">
        <f t="shared" si="16"/>
        <v>25.807792207792204</v>
      </c>
      <c r="P137">
        <v>136</v>
      </c>
      <c r="Q137">
        <f t="shared" si="17"/>
        <v>0.36856368563685638</v>
      </c>
      <c r="T137" s="58">
        <v>70.703954093798998</v>
      </c>
      <c r="U137" s="58">
        <v>47.792207792207783</v>
      </c>
    </row>
    <row r="138" spans="5:21" x14ac:dyDescent="0.25">
      <c r="E138">
        <v>70.915354330708666</v>
      </c>
      <c r="F138">
        <v>137</v>
      </c>
      <c r="G138">
        <f t="shared" si="12"/>
        <v>0.37329700272479566</v>
      </c>
      <c r="H138">
        <v>50.0492125984252</v>
      </c>
      <c r="I138">
        <v>137</v>
      </c>
      <c r="J138">
        <f t="shared" si="13"/>
        <v>0.37534246575342467</v>
      </c>
      <c r="K138">
        <v>0.4789323671497584</v>
      </c>
      <c r="L138">
        <f t="shared" si="14"/>
        <v>47.893236714975842</v>
      </c>
      <c r="M138">
        <v>137</v>
      </c>
      <c r="N138">
        <f t="shared" si="15"/>
        <v>0.37127371273712739</v>
      </c>
      <c r="O138">
        <f t="shared" si="16"/>
        <v>25.862347826086953</v>
      </c>
      <c r="P138">
        <v>137</v>
      </c>
      <c r="Q138">
        <f t="shared" si="17"/>
        <v>0.37127371273712739</v>
      </c>
      <c r="T138" s="58">
        <v>70.915354330708666</v>
      </c>
      <c r="U138" s="58">
        <v>47.893236714975842</v>
      </c>
    </row>
    <row r="139" spans="5:21" x14ac:dyDescent="0.25">
      <c r="E139">
        <v>70.989173228346459</v>
      </c>
      <c r="F139">
        <v>138</v>
      </c>
      <c r="G139">
        <f t="shared" si="12"/>
        <v>0.37602179836512262</v>
      </c>
      <c r="H139">
        <v>50.073818897637793</v>
      </c>
      <c r="I139">
        <v>138</v>
      </c>
      <c r="J139">
        <f t="shared" si="13"/>
        <v>0.37808219178082192</v>
      </c>
      <c r="K139">
        <v>0.48071895424836597</v>
      </c>
      <c r="L139">
        <f t="shared" si="14"/>
        <v>48.071895424836597</v>
      </c>
      <c r="M139">
        <v>138</v>
      </c>
      <c r="N139">
        <f t="shared" si="15"/>
        <v>0.37398373983739835</v>
      </c>
      <c r="O139">
        <f t="shared" si="16"/>
        <v>25.958823529411763</v>
      </c>
      <c r="P139">
        <v>138</v>
      </c>
      <c r="Q139">
        <f t="shared" si="17"/>
        <v>0.37398373983739835</v>
      </c>
      <c r="T139" s="58">
        <v>70.989173228346459</v>
      </c>
      <c r="U139" s="58">
        <v>48.071895424836597</v>
      </c>
    </row>
    <row r="140" spans="5:21" x14ac:dyDescent="0.25">
      <c r="E140">
        <v>71.038385826771645</v>
      </c>
      <c r="F140">
        <v>139</v>
      </c>
      <c r="G140">
        <f t="shared" si="12"/>
        <v>0.37874659400544958</v>
      </c>
      <c r="H140">
        <v>50.076038976377944</v>
      </c>
      <c r="I140">
        <v>139</v>
      </c>
      <c r="J140">
        <f t="shared" si="13"/>
        <v>0.38082191780821917</v>
      </c>
      <c r="K140">
        <v>0.4811183732752361</v>
      </c>
      <c r="L140">
        <f t="shared" si="14"/>
        <v>48.11183732752361</v>
      </c>
      <c r="M140">
        <v>139</v>
      </c>
      <c r="N140">
        <f t="shared" si="15"/>
        <v>0.37669376693766937</v>
      </c>
      <c r="O140">
        <f t="shared" si="16"/>
        <v>25.980392156862749</v>
      </c>
      <c r="P140">
        <v>139</v>
      </c>
      <c r="Q140">
        <f t="shared" si="17"/>
        <v>0.37669376693766937</v>
      </c>
      <c r="T140" s="58">
        <v>71.038385826771645</v>
      </c>
      <c r="U140" s="58">
        <v>48.11183732752361</v>
      </c>
    </row>
    <row r="141" spans="5:21" x14ac:dyDescent="0.25">
      <c r="E141">
        <v>71.382872834645667</v>
      </c>
      <c r="F141">
        <v>140</v>
      </c>
      <c r="G141">
        <f t="shared" si="12"/>
        <v>0.38147138964577659</v>
      </c>
      <c r="H141">
        <v>50.098425196850386</v>
      </c>
      <c r="I141">
        <v>140</v>
      </c>
      <c r="J141">
        <f t="shared" si="13"/>
        <v>0.38356164383561642</v>
      </c>
      <c r="K141">
        <v>0.48160173160173159</v>
      </c>
      <c r="L141">
        <f t="shared" si="14"/>
        <v>48.160173160173159</v>
      </c>
      <c r="M141">
        <v>140</v>
      </c>
      <c r="N141">
        <f t="shared" si="15"/>
        <v>0.37940379403794039</v>
      </c>
      <c r="O141">
        <f t="shared" si="16"/>
        <v>26.006493506493506</v>
      </c>
      <c r="P141">
        <v>140</v>
      </c>
      <c r="Q141">
        <f t="shared" si="17"/>
        <v>0.37940379403794039</v>
      </c>
      <c r="T141" s="58">
        <v>71.382872834645667</v>
      </c>
      <c r="U141" s="58">
        <v>48.160173160173159</v>
      </c>
    </row>
    <row r="142" spans="5:21" x14ac:dyDescent="0.25">
      <c r="E142">
        <v>71.505905511811022</v>
      </c>
      <c r="F142">
        <v>141</v>
      </c>
      <c r="G142">
        <f t="shared" si="12"/>
        <v>0.38419618528610355</v>
      </c>
      <c r="H142">
        <v>50.125098400213638</v>
      </c>
      <c r="I142">
        <v>141</v>
      </c>
      <c r="J142">
        <f t="shared" si="13"/>
        <v>0.38630136986301372</v>
      </c>
      <c r="K142">
        <v>0.48243464052287582</v>
      </c>
      <c r="L142">
        <f t="shared" si="14"/>
        <v>48.243464052287585</v>
      </c>
      <c r="M142">
        <v>141</v>
      </c>
      <c r="N142">
        <f t="shared" si="15"/>
        <v>0.38211382113821141</v>
      </c>
      <c r="O142">
        <f t="shared" si="16"/>
        <v>26.051470588235293</v>
      </c>
      <c r="P142">
        <v>141</v>
      </c>
      <c r="Q142">
        <f t="shared" si="17"/>
        <v>0.38211382113821141</v>
      </c>
      <c r="T142" s="58">
        <v>71.505905511811022</v>
      </c>
      <c r="U142" s="58">
        <v>48.243464052287585</v>
      </c>
    </row>
    <row r="143" spans="5:21" x14ac:dyDescent="0.25">
      <c r="E143">
        <v>71.59671732283465</v>
      </c>
      <c r="F143">
        <v>142</v>
      </c>
      <c r="G143">
        <f t="shared" si="12"/>
        <v>0.38692098092643051</v>
      </c>
      <c r="H143">
        <v>50.172244094488185</v>
      </c>
      <c r="I143">
        <v>142</v>
      </c>
      <c r="J143">
        <f t="shared" si="13"/>
        <v>0.38904109589041097</v>
      </c>
      <c r="K143">
        <v>0.48397129186602866</v>
      </c>
      <c r="L143">
        <f t="shared" si="14"/>
        <v>48.397129186602868</v>
      </c>
      <c r="M143">
        <v>142</v>
      </c>
      <c r="N143">
        <f t="shared" si="15"/>
        <v>0.38482384823848237</v>
      </c>
      <c r="O143">
        <f t="shared" si="16"/>
        <v>26.134449760765548</v>
      </c>
      <c r="P143">
        <v>142</v>
      </c>
      <c r="Q143">
        <f t="shared" si="17"/>
        <v>0.38482384823848237</v>
      </c>
      <c r="T143" s="58">
        <v>71.59671732283465</v>
      </c>
      <c r="U143" s="58">
        <v>48.397129186602868</v>
      </c>
    </row>
    <row r="144" spans="5:21" x14ac:dyDescent="0.25">
      <c r="E144">
        <v>71.626239763779509</v>
      </c>
      <c r="F144">
        <v>143</v>
      </c>
      <c r="G144">
        <f t="shared" si="12"/>
        <v>0.38964577656675747</v>
      </c>
      <c r="H144">
        <v>50.371290944881892</v>
      </c>
      <c r="I144">
        <v>143</v>
      </c>
      <c r="J144">
        <f t="shared" si="13"/>
        <v>0.39178082191780822</v>
      </c>
      <c r="K144">
        <v>0.48468899521531106</v>
      </c>
      <c r="L144">
        <f t="shared" si="14"/>
        <v>48.468899521531107</v>
      </c>
      <c r="M144">
        <v>143</v>
      </c>
      <c r="N144">
        <f t="shared" si="15"/>
        <v>0.38753387533875339</v>
      </c>
      <c r="O144">
        <f t="shared" si="16"/>
        <v>26.173205741626798</v>
      </c>
      <c r="P144">
        <v>143</v>
      </c>
      <c r="Q144">
        <f t="shared" si="17"/>
        <v>0.38753387533875339</v>
      </c>
      <c r="T144" s="58">
        <v>71.626239763779509</v>
      </c>
      <c r="U144" s="58">
        <v>48.468899521531107</v>
      </c>
    </row>
    <row r="145" spans="5:21" x14ac:dyDescent="0.25">
      <c r="E145">
        <v>71.943638582677153</v>
      </c>
      <c r="F145">
        <v>144</v>
      </c>
      <c r="G145">
        <f t="shared" si="12"/>
        <v>0.39237057220708449</v>
      </c>
      <c r="H145">
        <v>50.393700787401578</v>
      </c>
      <c r="I145">
        <v>144</v>
      </c>
      <c r="J145">
        <f t="shared" si="13"/>
        <v>0.39452054794520547</v>
      </c>
      <c r="K145">
        <v>0.48614718614718622</v>
      </c>
      <c r="L145">
        <f t="shared" si="14"/>
        <v>48.614718614718619</v>
      </c>
      <c r="M145">
        <v>144</v>
      </c>
      <c r="N145">
        <f t="shared" si="15"/>
        <v>0.3902439024390244</v>
      </c>
      <c r="O145">
        <f t="shared" si="16"/>
        <v>26.251948051948055</v>
      </c>
      <c r="P145">
        <v>144</v>
      </c>
      <c r="Q145">
        <f t="shared" si="17"/>
        <v>0.3902439024390244</v>
      </c>
      <c r="T145" s="58">
        <v>71.943638582677153</v>
      </c>
      <c r="U145" s="58">
        <v>48.614718614718619</v>
      </c>
    </row>
    <row r="146" spans="5:21" x14ac:dyDescent="0.25">
      <c r="E146">
        <v>72.047244094488178</v>
      </c>
      <c r="F146">
        <v>145</v>
      </c>
      <c r="G146">
        <f t="shared" si="12"/>
        <v>0.39509536784741145</v>
      </c>
      <c r="H146">
        <v>50.418307086614178</v>
      </c>
      <c r="I146">
        <v>145</v>
      </c>
      <c r="J146">
        <f t="shared" si="13"/>
        <v>0.39726027397260272</v>
      </c>
      <c r="K146">
        <v>0.48714902228834112</v>
      </c>
      <c r="L146">
        <f t="shared" si="14"/>
        <v>48.714902228834113</v>
      </c>
      <c r="M146">
        <v>145</v>
      </c>
      <c r="N146">
        <f t="shared" si="15"/>
        <v>0.39295392953929537</v>
      </c>
      <c r="O146">
        <f t="shared" si="16"/>
        <v>26.306047203570419</v>
      </c>
      <c r="P146">
        <v>145</v>
      </c>
      <c r="Q146">
        <f t="shared" si="17"/>
        <v>0.39295392953929537</v>
      </c>
      <c r="T146" s="58">
        <v>72.047244094488178</v>
      </c>
      <c r="U146" s="58">
        <v>48.714902228834113</v>
      </c>
    </row>
    <row r="147" spans="5:21" x14ac:dyDescent="0.25">
      <c r="E147">
        <v>72.165782990747601</v>
      </c>
      <c r="F147">
        <v>146</v>
      </c>
      <c r="G147">
        <f t="shared" si="12"/>
        <v>0.39782016348773841</v>
      </c>
      <c r="H147">
        <v>50.590551181102363</v>
      </c>
      <c r="I147">
        <v>146</v>
      </c>
      <c r="J147">
        <f t="shared" si="13"/>
        <v>0.4</v>
      </c>
      <c r="K147">
        <v>0.48863636363636365</v>
      </c>
      <c r="L147">
        <f t="shared" si="14"/>
        <v>48.863636363636367</v>
      </c>
      <c r="M147">
        <v>146</v>
      </c>
      <c r="N147">
        <f t="shared" si="15"/>
        <v>0.39566395663956638</v>
      </c>
      <c r="O147">
        <f t="shared" si="16"/>
        <v>26.386363636363637</v>
      </c>
      <c r="P147">
        <v>146</v>
      </c>
      <c r="Q147">
        <f t="shared" si="17"/>
        <v>0.39566395663956638</v>
      </c>
      <c r="T147" s="58">
        <v>72.165782990747601</v>
      </c>
      <c r="U147" s="58">
        <v>48.863636363636367</v>
      </c>
    </row>
    <row r="148" spans="5:21" x14ac:dyDescent="0.25">
      <c r="E148">
        <v>72.268700787401571</v>
      </c>
      <c r="F148">
        <v>147</v>
      </c>
      <c r="G148">
        <f t="shared" si="12"/>
        <v>0.40054495912806537</v>
      </c>
      <c r="H148">
        <v>50.665406877272169</v>
      </c>
      <c r="I148">
        <v>147</v>
      </c>
      <c r="J148">
        <f t="shared" si="13"/>
        <v>0.40273972602739727</v>
      </c>
      <c r="K148">
        <v>0.49222746950019675</v>
      </c>
      <c r="L148">
        <f t="shared" si="14"/>
        <v>49.222746950019676</v>
      </c>
      <c r="M148">
        <v>147</v>
      </c>
      <c r="N148">
        <f t="shared" si="15"/>
        <v>0.3983739837398374</v>
      </c>
      <c r="O148">
        <f t="shared" si="16"/>
        <v>26.580283353010625</v>
      </c>
      <c r="P148">
        <v>147</v>
      </c>
      <c r="Q148">
        <f t="shared" si="17"/>
        <v>0.3983739837398374</v>
      </c>
      <c r="T148" s="58">
        <v>72.268700787401571</v>
      </c>
      <c r="U148" s="58">
        <v>49.222746950019676</v>
      </c>
    </row>
    <row r="149" spans="5:21" x14ac:dyDescent="0.25">
      <c r="E149">
        <v>72.297998818897625</v>
      </c>
      <c r="F149">
        <v>148</v>
      </c>
      <c r="G149">
        <f t="shared" si="12"/>
        <v>0.40326975476839239</v>
      </c>
      <c r="H149">
        <v>50.741702980877385</v>
      </c>
      <c r="I149">
        <v>148</v>
      </c>
      <c r="J149">
        <f t="shared" si="13"/>
        <v>0.40547945205479452</v>
      </c>
      <c r="K149">
        <v>0.493073593073593</v>
      </c>
      <c r="L149">
        <f t="shared" si="14"/>
        <v>49.307359307359299</v>
      </c>
      <c r="M149">
        <v>148</v>
      </c>
      <c r="N149">
        <f t="shared" si="15"/>
        <v>0.40108401084010842</v>
      </c>
      <c r="O149">
        <f t="shared" si="16"/>
        <v>26.625974025974021</v>
      </c>
      <c r="P149">
        <v>148</v>
      </c>
      <c r="Q149">
        <f t="shared" si="17"/>
        <v>0.40108401084010842</v>
      </c>
      <c r="T149" s="58">
        <v>72.297998818897625</v>
      </c>
      <c r="U149" s="58">
        <v>49.307359307359299</v>
      </c>
    </row>
    <row r="150" spans="5:21" x14ac:dyDescent="0.25">
      <c r="E150">
        <v>72.300228437774607</v>
      </c>
      <c r="F150">
        <v>149</v>
      </c>
      <c r="G150">
        <f t="shared" si="12"/>
        <v>0.40599455040871935</v>
      </c>
      <c r="H150">
        <v>50.944624409448814</v>
      </c>
      <c r="I150">
        <v>149</v>
      </c>
      <c r="J150">
        <f t="shared" si="13"/>
        <v>0.40821917808219177</v>
      </c>
      <c r="K150">
        <v>0.49431818181818182</v>
      </c>
      <c r="L150">
        <f t="shared" si="14"/>
        <v>49.43181818181818</v>
      </c>
      <c r="M150">
        <v>149</v>
      </c>
      <c r="N150">
        <f t="shared" si="15"/>
        <v>0.40379403794037938</v>
      </c>
      <c r="O150">
        <f t="shared" si="16"/>
        <v>26.69318181818182</v>
      </c>
      <c r="P150">
        <v>149</v>
      </c>
      <c r="Q150">
        <f t="shared" si="17"/>
        <v>0.40379403794037938</v>
      </c>
      <c r="T150" s="58">
        <v>72.300228437774607</v>
      </c>
      <c r="U150" s="58">
        <v>49.43181818181818</v>
      </c>
    </row>
    <row r="151" spans="5:21" x14ac:dyDescent="0.25">
      <c r="E151">
        <v>72.342519685039363</v>
      </c>
      <c r="F151">
        <v>150</v>
      </c>
      <c r="G151">
        <f t="shared" si="12"/>
        <v>0.40871934604904631</v>
      </c>
      <c r="H151">
        <v>50.979986945846761</v>
      </c>
      <c r="I151">
        <v>150</v>
      </c>
      <c r="J151">
        <f t="shared" si="13"/>
        <v>0.41095890410958902</v>
      </c>
      <c r="K151">
        <v>0.49732285258601044</v>
      </c>
      <c r="L151">
        <f t="shared" si="14"/>
        <v>49.732285258601046</v>
      </c>
      <c r="M151">
        <v>150</v>
      </c>
      <c r="N151">
        <f t="shared" si="15"/>
        <v>0.4065040650406504</v>
      </c>
      <c r="O151">
        <f t="shared" si="16"/>
        <v>26.855434039644564</v>
      </c>
      <c r="P151">
        <v>150</v>
      </c>
      <c r="Q151">
        <f t="shared" si="17"/>
        <v>0.4065040650406504</v>
      </c>
      <c r="T151" s="58">
        <v>72.342519685039363</v>
      </c>
      <c r="U151" s="58">
        <v>49.732285258601046</v>
      </c>
    </row>
    <row r="152" spans="5:21" x14ac:dyDescent="0.25">
      <c r="E152">
        <v>72.440944881889749</v>
      </c>
      <c r="F152">
        <v>151</v>
      </c>
      <c r="G152">
        <f t="shared" si="12"/>
        <v>0.41144414168937332</v>
      </c>
      <c r="H152">
        <v>51.008858267716533</v>
      </c>
      <c r="I152">
        <v>151</v>
      </c>
      <c r="J152">
        <f t="shared" si="13"/>
        <v>0.41369863013698632</v>
      </c>
      <c r="K152">
        <v>0.50018361411550272</v>
      </c>
      <c r="L152">
        <f t="shared" si="14"/>
        <v>50.018361411550273</v>
      </c>
      <c r="M152">
        <v>151</v>
      </c>
      <c r="N152">
        <f t="shared" si="15"/>
        <v>0.40921409214092141</v>
      </c>
      <c r="O152">
        <f t="shared" si="16"/>
        <v>27.009915162237146</v>
      </c>
      <c r="P152">
        <v>151</v>
      </c>
      <c r="Q152">
        <f t="shared" si="17"/>
        <v>0.40921409214092141</v>
      </c>
      <c r="T152" s="58">
        <v>72.440944881889749</v>
      </c>
      <c r="U152" s="58">
        <v>50.018361411550273</v>
      </c>
    </row>
    <row r="153" spans="5:21" x14ac:dyDescent="0.25">
      <c r="E153">
        <v>72.440944881889763</v>
      </c>
      <c r="F153">
        <v>152</v>
      </c>
      <c r="G153">
        <f t="shared" si="12"/>
        <v>0.41416893732970028</v>
      </c>
      <c r="H153">
        <v>51.082677165354333</v>
      </c>
      <c r="I153">
        <v>152</v>
      </c>
      <c r="J153">
        <f t="shared" si="13"/>
        <v>0.41643835616438357</v>
      </c>
      <c r="K153">
        <v>0.50087418300653597</v>
      </c>
      <c r="L153">
        <f t="shared" si="14"/>
        <v>50.087418300653596</v>
      </c>
      <c r="M153">
        <v>152</v>
      </c>
      <c r="N153">
        <f t="shared" si="15"/>
        <v>0.41192411924119243</v>
      </c>
      <c r="O153">
        <f t="shared" si="16"/>
        <v>27.047205882352941</v>
      </c>
      <c r="P153">
        <v>152</v>
      </c>
      <c r="Q153">
        <f t="shared" si="17"/>
        <v>0.41192411924119243</v>
      </c>
      <c r="T153" s="58">
        <v>72.440944881889763</v>
      </c>
      <c r="U153" s="58">
        <v>50.087418300653596</v>
      </c>
    </row>
    <row r="154" spans="5:21" x14ac:dyDescent="0.25">
      <c r="E154">
        <v>72.540339648339909</v>
      </c>
      <c r="F154">
        <v>153</v>
      </c>
      <c r="G154">
        <f t="shared" si="12"/>
        <v>0.41689373297002724</v>
      </c>
      <c r="H154">
        <v>51.099088682609967</v>
      </c>
      <c r="I154">
        <v>153</v>
      </c>
      <c r="J154">
        <f t="shared" si="13"/>
        <v>0.41917808219178082</v>
      </c>
      <c r="K154">
        <v>0.50416666666666665</v>
      </c>
      <c r="L154">
        <f t="shared" si="14"/>
        <v>50.416666666666664</v>
      </c>
      <c r="M154">
        <v>153</v>
      </c>
      <c r="N154">
        <f t="shared" si="15"/>
        <v>0.41463414634146339</v>
      </c>
      <c r="O154">
        <f t="shared" si="16"/>
        <v>27.224999999999998</v>
      </c>
      <c r="P154">
        <v>153</v>
      </c>
      <c r="Q154">
        <f t="shared" si="17"/>
        <v>0.41463414634146339</v>
      </c>
      <c r="T154" s="58">
        <v>72.540339648339909</v>
      </c>
      <c r="U154" s="58">
        <v>50.416666666666664</v>
      </c>
    </row>
    <row r="155" spans="5:21" x14ac:dyDescent="0.25">
      <c r="E155">
        <v>72.662401574803155</v>
      </c>
      <c r="F155">
        <v>154</v>
      </c>
      <c r="G155">
        <f t="shared" si="12"/>
        <v>0.4196185286103542</v>
      </c>
      <c r="H155">
        <v>51.143664081048946</v>
      </c>
      <c r="I155">
        <v>154</v>
      </c>
      <c r="J155">
        <f t="shared" si="13"/>
        <v>0.42191780821917807</v>
      </c>
      <c r="K155">
        <v>0.50417280947466714</v>
      </c>
      <c r="L155">
        <f t="shared" si="14"/>
        <v>50.417280947466715</v>
      </c>
      <c r="M155">
        <v>154</v>
      </c>
      <c r="N155">
        <f t="shared" si="15"/>
        <v>0.41734417344173441</v>
      </c>
      <c r="O155">
        <f t="shared" si="16"/>
        <v>27.225331711632027</v>
      </c>
      <c r="P155">
        <v>154</v>
      </c>
      <c r="Q155">
        <f t="shared" si="17"/>
        <v>0.41734417344173441</v>
      </c>
      <c r="T155" s="58">
        <v>72.662401574803155</v>
      </c>
      <c r="U155" s="58">
        <v>50.417280947466715</v>
      </c>
    </row>
    <row r="156" spans="5:21" x14ac:dyDescent="0.25">
      <c r="E156">
        <v>72.667096456692917</v>
      </c>
      <c r="F156">
        <v>155</v>
      </c>
      <c r="G156">
        <f t="shared" si="12"/>
        <v>0.42234332425068122</v>
      </c>
      <c r="H156">
        <v>51.156496062992133</v>
      </c>
      <c r="I156">
        <v>155</v>
      </c>
      <c r="J156">
        <f t="shared" si="13"/>
        <v>0.42465753424657532</v>
      </c>
      <c r="K156">
        <v>0.50442739079102727</v>
      </c>
      <c r="L156">
        <f t="shared" si="14"/>
        <v>50.442739079102729</v>
      </c>
      <c r="M156">
        <v>155</v>
      </c>
      <c r="N156">
        <f t="shared" si="15"/>
        <v>0.42005420054200543</v>
      </c>
      <c r="O156">
        <f t="shared" si="16"/>
        <v>27.239079102715472</v>
      </c>
      <c r="P156">
        <v>155</v>
      </c>
      <c r="Q156">
        <f t="shared" si="17"/>
        <v>0.42005420054200543</v>
      </c>
      <c r="T156" s="58">
        <v>72.667096456692917</v>
      </c>
      <c r="U156" s="58">
        <v>50.442739079102729</v>
      </c>
    </row>
    <row r="157" spans="5:21" x14ac:dyDescent="0.25">
      <c r="E157">
        <v>72.760826771653541</v>
      </c>
      <c r="F157">
        <v>156</v>
      </c>
      <c r="G157">
        <f t="shared" si="12"/>
        <v>0.42506811989100818</v>
      </c>
      <c r="H157">
        <v>51.193168503937002</v>
      </c>
      <c r="I157">
        <v>156</v>
      </c>
      <c r="J157">
        <f t="shared" si="13"/>
        <v>0.42739726027397262</v>
      </c>
      <c r="K157">
        <v>0.50832590612002371</v>
      </c>
      <c r="L157">
        <f t="shared" si="14"/>
        <v>50.83259061200237</v>
      </c>
      <c r="M157">
        <v>156</v>
      </c>
      <c r="N157">
        <f t="shared" si="15"/>
        <v>0.42276422764227645</v>
      </c>
      <c r="O157">
        <f t="shared" si="16"/>
        <v>27.44959893048128</v>
      </c>
      <c r="P157">
        <v>156</v>
      </c>
      <c r="Q157">
        <f t="shared" si="17"/>
        <v>0.42276422764227645</v>
      </c>
      <c r="T157" s="58">
        <v>72.760826771653541</v>
      </c>
      <c r="U157" s="58">
        <v>50.83259061200237</v>
      </c>
    </row>
    <row r="158" spans="5:21" x14ac:dyDescent="0.25">
      <c r="E158">
        <v>72.856516535433073</v>
      </c>
      <c r="F158">
        <v>157</v>
      </c>
      <c r="G158">
        <f t="shared" si="12"/>
        <v>0.42779291553133514</v>
      </c>
      <c r="H158">
        <v>51.230314960629912</v>
      </c>
      <c r="I158">
        <v>157</v>
      </c>
      <c r="J158">
        <f t="shared" si="13"/>
        <v>0.43013698630136987</v>
      </c>
      <c r="K158">
        <v>0.51052631578947372</v>
      </c>
      <c r="L158">
        <f t="shared" si="14"/>
        <v>51.05263157894737</v>
      </c>
      <c r="M158">
        <v>157</v>
      </c>
      <c r="N158">
        <f t="shared" si="15"/>
        <v>0.42547425474254741</v>
      </c>
      <c r="O158">
        <f t="shared" si="16"/>
        <v>27.568421052631582</v>
      </c>
      <c r="P158">
        <v>157</v>
      </c>
      <c r="Q158">
        <f t="shared" si="17"/>
        <v>0.42547425474254741</v>
      </c>
      <c r="T158" s="58">
        <v>72.856516535433073</v>
      </c>
      <c r="U158" s="58">
        <v>51.05263157894737</v>
      </c>
    </row>
    <row r="159" spans="5:21" x14ac:dyDescent="0.25">
      <c r="E159">
        <v>73.004185826771646</v>
      </c>
      <c r="F159">
        <v>158</v>
      </c>
      <c r="G159">
        <f t="shared" si="12"/>
        <v>0.4305177111716621</v>
      </c>
      <c r="H159">
        <v>51.254016950671094</v>
      </c>
      <c r="I159">
        <v>158</v>
      </c>
      <c r="J159">
        <f t="shared" si="13"/>
        <v>0.43287671232876712</v>
      </c>
      <c r="K159">
        <v>0.51054702872884683</v>
      </c>
      <c r="L159">
        <f t="shared" si="14"/>
        <v>51.054702872884683</v>
      </c>
      <c r="M159">
        <v>158</v>
      </c>
      <c r="N159">
        <f t="shared" si="15"/>
        <v>0.42818428184281843</v>
      </c>
      <c r="O159">
        <f t="shared" si="16"/>
        <v>27.569539551357728</v>
      </c>
      <c r="P159">
        <v>158</v>
      </c>
      <c r="Q159">
        <f t="shared" si="17"/>
        <v>0.42818428184281843</v>
      </c>
      <c r="T159" s="58">
        <v>73.004185826771646</v>
      </c>
      <c r="U159" s="58">
        <v>51.054702872884683</v>
      </c>
    </row>
    <row r="160" spans="5:21" x14ac:dyDescent="0.25">
      <c r="E160">
        <v>73.006889763779512</v>
      </c>
      <c r="F160">
        <v>159</v>
      </c>
      <c r="G160">
        <f t="shared" si="12"/>
        <v>0.43324250681198911</v>
      </c>
      <c r="H160">
        <v>51.402559055118104</v>
      </c>
      <c r="I160">
        <v>159</v>
      </c>
      <c r="J160">
        <f t="shared" si="13"/>
        <v>0.43561643835616437</v>
      </c>
      <c r="K160">
        <v>0.5111166007905138</v>
      </c>
      <c r="L160">
        <f t="shared" si="14"/>
        <v>51.111660079051383</v>
      </c>
      <c r="M160">
        <v>159</v>
      </c>
      <c r="N160">
        <f t="shared" si="15"/>
        <v>0.43089430894308944</v>
      </c>
      <c r="O160">
        <f t="shared" si="16"/>
        <v>27.600296442687746</v>
      </c>
      <c r="P160">
        <v>159</v>
      </c>
      <c r="Q160">
        <f t="shared" si="17"/>
        <v>0.43089430894308944</v>
      </c>
      <c r="T160" s="58">
        <v>73.006889763779512</v>
      </c>
      <c r="U160" s="58">
        <v>51.111660079051383</v>
      </c>
    </row>
    <row r="161" spans="5:21" x14ac:dyDescent="0.25">
      <c r="E161">
        <v>73.080708661417319</v>
      </c>
      <c r="F161">
        <v>160</v>
      </c>
      <c r="G161">
        <f t="shared" si="12"/>
        <v>0.43596730245231607</v>
      </c>
      <c r="H161">
        <v>51.431456267337474</v>
      </c>
      <c r="I161">
        <v>160</v>
      </c>
      <c r="J161">
        <f t="shared" si="13"/>
        <v>0.43835616438356162</v>
      </c>
      <c r="K161">
        <v>0.51420700511609607</v>
      </c>
      <c r="L161">
        <f t="shared" si="14"/>
        <v>51.42070051160961</v>
      </c>
      <c r="M161">
        <v>160</v>
      </c>
      <c r="N161">
        <f t="shared" si="15"/>
        <v>0.43360433604336046</v>
      </c>
      <c r="O161">
        <f t="shared" si="16"/>
        <v>27.767178276269188</v>
      </c>
      <c r="P161">
        <v>160</v>
      </c>
      <c r="Q161">
        <f t="shared" si="17"/>
        <v>0.43360433604336046</v>
      </c>
      <c r="T161" s="58">
        <v>73.080708661417319</v>
      </c>
      <c r="U161" s="58">
        <v>51.42070051160961</v>
      </c>
    </row>
    <row r="162" spans="5:21" x14ac:dyDescent="0.25">
      <c r="E162">
        <v>73.223187401574805</v>
      </c>
      <c r="F162">
        <v>161</v>
      </c>
      <c r="G162">
        <f t="shared" si="12"/>
        <v>0.43869209809264303</v>
      </c>
      <c r="H162">
        <v>51.476377952755904</v>
      </c>
      <c r="I162">
        <v>161</v>
      </c>
      <c r="J162">
        <f t="shared" si="13"/>
        <v>0.44109589041095892</v>
      </c>
      <c r="K162">
        <v>0.51425999121651289</v>
      </c>
      <c r="L162">
        <f t="shared" si="14"/>
        <v>51.425999121651287</v>
      </c>
      <c r="M162">
        <v>161</v>
      </c>
      <c r="N162">
        <f t="shared" si="15"/>
        <v>0.43631436314363142</v>
      </c>
      <c r="O162">
        <f t="shared" si="16"/>
        <v>27.770039525691697</v>
      </c>
      <c r="P162">
        <v>161</v>
      </c>
      <c r="Q162">
        <f t="shared" si="17"/>
        <v>0.43631436314363142</v>
      </c>
      <c r="T162" s="58">
        <v>73.223187401574805</v>
      </c>
      <c r="U162" s="58">
        <v>51.425999121651287</v>
      </c>
    </row>
    <row r="163" spans="5:21" x14ac:dyDescent="0.25">
      <c r="E163">
        <v>73.302165354330711</v>
      </c>
      <c r="F163">
        <v>162</v>
      </c>
      <c r="G163">
        <f t="shared" si="12"/>
        <v>0.44141689373297005</v>
      </c>
      <c r="H163">
        <v>51.550196850393696</v>
      </c>
      <c r="I163">
        <v>162</v>
      </c>
      <c r="J163">
        <f t="shared" si="13"/>
        <v>0.44383561643835617</v>
      </c>
      <c r="K163">
        <v>0.5158645276292334</v>
      </c>
      <c r="L163">
        <f t="shared" si="14"/>
        <v>51.586452762923344</v>
      </c>
      <c r="M163">
        <v>162</v>
      </c>
      <c r="N163">
        <f t="shared" si="15"/>
        <v>0.43902439024390244</v>
      </c>
      <c r="O163">
        <f t="shared" si="16"/>
        <v>27.856684491978605</v>
      </c>
      <c r="P163">
        <v>162</v>
      </c>
      <c r="Q163">
        <f t="shared" si="17"/>
        <v>0.43902439024390244</v>
      </c>
      <c r="T163" s="58">
        <v>73.302165354330711</v>
      </c>
      <c r="U163" s="58">
        <v>51.586452762923344</v>
      </c>
    </row>
    <row r="164" spans="5:21" x14ac:dyDescent="0.25">
      <c r="E164">
        <v>73.339054724409451</v>
      </c>
      <c r="F164">
        <v>163</v>
      </c>
      <c r="G164">
        <f t="shared" si="12"/>
        <v>0.44414168937329701</v>
      </c>
      <c r="H164">
        <v>51.606429583802019</v>
      </c>
      <c r="I164">
        <v>163</v>
      </c>
      <c r="J164">
        <f t="shared" si="13"/>
        <v>0.44657534246575342</v>
      </c>
      <c r="K164">
        <v>0.51645677554768454</v>
      </c>
      <c r="L164">
        <f t="shared" si="14"/>
        <v>51.645677554768454</v>
      </c>
      <c r="M164">
        <v>163</v>
      </c>
      <c r="N164">
        <f t="shared" si="15"/>
        <v>0.44173441734417346</v>
      </c>
      <c r="O164">
        <f t="shared" si="16"/>
        <v>27.888665879574965</v>
      </c>
      <c r="P164">
        <v>163</v>
      </c>
      <c r="Q164">
        <f t="shared" si="17"/>
        <v>0.44173441734417346</v>
      </c>
      <c r="T164" s="58">
        <v>73.339054724409451</v>
      </c>
      <c r="U164" s="58">
        <v>51.645677554768454</v>
      </c>
    </row>
    <row r="165" spans="5:21" x14ac:dyDescent="0.25">
      <c r="E165">
        <v>73.381909749478794</v>
      </c>
      <c r="F165">
        <v>164</v>
      </c>
      <c r="G165">
        <f t="shared" si="12"/>
        <v>0.44686648501362397</v>
      </c>
      <c r="H165">
        <v>51.621325590551173</v>
      </c>
      <c r="I165">
        <v>164</v>
      </c>
      <c r="J165">
        <f t="shared" si="13"/>
        <v>0.44931506849315067</v>
      </c>
      <c r="K165">
        <v>0.51896890987800082</v>
      </c>
      <c r="L165">
        <f t="shared" si="14"/>
        <v>51.896890987800084</v>
      </c>
      <c r="M165">
        <v>164</v>
      </c>
      <c r="N165">
        <f t="shared" si="15"/>
        <v>0.44444444444444442</v>
      </c>
      <c r="O165">
        <f t="shared" si="16"/>
        <v>28.024321133412045</v>
      </c>
      <c r="P165">
        <v>164</v>
      </c>
      <c r="Q165">
        <f t="shared" si="17"/>
        <v>0.44444444444444442</v>
      </c>
      <c r="T165" s="58">
        <v>73.381909749478794</v>
      </c>
      <c r="U165" s="58">
        <v>51.896890987800084</v>
      </c>
    </row>
    <row r="166" spans="5:21" x14ac:dyDescent="0.25">
      <c r="E166">
        <v>73.508858267716519</v>
      </c>
      <c r="F166">
        <v>165</v>
      </c>
      <c r="G166">
        <f t="shared" si="12"/>
        <v>0.44959128065395093</v>
      </c>
      <c r="H166">
        <v>51.63231467289237</v>
      </c>
      <c r="I166">
        <v>165</v>
      </c>
      <c r="J166">
        <f t="shared" si="13"/>
        <v>0.45205479452054792</v>
      </c>
      <c r="K166">
        <v>0.51981292517006805</v>
      </c>
      <c r="L166">
        <f t="shared" si="14"/>
        <v>51.981292517006807</v>
      </c>
      <c r="M166">
        <v>165</v>
      </c>
      <c r="N166">
        <f t="shared" si="15"/>
        <v>0.44715447154471544</v>
      </c>
      <c r="O166">
        <f t="shared" si="16"/>
        <v>28.069897959183674</v>
      </c>
      <c r="P166">
        <v>165</v>
      </c>
      <c r="Q166">
        <f t="shared" si="17"/>
        <v>0.44715447154471544</v>
      </c>
      <c r="T166" s="58">
        <v>73.508858267716519</v>
      </c>
      <c r="U166" s="58">
        <v>51.981292517006807</v>
      </c>
    </row>
    <row r="167" spans="5:21" x14ac:dyDescent="0.25">
      <c r="E167">
        <v>73.523622047244089</v>
      </c>
      <c r="F167">
        <v>166</v>
      </c>
      <c r="G167">
        <f t="shared" si="12"/>
        <v>0.45231607629427795</v>
      </c>
      <c r="H167">
        <v>51.804878676407249</v>
      </c>
      <c r="I167">
        <v>166</v>
      </c>
      <c r="J167">
        <f t="shared" si="13"/>
        <v>0.45479452054794522</v>
      </c>
      <c r="K167">
        <v>0.51987179487179491</v>
      </c>
      <c r="L167">
        <f t="shared" si="14"/>
        <v>51.987179487179489</v>
      </c>
      <c r="M167">
        <v>166</v>
      </c>
      <c r="N167">
        <f t="shared" si="15"/>
        <v>0.44986449864498645</v>
      </c>
      <c r="O167">
        <f t="shared" si="16"/>
        <v>28.073076923076925</v>
      </c>
      <c r="P167">
        <v>166</v>
      </c>
      <c r="Q167">
        <f t="shared" si="17"/>
        <v>0.44986449864498645</v>
      </c>
      <c r="T167" s="58">
        <v>73.523622047244089</v>
      </c>
      <c r="U167" s="58">
        <v>51.987179487179489</v>
      </c>
    </row>
    <row r="168" spans="5:21" x14ac:dyDescent="0.25">
      <c r="E168">
        <v>74.044423178380043</v>
      </c>
      <c r="F168">
        <v>167</v>
      </c>
      <c r="G168">
        <f t="shared" si="12"/>
        <v>0.45504087193460491</v>
      </c>
      <c r="H168">
        <v>51.820500000000003</v>
      </c>
      <c r="I168">
        <v>167</v>
      </c>
      <c r="J168">
        <f t="shared" si="13"/>
        <v>0.45753424657534247</v>
      </c>
      <c r="K168">
        <v>0.52319565217391295</v>
      </c>
      <c r="L168">
        <f t="shared" si="14"/>
        <v>52.319565217391293</v>
      </c>
      <c r="M168">
        <v>167</v>
      </c>
      <c r="N168">
        <f t="shared" si="15"/>
        <v>0.45257452574525747</v>
      </c>
      <c r="O168">
        <f t="shared" si="16"/>
        <v>28.2525652173913</v>
      </c>
      <c r="P168">
        <v>167</v>
      </c>
      <c r="Q168">
        <f t="shared" si="17"/>
        <v>0.45257452574525747</v>
      </c>
      <c r="T168" s="58">
        <v>74.044423178380043</v>
      </c>
      <c r="U168" s="58">
        <v>52.319565217391293</v>
      </c>
    </row>
    <row r="169" spans="5:21" x14ac:dyDescent="0.25">
      <c r="E169">
        <v>74.079462535536436</v>
      </c>
      <c r="F169">
        <v>168</v>
      </c>
      <c r="G169">
        <f t="shared" si="12"/>
        <v>0.45776566757493187</v>
      </c>
      <c r="H169">
        <v>51.820866141732289</v>
      </c>
      <c r="I169">
        <v>168</v>
      </c>
      <c r="J169">
        <f t="shared" si="13"/>
        <v>0.46027397260273972</v>
      </c>
      <c r="K169">
        <v>0.52559808612440184</v>
      </c>
      <c r="L169">
        <f t="shared" si="14"/>
        <v>52.559808612440186</v>
      </c>
      <c r="M169">
        <v>168</v>
      </c>
      <c r="N169">
        <f t="shared" si="15"/>
        <v>0.45528455284552843</v>
      </c>
      <c r="O169">
        <f t="shared" si="16"/>
        <v>28.382296650717699</v>
      </c>
      <c r="P169">
        <v>168</v>
      </c>
      <c r="Q169">
        <f t="shared" si="17"/>
        <v>0.45528455284552843</v>
      </c>
      <c r="T169" s="58">
        <v>74.079462535536436</v>
      </c>
      <c r="U169" s="58">
        <v>52.559808612440186</v>
      </c>
    </row>
    <row r="170" spans="5:21" x14ac:dyDescent="0.25">
      <c r="E170">
        <v>74.079682632367877</v>
      </c>
      <c r="F170">
        <v>169</v>
      </c>
      <c r="G170">
        <f t="shared" si="12"/>
        <v>0.46049046321525888</v>
      </c>
      <c r="H170">
        <v>51.891976348662105</v>
      </c>
      <c r="I170">
        <v>169</v>
      </c>
      <c r="J170">
        <f t="shared" si="13"/>
        <v>0.46301369863013697</v>
      </c>
      <c r="K170">
        <v>0.52952380952380962</v>
      </c>
      <c r="L170">
        <f t="shared" si="14"/>
        <v>52.952380952380963</v>
      </c>
      <c r="M170">
        <v>169</v>
      </c>
      <c r="N170">
        <f t="shared" si="15"/>
        <v>0.45799457994579945</v>
      </c>
      <c r="O170">
        <f t="shared" si="16"/>
        <v>28.594285714285718</v>
      </c>
      <c r="P170">
        <v>169</v>
      </c>
      <c r="Q170">
        <f t="shared" si="17"/>
        <v>0.45799457994579945</v>
      </c>
      <c r="T170" s="58">
        <v>74.079682632367877</v>
      </c>
      <c r="U170" s="58">
        <v>52.952380952380963</v>
      </c>
    </row>
    <row r="171" spans="5:21" x14ac:dyDescent="0.25">
      <c r="E171">
        <v>74.109036220472433</v>
      </c>
      <c r="F171">
        <v>170</v>
      </c>
      <c r="G171">
        <f t="shared" si="12"/>
        <v>0.46321525885558584</v>
      </c>
      <c r="H171">
        <v>51.906700319612675</v>
      </c>
      <c r="I171">
        <v>170</v>
      </c>
      <c r="J171">
        <f t="shared" si="13"/>
        <v>0.46575342465753422</v>
      </c>
      <c r="K171">
        <v>0.53254357298474941</v>
      </c>
      <c r="L171">
        <f t="shared" si="14"/>
        <v>53.254357298474943</v>
      </c>
      <c r="M171">
        <v>170</v>
      </c>
      <c r="N171">
        <f t="shared" si="15"/>
        <v>0.46070460704607047</v>
      </c>
      <c r="O171">
        <f t="shared" si="16"/>
        <v>28.757352941176467</v>
      </c>
      <c r="P171">
        <v>170</v>
      </c>
      <c r="Q171">
        <f t="shared" si="17"/>
        <v>0.46070460704607047</v>
      </c>
      <c r="T171" s="58">
        <v>74.109036220472433</v>
      </c>
      <c r="U171" s="58">
        <v>53.254357298474943</v>
      </c>
    </row>
    <row r="172" spans="5:21" x14ac:dyDescent="0.25">
      <c r="E172">
        <v>74.114173228346445</v>
      </c>
      <c r="F172">
        <v>171</v>
      </c>
      <c r="G172">
        <f t="shared" si="12"/>
        <v>0.4659400544959128</v>
      </c>
      <c r="H172">
        <v>52.161084977342831</v>
      </c>
      <c r="I172">
        <v>171</v>
      </c>
      <c r="J172">
        <f t="shared" si="13"/>
        <v>0.46849315068493153</v>
      </c>
      <c r="K172">
        <v>0.53358395989974938</v>
      </c>
      <c r="L172">
        <f t="shared" si="14"/>
        <v>53.358395989974937</v>
      </c>
      <c r="M172">
        <v>171</v>
      </c>
      <c r="N172">
        <f t="shared" si="15"/>
        <v>0.46341463414634149</v>
      </c>
      <c r="O172">
        <f t="shared" si="16"/>
        <v>28.813533834586465</v>
      </c>
      <c r="P172">
        <v>171</v>
      </c>
      <c r="Q172">
        <f t="shared" si="17"/>
        <v>0.46341463414634149</v>
      </c>
      <c r="T172" s="58">
        <v>74.114173228346445</v>
      </c>
      <c r="U172" s="58">
        <v>53.358395989974937</v>
      </c>
    </row>
    <row r="173" spans="5:21" x14ac:dyDescent="0.25">
      <c r="E173">
        <v>74.143349999999998</v>
      </c>
      <c r="F173">
        <v>172</v>
      </c>
      <c r="G173">
        <f t="shared" si="12"/>
        <v>0.46866485013623976</v>
      </c>
      <c r="H173">
        <v>52.165354330708659</v>
      </c>
      <c r="I173">
        <v>172</v>
      </c>
      <c r="J173">
        <f t="shared" si="13"/>
        <v>0.47123287671232877</v>
      </c>
      <c r="K173">
        <v>0.53398268398268389</v>
      </c>
      <c r="L173">
        <f t="shared" si="14"/>
        <v>53.398268398268392</v>
      </c>
      <c r="M173">
        <v>172</v>
      </c>
      <c r="N173">
        <f t="shared" si="15"/>
        <v>0.46612466124661245</v>
      </c>
      <c r="O173">
        <f t="shared" si="16"/>
        <v>28.835064935064931</v>
      </c>
      <c r="P173">
        <v>172</v>
      </c>
      <c r="Q173">
        <f t="shared" si="17"/>
        <v>0.46612466124661245</v>
      </c>
      <c r="T173" s="58">
        <v>74.143349999999998</v>
      </c>
      <c r="U173" s="58">
        <v>53.398268398268392</v>
      </c>
    </row>
    <row r="174" spans="5:21" x14ac:dyDescent="0.25">
      <c r="E174">
        <v>74.187992125984252</v>
      </c>
      <c r="F174">
        <v>173</v>
      </c>
      <c r="G174">
        <f t="shared" si="12"/>
        <v>0.47138964577656678</v>
      </c>
      <c r="H174">
        <v>52.217471700925238</v>
      </c>
      <c r="I174">
        <v>173</v>
      </c>
      <c r="J174">
        <f t="shared" si="13"/>
        <v>0.47397260273972602</v>
      </c>
      <c r="K174">
        <v>0.53450085268267078</v>
      </c>
      <c r="L174">
        <f t="shared" si="14"/>
        <v>53.450085268267081</v>
      </c>
      <c r="M174">
        <v>173</v>
      </c>
      <c r="N174">
        <f t="shared" si="15"/>
        <v>0.46883468834688347</v>
      </c>
      <c r="O174">
        <f t="shared" si="16"/>
        <v>28.863046044864223</v>
      </c>
      <c r="P174">
        <v>173</v>
      </c>
      <c r="Q174">
        <f t="shared" si="17"/>
        <v>0.46883468834688347</v>
      </c>
      <c r="T174" s="58">
        <v>74.187992125984252</v>
      </c>
      <c r="U174" s="58">
        <v>53.450085268267081</v>
      </c>
    </row>
    <row r="175" spans="5:21" x14ac:dyDescent="0.25">
      <c r="E175">
        <v>74.232013385826761</v>
      </c>
      <c r="F175">
        <v>174</v>
      </c>
      <c r="G175">
        <f t="shared" si="12"/>
        <v>0.47411444141689374</v>
      </c>
      <c r="H175">
        <v>52.337598425196845</v>
      </c>
      <c r="I175">
        <v>174</v>
      </c>
      <c r="J175">
        <f t="shared" si="13"/>
        <v>0.47671232876712327</v>
      </c>
      <c r="K175">
        <v>0.53769841269841268</v>
      </c>
      <c r="L175">
        <f t="shared" si="14"/>
        <v>53.769841269841265</v>
      </c>
      <c r="M175">
        <v>174</v>
      </c>
      <c r="N175">
        <f t="shared" si="15"/>
        <v>0.47154471544715448</v>
      </c>
      <c r="O175">
        <f t="shared" si="16"/>
        <v>29.035714285714285</v>
      </c>
      <c r="P175">
        <v>174</v>
      </c>
      <c r="Q175">
        <f t="shared" si="17"/>
        <v>0.47154471544715448</v>
      </c>
      <c r="T175" s="58">
        <v>74.232013385826761</v>
      </c>
      <c r="U175" s="58">
        <v>53.769841269841265</v>
      </c>
    </row>
    <row r="176" spans="5:21" x14ac:dyDescent="0.25">
      <c r="E176">
        <v>74.261811023622045</v>
      </c>
      <c r="F176">
        <v>175</v>
      </c>
      <c r="G176">
        <f t="shared" si="12"/>
        <v>0.4768392370572207</v>
      </c>
      <c r="H176">
        <v>52.423464173228346</v>
      </c>
      <c r="I176">
        <v>175</v>
      </c>
      <c r="J176">
        <f t="shared" si="13"/>
        <v>0.47945205479452052</v>
      </c>
      <c r="K176">
        <v>0.53828431372549024</v>
      </c>
      <c r="L176">
        <f t="shared" si="14"/>
        <v>53.828431372549026</v>
      </c>
      <c r="M176">
        <v>175</v>
      </c>
      <c r="N176">
        <f t="shared" si="15"/>
        <v>0.4742547425474255</v>
      </c>
      <c r="O176">
        <f t="shared" si="16"/>
        <v>29.067352941176473</v>
      </c>
      <c r="P176">
        <v>175</v>
      </c>
      <c r="Q176">
        <f t="shared" si="17"/>
        <v>0.4742547425474255</v>
      </c>
      <c r="T176" s="58">
        <v>74.261811023622045</v>
      </c>
      <c r="U176" s="58">
        <v>53.828431372549026</v>
      </c>
    </row>
    <row r="177" spans="5:21" x14ac:dyDescent="0.25">
      <c r="E177">
        <v>74.362460236220471</v>
      </c>
      <c r="F177">
        <v>176</v>
      </c>
      <c r="G177">
        <f t="shared" si="12"/>
        <v>0.47956403269754766</v>
      </c>
      <c r="H177">
        <v>52.524383701476587</v>
      </c>
      <c r="I177">
        <v>176</v>
      </c>
      <c r="J177">
        <f t="shared" si="13"/>
        <v>0.48219178082191783</v>
      </c>
      <c r="K177">
        <v>0.53899491812535294</v>
      </c>
      <c r="L177">
        <f t="shared" si="14"/>
        <v>53.899491812535295</v>
      </c>
      <c r="M177">
        <v>176</v>
      </c>
      <c r="N177">
        <f t="shared" si="15"/>
        <v>0.47696476964769646</v>
      </c>
      <c r="O177">
        <f t="shared" si="16"/>
        <v>29.105725578769057</v>
      </c>
      <c r="P177">
        <v>176</v>
      </c>
      <c r="Q177">
        <f t="shared" si="17"/>
        <v>0.47696476964769646</v>
      </c>
      <c r="T177" s="58">
        <v>74.362460236220471</v>
      </c>
      <c r="U177" s="58">
        <v>53.899491812535295</v>
      </c>
    </row>
    <row r="178" spans="5:21" x14ac:dyDescent="0.25">
      <c r="E178">
        <v>74.483267716535423</v>
      </c>
      <c r="F178">
        <v>177</v>
      </c>
      <c r="G178">
        <f t="shared" si="12"/>
        <v>0.48228882833787468</v>
      </c>
      <c r="H178">
        <v>52.573125309336326</v>
      </c>
      <c r="I178">
        <v>177</v>
      </c>
      <c r="J178">
        <f t="shared" si="13"/>
        <v>0.48493150684931507</v>
      </c>
      <c r="K178">
        <v>0.54003267973856206</v>
      </c>
      <c r="L178">
        <f t="shared" si="14"/>
        <v>54.003267973856204</v>
      </c>
      <c r="M178">
        <v>177</v>
      </c>
      <c r="N178">
        <f t="shared" si="15"/>
        <v>0.47967479674796748</v>
      </c>
      <c r="O178">
        <f t="shared" si="16"/>
        <v>29.161764705882351</v>
      </c>
      <c r="P178">
        <v>177</v>
      </c>
      <c r="Q178">
        <f t="shared" si="17"/>
        <v>0.47967479674796748</v>
      </c>
      <c r="T178" s="58">
        <v>74.483267716535423</v>
      </c>
      <c r="U178" s="58">
        <v>54.003267973856204</v>
      </c>
    </row>
    <row r="179" spans="5:21" x14ac:dyDescent="0.25">
      <c r="E179">
        <v>74.497318798566482</v>
      </c>
      <c r="F179">
        <v>178</v>
      </c>
      <c r="G179">
        <f t="shared" si="12"/>
        <v>0.48501362397820164</v>
      </c>
      <c r="H179">
        <v>52.667098425196848</v>
      </c>
      <c r="I179">
        <v>178</v>
      </c>
      <c r="J179">
        <f t="shared" si="13"/>
        <v>0.48767123287671232</v>
      </c>
      <c r="K179">
        <v>0.5401069518716578</v>
      </c>
      <c r="L179">
        <f t="shared" si="14"/>
        <v>54.01069518716578</v>
      </c>
      <c r="M179">
        <v>178</v>
      </c>
      <c r="N179">
        <f t="shared" si="15"/>
        <v>0.4823848238482385</v>
      </c>
      <c r="O179">
        <f t="shared" si="16"/>
        <v>29.165775401069521</v>
      </c>
      <c r="P179">
        <v>178</v>
      </c>
      <c r="Q179">
        <f t="shared" si="17"/>
        <v>0.4823848238482385</v>
      </c>
      <c r="T179" s="58">
        <v>74.497318798566482</v>
      </c>
      <c r="U179" s="58">
        <v>54.01069518716578</v>
      </c>
    </row>
    <row r="180" spans="5:21" x14ac:dyDescent="0.25">
      <c r="E180">
        <v>74.539637401574808</v>
      </c>
      <c r="F180">
        <v>179</v>
      </c>
      <c r="G180">
        <f t="shared" si="12"/>
        <v>0.4877384196185286</v>
      </c>
      <c r="H180">
        <v>52.742436467719983</v>
      </c>
      <c r="I180">
        <v>179</v>
      </c>
      <c r="J180">
        <f t="shared" si="13"/>
        <v>0.49041095890410957</v>
      </c>
      <c r="K180">
        <v>0.54215686274509811</v>
      </c>
      <c r="L180">
        <f t="shared" si="14"/>
        <v>54.215686274509814</v>
      </c>
      <c r="M180">
        <v>179</v>
      </c>
      <c r="N180">
        <f t="shared" si="15"/>
        <v>0.48509485094850946</v>
      </c>
      <c r="O180">
        <f t="shared" si="16"/>
        <v>29.276470588235298</v>
      </c>
      <c r="P180">
        <v>179</v>
      </c>
      <c r="Q180">
        <f t="shared" si="17"/>
        <v>0.48509485094850946</v>
      </c>
      <c r="T180" s="58">
        <v>74.539637401574808</v>
      </c>
      <c r="U180" s="58">
        <v>54.215686274509814</v>
      </c>
    </row>
    <row r="181" spans="5:21" x14ac:dyDescent="0.25">
      <c r="E181">
        <v>74.581692913385822</v>
      </c>
      <c r="F181">
        <v>180</v>
      </c>
      <c r="G181">
        <f t="shared" si="12"/>
        <v>0.49046321525885561</v>
      </c>
      <c r="H181">
        <v>52.878937007874015</v>
      </c>
      <c r="I181">
        <v>180</v>
      </c>
      <c r="J181">
        <f t="shared" si="13"/>
        <v>0.49315068493150682</v>
      </c>
      <c r="K181">
        <v>0.54242424242424236</v>
      </c>
      <c r="L181">
        <f t="shared" si="14"/>
        <v>54.242424242424235</v>
      </c>
      <c r="M181">
        <v>180</v>
      </c>
      <c r="N181">
        <f t="shared" si="15"/>
        <v>0.48780487804878048</v>
      </c>
      <c r="O181">
        <f t="shared" si="16"/>
        <v>29.290909090909089</v>
      </c>
      <c r="P181">
        <v>180</v>
      </c>
      <c r="Q181">
        <f t="shared" si="17"/>
        <v>0.48780487804878048</v>
      </c>
      <c r="T181" s="58">
        <v>74.581692913385822</v>
      </c>
      <c r="U181" s="58">
        <v>54.242424242424235</v>
      </c>
    </row>
    <row r="182" spans="5:21" x14ac:dyDescent="0.25">
      <c r="E182">
        <v>74.6995496062992</v>
      </c>
      <c r="F182">
        <v>181</v>
      </c>
      <c r="G182">
        <f t="shared" si="12"/>
        <v>0.49318801089918257</v>
      </c>
      <c r="H182">
        <v>52.95007598425196</v>
      </c>
      <c r="I182">
        <v>181</v>
      </c>
      <c r="J182">
        <f t="shared" si="13"/>
        <v>0.49589041095890413</v>
      </c>
      <c r="K182">
        <v>0.54242424242424248</v>
      </c>
      <c r="L182">
        <f t="shared" si="14"/>
        <v>54.242424242424249</v>
      </c>
      <c r="M182">
        <v>181</v>
      </c>
      <c r="N182">
        <f t="shared" si="15"/>
        <v>0.49051490514905149</v>
      </c>
      <c r="O182">
        <f t="shared" si="16"/>
        <v>29.290909090909093</v>
      </c>
      <c r="P182">
        <v>181</v>
      </c>
      <c r="Q182">
        <f t="shared" si="17"/>
        <v>0.49051490514905149</v>
      </c>
      <c r="T182" s="58">
        <v>74.6995496062992</v>
      </c>
      <c r="U182" s="58">
        <v>54.242424242424249</v>
      </c>
    </row>
    <row r="183" spans="5:21" x14ac:dyDescent="0.25">
      <c r="E183">
        <v>74.778326377952752</v>
      </c>
      <c r="F183">
        <v>182</v>
      </c>
      <c r="G183">
        <f t="shared" si="12"/>
        <v>0.49591280653950953</v>
      </c>
      <c r="H183">
        <v>52.988829998793918</v>
      </c>
      <c r="I183">
        <v>182</v>
      </c>
      <c r="J183">
        <f t="shared" si="13"/>
        <v>0.49863013698630138</v>
      </c>
      <c r="K183">
        <v>0.54480519480519485</v>
      </c>
      <c r="L183">
        <f t="shared" si="14"/>
        <v>54.480519480519483</v>
      </c>
      <c r="M183">
        <v>182</v>
      </c>
      <c r="N183">
        <f t="shared" si="15"/>
        <v>0.49322493224932251</v>
      </c>
      <c r="O183">
        <f t="shared" si="16"/>
        <v>29.419480519480523</v>
      </c>
      <c r="P183">
        <v>182</v>
      </c>
      <c r="Q183">
        <f t="shared" si="17"/>
        <v>0.49322493224932251</v>
      </c>
      <c r="T183" s="58">
        <v>74.778326377952752</v>
      </c>
      <c r="U183" s="58">
        <v>54.480519480519483</v>
      </c>
    </row>
    <row r="184" spans="5:21" x14ac:dyDescent="0.25">
      <c r="E184">
        <v>74.803149606299215</v>
      </c>
      <c r="F184">
        <v>183</v>
      </c>
      <c r="G184">
        <f t="shared" si="12"/>
        <v>0.49863760217983649</v>
      </c>
      <c r="H184">
        <v>53.011592913385819</v>
      </c>
      <c r="I184">
        <v>183</v>
      </c>
      <c r="J184">
        <f t="shared" si="13"/>
        <v>0.50136986301369868</v>
      </c>
      <c r="K184">
        <v>0.54501499962026267</v>
      </c>
      <c r="L184">
        <f t="shared" si="14"/>
        <v>54.501499962026266</v>
      </c>
      <c r="M184">
        <v>183</v>
      </c>
      <c r="N184">
        <f t="shared" si="15"/>
        <v>0.49593495934959347</v>
      </c>
      <c r="O184">
        <f t="shared" si="16"/>
        <v>29.430809979494185</v>
      </c>
      <c r="P184">
        <v>183</v>
      </c>
      <c r="Q184">
        <f t="shared" si="17"/>
        <v>0.49593495934959347</v>
      </c>
      <c r="T184" s="58">
        <v>74.803149606299215</v>
      </c>
      <c r="U184" s="58">
        <v>54.501499962026266</v>
      </c>
    </row>
    <row r="185" spans="5:21" x14ac:dyDescent="0.25">
      <c r="E185">
        <v>74.940856254415124</v>
      </c>
      <c r="F185">
        <v>184</v>
      </c>
      <c r="G185">
        <f t="shared" si="12"/>
        <v>0.50136239782016345</v>
      </c>
      <c r="H185">
        <v>53.075747731697653</v>
      </c>
      <c r="I185">
        <v>184</v>
      </c>
      <c r="J185">
        <f t="shared" si="13"/>
        <v>0.50410958904109593</v>
      </c>
      <c r="K185">
        <v>0.54523809523809519</v>
      </c>
      <c r="L185">
        <f t="shared" si="14"/>
        <v>54.523809523809518</v>
      </c>
      <c r="M185">
        <v>184</v>
      </c>
      <c r="N185">
        <f t="shared" si="15"/>
        <v>0.49864498644986449</v>
      </c>
      <c r="O185">
        <f t="shared" si="16"/>
        <v>29.44285714285714</v>
      </c>
      <c r="P185">
        <v>184</v>
      </c>
      <c r="Q185">
        <f t="shared" si="17"/>
        <v>0.49864498644986449</v>
      </c>
      <c r="T185" s="58">
        <v>74.940856254415124</v>
      </c>
      <c r="U185" s="58">
        <v>54.523809523809518</v>
      </c>
    </row>
    <row r="186" spans="5:21" x14ac:dyDescent="0.25">
      <c r="E186">
        <v>75</v>
      </c>
      <c r="F186">
        <v>185</v>
      </c>
      <c r="G186">
        <f t="shared" si="12"/>
        <v>0.50408719346049047</v>
      </c>
      <c r="H186">
        <v>53.100122047244099</v>
      </c>
      <c r="I186">
        <v>185</v>
      </c>
      <c r="J186">
        <f t="shared" si="13"/>
        <v>0.50684931506849318</v>
      </c>
      <c r="K186">
        <v>0.54541666666666677</v>
      </c>
      <c r="L186">
        <f t="shared" si="14"/>
        <v>54.541666666666679</v>
      </c>
      <c r="M186">
        <v>185</v>
      </c>
      <c r="N186">
        <f t="shared" si="15"/>
        <v>0.50135501355013545</v>
      </c>
      <c r="O186">
        <f t="shared" si="16"/>
        <v>29.452500000000004</v>
      </c>
      <c r="P186">
        <v>185</v>
      </c>
      <c r="Q186">
        <f t="shared" si="17"/>
        <v>0.50135501355013545</v>
      </c>
      <c r="T186" s="58">
        <v>75</v>
      </c>
      <c r="U186" s="58">
        <v>54.541666666666679</v>
      </c>
    </row>
    <row r="187" spans="5:21" x14ac:dyDescent="0.25">
      <c r="E187">
        <v>75.066820081324622</v>
      </c>
      <c r="F187">
        <v>186</v>
      </c>
      <c r="G187">
        <f t="shared" si="12"/>
        <v>0.50681198910081748</v>
      </c>
      <c r="H187">
        <v>53.122287401574809</v>
      </c>
      <c r="I187">
        <v>186</v>
      </c>
      <c r="J187">
        <f t="shared" si="13"/>
        <v>0.50958904109589043</v>
      </c>
      <c r="K187">
        <v>0.54610389610389609</v>
      </c>
      <c r="L187">
        <f t="shared" si="14"/>
        <v>54.61038961038961</v>
      </c>
      <c r="M187">
        <v>186</v>
      </c>
      <c r="N187">
        <f t="shared" si="15"/>
        <v>0.50406504065040647</v>
      </c>
      <c r="O187">
        <f t="shared" si="16"/>
        <v>29.489610389610387</v>
      </c>
      <c r="P187">
        <v>186</v>
      </c>
      <c r="Q187">
        <f t="shared" si="17"/>
        <v>0.50406504065040647</v>
      </c>
      <c r="T187" s="58">
        <v>75.066820081324622</v>
      </c>
      <c r="U187" s="58">
        <v>54.61038961038961</v>
      </c>
    </row>
    <row r="188" spans="5:21" x14ac:dyDescent="0.25">
      <c r="E188">
        <v>75.196850393700785</v>
      </c>
      <c r="F188">
        <v>187</v>
      </c>
      <c r="G188">
        <f t="shared" si="12"/>
        <v>0.50953678474114439</v>
      </c>
      <c r="H188">
        <v>53.36588661417322</v>
      </c>
      <c r="I188">
        <v>187</v>
      </c>
      <c r="J188">
        <f t="shared" si="13"/>
        <v>0.51232876712328768</v>
      </c>
      <c r="K188">
        <v>0.54801116757638491</v>
      </c>
      <c r="L188">
        <f t="shared" si="14"/>
        <v>54.801116757638489</v>
      </c>
      <c r="M188">
        <v>187</v>
      </c>
      <c r="N188">
        <f t="shared" si="15"/>
        <v>0.50677506775067749</v>
      </c>
      <c r="O188">
        <f t="shared" si="16"/>
        <v>29.592603049124786</v>
      </c>
      <c r="P188">
        <v>187</v>
      </c>
      <c r="Q188">
        <f t="shared" si="17"/>
        <v>0.50677506775067749</v>
      </c>
      <c r="T188" s="58">
        <v>75.196850393700785</v>
      </c>
      <c r="U188" s="58">
        <v>54.801116757638489</v>
      </c>
    </row>
    <row r="189" spans="5:21" x14ac:dyDescent="0.25">
      <c r="E189">
        <v>75.442913385826756</v>
      </c>
      <c r="F189">
        <v>188</v>
      </c>
      <c r="G189">
        <f t="shared" si="12"/>
        <v>0.5122615803814714</v>
      </c>
      <c r="H189">
        <v>53.371062992125978</v>
      </c>
      <c r="I189">
        <v>188</v>
      </c>
      <c r="J189">
        <f t="shared" si="13"/>
        <v>0.51506849315068493</v>
      </c>
      <c r="K189">
        <v>0.54802436125965537</v>
      </c>
      <c r="L189">
        <f t="shared" si="14"/>
        <v>54.802436125965535</v>
      </c>
      <c r="M189">
        <v>188</v>
      </c>
      <c r="N189">
        <f t="shared" si="15"/>
        <v>0.50948509485094851</v>
      </c>
      <c r="O189">
        <f t="shared" si="16"/>
        <v>29.593315508021391</v>
      </c>
      <c r="P189">
        <v>188</v>
      </c>
      <c r="Q189">
        <f t="shared" si="17"/>
        <v>0.50948509485094851</v>
      </c>
      <c r="T189" s="58">
        <v>75.442913385826756</v>
      </c>
      <c r="U189" s="58">
        <v>54.802436125965535</v>
      </c>
    </row>
    <row r="190" spans="5:21" x14ac:dyDescent="0.25">
      <c r="E190">
        <v>75.49212598425197</v>
      </c>
      <c r="F190">
        <v>189</v>
      </c>
      <c r="G190">
        <f t="shared" si="12"/>
        <v>0.51498637602179842</v>
      </c>
      <c r="H190">
        <v>53.61712598425197</v>
      </c>
      <c r="I190">
        <v>189</v>
      </c>
      <c r="J190">
        <f t="shared" si="13"/>
        <v>0.51780821917808217</v>
      </c>
      <c r="K190">
        <v>0.54920289855072457</v>
      </c>
      <c r="L190">
        <f t="shared" si="14"/>
        <v>54.920289855072454</v>
      </c>
      <c r="M190">
        <v>189</v>
      </c>
      <c r="N190">
        <f t="shared" si="15"/>
        <v>0.51219512195121952</v>
      </c>
      <c r="O190">
        <f t="shared" si="16"/>
        <v>29.656956521739126</v>
      </c>
      <c r="P190">
        <v>189</v>
      </c>
      <c r="Q190">
        <f t="shared" si="17"/>
        <v>0.51219512195121952</v>
      </c>
      <c r="T190" s="58">
        <v>75.49212598425197</v>
      </c>
      <c r="U190" s="58">
        <v>54.920289855072454</v>
      </c>
    </row>
    <row r="191" spans="5:21" x14ac:dyDescent="0.25">
      <c r="E191">
        <v>75.590551181102356</v>
      </c>
      <c r="F191">
        <v>190</v>
      </c>
      <c r="G191">
        <f t="shared" si="12"/>
        <v>0.51771117166212532</v>
      </c>
      <c r="H191">
        <v>53.931655359327344</v>
      </c>
      <c r="I191">
        <v>190</v>
      </c>
      <c r="J191">
        <f t="shared" si="13"/>
        <v>0.52054794520547942</v>
      </c>
      <c r="K191">
        <v>0.55051160960251877</v>
      </c>
      <c r="L191">
        <f t="shared" si="14"/>
        <v>55.051160960251877</v>
      </c>
      <c r="M191">
        <v>190</v>
      </c>
      <c r="N191">
        <f t="shared" si="15"/>
        <v>0.51490514905149054</v>
      </c>
      <c r="O191">
        <f t="shared" si="16"/>
        <v>29.727626918536014</v>
      </c>
      <c r="P191">
        <v>190</v>
      </c>
      <c r="Q191">
        <f t="shared" si="17"/>
        <v>0.51490514905149054</v>
      </c>
      <c r="T191" s="58">
        <v>75.590551181102356</v>
      </c>
      <c r="U191" s="58">
        <v>55.051160960251877</v>
      </c>
    </row>
    <row r="192" spans="5:21" x14ac:dyDescent="0.25">
      <c r="E192">
        <v>75.832002170092522</v>
      </c>
      <c r="F192">
        <v>191</v>
      </c>
      <c r="G192">
        <f t="shared" si="12"/>
        <v>0.52043596730245234</v>
      </c>
      <c r="H192">
        <v>53.946622047244091</v>
      </c>
      <c r="I192">
        <v>191</v>
      </c>
      <c r="J192">
        <f t="shared" si="13"/>
        <v>0.52328767123287667</v>
      </c>
      <c r="K192">
        <v>0.55073529411764699</v>
      </c>
      <c r="L192">
        <f t="shared" si="14"/>
        <v>55.073529411764696</v>
      </c>
      <c r="M192">
        <v>191</v>
      </c>
      <c r="N192">
        <f t="shared" si="15"/>
        <v>0.51761517615176156</v>
      </c>
      <c r="O192">
        <f t="shared" si="16"/>
        <v>29.739705882352936</v>
      </c>
      <c r="P192">
        <v>191</v>
      </c>
      <c r="Q192">
        <f t="shared" si="17"/>
        <v>0.51761517615176156</v>
      </c>
      <c r="T192" s="58">
        <v>75.832002170092522</v>
      </c>
      <c r="U192" s="58">
        <v>55.073529411764696</v>
      </c>
    </row>
    <row r="193" spans="5:21" x14ac:dyDescent="0.25">
      <c r="E193">
        <v>75.910433070866134</v>
      </c>
      <c r="F193">
        <v>192</v>
      </c>
      <c r="G193">
        <f t="shared" si="12"/>
        <v>0.52316076294277924</v>
      </c>
      <c r="H193">
        <v>53.961614173228348</v>
      </c>
      <c r="I193">
        <v>192</v>
      </c>
      <c r="J193">
        <f t="shared" si="13"/>
        <v>0.52602739726027392</v>
      </c>
      <c r="K193">
        <v>0.55459612573099415</v>
      </c>
      <c r="L193">
        <f t="shared" si="14"/>
        <v>55.459612573099413</v>
      </c>
      <c r="M193">
        <v>192</v>
      </c>
      <c r="N193">
        <f t="shared" si="15"/>
        <v>0.52032520325203258</v>
      </c>
      <c r="O193">
        <f t="shared" si="16"/>
        <v>29.948190789473685</v>
      </c>
      <c r="P193">
        <v>192</v>
      </c>
      <c r="Q193">
        <f t="shared" si="17"/>
        <v>0.52032520325203258</v>
      </c>
      <c r="T193" s="58">
        <v>75.910433070866134</v>
      </c>
      <c r="U193" s="58">
        <v>55.459612573099413</v>
      </c>
    </row>
    <row r="194" spans="5:21" x14ac:dyDescent="0.25">
      <c r="E194">
        <v>75.954442913385819</v>
      </c>
      <c r="F194">
        <v>193</v>
      </c>
      <c r="G194">
        <f t="shared" si="12"/>
        <v>0.52588555858310626</v>
      </c>
      <c r="H194">
        <v>54.035433070866134</v>
      </c>
      <c r="I194">
        <v>193</v>
      </c>
      <c r="J194">
        <f t="shared" si="13"/>
        <v>0.52876712328767128</v>
      </c>
      <c r="K194">
        <v>0.55584415584415581</v>
      </c>
      <c r="L194">
        <f t="shared" si="14"/>
        <v>55.584415584415581</v>
      </c>
      <c r="M194">
        <v>193</v>
      </c>
      <c r="N194">
        <f t="shared" si="15"/>
        <v>0.52303523035230348</v>
      </c>
      <c r="O194">
        <f t="shared" si="16"/>
        <v>30.015584415584414</v>
      </c>
      <c r="P194">
        <v>193</v>
      </c>
      <c r="Q194">
        <f t="shared" si="17"/>
        <v>0.52303523035230348</v>
      </c>
      <c r="T194" s="58">
        <v>75.954442913385819</v>
      </c>
      <c r="U194" s="58">
        <v>55.584415584415581</v>
      </c>
    </row>
    <row r="195" spans="5:21" x14ac:dyDescent="0.25">
      <c r="E195">
        <v>75.955315386205825</v>
      </c>
      <c r="F195">
        <v>194</v>
      </c>
      <c r="G195">
        <f t="shared" ref="G195:G258" si="18">F195/367</f>
        <v>0.52861035422343328</v>
      </c>
      <c r="H195">
        <v>54.068635369320624</v>
      </c>
      <c r="I195">
        <v>194</v>
      </c>
      <c r="J195">
        <f t="shared" ref="J195:J258" si="19">I195/365</f>
        <v>0.53150684931506853</v>
      </c>
      <c r="K195">
        <v>0.55692007797270959</v>
      </c>
      <c r="L195">
        <f t="shared" ref="L195:L258" si="20">100*K195</f>
        <v>55.692007797270961</v>
      </c>
      <c r="M195">
        <v>194</v>
      </c>
      <c r="N195">
        <f t="shared" ref="N195:N258" si="21">M195/369</f>
        <v>0.5257452574525745</v>
      </c>
      <c r="O195">
        <f t="shared" ref="O195:O258" si="22">54*K195</f>
        <v>30.073684210526316</v>
      </c>
      <c r="P195">
        <v>194</v>
      </c>
      <c r="Q195">
        <f t="shared" ref="Q195:Q258" si="23">P195/369</f>
        <v>0.5257452574525745</v>
      </c>
      <c r="T195" s="58">
        <v>75.955315386205825</v>
      </c>
      <c r="U195" s="58">
        <v>55.692007797270961</v>
      </c>
    </row>
    <row r="196" spans="5:21" x14ac:dyDescent="0.25">
      <c r="E196">
        <v>76.008858267716519</v>
      </c>
      <c r="F196">
        <v>195</v>
      </c>
      <c r="G196">
        <f t="shared" si="18"/>
        <v>0.53133514986376018</v>
      </c>
      <c r="H196">
        <v>54.185286614173229</v>
      </c>
      <c r="I196">
        <v>195</v>
      </c>
      <c r="J196">
        <f t="shared" si="19"/>
        <v>0.53424657534246578</v>
      </c>
      <c r="K196">
        <v>0.55699165568730791</v>
      </c>
      <c r="L196">
        <f t="shared" si="20"/>
        <v>55.699165568730791</v>
      </c>
      <c r="M196">
        <v>195</v>
      </c>
      <c r="N196">
        <f t="shared" si="21"/>
        <v>0.52845528455284552</v>
      </c>
      <c r="O196">
        <f t="shared" si="22"/>
        <v>30.077549407114628</v>
      </c>
      <c r="P196">
        <v>195</v>
      </c>
      <c r="Q196">
        <f t="shared" si="23"/>
        <v>0.52845528455284552</v>
      </c>
      <c r="T196" s="58">
        <v>76.008858267716519</v>
      </c>
      <c r="U196" s="58">
        <v>55.699165568730791</v>
      </c>
    </row>
    <row r="197" spans="5:21" x14ac:dyDescent="0.25">
      <c r="E197">
        <v>76.107283464566933</v>
      </c>
      <c r="F197">
        <v>196</v>
      </c>
      <c r="G197">
        <f t="shared" si="18"/>
        <v>0.5340599455040872</v>
      </c>
      <c r="H197">
        <v>54.330712795275595</v>
      </c>
      <c r="I197">
        <v>196</v>
      </c>
      <c r="J197">
        <f t="shared" si="19"/>
        <v>0.53698630136986303</v>
      </c>
      <c r="K197">
        <v>0.55816993464052289</v>
      </c>
      <c r="L197">
        <f t="shared" si="20"/>
        <v>55.816993464052288</v>
      </c>
      <c r="M197">
        <v>196</v>
      </c>
      <c r="N197">
        <f t="shared" si="21"/>
        <v>0.53116531165311653</v>
      </c>
      <c r="O197">
        <f t="shared" si="22"/>
        <v>30.141176470588235</v>
      </c>
      <c r="P197">
        <v>196</v>
      </c>
      <c r="Q197">
        <f t="shared" si="23"/>
        <v>0.53116531165311653</v>
      </c>
      <c r="T197" s="58">
        <v>76.107283464566933</v>
      </c>
      <c r="U197" s="58">
        <v>55.816993464052288</v>
      </c>
    </row>
    <row r="198" spans="5:21" x14ac:dyDescent="0.25">
      <c r="E198">
        <v>76.205708661417304</v>
      </c>
      <c r="F198">
        <v>197</v>
      </c>
      <c r="G198">
        <f t="shared" si="18"/>
        <v>0.53678474114441421</v>
      </c>
      <c r="H198">
        <v>54.436309448818896</v>
      </c>
      <c r="I198">
        <v>197</v>
      </c>
      <c r="J198">
        <f t="shared" si="19"/>
        <v>0.53972602739726028</v>
      </c>
      <c r="K198">
        <v>0.55924242424242432</v>
      </c>
      <c r="L198">
        <f t="shared" si="20"/>
        <v>55.924242424242429</v>
      </c>
      <c r="M198">
        <v>197</v>
      </c>
      <c r="N198">
        <f t="shared" si="21"/>
        <v>0.53387533875338755</v>
      </c>
      <c r="O198">
        <f t="shared" si="22"/>
        <v>30.199090909090913</v>
      </c>
      <c r="P198">
        <v>197</v>
      </c>
      <c r="Q198">
        <f t="shared" si="23"/>
        <v>0.53387533875338755</v>
      </c>
      <c r="T198" s="58">
        <v>76.205708661417304</v>
      </c>
      <c r="U198" s="58">
        <v>55.924242424242429</v>
      </c>
    </row>
    <row r="199" spans="5:21" x14ac:dyDescent="0.25">
      <c r="E199">
        <v>76.254921259842519</v>
      </c>
      <c r="F199">
        <v>198</v>
      </c>
      <c r="G199">
        <f t="shared" si="18"/>
        <v>0.53950953678474112</v>
      </c>
      <c r="H199">
        <v>54.569153937007876</v>
      </c>
      <c r="I199">
        <v>198</v>
      </c>
      <c r="J199">
        <f t="shared" si="19"/>
        <v>0.54246575342465753</v>
      </c>
      <c r="K199">
        <v>0.55939849624060145</v>
      </c>
      <c r="L199">
        <f t="shared" si="20"/>
        <v>55.939849624060145</v>
      </c>
      <c r="M199">
        <v>198</v>
      </c>
      <c r="N199">
        <f t="shared" si="21"/>
        <v>0.53658536585365857</v>
      </c>
      <c r="O199">
        <f t="shared" si="22"/>
        <v>30.207518796992478</v>
      </c>
      <c r="P199">
        <v>198</v>
      </c>
      <c r="Q199">
        <f t="shared" si="23"/>
        <v>0.53658536585365857</v>
      </c>
      <c r="T199" s="58">
        <v>76.254921259842519</v>
      </c>
      <c r="U199" s="58">
        <v>55.939849624060145</v>
      </c>
    </row>
    <row r="200" spans="5:21" x14ac:dyDescent="0.25">
      <c r="E200">
        <v>76.28175669291339</v>
      </c>
      <c r="F200">
        <v>199</v>
      </c>
      <c r="G200">
        <f t="shared" si="18"/>
        <v>0.54223433242506813</v>
      </c>
      <c r="H200">
        <v>54.601377952755897</v>
      </c>
      <c r="I200">
        <v>199</v>
      </c>
      <c r="J200">
        <f t="shared" si="19"/>
        <v>0.54520547945205478</v>
      </c>
      <c r="K200">
        <v>0.55980392156862746</v>
      </c>
      <c r="L200">
        <f t="shared" si="20"/>
        <v>55.980392156862749</v>
      </c>
      <c r="M200">
        <v>199</v>
      </c>
      <c r="N200">
        <f t="shared" si="21"/>
        <v>0.53929539295392959</v>
      </c>
      <c r="O200">
        <f t="shared" si="22"/>
        <v>30.229411764705883</v>
      </c>
      <c r="P200">
        <v>199</v>
      </c>
      <c r="Q200">
        <f t="shared" si="23"/>
        <v>0.53929539295392959</v>
      </c>
      <c r="T200" s="58">
        <v>76.28175669291339</v>
      </c>
      <c r="U200" s="58">
        <v>55.980392156862749</v>
      </c>
    </row>
    <row r="201" spans="5:21" x14ac:dyDescent="0.25">
      <c r="E201">
        <v>76.409537792691111</v>
      </c>
      <c r="F201">
        <v>200</v>
      </c>
      <c r="G201">
        <f t="shared" si="18"/>
        <v>0.54495912806539515</v>
      </c>
      <c r="H201">
        <v>54.667579527559056</v>
      </c>
      <c r="I201">
        <v>200</v>
      </c>
      <c r="J201">
        <f t="shared" si="19"/>
        <v>0.54794520547945202</v>
      </c>
      <c r="K201">
        <v>0.56097402597402612</v>
      </c>
      <c r="L201">
        <f t="shared" si="20"/>
        <v>56.097402597402613</v>
      </c>
      <c r="M201">
        <v>200</v>
      </c>
      <c r="N201">
        <f t="shared" si="21"/>
        <v>0.54200542005420049</v>
      </c>
      <c r="O201">
        <f t="shared" si="22"/>
        <v>30.292597402597412</v>
      </c>
      <c r="P201">
        <v>200</v>
      </c>
      <c r="Q201">
        <f t="shared" si="23"/>
        <v>0.54200542005420049</v>
      </c>
      <c r="T201" s="58">
        <v>76.409537792691111</v>
      </c>
      <c r="U201" s="58">
        <v>56.097402597402613</v>
      </c>
    </row>
    <row r="202" spans="5:21" x14ac:dyDescent="0.25">
      <c r="E202">
        <v>76.453983858267719</v>
      </c>
      <c r="F202">
        <v>201</v>
      </c>
      <c r="G202">
        <f t="shared" si="18"/>
        <v>0.54768392370572205</v>
      </c>
      <c r="H202">
        <v>54.706081533107046</v>
      </c>
      <c r="I202">
        <v>201</v>
      </c>
      <c r="J202">
        <f t="shared" si="19"/>
        <v>0.55068493150684927</v>
      </c>
      <c r="K202">
        <v>0.56190476190476202</v>
      </c>
      <c r="L202">
        <f t="shared" si="20"/>
        <v>56.190476190476204</v>
      </c>
      <c r="M202">
        <v>201</v>
      </c>
      <c r="N202">
        <f t="shared" si="21"/>
        <v>0.54471544715447151</v>
      </c>
      <c r="O202">
        <f t="shared" si="22"/>
        <v>30.342857142857149</v>
      </c>
      <c r="P202">
        <v>201</v>
      </c>
      <c r="Q202">
        <f t="shared" si="23"/>
        <v>0.54471544715447151</v>
      </c>
      <c r="T202" s="58">
        <v>76.453983858267719</v>
      </c>
      <c r="U202" s="58">
        <v>56.190476190476204</v>
      </c>
    </row>
    <row r="203" spans="5:21" x14ac:dyDescent="0.25">
      <c r="E203">
        <v>76.498270866141723</v>
      </c>
      <c r="F203">
        <v>202</v>
      </c>
      <c r="G203">
        <f t="shared" si="18"/>
        <v>0.55040871934604907</v>
      </c>
      <c r="H203">
        <v>54.752766261479344</v>
      </c>
      <c r="I203">
        <v>202</v>
      </c>
      <c r="J203">
        <f t="shared" si="19"/>
        <v>0.55342465753424652</v>
      </c>
      <c r="K203">
        <v>0.56397201831984434</v>
      </c>
      <c r="L203">
        <f t="shared" si="20"/>
        <v>56.397201831984432</v>
      </c>
      <c r="M203">
        <v>202</v>
      </c>
      <c r="N203">
        <f t="shared" si="21"/>
        <v>0.54742547425474253</v>
      </c>
      <c r="O203">
        <f t="shared" si="22"/>
        <v>30.454488989271596</v>
      </c>
      <c r="P203">
        <v>202</v>
      </c>
      <c r="Q203">
        <f t="shared" si="23"/>
        <v>0.54742547425474253</v>
      </c>
      <c r="T203" s="58">
        <v>76.498270866141723</v>
      </c>
      <c r="U203" s="58">
        <v>56.397201831984432</v>
      </c>
    </row>
    <row r="204" spans="5:21" x14ac:dyDescent="0.25">
      <c r="E204">
        <v>76.599409448818889</v>
      </c>
      <c r="F204">
        <v>203</v>
      </c>
      <c r="G204">
        <f t="shared" si="18"/>
        <v>0.55313351498637597</v>
      </c>
      <c r="H204">
        <v>54.847440944881882</v>
      </c>
      <c r="I204">
        <v>203</v>
      </c>
      <c r="J204">
        <f t="shared" si="19"/>
        <v>0.55616438356164388</v>
      </c>
      <c r="K204">
        <v>0.56597593582887695</v>
      </c>
      <c r="L204">
        <f t="shared" si="20"/>
        <v>56.597593582887697</v>
      </c>
      <c r="M204">
        <v>203</v>
      </c>
      <c r="N204">
        <f t="shared" si="21"/>
        <v>0.55013550135501355</v>
      </c>
      <c r="O204">
        <f t="shared" si="22"/>
        <v>30.562700534759355</v>
      </c>
      <c r="P204">
        <v>203</v>
      </c>
      <c r="Q204">
        <f t="shared" si="23"/>
        <v>0.55013550135501355</v>
      </c>
      <c r="T204" s="58">
        <v>76.599409448818889</v>
      </c>
      <c r="U204" s="58">
        <v>56.597593582887697</v>
      </c>
    </row>
    <row r="205" spans="5:21" x14ac:dyDescent="0.25">
      <c r="E205">
        <v>76.69717041816709</v>
      </c>
      <c r="F205">
        <v>204</v>
      </c>
      <c r="G205">
        <f t="shared" si="18"/>
        <v>0.55585831062670299</v>
      </c>
      <c r="H205">
        <v>54.945866141732282</v>
      </c>
      <c r="I205">
        <v>204</v>
      </c>
      <c r="J205">
        <f t="shared" si="19"/>
        <v>0.55890410958904113</v>
      </c>
      <c r="K205">
        <v>0.56657312823320727</v>
      </c>
      <c r="L205">
        <f t="shared" si="20"/>
        <v>56.65731282332073</v>
      </c>
      <c r="M205">
        <v>204</v>
      </c>
      <c r="N205">
        <f t="shared" si="21"/>
        <v>0.55284552845528456</v>
      </c>
      <c r="O205">
        <f t="shared" si="22"/>
        <v>30.594948924593194</v>
      </c>
      <c r="P205">
        <v>204</v>
      </c>
      <c r="Q205">
        <f t="shared" si="23"/>
        <v>0.55284552845528456</v>
      </c>
      <c r="T205" s="58">
        <v>76.69717041816709</v>
      </c>
      <c r="U205" s="58">
        <v>56.65731282332073</v>
      </c>
    </row>
    <row r="206" spans="5:21" x14ac:dyDescent="0.25">
      <c r="E206">
        <v>76.845472440944874</v>
      </c>
      <c r="F206">
        <v>205</v>
      </c>
      <c r="G206">
        <f t="shared" si="18"/>
        <v>0.55858310626703001</v>
      </c>
      <c r="H206">
        <v>54.945866141732289</v>
      </c>
      <c r="I206">
        <v>205</v>
      </c>
      <c r="J206">
        <f t="shared" si="19"/>
        <v>0.56164383561643838</v>
      </c>
      <c r="K206">
        <v>0.56696895550650483</v>
      </c>
      <c r="L206">
        <f t="shared" si="20"/>
        <v>56.696895550650481</v>
      </c>
      <c r="M206">
        <v>205</v>
      </c>
      <c r="N206">
        <f t="shared" si="21"/>
        <v>0.55555555555555558</v>
      </c>
      <c r="O206">
        <f t="shared" si="22"/>
        <v>30.616323597351261</v>
      </c>
      <c r="P206">
        <v>205</v>
      </c>
      <c r="Q206">
        <f t="shared" si="23"/>
        <v>0.55555555555555558</v>
      </c>
      <c r="T206" s="58">
        <v>76.845472440944874</v>
      </c>
      <c r="U206" s="58">
        <v>56.696895550650481</v>
      </c>
    </row>
    <row r="207" spans="5:21" x14ac:dyDescent="0.25">
      <c r="E207">
        <v>76.870078740157467</v>
      </c>
      <c r="F207">
        <v>206</v>
      </c>
      <c r="G207">
        <f t="shared" si="18"/>
        <v>0.56130790190735691</v>
      </c>
      <c r="H207">
        <v>55.019685039370074</v>
      </c>
      <c r="I207">
        <v>206</v>
      </c>
      <c r="J207">
        <f t="shared" si="19"/>
        <v>0.56438356164383563</v>
      </c>
      <c r="K207">
        <v>0.56731915427567592</v>
      </c>
      <c r="L207">
        <f t="shared" si="20"/>
        <v>56.731915427567593</v>
      </c>
      <c r="M207">
        <v>206</v>
      </c>
      <c r="N207">
        <f t="shared" si="21"/>
        <v>0.5582655826558266</v>
      </c>
      <c r="O207">
        <f t="shared" si="22"/>
        <v>30.635234330886501</v>
      </c>
      <c r="P207">
        <v>206</v>
      </c>
      <c r="Q207">
        <f t="shared" si="23"/>
        <v>0.5582655826558266</v>
      </c>
      <c r="T207" s="58">
        <v>76.870078740157467</v>
      </c>
      <c r="U207" s="58">
        <v>56.731915427567593</v>
      </c>
    </row>
    <row r="208" spans="5:21" x14ac:dyDescent="0.25">
      <c r="E208">
        <v>77.134237346439463</v>
      </c>
      <c r="F208">
        <v>207</v>
      </c>
      <c r="G208">
        <f t="shared" si="18"/>
        <v>0.56403269754768393</v>
      </c>
      <c r="H208">
        <v>55.070156501662673</v>
      </c>
      <c r="I208">
        <v>207</v>
      </c>
      <c r="J208">
        <f t="shared" si="19"/>
        <v>0.56712328767123288</v>
      </c>
      <c r="K208">
        <v>0.56829573934837085</v>
      </c>
      <c r="L208">
        <f t="shared" si="20"/>
        <v>56.829573934837086</v>
      </c>
      <c r="M208">
        <v>207</v>
      </c>
      <c r="N208">
        <f t="shared" si="21"/>
        <v>0.56097560975609762</v>
      </c>
      <c r="O208">
        <f t="shared" si="22"/>
        <v>30.687969924812027</v>
      </c>
      <c r="P208">
        <v>207</v>
      </c>
      <c r="Q208">
        <f t="shared" si="23"/>
        <v>0.56097560975609762</v>
      </c>
      <c r="T208" s="58">
        <v>77.134237346439463</v>
      </c>
      <c r="U208" s="58">
        <v>56.829573934837086</v>
      </c>
    </row>
    <row r="209" spans="5:21" x14ac:dyDescent="0.25">
      <c r="E209">
        <v>77.174340223815008</v>
      </c>
      <c r="F209">
        <v>208</v>
      </c>
      <c r="G209">
        <f t="shared" si="18"/>
        <v>0.56675749318801094</v>
      </c>
      <c r="H209">
        <v>55.102565720463822</v>
      </c>
      <c r="I209">
        <v>208</v>
      </c>
      <c r="J209">
        <f t="shared" si="19"/>
        <v>0.56986301369863013</v>
      </c>
      <c r="K209">
        <v>0.56907308377896615</v>
      </c>
      <c r="L209">
        <f t="shared" si="20"/>
        <v>56.907308377896612</v>
      </c>
      <c r="M209">
        <v>208</v>
      </c>
      <c r="N209">
        <f t="shared" si="21"/>
        <v>0.56368563685636852</v>
      </c>
      <c r="O209">
        <f t="shared" si="22"/>
        <v>30.729946524064172</v>
      </c>
      <c r="P209">
        <v>208</v>
      </c>
      <c r="Q209">
        <f t="shared" si="23"/>
        <v>0.56368563685636852</v>
      </c>
      <c r="T209" s="58">
        <v>77.174340223815008</v>
      </c>
      <c r="U209" s="58">
        <v>56.907308377896612</v>
      </c>
    </row>
    <row r="210" spans="5:21" x14ac:dyDescent="0.25">
      <c r="E210">
        <v>77.179935576078151</v>
      </c>
      <c r="F210">
        <v>209</v>
      </c>
      <c r="G210">
        <f t="shared" si="18"/>
        <v>0.56948228882833785</v>
      </c>
      <c r="H210">
        <v>55.134801205224072</v>
      </c>
      <c r="I210">
        <v>209</v>
      </c>
      <c r="J210">
        <f t="shared" si="19"/>
        <v>0.57260273972602738</v>
      </c>
      <c r="K210">
        <v>0.56991341991342004</v>
      </c>
      <c r="L210">
        <f t="shared" si="20"/>
        <v>56.991341991342004</v>
      </c>
      <c r="M210">
        <v>209</v>
      </c>
      <c r="N210">
        <f t="shared" si="21"/>
        <v>0.56639566395663954</v>
      </c>
      <c r="O210">
        <f t="shared" si="22"/>
        <v>30.775324675324683</v>
      </c>
      <c r="P210">
        <v>209</v>
      </c>
      <c r="Q210">
        <f t="shared" si="23"/>
        <v>0.56639566395663954</v>
      </c>
      <c r="T210" s="58">
        <v>77.179935576078151</v>
      </c>
      <c r="U210" s="58">
        <v>56.991341991342004</v>
      </c>
    </row>
    <row r="211" spans="5:21" x14ac:dyDescent="0.25">
      <c r="E211">
        <v>77.197081496062992</v>
      </c>
      <c r="F211">
        <v>210</v>
      </c>
      <c r="G211">
        <f t="shared" si="18"/>
        <v>0.57220708446866486</v>
      </c>
      <c r="H211">
        <v>55.154775196850395</v>
      </c>
      <c r="I211">
        <v>210</v>
      </c>
      <c r="J211">
        <f t="shared" si="19"/>
        <v>0.57534246575342463</v>
      </c>
      <c r="K211">
        <v>0.57092584402181934</v>
      </c>
      <c r="L211">
        <f t="shared" si="20"/>
        <v>57.092584402181934</v>
      </c>
      <c r="M211">
        <v>210</v>
      </c>
      <c r="N211">
        <f t="shared" si="21"/>
        <v>0.56910569105691056</v>
      </c>
      <c r="O211">
        <f t="shared" si="22"/>
        <v>30.829995577178245</v>
      </c>
      <c r="P211">
        <v>210</v>
      </c>
      <c r="Q211">
        <f t="shared" si="23"/>
        <v>0.56910569105691056</v>
      </c>
      <c r="T211" s="58">
        <v>77.197081496062992</v>
      </c>
      <c r="U211" s="58">
        <v>57.092584402181934</v>
      </c>
    </row>
    <row r="212" spans="5:21" x14ac:dyDescent="0.25">
      <c r="E212">
        <v>77.266474045038677</v>
      </c>
      <c r="F212">
        <v>211</v>
      </c>
      <c r="G212">
        <f t="shared" si="18"/>
        <v>0.57493188010899188</v>
      </c>
      <c r="H212">
        <v>55.339566929133852</v>
      </c>
      <c r="I212">
        <v>211</v>
      </c>
      <c r="J212">
        <f t="shared" si="19"/>
        <v>0.57808219178082187</v>
      </c>
      <c r="K212">
        <v>0.57605621431708387</v>
      </c>
      <c r="L212">
        <f t="shared" si="20"/>
        <v>57.605621431708386</v>
      </c>
      <c r="M212">
        <v>211</v>
      </c>
      <c r="N212">
        <f t="shared" si="21"/>
        <v>0.57181571815718157</v>
      </c>
      <c r="O212">
        <f t="shared" si="22"/>
        <v>31.107035573122531</v>
      </c>
      <c r="P212">
        <v>211</v>
      </c>
      <c r="Q212">
        <f t="shared" si="23"/>
        <v>0.57181571815718157</v>
      </c>
      <c r="T212" s="58">
        <v>77.266474045038677</v>
      </c>
      <c r="U212" s="58">
        <v>57.605621431708386</v>
      </c>
    </row>
    <row r="213" spans="5:21" x14ac:dyDescent="0.25">
      <c r="E213">
        <v>77.411417322834637</v>
      </c>
      <c r="F213">
        <v>212</v>
      </c>
      <c r="G213">
        <f t="shared" si="18"/>
        <v>0.57765667574931878</v>
      </c>
      <c r="H213">
        <v>55.339566929133852</v>
      </c>
      <c r="I213">
        <v>212</v>
      </c>
      <c r="J213">
        <f t="shared" si="19"/>
        <v>0.58082191780821912</v>
      </c>
      <c r="K213">
        <v>0.57671957671957674</v>
      </c>
      <c r="L213">
        <f t="shared" si="20"/>
        <v>57.671957671957671</v>
      </c>
      <c r="M213">
        <v>212</v>
      </c>
      <c r="N213">
        <f t="shared" si="21"/>
        <v>0.57452574525745259</v>
      </c>
      <c r="O213">
        <f t="shared" si="22"/>
        <v>31.142857142857146</v>
      </c>
      <c r="P213">
        <v>212</v>
      </c>
      <c r="Q213">
        <f t="shared" si="23"/>
        <v>0.57452574525745259</v>
      </c>
      <c r="T213" s="58">
        <v>77.411417322834637</v>
      </c>
      <c r="U213" s="58">
        <v>57.671957671957671</v>
      </c>
    </row>
    <row r="214" spans="5:21" x14ac:dyDescent="0.25">
      <c r="E214">
        <v>77.471088869553213</v>
      </c>
      <c r="F214">
        <v>213</v>
      </c>
      <c r="G214">
        <f t="shared" si="18"/>
        <v>0.5803814713896458</v>
      </c>
      <c r="H214">
        <v>55.442167085063488</v>
      </c>
      <c r="I214">
        <v>213</v>
      </c>
      <c r="J214">
        <f t="shared" si="19"/>
        <v>0.58356164383561648</v>
      </c>
      <c r="K214">
        <v>0.57878787878787885</v>
      </c>
      <c r="L214">
        <f t="shared" si="20"/>
        <v>57.878787878787882</v>
      </c>
      <c r="M214">
        <v>213</v>
      </c>
      <c r="N214">
        <f t="shared" si="21"/>
        <v>0.57723577235772361</v>
      </c>
      <c r="O214">
        <f t="shared" si="22"/>
        <v>31.254545454545458</v>
      </c>
      <c r="P214">
        <v>213</v>
      </c>
      <c r="Q214">
        <f t="shared" si="23"/>
        <v>0.57723577235772361</v>
      </c>
      <c r="T214" s="58">
        <v>77.471088869553213</v>
      </c>
      <c r="U214" s="58">
        <v>57.878787878787882</v>
      </c>
    </row>
    <row r="215" spans="5:21" x14ac:dyDescent="0.25">
      <c r="E215">
        <v>77.537409402298451</v>
      </c>
      <c r="F215">
        <v>214</v>
      </c>
      <c r="G215">
        <f t="shared" si="18"/>
        <v>0.5831062670299727</v>
      </c>
      <c r="H215">
        <v>55.462598425196852</v>
      </c>
      <c r="I215">
        <v>214</v>
      </c>
      <c r="J215">
        <f t="shared" si="19"/>
        <v>0.58630136986301373</v>
      </c>
      <c r="K215">
        <v>0.58121657754010692</v>
      </c>
      <c r="L215">
        <f t="shared" si="20"/>
        <v>58.121657754010691</v>
      </c>
      <c r="M215">
        <v>214</v>
      </c>
      <c r="N215">
        <f t="shared" si="21"/>
        <v>0.57994579945799463</v>
      </c>
      <c r="O215">
        <f t="shared" si="22"/>
        <v>31.385695187165773</v>
      </c>
      <c r="P215">
        <v>214</v>
      </c>
      <c r="Q215">
        <f t="shared" si="23"/>
        <v>0.57994579945799463</v>
      </c>
      <c r="T215" s="58">
        <v>77.537409402298451</v>
      </c>
      <c r="U215" s="58">
        <v>58.121657754010691</v>
      </c>
    </row>
    <row r="216" spans="5:21" x14ac:dyDescent="0.25">
      <c r="E216">
        <v>77.557902759351464</v>
      </c>
      <c r="F216">
        <v>215</v>
      </c>
      <c r="G216">
        <f t="shared" si="18"/>
        <v>0.58583106267029972</v>
      </c>
      <c r="H216">
        <v>55.587853543307084</v>
      </c>
      <c r="I216">
        <v>215</v>
      </c>
      <c r="J216">
        <f t="shared" si="19"/>
        <v>0.58904109589041098</v>
      </c>
      <c r="K216">
        <v>0.58156850459482046</v>
      </c>
      <c r="L216">
        <f t="shared" si="20"/>
        <v>58.156850459482044</v>
      </c>
      <c r="M216">
        <v>215</v>
      </c>
      <c r="N216">
        <f t="shared" si="21"/>
        <v>0.58265582655826553</v>
      </c>
      <c r="O216">
        <f t="shared" si="22"/>
        <v>31.404699248120306</v>
      </c>
      <c r="P216">
        <v>215</v>
      </c>
      <c r="Q216">
        <f t="shared" si="23"/>
        <v>0.58265582655826553</v>
      </c>
      <c r="T216" s="58">
        <v>77.557902759351464</v>
      </c>
      <c r="U216" s="58">
        <v>58.156850459482044</v>
      </c>
    </row>
    <row r="217" spans="5:21" x14ac:dyDescent="0.25">
      <c r="E217">
        <v>77.731299212598415</v>
      </c>
      <c r="F217">
        <v>216</v>
      </c>
      <c r="G217">
        <f t="shared" si="18"/>
        <v>0.58855585831062673</v>
      </c>
      <c r="H217">
        <v>55.622022742466264</v>
      </c>
      <c r="I217">
        <v>216</v>
      </c>
      <c r="J217">
        <f t="shared" si="19"/>
        <v>0.59178082191780823</v>
      </c>
      <c r="K217">
        <v>0.5842245989304814</v>
      </c>
      <c r="L217">
        <f t="shared" si="20"/>
        <v>58.422459893048142</v>
      </c>
      <c r="M217">
        <v>216</v>
      </c>
      <c r="N217">
        <f t="shared" si="21"/>
        <v>0.58536585365853655</v>
      </c>
      <c r="O217">
        <f t="shared" si="22"/>
        <v>31.548128342245995</v>
      </c>
      <c r="P217">
        <v>216</v>
      </c>
      <c r="Q217">
        <f t="shared" si="23"/>
        <v>0.58536585365853655</v>
      </c>
      <c r="T217" s="58">
        <v>77.731299212598415</v>
      </c>
      <c r="U217" s="58">
        <v>58.422459893048142</v>
      </c>
    </row>
    <row r="218" spans="5:21" x14ac:dyDescent="0.25">
      <c r="E218">
        <v>77.745794881889765</v>
      </c>
      <c r="F218">
        <v>217</v>
      </c>
      <c r="G218">
        <f t="shared" si="18"/>
        <v>0.59128065395095364</v>
      </c>
      <c r="H218">
        <v>55.659448818897644</v>
      </c>
      <c r="I218">
        <v>217</v>
      </c>
      <c r="J218">
        <f t="shared" si="19"/>
        <v>0.59452054794520548</v>
      </c>
      <c r="K218">
        <v>0.58472222222222225</v>
      </c>
      <c r="L218">
        <f t="shared" si="20"/>
        <v>58.472222222222229</v>
      </c>
      <c r="M218">
        <v>217</v>
      </c>
      <c r="N218">
        <f t="shared" si="21"/>
        <v>0.58807588075880757</v>
      </c>
      <c r="O218">
        <f t="shared" si="22"/>
        <v>31.575000000000003</v>
      </c>
      <c r="P218">
        <v>217</v>
      </c>
      <c r="Q218">
        <f t="shared" si="23"/>
        <v>0.58807588075880757</v>
      </c>
      <c r="T218" s="58">
        <v>77.745794881889765</v>
      </c>
      <c r="U218" s="58">
        <v>58.472222222222229</v>
      </c>
    </row>
    <row r="219" spans="5:21" x14ac:dyDescent="0.25">
      <c r="E219">
        <v>77.765478740157477</v>
      </c>
      <c r="F219">
        <v>218</v>
      </c>
      <c r="G219">
        <f t="shared" si="18"/>
        <v>0.59400544959128065</v>
      </c>
      <c r="H219">
        <v>56.178431102362211</v>
      </c>
      <c r="I219">
        <v>218</v>
      </c>
      <c r="J219">
        <f t="shared" si="19"/>
        <v>0.59726027397260273</v>
      </c>
      <c r="K219">
        <v>0.58529411764705885</v>
      </c>
      <c r="L219">
        <f t="shared" si="20"/>
        <v>58.529411764705884</v>
      </c>
      <c r="M219">
        <v>218</v>
      </c>
      <c r="N219">
        <f t="shared" si="21"/>
        <v>0.59078590785907859</v>
      </c>
      <c r="O219">
        <f t="shared" si="22"/>
        <v>31.60588235294118</v>
      </c>
      <c r="P219">
        <v>218</v>
      </c>
      <c r="Q219">
        <f t="shared" si="23"/>
        <v>0.59078590785907859</v>
      </c>
      <c r="T219" s="58">
        <v>77.765478740157477</v>
      </c>
      <c r="U219" s="58">
        <v>58.529411764705884</v>
      </c>
    </row>
    <row r="220" spans="5:21" x14ac:dyDescent="0.25">
      <c r="E220">
        <v>77.878937007874001</v>
      </c>
      <c r="F220">
        <v>219</v>
      </c>
      <c r="G220">
        <f t="shared" si="18"/>
        <v>0.59673024523160767</v>
      </c>
      <c r="H220">
        <v>56.200787401574807</v>
      </c>
      <c r="I220">
        <v>219</v>
      </c>
      <c r="J220">
        <f t="shared" si="19"/>
        <v>0.6</v>
      </c>
      <c r="K220">
        <v>0.58689839572192515</v>
      </c>
      <c r="L220">
        <f t="shared" si="20"/>
        <v>58.689839572192511</v>
      </c>
      <c r="M220">
        <v>219</v>
      </c>
      <c r="N220">
        <f t="shared" si="21"/>
        <v>0.5934959349593496</v>
      </c>
      <c r="O220">
        <f t="shared" si="22"/>
        <v>31.69251336898396</v>
      </c>
      <c r="P220">
        <v>219</v>
      </c>
      <c r="Q220">
        <f t="shared" si="23"/>
        <v>0.5934959349593496</v>
      </c>
      <c r="T220" s="58">
        <v>77.878937007874001</v>
      </c>
      <c r="U220" s="58">
        <v>58.689839572192511</v>
      </c>
    </row>
    <row r="221" spans="5:21" x14ac:dyDescent="0.25">
      <c r="E221">
        <v>77.903302755905514</v>
      </c>
      <c r="F221">
        <v>220</v>
      </c>
      <c r="G221">
        <f t="shared" si="18"/>
        <v>0.59945504087193457</v>
      </c>
      <c r="H221">
        <v>56.2253937007874</v>
      </c>
      <c r="I221">
        <v>220</v>
      </c>
      <c r="J221">
        <f t="shared" si="19"/>
        <v>0.60273972602739723</v>
      </c>
      <c r="K221">
        <v>0.5870129870129871</v>
      </c>
      <c r="L221">
        <f t="shared" si="20"/>
        <v>58.701298701298711</v>
      </c>
      <c r="M221">
        <v>220</v>
      </c>
      <c r="N221">
        <f t="shared" si="21"/>
        <v>0.59620596205962062</v>
      </c>
      <c r="O221">
        <f t="shared" si="22"/>
        <v>31.698701298701302</v>
      </c>
      <c r="P221">
        <v>220</v>
      </c>
      <c r="Q221">
        <f t="shared" si="23"/>
        <v>0.59620596205962062</v>
      </c>
      <c r="T221" s="58">
        <v>77.903302755905514</v>
      </c>
      <c r="U221" s="58">
        <v>58.701298701298711</v>
      </c>
    </row>
    <row r="222" spans="5:21" x14ac:dyDescent="0.25">
      <c r="E222">
        <v>77.952779527559059</v>
      </c>
      <c r="F222">
        <v>221</v>
      </c>
      <c r="G222">
        <f t="shared" si="18"/>
        <v>0.60217983651226159</v>
      </c>
      <c r="H222">
        <v>56.252696879684343</v>
      </c>
      <c r="I222">
        <v>221</v>
      </c>
      <c r="J222">
        <f t="shared" si="19"/>
        <v>0.60547945205479448</v>
      </c>
      <c r="K222">
        <v>0.58708133971291865</v>
      </c>
      <c r="L222">
        <f t="shared" si="20"/>
        <v>58.708133971291865</v>
      </c>
      <c r="M222">
        <v>221</v>
      </c>
      <c r="N222">
        <f t="shared" si="21"/>
        <v>0.59891598915989164</v>
      </c>
      <c r="O222">
        <f t="shared" si="22"/>
        <v>31.702392344497607</v>
      </c>
      <c r="P222">
        <v>221</v>
      </c>
      <c r="Q222">
        <f t="shared" si="23"/>
        <v>0.59891598915989164</v>
      </c>
      <c r="T222" s="58">
        <v>77.952779527559059</v>
      </c>
      <c r="U222" s="58">
        <v>58.708133971291865</v>
      </c>
    </row>
    <row r="223" spans="5:21" x14ac:dyDescent="0.25">
      <c r="E223">
        <v>77.979566141732263</v>
      </c>
      <c r="F223">
        <v>222</v>
      </c>
      <c r="G223">
        <f t="shared" si="18"/>
        <v>0.60490463215258861</v>
      </c>
      <c r="H223">
        <v>56.299215059055108</v>
      </c>
      <c r="I223">
        <v>222</v>
      </c>
      <c r="J223">
        <f t="shared" si="19"/>
        <v>0.60821917808219184</v>
      </c>
      <c r="K223">
        <v>0.58750000000000002</v>
      </c>
      <c r="L223">
        <f t="shared" si="20"/>
        <v>58.75</v>
      </c>
      <c r="M223">
        <v>222</v>
      </c>
      <c r="N223">
        <f t="shared" si="21"/>
        <v>0.60162601626016265</v>
      </c>
      <c r="O223">
        <f t="shared" si="22"/>
        <v>31.725000000000001</v>
      </c>
      <c r="P223">
        <v>222</v>
      </c>
      <c r="Q223">
        <f t="shared" si="23"/>
        <v>0.60162601626016265</v>
      </c>
      <c r="T223" s="58">
        <v>77.979566141732263</v>
      </c>
      <c r="U223" s="58">
        <v>58.75</v>
      </c>
    </row>
    <row r="224" spans="5:21" x14ac:dyDescent="0.25">
      <c r="E224">
        <v>77.997670504316048</v>
      </c>
      <c r="F224">
        <v>223</v>
      </c>
      <c r="G224">
        <f t="shared" si="18"/>
        <v>0.60762942779291551</v>
      </c>
      <c r="H224">
        <v>56.377705418072743</v>
      </c>
      <c r="I224">
        <v>223</v>
      </c>
      <c r="J224">
        <f t="shared" si="19"/>
        <v>0.61095890410958908</v>
      </c>
      <c r="K224">
        <v>0.58755980861244017</v>
      </c>
      <c r="L224">
        <f t="shared" si="20"/>
        <v>58.755980861244019</v>
      </c>
      <c r="M224">
        <v>223</v>
      </c>
      <c r="N224">
        <f t="shared" si="21"/>
        <v>0.60433604336043356</v>
      </c>
      <c r="O224">
        <f t="shared" si="22"/>
        <v>31.728229665071769</v>
      </c>
      <c r="P224">
        <v>223</v>
      </c>
      <c r="Q224">
        <f t="shared" si="23"/>
        <v>0.60433604336043356</v>
      </c>
      <c r="T224" s="58">
        <v>77.997670504316048</v>
      </c>
      <c r="U224" s="58">
        <v>58.755980861244019</v>
      </c>
    </row>
    <row r="225" spans="5:21" x14ac:dyDescent="0.25">
      <c r="E225">
        <v>78.068188188976379</v>
      </c>
      <c r="F225">
        <v>224</v>
      </c>
      <c r="G225">
        <f t="shared" si="18"/>
        <v>0.61035422343324253</v>
      </c>
      <c r="H225">
        <v>56.471229527559053</v>
      </c>
      <c r="I225">
        <v>224</v>
      </c>
      <c r="J225">
        <f t="shared" si="19"/>
        <v>0.61369863013698633</v>
      </c>
      <c r="K225">
        <v>0.5880105401844532</v>
      </c>
      <c r="L225">
        <f t="shared" si="20"/>
        <v>58.801054018445321</v>
      </c>
      <c r="M225">
        <v>224</v>
      </c>
      <c r="N225">
        <f t="shared" si="21"/>
        <v>0.60704607046070458</v>
      </c>
      <c r="O225">
        <f t="shared" si="22"/>
        <v>31.752569169960474</v>
      </c>
      <c r="P225">
        <v>224</v>
      </c>
      <c r="Q225">
        <f t="shared" si="23"/>
        <v>0.60704607046070458</v>
      </c>
      <c r="T225" s="58">
        <v>78.068188188976379</v>
      </c>
      <c r="U225" s="58">
        <v>58.801054018445321</v>
      </c>
    </row>
    <row r="226" spans="5:21" x14ac:dyDescent="0.25">
      <c r="E226">
        <v>78.119833464566938</v>
      </c>
      <c r="F226">
        <v>225</v>
      </c>
      <c r="G226">
        <f t="shared" si="18"/>
        <v>0.61307901907356943</v>
      </c>
      <c r="H226">
        <v>56.474775000000001</v>
      </c>
      <c r="I226">
        <v>225</v>
      </c>
      <c r="J226">
        <f t="shared" si="19"/>
        <v>0.61643835616438358</v>
      </c>
      <c r="K226">
        <v>0.58833136560409283</v>
      </c>
      <c r="L226">
        <f t="shared" si="20"/>
        <v>58.83313656040928</v>
      </c>
      <c r="M226">
        <v>225</v>
      </c>
      <c r="N226">
        <f t="shared" si="21"/>
        <v>0.6097560975609756</v>
      </c>
      <c r="O226">
        <f t="shared" si="22"/>
        <v>31.769893742621012</v>
      </c>
      <c r="P226">
        <v>225</v>
      </c>
      <c r="Q226">
        <f t="shared" si="23"/>
        <v>0.6097560975609756</v>
      </c>
      <c r="T226" s="58">
        <v>78.119833464566938</v>
      </c>
      <c r="U226" s="58">
        <v>58.83313656040928</v>
      </c>
    </row>
    <row r="227" spans="5:21" x14ac:dyDescent="0.25">
      <c r="E227">
        <v>78.196130314960641</v>
      </c>
      <c r="F227">
        <v>226</v>
      </c>
      <c r="G227">
        <f t="shared" si="18"/>
        <v>0.61580381471389645</v>
      </c>
      <c r="H227">
        <v>56.547489370078743</v>
      </c>
      <c r="I227">
        <v>226</v>
      </c>
      <c r="J227">
        <f t="shared" si="19"/>
        <v>0.61917808219178083</v>
      </c>
      <c r="K227">
        <v>0.58967911754473024</v>
      </c>
      <c r="L227">
        <f t="shared" si="20"/>
        <v>58.967911754473022</v>
      </c>
      <c r="M227">
        <v>226</v>
      </c>
      <c r="N227">
        <f t="shared" si="21"/>
        <v>0.61246612466124661</v>
      </c>
      <c r="O227">
        <f t="shared" si="22"/>
        <v>31.842672347415434</v>
      </c>
      <c r="P227">
        <v>226</v>
      </c>
      <c r="Q227">
        <f t="shared" si="23"/>
        <v>0.61246612466124661</v>
      </c>
      <c r="T227" s="58">
        <v>78.196130314960641</v>
      </c>
      <c r="U227" s="58">
        <v>58.967911754473022</v>
      </c>
    </row>
    <row r="228" spans="5:21" x14ac:dyDescent="0.25">
      <c r="E228">
        <v>78.346456692913378</v>
      </c>
      <c r="F228">
        <v>227</v>
      </c>
      <c r="G228">
        <f t="shared" si="18"/>
        <v>0.61852861035422346</v>
      </c>
      <c r="H228">
        <v>56.55991461603405</v>
      </c>
      <c r="I228">
        <v>227</v>
      </c>
      <c r="J228">
        <f t="shared" si="19"/>
        <v>0.62191780821917808</v>
      </c>
      <c r="K228">
        <v>0.59157754010695185</v>
      </c>
      <c r="L228">
        <f t="shared" si="20"/>
        <v>59.157754010695186</v>
      </c>
      <c r="M228">
        <v>227</v>
      </c>
      <c r="N228">
        <f t="shared" si="21"/>
        <v>0.61517615176151763</v>
      </c>
      <c r="O228">
        <f t="shared" si="22"/>
        <v>31.945187165775401</v>
      </c>
      <c r="P228">
        <v>227</v>
      </c>
      <c r="Q228">
        <f t="shared" si="23"/>
        <v>0.61517615176151763</v>
      </c>
      <c r="T228" s="58">
        <v>78.346456692913378</v>
      </c>
      <c r="U228" s="58">
        <v>59.157754010695186</v>
      </c>
    </row>
    <row r="229" spans="5:21" x14ac:dyDescent="0.25">
      <c r="E229">
        <v>78.371998797360405</v>
      </c>
      <c r="F229">
        <v>228</v>
      </c>
      <c r="G229">
        <f t="shared" si="18"/>
        <v>0.62125340599455037</v>
      </c>
      <c r="H229">
        <v>56.564713385826771</v>
      </c>
      <c r="I229">
        <v>228</v>
      </c>
      <c r="J229">
        <f t="shared" si="19"/>
        <v>0.62465753424657533</v>
      </c>
      <c r="K229">
        <v>0.59220779220779218</v>
      </c>
      <c r="L229">
        <f t="shared" si="20"/>
        <v>59.220779220779221</v>
      </c>
      <c r="M229">
        <v>228</v>
      </c>
      <c r="N229">
        <f t="shared" si="21"/>
        <v>0.61788617886178865</v>
      </c>
      <c r="O229">
        <f t="shared" si="22"/>
        <v>31.979220779220778</v>
      </c>
      <c r="P229">
        <v>228</v>
      </c>
      <c r="Q229">
        <f t="shared" si="23"/>
        <v>0.61788617886178865</v>
      </c>
      <c r="T229" s="58">
        <v>78.371998797360405</v>
      </c>
      <c r="U229" s="58">
        <v>59.220779220779221</v>
      </c>
    </row>
    <row r="230" spans="5:21" x14ac:dyDescent="0.25">
      <c r="E230">
        <v>78.432458305622077</v>
      </c>
      <c r="F230">
        <v>229</v>
      </c>
      <c r="G230">
        <f t="shared" si="18"/>
        <v>0.62397820163487738</v>
      </c>
      <c r="H230">
        <v>56.682831496062988</v>
      </c>
      <c r="I230">
        <v>229</v>
      </c>
      <c r="J230">
        <f t="shared" si="19"/>
        <v>0.62739726027397258</v>
      </c>
      <c r="K230">
        <v>0.59389547650417229</v>
      </c>
      <c r="L230">
        <f t="shared" si="20"/>
        <v>59.389547650417228</v>
      </c>
      <c r="M230">
        <v>229</v>
      </c>
      <c r="N230">
        <f t="shared" si="21"/>
        <v>0.62059620596205967</v>
      </c>
      <c r="O230">
        <f t="shared" si="22"/>
        <v>32.070355731225305</v>
      </c>
      <c r="P230">
        <v>229</v>
      </c>
      <c r="Q230">
        <f t="shared" si="23"/>
        <v>0.62059620596205967</v>
      </c>
      <c r="T230" s="58">
        <v>78.432458305622077</v>
      </c>
      <c r="U230" s="58">
        <v>59.389547650417228</v>
      </c>
    </row>
    <row r="231" spans="5:21" x14ac:dyDescent="0.25">
      <c r="E231">
        <v>78.54153853184927</v>
      </c>
      <c r="F231">
        <v>230</v>
      </c>
      <c r="G231">
        <f t="shared" si="18"/>
        <v>0.6267029972752044</v>
      </c>
      <c r="H231">
        <v>56.76673228346457</v>
      </c>
      <c r="I231">
        <v>230</v>
      </c>
      <c r="J231">
        <f t="shared" si="19"/>
        <v>0.63013698630136983</v>
      </c>
      <c r="K231">
        <v>0.5939171122994652</v>
      </c>
      <c r="L231">
        <f t="shared" si="20"/>
        <v>59.391711229946523</v>
      </c>
      <c r="M231">
        <v>230</v>
      </c>
      <c r="N231">
        <f t="shared" si="21"/>
        <v>0.62330623306233057</v>
      </c>
      <c r="O231">
        <f t="shared" si="22"/>
        <v>32.071524064171122</v>
      </c>
      <c r="P231">
        <v>230</v>
      </c>
      <c r="Q231">
        <f t="shared" si="23"/>
        <v>0.62330623306233057</v>
      </c>
      <c r="T231" s="58">
        <v>78.54153853184927</v>
      </c>
      <c r="U231" s="58">
        <v>59.391711229946523</v>
      </c>
    </row>
    <row r="232" spans="5:21" x14ac:dyDescent="0.25">
      <c r="E232">
        <v>78.611737342993507</v>
      </c>
      <c r="F232">
        <v>231</v>
      </c>
      <c r="G232">
        <f t="shared" si="18"/>
        <v>0.6294277929155313</v>
      </c>
      <c r="H232">
        <v>56.82838815107084</v>
      </c>
      <c r="I232">
        <v>231</v>
      </c>
      <c r="J232">
        <f t="shared" si="19"/>
        <v>0.63287671232876708</v>
      </c>
      <c r="K232">
        <v>0.59624999999999995</v>
      </c>
      <c r="L232">
        <f t="shared" si="20"/>
        <v>59.624999999999993</v>
      </c>
      <c r="M232">
        <v>231</v>
      </c>
      <c r="N232">
        <f t="shared" si="21"/>
        <v>0.62601626016260159</v>
      </c>
      <c r="O232">
        <f t="shared" si="22"/>
        <v>32.197499999999998</v>
      </c>
      <c r="P232">
        <v>231</v>
      </c>
      <c r="Q232">
        <f t="shared" si="23"/>
        <v>0.62601626016260159</v>
      </c>
      <c r="T232" s="58">
        <v>78.611737342993507</v>
      </c>
      <c r="U232" s="58">
        <v>59.624999999999993</v>
      </c>
    </row>
    <row r="233" spans="5:21" x14ac:dyDescent="0.25">
      <c r="E233">
        <v>78.611942125984243</v>
      </c>
      <c r="F233">
        <v>232</v>
      </c>
      <c r="G233">
        <f t="shared" si="18"/>
        <v>0.63215258855585832</v>
      </c>
      <c r="H233">
        <v>56.988188976377955</v>
      </c>
      <c r="I233">
        <v>232</v>
      </c>
      <c r="J233">
        <f t="shared" si="19"/>
        <v>0.63561643835616444</v>
      </c>
      <c r="K233">
        <v>0.59652777777777788</v>
      </c>
      <c r="L233">
        <f t="shared" si="20"/>
        <v>59.652777777777786</v>
      </c>
      <c r="M233">
        <v>232</v>
      </c>
      <c r="N233">
        <f t="shared" si="21"/>
        <v>0.62872628726287261</v>
      </c>
      <c r="O233">
        <f t="shared" si="22"/>
        <v>32.212500000000006</v>
      </c>
      <c r="P233">
        <v>232</v>
      </c>
      <c r="Q233">
        <f t="shared" si="23"/>
        <v>0.62872628726287261</v>
      </c>
      <c r="T233" s="58">
        <v>78.611942125984243</v>
      </c>
      <c r="U233" s="58">
        <v>59.652777777777786</v>
      </c>
    </row>
    <row r="234" spans="5:21" x14ac:dyDescent="0.25">
      <c r="E234">
        <v>78.667052716276984</v>
      </c>
      <c r="F234">
        <v>233</v>
      </c>
      <c r="G234">
        <f t="shared" si="18"/>
        <v>0.63487738419618533</v>
      </c>
      <c r="H234">
        <v>57.010123622047253</v>
      </c>
      <c r="I234">
        <v>233</v>
      </c>
      <c r="J234">
        <f t="shared" si="19"/>
        <v>0.63835616438356169</v>
      </c>
      <c r="K234">
        <v>0.60032253648854439</v>
      </c>
      <c r="L234">
        <f t="shared" si="20"/>
        <v>60.032253648854436</v>
      </c>
      <c r="M234">
        <v>233</v>
      </c>
      <c r="N234">
        <f t="shared" si="21"/>
        <v>0.63143631436314362</v>
      </c>
      <c r="O234">
        <f t="shared" si="22"/>
        <v>32.417416970381396</v>
      </c>
      <c r="P234">
        <v>233</v>
      </c>
      <c r="Q234">
        <f t="shared" si="23"/>
        <v>0.63143631436314362</v>
      </c>
      <c r="T234" s="58">
        <v>78.667052716276984</v>
      </c>
      <c r="U234" s="58">
        <v>60.032253648854436</v>
      </c>
    </row>
    <row r="235" spans="5:21" x14ac:dyDescent="0.25">
      <c r="E235">
        <v>78.690944881889763</v>
      </c>
      <c r="F235">
        <v>234</v>
      </c>
      <c r="G235">
        <f t="shared" si="18"/>
        <v>0.63760217983651224</v>
      </c>
      <c r="H235">
        <v>57.234251968503941</v>
      </c>
      <c r="I235">
        <v>234</v>
      </c>
      <c r="J235">
        <f t="shared" si="19"/>
        <v>0.64109589041095894</v>
      </c>
      <c r="K235">
        <v>0.60064935064935066</v>
      </c>
      <c r="L235">
        <f t="shared" si="20"/>
        <v>60.064935064935064</v>
      </c>
      <c r="M235">
        <v>234</v>
      </c>
      <c r="N235">
        <f t="shared" si="21"/>
        <v>0.63414634146341464</v>
      </c>
      <c r="O235">
        <f t="shared" si="22"/>
        <v>32.435064935064936</v>
      </c>
      <c r="P235">
        <v>234</v>
      </c>
      <c r="Q235">
        <f t="shared" si="23"/>
        <v>0.63414634146341464</v>
      </c>
      <c r="T235" s="58">
        <v>78.690944881889763</v>
      </c>
      <c r="U235" s="58">
        <v>60.064935064935064</v>
      </c>
    </row>
    <row r="236" spans="5:21" x14ac:dyDescent="0.25">
      <c r="E236">
        <v>78.71555118110237</v>
      </c>
      <c r="F236">
        <v>235</v>
      </c>
      <c r="G236">
        <f t="shared" si="18"/>
        <v>0.64032697547683926</v>
      </c>
      <c r="H236">
        <v>57.234251968503941</v>
      </c>
      <c r="I236">
        <v>235</v>
      </c>
      <c r="J236">
        <f t="shared" si="19"/>
        <v>0.64383561643835618</v>
      </c>
      <c r="K236">
        <v>0.60086580086580088</v>
      </c>
      <c r="L236">
        <f t="shared" si="20"/>
        <v>60.086580086580085</v>
      </c>
      <c r="M236">
        <v>235</v>
      </c>
      <c r="N236">
        <f t="shared" si="21"/>
        <v>0.63685636856368566</v>
      </c>
      <c r="O236">
        <f t="shared" si="22"/>
        <v>32.446753246753246</v>
      </c>
      <c r="P236">
        <v>235</v>
      </c>
      <c r="Q236">
        <f t="shared" si="23"/>
        <v>0.63685636856368566</v>
      </c>
      <c r="T236" s="58">
        <v>78.71555118110237</v>
      </c>
      <c r="U236" s="58">
        <v>60.086580086580085</v>
      </c>
    </row>
    <row r="237" spans="5:21" x14ac:dyDescent="0.25">
      <c r="E237">
        <v>78.717995380692273</v>
      </c>
      <c r="F237">
        <v>236</v>
      </c>
      <c r="G237">
        <f t="shared" si="18"/>
        <v>0.64305177111716616</v>
      </c>
      <c r="H237">
        <v>57.288150787401577</v>
      </c>
      <c r="I237">
        <v>236</v>
      </c>
      <c r="J237">
        <f t="shared" si="19"/>
        <v>0.64657534246575343</v>
      </c>
      <c r="K237">
        <v>0.60108437314319674</v>
      </c>
      <c r="L237">
        <f t="shared" si="20"/>
        <v>60.108437314319673</v>
      </c>
      <c r="M237">
        <v>236</v>
      </c>
      <c r="N237">
        <f t="shared" si="21"/>
        <v>0.63956639566395668</v>
      </c>
      <c r="O237">
        <f t="shared" si="22"/>
        <v>32.458556149732622</v>
      </c>
      <c r="P237">
        <v>236</v>
      </c>
      <c r="Q237">
        <f t="shared" si="23"/>
        <v>0.63956639566395668</v>
      </c>
      <c r="T237" s="58">
        <v>78.717995380692273</v>
      </c>
      <c r="U237" s="58">
        <v>60.108437314319673</v>
      </c>
    </row>
    <row r="238" spans="5:21" x14ac:dyDescent="0.25">
      <c r="E238">
        <v>78.880202362204727</v>
      </c>
      <c r="F238">
        <v>237</v>
      </c>
      <c r="G238">
        <f t="shared" si="18"/>
        <v>0.64577656675749318</v>
      </c>
      <c r="H238">
        <v>57.533615304364297</v>
      </c>
      <c r="I238">
        <v>237</v>
      </c>
      <c r="J238">
        <f t="shared" si="19"/>
        <v>0.64931506849315068</v>
      </c>
      <c r="K238">
        <v>0.6052287581699346</v>
      </c>
      <c r="L238">
        <f t="shared" si="20"/>
        <v>60.522875816993462</v>
      </c>
      <c r="M238">
        <v>237</v>
      </c>
      <c r="N238">
        <f t="shared" si="21"/>
        <v>0.64227642276422769</v>
      </c>
      <c r="O238">
        <f t="shared" si="22"/>
        <v>32.682352941176468</v>
      </c>
      <c r="P238">
        <v>237</v>
      </c>
      <c r="Q238">
        <f t="shared" si="23"/>
        <v>0.64227642276422769</v>
      </c>
      <c r="T238" s="58">
        <v>78.880202362204727</v>
      </c>
      <c r="U238" s="58">
        <v>60.522875816993462</v>
      </c>
    </row>
    <row r="239" spans="5:21" x14ac:dyDescent="0.25">
      <c r="E239">
        <v>79.033318622822591</v>
      </c>
      <c r="F239">
        <v>238</v>
      </c>
      <c r="G239">
        <f t="shared" si="18"/>
        <v>0.64850136239782019</v>
      </c>
      <c r="H239">
        <v>57.578740157480318</v>
      </c>
      <c r="I239">
        <v>238</v>
      </c>
      <c r="J239">
        <f t="shared" si="19"/>
        <v>0.65205479452054793</v>
      </c>
      <c r="K239">
        <v>0.6056867375049193</v>
      </c>
      <c r="L239">
        <f t="shared" si="20"/>
        <v>60.568673750491932</v>
      </c>
      <c r="M239">
        <v>238</v>
      </c>
      <c r="N239">
        <f t="shared" si="21"/>
        <v>0.6449864498644986</v>
      </c>
      <c r="O239">
        <f t="shared" si="22"/>
        <v>32.707083825265642</v>
      </c>
      <c r="P239">
        <v>238</v>
      </c>
      <c r="Q239">
        <f t="shared" si="23"/>
        <v>0.6449864498644986</v>
      </c>
      <c r="T239" s="58">
        <v>79.033318622822591</v>
      </c>
      <c r="U239" s="58">
        <v>60.568673750491932</v>
      </c>
    </row>
    <row r="240" spans="5:21" x14ac:dyDescent="0.25">
      <c r="E240">
        <v>79.080223841727118</v>
      </c>
      <c r="F240">
        <v>239</v>
      </c>
      <c r="G240">
        <f t="shared" si="18"/>
        <v>0.6512261580381471</v>
      </c>
      <c r="H240">
        <v>58.098815437895198</v>
      </c>
      <c r="I240">
        <v>239</v>
      </c>
      <c r="J240">
        <f t="shared" si="19"/>
        <v>0.65479452054794518</v>
      </c>
      <c r="K240">
        <v>0.61127819548872186</v>
      </c>
      <c r="L240">
        <f t="shared" si="20"/>
        <v>61.127819548872189</v>
      </c>
      <c r="M240">
        <v>239</v>
      </c>
      <c r="N240">
        <f t="shared" si="21"/>
        <v>0.64769647696476962</v>
      </c>
      <c r="O240">
        <f t="shared" si="22"/>
        <v>33.009022556390981</v>
      </c>
      <c r="P240">
        <v>239</v>
      </c>
      <c r="Q240">
        <f t="shared" si="23"/>
        <v>0.64769647696476962</v>
      </c>
      <c r="T240" s="58">
        <v>79.080223841727118</v>
      </c>
      <c r="U240" s="58">
        <v>61.127819548872189</v>
      </c>
    </row>
    <row r="241" spans="5:21" x14ac:dyDescent="0.25">
      <c r="E241">
        <v>79.262672629611117</v>
      </c>
      <c r="F241">
        <v>240</v>
      </c>
      <c r="G241">
        <f t="shared" si="18"/>
        <v>0.65395095367847411</v>
      </c>
      <c r="H241">
        <v>58.605763236789059</v>
      </c>
      <c r="I241">
        <v>240</v>
      </c>
      <c r="J241">
        <f t="shared" si="19"/>
        <v>0.65753424657534243</v>
      </c>
      <c r="K241">
        <v>0.61214097496706199</v>
      </c>
      <c r="L241">
        <f t="shared" si="20"/>
        <v>61.214097496706202</v>
      </c>
      <c r="M241">
        <v>240</v>
      </c>
      <c r="N241">
        <f t="shared" si="21"/>
        <v>0.65040650406504064</v>
      </c>
      <c r="O241">
        <f t="shared" si="22"/>
        <v>33.055612648221349</v>
      </c>
      <c r="P241">
        <v>240</v>
      </c>
      <c r="Q241">
        <f t="shared" si="23"/>
        <v>0.65040650406504064</v>
      </c>
      <c r="T241" s="58">
        <v>79.262672629611117</v>
      </c>
      <c r="U241" s="58">
        <v>61.214097496706202</v>
      </c>
    </row>
    <row r="242" spans="5:21" x14ac:dyDescent="0.25">
      <c r="E242">
        <v>79.306102362204726</v>
      </c>
      <c r="F242">
        <v>241</v>
      </c>
      <c r="G242">
        <f t="shared" si="18"/>
        <v>0.65667574931880113</v>
      </c>
      <c r="H242">
        <v>58.661416141732289</v>
      </c>
      <c r="I242">
        <v>241</v>
      </c>
      <c r="J242">
        <f t="shared" si="19"/>
        <v>0.66027397260273968</v>
      </c>
      <c r="K242">
        <v>0.61253132832080204</v>
      </c>
      <c r="L242">
        <f t="shared" si="20"/>
        <v>61.253132832080205</v>
      </c>
      <c r="M242">
        <v>241</v>
      </c>
      <c r="N242">
        <f t="shared" si="21"/>
        <v>0.65311653116531165</v>
      </c>
      <c r="O242">
        <f t="shared" si="22"/>
        <v>33.076691729323308</v>
      </c>
      <c r="P242">
        <v>241</v>
      </c>
      <c r="Q242">
        <f t="shared" si="23"/>
        <v>0.65311653116531165</v>
      </c>
      <c r="T242" s="58">
        <v>79.306102362204726</v>
      </c>
      <c r="U242" s="58">
        <v>61.253132832080205</v>
      </c>
    </row>
    <row r="243" spans="5:21" x14ac:dyDescent="0.25">
      <c r="E243">
        <v>79.330473228346463</v>
      </c>
      <c r="F243">
        <v>242</v>
      </c>
      <c r="G243">
        <f t="shared" si="18"/>
        <v>0.65940054495912803</v>
      </c>
      <c r="H243">
        <v>58.686023622047244</v>
      </c>
      <c r="I243">
        <v>242</v>
      </c>
      <c r="J243">
        <f t="shared" si="19"/>
        <v>0.66301369863013704</v>
      </c>
      <c r="K243">
        <v>0.6132191480017567</v>
      </c>
      <c r="L243">
        <f t="shared" si="20"/>
        <v>61.321914800175669</v>
      </c>
      <c r="M243">
        <v>242</v>
      </c>
      <c r="N243">
        <f t="shared" si="21"/>
        <v>0.65582655826558267</v>
      </c>
      <c r="O243">
        <f t="shared" si="22"/>
        <v>33.113833992094861</v>
      </c>
      <c r="P243">
        <v>242</v>
      </c>
      <c r="Q243">
        <f t="shared" si="23"/>
        <v>0.65582655826558267</v>
      </c>
      <c r="T243" s="58">
        <v>79.330473228346463</v>
      </c>
      <c r="U243" s="58">
        <v>61.321914800175669</v>
      </c>
    </row>
    <row r="244" spans="5:21" x14ac:dyDescent="0.25">
      <c r="E244">
        <v>79.381517655369663</v>
      </c>
      <c r="F244">
        <v>243</v>
      </c>
      <c r="G244">
        <f t="shared" si="18"/>
        <v>0.66212534059945505</v>
      </c>
      <c r="H244">
        <v>58.723386800255</v>
      </c>
      <c r="I244">
        <v>243</v>
      </c>
      <c r="J244">
        <f t="shared" si="19"/>
        <v>0.66575342465753429</v>
      </c>
      <c r="K244">
        <v>0.61324437182280311</v>
      </c>
      <c r="L244">
        <f t="shared" si="20"/>
        <v>61.324437182280313</v>
      </c>
      <c r="M244">
        <v>243</v>
      </c>
      <c r="N244">
        <f t="shared" si="21"/>
        <v>0.65853658536585369</v>
      </c>
      <c r="O244">
        <f t="shared" si="22"/>
        <v>33.115196078431367</v>
      </c>
      <c r="P244">
        <v>243</v>
      </c>
      <c r="Q244">
        <f t="shared" si="23"/>
        <v>0.65853658536585369</v>
      </c>
      <c r="T244" s="58">
        <v>79.381517655369663</v>
      </c>
      <c r="U244" s="58">
        <v>61.324437182280313</v>
      </c>
    </row>
    <row r="245" spans="5:21" x14ac:dyDescent="0.25">
      <c r="E245">
        <v>79.446070866141739</v>
      </c>
      <c r="F245">
        <v>244</v>
      </c>
      <c r="G245">
        <f t="shared" si="18"/>
        <v>0.66485013623978206</v>
      </c>
      <c r="H245">
        <v>58.759842519685037</v>
      </c>
      <c r="I245">
        <v>244</v>
      </c>
      <c r="J245">
        <f t="shared" si="19"/>
        <v>0.66849315068493154</v>
      </c>
      <c r="K245">
        <v>0.61436309262396216</v>
      </c>
      <c r="L245">
        <f t="shared" si="20"/>
        <v>61.436309262396215</v>
      </c>
      <c r="M245">
        <v>244</v>
      </c>
      <c r="N245">
        <f t="shared" si="21"/>
        <v>0.66124661246612471</v>
      </c>
      <c r="O245">
        <f t="shared" si="22"/>
        <v>33.175607001693955</v>
      </c>
      <c r="P245">
        <v>244</v>
      </c>
      <c r="Q245">
        <f t="shared" si="23"/>
        <v>0.66124661246612471</v>
      </c>
      <c r="T245" s="58">
        <v>79.446070866141739</v>
      </c>
      <c r="U245" s="58">
        <v>61.436309262396215</v>
      </c>
    </row>
    <row r="246" spans="5:21" x14ac:dyDescent="0.25">
      <c r="E246">
        <v>79.478346456692904</v>
      </c>
      <c r="F246">
        <v>245</v>
      </c>
      <c r="G246">
        <f t="shared" si="18"/>
        <v>0.66757493188010897</v>
      </c>
      <c r="H246">
        <v>58.90748031496063</v>
      </c>
      <c r="I246">
        <v>245</v>
      </c>
      <c r="J246">
        <f t="shared" si="19"/>
        <v>0.67123287671232879</v>
      </c>
      <c r="K246">
        <v>0.61439613526570047</v>
      </c>
      <c r="L246">
        <f t="shared" si="20"/>
        <v>61.439613526570049</v>
      </c>
      <c r="M246">
        <v>245</v>
      </c>
      <c r="N246">
        <f t="shared" si="21"/>
        <v>0.66395663956639561</v>
      </c>
      <c r="O246">
        <f t="shared" si="22"/>
        <v>33.177391304347829</v>
      </c>
      <c r="P246">
        <v>245</v>
      </c>
      <c r="Q246">
        <f t="shared" si="23"/>
        <v>0.66395663956639561</v>
      </c>
      <c r="T246" s="58">
        <v>79.478346456692904</v>
      </c>
      <c r="U246" s="58">
        <v>61.439613526570049</v>
      </c>
    </row>
    <row r="247" spans="5:21" x14ac:dyDescent="0.25">
      <c r="E247">
        <v>79.511318909698659</v>
      </c>
      <c r="F247">
        <v>246</v>
      </c>
      <c r="G247">
        <f t="shared" si="18"/>
        <v>0.67029972752043598</v>
      </c>
      <c r="H247">
        <v>59.055118110236222</v>
      </c>
      <c r="I247">
        <v>246</v>
      </c>
      <c r="J247">
        <f t="shared" si="19"/>
        <v>0.67397260273972603</v>
      </c>
      <c r="K247">
        <v>0.61515977443609027</v>
      </c>
      <c r="L247">
        <f t="shared" si="20"/>
        <v>61.515977443609025</v>
      </c>
      <c r="M247">
        <v>246</v>
      </c>
      <c r="N247">
        <f t="shared" si="21"/>
        <v>0.66666666666666663</v>
      </c>
      <c r="O247">
        <f t="shared" si="22"/>
        <v>33.218627819548871</v>
      </c>
      <c r="P247">
        <v>246</v>
      </c>
      <c r="Q247">
        <f t="shared" si="23"/>
        <v>0.66666666666666663</v>
      </c>
      <c r="T247" s="58">
        <v>79.511318909698659</v>
      </c>
      <c r="U247" s="58">
        <v>61.515977443609025</v>
      </c>
    </row>
    <row r="248" spans="5:21" x14ac:dyDescent="0.25">
      <c r="E248">
        <v>79.515054724409438</v>
      </c>
      <c r="F248">
        <v>247</v>
      </c>
      <c r="G248">
        <f t="shared" si="18"/>
        <v>0.67302452316076289</v>
      </c>
      <c r="H248">
        <v>59.055118110236222</v>
      </c>
      <c r="I248">
        <v>247</v>
      </c>
      <c r="J248">
        <f t="shared" si="19"/>
        <v>0.67671232876712328</v>
      </c>
      <c r="K248">
        <v>0.61580086580086579</v>
      </c>
      <c r="L248">
        <f t="shared" si="20"/>
        <v>61.580086580086579</v>
      </c>
      <c r="M248">
        <v>247</v>
      </c>
      <c r="N248">
        <f t="shared" si="21"/>
        <v>0.66937669376693765</v>
      </c>
      <c r="O248">
        <f t="shared" si="22"/>
        <v>33.253246753246756</v>
      </c>
      <c r="P248">
        <v>247</v>
      </c>
      <c r="Q248">
        <f t="shared" si="23"/>
        <v>0.66937669376693765</v>
      </c>
      <c r="T248" s="58">
        <v>79.515054724409438</v>
      </c>
      <c r="U248" s="58">
        <v>61.580086580086579</v>
      </c>
    </row>
    <row r="249" spans="5:21" x14ac:dyDescent="0.25">
      <c r="E249">
        <v>79.533110406795416</v>
      </c>
      <c r="F249">
        <v>248</v>
      </c>
      <c r="G249">
        <f t="shared" si="18"/>
        <v>0.6757493188010899</v>
      </c>
      <c r="H249">
        <v>59.185311023622042</v>
      </c>
      <c r="I249">
        <v>248</v>
      </c>
      <c r="J249">
        <f t="shared" si="19"/>
        <v>0.67945205479452053</v>
      </c>
      <c r="K249">
        <v>0.61722222222222234</v>
      </c>
      <c r="L249">
        <f t="shared" si="20"/>
        <v>61.722222222222236</v>
      </c>
      <c r="M249">
        <v>248</v>
      </c>
      <c r="N249">
        <f t="shared" si="21"/>
        <v>0.67208672086720866</v>
      </c>
      <c r="O249">
        <f t="shared" si="22"/>
        <v>33.330000000000005</v>
      </c>
      <c r="P249">
        <v>248</v>
      </c>
      <c r="Q249">
        <f t="shared" si="23"/>
        <v>0.67208672086720866</v>
      </c>
      <c r="T249" s="58">
        <v>79.533110406795416</v>
      </c>
      <c r="U249" s="58">
        <v>61.722222222222236</v>
      </c>
    </row>
    <row r="250" spans="5:21" x14ac:dyDescent="0.25">
      <c r="E250">
        <v>79.584226017850071</v>
      </c>
      <c r="F250">
        <v>249</v>
      </c>
      <c r="G250">
        <f t="shared" si="18"/>
        <v>0.67847411444141692</v>
      </c>
      <c r="H250">
        <v>59.2273622047244</v>
      </c>
      <c r="I250">
        <v>249</v>
      </c>
      <c r="J250">
        <f t="shared" si="19"/>
        <v>0.68219178082191778</v>
      </c>
      <c r="K250">
        <v>0.61722488038277512</v>
      </c>
      <c r="L250">
        <f t="shared" si="20"/>
        <v>61.722488038277511</v>
      </c>
      <c r="M250">
        <v>249</v>
      </c>
      <c r="N250">
        <f t="shared" si="21"/>
        <v>0.67479674796747968</v>
      </c>
      <c r="O250">
        <f t="shared" si="22"/>
        <v>33.330143540669859</v>
      </c>
      <c r="P250">
        <v>249</v>
      </c>
      <c r="Q250">
        <f t="shared" si="23"/>
        <v>0.67479674796747968</v>
      </c>
      <c r="T250" s="58">
        <v>79.584226017850071</v>
      </c>
      <c r="U250" s="58">
        <v>61.722488038277511</v>
      </c>
    </row>
    <row r="251" spans="5:21" x14ac:dyDescent="0.25">
      <c r="E251">
        <v>79.62598425196849</v>
      </c>
      <c r="F251">
        <v>250</v>
      </c>
      <c r="G251">
        <f t="shared" si="18"/>
        <v>0.68119891008174382</v>
      </c>
      <c r="H251">
        <v>59.251968503937007</v>
      </c>
      <c r="I251">
        <v>250</v>
      </c>
      <c r="J251">
        <f t="shared" si="19"/>
        <v>0.68493150684931503</v>
      </c>
      <c r="K251">
        <v>0.61985645933014366</v>
      </c>
      <c r="L251">
        <f t="shared" si="20"/>
        <v>61.985645933014368</v>
      </c>
      <c r="M251">
        <v>250</v>
      </c>
      <c r="N251">
        <f t="shared" si="21"/>
        <v>0.6775067750677507</v>
      </c>
      <c r="O251">
        <f t="shared" si="22"/>
        <v>33.47224880382776</v>
      </c>
      <c r="P251">
        <v>250</v>
      </c>
      <c r="Q251">
        <f t="shared" si="23"/>
        <v>0.6775067750677507</v>
      </c>
      <c r="T251" s="58">
        <v>79.62598425196849</v>
      </c>
      <c r="U251" s="58">
        <v>61.985645933014368</v>
      </c>
    </row>
    <row r="252" spans="5:21" x14ac:dyDescent="0.25">
      <c r="E252">
        <v>79.650590551181097</v>
      </c>
      <c r="F252">
        <v>251</v>
      </c>
      <c r="G252">
        <f t="shared" si="18"/>
        <v>0.68392370572207084</v>
      </c>
      <c r="H252">
        <v>59.374999999999993</v>
      </c>
      <c r="I252">
        <v>251</v>
      </c>
      <c r="J252">
        <f t="shared" si="19"/>
        <v>0.68767123287671228</v>
      </c>
      <c r="K252">
        <v>0.6212418300653596</v>
      </c>
      <c r="L252">
        <f t="shared" si="20"/>
        <v>62.124183006535958</v>
      </c>
      <c r="M252">
        <v>251</v>
      </c>
      <c r="N252">
        <f t="shared" si="21"/>
        <v>0.68021680216802172</v>
      </c>
      <c r="O252">
        <f t="shared" si="22"/>
        <v>33.547058823529419</v>
      </c>
      <c r="P252">
        <v>251</v>
      </c>
      <c r="Q252">
        <f t="shared" si="23"/>
        <v>0.68021680216802172</v>
      </c>
      <c r="T252" s="58">
        <v>79.650590551181097</v>
      </c>
      <c r="U252" s="58">
        <v>62.124183006535958</v>
      </c>
    </row>
    <row r="253" spans="5:21" x14ac:dyDescent="0.25">
      <c r="E253">
        <v>79.896775009045641</v>
      </c>
      <c r="F253">
        <v>252</v>
      </c>
      <c r="G253">
        <f t="shared" si="18"/>
        <v>0.68664850136239786</v>
      </c>
      <c r="H253">
        <v>59.684826377952753</v>
      </c>
      <c r="I253">
        <v>252</v>
      </c>
      <c r="J253">
        <f t="shared" si="19"/>
        <v>0.69041095890410964</v>
      </c>
      <c r="K253">
        <v>0.62466577540106949</v>
      </c>
      <c r="L253">
        <f t="shared" si="20"/>
        <v>62.466577540106947</v>
      </c>
      <c r="M253">
        <v>252</v>
      </c>
      <c r="N253">
        <f t="shared" si="21"/>
        <v>0.68292682926829273</v>
      </c>
      <c r="O253">
        <f t="shared" si="22"/>
        <v>33.731951871657749</v>
      </c>
      <c r="P253">
        <v>252</v>
      </c>
      <c r="Q253">
        <f t="shared" si="23"/>
        <v>0.68292682926829273</v>
      </c>
      <c r="T253" s="58">
        <v>79.896775009045641</v>
      </c>
      <c r="U253" s="58">
        <v>62.466577540106947</v>
      </c>
    </row>
    <row r="254" spans="5:21" x14ac:dyDescent="0.25">
      <c r="E254">
        <v>79.938238976377946</v>
      </c>
      <c r="F254">
        <v>253</v>
      </c>
      <c r="G254">
        <f t="shared" si="18"/>
        <v>0.68937329700272476</v>
      </c>
      <c r="H254">
        <v>59.726638188976381</v>
      </c>
      <c r="I254">
        <v>253</v>
      </c>
      <c r="J254">
        <f t="shared" si="19"/>
        <v>0.69315068493150689</v>
      </c>
      <c r="K254">
        <v>0.6257397996528431</v>
      </c>
      <c r="L254">
        <f t="shared" si="20"/>
        <v>62.573979965284309</v>
      </c>
      <c r="M254">
        <v>253</v>
      </c>
      <c r="N254">
        <f t="shared" si="21"/>
        <v>0.68563685636856364</v>
      </c>
      <c r="O254">
        <f t="shared" si="22"/>
        <v>33.789949181253526</v>
      </c>
      <c r="P254">
        <v>253</v>
      </c>
      <c r="Q254">
        <f t="shared" si="23"/>
        <v>0.68563685636856364</v>
      </c>
      <c r="T254" s="58">
        <v>79.938238976377946</v>
      </c>
      <c r="U254" s="58">
        <v>62.573979965284309</v>
      </c>
    </row>
    <row r="255" spans="5:21" x14ac:dyDescent="0.25">
      <c r="E255">
        <v>79.984899637312836</v>
      </c>
      <c r="F255">
        <v>254</v>
      </c>
      <c r="G255">
        <f t="shared" si="18"/>
        <v>0.69209809264305178</v>
      </c>
      <c r="H255">
        <v>59.733998818897632</v>
      </c>
      <c r="I255">
        <v>254</v>
      </c>
      <c r="J255">
        <f t="shared" si="19"/>
        <v>0.69589041095890414</v>
      </c>
      <c r="K255">
        <v>0.62619047619047619</v>
      </c>
      <c r="L255">
        <f t="shared" si="20"/>
        <v>62.61904761904762</v>
      </c>
      <c r="M255">
        <v>254</v>
      </c>
      <c r="N255">
        <f t="shared" si="21"/>
        <v>0.68834688346883466</v>
      </c>
      <c r="O255">
        <f t="shared" si="22"/>
        <v>33.814285714285717</v>
      </c>
      <c r="P255">
        <v>254</v>
      </c>
      <c r="Q255">
        <f t="shared" si="23"/>
        <v>0.68834688346883466</v>
      </c>
      <c r="T255" s="58">
        <v>79.984899637312836</v>
      </c>
      <c r="U255" s="58">
        <v>62.61904761904762</v>
      </c>
    </row>
    <row r="256" spans="5:21" x14ac:dyDescent="0.25">
      <c r="E256">
        <v>80.044291338582681</v>
      </c>
      <c r="F256">
        <v>255</v>
      </c>
      <c r="G256">
        <f t="shared" si="18"/>
        <v>0.69482288828337879</v>
      </c>
      <c r="H256">
        <v>59.755018339392464</v>
      </c>
      <c r="I256">
        <v>255</v>
      </c>
      <c r="J256">
        <f t="shared" si="19"/>
        <v>0.69863013698630139</v>
      </c>
      <c r="K256">
        <v>0.62679738562091503</v>
      </c>
      <c r="L256">
        <f t="shared" si="20"/>
        <v>62.679738562091501</v>
      </c>
      <c r="M256">
        <v>255</v>
      </c>
      <c r="N256">
        <f t="shared" si="21"/>
        <v>0.69105691056910568</v>
      </c>
      <c r="O256">
        <f t="shared" si="22"/>
        <v>33.847058823529409</v>
      </c>
      <c r="P256">
        <v>255</v>
      </c>
      <c r="Q256">
        <f t="shared" si="23"/>
        <v>0.69105691056910568</v>
      </c>
      <c r="T256" s="58">
        <v>80.044291338582681</v>
      </c>
      <c r="U256" s="58">
        <v>62.679738562091501</v>
      </c>
    </row>
    <row r="257" spans="5:21" x14ac:dyDescent="0.25">
      <c r="E257">
        <v>80.272900393700795</v>
      </c>
      <c r="F257">
        <v>256</v>
      </c>
      <c r="G257">
        <f t="shared" si="18"/>
        <v>0.6975476839237057</v>
      </c>
      <c r="H257">
        <v>59.768700787401571</v>
      </c>
      <c r="I257">
        <v>256</v>
      </c>
      <c r="J257">
        <f t="shared" si="19"/>
        <v>0.70136986301369864</v>
      </c>
      <c r="K257">
        <v>0.6270422602852942</v>
      </c>
      <c r="L257">
        <f t="shared" si="20"/>
        <v>62.704226028529419</v>
      </c>
      <c r="M257">
        <v>256</v>
      </c>
      <c r="N257">
        <f t="shared" si="21"/>
        <v>0.69376693766937669</v>
      </c>
      <c r="O257">
        <f t="shared" si="22"/>
        <v>33.860282055405889</v>
      </c>
      <c r="P257">
        <v>256</v>
      </c>
      <c r="Q257">
        <f t="shared" si="23"/>
        <v>0.69376693766937669</v>
      </c>
      <c r="T257" s="58">
        <v>80.272900393700795</v>
      </c>
      <c r="U257" s="58">
        <v>62.704226028529419</v>
      </c>
    </row>
    <row r="258" spans="5:21" x14ac:dyDescent="0.25">
      <c r="E258">
        <v>80.395879527559046</v>
      </c>
      <c r="F258">
        <v>257</v>
      </c>
      <c r="G258">
        <f t="shared" si="18"/>
        <v>0.70027247956403271</v>
      </c>
      <c r="H258">
        <v>59.940944881889763</v>
      </c>
      <c r="I258">
        <v>257</v>
      </c>
      <c r="J258">
        <f t="shared" si="19"/>
        <v>0.70410958904109588</v>
      </c>
      <c r="K258">
        <v>0.63021060275962226</v>
      </c>
      <c r="L258">
        <f t="shared" si="20"/>
        <v>63.021060275962228</v>
      </c>
      <c r="M258">
        <v>257</v>
      </c>
      <c r="N258">
        <f t="shared" si="21"/>
        <v>0.69647696476964771</v>
      </c>
      <c r="O258">
        <f t="shared" si="22"/>
        <v>34.031372549019601</v>
      </c>
      <c r="P258">
        <v>257</v>
      </c>
      <c r="Q258">
        <f t="shared" si="23"/>
        <v>0.69647696476964771</v>
      </c>
      <c r="T258" s="58">
        <v>80.395879527559046</v>
      </c>
      <c r="U258" s="58">
        <v>63.021060275962228</v>
      </c>
    </row>
    <row r="259" spans="5:21" x14ac:dyDescent="0.25">
      <c r="E259">
        <v>80.415616622443522</v>
      </c>
      <c r="F259">
        <v>258</v>
      </c>
      <c r="G259">
        <f t="shared" ref="G259:G322" si="24">F259/367</f>
        <v>0.70299727520435973</v>
      </c>
      <c r="H259">
        <v>60.263072047244087</v>
      </c>
      <c r="I259">
        <v>258</v>
      </c>
      <c r="J259">
        <f t="shared" ref="J259:J322" si="25">I259/365</f>
        <v>0.70684931506849313</v>
      </c>
      <c r="K259">
        <v>0.6313397129186602</v>
      </c>
      <c r="L259">
        <f t="shared" ref="L259:L322" si="26">100*K259</f>
        <v>63.133971291866018</v>
      </c>
      <c r="M259">
        <v>258</v>
      </c>
      <c r="N259">
        <f t="shared" ref="N259:N322" si="27">M259/369</f>
        <v>0.69918699186991873</v>
      </c>
      <c r="O259">
        <f t="shared" ref="O259:O322" si="28">54*K259</f>
        <v>34.092344497607648</v>
      </c>
      <c r="P259">
        <v>258</v>
      </c>
      <c r="Q259">
        <f t="shared" ref="Q259:Q322" si="29">P259/369</f>
        <v>0.69918699186991873</v>
      </c>
      <c r="T259" s="58">
        <v>80.415616622443522</v>
      </c>
      <c r="U259" s="58">
        <v>63.133971291866018</v>
      </c>
    </row>
    <row r="260" spans="5:21" x14ac:dyDescent="0.25">
      <c r="E260">
        <v>80.483636118816648</v>
      </c>
      <c r="F260">
        <v>259</v>
      </c>
      <c r="G260">
        <f t="shared" si="24"/>
        <v>0.70572207084468663</v>
      </c>
      <c r="H260">
        <v>60.334645669291326</v>
      </c>
      <c r="I260">
        <v>259</v>
      </c>
      <c r="J260">
        <f t="shared" si="25"/>
        <v>0.70958904109589038</v>
      </c>
      <c r="K260">
        <v>0.63143939393939408</v>
      </c>
      <c r="L260">
        <f t="shared" si="26"/>
        <v>63.143939393939405</v>
      </c>
      <c r="M260">
        <v>259</v>
      </c>
      <c r="N260">
        <f t="shared" si="27"/>
        <v>0.70189701897018975</v>
      </c>
      <c r="O260">
        <f t="shared" si="28"/>
        <v>34.097727272727283</v>
      </c>
      <c r="P260">
        <v>259</v>
      </c>
      <c r="Q260">
        <f t="shared" si="29"/>
        <v>0.70189701897018975</v>
      </c>
      <c r="T260" s="58">
        <v>80.483636118816648</v>
      </c>
      <c r="U260" s="58">
        <v>63.143939393939405</v>
      </c>
    </row>
    <row r="261" spans="5:21" x14ac:dyDescent="0.25">
      <c r="E261">
        <v>80.569579951411995</v>
      </c>
      <c r="F261">
        <v>260</v>
      </c>
      <c r="G261">
        <f t="shared" si="24"/>
        <v>0.70844686648501365</v>
      </c>
      <c r="H261">
        <v>60.427934645669282</v>
      </c>
      <c r="I261">
        <v>260</v>
      </c>
      <c r="J261">
        <f t="shared" si="25"/>
        <v>0.71232876712328763</v>
      </c>
      <c r="K261">
        <v>0.63279691323169562</v>
      </c>
      <c r="L261">
        <f t="shared" si="26"/>
        <v>63.279691323169565</v>
      </c>
      <c r="M261">
        <v>260</v>
      </c>
      <c r="N261">
        <f t="shared" si="27"/>
        <v>0.70460704607046065</v>
      </c>
      <c r="O261">
        <f t="shared" si="28"/>
        <v>34.171033314511561</v>
      </c>
      <c r="P261">
        <v>260</v>
      </c>
      <c r="Q261">
        <f t="shared" si="29"/>
        <v>0.70460704607046065</v>
      </c>
      <c r="T261" s="58">
        <v>80.569579951411995</v>
      </c>
      <c r="U261" s="58">
        <v>63.279691323169565</v>
      </c>
    </row>
    <row r="262" spans="5:21" x14ac:dyDescent="0.25">
      <c r="E262">
        <v>80.573304921259833</v>
      </c>
      <c r="F262">
        <v>261</v>
      </c>
      <c r="G262">
        <f t="shared" si="24"/>
        <v>0.71117166212534055</v>
      </c>
      <c r="H262">
        <v>60.435318897637799</v>
      </c>
      <c r="I262">
        <v>261</v>
      </c>
      <c r="J262">
        <f t="shared" si="25"/>
        <v>0.71506849315068488</v>
      </c>
      <c r="K262">
        <v>0.6332535885167464</v>
      </c>
      <c r="L262">
        <f t="shared" si="26"/>
        <v>63.325358851674643</v>
      </c>
      <c r="M262">
        <v>261</v>
      </c>
      <c r="N262">
        <f t="shared" si="27"/>
        <v>0.70731707317073167</v>
      </c>
      <c r="O262">
        <f t="shared" si="28"/>
        <v>34.195693779904303</v>
      </c>
      <c r="P262">
        <v>261</v>
      </c>
      <c r="Q262">
        <f t="shared" si="29"/>
        <v>0.70731707317073167</v>
      </c>
      <c r="T262" s="58">
        <v>80.573304921259833</v>
      </c>
      <c r="U262" s="58">
        <v>63.325358851674643</v>
      </c>
    </row>
    <row r="263" spans="5:21" x14ac:dyDescent="0.25">
      <c r="E263">
        <v>80.750515226830245</v>
      </c>
      <c r="F263">
        <v>262</v>
      </c>
      <c r="G263">
        <f t="shared" si="24"/>
        <v>0.71389645776566757</v>
      </c>
      <c r="H263">
        <v>60.531496062992119</v>
      </c>
      <c r="I263">
        <v>262</v>
      </c>
      <c r="J263">
        <f t="shared" si="25"/>
        <v>0.71780821917808224</v>
      </c>
      <c r="K263">
        <v>0.63435655253837075</v>
      </c>
      <c r="L263">
        <f t="shared" si="26"/>
        <v>63.435655253837076</v>
      </c>
      <c r="M263">
        <v>262</v>
      </c>
      <c r="N263">
        <f t="shared" si="27"/>
        <v>0.71002710027100269</v>
      </c>
      <c r="O263">
        <f t="shared" si="28"/>
        <v>34.255253837072019</v>
      </c>
      <c r="P263">
        <v>262</v>
      </c>
      <c r="Q263">
        <f t="shared" si="29"/>
        <v>0.71002710027100269</v>
      </c>
      <c r="T263" s="58">
        <v>80.750515226830245</v>
      </c>
      <c r="U263" s="58">
        <v>63.435655253837076</v>
      </c>
    </row>
    <row r="264" spans="5:21" x14ac:dyDescent="0.25">
      <c r="E264">
        <v>80.756523213701129</v>
      </c>
      <c r="F264">
        <v>263</v>
      </c>
      <c r="G264">
        <f t="shared" si="24"/>
        <v>0.71662125340599458</v>
      </c>
      <c r="H264">
        <v>60.605317421259841</v>
      </c>
      <c r="I264">
        <v>263</v>
      </c>
      <c r="J264">
        <f t="shared" si="25"/>
        <v>0.72054794520547949</v>
      </c>
      <c r="K264">
        <v>0.63482608695652165</v>
      </c>
      <c r="L264">
        <f t="shared" si="26"/>
        <v>63.482608695652168</v>
      </c>
      <c r="M264">
        <v>263</v>
      </c>
      <c r="N264">
        <f t="shared" si="27"/>
        <v>0.7127371273712737</v>
      </c>
      <c r="O264">
        <f t="shared" si="28"/>
        <v>34.28060869565217</v>
      </c>
      <c r="P264">
        <v>263</v>
      </c>
      <c r="Q264">
        <f t="shared" si="29"/>
        <v>0.7127371273712737</v>
      </c>
      <c r="T264" s="58">
        <v>80.756523213701129</v>
      </c>
      <c r="U264" s="58">
        <v>63.482608695652168</v>
      </c>
    </row>
    <row r="265" spans="5:21" x14ac:dyDescent="0.25">
      <c r="E265">
        <v>80.831692913385808</v>
      </c>
      <c r="F265">
        <v>264</v>
      </c>
      <c r="G265">
        <f t="shared" si="24"/>
        <v>0.71934604904632149</v>
      </c>
      <c r="H265">
        <v>60.673333369803061</v>
      </c>
      <c r="I265">
        <v>264</v>
      </c>
      <c r="J265">
        <f t="shared" si="25"/>
        <v>0.72328767123287674</v>
      </c>
      <c r="K265">
        <v>0.63636363636363646</v>
      </c>
      <c r="L265">
        <f t="shared" si="26"/>
        <v>63.636363636363647</v>
      </c>
      <c r="M265">
        <v>264</v>
      </c>
      <c r="N265">
        <f t="shared" si="27"/>
        <v>0.71544715447154472</v>
      </c>
      <c r="O265">
        <f t="shared" si="28"/>
        <v>34.363636363636367</v>
      </c>
      <c r="P265">
        <v>264</v>
      </c>
      <c r="Q265">
        <f t="shared" si="29"/>
        <v>0.71544715447154472</v>
      </c>
      <c r="T265" s="58">
        <v>80.831692913385808</v>
      </c>
      <c r="U265" s="58">
        <v>63.636363636363647</v>
      </c>
    </row>
    <row r="266" spans="5:21" x14ac:dyDescent="0.25">
      <c r="E266">
        <v>80.8532529902307</v>
      </c>
      <c r="F266">
        <v>265</v>
      </c>
      <c r="G266">
        <f t="shared" si="24"/>
        <v>0.72207084468664851</v>
      </c>
      <c r="H266">
        <v>61.011090551181113</v>
      </c>
      <c r="I266">
        <v>265</v>
      </c>
      <c r="J266">
        <f t="shared" si="25"/>
        <v>0.72602739726027399</v>
      </c>
      <c r="K266">
        <v>0.63722943722943726</v>
      </c>
      <c r="L266">
        <f t="shared" si="26"/>
        <v>63.722943722943725</v>
      </c>
      <c r="M266">
        <v>265</v>
      </c>
      <c r="N266">
        <f t="shared" si="27"/>
        <v>0.71815718157181574</v>
      </c>
      <c r="O266">
        <f t="shared" si="28"/>
        <v>34.410389610389615</v>
      </c>
      <c r="P266">
        <v>265</v>
      </c>
      <c r="Q266">
        <f t="shared" si="29"/>
        <v>0.71815718157181574</v>
      </c>
      <c r="T266" s="58">
        <v>80.8532529902307</v>
      </c>
      <c r="U266" s="58">
        <v>63.722943722943725</v>
      </c>
    </row>
    <row r="267" spans="5:21" x14ac:dyDescent="0.25">
      <c r="E267">
        <v>80.905533070866127</v>
      </c>
      <c r="F267">
        <v>266</v>
      </c>
      <c r="G267">
        <f t="shared" si="24"/>
        <v>0.72479564032697552</v>
      </c>
      <c r="H267">
        <v>61.085154330708662</v>
      </c>
      <c r="I267">
        <v>266</v>
      </c>
      <c r="J267">
        <f t="shared" si="25"/>
        <v>0.72876712328767124</v>
      </c>
      <c r="K267">
        <v>0.63763888888888887</v>
      </c>
      <c r="L267">
        <f t="shared" si="26"/>
        <v>63.763888888888886</v>
      </c>
      <c r="M267">
        <v>266</v>
      </c>
      <c r="N267">
        <f t="shared" si="27"/>
        <v>0.72086720867208676</v>
      </c>
      <c r="O267">
        <f t="shared" si="28"/>
        <v>34.432499999999997</v>
      </c>
      <c r="P267">
        <v>266</v>
      </c>
      <c r="Q267">
        <f t="shared" si="29"/>
        <v>0.72086720867208676</v>
      </c>
      <c r="T267" s="58">
        <v>80.905533070866127</v>
      </c>
      <c r="U267" s="58">
        <v>63.763888888888886</v>
      </c>
    </row>
    <row r="268" spans="5:21" x14ac:dyDescent="0.25">
      <c r="E268">
        <v>80.929249533934083</v>
      </c>
      <c r="F268">
        <v>267</v>
      </c>
      <c r="G268">
        <f t="shared" si="24"/>
        <v>0.72752043596730243</v>
      </c>
      <c r="H268">
        <v>61.175892519685043</v>
      </c>
      <c r="I268">
        <v>267</v>
      </c>
      <c r="J268">
        <f t="shared" si="25"/>
        <v>0.73150684931506849</v>
      </c>
      <c r="K268">
        <v>0.63787878787878782</v>
      </c>
      <c r="L268">
        <f t="shared" si="26"/>
        <v>63.787878787878782</v>
      </c>
      <c r="M268">
        <v>267</v>
      </c>
      <c r="N268">
        <f t="shared" si="27"/>
        <v>0.72357723577235777</v>
      </c>
      <c r="O268">
        <f t="shared" si="28"/>
        <v>34.445454545454545</v>
      </c>
      <c r="P268">
        <v>267</v>
      </c>
      <c r="Q268">
        <f t="shared" si="29"/>
        <v>0.72357723577235777</v>
      </c>
      <c r="T268" s="58">
        <v>80.929249533934083</v>
      </c>
      <c r="U268" s="58">
        <v>63.787878787878782</v>
      </c>
    </row>
    <row r="269" spans="5:21" x14ac:dyDescent="0.25">
      <c r="E269">
        <v>80.9424312992126</v>
      </c>
      <c r="F269">
        <v>268</v>
      </c>
      <c r="G269">
        <f t="shared" si="24"/>
        <v>0.73024523160762944</v>
      </c>
      <c r="H269">
        <v>61.291549277210152</v>
      </c>
      <c r="I269">
        <v>268</v>
      </c>
      <c r="J269">
        <f t="shared" si="25"/>
        <v>0.73424657534246573</v>
      </c>
      <c r="K269">
        <v>0.64408055712403534</v>
      </c>
      <c r="L269">
        <f t="shared" si="26"/>
        <v>64.408055712403538</v>
      </c>
      <c r="M269">
        <v>268</v>
      </c>
      <c r="N269">
        <f t="shared" si="27"/>
        <v>0.72628726287262868</v>
      </c>
      <c r="O269">
        <f t="shared" si="28"/>
        <v>34.780350084697908</v>
      </c>
      <c r="P269">
        <v>268</v>
      </c>
      <c r="Q269">
        <f t="shared" si="29"/>
        <v>0.72628726287262868</v>
      </c>
      <c r="T269" s="58">
        <v>80.9424312992126</v>
      </c>
      <c r="U269" s="58">
        <v>64.408055712403538</v>
      </c>
    </row>
    <row r="270" spans="5:21" x14ac:dyDescent="0.25">
      <c r="E270">
        <v>81.053149606299201</v>
      </c>
      <c r="F270">
        <v>269</v>
      </c>
      <c r="G270">
        <f t="shared" si="24"/>
        <v>0.73297002724795646</v>
      </c>
      <c r="H270">
        <v>61.370303543307088</v>
      </c>
      <c r="I270">
        <v>269</v>
      </c>
      <c r="J270">
        <f t="shared" si="25"/>
        <v>0.73698630136986298</v>
      </c>
      <c r="K270">
        <v>0.6448900772430185</v>
      </c>
      <c r="L270">
        <f t="shared" si="26"/>
        <v>64.489007724301857</v>
      </c>
      <c r="M270">
        <v>269</v>
      </c>
      <c r="N270">
        <f t="shared" si="27"/>
        <v>0.7289972899728997</v>
      </c>
      <c r="O270">
        <f t="shared" si="28"/>
        <v>34.824064171122998</v>
      </c>
      <c r="P270">
        <v>269</v>
      </c>
      <c r="Q270">
        <f t="shared" si="29"/>
        <v>0.7289972899728997</v>
      </c>
      <c r="T270" s="58">
        <v>81.053149606299201</v>
      </c>
      <c r="U270" s="58">
        <v>64.489007724301857</v>
      </c>
    </row>
    <row r="271" spans="5:21" x14ac:dyDescent="0.25">
      <c r="E271">
        <v>81.379380651803103</v>
      </c>
      <c r="F271">
        <v>270</v>
      </c>
      <c r="G271">
        <f t="shared" si="24"/>
        <v>0.73569482288828336</v>
      </c>
      <c r="H271">
        <v>61.41732283464566</v>
      </c>
      <c r="I271">
        <v>270</v>
      </c>
      <c r="J271">
        <f t="shared" si="25"/>
        <v>0.73972602739726023</v>
      </c>
      <c r="K271">
        <v>0.64507575757575752</v>
      </c>
      <c r="L271">
        <f t="shared" si="26"/>
        <v>64.507575757575751</v>
      </c>
      <c r="M271">
        <v>270</v>
      </c>
      <c r="N271">
        <f t="shared" si="27"/>
        <v>0.73170731707317072</v>
      </c>
      <c r="O271">
        <f t="shared" si="28"/>
        <v>34.834090909090904</v>
      </c>
      <c r="P271">
        <v>270</v>
      </c>
      <c r="Q271">
        <f t="shared" si="29"/>
        <v>0.73170731707317072</v>
      </c>
      <c r="T271" s="58">
        <v>81.379380651803103</v>
      </c>
      <c r="U271" s="58">
        <v>64.507575757575751</v>
      </c>
    </row>
    <row r="272" spans="5:21" x14ac:dyDescent="0.25">
      <c r="E272">
        <v>81.397637795275585</v>
      </c>
      <c r="F272">
        <v>271</v>
      </c>
      <c r="G272">
        <f t="shared" si="24"/>
        <v>0.73841961852861038</v>
      </c>
      <c r="H272">
        <v>61.692635039370074</v>
      </c>
      <c r="I272">
        <v>271</v>
      </c>
      <c r="J272">
        <f t="shared" si="25"/>
        <v>0.74246575342465748</v>
      </c>
      <c r="K272">
        <v>0.64603554340396441</v>
      </c>
      <c r="L272">
        <f t="shared" si="26"/>
        <v>64.603554340396443</v>
      </c>
      <c r="M272">
        <v>271</v>
      </c>
      <c r="N272">
        <f t="shared" si="27"/>
        <v>0.73441734417344173</v>
      </c>
      <c r="O272">
        <f t="shared" si="28"/>
        <v>34.885919343814081</v>
      </c>
      <c r="P272">
        <v>271</v>
      </c>
      <c r="Q272">
        <f t="shared" si="29"/>
        <v>0.73441734417344173</v>
      </c>
      <c r="T272" s="58">
        <v>81.397637795275585</v>
      </c>
      <c r="U272" s="58">
        <v>64.603554340396443</v>
      </c>
    </row>
    <row r="273" spans="5:21" x14ac:dyDescent="0.25">
      <c r="E273">
        <v>81.596216286462536</v>
      </c>
      <c r="F273">
        <v>272</v>
      </c>
      <c r="G273">
        <f t="shared" si="24"/>
        <v>0.74114441416893728</v>
      </c>
      <c r="H273">
        <v>61.712584251968501</v>
      </c>
      <c r="I273">
        <v>272</v>
      </c>
      <c r="J273">
        <f t="shared" si="25"/>
        <v>0.74520547945205484</v>
      </c>
      <c r="K273">
        <v>0.64763328776486684</v>
      </c>
      <c r="L273">
        <f t="shared" si="26"/>
        <v>64.763328776486688</v>
      </c>
      <c r="M273">
        <v>272</v>
      </c>
      <c r="N273">
        <f t="shared" si="27"/>
        <v>0.73712737127371275</v>
      </c>
      <c r="O273">
        <f t="shared" si="28"/>
        <v>34.972197539302812</v>
      </c>
      <c r="P273">
        <v>272</v>
      </c>
      <c r="Q273">
        <f t="shared" si="29"/>
        <v>0.73712737127371275</v>
      </c>
      <c r="T273" s="58">
        <v>81.596216286462536</v>
      </c>
      <c r="U273" s="58">
        <v>64.763328776486688</v>
      </c>
    </row>
    <row r="274" spans="5:21" x14ac:dyDescent="0.25">
      <c r="E274">
        <v>81.651047465497328</v>
      </c>
      <c r="F274">
        <v>273</v>
      </c>
      <c r="G274">
        <f t="shared" si="24"/>
        <v>0.7438692098092643</v>
      </c>
      <c r="H274">
        <v>61.832924409448808</v>
      </c>
      <c r="I274">
        <v>273</v>
      </c>
      <c r="J274">
        <f t="shared" si="25"/>
        <v>0.74794520547945209</v>
      </c>
      <c r="K274">
        <v>0.64805194805194799</v>
      </c>
      <c r="L274">
        <f t="shared" si="26"/>
        <v>64.805194805194802</v>
      </c>
      <c r="M274">
        <v>273</v>
      </c>
      <c r="N274">
        <f t="shared" si="27"/>
        <v>0.73983739837398377</v>
      </c>
      <c r="O274">
        <f t="shared" si="28"/>
        <v>34.994805194805188</v>
      </c>
      <c r="P274">
        <v>273</v>
      </c>
      <c r="Q274">
        <f t="shared" si="29"/>
        <v>0.73983739837398377</v>
      </c>
      <c r="T274" s="58">
        <v>81.651047465497328</v>
      </c>
      <c r="U274" s="58">
        <v>64.805194805194802</v>
      </c>
    </row>
    <row r="275" spans="5:21" x14ac:dyDescent="0.25">
      <c r="E275">
        <v>81.717519685039363</v>
      </c>
      <c r="F275">
        <v>274</v>
      </c>
      <c r="G275">
        <f t="shared" si="24"/>
        <v>0.74659400544959131</v>
      </c>
      <c r="H275">
        <v>62.059292519685037</v>
      </c>
      <c r="I275">
        <v>274</v>
      </c>
      <c r="J275">
        <f t="shared" si="25"/>
        <v>0.75068493150684934</v>
      </c>
      <c r="K275">
        <v>0.64837092731829571</v>
      </c>
      <c r="L275">
        <f t="shared" si="26"/>
        <v>64.837092731829571</v>
      </c>
      <c r="M275">
        <v>274</v>
      </c>
      <c r="N275">
        <f t="shared" si="27"/>
        <v>0.74254742547425479</v>
      </c>
      <c r="O275">
        <f t="shared" si="28"/>
        <v>35.012030075187965</v>
      </c>
      <c r="P275">
        <v>274</v>
      </c>
      <c r="Q275">
        <f t="shared" si="29"/>
        <v>0.74254742547425479</v>
      </c>
      <c r="T275" s="58">
        <v>81.717519685039363</v>
      </c>
      <c r="U275" s="58">
        <v>64.837092731829571</v>
      </c>
    </row>
    <row r="276" spans="5:21" x14ac:dyDescent="0.25">
      <c r="E276">
        <v>81.791338582677156</v>
      </c>
      <c r="F276">
        <v>275</v>
      </c>
      <c r="G276">
        <f t="shared" si="24"/>
        <v>0.74931880108991822</v>
      </c>
      <c r="H276">
        <v>62.162636220472436</v>
      </c>
      <c r="I276">
        <v>275</v>
      </c>
      <c r="J276">
        <f t="shared" si="25"/>
        <v>0.75342465753424659</v>
      </c>
      <c r="K276">
        <v>0.65048936570675697</v>
      </c>
      <c r="L276">
        <f t="shared" si="26"/>
        <v>65.048936570675693</v>
      </c>
      <c r="M276">
        <v>275</v>
      </c>
      <c r="N276">
        <f t="shared" si="27"/>
        <v>0.74525745257452569</v>
      </c>
      <c r="O276">
        <f t="shared" si="28"/>
        <v>35.126425748164877</v>
      </c>
      <c r="P276">
        <v>275</v>
      </c>
      <c r="Q276">
        <f t="shared" si="29"/>
        <v>0.74525745257452569</v>
      </c>
      <c r="T276" s="58">
        <v>81.791338582677156</v>
      </c>
      <c r="U276" s="58">
        <v>65.048936570675693</v>
      </c>
    </row>
    <row r="277" spans="5:21" x14ac:dyDescent="0.25">
      <c r="E277">
        <v>81.822975887765111</v>
      </c>
      <c r="F277">
        <v>276</v>
      </c>
      <c r="G277">
        <f t="shared" si="24"/>
        <v>0.75204359673024523</v>
      </c>
      <c r="H277">
        <v>62.364415354330703</v>
      </c>
      <c r="I277">
        <v>276</v>
      </c>
      <c r="J277">
        <f t="shared" si="25"/>
        <v>0.75616438356164384</v>
      </c>
      <c r="K277">
        <v>0.65071770334928225</v>
      </c>
      <c r="L277">
        <f t="shared" si="26"/>
        <v>65.071770334928232</v>
      </c>
      <c r="M277">
        <v>276</v>
      </c>
      <c r="N277">
        <f t="shared" si="27"/>
        <v>0.74796747967479671</v>
      </c>
      <c r="O277">
        <f t="shared" si="28"/>
        <v>35.138755980861241</v>
      </c>
      <c r="P277">
        <v>276</v>
      </c>
      <c r="Q277">
        <f t="shared" si="29"/>
        <v>0.74796747967479671</v>
      </c>
      <c r="T277" s="58">
        <v>81.822975887765111</v>
      </c>
      <c r="U277" s="58">
        <v>65.071770334928232</v>
      </c>
    </row>
    <row r="278" spans="5:21" x14ac:dyDescent="0.25">
      <c r="E278">
        <v>81.835997351780705</v>
      </c>
      <c r="F278">
        <v>277</v>
      </c>
      <c r="G278">
        <f t="shared" si="24"/>
        <v>0.75476839237057225</v>
      </c>
      <c r="H278">
        <v>62.9918594488189</v>
      </c>
      <c r="I278">
        <v>277</v>
      </c>
      <c r="J278">
        <f t="shared" si="25"/>
        <v>0.75890410958904109</v>
      </c>
      <c r="K278">
        <v>0.65128205128205141</v>
      </c>
      <c r="L278">
        <f t="shared" si="26"/>
        <v>65.128205128205138</v>
      </c>
      <c r="M278">
        <v>277</v>
      </c>
      <c r="N278">
        <f t="shared" si="27"/>
        <v>0.75067750677506773</v>
      </c>
      <c r="O278">
        <f t="shared" si="28"/>
        <v>35.169230769230779</v>
      </c>
      <c r="P278">
        <v>277</v>
      </c>
      <c r="Q278">
        <f t="shared" si="29"/>
        <v>0.75067750677506773</v>
      </c>
      <c r="T278" s="58">
        <v>81.835997351780705</v>
      </c>
      <c r="U278" s="58">
        <v>65.128205128205138</v>
      </c>
    </row>
    <row r="279" spans="5:21" x14ac:dyDescent="0.25">
      <c r="E279">
        <v>81.916614560037203</v>
      </c>
      <c r="F279">
        <v>278</v>
      </c>
      <c r="G279">
        <f t="shared" si="24"/>
        <v>0.75749318801089915</v>
      </c>
      <c r="H279">
        <v>63.041338582677163</v>
      </c>
      <c r="I279">
        <v>278</v>
      </c>
      <c r="J279">
        <f t="shared" si="25"/>
        <v>0.76164383561643834</v>
      </c>
      <c r="K279">
        <v>0.65166995027676133</v>
      </c>
      <c r="L279">
        <f t="shared" si="26"/>
        <v>65.166995027676137</v>
      </c>
      <c r="M279">
        <v>278</v>
      </c>
      <c r="N279">
        <f t="shared" si="27"/>
        <v>0.75338753387533874</v>
      </c>
      <c r="O279">
        <f t="shared" si="28"/>
        <v>35.19017731494511</v>
      </c>
      <c r="P279">
        <v>278</v>
      </c>
      <c r="Q279">
        <f t="shared" si="29"/>
        <v>0.75338753387533874</v>
      </c>
      <c r="T279" s="58">
        <v>81.916614560037203</v>
      </c>
      <c r="U279" s="58">
        <v>65.166995027676137</v>
      </c>
    </row>
    <row r="280" spans="5:21" x14ac:dyDescent="0.25">
      <c r="E280">
        <v>81.921496062992119</v>
      </c>
      <c r="F280">
        <v>279</v>
      </c>
      <c r="G280">
        <f t="shared" si="24"/>
        <v>0.76021798365122617</v>
      </c>
      <c r="H280">
        <v>63.073102755905502</v>
      </c>
      <c r="I280">
        <v>279</v>
      </c>
      <c r="J280">
        <f t="shared" si="25"/>
        <v>0.76438356164383559</v>
      </c>
      <c r="K280">
        <v>0.65346320346320352</v>
      </c>
      <c r="L280">
        <f t="shared" si="26"/>
        <v>65.346320346320354</v>
      </c>
      <c r="M280">
        <v>279</v>
      </c>
      <c r="N280">
        <f t="shared" si="27"/>
        <v>0.75609756097560976</v>
      </c>
      <c r="O280">
        <f t="shared" si="28"/>
        <v>35.287012987012993</v>
      </c>
      <c r="P280">
        <v>279</v>
      </c>
      <c r="Q280">
        <f t="shared" si="29"/>
        <v>0.75609756097560976</v>
      </c>
      <c r="T280" s="58">
        <v>81.921496062992119</v>
      </c>
      <c r="U280" s="58">
        <v>65.346320346320354</v>
      </c>
    </row>
    <row r="281" spans="5:21" x14ac:dyDescent="0.25">
      <c r="E281">
        <v>82.090884707696532</v>
      </c>
      <c r="F281">
        <v>280</v>
      </c>
      <c r="G281">
        <f t="shared" si="24"/>
        <v>0.76294277929155319</v>
      </c>
      <c r="H281">
        <v>63.07310590551181</v>
      </c>
      <c r="I281">
        <v>280</v>
      </c>
      <c r="J281">
        <f t="shared" si="25"/>
        <v>0.76712328767123283</v>
      </c>
      <c r="K281">
        <v>0.65477941176470589</v>
      </c>
      <c r="L281">
        <f t="shared" si="26"/>
        <v>65.477941176470594</v>
      </c>
      <c r="M281">
        <v>280</v>
      </c>
      <c r="N281">
        <f t="shared" si="27"/>
        <v>0.75880758807588078</v>
      </c>
      <c r="O281">
        <f t="shared" si="28"/>
        <v>35.358088235294119</v>
      </c>
      <c r="P281">
        <v>280</v>
      </c>
      <c r="Q281">
        <f t="shared" si="29"/>
        <v>0.75880758807588078</v>
      </c>
      <c r="T281" s="58">
        <v>82.090884707696532</v>
      </c>
      <c r="U281" s="58">
        <v>65.477941176470594</v>
      </c>
    </row>
    <row r="282" spans="5:21" x14ac:dyDescent="0.25">
      <c r="E282">
        <v>82.13064409448819</v>
      </c>
      <c r="F282">
        <v>281</v>
      </c>
      <c r="G282">
        <f t="shared" si="24"/>
        <v>0.76566757493188009</v>
      </c>
      <c r="H282">
        <v>63.119790551181111</v>
      </c>
      <c r="I282">
        <v>281</v>
      </c>
      <c r="J282">
        <f t="shared" si="25"/>
        <v>0.76986301369863008</v>
      </c>
      <c r="K282">
        <v>0.65592731829573936</v>
      </c>
      <c r="L282">
        <f t="shared" si="26"/>
        <v>65.592731829573935</v>
      </c>
      <c r="M282">
        <v>281</v>
      </c>
      <c r="N282">
        <f t="shared" si="27"/>
        <v>0.7615176151761518</v>
      </c>
      <c r="O282">
        <f t="shared" si="28"/>
        <v>35.420075187969928</v>
      </c>
      <c r="P282">
        <v>281</v>
      </c>
      <c r="Q282">
        <f t="shared" si="29"/>
        <v>0.7615176151761518</v>
      </c>
      <c r="T282" s="58">
        <v>82.13064409448819</v>
      </c>
      <c r="U282" s="58">
        <v>65.592731829573935</v>
      </c>
    </row>
    <row r="283" spans="5:21" x14ac:dyDescent="0.25">
      <c r="E283">
        <v>82.179861023622024</v>
      </c>
      <c r="F283">
        <v>282</v>
      </c>
      <c r="G283">
        <f t="shared" si="24"/>
        <v>0.76839237057220711</v>
      </c>
      <c r="H283">
        <v>63.159225196850386</v>
      </c>
      <c r="I283">
        <v>282</v>
      </c>
      <c r="J283">
        <f t="shared" si="25"/>
        <v>0.77260273972602744</v>
      </c>
      <c r="K283">
        <v>0.65608465608465616</v>
      </c>
      <c r="L283">
        <f t="shared" si="26"/>
        <v>65.608465608465622</v>
      </c>
      <c r="M283">
        <v>282</v>
      </c>
      <c r="N283">
        <f t="shared" si="27"/>
        <v>0.76422764227642281</v>
      </c>
      <c r="O283">
        <f t="shared" si="28"/>
        <v>35.428571428571431</v>
      </c>
      <c r="P283">
        <v>282</v>
      </c>
      <c r="Q283">
        <f t="shared" si="29"/>
        <v>0.76422764227642281</v>
      </c>
      <c r="T283" s="58">
        <v>82.179861023622024</v>
      </c>
      <c r="U283" s="58">
        <v>65.608465608465622</v>
      </c>
    </row>
    <row r="284" spans="5:21" x14ac:dyDescent="0.25">
      <c r="E284">
        <v>82.209645669291334</v>
      </c>
      <c r="F284">
        <v>283</v>
      </c>
      <c r="G284">
        <f t="shared" si="24"/>
        <v>0.77111716621253401</v>
      </c>
      <c r="H284">
        <v>63.262795275590548</v>
      </c>
      <c r="I284">
        <v>283</v>
      </c>
      <c r="J284">
        <f t="shared" si="25"/>
        <v>0.77534246575342469</v>
      </c>
      <c r="K284">
        <v>0.65745412997734975</v>
      </c>
      <c r="L284">
        <f t="shared" si="26"/>
        <v>65.745412997734974</v>
      </c>
      <c r="M284">
        <v>283</v>
      </c>
      <c r="N284">
        <f t="shared" si="27"/>
        <v>0.76693766937669372</v>
      </c>
      <c r="O284">
        <f t="shared" si="28"/>
        <v>35.502523018776884</v>
      </c>
      <c r="P284">
        <v>283</v>
      </c>
      <c r="Q284">
        <f t="shared" si="29"/>
        <v>0.76693766937669372</v>
      </c>
      <c r="T284" s="58">
        <v>82.209645669291334</v>
      </c>
      <c r="U284" s="58">
        <v>65.745412997734974</v>
      </c>
    </row>
    <row r="285" spans="5:21" x14ac:dyDescent="0.25">
      <c r="E285">
        <v>82.357283464566919</v>
      </c>
      <c r="F285">
        <v>284</v>
      </c>
      <c r="G285">
        <f t="shared" si="24"/>
        <v>0.77384196185286103</v>
      </c>
      <c r="H285">
        <v>63.508855807086618</v>
      </c>
      <c r="I285">
        <v>284</v>
      </c>
      <c r="J285">
        <f t="shared" si="25"/>
        <v>0.77808219178082194</v>
      </c>
      <c r="K285">
        <v>0.65834818775995252</v>
      </c>
      <c r="L285">
        <f t="shared" si="26"/>
        <v>65.834818775995245</v>
      </c>
      <c r="M285">
        <v>284</v>
      </c>
      <c r="N285">
        <f t="shared" si="27"/>
        <v>0.76964769647696474</v>
      </c>
      <c r="O285">
        <f t="shared" si="28"/>
        <v>35.550802139037437</v>
      </c>
      <c r="P285">
        <v>284</v>
      </c>
      <c r="Q285">
        <f t="shared" si="29"/>
        <v>0.76964769647696474</v>
      </c>
      <c r="T285" s="58">
        <v>82.357283464566919</v>
      </c>
      <c r="U285" s="58">
        <v>65.834818775995245</v>
      </c>
    </row>
    <row r="286" spans="5:21" x14ac:dyDescent="0.25">
      <c r="E286">
        <v>82.377269886627943</v>
      </c>
      <c r="F286">
        <v>285</v>
      </c>
      <c r="G286">
        <f t="shared" si="24"/>
        <v>0.77656675749318804</v>
      </c>
      <c r="H286">
        <v>63.520941338582681</v>
      </c>
      <c r="I286">
        <v>285</v>
      </c>
      <c r="J286">
        <f t="shared" si="25"/>
        <v>0.78082191780821919</v>
      </c>
      <c r="K286">
        <v>0.66513833992094873</v>
      </c>
      <c r="L286">
        <f t="shared" si="26"/>
        <v>66.513833992094874</v>
      </c>
      <c r="M286">
        <v>285</v>
      </c>
      <c r="N286">
        <f t="shared" si="27"/>
        <v>0.77235772357723576</v>
      </c>
      <c r="O286">
        <f t="shared" si="28"/>
        <v>35.917470355731233</v>
      </c>
      <c r="P286">
        <v>285</v>
      </c>
      <c r="Q286">
        <f t="shared" si="29"/>
        <v>0.77235772357723576</v>
      </c>
      <c r="T286" s="58">
        <v>82.377269886627943</v>
      </c>
      <c r="U286" s="58">
        <v>66.513833992094874</v>
      </c>
    </row>
    <row r="287" spans="5:21" x14ac:dyDescent="0.25">
      <c r="E287">
        <v>82.480314960629926</v>
      </c>
      <c r="F287">
        <v>286</v>
      </c>
      <c r="G287">
        <f t="shared" si="24"/>
        <v>0.77929155313351495</v>
      </c>
      <c r="H287">
        <v>63.558036023622051</v>
      </c>
      <c r="I287">
        <v>286</v>
      </c>
      <c r="J287">
        <f t="shared" si="25"/>
        <v>0.78356164383561644</v>
      </c>
      <c r="K287">
        <v>0.66652892561983468</v>
      </c>
      <c r="L287">
        <f t="shared" si="26"/>
        <v>66.652892561983464</v>
      </c>
      <c r="M287">
        <v>286</v>
      </c>
      <c r="N287">
        <f t="shared" si="27"/>
        <v>0.77506775067750677</v>
      </c>
      <c r="O287">
        <f t="shared" si="28"/>
        <v>35.99256198347107</v>
      </c>
      <c r="P287">
        <v>286</v>
      </c>
      <c r="Q287">
        <f t="shared" si="29"/>
        <v>0.77506775067750677</v>
      </c>
      <c r="T287" s="58">
        <v>82.480314960629926</v>
      </c>
      <c r="U287" s="58">
        <v>66.652892561983464</v>
      </c>
    </row>
    <row r="288" spans="5:21" x14ac:dyDescent="0.25">
      <c r="E288">
        <v>82.598625979944515</v>
      </c>
      <c r="F288">
        <v>287</v>
      </c>
      <c r="G288">
        <f t="shared" si="24"/>
        <v>0.78201634877384196</v>
      </c>
      <c r="H288">
        <v>63.675933858267719</v>
      </c>
      <c r="I288">
        <v>287</v>
      </c>
      <c r="J288">
        <f t="shared" si="25"/>
        <v>0.78630136986301369</v>
      </c>
      <c r="K288">
        <v>0.66768336964415398</v>
      </c>
      <c r="L288">
        <f t="shared" si="26"/>
        <v>66.768336964415397</v>
      </c>
      <c r="M288">
        <v>287</v>
      </c>
      <c r="N288">
        <f t="shared" si="27"/>
        <v>0.77777777777777779</v>
      </c>
      <c r="O288">
        <f t="shared" si="28"/>
        <v>36.054901960784314</v>
      </c>
      <c r="P288">
        <v>287</v>
      </c>
      <c r="Q288">
        <f t="shared" si="29"/>
        <v>0.77777777777777779</v>
      </c>
      <c r="T288" s="58">
        <v>82.598625979944515</v>
      </c>
      <c r="U288" s="58">
        <v>66.768336964415397</v>
      </c>
    </row>
    <row r="289" spans="5:21" x14ac:dyDescent="0.25">
      <c r="E289">
        <v>82.702052680094411</v>
      </c>
      <c r="F289">
        <v>288</v>
      </c>
      <c r="G289">
        <f t="shared" si="24"/>
        <v>0.78474114441416898</v>
      </c>
      <c r="H289">
        <v>63.678433464566936</v>
      </c>
      <c r="I289">
        <v>288</v>
      </c>
      <c r="J289">
        <f t="shared" si="25"/>
        <v>0.78904109589041094</v>
      </c>
      <c r="K289">
        <v>0.66829479000531622</v>
      </c>
      <c r="L289">
        <f t="shared" si="26"/>
        <v>66.82947900053162</v>
      </c>
      <c r="M289">
        <v>288</v>
      </c>
      <c r="N289">
        <f t="shared" si="27"/>
        <v>0.78048780487804881</v>
      </c>
      <c r="O289">
        <f t="shared" si="28"/>
        <v>36.087918660287073</v>
      </c>
      <c r="P289">
        <v>288</v>
      </c>
      <c r="Q289">
        <f t="shared" si="29"/>
        <v>0.78048780487804881</v>
      </c>
      <c r="T289" s="58">
        <v>82.702052680094411</v>
      </c>
      <c r="U289" s="58">
        <v>66.82947900053162</v>
      </c>
    </row>
    <row r="290" spans="5:21" x14ac:dyDescent="0.25">
      <c r="E290">
        <v>82.725457501852205</v>
      </c>
      <c r="F290">
        <v>289</v>
      </c>
      <c r="G290">
        <f t="shared" si="24"/>
        <v>0.78746594005449588</v>
      </c>
      <c r="H290">
        <v>63.993357480314948</v>
      </c>
      <c r="I290">
        <v>289</v>
      </c>
      <c r="J290">
        <f t="shared" si="25"/>
        <v>0.79178082191780819</v>
      </c>
      <c r="K290">
        <v>0.66961527035056456</v>
      </c>
      <c r="L290">
        <f t="shared" si="26"/>
        <v>66.961527035056463</v>
      </c>
      <c r="M290">
        <v>289</v>
      </c>
      <c r="N290">
        <f t="shared" si="27"/>
        <v>0.78319783197831983</v>
      </c>
      <c r="O290">
        <f t="shared" si="28"/>
        <v>36.159224598930486</v>
      </c>
      <c r="P290">
        <v>289</v>
      </c>
      <c r="Q290">
        <f t="shared" si="29"/>
        <v>0.78319783197831983</v>
      </c>
      <c r="T290" s="58">
        <v>82.725457501852205</v>
      </c>
      <c r="U290" s="58">
        <v>66.961527035056463</v>
      </c>
    </row>
    <row r="291" spans="5:21" x14ac:dyDescent="0.25">
      <c r="E291">
        <v>83.204187576457215</v>
      </c>
      <c r="F291">
        <v>290</v>
      </c>
      <c r="G291">
        <f t="shared" si="24"/>
        <v>0.7901907356948229</v>
      </c>
      <c r="H291">
        <v>64.227129921259845</v>
      </c>
      <c r="I291">
        <v>290</v>
      </c>
      <c r="J291">
        <f t="shared" si="25"/>
        <v>0.79452054794520544</v>
      </c>
      <c r="K291">
        <v>0.67078877005347592</v>
      </c>
      <c r="L291">
        <f t="shared" si="26"/>
        <v>67.078877005347593</v>
      </c>
      <c r="M291">
        <v>290</v>
      </c>
      <c r="N291">
        <f t="shared" si="27"/>
        <v>0.78590785907859073</v>
      </c>
      <c r="O291">
        <f t="shared" si="28"/>
        <v>36.222593582887697</v>
      </c>
      <c r="P291">
        <v>290</v>
      </c>
      <c r="Q291">
        <f t="shared" si="29"/>
        <v>0.78590785907859073</v>
      </c>
      <c r="T291" s="58">
        <v>83.204187576457215</v>
      </c>
      <c r="U291" s="58">
        <v>67.078877005347593</v>
      </c>
    </row>
    <row r="292" spans="5:21" x14ac:dyDescent="0.25">
      <c r="E292">
        <v>83.245313385826776</v>
      </c>
      <c r="F292">
        <v>291</v>
      </c>
      <c r="G292">
        <f t="shared" si="24"/>
        <v>0.79291553133514991</v>
      </c>
      <c r="H292">
        <v>64.259350393700785</v>
      </c>
      <c r="I292">
        <v>291</v>
      </c>
      <c r="J292">
        <f t="shared" si="25"/>
        <v>0.79726027397260268</v>
      </c>
      <c r="K292">
        <v>0.67159090909090902</v>
      </c>
      <c r="L292">
        <f t="shared" si="26"/>
        <v>67.159090909090907</v>
      </c>
      <c r="M292">
        <v>291</v>
      </c>
      <c r="N292">
        <f t="shared" si="27"/>
        <v>0.78861788617886175</v>
      </c>
      <c r="O292">
        <f t="shared" si="28"/>
        <v>36.265909090909084</v>
      </c>
      <c r="P292">
        <v>291</v>
      </c>
      <c r="Q292">
        <f t="shared" si="29"/>
        <v>0.78861788617886175</v>
      </c>
      <c r="T292" s="58">
        <v>83.245313385826776</v>
      </c>
      <c r="U292" s="58">
        <v>67.159090909090907</v>
      </c>
    </row>
    <row r="293" spans="5:21" x14ac:dyDescent="0.25">
      <c r="E293">
        <v>83.309299212598418</v>
      </c>
      <c r="F293">
        <v>292</v>
      </c>
      <c r="G293">
        <f t="shared" si="24"/>
        <v>0.79564032697547682</v>
      </c>
      <c r="H293">
        <v>64.296259842519689</v>
      </c>
      <c r="I293">
        <v>292</v>
      </c>
      <c r="J293">
        <f t="shared" si="25"/>
        <v>0.8</v>
      </c>
      <c r="K293">
        <v>0.67170231729055263</v>
      </c>
      <c r="L293">
        <f t="shared" si="26"/>
        <v>67.17023172905526</v>
      </c>
      <c r="M293">
        <v>292</v>
      </c>
      <c r="N293">
        <f t="shared" si="27"/>
        <v>0.79132791327913277</v>
      </c>
      <c r="O293">
        <f t="shared" si="28"/>
        <v>36.271925133689841</v>
      </c>
      <c r="P293">
        <v>292</v>
      </c>
      <c r="Q293">
        <f t="shared" si="29"/>
        <v>0.79132791327913277</v>
      </c>
      <c r="T293" s="58">
        <v>83.309299212598418</v>
      </c>
      <c r="U293" s="58">
        <v>67.17023172905526</v>
      </c>
    </row>
    <row r="294" spans="5:21" x14ac:dyDescent="0.25">
      <c r="E294">
        <v>83.316929133858267</v>
      </c>
      <c r="F294">
        <v>293</v>
      </c>
      <c r="G294">
        <f t="shared" si="24"/>
        <v>0.79836512261580383</v>
      </c>
      <c r="H294">
        <v>64.377210629921265</v>
      </c>
      <c r="I294">
        <v>293</v>
      </c>
      <c r="J294">
        <f t="shared" si="25"/>
        <v>0.80273972602739729</v>
      </c>
      <c r="K294">
        <v>0.6737967914438503</v>
      </c>
      <c r="L294">
        <f t="shared" si="26"/>
        <v>67.379679144385022</v>
      </c>
      <c r="M294">
        <v>293</v>
      </c>
      <c r="N294">
        <f t="shared" si="27"/>
        <v>0.79403794037940378</v>
      </c>
      <c r="O294">
        <f t="shared" si="28"/>
        <v>36.38502673796792</v>
      </c>
      <c r="P294">
        <v>293</v>
      </c>
      <c r="Q294">
        <f t="shared" si="29"/>
        <v>0.79403794037940378</v>
      </c>
      <c r="T294" s="58">
        <v>83.316929133858267</v>
      </c>
      <c r="U294" s="58">
        <v>67.379679144385022</v>
      </c>
    </row>
    <row r="295" spans="5:21" x14ac:dyDescent="0.25">
      <c r="E295">
        <v>83.471739370078737</v>
      </c>
      <c r="F295">
        <v>294</v>
      </c>
      <c r="G295">
        <f t="shared" si="24"/>
        <v>0.80108991825613074</v>
      </c>
      <c r="H295">
        <v>64.401855118110234</v>
      </c>
      <c r="I295">
        <v>294</v>
      </c>
      <c r="J295">
        <f t="shared" si="25"/>
        <v>0.80547945205479454</v>
      </c>
      <c r="K295">
        <v>0.67564102564102557</v>
      </c>
      <c r="L295">
        <f t="shared" si="26"/>
        <v>67.564102564102555</v>
      </c>
      <c r="M295">
        <v>294</v>
      </c>
      <c r="N295">
        <f t="shared" si="27"/>
        <v>0.7967479674796748</v>
      </c>
      <c r="O295">
        <f t="shared" si="28"/>
        <v>36.484615384615381</v>
      </c>
      <c r="P295">
        <v>294</v>
      </c>
      <c r="Q295">
        <f t="shared" si="29"/>
        <v>0.7967479674796748</v>
      </c>
      <c r="T295" s="58">
        <v>83.471739370078737</v>
      </c>
      <c r="U295" s="58">
        <v>67.564102564102555</v>
      </c>
    </row>
    <row r="296" spans="5:21" x14ac:dyDescent="0.25">
      <c r="E296">
        <v>83.477603653577759</v>
      </c>
      <c r="F296">
        <v>295</v>
      </c>
      <c r="G296">
        <f t="shared" si="24"/>
        <v>0.80381471389645776</v>
      </c>
      <c r="H296">
        <v>64.441223228346445</v>
      </c>
      <c r="I296">
        <v>295</v>
      </c>
      <c r="J296">
        <f t="shared" si="25"/>
        <v>0.80821917808219179</v>
      </c>
      <c r="K296">
        <v>0.67678921568627459</v>
      </c>
      <c r="L296">
        <f t="shared" si="26"/>
        <v>67.678921568627459</v>
      </c>
      <c r="M296">
        <v>295</v>
      </c>
      <c r="N296">
        <f t="shared" si="27"/>
        <v>0.79945799457994582</v>
      </c>
      <c r="O296">
        <f t="shared" si="28"/>
        <v>36.546617647058831</v>
      </c>
      <c r="P296">
        <v>295</v>
      </c>
      <c r="Q296">
        <f t="shared" si="29"/>
        <v>0.79945799457994582</v>
      </c>
      <c r="T296" s="58">
        <v>83.477603653577759</v>
      </c>
      <c r="U296" s="58">
        <v>67.678921568627459</v>
      </c>
    </row>
    <row r="297" spans="5:21" x14ac:dyDescent="0.25">
      <c r="E297">
        <v>83.607015354330699</v>
      </c>
      <c r="F297">
        <v>296</v>
      </c>
      <c r="G297">
        <f t="shared" si="24"/>
        <v>0.80653950953678477</v>
      </c>
      <c r="H297">
        <v>64.59153543307086</v>
      </c>
      <c r="I297">
        <v>296</v>
      </c>
      <c r="J297">
        <f t="shared" si="25"/>
        <v>0.81095890410958904</v>
      </c>
      <c r="K297">
        <v>0.67848986762030239</v>
      </c>
      <c r="L297">
        <f t="shared" si="26"/>
        <v>67.848986762030236</v>
      </c>
      <c r="M297">
        <v>296</v>
      </c>
      <c r="N297">
        <f t="shared" si="27"/>
        <v>0.80216802168021684</v>
      </c>
      <c r="O297">
        <f t="shared" si="28"/>
        <v>36.638452851496332</v>
      </c>
      <c r="P297">
        <v>296</v>
      </c>
      <c r="Q297">
        <f t="shared" si="29"/>
        <v>0.80216802168021684</v>
      </c>
      <c r="T297" s="58">
        <v>83.607015354330699</v>
      </c>
      <c r="U297" s="58">
        <v>67.848986762030236</v>
      </c>
    </row>
    <row r="298" spans="5:21" x14ac:dyDescent="0.25">
      <c r="E298">
        <v>83.607043307086613</v>
      </c>
      <c r="F298">
        <v>297</v>
      </c>
      <c r="G298">
        <f t="shared" si="24"/>
        <v>0.80926430517711168</v>
      </c>
      <c r="H298">
        <v>64.610937007874014</v>
      </c>
      <c r="I298">
        <v>297</v>
      </c>
      <c r="J298">
        <f t="shared" si="25"/>
        <v>0.81369863013698629</v>
      </c>
      <c r="K298">
        <v>0.68070175438596492</v>
      </c>
      <c r="L298">
        <f t="shared" si="26"/>
        <v>68.070175438596493</v>
      </c>
      <c r="M298">
        <v>297</v>
      </c>
      <c r="N298">
        <f t="shared" si="27"/>
        <v>0.80487804878048785</v>
      </c>
      <c r="O298">
        <f t="shared" si="28"/>
        <v>36.757894736842104</v>
      </c>
      <c r="P298">
        <v>297</v>
      </c>
      <c r="Q298">
        <f t="shared" si="29"/>
        <v>0.80487804878048785</v>
      </c>
      <c r="T298" s="58">
        <v>83.607043307086613</v>
      </c>
      <c r="U298" s="58">
        <v>68.070175438596493</v>
      </c>
    </row>
    <row r="299" spans="5:21" x14ac:dyDescent="0.25">
      <c r="E299">
        <v>83.654811549992246</v>
      </c>
      <c r="F299">
        <v>298</v>
      </c>
      <c r="G299">
        <f t="shared" si="24"/>
        <v>0.81198910081743869</v>
      </c>
      <c r="H299">
        <v>64.618345275590542</v>
      </c>
      <c r="I299">
        <v>298</v>
      </c>
      <c r="J299">
        <f t="shared" si="25"/>
        <v>0.81643835616438354</v>
      </c>
      <c r="K299">
        <v>0.68215240641711228</v>
      </c>
      <c r="L299">
        <f t="shared" si="26"/>
        <v>68.215240641711233</v>
      </c>
      <c r="M299">
        <v>298</v>
      </c>
      <c r="N299">
        <f t="shared" si="27"/>
        <v>0.80758807588075876</v>
      </c>
      <c r="O299">
        <f t="shared" si="28"/>
        <v>36.836229946524064</v>
      </c>
      <c r="P299">
        <v>298</v>
      </c>
      <c r="Q299">
        <f t="shared" si="29"/>
        <v>0.80758807588075876</v>
      </c>
      <c r="T299" s="58">
        <v>83.654811549992246</v>
      </c>
      <c r="U299" s="58">
        <v>68.215240641711233</v>
      </c>
    </row>
    <row r="300" spans="5:21" x14ac:dyDescent="0.25">
      <c r="E300">
        <v>83.678357480314958</v>
      </c>
      <c r="F300">
        <v>299</v>
      </c>
      <c r="G300">
        <f t="shared" si="24"/>
        <v>0.81471389645776571</v>
      </c>
      <c r="H300">
        <v>64.649184469925402</v>
      </c>
      <c r="I300">
        <v>299</v>
      </c>
      <c r="J300">
        <f t="shared" si="25"/>
        <v>0.81917808219178079</v>
      </c>
      <c r="K300">
        <v>0.68295454545454548</v>
      </c>
      <c r="L300">
        <f t="shared" si="26"/>
        <v>68.295454545454547</v>
      </c>
      <c r="M300">
        <v>299</v>
      </c>
      <c r="N300">
        <f t="shared" si="27"/>
        <v>0.81029810298102978</v>
      </c>
      <c r="O300">
        <f t="shared" si="28"/>
        <v>36.879545454545458</v>
      </c>
      <c r="P300">
        <v>299</v>
      </c>
      <c r="Q300">
        <f t="shared" si="29"/>
        <v>0.81029810298102978</v>
      </c>
      <c r="T300" s="58">
        <v>83.678357480314958</v>
      </c>
      <c r="U300" s="58">
        <v>68.295454545454547</v>
      </c>
    </row>
    <row r="301" spans="5:21" x14ac:dyDescent="0.25">
      <c r="E301">
        <v>83.781738582677164</v>
      </c>
      <c r="F301">
        <v>300</v>
      </c>
      <c r="G301">
        <f t="shared" si="24"/>
        <v>0.81743869209809261</v>
      </c>
      <c r="H301">
        <v>64.66016141732284</v>
      </c>
      <c r="I301">
        <v>300</v>
      </c>
      <c r="J301">
        <f t="shared" si="25"/>
        <v>0.82191780821917804</v>
      </c>
      <c r="K301">
        <v>0.68333333333333335</v>
      </c>
      <c r="L301">
        <f t="shared" si="26"/>
        <v>68.333333333333329</v>
      </c>
      <c r="M301">
        <v>300</v>
      </c>
      <c r="N301">
        <f t="shared" si="27"/>
        <v>0.81300813008130079</v>
      </c>
      <c r="O301">
        <f t="shared" si="28"/>
        <v>36.9</v>
      </c>
      <c r="P301">
        <v>300</v>
      </c>
      <c r="Q301">
        <f t="shared" si="29"/>
        <v>0.81300813008130079</v>
      </c>
      <c r="T301" s="58">
        <v>83.781738582677164</v>
      </c>
      <c r="U301" s="58">
        <v>68.333333333333329</v>
      </c>
    </row>
    <row r="302" spans="5:21" x14ac:dyDescent="0.25">
      <c r="E302">
        <v>83.950844881028274</v>
      </c>
      <c r="F302">
        <v>301</v>
      </c>
      <c r="G302">
        <f t="shared" si="24"/>
        <v>0.82016348773841963</v>
      </c>
      <c r="H302">
        <v>64.724157480314958</v>
      </c>
      <c r="I302">
        <v>301</v>
      </c>
      <c r="J302">
        <f t="shared" si="25"/>
        <v>0.8246575342465754</v>
      </c>
      <c r="K302">
        <v>0.68401049414981308</v>
      </c>
      <c r="L302">
        <f t="shared" si="26"/>
        <v>68.401049414981301</v>
      </c>
      <c r="M302">
        <v>301</v>
      </c>
      <c r="N302">
        <f t="shared" si="27"/>
        <v>0.81571815718157181</v>
      </c>
      <c r="O302">
        <f t="shared" si="28"/>
        <v>36.936566684089904</v>
      </c>
      <c r="P302">
        <v>301</v>
      </c>
      <c r="Q302">
        <f t="shared" si="29"/>
        <v>0.81571815718157181</v>
      </c>
      <c r="T302" s="58">
        <v>83.950844881028274</v>
      </c>
      <c r="U302" s="58">
        <v>68.401049414981301</v>
      </c>
    </row>
    <row r="303" spans="5:21" x14ac:dyDescent="0.25">
      <c r="E303">
        <v>83.981299212598429</v>
      </c>
      <c r="F303">
        <v>302</v>
      </c>
      <c r="G303">
        <f t="shared" si="24"/>
        <v>0.82288828337874664</v>
      </c>
      <c r="H303">
        <v>64.770901574803162</v>
      </c>
      <c r="I303">
        <v>302</v>
      </c>
      <c r="J303">
        <f t="shared" si="25"/>
        <v>0.82739726027397265</v>
      </c>
      <c r="K303">
        <v>0.68415356573251307</v>
      </c>
      <c r="L303">
        <f t="shared" si="26"/>
        <v>68.415356573251302</v>
      </c>
      <c r="M303">
        <v>302</v>
      </c>
      <c r="N303">
        <f t="shared" si="27"/>
        <v>0.81842818428184283</v>
      </c>
      <c r="O303">
        <f t="shared" si="28"/>
        <v>36.944292549555705</v>
      </c>
      <c r="P303">
        <v>302</v>
      </c>
      <c r="Q303">
        <f t="shared" si="29"/>
        <v>0.81842818428184283</v>
      </c>
      <c r="T303" s="58">
        <v>83.981299212598429</v>
      </c>
      <c r="U303" s="58">
        <v>68.415356573251302</v>
      </c>
    </row>
    <row r="304" spans="5:21" x14ac:dyDescent="0.25">
      <c r="E304">
        <v>83.981299212598429</v>
      </c>
      <c r="F304">
        <v>303</v>
      </c>
      <c r="G304">
        <f t="shared" si="24"/>
        <v>0.82561307901907355</v>
      </c>
      <c r="H304">
        <v>64.866112992125977</v>
      </c>
      <c r="I304">
        <v>303</v>
      </c>
      <c r="J304">
        <f t="shared" si="25"/>
        <v>0.83013698630136989</v>
      </c>
      <c r="K304">
        <v>0.69468713105076751</v>
      </c>
      <c r="L304">
        <f t="shared" si="26"/>
        <v>69.468713105076745</v>
      </c>
      <c r="M304">
        <v>303</v>
      </c>
      <c r="N304">
        <f t="shared" si="27"/>
        <v>0.82113821138211385</v>
      </c>
      <c r="O304">
        <f t="shared" si="28"/>
        <v>37.513105076741446</v>
      </c>
      <c r="P304">
        <v>303</v>
      </c>
      <c r="Q304">
        <f t="shared" si="29"/>
        <v>0.82113821138211385</v>
      </c>
      <c r="T304" s="58">
        <v>83.981299212598429</v>
      </c>
      <c r="U304" s="58">
        <v>69.468713105076745</v>
      </c>
    </row>
    <row r="305" spans="5:21" x14ac:dyDescent="0.25">
      <c r="E305">
        <v>84.072095223901158</v>
      </c>
      <c r="F305">
        <v>304</v>
      </c>
      <c r="G305">
        <f t="shared" si="24"/>
        <v>0.82833787465940056</v>
      </c>
      <c r="H305">
        <v>65.03444881889763</v>
      </c>
      <c r="I305">
        <v>304</v>
      </c>
      <c r="J305">
        <f t="shared" si="25"/>
        <v>0.83287671232876714</v>
      </c>
      <c r="K305">
        <v>0.69699583182555314</v>
      </c>
      <c r="L305">
        <f t="shared" si="26"/>
        <v>69.699583182555315</v>
      </c>
      <c r="M305">
        <v>304</v>
      </c>
      <c r="N305">
        <f t="shared" si="27"/>
        <v>0.82384823848238486</v>
      </c>
      <c r="O305">
        <f t="shared" si="28"/>
        <v>37.637774918579872</v>
      </c>
      <c r="P305">
        <v>304</v>
      </c>
      <c r="Q305">
        <f t="shared" si="29"/>
        <v>0.82384823848238486</v>
      </c>
      <c r="T305" s="58">
        <v>84.072095223901158</v>
      </c>
      <c r="U305" s="58">
        <v>69.699583182555315</v>
      </c>
    </row>
    <row r="306" spans="5:21" x14ac:dyDescent="0.25">
      <c r="E306">
        <v>84.205707040093728</v>
      </c>
      <c r="F306">
        <v>305</v>
      </c>
      <c r="G306">
        <f t="shared" si="24"/>
        <v>0.83106267029972747</v>
      </c>
      <c r="H306">
        <v>65.04894448818898</v>
      </c>
      <c r="I306">
        <v>305</v>
      </c>
      <c r="J306">
        <f t="shared" si="25"/>
        <v>0.83561643835616439</v>
      </c>
      <c r="K306">
        <v>0.69701754385964909</v>
      </c>
      <c r="L306">
        <f t="shared" si="26"/>
        <v>69.701754385964904</v>
      </c>
      <c r="M306">
        <v>305</v>
      </c>
      <c r="N306">
        <f t="shared" si="27"/>
        <v>0.82655826558265577</v>
      </c>
      <c r="O306">
        <f t="shared" si="28"/>
        <v>37.63894736842105</v>
      </c>
      <c r="P306">
        <v>305</v>
      </c>
      <c r="Q306">
        <f t="shared" si="29"/>
        <v>0.82655826558265577</v>
      </c>
      <c r="T306" s="58">
        <v>84.205707040093728</v>
      </c>
      <c r="U306" s="58">
        <v>69.701754385964904</v>
      </c>
    </row>
    <row r="307" spans="5:21" x14ac:dyDescent="0.25">
      <c r="E307">
        <v>84.246804330708656</v>
      </c>
      <c r="F307">
        <v>306</v>
      </c>
      <c r="G307">
        <f t="shared" si="24"/>
        <v>0.83378746594005448</v>
      </c>
      <c r="H307">
        <v>65.13287401574803</v>
      </c>
      <c r="I307">
        <v>306</v>
      </c>
      <c r="J307">
        <f t="shared" si="25"/>
        <v>0.83835616438356164</v>
      </c>
      <c r="K307">
        <v>0.69841269841269848</v>
      </c>
      <c r="L307">
        <f t="shared" si="26"/>
        <v>69.841269841269849</v>
      </c>
      <c r="M307">
        <v>306</v>
      </c>
      <c r="N307">
        <f t="shared" si="27"/>
        <v>0.82926829268292679</v>
      </c>
      <c r="O307">
        <f t="shared" si="28"/>
        <v>37.714285714285715</v>
      </c>
      <c r="P307">
        <v>306</v>
      </c>
      <c r="Q307">
        <f t="shared" si="29"/>
        <v>0.82926829268292679</v>
      </c>
      <c r="T307" s="58">
        <v>84.246804330708656</v>
      </c>
      <c r="U307" s="58">
        <v>69.841269841269849</v>
      </c>
    </row>
    <row r="308" spans="5:21" x14ac:dyDescent="0.25">
      <c r="E308">
        <v>84.566674015748021</v>
      </c>
      <c r="F308">
        <v>307</v>
      </c>
      <c r="G308">
        <f t="shared" si="24"/>
        <v>0.8365122615803815</v>
      </c>
      <c r="H308">
        <v>65.223636220472443</v>
      </c>
      <c r="I308">
        <v>307</v>
      </c>
      <c r="J308">
        <f t="shared" si="25"/>
        <v>0.84109589041095889</v>
      </c>
      <c r="K308">
        <v>0.69959893048128341</v>
      </c>
      <c r="L308">
        <f t="shared" si="26"/>
        <v>69.959893048128336</v>
      </c>
      <c r="M308">
        <v>307</v>
      </c>
      <c r="N308">
        <f t="shared" si="27"/>
        <v>0.83197831978319781</v>
      </c>
      <c r="O308">
        <f t="shared" si="28"/>
        <v>37.778342245989307</v>
      </c>
      <c r="P308">
        <v>307</v>
      </c>
      <c r="Q308">
        <f t="shared" si="29"/>
        <v>0.83197831978319781</v>
      </c>
      <c r="T308" s="58">
        <v>84.566674015748021</v>
      </c>
      <c r="U308" s="58">
        <v>69.959893048128336</v>
      </c>
    </row>
    <row r="309" spans="5:21" x14ac:dyDescent="0.25">
      <c r="E309">
        <v>84.615868110236207</v>
      </c>
      <c r="F309">
        <v>308</v>
      </c>
      <c r="G309">
        <f t="shared" si="24"/>
        <v>0.8392370572207084</v>
      </c>
      <c r="H309">
        <v>65.36148869208634</v>
      </c>
      <c r="I309">
        <v>308</v>
      </c>
      <c r="J309">
        <f t="shared" si="25"/>
        <v>0.84383561643835614</v>
      </c>
      <c r="K309">
        <v>0.70064935064935074</v>
      </c>
      <c r="L309">
        <f t="shared" si="26"/>
        <v>70.064935064935071</v>
      </c>
      <c r="M309">
        <v>308</v>
      </c>
      <c r="N309">
        <f t="shared" si="27"/>
        <v>0.83468834688346882</v>
      </c>
      <c r="O309">
        <f t="shared" si="28"/>
        <v>37.835064935064942</v>
      </c>
      <c r="P309">
        <v>308</v>
      </c>
      <c r="Q309">
        <f t="shared" si="29"/>
        <v>0.83468834688346882</v>
      </c>
      <c r="T309" s="58">
        <v>84.615868110236207</v>
      </c>
      <c r="U309" s="58">
        <v>70.064935064935071</v>
      </c>
    </row>
    <row r="310" spans="5:21" x14ac:dyDescent="0.25">
      <c r="E310">
        <v>84.694881889763778</v>
      </c>
      <c r="F310">
        <v>309</v>
      </c>
      <c r="G310">
        <f t="shared" si="24"/>
        <v>0.84196185286103542</v>
      </c>
      <c r="H310">
        <v>65.4773622047244</v>
      </c>
      <c r="I310">
        <v>309</v>
      </c>
      <c r="J310">
        <f t="shared" si="25"/>
        <v>0.84657534246575339</v>
      </c>
      <c r="K310">
        <v>0.70129587803500848</v>
      </c>
      <c r="L310">
        <f t="shared" si="26"/>
        <v>70.129587803500854</v>
      </c>
      <c r="M310">
        <v>309</v>
      </c>
      <c r="N310">
        <f t="shared" si="27"/>
        <v>0.83739837398373984</v>
      </c>
      <c r="O310">
        <f t="shared" si="28"/>
        <v>37.86997741389046</v>
      </c>
      <c r="P310">
        <v>309</v>
      </c>
      <c r="Q310">
        <f t="shared" si="29"/>
        <v>0.83739837398373984</v>
      </c>
      <c r="T310" s="58">
        <v>84.694881889763778</v>
      </c>
      <c r="U310" s="58">
        <v>70.129587803500854</v>
      </c>
    </row>
    <row r="311" spans="5:21" x14ac:dyDescent="0.25">
      <c r="E311">
        <v>84.801282165440483</v>
      </c>
      <c r="F311">
        <v>310</v>
      </c>
      <c r="G311">
        <f t="shared" si="24"/>
        <v>0.84468664850136244</v>
      </c>
      <c r="H311">
        <v>65.514271653543304</v>
      </c>
      <c r="I311">
        <v>310</v>
      </c>
      <c r="J311">
        <f t="shared" si="25"/>
        <v>0.84931506849315064</v>
      </c>
      <c r="K311">
        <v>0.70320512820512815</v>
      </c>
      <c r="L311">
        <f t="shared" si="26"/>
        <v>70.320512820512818</v>
      </c>
      <c r="M311">
        <v>310</v>
      </c>
      <c r="N311">
        <f t="shared" si="27"/>
        <v>0.84010840108401086</v>
      </c>
      <c r="O311">
        <f t="shared" si="28"/>
        <v>37.973076923076917</v>
      </c>
      <c r="P311">
        <v>310</v>
      </c>
      <c r="Q311">
        <f t="shared" si="29"/>
        <v>0.84010840108401086</v>
      </c>
      <c r="T311" s="58">
        <v>84.801282165440483</v>
      </c>
      <c r="U311" s="58">
        <v>70.320512820512818</v>
      </c>
    </row>
    <row r="312" spans="5:21" x14ac:dyDescent="0.25">
      <c r="E312">
        <v>84.811946249935374</v>
      </c>
      <c r="F312">
        <v>311</v>
      </c>
      <c r="G312">
        <f t="shared" si="24"/>
        <v>0.84741144414168934</v>
      </c>
      <c r="H312">
        <v>65.617371653543302</v>
      </c>
      <c r="I312">
        <v>311</v>
      </c>
      <c r="J312">
        <f t="shared" si="25"/>
        <v>0.852054794520548</v>
      </c>
      <c r="K312">
        <v>0.70324675324675312</v>
      </c>
      <c r="L312">
        <f t="shared" si="26"/>
        <v>70.324675324675312</v>
      </c>
      <c r="M312">
        <v>311</v>
      </c>
      <c r="N312">
        <f t="shared" si="27"/>
        <v>0.84281842818428188</v>
      </c>
      <c r="O312">
        <f t="shared" si="28"/>
        <v>37.975324675324671</v>
      </c>
      <c r="P312">
        <v>311</v>
      </c>
      <c r="Q312">
        <f t="shared" si="29"/>
        <v>0.84281842818428188</v>
      </c>
      <c r="T312" s="58">
        <v>84.811946249935374</v>
      </c>
      <c r="U312" s="58">
        <v>70.324675324675312</v>
      </c>
    </row>
    <row r="313" spans="5:21" x14ac:dyDescent="0.25">
      <c r="E313">
        <v>84.837349999999986</v>
      </c>
      <c r="F313">
        <v>312</v>
      </c>
      <c r="G313">
        <f t="shared" si="24"/>
        <v>0.85013623978201636</v>
      </c>
      <c r="H313">
        <v>65.735701771653538</v>
      </c>
      <c r="I313">
        <v>312</v>
      </c>
      <c r="J313">
        <f t="shared" si="25"/>
        <v>0.85479452054794525</v>
      </c>
      <c r="K313">
        <v>0.70346320346320357</v>
      </c>
      <c r="L313">
        <f t="shared" si="26"/>
        <v>70.346320346320354</v>
      </c>
      <c r="M313">
        <v>312</v>
      </c>
      <c r="N313">
        <f t="shared" si="27"/>
        <v>0.84552845528455289</v>
      </c>
      <c r="O313">
        <f t="shared" si="28"/>
        <v>37.987012987012996</v>
      </c>
      <c r="P313">
        <v>312</v>
      </c>
      <c r="Q313">
        <f t="shared" si="29"/>
        <v>0.84552845528455289</v>
      </c>
      <c r="T313" s="58">
        <v>84.837349999999986</v>
      </c>
      <c r="U313" s="58">
        <v>70.346320346320354</v>
      </c>
    </row>
    <row r="314" spans="5:21" x14ac:dyDescent="0.25">
      <c r="E314">
        <v>84.859160354244551</v>
      </c>
      <c r="F314">
        <v>313</v>
      </c>
      <c r="G314">
        <f t="shared" si="24"/>
        <v>0.85286103542234337</v>
      </c>
      <c r="H314">
        <v>65.772350393700791</v>
      </c>
      <c r="I314">
        <v>313</v>
      </c>
      <c r="J314">
        <f t="shared" si="25"/>
        <v>0.8575342465753425</v>
      </c>
      <c r="K314">
        <v>0.7048331137461572</v>
      </c>
      <c r="L314">
        <f t="shared" si="26"/>
        <v>70.483311374615724</v>
      </c>
      <c r="M314">
        <v>313</v>
      </c>
      <c r="N314">
        <f t="shared" si="27"/>
        <v>0.8482384823848238</v>
      </c>
      <c r="O314">
        <f t="shared" si="28"/>
        <v>38.060988142292487</v>
      </c>
      <c r="P314">
        <v>313</v>
      </c>
      <c r="Q314">
        <f t="shared" si="29"/>
        <v>0.8482384823848238</v>
      </c>
      <c r="T314" s="58">
        <v>84.859160354244551</v>
      </c>
      <c r="U314" s="58">
        <v>70.483311374615724</v>
      </c>
    </row>
    <row r="315" spans="5:21" x14ac:dyDescent="0.25">
      <c r="E315">
        <v>84.940662598425192</v>
      </c>
      <c r="F315">
        <v>314</v>
      </c>
      <c r="G315">
        <f t="shared" si="24"/>
        <v>0.85558583106267028</v>
      </c>
      <c r="H315">
        <v>65.789637007874006</v>
      </c>
      <c r="I315">
        <v>314</v>
      </c>
      <c r="J315">
        <f t="shared" si="25"/>
        <v>0.86027397260273974</v>
      </c>
      <c r="K315">
        <v>0.70489879027428437</v>
      </c>
      <c r="L315">
        <f t="shared" si="26"/>
        <v>70.489879027428444</v>
      </c>
      <c r="M315">
        <v>314</v>
      </c>
      <c r="N315">
        <f t="shared" si="27"/>
        <v>0.85094850948509482</v>
      </c>
      <c r="O315">
        <f t="shared" si="28"/>
        <v>38.064534674811355</v>
      </c>
      <c r="P315">
        <v>314</v>
      </c>
      <c r="Q315">
        <f t="shared" si="29"/>
        <v>0.85094850948509482</v>
      </c>
      <c r="T315" s="58">
        <v>84.940662598425192</v>
      </c>
      <c r="U315" s="58">
        <v>70.489879027428444</v>
      </c>
    </row>
    <row r="316" spans="5:21" x14ac:dyDescent="0.25">
      <c r="E316">
        <v>85.331897637795279</v>
      </c>
      <c r="F316">
        <v>315</v>
      </c>
      <c r="G316">
        <f t="shared" si="24"/>
        <v>0.85831062670299729</v>
      </c>
      <c r="H316">
        <v>66.04553346456693</v>
      </c>
      <c r="I316">
        <v>315</v>
      </c>
      <c r="J316">
        <f t="shared" si="25"/>
        <v>0.86301369863013699</v>
      </c>
      <c r="K316">
        <v>0.70551378446115276</v>
      </c>
      <c r="L316">
        <f t="shared" si="26"/>
        <v>70.55137844611528</v>
      </c>
      <c r="M316">
        <v>315</v>
      </c>
      <c r="N316">
        <f t="shared" si="27"/>
        <v>0.85365853658536583</v>
      </c>
      <c r="O316">
        <f t="shared" si="28"/>
        <v>38.097744360902247</v>
      </c>
      <c r="P316">
        <v>315</v>
      </c>
      <c r="Q316">
        <f t="shared" si="29"/>
        <v>0.85365853658536583</v>
      </c>
      <c r="T316" s="58">
        <v>85.331897637795279</v>
      </c>
      <c r="U316" s="58">
        <v>70.55137844611528</v>
      </c>
    </row>
    <row r="317" spans="5:21" x14ac:dyDescent="0.25">
      <c r="E317">
        <v>85.432918785644119</v>
      </c>
      <c r="F317">
        <v>316</v>
      </c>
      <c r="G317">
        <f t="shared" si="24"/>
        <v>0.8610354223433242</v>
      </c>
      <c r="H317">
        <v>66.050418110236222</v>
      </c>
      <c r="I317">
        <v>316</v>
      </c>
      <c r="J317">
        <f t="shared" si="25"/>
        <v>0.86575342465753424</v>
      </c>
      <c r="K317">
        <v>0.70705128205128209</v>
      </c>
      <c r="L317">
        <f t="shared" si="26"/>
        <v>70.705128205128204</v>
      </c>
      <c r="M317">
        <v>316</v>
      </c>
      <c r="N317">
        <f t="shared" si="27"/>
        <v>0.85636856368563685</v>
      </c>
      <c r="O317">
        <f t="shared" si="28"/>
        <v>38.180769230769236</v>
      </c>
      <c r="P317">
        <v>316</v>
      </c>
      <c r="Q317">
        <f t="shared" si="29"/>
        <v>0.85636856368563685</v>
      </c>
      <c r="T317" s="58">
        <v>85.432918785644119</v>
      </c>
      <c r="U317" s="58">
        <v>70.705128205128204</v>
      </c>
    </row>
    <row r="318" spans="5:21" x14ac:dyDescent="0.25">
      <c r="E318">
        <v>85.550915354330712</v>
      </c>
      <c r="F318">
        <v>317</v>
      </c>
      <c r="G318">
        <f t="shared" si="24"/>
        <v>0.86376021798365121</v>
      </c>
      <c r="H318">
        <v>66.070174015748023</v>
      </c>
      <c r="I318">
        <v>317</v>
      </c>
      <c r="J318">
        <f t="shared" si="25"/>
        <v>0.86849315068493149</v>
      </c>
      <c r="K318">
        <v>0.70833333333333326</v>
      </c>
      <c r="L318">
        <f t="shared" si="26"/>
        <v>70.833333333333329</v>
      </c>
      <c r="M318">
        <v>317</v>
      </c>
      <c r="N318">
        <f t="shared" si="27"/>
        <v>0.85907859078590787</v>
      </c>
      <c r="O318">
        <f t="shared" si="28"/>
        <v>38.249999999999993</v>
      </c>
      <c r="P318">
        <v>317</v>
      </c>
      <c r="Q318">
        <f t="shared" si="29"/>
        <v>0.85907859078590787</v>
      </c>
      <c r="T318" s="58">
        <v>85.550915354330712</v>
      </c>
      <c r="U318" s="58">
        <v>70.833333333333329</v>
      </c>
    </row>
    <row r="319" spans="5:21" x14ac:dyDescent="0.25">
      <c r="E319">
        <v>85.605314960629926</v>
      </c>
      <c r="F319">
        <v>318</v>
      </c>
      <c r="G319">
        <f t="shared" si="24"/>
        <v>0.86648501362397823</v>
      </c>
      <c r="H319">
        <v>66.195606299212599</v>
      </c>
      <c r="I319">
        <v>318</v>
      </c>
      <c r="J319">
        <f t="shared" si="25"/>
        <v>0.87123287671232874</v>
      </c>
      <c r="K319">
        <v>0.7098169726628224</v>
      </c>
      <c r="L319">
        <f t="shared" si="26"/>
        <v>70.981697266282239</v>
      </c>
      <c r="M319">
        <v>318</v>
      </c>
      <c r="N319">
        <f t="shared" si="27"/>
        <v>0.86178861788617889</v>
      </c>
      <c r="O319">
        <f t="shared" si="28"/>
        <v>38.330116523792412</v>
      </c>
      <c r="P319">
        <v>318</v>
      </c>
      <c r="Q319">
        <f t="shared" si="29"/>
        <v>0.86178861788617889</v>
      </c>
      <c r="T319" s="58">
        <v>85.605314960629926</v>
      </c>
      <c r="U319" s="58">
        <v>70.981697266282239</v>
      </c>
    </row>
    <row r="320" spans="5:21" x14ac:dyDescent="0.25">
      <c r="E320">
        <v>85.639976928444668</v>
      </c>
      <c r="F320">
        <v>319</v>
      </c>
      <c r="G320">
        <f t="shared" si="24"/>
        <v>0.86920980926430513</v>
      </c>
      <c r="H320">
        <v>66.284221259842525</v>
      </c>
      <c r="I320">
        <v>319</v>
      </c>
      <c r="J320">
        <f t="shared" si="25"/>
        <v>0.87397260273972599</v>
      </c>
      <c r="K320">
        <v>0.71172248803827742</v>
      </c>
      <c r="L320">
        <f t="shared" si="26"/>
        <v>71.172248803827742</v>
      </c>
      <c r="M320">
        <v>319</v>
      </c>
      <c r="N320">
        <f t="shared" si="27"/>
        <v>0.8644986449864499</v>
      </c>
      <c r="O320">
        <f t="shared" si="28"/>
        <v>38.433014354066984</v>
      </c>
      <c r="P320">
        <v>319</v>
      </c>
      <c r="Q320">
        <f t="shared" si="29"/>
        <v>0.8644986449864499</v>
      </c>
      <c r="T320" s="58">
        <v>85.639976928444668</v>
      </c>
      <c r="U320" s="58">
        <v>71.172248803827742</v>
      </c>
    </row>
    <row r="321" spans="5:21" x14ac:dyDescent="0.25">
      <c r="E321">
        <v>85.75246974275916</v>
      </c>
      <c r="F321">
        <v>320</v>
      </c>
      <c r="G321">
        <f t="shared" si="24"/>
        <v>0.87193460490463215</v>
      </c>
      <c r="H321">
        <v>66.377697244094492</v>
      </c>
      <c r="I321">
        <v>320</v>
      </c>
      <c r="J321">
        <f t="shared" si="25"/>
        <v>0.87671232876712324</v>
      </c>
      <c r="K321">
        <v>0.71228070175438596</v>
      </c>
      <c r="L321">
        <f t="shared" si="26"/>
        <v>71.228070175438603</v>
      </c>
      <c r="M321">
        <v>320</v>
      </c>
      <c r="N321">
        <f t="shared" si="27"/>
        <v>0.86720867208672092</v>
      </c>
      <c r="O321">
        <f t="shared" si="28"/>
        <v>38.463157894736838</v>
      </c>
      <c r="P321">
        <v>320</v>
      </c>
      <c r="Q321">
        <f t="shared" si="29"/>
        <v>0.86720867208672092</v>
      </c>
      <c r="T321" s="58">
        <v>85.75246974275916</v>
      </c>
      <c r="U321" s="58">
        <v>71.228070175438603</v>
      </c>
    </row>
    <row r="322" spans="5:21" x14ac:dyDescent="0.25">
      <c r="E322">
        <v>86.082664311928184</v>
      </c>
      <c r="F322">
        <v>321</v>
      </c>
      <c r="G322">
        <f t="shared" si="24"/>
        <v>0.87465940054495916</v>
      </c>
      <c r="H322">
        <v>66.628723228346445</v>
      </c>
      <c r="I322">
        <v>321</v>
      </c>
      <c r="J322">
        <f t="shared" si="25"/>
        <v>0.8794520547945206</v>
      </c>
      <c r="K322">
        <v>0.71267942583732058</v>
      </c>
      <c r="L322">
        <f t="shared" si="26"/>
        <v>71.267942583732065</v>
      </c>
      <c r="M322">
        <v>321</v>
      </c>
      <c r="N322">
        <f t="shared" si="27"/>
        <v>0.86991869918699183</v>
      </c>
      <c r="O322">
        <f t="shared" si="28"/>
        <v>38.484688995215308</v>
      </c>
      <c r="P322">
        <v>321</v>
      </c>
      <c r="Q322">
        <f t="shared" si="29"/>
        <v>0.86991869918699183</v>
      </c>
      <c r="T322" s="58">
        <v>86.082664311928184</v>
      </c>
      <c r="U322" s="58">
        <v>71.267942583732065</v>
      </c>
    </row>
    <row r="323" spans="5:21" x14ac:dyDescent="0.25">
      <c r="E323">
        <v>86.148713754544346</v>
      </c>
      <c r="F323">
        <v>322</v>
      </c>
      <c r="G323">
        <f t="shared" ref="G323:G368" si="30">F323/367</f>
        <v>0.87738419618528607</v>
      </c>
      <c r="H323">
        <v>66.724629921259833</v>
      </c>
      <c r="I323">
        <v>322</v>
      </c>
      <c r="J323">
        <f t="shared" ref="J323:J366" si="31">I323/365</f>
        <v>0.88219178082191785</v>
      </c>
      <c r="K323">
        <v>0.71578947368421053</v>
      </c>
      <c r="L323">
        <f t="shared" ref="L323:L370" si="32">100*K323</f>
        <v>71.578947368421055</v>
      </c>
      <c r="M323">
        <v>322</v>
      </c>
      <c r="N323">
        <f t="shared" ref="N323:N370" si="33">M323/369</f>
        <v>0.87262872628726285</v>
      </c>
      <c r="O323">
        <f t="shared" ref="O323:O370" si="34">54*K323</f>
        <v>38.652631578947371</v>
      </c>
      <c r="P323">
        <v>322</v>
      </c>
      <c r="Q323">
        <f t="shared" ref="Q323:Q370" si="35">P323/369</f>
        <v>0.87262872628726285</v>
      </c>
      <c r="T323" s="58">
        <v>86.148713754544346</v>
      </c>
      <c r="U323" s="58">
        <v>71.578947368421055</v>
      </c>
    </row>
    <row r="324" spans="5:21" x14ac:dyDescent="0.25">
      <c r="E324">
        <v>86.513058661417332</v>
      </c>
      <c r="F324">
        <v>323</v>
      </c>
      <c r="G324">
        <f t="shared" si="30"/>
        <v>0.88010899182561309</v>
      </c>
      <c r="H324">
        <v>66.953740157480311</v>
      </c>
      <c r="I324">
        <v>323</v>
      </c>
      <c r="J324">
        <f t="shared" si="31"/>
        <v>0.8849315068493151</v>
      </c>
      <c r="K324">
        <v>0.71693739696835668</v>
      </c>
      <c r="L324">
        <f t="shared" si="32"/>
        <v>71.693739696835664</v>
      </c>
      <c r="M324">
        <v>323</v>
      </c>
      <c r="N324">
        <f t="shared" si="33"/>
        <v>0.87533875338753386</v>
      </c>
      <c r="O324">
        <f t="shared" si="34"/>
        <v>38.714619436291258</v>
      </c>
      <c r="P324">
        <v>323</v>
      </c>
      <c r="Q324">
        <f t="shared" si="35"/>
        <v>0.87533875338753386</v>
      </c>
      <c r="T324" s="58">
        <v>86.513058661417332</v>
      </c>
      <c r="U324" s="58">
        <v>71.693739696835664</v>
      </c>
    </row>
    <row r="325" spans="5:21" x14ac:dyDescent="0.25">
      <c r="E325">
        <v>86.552418897637793</v>
      </c>
      <c r="F325">
        <v>324</v>
      </c>
      <c r="G325">
        <f t="shared" si="30"/>
        <v>0.8828337874659401</v>
      </c>
      <c r="H325">
        <v>67.361970472440944</v>
      </c>
      <c r="I325">
        <v>324</v>
      </c>
      <c r="J325">
        <f t="shared" si="31"/>
        <v>0.88767123287671235</v>
      </c>
      <c r="K325">
        <v>0.71859114015976766</v>
      </c>
      <c r="L325">
        <f t="shared" si="32"/>
        <v>71.859114015976772</v>
      </c>
      <c r="M325">
        <v>324</v>
      </c>
      <c r="N325">
        <f t="shared" si="33"/>
        <v>0.87804878048780488</v>
      </c>
      <c r="O325">
        <f t="shared" si="34"/>
        <v>38.803921568627452</v>
      </c>
      <c r="P325">
        <v>324</v>
      </c>
      <c r="Q325">
        <f t="shared" si="35"/>
        <v>0.87804878048780488</v>
      </c>
      <c r="T325" s="58">
        <v>86.552418897637793</v>
      </c>
      <c r="U325" s="58">
        <v>71.859114015976772</v>
      </c>
    </row>
    <row r="326" spans="5:21" x14ac:dyDescent="0.25">
      <c r="E326">
        <v>86.655761811023609</v>
      </c>
      <c r="F326">
        <v>325</v>
      </c>
      <c r="G326">
        <f t="shared" si="30"/>
        <v>0.88555858310626701</v>
      </c>
      <c r="H326">
        <v>67.526819291338569</v>
      </c>
      <c r="I326">
        <v>325</v>
      </c>
      <c r="J326">
        <f t="shared" si="31"/>
        <v>0.8904109589041096</v>
      </c>
      <c r="K326">
        <v>0.72141288663027792</v>
      </c>
      <c r="L326">
        <f t="shared" si="32"/>
        <v>72.141288663027794</v>
      </c>
      <c r="M326">
        <v>325</v>
      </c>
      <c r="N326">
        <f t="shared" si="33"/>
        <v>0.8807588075880759</v>
      </c>
      <c r="O326">
        <f t="shared" si="34"/>
        <v>38.956295878035007</v>
      </c>
      <c r="P326">
        <v>325</v>
      </c>
      <c r="Q326">
        <f t="shared" si="35"/>
        <v>0.8807588075880759</v>
      </c>
      <c r="T326" s="58">
        <v>86.655761811023609</v>
      </c>
      <c r="U326" s="58">
        <v>72.141288663027794</v>
      </c>
    </row>
    <row r="327" spans="5:21" x14ac:dyDescent="0.25">
      <c r="E327">
        <v>86.658210629921271</v>
      </c>
      <c r="F327">
        <v>326</v>
      </c>
      <c r="G327">
        <f t="shared" si="30"/>
        <v>0.88828337874659402</v>
      </c>
      <c r="H327">
        <v>67.755663779527566</v>
      </c>
      <c r="I327">
        <v>326</v>
      </c>
      <c r="J327">
        <f t="shared" si="31"/>
        <v>0.89315068493150684</v>
      </c>
      <c r="K327">
        <v>0.72226613965744391</v>
      </c>
      <c r="L327">
        <f t="shared" si="32"/>
        <v>72.226613965744392</v>
      </c>
      <c r="M327">
        <v>326</v>
      </c>
      <c r="N327">
        <f t="shared" si="33"/>
        <v>0.88346883468834692</v>
      </c>
      <c r="O327">
        <f t="shared" si="34"/>
        <v>39.002371541501972</v>
      </c>
      <c r="P327">
        <v>326</v>
      </c>
      <c r="Q327">
        <f t="shared" si="35"/>
        <v>0.88346883468834692</v>
      </c>
      <c r="T327" s="58">
        <v>86.658210629921271</v>
      </c>
      <c r="U327" s="58">
        <v>72.226613965744392</v>
      </c>
    </row>
    <row r="328" spans="5:21" x14ac:dyDescent="0.25">
      <c r="E328">
        <v>86.761811023622045</v>
      </c>
      <c r="F328">
        <v>327</v>
      </c>
      <c r="G328">
        <f t="shared" si="30"/>
        <v>0.89100817438692093</v>
      </c>
      <c r="H328">
        <v>67.772872440944894</v>
      </c>
      <c r="I328">
        <v>327</v>
      </c>
      <c r="J328">
        <f t="shared" si="31"/>
        <v>0.89589041095890409</v>
      </c>
      <c r="K328">
        <v>0.7223337268791814</v>
      </c>
      <c r="L328">
        <f t="shared" si="32"/>
        <v>72.233372687918134</v>
      </c>
      <c r="M328">
        <v>327</v>
      </c>
      <c r="N328">
        <f t="shared" si="33"/>
        <v>0.88617886178861793</v>
      </c>
      <c r="O328">
        <f t="shared" si="34"/>
        <v>39.006021251475794</v>
      </c>
      <c r="P328">
        <v>327</v>
      </c>
      <c r="Q328">
        <f t="shared" si="35"/>
        <v>0.88617886178861793</v>
      </c>
      <c r="T328" s="58">
        <v>86.761811023622045</v>
      </c>
      <c r="U328" s="58">
        <v>72.233372687918134</v>
      </c>
    </row>
    <row r="329" spans="5:21" x14ac:dyDescent="0.25">
      <c r="E329">
        <v>86.928438899705355</v>
      </c>
      <c r="F329">
        <v>328</v>
      </c>
      <c r="G329">
        <f t="shared" si="30"/>
        <v>0.89373297002724794</v>
      </c>
      <c r="H329">
        <v>67.871335433070868</v>
      </c>
      <c r="I329">
        <v>328</v>
      </c>
      <c r="J329">
        <f t="shared" si="31"/>
        <v>0.89863013698630134</v>
      </c>
      <c r="K329">
        <v>0.72345238095238096</v>
      </c>
      <c r="L329">
        <f t="shared" si="32"/>
        <v>72.345238095238102</v>
      </c>
      <c r="M329">
        <v>328</v>
      </c>
      <c r="N329">
        <f t="shared" si="33"/>
        <v>0.88888888888888884</v>
      </c>
      <c r="O329">
        <f t="shared" si="34"/>
        <v>39.066428571428574</v>
      </c>
      <c r="P329">
        <v>328</v>
      </c>
      <c r="Q329">
        <f t="shared" si="35"/>
        <v>0.88888888888888884</v>
      </c>
      <c r="T329" s="58">
        <v>86.928438899705355</v>
      </c>
      <c r="U329" s="58">
        <v>72.345238095238102</v>
      </c>
    </row>
    <row r="330" spans="5:21" x14ac:dyDescent="0.25">
      <c r="E330">
        <v>86.958448818897622</v>
      </c>
      <c r="F330">
        <v>329</v>
      </c>
      <c r="G330">
        <f t="shared" si="30"/>
        <v>0.89645776566757496</v>
      </c>
      <c r="H330">
        <v>68.210878433467144</v>
      </c>
      <c r="I330">
        <v>329</v>
      </c>
      <c r="J330">
        <f t="shared" si="31"/>
        <v>0.90136986301369859</v>
      </c>
      <c r="K330">
        <v>0.72982456140350882</v>
      </c>
      <c r="L330">
        <f t="shared" si="32"/>
        <v>72.982456140350877</v>
      </c>
      <c r="M330">
        <v>329</v>
      </c>
      <c r="N330">
        <f t="shared" si="33"/>
        <v>0.89159891598915986</v>
      </c>
      <c r="O330">
        <f t="shared" si="34"/>
        <v>39.410526315789475</v>
      </c>
      <c r="P330">
        <v>329</v>
      </c>
      <c r="Q330">
        <f t="shared" si="35"/>
        <v>0.89159891598915986</v>
      </c>
      <c r="T330" s="58">
        <v>86.958448818897622</v>
      </c>
      <c r="U330" s="58">
        <v>72.982456140350877</v>
      </c>
    </row>
    <row r="331" spans="5:21" x14ac:dyDescent="0.25">
      <c r="E331">
        <v>87.024810629921262</v>
      </c>
      <c r="F331">
        <v>330</v>
      </c>
      <c r="G331">
        <f t="shared" si="30"/>
        <v>0.89918256130790186</v>
      </c>
      <c r="H331">
        <v>68.242864566929129</v>
      </c>
      <c r="I331">
        <v>330</v>
      </c>
      <c r="J331">
        <f t="shared" si="31"/>
        <v>0.90410958904109584</v>
      </c>
      <c r="K331">
        <v>0.73120915032679734</v>
      </c>
      <c r="L331">
        <f t="shared" si="32"/>
        <v>73.120915032679733</v>
      </c>
      <c r="M331">
        <v>330</v>
      </c>
      <c r="N331">
        <f t="shared" si="33"/>
        <v>0.89430894308943087</v>
      </c>
      <c r="O331">
        <f t="shared" si="34"/>
        <v>39.485294117647058</v>
      </c>
      <c r="P331">
        <v>330</v>
      </c>
      <c r="Q331">
        <f t="shared" si="35"/>
        <v>0.89430894308943087</v>
      </c>
      <c r="T331" s="58">
        <v>87.024810629921262</v>
      </c>
      <c r="U331" s="58">
        <v>73.120915032679733</v>
      </c>
    </row>
    <row r="332" spans="5:21" x14ac:dyDescent="0.25">
      <c r="E332">
        <v>87.051947637795266</v>
      </c>
      <c r="F332">
        <v>331</v>
      </c>
      <c r="G332">
        <f t="shared" si="30"/>
        <v>0.90190735694822888</v>
      </c>
      <c r="H332">
        <v>68.508604724409452</v>
      </c>
      <c r="I332">
        <v>331</v>
      </c>
      <c r="J332">
        <f t="shared" si="31"/>
        <v>0.9068493150684932</v>
      </c>
      <c r="K332">
        <v>0.73218557758031444</v>
      </c>
      <c r="L332">
        <f t="shared" si="32"/>
        <v>73.218557758031437</v>
      </c>
      <c r="M332">
        <v>331</v>
      </c>
      <c r="N332">
        <f t="shared" si="33"/>
        <v>0.89701897018970189</v>
      </c>
      <c r="O332">
        <f t="shared" si="34"/>
        <v>39.53802118933698</v>
      </c>
      <c r="P332">
        <v>331</v>
      </c>
      <c r="Q332">
        <f t="shared" si="35"/>
        <v>0.89701897018970189</v>
      </c>
      <c r="T332" s="58">
        <v>87.051947637795266</v>
      </c>
      <c r="U332" s="58">
        <v>73.218557758031437</v>
      </c>
    </row>
    <row r="333" spans="5:21" x14ac:dyDescent="0.25">
      <c r="E333">
        <v>87.276938643842939</v>
      </c>
      <c r="F333">
        <v>332</v>
      </c>
      <c r="G333">
        <f t="shared" si="30"/>
        <v>0.90463215258855589</v>
      </c>
      <c r="H333">
        <v>68.69069251968503</v>
      </c>
      <c r="I333">
        <v>332</v>
      </c>
      <c r="J333">
        <f t="shared" si="31"/>
        <v>0.90958904109589045</v>
      </c>
      <c r="K333">
        <v>0.73325358851674638</v>
      </c>
      <c r="L333">
        <f t="shared" si="32"/>
        <v>73.325358851674636</v>
      </c>
      <c r="M333">
        <v>332</v>
      </c>
      <c r="N333">
        <f t="shared" si="33"/>
        <v>0.89972899728997291</v>
      </c>
      <c r="O333">
        <f t="shared" si="34"/>
        <v>39.595693779904302</v>
      </c>
      <c r="P333">
        <v>332</v>
      </c>
      <c r="Q333">
        <f t="shared" si="35"/>
        <v>0.89972899728997291</v>
      </c>
      <c r="T333" s="58">
        <v>87.276938643842939</v>
      </c>
      <c r="U333" s="58">
        <v>73.325358851674636</v>
      </c>
    </row>
    <row r="334" spans="5:21" x14ac:dyDescent="0.25">
      <c r="E334">
        <v>87.514336832991617</v>
      </c>
      <c r="F334">
        <v>333</v>
      </c>
      <c r="G334">
        <f t="shared" si="30"/>
        <v>0.9073569482288828</v>
      </c>
      <c r="H334">
        <v>68.731191630196932</v>
      </c>
      <c r="I334">
        <v>333</v>
      </c>
      <c r="J334">
        <f t="shared" si="31"/>
        <v>0.9123287671232877</v>
      </c>
      <c r="K334">
        <v>0.73496732026143785</v>
      </c>
      <c r="L334">
        <f t="shared" si="32"/>
        <v>73.496732026143789</v>
      </c>
      <c r="M334">
        <v>333</v>
      </c>
      <c r="N334">
        <f t="shared" si="33"/>
        <v>0.90243902439024393</v>
      </c>
      <c r="O334">
        <f t="shared" si="34"/>
        <v>39.688235294117646</v>
      </c>
      <c r="P334">
        <v>333</v>
      </c>
      <c r="Q334">
        <f t="shared" si="35"/>
        <v>0.90243902439024393</v>
      </c>
      <c r="T334" s="58">
        <v>87.514336832991617</v>
      </c>
      <c r="U334" s="58">
        <v>73.496732026143789</v>
      </c>
    </row>
    <row r="335" spans="5:21" x14ac:dyDescent="0.25">
      <c r="E335">
        <v>88.036155118110216</v>
      </c>
      <c r="F335">
        <v>334</v>
      </c>
      <c r="G335">
        <f t="shared" si="30"/>
        <v>0.91008174386920981</v>
      </c>
      <c r="H335">
        <v>68.826041732283471</v>
      </c>
      <c r="I335">
        <v>334</v>
      </c>
      <c r="J335">
        <f t="shared" si="31"/>
        <v>0.91506849315068495</v>
      </c>
      <c r="K335">
        <v>0.73825757575757578</v>
      </c>
      <c r="L335">
        <f t="shared" si="32"/>
        <v>73.825757575757578</v>
      </c>
      <c r="M335">
        <v>334</v>
      </c>
      <c r="N335">
        <f t="shared" si="33"/>
        <v>0.90514905149051494</v>
      </c>
      <c r="O335">
        <f t="shared" si="34"/>
        <v>39.865909090909092</v>
      </c>
      <c r="P335">
        <v>334</v>
      </c>
      <c r="Q335">
        <f t="shared" si="35"/>
        <v>0.90514905149051494</v>
      </c>
      <c r="T335" s="58">
        <v>88.036155118110216</v>
      </c>
      <c r="U335" s="58">
        <v>73.825757575757578</v>
      </c>
    </row>
    <row r="336" spans="5:21" x14ac:dyDescent="0.25">
      <c r="E336">
        <v>88.110005905511812</v>
      </c>
      <c r="F336">
        <v>335</v>
      </c>
      <c r="G336">
        <f t="shared" si="30"/>
        <v>0.91280653950953683</v>
      </c>
      <c r="H336">
        <v>68.850635826771651</v>
      </c>
      <c r="I336">
        <v>335</v>
      </c>
      <c r="J336">
        <f t="shared" si="31"/>
        <v>0.9178082191780822</v>
      </c>
      <c r="K336">
        <v>0.74183006535947715</v>
      </c>
      <c r="L336">
        <f t="shared" si="32"/>
        <v>74.183006535947712</v>
      </c>
      <c r="M336">
        <v>335</v>
      </c>
      <c r="N336">
        <f t="shared" si="33"/>
        <v>0.90785907859078596</v>
      </c>
      <c r="O336">
        <f t="shared" si="34"/>
        <v>40.058823529411768</v>
      </c>
      <c r="P336">
        <v>335</v>
      </c>
      <c r="Q336">
        <f t="shared" si="35"/>
        <v>0.90785907859078596</v>
      </c>
      <c r="T336" s="58">
        <v>88.110005905511812</v>
      </c>
      <c r="U336" s="58">
        <v>74.183006535947712</v>
      </c>
    </row>
    <row r="337" spans="5:21" x14ac:dyDescent="0.25">
      <c r="E337">
        <v>88.44586852719722</v>
      </c>
      <c r="F337">
        <v>336</v>
      </c>
      <c r="G337">
        <f t="shared" si="30"/>
        <v>0.91553133514986373</v>
      </c>
      <c r="H337">
        <v>69.037647244094487</v>
      </c>
      <c r="I337">
        <v>336</v>
      </c>
      <c r="J337">
        <f t="shared" si="31"/>
        <v>0.92054794520547945</v>
      </c>
      <c r="K337">
        <v>0.74848484848484853</v>
      </c>
      <c r="L337">
        <f t="shared" si="32"/>
        <v>74.848484848484858</v>
      </c>
      <c r="M337">
        <v>336</v>
      </c>
      <c r="N337">
        <f t="shared" si="33"/>
        <v>0.91056910569105687</v>
      </c>
      <c r="O337">
        <f t="shared" si="34"/>
        <v>40.418181818181822</v>
      </c>
      <c r="P337">
        <v>336</v>
      </c>
      <c r="Q337">
        <f t="shared" si="35"/>
        <v>0.91056910569105687</v>
      </c>
      <c r="T337" s="58">
        <v>88.44586852719722</v>
      </c>
      <c r="U337" s="58">
        <v>74.848484848484858</v>
      </c>
    </row>
    <row r="338" spans="5:21" x14ac:dyDescent="0.25">
      <c r="E338">
        <v>88.983478740157494</v>
      </c>
      <c r="F338">
        <v>337</v>
      </c>
      <c r="G338">
        <f t="shared" si="30"/>
        <v>0.91825613079019075</v>
      </c>
      <c r="H338">
        <v>69.239434645669292</v>
      </c>
      <c r="I338">
        <v>337</v>
      </c>
      <c r="J338">
        <f t="shared" si="31"/>
        <v>0.92328767123287669</v>
      </c>
      <c r="K338">
        <v>0.74875535541170235</v>
      </c>
      <c r="L338">
        <f t="shared" si="32"/>
        <v>74.875535541170237</v>
      </c>
      <c r="M338">
        <v>337</v>
      </c>
      <c r="N338">
        <f t="shared" si="33"/>
        <v>0.91327913279132789</v>
      </c>
      <c r="O338">
        <f t="shared" si="34"/>
        <v>40.43278919223193</v>
      </c>
      <c r="P338">
        <v>337</v>
      </c>
      <c r="Q338">
        <f t="shared" si="35"/>
        <v>0.91327913279132789</v>
      </c>
      <c r="T338" s="58">
        <v>88.983478740157494</v>
      </c>
      <c r="U338" s="58">
        <v>74.875535541170237</v>
      </c>
    </row>
    <row r="339" spans="5:21" x14ac:dyDescent="0.25">
      <c r="E339">
        <v>89.031868540981051</v>
      </c>
      <c r="F339">
        <v>338</v>
      </c>
      <c r="G339">
        <f t="shared" si="30"/>
        <v>0.92098092643051777</v>
      </c>
      <c r="H339">
        <v>69.588809448818893</v>
      </c>
      <c r="I339">
        <v>338</v>
      </c>
      <c r="J339">
        <f t="shared" si="31"/>
        <v>0.92602739726027394</v>
      </c>
      <c r="K339">
        <v>0.75192307692307703</v>
      </c>
      <c r="L339">
        <f t="shared" si="32"/>
        <v>75.192307692307708</v>
      </c>
      <c r="M339">
        <v>338</v>
      </c>
      <c r="N339">
        <f t="shared" si="33"/>
        <v>0.9159891598915989</v>
      </c>
      <c r="O339">
        <f t="shared" si="34"/>
        <v>40.603846153846156</v>
      </c>
      <c r="P339">
        <v>338</v>
      </c>
      <c r="Q339">
        <f t="shared" si="35"/>
        <v>0.9159891598915989</v>
      </c>
      <c r="T339" s="58">
        <v>89.031868540981051</v>
      </c>
      <c r="U339" s="58">
        <v>75.192307692307708</v>
      </c>
    </row>
    <row r="340" spans="5:21" x14ac:dyDescent="0.25">
      <c r="E340">
        <v>89.074437271489856</v>
      </c>
      <c r="F340">
        <v>339</v>
      </c>
      <c r="G340">
        <f t="shared" si="30"/>
        <v>0.92370572207084467</v>
      </c>
      <c r="H340">
        <v>69.625746062992135</v>
      </c>
      <c r="I340">
        <v>339</v>
      </c>
      <c r="J340">
        <f t="shared" si="31"/>
        <v>0.92876712328767119</v>
      </c>
      <c r="K340">
        <v>0.75240574698779028</v>
      </c>
      <c r="L340">
        <f t="shared" si="32"/>
        <v>75.240574698779028</v>
      </c>
      <c r="M340">
        <v>339</v>
      </c>
      <c r="N340">
        <f t="shared" si="33"/>
        <v>0.91869918699186992</v>
      </c>
      <c r="O340">
        <f t="shared" si="34"/>
        <v>40.629910337340675</v>
      </c>
      <c r="P340">
        <v>339</v>
      </c>
      <c r="Q340">
        <f t="shared" si="35"/>
        <v>0.91869918699186992</v>
      </c>
      <c r="T340" s="58">
        <v>89.074437271489856</v>
      </c>
      <c r="U340" s="58">
        <v>75.240574698779028</v>
      </c>
    </row>
    <row r="341" spans="5:21" x14ac:dyDescent="0.25">
      <c r="E341">
        <v>89.517716535433081</v>
      </c>
      <c r="F341">
        <v>340</v>
      </c>
      <c r="G341">
        <f t="shared" si="30"/>
        <v>0.92643051771117169</v>
      </c>
      <c r="H341">
        <v>69.63561377952756</v>
      </c>
      <c r="I341">
        <v>340</v>
      </c>
      <c r="J341">
        <f t="shared" si="31"/>
        <v>0.93150684931506844</v>
      </c>
      <c r="K341">
        <v>0.75500658761528316</v>
      </c>
      <c r="L341">
        <f t="shared" si="32"/>
        <v>75.500658761528314</v>
      </c>
      <c r="M341">
        <v>340</v>
      </c>
      <c r="N341">
        <f t="shared" si="33"/>
        <v>0.92140921409214094</v>
      </c>
      <c r="O341">
        <f t="shared" si="34"/>
        <v>40.770355731225294</v>
      </c>
      <c r="P341">
        <v>340</v>
      </c>
      <c r="Q341">
        <f t="shared" si="35"/>
        <v>0.92140921409214094</v>
      </c>
      <c r="T341" s="58">
        <v>89.517716535433081</v>
      </c>
      <c r="U341" s="58">
        <v>75.500658761528314</v>
      </c>
    </row>
    <row r="342" spans="5:21" x14ac:dyDescent="0.25">
      <c r="E342">
        <v>89.689960629921259</v>
      </c>
      <c r="F342">
        <v>341</v>
      </c>
      <c r="G342">
        <f t="shared" si="30"/>
        <v>0.92915531335149859</v>
      </c>
      <c r="H342">
        <v>70.349409448818889</v>
      </c>
      <c r="I342">
        <v>341</v>
      </c>
      <c r="J342">
        <f t="shared" si="31"/>
        <v>0.9342465753424658</v>
      </c>
      <c r="K342">
        <v>0.75539215686274508</v>
      </c>
      <c r="L342">
        <f t="shared" si="32"/>
        <v>75.539215686274503</v>
      </c>
      <c r="M342">
        <v>341</v>
      </c>
      <c r="N342">
        <f t="shared" si="33"/>
        <v>0.92411924119241196</v>
      </c>
      <c r="O342">
        <f t="shared" si="34"/>
        <v>40.791176470588233</v>
      </c>
      <c r="P342">
        <v>341</v>
      </c>
      <c r="Q342">
        <f t="shared" si="35"/>
        <v>0.92411924119241196</v>
      </c>
      <c r="T342" s="58">
        <v>89.689960629921259</v>
      </c>
      <c r="U342" s="58">
        <v>75.539215686274503</v>
      </c>
    </row>
    <row r="343" spans="5:21" x14ac:dyDescent="0.25">
      <c r="E343">
        <v>89.714566929133852</v>
      </c>
      <c r="F343">
        <v>342</v>
      </c>
      <c r="G343">
        <f t="shared" si="30"/>
        <v>0.93188010899182561</v>
      </c>
      <c r="H343">
        <v>70.47219212598425</v>
      </c>
      <c r="I343">
        <v>342</v>
      </c>
      <c r="J343">
        <f t="shared" si="31"/>
        <v>0.93698630136986305</v>
      </c>
      <c r="K343">
        <v>0.7558441558441561</v>
      </c>
      <c r="L343">
        <f t="shared" si="32"/>
        <v>75.584415584415609</v>
      </c>
      <c r="M343">
        <v>342</v>
      </c>
      <c r="N343">
        <f t="shared" si="33"/>
        <v>0.92682926829268297</v>
      </c>
      <c r="O343">
        <f t="shared" si="34"/>
        <v>40.815584415584432</v>
      </c>
      <c r="P343">
        <v>342</v>
      </c>
      <c r="Q343">
        <f t="shared" si="35"/>
        <v>0.92682926829268297</v>
      </c>
      <c r="T343" s="58">
        <v>89.714566929133852</v>
      </c>
      <c r="U343" s="58">
        <v>75.584415584415609</v>
      </c>
    </row>
    <row r="344" spans="5:21" x14ac:dyDescent="0.25">
      <c r="E344">
        <v>89.911417322834652</v>
      </c>
      <c r="F344">
        <v>343</v>
      </c>
      <c r="G344">
        <f t="shared" si="30"/>
        <v>0.93460490463215262</v>
      </c>
      <c r="H344">
        <v>70.540984005582445</v>
      </c>
      <c r="I344">
        <v>343</v>
      </c>
      <c r="J344">
        <f t="shared" si="31"/>
        <v>0.9397260273972603</v>
      </c>
      <c r="K344">
        <v>0.76363636363636356</v>
      </c>
      <c r="L344">
        <f t="shared" si="32"/>
        <v>76.36363636363636</v>
      </c>
      <c r="M344">
        <v>343</v>
      </c>
      <c r="N344">
        <f t="shared" si="33"/>
        <v>0.92953929539295388</v>
      </c>
      <c r="O344">
        <f t="shared" si="34"/>
        <v>41.236363636363635</v>
      </c>
      <c r="P344">
        <v>343</v>
      </c>
      <c r="Q344">
        <f t="shared" si="35"/>
        <v>0.92953929539295388</v>
      </c>
      <c r="T344" s="58">
        <v>89.911417322834652</v>
      </c>
      <c r="U344" s="58">
        <v>76.36363636363636</v>
      </c>
    </row>
    <row r="345" spans="5:21" x14ac:dyDescent="0.25">
      <c r="E345">
        <v>90.051300000000012</v>
      </c>
      <c r="F345">
        <v>344</v>
      </c>
      <c r="G345">
        <f t="shared" si="30"/>
        <v>0.93732970027247953</v>
      </c>
      <c r="H345">
        <v>70.685892731611503</v>
      </c>
      <c r="I345">
        <v>344</v>
      </c>
      <c r="J345">
        <f t="shared" si="31"/>
        <v>0.94246575342465755</v>
      </c>
      <c r="K345">
        <v>0.76589497459062672</v>
      </c>
      <c r="L345">
        <f t="shared" si="32"/>
        <v>76.58949745906267</v>
      </c>
      <c r="M345">
        <v>344</v>
      </c>
      <c r="N345">
        <f t="shared" si="33"/>
        <v>0.9322493224932249</v>
      </c>
      <c r="O345">
        <f t="shared" si="34"/>
        <v>41.35832862789384</v>
      </c>
      <c r="P345">
        <v>344</v>
      </c>
      <c r="Q345">
        <f t="shared" si="35"/>
        <v>0.9322493224932249</v>
      </c>
      <c r="T345" s="58">
        <v>90.051300000000012</v>
      </c>
      <c r="U345" s="58">
        <v>76.58949745906267</v>
      </c>
    </row>
    <row r="346" spans="5:21" x14ac:dyDescent="0.25">
      <c r="E346">
        <v>90.184304330708656</v>
      </c>
      <c r="F346">
        <v>345</v>
      </c>
      <c r="G346">
        <f t="shared" si="30"/>
        <v>0.94005449591280654</v>
      </c>
      <c r="H346">
        <v>70.799437007874019</v>
      </c>
      <c r="I346">
        <v>345</v>
      </c>
      <c r="J346">
        <f t="shared" si="31"/>
        <v>0.9452054794520548</v>
      </c>
      <c r="K346">
        <v>0.76910279263220438</v>
      </c>
      <c r="L346">
        <f t="shared" si="32"/>
        <v>76.910279263220431</v>
      </c>
      <c r="M346">
        <v>345</v>
      </c>
      <c r="N346">
        <f t="shared" si="33"/>
        <v>0.93495934959349591</v>
      </c>
      <c r="O346">
        <f t="shared" si="34"/>
        <v>41.531550802139037</v>
      </c>
      <c r="P346">
        <v>345</v>
      </c>
      <c r="Q346">
        <f t="shared" si="35"/>
        <v>0.93495934959349591</v>
      </c>
      <c r="T346" s="58">
        <v>90.184304330708656</v>
      </c>
      <c r="U346" s="58">
        <v>76.910279263220431</v>
      </c>
    </row>
    <row r="347" spans="5:21" x14ac:dyDescent="0.25">
      <c r="E347">
        <v>90.385757365736822</v>
      </c>
      <c r="F347">
        <v>346</v>
      </c>
      <c r="G347">
        <f t="shared" si="30"/>
        <v>0.94277929155313356</v>
      </c>
      <c r="H347">
        <v>71.131656692913381</v>
      </c>
      <c r="I347">
        <v>346</v>
      </c>
      <c r="J347">
        <f t="shared" si="31"/>
        <v>0.94794520547945205</v>
      </c>
      <c r="K347">
        <v>0.76956699346405233</v>
      </c>
      <c r="L347">
        <f t="shared" si="32"/>
        <v>76.95669934640523</v>
      </c>
      <c r="M347">
        <v>346</v>
      </c>
      <c r="N347">
        <f t="shared" si="33"/>
        <v>0.93766937669376693</v>
      </c>
      <c r="O347">
        <f t="shared" si="34"/>
        <v>41.556617647058829</v>
      </c>
      <c r="P347">
        <v>346</v>
      </c>
      <c r="Q347">
        <f t="shared" si="35"/>
        <v>0.93766937669376693</v>
      </c>
      <c r="T347" s="58">
        <v>90.385757365736822</v>
      </c>
      <c r="U347" s="58">
        <v>76.95669934640523</v>
      </c>
    </row>
    <row r="348" spans="5:21" x14ac:dyDescent="0.25">
      <c r="E348">
        <v>90.718248425196848</v>
      </c>
      <c r="F348">
        <v>347</v>
      </c>
      <c r="G348">
        <f t="shared" si="30"/>
        <v>0.94550408719346046</v>
      </c>
      <c r="H348">
        <v>71.161429133858263</v>
      </c>
      <c r="I348">
        <v>347</v>
      </c>
      <c r="J348">
        <f t="shared" si="31"/>
        <v>0.9506849315068493</v>
      </c>
      <c r="K348">
        <v>0.77072192513369009</v>
      </c>
      <c r="L348">
        <f t="shared" si="32"/>
        <v>77.072192513369004</v>
      </c>
      <c r="M348">
        <v>347</v>
      </c>
      <c r="N348">
        <f t="shared" si="33"/>
        <v>0.94037940379403795</v>
      </c>
      <c r="O348">
        <f t="shared" si="34"/>
        <v>41.618983957219264</v>
      </c>
      <c r="P348">
        <v>347</v>
      </c>
      <c r="Q348">
        <f t="shared" si="35"/>
        <v>0.94037940379403795</v>
      </c>
      <c r="T348" s="58">
        <v>90.718248425196848</v>
      </c>
      <c r="U348" s="58">
        <v>77.072192513369004</v>
      </c>
    </row>
    <row r="349" spans="5:21" x14ac:dyDescent="0.25">
      <c r="E349">
        <v>90.737948425196848</v>
      </c>
      <c r="F349">
        <v>348</v>
      </c>
      <c r="G349">
        <f t="shared" si="30"/>
        <v>0.94822888283378748</v>
      </c>
      <c r="H349">
        <v>72.44808425196851</v>
      </c>
      <c r="I349">
        <v>348</v>
      </c>
      <c r="J349">
        <f t="shared" si="31"/>
        <v>0.95342465753424654</v>
      </c>
      <c r="K349">
        <v>0.7719399881164587</v>
      </c>
      <c r="L349">
        <f t="shared" si="32"/>
        <v>77.193998811645869</v>
      </c>
      <c r="M349">
        <v>348</v>
      </c>
      <c r="N349">
        <f t="shared" si="33"/>
        <v>0.94308943089430897</v>
      </c>
      <c r="O349">
        <f t="shared" si="34"/>
        <v>41.684759358288773</v>
      </c>
      <c r="P349">
        <v>348</v>
      </c>
      <c r="Q349">
        <f t="shared" si="35"/>
        <v>0.94308943089430897</v>
      </c>
      <c r="T349" s="58">
        <v>90.737948425196848</v>
      </c>
      <c r="U349" s="58">
        <v>77.193998811645869</v>
      </c>
    </row>
    <row r="350" spans="5:21" x14ac:dyDescent="0.25">
      <c r="E350">
        <v>90.927306596426533</v>
      </c>
      <c r="F350">
        <v>349</v>
      </c>
      <c r="G350">
        <f t="shared" si="30"/>
        <v>0.95095367847411449</v>
      </c>
      <c r="H350">
        <v>72.544018897637784</v>
      </c>
      <c r="I350">
        <v>349</v>
      </c>
      <c r="J350">
        <f t="shared" si="31"/>
        <v>0.95616438356164379</v>
      </c>
      <c r="K350">
        <v>0.77825647782169516</v>
      </c>
      <c r="L350">
        <f t="shared" si="32"/>
        <v>77.825647782169511</v>
      </c>
      <c r="M350">
        <v>349</v>
      </c>
      <c r="N350">
        <f t="shared" si="33"/>
        <v>0.94579945799457998</v>
      </c>
      <c r="O350">
        <f t="shared" si="34"/>
        <v>42.025849802371539</v>
      </c>
      <c r="P350">
        <v>349</v>
      </c>
      <c r="Q350">
        <f t="shared" si="35"/>
        <v>0.94579945799457998</v>
      </c>
      <c r="T350" s="58">
        <v>90.927306596426533</v>
      </c>
      <c r="U350" s="58">
        <v>77.825647782169511</v>
      </c>
    </row>
    <row r="351" spans="5:21" x14ac:dyDescent="0.25">
      <c r="E351">
        <v>90.964340944881869</v>
      </c>
      <c r="F351">
        <v>350</v>
      </c>
      <c r="G351">
        <f t="shared" si="30"/>
        <v>0.9536784741144414</v>
      </c>
      <c r="H351">
        <v>72.954985039370072</v>
      </c>
      <c r="I351">
        <v>350</v>
      </c>
      <c r="J351">
        <f t="shared" si="31"/>
        <v>0.95890410958904104</v>
      </c>
      <c r="K351">
        <v>0.77878787878787881</v>
      </c>
      <c r="L351">
        <f t="shared" si="32"/>
        <v>77.878787878787875</v>
      </c>
      <c r="M351">
        <v>350</v>
      </c>
      <c r="N351">
        <f t="shared" si="33"/>
        <v>0.948509485094851</v>
      </c>
      <c r="O351">
        <f t="shared" si="34"/>
        <v>42.054545454545455</v>
      </c>
      <c r="P351">
        <v>350</v>
      </c>
      <c r="Q351">
        <f t="shared" si="35"/>
        <v>0.948509485094851</v>
      </c>
      <c r="T351" s="58">
        <v>90.964340944881869</v>
      </c>
      <c r="U351" s="58">
        <v>77.878787878787875</v>
      </c>
    </row>
    <row r="352" spans="5:21" x14ac:dyDescent="0.25">
      <c r="E352">
        <v>91.387187647099353</v>
      </c>
      <c r="F352">
        <v>351</v>
      </c>
      <c r="G352">
        <f t="shared" si="30"/>
        <v>0.95640326975476841</v>
      </c>
      <c r="H352">
        <v>73.995825984251965</v>
      </c>
      <c r="I352">
        <v>351</v>
      </c>
      <c r="J352">
        <f t="shared" si="31"/>
        <v>0.9616438356164384</v>
      </c>
      <c r="K352">
        <v>0.78181818181818175</v>
      </c>
      <c r="L352">
        <f t="shared" si="32"/>
        <v>78.181818181818173</v>
      </c>
      <c r="M352">
        <v>351</v>
      </c>
      <c r="N352">
        <f t="shared" si="33"/>
        <v>0.95121951219512191</v>
      </c>
      <c r="O352">
        <f t="shared" si="34"/>
        <v>42.218181818181812</v>
      </c>
      <c r="P352">
        <v>351</v>
      </c>
      <c r="Q352">
        <f t="shared" si="35"/>
        <v>0.95121951219512191</v>
      </c>
      <c r="T352" s="58">
        <v>91.387187647099353</v>
      </c>
      <c r="U352" s="58">
        <v>78.181818181818173</v>
      </c>
    </row>
    <row r="353" spans="5:21" x14ac:dyDescent="0.25">
      <c r="E353">
        <v>91.71933710349937</v>
      </c>
      <c r="F353">
        <v>352</v>
      </c>
      <c r="G353">
        <f t="shared" si="30"/>
        <v>0.95912806539509532</v>
      </c>
      <c r="H353">
        <v>74.177917322834645</v>
      </c>
      <c r="I353">
        <v>352</v>
      </c>
      <c r="J353">
        <f t="shared" si="31"/>
        <v>0.96438356164383565</v>
      </c>
      <c r="K353">
        <v>0.78181818181818197</v>
      </c>
      <c r="L353">
        <f t="shared" si="32"/>
        <v>78.181818181818201</v>
      </c>
      <c r="M353">
        <v>352</v>
      </c>
      <c r="N353">
        <f t="shared" si="33"/>
        <v>0.95392953929539293</v>
      </c>
      <c r="O353">
        <f t="shared" si="34"/>
        <v>42.218181818181826</v>
      </c>
      <c r="P353">
        <v>352</v>
      </c>
      <c r="Q353">
        <f t="shared" si="35"/>
        <v>0.95392953929539293</v>
      </c>
      <c r="T353" s="58">
        <v>91.71933710349937</v>
      </c>
      <c r="U353" s="58">
        <v>78.181818181818201</v>
      </c>
    </row>
    <row r="354" spans="5:21" x14ac:dyDescent="0.25">
      <c r="E354">
        <v>92.014997244094488</v>
      </c>
      <c r="F354">
        <v>353</v>
      </c>
      <c r="G354">
        <f t="shared" si="30"/>
        <v>0.96185286103542234</v>
      </c>
      <c r="H354">
        <v>74.741398031496061</v>
      </c>
      <c r="I354">
        <v>353</v>
      </c>
      <c r="J354">
        <f t="shared" si="31"/>
        <v>0.9671232876712329</v>
      </c>
      <c r="K354">
        <v>0.78537581699346393</v>
      </c>
      <c r="L354">
        <f t="shared" si="32"/>
        <v>78.53758169934639</v>
      </c>
      <c r="M354">
        <v>353</v>
      </c>
      <c r="N354">
        <f t="shared" si="33"/>
        <v>0.95663956639566394</v>
      </c>
      <c r="O354">
        <f t="shared" si="34"/>
        <v>42.410294117647055</v>
      </c>
      <c r="P354">
        <v>353</v>
      </c>
      <c r="Q354">
        <f t="shared" si="35"/>
        <v>0.95663956639566394</v>
      </c>
      <c r="T354" s="58">
        <v>92.014997244094488</v>
      </c>
      <c r="U354" s="58">
        <v>78.53758169934639</v>
      </c>
    </row>
    <row r="355" spans="5:21" x14ac:dyDescent="0.25">
      <c r="E355">
        <v>92.322584645669309</v>
      </c>
      <c r="F355">
        <v>354</v>
      </c>
      <c r="G355">
        <f t="shared" si="30"/>
        <v>0.96457765667574935</v>
      </c>
      <c r="H355">
        <v>75.369075590551176</v>
      </c>
      <c r="I355">
        <v>354</v>
      </c>
      <c r="J355">
        <f t="shared" si="31"/>
        <v>0.96986301369863015</v>
      </c>
      <c r="K355">
        <v>0.78874458874458886</v>
      </c>
      <c r="L355">
        <f t="shared" si="32"/>
        <v>78.874458874458881</v>
      </c>
      <c r="M355">
        <v>354</v>
      </c>
      <c r="N355">
        <f t="shared" si="33"/>
        <v>0.95934959349593496</v>
      </c>
      <c r="O355">
        <f t="shared" si="34"/>
        <v>42.592207792207802</v>
      </c>
      <c r="P355">
        <v>354</v>
      </c>
      <c r="Q355">
        <f t="shared" si="35"/>
        <v>0.95934959349593496</v>
      </c>
      <c r="T355" s="58">
        <v>92.322584645669309</v>
      </c>
      <c r="U355" s="58">
        <v>78.874458874458881</v>
      </c>
    </row>
    <row r="356" spans="5:21" x14ac:dyDescent="0.25">
      <c r="E356">
        <v>92.770453543307084</v>
      </c>
      <c r="F356">
        <v>355</v>
      </c>
      <c r="G356">
        <f t="shared" si="30"/>
        <v>0.96730245231607626</v>
      </c>
      <c r="H356">
        <v>75.723209055118105</v>
      </c>
      <c r="I356">
        <v>355</v>
      </c>
      <c r="J356">
        <f t="shared" si="31"/>
        <v>0.9726027397260274</v>
      </c>
      <c r="K356">
        <v>0.79634581105169344</v>
      </c>
      <c r="L356">
        <f t="shared" si="32"/>
        <v>79.634581105169346</v>
      </c>
      <c r="M356">
        <v>355</v>
      </c>
      <c r="N356">
        <f t="shared" si="33"/>
        <v>0.96205962059620598</v>
      </c>
      <c r="O356">
        <f t="shared" si="34"/>
        <v>43.002673796791449</v>
      </c>
      <c r="P356">
        <v>355</v>
      </c>
      <c r="Q356">
        <f t="shared" si="35"/>
        <v>0.96205962059620598</v>
      </c>
      <c r="T356" s="58">
        <v>92.770453543307084</v>
      </c>
      <c r="U356" s="58">
        <v>79.634581105169346</v>
      </c>
    </row>
    <row r="357" spans="5:21" x14ac:dyDescent="0.25">
      <c r="E357">
        <v>92.809802755905523</v>
      </c>
      <c r="F357">
        <v>356</v>
      </c>
      <c r="G357">
        <f t="shared" si="30"/>
        <v>0.97002724795640327</v>
      </c>
      <c r="H357">
        <v>76.296495669291332</v>
      </c>
      <c r="I357">
        <v>356</v>
      </c>
      <c r="J357">
        <f t="shared" si="31"/>
        <v>0.97534246575342465</v>
      </c>
      <c r="K357">
        <v>0.81538461538461537</v>
      </c>
      <c r="L357">
        <f t="shared" si="32"/>
        <v>81.538461538461533</v>
      </c>
      <c r="M357">
        <v>356</v>
      </c>
      <c r="N357">
        <f t="shared" si="33"/>
        <v>0.964769647696477</v>
      </c>
      <c r="O357">
        <f t="shared" si="34"/>
        <v>44.030769230769231</v>
      </c>
      <c r="P357">
        <v>356</v>
      </c>
      <c r="Q357">
        <f t="shared" si="35"/>
        <v>0.964769647696477</v>
      </c>
      <c r="T357" s="58">
        <v>92.809802755905523</v>
      </c>
      <c r="U357" s="58">
        <v>81.538461538461533</v>
      </c>
    </row>
    <row r="358" spans="5:21" x14ac:dyDescent="0.25">
      <c r="E358">
        <v>93.309299212598418</v>
      </c>
      <c r="F358">
        <v>357</v>
      </c>
      <c r="G358">
        <f t="shared" si="30"/>
        <v>0.97275204359673029</v>
      </c>
      <c r="H358">
        <v>77.640049999999988</v>
      </c>
      <c r="I358">
        <v>357</v>
      </c>
      <c r="J358">
        <f t="shared" si="31"/>
        <v>0.9780821917808219</v>
      </c>
      <c r="K358">
        <v>0.82057759982661171</v>
      </c>
      <c r="L358">
        <f t="shared" si="32"/>
        <v>82.057759982661167</v>
      </c>
      <c r="M358">
        <v>357</v>
      </c>
      <c r="N358">
        <f t="shared" si="33"/>
        <v>0.96747967479674801</v>
      </c>
      <c r="O358">
        <f t="shared" si="34"/>
        <v>44.31119039063703</v>
      </c>
      <c r="P358">
        <v>357</v>
      </c>
      <c r="Q358">
        <f t="shared" si="35"/>
        <v>0.96747967479674801</v>
      </c>
      <c r="T358" s="58">
        <v>93.309299212598418</v>
      </c>
      <c r="U358" s="58">
        <v>82.057759982661167</v>
      </c>
    </row>
    <row r="359" spans="5:21" x14ac:dyDescent="0.25">
      <c r="E359">
        <v>93.474182677165345</v>
      </c>
      <c r="F359">
        <v>358</v>
      </c>
      <c r="G359">
        <f t="shared" si="30"/>
        <v>0.97547683923705719</v>
      </c>
      <c r="H359">
        <v>77.657461417322835</v>
      </c>
      <c r="I359">
        <v>358</v>
      </c>
      <c r="J359">
        <f t="shared" si="31"/>
        <v>0.98082191780821915</v>
      </c>
      <c r="K359">
        <v>0.82251082251082253</v>
      </c>
      <c r="L359">
        <f t="shared" si="32"/>
        <v>82.251082251082252</v>
      </c>
      <c r="M359">
        <v>358</v>
      </c>
      <c r="N359">
        <f t="shared" si="33"/>
        <v>0.97018970189701892</v>
      </c>
      <c r="O359">
        <f t="shared" si="34"/>
        <v>44.415584415584419</v>
      </c>
      <c r="P359">
        <v>358</v>
      </c>
      <c r="Q359">
        <f t="shared" si="35"/>
        <v>0.97018970189701892</v>
      </c>
      <c r="T359" s="58">
        <v>93.474182677165345</v>
      </c>
      <c r="U359" s="58">
        <v>82.251082251082252</v>
      </c>
    </row>
    <row r="360" spans="5:21" x14ac:dyDescent="0.25">
      <c r="E360">
        <v>93.818638582677153</v>
      </c>
      <c r="F360">
        <v>359</v>
      </c>
      <c r="G360">
        <f t="shared" si="30"/>
        <v>0.97820163487738421</v>
      </c>
      <c r="H360">
        <v>78.803890157480311</v>
      </c>
      <c r="I360">
        <v>359</v>
      </c>
      <c r="J360">
        <f t="shared" si="31"/>
        <v>0.98356164383561639</v>
      </c>
      <c r="K360">
        <v>0.82330827067669166</v>
      </c>
      <c r="L360">
        <f t="shared" si="32"/>
        <v>82.330827067669162</v>
      </c>
      <c r="M360">
        <v>359</v>
      </c>
      <c r="N360">
        <f t="shared" si="33"/>
        <v>0.97289972899728994</v>
      </c>
      <c r="O360">
        <f t="shared" si="34"/>
        <v>44.458646616541351</v>
      </c>
      <c r="P360">
        <v>359</v>
      </c>
      <c r="Q360">
        <f t="shared" si="35"/>
        <v>0.97289972899728994</v>
      </c>
      <c r="T360" s="58">
        <v>93.818638582677153</v>
      </c>
      <c r="U360" s="58">
        <v>82.330827067669162</v>
      </c>
    </row>
    <row r="361" spans="5:21" x14ac:dyDescent="0.25">
      <c r="E361">
        <v>93.988416141732287</v>
      </c>
      <c r="F361">
        <v>360</v>
      </c>
      <c r="G361">
        <f t="shared" si="30"/>
        <v>0.98092643051771122</v>
      </c>
      <c r="H361">
        <v>81.264512992125987</v>
      </c>
      <c r="I361">
        <v>360</v>
      </c>
      <c r="J361">
        <f t="shared" si="31"/>
        <v>0.98630136986301364</v>
      </c>
      <c r="K361">
        <v>0.82958333333333323</v>
      </c>
      <c r="L361">
        <f t="shared" si="32"/>
        <v>82.958333333333329</v>
      </c>
      <c r="M361">
        <v>360</v>
      </c>
      <c r="N361">
        <f t="shared" si="33"/>
        <v>0.97560975609756095</v>
      </c>
      <c r="O361">
        <f t="shared" si="34"/>
        <v>44.797499999999992</v>
      </c>
      <c r="P361">
        <v>360</v>
      </c>
      <c r="Q361">
        <f t="shared" si="35"/>
        <v>0.97560975609756095</v>
      </c>
      <c r="T361" s="58">
        <v>93.988416141732287</v>
      </c>
      <c r="U361" s="58">
        <v>82.958333333333329</v>
      </c>
    </row>
    <row r="362" spans="5:21" x14ac:dyDescent="0.25">
      <c r="E362">
        <v>94.195601210393008</v>
      </c>
      <c r="F362">
        <v>361</v>
      </c>
      <c r="G362">
        <f t="shared" si="30"/>
        <v>0.98365122615803813</v>
      </c>
      <c r="H362">
        <v>82.64492362204723</v>
      </c>
      <c r="I362">
        <v>361</v>
      </c>
      <c r="J362">
        <f t="shared" si="31"/>
        <v>0.989041095890411</v>
      </c>
      <c r="K362">
        <v>0.82973571406233948</v>
      </c>
      <c r="L362">
        <f t="shared" si="32"/>
        <v>82.973571406233944</v>
      </c>
      <c r="M362">
        <v>361</v>
      </c>
      <c r="N362">
        <f t="shared" si="33"/>
        <v>0.97831978319783197</v>
      </c>
      <c r="O362">
        <f t="shared" si="34"/>
        <v>44.805728559366329</v>
      </c>
      <c r="P362">
        <v>361</v>
      </c>
      <c r="Q362">
        <f t="shared" si="35"/>
        <v>0.97831978319783197</v>
      </c>
      <c r="T362" s="58">
        <v>94.195601210393008</v>
      </c>
      <c r="U362" s="58">
        <v>82.973571406233944</v>
      </c>
    </row>
    <row r="363" spans="5:21" x14ac:dyDescent="0.25">
      <c r="E363">
        <v>95.479581496062991</v>
      </c>
      <c r="F363">
        <v>362</v>
      </c>
      <c r="G363">
        <f t="shared" si="30"/>
        <v>0.98637602179836514</v>
      </c>
      <c r="H363">
        <v>83.520885039370071</v>
      </c>
      <c r="I363">
        <v>362</v>
      </c>
      <c r="J363">
        <f t="shared" si="31"/>
        <v>0.99178082191780825</v>
      </c>
      <c r="K363">
        <v>0.83644202898550724</v>
      </c>
      <c r="L363">
        <f t="shared" si="32"/>
        <v>83.644202898550731</v>
      </c>
      <c r="M363">
        <v>362</v>
      </c>
      <c r="N363">
        <f t="shared" si="33"/>
        <v>0.98102981029810299</v>
      </c>
      <c r="O363">
        <f t="shared" si="34"/>
        <v>45.167869565217387</v>
      </c>
      <c r="P363">
        <v>362</v>
      </c>
      <c r="Q363">
        <f t="shared" si="35"/>
        <v>0.98102981029810299</v>
      </c>
      <c r="T363" s="58">
        <v>95.479581496062991</v>
      </c>
      <c r="U363" s="58">
        <v>83.644202898550731</v>
      </c>
    </row>
    <row r="364" spans="5:21" x14ac:dyDescent="0.25">
      <c r="E364">
        <v>97.64736889763779</v>
      </c>
      <c r="F364">
        <v>363</v>
      </c>
      <c r="G364">
        <f t="shared" si="30"/>
        <v>0.98910081743869205</v>
      </c>
      <c r="H364">
        <v>83.940154024879817</v>
      </c>
      <c r="I364">
        <v>363</v>
      </c>
      <c r="J364">
        <f t="shared" si="31"/>
        <v>0.9945205479452055</v>
      </c>
      <c r="K364">
        <v>0.85114323241258216</v>
      </c>
      <c r="L364">
        <f t="shared" si="32"/>
        <v>85.114323241258219</v>
      </c>
      <c r="M364">
        <v>363</v>
      </c>
      <c r="N364">
        <f t="shared" si="33"/>
        <v>0.98373983739837401</v>
      </c>
      <c r="O364">
        <f t="shared" si="34"/>
        <v>45.961734550279438</v>
      </c>
      <c r="P364">
        <v>363</v>
      </c>
      <c r="Q364">
        <f t="shared" si="35"/>
        <v>0.98373983739837401</v>
      </c>
      <c r="T364" s="58">
        <v>97.64736889763779</v>
      </c>
      <c r="U364" s="58">
        <v>85.114323241258219</v>
      </c>
    </row>
    <row r="365" spans="5:21" x14ac:dyDescent="0.25">
      <c r="E365">
        <v>99.059803937007871</v>
      </c>
      <c r="F365">
        <v>364</v>
      </c>
      <c r="G365">
        <f t="shared" si="30"/>
        <v>0.99182561307901906</v>
      </c>
      <c r="H365">
        <v>85.848694488188983</v>
      </c>
      <c r="I365">
        <v>364</v>
      </c>
      <c r="J365">
        <f t="shared" si="31"/>
        <v>0.99726027397260275</v>
      </c>
      <c r="K365">
        <v>0.8571428571428571</v>
      </c>
      <c r="L365">
        <f t="shared" si="32"/>
        <v>85.714285714285708</v>
      </c>
      <c r="M365">
        <v>364</v>
      </c>
      <c r="N365">
        <f t="shared" si="33"/>
        <v>0.98644986449864502</v>
      </c>
      <c r="O365">
        <f t="shared" si="34"/>
        <v>46.285714285714285</v>
      </c>
      <c r="P365">
        <v>364</v>
      </c>
      <c r="Q365">
        <f t="shared" si="35"/>
        <v>0.98644986449864502</v>
      </c>
      <c r="T365" s="58">
        <v>99.059803937007871</v>
      </c>
      <c r="U365" s="58">
        <v>85.714285714285708</v>
      </c>
    </row>
    <row r="366" spans="5:21" x14ac:dyDescent="0.25">
      <c r="E366">
        <v>103.19611653543306</v>
      </c>
      <c r="F366">
        <v>365</v>
      </c>
      <c r="G366">
        <f t="shared" si="30"/>
        <v>0.99455040871934608</v>
      </c>
      <c r="H366">
        <v>89.645429133858272</v>
      </c>
      <c r="I366">
        <v>365</v>
      </c>
      <c r="J366">
        <f t="shared" si="31"/>
        <v>1</v>
      </c>
      <c r="K366">
        <v>0.86495388669301709</v>
      </c>
      <c r="L366">
        <f t="shared" si="32"/>
        <v>86.495388669301704</v>
      </c>
      <c r="M366">
        <v>365</v>
      </c>
      <c r="N366">
        <f t="shared" si="33"/>
        <v>0.98915989159891604</v>
      </c>
      <c r="O366">
        <f t="shared" si="34"/>
        <v>46.707509881422922</v>
      </c>
      <c r="P366">
        <v>365</v>
      </c>
      <c r="Q366">
        <f t="shared" si="35"/>
        <v>0.98915989159891604</v>
      </c>
      <c r="T366" s="58">
        <v>103.19611653543306</v>
      </c>
      <c r="U366" s="58">
        <v>86.495388669301704</v>
      </c>
    </row>
    <row r="367" spans="5:21" x14ac:dyDescent="0.25">
      <c r="E367">
        <v>103.58486692913384</v>
      </c>
      <c r="F367">
        <v>366</v>
      </c>
      <c r="G367">
        <f t="shared" si="30"/>
        <v>0.99727520435967298</v>
      </c>
      <c r="K367">
        <v>0.9</v>
      </c>
      <c r="L367">
        <f t="shared" si="32"/>
        <v>90</v>
      </c>
      <c r="M367">
        <v>366</v>
      </c>
      <c r="N367">
        <f t="shared" si="33"/>
        <v>0.99186991869918695</v>
      </c>
      <c r="O367">
        <f t="shared" si="34"/>
        <v>48.6</v>
      </c>
      <c r="P367">
        <v>366</v>
      </c>
      <c r="Q367">
        <f t="shared" si="35"/>
        <v>0.99186991869918695</v>
      </c>
      <c r="T367" s="58">
        <v>103.58486692913384</v>
      </c>
      <c r="U367" s="58">
        <v>90</v>
      </c>
    </row>
    <row r="368" spans="5:21" x14ac:dyDescent="0.25">
      <c r="E368">
        <v>104.56666574803147</v>
      </c>
      <c r="F368">
        <v>367</v>
      </c>
      <c r="G368">
        <f t="shared" si="30"/>
        <v>1</v>
      </c>
      <c r="K368">
        <v>0.93182957393483723</v>
      </c>
      <c r="L368">
        <f t="shared" si="32"/>
        <v>93.182957393483719</v>
      </c>
      <c r="M368">
        <v>367</v>
      </c>
      <c r="N368">
        <f t="shared" si="33"/>
        <v>0.99457994579945797</v>
      </c>
      <c r="O368">
        <f t="shared" si="34"/>
        <v>50.318796992481211</v>
      </c>
      <c r="P368">
        <v>367</v>
      </c>
      <c r="Q368">
        <f t="shared" si="35"/>
        <v>0.99457994579945797</v>
      </c>
      <c r="T368" s="58">
        <v>104.56666574803147</v>
      </c>
      <c r="U368" s="58">
        <v>93.182957393483719</v>
      </c>
    </row>
    <row r="369" spans="11:21" x14ac:dyDescent="0.25">
      <c r="K369">
        <v>0.93999999999999984</v>
      </c>
      <c r="L369">
        <f t="shared" si="32"/>
        <v>93.999999999999986</v>
      </c>
      <c r="M369">
        <v>368</v>
      </c>
      <c r="N369">
        <f t="shared" si="33"/>
        <v>0.99728997289972898</v>
      </c>
      <c r="O369">
        <f t="shared" si="34"/>
        <v>50.759999999999991</v>
      </c>
      <c r="P369">
        <v>368</v>
      </c>
      <c r="Q369">
        <f t="shared" si="35"/>
        <v>0.99728997289972898</v>
      </c>
      <c r="U369">
        <v>93.999999999999986</v>
      </c>
    </row>
    <row r="370" spans="11:21" x14ac:dyDescent="0.25">
      <c r="K370">
        <v>0.95652173913043481</v>
      </c>
      <c r="L370">
        <f t="shared" si="32"/>
        <v>95.652173913043484</v>
      </c>
      <c r="M370">
        <v>369</v>
      </c>
      <c r="N370">
        <f t="shared" si="33"/>
        <v>1</v>
      </c>
      <c r="O370">
        <f t="shared" si="34"/>
        <v>51.652173913043477</v>
      </c>
      <c r="P370">
        <v>369</v>
      </c>
      <c r="Q370">
        <f t="shared" si="35"/>
        <v>1</v>
      </c>
      <c r="U370">
        <v>95.652173913043484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U370"/>
  <sheetViews>
    <sheetView workbookViewId="0"/>
  </sheetViews>
  <sheetFormatPr defaultRowHeight="15" x14ac:dyDescent="0.25"/>
  <sheetData>
    <row r="1" spans="4:21" x14ac:dyDescent="0.25">
      <c r="E1" t="s">
        <v>195</v>
      </c>
      <c r="F1" t="s">
        <v>148</v>
      </c>
      <c r="G1" t="s">
        <v>199</v>
      </c>
      <c r="H1" t="s">
        <v>197</v>
      </c>
      <c r="I1" t="s">
        <v>148</v>
      </c>
      <c r="J1" t="s">
        <v>200</v>
      </c>
      <c r="K1" t="s">
        <v>194</v>
      </c>
      <c r="L1" t="s">
        <v>196</v>
      </c>
      <c r="M1" t="s">
        <v>148</v>
      </c>
      <c r="N1" t="s">
        <v>201</v>
      </c>
      <c r="O1" t="s">
        <v>198</v>
      </c>
      <c r="P1" t="s">
        <v>148</v>
      </c>
      <c r="Q1" t="s">
        <v>202</v>
      </c>
      <c r="T1" t="s">
        <v>195</v>
      </c>
      <c r="U1" t="s">
        <v>196</v>
      </c>
    </row>
    <row r="2" spans="4:21" x14ac:dyDescent="0.25">
      <c r="E2">
        <v>38.533493503937009</v>
      </c>
      <c r="F2">
        <v>1</v>
      </c>
      <c r="G2">
        <f>F2/367</f>
        <v>2.7247956403269754E-3</v>
      </c>
      <c r="H2">
        <v>27.759781821706092</v>
      </c>
      <c r="I2">
        <v>1</v>
      </c>
      <c r="J2">
        <f>I2/365</f>
        <v>2.7397260273972603E-3</v>
      </c>
      <c r="K2">
        <v>3.4062888481621797E-2</v>
      </c>
      <c r="L2">
        <f>100*K2</f>
        <v>3.4062888481621796</v>
      </c>
      <c r="M2">
        <v>1</v>
      </c>
      <c r="N2">
        <f>M2/369</f>
        <v>2.7100271002710027E-3</v>
      </c>
      <c r="O2">
        <f>54*K2</f>
        <v>1.839395978007577</v>
      </c>
      <c r="P2">
        <v>1</v>
      </c>
      <c r="Q2">
        <f>P2/369</f>
        <v>2.7100271002710027E-3</v>
      </c>
      <c r="T2" s="58">
        <v>38.533493503937009</v>
      </c>
      <c r="U2" s="58">
        <v>3.4062888481621796</v>
      </c>
    </row>
    <row r="3" spans="4:21" x14ac:dyDescent="0.25">
      <c r="D3">
        <f>MEDIAN(E2:E368)</f>
        <v>74.940856254415124</v>
      </c>
      <c r="E3">
        <v>40.521421259842519</v>
      </c>
      <c r="F3">
        <v>2</v>
      </c>
      <c r="G3">
        <f t="shared" ref="G3:G66" si="0">F3/367</f>
        <v>5.4495912806539508E-3</v>
      </c>
      <c r="H3">
        <v>29.587771001395613</v>
      </c>
      <c r="I3">
        <v>2</v>
      </c>
      <c r="J3">
        <f t="shared" ref="J3:J66" si="1">I3/365</f>
        <v>5.4794520547945206E-3</v>
      </c>
      <c r="K3">
        <v>3.928387770097129E-2</v>
      </c>
      <c r="L3">
        <f t="shared" ref="L3:L66" si="2">100*K3</f>
        <v>3.928387770097129</v>
      </c>
      <c r="M3">
        <v>2</v>
      </c>
      <c r="N3">
        <f t="shared" ref="N3:N66" si="3">M3/369</f>
        <v>5.4200542005420054E-3</v>
      </c>
      <c r="O3">
        <f t="shared" ref="O3:O66" si="4">54*K3</f>
        <v>2.1213293958524497</v>
      </c>
      <c r="P3">
        <v>2</v>
      </c>
      <c r="Q3">
        <f t="shared" ref="Q3:Q66" si="5">P3/369</f>
        <v>5.4200542005420054E-3</v>
      </c>
      <c r="T3" s="58">
        <v>40.521421259842519</v>
      </c>
      <c r="U3" s="58">
        <v>3.928387770097129</v>
      </c>
    </row>
    <row r="4" spans="4:21" x14ac:dyDescent="0.25">
      <c r="E4">
        <v>42.298200000000001</v>
      </c>
      <c r="F4">
        <v>3</v>
      </c>
      <c r="G4">
        <f t="shared" si="0"/>
        <v>8.1743869209809257E-3</v>
      </c>
      <c r="H4">
        <v>31.042606987542854</v>
      </c>
      <c r="I4">
        <v>3</v>
      </c>
      <c r="J4">
        <f t="shared" si="1"/>
        <v>8.21917808219178E-3</v>
      </c>
      <c r="K4">
        <v>5.483928973263074E-2</v>
      </c>
      <c r="L4">
        <f t="shared" si="2"/>
        <v>5.4839289732630743</v>
      </c>
      <c r="M4">
        <v>3</v>
      </c>
      <c r="N4">
        <f t="shared" si="3"/>
        <v>8.130081300813009E-3</v>
      </c>
      <c r="O4">
        <f t="shared" si="4"/>
        <v>2.9613216455620601</v>
      </c>
      <c r="P4">
        <v>3</v>
      </c>
      <c r="Q4">
        <f t="shared" si="5"/>
        <v>8.130081300813009E-3</v>
      </c>
      <c r="T4" s="58">
        <v>42.298200000000001</v>
      </c>
      <c r="U4" s="58">
        <v>5.4839289732630743</v>
      </c>
    </row>
    <row r="5" spans="4:21" x14ac:dyDescent="0.25">
      <c r="E5">
        <v>43.343785039370076</v>
      </c>
      <c r="F5">
        <v>4</v>
      </c>
      <c r="G5">
        <f t="shared" si="0"/>
        <v>1.0899182561307902E-2</v>
      </c>
      <c r="H5">
        <v>32.012795275590548</v>
      </c>
      <c r="I5">
        <v>4</v>
      </c>
      <c r="J5">
        <f t="shared" si="1"/>
        <v>1.0958904109589041E-2</v>
      </c>
      <c r="K5">
        <v>6.8041667925025598E-2</v>
      </c>
      <c r="L5">
        <f t="shared" si="2"/>
        <v>6.80416679250256</v>
      </c>
      <c r="M5">
        <v>4</v>
      </c>
      <c r="N5">
        <f t="shared" si="3"/>
        <v>1.0840108401084011E-2</v>
      </c>
      <c r="O5">
        <f t="shared" si="4"/>
        <v>3.6742500679513821</v>
      </c>
      <c r="P5">
        <v>4</v>
      </c>
      <c r="Q5">
        <f t="shared" si="5"/>
        <v>1.0840108401084011E-2</v>
      </c>
      <c r="T5" s="58">
        <v>43.343785039370076</v>
      </c>
      <c r="U5" s="58">
        <v>6.80416679250256</v>
      </c>
    </row>
    <row r="6" spans="4:21" x14ac:dyDescent="0.25">
      <c r="E6">
        <v>43.848425196850393</v>
      </c>
      <c r="F6">
        <v>5</v>
      </c>
      <c r="G6">
        <f t="shared" si="0"/>
        <v>1.3623978201634877E-2</v>
      </c>
      <c r="H6">
        <v>32.037401574803148</v>
      </c>
      <c r="I6">
        <v>5</v>
      </c>
      <c r="J6">
        <f t="shared" si="1"/>
        <v>1.3698630136986301E-2</v>
      </c>
      <c r="K6">
        <v>6.9757263565852115E-2</v>
      </c>
      <c r="L6">
        <f t="shared" si="2"/>
        <v>6.9757263565852119</v>
      </c>
      <c r="M6">
        <v>5</v>
      </c>
      <c r="N6">
        <f t="shared" si="3"/>
        <v>1.3550135501355014E-2</v>
      </c>
      <c r="O6">
        <f t="shared" si="4"/>
        <v>3.7668922325560144</v>
      </c>
      <c r="P6">
        <v>5</v>
      </c>
      <c r="Q6">
        <f t="shared" si="5"/>
        <v>1.3550135501355014E-2</v>
      </c>
      <c r="T6" s="58">
        <v>43.848425196850393</v>
      </c>
      <c r="U6" s="58">
        <v>6.9757263565852119</v>
      </c>
    </row>
    <row r="7" spans="4:21" x14ac:dyDescent="0.25">
      <c r="E7">
        <v>46.985760826771653</v>
      </c>
      <c r="F7">
        <v>6</v>
      </c>
      <c r="G7">
        <f t="shared" si="0"/>
        <v>1.6348773841961851E-2</v>
      </c>
      <c r="H7">
        <v>32.198791015524044</v>
      </c>
      <c r="I7">
        <v>6</v>
      </c>
      <c r="J7">
        <f t="shared" si="1"/>
        <v>1.643835616438356E-2</v>
      </c>
      <c r="K7">
        <v>0.1170753162995906</v>
      </c>
      <c r="L7">
        <f t="shared" si="2"/>
        <v>11.70753162995906</v>
      </c>
      <c r="M7">
        <v>6</v>
      </c>
      <c r="N7">
        <f t="shared" si="3"/>
        <v>1.6260162601626018E-2</v>
      </c>
      <c r="O7">
        <f t="shared" si="4"/>
        <v>6.3220670801778924</v>
      </c>
      <c r="P7">
        <v>6</v>
      </c>
      <c r="Q7">
        <f t="shared" si="5"/>
        <v>1.6260162601626018E-2</v>
      </c>
      <c r="T7" s="58">
        <v>46.985760826771653</v>
      </c>
      <c r="U7" s="58">
        <v>11.70753162995906</v>
      </c>
    </row>
    <row r="8" spans="4:21" x14ac:dyDescent="0.25">
      <c r="E8">
        <v>47.096456692913385</v>
      </c>
      <c r="F8">
        <v>7</v>
      </c>
      <c r="G8">
        <f t="shared" si="0"/>
        <v>1.9073569482288829E-2</v>
      </c>
      <c r="H8">
        <v>32.334792400799458</v>
      </c>
      <c r="I8">
        <v>7</v>
      </c>
      <c r="J8">
        <f t="shared" si="1"/>
        <v>1.9178082191780823E-2</v>
      </c>
      <c r="K8">
        <v>0.15759477704642427</v>
      </c>
      <c r="L8">
        <f t="shared" si="2"/>
        <v>15.759477704642427</v>
      </c>
      <c r="M8">
        <v>7</v>
      </c>
      <c r="N8">
        <f t="shared" si="3"/>
        <v>1.8970189701897018E-2</v>
      </c>
      <c r="O8">
        <f t="shared" si="4"/>
        <v>8.5101179605069106</v>
      </c>
      <c r="P8">
        <v>7</v>
      </c>
      <c r="Q8">
        <f t="shared" si="5"/>
        <v>1.8970189701897018E-2</v>
      </c>
      <c r="T8" s="58">
        <v>47.096456692913385</v>
      </c>
      <c r="U8" s="58">
        <v>15.759477704642427</v>
      </c>
    </row>
    <row r="9" spans="4:21" x14ac:dyDescent="0.25">
      <c r="E9">
        <v>47.219488188976378</v>
      </c>
      <c r="F9">
        <v>8</v>
      </c>
      <c r="G9">
        <f t="shared" si="0"/>
        <v>2.1798365122615803E-2</v>
      </c>
      <c r="H9">
        <v>33.046259842519689</v>
      </c>
      <c r="I9">
        <v>8</v>
      </c>
      <c r="J9">
        <f t="shared" si="1"/>
        <v>2.1917808219178082E-2</v>
      </c>
      <c r="K9">
        <v>0.15802806787449616</v>
      </c>
      <c r="L9">
        <f t="shared" si="2"/>
        <v>15.802806787449617</v>
      </c>
      <c r="M9">
        <v>8</v>
      </c>
      <c r="N9">
        <f t="shared" si="3"/>
        <v>2.1680216802168022E-2</v>
      </c>
      <c r="O9">
        <f t="shared" si="4"/>
        <v>8.5335156652227937</v>
      </c>
      <c r="P9">
        <v>8</v>
      </c>
      <c r="Q9">
        <f t="shared" si="5"/>
        <v>2.1680216802168022E-2</v>
      </c>
      <c r="T9" s="58">
        <v>47.219488188976378</v>
      </c>
      <c r="U9" s="58">
        <v>15.802806787449617</v>
      </c>
    </row>
    <row r="10" spans="4:21" x14ac:dyDescent="0.25">
      <c r="E10">
        <v>47.957677165354333</v>
      </c>
      <c r="F10">
        <v>9</v>
      </c>
      <c r="G10">
        <f t="shared" si="0"/>
        <v>2.4523160762942781E-2</v>
      </c>
      <c r="H10">
        <v>33.120078740157481</v>
      </c>
      <c r="I10">
        <v>9</v>
      </c>
      <c r="J10">
        <f t="shared" si="1"/>
        <v>2.4657534246575342E-2</v>
      </c>
      <c r="K10">
        <v>0.17142441335682526</v>
      </c>
      <c r="L10">
        <f t="shared" si="2"/>
        <v>17.142441335682527</v>
      </c>
      <c r="M10">
        <v>9</v>
      </c>
      <c r="N10">
        <f t="shared" si="3"/>
        <v>2.4390243902439025E-2</v>
      </c>
      <c r="O10">
        <f t="shared" si="4"/>
        <v>9.2569183212685644</v>
      </c>
      <c r="P10">
        <v>9</v>
      </c>
      <c r="Q10">
        <f t="shared" si="5"/>
        <v>2.4390243902439025E-2</v>
      </c>
      <c r="T10" s="58">
        <v>47.957677165354333</v>
      </c>
      <c r="U10" s="58">
        <v>17.142441335682527</v>
      </c>
    </row>
    <row r="11" spans="4:21" x14ac:dyDescent="0.25">
      <c r="E11">
        <v>48.277500000000003</v>
      </c>
      <c r="F11">
        <v>10</v>
      </c>
      <c r="G11">
        <f t="shared" si="0"/>
        <v>2.7247956403269755E-2</v>
      </c>
      <c r="H11">
        <v>33.513779527559052</v>
      </c>
      <c r="I11">
        <v>10</v>
      </c>
      <c r="J11">
        <f t="shared" si="1"/>
        <v>2.7397260273972601E-2</v>
      </c>
      <c r="K11">
        <v>0.17620327302177288</v>
      </c>
      <c r="L11">
        <f t="shared" si="2"/>
        <v>17.620327302177287</v>
      </c>
      <c r="M11">
        <v>10</v>
      </c>
      <c r="N11">
        <f t="shared" si="3"/>
        <v>2.7100271002710029E-2</v>
      </c>
      <c r="O11">
        <f t="shared" si="4"/>
        <v>9.5149767431757351</v>
      </c>
      <c r="P11">
        <v>10</v>
      </c>
      <c r="Q11">
        <f t="shared" si="5"/>
        <v>2.7100271002710029E-2</v>
      </c>
      <c r="T11" s="58">
        <v>48.277500000000003</v>
      </c>
      <c r="U11" s="58">
        <v>17.620327302177287</v>
      </c>
    </row>
    <row r="12" spans="4:21" x14ac:dyDescent="0.25">
      <c r="E12">
        <v>49.680118110236215</v>
      </c>
      <c r="F12">
        <v>11</v>
      </c>
      <c r="G12">
        <f t="shared" si="0"/>
        <v>2.9972752043596729E-2</v>
      </c>
      <c r="H12">
        <v>33.603658237564396</v>
      </c>
      <c r="I12">
        <v>11</v>
      </c>
      <c r="J12">
        <f t="shared" si="1"/>
        <v>3.0136986301369864E-2</v>
      </c>
      <c r="K12">
        <v>0.18520859725648614</v>
      </c>
      <c r="L12">
        <f t="shared" si="2"/>
        <v>18.520859725648613</v>
      </c>
      <c r="M12">
        <v>11</v>
      </c>
      <c r="N12">
        <f t="shared" si="3"/>
        <v>2.9810298102981029E-2</v>
      </c>
      <c r="O12">
        <f t="shared" si="4"/>
        <v>10.001264251850252</v>
      </c>
      <c r="P12">
        <v>11</v>
      </c>
      <c r="Q12">
        <f t="shared" si="5"/>
        <v>2.9810298102981029E-2</v>
      </c>
      <c r="T12" s="58">
        <v>49.680118110236215</v>
      </c>
      <c r="U12" s="58">
        <v>18.520859725648613</v>
      </c>
    </row>
    <row r="13" spans="4:21" x14ac:dyDescent="0.25">
      <c r="E13">
        <v>51.039186109340264</v>
      </c>
      <c r="F13">
        <v>12</v>
      </c>
      <c r="G13">
        <f t="shared" si="0"/>
        <v>3.2697547683923703E-2</v>
      </c>
      <c r="H13">
        <v>33.956692913385822</v>
      </c>
      <c r="I13">
        <v>12</v>
      </c>
      <c r="J13">
        <f t="shared" si="1"/>
        <v>3.287671232876712E-2</v>
      </c>
      <c r="K13">
        <v>0.18602498530577197</v>
      </c>
      <c r="L13">
        <f t="shared" si="2"/>
        <v>18.602498530577197</v>
      </c>
      <c r="M13">
        <v>12</v>
      </c>
      <c r="N13">
        <f t="shared" si="3"/>
        <v>3.2520325203252036E-2</v>
      </c>
      <c r="O13">
        <f t="shared" si="4"/>
        <v>10.045349206511686</v>
      </c>
      <c r="P13">
        <v>12</v>
      </c>
      <c r="Q13">
        <f t="shared" si="5"/>
        <v>3.2520325203252036E-2</v>
      </c>
      <c r="T13" s="58">
        <v>51.039186109340264</v>
      </c>
      <c r="U13" s="58">
        <v>18.602498530577197</v>
      </c>
    </row>
    <row r="14" spans="4:21" x14ac:dyDescent="0.25">
      <c r="E14">
        <v>51.119599015748022</v>
      </c>
      <c r="F14">
        <v>13</v>
      </c>
      <c r="G14">
        <f t="shared" si="0"/>
        <v>3.5422343324250684E-2</v>
      </c>
      <c r="H14">
        <v>33.988353599550052</v>
      </c>
      <c r="I14">
        <v>13</v>
      </c>
      <c r="J14">
        <f t="shared" si="1"/>
        <v>3.5616438356164383E-2</v>
      </c>
      <c r="K14">
        <v>0.19442138896200134</v>
      </c>
      <c r="L14">
        <f t="shared" si="2"/>
        <v>19.442138896200134</v>
      </c>
      <c r="M14">
        <v>13</v>
      </c>
      <c r="N14">
        <f t="shared" si="3"/>
        <v>3.5230352303523033E-2</v>
      </c>
      <c r="O14">
        <f t="shared" si="4"/>
        <v>10.498755003948073</v>
      </c>
      <c r="P14">
        <v>13</v>
      </c>
      <c r="Q14">
        <f t="shared" si="5"/>
        <v>3.5230352303523033E-2</v>
      </c>
      <c r="T14" s="58">
        <v>51.119599015748022</v>
      </c>
      <c r="U14" s="58">
        <v>19.442138896200134</v>
      </c>
    </row>
    <row r="15" spans="4:21" x14ac:dyDescent="0.25">
      <c r="E15">
        <v>52.797276701872875</v>
      </c>
      <c r="F15">
        <v>14</v>
      </c>
      <c r="G15">
        <f t="shared" si="0"/>
        <v>3.8147138964577658E-2</v>
      </c>
      <c r="H15">
        <v>34.23555091863517</v>
      </c>
      <c r="I15">
        <v>14</v>
      </c>
      <c r="J15">
        <f t="shared" si="1"/>
        <v>3.8356164383561646E-2</v>
      </c>
      <c r="K15">
        <v>0.20236466877507783</v>
      </c>
      <c r="L15">
        <f t="shared" si="2"/>
        <v>20.236466877507784</v>
      </c>
      <c r="M15">
        <v>14</v>
      </c>
      <c r="N15">
        <f t="shared" si="3"/>
        <v>3.7940379403794036E-2</v>
      </c>
      <c r="O15">
        <f t="shared" si="4"/>
        <v>10.927692113854203</v>
      </c>
      <c r="P15">
        <v>14</v>
      </c>
      <c r="Q15">
        <f t="shared" si="5"/>
        <v>3.7940379403794036E-2</v>
      </c>
      <c r="T15" s="58">
        <v>52.797276701872875</v>
      </c>
      <c r="U15" s="58">
        <v>20.236466877507784</v>
      </c>
    </row>
    <row r="16" spans="4:21" x14ac:dyDescent="0.25">
      <c r="E16">
        <v>52.878937007874015</v>
      </c>
      <c r="F16">
        <v>15</v>
      </c>
      <c r="G16">
        <f t="shared" si="0"/>
        <v>4.0871934604904632E-2</v>
      </c>
      <c r="H16">
        <v>34.614730765519731</v>
      </c>
      <c r="I16">
        <v>15</v>
      </c>
      <c r="J16">
        <f t="shared" si="1"/>
        <v>4.1095890410958902E-2</v>
      </c>
      <c r="K16">
        <v>0.21307152232487087</v>
      </c>
      <c r="L16">
        <f t="shared" si="2"/>
        <v>21.307152232487088</v>
      </c>
      <c r="M16">
        <v>15</v>
      </c>
      <c r="N16">
        <f t="shared" si="3"/>
        <v>4.065040650406504E-2</v>
      </c>
      <c r="O16">
        <f t="shared" si="4"/>
        <v>11.505862205543027</v>
      </c>
      <c r="P16">
        <v>15</v>
      </c>
      <c r="Q16">
        <f t="shared" si="5"/>
        <v>4.065040650406504E-2</v>
      </c>
      <c r="T16" s="58">
        <v>52.878937007874015</v>
      </c>
      <c r="U16" s="58">
        <v>21.307152232487088</v>
      </c>
    </row>
    <row r="17" spans="5:21" x14ac:dyDescent="0.25">
      <c r="E17">
        <v>53.629423228346461</v>
      </c>
      <c r="F17">
        <v>16</v>
      </c>
      <c r="G17">
        <f t="shared" si="0"/>
        <v>4.3596730245231606E-2</v>
      </c>
      <c r="H17">
        <v>34.670275590551178</v>
      </c>
      <c r="I17">
        <v>16</v>
      </c>
      <c r="J17">
        <f t="shared" si="1"/>
        <v>4.3835616438356165E-2</v>
      </c>
      <c r="K17">
        <v>0.21532560876082674</v>
      </c>
      <c r="L17">
        <f t="shared" si="2"/>
        <v>21.532560876082673</v>
      </c>
      <c r="M17">
        <v>16</v>
      </c>
      <c r="N17">
        <f t="shared" si="3"/>
        <v>4.3360433604336043E-2</v>
      </c>
      <c r="O17">
        <f t="shared" si="4"/>
        <v>11.627582873084643</v>
      </c>
      <c r="P17">
        <v>16</v>
      </c>
      <c r="Q17">
        <f t="shared" si="5"/>
        <v>4.3360433604336043E-2</v>
      </c>
      <c r="T17" s="58">
        <v>53.629423228346461</v>
      </c>
      <c r="U17" s="58">
        <v>21.532560876082673</v>
      </c>
    </row>
    <row r="18" spans="5:21" x14ac:dyDescent="0.25">
      <c r="E18">
        <v>53.666400000000003</v>
      </c>
      <c r="F18">
        <v>17</v>
      </c>
      <c r="G18">
        <f t="shared" si="0"/>
        <v>4.632152588555858E-2</v>
      </c>
      <c r="H18">
        <v>34.716612457140883</v>
      </c>
      <c r="I18">
        <v>17</v>
      </c>
      <c r="J18">
        <f t="shared" si="1"/>
        <v>4.6575342465753428E-2</v>
      </c>
      <c r="K18">
        <v>0.22240642437703534</v>
      </c>
      <c r="L18">
        <f t="shared" si="2"/>
        <v>22.240642437703535</v>
      </c>
      <c r="M18">
        <v>17</v>
      </c>
      <c r="N18">
        <f t="shared" si="3"/>
        <v>4.6070460704607047E-2</v>
      </c>
      <c r="O18">
        <f t="shared" si="4"/>
        <v>12.009946916359908</v>
      </c>
      <c r="P18">
        <v>17</v>
      </c>
      <c r="Q18">
        <f t="shared" si="5"/>
        <v>4.6070460704607047E-2</v>
      </c>
      <c r="T18" s="58">
        <v>53.666400000000003</v>
      </c>
      <c r="U18" s="58">
        <v>22.240642437703535</v>
      </c>
    </row>
    <row r="19" spans="5:21" x14ac:dyDescent="0.25">
      <c r="E19">
        <v>53.838582677165327</v>
      </c>
      <c r="F19">
        <v>18</v>
      </c>
      <c r="G19">
        <f t="shared" si="0"/>
        <v>4.9046321525885561E-2</v>
      </c>
      <c r="H19">
        <v>34.938233858267708</v>
      </c>
      <c r="I19">
        <v>18</v>
      </c>
      <c r="J19">
        <f t="shared" si="1"/>
        <v>4.9315068493150684E-2</v>
      </c>
      <c r="K19">
        <v>0.23286388336136118</v>
      </c>
      <c r="L19">
        <f t="shared" si="2"/>
        <v>23.286388336136117</v>
      </c>
      <c r="M19">
        <v>18</v>
      </c>
      <c r="N19">
        <f t="shared" si="3"/>
        <v>4.878048780487805E-2</v>
      </c>
      <c r="O19">
        <f t="shared" si="4"/>
        <v>12.574649701513504</v>
      </c>
      <c r="P19">
        <v>18</v>
      </c>
      <c r="Q19">
        <f t="shared" si="5"/>
        <v>4.878048780487805E-2</v>
      </c>
      <c r="T19" s="58">
        <v>53.838582677165327</v>
      </c>
      <c r="U19" s="58">
        <v>23.286388336136117</v>
      </c>
    </row>
    <row r="20" spans="5:21" x14ac:dyDescent="0.25">
      <c r="E20">
        <v>54.035433070866141</v>
      </c>
      <c r="F20">
        <v>19</v>
      </c>
      <c r="G20">
        <f t="shared" si="0"/>
        <v>5.1771117166212535E-2</v>
      </c>
      <c r="H20">
        <v>35.039370078740156</v>
      </c>
      <c r="I20">
        <v>19</v>
      </c>
      <c r="J20">
        <f t="shared" si="1"/>
        <v>5.2054794520547946E-2</v>
      </c>
      <c r="K20">
        <v>0.23738708833158748</v>
      </c>
      <c r="L20">
        <f t="shared" si="2"/>
        <v>23.738708833158746</v>
      </c>
      <c r="M20">
        <v>19</v>
      </c>
      <c r="N20">
        <f t="shared" si="3"/>
        <v>5.1490514905149054E-2</v>
      </c>
      <c r="O20">
        <f t="shared" si="4"/>
        <v>12.818902769905725</v>
      </c>
      <c r="P20">
        <v>19</v>
      </c>
      <c r="Q20">
        <f t="shared" si="5"/>
        <v>5.1490514905149054E-2</v>
      </c>
      <c r="T20" s="58">
        <v>54.035433070866141</v>
      </c>
      <c r="U20" s="58">
        <v>23.738708833158746</v>
      </c>
    </row>
    <row r="21" spans="5:21" x14ac:dyDescent="0.25">
      <c r="E21">
        <v>54.444132068953643</v>
      </c>
      <c r="F21">
        <v>20</v>
      </c>
      <c r="G21">
        <f t="shared" si="0"/>
        <v>5.4495912806539509E-2</v>
      </c>
      <c r="H21">
        <v>35.236220472440941</v>
      </c>
      <c r="I21">
        <v>20</v>
      </c>
      <c r="J21">
        <f t="shared" si="1"/>
        <v>5.4794520547945202E-2</v>
      </c>
      <c r="K21">
        <v>0.23810564890279784</v>
      </c>
      <c r="L21">
        <f t="shared" si="2"/>
        <v>23.810564890279785</v>
      </c>
      <c r="M21">
        <v>20</v>
      </c>
      <c r="N21">
        <f t="shared" si="3"/>
        <v>5.4200542005420058E-2</v>
      </c>
      <c r="O21">
        <f t="shared" si="4"/>
        <v>12.857705040751084</v>
      </c>
      <c r="P21">
        <v>20</v>
      </c>
      <c r="Q21">
        <f t="shared" si="5"/>
        <v>5.4200542005420058E-2</v>
      </c>
      <c r="T21" s="58">
        <v>54.444132068953643</v>
      </c>
      <c r="U21" s="58">
        <v>23.810564890279785</v>
      </c>
    </row>
    <row r="22" spans="5:21" x14ac:dyDescent="0.25">
      <c r="E22">
        <v>54.601377958267705</v>
      </c>
      <c r="F22">
        <v>21</v>
      </c>
      <c r="G22">
        <f t="shared" si="0"/>
        <v>5.7220708446866483E-2</v>
      </c>
      <c r="H22">
        <v>35.552946878822858</v>
      </c>
      <c r="I22">
        <v>21</v>
      </c>
      <c r="J22">
        <f t="shared" si="1"/>
        <v>5.7534246575342465E-2</v>
      </c>
      <c r="K22">
        <v>0.23969053091014955</v>
      </c>
      <c r="L22">
        <f t="shared" si="2"/>
        <v>23.969053091014956</v>
      </c>
      <c r="M22">
        <v>21</v>
      </c>
      <c r="N22">
        <f t="shared" si="3"/>
        <v>5.6910569105691054E-2</v>
      </c>
      <c r="O22">
        <f t="shared" si="4"/>
        <v>12.943288669148076</v>
      </c>
      <c r="P22">
        <v>21</v>
      </c>
      <c r="Q22">
        <f t="shared" si="5"/>
        <v>5.6910569105691054E-2</v>
      </c>
      <c r="T22" s="58">
        <v>54.601377958267705</v>
      </c>
      <c r="U22" s="58">
        <v>23.969053091014956</v>
      </c>
    </row>
    <row r="23" spans="5:21" x14ac:dyDescent="0.25">
      <c r="E23">
        <v>54.625984251968497</v>
      </c>
      <c r="F23">
        <v>22</v>
      </c>
      <c r="G23">
        <f t="shared" si="0"/>
        <v>5.9945504087193457E-2</v>
      </c>
      <c r="H23">
        <v>35.841031021382172</v>
      </c>
      <c r="I23">
        <v>22</v>
      </c>
      <c r="J23">
        <f t="shared" si="1"/>
        <v>6.0273972602739728E-2</v>
      </c>
      <c r="K23">
        <v>0.23971055092945173</v>
      </c>
      <c r="L23">
        <f t="shared" si="2"/>
        <v>23.971055092945175</v>
      </c>
      <c r="M23">
        <v>22</v>
      </c>
      <c r="N23">
        <f t="shared" si="3"/>
        <v>5.9620596205962058E-2</v>
      </c>
      <c r="O23">
        <f t="shared" si="4"/>
        <v>12.944369750190393</v>
      </c>
      <c r="P23">
        <v>22</v>
      </c>
      <c r="Q23">
        <f t="shared" si="5"/>
        <v>5.9620596205962058E-2</v>
      </c>
      <c r="T23" s="58">
        <v>54.625984251968497</v>
      </c>
      <c r="U23" s="58">
        <v>23.971055092945175</v>
      </c>
    </row>
    <row r="24" spans="5:21" x14ac:dyDescent="0.25">
      <c r="E24">
        <v>54.773622047244096</v>
      </c>
      <c r="F24">
        <v>23</v>
      </c>
      <c r="G24">
        <f t="shared" si="0"/>
        <v>6.2670299727520432E-2</v>
      </c>
      <c r="H24">
        <v>36.912197179482753</v>
      </c>
      <c r="I24">
        <v>23</v>
      </c>
      <c r="J24">
        <f t="shared" si="1"/>
        <v>6.3013698630136991E-2</v>
      </c>
      <c r="K24">
        <v>0.24543566827659333</v>
      </c>
      <c r="L24">
        <f t="shared" si="2"/>
        <v>24.543566827659333</v>
      </c>
      <c r="M24">
        <v>23</v>
      </c>
      <c r="N24">
        <f t="shared" si="3"/>
        <v>6.2330623306233061E-2</v>
      </c>
      <c r="O24">
        <f t="shared" si="4"/>
        <v>13.25352608693604</v>
      </c>
      <c r="P24">
        <v>23</v>
      </c>
      <c r="Q24">
        <f t="shared" si="5"/>
        <v>6.2330623306233061E-2</v>
      </c>
      <c r="T24" s="58">
        <v>54.773622047244096</v>
      </c>
      <c r="U24" s="58">
        <v>24.543566827659333</v>
      </c>
    </row>
    <row r="25" spans="5:21" x14ac:dyDescent="0.25">
      <c r="E25">
        <v>55.216388864384292</v>
      </c>
      <c r="F25">
        <v>24</v>
      </c>
      <c r="G25">
        <f t="shared" si="0"/>
        <v>6.5395095367847406E-2</v>
      </c>
      <c r="H25">
        <v>36.968428672961281</v>
      </c>
      <c r="I25">
        <v>24</v>
      </c>
      <c r="J25">
        <f t="shared" si="1"/>
        <v>6.575342465753424E-2</v>
      </c>
      <c r="K25">
        <v>0.24598545353017925</v>
      </c>
      <c r="L25">
        <f t="shared" si="2"/>
        <v>24.598545353017926</v>
      </c>
      <c r="M25">
        <v>24</v>
      </c>
      <c r="N25">
        <f t="shared" si="3"/>
        <v>6.5040650406504072E-2</v>
      </c>
      <c r="O25">
        <f t="shared" si="4"/>
        <v>13.28321449062968</v>
      </c>
      <c r="P25">
        <v>24</v>
      </c>
      <c r="Q25">
        <f t="shared" si="5"/>
        <v>6.5040650406504072E-2</v>
      </c>
      <c r="T25" s="58">
        <v>55.216388864384292</v>
      </c>
      <c r="U25" s="58">
        <v>24.598545353017926</v>
      </c>
    </row>
    <row r="26" spans="5:21" x14ac:dyDescent="0.25">
      <c r="E26">
        <v>55.457442519685038</v>
      </c>
      <c r="F26">
        <v>25</v>
      </c>
      <c r="G26">
        <f t="shared" si="0"/>
        <v>6.8119891008174394E-2</v>
      </c>
      <c r="H26">
        <v>37.27152395950506</v>
      </c>
      <c r="I26">
        <v>25</v>
      </c>
      <c r="J26">
        <f t="shared" si="1"/>
        <v>6.8493150684931503E-2</v>
      </c>
      <c r="K26">
        <v>0.24755752473360618</v>
      </c>
      <c r="L26">
        <f t="shared" si="2"/>
        <v>24.755752473360619</v>
      </c>
      <c r="M26">
        <v>25</v>
      </c>
      <c r="N26">
        <f t="shared" si="3"/>
        <v>6.7750677506775062E-2</v>
      </c>
      <c r="O26">
        <f t="shared" si="4"/>
        <v>13.368106335614733</v>
      </c>
      <c r="P26">
        <v>25</v>
      </c>
      <c r="Q26">
        <f t="shared" si="5"/>
        <v>6.7750677506775062E-2</v>
      </c>
      <c r="T26" s="58">
        <v>55.457442519685038</v>
      </c>
      <c r="U26" s="58">
        <v>24.755752473360619</v>
      </c>
    </row>
    <row r="27" spans="5:21" x14ac:dyDescent="0.25">
      <c r="E27">
        <v>55.485688062337395</v>
      </c>
      <c r="F27">
        <v>26</v>
      </c>
      <c r="G27">
        <f t="shared" si="0"/>
        <v>7.0844686648501368E-2</v>
      </c>
      <c r="H27">
        <v>37.448065371991248</v>
      </c>
      <c r="I27">
        <v>26</v>
      </c>
      <c r="J27">
        <f t="shared" si="1"/>
        <v>7.1232876712328766E-2</v>
      </c>
      <c r="K27">
        <v>0.24826481409766515</v>
      </c>
      <c r="L27">
        <f t="shared" si="2"/>
        <v>24.826481409766515</v>
      </c>
      <c r="M27">
        <v>26</v>
      </c>
      <c r="N27">
        <f t="shared" si="3"/>
        <v>7.0460704607046065E-2</v>
      </c>
      <c r="O27">
        <f t="shared" si="4"/>
        <v>13.406299961273918</v>
      </c>
      <c r="P27">
        <v>26</v>
      </c>
      <c r="Q27">
        <f t="shared" si="5"/>
        <v>7.0460704607046065E-2</v>
      </c>
      <c r="T27" s="58">
        <v>55.485688062337395</v>
      </c>
      <c r="U27" s="58">
        <v>24.826481409766515</v>
      </c>
    </row>
    <row r="28" spans="5:21" x14ac:dyDescent="0.25">
      <c r="E28">
        <v>55.73326771653543</v>
      </c>
      <c r="F28">
        <v>27</v>
      </c>
      <c r="G28">
        <f t="shared" si="0"/>
        <v>7.3569482288828342E-2</v>
      </c>
      <c r="H28">
        <v>37.821183966815418</v>
      </c>
      <c r="I28">
        <v>27</v>
      </c>
      <c r="J28">
        <f t="shared" si="1"/>
        <v>7.3972602739726029E-2</v>
      </c>
      <c r="K28">
        <v>0.24886660499353117</v>
      </c>
      <c r="L28">
        <f t="shared" si="2"/>
        <v>24.886660499353116</v>
      </c>
      <c r="M28">
        <v>27</v>
      </c>
      <c r="N28">
        <f t="shared" si="3"/>
        <v>7.3170731707317069E-2</v>
      </c>
      <c r="O28">
        <f t="shared" si="4"/>
        <v>13.438796669650683</v>
      </c>
      <c r="P28">
        <v>27</v>
      </c>
      <c r="Q28">
        <f t="shared" si="5"/>
        <v>7.3170731707317069E-2</v>
      </c>
      <c r="T28" s="58">
        <v>55.73326771653543</v>
      </c>
      <c r="U28" s="58">
        <v>24.886660499353116</v>
      </c>
    </row>
    <row r="29" spans="5:21" x14ac:dyDescent="0.25">
      <c r="E29">
        <v>55.784936625372595</v>
      </c>
      <c r="F29">
        <v>28</v>
      </c>
      <c r="G29">
        <f t="shared" si="0"/>
        <v>7.6294277929155316E-2</v>
      </c>
      <c r="H29">
        <v>37.94291338582677</v>
      </c>
      <c r="I29">
        <v>28</v>
      </c>
      <c r="J29">
        <f t="shared" si="1"/>
        <v>7.6712328767123292E-2</v>
      </c>
      <c r="K29">
        <v>0.25334045661069887</v>
      </c>
      <c r="L29">
        <f t="shared" si="2"/>
        <v>25.334045661069887</v>
      </c>
      <c r="M29">
        <v>28</v>
      </c>
      <c r="N29">
        <f t="shared" si="3"/>
        <v>7.5880758807588072E-2</v>
      </c>
      <c r="O29">
        <f t="shared" si="4"/>
        <v>13.68038465697774</v>
      </c>
      <c r="P29">
        <v>28</v>
      </c>
      <c r="Q29">
        <f t="shared" si="5"/>
        <v>7.5880758807588072E-2</v>
      </c>
      <c r="T29" s="58">
        <v>55.784936625372595</v>
      </c>
      <c r="U29" s="58">
        <v>25.334045661069887</v>
      </c>
    </row>
    <row r="30" spans="5:21" x14ac:dyDescent="0.25">
      <c r="E30">
        <v>55.880905511811015</v>
      </c>
      <c r="F30">
        <v>29</v>
      </c>
      <c r="G30">
        <f t="shared" si="0"/>
        <v>7.901907356948229E-2</v>
      </c>
      <c r="H30">
        <v>37.981594994375698</v>
      </c>
      <c r="I30">
        <v>29</v>
      </c>
      <c r="J30">
        <f t="shared" si="1"/>
        <v>7.9452054794520555E-2</v>
      </c>
      <c r="K30">
        <v>0.25450457850377295</v>
      </c>
      <c r="L30">
        <f t="shared" si="2"/>
        <v>25.450457850377294</v>
      </c>
      <c r="M30">
        <v>29</v>
      </c>
      <c r="N30">
        <f t="shared" si="3"/>
        <v>7.8590785907859076E-2</v>
      </c>
      <c r="O30">
        <f t="shared" si="4"/>
        <v>13.74324723920374</v>
      </c>
      <c r="P30">
        <v>29</v>
      </c>
      <c r="Q30">
        <f t="shared" si="5"/>
        <v>7.8590785907859076E-2</v>
      </c>
      <c r="T30" s="58">
        <v>55.880905511811015</v>
      </c>
      <c r="U30" s="58">
        <v>25.450457850377294</v>
      </c>
    </row>
    <row r="31" spans="5:21" x14ac:dyDescent="0.25">
      <c r="E31">
        <v>56.102362204724407</v>
      </c>
      <c r="F31">
        <v>30</v>
      </c>
      <c r="G31">
        <f t="shared" si="0"/>
        <v>8.1743869209809264E-2</v>
      </c>
      <c r="H31">
        <v>38.123495681352196</v>
      </c>
      <c r="I31">
        <v>30</v>
      </c>
      <c r="J31">
        <f t="shared" si="1"/>
        <v>8.2191780821917804E-2</v>
      </c>
      <c r="K31">
        <v>0.2562195731175349</v>
      </c>
      <c r="L31">
        <f t="shared" si="2"/>
        <v>25.621957311753491</v>
      </c>
      <c r="M31">
        <v>30</v>
      </c>
      <c r="N31">
        <f t="shared" si="3"/>
        <v>8.1300813008130079E-2</v>
      </c>
      <c r="O31">
        <f t="shared" si="4"/>
        <v>13.835856948346885</v>
      </c>
      <c r="P31">
        <v>30</v>
      </c>
      <c r="Q31">
        <f t="shared" si="5"/>
        <v>8.1300813008130079E-2</v>
      </c>
      <c r="T31" s="58">
        <v>56.102362204724407</v>
      </c>
      <c r="U31" s="58">
        <v>25.621957311753491</v>
      </c>
    </row>
    <row r="32" spans="5:21" x14ac:dyDescent="0.25">
      <c r="E32">
        <v>56.25</v>
      </c>
      <c r="F32">
        <v>31</v>
      </c>
      <c r="G32">
        <f t="shared" si="0"/>
        <v>8.4468664850136238E-2</v>
      </c>
      <c r="H32">
        <v>38.287401574803141</v>
      </c>
      <c r="I32">
        <v>31</v>
      </c>
      <c r="J32">
        <f t="shared" si="1"/>
        <v>8.4931506849315067E-2</v>
      </c>
      <c r="K32">
        <v>0.25925154409692114</v>
      </c>
      <c r="L32">
        <f t="shared" si="2"/>
        <v>25.925154409692112</v>
      </c>
      <c r="M32">
        <v>31</v>
      </c>
      <c r="N32">
        <f t="shared" si="3"/>
        <v>8.4010840108401083E-2</v>
      </c>
      <c r="O32">
        <f t="shared" si="4"/>
        <v>13.999583381233741</v>
      </c>
      <c r="P32">
        <v>31</v>
      </c>
      <c r="Q32">
        <f t="shared" si="5"/>
        <v>8.4010840108401083E-2</v>
      </c>
      <c r="T32" s="58">
        <v>56.25</v>
      </c>
      <c r="U32" s="58">
        <v>25.925154409692112</v>
      </c>
    </row>
    <row r="33" spans="5:21" x14ac:dyDescent="0.25">
      <c r="E33">
        <v>56.2746062992126</v>
      </c>
      <c r="F33">
        <v>32</v>
      </c>
      <c r="G33">
        <f t="shared" si="0"/>
        <v>8.7193460490463212E-2</v>
      </c>
      <c r="H33">
        <v>38.361220472440934</v>
      </c>
      <c r="I33">
        <v>32</v>
      </c>
      <c r="J33">
        <f t="shared" si="1"/>
        <v>8.7671232876712329E-2</v>
      </c>
      <c r="K33">
        <v>0.25976222305040436</v>
      </c>
      <c r="L33">
        <f t="shared" si="2"/>
        <v>25.976222305040437</v>
      </c>
      <c r="M33">
        <v>32</v>
      </c>
      <c r="N33">
        <f t="shared" si="3"/>
        <v>8.6720867208672087E-2</v>
      </c>
      <c r="O33">
        <f t="shared" si="4"/>
        <v>14.027160044721835</v>
      </c>
      <c r="P33">
        <v>32</v>
      </c>
      <c r="Q33">
        <f t="shared" si="5"/>
        <v>8.6720867208672087E-2</v>
      </c>
      <c r="T33" s="58">
        <v>56.2746062992126</v>
      </c>
      <c r="U33" s="58">
        <v>25.976222305040437</v>
      </c>
    </row>
    <row r="34" spans="5:21" x14ac:dyDescent="0.25">
      <c r="E34">
        <v>57.603346456692904</v>
      </c>
      <c r="F34">
        <v>33</v>
      </c>
      <c r="G34">
        <f t="shared" si="0"/>
        <v>8.9918256130790186E-2</v>
      </c>
      <c r="H34">
        <v>38.425128301659228</v>
      </c>
      <c r="I34">
        <v>33</v>
      </c>
      <c r="J34">
        <f t="shared" si="1"/>
        <v>9.0410958904109592E-2</v>
      </c>
      <c r="K34">
        <v>0.26037267105173306</v>
      </c>
      <c r="L34">
        <f t="shared" si="2"/>
        <v>26.037267105173306</v>
      </c>
      <c r="M34">
        <v>33</v>
      </c>
      <c r="N34">
        <f t="shared" si="3"/>
        <v>8.943089430894309E-2</v>
      </c>
      <c r="O34">
        <f t="shared" si="4"/>
        <v>14.060124236793586</v>
      </c>
      <c r="P34">
        <v>33</v>
      </c>
      <c r="Q34">
        <f t="shared" si="5"/>
        <v>8.943089430894309E-2</v>
      </c>
      <c r="T34" s="58">
        <v>57.603346456692904</v>
      </c>
      <c r="U34" s="58">
        <v>26.037267105173306</v>
      </c>
    </row>
    <row r="35" spans="5:21" x14ac:dyDescent="0.25">
      <c r="E35">
        <v>57.70182943365667</v>
      </c>
      <c r="F35">
        <v>34</v>
      </c>
      <c r="G35">
        <f t="shared" si="0"/>
        <v>9.264305177111716E-2</v>
      </c>
      <c r="H35">
        <v>38.439702662167221</v>
      </c>
      <c r="I35">
        <v>34</v>
      </c>
      <c r="J35">
        <f t="shared" si="1"/>
        <v>9.3150684931506855E-2</v>
      </c>
      <c r="K35">
        <v>0.27338234603708439</v>
      </c>
      <c r="L35">
        <f t="shared" si="2"/>
        <v>27.33823460370844</v>
      </c>
      <c r="M35">
        <v>34</v>
      </c>
      <c r="N35">
        <f t="shared" si="3"/>
        <v>9.2140921409214094E-2</v>
      </c>
      <c r="O35">
        <f t="shared" si="4"/>
        <v>14.762646686002556</v>
      </c>
      <c r="P35">
        <v>34</v>
      </c>
      <c r="Q35">
        <f t="shared" si="5"/>
        <v>9.2140921409214094E-2</v>
      </c>
      <c r="T35" s="58">
        <v>57.70182943365667</v>
      </c>
      <c r="U35" s="58">
        <v>27.33823460370844</v>
      </c>
    </row>
    <row r="36" spans="5:21" x14ac:dyDescent="0.25">
      <c r="E36">
        <v>57.768514269715197</v>
      </c>
      <c r="F36">
        <v>35</v>
      </c>
      <c r="G36">
        <f t="shared" si="0"/>
        <v>9.5367847411444148E-2</v>
      </c>
      <c r="H36">
        <v>38.505692941814985</v>
      </c>
      <c r="I36">
        <v>35</v>
      </c>
      <c r="J36">
        <f t="shared" si="1"/>
        <v>9.5890410958904104E-2</v>
      </c>
      <c r="K36">
        <v>0.27398129870003085</v>
      </c>
      <c r="L36">
        <f t="shared" si="2"/>
        <v>27.398129870003086</v>
      </c>
      <c r="M36">
        <v>35</v>
      </c>
      <c r="N36">
        <f t="shared" si="3"/>
        <v>9.4850948509485097E-2</v>
      </c>
      <c r="O36">
        <f t="shared" si="4"/>
        <v>14.794990129801667</v>
      </c>
      <c r="P36">
        <v>35</v>
      </c>
      <c r="Q36">
        <f t="shared" si="5"/>
        <v>9.4850948509485097E-2</v>
      </c>
      <c r="T36" s="58">
        <v>57.768514269715197</v>
      </c>
      <c r="U36" s="58">
        <v>27.398129870003086</v>
      </c>
    </row>
    <row r="37" spans="5:21" x14ac:dyDescent="0.25">
      <c r="E37">
        <v>57.770431102362203</v>
      </c>
      <c r="F37">
        <v>36</v>
      </c>
      <c r="G37">
        <f t="shared" si="0"/>
        <v>9.8092643051771122E-2</v>
      </c>
      <c r="H37">
        <v>38.927165354330718</v>
      </c>
      <c r="I37">
        <v>36</v>
      </c>
      <c r="J37">
        <f t="shared" si="1"/>
        <v>9.8630136986301367E-2</v>
      </c>
      <c r="K37">
        <v>0.27447294244386733</v>
      </c>
      <c r="L37">
        <f t="shared" si="2"/>
        <v>27.447294244386732</v>
      </c>
      <c r="M37">
        <v>36</v>
      </c>
      <c r="N37">
        <f t="shared" si="3"/>
        <v>9.7560975609756101E-2</v>
      </c>
      <c r="O37">
        <f t="shared" si="4"/>
        <v>14.821538891968835</v>
      </c>
      <c r="P37">
        <v>36</v>
      </c>
      <c r="Q37">
        <f t="shared" si="5"/>
        <v>9.7560975609756101E-2</v>
      </c>
      <c r="T37" s="58">
        <v>57.770431102362203</v>
      </c>
      <c r="U37" s="58">
        <v>27.447294244386732</v>
      </c>
    </row>
    <row r="38" spans="5:21" x14ac:dyDescent="0.25">
      <c r="E38">
        <v>57.844218503937007</v>
      </c>
      <c r="F38">
        <v>37</v>
      </c>
      <c r="G38">
        <f t="shared" si="0"/>
        <v>0.1008174386920981</v>
      </c>
      <c r="H38">
        <v>39.110313512035013</v>
      </c>
      <c r="I38">
        <v>37</v>
      </c>
      <c r="J38">
        <f t="shared" si="1"/>
        <v>0.10136986301369863</v>
      </c>
      <c r="K38">
        <v>0.28778875001048065</v>
      </c>
      <c r="L38">
        <f t="shared" si="2"/>
        <v>28.778875001048064</v>
      </c>
      <c r="M38">
        <v>37</v>
      </c>
      <c r="N38">
        <f t="shared" si="3"/>
        <v>0.1002710027100271</v>
      </c>
      <c r="O38">
        <f t="shared" si="4"/>
        <v>15.540592500565955</v>
      </c>
      <c r="P38">
        <v>37</v>
      </c>
      <c r="Q38">
        <f t="shared" si="5"/>
        <v>0.1002710027100271</v>
      </c>
      <c r="T38" s="58">
        <v>57.844218503937007</v>
      </c>
      <c r="U38" s="58">
        <v>28.778875001048064</v>
      </c>
    </row>
    <row r="39" spans="5:21" x14ac:dyDescent="0.25">
      <c r="E39">
        <v>57.913092063095498</v>
      </c>
      <c r="F39">
        <v>38</v>
      </c>
      <c r="G39">
        <f t="shared" si="0"/>
        <v>0.10354223433242507</v>
      </c>
      <c r="H39">
        <v>39.275390371129753</v>
      </c>
      <c r="I39">
        <v>38</v>
      </c>
      <c r="J39">
        <f t="shared" si="1"/>
        <v>0.10410958904109589</v>
      </c>
      <c r="K39">
        <v>0.28879724785950012</v>
      </c>
      <c r="L39">
        <f t="shared" si="2"/>
        <v>28.87972478595001</v>
      </c>
      <c r="M39">
        <v>38</v>
      </c>
      <c r="N39">
        <f t="shared" si="3"/>
        <v>0.10298102981029811</v>
      </c>
      <c r="O39">
        <f t="shared" si="4"/>
        <v>15.595051384413006</v>
      </c>
      <c r="P39">
        <v>38</v>
      </c>
      <c r="Q39">
        <f t="shared" si="5"/>
        <v>0.10298102981029811</v>
      </c>
      <c r="T39" s="58">
        <v>57.913092063095498</v>
      </c>
      <c r="U39" s="58">
        <v>28.87972478595001</v>
      </c>
    </row>
    <row r="40" spans="5:21" x14ac:dyDescent="0.25">
      <c r="E40">
        <v>58.090336220472437</v>
      </c>
      <c r="F40">
        <v>39</v>
      </c>
      <c r="G40">
        <f t="shared" si="0"/>
        <v>0.10626702997275204</v>
      </c>
      <c r="H40">
        <v>39.36863599993108</v>
      </c>
      <c r="I40">
        <v>39</v>
      </c>
      <c r="J40">
        <f t="shared" si="1"/>
        <v>0.10684931506849316</v>
      </c>
      <c r="K40">
        <v>0.29022426921685818</v>
      </c>
      <c r="L40">
        <f t="shared" si="2"/>
        <v>29.022426921685817</v>
      </c>
      <c r="M40">
        <v>39</v>
      </c>
      <c r="N40">
        <f t="shared" si="3"/>
        <v>0.10569105691056911</v>
      </c>
      <c r="O40">
        <f t="shared" si="4"/>
        <v>15.672110537710342</v>
      </c>
      <c r="P40">
        <v>39</v>
      </c>
      <c r="Q40">
        <f t="shared" si="5"/>
        <v>0.10569105691056911</v>
      </c>
      <c r="T40" s="58">
        <v>58.090336220472437</v>
      </c>
      <c r="U40" s="58">
        <v>29.022426921685817</v>
      </c>
    </row>
    <row r="41" spans="5:21" x14ac:dyDescent="0.25">
      <c r="E41">
        <v>58.311776377952746</v>
      </c>
      <c r="F41">
        <v>40</v>
      </c>
      <c r="G41">
        <f t="shared" si="0"/>
        <v>0.10899182561307902</v>
      </c>
      <c r="H41">
        <v>39.38996849962956</v>
      </c>
      <c r="I41">
        <v>40</v>
      </c>
      <c r="J41">
        <f t="shared" si="1"/>
        <v>0.1095890410958904</v>
      </c>
      <c r="K41">
        <v>0.29380314428751181</v>
      </c>
      <c r="L41">
        <f t="shared" si="2"/>
        <v>29.380314428751181</v>
      </c>
      <c r="M41">
        <v>40</v>
      </c>
      <c r="N41">
        <f t="shared" si="3"/>
        <v>0.10840108401084012</v>
      </c>
      <c r="O41">
        <f t="shared" si="4"/>
        <v>15.865369791525637</v>
      </c>
      <c r="P41">
        <v>40</v>
      </c>
      <c r="Q41">
        <f t="shared" si="5"/>
        <v>0.10840108401084012</v>
      </c>
      <c r="T41" s="58">
        <v>58.311776377952746</v>
      </c>
      <c r="U41" s="58">
        <v>29.380314428751181</v>
      </c>
    </row>
    <row r="42" spans="5:21" x14ac:dyDescent="0.25">
      <c r="E42">
        <v>58.316929133858267</v>
      </c>
      <c r="F42">
        <v>41</v>
      </c>
      <c r="G42">
        <f t="shared" si="0"/>
        <v>0.11171662125340599</v>
      </c>
      <c r="H42">
        <v>39.401902771412324</v>
      </c>
      <c r="I42">
        <v>41</v>
      </c>
      <c r="J42">
        <f t="shared" si="1"/>
        <v>0.11232876712328767</v>
      </c>
      <c r="K42">
        <v>0.29867771898610357</v>
      </c>
      <c r="L42">
        <f t="shared" si="2"/>
        <v>29.867771898610357</v>
      </c>
      <c r="M42">
        <v>41</v>
      </c>
      <c r="N42">
        <f t="shared" si="3"/>
        <v>0.1111111111111111</v>
      </c>
      <c r="O42">
        <f t="shared" si="4"/>
        <v>16.128596825249591</v>
      </c>
      <c r="P42">
        <v>41</v>
      </c>
      <c r="Q42">
        <f t="shared" si="5"/>
        <v>0.1111111111111111</v>
      </c>
      <c r="T42" s="58">
        <v>58.316929133858267</v>
      </c>
      <c r="U42" s="58">
        <v>29.867771898610357</v>
      </c>
    </row>
    <row r="43" spans="5:21" x14ac:dyDescent="0.25">
      <c r="E43">
        <v>58.34153543307086</v>
      </c>
      <c r="F43">
        <v>42</v>
      </c>
      <c r="G43">
        <f t="shared" si="0"/>
        <v>0.11444141689373297</v>
      </c>
      <c r="H43">
        <v>39.788385826771652</v>
      </c>
      <c r="I43">
        <v>42</v>
      </c>
      <c r="J43">
        <f t="shared" si="1"/>
        <v>0.11506849315068493</v>
      </c>
      <c r="K43">
        <v>0.29926218052281511</v>
      </c>
      <c r="L43">
        <f t="shared" si="2"/>
        <v>29.926218052281513</v>
      </c>
      <c r="M43">
        <v>42</v>
      </c>
      <c r="N43">
        <f t="shared" si="3"/>
        <v>0.11382113821138211</v>
      </c>
      <c r="O43">
        <f t="shared" si="4"/>
        <v>16.160157748232017</v>
      </c>
      <c r="P43">
        <v>42</v>
      </c>
      <c r="Q43">
        <f t="shared" si="5"/>
        <v>0.11382113821138211</v>
      </c>
      <c r="T43" s="58">
        <v>58.34153543307086</v>
      </c>
      <c r="U43" s="58">
        <v>29.926218052281513</v>
      </c>
    </row>
    <row r="44" spans="5:21" x14ac:dyDescent="0.25">
      <c r="E44">
        <v>58.40166715829011</v>
      </c>
      <c r="F44">
        <v>43</v>
      </c>
      <c r="G44">
        <f t="shared" si="0"/>
        <v>0.11716621253405994</v>
      </c>
      <c r="H44">
        <v>39.918195648615587</v>
      </c>
      <c r="I44">
        <v>43</v>
      </c>
      <c r="J44">
        <f t="shared" si="1"/>
        <v>0.11780821917808219</v>
      </c>
      <c r="K44">
        <v>0.30050699609529535</v>
      </c>
      <c r="L44">
        <f t="shared" si="2"/>
        <v>30.050699609529534</v>
      </c>
      <c r="M44">
        <v>43</v>
      </c>
      <c r="N44">
        <f t="shared" si="3"/>
        <v>0.11653116531165311</v>
      </c>
      <c r="O44">
        <f t="shared" si="4"/>
        <v>16.227377789145947</v>
      </c>
      <c r="P44">
        <v>43</v>
      </c>
      <c r="Q44">
        <f t="shared" si="5"/>
        <v>0.11653116531165311</v>
      </c>
      <c r="T44" s="58">
        <v>58.40166715829011</v>
      </c>
      <c r="U44" s="58">
        <v>30.050699609529534</v>
      </c>
    </row>
    <row r="45" spans="5:21" x14ac:dyDescent="0.25">
      <c r="E45">
        <v>58.72682764089663</v>
      </c>
      <c r="F45">
        <v>44</v>
      </c>
      <c r="G45">
        <f t="shared" si="0"/>
        <v>0.11989100817438691</v>
      </c>
      <c r="H45">
        <v>40.083663877952752</v>
      </c>
      <c r="I45">
        <v>44</v>
      </c>
      <c r="J45">
        <f t="shared" si="1"/>
        <v>0.12054794520547946</v>
      </c>
      <c r="K45">
        <v>0.30144703868087808</v>
      </c>
      <c r="L45">
        <f t="shared" si="2"/>
        <v>30.144703868087809</v>
      </c>
      <c r="M45">
        <v>44</v>
      </c>
      <c r="N45">
        <f t="shared" si="3"/>
        <v>0.11924119241192412</v>
      </c>
      <c r="O45">
        <f t="shared" si="4"/>
        <v>16.278140088767415</v>
      </c>
      <c r="P45">
        <v>44</v>
      </c>
      <c r="Q45">
        <f t="shared" si="5"/>
        <v>0.11924119241192412</v>
      </c>
      <c r="T45" s="58">
        <v>58.72682764089663</v>
      </c>
      <c r="U45" s="58">
        <v>30.144703868087809</v>
      </c>
    </row>
    <row r="46" spans="5:21" x14ac:dyDescent="0.25">
      <c r="E46">
        <v>59.202755905511808</v>
      </c>
      <c r="F46">
        <v>45</v>
      </c>
      <c r="G46">
        <f t="shared" si="0"/>
        <v>0.1226158038147139</v>
      </c>
      <c r="H46">
        <v>40.131539355433411</v>
      </c>
      <c r="I46">
        <v>45</v>
      </c>
      <c r="J46">
        <f t="shared" si="1"/>
        <v>0.12328767123287671</v>
      </c>
      <c r="K46">
        <v>0.30661617973700267</v>
      </c>
      <c r="L46">
        <f t="shared" si="2"/>
        <v>30.661617973700267</v>
      </c>
      <c r="M46">
        <v>45</v>
      </c>
      <c r="N46">
        <f t="shared" si="3"/>
        <v>0.12195121951219512</v>
      </c>
      <c r="O46">
        <f t="shared" si="4"/>
        <v>16.557273705798146</v>
      </c>
      <c r="P46">
        <v>45</v>
      </c>
      <c r="Q46">
        <f t="shared" si="5"/>
        <v>0.12195121951219512</v>
      </c>
      <c r="T46" s="58">
        <v>59.202755905511808</v>
      </c>
      <c r="U46" s="58">
        <v>30.661617973700267</v>
      </c>
    </row>
    <row r="47" spans="5:21" x14ac:dyDescent="0.25">
      <c r="E47">
        <v>59.408084469925392</v>
      </c>
      <c r="F47">
        <v>46</v>
      </c>
      <c r="G47">
        <f t="shared" si="0"/>
        <v>0.12534059945504086</v>
      </c>
      <c r="H47">
        <v>40.6003937007874</v>
      </c>
      <c r="I47">
        <v>46</v>
      </c>
      <c r="J47">
        <f t="shared" si="1"/>
        <v>0.12602739726027398</v>
      </c>
      <c r="K47">
        <v>0.30756727429004099</v>
      </c>
      <c r="L47">
        <f t="shared" si="2"/>
        <v>30.756727429004098</v>
      </c>
      <c r="M47">
        <v>46</v>
      </c>
      <c r="N47">
        <f t="shared" si="3"/>
        <v>0.12466124661246612</v>
      </c>
      <c r="O47">
        <f t="shared" si="4"/>
        <v>16.608632811662215</v>
      </c>
      <c r="P47">
        <v>46</v>
      </c>
      <c r="Q47">
        <f t="shared" si="5"/>
        <v>0.12466124661246612</v>
      </c>
      <c r="T47" s="58">
        <v>59.408084469925392</v>
      </c>
      <c r="U47" s="58">
        <v>30.756727429004098</v>
      </c>
    </row>
    <row r="48" spans="5:21" x14ac:dyDescent="0.25">
      <c r="E48">
        <v>59.62079251968504</v>
      </c>
      <c r="F48">
        <v>47</v>
      </c>
      <c r="G48">
        <f t="shared" si="0"/>
        <v>0.12806539509536785</v>
      </c>
      <c r="H48">
        <v>40.698818897637793</v>
      </c>
      <c r="I48">
        <v>47</v>
      </c>
      <c r="J48">
        <f t="shared" si="1"/>
        <v>0.12876712328767123</v>
      </c>
      <c r="K48">
        <v>0.31154898555088467</v>
      </c>
      <c r="L48">
        <f t="shared" si="2"/>
        <v>31.154898555088469</v>
      </c>
      <c r="M48">
        <v>47</v>
      </c>
      <c r="N48">
        <f t="shared" si="3"/>
        <v>0.12737127371273713</v>
      </c>
      <c r="O48">
        <f t="shared" si="4"/>
        <v>16.823645219747771</v>
      </c>
      <c r="P48">
        <v>47</v>
      </c>
      <c r="Q48">
        <f t="shared" si="5"/>
        <v>0.12737127371273713</v>
      </c>
      <c r="T48" s="58">
        <v>59.62079251968504</v>
      </c>
      <c r="U48" s="58">
        <v>31.154898555088469</v>
      </c>
    </row>
    <row r="49" spans="5:21" x14ac:dyDescent="0.25">
      <c r="E49">
        <v>59.694881889763778</v>
      </c>
      <c r="F49">
        <v>48</v>
      </c>
      <c r="G49">
        <f t="shared" si="0"/>
        <v>0.13079019073569481</v>
      </c>
      <c r="H49">
        <v>40.723425196850393</v>
      </c>
      <c r="I49">
        <v>48</v>
      </c>
      <c r="J49">
        <f t="shared" si="1"/>
        <v>0.13150684931506848</v>
      </c>
      <c r="K49">
        <v>0.31314102217479933</v>
      </c>
      <c r="L49">
        <f t="shared" si="2"/>
        <v>31.314102217479935</v>
      </c>
      <c r="M49">
        <v>48</v>
      </c>
      <c r="N49">
        <f t="shared" si="3"/>
        <v>0.13008130081300814</v>
      </c>
      <c r="O49">
        <f t="shared" si="4"/>
        <v>16.909615197439162</v>
      </c>
      <c r="P49">
        <v>48</v>
      </c>
      <c r="Q49">
        <f t="shared" si="5"/>
        <v>0.13008130081300814</v>
      </c>
      <c r="T49" s="58">
        <v>59.694881889763778</v>
      </c>
      <c r="U49" s="58">
        <v>31.314102217479935</v>
      </c>
    </row>
    <row r="50" spans="5:21" x14ac:dyDescent="0.25">
      <c r="E50">
        <v>59.694881889763778</v>
      </c>
      <c r="F50">
        <v>49</v>
      </c>
      <c r="G50">
        <f t="shared" si="0"/>
        <v>0.1335149863760218</v>
      </c>
      <c r="H50">
        <v>40.846456692913385</v>
      </c>
      <c r="I50">
        <v>49</v>
      </c>
      <c r="J50">
        <f t="shared" si="1"/>
        <v>0.13424657534246576</v>
      </c>
      <c r="K50">
        <v>0.32082025718776636</v>
      </c>
      <c r="L50">
        <f t="shared" si="2"/>
        <v>32.082025718776634</v>
      </c>
      <c r="M50">
        <v>49</v>
      </c>
      <c r="N50">
        <f t="shared" si="3"/>
        <v>0.13279132791327913</v>
      </c>
      <c r="O50">
        <f t="shared" si="4"/>
        <v>17.324293888139383</v>
      </c>
      <c r="P50">
        <v>49</v>
      </c>
      <c r="Q50">
        <f t="shared" si="5"/>
        <v>0.13279132791327913</v>
      </c>
      <c r="T50" s="58">
        <v>59.694881889763778</v>
      </c>
      <c r="U50" s="58">
        <v>32.082025718776634</v>
      </c>
    </row>
    <row r="51" spans="5:21" x14ac:dyDescent="0.25">
      <c r="E51">
        <v>59.699777675356216</v>
      </c>
      <c r="F51">
        <v>50</v>
      </c>
      <c r="G51">
        <f t="shared" si="0"/>
        <v>0.13623978201634879</v>
      </c>
      <c r="H51">
        <v>41.043307086614178</v>
      </c>
      <c r="I51">
        <v>50</v>
      </c>
      <c r="J51">
        <f t="shared" si="1"/>
        <v>0.13698630136986301</v>
      </c>
      <c r="K51">
        <v>0.32159890811000563</v>
      </c>
      <c r="L51">
        <f t="shared" si="2"/>
        <v>32.159890811000565</v>
      </c>
      <c r="M51">
        <v>50</v>
      </c>
      <c r="N51">
        <f t="shared" si="3"/>
        <v>0.13550135501355012</v>
      </c>
      <c r="O51">
        <f t="shared" si="4"/>
        <v>17.366341037940305</v>
      </c>
      <c r="P51">
        <v>50</v>
      </c>
      <c r="Q51">
        <f t="shared" si="5"/>
        <v>0.13550135501355012</v>
      </c>
      <c r="T51" s="58">
        <v>59.699777675356216</v>
      </c>
      <c r="U51" s="58">
        <v>32.159890811000565</v>
      </c>
    </row>
    <row r="52" spans="5:21" x14ac:dyDescent="0.25">
      <c r="E52">
        <v>59.717011799824249</v>
      </c>
      <c r="F52">
        <v>51</v>
      </c>
      <c r="G52">
        <f t="shared" si="0"/>
        <v>0.13896457765667575</v>
      </c>
      <c r="H52">
        <v>41.15008426402936</v>
      </c>
      <c r="I52">
        <v>51</v>
      </c>
      <c r="J52">
        <f t="shared" si="1"/>
        <v>0.13972602739726028</v>
      </c>
      <c r="K52">
        <v>0.32705074060872769</v>
      </c>
      <c r="L52">
        <f t="shared" si="2"/>
        <v>32.705074060872768</v>
      </c>
      <c r="M52">
        <v>51</v>
      </c>
      <c r="N52">
        <f t="shared" si="3"/>
        <v>0.13821138211382114</v>
      </c>
      <c r="O52">
        <f t="shared" si="4"/>
        <v>17.660739992871296</v>
      </c>
      <c r="P52">
        <v>51</v>
      </c>
      <c r="Q52">
        <f t="shared" si="5"/>
        <v>0.13821138211382114</v>
      </c>
      <c r="T52" s="58">
        <v>59.717011799824249</v>
      </c>
      <c r="U52" s="58">
        <v>32.705074060872768</v>
      </c>
    </row>
    <row r="53" spans="5:21" x14ac:dyDescent="0.25">
      <c r="E53">
        <v>59.925824999999996</v>
      </c>
      <c r="F53">
        <v>52</v>
      </c>
      <c r="G53">
        <f t="shared" si="0"/>
        <v>0.14168937329700274</v>
      </c>
      <c r="H53">
        <v>41.240157480314963</v>
      </c>
      <c r="I53">
        <v>52</v>
      </c>
      <c r="J53">
        <f t="shared" si="1"/>
        <v>0.14246575342465753</v>
      </c>
      <c r="K53">
        <v>0.32739452155710691</v>
      </c>
      <c r="L53">
        <f t="shared" si="2"/>
        <v>32.739452155710694</v>
      </c>
      <c r="M53">
        <v>52</v>
      </c>
      <c r="N53">
        <f t="shared" si="3"/>
        <v>0.14092140921409213</v>
      </c>
      <c r="O53">
        <f t="shared" si="4"/>
        <v>17.679304164083774</v>
      </c>
      <c r="P53">
        <v>52</v>
      </c>
      <c r="Q53">
        <f t="shared" si="5"/>
        <v>0.14092140921409213</v>
      </c>
      <c r="T53" s="58">
        <v>59.925824999999996</v>
      </c>
      <c r="U53" s="58">
        <v>32.739452155710694</v>
      </c>
    </row>
    <row r="54" spans="5:21" x14ac:dyDescent="0.25">
      <c r="E54">
        <v>59.990157480314963</v>
      </c>
      <c r="F54">
        <v>53</v>
      </c>
      <c r="G54">
        <f t="shared" si="0"/>
        <v>0.1444141689373297</v>
      </c>
      <c r="H54">
        <v>41.338582677165348</v>
      </c>
      <c r="I54">
        <v>53</v>
      </c>
      <c r="J54">
        <f t="shared" si="1"/>
        <v>0.14520547945205478</v>
      </c>
      <c r="K54">
        <v>0.32810748159451841</v>
      </c>
      <c r="L54">
        <f t="shared" si="2"/>
        <v>32.81074815945184</v>
      </c>
      <c r="M54">
        <v>53</v>
      </c>
      <c r="N54">
        <f t="shared" si="3"/>
        <v>0.14363143631436315</v>
      </c>
      <c r="O54">
        <f t="shared" si="4"/>
        <v>17.717804006103993</v>
      </c>
      <c r="P54">
        <v>53</v>
      </c>
      <c r="Q54">
        <f t="shared" si="5"/>
        <v>0.14363143631436315</v>
      </c>
      <c r="T54" s="58">
        <v>59.990157480314963</v>
      </c>
      <c r="U54" s="58">
        <v>32.81074815945184</v>
      </c>
    </row>
    <row r="55" spans="5:21" x14ac:dyDescent="0.25">
      <c r="E55">
        <v>60.122819291338587</v>
      </c>
      <c r="F55">
        <v>54</v>
      </c>
      <c r="G55">
        <f t="shared" si="0"/>
        <v>0.14713896457765668</v>
      </c>
      <c r="H55">
        <v>41.443806672237635</v>
      </c>
      <c r="I55">
        <v>54</v>
      </c>
      <c r="J55">
        <f t="shared" si="1"/>
        <v>0.14794520547945206</v>
      </c>
      <c r="K55">
        <v>0.32823364867096816</v>
      </c>
      <c r="L55">
        <f t="shared" si="2"/>
        <v>32.823364867096814</v>
      </c>
      <c r="M55">
        <v>54</v>
      </c>
      <c r="N55">
        <f t="shared" si="3"/>
        <v>0.14634146341463414</v>
      </c>
      <c r="O55">
        <f t="shared" si="4"/>
        <v>17.724617028232281</v>
      </c>
      <c r="P55">
        <v>54</v>
      </c>
      <c r="Q55">
        <f t="shared" si="5"/>
        <v>0.14634146341463414</v>
      </c>
      <c r="T55" s="58">
        <v>60.122819291338587</v>
      </c>
      <c r="U55" s="58">
        <v>32.823364867096814</v>
      </c>
    </row>
    <row r="56" spans="5:21" x14ac:dyDescent="0.25">
      <c r="E56">
        <v>60.383858267716541</v>
      </c>
      <c r="F56">
        <v>55</v>
      </c>
      <c r="G56">
        <f t="shared" si="0"/>
        <v>0.14986376021798364</v>
      </c>
      <c r="H56">
        <v>41.461614173228341</v>
      </c>
      <c r="I56">
        <v>55</v>
      </c>
      <c r="J56">
        <f t="shared" si="1"/>
        <v>0.15068493150684931</v>
      </c>
      <c r="K56">
        <v>0.32912960700836025</v>
      </c>
      <c r="L56">
        <f t="shared" si="2"/>
        <v>32.912960700836024</v>
      </c>
      <c r="M56">
        <v>55</v>
      </c>
      <c r="N56">
        <f t="shared" si="3"/>
        <v>0.14905149051490515</v>
      </c>
      <c r="O56">
        <f t="shared" si="4"/>
        <v>17.772998778451452</v>
      </c>
      <c r="P56">
        <v>55</v>
      </c>
      <c r="Q56">
        <f t="shared" si="5"/>
        <v>0.14905149051490515</v>
      </c>
      <c r="T56" s="58">
        <v>60.383858267716541</v>
      </c>
      <c r="U56" s="58">
        <v>32.912960700836024</v>
      </c>
    </row>
    <row r="57" spans="5:21" x14ac:dyDescent="0.25">
      <c r="E57">
        <v>60.528807480314953</v>
      </c>
      <c r="F57">
        <v>56</v>
      </c>
      <c r="G57">
        <f t="shared" si="0"/>
        <v>0.15258855585831063</v>
      </c>
      <c r="H57">
        <v>41.538972272215965</v>
      </c>
      <c r="I57">
        <v>56</v>
      </c>
      <c r="J57">
        <f t="shared" si="1"/>
        <v>0.15342465753424658</v>
      </c>
      <c r="K57">
        <v>0.33242096344781102</v>
      </c>
      <c r="L57">
        <f t="shared" si="2"/>
        <v>33.242096344781103</v>
      </c>
      <c r="M57">
        <v>56</v>
      </c>
      <c r="N57">
        <f t="shared" si="3"/>
        <v>0.15176151761517614</v>
      </c>
      <c r="O57">
        <f t="shared" si="4"/>
        <v>17.950732026181797</v>
      </c>
      <c r="P57">
        <v>56</v>
      </c>
      <c r="Q57">
        <f t="shared" si="5"/>
        <v>0.15176151761517614</v>
      </c>
      <c r="T57" s="58">
        <v>60.528807480314953</v>
      </c>
      <c r="U57" s="58">
        <v>33.242096344781103</v>
      </c>
    </row>
    <row r="58" spans="5:21" x14ac:dyDescent="0.25">
      <c r="E58">
        <v>60.794516535433068</v>
      </c>
      <c r="F58">
        <v>57</v>
      </c>
      <c r="G58">
        <f t="shared" si="0"/>
        <v>0.15531335149863759</v>
      </c>
      <c r="H58">
        <v>41.572093307086611</v>
      </c>
      <c r="I58">
        <v>57</v>
      </c>
      <c r="J58">
        <f t="shared" si="1"/>
        <v>0.15616438356164383</v>
      </c>
      <c r="K58">
        <v>0.3362753198248411</v>
      </c>
      <c r="L58">
        <f t="shared" si="2"/>
        <v>33.627531982484108</v>
      </c>
      <c r="M58">
        <v>57</v>
      </c>
      <c r="N58">
        <f t="shared" si="3"/>
        <v>0.15447154471544716</v>
      </c>
      <c r="O58">
        <f t="shared" si="4"/>
        <v>18.158867270541421</v>
      </c>
      <c r="P58">
        <v>57</v>
      </c>
      <c r="Q58">
        <f t="shared" si="5"/>
        <v>0.15447154471544716</v>
      </c>
      <c r="T58" s="58">
        <v>60.794516535433068</v>
      </c>
      <c r="U58" s="58">
        <v>33.627531982484108</v>
      </c>
    </row>
    <row r="59" spans="5:21" x14ac:dyDescent="0.25">
      <c r="E59">
        <v>60.937468110236217</v>
      </c>
      <c r="F59">
        <v>58</v>
      </c>
      <c r="G59">
        <f t="shared" si="0"/>
        <v>0.15803814713896458</v>
      </c>
      <c r="H59">
        <v>41.575378355933076</v>
      </c>
      <c r="I59">
        <v>58</v>
      </c>
      <c r="J59">
        <f t="shared" si="1"/>
        <v>0.15890410958904111</v>
      </c>
      <c r="K59">
        <v>0.33660692363002154</v>
      </c>
      <c r="L59">
        <f t="shared" si="2"/>
        <v>33.660692363002156</v>
      </c>
      <c r="M59">
        <v>58</v>
      </c>
      <c r="N59">
        <f t="shared" si="3"/>
        <v>0.15718157181571815</v>
      </c>
      <c r="O59">
        <f t="shared" si="4"/>
        <v>18.176773876021162</v>
      </c>
      <c r="P59">
        <v>58</v>
      </c>
      <c r="Q59">
        <f t="shared" si="5"/>
        <v>0.15718157181571815</v>
      </c>
      <c r="T59" s="58">
        <v>60.937468110236217</v>
      </c>
      <c r="U59" s="58">
        <v>33.660692363002156</v>
      </c>
    </row>
    <row r="60" spans="5:21" x14ac:dyDescent="0.25">
      <c r="E60">
        <v>61.515748031496059</v>
      </c>
      <c r="F60">
        <v>59</v>
      </c>
      <c r="G60">
        <f t="shared" si="0"/>
        <v>0.16076294277929154</v>
      </c>
      <c r="H60">
        <v>41.633858267716533</v>
      </c>
      <c r="I60">
        <v>59</v>
      </c>
      <c r="J60">
        <f t="shared" si="1"/>
        <v>0.16164383561643836</v>
      </c>
      <c r="K60">
        <v>0.33675502889125569</v>
      </c>
      <c r="L60">
        <f t="shared" si="2"/>
        <v>33.675502889125568</v>
      </c>
      <c r="M60">
        <v>59</v>
      </c>
      <c r="N60">
        <f t="shared" si="3"/>
        <v>0.15989159891598917</v>
      </c>
      <c r="O60">
        <f t="shared" si="4"/>
        <v>18.184771560127807</v>
      </c>
      <c r="P60">
        <v>59</v>
      </c>
      <c r="Q60">
        <f t="shared" si="5"/>
        <v>0.15989159891598917</v>
      </c>
      <c r="T60" s="58">
        <v>61.515748031496059</v>
      </c>
      <c r="U60" s="58">
        <v>33.675502889125568</v>
      </c>
    </row>
    <row r="61" spans="5:21" x14ac:dyDescent="0.25">
      <c r="E61">
        <v>61.95866141732283</v>
      </c>
      <c r="F61">
        <v>60</v>
      </c>
      <c r="G61">
        <f t="shared" si="0"/>
        <v>0.16348773841961853</v>
      </c>
      <c r="H61">
        <v>41.952482474715282</v>
      </c>
      <c r="I61">
        <v>60</v>
      </c>
      <c r="J61">
        <f t="shared" si="1"/>
        <v>0.16438356164383561</v>
      </c>
      <c r="K61">
        <v>0.3368367627120018</v>
      </c>
      <c r="L61">
        <f t="shared" si="2"/>
        <v>33.683676271200177</v>
      </c>
      <c r="M61">
        <v>60</v>
      </c>
      <c r="N61">
        <f t="shared" si="3"/>
        <v>0.16260162601626016</v>
      </c>
      <c r="O61">
        <f t="shared" si="4"/>
        <v>18.189185186448096</v>
      </c>
      <c r="P61">
        <v>60</v>
      </c>
      <c r="Q61">
        <f t="shared" si="5"/>
        <v>0.16260162601626016</v>
      </c>
      <c r="T61" s="58">
        <v>61.95866141732283</v>
      </c>
      <c r="U61" s="58">
        <v>33.683676271200177</v>
      </c>
    </row>
    <row r="62" spans="5:21" x14ac:dyDescent="0.25">
      <c r="E62">
        <v>62.081692913385822</v>
      </c>
      <c r="F62">
        <v>61</v>
      </c>
      <c r="G62">
        <f t="shared" si="0"/>
        <v>0.16621253405994552</v>
      </c>
      <c r="H62">
        <v>41.972047994452005</v>
      </c>
      <c r="I62">
        <v>61</v>
      </c>
      <c r="J62">
        <f t="shared" si="1"/>
        <v>0.16712328767123288</v>
      </c>
      <c r="K62">
        <v>0.3382212479823048</v>
      </c>
      <c r="L62">
        <f t="shared" si="2"/>
        <v>33.822124798230476</v>
      </c>
      <c r="M62">
        <v>61</v>
      </c>
      <c r="N62">
        <f t="shared" si="3"/>
        <v>0.16531165311653118</v>
      </c>
      <c r="O62">
        <f t="shared" si="4"/>
        <v>18.263947391044461</v>
      </c>
      <c r="P62">
        <v>61</v>
      </c>
      <c r="Q62">
        <f t="shared" si="5"/>
        <v>0.16531165311653118</v>
      </c>
      <c r="T62" s="58">
        <v>62.081692913385822</v>
      </c>
      <c r="U62" s="58">
        <v>33.822124798230476</v>
      </c>
    </row>
    <row r="63" spans="5:21" x14ac:dyDescent="0.25">
      <c r="E63">
        <v>62.082270620617166</v>
      </c>
      <c r="F63">
        <v>62</v>
      </c>
      <c r="G63">
        <f t="shared" si="0"/>
        <v>0.16893732970027248</v>
      </c>
      <c r="H63">
        <v>42.297197847137269</v>
      </c>
      <c r="I63">
        <v>62</v>
      </c>
      <c r="J63">
        <f t="shared" si="1"/>
        <v>0.16986301369863013</v>
      </c>
      <c r="K63">
        <v>0.33968439914165666</v>
      </c>
      <c r="L63">
        <f t="shared" si="2"/>
        <v>33.968439914165664</v>
      </c>
      <c r="M63">
        <v>62</v>
      </c>
      <c r="N63">
        <f t="shared" si="3"/>
        <v>0.16802168021680217</v>
      </c>
      <c r="O63">
        <f t="shared" si="4"/>
        <v>18.342957553649459</v>
      </c>
      <c r="P63">
        <v>62</v>
      </c>
      <c r="Q63">
        <f t="shared" si="5"/>
        <v>0.16802168021680217</v>
      </c>
      <c r="T63" s="58">
        <v>62.082270620617166</v>
      </c>
      <c r="U63" s="58">
        <v>33.968439914165664</v>
      </c>
    </row>
    <row r="64" spans="5:21" x14ac:dyDescent="0.25">
      <c r="E64">
        <v>62.180118110236215</v>
      </c>
      <c r="F64">
        <v>63</v>
      </c>
      <c r="G64">
        <f t="shared" si="0"/>
        <v>0.17166212534059946</v>
      </c>
      <c r="H64">
        <v>42.470203937007874</v>
      </c>
      <c r="I64">
        <v>63</v>
      </c>
      <c r="J64">
        <f t="shared" si="1"/>
        <v>0.17260273972602741</v>
      </c>
      <c r="K64">
        <v>0.33971811877569957</v>
      </c>
      <c r="L64">
        <f t="shared" si="2"/>
        <v>33.971811877569955</v>
      </c>
      <c r="M64">
        <v>63</v>
      </c>
      <c r="N64">
        <f t="shared" si="3"/>
        <v>0.17073170731707318</v>
      </c>
      <c r="O64">
        <f t="shared" si="4"/>
        <v>18.344778413887777</v>
      </c>
      <c r="P64">
        <v>63</v>
      </c>
      <c r="Q64">
        <f t="shared" si="5"/>
        <v>0.17073170731707318</v>
      </c>
      <c r="T64" s="58">
        <v>62.180118110236215</v>
      </c>
      <c r="U64" s="58">
        <v>33.971811877569955</v>
      </c>
    </row>
    <row r="65" spans="5:21" x14ac:dyDescent="0.25">
      <c r="E65">
        <v>62.327444657902447</v>
      </c>
      <c r="F65">
        <v>64</v>
      </c>
      <c r="G65">
        <f t="shared" si="0"/>
        <v>0.17438692098092642</v>
      </c>
      <c r="H65">
        <v>42.618110236220467</v>
      </c>
      <c r="I65">
        <v>64</v>
      </c>
      <c r="J65">
        <f t="shared" si="1"/>
        <v>0.17534246575342466</v>
      </c>
      <c r="K65">
        <v>0.34024712844268973</v>
      </c>
      <c r="L65">
        <f t="shared" si="2"/>
        <v>34.024712844268976</v>
      </c>
      <c r="M65">
        <v>64</v>
      </c>
      <c r="N65">
        <f t="shared" si="3"/>
        <v>0.17344173441734417</v>
      </c>
      <c r="O65">
        <f t="shared" si="4"/>
        <v>18.373344935905244</v>
      </c>
      <c r="P65">
        <v>64</v>
      </c>
      <c r="Q65">
        <f t="shared" si="5"/>
        <v>0.17344173441734417</v>
      </c>
      <c r="T65" s="58">
        <v>62.327444657902447</v>
      </c>
      <c r="U65" s="58">
        <v>34.024712844268976</v>
      </c>
    </row>
    <row r="66" spans="5:21" x14ac:dyDescent="0.25">
      <c r="E66">
        <v>62.430882283464562</v>
      </c>
      <c r="F66">
        <v>65</v>
      </c>
      <c r="G66">
        <f t="shared" si="0"/>
        <v>0.17711171662125341</v>
      </c>
      <c r="H66">
        <v>42.635223288650728</v>
      </c>
      <c r="I66">
        <v>65</v>
      </c>
      <c r="J66">
        <f t="shared" si="1"/>
        <v>0.17808219178082191</v>
      </c>
      <c r="K66">
        <v>0.34239701125022676</v>
      </c>
      <c r="L66">
        <f t="shared" si="2"/>
        <v>34.239701125022677</v>
      </c>
      <c r="M66">
        <v>65</v>
      </c>
      <c r="N66">
        <f t="shared" si="3"/>
        <v>0.17615176151761516</v>
      </c>
      <c r="O66">
        <f t="shared" si="4"/>
        <v>18.489438607512245</v>
      </c>
      <c r="P66">
        <v>65</v>
      </c>
      <c r="Q66">
        <f t="shared" si="5"/>
        <v>0.17615176151761516</v>
      </c>
      <c r="T66" s="58">
        <v>62.430882283464562</v>
      </c>
      <c r="U66" s="58">
        <v>34.239701125022677</v>
      </c>
    </row>
    <row r="67" spans="5:21" x14ac:dyDescent="0.25">
      <c r="E67">
        <v>62.542087985664807</v>
      </c>
      <c r="F67">
        <v>66</v>
      </c>
      <c r="G67">
        <f t="shared" ref="G67:G130" si="6">F67/367</f>
        <v>0.17983651226158037</v>
      </c>
      <c r="H67">
        <v>42.66732283464566</v>
      </c>
      <c r="I67">
        <v>66</v>
      </c>
      <c r="J67">
        <f t="shared" ref="J67:J130" si="7">I67/365</f>
        <v>0.18082191780821918</v>
      </c>
      <c r="K67">
        <v>0.34384028354478513</v>
      </c>
      <c r="L67">
        <f t="shared" ref="L67:L130" si="8">100*K67</f>
        <v>34.384028354478517</v>
      </c>
      <c r="M67">
        <v>66</v>
      </c>
      <c r="N67">
        <f t="shared" ref="N67:N130" si="9">M67/369</f>
        <v>0.17886178861788618</v>
      </c>
      <c r="O67">
        <f t="shared" ref="O67:O130" si="10">54*K67</f>
        <v>18.567375311418395</v>
      </c>
      <c r="P67">
        <v>66</v>
      </c>
      <c r="Q67">
        <f t="shared" ref="Q67:Q130" si="11">P67/369</f>
        <v>0.17886178861788618</v>
      </c>
      <c r="T67" s="58">
        <v>62.542087985664807</v>
      </c>
      <c r="U67" s="58">
        <v>34.384028354478517</v>
      </c>
    </row>
    <row r="68" spans="5:21" x14ac:dyDescent="0.25">
      <c r="E68">
        <v>62.573818897637793</v>
      </c>
      <c r="F68">
        <v>67</v>
      </c>
      <c r="G68">
        <f t="shared" si="6"/>
        <v>0.18256130790190736</v>
      </c>
      <c r="H68">
        <v>42.798057831802758</v>
      </c>
      <c r="I68">
        <v>67</v>
      </c>
      <c r="J68">
        <f t="shared" si="7"/>
        <v>0.18356164383561643</v>
      </c>
      <c r="K68">
        <v>0.34412373000522434</v>
      </c>
      <c r="L68">
        <f t="shared" si="8"/>
        <v>34.412373000522436</v>
      </c>
      <c r="M68">
        <v>67</v>
      </c>
      <c r="N68">
        <f t="shared" si="9"/>
        <v>0.18157181571815717</v>
      </c>
      <c r="O68">
        <f t="shared" si="10"/>
        <v>18.582681420282114</v>
      </c>
      <c r="P68">
        <v>67</v>
      </c>
      <c r="Q68">
        <f t="shared" si="11"/>
        <v>0.18157181571815717</v>
      </c>
      <c r="T68" s="58">
        <v>62.573818897637793</v>
      </c>
      <c r="U68" s="58">
        <v>34.412373000522436</v>
      </c>
    </row>
    <row r="69" spans="5:21" x14ac:dyDescent="0.25">
      <c r="E69">
        <v>62.623031496062993</v>
      </c>
      <c r="F69">
        <v>68</v>
      </c>
      <c r="G69">
        <f t="shared" si="6"/>
        <v>0.18528610354223432</v>
      </c>
      <c r="H69">
        <v>42.823172178477691</v>
      </c>
      <c r="I69">
        <v>68</v>
      </c>
      <c r="J69">
        <f t="shared" si="7"/>
        <v>0.18630136986301371</v>
      </c>
      <c r="K69">
        <v>0.34848859780574626</v>
      </c>
      <c r="L69">
        <f t="shared" si="8"/>
        <v>34.848859780574628</v>
      </c>
      <c r="M69">
        <v>68</v>
      </c>
      <c r="N69">
        <f t="shared" si="9"/>
        <v>0.18428184281842819</v>
      </c>
      <c r="O69">
        <f t="shared" si="10"/>
        <v>18.818384281510298</v>
      </c>
      <c r="P69">
        <v>68</v>
      </c>
      <c r="Q69">
        <f t="shared" si="11"/>
        <v>0.18428184281842819</v>
      </c>
      <c r="T69" s="58">
        <v>62.623031496062993</v>
      </c>
      <c r="U69" s="58">
        <v>34.848859780574628</v>
      </c>
    </row>
    <row r="70" spans="5:21" x14ac:dyDescent="0.25">
      <c r="E70">
        <v>62.623031496062993</v>
      </c>
      <c r="F70">
        <v>69</v>
      </c>
      <c r="G70">
        <f t="shared" si="6"/>
        <v>0.18801089918256131</v>
      </c>
      <c r="H70">
        <v>42.919824558486532</v>
      </c>
      <c r="I70">
        <v>69</v>
      </c>
      <c r="J70">
        <f t="shared" si="7"/>
        <v>0.18904109589041096</v>
      </c>
      <c r="K70">
        <v>0.34876947227130034</v>
      </c>
      <c r="L70">
        <f t="shared" si="8"/>
        <v>34.876947227130032</v>
      </c>
      <c r="M70">
        <v>69</v>
      </c>
      <c r="N70">
        <f t="shared" si="9"/>
        <v>0.18699186991869918</v>
      </c>
      <c r="O70">
        <f t="shared" si="10"/>
        <v>18.83355150265022</v>
      </c>
      <c r="P70">
        <v>69</v>
      </c>
      <c r="Q70">
        <f t="shared" si="11"/>
        <v>0.18699186991869918</v>
      </c>
      <c r="T70" s="58">
        <v>62.623031496062993</v>
      </c>
      <c r="U70" s="58">
        <v>34.876947227130032</v>
      </c>
    </row>
    <row r="71" spans="5:21" x14ac:dyDescent="0.25">
      <c r="E71">
        <v>62.664620866141725</v>
      </c>
      <c r="F71">
        <v>70</v>
      </c>
      <c r="G71">
        <f t="shared" si="6"/>
        <v>0.1907356948228883</v>
      </c>
      <c r="H71">
        <v>43.134842519685037</v>
      </c>
      <c r="I71">
        <v>70</v>
      </c>
      <c r="J71">
        <f t="shared" si="7"/>
        <v>0.19178082191780821</v>
      </c>
      <c r="K71">
        <v>0.35088838698283781</v>
      </c>
      <c r="L71">
        <f t="shared" si="8"/>
        <v>35.08883869828378</v>
      </c>
      <c r="M71">
        <v>70</v>
      </c>
      <c r="N71">
        <f t="shared" si="9"/>
        <v>0.18970189701897019</v>
      </c>
      <c r="O71">
        <f t="shared" si="10"/>
        <v>18.947972897073242</v>
      </c>
      <c r="P71">
        <v>70</v>
      </c>
      <c r="Q71">
        <f t="shared" si="11"/>
        <v>0.18970189701897019</v>
      </c>
      <c r="T71" s="58">
        <v>62.664620866141725</v>
      </c>
      <c r="U71" s="58">
        <v>35.08883869828378</v>
      </c>
    </row>
    <row r="72" spans="5:21" x14ac:dyDescent="0.25">
      <c r="E72">
        <v>62.746062992125978</v>
      </c>
      <c r="F72">
        <v>71</v>
      </c>
      <c r="G72">
        <f t="shared" si="6"/>
        <v>0.19346049046321526</v>
      </c>
      <c r="H72">
        <v>43.214913123072414</v>
      </c>
      <c r="I72">
        <v>71</v>
      </c>
      <c r="J72">
        <f t="shared" si="7"/>
        <v>0.19452054794520549</v>
      </c>
      <c r="K72">
        <v>0.35434779684117818</v>
      </c>
      <c r="L72">
        <f t="shared" si="8"/>
        <v>35.434779684117821</v>
      </c>
      <c r="M72">
        <v>71</v>
      </c>
      <c r="N72">
        <f t="shared" si="9"/>
        <v>0.19241192411924118</v>
      </c>
      <c r="O72">
        <f t="shared" si="10"/>
        <v>19.134781029423621</v>
      </c>
      <c r="P72">
        <v>71</v>
      </c>
      <c r="Q72">
        <f t="shared" si="11"/>
        <v>0.19241192411924118</v>
      </c>
      <c r="T72" s="58">
        <v>62.746062992125978</v>
      </c>
      <c r="U72" s="58">
        <v>35.434779684117821</v>
      </c>
    </row>
    <row r="73" spans="5:21" x14ac:dyDescent="0.25">
      <c r="E73">
        <v>62.827038188976367</v>
      </c>
      <c r="F73">
        <v>72</v>
      </c>
      <c r="G73">
        <f t="shared" si="6"/>
        <v>0.19618528610354224</v>
      </c>
      <c r="H73">
        <v>43.257874015748023</v>
      </c>
      <c r="I73">
        <v>72</v>
      </c>
      <c r="J73">
        <f t="shared" si="7"/>
        <v>0.19726027397260273</v>
      </c>
      <c r="K73">
        <v>0.35489446686508586</v>
      </c>
      <c r="L73">
        <f t="shared" si="8"/>
        <v>35.489446686508586</v>
      </c>
      <c r="M73">
        <v>72</v>
      </c>
      <c r="N73">
        <f t="shared" si="9"/>
        <v>0.1951219512195122</v>
      </c>
      <c r="O73">
        <f t="shared" si="10"/>
        <v>19.164301210714637</v>
      </c>
      <c r="P73">
        <v>72</v>
      </c>
      <c r="Q73">
        <f t="shared" si="11"/>
        <v>0.1951219512195122</v>
      </c>
      <c r="T73" s="58">
        <v>62.827038188976367</v>
      </c>
      <c r="U73" s="58">
        <v>35.489446686508586</v>
      </c>
    </row>
    <row r="74" spans="5:21" x14ac:dyDescent="0.25">
      <c r="E74">
        <v>63.13458503937008</v>
      </c>
      <c r="F74">
        <v>73</v>
      </c>
      <c r="G74">
        <f t="shared" si="6"/>
        <v>0.1989100817438692</v>
      </c>
      <c r="H74">
        <v>43.276568203277101</v>
      </c>
      <c r="I74">
        <v>73</v>
      </c>
      <c r="J74">
        <f t="shared" si="7"/>
        <v>0.2</v>
      </c>
      <c r="K74">
        <v>0.35695292756308611</v>
      </c>
      <c r="L74">
        <f t="shared" si="8"/>
        <v>35.695292756308611</v>
      </c>
      <c r="M74">
        <v>73</v>
      </c>
      <c r="N74">
        <f t="shared" si="9"/>
        <v>0.19783197831978319</v>
      </c>
      <c r="O74">
        <f t="shared" si="10"/>
        <v>19.275458088406651</v>
      </c>
      <c r="P74">
        <v>73</v>
      </c>
      <c r="Q74">
        <f t="shared" si="11"/>
        <v>0.19783197831978319</v>
      </c>
      <c r="T74" s="58">
        <v>63.13458503937008</v>
      </c>
      <c r="U74" s="58">
        <v>35.695292756308611</v>
      </c>
    </row>
    <row r="75" spans="5:21" x14ac:dyDescent="0.25">
      <c r="E75">
        <v>63.459645669291326</v>
      </c>
      <c r="F75">
        <v>74</v>
      </c>
      <c r="G75">
        <f t="shared" si="6"/>
        <v>0.20163487738419619</v>
      </c>
      <c r="H75">
        <v>43.722332124088972</v>
      </c>
      <c r="I75">
        <v>74</v>
      </c>
      <c r="J75">
        <f t="shared" si="7"/>
        <v>0.20273972602739726</v>
      </c>
      <c r="K75">
        <v>0.35903884339774172</v>
      </c>
      <c r="L75">
        <f t="shared" si="8"/>
        <v>35.903884339774173</v>
      </c>
      <c r="M75">
        <v>74</v>
      </c>
      <c r="N75">
        <f t="shared" si="9"/>
        <v>0.20054200542005421</v>
      </c>
      <c r="O75">
        <f t="shared" si="10"/>
        <v>19.388097543478054</v>
      </c>
      <c r="P75">
        <v>74</v>
      </c>
      <c r="Q75">
        <f t="shared" si="11"/>
        <v>0.20054200542005421</v>
      </c>
      <c r="T75" s="58">
        <v>63.459645669291326</v>
      </c>
      <c r="U75" s="58">
        <v>35.903884339774173</v>
      </c>
    </row>
    <row r="76" spans="5:21" x14ac:dyDescent="0.25">
      <c r="E76">
        <v>63.720248818897637</v>
      </c>
      <c r="F76">
        <v>75</v>
      </c>
      <c r="G76">
        <f t="shared" si="6"/>
        <v>0.20435967302452315</v>
      </c>
      <c r="H76">
        <v>43.781640213723279</v>
      </c>
      <c r="I76">
        <v>75</v>
      </c>
      <c r="J76">
        <f t="shared" si="7"/>
        <v>0.20547945205479451</v>
      </c>
      <c r="K76">
        <v>0.36004495535455533</v>
      </c>
      <c r="L76">
        <f t="shared" si="8"/>
        <v>36.004495535455533</v>
      </c>
      <c r="M76">
        <v>75</v>
      </c>
      <c r="N76">
        <f t="shared" si="9"/>
        <v>0.2032520325203252</v>
      </c>
      <c r="O76">
        <f t="shared" si="10"/>
        <v>19.442427589145989</v>
      </c>
      <c r="P76">
        <v>75</v>
      </c>
      <c r="Q76">
        <f t="shared" si="11"/>
        <v>0.2032520325203252</v>
      </c>
      <c r="T76" s="58">
        <v>63.720248818897637</v>
      </c>
      <c r="U76" s="58">
        <v>36.004495535455533</v>
      </c>
    </row>
    <row r="77" spans="5:21" x14ac:dyDescent="0.25">
      <c r="E77">
        <v>64.191282322231601</v>
      </c>
      <c r="F77">
        <v>76</v>
      </c>
      <c r="G77">
        <f t="shared" si="6"/>
        <v>0.20708446866485014</v>
      </c>
      <c r="H77">
        <v>43.928116910386201</v>
      </c>
      <c r="I77">
        <v>76</v>
      </c>
      <c r="J77">
        <f t="shared" si="7"/>
        <v>0.20821917808219179</v>
      </c>
      <c r="K77">
        <v>0.36272029091909674</v>
      </c>
      <c r="L77">
        <f t="shared" si="8"/>
        <v>36.272029091909673</v>
      </c>
      <c r="M77">
        <v>76</v>
      </c>
      <c r="N77">
        <f t="shared" si="9"/>
        <v>0.20596205962059622</v>
      </c>
      <c r="O77">
        <f t="shared" si="10"/>
        <v>19.586895709631225</v>
      </c>
      <c r="P77">
        <v>76</v>
      </c>
      <c r="Q77">
        <f t="shared" si="11"/>
        <v>0.20596205962059622</v>
      </c>
      <c r="T77" s="58">
        <v>64.191282322231601</v>
      </c>
      <c r="U77" s="58">
        <v>36.272029091909673</v>
      </c>
    </row>
    <row r="78" spans="5:21" x14ac:dyDescent="0.25">
      <c r="E78">
        <v>64.443897637795274</v>
      </c>
      <c r="F78">
        <v>77</v>
      </c>
      <c r="G78">
        <f t="shared" si="6"/>
        <v>0.2098092643051771</v>
      </c>
      <c r="H78">
        <v>44.21751968503937</v>
      </c>
      <c r="I78">
        <v>77</v>
      </c>
      <c r="J78">
        <f t="shared" si="7"/>
        <v>0.21095890410958903</v>
      </c>
      <c r="K78">
        <v>0.36390437236488365</v>
      </c>
      <c r="L78">
        <f t="shared" si="8"/>
        <v>36.390437236488367</v>
      </c>
      <c r="M78">
        <v>77</v>
      </c>
      <c r="N78">
        <f t="shared" si="9"/>
        <v>0.20867208672086721</v>
      </c>
      <c r="O78">
        <f t="shared" si="10"/>
        <v>19.650836107703718</v>
      </c>
      <c r="P78">
        <v>77</v>
      </c>
      <c r="Q78">
        <f t="shared" si="11"/>
        <v>0.20867208672086721</v>
      </c>
      <c r="T78" s="58">
        <v>64.443897637795274</v>
      </c>
      <c r="U78" s="58">
        <v>36.390437236488367</v>
      </c>
    </row>
    <row r="79" spans="5:21" x14ac:dyDescent="0.25">
      <c r="E79">
        <v>64.476396826271994</v>
      </c>
      <c r="F79">
        <v>78</v>
      </c>
      <c r="G79">
        <f t="shared" si="6"/>
        <v>0.21253405994550409</v>
      </c>
      <c r="H79">
        <v>44.254429133858267</v>
      </c>
      <c r="I79">
        <v>78</v>
      </c>
      <c r="J79">
        <f t="shared" si="7"/>
        <v>0.21369863013698631</v>
      </c>
      <c r="K79">
        <v>0.36457849615502447</v>
      </c>
      <c r="L79">
        <f t="shared" si="8"/>
        <v>36.457849615502447</v>
      </c>
      <c r="M79">
        <v>78</v>
      </c>
      <c r="N79">
        <f t="shared" si="9"/>
        <v>0.21138211382113822</v>
      </c>
      <c r="O79">
        <f t="shared" si="10"/>
        <v>19.687238792371321</v>
      </c>
      <c r="P79">
        <v>78</v>
      </c>
      <c r="Q79">
        <f t="shared" si="11"/>
        <v>0.21138211382113822</v>
      </c>
      <c r="T79" s="58">
        <v>64.476396826271994</v>
      </c>
      <c r="U79" s="58">
        <v>36.457849615502447</v>
      </c>
    </row>
    <row r="80" spans="5:21" x14ac:dyDescent="0.25">
      <c r="E80">
        <v>64.739173228346445</v>
      </c>
      <c r="F80">
        <v>79</v>
      </c>
      <c r="G80">
        <f t="shared" si="6"/>
        <v>0.21525885558583105</v>
      </c>
      <c r="H80">
        <v>44.359276002999621</v>
      </c>
      <c r="I80">
        <v>79</v>
      </c>
      <c r="J80">
        <f t="shared" si="7"/>
        <v>0.21643835616438356</v>
      </c>
      <c r="K80">
        <v>0.36489030762074098</v>
      </c>
      <c r="L80">
        <f t="shared" si="8"/>
        <v>36.489030762074101</v>
      </c>
      <c r="M80">
        <v>79</v>
      </c>
      <c r="N80">
        <f t="shared" si="9"/>
        <v>0.21409214092140921</v>
      </c>
      <c r="O80">
        <f t="shared" si="10"/>
        <v>19.704076611520012</v>
      </c>
      <c r="P80">
        <v>79</v>
      </c>
      <c r="Q80">
        <f t="shared" si="11"/>
        <v>0.21409214092140921</v>
      </c>
      <c r="T80" s="58">
        <v>64.739173228346445</v>
      </c>
      <c r="U80" s="58">
        <v>36.489030762074101</v>
      </c>
    </row>
    <row r="81" spans="5:21" x14ac:dyDescent="0.25">
      <c r="E81">
        <v>64.985236220472444</v>
      </c>
      <c r="F81">
        <v>80</v>
      </c>
      <c r="G81">
        <f t="shared" si="6"/>
        <v>0.21798365122615804</v>
      </c>
      <c r="H81">
        <v>44.365157480314956</v>
      </c>
      <c r="I81">
        <v>80</v>
      </c>
      <c r="J81">
        <f t="shared" si="7"/>
        <v>0.21917808219178081</v>
      </c>
      <c r="K81">
        <v>0.37364672965129331</v>
      </c>
      <c r="L81">
        <f t="shared" si="8"/>
        <v>37.36467296512933</v>
      </c>
      <c r="M81">
        <v>80</v>
      </c>
      <c r="N81">
        <f t="shared" si="9"/>
        <v>0.21680216802168023</v>
      </c>
      <c r="O81">
        <f t="shared" si="10"/>
        <v>20.176923401169837</v>
      </c>
      <c r="P81">
        <v>80</v>
      </c>
      <c r="Q81">
        <f t="shared" si="11"/>
        <v>0.21680216802168023</v>
      </c>
      <c r="T81" s="58">
        <v>64.985236220472444</v>
      </c>
      <c r="U81" s="58">
        <v>37.36467296512933</v>
      </c>
    </row>
    <row r="82" spans="5:21" x14ac:dyDescent="0.25">
      <c r="E82">
        <v>65.157480314960608</v>
      </c>
      <c r="F82">
        <v>81</v>
      </c>
      <c r="G82">
        <f t="shared" si="6"/>
        <v>0.22070844686648503</v>
      </c>
      <c r="H82">
        <v>44.389763779527549</v>
      </c>
      <c r="I82">
        <v>81</v>
      </c>
      <c r="J82">
        <f t="shared" si="7"/>
        <v>0.22191780821917809</v>
      </c>
      <c r="K82">
        <v>0.37418521019833784</v>
      </c>
      <c r="L82">
        <f t="shared" si="8"/>
        <v>37.418521019833783</v>
      </c>
      <c r="M82">
        <v>81</v>
      </c>
      <c r="N82">
        <f t="shared" si="9"/>
        <v>0.21951219512195122</v>
      </c>
      <c r="O82">
        <f t="shared" si="10"/>
        <v>20.206001350710242</v>
      </c>
      <c r="P82">
        <v>81</v>
      </c>
      <c r="Q82">
        <f t="shared" si="11"/>
        <v>0.21951219512195122</v>
      </c>
      <c r="T82" s="58">
        <v>65.157480314960608</v>
      </c>
      <c r="U82" s="58">
        <v>37.418521019833783</v>
      </c>
    </row>
    <row r="83" spans="5:21" x14ac:dyDescent="0.25">
      <c r="E83">
        <v>65.4773622047244</v>
      </c>
      <c r="F83">
        <v>82</v>
      </c>
      <c r="G83">
        <f t="shared" si="6"/>
        <v>0.22343324250681199</v>
      </c>
      <c r="H83">
        <v>44.438976377952756</v>
      </c>
      <c r="I83">
        <v>82</v>
      </c>
      <c r="J83">
        <f t="shared" si="7"/>
        <v>0.22465753424657534</v>
      </c>
      <c r="K83">
        <v>0.37445523993009217</v>
      </c>
      <c r="L83">
        <f t="shared" si="8"/>
        <v>37.445523993009218</v>
      </c>
      <c r="M83">
        <v>82</v>
      </c>
      <c r="N83">
        <f t="shared" si="9"/>
        <v>0.22222222222222221</v>
      </c>
      <c r="O83">
        <f t="shared" si="10"/>
        <v>20.220582956224977</v>
      </c>
      <c r="P83">
        <v>82</v>
      </c>
      <c r="Q83">
        <f t="shared" si="11"/>
        <v>0.22222222222222221</v>
      </c>
      <c r="T83" s="58">
        <v>65.4773622047244</v>
      </c>
      <c r="U83" s="58">
        <v>37.445523993009218</v>
      </c>
    </row>
    <row r="84" spans="5:21" x14ac:dyDescent="0.25">
      <c r="E84">
        <v>65.551181102362207</v>
      </c>
      <c r="F84">
        <v>83</v>
      </c>
      <c r="G84">
        <f t="shared" si="6"/>
        <v>0.22615803814713897</v>
      </c>
      <c r="H84">
        <v>44.685039370078734</v>
      </c>
      <c r="I84">
        <v>83</v>
      </c>
      <c r="J84">
        <f t="shared" si="7"/>
        <v>0.22739726027397261</v>
      </c>
      <c r="K84">
        <v>0.3748664273948773</v>
      </c>
      <c r="L84">
        <f t="shared" si="8"/>
        <v>37.486642739487728</v>
      </c>
      <c r="M84">
        <v>83</v>
      </c>
      <c r="N84">
        <f t="shared" si="9"/>
        <v>0.22493224932249323</v>
      </c>
      <c r="O84">
        <f t="shared" si="10"/>
        <v>20.242787079323374</v>
      </c>
      <c r="P84">
        <v>83</v>
      </c>
      <c r="Q84">
        <f t="shared" si="11"/>
        <v>0.22493224932249323</v>
      </c>
      <c r="T84" s="58">
        <v>65.551181102362207</v>
      </c>
      <c r="U84" s="58">
        <v>37.486642739487728</v>
      </c>
    </row>
    <row r="85" spans="5:21" x14ac:dyDescent="0.25">
      <c r="E85">
        <v>65.748031496062993</v>
      </c>
      <c r="F85">
        <v>84</v>
      </c>
      <c r="G85">
        <f t="shared" si="6"/>
        <v>0.22888283378746593</v>
      </c>
      <c r="H85">
        <v>44.906496062992119</v>
      </c>
      <c r="I85">
        <v>84</v>
      </c>
      <c r="J85">
        <f t="shared" si="7"/>
        <v>0.23013698630136986</v>
      </c>
      <c r="K85">
        <v>0.37602950566822579</v>
      </c>
      <c r="L85">
        <f t="shared" si="8"/>
        <v>37.602950566822578</v>
      </c>
      <c r="M85">
        <v>84</v>
      </c>
      <c r="N85">
        <f t="shared" si="9"/>
        <v>0.22764227642276422</v>
      </c>
      <c r="O85">
        <f t="shared" si="10"/>
        <v>20.305593306084194</v>
      </c>
      <c r="P85">
        <v>84</v>
      </c>
      <c r="Q85">
        <f t="shared" si="11"/>
        <v>0.22764227642276422</v>
      </c>
      <c r="T85" s="58">
        <v>65.748031496062993</v>
      </c>
      <c r="U85" s="58">
        <v>37.602950566822578</v>
      </c>
    </row>
    <row r="86" spans="5:21" x14ac:dyDescent="0.25">
      <c r="E86">
        <v>65.792092125984254</v>
      </c>
      <c r="F86">
        <v>85</v>
      </c>
      <c r="G86">
        <f t="shared" si="6"/>
        <v>0.23160762942779292</v>
      </c>
      <c r="H86">
        <v>44.931102362204719</v>
      </c>
      <c r="I86">
        <v>85</v>
      </c>
      <c r="J86">
        <f t="shared" si="7"/>
        <v>0.23287671232876711</v>
      </c>
      <c r="K86">
        <v>0.37856918823315683</v>
      </c>
      <c r="L86">
        <f t="shared" si="8"/>
        <v>37.856918823315681</v>
      </c>
      <c r="M86">
        <v>85</v>
      </c>
      <c r="N86">
        <f t="shared" si="9"/>
        <v>0.23035230352303523</v>
      </c>
      <c r="O86">
        <f t="shared" si="10"/>
        <v>20.442736164590467</v>
      </c>
      <c r="P86">
        <v>85</v>
      </c>
      <c r="Q86">
        <f t="shared" si="11"/>
        <v>0.23035230352303523</v>
      </c>
      <c r="T86" s="58">
        <v>65.792092125984254</v>
      </c>
      <c r="U86" s="58">
        <v>37.856918823315681</v>
      </c>
    </row>
    <row r="87" spans="5:21" x14ac:dyDescent="0.25">
      <c r="E87">
        <v>65.887928876272838</v>
      </c>
      <c r="F87">
        <v>86</v>
      </c>
      <c r="G87">
        <f t="shared" si="6"/>
        <v>0.23433242506811988</v>
      </c>
      <c r="H87">
        <v>44.955708661417326</v>
      </c>
      <c r="I87">
        <v>86</v>
      </c>
      <c r="J87">
        <f t="shared" si="7"/>
        <v>0.23561643835616439</v>
      </c>
      <c r="K87">
        <v>0.38044406986316343</v>
      </c>
      <c r="L87">
        <f t="shared" si="8"/>
        <v>38.044406986316339</v>
      </c>
      <c r="M87">
        <v>86</v>
      </c>
      <c r="N87">
        <f t="shared" si="9"/>
        <v>0.23306233062330622</v>
      </c>
      <c r="O87">
        <f t="shared" si="10"/>
        <v>20.543979772610825</v>
      </c>
      <c r="P87">
        <v>86</v>
      </c>
      <c r="Q87">
        <f t="shared" si="11"/>
        <v>0.23306233062330622</v>
      </c>
      <c r="T87" s="58">
        <v>65.887928876272838</v>
      </c>
      <c r="U87" s="58">
        <v>38.044406986316339</v>
      </c>
    </row>
    <row r="88" spans="5:21" x14ac:dyDescent="0.25">
      <c r="E88">
        <v>65.957185039370074</v>
      </c>
      <c r="F88">
        <v>87</v>
      </c>
      <c r="G88">
        <f t="shared" si="6"/>
        <v>0.23705722070844687</v>
      </c>
      <c r="H88">
        <v>45.669291338582667</v>
      </c>
      <c r="I88">
        <v>87</v>
      </c>
      <c r="J88">
        <f t="shared" si="7"/>
        <v>0.23835616438356164</v>
      </c>
      <c r="K88">
        <v>0.38157354776426677</v>
      </c>
      <c r="L88">
        <f t="shared" si="8"/>
        <v>38.157354776426679</v>
      </c>
      <c r="M88">
        <v>87</v>
      </c>
      <c r="N88">
        <f t="shared" si="9"/>
        <v>0.23577235772357724</v>
      </c>
      <c r="O88">
        <f t="shared" si="10"/>
        <v>20.604971579270405</v>
      </c>
      <c r="P88">
        <v>87</v>
      </c>
      <c r="Q88">
        <f t="shared" si="11"/>
        <v>0.23577235772357724</v>
      </c>
      <c r="T88" s="58">
        <v>65.957185039370074</v>
      </c>
      <c r="U88" s="58">
        <v>38.157354776426679</v>
      </c>
    </row>
    <row r="89" spans="5:21" x14ac:dyDescent="0.25">
      <c r="E89">
        <v>66.043307086614163</v>
      </c>
      <c r="F89">
        <v>88</v>
      </c>
      <c r="G89">
        <f t="shared" si="6"/>
        <v>0.23978201634877383</v>
      </c>
      <c r="H89">
        <v>45.669291338582674</v>
      </c>
      <c r="I89">
        <v>88</v>
      </c>
      <c r="J89">
        <f t="shared" si="7"/>
        <v>0.24109589041095891</v>
      </c>
      <c r="K89">
        <v>0.38188939957222956</v>
      </c>
      <c r="L89">
        <f t="shared" si="8"/>
        <v>38.188939957222956</v>
      </c>
      <c r="M89">
        <v>88</v>
      </c>
      <c r="N89">
        <f t="shared" si="9"/>
        <v>0.23848238482384823</v>
      </c>
      <c r="O89">
        <f t="shared" si="10"/>
        <v>20.622027576900397</v>
      </c>
      <c r="P89">
        <v>88</v>
      </c>
      <c r="Q89">
        <f t="shared" si="11"/>
        <v>0.23848238482384823</v>
      </c>
      <c r="T89" s="58">
        <v>66.043307086614163</v>
      </c>
      <c r="U89" s="58">
        <v>38.188939957222956</v>
      </c>
    </row>
    <row r="90" spans="5:21" x14ac:dyDescent="0.25">
      <c r="E90">
        <v>66.092519685039377</v>
      </c>
      <c r="F90">
        <v>89</v>
      </c>
      <c r="G90">
        <f t="shared" si="6"/>
        <v>0.24250681198910082</v>
      </c>
      <c r="H90">
        <v>45.767716535433067</v>
      </c>
      <c r="I90">
        <v>89</v>
      </c>
      <c r="J90">
        <f t="shared" si="7"/>
        <v>0.24383561643835616</v>
      </c>
      <c r="K90">
        <v>0.38393502210842934</v>
      </c>
      <c r="L90">
        <f t="shared" si="8"/>
        <v>38.393502210842932</v>
      </c>
      <c r="M90">
        <v>89</v>
      </c>
      <c r="N90">
        <f t="shared" si="9"/>
        <v>0.24119241192411925</v>
      </c>
      <c r="O90">
        <f t="shared" si="10"/>
        <v>20.732491193855186</v>
      </c>
      <c r="P90">
        <v>89</v>
      </c>
      <c r="Q90">
        <f t="shared" si="11"/>
        <v>0.24119241192411925</v>
      </c>
      <c r="T90" s="58">
        <v>66.092519685039377</v>
      </c>
      <c r="U90" s="58">
        <v>38.393502210842932</v>
      </c>
    </row>
    <row r="91" spans="5:21" x14ac:dyDescent="0.25">
      <c r="E91">
        <v>66.11712598425197</v>
      </c>
      <c r="F91">
        <v>90</v>
      </c>
      <c r="G91">
        <f t="shared" si="6"/>
        <v>0.24523160762942781</v>
      </c>
      <c r="H91">
        <v>45.890748031496052</v>
      </c>
      <c r="I91">
        <v>90</v>
      </c>
      <c r="J91">
        <f t="shared" si="7"/>
        <v>0.24657534246575341</v>
      </c>
      <c r="K91">
        <v>0.38403131798135826</v>
      </c>
      <c r="L91">
        <f t="shared" si="8"/>
        <v>38.403131798135824</v>
      </c>
      <c r="M91">
        <v>90</v>
      </c>
      <c r="N91">
        <f t="shared" si="9"/>
        <v>0.24390243902439024</v>
      </c>
      <c r="O91">
        <f t="shared" si="10"/>
        <v>20.737691170993347</v>
      </c>
      <c r="P91">
        <v>90</v>
      </c>
      <c r="Q91">
        <f t="shared" si="11"/>
        <v>0.24390243902439024</v>
      </c>
      <c r="T91" s="58">
        <v>66.11712598425197</v>
      </c>
      <c r="U91" s="58">
        <v>38.403131798135824</v>
      </c>
    </row>
    <row r="92" spans="5:21" x14ac:dyDescent="0.25">
      <c r="E92">
        <v>66.215549999999993</v>
      </c>
      <c r="F92">
        <v>91</v>
      </c>
      <c r="G92">
        <f t="shared" si="6"/>
        <v>0.24795640326975477</v>
      </c>
      <c r="H92">
        <v>45.917530889574245</v>
      </c>
      <c r="I92">
        <v>91</v>
      </c>
      <c r="J92">
        <f t="shared" si="7"/>
        <v>0.24931506849315069</v>
      </c>
      <c r="K92">
        <v>0.3859736080298079</v>
      </c>
      <c r="L92">
        <f t="shared" si="8"/>
        <v>38.597360802980788</v>
      </c>
      <c r="M92">
        <v>91</v>
      </c>
      <c r="N92">
        <f t="shared" si="9"/>
        <v>0.24661246612466126</v>
      </c>
      <c r="O92">
        <f t="shared" si="10"/>
        <v>20.842574833609628</v>
      </c>
      <c r="P92">
        <v>91</v>
      </c>
      <c r="Q92">
        <f t="shared" si="11"/>
        <v>0.24661246612466126</v>
      </c>
      <c r="T92" s="58">
        <v>66.215549999999993</v>
      </c>
      <c r="U92" s="58">
        <v>38.597360802980788</v>
      </c>
    </row>
    <row r="93" spans="5:21" x14ac:dyDescent="0.25">
      <c r="E93">
        <v>66.257100342011398</v>
      </c>
      <c r="F93">
        <v>92</v>
      </c>
      <c r="G93">
        <f t="shared" si="6"/>
        <v>0.25068119891008173</v>
      </c>
      <c r="H93">
        <v>45.927379133858267</v>
      </c>
      <c r="I93">
        <v>92</v>
      </c>
      <c r="J93">
        <f t="shared" si="7"/>
        <v>0.25205479452054796</v>
      </c>
      <c r="K93">
        <v>0.39059287884177918</v>
      </c>
      <c r="L93">
        <f t="shared" si="8"/>
        <v>39.05928788417792</v>
      </c>
      <c r="M93">
        <v>92</v>
      </c>
      <c r="N93">
        <f t="shared" si="9"/>
        <v>0.24932249322493225</v>
      </c>
      <c r="O93">
        <f t="shared" si="10"/>
        <v>21.092015457456075</v>
      </c>
      <c r="P93">
        <v>92</v>
      </c>
      <c r="Q93">
        <f t="shared" si="11"/>
        <v>0.24932249322493225</v>
      </c>
      <c r="T93" s="58">
        <v>66.257100342011398</v>
      </c>
      <c r="U93" s="58">
        <v>39.05928788417792</v>
      </c>
    </row>
    <row r="94" spans="5:21" x14ac:dyDescent="0.25">
      <c r="E94">
        <v>66.363188976377955</v>
      </c>
      <c r="F94">
        <v>93</v>
      </c>
      <c r="G94">
        <f t="shared" si="6"/>
        <v>0.25340599455040874</v>
      </c>
      <c r="H94">
        <v>45.939976377952753</v>
      </c>
      <c r="I94">
        <v>93</v>
      </c>
      <c r="J94">
        <f t="shared" si="7"/>
        <v>0.25479452054794521</v>
      </c>
      <c r="K94">
        <v>0.39453007470038765</v>
      </c>
      <c r="L94">
        <f t="shared" si="8"/>
        <v>39.453007470038763</v>
      </c>
      <c r="M94">
        <v>93</v>
      </c>
      <c r="N94">
        <f t="shared" si="9"/>
        <v>0.25203252032520324</v>
      </c>
      <c r="O94">
        <f t="shared" si="10"/>
        <v>21.304624033820932</v>
      </c>
      <c r="P94">
        <v>93</v>
      </c>
      <c r="Q94">
        <f t="shared" si="11"/>
        <v>0.25203252032520324</v>
      </c>
      <c r="T94" s="58">
        <v>66.363188976377955</v>
      </c>
      <c r="U94" s="58">
        <v>39.453007470038763</v>
      </c>
    </row>
    <row r="95" spans="5:21" x14ac:dyDescent="0.25">
      <c r="E95">
        <v>66.529807056892778</v>
      </c>
      <c r="F95">
        <v>94</v>
      </c>
      <c r="G95">
        <f t="shared" si="6"/>
        <v>0.2561307901907357</v>
      </c>
      <c r="H95">
        <v>45.964566929133859</v>
      </c>
      <c r="I95">
        <v>94</v>
      </c>
      <c r="J95">
        <f t="shared" si="7"/>
        <v>0.25753424657534246</v>
      </c>
      <c r="K95">
        <v>0.3979570995135262</v>
      </c>
      <c r="L95">
        <f t="shared" si="8"/>
        <v>39.79570995135262</v>
      </c>
      <c r="M95">
        <v>94</v>
      </c>
      <c r="N95">
        <f t="shared" si="9"/>
        <v>0.25474254742547425</v>
      </c>
      <c r="O95">
        <f t="shared" si="10"/>
        <v>21.489683373730415</v>
      </c>
      <c r="P95">
        <v>94</v>
      </c>
      <c r="Q95">
        <f t="shared" si="11"/>
        <v>0.25474254742547425</v>
      </c>
      <c r="T95" s="58">
        <v>66.529807056892778</v>
      </c>
      <c r="U95" s="58">
        <v>39.79570995135262</v>
      </c>
    </row>
    <row r="96" spans="5:21" x14ac:dyDescent="0.25">
      <c r="E96">
        <v>66.654190536105034</v>
      </c>
      <c r="F96">
        <v>95</v>
      </c>
      <c r="G96">
        <f t="shared" si="6"/>
        <v>0.25885558583106266</v>
      </c>
      <c r="H96">
        <v>46.013779527559052</v>
      </c>
      <c r="I96">
        <v>95</v>
      </c>
      <c r="J96">
        <f t="shared" si="7"/>
        <v>0.26027397260273971</v>
      </c>
      <c r="K96">
        <v>0.40055573285573054</v>
      </c>
      <c r="L96">
        <f t="shared" si="8"/>
        <v>40.055573285573054</v>
      </c>
      <c r="M96">
        <v>95</v>
      </c>
      <c r="N96">
        <f t="shared" si="9"/>
        <v>0.25745257452574527</v>
      </c>
      <c r="O96">
        <f t="shared" si="10"/>
        <v>21.630009574209449</v>
      </c>
      <c r="P96">
        <v>95</v>
      </c>
      <c r="Q96">
        <f t="shared" si="11"/>
        <v>0.25745257452574527</v>
      </c>
      <c r="T96" s="58">
        <v>66.654190536105034</v>
      </c>
      <c r="U96" s="58">
        <v>40.055573285573054</v>
      </c>
    </row>
    <row r="97" spans="5:21" x14ac:dyDescent="0.25">
      <c r="E97">
        <v>66.902194588983278</v>
      </c>
      <c r="F97">
        <v>96</v>
      </c>
      <c r="G97">
        <f t="shared" si="6"/>
        <v>0.26158038147138962</v>
      </c>
      <c r="H97">
        <v>46.106452173538486</v>
      </c>
      <c r="I97">
        <v>96</v>
      </c>
      <c r="J97">
        <f t="shared" si="7"/>
        <v>0.26301369863013696</v>
      </c>
      <c r="K97">
        <v>0.40074260263265271</v>
      </c>
      <c r="L97">
        <f t="shared" si="8"/>
        <v>40.074260263265273</v>
      </c>
      <c r="M97">
        <v>96</v>
      </c>
      <c r="N97">
        <f t="shared" si="9"/>
        <v>0.26016260162601629</v>
      </c>
      <c r="O97">
        <f t="shared" si="10"/>
        <v>21.640100542163246</v>
      </c>
      <c r="P97">
        <v>96</v>
      </c>
      <c r="Q97">
        <f t="shared" si="11"/>
        <v>0.26016260162601629</v>
      </c>
      <c r="T97" s="58">
        <v>66.902194588983278</v>
      </c>
      <c r="U97" s="58">
        <v>40.074260263265273</v>
      </c>
    </row>
    <row r="98" spans="5:21" x14ac:dyDescent="0.25">
      <c r="E98">
        <v>67.027500000000003</v>
      </c>
      <c r="F98">
        <v>97</v>
      </c>
      <c r="G98">
        <f t="shared" si="6"/>
        <v>0.26430517711171664</v>
      </c>
      <c r="H98">
        <v>46.166868074915151</v>
      </c>
      <c r="I98">
        <v>97</v>
      </c>
      <c r="J98">
        <f t="shared" si="7"/>
        <v>0.26575342465753427</v>
      </c>
      <c r="K98">
        <v>0.40252572826505445</v>
      </c>
      <c r="L98">
        <f t="shared" si="8"/>
        <v>40.252572826505443</v>
      </c>
      <c r="M98">
        <v>97</v>
      </c>
      <c r="N98">
        <f t="shared" si="9"/>
        <v>0.26287262872628725</v>
      </c>
      <c r="O98">
        <f t="shared" si="10"/>
        <v>21.736389326312942</v>
      </c>
      <c r="P98">
        <v>97</v>
      </c>
      <c r="Q98">
        <f t="shared" si="11"/>
        <v>0.26287262872628725</v>
      </c>
      <c r="T98" s="58">
        <v>67.027500000000003</v>
      </c>
      <c r="U98" s="58">
        <v>40.252572826505443</v>
      </c>
    </row>
    <row r="99" spans="5:21" x14ac:dyDescent="0.25">
      <c r="E99">
        <v>67.12598425196849</v>
      </c>
      <c r="F99">
        <v>98</v>
      </c>
      <c r="G99">
        <f t="shared" si="6"/>
        <v>0.2670299727520436</v>
      </c>
      <c r="H99">
        <v>46.235069966746494</v>
      </c>
      <c r="I99">
        <v>98</v>
      </c>
      <c r="J99">
        <f t="shared" si="7"/>
        <v>0.26849315068493151</v>
      </c>
      <c r="K99">
        <v>0.40401641243577996</v>
      </c>
      <c r="L99">
        <f t="shared" si="8"/>
        <v>40.401641243577998</v>
      </c>
      <c r="M99">
        <v>98</v>
      </c>
      <c r="N99">
        <f t="shared" si="9"/>
        <v>0.26558265582655827</v>
      </c>
      <c r="O99">
        <f t="shared" si="10"/>
        <v>21.816886271532116</v>
      </c>
      <c r="P99">
        <v>98</v>
      </c>
      <c r="Q99">
        <f t="shared" si="11"/>
        <v>0.26558265582655827</v>
      </c>
      <c r="T99" s="58">
        <v>67.12598425196849</v>
      </c>
      <c r="U99" s="58">
        <v>40.401641243577998</v>
      </c>
    </row>
    <row r="100" spans="5:21" x14ac:dyDescent="0.25">
      <c r="E100">
        <v>67.129191216251144</v>
      </c>
      <c r="F100">
        <v>99</v>
      </c>
      <c r="G100">
        <f t="shared" si="6"/>
        <v>0.26975476839237056</v>
      </c>
      <c r="H100">
        <v>46.287699090266891</v>
      </c>
      <c r="I100">
        <v>99</v>
      </c>
      <c r="J100">
        <f t="shared" si="7"/>
        <v>0.27123287671232876</v>
      </c>
      <c r="K100">
        <v>0.40614622872604023</v>
      </c>
      <c r="L100">
        <f t="shared" si="8"/>
        <v>40.614622872604023</v>
      </c>
      <c r="M100">
        <v>99</v>
      </c>
      <c r="N100">
        <f t="shared" si="9"/>
        <v>0.26829268292682928</v>
      </c>
      <c r="O100">
        <f t="shared" si="10"/>
        <v>21.931896351206174</v>
      </c>
      <c r="P100">
        <v>99</v>
      </c>
      <c r="Q100">
        <f t="shared" si="11"/>
        <v>0.26829268292682928</v>
      </c>
      <c r="T100" s="58">
        <v>67.129191216251144</v>
      </c>
      <c r="U100" s="58">
        <v>40.614622872604023</v>
      </c>
    </row>
    <row r="101" spans="5:21" x14ac:dyDescent="0.25">
      <c r="E101">
        <v>67.170025590551177</v>
      </c>
      <c r="F101">
        <v>100</v>
      </c>
      <c r="G101">
        <f t="shared" si="6"/>
        <v>0.27247956403269757</v>
      </c>
      <c r="H101">
        <v>46.407480314960623</v>
      </c>
      <c r="I101">
        <v>100</v>
      </c>
      <c r="J101">
        <f t="shared" si="7"/>
        <v>0.27397260273972601</v>
      </c>
      <c r="K101">
        <v>0.40891966376287192</v>
      </c>
      <c r="L101">
        <f t="shared" si="8"/>
        <v>40.891966376287193</v>
      </c>
      <c r="M101">
        <v>100</v>
      </c>
      <c r="N101">
        <f t="shared" si="9"/>
        <v>0.27100271002710025</v>
      </c>
      <c r="O101">
        <f t="shared" si="10"/>
        <v>22.081661843195082</v>
      </c>
      <c r="P101">
        <v>100</v>
      </c>
      <c r="Q101">
        <f t="shared" si="11"/>
        <v>0.27100271002710025</v>
      </c>
      <c r="T101" s="58">
        <v>67.170025590551177</v>
      </c>
      <c r="U101" s="58">
        <v>40.891966376287193</v>
      </c>
    </row>
    <row r="102" spans="5:21" x14ac:dyDescent="0.25">
      <c r="E102">
        <v>67.298228346456696</v>
      </c>
      <c r="F102">
        <v>101</v>
      </c>
      <c r="G102">
        <f t="shared" si="6"/>
        <v>0.27520435967302453</v>
      </c>
      <c r="H102">
        <v>46.41084920226055</v>
      </c>
      <c r="I102">
        <v>101</v>
      </c>
      <c r="J102">
        <f t="shared" si="7"/>
        <v>0.27671232876712326</v>
      </c>
      <c r="K102">
        <v>0.41087436786138937</v>
      </c>
      <c r="L102">
        <f t="shared" si="8"/>
        <v>41.087436786138937</v>
      </c>
      <c r="M102">
        <v>101</v>
      </c>
      <c r="N102">
        <f t="shared" si="9"/>
        <v>0.27371273712737126</v>
      </c>
      <c r="O102">
        <f t="shared" si="10"/>
        <v>22.187215864515025</v>
      </c>
      <c r="P102">
        <v>101</v>
      </c>
      <c r="Q102">
        <f t="shared" si="11"/>
        <v>0.27371273712737126</v>
      </c>
      <c r="T102" s="58">
        <v>67.298228346456696</v>
      </c>
      <c r="U102" s="58">
        <v>41.087436786138937</v>
      </c>
    </row>
    <row r="103" spans="5:21" x14ac:dyDescent="0.25">
      <c r="E103">
        <v>67.321292486948423</v>
      </c>
      <c r="F103">
        <v>102</v>
      </c>
      <c r="G103">
        <f t="shared" si="6"/>
        <v>0.27792915531335149</v>
      </c>
      <c r="H103">
        <v>46.454311612019502</v>
      </c>
      <c r="I103">
        <v>102</v>
      </c>
      <c r="J103">
        <f t="shared" si="7"/>
        <v>0.27945205479452057</v>
      </c>
      <c r="K103">
        <v>0.41534066139126241</v>
      </c>
      <c r="L103">
        <f t="shared" si="8"/>
        <v>41.534066139126239</v>
      </c>
      <c r="M103">
        <v>102</v>
      </c>
      <c r="N103">
        <f t="shared" si="9"/>
        <v>0.27642276422764228</v>
      </c>
      <c r="O103">
        <f t="shared" si="10"/>
        <v>22.428395715128172</v>
      </c>
      <c r="P103">
        <v>102</v>
      </c>
      <c r="Q103">
        <f t="shared" si="11"/>
        <v>0.27642276422764228</v>
      </c>
      <c r="T103" s="58">
        <v>67.321292486948423</v>
      </c>
      <c r="U103" s="58">
        <v>41.534066139126239</v>
      </c>
    </row>
    <row r="104" spans="5:21" x14ac:dyDescent="0.25">
      <c r="E104">
        <v>67.445866141732282</v>
      </c>
      <c r="F104">
        <v>103</v>
      </c>
      <c r="G104">
        <f t="shared" si="6"/>
        <v>0.28065395095367845</v>
      </c>
      <c r="H104">
        <v>46.500574256965137</v>
      </c>
      <c r="I104">
        <v>103</v>
      </c>
      <c r="J104">
        <f t="shared" si="7"/>
        <v>0.28219178082191781</v>
      </c>
      <c r="K104">
        <v>0.41595926993141835</v>
      </c>
      <c r="L104">
        <f t="shared" si="8"/>
        <v>41.595926993141838</v>
      </c>
      <c r="M104">
        <v>103</v>
      </c>
      <c r="N104">
        <f t="shared" si="9"/>
        <v>0.2791327913279133</v>
      </c>
      <c r="O104">
        <f t="shared" si="10"/>
        <v>22.461800576296589</v>
      </c>
      <c r="P104">
        <v>103</v>
      </c>
      <c r="Q104">
        <f t="shared" si="11"/>
        <v>0.2791327913279133</v>
      </c>
      <c r="T104" s="58">
        <v>67.445866141732282</v>
      </c>
      <c r="U104" s="58">
        <v>41.595926993141838</v>
      </c>
    </row>
    <row r="105" spans="5:21" x14ac:dyDescent="0.25">
      <c r="E105">
        <v>67.778915970295841</v>
      </c>
      <c r="F105">
        <v>104</v>
      </c>
      <c r="G105">
        <f t="shared" si="6"/>
        <v>0.28337874659400547</v>
      </c>
      <c r="H105">
        <v>46.653543307086615</v>
      </c>
      <c r="I105">
        <v>104</v>
      </c>
      <c r="J105">
        <f t="shared" si="7"/>
        <v>0.28493150684931506</v>
      </c>
      <c r="K105">
        <v>0.4168976624979332</v>
      </c>
      <c r="L105">
        <f t="shared" si="8"/>
        <v>41.689766249793323</v>
      </c>
      <c r="M105">
        <v>104</v>
      </c>
      <c r="N105">
        <f t="shared" si="9"/>
        <v>0.28184281842818426</v>
      </c>
      <c r="O105">
        <f t="shared" si="10"/>
        <v>22.512473774888392</v>
      </c>
      <c r="P105">
        <v>104</v>
      </c>
      <c r="Q105">
        <f t="shared" si="11"/>
        <v>0.28184281842818426</v>
      </c>
      <c r="T105" s="58">
        <v>67.778915970295841</v>
      </c>
      <c r="U105" s="58">
        <v>41.689766249793323</v>
      </c>
    </row>
    <row r="106" spans="5:21" x14ac:dyDescent="0.25">
      <c r="E106">
        <v>67.841038803218524</v>
      </c>
      <c r="F106">
        <v>105</v>
      </c>
      <c r="G106">
        <f t="shared" si="6"/>
        <v>0.28610354223433243</v>
      </c>
      <c r="H106">
        <v>46.734812632023292</v>
      </c>
      <c r="I106">
        <v>105</v>
      </c>
      <c r="J106">
        <f t="shared" si="7"/>
        <v>0.28767123287671231</v>
      </c>
      <c r="K106">
        <v>0.41720402030713993</v>
      </c>
      <c r="L106">
        <f t="shared" si="8"/>
        <v>41.720402030713991</v>
      </c>
      <c r="M106">
        <v>105</v>
      </c>
      <c r="N106">
        <f t="shared" si="9"/>
        <v>0.28455284552845528</v>
      </c>
      <c r="O106">
        <f t="shared" si="10"/>
        <v>22.529017096585555</v>
      </c>
      <c r="P106">
        <v>105</v>
      </c>
      <c r="Q106">
        <f t="shared" si="11"/>
        <v>0.28455284552845528</v>
      </c>
      <c r="T106" s="58">
        <v>67.841038803218524</v>
      </c>
      <c r="U106" s="58">
        <v>41.720402030713991</v>
      </c>
    </row>
    <row r="107" spans="5:21" x14ac:dyDescent="0.25">
      <c r="E107">
        <v>67.935279921259848</v>
      </c>
      <c r="F107">
        <v>106</v>
      </c>
      <c r="G107">
        <f t="shared" si="6"/>
        <v>0.28882833787465939</v>
      </c>
      <c r="H107">
        <v>46.759949094574331</v>
      </c>
      <c r="I107">
        <v>106</v>
      </c>
      <c r="J107">
        <f t="shared" si="7"/>
        <v>0.29041095890410956</v>
      </c>
      <c r="K107">
        <v>0.41733458421351016</v>
      </c>
      <c r="L107">
        <f t="shared" si="8"/>
        <v>41.733458421351017</v>
      </c>
      <c r="M107">
        <v>106</v>
      </c>
      <c r="N107">
        <f t="shared" si="9"/>
        <v>0.2872628726287263</v>
      </c>
      <c r="O107">
        <f t="shared" si="10"/>
        <v>22.536067547529548</v>
      </c>
      <c r="P107">
        <v>106</v>
      </c>
      <c r="Q107">
        <f t="shared" si="11"/>
        <v>0.2872628726287263</v>
      </c>
      <c r="T107" s="58">
        <v>67.935279921259848</v>
      </c>
      <c r="U107" s="58">
        <v>41.733458421351017</v>
      </c>
    </row>
    <row r="108" spans="5:21" x14ac:dyDescent="0.25">
      <c r="E108">
        <v>68.011811023622045</v>
      </c>
      <c r="F108">
        <v>107</v>
      </c>
      <c r="G108">
        <f t="shared" si="6"/>
        <v>0.29155313351498635</v>
      </c>
      <c r="H108">
        <v>46.855740309963984</v>
      </c>
      <c r="I108">
        <v>107</v>
      </c>
      <c r="J108">
        <f t="shared" si="7"/>
        <v>0.29315068493150687</v>
      </c>
      <c r="K108">
        <v>0.41865419206563859</v>
      </c>
      <c r="L108">
        <f t="shared" si="8"/>
        <v>41.865419206563857</v>
      </c>
      <c r="M108">
        <v>107</v>
      </c>
      <c r="N108">
        <f t="shared" si="9"/>
        <v>0.28997289972899731</v>
      </c>
      <c r="O108">
        <f t="shared" si="10"/>
        <v>22.607326371544485</v>
      </c>
      <c r="P108">
        <v>107</v>
      </c>
      <c r="Q108">
        <f t="shared" si="11"/>
        <v>0.28997289972899731</v>
      </c>
      <c r="T108" s="58">
        <v>68.011811023622045</v>
      </c>
      <c r="U108" s="58">
        <v>41.865419206563857</v>
      </c>
    </row>
    <row r="109" spans="5:21" x14ac:dyDescent="0.25">
      <c r="E109">
        <v>68.055821653543305</v>
      </c>
      <c r="F109">
        <v>108</v>
      </c>
      <c r="G109">
        <f t="shared" si="6"/>
        <v>0.29427792915531337</v>
      </c>
      <c r="H109">
        <v>47.273388488938885</v>
      </c>
      <c r="I109">
        <v>108</v>
      </c>
      <c r="J109">
        <f t="shared" si="7"/>
        <v>0.29589041095890412</v>
      </c>
      <c r="K109">
        <v>0.41930940076973328</v>
      </c>
      <c r="L109">
        <f t="shared" si="8"/>
        <v>41.930940076973329</v>
      </c>
      <c r="M109">
        <v>108</v>
      </c>
      <c r="N109">
        <f t="shared" si="9"/>
        <v>0.29268292682926828</v>
      </c>
      <c r="O109">
        <f t="shared" si="10"/>
        <v>22.642707641565597</v>
      </c>
      <c r="P109">
        <v>108</v>
      </c>
      <c r="Q109">
        <f t="shared" si="11"/>
        <v>0.29268292682926828</v>
      </c>
      <c r="T109" s="58">
        <v>68.055821653543305</v>
      </c>
      <c r="U109" s="58">
        <v>41.930940076973329</v>
      </c>
    </row>
    <row r="110" spans="5:21" x14ac:dyDescent="0.25">
      <c r="E110">
        <v>68.20866141732283</v>
      </c>
      <c r="F110">
        <v>109</v>
      </c>
      <c r="G110">
        <f t="shared" si="6"/>
        <v>0.29700272479564033</v>
      </c>
      <c r="H110">
        <v>47.405815466816641</v>
      </c>
      <c r="I110">
        <v>109</v>
      </c>
      <c r="J110">
        <f t="shared" si="7"/>
        <v>0.29863013698630136</v>
      </c>
      <c r="K110">
        <v>0.42047775835193435</v>
      </c>
      <c r="L110">
        <f t="shared" si="8"/>
        <v>42.047775835193434</v>
      </c>
      <c r="M110">
        <v>109</v>
      </c>
      <c r="N110">
        <f t="shared" si="9"/>
        <v>0.29539295392953929</v>
      </c>
      <c r="O110">
        <f t="shared" si="10"/>
        <v>22.705798951004454</v>
      </c>
      <c r="P110">
        <v>109</v>
      </c>
      <c r="Q110">
        <f t="shared" si="11"/>
        <v>0.29539295392953929</v>
      </c>
      <c r="T110" s="58">
        <v>68.20866141732283</v>
      </c>
      <c r="U110" s="58">
        <v>42.047775835193434</v>
      </c>
    </row>
    <row r="111" spans="5:21" x14ac:dyDescent="0.25">
      <c r="E111">
        <v>68.298577828701383</v>
      </c>
      <c r="F111">
        <v>110</v>
      </c>
      <c r="G111">
        <f t="shared" si="6"/>
        <v>0.29972752043596729</v>
      </c>
      <c r="H111">
        <v>47.563976377952748</v>
      </c>
      <c r="I111">
        <v>110</v>
      </c>
      <c r="J111">
        <f t="shared" si="7"/>
        <v>0.30136986301369861</v>
      </c>
      <c r="K111">
        <v>0.42072799863083427</v>
      </c>
      <c r="L111">
        <f t="shared" si="8"/>
        <v>42.072799863083425</v>
      </c>
      <c r="M111">
        <v>110</v>
      </c>
      <c r="N111">
        <f t="shared" si="9"/>
        <v>0.29810298102981031</v>
      </c>
      <c r="O111">
        <f t="shared" si="10"/>
        <v>22.71931192606505</v>
      </c>
      <c r="P111">
        <v>110</v>
      </c>
      <c r="Q111">
        <f t="shared" si="11"/>
        <v>0.29810298102981031</v>
      </c>
      <c r="T111" s="58">
        <v>68.298577828701383</v>
      </c>
      <c r="U111" s="58">
        <v>42.072799863083425</v>
      </c>
    </row>
    <row r="112" spans="5:21" x14ac:dyDescent="0.25">
      <c r="E112">
        <v>68.37573267716536</v>
      </c>
      <c r="F112">
        <v>111</v>
      </c>
      <c r="G112">
        <f t="shared" si="6"/>
        <v>0.3024523160762943</v>
      </c>
      <c r="H112">
        <v>47.711614173228341</v>
      </c>
      <c r="I112">
        <v>111</v>
      </c>
      <c r="J112">
        <f t="shared" si="7"/>
        <v>0.30410958904109592</v>
      </c>
      <c r="K112">
        <v>0.42093404029424908</v>
      </c>
      <c r="L112">
        <f t="shared" si="8"/>
        <v>42.09340402942491</v>
      </c>
      <c r="M112">
        <v>111</v>
      </c>
      <c r="N112">
        <f t="shared" si="9"/>
        <v>0.30081300813008133</v>
      </c>
      <c r="O112">
        <f t="shared" si="10"/>
        <v>22.73043817588945</v>
      </c>
      <c r="P112">
        <v>111</v>
      </c>
      <c r="Q112">
        <f t="shared" si="11"/>
        <v>0.30081300813008133</v>
      </c>
      <c r="T112" s="58">
        <v>68.37573267716536</v>
      </c>
      <c r="U112" s="58">
        <v>42.09340402942491</v>
      </c>
    </row>
    <row r="113" spans="5:21" x14ac:dyDescent="0.25">
      <c r="E113">
        <v>68.390488188976377</v>
      </c>
      <c r="F113">
        <v>112</v>
      </c>
      <c r="G113">
        <f t="shared" si="6"/>
        <v>0.30517711171662126</v>
      </c>
      <c r="H113">
        <v>47.807371230551873</v>
      </c>
      <c r="I113">
        <v>112</v>
      </c>
      <c r="J113">
        <f t="shared" si="7"/>
        <v>0.30684931506849317</v>
      </c>
      <c r="K113">
        <v>0.42370512742296657</v>
      </c>
      <c r="L113">
        <f t="shared" si="8"/>
        <v>42.370512742296654</v>
      </c>
      <c r="M113">
        <v>112</v>
      </c>
      <c r="N113">
        <f t="shared" si="9"/>
        <v>0.30352303523035229</v>
      </c>
      <c r="O113">
        <f t="shared" si="10"/>
        <v>22.880076880840196</v>
      </c>
      <c r="P113">
        <v>112</v>
      </c>
      <c r="Q113">
        <f t="shared" si="11"/>
        <v>0.30352303523035229</v>
      </c>
      <c r="T113" s="58">
        <v>68.390488188976377</v>
      </c>
      <c r="U113" s="58">
        <v>42.370512742296654</v>
      </c>
    </row>
    <row r="114" spans="5:21" x14ac:dyDescent="0.25">
      <c r="E114">
        <v>68.625390354330705</v>
      </c>
      <c r="F114">
        <v>113</v>
      </c>
      <c r="G114">
        <f t="shared" si="6"/>
        <v>0.30790190735694822</v>
      </c>
      <c r="H114">
        <v>47.834645669291341</v>
      </c>
      <c r="I114">
        <v>113</v>
      </c>
      <c r="J114">
        <f t="shared" si="7"/>
        <v>0.30958904109589042</v>
      </c>
      <c r="K114">
        <v>0.42527937696364693</v>
      </c>
      <c r="L114">
        <f t="shared" si="8"/>
        <v>42.527937696364695</v>
      </c>
      <c r="M114">
        <v>113</v>
      </c>
      <c r="N114">
        <f t="shared" si="9"/>
        <v>0.30623306233062331</v>
      </c>
      <c r="O114">
        <f t="shared" si="10"/>
        <v>22.965086356036934</v>
      </c>
      <c r="P114">
        <v>113</v>
      </c>
      <c r="Q114">
        <f t="shared" si="11"/>
        <v>0.30623306233062331</v>
      </c>
      <c r="T114" s="58">
        <v>68.625390354330705</v>
      </c>
      <c r="U114" s="58">
        <v>42.527937696364695</v>
      </c>
    </row>
    <row r="115" spans="5:21" x14ac:dyDescent="0.25">
      <c r="E115">
        <v>68.7007874015748</v>
      </c>
      <c r="F115">
        <v>114</v>
      </c>
      <c r="G115">
        <f t="shared" si="6"/>
        <v>0.31062670299727518</v>
      </c>
      <c r="H115">
        <v>48.031496062992126</v>
      </c>
      <c r="I115">
        <v>114</v>
      </c>
      <c r="J115">
        <f t="shared" si="7"/>
        <v>0.31232876712328766</v>
      </c>
      <c r="K115">
        <v>0.42588351500336602</v>
      </c>
      <c r="L115">
        <f t="shared" si="8"/>
        <v>42.5883515003366</v>
      </c>
      <c r="M115">
        <v>114</v>
      </c>
      <c r="N115">
        <f t="shared" si="9"/>
        <v>0.30894308943089432</v>
      </c>
      <c r="O115">
        <f t="shared" si="10"/>
        <v>22.997709810181764</v>
      </c>
      <c r="P115">
        <v>114</v>
      </c>
      <c r="Q115">
        <f t="shared" si="11"/>
        <v>0.30894308943089432</v>
      </c>
      <c r="T115" s="58">
        <v>68.7007874015748</v>
      </c>
      <c r="U115" s="58">
        <v>42.5883515003366</v>
      </c>
    </row>
    <row r="116" spans="5:21" x14ac:dyDescent="0.25">
      <c r="E116">
        <v>68.774606299212593</v>
      </c>
      <c r="F116">
        <v>115</v>
      </c>
      <c r="G116">
        <f t="shared" si="6"/>
        <v>0.3133514986376022</v>
      </c>
      <c r="H116">
        <v>48.056102362204719</v>
      </c>
      <c r="I116">
        <v>115</v>
      </c>
      <c r="J116">
        <f t="shared" si="7"/>
        <v>0.31506849315068491</v>
      </c>
      <c r="K116">
        <v>0.43029376399652824</v>
      </c>
      <c r="L116">
        <f t="shared" si="8"/>
        <v>43.029376399652826</v>
      </c>
      <c r="M116">
        <v>115</v>
      </c>
      <c r="N116">
        <f t="shared" si="9"/>
        <v>0.31165311653116529</v>
      </c>
      <c r="O116">
        <f t="shared" si="10"/>
        <v>23.235863255812525</v>
      </c>
      <c r="P116">
        <v>115</v>
      </c>
      <c r="Q116">
        <f t="shared" si="11"/>
        <v>0.31165311653116529</v>
      </c>
      <c r="T116" s="58">
        <v>68.774606299212593</v>
      </c>
      <c r="U116" s="58">
        <v>43.029376399652826</v>
      </c>
    </row>
    <row r="117" spans="5:21" x14ac:dyDescent="0.25">
      <c r="E117">
        <v>68.799206692913387</v>
      </c>
      <c r="F117">
        <v>116</v>
      </c>
      <c r="G117">
        <f t="shared" si="6"/>
        <v>0.31607629427792916</v>
      </c>
      <c r="H117">
        <v>48.154527559055119</v>
      </c>
      <c r="I117">
        <v>116</v>
      </c>
      <c r="J117">
        <f t="shared" si="7"/>
        <v>0.31780821917808222</v>
      </c>
      <c r="K117">
        <v>0.43388859680536285</v>
      </c>
      <c r="L117">
        <f t="shared" si="8"/>
        <v>43.388859680536285</v>
      </c>
      <c r="M117">
        <v>116</v>
      </c>
      <c r="N117">
        <f t="shared" si="9"/>
        <v>0.3143631436314363</v>
      </c>
      <c r="O117">
        <f t="shared" si="10"/>
        <v>23.429984227489594</v>
      </c>
      <c r="P117">
        <v>116</v>
      </c>
      <c r="Q117">
        <f t="shared" si="11"/>
        <v>0.3143631436314363</v>
      </c>
      <c r="T117" s="58">
        <v>68.799206692913387</v>
      </c>
      <c r="U117" s="58">
        <v>43.388859680536285</v>
      </c>
    </row>
    <row r="118" spans="5:21" x14ac:dyDescent="0.25">
      <c r="E118">
        <v>68.7992125984252</v>
      </c>
      <c r="F118">
        <v>117</v>
      </c>
      <c r="G118">
        <f t="shared" si="6"/>
        <v>0.31880108991825612</v>
      </c>
      <c r="H118">
        <v>48.223546152587055</v>
      </c>
      <c r="I118">
        <v>117</v>
      </c>
      <c r="J118">
        <f t="shared" si="7"/>
        <v>0.32054794520547947</v>
      </c>
      <c r="K118">
        <v>0.43613186330531734</v>
      </c>
      <c r="L118">
        <f t="shared" si="8"/>
        <v>43.613186330531732</v>
      </c>
      <c r="M118">
        <v>117</v>
      </c>
      <c r="N118">
        <f t="shared" si="9"/>
        <v>0.31707317073170732</v>
      </c>
      <c r="O118">
        <f t="shared" si="10"/>
        <v>23.551120618487136</v>
      </c>
      <c r="P118">
        <v>117</v>
      </c>
      <c r="Q118">
        <f t="shared" si="11"/>
        <v>0.31707317073170732</v>
      </c>
      <c r="T118" s="58">
        <v>68.7992125984252</v>
      </c>
      <c r="U118" s="58">
        <v>43.613186330531732</v>
      </c>
    </row>
    <row r="119" spans="5:21" x14ac:dyDescent="0.25">
      <c r="E119">
        <v>68.833426771653535</v>
      </c>
      <c r="F119">
        <v>118</v>
      </c>
      <c r="G119">
        <f t="shared" si="6"/>
        <v>0.32152588555858308</v>
      </c>
      <c r="H119">
        <v>48.481553543307093</v>
      </c>
      <c r="I119">
        <v>118</v>
      </c>
      <c r="J119">
        <f t="shared" si="7"/>
        <v>0.32328767123287672</v>
      </c>
      <c r="K119">
        <v>0.43659963078239805</v>
      </c>
      <c r="L119">
        <f t="shared" si="8"/>
        <v>43.659963078239805</v>
      </c>
      <c r="M119">
        <v>118</v>
      </c>
      <c r="N119">
        <f t="shared" si="9"/>
        <v>0.31978319783197834</v>
      </c>
      <c r="O119">
        <f t="shared" si="10"/>
        <v>23.576380062249495</v>
      </c>
      <c r="P119">
        <v>118</v>
      </c>
      <c r="Q119">
        <f t="shared" si="11"/>
        <v>0.31978319783197834</v>
      </c>
      <c r="T119" s="58">
        <v>68.833426771653535</v>
      </c>
      <c r="U119" s="58">
        <v>43.659963078239805</v>
      </c>
    </row>
    <row r="120" spans="5:21" x14ac:dyDescent="0.25">
      <c r="E120">
        <v>68.894917322834644</v>
      </c>
      <c r="F120">
        <v>119</v>
      </c>
      <c r="G120">
        <f t="shared" si="6"/>
        <v>0.3242506811989101</v>
      </c>
      <c r="H120">
        <v>48.695866141732274</v>
      </c>
      <c r="I120">
        <v>119</v>
      </c>
      <c r="J120">
        <f t="shared" si="7"/>
        <v>0.32602739726027397</v>
      </c>
      <c r="K120">
        <v>0.43701745209944831</v>
      </c>
      <c r="L120">
        <f t="shared" si="8"/>
        <v>43.701745209944832</v>
      </c>
      <c r="M120">
        <v>119</v>
      </c>
      <c r="N120">
        <f t="shared" si="9"/>
        <v>0.3224932249322493</v>
      </c>
      <c r="O120">
        <f t="shared" si="10"/>
        <v>23.59894241337021</v>
      </c>
      <c r="P120">
        <v>119</v>
      </c>
      <c r="Q120">
        <f t="shared" si="11"/>
        <v>0.3224932249322493</v>
      </c>
      <c r="T120" s="58">
        <v>68.894917322834644</v>
      </c>
      <c r="U120" s="58">
        <v>43.701745209944832</v>
      </c>
    </row>
    <row r="121" spans="5:21" x14ac:dyDescent="0.25">
      <c r="E121">
        <v>69.000766141732285</v>
      </c>
      <c r="F121">
        <v>120</v>
      </c>
      <c r="G121">
        <f t="shared" si="6"/>
        <v>0.32697547683923706</v>
      </c>
      <c r="H121">
        <v>48.813755905511812</v>
      </c>
      <c r="I121">
        <v>120</v>
      </c>
      <c r="J121">
        <f t="shared" si="7"/>
        <v>0.32876712328767121</v>
      </c>
      <c r="K121">
        <v>0.43704652509911596</v>
      </c>
      <c r="L121">
        <f t="shared" si="8"/>
        <v>43.704652509911597</v>
      </c>
      <c r="M121">
        <v>120</v>
      </c>
      <c r="N121">
        <f t="shared" si="9"/>
        <v>0.32520325203252032</v>
      </c>
      <c r="O121">
        <f t="shared" si="10"/>
        <v>23.600512355352262</v>
      </c>
      <c r="P121">
        <v>120</v>
      </c>
      <c r="Q121">
        <f t="shared" si="11"/>
        <v>0.32520325203252032</v>
      </c>
      <c r="T121" s="58">
        <v>69.000766141732285</v>
      </c>
      <c r="U121" s="58">
        <v>43.704652509911597</v>
      </c>
    </row>
    <row r="122" spans="5:21" x14ac:dyDescent="0.25">
      <c r="E122">
        <v>69.020669291338578</v>
      </c>
      <c r="F122">
        <v>121</v>
      </c>
      <c r="G122">
        <f t="shared" si="6"/>
        <v>0.32970027247956402</v>
      </c>
      <c r="H122">
        <v>48.943676916383801</v>
      </c>
      <c r="I122">
        <v>121</v>
      </c>
      <c r="J122">
        <f t="shared" si="7"/>
        <v>0.33150684931506852</v>
      </c>
      <c r="K122">
        <v>0.44177840248957684</v>
      </c>
      <c r="L122">
        <f t="shared" si="8"/>
        <v>44.177840248957686</v>
      </c>
      <c r="M122">
        <v>121</v>
      </c>
      <c r="N122">
        <f t="shared" si="9"/>
        <v>0.32791327913279134</v>
      </c>
      <c r="O122">
        <f t="shared" si="10"/>
        <v>23.856033734437148</v>
      </c>
      <c r="P122">
        <v>121</v>
      </c>
      <c r="Q122">
        <f t="shared" si="11"/>
        <v>0.32791327913279134</v>
      </c>
      <c r="T122" s="58">
        <v>69.020669291338578</v>
      </c>
      <c r="U122" s="58">
        <v>44.177840248957686</v>
      </c>
    </row>
    <row r="123" spans="5:21" x14ac:dyDescent="0.25">
      <c r="E123">
        <v>69.192496814211125</v>
      </c>
      <c r="F123">
        <v>122</v>
      </c>
      <c r="G123">
        <f t="shared" si="6"/>
        <v>0.33242506811989103</v>
      </c>
      <c r="H123">
        <v>49.089566929133859</v>
      </c>
      <c r="I123">
        <v>122</v>
      </c>
      <c r="J123">
        <f t="shared" si="7"/>
        <v>0.33424657534246577</v>
      </c>
      <c r="K123">
        <v>0.4425736170899281</v>
      </c>
      <c r="L123">
        <f t="shared" si="8"/>
        <v>44.257361708992811</v>
      </c>
      <c r="M123">
        <v>122</v>
      </c>
      <c r="N123">
        <f t="shared" si="9"/>
        <v>0.33062330623306235</v>
      </c>
      <c r="O123">
        <f t="shared" si="10"/>
        <v>23.898975322856117</v>
      </c>
      <c r="P123">
        <v>122</v>
      </c>
      <c r="Q123">
        <f t="shared" si="11"/>
        <v>0.33062330623306235</v>
      </c>
      <c r="T123" s="58">
        <v>69.192496814211125</v>
      </c>
      <c r="U123" s="58">
        <v>44.257361708992811</v>
      </c>
    </row>
    <row r="124" spans="5:21" x14ac:dyDescent="0.25">
      <c r="E124">
        <v>69.350139370078736</v>
      </c>
      <c r="F124">
        <v>123</v>
      </c>
      <c r="G124">
        <f t="shared" si="6"/>
        <v>0.33514986376021799</v>
      </c>
      <c r="H124">
        <v>49.114173228346452</v>
      </c>
      <c r="I124">
        <v>123</v>
      </c>
      <c r="J124">
        <f t="shared" si="7"/>
        <v>0.33698630136986302</v>
      </c>
      <c r="K124">
        <v>0.44268205677819739</v>
      </c>
      <c r="L124">
        <f t="shared" si="8"/>
        <v>44.268205677819736</v>
      </c>
      <c r="M124">
        <v>123</v>
      </c>
      <c r="N124">
        <f t="shared" si="9"/>
        <v>0.33333333333333331</v>
      </c>
      <c r="O124">
        <f t="shared" si="10"/>
        <v>23.904831066022659</v>
      </c>
      <c r="P124">
        <v>123</v>
      </c>
      <c r="Q124">
        <f t="shared" si="11"/>
        <v>0.33333333333333331</v>
      </c>
      <c r="T124" s="58">
        <v>69.350139370078736</v>
      </c>
      <c r="U124" s="58">
        <v>44.268205677819736</v>
      </c>
    </row>
    <row r="125" spans="5:21" x14ac:dyDescent="0.25">
      <c r="E125">
        <v>69.359964960629924</v>
      </c>
      <c r="F125">
        <v>124</v>
      </c>
      <c r="G125">
        <f t="shared" si="6"/>
        <v>0.33787465940054495</v>
      </c>
      <c r="H125">
        <v>49.163385826771652</v>
      </c>
      <c r="I125">
        <v>124</v>
      </c>
      <c r="J125">
        <f t="shared" si="7"/>
        <v>0.33972602739726027</v>
      </c>
      <c r="K125">
        <v>0.44512100265115145</v>
      </c>
      <c r="L125">
        <f t="shared" si="8"/>
        <v>44.512100265115144</v>
      </c>
      <c r="M125">
        <v>124</v>
      </c>
      <c r="N125">
        <f t="shared" si="9"/>
        <v>0.33604336043360433</v>
      </c>
      <c r="O125">
        <f t="shared" si="10"/>
        <v>24.036534143162179</v>
      </c>
      <c r="P125">
        <v>124</v>
      </c>
      <c r="Q125">
        <f t="shared" si="11"/>
        <v>0.33604336043360433</v>
      </c>
      <c r="T125" s="58">
        <v>69.359964960629924</v>
      </c>
      <c r="U125" s="58">
        <v>44.512100265115144</v>
      </c>
    </row>
    <row r="126" spans="5:21" x14ac:dyDescent="0.25">
      <c r="E126">
        <v>69.463369666948083</v>
      </c>
      <c r="F126">
        <v>125</v>
      </c>
      <c r="G126">
        <f t="shared" si="6"/>
        <v>0.34059945504087191</v>
      </c>
      <c r="H126">
        <v>49.163388287401574</v>
      </c>
      <c r="I126">
        <v>125</v>
      </c>
      <c r="J126">
        <f t="shared" si="7"/>
        <v>0.34246575342465752</v>
      </c>
      <c r="K126">
        <v>0.44547773338915075</v>
      </c>
      <c r="L126">
        <f t="shared" si="8"/>
        <v>44.547773338915079</v>
      </c>
      <c r="M126">
        <v>125</v>
      </c>
      <c r="N126">
        <f t="shared" si="9"/>
        <v>0.33875338753387535</v>
      </c>
      <c r="O126">
        <f t="shared" si="10"/>
        <v>24.055797603014142</v>
      </c>
      <c r="P126">
        <v>125</v>
      </c>
      <c r="Q126">
        <f t="shared" si="11"/>
        <v>0.33875338753387535</v>
      </c>
      <c r="T126" s="58">
        <v>69.463369666948083</v>
      </c>
      <c r="U126" s="58">
        <v>44.547773338915079</v>
      </c>
    </row>
    <row r="127" spans="5:21" x14ac:dyDescent="0.25">
      <c r="E127">
        <v>69.657727559055118</v>
      </c>
      <c r="F127">
        <v>126</v>
      </c>
      <c r="G127">
        <f t="shared" si="6"/>
        <v>0.34332425068119893</v>
      </c>
      <c r="H127">
        <v>49.23720226377953</v>
      </c>
      <c r="I127">
        <v>126</v>
      </c>
      <c r="J127">
        <f t="shared" si="7"/>
        <v>0.34520547945205482</v>
      </c>
      <c r="K127">
        <v>0.44746994899724513</v>
      </c>
      <c r="L127">
        <f t="shared" si="8"/>
        <v>44.746994899724513</v>
      </c>
      <c r="M127">
        <v>126</v>
      </c>
      <c r="N127">
        <f t="shared" si="9"/>
        <v>0.34146341463414637</v>
      </c>
      <c r="O127">
        <f t="shared" si="10"/>
        <v>24.163377245851237</v>
      </c>
      <c r="P127">
        <v>126</v>
      </c>
      <c r="Q127">
        <f t="shared" si="11"/>
        <v>0.34146341463414637</v>
      </c>
      <c r="T127" s="58">
        <v>69.657727559055118</v>
      </c>
      <c r="U127" s="58">
        <v>44.746994899724513</v>
      </c>
    </row>
    <row r="128" spans="5:21" x14ac:dyDescent="0.25">
      <c r="E128">
        <v>69.660433070866134</v>
      </c>
      <c r="F128">
        <v>127</v>
      </c>
      <c r="G128">
        <f t="shared" si="6"/>
        <v>0.34604904632152589</v>
      </c>
      <c r="H128">
        <v>49.311021161417322</v>
      </c>
      <c r="I128">
        <v>127</v>
      </c>
      <c r="J128">
        <f t="shared" si="7"/>
        <v>0.34794520547945207</v>
      </c>
      <c r="K128">
        <v>0.44843798588605283</v>
      </c>
      <c r="L128">
        <f t="shared" si="8"/>
        <v>44.843798588605281</v>
      </c>
      <c r="M128">
        <v>127</v>
      </c>
      <c r="N128">
        <f t="shared" si="9"/>
        <v>0.34417344173441733</v>
      </c>
      <c r="O128">
        <f t="shared" si="10"/>
        <v>24.215651237846853</v>
      </c>
      <c r="P128">
        <v>127</v>
      </c>
      <c r="Q128">
        <f t="shared" si="11"/>
        <v>0.34417344173441733</v>
      </c>
      <c r="T128" s="58">
        <v>69.660433070866134</v>
      </c>
      <c r="U128" s="58">
        <v>44.843798588605281</v>
      </c>
    </row>
    <row r="129" spans="5:21" x14ac:dyDescent="0.25">
      <c r="E129">
        <v>69.734251968503941</v>
      </c>
      <c r="F129">
        <v>128</v>
      </c>
      <c r="G129">
        <f t="shared" si="6"/>
        <v>0.34877384196185285</v>
      </c>
      <c r="H129">
        <v>49.458663877952752</v>
      </c>
      <c r="I129">
        <v>128</v>
      </c>
      <c r="J129">
        <f t="shared" si="7"/>
        <v>0.35068493150684932</v>
      </c>
      <c r="K129">
        <v>0.4486691380906177</v>
      </c>
      <c r="L129">
        <f t="shared" si="8"/>
        <v>44.866913809061771</v>
      </c>
      <c r="M129">
        <v>128</v>
      </c>
      <c r="N129">
        <f t="shared" si="9"/>
        <v>0.34688346883468835</v>
      </c>
      <c r="O129">
        <f t="shared" si="10"/>
        <v>24.228133456893357</v>
      </c>
      <c r="P129">
        <v>128</v>
      </c>
      <c r="Q129">
        <f t="shared" si="11"/>
        <v>0.34688346883468835</v>
      </c>
      <c r="T129" s="58">
        <v>69.734251968503941</v>
      </c>
      <c r="U129" s="58">
        <v>44.866913809061771</v>
      </c>
    </row>
    <row r="130" spans="5:21" x14ac:dyDescent="0.25">
      <c r="E130">
        <v>69.758858267716533</v>
      </c>
      <c r="F130">
        <v>129</v>
      </c>
      <c r="G130">
        <f t="shared" si="6"/>
        <v>0.35149863760217986</v>
      </c>
      <c r="H130">
        <v>49.50787401574803</v>
      </c>
      <c r="I130">
        <v>129</v>
      </c>
      <c r="J130">
        <f t="shared" si="7"/>
        <v>0.35342465753424657</v>
      </c>
      <c r="K130">
        <v>0.44867356542504944</v>
      </c>
      <c r="L130">
        <f t="shared" si="8"/>
        <v>44.867356542504943</v>
      </c>
      <c r="M130">
        <v>129</v>
      </c>
      <c r="N130">
        <f t="shared" si="9"/>
        <v>0.34959349593495936</v>
      </c>
      <c r="O130">
        <f t="shared" si="10"/>
        <v>24.228372532952669</v>
      </c>
      <c r="P130">
        <v>129</v>
      </c>
      <c r="Q130">
        <f t="shared" si="11"/>
        <v>0.34959349593495936</v>
      </c>
      <c r="T130" s="58">
        <v>69.758858267716533</v>
      </c>
      <c r="U130" s="58">
        <v>44.867356542504943</v>
      </c>
    </row>
    <row r="131" spans="5:21" x14ac:dyDescent="0.25">
      <c r="E131">
        <v>69.839087250814103</v>
      </c>
      <c r="F131">
        <v>130</v>
      </c>
      <c r="G131">
        <f t="shared" ref="G131:G194" si="12">F131/367</f>
        <v>0.35422343324250682</v>
      </c>
      <c r="H131">
        <v>49.52472769517049</v>
      </c>
      <c r="I131">
        <v>130</v>
      </c>
      <c r="J131">
        <f t="shared" ref="J131:J194" si="13">I131/365</f>
        <v>0.35616438356164382</v>
      </c>
      <c r="K131">
        <v>0.4534022940105496</v>
      </c>
      <c r="L131">
        <f t="shared" ref="L131:L194" si="14">100*K131</f>
        <v>45.340229401054962</v>
      </c>
      <c r="M131">
        <v>130</v>
      </c>
      <c r="N131">
        <f t="shared" ref="N131:N194" si="15">M131/369</f>
        <v>0.35230352303523033</v>
      </c>
      <c r="O131">
        <f t="shared" ref="O131:O194" si="16">54*K131</f>
        <v>24.483723876569677</v>
      </c>
      <c r="P131">
        <v>130</v>
      </c>
      <c r="Q131">
        <f t="shared" ref="Q131:Q194" si="17">P131/369</f>
        <v>0.35230352303523033</v>
      </c>
      <c r="T131" s="58">
        <v>69.839087250814103</v>
      </c>
      <c r="U131" s="58">
        <v>45.340229401054962</v>
      </c>
    </row>
    <row r="132" spans="5:21" x14ac:dyDescent="0.25">
      <c r="E132">
        <v>70.112956692913386</v>
      </c>
      <c r="F132">
        <v>131</v>
      </c>
      <c r="G132">
        <f t="shared" si="12"/>
        <v>0.35694822888283378</v>
      </c>
      <c r="H132">
        <v>49.53248031496063</v>
      </c>
      <c r="I132">
        <v>131</v>
      </c>
      <c r="J132">
        <f t="shared" si="13"/>
        <v>0.35890410958904112</v>
      </c>
      <c r="K132">
        <v>0.45341421119590547</v>
      </c>
      <c r="L132">
        <f t="shared" si="14"/>
        <v>45.341421119590549</v>
      </c>
      <c r="M132">
        <v>131</v>
      </c>
      <c r="N132">
        <f t="shared" si="15"/>
        <v>0.35501355013550134</v>
      </c>
      <c r="O132">
        <f t="shared" si="16"/>
        <v>24.484367404578894</v>
      </c>
      <c r="P132">
        <v>131</v>
      </c>
      <c r="Q132">
        <f t="shared" si="17"/>
        <v>0.35501355013550134</v>
      </c>
      <c r="T132" s="58">
        <v>70.112956692913386</v>
      </c>
      <c r="U132" s="58">
        <v>45.341421119590549</v>
      </c>
    </row>
    <row r="133" spans="5:21" x14ac:dyDescent="0.25">
      <c r="E133">
        <v>70.226377952755897</v>
      </c>
      <c r="F133">
        <v>132</v>
      </c>
      <c r="G133">
        <f t="shared" si="12"/>
        <v>0.35967302452316074</v>
      </c>
      <c r="H133">
        <v>49.62328779527558</v>
      </c>
      <c r="I133">
        <v>132</v>
      </c>
      <c r="J133">
        <f t="shared" si="13"/>
        <v>0.36164383561643837</v>
      </c>
      <c r="K133">
        <v>0.45376352779991008</v>
      </c>
      <c r="L133">
        <f t="shared" si="14"/>
        <v>45.376352779991009</v>
      </c>
      <c r="M133">
        <v>132</v>
      </c>
      <c r="N133">
        <f t="shared" si="15"/>
        <v>0.35772357723577236</v>
      </c>
      <c r="O133">
        <f t="shared" si="16"/>
        <v>24.503230501195144</v>
      </c>
      <c r="P133">
        <v>132</v>
      </c>
      <c r="Q133">
        <f t="shared" si="17"/>
        <v>0.35772357723577236</v>
      </c>
      <c r="T133" s="58">
        <v>70.226377952755897</v>
      </c>
      <c r="U133" s="58">
        <v>45.376352779991009</v>
      </c>
    </row>
    <row r="134" spans="5:21" x14ac:dyDescent="0.25">
      <c r="E134">
        <v>70.423228346456696</v>
      </c>
      <c r="F134">
        <v>133</v>
      </c>
      <c r="G134">
        <f t="shared" si="12"/>
        <v>0.36239782016348776</v>
      </c>
      <c r="H134">
        <v>49.630905511811015</v>
      </c>
      <c r="I134">
        <v>133</v>
      </c>
      <c r="J134">
        <f t="shared" si="13"/>
        <v>0.36438356164383562</v>
      </c>
      <c r="K134">
        <v>0.45649927229206055</v>
      </c>
      <c r="L134">
        <f t="shared" si="14"/>
        <v>45.649927229206057</v>
      </c>
      <c r="M134">
        <v>133</v>
      </c>
      <c r="N134">
        <f t="shared" si="15"/>
        <v>0.36043360433604338</v>
      </c>
      <c r="O134">
        <f t="shared" si="16"/>
        <v>24.650960703771268</v>
      </c>
      <c r="P134">
        <v>133</v>
      </c>
      <c r="Q134">
        <f t="shared" si="17"/>
        <v>0.36043360433604338</v>
      </c>
      <c r="T134" s="58">
        <v>70.423228346456696</v>
      </c>
      <c r="U134" s="58">
        <v>45.649927229206057</v>
      </c>
    </row>
    <row r="135" spans="5:21" x14ac:dyDescent="0.25">
      <c r="E135">
        <v>70.516457874015742</v>
      </c>
      <c r="F135">
        <v>134</v>
      </c>
      <c r="G135">
        <f t="shared" si="12"/>
        <v>0.36512261580381472</v>
      </c>
      <c r="H135">
        <v>49.729330708661415</v>
      </c>
      <c r="I135">
        <v>134</v>
      </c>
      <c r="J135">
        <f t="shared" si="13"/>
        <v>0.36712328767123287</v>
      </c>
      <c r="K135">
        <v>0.45660148255193317</v>
      </c>
      <c r="L135">
        <f t="shared" si="14"/>
        <v>45.66014825519332</v>
      </c>
      <c r="M135">
        <v>134</v>
      </c>
      <c r="N135">
        <f t="shared" si="15"/>
        <v>0.36314363143631434</v>
      </c>
      <c r="O135">
        <f t="shared" si="16"/>
        <v>24.656480057804391</v>
      </c>
      <c r="P135">
        <v>134</v>
      </c>
      <c r="Q135">
        <f t="shared" si="17"/>
        <v>0.36314363143631434</v>
      </c>
      <c r="T135" s="58">
        <v>70.516457874015742</v>
      </c>
      <c r="U135" s="58">
        <v>45.66014825519332</v>
      </c>
    </row>
    <row r="136" spans="5:21" x14ac:dyDescent="0.25">
      <c r="E136">
        <v>70.546259842519675</v>
      </c>
      <c r="F136">
        <v>135</v>
      </c>
      <c r="G136">
        <f t="shared" si="12"/>
        <v>0.36784741144414168</v>
      </c>
      <c r="H136">
        <v>49.852144881889757</v>
      </c>
      <c r="I136">
        <v>135</v>
      </c>
      <c r="J136">
        <f t="shared" si="13"/>
        <v>0.36986301369863012</v>
      </c>
      <c r="K136">
        <v>0.45667552899180203</v>
      </c>
      <c r="L136">
        <f t="shared" si="14"/>
        <v>45.667552899180201</v>
      </c>
      <c r="M136">
        <v>135</v>
      </c>
      <c r="N136">
        <f t="shared" si="15"/>
        <v>0.36585365853658536</v>
      </c>
      <c r="O136">
        <f t="shared" si="16"/>
        <v>24.660478565557309</v>
      </c>
      <c r="P136">
        <v>135</v>
      </c>
      <c r="Q136">
        <f t="shared" si="17"/>
        <v>0.36585365853658536</v>
      </c>
      <c r="T136" s="58">
        <v>70.546259842519675</v>
      </c>
      <c r="U136" s="58">
        <v>45.667552899180201</v>
      </c>
    </row>
    <row r="137" spans="5:21" x14ac:dyDescent="0.25">
      <c r="E137">
        <v>70.703954093798998</v>
      </c>
      <c r="F137">
        <v>136</v>
      </c>
      <c r="G137">
        <f t="shared" si="12"/>
        <v>0.37057220708446864</v>
      </c>
      <c r="H137">
        <v>49.852362204724407</v>
      </c>
      <c r="I137">
        <v>136</v>
      </c>
      <c r="J137">
        <f t="shared" si="13"/>
        <v>0.37260273972602742</v>
      </c>
      <c r="K137">
        <v>0.4585375281098984</v>
      </c>
      <c r="L137">
        <f t="shared" si="14"/>
        <v>45.853752810989839</v>
      </c>
      <c r="M137">
        <v>136</v>
      </c>
      <c r="N137">
        <f t="shared" si="15"/>
        <v>0.36856368563685638</v>
      </c>
      <c r="O137">
        <f t="shared" si="16"/>
        <v>24.761026517934514</v>
      </c>
      <c r="P137">
        <v>136</v>
      </c>
      <c r="Q137">
        <f t="shared" si="17"/>
        <v>0.36856368563685638</v>
      </c>
      <c r="T137" s="58">
        <v>70.703954093798998</v>
      </c>
      <c r="U137" s="58">
        <v>45.853752810989839</v>
      </c>
    </row>
    <row r="138" spans="5:21" x14ac:dyDescent="0.25">
      <c r="E138">
        <v>70.915354330708666</v>
      </c>
      <c r="F138">
        <v>137</v>
      </c>
      <c r="G138">
        <f t="shared" si="12"/>
        <v>0.37329700272479566</v>
      </c>
      <c r="H138">
        <v>50.0492125984252</v>
      </c>
      <c r="I138">
        <v>137</v>
      </c>
      <c r="J138">
        <f t="shared" si="13"/>
        <v>0.37534246575342467</v>
      </c>
      <c r="K138">
        <v>0.45987012251631326</v>
      </c>
      <c r="L138">
        <f t="shared" si="14"/>
        <v>45.987012251631327</v>
      </c>
      <c r="M138">
        <v>137</v>
      </c>
      <c r="N138">
        <f t="shared" si="15"/>
        <v>0.37127371273712739</v>
      </c>
      <c r="O138">
        <f t="shared" si="16"/>
        <v>24.832986615880916</v>
      </c>
      <c r="P138">
        <v>137</v>
      </c>
      <c r="Q138">
        <f t="shared" si="17"/>
        <v>0.37127371273712739</v>
      </c>
      <c r="T138" s="58">
        <v>70.915354330708666</v>
      </c>
      <c r="U138" s="58">
        <v>45.987012251631327</v>
      </c>
    </row>
    <row r="139" spans="5:21" x14ac:dyDescent="0.25">
      <c r="E139">
        <v>70.989173228346459</v>
      </c>
      <c r="F139">
        <v>138</v>
      </c>
      <c r="G139">
        <f t="shared" si="12"/>
        <v>0.37602179836512262</v>
      </c>
      <c r="H139">
        <v>50.073818897637793</v>
      </c>
      <c r="I139">
        <v>138</v>
      </c>
      <c r="J139">
        <f t="shared" si="13"/>
        <v>0.37808219178082192</v>
      </c>
      <c r="K139">
        <v>0.46080264210156374</v>
      </c>
      <c r="L139">
        <f t="shared" si="14"/>
        <v>46.080264210156372</v>
      </c>
      <c r="M139">
        <v>138</v>
      </c>
      <c r="N139">
        <f t="shared" si="15"/>
        <v>0.37398373983739835</v>
      </c>
      <c r="O139">
        <f t="shared" si="16"/>
        <v>24.883342673484442</v>
      </c>
      <c r="P139">
        <v>138</v>
      </c>
      <c r="Q139">
        <f t="shared" si="17"/>
        <v>0.37398373983739835</v>
      </c>
      <c r="T139" s="58">
        <v>70.989173228346459</v>
      </c>
      <c r="U139" s="58">
        <v>46.080264210156372</v>
      </c>
    </row>
    <row r="140" spans="5:21" x14ac:dyDescent="0.25">
      <c r="E140">
        <v>71.038385826771645</v>
      </c>
      <c r="F140">
        <v>139</v>
      </c>
      <c r="G140">
        <f t="shared" si="12"/>
        <v>0.37874659400544958</v>
      </c>
      <c r="H140">
        <v>50.076038976377944</v>
      </c>
      <c r="I140">
        <v>139</v>
      </c>
      <c r="J140">
        <f t="shared" si="13"/>
        <v>0.38082191780821917</v>
      </c>
      <c r="K140">
        <v>0.46444529799782064</v>
      </c>
      <c r="L140">
        <f t="shared" si="14"/>
        <v>46.44452979978206</v>
      </c>
      <c r="M140">
        <v>139</v>
      </c>
      <c r="N140">
        <f t="shared" si="15"/>
        <v>0.37669376693766937</v>
      </c>
      <c r="O140">
        <f t="shared" si="16"/>
        <v>25.080046091882316</v>
      </c>
      <c r="P140">
        <v>139</v>
      </c>
      <c r="Q140">
        <f t="shared" si="17"/>
        <v>0.37669376693766937</v>
      </c>
      <c r="T140" s="58">
        <v>71.038385826771645</v>
      </c>
      <c r="U140" s="58">
        <v>46.44452979978206</v>
      </c>
    </row>
    <row r="141" spans="5:21" x14ac:dyDescent="0.25">
      <c r="E141">
        <v>71.382872834645667</v>
      </c>
      <c r="F141">
        <v>140</v>
      </c>
      <c r="G141">
        <f t="shared" si="12"/>
        <v>0.38147138964577659</v>
      </c>
      <c r="H141">
        <v>50.098425196850386</v>
      </c>
      <c r="I141">
        <v>140</v>
      </c>
      <c r="J141">
        <f t="shared" si="13"/>
        <v>0.38356164383561642</v>
      </c>
      <c r="K141">
        <v>0.46631473318112826</v>
      </c>
      <c r="L141">
        <f t="shared" si="14"/>
        <v>46.631473318112825</v>
      </c>
      <c r="M141">
        <v>140</v>
      </c>
      <c r="N141">
        <f t="shared" si="15"/>
        <v>0.37940379403794039</v>
      </c>
      <c r="O141">
        <f t="shared" si="16"/>
        <v>25.180995591780928</v>
      </c>
      <c r="P141">
        <v>140</v>
      </c>
      <c r="Q141">
        <f t="shared" si="17"/>
        <v>0.37940379403794039</v>
      </c>
      <c r="T141" s="58">
        <v>71.382872834645667</v>
      </c>
      <c r="U141" s="58">
        <v>46.631473318112825</v>
      </c>
    </row>
    <row r="142" spans="5:21" x14ac:dyDescent="0.25">
      <c r="E142">
        <v>71.505905511811022</v>
      </c>
      <c r="F142">
        <v>141</v>
      </c>
      <c r="G142">
        <f t="shared" si="12"/>
        <v>0.38419618528610355</v>
      </c>
      <c r="H142">
        <v>50.125098400213638</v>
      </c>
      <c r="I142">
        <v>141</v>
      </c>
      <c r="J142">
        <f t="shared" si="13"/>
        <v>0.38630136986301372</v>
      </c>
      <c r="K142">
        <v>0.46732780512980354</v>
      </c>
      <c r="L142">
        <f t="shared" si="14"/>
        <v>46.732780512980355</v>
      </c>
      <c r="M142">
        <v>141</v>
      </c>
      <c r="N142">
        <f t="shared" si="15"/>
        <v>0.38211382113821141</v>
      </c>
      <c r="O142">
        <f t="shared" si="16"/>
        <v>25.235701477009393</v>
      </c>
      <c r="P142">
        <v>141</v>
      </c>
      <c r="Q142">
        <f t="shared" si="17"/>
        <v>0.38211382113821141</v>
      </c>
      <c r="T142" s="58">
        <v>71.505905511811022</v>
      </c>
      <c r="U142" s="58">
        <v>46.732780512980355</v>
      </c>
    </row>
    <row r="143" spans="5:21" x14ac:dyDescent="0.25">
      <c r="E143">
        <v>71.59671732283465</v>
      </c>
      <c r="F143">
        <v>142</v>
      </c>
      <c r="G143">
        <f t="shared" si="12"/>
        <v>0.38692098092643051</v>
      </c>
      <c r="H143">
        <v>50.172244094488185</v>
      </c>
      <c r="I143">
        <v>142</v>
      </c>
      <c r="J143">
        <f t="shared" si="13"/>
        <v>0.38904109589041097</v>
      </c>
      <c r="K143">
        <v>0.46912299788473805</v>
      </c>
      <c r="L143">
        <f t="shared" si="14"/>
        <v>46.912299788473803</v>
      </c>
      <c r="M143">
        <v>142</v>
      </c>
      <c r="N143">
        <f t="shared" si="15"/>
        <v>0.38482384823848237</v>
      </c>
      <c r="O143">
        <f t="shared" si="16"/>
        <v>25.332641885775853</v>
      </c>
      <c r="P143">
        <v>142</v>
      </c>
      <c r="Q143">
        <f t="shared" si="17"/>
        <v>0.38482384823848237</v>
      </c>
      <c r="T143" s="58">
        <v>71.59671732283465</v>
      </c>
      <c r="U143" s="58">
        <v>46.912299788473803</v>
      </c>
    </row>
    <row r="144" spans="5:21" x14ac:dyDescent="0.25">
      <c r="E144">
        <v>71.626239763779509</v>
      </c>
      <c r="F144">
        <v>143</v>
      </c>
      <c r="G144">
        <f t="shared" si="12"/>
        <v>0.38964577656675747</v>
      </c>
      <c r="H144">
        <v>50.371290944881892</v>
      </c>
      <c r="I144">
        <v>143</v>
      </c>
      <c r="J144">
        <f t="shared" si="13"/>
        <v>0.39178082191780822</v>
      </c>
      <c r="K144">
        <v>0.46940680259781115</v>
      </c>
      <c r="L144">
        <f t="shared" si="14"/>
        <v>46.940680259781118</v>
      </c>
      <c r="M144">
        <v>143</v>
      </c>
      <c r="N144">
        <f t="shared" si="15"/>
        <v>0.38753387533875339</v>
      </c>
      <c r="O144">
        <f t="shared" si="16"/>
        <v>25.347967340281802</v>
      </c>
      <c r="P144">
        <v>143</v>
      </c>
      <c r="Q144">
        <f t="shared" si="17"/>
        <v>0.38753387533875339</v>
      </c>
      <c r="T144" s="58">
        <v>71.626239763779509</v>
      </c>
      <c r="U144" s="58">
        <v>46.940680259781118</v>
      </c>
    </row>
    <row r="145" spans="5:21" x14ac:dyDescent="0.25">
      <c r="E145">
        <v>71.943638582677153</v>
      </c>
      <c r="F145">
        <v>144</v>
      </c>
      <c r="G145">
        <f t="shared" si="12"/>
        <v>0.39237057220708449</v>
      </c>
      <c r="H145">
        <v>50.393700787401578</v>
      </c>
      <c r="I145">
        <v>144</v>
      </c>
      <c r="J145">
        <f t="shared" si="13"/>
        <v>0.39452054794520547</v>
      </c>
      <c r="K145">
        <v>0.47015209293933397</v>
      </c>
      <c r="L145">
        <f t="shared" si="14"/>
        <v>47.015209293933395</v>
      </c>
      <c r="M145">
        <v>144</v>
      </c>
      <c r="N145">
        <f t="shared" si="15"/>
        <v>0.3902439024390244</v>
      </c>
      <c r="O145">
        <f t="shared" si="16"/>
        <v>25.388213018724034</v>
      </c>
      <c r="P145">
        <v>144</v>
      </c>
      <c r="Q145">
        <f t="shared" si="17"/>
        <v>0.3902439024390244</v>
      </c>
      <c r="T145" s="58">
        <v>71.943638582677153</v>
      </c>
      <c r="U145" s="58">
        <v>47.015209293933395</v>
      </c>
    </row>
    <row r="146" spans="5:21" x14ac:dyDescent="0.25">
      <c r="E146">
        <v>72.047244094488178</v>
      </c>
      <c r="F146">
        <v>145</v>
      </c>
      <c r="G146">
        <f t="shared" si="12"/>
        <v>0.39509536784741145</v>
      </c>
      <c r="H146">
        <v>50.418307086614178</v>
      </c>
      <c r="I146">
        <v>145</v>
      </c>
      <c r="J146">
        <f t="shared" si="13"/>
        <v>0.39726027397260272</v>
      </c>
      <c r="K146">
        <v>0.47106487083803666</v>
      </c>
      <c r="L146">
        <f t="shared" si="14"/>
        <v>47.106487083803664</v>
      </c>
      <c r="M146">
        <v>145</v>
      </c>
      <c r="N146">
        <f t="shared" si="15"/>
        <v>0.39295392953929537</v>
      </c>
      <c r="O146">
        <f t="shared" si="16"/>
        <v>25.437503025253982</v>
      </c>
      <c r="P146">
        <v>145</v>
      </c>
      <c r="Q146">
        <f t="shared" si="17"/>
        <v>0.39295392953929537</v>
      </c>
      <c r="T146" s="58">
        <v>72.047244094488178</v>
      </c>
      <c r="U146" s="58">
        <v>47.106487083803664</v>
      </c>
    </row>
    <row r="147" spans="5:21" x14ac:dyDescent="0.25">
      <c r="E147">
        <v>72.165782990747601</v>
      </c>
      <c r="F147">
        <v>146</v>
      </c>
      <c r="G147">
        <f t="shared" si="12"/>
        <v>0.39782016348773841</v>
      </c>
      <c r="H147">
        <v>50.590551181102363</v>
      </c>
      <c r="I147">
        <v>146</v>
      </c>
      <c r="J147">
        <f t="shared" si="13"/>
        <v>0.4</v>
      </c>
      <c r="K147">
        <v>0.47182745964635353</v>
      </c>
      <c r="L147">
        <f t="shared" si="14"/>
        <v>47.182745964635352</v>
      </c>
      <c r="M147">
        <v>146</v>
      </c>
      <c r="N147">
        <f t="shared" si="15"/>
        <v>0.39566395663956638</v>
      </c>
      <c r="O147">
        <f t="shared" si="16"/>
        <v>25.478682820903092</v>
      </c>
      <c r="P147">
        <v>146</v>
      </c>
      <c r="Q147">
        <f t="shared" si="17"/>
        <v>0.39566395663956638</v>
      </c>
      <c r="T147" s="58">
        <v>72.165782990747601</v>
      </c>
      <c r="U147" s="58">
        <v>47.182745964635352</v>
      </c>
    </row>
    <row r="148" spans="5:21" x14ac:dyDescent="0.25">
      <c r="E148">
        <v>72.268700787401571</v>
      </c>
      <c r="F148">
        <v>147</v>
      </c>
      <c r="G148">
        <f t="shared" si="12"/>
        <v>0.40054495912806537</v>
      </c>
      <c r="H148">
        <v>50.665406877272169</v>
      </c>
      <c r="I148">
        <v>147</v>
      </c>
      <c r="J148">
        <f t="shared" si="13"/>
        <v>0.40273972602739727</v>
      </c>
      <c r="K148">
        <v>0.47220437983752334</v>
      </c>
      <c r="L148">
        <f t="shared" si="14"/>
        <v>47.220437983752333</v>
      </c>
      <c r="M148">
        <v>147</v>
      </c>
      <c r="N148">
        <f t="shared" si="15"/>
        <v>0.3983739837398374</v>
      </c>
      <c r="O148">
        <f t="shared" si="16"/>
        <v>25.499036511226262</v>
      </c>
      <c r="P148">
        <v>147</v>
      </c>
      <c r="Q148">
        <f t="shared" si="17"/>
        <v>0.3983739837398374</v>
      </c>
      <c r="T148" s="58">
        <v>72.268700787401571</v>
      </c>
      <c r="U148" s="58">
        <v>47.220437983752333</v>
      </c>
    </row>
    <row r="149" spans="5:21" x14ac:dyDescent="0.25">
      <c r="E149">
        <v>72.297998818897625</v>
      </c>
      <c r="F149">
        <v>148</v>
      </c>
      <c r="G149">
        <f t="shared" si="12"/>
        <v>0.40326975476839239</v>
      </c>
      <c r="H149">
        <v>50.741702980877385</v>
      </c>
      <c r="I149">
        <v>148</v>
      </c>
      <c r="J149">
        <f t="shared" si="13"/>
        <v>0.40547945205479452</v>
      </c>
      <c r="K149">
        <v>0.47466445115864925</v>
      </c>
      <c r="L149">
        <f t="shared" si="14"/>
        <v>47.466445115864921</v>
      </c>
      <c r="M149">
        <v>148</v>
      </c>
      <c r="N149">
        <f t="shared" si="15"/>
        <v>0.40108401084010842</v>
      </c>
      <c r="O149">
        <f t="shared" si="16"/>
        <v>25.63188036256706</v>
      </c>
      <c r="P149">
        <v>148</v>
      </c>
      <c r="Q149">
        <f t="shared" si="17"/>
        <v>0.40108401084010842</v>
      </c>
      <c r="T149" s="58">
        <v>72.297998818897625</v>
      </c>
      <c r="U149" s="58">
        <v>47.466445115864921</v>
      </c>
    </row>
    <row r="150" spans="5:21" x14ac:dyDescent="0.25">
      <c r="E150">
        <v>72.300228437774607</v>
      </c>
      <c r="F150">
        <v>149</v>
      </c>
      <c r="G150">
        <f t="shared" si="12"/>
        <v>0.40599455040871935</v>
      </c>
      <c r="H150">
        <v>50.944624409448814</v>
      </c>
      <c r="I150">
        <v>149</v>
      </c>
      <c r="J150">
        <f t="shared" si="13"/>
        <v>0.40821917808219177</v>
      </c>
      <c r="K150">
        <v>0.47473923476618674</v>
      </c>
      <c r="L150">
        <f t="shared" si="14"/>
        <v>47.473923476618673</v>
      </c>
      <c r="M150">
        <v>149</v>
      </c>
      <c r="N150">
        <f t="shared" si="15"/>
        <v>0.40379403794037938</v>
      </c>
      <c r="O150">
        <f t="shared" si="16"/>
        <v>25.635918677374082</v>
      </c>
      <c r="P150">
        <v>149</v>
      </c>
      <c r="Q150">
        <f t="shared" si="17"/>
        <v>0.40379403794037938</v>
      </c>
      <c r="T150" s="58">
        <v>72.300228437774607</v>
      </c>
      <c r="U150" s="58">
        <v>47.473923476618673</v>
      </c>
    </row>
    <row r="151" spans="5:21" x14ac:dyDescent="0.25">
      <c r="E151">
        <v>72.342519685039363</v>
      </c>
      <c r="F151">
        <v>150</v>
      </c>
      <c r="G151">
        <f t="shared" si="12"/>
        <v>0.40871934604904631</v>
      </c>
      <c r="H151">
        <v>50.979986945846761</v>
      </c>
      <c r="I151">
        <v>150</v>
      </c>
      <c r="J151">
        <f t="shared" si="13"/>
        <v>0.41095890410958902</v>
      </c>
      <c r="K151">
        <v>0.4752922968457266</v>
      </c>
      <c r="L151">
        <f t="shared" si="14"/>
        <v>47.529229684572663</v>
      </c>
      <c r="M151">
        <v>150</v>
      </c>
      <c r="N151">
        <f t="shared" si="15"/>
        <v>0.4065040650406504</v>
      </c>
      <c r="O151">
        <f t="shared" si="16"/>
        <v>25.665784029669236</v>
      </c>
      <c r="P151">
        <v>150</v>
      </c>
      <c r="Q151">
        <f t="shared" si="17"/>
        <v>0.4065040650406504</v>
      </c>
      <c r="T151" s="58">
        <v>72.342519685039363</v>
      </c>
      <c r="U151" s="58">
        <v>47.529229684572663</v>
      </c>
    </row>
    <row r="152" spans="5:21" x14ac:dyDescent="0.25">
      <c r="E152">
        <v>72.440944881889749</v>
      </c>
      <c r="F152">
        <v>151</v>
      </c>
      <c r="G152">
        <f t="shared" si="12"/>
        <v>0.41144414168937332</v>
      </c>
      <c r="H152">
        <v>51.008858267716533</v>
      </c>
      <c r="I152">
        <v>151</v>
      </c>
      <c r="J152">
        <f t="shared" si="13"/>
        <v>0.41369863013698632</v>
      </c>
      <c r="K152">
        <v>0.47536951071616118</v>
      </c>
      <c r="L152">
        <f t="shared" si="14"/>
        <v>47.536951071616116</v>
      </c>
      <c r="M152">
        <v>151</v>
      </c>
      <c r="N152">
        <f t="shared" si="15"/>
        <v>0.40921409214092141</v>
      </c>
      <c r="O152">
        <f t="shared" si="16"/>
        <v>25.669953578672704</v>
      </c>
      <c r="P152">
        <v>151</v>
      </c>
      <c r="Q152">
        <f t="shared" si="17"/>
        <v>0.40921409214092141</v>
      </c>
      <c r="T152" s="58">
        <v>72.440944881889749</v>
      </c>
      <c r="U152" s="58">
        <v>47.536951071616116</v>
      </c>
    </row>
    <row r="153" spans="5:21" x14ac:dyDescent="0.25">
      <c r="E153">
        <v>72.440944881889763</v>
      </c>
      <c r="F153">
        <v>152</v>
      </c>
      <c r="G153">
        <f t="shared" si="12"/>
        <v>0.41416893732970028</v>
      </c>
      <c r="H153">
        <v>51.082677165354333</v>
      </c>
      <c r="I153">
        <v>152</v>
      </c>
      <c r="J153">
        <f t="shared" si="13"/>
        <v>0.41643835616438357</v>
      </c>
      <c r="K153">
        <v>0.47860385434125019</v>
      </c>
      <c r="L153">
        <f t="shared" si="14"/>
        <v>47.860385434125021</v>
      </c>
      <c r="M153">
        <v>152</v>
      </c>
      <c r="N153">
        <f t="shared" si="15"/>
        <v>0.41192411924119243</v>
      </c>
      <c r="O153">
        <f t="shared" si="16"/>
        <v>25.84460813442751</v>
      </c>
      <c r="P153">
        <v>152</v>
      </c>
      <c r="Q153">
        <f t="shared" si="17"/>
        <v>0.41192411924119243</v>
      </c>
      <c r="T153" s="58">
        <v>72.440944881889763</v>
      </c>
      <c r="U153" s="58">
        <v>47.860385434125021</v>
      </c>
    </row>
    <row r="154" spans="5:21" x14ac:dyDescent="0.25">
      <c r="E154">
        <v>72.540339648339909</v>
      </c>
      <c r="F154">
        <v>153</v>
      </c>
      <c r="G154">
        <f t="shared" si="12"/>
        <v>0.41689373297002724</v>
      </c>
      <c r="H154">
        <v>51.099088682609967</v>
      </c>
      <c r="I154">
        <v>153</v>
      </c>
      <c r="J154">
        <f t="shared" si="13"/>
        <v>0.41917808219178082</v>
      </c>
      <c r="K154">
        <v>0.47942419028853223</v>
      </c>
      <c r="L154">
        <f t="shared" si="14"/>
        <v>47.942419028853223</v>
      </c>
      <c r="M154">
        <v>153</v>
      </c>
      <c r="N154">
        <f t="shared" si="15"/>
        <v>0.41463414634146339</v>
      </c>
      <c r="O154">
        <f t="shared" si="16"/>
        <v>25.888906275580741</v>
      </c>
      <c r="P154">
        <v>153</v>
      </c>
      <c r="Q154">
        <f t="shared" si="17"/>
        <v>0.41463414634146339</v>
      </c>
      <c r="T154" s="58">
        <v>72.540339648339909</v>
      </c>
      <c r="U154" s="58">
        <v>47.942419028853223</v>
      </c>
    </row>
    <row r="155" spans="5:21" x14ac:dyDescent="0.25">
      <c r="E155">
        <v>72.662401574803155</v>
      </c>
      <c r="F155">
        <v>154</v>
      </c>
      <c r="G155">
        <f t="shared" si="12"/>
        <v>0.4196185286103542</v>
      </c>
      <c r="H155">
        <v>51.143664081048946</v>
      </c>
      <c r="I155">
        <v>154</v>
      </c>
      <c r="J155">
        <f t="shared" si="13"/>
        <v>0.42191780821917807</v>
      </c>
      <c r="K155">
        <v>0.47991342304788043</v>
      </c>
      <c r="L155">
        <f t="shared" si="14"/>
        <v>47.991342304788041</v>
      </c>
      <c r="M155">
        <v>154</v>
      </c>
      <c r="N155">
        <f t="shared" si="15"/>
        <v>0.41734417344173441</v>
      </c>
      <c r="O155">
        <f t="shared" si="16"/>
        <v>25.915324844585545</v>
      </c>
      <c r="P155">
        <v>154</v>
      </c>
      <c r="Q155">
        <f t="shared" si="17"/>
        <v>0.41734417344173441</v>
      </c>
      <c r="T155" s="58">
        <v>72.662401574803155</v>
      </c>
      <c r="U155" s="58">
        <v>47.991342304788041</v>
      </c>
    </row>
    <row r="156" spans="5:21" x14ac:dyDescent="0.25">
      <c r="E156">
        <v>72.667096456692917</v>
      </c>
      <c r="F156">
        <v>155</v>
      </c>
      <c r="G156">
        <f t="shared" si="12"/>
        <v>0.42234332425068122</v>
      </c>
      <c r="H156">
        <v>51.156496062992133</v>
      </c>
      <c r="I156">
        <v>155</v>
      </c>
      <c r="J156">
        <f t="shared" si="13"/>
        <v>0.42465753424657532</v>
      </c>
      <c r="K156">
        <v>0.48248119691636382</v>
      </c>
      <c r="L156">
        <f t="shared" si="14"/>
        <v>48.248119691636383</v>
      </c>
      <c r="M156">
        <v>155</v>
      </c>
      <c r="N156">
        <f t="shared" si="15"/>
        <v>0.42005420054200543</v>
      </c>
      <c r="O156">
        <f t="shared" si="16"/>
        <v>26.053984633483648</v>
      </c>
      <c r="P156">
        <v>155</v>
      </c>
      <c r="Q156">
        <f t="shared" si="17"/>
        <v>0.42005420054200543</v>
      </c>
      <c r="T156" s="58">
        <v>72.667096456692917</v>
      </c>
      <c r="U156" s="58">
        <v>48.248119691636383</v>
      </c>
    </row>
    <row r="157" spans="5:21" x14ac:dyDescent="0.25">
      <c r="E157">
        <v>72.760826771653541</v>
      </c>
      <c r="F157">
        <v>156</v>
      </c>
      <c r="G157">
        <f t="shared" si="12"/>
        <v>0.42506811989100818</v>
      </c>
      <c r="H157">
        <v>51.193168503937002</v>
      </c>
      <c r="I157">
        <v>156</v>
      </c>
      <c r="J157">
        <f t="shared" si="13"/>
        <v>0.42739726027397262</v>
      </c>
      <c r="K157">
        <v>0.48485195138575821</v>
      </c>
      <c r="L157">
        <f t="shared" si="14"/>
        <v>48.485195138575818</v>
      </c>
      <c r="M157">
        <v>156</v>
      </c>
      <c r="N157">
        <f t="shared" si="15"/>
        <v>0.42276422764227645</v>
      </c>
      <c r="O157">
        <f t="shared" si="16"/>
        <v>26.182005374830943</v>
      </c>
      <c r="P157">
        <v>156</v>
      </c>
      <c r="Q157">
        <f t="shared" si="17"/>
        <v>0.42276422764227645</v>
      </c>
      <c r="T157" s="58">
        <v>72.760826771653541</v>
      </c>
      <c r="U157" s="58">
        <v>48.485195138575818</v>
      </c>
    </row>
    <row r="158" spans="5:21" x14ac:dyDescent="0.25">
      <c r="E158">
        <v>72.856516535433073</v>
      </c>
      <c r="F158">
        <v>157</v>
      </c>
      <c r="G158">
        <f t="shared" si="12"/>
        <v>0.42779291553133514</v>
      </c>
      <c r="H158">
        <v>51.230314960629912</v>
      </c>
      <c r="I158">
        <v>157</v>
      </c>
      <c r="J158">
        <f t="shared" si="13"/>
        <v>0.43013698630136987</v>
      </c>
      <c r="K158">
        <v>0.48707474357739361</v>
      </c>
      <c r="L158">
        <f t="shared" si="14"/>
        <v>48.707474357739358</v>
      </c>
      <c r="M158">
        <v>157</v>
      </c>
      <c r="N158">
        <f t="shared" si="15"/>
        <v>0.42547425474254741</v>
      </c>
      <c r="O158">
        <f t="shared" si="16"/>
        <v>26.302036153179255</v>
      </c>
      <c r="P158">
        <v>157</v>
      </c>
      <c r="Q158">
        <f t="shared" si="17"/>
        <v>0.42547425474254741</v>
      </c>
      <c r="T158" s="58">
        <v>72.856516535433073</v>
      </c>
      <c r="U158" s="58">
        <v>48.707474357739358</v>
      </c>
    </row>
    <row r="159" spans="5:21" x14ac:dyDescent="0.25">
      <c r="E159">
        <v>73.004185826771646</v>
      </c>
      <c r="F159">
        <v>158</v>
      </c>
      <c r="G159">
        <f t="shared" si="12"/>
        <v>0.4305177111716621</v>
      </c>
      <c r="H159">
        <v>51.254016950671094</v>
      </c>
      <c r="I159">
        <v>158</v>
      </c>
      <c r="J159">
        <f t="shared" si="13"/>
        <v>0.43287671232876712</v>
      </c>
      <c r="K159">
        <v>0.48719828193806436</v>
      </c>
      <c r="L159">
        <f t="shared" si="14"/>
        <v>48.719828193806435</v>
      </c>
      <c r="M159">
        <v>158</v>
      </c>
      <c r="N159">
        <f t="shared" si="15"/>
        <v>0.42818428184281843</v>
      </c>
      <c r="O159">
        <f t="shared" si="16"/>
        <v>26.308707224655475</v>
      </c>
      <c r="P159">
        <v>158</v>
      </c>
      <c r="Q159">
        <f t="shared" si="17"/>
        <v>0.42818428184281843</v>
      </c>
      <c r="T159" s="58">
        <v>73.004185826771646</v>
      </c>
      <c r="U159" s="58">
        <v>48.719828193806435</v>
      </c>
    </row>
    <row r="160" spans="5:21" x14ac:dyDescent="0.25">
      <c r="E160">
        <v>73.006889763779512</v>
      </c>
      <c r="F160">
        <v>159</v>
      </c>
      <c r="G160">
        <f t="shared" si="12"/>
        <v>0.43324250681198911</v>
      </c>
      <c r="H160">
        <v>51.402559055118104</v>
      </c>
      <c r="I160">
        <v>159</v>
      </c>
      <c r="J160">
        <f t="shared" si="13"/>
        <v>0.43561643835616437</v>
      </c>
      <c r="K160">
        <v>0.48776371255751361</v>
      </c>
      <c r="L160">
        <f t="shared" si="14"/>
        <v>48.776371255751357</v>
      </c>
      <c r="M160">
        <v>159</v>
      </c>
      <c r="N160">
        <f t="shared" si="15"/>
        <v>0.43089430894308944</v>
      </c>
      <c r="O160">
        <f t="shared" si="16"/>
        <v>26.339240478105737</v>
      </c>
      <c r="P160">
        <v>159</v>
      </c>
      <c r="Q160">
        <f t="shared" si="17"/>
        <v>0.43089430894308944</v>
      </c>
      <c r="T160" s="58">
        <v>73.006889763779512</v>
      </c>
      <c r="U160" s="58">
        <v>48.776371255751357</v>
      </c>
    </row>
    <row r="161" spans="5:21" x14ac:dyDescent="0.25">
      <c r="E161">
        <v>73.080708661417319</v>
      </c>
      <c r="F161">
        <v>160</v>
      </c>
      <c r="G161">
        <f t="shared" si="12"/>
        <v>0.43596730245231607</v>
      </c>
      <c r="H161">
        <v>51.431456267337474</v>
      </c>
      <c r="I161">
        <v>160</v>
      </c>
      <c r="J161">
        <f t="shared" si="13"/>
        <v>0.43835616438356162</v>
      </c>
      <c r="K161">
        <v>0.48861625296004391</v>
      </c>
      <c r="L161">
        <f t="shared" si="14"/>
        <v>48.861625296004391</v>
      </c>
      <c r="M161">
        <v>160</v>
      </c>
      <c r="N161">
        <f t="shared" si="15"/>
        <v>0.43360433604336046</v>
      </c>
      <c r="O161">
        <f t="shared" si="16"/>
        <v>26.38527765984237</v>
      </c>
      <c r="P161">
        <v>160</v>
      </c>
      <c r="Q161">
        <f t="shared" si="17"/>
        <v>0.43360433604336046</v>
      </c>
      <c r="T161" s="58">
        <v>73.080708661417319</v>
      </c>
      <c r="U161" s="58">
        <v>48.861625296004391</v>
      </c>
    </row>
    <row r="162" spans="5:21" x14ac:dyDescent="0.25">
      <c r="E162">
        <v>73.223187401574805</v>
      </c>
      <c r="F162">
        <v>161</v>
      </c>
      <c r="G162">
        <f t="shared" si="12"/>
        <v>0.43869209809264303</v>
      </c>
      <c r="H162">
        <v>51.476377952755904</v>
      </c>
      <c r="I162">
        <v>161</v>
      </c>
      <c r="J162">
        <f t="shared" si="13"/>
        <v>0.44109589041095892</v>
      </c>
      <c r="K162">
        <v>0.48999462886181672</v>
      </c>
      <c r="L162">
        <f t="shared" si="14"/>
        <v>48.999462886181675</v>
      </c>
      <c r="M162">
        <v>161</v>
      </c>
      <c r="N162">
        <f t="shared" si="15"/>
        <v>0.43631436314363142</v>
      </c>
      <c r="O162">
        <f t="shared" si="16"/>
        <v>26.459709958538102</v>
      </c>
      <c r="P162">
        <v>161</v>
      </c>
      <c r="Q162">
        <f t="shared" si="17"/>
        <v>0.43631436314363142</v>
      </c>
      <c r="T162" s="58">
        <v>73.223187401574805</v>
      </c>
      <c r="U162" s="58">
        <v>48.999462886181675</v>
      </c>
    </row>
    <row r="163" spans="5:21" x14ac:dyDescent="0.25">
      <c r="E163">
        <v>73.302165354330711</v>
      </c>
      <c r="F163">
        <v>162</v>
      </c>
      <c r="G163">
        <f t="shared" si="12"/>
        <v>0.44141689373297005</v>
      </c>
      <c r="H163">
        <v>51.550196850393696</v>
      </c>
      <c r="I163">
        <v>162</v>
      </c>
      <c r="J163">
        <f t="shared" si="13"/>
        <v>0.44383561643835617</v>
      </c>
      <c r="K163">
        <v>0.49237615471832036</v>
      </c>
      <c r="L163">
        <f t="shared" si="14"/>
        <v>49.237615471832036</v>
      </c>
      <c r="M163">
        <v>162</v>
      </c>
      <c r="N163">
        <f t="shared" si="15"/>
        <v>0.43902439024390244</v>
      </c>
      <c r="O163">
        <f t="shared" si="16"/>
        <v>26.588312354789299</v>
      </c>
      <c r="P163">
        <v>162</v>
      </c>
      <c r="Q163">
        <f t="shared" si="17"/>
        <v>0.43902439024390244</v>
      </c>
      <c r="T163" s="58">
        <v>73.302165354330711</v>
      </c>
      <c r="U163" s="58">
        <v>49.237615471832036</v>
      </c>
    </row>
    <row r="164" spans="5:21" x14ac:dyDescent="0.25">
      <c r="E164">
        <v>73.339054724409451</v>
      </c>
      <c r="F164">
        <v>163</v>
      </c>
      <c r="G164">
        <f t="shared" si="12"/>
        <v>0.44414168937329701</v>
      </c>
      <c r="H164">
        <v>51.606429583802019</v>
      </c>
      <c r="I164">
        <v>163</v>
      </c>
      <c r="J164">
        <f t="shared" si="13"/>
        <v>0.44657534246575342</v>
      </c>
      <c r="K164">
        <v>0.49416561145056093</v>
      </c>
      <c r="L164">
        <f t="shared" si="14"/>
        <v>49.416561145056093</v>
      </c>
      <c r="M164">
        <v>163</v>
      </c>
      <c r="N164">
        <f t="shared" si="15"/>
        <v>0.44173441734417346</v>
      </c>
      <c r="O164">
        <f t="shared" si="16"/>
        <v>26.684943018330291</v>
      </c>
      <c r="P164">
        <v>163</v>
      </c>
      <c r="Q164">
        <f t="shared" si="17"/>
        <v>0.44173441734417346</v>
      </c>
      <c r="T164" s="58">
        <v>73.339054724409451</v>
      </c>
      <c r="U164" s="58">
        <v>49.416561145056093</v>
      </c>
    </row>
    <row r="165" spans="5:21" x14ac:dyDescent="0.25">
      <c r="E165">
        <v>73.381909749478794</v>
      </c>
      <c r="F165">
        <v>164</v>
      </c>
      <c r="G165">
        <f t="shared" si="12"/>
        <v>0.44686648501362397</v>
      </c>
      <c r="H165">
        <v>51.621325590551173</v>
      </c>
      <c r="I165">
        <v>164</v>
      </c>
      <c r="J165">
        <f t="shared" si="13"/>
        <v>0.44931506849315067</v>
      </c>
      <c r="K165">
        <v>0.49793434695908373</v>
      </c>
      <c r="L165">
        <f t="shared" si="14"/>
        <v>49.793434695908374</v>
      </c>
      <c r="M165">
        <v>164</v>
      </c>
      <c r="N165">
        <f t="shared" si="15"/>
        <v>0.44444444444444442</v>
      </c>
      <c r="O165">
        <f t="shared" si="16"/>
        <v>26.888454735790521</v>
      </c>
      <c r="P165">
        <v>164</v>
      </c>
      <c r="Q165">
        <f t="shared" si="17"/>
        <v>0.44444444444444442</v>
      </c>
      <c r="T165" s="58">
        <v>73.381909749478794</v>
      </c>
      <c r="U165" s="58">
        <v>49.793434695908374</v>
      </c>
    </row>
    <row r="166" spans="5:21" x14ac:dyDescent="0.25">
      <c r="E166">
        <v>73.508858267716519</v>
      </c>
      <c r="F166">
        <v>165</v>
      </c>
      <c r="G166">
        <f t="shared" si="12"/>
        <v>0.44959128065395093</v>
      </c>
      <c r="H166">
        <v>51.63231467289237</v>
      </c>
      <c r="I166">
        <v>165</v>
      </c>
      <c r="J166">
        <f t="shared" si="13"/>
        <v>0.45205479452054792</v>
      </c>
      <c r="K166">
        <v>0.49794447732780184</v>
      </c>
      <c r="L166">
        <f t="shared" si="14"/>
        <v>49.794447732780185</v>
      </c>
      <c r="M166">
        <v>165</v>
      </c>
      <c r="N166">
        <f t="shared" si="15"/>
        <v>0.44715447154471544</v>
      </c>
      <c r="O166">
        <f t="shared" si="16"/>
        <v>26.889001775701299</v>
      </c>
      <c r="P166">
        <v>165</v>
      </c>
      <c r="Q166">
        <f t="shared" si="17"/>
        <v>0.44715447154471544</v>
      </c>
      <c r="T166" s="58">
        <v>73.508858267716519</v>
      </c>
      <c r="U166" s="58">
        <v>49.794447732780185</v>
      </c>
    </row>
    <row r="167" spans="5:21" x14ac:dyDescent="0.25">
      <c r="E167">
        <v>73.523622047244089</v>
      </c>
      <c r="F167">
        <v>166</v>
      </c>
      <c r="G167">
        <f t="shared" si="12"/>
        <v>0.45231607629427795</v>
      </c>
      <c r="H167">
        <v>51.804878676407249</v>
      </c>
      <c r="I167">
        <v>166</v>
      </c>
      <c r="J167">
        <f t="shared" si="13"/>
        <v>0.45479452054794522</v>
      </c>
      <c r="K167">
        <v>0.49983075641575359</v>
      </c>
      <c r="L167">
        <f t="shared" si="14"/>
        <v>49.983075641575361</v>
      </c>
      <c r="M167">
        <v>166</v>
      </c>
      <c r="N167">
        <f t="shared" si="15"/>
        <v>0.44986449864498645</v>
      </c>
      <c r="O167">
        <f t="shared" si="16"/>
        <v>26.990860846450694</v>
      </c>
      <c r="P167">
        <v>166</v>
      </c>
      <c r="Q167">
        <f t="shared" si="17"/>
        <v>0.44986449864498645</v>
      </c>
      <c r="T167" s="58">
        <v>73.523622047244089</v>
      </c>
      <c r="U167" s="58">
        <v>49.983075641575361</v>
      </c>
    </row>
    <row r="168" spans="5:21" x14ac:dyDescent="0.25">
      <c r="E168">
        <v>74.044423178380043</v>
      </c>
      <c r="F168">
        <v>167</v>
      </c>
      <c r="G168">
        <f t="shared" si="12"/>
        <v>0.45504087193460491</v>
      </c>
      <c r="H168">
        <v>51.820500000000003</v>
      </c>
      <c r="I168">
        <v>167</v>
      </c>
      <c r="J168">
        <f t="shared" si="13"/>
        <v>0.45753424657534247</v>
      </c>
      <c r="K168">
        <v>0.49984294107643529</v>
      </c>
      <c r="L168">
        <f t="shared" si="14"/>
        <v>49.984294107643528</v>
      </c>
      <c r="M168">
        <v>167</v>
      </c>
      <c r="N168">
        <f t="shared" si="15"/>
        <v>0.45257452574525747</v>
      </c>
      <c r="O168">
        <f t="shared" si="16"/>
        <v>26.991518818127506</v>
      </c>
      <c r="P168">
        <v>167</v>
      </c>
      <c r="Q168">
        <f t="shared" si="17"/>
        <v>0.45257452574525747</v>
      </c>
      <c r="T168" s="58">
        <v>74.044423178380043</v>
      </c>
      <c r="U168" s="58">
        <v>49.984294107643528</v>
      </c>
    </row>
    <row r="169" spans="5:21" x14ac:dyDescent="0.25">
      <c r="E169">
        <v>74.079462535536436</v>
      </c>
      <c r="F169">
        <v>168</v>
      </c>
      <c r="G169">
        <f t="shared" si="12"/>
        <v>0.45776566757493187</v>
      </c>
      <c r="H169">
        <v>51.820866141732289</v>
      </c>
      <c r="I169">
        <v>168</v>
      </c>
      <c r="J169">
        <f t="shared" si="13"/>
        <v>0.46027397260273972</v>
      </c>
      <c r="K169">
        <v>0.50056478671688409</v>
      </c>
      <c r="L169">
        <f t="shared" si="14"/>
        <v>50.05647867168841</v>
      </c>
      <c r="M169">
        <v>168</v>
      </c>
      <c r="N169">
        <f t="shared" si="15"/>
        <v>0.45528455284552843</v>
      </c>
      <c r="O169">
        <f t="shared" si="16"/>
        <v>27.030498482711742</v>
      </c>
      <c r="P169">
        <v>168</v>
      </c>
      <c r="Q169">
        <f t="shared" si="17"/>
        <v>0.45528455284552843</v>
      </c>
      <c r="T169" s="58">
        <v>74.079462535536436</v>
      </c>
      <c r="U169" s="58">
        <v>50.05647867168841</v>
      </c>
    </row>
    <row r="170" spans="5:21" x14ac:dyDescent="0.25">
      <c r="E170">
        <v>74.079682632367877</v>
      </c>
      <c r="F170">
        <v>169</v>
      </c>
      <c r="G170">
        <f t="shared" si="12"/>
        <v>0.46049046321525888</v>
      </c>
      <c r="H170">
        <v>51.891976348662105</v>
      </c>
      <c r="I170">
        <v>169</v>
      </c>
      <c r="J170">
        <f t="shared" si="13"/>
        <v>0.46301369863013697</v>
      </c>
      <c r="K170">
        <v>0.50110024890031457</v>
      </c>
      <c r="L170">
        <f t="shared" si="14"/>
        <v>50.110024890031454</v>
      </c>
      <c r="M170">
        <v>169</v>
      </c>
      <c r="N170">
        <f t="shared" si="15"/>
        <v>0.45799457994579945</v>
      </c>
      <c r="O170">
        <f t="shared" si="16"/>
        <v>27.059413440616986</v>
      </c>
      <c r="P170">
        <v>169</v>
      </c>
      <c r="Q170">
        <f t="shared" si="17"/>
        <v>0.45799457994579945</v>
      </c>
      <c r="T170" s="58">
        <v>74.079682632367877</v>
      </c>
      <c r="U170" s="58">
        <v>50.110024890031454</v>
      </c>
    </row>
    <row r="171" spans="5:21" x14ac:dyDescent="0.25">
      <c r="E171">
        <v>74.109036220472433</v>
      </c>
      <c r="F171">
        <v>170</v>
      </c>
      <c r="G171">
        <f t="shared" si="12"/>
        <v>0.46321525885558584</v>
      </c>
      <c r="H171">
        <v>51.906700319612675</v>
      </c>
      <c r="I171">
        <v>170</v>
      </c>
      <c r="J171">
        <f t="shared" si="13"/>
        <v>0.46575342465753422</v>
      </c>
      <c r="K171">
        <v>0.5033189318711685</v>
      </c>
      <c r="L171">
        <f t="shared" si="14"/>
        <v>50.331893187116847</v>
      </c>
      <c r="M171">
        <v>170</v>
      </c>
      <c r="N171">
        <f t="shared" si="15"/>
        <v>0.46070460704607047</v>
      </c>
      <c r="O171">
        <f t="shared" si="16"/>
        <v>27.179222321043099</v>
      </c>
      <c r="P171">
        <v>170</v>
      </c>
      <c r="Q171">
        <f t="shared" si="17"/>
        <v>0.46070460704607047</v>
      </c>
      <c r="T171" s="58">
        <v>74.109036220472433</v>
      </c>
      <c r="U171" s="58">
        <v>50.331893187116847</v>
      </c>
    </row>
    <row r="172" spans="5:21" x14ac:dyDescent="0.25">
      <c r="E172">
        <v>74.114173228346445</v>
      </c>
      <c r="F172">
        <v>171</v>
      </c>
      <c r="G172">
        <f t="shared" si="12"/>
        <v>0.4659400544959128</v>
      </c>
      <c r="H172">
        <v>52.161084977342831</v>
      </c>
      <c r="I172">
        <v>171</v>
      </c>
      <c r="J172">
        <f t="shared" si="13"/>
        <v>0.46849315068493153</v>
      </c>
      <c r="K172">
        <v>0.50411128202425137</v>
      </c>
      <c r="L172">
        <f t="shared" si="14"/>
        <v>50.411128202425139</v>
      </c>
      <c r="M172">
        <v>171</v>
      </c>
      <c r="N172">
        <f t="shared" si="15"/>
        <v>0.46341463414634149</v>
      </c>
      <c r="O172">
        <f t="shared" si="16"/>
        <v>27.222009229309574</v>
      </c>
      <c r="P172">
        <v>171</v>
      </c>
      <c r="Q172">
        <f t="shared" si="17"/>
        <v>0.46341463414634149</v>
      </c>
      <c r="T172" s="58">
        <v>74.114173228346445</v>
      </c>
      <c r="U172" s="58">
        <v>50.411128202425139</v>
      </c>
    </row>
    <row r="173" spans="5:21" x14ac:dyDescent="0.25">
      <c r="E173">
        <v>74.143349999999998</v>
      </c>
      <c r="F173">
        <v>172</v>
      </c>
      <c r="G173">
        <f t="shared" si="12"/>
        <v>0.46866485013623976</v>
      </c>
      <c r="H173">
        <v>52.165354330708659</v>
      </c>
      <c r="I173">
        <v>172</v>
      </c>
      <c r="J173">
        <f t="shared" si="13"/>
        <v>0.47123287671232877</v>
      </c>
      <c r="K173">
        <v>0.50518233834187753</v>
      </c>
      <c r="L173">
        <f t="shared" si="14"/>
        <v>50.518233834187754</v>
      </c>
      <c r="M173">
        <v>172</v>
      </c>
      <c r="N173">
        <f t="shared" si="15"/>
        <v>0.46612466124661245</v>
      </c>
      <c r="O173">
        <f t="shared" si="16"/>
        <v>27.279846270461388</v>
      </c>
      <c r="P173">
        <v>172</v>
      </c>
      <c r="Q173">
        <f t="shared" si="17"/>
        <v>0.46612466124661245</v>
      </c>
      <c r="T173" s="58">
        <v>74.143349999999998</v>
      </c>
      <c r="U173" s="58">
        <v>50.518233834187754</v>
      </c>
    </row>
    <row r="174" spans="5:21" x14ac:dyDescent="0.25">
      <c r="E174">
        <v>74.187992125984252</v>
      </c>
      <c r="F174">
        <v>173</v>
      </c>
      <c r="G174">
        <f t="shared" si="12"/>
        <v>0.47138964577656678</v>
      </c>
      <c r="H174">
        <v>52.217471700925238</v>
      </c>
      <c r="I174">
        <v>173</v>
      </c>
      <c r="J174">
        <f t="shared" si="13"/>
        <v>0.47397260273972602</v>
      </c>
      <c r="K174">
        <v>0.50651688568662501</v>
      </c>
      <c r="L174">
        <f t="shared" si="14"/>
        <v>50.6516885686625</v>
      </c>
      <c r="M174">
        <v>173</v>
      </c>
      <c r="N174">
        <f t="shared" si="15"/>
        <v>0.46883468834688347</v>
      </c>
      <c r="O174">
        <f t="shared" si="16"/>
        <v>27.35191182707775</v>
      </c>
      <c r="P174">
        <v>173</v>
      </c>
      <c r="Q174">
        <f t="shared" si="17"/>
        <v>0.46883468834688347</v>
      </c>
      <c r="T174" s="58">
        <v>74.187992125984252</v>
      </c>
      <c r="U174" s="58">
        <v>50.6516885686625</v>
      </c>
    </row>
    <row r="175" spans="5:21" x14ac:dyDescent="0.25">
      <c r="E175">
        <v>74.232013385826761</v>
      </c>
      <c r="F175">
        <v>174</v>
      </c>
      <c r="G175">
        <f t="shared" si="12"/>
        <v>0.47411444141689374</v>
      </c>
      <c r="H175">
        <v>52.337598425196845</v>
      </c>
      <c r="I175">
        <v>174</v>
      </c>
      <c r="J175">
        <f t="shared" si="13"/>
        <v>0.47671232876712327</v>
      </c>
      <c r="K175">
        <v>0.50681953978651906</v>
      </c>
      <c r="L175">
        <f t="shared" si="14"/>
        <v>50.681953978651904</v>
      </c>
      <c r="M175">
        <v>174</v>
      </c>
      <c r="N175">
        <f t="shared" si="15"/>
        <v>0.47154471544715448</v>
      </c>
      <c r="O175">
        <f t="shared" si="16"/>
        <v>27.368255148472031</v>
      </c>
      <c r="P175">
        <v>174</v>
      </c>
      <c r="Q175">
        <f t="shared" si="17"/>
        <v>0.47154471544715448</v>
      </c>
      <c r="T175" s="58">
        <v>74.232013385826761</v>
      </c>
      <c r="U175" s="58">
        <v>50.681953978651904</v>
      </c>
    </row>
    <row r="176" spans="5:21" x14ac:dyDescent="0.25">
      <c r="E176">
        <v>74.261811023622045</v>
      </c>
      <c r="F176">
        <v>175</v>
      </c>
      <c r="G176">
        <f t="shared" si="12"/>
        <v>0.4768392370572207</v>
      </c>
      <c r="H176">
        <v>52.423464173228346</v>
      </c>
      <c r="I176">
        <v>175</v>
      </c>
      <c r="J176">
        <f t="shared" si="13"/>
        <v>0.47945205479452052</v>
      </c>
      <c r="K176">
        <v>0.50708113787264564</v>
      </c>
      <c r="L176">
        <f t="shared" si="14"/>
        <v>50.708113787264566</v>
      </c>
      <c r="M176">
        <v>175</v>
      </c>
      <c r="N176">
        <f t="shared" si="15"/>
        <v>0.4742547425474255</v>
      </c>
      <c r="O176">
        <f t="shared" si="16"/>
        <v>27.382381445122864</v>
      </c>
      <c r="P176">
        <v>175</v>
      </c>
      <c r="Q176">
        <f t="shared" si="17"/>
        <v>0.4742547425474255</v>
      </c>
      <c r="T176" s="58">
        <v>74.261811023622045</v>
      </c>
      <c r="U176" s="58">
        <v>50.708113787264566</v>
      </c>
    </row>
    <row r="177" spans="5:21" x14ac:dyDescent="0.25">
      <c r="E177">
        <v>74.362460236220471</v>
      </c>
      <c r="F177">
        <v>176</v>
      </c>
      <c r="G177">
        <f t="shared" si="12"/>
        <v>0.47956403269754766</v>
      </c>
      <c r="H177">
        <v>52.524383701476587</v>
      </c>
      <c r="I177">
        <v>176</v>
      </c>
      <c r="J177">
        <f t="shared" si="13"/>
        <v>0.48219178082191783</v>
      </c>
      <c r="K177">
        <v>0.50987134249956978</v>
      </c>
      <c r="L177">
        <f t="shared" si="14"/>
        <v>50.987134249956981</v>
      </c>
      <c r="M177">
        <v>176</v>
      </c>
      <c r="N177">
        <f t="shared" si="15"/>
        <v>0.47696476964769646</v>
      </c>
      <c r="O177">
        <f t="shared" si="16"/>
        <v>27.533052494976769</v>
      </c>
      <c r="P177">
        <v>176</v>
      </c>
      <c r="Q177">
        <f t="shared" si="17"/>
        <v>0.47696476964769646</v>
      </c>
      <c r="T177" s="58">
        <v>74.362460236220471</v>
      </c>
      <c r="U177" s="58">
        <v>50.987134249956981</v>
      </c>
    </row>
    <row r="178" spans="5:21" x14ac:dyDescent="0.25">
      <c r="E178">
        <v>74.483267716535423</v>
      </c>
      <c r="F178">
        <v>177</v>
      </c>
      <c r="G178">
        <f t="shared" si="12"/>
        <v>0.48228882833787468</v>
      </c>
      <c r="H178">
        <v>52.573125309336326</v>
      </c>
      <c r="I178">
        <v>177</v>
      </c>
      <c r="J178">
        <f t="shared" si="13"/>
        <v>0.48493150684931507</v>
      </c>
      <c r="K178">
        <v>0.51615030268793582</v>
      </c>
      <c r="L178">
        <f t="shared" si="14"/>
        <v>51.615030268793582</v>
      </c>
      <c r="M178">
        <v>177</v>
      </c>
      <c r="N178">
        <f t="shared" si="15"/>
        <v>0.47967479674796748</v>
      </c>
      <c r="O178">
        <f t="shared" si="16"/>
        <v>27.872116345148534</v>
      </c>
      <c r="P178">
        <v>177</v>
      </c>
      <c r="Q178">
        <f t="shared" si="17"/>
        <v>0.47967479674796748</v>
      </c>
      <c r="T178" s="58">
        <v>74.483267716535423</v>
      </c>
      <c r="U178" s="58">
        <v>51.615030268793582</v>
      </c>
    </row>
    <row r="179" spans="5:21" x14ac:dyDescent="0.25">
      <c r="E179">
        <v>74.497318798566482</v>
      </c>
      <c r="F179">
        <v>178</v>
      </c>
      <c r="G179">
        <f t="shared" si="12"/>
        <v>0.48501362397820164</v>
      </c>
      <c r="H179">
        <v>52.667098425196848</v>
      </c>
      <c r="I179">
        <v>178</v>
      </c>
      <c r="J179">
        <f t="shared" si="13"/>
        <v>0.48767123287671232</v>
      </c>
      <c r="K179">
        <v>0.51714461462548877</v>
      </c>
      <c r="L179">
        <f t="shared" si="14"/>
        <v>51.714461462548876</v>
      </c>
      <c r="M179">
        <v>178</v>
      </c>
      <c r="N179">
        <f t="shared" si="15"/>
        <v>0.4823848238482385</v>
      </c>
      <c r="O179">
        <f t="shared" si="16"/>
        <v>27.925809189776395</v>
      </c>
      <c r="P179">
        <v>178</v>
      </c>
      <c r="Q179">
        <f t="shared" si="17"/>
        <v>0.4823848238482385</v>
      </c>
      <c r="T179" s="58">
        <v>74.497318798566482</v>
      </c>
      <c r="U179" s="58">
        <v>51.714461462548876</v>
      </c>
    </row>
    <row r="180" spans="5:21" x14ac:dyDescent="0.25">
      <c r="E180">
        <v>74.539637401574808</v>
      </c>
      <c r="F180">
        <v>179</v>
      </c>
      <c r="G180">
        <f t="shared" si="12"/>
        <v>0.4877384196185286</v>
      </c>
      <c r="H180">
        <v>52.742436467719983</v>
      </c>
      <c r="I180">
        <v>179</v>
      </c>
      <c r="J180">
        <f t="shared" si="13"/>
        <v>0.49041095890410957</v>
      </c>
      <c r="K180">
        <v>0.51759965705826394</v>
      </c>
      <c r="L180">
        <f t="shared" si="14"/>
        <v>51.759965705826396</v>
      </c>
      <c r="M180">
        <v>179</v>
      </c>
      <c r="N180">
        <f t="shared" si="15"/>
        <v>0.48509485094850946</v>
      </c>
      <c r="O180">
        <f t="shared" si="16"/>
        <v>27.950381481146252</v>
      </c>
      <c r="P180">
        <v>179</v>
      </c>
      <c r="Q180">
        <f t="shared" si="17"/>
        <v>0.48509485094850946</v>
      </c>
      <c r="T180" s="58">
        <v>74.539637401574808</v>
      </c>
      <c r="U180" s="58">
        <v>51.759965705826396</v>
      </c>
    </row>
    <row r="181" spans="5:21" x14ac:dyDescent="0.25">
      <c r="E181">
        <v>74.581692913385822</v>
      </c>
      <c r="F181">
        <v>180</v>
      </c>
      <c r="G181">
        <f t="shared" si="12"/>
        <v>0.49046321525885561</v>
      </c>
      <c r="H181">
        <v>52.878937007874015</v>
      </c>
      <c r="I181">
        <v>180</v>
      </c>
      <c r="J181">
        <f t="shared" si="13"/>
        <v>0.49315068493150682</v>
      </c>
      <c r="K181">
        <v>0.52054483031178056</v>
      </c>
      <c r="L181">
        <f t="shared" si="14"/>
        <v>52.054483031178059</v>
      </c>
      <c r="M181">
        <v>180</v>
      </c>
      <c r="N181">
        <f t="shared" si="15"/>
        <v>0.48780487804878048</v>
      </c>
      <c r="O181">
        <f t="shared" si="16"/>
        <v>28.109420836836151</v>
      </c>
      <c r="P181">
        <v>180</v>
      </c>
      <c r="Q181">
        <f t="shared" si="17"/>
        <v>0.48780487804878048</v>
      </c>
      <c r="T181" s="58">
        <v>74.581692913385822</v>
      </c>
      <c r="U181" s="58">
        <v>52.054483031178059</v>
      </c>
    </row>
    <row r="182" spans="5:21" x14ac:dyDescent="0.25">
      <c r="E182">
        <v>74.6995496062992</v>
      </c>
      <c r="F182">
        <v>181</v>
      </c>
      <c r="G182">
        <f t="shared" si="12"/>
        <v>0.49318801089918257</v>
      </c>
      <c r="H182">
        <v>52.95007598425196</v>
      </c>
      <c r="I182">
        <v>181</v>
      </c>
      <c r="J182">
        <f t="shared" si="13"/>
        <v>0.49589041095890413</v>
      </c>
      <c r="K182">
        <v>0.52093918629290004</v>
      </c>
      <c r="L182">
        <f t="shared" si="14"/>
        <v>52.093918629290002</v>
      </c>
      <c r="M182">
        <v>181</v>
      </c>
      <c r="N182">
        <f t="shared" si="15"/>
        <v>0.49051490514905149</v>
      </c>
      <c r="O182">
        <f t="shared" si="16"/>
        <v>28.130716059816603</v>
      </c>
      <c r="P182">
        <v>181</v>
      </c>
      <c r="Q182">
        <f t="shared" si="17"/>
        <v>0.49051490514905149</v>
      </c>
      <c r="T182" s="58">
        <v>74.6995496062992</v>
      </c>
      <c r="U182" s="58">
        <v>52.093918629290002</v>
      </c>
    </row>
    <row r="183" spans="5:21" x14ac:dyDescent="0.25">
      <c r="E183">
        <v>74.778326377952752</v>
      </c>
      <c r="F183">
        <v>182</v>
      </c>
      <c r="G183">
        <f t="shared" si="12"/>
        <v>0.49591280653950953</v>
      </c>
      <c r="H183">
        <v>52.988829998793918</v>
      </c>
      <c r="I183">
        <v>182</v>
      </c>
      <c r="J183">
        <f t="shared" si="13"/>
        <v>0.49863013698630138</v>
      </c>
      <c r="K183">
        <v>0.52124300613386443</v>
      </c>
      <c r="L183">
        <f t="shared" si="14"/>
        <v>52.124300613386445</v>
      </c>
      <c r="M183">
        <v>182</v>
      </c>
      <c r="N183">
        <f t="shared" si="15"/>
        <v>0.49322493224932251</v>
      </c>
      <c r="O183">
        <f t="shared" si="16"/>
        <v>28.14712233122868</v>
      </c>
      <c r="P183">
        <v>182</v>
      </c>
      <c r="Q183">
        <f t="shared" si="17"/>
        <v>0.49322493224932251</v>
      </c>
      <c r="T183" s="58">
        <v>74.778326377952752</v>
      </c>
      <c r="U183" s="58">
        <v>52.124300613386445</v>
      </c>
    </row>
    <row r="184" spans="5:21" x14ac:dyDescent="0.25">
      <c r="E184">
        <v>74.803149606299215</v>
      </c>
      <c r="F184">
        <v>183</v>
      </c>
      <c r="G184">
        <f t="shared" si="12"/>
        <v>0.49863760217983649</v>
      </c>
      <c r="H184">
        <v>53.011592913385819</v>
      </c>
      <c r="I184">
        <v>183</v>
      </c>
      <c r="J184">
        <f t="shared" si="13"/>
        <v>0.50136986301369868</v>
      </c>
      <c r="K184">
        <v>0.52301756864769389</v>
      </c>
      <c r="L184">
        <f t="shared" si="14"/>
        <v>52.301756864769388</v>
      </c>
      <c r="M184">
        <v>183</v>
      </c>
      <c r="N184">
        <f t="shared" si="15"/>
        <v>0.49593495934959347</v>
      </c>
      <c r="O184">
        <f t="shared" si="16"/>
        <v>28.242948706975469</v>
      </c>
      <c r="P184">
        <v>183</v>
      </c>
      <c r="Q184">
        <f t="shared" si="17"/>
        <v>0.49593495934959347</v>
      </c>
      <c r="T184" s="58">
        <v>74.803149606299215</v>
      </c>
      <c r="U184" s="58">
        <v>52.301756864769388</v>
      </c>
    </row>
    <row r="185" spans="5:21" x14ac:dyDescent="0.25">
      <c r="E185">
        <v>74.940856254415124</v>
      </c>
      <c r="F185">
        <v>184</v>
      </c>
      <c r="G185">
        <f t="shared" si="12"/>
        <v>0.50136239782016345</v>
      </c>
      <c r="H185">
        <v>53.075747731697653</v>
      </c>
      <c r="I185">
        <v>184</v>
      </c>
      <c r="J185">
        <f t="shared" si="13"/>
        <v>0.50410958904109593</v>
      </c>
      <c r="K185">
        <v>0.52475481823917458</v>
      </c>
      <c r="L185">
        <f t="shared" si="14"/>
        <v>52.475481823917455</v>
      </c>
      <c r="M185">
        <v>184</v>
      </c>
      <c r="N185">
        <f t="shared" si="15"/>
        <v>0.49864498644986449</v>
      </c>
      <c r="O185">
        <f t="shared" si="16"/>
        <v>28.336760184915427</v>
      </c>
      <c r="P185">
        <v>184</v>
      </c>
      <c r="Q185">
        <f t="shared" si="17"/>
        <v>0.49864498644986449</v>
      </c>
      <c r="T185" s="58">
        <v>74.940856254415124</v>
      </c>
      <c r="U185" s="58">
        <v>52.475481823917455</v>
      </c>
    </row>
    <row r="186" spans="5:21" x14ac:dyDescent="0.25">
      <c r="E186">
        <v>75</v>
      </c>
      <c r="F186">
        <v>185</v>
      </c>
      <c r="G186">
        <f t="shared" si="12"/>
        <v>0.50408719346049047</v>
      </c>
      <c r="H186">
        <v>53.100122047244099</v>
      </c>
      <c r="I186">
        <v>185</v>
      </c>
      <c r="J186">
        <f t="shared" si="13"/>
        <v>0.50684931506849318</v>
      </c>
      <c r="K186">
        <v>0.52521327832873066</v>
      </c>
      <c r="L186">
        <f t="shared" si="14"/>
        <v>52.521327832873069</v>
      </c>
      <c r="M186">
        <v>185</v>
      </c>
      <c r="N186">
        <f t="shared" si="15"/>
        <v>0.50135501355013545</v>
      </c>
      <c r="O186">
        <f t="shared" si="16"/>
        <v>28.361517029751454</v>
      </c>
      <c r="P186">
        <v>185</v>
      </c>
      <c r="Q186">
        <f t="shared" si="17"/>
        <v>0.50135501355013545</v>
      </c>
      <c r="T186" s="58">
        <v>75</v>
      </c>
      <c r="U186" s="58">
        <v>52.521327832873069</v>
      </c>
    </row>
    <row r="187" spans="5:21" x14ac:dyDescent="0.25">
      <c r="E187">
        <v>75.066820081324622</v>
      </c>
      <c r="F187">
        <v>186</v>
      </c>
      <c r="G187">
        <f t="shared" si="12"/>
        <v>0.50681198910081748</v>
      </c>
      <c r="H187">
        <v>53.122287401574809</v>
      </c>
      <c r="I187">
        <v>186</v>
      </c>
      <c r="J187">
        <f t="shared" si="13"/>
        <v>0.50958904109589043</v>
      </c>
      <c r="K187">
        <v>0.52613292540990719</v>
      </c>
      <c r="L187">
        <f t="shared" si="14"/>
        <v>52.61329254099072</v>
      </c>
      <c r="M187">
        <v>186</v>
      </c>
      <c r="N187">
        <f t="shared" si="15"/>
        <v>0.50406504065040647</v>
      </c>
      <c r="O187">
        <f t="shared" si="16"/>
        <v>28.41117797213499</v>
      </c>
      <c r="P187">
        <v>186</v>
      </c>
      <c r="Q187">
        <f t="shared" si="17"/>
        <v>0.50406504065040647</v>
      </c>
      <c r="T187" s="58">
        <v>75.066820081324622</v>
      </c>
      <c r="U187" s="58">
        <v>52.61329254099072</v>
      </c>
    </row>
    <row r="188" spans="5:21" x14ac:dyDescent="0.25">
      <c r="E188">
        <v>75.196850393700785</v>
      </c>
      <c r="F188">
        <v>187</v>
      </c>
      <c r="G188">
        <f t="shared" si="12"/>
        <v>0.50953678474114439</v>
      </c>
      <c r="H188">
        <v>53.36588661417322</v>
      </c>
      <c r="I188">
        <v>187</v>
      </c>
      <c r="J188">
        <f t="shared" si="13"/>
        <v>0.51232876712328768</v>
      </c>
      <c r="K188">
        <v>0.52801857469834901</v>
      </c>
      <c r="L188">
        <f t="shared" si="14"/>
        <v>52.8018574698349</v>
      </c>
      <c r="M188">
        <v>187</v>
      </c>
      <c r="N188">
        <f t="shared" si="15"/>
        <v>0.50677506775067749</v>
      </c>
      <c r="O188">
        <f t="shared" si="16"/>
        <v>28.513003033710845</v>
      </c>
      <c r="P188">
        <v>187</v>
      </c>
      <c r="Q188">
        <f t="shared" si="17"/>
        <v>0.50677506775067749</v>
      </c>
      <c r="T188" s="58">
        <v>75.196850393700785</v>
      </c>
      <c r="U188" s="58">
        <v>52.8018574698349</v>
      </c>
    </row>
    <row r="189" spans="5:21" x14ac:dyDescent="0.25">
      <c r="E189">
        <v>75.442913385826756</v>
      </c>
      <c r="F189">
        <v>188</v>
      </c>
      <c r="G189">
        <f t="shared" si="12"/>
        <v>0.5122615803814714</v>
      </c>
      <c r="H189">
        <v>53.371062992125978</v>
      </c>
      <c r="I189">
        <v>188</v>
      </c>
      <c r="J189">
        <f t="shared" si="13"/>
        <v>0.51506849315068493</v>
      </c>
      <c r="K189">
        <v>0.52850939475802883</v>
      </c>
      <c r="L189">
        <f t="shared" si="14"/>
        <v>52.850939475802882</v>
      </c>
      <c r="M189">
        <v>188</v>
      </c>
      <c r="N189">
        <f t="shared" si="15"/>
        <v>0.50948509485094851</v>
      </c>
      <c r="O189">
        <f t="shared" si="16"/>
        <v>28.539507316933555</v>
      </c>
      <c r="P189">
        <v>188</v>
      </c>
      <c r="Q189">
        <f t="shared" si="17"/>
        <v>0.50948509485094851</v>
      </c>
      <c r="T189" s="58">
        <v>75.442913385826756</v>
      </c>
      <c r="U189" s="58">
        <v>52.850939475802882</v>
      </c>
    </row>
    <row r="190" spans="5:21" x14ac:dyDescent="0.25">
      <c r="E190">
        <v>75.49212598425197</v>
      </c>
      <c r="F190">
        <v>189</v>
      </c>
      <c r="G190">
        <f t="shared" si="12"/>
        <v>0.51498637602179842</v>
      </c>
      <c r="H190">
        <v>53.61712598425197</v>
      </c>
      <c r="I190">
        <v>189</v>
      </c>
      <c r="J190">
        <f t="shared" si="13"/>
        <v>0.51780821917808217</v>
      </c>
      <c r="K190">
        <v>0.53061195323556987</v>
      </c>
      <c r="L190">
        <f t="shared" si="14"/>
        <v>53.061195323556987</v>
      </c>
      <c r="M190">
        <v>189</v>
      </c>
      <c r="N190">
        <f t="shared" si="15"/>
        <v>0.51219512195121952</v>
      </c>
      <c r="O190">
        <f t="shared" si="16"/>
        <v>28.653045474720773</v>
      </c>
      <c r="P190">
        <v>189</v>
      </c>
      <c r="Q190">
        <f t="shared" si="17"/>
        <v>0.51219512195121952</v>
      </c>
      <c r="T190" s="58">
        <v>75.49212598425197</v>
      </c>
      <c r="U190" s="58">
        <v>53.061195323556987</v>
      </c>
    </row>
    <row r="191" spans="5:21" x14ac:dyDescent="0.25">
      <c r="E191">
        <v>75.590551181102356</v>
      </c>
      <c r="F191">
        <v>190</v>
      </c>
      <c r="G191">
        <f t="shared" si="12"/>
        <v>0.51771117166212532</v>
      </c>
      <c r="H191">
        <v>53.931655359327344</v>
      </c>
      <c r="I191">
        <v>190</v>
      </c>
      <c r="J191">
        <f t="shared" si="13"/>
        <v>0.52054794520547942</v>
      </c>
      <c r="K191">
        <v>0.53108707992143278</v>
      </c>
      <c r="L191">
        <f t="shared" si="14"/>
        <v>53.10870799214328</v>
      </c>
      <c r="M191">
        <v>190</v>
      </c>
      <c r="N191">
        <f t="shared" si="15"/>
        <v>0.51490514905149054</v>
      </c>
      <c r="O191">
        <f t="shared" si="16"/>
        <v>28.67870231575737</v>
      </c>
      <c r="P191">
        <v>190</v>
      </c>
      <c r="Q191">
        <f t="shared" si="17"/>
        <v>0.51490514905149054</v>
      </c>
      <c r="T191" s="58">
        <v>75.590551181102356</v>
      </c>
      <c r="U191" s="58">
        <v>53.10870799214328</v>
      </c>
    </row>
    <row r="192" spans="5:21" x14ac:dyDescent="0.25">
      <c r="E192">
        <v>75.832002170092522</v>
      </c>
      <c r="F192">
        <v>191</v>
      </c>
      <c r="G192">
        <f t="shared" si="12"/>
        <v>0.52043596730245234</v>
      </c>
      <c r="H192">
        <v>53.946622047244091</v>
      </c>
      <c r="I192">
        <v>191</v>
      </c>
      <c r="J192">
        <f t="shared" si="13"/>
        <v>0.52328767123287667</v>
      </c>
      <c r="K192">
        <v>0.53254002175317905</v>
      </c>
      <c r="L192">
        <f t="shared" si="14"/>
        <v>53.254002175317908</v>
      </c>
      <c r="M192">
        <v>191</v>
      </c>
      <c r="N192">
        <f t="shared" si="15"/>
        <v>0.51761517615176156</v>
      </c>
      <c r="O192">
        <f t="shared" si="16"/>
        <v>28.757161174671669</v>
      </c>
      <c r="P192">
        <v>191</v>
      </c>
      <c r="Q192">
        <f t="shared" si="17"/>
        <v>0.51761517615176156</v>
      </c>
      <c r="T192" s="58">
        <v>75.832002170092522</v>
      </c>
      <c r="U192" s="58">
        <v>53.254002175317908</v>
      </c>
    </row>
    <row r="193" spans="5:21" x14ac:dyDescent="0.25">
      <c r="E193">
        <v>75.910433070866134</v>
      </c>
      <c r="F193">
        <v>192</v>
      </c>
      <c r="G193">
        <f t="shared" si="12"/>
        <v>0.52316076294277924</v>
      </c>
      <c r="H193">
        <v>53.961614173228348</v>
      </c>
      <c r="I193">
        <v>192</v>
      </c>
      <c r="J193">
        <f t="shared" si="13"/>
        <v>0.52602739726027392</v>
      </c>
      <c r="K193">
        <v>0.53626019244480549</v>
      </c>
      <c r="L193">
        <f t="shared" si="14"/>
        <v>53.626019244480553</v>
      </c>
      <c r="M193">
        <v>192</v>
      </c>
      <c r="N193">
        <f t="shared" si="15"/>
        <v>0.52032520325203258</v>
      </c>
      <c r="O193">
        <f t="shared" si="16"/>
        <v>28.958050392019498</v>
      </c>
      <c r="P193">
        <v>192</v>
      </c>
      <c r="Q193">
        <f t="shared" si="17"/>
        <v>0.52032520325203258</v>
      </c>
      <c r="T193" s="58">
        <v>75.910433070866134</v>
      </c>
      <c r="U193" s="58">
        <v>53.626019244480553</v>
      </c>
    </row>
    <row r="194" spans="5:21" x14ac:dyDescent="0.25">
      <c r="E194">
        <v>75.954442913385819</v>
      </c>
      <c r="F194">
        <v>193</v>
      </c>
      <c r="G194">
        <f t="shared" si="12"/>
        <v>0.52588555858310626</v>
      </c>
      <c r="H194">
        <v>54.035433070866134</v>
      </c>
      <c r="I194">
        <v>193</v>
      </c>
      <c r="J194">
        <f t="shared" si="13"/>
        <v>0.52876712328767128</v>
      </c>
      <c r="K194">
        <v>0.53647911994676634</v>
      </c>
      <c r="L194">
        <f t="shared" si="14"/>
        <v>53.647911994676633</v>
      </c>
      <c r="M194">
        <v>193</v>
      </c>
      <c r="N194">
        <f t="shared" si="15"/>
        <v>0.52303523035230348</v>
      </c>
      <c r="O194">
        <f t="shared" si="16"/>
        <v>28.969872477125381</v>
      </c>
      <c r="P194">
        <v>193</v>
      </c>
      <c r="Q194">
        <f t="shared" si="17"/>
        <v>0.52303523035230348</v>
      </c>
      <c r="T194" s="58">
        <v>75.954442913385819</v>
      </c>
      <c r="U194" s="58">
        <v>53.647911994676633</v>
      </c>
    </row>
    <row r="195" spans="5:21" x14ac:dyDescent="0.25">
      <c r="E195">
        <v>75.955315386205825</v>
      </c>
      <c r="F195">
        <v>194</v>
      </c>
      <c r="G195">
        <f t="shared" ref="G195:G258" si="18">F195/367</f>
        <v>0.52861035422343328</v>
      </c>
      <c r="H195">
        <v>54.068635369320624</v>
      </c>
      <c r="I195">
        <v>194</v>
      </c>
      <c r="J195">
        <f t="shared" ref="J195:J258" si="19">I195/365</f>
        <v>0.53150684931506853</v>
      </c>
      <c r="K195">
        <v>0.53732048879496253</v>
      </c>
      <c r="L195">
        <f t="shared" ref="L195:L258" si="20">100*K195</f>
        <v>53.732048879496254</v>
      </c>
      <c r="M195">
        <v>194</v>
      </c>
      <c r="N195">
        <f t="shared" ref="N195:N258" si="21">M195/369</f>
        <v>0.5257452574525745</v>
      </c>
      <c r="O195">
        <f t="shared" ref="O195:O258" si="22">54*K195</f>
        <v>29.015306394927975</v>
      </c>
      <c r="P195">
        <v>194</v>
      </c>
      <c r="Q195">
        <f t="shared" ref="Q195:Q258" si="23">P195/369</f>
        <v>0.5257452574525745</v>
      </c>
      <c r="T195" s="58">
        <v>75.955315386205825</v>
      </c>
      <c r="U195" s="58">
        <v>53.732048879496254</v>
      </c>
    </row>
    <row r="196" spans="5:21" x14ac:dyDescent="0.25">
      <c r="E196">
        <v>76.008858267716519</v>
      </c>
      <c r="F196">
        <v>195</v>
      </c>
      <c r="G196">
        <f t="shared" si="18"/>
        <v>0.53133514986376018</v>
      </c>
      <c r="H196">
        <v>54.185286614173229</v>
      </c>
      <c r="I196">
        <v>195</v>
      </c>
      <c r="J196">
        <f t="shared" si="19"/>
        <v>0.53424657534246578</v>
      </c>
      <c r="K196">
        <v>0.53836665653755378</v>
      </c>
      <c r="L196">
        <f t="shared" si="20"/>
        <v>53.836665653755375</v>
      </c>
      <c r="M196">
        <v>195</v>
      </c>
      <c r="N196">
        <f t="shared" si="21"/>
        <v>0.52845528455284552</v>
      </c>
      <c r="O196">
        <f t="shared" si="22"/>
        <v>29.071799453027904</v>
      </c>
      <c r="P196">
        <v>195</v>
      </c>
      <c r="Q196">
        <f t="shared" si="23"/>
        <v>0.52845528455284552</v>
      </c>
      <c r="T196" s="58">
        <v>76.008858267716519</v>
      </c>
      <c r="U196" s="58">
        <v>53.836665653755375</v>
      </c>
    </row>
    <row r="197" spans="5:21" x14ac:dyDescent="0.25">
      <c r="E197">
        <v>76.107283464566933</v>
      </c>
      <c r="F197">
        <v>196</v>
      </c>
      <c r="G197">
        <f t="shared" si="18"/>
        <v>0.5340599455040872</v>
      </c>
      <c r="H197">
        <v>54.330712795275595</v>
      </c>
      <c r="I197">
        <v>196</v>
      </c>
      <c r="J197">
        <f t="shared" si="19"/>
        <v>0.53698630136986303</v>
      </c>
      <c r="K197">
        <v>0.54073321968809873</v>
      </c>
      <c r="L197">
        <f t="shared" si="20"/>
        <v>54.073321968809871</v>
      </c>
      <c r="M197">
        <v>196</v>
      </c>
      <c r="N197">
        <f t="shared" si="21"/>
        <v>0.53116531165311653</v>
      </c>
      <c r="O197">
        <f t="shared" si="22"/>
        <v>29.199593863157332</v>
      </c>
      <c r="P197">
        <v>196</v>
      </c>
      <c r="Q197">
        <f t="shared" si="23"/>
        <v>0.53116531165311653</v>
      </c>
      <c r="T197" s="58">
        <v>76.107283464566933</v>
      </c>
      <c r="U197" s="58">
        <v>54.073321968809871</v>
      </c>
    </row>
    <row r="198" spans="5:21" x14ac:dyDescent="0.25">
      <c r="E198">
        <v>76.205708661417304</v>
      </c>
      <c r="F198">
        <v>197</v>
      </c>
      <c r="G198">
        <f t="shared" si="18"/>
        <v>0.53678474114441421</v>
      </c>
      <c r="H198">
        <v>54.436309448818896</v>
      </c>
      <c r="I198">
        <v>197</v>
      </c>
      <c r="J198">
        <f t="shared" si="19"/>
        <v>0.53972602739726028</v>
      </c>
      <c r="K198">
        <v>0.5452054256461224</v>
      </c>
      <c r="L198">
        <f t="shared" si="20"/>
        <v>54.520542564612242</v>
      </c>
      <c r="M198">
        <v>197</v>
      </c>
      <c r="N198">
        <f t="shared" si="21"/>
        <v>0.53387533875338755</v>
      </c>
      <c r="O198">
        <f t="shared" si="22"/>
        <v>29.441092984890609</v>
      </c>
      <c r="P198">
        <v>197</v>
      </c>
      <c r="Q198">
        <f t="shared" si="23"/>
        <v>0.53387533875338755</v>
      </c>
      <c r="T198" s="58">
        <v>76.205708661417304</v>
      </c>
      <c r="U198" s="58">
        <v>54.520542564612242</v>
      </c>
    </row>
    <row r="199" spans="5:21" x14ac:dyDescent="0.25">
      <c r="E199">
        <v>76.254921259842519</v>
      </c>
      <c r="F199">
        <v>198</v>
      </c>
      <c r="G199">
        <f t="shared" si="18"/>
        <v>0.53950953678474112</v>
      </c>
      <c r="H199">
        <v>54.569153937007876</v>
      </c>
      <c r="I199">
        <v>198</v>
      </c>
      <c r="J199">
        <f t="shared" si="19"/>
        <v>0.54246575342465753</v>
      </c>
      <c r="K199">
        <v>0.54559428046794212</v>
      </c>
      <c r="L199">
        <f t="shared" si="20"/>
        <v>54.55942804679421</v>
      </c>
      <c r="M199">
        <v>198</v>
      </c>
      <c r="N199">
        <f t="shared" si="21"/>
        <v>0.53658536585365857</v>
      </c>
      <c r="O199">
        <f t="shared" si="22"/>
        <v>29.462091145268875</v>
      </c>
      <c r="P199">
        <v>198</v>
      </c>
      <c r="Q199">
        <f t="shared" si="23"/>
        <v>0.53658536585365857</v>
      </c>
      <c r="T199" s="58">
        <v>76.254921259842519</v>
      </c>
      <c r="U199" s="58">
        <v>54.55942804679421</v>
      </c>
    </row>
    <row r="200" spans="5:21" x14ac:dyDescent="0.25">
      <c r="E200">
        <v>76.28175669291339</v>
      </c>
      <c r="F200">
        <v>199</v>
      </c>
      <c r="G200">
        <f t="shared" si="18"/>
        <v>0.54223433242506813</v>
      </c>
      <c r="H200">
        <v>54.601377952755897</v>
      </c>
      <c r="I200">
        <v>199</v>
      </c>
      <c r="J200">
        <f t="shared" si="19"/>
        <v>0.54520547945205478</v>
      </c>
      <c r="K200">
        <v>0.54637801207489856</v>
      </c>
      <c r="L200">
        <f t="shared" si="20"/>
        <v>54.637801207489858</v>
      </c>
      <c r="M200">
        <v>199</v>
      </c>
      <c r="N200">
        <f t="shared" si="21"/>
        <v>0.53929539295392959</v>
      </c>
      <c r="O200">
        <f t="shared" si="22"/>
        <v>29.504412652044522</v>
      </c>
      <c r="P200">
        <v>199</v>
      </c>
      <c r="Q200">
        <f t="shared" si="23"/>
        <v>0.53929539295392959</v>
      </c>
      <c r="T200" s="58">
        <v>76.28175669291339</v>
      </c>
      <c r="U200" s="58">
        <v>54.637801207489858</v>
      </c>
    </row>
    <row r="201" spans="5:21" x14ac:dyDescent="0.25">
      <c r="E201">
        <v>76.409537792691111</v>
      </c>
      <c r="F201">
        <v>200</v>
      </c>
      <c r="G201">
        <f t="shared" si="18"/>
        <v>0.54495912806539515</v>
      </c>
      <c r="H201">
        <v>54.667579527559056</v>
      </c>
      <c r="I201">
        <v>200</v>
      </c>
      <c r="J201">
        <f t="shared" si="19"/>
        <v>0.54794520547945202</v>
      </c>
      <c r="K201">
        <v>0.54725712822287376</v>
      </c>
      <c r="L201">
        <f t="shared" si="20"/>
        <v>54.725712822287377</v>
      </c>
      <c r="M201">
        <v>200</v>
      </c>
      <c r="N201">
        <f t="shared" si="21"/>
        <v>0.54200542005420049</v>
      </c>
      <c r="O201">
        <f t="shared" si="22"/>
        <v>29.551884924035182</v>
      </c>
      <c r="P201">
        <v>200</v>
      </c>
      <c r="Q201">
        <f t="shared" si="23"/>
        <v>0.54200542005420049</v>
      </c>
      <c r="T201" s="58">
        <v>76.409537792691111</v>
      </c>
      <c r="U201" s="58">
        <v>54.725712822287377</v>
      </c>
    </row>
    <row r="202" spans="5:21" x14ac:dyDescent="0.25">
      <c r="E202">
        <v>76.453983858267719</v>
      </c>
      <c r="F202">
        <v>201</v>
      </c>
      <c r="G202">
        <f t="shared" si="18"/>
        <v>0.54768392370572205</v>
      </c>
      <c r="H202">
        <v>54.706081533107046</v>
      </c>
      <c r="I202">
        <v>201</v>
      </c>
      <c r="J202">
        <f t="shared" si="19"/>
        <v>0.55068493150684927</v>
      </c>
      <c r="K202">
        <v>0.54816347225146944</v>
      </c>
      <c r="L202">
        <f t="shared" si="20"/>
        <v>54.816347225146941</v>
      </c>
      <c r="M202">
        <v>201</v>
      </c>
      <c r="N202">
        <f t="shared" si="21"/>
        <v>0.54471544715447151</v>
      </c>
      <c r="O202">
        <f t="shared" si="22"/>
        <v>29.600827501579349</v>
      </c>
      <c r="P202">
        <v>201</v>
      </c>
      <c r="Q202">
        <f t="shared" si="23"/>
        <v>0.54471544715447151</v>
      </c>
      <c r="T202" s="58">
        <v>76.453983858267719</v>
      </c>
      <c r="U202" s="58">
        <v>54.816347225146941</v>
      </c>
    </row>
    <row r="203" spans="5:21" x14ac:dyDescent="0.25">
      <c r="E203">
        <v>76.498270866141723</v>
      </c>
      <c r="F203">
        <v>202</v>
      </c>
      <c r="G203">
        <f t="shared" si="18"/>
        <v>0.55040871934604907</v>
      </c>
      <c r="H203">
        <v>54.752766261479344</v>
      </c>
      <c r="I203">
        <v>202</v>
      </c>
      <c r="J203">
        <f t="shared" si="19"/>
        <v>0.55342465753424652</v>
      </c>
      <c r="K203">
        <v>0.54829935694684862</v>
      </c>
      <c r="L203">
        <f t="shared" si="20"/>
        <v>54.829935694684863</v>
      </c>
      <c r="M203">
        <v>202</v>
      </c>
      <c r="N203">
        <f t="shared" si="21"/>
        <v>0.54742547425474253</v>
      </c>
      <c r="O203">
        <f t="shared" si="22"/>
        <v>29.608165275129824</v>
      </c>
      <c r="P203">
        <v>202</v>
      </c>
      <c r="Q203">
        <f t="shared" si="23"/>
        <v>0.54742547425474253</v>
      </c>
      <c r="T203" s="58">
        <v>76.498270866141723</v>
      </c>
      <c r="U203" s="58">
        <v>54.829935694684863</v>
      </c>
    </row>
    <row r="204" spans="5:21" x14ac:dyDescent="0.25">
      <c r="E204">
        <v>76.599409448818889</v>
      </c>
      <c r="F204">
        <v>203</v>
      </c>
      <c r="G204">
        <f t="shared" si="18"/>
        <v>0.55313351498637597</v>
      </c>
      <c r="H204">
        <v>54.847440944881882</v>
      </c>
      <c r="I204">
        <v>203</v>
      </c>
      <c r="J204">
        <f t="shared" si="19"/>
        <v>0.55616438356164388</v>
      </c>
      <c r="K204">
        <v>0.54851956100754551</v>
      </c>
      <c r="L204">
        <f t="shared" si="20"/>
        <v>54.851956100754549</v>
      </c>
      <c r="M204">
        <v>203</v>
      </c>
      <c r="N204">
        <f t="shared" si="21"/>
        <v>0.55013550135501355</v>
      </c>
      <c r="O204">
        <f t="shared" si="22"/>
        <v>29.620056294407458</v>
      </c>
      <c r="P204">
        <v>203</v>
      </c>
      <c r="Q204">
        <f t="shared" si="23"/>
        <v>0.55013550135501355</v>
      </c>
      <c r="T204" s="58">
        <v>76.599409448818889</v>
      </c>
      <c r="U204" s="58">
        <v>54.851956100754549</v>
      </c>
    </row>
    <row r="205" spans="5:21" x14ac:dyDescent="0.25">
      <c r="E205">
        <v>76.69717041816709</v>
      </c>
      <c r="F205">
        <v>204</v>
      </c>
      <c r="G205">
        <f t="shared" si="18"/>
        <v>0.55585831062670299</v>
      </c>
      <c r="H205">
        <v>54.945866141732282</v>
      </c>
      <c r="I205">
        <v>204</v>
      </c>
      <c r="J205">
        <f t="shared" si="19"/>
        <v>0.55890410958904113</v>
      </c>
      <c r="K205">
        <v>0.54932033283294779</v>
      </c>
      <c r="L205">
        <f t="shared" si="20"/>
        <v>54.932033283294778</v>
      </c>
      <c r="M205">
        <v>204</v>
      </c>
      <c r="N205">
        <f t="shared" si="21"/>
        <v>0.55284552845528456</v>
      </c>
      <c r="O205">
        <f t="shared" si="22"/>
        <v>29.66329797297918</v>
      </c>
      <c r="P205">
        <v>204</v>
      </c>
      <c r="Q205">
        <f t="shared" si="23"/>
        <v>0.55284552845528456</v>
      </c>
      <c r="T205" s="58">
        <v>76.69717041816709</v>
      </c>
      <c r="U205" s="58">
        <v>54.932033283294778</v>
      </c>
    </row>
    <row r="206" spans="5:21" x14ac:dyDescent="0.25">
      <c r="E206">
        <v>76.845472440944874</v>
      </c>
      <c r="F206">
        <v>205</v>
      </c>
      <c r="G206">
        <f t="shared" si="18"/>
        <v>0.55858310626703001</v>
      </c>
      <c r="H206">
        <v>54.945866141732289</v>
      </c>
      <c r="I206">
        <v>205</v>
      </c>
      <c r="J206">
        <f t="shared" si="19"/>
        <v>0.56164383561643838</v>
      </c>
      <c r="K206">
        <v>0.54971465745846637</v>
      </c>
      <c r="L206">
        <f t="shared" si="20"/>
        <v>54.971465745846636</v>
      </c>
      <c r="M206">
        <v>205</v>
      </c>
      <c r="N206">
        <f t="shared" si="21"/>
        <v>0.55555555555555558</v>
      </c>
      <c r="O206">
        <f t="shared" si="22"/>
        <v>29.684591502757183</v>
      </c>
      <c r="P206">
        <v>205</v>
      </c>
      <c r="Q206">
        <f t="shared" si="23"/>
        <v>0.55555555555555558</v>
      </c>
      <c r="T206" s="58">
        <v>76.845472440944874</v>
      </c>
      <c r="U206" s="58">
        <v>54.971465745846636</v>
      </c>
    </row>
    <row r="207" spans="5:21" x14ac:dyDescent="0.25">
      <c r="E207">
        <v>76.870078740157467</v>
      </c>
      <c r="F207">
        <v>206</v>
      </c>
      <c r="G207">
        <f t="shared" si="18"/>
        <v>0.56130790190735691</v>
      </c>
      <c r="H207">
        <v>55.019685039370074</v>
      </c>
      <c r="I207">
        <v>206</v>
      </c>
      <c r="J207">
        <f t="shared" si="19"/>
        <v>0.56438356164383563</v>
      </c>
      <c r="K207">
        <v>0.55117459067154495</v>
      </c>
      <c r="L207">
        <f t="shared" si="20"/>
        <v>55.117459067154492</v>
      </c>
      <c r="M207">
        <v>206</v>
      </c>
      <c r="N207">
        <f t="shared" si="21"/>
        <v>0.5582655826558266</v>
      </c>
      <c r="O207">
        <f t="shared" si="22"/>
        <v>29.763427896263426</v>
      </c>
      <c r="P207">
        <v>206</v>
      </c>
      <c r="Q207">
        <f t="shared" si="23"/>
        <v>0.5582655826558266</v>
      </c>
      <c r="T207" s="58">
        <v>76.870078740157467</v>
      </c>
      <c r="U207" s="58">
        <v>55.117459067154492</v>
      </c>
    </row>
    <row r="208" spans="5:21" x14ac:dyDescent="0.25">
      <c r="E208">
        <v>77.134237346439463</v>
      </c>
      <c r="F208">
        <v>207</v>
      </c>
      <c r="G208">
        <f t="shared" si="18"/>
        <v>0.56403269754768393</v>
      </c>
      <c r="H208">
        <v>55.070156501662673</v>
      </c>
      <c r="I208">
        <v>207</v>
      </c>
      <c r="J208">
        <f t="shared" si="19"/>
        <v>0.56712328767123288</v>
      </c>
      <c r="K208">
        <v>0.55165929412564207</v>
      </c>
      <c r="L208">
        <f t="shared" si="20"/>
        <v>55.165929412564211</v>
      </c>
      <c r="M208">
        <v>207</v>
      </c>
      <c r="N208">
        <f t="shared" si="21"/>
        <v>0.56097560975609762</v>
      </c>
      <c r="O208">
        <f t="shared" si="22"/>
        <v>29.789601882784673</v>
      </c>
      <c r="P208">
        <v>207</v>
      </c>
      <c r="Q208">
        <f t="shared" si="23"/>
        <v>0.56097560975609762</v>
      </c>
      <c r="T208" s="58">
        <v>77.134237346439463</v>
      </c>
      <c r="U208" s="58">
        <v>55.165929412564211</v>
      </c>
    </row>
    <row r="209" spans="5:21" x14ac:dyDescent="0.25">
      <c r="E209">
        <v>77.174340223815008</v>
      </c>
      <c r="F209">
        <v>208</v>
      </c>
      <c r="G209">
        <f t="shared" si="18"/>
        <v>0.56675749318801094</v>
      </c>
      <c r="H209">
        <v>55.102565720463822</v>
      </c>
      <c r="I209">
        <v>208</v>
      </c>
      <c r="J209">
        <f t="shared" si="19"/>
        <v>0.56986301369863013</v>
      </c>
      <c r="K209">
        <v>0.55214800518153018</v>
      </c>
      <c r="L209">
        <f t="shared" si="20"/>
        <v>55.214800518153019</v>
      </c>
      <c r="M209">
        <v>208</v>
      </c>
      <c r="N209">
        <f t="shared" si="21"/>
        <v>0.56368563685636852</v>
      </c>
      <c r="O209">
        <f t="shared" si="22"/>
        <v>29.815992279802629</v>
      </c>
      <c r="P209">
        <v>208</v>
      </c>
      <c r="Q209">
        <f t="shared" si="23"/>
        <v>0.56368563685636852</v>
      </c>
      <c r="T209" s="58">
        <v>77.174340223815008</v>
      </c>
      <c r="U209" s="58">
        <v>55.214800518153019</v>
      </c>
    </row>
    <row r="210" spans="5:21" x14ac:dyDescent="0.25">
      <c r="E210">
        <v>77.179935576078151</v>
      </c>
      <c r="F210">
        <v>209</v>
      </c>
      <c r="G210">
        <f t="shared" si="18"/>
        <v>0.56948228882833785</v>
      </c>
      <c r="H210">
        <v>55.134801205224072</v>
      </c>
      <c r="I210">
        <v>209</v>
      </c>
      <c r="J210">
        <f t="shared" si="19"/>
        <v>0.57260273972602738</v>
      </c>
      <c r="K210">
        <v>0.55242917710090667</v>
      </c>
      <c r="L210">
        <f t="shared" si="20"/>
        <v>55.242917710090666</v>
      </c>
      <c r="M210">
        <v>209</v>
      </c>
      <c r="N210">
        <f t="shared" si="21"/>
        <v>0.56639566395663954</v>
      </c>
      <c r="O210">
        <f t="shared" si="22"/>
        <v>29.831175563448959</v>
      </c>
      <c r="P210">
        <v>209</v>
      </c>
      <c r="Q210">
        <f t="shared" si="23"/>
        <v>0.56639566395663954</v>
      </c>
      <c r="T210" s="58">
        <v>77.179935576078151</v>
      </c>
      <c r="U210" s="58">
        <v>55.242917710090666</v>
      </c>
    </row>
    <row r="211" spans="5:21" x14ac:dyDescent="0.25">
      <c r="E211">
        <v>77.197081496062992</v>
      </c>
      <c r="F211">
        <v>210</v>
      </c>
      <c r="G211">
        <f t="shared" si="18"/>
        <v>0.57220708446866486</v>
      </c>
      <c r="H211">
        <v>55.154775196850395</v>
      </c>
      <c r="I211">
        <v>210</v>
      </c>
      <c r="J211">
        <f t="shared" si="19"/>
        <v>0.57534246575342463</v>
      </c>
      <c r="K211">
        <v>0.55285253369367304</v>
      </c>
      <c r="L211">
        <f t="shared" si="20"/>
        <v>55.285253369367304</v>
      </c>
      <c r="M211">
        <v>210</v>
      </c>
      <c r="N211">
        <f t="shared" si="21"/>
        <v>0.56910569105691056</v>
      </c>
      <c r="O211">
        <f t="shared" si="22"/>
        <v>29.854036819458344</v>
      </c>
      <c r="P211">
        <v>210</v>
      </c>
      <c r="Q211">
        <f t="shared" si="23"/>
        <v>0.56910569105691056</v>
      </c>
      <c r="T211" s="58">
        <v>77.197081496062992</v>
      </c>
      <c r="U211" s="58">
        <v>55.285253369367304</v>
      </c>
    </row>
    <row r="212" spans="5:21" x14ac:dyDescent="0.25">
      <c r="E212">
        <v>77.266474045038677</v>
      </c>
      <c r="F212">
        <v>211</v>
      </c>
      <c r="G212">
        <f t="shared" si="18"/>
        <v>0.57493188010899188</v>
      </c>
      <c r="H212">
        <v>55.339566929133852</v>
      </c>
      <c r="I212">
        <v>211</v>
      </c>
      <c r="J212">
        <f t="shared" si="19"/>
        <v>0.57808219178082187</v>
      </c>
      <c r="K212">
        <v>0.55319547218912912</v>
      </c>
      <c r="L212">
        <f t="shared" si="20"/>
        <v>55.319547218912909</v>
      </c>
      <c r="M212">
        <v>211</v>
      </c>
      <c r="N212">
        <f t="shared" si="21"/>
        <v>0.57181571815718157</v>
      </c>
      <c r="O212">
        <f t="shared" si="22"/>
        <v>29.872555498212972</v>
      </c>
      <c r="P212">
        <v>211</v>
      </c>
      <c r="Q212">
        <f t="shared" si="23"/>
        <v>0.57181571815718157</v>
      </c>
      <c r="T212" s="58">
        <v>77.266474045038677</v>
      </c>
      <c r="U212" s="58">
        <v>55.319547218912909</v>
      </c>
    </row>
    <row r="213" spans="5:21" x14ac:dyDescent="0.25">
      <c r="E213">
        <v>77.411417322834637</v>
      </c>
      <c r="F213">
        <v>212</v>
      </c>
      <c r="G213">
        <f t="shared" si="18"/>
        <v>0.57765667574931878</v>
      </c>
      <c r="H213">
        <v>55.339566929133852</v>
      </c>
      <c r="I213">
        <v>212</v>
      </c>
      <c r="J213">
        <f t="shared" si="19"/>
        <v>0.58082191780821912</v>
      </c>
      <c r="K213">
        <v>0.5540441521047903</v>
      </c>
      <c r="L213">
        <f t="shared" si="20"/>
        <v>55.40441521047903</v>
      </c>
      <c r="M213">
        <v>212</v>
      </c>
      <c r="N213">
        <f t="shared" si="21"/>
        <v>0.57452574525745259</v>
      </c>
      <c r="O213">
        <f t="shared" si="22"/>
        <v>29.918384213658676</v>
      </c>
      <c r="P213">
        <v>212</v>
      </c>
      <c r="Q213">
        <f t="shared" si="23"/>
        <v>0.57452574525745259</v>
      </c>
      <c r="T213" s="58">
        <v>77.411417322834637</v>
      </c>
      <c r="U213" s="58">
        <v>55.40441521047903</v>
      </c>
    </row>
    <row r="214" spans="5:21" x14ac:dyDescent="0.25">
      <c r="E214">
        <v>77.471088869553213</v>
      </c>
      <c r="F214">
        <v>213</v>
      </c>
      <c r="G214">
        <f t="shared" si="18"/>
        <v>0.5803814713896458</v>
      </c>
      <c r="H214">
        <v>55.442167085063488</v>
      </c>
      <c r="I214">
        <v>213</v>
      </c>
      <c r="J214">
        <f t="shared" si="19"/>
        <v>0.58356164383561648</v>
      </c>
      <c r="K214">
        <v>0.55516394066193619</v>
      </c>
      <c r="L214">
        <f t="shared" si="20"/>
        <v>55.516394066193619</v>
      </c>
      <c r="M214">
        <v>213</v>
      </c>
      <c r="N214">
        <f t="shared" si="21"/>
        <v>0.57723577235772361</v>
      </c>
      <c r="O214">
        <f t="shared" si="22"/>
        <v>29.978852795744555</v>
      </c>
      <c r="P214">
        <v>213</v>
      </c>
      <c r="Q214">
        <f t="shared" si="23"/>
        <v>0.57723577235772361</v>
      </c>
      <c r="T214" s="58">
        <v>77.471088869553213</v>
      </c>
      <c r="U214" s="58">
        <v>55.516394066193619</v>
      </c>
    </row>
    <row r="215" spans="5:21" x14ac:dyDescent="0.25">
      <c r="E215">
        <v>77.537409402298451</v>
      </c>
      <c r="F215">
        <v>214</v>
      </c>
      <c r="G215">
        <f t="shared" si="18"/>
        <v>0.5831062670299727</v>
      </c>
      <c r="H215">
        <v>55.462598425196852</v>
      </c>
      <c r="I215">
        <v>214</v>
      </c>
      <c r="J215">
        <f t="shared" si="19"/>
        <v>0.58630136986301373</v>
      </c>
      <c r="K215">
        <v>0.55607057392918968</v>
      </c>
      <c r="L215">
        <f t="shared" si="20"/>
        <v>55.607057392918968</v>
      </c>
      <c r="M215">
        <v>214</v>
      </c>
      <c r="N215">
        <f t="shared" si="21"/>
        <v>0.57994579945799463</v>
      </c>
      <c r="O215">
        <f t="shared" si="22"/>
        <v>30.027810992176242</v>
      </c>
      <c r="P215">
        <v>214</v>
      </c>
      <c r="Q215">
        <f t="shared" si="23"/>
        <v>0.57994579945799463</v>
      </c>
      <c r="T215" s="58">
        <v>77.537409402298451</v>
      </c>
      <c r="U215" s="58">
        <v>55.607057392918968</v>
      </c>
    </row>
    <row r="216" spans="5:21" x14ac:dyDescent="0.25">
      <c r="E216">
        <v>77.557902759351464</v>
      </c>
      <c r="F216">
        <v>215</v>
      </c>
      <c r="G216">
        <f t="shared" si="18"/>
        <v>0.58583106267029972</v>
      </c>
      <c r="H216">
        <v>55.587853543307084</v>
      </c>
      <c r="I216">
        <v>215</v>
      </c>
      <c r="J216">
        <f t="shared" si="19"/>
        <v>0.58904109589041098</v>
      </c>
      <c r="K216">
        <v>0.5569016360430562</v>
      </c>
      <c r="L216">
        <f t="shared" si="20"/>
        <v>55.690163604305617</v>
      </c>
      <c r="M216">
        <v>215</v>
      </c>
      <c r="N216">
        <f t="shared" si="21"/>
        <v>0.58265582655826553</v>
      </c>
      <c r="O216">
        <f t="shared" si="22"/>
        <v>30.072688346325034</v>
      </c>
      <c r="P216">
        <v>215</v>
      </c>
      <c r="Q216">
        <f t="shared" si="23"/>
        <v>0.58265582655826553</v>
      </c>
      <c r="T216" s="58">
        <v>77.557902759351464</v>
      </c>
      <c r="U216" s="58">
        <v>55.690163604305617</v>
      </c>
    </row>
    <row r="217" spans="5:21" x14ac:dyDescent="0.25">
      <c r="E217">
        <v>77.731299212598415</v>
      </c>
      <c r="F217">
        <v>216</v>
      </c>
      <c r="G217">
        <f t="shared" si="18"/>
        <v>0.58855585831062673</v>
      </c>
      <c r="H217">
        <v>55.622022742466264</v>
      </c>
      <c r="I217">
        <v>216</v>
      </c>
      <c r="J217">
        <f t="shared" si="19"/>
        <v>0.59178082191780823</v>
      </c>
      <c r="K217">
        <v>0.55743008573529451</v>
      </c>
      <c r="L217">
        <f t="shared" si="20"/>
        <v>55.743008573529451</v>
      </c>
      <c r="M217">
        <v>216</v>
      </c>
      <c r="N217">
        <f t="shared" si="21"/>
        <v>0.58536585365853655</v>
      </c>
      <c r="O217">
        <f t="shared" si="22"/>
        <v>30.101224629705904</v>
      </c>
      <c r="P217">
        <v>216</v>
      </c>
      <c r="Q217">
        <f t="shared" si="23"/>
        <v>0.58536585365853655</v>
      </c>
      <c r="T217" s="58">
        <v>77.731299212598415</v>
      </c>
      <c r="U217" s="58">
        <v>55.743008573529451</v>
      </c>
    </row>
    <row r="218" spans="5:21" x14ac:dyDescent="0.25">
      <c r="E218">
        <v>77.745794881889765</v>
      </c>
      <c r="F218">
        <v>217</v>
      </c>
      <c r="G218">
        <f t="shared" si="18"/>
        <v>0.59128065395095364</v>
      </c>
      <c r="H218">
        <v>55.659448818897644</v>
      </c>
      <c r="I218">
        <v>217</v>
      </c>
      <c r="J218">
        <f t="shared" si="19"/>
        <v>0.59452054794520548</v>
      </c>
      <c r="K218">
        <v>0.55828698408239663</v>
      </c>
      <c r="L218">
        <f t="shared" si="20"/>
        <v>55.82869840823966</v>
      </c>
      <c r="M218">
        <v>217</v>
      </c>
      <c r="N218">
        <f t="shared" si="21"/>
        <v>0.58807588075880757</v>
      </c>
      <c r="O218">
        <f t="shared" si="22"/>
        <v>30.147497140449417</v>
      </c>
      <c r="P218">
        <v>217</v>
      </c>
      <c r="Q218">
        <f t="shared" si="23"/>
        <v>0.58807588075880757</v>
      </c>
      <c r="T218" s="58">
        <v>77.745794881889765</v>
      </c>
      <c r="U218" s="58">
        <v>55.82869840823966</v>
      </c>
    </row>
    <row r="219" spans="5:21" x14ac:dyDescent="0.25">
      <c r="E219">
        <v>77.765478740157477</v>
      </c>
      <c r="F219">
        <v>218</v>
      </c>
      <c r="G219">
        <f t="shared" si="18"/>
        <v>0.59400544959128065</v>
      </c>
      <c r="H219">
        <v>56.178431102362211</v>
      </c>
      <c r="I219">
        <v>218</v>
      </c>
      <c r="J219">
        <f t="shared" si="19"/>
        <v>0.59726027397260273</v>
      </c>
      <c r="K219">
        <v>0.55850531349865062</v>
      </c>
      <c r="L219">
        <f t="shared" si="20"/>
        <v>55.850531349865065</v>
      </c>
      <c r="M219">
        <v>218</v>
      </c>
      <c r="N219">
        <f t="shared" si="21"/>
        <v>0.59078590785907859</v>
      </c>
      <c r="O219">
        <f t="shared" si="22"/>
        <v>30.159286928927134</v>
      </c>
      <c r="P219">
        <v>218</v>
      </c>
      <c r="Q219">
        <f t="shared" si="23"/>
        <v>0.59078590785907859</v>
      </c>
      <c r="T219" s="58">
        <v>77.765478740157477</v>
      </c>
      <c r="U219" s="58">
        <v>55.850531349865065</v>
      </c>
    </row>
    <row r="220" spans="5:21" x14ac:dyDescent="0.25">
      <c r="E220">
        <v>77.878937007874001</v>
      </c>
      <c r="F220">
        <v>219</v>
      </c>
      <c r="G220">
        <f t="shared" si="18"/>
        <v>0.59673024523160767</v>
      </c>
      <c r="H220">
        <v>56.200787401574807</v>
      </c>
      <c r="I220">
        <v>219</v>
      </c>
      <c r="J220">
        <f t="shared" si="19"/>
        <v>0.6</v>
      </c>
      <c r="K220">
        <v>0.55959677346866432</v>
      </c>
      <c r="L220">
        <f t="shared" si="20"/>
        <v>55.959677346866435</v>
      </c>
      <c r="M220">
        <v>219</v>
      </c>
      <c r="N220">
        <f t="shared" si="21"/>
        <v>0.5934959349593496</v>
      </c>
      <c r="O220">
        <f t="shared" si="22"/>
        <v>30.218225767307874</v>
      </c>
      <c r="P220">
        <v>219</v>
      </c>
      <c r="Q220">
        <f t="shared" si="23"/>
        <v>0.5934959349593496</v>
      </c>
      <c r="T220" s="58">
        <v>77.878937007874001</v>
      </c>
      <c r="U220" s="58">
        <v>55.959677346866435</v>
      </c>
    </row>
    <row r="221" spans="5:21" x14ac:dyDescent="0.25">
      <c r="E221">
        <v>77.903302755905514</v>
      </c>
      <c r="F221">
        <v>220</v>
      </c>
      <c r="G221">
        <f t="shared" si="18"/>
        <v>0.59945504087193457</v>
      </c>
      <c r="H221">
        <v>56.2253937007874</v>
      </c>
      <c r="I221">
        <v>220</v>
      </c>
      <c r="J221">
        <f t="shared" si="19"/>
        <v>0.60273972602739723</v>
      </c>
      <c r="K221">
        <v>0.55975851468221161</v>
      </c>
      <c r="L221">
        <f t="shared" si="20"/>
        <v>55.975851468221158</v>
      </c>
      <c r="M221">
        <v>220</v>
      </c>
      <c r="N221">
        <f t="shared" si="21"/>
        <v>0.59620596205962062</v>
      </c>
      <c r="O221">
        <f t="shared" si="22"/>
        <v>30.226959792839427</v>
      </c>
      <c r="P221">
        <v>220</v>
      </c>
      <c r="Q221">
        <f t="shared" si="23"/>
        <v>0.59620596205962062</v>
      </c>
      <c r="T221" s="58">
        <v>77.903302755905514</v>
      </c>
      <c r="U221" s="58">
        <v>55.975851468221158</v>
      </c>
    </row>
    <row r="222" spans="5:21" x14ac:dyDescent="0.25">
      <c r="E222">
        <v>77.952779527559059</v>
      </c>
      <c r="F222">
        <v>221</v>
      </c>
      <c r="G222">
        <f t="shared" si="18"/>
        <v>0.60217983651226159</v>
      </c>
      <c r="H222">
        <v>56.252696879684343</v>
      </c>
      <c r="I222">
        <v>221</v>
      </c>
      <c r="J222">
        <f t="shared" si="19"/>
        <v>0.60547945205479448</v>
      </c>
      <c r="K222">
        <v>0.55981260562992308</v>
      </c>
      <c r="L222">
        <f t="shared" si="20"/>
        <v>55.981260562992304</v>
      </c>
      <c r="M222">
        <v>221</v>
      </c>
      <c r="N222">
        <f t="shared" si="21"/>
        <v>0.59891598915989164</v>
      </c>
      <c r="O222">
        <f t="shared" si="22"/>
        <v>30.229880704015848</v>
      </c>
      <c r="P222">
        <v>221</v>
      </c>
      <c r="Q222">
        <f t="shared" si="23"/>
        <v>0.59891598915989164</v>
      </c>
      <c r="T222" s="58">
        <v>77.952779527559059</v>
      </c>
      <c r="U222" s="58">
        <v>55.981260562992304</v>
      </c>
    </row>
    <row r="223" spans="5:21" x14ac:dyDescent="0.25">
      <c r="E223">
        <v>77.979566141732263</v>
      </c>
      <c r="F223">
        <v>222</v>
      </c>
      <c r="G223">
        <f t="shared" si="18"/>
        <v>0.60490463215258861</v>
      </c>
      <c r="H223">
        <v>56.299215059055108</v>
      </c>
      <c r="I223">
        <v>222</v>
      </c>
      <c r="J223">
        <f t="shared" si="19"/>
        <v>0.60821917808219184</v>
      </c>
      <c r="K223">
        <v>0.56103113548191696</v>
      </c>
      <c r="L223">
        <f t="shared" si="20"/>
        <v>56.103113548191693</v>
      </c>
      <c r="M223">
        <v>222</v>
      </c>
      <c r="N223">
        <f t="shared" si="21"/>
        <v>0.60162601626016265</v>
      </c>
      <c r="O223">
        <f t="shared" si="22"/>
        <v>30.295681316023515</v>
      </c>
      <c r="P223">
        <v>222</v>
      </c>
      <c r="Q223">
        <f t="shared" si="23"/>
        <v>0.60162601626016265</v>
      </c>
      <c r="T223" s="58">
        <v>77.979566141732263</v>
      </c>
      <c r="U223" s="58">
        <v>56.103113548191693</v>
      </c>
    </row>
    <row r="224" spans="5:21" x14ac:dyDescent="0.25">
      <c r="E224">
        <v>77.997670504316048</v>
      </c>
      <c r="F224">
        <v>223</v>
      </c>
      <c r="G224">
        <f t="shared" si="18"/>
        <v>0.60762942779291551</v>
      </c>
      <c r="H224">
        <v>56.377705418072743</v>
      </c>
      <c r="I224">
        <v>223</v>
      </c>
      <c r="J224">
        <f t="shared" si="19"/>
        <v>0.61095890410958908</v>
      </c>
      <c r="K224">
        <v>0.56184644656499272</v>
      </c>
      <c r="L224">
        <f t="shared" si="20"/>
        <v>56.184644656499273</v>
      </c>
      <c r="M224">
        <v>223</v>
      </c>
      <c r="N224">
        <f t="shared" si="21"/>
        <v>0.60433604336043356</v>
      </c>
      <c r="O224">
        <f t="shared" si="22"/>
        <v>30.339708114509605</v>
      </c>
      <c r="P224">
        <v>223</v>
      </c>
      <c r="Q224">
        <f t="shared" si="23"/>
        <v>0.60433604336043356</v>
      </c>
      <c r="T224" s="58">
        <v>77.997670504316048</v>
      </c>
      <c r="U224" s="58">
        <v>56.184644656499273</v>
      </c>
    </row>
    <row r="225" spans="5:21" x14ac:dyDescent="0.25">
      <c r="E225">
        <v>78.068188188976379</v>
      </c>
      <c r="F225">
        <v>224</v>
      </c>
      <c r="G225">
        <f t="shared" si="18"/>
        <v>0.61035422343324253</v>
      </c>
      <c r="H225">
        <v>56.471229527559053</v>
      </c>
      <c r="I225">
        <v>224</v>
      </c>
      <c r="J225">
        <f t="shared" si="19"/>
        <v>0.61369863013698633</v>
      </c>
      <c r="K225">
        <v>0.56282485936847615</v>
      </c>
      <c r="L225">
        <f t="shared" si="20"/>
        <v>56.282485936847614</v>
      </c>
      <c r="M225">
        <v>224</v>
      </c>
      <c r="N225">
        <f t="shared" si="21"/>
        <v>0.60704607046070458</v>
      </c>
      <c r="O225">
        <f t="shared" si="22"/>
        <v>30.392542405897711</v>
      </c>
      <c r="P225">
        <v>224</v>
      </c>
      <c r="Q225">
        <f t="shared" si="23"/>
        <v>0.60704607046070458</v>
      </c>
      <c r="T225" s="58">
        <v>78.068188188976379</v>
      </c>
      <c r="U225" s="58">
        <v>56.282485936847614</v>
      </c>
    </row>
    <row r="226" spans="5:21" x14ac:dyDescent="0.25">
      <c r="E226">
        <v>78.119833464566938</v>
      </c>
      <c r="F226">
        <v>225</v>
      </c>
      <c r="G226">
        <f t="shared" si="18"/>
        <v>0.61307901907356943</v>
      </c>
      <c r="H226">
        <v>56.474775000000001</v>
      </c>
      <c r="I226">
        <v>225</v>
      </c>
      <c r="J226">
        <f t="shared" si="19"/>
        <v>0.61643835616438358</v>
      </c>
      <c r="K226">
        <v>0.5635806631971767</v>
      </c>
      <c r="L226">
        <f t="shared" si="20"/>
        <v>56.358066319717672</v>
      </c>
      <c r="M226">
        <v>225</v>
      </c>
      <c r="N226">
        <f t="shared" si="21"/>
        <v>0.6097560975609756</v>
      </c>
      <c r="O226">
        <f t="shared" si="22"/>
        <v>30.433355812647541</v>
      </c>
      <c r="P226">
        <v>225</v>
      </c>
      <c r="Q226">
        <f t="shared" si="23"/>
        <v>0.6097560975609756</v>
      </c>
      <c r="T226" s="58">
        <v>78.119833464566938</v>
      </c>
      <c r="U226" s="58">
        <v>56.358066319717672</v>
      </c>
    </row>
    <row r="227" spans="5:21" x14ac:dyDescent="0.25">
      <c r="E227">
        <v>78.196130314960641</v>
      </c>
      <c r="F227">
        <v>226</v>
      </c>
      <c r="G227">
        <f t="shared" si="18"/>
        <v>0.61580381471389645</v>
      </c>
      <c r="H227">
        <v>56.547489370078743</v>
      </c>
      <c r="I227">
        <v>226</v>
      </c>
      <c r="J227">
        <f t="shared" si="19"/>
        <v>0.61917808219178083</v>
      </c>
      <c r="K227">
        <v>0.5637293567926025</v>
      </c>
      <c r="L227">
        <f t="shared" si="20"/>
        <v>56.372935679260252</v>
      </c>
      <c r="M227">
        <v>226</v>
      </c>
      <c r="N227">
        <f t="shared" si="21"/>
        <v>0.61246612466124661</v>
      </c>
      <c r="O227">
        <f t="shared" si="22"/>
        <v>30.441385266800534</v>
      </c>
      <c r="P227">
        <v>226</v>
      </c>
      <c r="Q227">
        <f t="shared" si="23"/>
        <v>0.61246612466124661</v>
      </c>
      <c r="T227" s="58">
        <v>78.196130314960641</v>
      </c>
      <c r="U227" s="58">
        <v>56.372935679260252</v>
      </c>
    </row>
    <row r="228" spans="5:21" x14ac:dyDescent="0.25">
      <c r="E228">
        <v>78.346456692913378</v>
      </c>
      <c r="F228">
        <v>227</v>
      </c>
      <c r="G228">
        <f t="shared" si="18"/>
        <v>0.61852861035422346</v>
      </c>
      <c r="H228">
        <v>56.55991461603405</v>
      </c>
      <c r="I228">
        <v>227</v>
      </c>
      <c r="J228">
        <f t="shared" si="19"/>
        <v>0.62191780821917808</v>
      </c>
      <c r="K228">
        <v>0.56395976357021405</v>
      </c>
      <c r="L228">
        <f t="shared" si="20"/>
        <v>56.395976357021404</v>
      </c>
      <c r="M228">
        <v>227</v>
      </c>
      <c r="N228">
        <f t="shared" si="21"/>
        <v>0.61517615176151763</v>
      </c>
      <c r="O228">
        <f t="shared" si="22"/>
        <v>30.453827232791557</v>
      </c>
      <c r="P228">
        <v>227</v>
      </c>
      <c r="Q228">
        <f t="shared" si="23"/>
        <v>0.61517615176151763</v>
      </c>
      <c r="T228" s="58">
        <v>78.346456692913378</v>
      </c>
      <c r="U228" s="58">
        <v>56.395976357021404</v>
      </c>
    </row>
    <row r="229" spans="5:21" x14ac:dyDescent="0.25">
      <c r="E229">
        <v>78.371998797360405</v>
      </c>
      <c r="F229">
        <v>228</v>
      </c>
      <c r="G229">
        <f t="shared" si="18"/>
        <v>0.62125340599455037</v>
      </c>
      <c r="H229">
        <v>56.564713385826771</v>
      </c>
      <c r="I229">
        <v>228</v>
      </c>
      <c r="J229">
        <f t="shared" si="19"/>
        <v>0.62465753424657533</v>
      </c>
      <c r="K229">
        <v>0.56399195050875672</v>
      </c>
      <c r="L229">
        <f t="shared" si="20"/>
        <v>56.399195050875676</v>
      </c>
      <c r="M229">
        <v>228</v>
      </c>
      <c r="N229">
        <f t="shared" si="21"/>
        <v>0.61788617886178865</v>
      </c>
      <c r="O229">
        <f t="shared" si="22"/>
        <v>30.455565327472861</v>
      </c>
      <c r="P229">
        <v>228</v>
      </c>
      <c r="Q229">
        <f t="shared" si="23"/>
        <v>0.61788617886178865</v>
      </c>
      <c r="T229" s="58">
        <v>78.371998797360405</v>
      </c>
      <c r="U229" s="58">
        <v>56.399195050875676</v>
      </c>
    </row>
    <row r="230" spans="5:21" x14ac:dyDescent="0.25">
      <c r="E230">
        <v>78.432458305622077</v>
      </c>
      <c r="F230">
        <v>229</v>
      </c>
      <c r="G230">
        <f t="shared" si="18"/>
        <v>0.62397820163487738</v>
      </c>
      <c r="H230">
        <v>56.682831496062988</v>
      </c>
      <c r="I230">
        <v>229</v>
      </c>
      <c r="J230">
        <f t="shared" si="19"/>
        <v>0.62739726027397258</v>
      </c>
      <c r="K230">
        <v>0.56403537182900332</v>
      </c>
      <c r="L230">
        <f t="shared" si="20"/>
        <v>56.40353718290033</v>
      </c>
      <c r="M230">
        <v>229</v>
      </c>
      <c r="N230">
        <f t="shared" si="21"/>
        <v>0.62059620596205967</v>
      </c>
      <c r="O230">
        <f t="shared" si="22"/>
        <v>30.457910078766179</v>
      </c>
      <c r="P230">
        <v>229</v>
      </c>
      <c r="Q230">
        <f t="shared" si="23"/>
        <v>0.62059620596205967</v>
      </c>
      <c r="T230" s="58">
        <v>78.432458305622077</v>
      </c>
      <c r="U230" s="58">
        <v>56.40353718290033</v>
      </c>
    </row>
    <row r="231" spans="5:21" x14ac:dyDescent="0.25">
      <c r="E231">
        <v>78.54153853184927</v>
      </c>
      <c r="F231">
        <v>230</v>
      </c>
      <c r="G231">
        <f t="shared" si="18"/>
        <v>0.6267029972752044</v>
      </c>
      <c r="H231">
        <v>56.76673228346457</v>
      </c>
      <c r="I231">
        <v>230</v>
      </c>
      <c r="J231">
        <f t="shared" si="19"/>
        <v>0.63013698630136983</v>
      </c>
      <c r="K231">
        <v>0.56568227271534632</v>
      </c>
      <c r="L231">
        <f t="shared" si="20"/>
        <v>56.568227271534631</v>
      </c>
      <c r="M231">
        <v>230</v>
      </c>
      <c r="N231">
        <f t="shared" si="21"/>
        <v>0.62330623306233057</v>
      </c>
      <c r="O231">
        <f t="shared" si="22"/>
        <v>30.5468427266287</v>
      </c>
      <c r="P231">
        <v>230</v>
      </c>
      <c r="Q231">
        <f t="shared" si="23"/>
        <v>0.62330623306233057</v>
      </c>
      <c r="T231" s="58">
        <v>78.54153853184927</v>
      </c>
      <c r="U231" s="58">
        <v>56.568227271534631</v>
      </c>
    </row>
    <row r="232" spans="5:21" x14ac:dyDescent="0.25">
      <c r="E232">
        <v>78.611737342993507</v>
      </c>
      <c r="F232">
        <v>231</v>
      </c>
      <c r="G232">
        <f t="shared" si="18"/>
        <v>0.6294277929155313</v>
      </c>
      <c r="H232">
        <v>56.82838815107084</v>
      </c>
      <c r="I232">
        <v>231</v>
      </c>
      <c r="J232">
        <f t="shared" si="19"/>
        <v>0.63287671232876708</v>
      </c>
      <c r="K232">
        <v>0.56712624423343061</v>
      </c>
      <c r="L232">
        <f t="shared" si="20"/>
        <v>56.712624423343058</v>
      </c>
      <c r="M232">
        <v>231</v>
      </c>
      <c r="N232">
        <f t="shared" si="21"/>
        <v>0.62601626016260159</v>
      </c>
      <c r="O232">
        <f t="shared" si="22"/>
        <v>30.624817188605252</v>
      </c>
      <c r="P232">
        <v>231</v>
      </c>
      <c r="Q232">
        <f t="shared" si="23"/>
        <v>0.62601626016260159</v>
      </c>
      <c r="T232" s="58">
        <v>78.611737342993507</v>
      </c>
      <c r="U232" s="58">
        <v>56.712624423343058</v>
      </c>
    </row>
    <row r="233" spans="5:21" x14ac:dyDescent="0.25">
      <c r="E233">
        <v>78.611942125984243</v>
      </c>
      <c r="F233">
        <v>232</v>
      </c>
      <c r="G233">
        <f t="shared" si="18"/>
        <v>0.63215258855585832</v>
      </c>
      <c r="H233">
        <v>56.988188976377955</v>
      </c>
      <c r="I233">
        <v>232</v>
      </c>
      <c r="J233">
        <f t="shared" si="19"/>
        <v>0.63561643835616444</v>
      </c>
      <c r="K233">
        <v>0.56759155077363233</v>
      </c>
      <c r="L233">
        <f t="shared" si="20"/>
        <v>56.759155077363232</v>
      </c>
      <c r="M233">
        <v>232</v>
      </c>
      <c r="N233">
        <f t="shared" si="21"/>
        <v>0.62872628726287261</v>
      </c>
      <c r="O233">
        <f t="shared" si="22"/>
        <v>30.649943741776145</v>
      </c>
      <c r="P233">
        <v>232</v>
      </c>
      <c r="Q233">
        <f t="shared" si="23"/>
        <v>0.62872628726287261</v>
      </c>
      <c r="T233" s="58">
        <v>78.611942125984243</v>
      </c>
      <c r="U233" s="58">
        <v>56.759155077363232</v>
      </c>
    </row>
    <row r="234" spans="5:21" x14ac:dyDescent="0.25">
      <c r="E234">
        <v>78.667052716276984</v>
      </c>
      <c r="F234">
        <v>233</v>
      </c>
      <c r="G234">
        <f t="shared" si="18"/>
        <v>0.63487738419618533</v>
      </c>
      <c r="H234">
        <v>57.010123622047253</v>
      </c>
      <c r="I234">
        <v>233</v>
      </c>
      <c r="J234">
        <f t="shared" si="19"/>
        <v>0.63835616438356169</v>
      </c>
      <c r="K234">
        <v>0.56950715245420847</v>
      </c>
      <c r="L234">
        <f t="shared" si="20"/>
        <v>56.950715245420845</v>
      </c>
      <c r="M234">
        <v>233</v>
      </c>
      <c r="N234">
        <f t="shared" si="21"/>
        <v>0.63143631436314362</v>
      </c>
      <c r="O234">
        <f t="shared" si="22"/>
        <v>30.753386232527259</v>
      </c>
      <c r="P234">
        <v>233</v>
      </c>
      <c r="Q234">
        <f t="shared" si="23"/>
        <v>0.63143631436314362</v>
      </c>
      <c r="T234" s="58">
        <v>78.667052716276984</v>
      </c>
      <c r="U234" s="58">
        <v>56.950715245420845</v>
      </c>
    </row>
    <row r="235" spans="5:21" x14ac:dyDescent="0.25">
      <c r="E235">
        <v>78.690944881889763</v>
      </c>
      <c r="F235">
        <v>234</v>
      </c>
      <c r="G235">
        <f t="shared" si="18"/>
        <v>0.63760217983651224</v>
      </c>
      <c r="H235">
        <v>57.234251968503941</v>
      </c>
      <c r="I235">
        <v>234</v>
      </c>
      <c r="J235">
        <f t="shared" si="19"/>
        <v>0.64109589041095894</v>
      </c>
      <c r="K235">
        <v>0.56971718369733526</v>
      </c>
      <c r="L235">
        <f t="shared" si="20"/>
        <v>56.971718369733523</v>
      </c>
      <c r="M235">
        <v>234</v>
      </c>
      <c r="N235">
        <f t="shared" si="21"/>
        <v>0.63414634146341464</v>
      </c>
      <c r="O235">
        <f t="shared" si="22"/>
        <v>30.764727919656103</v>
      </c>
      <c r="P235">
        <v>234</v>
      </c>
      <c r="Q235">
        <f t="shared" si="23"/>
        <v>0.63414634146341464</v>
      </c>
      <c r="T235" s="58">
        <v>78.690944881889763</v>
      </c>
      <c r="U235" s="58">
        <v>56.971718369733523</v>
      </c>
    </row>
    <row r="236" spans="5:21" x14ac:dyDescent="0.25">
      <c r="E236">
        <v>78.71555118110237</v>
      </c>
      <c r="F236">
        <v>235</v>
      </c>
      <c r="G236">
        <f t="shared" si="18"/>
        <v>0.64032697547683926</v>
      </c>
      <c r="H236">
        <v>57.234251968503941</v>
      </c>
      <c r="I236">
        <v>235</v>
      </c>
      <c r="J236">
        <f t="shared" si="19"/>
        <v>0.64383561643835618</v>
      </c>
      <c r="K236">
        <v>0.57014910124732865</v>
      </c>
      <c r="L236">
        <f t="shared" si="20"/>
        <v>57.014910124732864</v>
      </c>
      <c r="M236">
        <v>235</v>
      </c>
      <c r="N236">
        <f t="shared" si="21"/>
        <v>0.63685636856368566</v>
      </c>
      <c r="O236">
        <f t="shared" si="22"/>
        <v>30.788051467355746</v>
      </c>
      <c r="P236">
        <v>235</v>
      </c>
      <c r="Q236">
        <f t="shared" si="23"/>
        <v>0.63685636856368566</v>
      </c>
      <c r="T236" s="58">
        <v>78.71555118110237</v>
      </c>
      <c r="U236" s="58">
        <v>57.014910124732864</v>
      </c>
    </row>
    <row r="237" spans="5:21" x14ac:dyDescent="0.25">
      <c r="E237">
        <v>78.717995380692273</v>
      </c>
      <c r="F237">
        <v>236</v>
      </c>
      <c r="G237">
        <f t="shared" si="18"/>
        <v>0.64305177111716616</v>
      </c>
      <c r="H237">
        <v>57.288150787401577</v>
      </c>
      <c r="I237">
        <v>236</v>
      </c>
      <c r="J237">
        <f t="shared" si="19"/>
        <v>0.64657534246575343</v>
      </c>
      <c r="K237">
        <v>0.57137892341450702</v>
      </c>
      <c r="L237">
        <f t="shared" si="20"/>
        <v>57.137892341450701</v>
      </c>
      <c r="M237">
        <v>236</v>
      </c>
      <c r="N237">
        <f t="shared" si="21"/>
        <v>0.63956639566395668</v>
      </c>
      <c r="O237">
        <f t="shared" si="22"/>
        <v>30.854461864383378</v>
      </c>
      <c r="P237">
        <v>236</v>
      </c>
      <c r="Q237">
        <f t="shared" si="23"/>
        <v>0.63956639566395668</v>
      </c>
      <c r="T237" s="58">
        <v>78.717995380692273</v>
      </c>
      <c r="U237" s="58">
        <v>57.137892341450701</v>
      </c>
    </row>
    <row r="238" spans="5:21" x14ac:dyDescent="0.25">
      <c r="E238">
        <v>78.880202362204727</v>
      </c>
      <c r="F238">
        <v>237</v>
      </c>
      <c r="G238">
        <f t="shared" si="18"/>
        <v>0.64577656675749318</v>
      </c>
      <c r="H238">
        <v>57.533615304364297</v>
      </c>
      <c r="I238">
        <v>237</v>
      </c>
      <c r="J238">
        <f t="shared" si="19"/>
        <v>0.64931506849315068</v>
      </c>
      <c r="K238">
        <v>0.57265853851475534</v>
      </c>
      <c r="L238">
        <f t="shared" si="20"/>
        <v>57.265853851475534</v>
      </c>
      <c r="M238">
        <v>237</v>
      </c>
      <c r="N238">
        <f t="shared" si="21"/>
        <v>0.64227642276422769</v>
      </c>
      <c r="O238">
        <f t="shared" si="22"/>
        <v>30.923561079796787</v>
      </c>
      <c r="P238">
        <v>237</v>
      </c>
      <c r="Q238">
        <f t="shared" si="23"/>
        <v>0.64227642276422769</v>
      </c>
      <c r="T238" s="58">
        <v>78.880202362204727</v>
      </c>
      <c r="U238" s="58">
        <v>57.265853851475534</v>
      </c>
    </row>
    <row r="239" spans="5:21" x14ac:dyDescent="0.25">
      <c r="E239">
        <v>79.033318622822591</v>
      </c>
      <c r="F239">
        <v>238</v>
      </c>
      <c r="G239">
        <f t="shared" si="18"/>
        <v>0.64850136239782019</v>
      </c>
      <c r="H239">
        <v>57.578740157480318</v>
      </c>
      <c r="I239">
        <v>238</v>
      </c>
      <c r="J239">
        <f t="shared" si="19"/>
        <v>0.65205479452054793</v>
      </c>
      <c r="K239">
        <v>0.57360146176341253</v>
      </c>
      <c r="L239">
        <f t="shared" si="20"/>
        <v>57.360146176341253</v>
      </c>
      <c r="M239">
        <v>238</v>
      </c>
      <c r="N239">
        <f t="shared" si="21"/>
        <v>0.6449864498644986</v>
      </c>
      <c r="O239">
        <f t="shared" si="22"/>
        <v>30.974478935224276</v>
      </c>
      <c r="P239">
        <v>238</v>
      </c>
      <c r="Q239">
        <f t="shared" si="23"/>
        <v>0.6449864498644986</v>
      </c>
      <c r="T239" s="58">
        <v>79.033318622822591</v>
      </c>
      <c r="U239" s="58">
        <v>57.360146176341253</v>
      </c>
    </row>
    <row r="240" spans="5:21" x14ac:dyDescent="0.25">
      <c r="E240">
        <v>79.080223841727118</v>
      </c>
      <c r="F240">
        <v>239</v>
      </c>
      <c r="G240">
        <f t="shared" si="18"/>
        <v>0.6512261580381471</v>
      </c>
      <c r="H240">
        <v>58.098815437895198</v>
      </c>
      <c r="I240">
        <v>239</v>
      </c>
      <c r="J240">
        <f t="shared" si="19"/>
        <v>0.65479452054794518</v>
      </c>
      <c r="K240">
        <v>0.57402580214339971</v>
      </c>
      <c r="L240">
        <f t="shared" si="20"/>
        <v>57.40258021433997</v>
      </c>
      <c r="M240">
        <v>239</v>
      </c>
      <c r="N240">
        <f t="shared" si="21"/>
        <v>0.64769647696476962</v>
      </c>
      <c r="O240">
        <f t="shared" si="22"/>
        <v>30.997393315743583</v>
      </c>
      <c r="P240">
        <v>239</v>
      </c>
      <c r="Q240">
        <f t="shared" si="23"/>
        <v>0.64769647696476962</v>
      </c>
      <c r="T240" s="58">
        <v>79.080223841727118</v>
      </c>
      <c r="U240" s="58">
        <v>57.40258021433997</v>
      </c>
    </row>
    <row r="241" spans="5:21" x14ac:dyDescent="0.25">
      <c r="E241">
        <v>79.262672629611117</v>
      </c>
      <c r="F241">
        <v>240</v>
      </c>
      <c r="G241">
        <f t="shared" si="18"/>
        <v>0.65395095367847411</v>
      </c>
      <c r="H241">
        <v>58.605763236789059</v>
      </c>
      <c r="I241">
        <v>240</v>
      </c>
      <c r="J241">
        <f t="shared" si="19"/>
        <v>0.65753424657534243</v>
      </c>
      <c r="K241">
        <v>0.57579039375937113</v>
      </c>
      <c r="L241">
        <f t="shared" si="20"/>
        <v>57.579039375937114</v>
      </c>
      <c r="M241">
        <v>240</v>
      </c>
      <c r="N241">
        <f t="shared" si="21"/>
        <v>0.65040650406504064</v>
      </c>
      <c r="O241">
        <f t="shared" si="22"/>
        <v>31.092681263006043</v>
      </c>
      <c r="P241">
        <v>240</v>
      </c>
      <c r="Q241">
        <f t="shared" si="23"/>
        <v>0.65040650406504064</v>
      </c>
      <c r="T241" s="58">
        <v>79.262672629611117</v>
      </c>
      <c r="U241" s="58">
        <v>57.579039375937114</v>
      </c>
    </row>
    <row r="242" spans="5:21" x14ac:dyDescent="0.25">
      <c r="E242">
        <v>79.306102362204726</v>
      </c>
      <c r="F242">
        <v>241</v>
      </c>
      <c r="G242">
        <f t="shared" si="18"/>
        <v>0.65667574931880113</v>
      </c>
      <c r="H242">
        <v>58.661416141732289</v>
      </c>
      <c r="I242">
        <v>241</v>
      </c>
      <c r="J242">
        <f t="shared" si="19"/>
        <v>0.66027397260273968</v>
      </c>
      <c r="K242">
        <v>0.57614971082529876</v>
      </c>
      <c r="L242">
        <f t="shared" si="20"/>
        <v>57.614971082529877</v>
      </c>
      <c r="M242">
        <v>241</v>
      </c>
      <c r="N242">
        <f t="shared" si="21"/>
        <v>0.65311653116531165</v>
      </c>
      <c r="O242">
        <f t="shared" si="22"/>
        <v>31.112084384566131</v>
      </c>
      <c r="P242">
        <v>241</v>
      </c>
      <c r="Q242">
        <f t="shared" si="23"/>
        <v>0.65311653116531165</v>
      </c>
      <c r="T242" s="58">
        <v>79.306102362204726</v>
      </c>
      <c r="U242" s="58">
        <v>57.614971082529877</v>
      </c>
    </row>
    <row r="243" spans="5:21" x14ac:dyDescent="0.25">
      <c r="E243">
        <v>79.330473228346463</v>
      </c>
      <c r="F243">
        <v>242</v>
      </c>
      <c r="G243">
        <f t="shared" si="18"/>
        <v>0.65940054495912803</v>
      </c>
      <c r="H243">
        <v>58.686023622047244</v>
      </c>
      <c r="I243">
        <v>242</v>
      </c>
      <c r="J243">
        <f t="shared" si="19"/>
        <v>0.66301369863013704</v>
      </c>
      <c r="K243">
        <v>0.57620124114962024</v>
      </c>
      <c r="L243">
        <f t="shared" si="20"/>
        <v>57.620124114962024</v>
      </c>
      <c r="M243">
        <v>242</v>
      </c>
      <c r="N243">
        <f t="shared" si="21"/>
        <v>0.65582655826558267</v>
      </c>
      <c r="O243">
        <f t="shared" si="22"/>
        <v>31.114867022079494</v>
      </c>
      <c r="P243">
        <v>242</v>
      </c>
      <c r="Q243">
        <f t="shared" si="23"/>
        <v>0.65582655826558267</v>
      </c>
      <c r="T243" s="58">
        <v>79.330473228346463</v>
      </c>
      <c r="U243" s="58">
        <v>57.620124114962024</v>
      </c>
    </row>
    <row r="244" spans="5:21" x14ac:dyDescent="0.25">
      <c r="E244">
        <v>79.381517655369663</v>
      </c>
      <c r="F244">
        <v>243</v>
      </c>
      <c r="G244">
        <f t="shared" si="18"/>
        <v>0.66212534059945505</v>
      </c>
      <c r="H244">
        <v>58.723386800255</v>
      </c>
      <c r="I244">
        <v>243</v>
      </c>
      <c r="J244">
        <f t="shared" si="19"/>
        <v>0.66575342465753429</v>
      </c>
      <c r="K244">
        <v>0.58029840707018132</v>
      </c>
      <c r="L244">
        <f t="shared" si="20"/>
        <v>58.029840707018131</v>
      </c>
      <c r="M244">
        <v>243</v>
      </c>
      <c r="N244">
        <f t="shared" si="21"/>
        <v>0.65853658536585369</v>
      </c>
      <c r="O244">
        <f t="shared" si="22"/>
        <v>31.33611398178979</v>
      </c>
      <c r="P244">
        <v>243</v>
      </c>
      <c r="Q244">
        <f t="shared" si="23"/>
        <v>0.65853658536585369</v>
      </c>
      <c r="T244" s="58">
        <v>79.381517655369663</v>
      </c>
      <c r="U244" s="58">
        <v>58.029840707018131</v>
      </c>
    </row>
    <row r="245" spans="5:21" x14ac:dyDescent="0.25">
      <c r="E245">
        <v>79.446070866141739</v>
      </c>
      <c r="F245">
        <v>244</v>
      </c>
      <c r="G245">
        <f t="shared" si="18"/>
        <v>0.66485013623978206</v>
      </c>
      <c r="H245">
        <v>58.759842519685037</v>
      </c>
      <c r="I245">
        <v>244</v>
      </c>
      <c r="J245">
        <f t="shared" si="19"/>
        <v>0.66849315068493154</v>
      </c>
      <c r="K245">
        <v>0.58094412057409905</v>
      </c>
      <c r="L245">
        <f t="shared" si="20"/>
        <v>58.094412057409905</v>
      </c>
      <c r="M245">
        <v>244</v>
      </c>
      <c r="N245">
        <f t="shared" si="21"/>
        <v>0.66124661246612471</v>
      </c>
      <c r="O245">
        <f t="shared" si="22"/>
        <v>31.370982511001348</v>
      </c>
      <c r="P245">
        <v>244</v>
      </c>
      <c r="Q245">
        <f t="shared" si="23"/>
        <v>0.66124661246612471</v>
      </c>
      <c r="T245" s="58">
        <v>79.446070866141739</v>
      </c>
      <c r="U245" s="58">
        <v>58.094412057409905</v>
      </c>
    </row>
    <row r="246" spans="5:21" x14ac:dyDescent="0.25">
      <c r="E246">
        <v>79.478346456692904</v>
      </c>
      <c r="F246">
        <v>245</v>
      </c>
      <c r="G246">
        <f t="shared" si="18"/>
        <v>0.66757493188010897</v>
      </c>
      <c r="H246">
        <v>58.90748031496063</v>
      </c>
      <c r="I246">
        <v>245</v>
      </c>
      <c r="J246">
        <f t="shared" si="19"/>
        <v>0.67123287671232879</v>
      </c>
      <c r="K246">
        <v>0.58127739661935751</v>
      </c>
      <c r="L246">
        <f t="shared" si="20"/>
        <v>58.127739661935749</v>
      </c>
      <c r="M246">
        <v>245</v>
      </c>
      <c r="N246">
        <f t="shared" si="21"/>
        <v>0.66395663956639561</v>
      </c>
      <c r="O246">
        <f t="shared" si="22"/>
        <v>31.388979417445306</v>
      </c>
      <c r="P246">
        <v>245</v>
      </c>
      <c r="Q246">
        <f t="shared" si="23"/>
        <v>0.66395663956639561</v>
      </c>
      <c r="T246" s="58">
        <v>79.478346456692904</v>
      </c>
      <c r="U246" s="58">
        <v>58.127739661935749</v>
      </c>
    </row>
    <row r="247" spans="5:21" x14ac:dyDescent="0.25">
      <c r="E247">
        <v>79.511318909698659</v>
      </c>
      <c r="F247">
        <v>246</v>
      </c>
      <c r="G247">
        <f t="shared" si="18"/>
        <v>0.67029972752043598</v>
      </c>
      <c r="H247">
        <v>59.055118110236222</v>
      </c>
      <c r="I247">
        <v>246</v>
      </c>
      <c r="J247">
        <f t="shared" si="19"/>
        <v>0.67397260273972603</v>
      </c>
      <c r="K247">
        <v>0.58134884195553449</v>
      </c>
      <c r="L247">
        <f t="shared" si="20"/>
        <v>58.134884195553447</v>
      </c>
      <c r="M247">
        <v>246</v>
      </c>
      <c r="N247">
        <f t="shared" si="21"/>
        <v>0.66666666666666663</v>
      </c>
      <c r="O247">
        <f t="shared" si="22"/>
        <v>31.392837465598863</v>
      </c>
      <c r="P247">
        <v>246</v>
      </c>
      <c r="Q247">
        <f t="shared" si="23"/>
        <v>0.66666666666666663</v>
      </c>
      <c r="T247" s="58">
        <v>79.511318909698659</v>
      </c>
      <c r="U247" s="58">
        <v>58.134884195553447</v>
      </c>
    </row>
    <row r="248" spans="5:21" x14ac:dyDescent="0.25">
      <c r="E248">
        <v>79.515054724409438</v>
      </c>
      <c r="F248">
        <v>247</v>
      </c>
      <c r="G248">
        <f t="shared" si="18"/>
        <v>0.67302452316076289</v>
      </c>
      <c r="H248">
        <v>59.055118110236222</v>
      </c>
      <c r="I248">
        <v>247</v>
      </c>
      <c r="J248">
        <f t="shared" si="19"/>
        <v>0.67671232876712328</v>
      </c>
      <c r="K248">
        <v>0.58553608030155002</v>
      </c>
      <c r="L248">
        <f t="shared" si="20"/>
        <v>58.553608030155004</v>
      </c>
      <c r="M248">
        <v>247</v>
      </c>
      <c r="N248">
        <f t="shared" si="21"/>
        <v>0.66937669376693765</v>
      </c>
      <c r="O248">
        <f t="shared" si="22"/>
        <v>31.618948336283701</v>
      </c>
      <c r="P248">
        <v>247</v>
      </c>
      <c r="Q248">
        <f t="shared" si="23"/>
        <v>0.66937669376693765</v>
      </c>
      <c r="T248" s="58">
        <v>79.515054724409438</v>
      </c>
      <c r="U248" s="58">
        <v>58.553608030155004</v>
      </c>
    </row>
    <row r="249" spans="5:21" x14ac:dyDescent="0.25">
      <c r="E249">
        <v>79.533110406795416</v>
      </c>
      <c r="F249">
        <v>248</v>
      </c>
      <c r="G249">
        <f t="shared" si="18"/>
        <v>0.6757493188010899</v>
      </c>
      <c r="H249">
        <v>59.185311023622042</v>
      </c>
      <c r="I249">
        <v>248</v>
      </c>
      <c r="J249">
        <f t="shared" si="19"/>
        <v>0.67945205479452053</v>
      </c>
      <c r="K249">
        <v>0.58599819460834479</v>
      </c>
      <c r="L249">
        <f t="shared" si="20"/>
        <v>58.599819460834482</v>
      </c>
      <c r="M249">
        <v>248</v>
      </c>
      <c r="N249">
        <f t="shared" si="21"/>
        <v>0.67208672086720866</v>
      </c>
      <c r="O249">
        <f t="shared" si="22"/>
        <v>31.643902508850619</v>
      </c>
      <c r="P249">
        <v>248</v>
      </c>
      <c r="Q249">
        <f t="shared" si="23"/>
        <v>0.67208672086720866</v>
      </c>
      <c r="T249" s="58">
        <v>79.533110406795416</v>
      </c>
      <c r="U249" s="58">
        <v>58.599819460834482</v>
      </c>
    </row>
    <row r="250" spans="5:21" x14ac:dyDescent="0.25">
      <c r="E250">
        <v>79.584226017850071</v>
      </c>
      <c r="F250">
        <v>249</v>
      </c>
      <c r="G250">
        <f t="shared" si="18"/>
        <v>0.67847411444141692</v>
      </c>
      <c r="H250">
        <v>59.2273622047244</v>
      </c>
      <c r="I250">
        <v>249</v>
      </c>
      <c r="J250">
        <f t="shared" si="19"/>
        <v>0.68219178082191778</v>
      </c>
      <c r="K250">
        <v>0.58624359782994806</v>
      </c>
      <c r="L250">
        <f t="shared" si="20"/>
        <v>58.624359782994809</v>
      </c>
      <c r="M250">
        <v>249</v>
      </c>
      <c r="N250">
        <f t="shared" si="21"/>
        <v>0.67479674796747968</v>
      </c>
      <c r="O250">
        <f t="shared" si="22"/>
        <v>31.657154282817196</v>
      </c>
      <c r="P250">
        <v>249</v>
      </c>
      <c r="Q250">
        <f t="shared" si="23"/>
        <v>0.67479674796747968</v>
      </c>
      <c r="T250" s="58">
        <v>79.584226017850071</v>
      </c>
      <c r="U250" s="58">
        <v>58.624359782994809</v>
      </c>
    </row>
    <row r="251" spans="5:21" x14ac:dyDescent="0.25">
      <c r="E251">
        <v>79.62598425196849</v>
      </c>
      <c r="F251">
        <v>250</v>
      </c>
      <c r="G251">
        <f t="shared" si="18"/>
        <v>0.68119891008174382</v>
      </c>
      <c r="H251">
        <v>59.251968503937007</v>
      </c>
      <c r="I251">
        <v>250</v>
      </c>
      <c r="J251">
        <f t="shared" si="19"/>
        <v>0.68493150684931503</v>
      </c>
      <c r="K251">
        <v>0.58736481168572985</v>
      </c>
      <c r="L251">
        <f t="shared" si="20"/>
        <v>58.736481168572986</v>
      </c>
      <c r="M251">
        <v>250</v>
      </c>
      <c r="N251">
        <f t="shared" si="21"/>
        <v>0.6775067750677507</v>
      </c>
      <c r="O251">
        <f t="shared" si="22"/>
        <v>31.71769983102941</v>
      </c>
      <c r="P251">
        <v>250</v>
      </c>
      <c r="Q251">
        <f t="shared" si="23"/>
        <v>0.6775067750677507</v>
      </c>
      <c r="T251" s="58">
        <v>79.62598425196849</v>
      </c>
      <c r="U251" s="58">
        <v>58.736481168572986</v>
      </c>
    </row>
    <row r="252" spans="5:21" x14ac:dyDescent="0.25">
      <c r="E252">
        <v>79.650590551181097</v>
      </c>
      <c r="F252">
        <v>251</v>
      </c>
      <c r="G252">
        <f t="shared" si="18"/>
        <v>0.68392370572207084</v>
      </c>
      <c r="H252">
        <v>59.374999999999993</v>
      </c>
      <c r="I252">
        <v>251</v>
      </c>
      <c r="J252">
        <f t="shared" si="19"/>
        <v>0.68767123287671228</v>
      </c>
      <c r="K252">
        <v>0.58746814911699052</v>
      </c>
      <c r="L252">
        <f t="shared" si="20"/>
        <v>58.746814911699055</v>
      </c>
      <c r="M252">
        <v>251</v>
      </c>
      <c r="N252">
        <f t="shared" si="21"/>
        <v>0.68021680216802172</v>
      </c>
      <c r="O252">
        <f t="shared" si="22"/>
        <v>31.723280052317488</v>
      </c>
      <c r="P252">
        <v>251</v>
      </c>
      <c r="Q252">
        <f t="shared" si="23"/>
        <v>0.68021680216802172</v>
      </c>
      <c r="T252" s="58">
        <v>79.650590551181097</v>
      </c>
      <c r="U252" s="58">
        <v>58.746814911699055</v>
      </c>
    </row>
    <row r="253" spans="5:21" x14ac:dyDescent="0.25">
      <c r="E253">
        <v>79.896775009045641</v>
      </c>
      <c r="F253">
        <v>252</v>
      </c>
      <c r="G253">
        <f t="shared" si="18"/>
        <v>0.68664850136239786</v>
      </c>
      <c r="H253">
        <v>59.684826377952753</v>
      </c>
      <c r="I253">
        <v>252</v>
      </c>
      <c r="J253">
        <f t="shared" si="19"/>
        <v>0.69041095890410964</v>
      </c>
      <c r="K253">
        <v>0.5893640309082272</v>
      </c>
      <c r="L253">
        <f t="shared" si="20"/>
        <v>58.936403090822722</v>
      </c>
      <c r="M253">
        <v>252</v>
      </c>
      <c r="N253">
        <f t="shared" si="21"/>
        <v>0.68292682926829273</v>
      </c>
      <c r="O253">
        <f t="shared" si="22"/>
        <v>31.825657669044269</v>
      </c>
      <c r="P253">
        <v>252</v>
      </c>
      <c r="Q253">
        <f t="shared" si="23"/>
        <v>0.68292682926829273</v>
      </c>
      <c r="T253" s="58">
        <v>79.896775009045641</v>
      </c>
      <c r="U253" s="58">
        <v>58.936403090822722</v>
      </c>
    </row>
    <row r="254" spans="5:21" x14ac:dyDescent="0.25">
      <c r="E254">
        <v>79.938238976377946</v>
      </c>
      <c r="F254">
        <v>253</v>
      </c>
      <c r="G254">
        <f t="shared" si="18"/>
        <v>0.68937329700272476</v>
      </c>
      <c r="H254">
        <v>59.726638188976381</v>
      </c>
      <c r="I254">
        <v>253</v>
      </c>
      <c r="J254">
        <f t="shared" si="19"/>
        <v>0.69315068493150689</v>
      </c>
      <c r="K254">
        <v>0.59276039123657975</v>
      </c>
      <c r="L254">
        <f t="shared" si="20"/>
        <v>59.276039123657974</v>
      </c>
      <c r="M254">
        <v>253</v>
      </c>
      <c r="N254">
        <f t="shared" si="21"/>
        <v>0.68563685636856364</v>
      </c>
      <c r="O254">
        <f t="shared" si="22"/>
        <v>32.009061126775308</v>
      </c>
      <c r="P254">
        <v>253</v>
      </c>
      <c r="Q254">
        <f t="shared" si="23"/>
        <v>0.68563685636856364</v>
      </c>
      <c r="T254" s="58">
        <v>79.938238976377946</v>
      </c>
      <c r="U254" s="58">
        <v>59.276039123657974</v>
      </c>
    </row>
    <row r="255" spans="5:21" x14ac:dyDescent="0.25">
      <c r="E255">
        <v>79.984899637312836</v>
      </c>
      <c r="F255">
        <v>254</v>
      </c>
      <c r="G255">
        <f t="shared" si="18"/>
        <v>0.69209809264305178</v>
      </c>
      <c r="H255">
        <v>59.733998818897632</v>
      </c>
      <c r="I255">
        <v>254</v>
      </c>
      <c r="J255">
        <f t="shared" si="19"/>
        <v>0.69589041095890414</v>
      </c>
      <c r="K255">
        <v>0.59542343536864606</v>
      </c>
      <c r="L255">
        <f t="shared" si="20"/>
        <v>59.542343536864607</v>
      </c>
      <c r="M255">
        <v>254</v>
      </c>
      <c r="N255">
        <f t="shared" si="21"/>
        <v>0.68834688346883466</v>
      </c>
      <c r="O255">
        <f t="shared" si="22"/>
        <v>32.152865509906889</v>
      </c>
      <c r="P255">
        <v>254</v>
      </c>
      <c r="Q255">
        <f t="shared" si="23"/>
        <v>0.68834688346883466</v>
      </c>
      <c r="T255" s="58">
        <v>79.984899637312836</v>
      </c>
      <c r="U255" s="58">
        <v>59.542343536864607</v>
      </c>
    </row>
    <row r="256" spans="5:21" x14ac:dyDescent="0.25">
      <c r="E256">
        <v>80.044291338582681</v>
      </c>
      <c r="F256">
        <v>255</v>
      </c>
      <c r="G256">
        <f t="shared" si="18"/>
        <v>0.69482288828337879</v>
      </c>
      <c r="H256">
        <v>59.755018339392464</v>
      </c>
      <c r="I256">
        <v>255</v>
      </c>
      <c r="J256">
        <f t="shared" si="19"/>
        <v>0.69863013698630139</v>
      </c>
      <c r="K256">
        <v>0.59546843083060363</v>
      </c>
      <c r="L256">
        <f t="shared" si="20"/>
        <v>59.546843083060367</v>
      </c>
      <c r="M256">
        <v>255</v>
      </c>
      <c r="N256">
        <f t="shared" si="21"/>
        <v>0.69105691056910568</v>
      </c>
      <c r="O256">
        <f t="shared" si="22"/>
        <v>32.155295264852597</v>
      </c>
      <c r="P256">
        <v>255</v>
      </c>
      <c r="Q256">
        <f t="shared" si="23"/>
        <v>0.69105691056910568</v>
      </c>
      <c r="T256" s="58">
        <v>80.044291338582681</v>
      </c>
      <c r="U256" s="58">
        <v>59.546843083060367</v>
      </c>
    </row>
    <row r="257" spans="5:21" x14ac:dyDescent="0.25">
      <c r="E257">
        <v>80.272900393700795</v>
      </c>
      <c r="F257">
        <v>256</v>
      </c>
      <c r="G257">
        <f t="shared" si="18"/>
        <v>0.6975476839237057</v>
      </c>
      <c r="H257">
        <v>59.768700787401571</v>
      </c>
      <c r="I257">
        <v>256</v>
      </c>
      <c r="J257">
        <f t="shared" si="19"/>
        <v>0.70136986301369864</v>
      </c>
      <c r="K257">
        <v>0.59578581266557729</v>
      </c>
      <c r="L257">
        <f t="shared" si="20"/>
        <v>59.578581266557727</v>
      </c>
      <c r="M257">
        <v>256</v>
      </c>
      <c r="N257">
        <f t="shared" si="21"/>
        <v>0.69376693766937669</v>
      </c>
      <c r="O257">
        <f t="shared" si="22"/>
        <v>32.172433883941174</v>
      </c>
      <c r="P257">
        <v>256</v>
      </c>
      <c r="Q257">
        <f t="shared" si="23"/>
        <v>0.69376693766937669</v>
      </c>
      <c r="T257" s="58">
        <v>80.272900393700795</v>
      </c>
      <c r="U257" s="58">
        <v>59.578581266557727</v>
      </c>
    </row>
    <row r="258" spans="5:21" x14ac:dyDescent="0.25">
      <c r="E258">
        <v>80.395879527559046</v>
      </c>
      <c r="F258">
        <v>257</v>
      </c>
      <c r="G258">
        <f t="shared" si="18"/>
        <v>0.70027247956403271</v>
      </c>
      <c r="H258">
        <v>59.940944881889763</v>
      </c>
      <c r="I258">
        <v>257</v>
      </c>
      <c r="J258">
        <f t="shared" si="19"/>
        <v>0.70410958904109588</v>
      </c>
      <c r="K258">
        <v>0.60031134326592739</v>
      </c>
      <c r="L258">
        <f t="shared" si="20"/>
        <v>60.031134326592742</v>
      </c>
      <c r="M258">
        <v>257</v>
      </c>
      <c r="N258">
        <f t="shared" si="21"/>
        <v>0.69647696476964771</v>
      </c>
      <c r="O258">
        <f t="shared" si="22"/>
        <v>32.416812536360077</v>
      </c>
      <c r="P258">
        <v>257</v>
      </c>
      <c r="Q258">
        <f t="shared" si="23"/>
        <v>0.69647696476964771</v>
      </c>
      <c r="T258" s="58">
        <v>80.395879527559046</v>
      </c>
      <c r="U258" s="58">
        <v>60.031134326592742</v>
      </c>
    </row>
    <row r="259" spans="5:21" x14ac:dyDescent="0.25">
      <c r="E259">
        <v>80.415616622443522</v>
      </c>
      <c r="F259">
        <v>258</v>
      </c>
      <c r="G259">
        <f t="shared" ref="G259:G322" si="24">F259/367</f>
        <v>0.70299727520435973</v>
      </c>
      <c r="H259">
        <v>60.263072047244087</v>
      </c>
      <c r="I259">
        <v>258</v>
      </c>
      <c r="J259">
        <f t="shared" ref="J259:J322" si="25">I259/365</f>
        <v>0.70684931506849313</v>
      </c>
      <c r="K259">
        <v>0.60054306768503563</v>
      </c>
      <c r="L259">
        <f t="shared" ref="L259:L322" si="26">100*K259</f>
        <v>60.054306768503565</v>
      </c>
      <c r="M259">
        <v>258</v>
      </c>
      <c r="N259">
        <f t="shared" ref="N259:N322" si="27">M259/369</f>
        <v>0.69918699186991873</v>
      </c>
      <c r="O259">
        <f t="shared" ref="O259:O322" si="28">54*K259</f>
        <v>32.429325654991921</v>
      </c>
      <c r="P259">
        <v>258</v>
      </c>
      <c r="Q259">
        <f t="shared" ref="Q259:Q322" si="29">P259/369</f>
        <v>0.69918699186991873</v>
      </c>
      <c r="T259" s="58">
        <v>80.415616622443522</v>
      </c>
      <c r="U259" s="58">
        <v>60.054306768503565</v>
      </c>
    </row>
    <row r="260" spans="5:21" x14ac:dyDescent="0.25">
      <c r="E260">
        <v>80.483636118816648</v>
      </c>
      <c r="F260">
        <v>259</v>
      </c>
      <c r="G260">
        <f t="shared" si="24"/>
        <v>0.70572207084468663</v>
      </c>
      <c r="H260">
        <v>60.334645669291326</v>
      </c>
      <c r="I260">
        <v>259</v>
      </c>
      <c r="J260">
        <f t="shared" si="25"/>
        <v>0.70958904109589038</v>
      </c>
      <c r="K260">
        <v>0.60055376544372918</v>
      </c>
      <c r="L260">
        <f t="shared" si="26"/>
        <v>60.055376544372919</v>
      </c>
      <c r="M260">
        <v>259</v>
      </c>
      <c r="N260">
        <f t="shared" si="27"/>
        <v>0.70189701897018975</v>
      </c>
      <c r="O260">
        <f t="shared" si="28"/>
        <v>32.429903333961377</v>
      </c>
      <c r="P260">
        <v>259</v>
      </c>
      <c r="Q260">
        <f t="shared" si="29"/>
        <v>0.70189701897018975</v>
      </c>
      <c r="T260" s="58">
        <v>80.483636118816648</v>
      </c>
      <c r="U260" s="58">
        <v>60.055376544372919</v>
      </c>
    </row>
    <row r="261" spans="5:21" x14ac:dyDescent="0.25">
      <c r="E261">
        <v>80.569579951411995</v>
      </c>
      <c r="F261">
        <v>260</v>
      </c>
      <c r="G261">
        <f t="shared" si="24"/>
        <v>0.70844686648501365</v>
      </c>
      <c r="H261">
        <v>60.427934645669282</v>
      </c>
      <c r="I261">
        <v>260</v>
      </c>
      <c r="J261">
        <f t="shared" si="25"/>
        <v>0.71232876712328763</v>
      </c>
      <c r="K261">
        <v>0.60286610959332509</v>
      </c>
      <c r="L261">
        <f t="shared" si="26"/>
        <v>60.286610959332506</v>
      </c>
      <c r="M261">
        <v>260</v>
      </c>
      <c r="N261">
        <f t="shared" si="27"/>
        <v>0.70460704607046065</v>
      </c>
      <c r="O261">
        <f t="shared" si="28"/>
        <v>32.554769918039554</v>
      </c>
      <c r="P261">
        <v>260</v>
      </c>
      <c r="Q261">
        <f t="shared" si="29"/>
        <v>0.70460704607046065</v>
      </c>
      <c r="T261" s="58">
        <v>80.569579951411995</v>
      </c>
      <c r="U261" s="58">
        <v>60.286610959332506</v>
      </c>
    </row>
    <row r="262" spans="5:21" x14ac:dyDescent="0.25">
      <c r="E262">
        <v>80.573304921259833</v>
      </c>
      <c r="F262">
        <v>261</v>
      </c>
      <c r="G262">
        <f t="shared" si="24"/>
        <v>0.71117166212534055</v>
      </c>
      <c r="H262">
        <v>60.435318897637799</v>
      </c>
      <c r="I262">
        <v>261</v>
      </c>
      <c r="J262">
        <f t="shared" si="25"/>
        <v>0.71506849315068488</v>
      </c>
      <c r="K262">
        <v>0.6034670837789089</v>
      </c>
      <c r="L262">
        <f t="shared" si="26"/>
        <v>60.346708377890891</v>
      </c>
      <c r="M262">
        <v>261</v>
      </c>
      <c r="N262">
        <f t="shared" si="27"/>
        <v>0.70731707317073167</v>
      </c>
      <c r="O262">
        <f t="shared" si="28"/>
        <v>32.587222524061083</v>
      </c>
      <c r="P262">
        <v>261</v>
      </c>
      <c r="Q262">
        <f t="shared" si="29"/>
        <v>0.70731707317073167</v>
      </c>
      <c r="T262" s="58">
        <v>80.573304921259833</v>
      </c>
      <c r="U262" s="58">
        <v>60.346708377890891</v>
      </c>
    </row>
    <row r="263" spans="5:21" x14ac:dyDescent="0.25">
      <c r="E263">
        <v>80.750515226830245</v>
      </c>
      <c r="F263">
        <v>262</v>
      </c>
      <c r="G263">
        <f t="shared" si="24"/>
        <v>0.71389645776566757</v>
      </c>
      <c r="H263">
        <v>60.531496062992119</v>
      </c>
      <c r="I263">
        <v>262</v>
      </c>
      <c r="J263">
        <f t="shared" si="25"/>
        <v>0.71780821917808224</v>
      </c>
      <c r="K263">
        <v>0.60348587063852399</v>
      </c>
      <c r="L263">
        <f t="shared" si="26"/>
        <v>60.348587063852399</v>
      </c>
      <c r="M263">
        <v>262</v>
      </c>
      <c r="N263">
        <f t="shared" si="27"/>
        <v>0.71002710027100269</v>
      </c>
      <c r="O263">
        <f t="shared" si="28"/>
        <v>32.588237014480299</v>
      </c>
      <c r="P263">
        <v>262</v>
      </c>
      <c r="Q263">
        <f t="shared" si="29"/>
        <v>0.71002710027100269</v>
      </c>
      <c r="T263" s="58">
        <v>80.750515226830245</v>
      </c>
      <c r="U263" s="58">
        <v>60.348587063852399</v>
      </c>
    </row>
    <row r="264" spans="5:21" x14ac:dyDescent="0.25">
      <c r="E264">
        <v>80.756523213701129</v>
      </c>
      <c r="F264">
        <v>263</v>
      </c>
      <c r="G264">
        <f t="shared" si="24"/>
        <v>0.71662125340599458</v>
      </c>
      <c r="H264">
        <v>60.605317421259841</v>
      </c>
      <c r="I264">
        <v>263</v>
      </c>
      <c r="J264">
        <f t="shared" si="25"/>
        <v>0.72054794520547949</v>
      </c>
      <c r="K264">
        <v>0.60444198818563866</v>
      </c>
      <c r="L264">
        <f t="shared" si="26"/>
        <v>60.444198818563862</v>
      </c>
      <c r="M264">
        <v>263</v>
      </c>
      <c r="N264">
        <f t="shared" si="27"/>
        <v>0.7127371273712737</v>
      </c>
      <c r="O264">
        <f t="shared" si="28"/>
        <v>32.639867362024489</v>
      </c>
      <c r="P264">
        <v>263</v>
      </c>
      <c r="Q264">
        <f t="shared" si="29"/>
        <v>0.7127371273712737</v>
      </c>
      <c r="T264" s="58">
        <v>80.756523213701129</v>
      </c>
      <c r="U264" s="58">
        <v>60.444198818563862</v>
      </c>
    </row>
    <row r="265" spans="5:21" x14ac:dyDescent="0.25">
      <c r="E265">
        <v>80.831692913385808</v>
      </c>
      <c r="F265">
        <v>264</v>
      </c>
      <c r="G265">
        <f t="shared" si="24"/>
        <v>0.71934604904632149</v>
      </c>
      <c r="H265">
        <v>60.673333369803061</v>
      </c>
      <c r="I265">
        <v>264</v>
      </c>
      <c r="J265">
        <f t="shared" si="25"/>
        <v>0.72328767123287674</v>
      </c>
      <c r="K265">
        <v>0.60643744443331904</v>
      </c>
      <c r="L265">
        <f t="shared" si="26"/>
        <v>60.643744443331904</v>
      </c>
      <c r="M265">
        <v>264</v>
      </c>
      <c r="N265">
        <f t="shared" si="27"/>
        <v>0.71544715447154472</v>
      </c>
      <c r="O265">
        <f t="shared" si="28"/>
        <v>32.747621999399229</v>
      </c>
      <c r="P265">
        <v>264</v>
      </c>
      <c r="Q265">
        <f t="shared" si="29"/>
        <v>0.71544715447154472</v>
      </c>
      <c r="T265" s="58">
        <v>80.831692913385808</v>
      </c>
      <c r="U265" s="58">
        <v>60.643744443331904</v>
      </c>
    </row>
    <row r="266" spans="5:21" x14ac:dyDescent="0.25">
      <c r="E266">
        <v>80.8532529902307</v>
      </c>
      <c r="F266">
        <v>265</v>
      </c>
      <c r="G266">
        <f t="shared" si="24"/>
        <v>0.72207084468664851</v>
      </c>
      <c r="H266">
        <v>61.011090551181113</v>
      </c>
      <c r="I266">
        <v>265</v>
      </c>
      <c r="J266">
        <f t="shared" si="25"/>
        <v>0.72602739726027399</v>
      </c>
      <c r="K266">
        <v>0.6069864692019129</v>
      </c>
      <c r="L266">
        <f t="shared" si="26"/>
        <v>60.698646920191294</v>
      </c>
      <c r="M266">
        <v>265</v>
      </c>
      <c r="N266">
        <f t="shared" si="27"/>
        <v>0.71815718157181574</v>
      </c>
      <c r="O266">
        <f t="shared" si="28"/>
        <v>32.777269336903295</v>
      </c>
      <c r="P266">
        <v>265</v>
      </c>
      <c r="Q266">
        <f t="shared" si="29"/>
        <v>0.71815718157181574</v>
      </c>
      <c r="T266" s="58">
        <v>80.8532529902307</v>
      </c>
      <c r="U266" s="58">
        <v>60.698646920191294</v>
      </c>
    </row>
    <row r="267" spans="5:21" x14ac:dyDescent="0.25">
      <c r="E267">
        <v>80.905533070866127</v>
      </c>
      <c r="F267">
        <v>266</v>
      </c>
      <c r="G267">
        <f t="shared" si="24"/>
        <v>0.72479564032697552</v>
      </c>
      <c r="H267">
        <v>61.085154330708662</v>
      </c>
      <c r="I267">
        <v>266</v>
      </c>
      <c r="J267">
        <f t="shared" si="25"/>
        <v>0.72876712328767124</v>
      </c>
      <c r="K267">
        <v>0.60777305738579734</v>
      </c>
      <c r="L267">
        <f t="shared" si="26"/>
        <v>60.777305738579734</v>
      </c>
      <c r="M267">
        <v>266</v>
      </c>
      <c r="N267">
        <f t="shared" si="27"/>
        <v>0.72086720867208676</v>
      </c>
      <c r="O267">
        <f t="shared" si="28"/>
        <v>32.819745098833053</v>
      </c>
      <c r="P267">
        <v>266</v>
      </c>
      <c r="Q267">
        <f t="shared" si="29"/>
        <v>0.72086720867208676</v>
      </c>
      <c r="T267" s="58">
        <v>80.905533070866127</v>
      </c>
      <c r="U267" s="58">
        <v>60.777305738579734</v>
      </c>
    </row>
    <row r="268" spans="5:21" x14ac:dyDescent="0.25">
      <c r="E268">
        <v>80.929249533934083</v>
      </c>
      <c r="F268">
        <v>267</v>
      </c>
      <c r="G268">
        <f t="shared" si="24"/>
        <v>0.72752043596730243</v>
      </c>
      <c r="H268">
        <v>61.175892519685043</v>
      </c>
      <c r="I268">
        <v>267</v>
      </c>
      <c r="J268">
        <f t="shared" si="25"/>
        <v>0.73150684931506849</v>
      </c>
      <c r="K268">
        <v>0.60812884836412107</v>
      </c>
      <c r="L268">
        <f t="shared" si="26"/>
        <v>60.81288483641211</v>
      </c>
      <c r="M268">
        <v>267</v>
      </c>
      <c r="N268">
        <f t="shared" si="27"/>
        <v>0.72357723577235777</v>
      </c>
      <c r="O268">
        <f t="shared" si="28"/>
        <v>32.838957811662539</v>
      </c>
      <c r="P268">
        <v>267</v>
      </c>
      <c r="Q268">
        <f t="shared" si="29"/>
        <v>0.72357723577235777</v>
      </c>
      <c r="T268" s="58">
        <v>80.929249533934083</v>
      </c>
      <c r="U268" s="58">
        <v>60.81288483641211</v>
      </c>
    </row>
    <row r="269" spans="5:21" x14ac:dyDescent="0.25">
      <c r="E269">
        <v>80.9424312992126</v>
      </c>
      <c r="F269">
        <v>268</v>
      </c>
      <c r="G269">
        <f t="shared" si="24"/>
        <v>0.73024523160762944</v>
      </c>
      <c r="H269">
        <v>61.291549277210152</v>
      </c>
      <c r="I269">
        <v>268</v>
      </c>
      <c r="J269">
        <f t="shared" si="25"/>
        <v>0.73424657534246573</v>
      </c>
      <c r="K269">
        <v>0.60899681650181003</v>
      </c>
      <c r="L269">
        <f t="shared" si="26"/>
        <v>60.899681650181002</v>
      </c>
      <c r="M269">
        <v>268</v>
      </c>
      <c r="N269">
        <f t="shared" si="27"/>
        <v>0.72628726287262868</v>
      </c>
      <c r="O269">
        <f t="shared" si="28"/>
        <v>32.885828091097743</v>
      </c>
      <c r="P269">
        <v>268</v>
      </c>
      <c r="Q269">
        <f t="shared" si="29"/>
        <v>0.72628726287262868</v>
      </c>
      <c r="T269" s="58">
        <v>80.9424312992126</v>
      </c>
      <c r="U269" s="58">
        <v>60.899681650181002</v>
      </c>
    </row>
    <row r="270" spans="5:21" x14ac:dyDescent="0.25">
      <c r="E270">
        <v>81.053149606299201</v>
      </c>
      <c r="F270">
        <v>269</v>
      </c>
      <c r="G270">
        <f t="shared" si="24"/>
        <v>0.73297002724795646</v>
      </c>
      <c r="H270">
        <v>61.370303543307088</v>
      </c>
      <c r="I270">
        <v>269</v>
      </c>
      <c r="J270">
        <f t="shared" si="25"/>
        <v>0.73698630136986298</v>
      </c>
      <c r="K270">
        <v>0.60904353987979887</v>
      </c>
      <c r="L270">
        <f t="shared" si="26"/>
        <v>60.904353987979889</v>
      </c>
      <c r="M270">
        <v>269</v>
      </c>
      <c r="N270">
        <f t="shared" si="27"/>
        <v>0.7289972899728997</v>
      </c>
      <c r="O270">
        <f t="shared" si="28"/>
        <v>32.888351153509142</v>
      </c>
      <c r="P270">
        <v>269</v>
      </c>
      <c r="Q270">
        <f t="shared" si="29"/>
        <v>0.7289972899728997</v>
      </c>
      <c r="T270" s="58">
        <v>81.053149606299201</v>
      </c>
      <c r="U270" s="58">
        <v>60.904353987979889</v>
      </c>
    </row>
    <row r="271" spans="5:21" x14ac:dyDescent="0.25">
      <c r="E271">
        <v>81.379380651803103</v>
      </c>
      <c r="F271">
        <v>270</v>
      </c>
      <c r="G271">
        <f t="shared" si="24"/>
        <v>0.73569482288828336</v>
      </c>
      <c r="H271">
        <v>61.41732283464566</v>
      </c>
      <c r="I271">
        <v>270</v>
      </c>
      <c r="J271">
        <f t="shared" si="25"/>
        <v>0.73972602739726023</v>
      </c>
      <c r="K271">
        <v>0.6102312726917396</v>
      </c>
      <c r="L271">
        <f t="shared" si="26"/>
        <v>61.023127269173962</v>
      </c>
      <c r="M271">
        <v>270</v>
      </c>
      <c r="N271">
        <f t="shared" si="27"/>
        <v>0.73170731707317072</v>
      </c>
      <c r="O271">
        <f t="shared" si="28"/>
        <v>32.952488725353938</v>
      </c>
      <c r="P271">
        <v>270</v>
      </c>
      <c r="Q271">
        <f t="shared" si="29"/>
        <v>0.73170731707317072</v>
      </c>
      <c r="T271" s="58">
        <v>81.379380651803103</v>
      </c>
      <c r="U271" s="58">
        <v>61.023127269173962</v>
      </c>
    </row>
    <row r="272" spans="5:21" x14ac:dyDescent="0.25">
      <c r="E272">
        <v>81.397637795275585</v>
      </c>
      <c r="F272">
        <v>271</v>
      </c>
      <c r="G272">
        <f t="shared" si="24"/>
        <v>0.73841961852861038</v>
      </c>
      <c r="H272">
        <v>61.692635039370074</v>
      </c>
      <c r="I272">
        <v>271</v>
      </c>
      <c r="J272">
        <f t="shared" si="25"/>
        <v>0.74246575342465748</v>
      </c>
      <c r="K272">
        <v>0.61189789469285127</v>
      </c>
      <c r="L272">
        <f t="shared" si="26"/>
        <v>61.189789469285131</v>
      </c>
      <c r="M272">
        <v>271</v>
      </c>
      <c r="N272">
        <f t="shared" si="27"/>
        <v>0.73441734417344173</v>
      </c>
      <c r="O272">
        <f t="shared" si="28"/>
        <v>33.042486313413967</v>
      </c>
      <c r="P272">
        <v>271</v>
      </c>
      <c r="Q272">
        <f t="shared" si="29"/>
        <v>0.73441734417344173</v>
      </c>
      <c r="T272" s="58">
        <v>81.397637795275585</v>
      </c>
      <c r="U272" s="58">
        <v>61.189789469285131</v>
      </c>
    </row>
    <row r="273" spans="5:21" x14ac:dyDescent="0.25">
      <c r="E273">
        <v>81.596216286462536</v>
      </c>
      <c r="F273">
        <v>272</v>
      </c>
      <c r="G273">
        <f t="shared" si="24"/>
        <v>0.74114441416893728</v>
      </c>
      <c r="H273">
        <v>61.712584251968501</v>
      </c>
      <c r="I273">
        <v>272</v>
      </c>
      <c r="J273">
        <f t="shared" si="25"/>
        <v>0.74520547945205484</v>
      </c>
      <c r="K273">
        <v>0.61229408197156521</v>
      </c>
      <c r="L273">
        <f t="shared" si="26"/>
        <v>61.229408197156523</v>
      </c>
      <c r="M273">
        <v>272</v>
      </c>
      <c r="N273">
        <f t="shared" si="27"/>
        <v>0.73712737127371275</v>
      </c>
      <c r="O273">
        <f t="shared" si="28"/>
        <v>33.063880426464522</v>
      </c>
      <c r="P273">
        <v>272</v>
      </c>
      <c r="Q273">
        <f t="shared" si="29"/>
        <v>0.73712737127371275</v>
      </c>
      <c r="T273" s="58">
        <v>81.596216286462536</v>
      </c>
      <c r="U273" s="58">
        <v>61.229408197156523</v>
      </c>
    </row>
    <row r="274" spans="5:21" x14ac:dyDescent="0.25">
      <c r="E274">
        <v>81.651047465497328</v>
      </c>
      <c r="F274">
        <v>273</v>
      </c>
      <c r="G274">
        <f t="shared" si="24"/>
        <v>0.7438692098092643</v>
      </c>
      <c r="H274">
        <v>61.832924409448808</v>
      </c>
      <c r="I274">
        <v>273</v>
      </c>
      <c r="J274">
        <f t="shared" si="25"/>
        <v>0.74794520547945209</v>
      </c>
      <c r="K274">
        <v>0.61334622214891898</v>
      </c>
      <c r="L274">
        <f t="shared" si="26"/>
        <v>61.334622214891901</v>
      </c>
      <c r="M274">
        <v>273</v>
      </c>
      <c r="N274">
        <f t="shared" si="27"/>
        <v>0.73983739837398377</v>
      </c>
      <c r="O274">
        <f t="shared" si="28"/>
        <v>33.120695996041626</v>
      </c>
      <c r="P274">
        <v>273</v>
      </c>
      <c r="Q274">
        <f t="shared" si="29"/>
        <v>0.73983739837398377</v>
      </c>
      <c r="T274" s="58">
        <v>81.651047465497328</v>
      </c>
      <c r="U274" s="58">
        <v>61.334622214891901</v>
      </c>
    </row>
    <row r="275" spans="5:21" x14ac:dyDescent="0.25">
      <c r="E275">
        <v>81.717519685039363</v>
      </c>
      <c r="F275">
        <v>274</v>
      </c>
      <c r="G275">
        <f t="shared" si="24"/>
        <v>0.74659400544959131</v>
      </c>
      <c r="H275">
        <v>62.059292519685037</v>
      </c>
      <c r="I275">
        <v>274</v>
      </c>
      <c r="J275">
        <f t="shared" si="25"/>
        <v>0.75068493150684934</v>
      </c>
      <c r="K275">
        <v>0.61809470890355034</v>
      </c>
      <c r="L275">
        <f t="shared" si="26"/>
        <v>61.809470890355037</v>
      </c>
      <c r="M275">
        <v>274</v>
      </c>
      <c r="N275">
        <f t="shared" si="27"/>
        <v>0.74254742547425479</v>
      </c>
      <c r="O275">
        <f t="shared" si="28"/>
        <v>33.377114280791716</v>
      </c>
      <c r="P275">
        <v>274</v>
      </c>
      <c r="Q275">
        <f t="shared" si="29"/>
        <v>0.74254742547425479</v>
      </c>
      <c r="T275" s="58">
        <v>81.717519685039363</v>
      </c>
      <c r="U275" s="58">
        <v>61.809470890355037</v>
      </c>
    </row>
    <row r="276" spans="5:21" x14ac:dyDescent="0.25">
      <c r="E276">
        <v>81.791338582677156</v>
      </c>
      <c r="F276">
        <v>275</v>
      </c>
      <c r="G276">
        <f t="shared" si="24"/>
        <v>0.74931880108991822</v>
      </c>
      <c r="H276">
        <v>62.162636220472436</v>
      </c>
      <c r="I276">
        <v>275</v>
      </c>
      <c r="J276">
        <f t="shared" si="25"/>
        <v>0.75342465753424659</v>
      </c>
      <c r="K276">
        <v>0.61856442373092535</v>
      </c>
      <c r="L276">
        <f t="shared" si="26"/>
        <v>61.856442373092534</v>
      </c>
      <c r="M276">
        <v>275</v>
      </c>
      <c r="N276">
        <f t="shared" si="27"/>
        <v>0.74525745257452569</v>
      </c>
      <c r="O276">
        <f t="shared" si="28"/>
        <v>33.402478881469968</v>
      </c>
      <c r="P276">
        <v>275</v>
      </c>
      <c r="Q276">
        <f t="shared" si="29"/>
        <v>0.74525745257452569</v>
      </c>
      <c r="T276" s="58">
        <v>81.791338582677156</v>
      </c>
      <c r="U276" s="58">
        <v>61.856442373092534</v>
      </c>
    </row>
    <row r="277" spans="5:21" x14ac:dyDescent="0.25">
      <c r="E277">
        <v>81.822975887765111</v>
      </c>
      <c r="F277">
        <v>276</v>
      </c>
      <c r="G277">
        <f t="shared" si="24"/>
        <v>0.75204359673024523</v>
      </c>
      <c r="H277">
        <v>62.364415354330703</v>
      </c>
      <c r="I277">
        <v>276</v>
      </c>
      <c r="J277">
        <f t="shared" si="25"/>
        <v>0.75616438356164384</v>
      </c>
      <c r="K277">
        <v>0.6206863908236363</v>
      </c>
      <c r="L277">
        <f t="shared" si="26"/>
        <v>62.068639082363632</v>
      </c>
      <c r="M277">
        <v>276</v>
      </c>
      <c r="N277">
        <f t="shared" si="27"/>
        <v>0.74796747967479671</v>
      </c>
      <c r="O277">
        <f t="shared" si="28"/>
        <v>33.517065104476359</v>
      </c>
      <c r="P277">
        <v>276</v>
      </c>
      <c r="Q277">
        <f t="shared" si="29"/>
        <v>0.74796747967479671</v>
      </c>
      <c r="T277" s="58">
        <v>81.822975887765111</v>
      </c>
      <c r="U277" s="58">
        <v>62.068639082363632</v>
      </c>
    </row>
    <row r="278" spans="5:21" x14ac:dyDescent="0.25">
      <c r="E278">
        <v>81.835997351780705</v>
      </c>
      <c r="F278">
        <v>277</v>
      </c>
      <c r="G278">
        <f t="shared" si="24"/>
        <v>0.75476839237057225</v>
      </c>
      <c r="H278">
        <v>62.9918594488189</v>
      </c>
      <c r="I278">
        <v>277</v>
      </c>
      <c r="J278">
        <f t="shared" si="25"/>
        <v>0.75890410958904109</v>
      </c>
      <c r="K278">
        <v>0.62423451899352067</v>
      </c>
      <c r="L278">
        <f t="shared" si="26"/>
        <v>62.423451899352067</v>
      </c>
      <c r="M278">
        <v>277</v>
      </c>
      <c r="N278">
        <f t="shared" si="27"/>
        <v>0.75067750677506773</v>
      </c>
      <c r="O278">
        <f t="shared" si="28"/>
        <v>33.708664025650116</v>
      </c>
      <c r="P278">
        <v>277</v>
      </c>
      <c r="Q278">
        <f t="shared" si="29"/>
        <v>0.75067750677506773</v>
      </c>
      <c r="T278" s="58">
        <v>81.835997351780705</v>
      </c>
      <c r="U278" s="58">
        <v>62.423451899352067</v>
      </c>
    </row>
    <row r="279" spans="5:21" x14ac:dyDescent="0.25">
      <c r="E279">
        <v>81.916614560037203</v>
      </c>
      <c r="F279">
        <v>278</v>
      </c>
      <c r="G279">
        <f t="shared" si="24"/>
        <v>0.75749318801089915</v>
      </c>
      <c r="H279">
        <v>63.041338582677163</v>
      </c>
      <c r="I279">
        <v>278</v>
      </c>
      <c r="J279">
        <f t="shared" si="25"/>
        <v>0.76164383561643834</v>
      </c>
      <c r="K279">
        <v>0.62518226475942384</v>
      </c>
      <c r="L279">
        <f t="shared" si="26"/>
        <v>62.518226475942384</v>
      </c>
      <c r="M279">
        <v>278</v>
      </c>
      <c r="N279">
        <f t="shared" si="27"/>
        <v>0.75338753387533874</v>
      </c>
      <c r="O279">
        <f t="shared" si="28"/>
        <v>33.759842297008888</v>
      </c>
      <c r="P279">
        <v>278</v>
      </c>
      <c r="Q279">
        <f t="shared" si="29"/>
        <v>0.75338753387533874</v>
      </c>
      <c r="T279" s="58">
        <v>81.916614560037203</v>
      </c>
      <c r="U279" s="58">
        <v>62.518226475942384</v>
      </c>
    </row>
    <row r="280" spans="5:21" x14ac:dyDescent="0.25">
      <c r="E280">
        <v>81.921496062992119</v>
      </c>
      <c r="F280">
        <v>279</v>
      </c>
      <c r="G280">
        <f t="shared" si="24"/>
        <v>0.76021798365122617</v>
      </c>
      <c r="H280">
        <v>63.073102755905502</v>
      </c>
      <c r="I280">
        <v>279</v>
      </c>
      <c r="J280">
        <f t="shared" si="25"/>
        <v>0.76438356164383559</v>
      </c>
      <c r="K280">
        <v>0.62595355727026092</v>
      </c>
      <c r="L280">
        <f t="shared" si="26"/>
        <v>62.595355727026089</v>
      </c>
      <c r="M280">
        <v>279</v>
      </c>
      <c r="N280">
        <f t="shared" si="27"/>
        <v>0.75609756097560976</v>
      </c>
      <c r="O280">
        <f t="shared" si="28"/>
        <v>33.801492092594088</v>
      </c>
      <c r="P280">
        <v>279</v>
      </c>
      <c r="Q280">
        <f t="shared" si="29"/>
        <v>0.75609756097560976</v>
      </c>
      <c r="T280" s="58">
        <v>81.921496062992119</v>
      </c>
      <c r="U280" s="58">
        <v>62.595355727026089</v>
      </c>
    </row>
    <row r="281" spans="5:21" x14ac:dyDescent="0.25">
      <c r="E281">
        <v>82.090884707696532</v>
      </c>
      <c r="F281">
        <v>280</v>
      </c>
      <c r="G281">
        <f t="shared" si="24"/>
        <v>0.76294277929155319</v>
      </c>
      <c r="H281">
        <v>63.07310590551181</v>
      </c>
      <c r="I281">
        <v>280</v>
      </c>
      <c r="J281">
        <f t="shared" si="25"/>
        <v>0.76712328767123283</v>
      </c>
      <c r="K281">
        <v>0.62629470841085366</v>
      </c>
      <c r="L281">
        <f t="shared" si="26"/>
        <v>62.629470841085364</v>
      </c>
      <c r="M281">
        <v>280</v>
      </c>
      <c r="N281">
        <f t="shared" si="27"/>
        <v>0.75880758807588078</v>
      </c>
      <c r="O281">
        <f t="shared" si="28"/>
        <v>33.819914254186095</v>
      </c>
      <c r="P281">
        <v>280</v>
      </c>
      <c r="Q281">
        <f t="shared" si="29"/>
        <v>0.75880758807588078</v>
      </c>
      <c r="T281" s="58">
        <v>82.090884707696532</v>
      </c>
      <c r="U281" s="58">
        <v>62.629470841085364</v>
      </c>
    </row>
    <row r="282" spans="5:21" x14ac:dyDescent="0.25">
      <c r="E282">
        <v>82.13064409448819</v>
      </c>
      <c r="F282">
        <v>281</v>
      </c>
      <c r="G282">
        <f t="shared" si="24"/>
        <v>0.76566757493188009</v>
      </c>
      <c r="H282">
        <v>63.119790551181111</v>
      </c>
      <c r="I282">
        <v>281</v>
      </c>
      <c r="J282">
        <f t="shared" si="25"/>
        <v>0.76986301369863008</v>
      </c>
      <c r="K282">
        <v>0.62733186559079224</v>
      </c>
      <c r="L282">
        <f t="shared" si="26"/>
        <v>62.733186559079222</v>
      </c>
      <c r="M282">
        <v>281</v>
      </c>
      <c r="N282">
        <f t="shared" si="27"/>
        <v>0.7615176151761518</v>
      </c>
      <c r="O282">
        <f t="shared" si="28"/>
        <v>33.875920741902782</v>
      </c>
      <c r="P282">
        <v>281</v>
      </c>
      <c r="Q282">
        <f t="shared" si="29"/>
        <v>0.7615176151761518</v>
      </c>
      <c r="T282" s="58">
        <v>82.13064409448819</v>
      </c>
      <c r="U282" s="58">
        <v>62.733186559079222</v>
      </c>
    </row>
    <row r="283" spans="5:21" x14ac:dyDescent="0.25">
      <c r="E283">
        <v>82.179861023622024</v>
      </c>
      <c r="F283">
        <v>282</v>
      </c>
      <c r="G283">
        <f t="shared" si="24"/>
        <v>0.76839237057220711</v>
      </c>
      <c r="H283">
        <v>63.159225196850386</v>
      </c>
      <c r="I283">
        <v>282</v>
      </c>
      <c r="J283">
        <f t="shared" si="25"/>
        <v>0.77260273972602744</v>
      </c>
      <c r="K283">
        <v>0.62754683766340491</v>
      </c>
      <c r="L283">
        <f t="shared" si="26"/>
        <v>62.754683766340492</v>
      </c>
      <c r="M283">
        <v>282</v>
      </c>
      <c r="N283">
        <f t="shared" si="27"/>
        <v>0.76422764227642281</v>
      </c>
      <c r="O283">
        <f t="shared" si="28"/>
        <v>33.887529233823862</v>
      </c>
      <c r="P283">
        <v>282</v>
      </c>
      <c r="Q283">
        <f t="shared" si="29"/>
        <v>0.76422764227642281</v>
      </c>
      <c r="T283" s="58">
        <v>82.179861023622024</v>
      </c>
      <c r="U283" s="58">
        <v>62.754683766340492</v>
      </c>
    </row>
    <row r="284" spans="5:21" x14ac:dyDescent="0.25">
      <c r="E284">
        <v>82.209645669291334</v>
      </c>
      <c r="F284">
        <v>283</v>
      </c>
      <c r="G284">
        <f t="shared" si="24"/>
        <v>0.77111716621253401</v>
      </c>
      <c r="H284">
        <v>63.262795275590548</v>
      </c>
      <c r="I284">
        <v>283</v>
      </c>
      <c r="J284">
        <f t="shared" si="25"/>
        <v>0.77534246575342469</v>
      </c>
      <c r="K284">
        <v>0.6295734924959494</v>
      </c>
      <c r="L284">
        <f t="shared" si="26"/>
        <v>62.957349249594941</v>
      </c>
      <c r="M284">
        <v>283</v>
      </c>
      <c r="N284">
        <f t="shared" si="27"/>
        <v>0.76693766937669372</v>
      </c>
      <c r="O284">
        <f t="shared" si="28"/>
        <v>33.996968594781265</v>
      </c>
      <c r="P284">
        <v>283</v>
      </c>
      <c r="Q284">
        <f t="shared" si="29"/>
        <v>0.76693766937669372</v>
      </c>
      <c r="T284" s="58">
        <v>82.209645669291334</v>
      </c>
      <c r="U284" s="58">
        <v>62.957349249594941</v>
      </c>
    </row>
    <row r="285" spans="5:21" x14ac:dyDescent="0.25">
      <c r="E285">
        <v>82.357283464566919</v>
      </c>
      <c r="F285">
        <v>284</v>
      </c>
      <c r="G285">
        <f t="shared" si="24"/>
        <v>0.77384196185286103</v>
      </c>
      <c r="H285">
        <v>63.508855807086618</v>
      </c>
      <c r="I285">
        <v>284</v>
      </c>
      <c r="J285">
        <f t="shared" si="25"/>
        <v>0.77808219178082194</v>
      </c>
      <c r="K285">
        <v>0.632930449444573</v>
      </c>
      <c r="L285">
        <f t="shared" si="26"/>
        <v>63.2930449444573</v>
      </c>
      <c r="M285">
        <v>284</v>
      </c>
      <c r="N285">
        <f t="shared" si="27"/>
        <v>0.76964769647696474</v>
      </c>
      <c r="O285">
        <f t="shared" si="28"/>
        <v>34.178244270006942</v>
      </c>
      <c r="P285">
        <v>284</v>
      </c>
      <c r="Q285">
        <f t="shared" si="29"/>
        <v>0.76964769647696474</v>
      </c>
      <c r="T285" s="58">
        <v>82.357283464566919</v>
      </c>
      <c r="U285" s="58">
        <v>63.2930449444573</v>
      </c>
    </row>
    <row r="286" spans="5:21" x14ac:dyDescent="0.25">
      <c r="E286">
        <v>82.377269886627943</v>
      </c>
      <c r="F286">
        <v>285</v>
      </c>
      <c r="G286">
        <f t="shared" si="24"/>
        <v>0.77656675749318804</v>
      </c>
      <c r="H286">
        <v>63.520941338582681</v>
      </c>
      <c r="I286">
        <v>285</v>
      </c>
      <c r="J286">
        <f t="shared" si="25"/>
        <v>0.78082191780821919</v>
      </c>
      <c r="K286">
        <v>0.63325272213416983</v>
      </c>
      <c r="L286">
        <f t="shared" si="26"/>
        <v>63.32527221341698</v>
      </c>
      <c r="M286">
        <v>285</v>
      </c>
      <c r="N286">
        <f t="shared" si="27"/>
        <v>0.77235772357723576</v>
      </c>
      <c r="O286">
        <f t="shared" si="28"/>
        <v>34.19564699524517</v>
      </c>
      <c r="P286">
        <v>285</v>
      </c>
      <c r="Q286">
        <f t="shared" si="29"/>
        <v>0.77235772357723576</v>
      </c>
      <c r="T286" s="58">
        <v>82.377269886627943</v>
      </c>
      <c r="U286" s="58">
        <v>63.32527221341698</v>
      </c>
    </row>
    <row r="287" spans="5:21" x14ac:dyDescent="0.25">
      <c r="E287">
        <v>82.480314960629926</v>
      </c>
      <c r="F287">
        <v>286</v>
      </c>
      <c r="G287">
        <f t="shared" si="24"/>
        <v>0.77929155313351495</v>
      </c>
      <c r="H287">
        <v>63.558036023622051</v>
      </c>
      <c r="I287">
        <v>286</v>
      </c>
      <c r="J287">
        <f t="shared" si="25"/>
        <v>0.78356164383561644</v>
      </c>
      <c r="K287">
        <v>0.63763243903239042</v>
      </c>
      <c r="L287">
        <f t="shared" si="26"/>
        <v>63.763243903239044</v>
      </c>
      <c r="M287">
        <v>286</v>
      </c>
      <c r="N287">
        <f t="shared" si="27"/>
        <v>0.77506775067750677</v>
      </c>
      <c r="O287">
        <f t="shared" si="28"/>
        <v>34.432151707749085</v>
      </c>
      <c r="P287">
        <v>286</v>
      </c>
      <c r="Q287">
        <f t="shared" si="29"/>
        <v>0.77506775067750677</v>
      </c>
      <c r="T287" s="58">
        <v>82.480314960629926</v>
      </c>
      <c r="U287" s="58">
        <v>63.763243903239044</v>
      </c>
    </row>
    <row r="288" spans="5:21" x14ac:dyDescent="0.25">
      <c r="E288">
        <v>82.598625979944515</v>
      </c>
      <c r="F288">
        <v>287</v>
      </c>
      <c r="G288">
        <f t="shared" si="24"/>
        <v>0.78201634877384196</v>
      </c>
      <c r="H288">
        <v>63.675933858267719</v>
      </c>
      <c r="I288">
        <v>287</v>
      </c>
      <c r="J288">
        <f t="shared" si="25"/>
        <v>0.78630136986301369</v>
      </c>
      <c r="K288">
        <v>0.64280685808868709</v>
      </c>
      <c r="L288">
        <f t="shared" si="26"/>
        <v>64.280685808868711</v>
      </c>
      <c r="M288">
        <v>287</v>
      </c>
      <c r="N288">
        <f t="shared" si="27"/>
        <v>0.77777777777777779</v>
      </c>
      <c r="O288">
        <f t="shared" si="28"/>
        <v>34.711570336789102</v>
      </c>
      <c r="P288">
        <v>287</v>
      </c>
      <c r="Q288">
        <f t="shared" si="29"/>
        <v>0.77777777777777779</v>
      </c>
      <c r="T288" s="58">
        <v>82.598625979944515</v>
      </c>
      <c r="U288" s="58">
        <v>64.280685808868711</v>
      </c>
    </row>
    <row r="289" spans="5:21" x14ac:dyDescent="0.25">
      <c r="E289">
        <v>82.702052680094411</v>
      </c>
      <c r="F289">
        <v>288</v>
      </c>
      <c r="G289">
        <f t="shared" si="24"/>
        <v>0.78474114441416898</v>
      </c>
      <c r="H289">
        <v>63.678433464566936</v>
      </c>
      <c r="I289">
        <v>288</v>
      </c>
      <c r="J289">
        <f t="shared" si="25"/>
        <v>0.78904109589041094</v>
      </c>
      <c r="K289">
        <v>0.64473445536844998</v>
      </c>
      <c r="L289">
        <f t="shared" si="26"/>
        <v>64.473445536844991</v>
      </c>
      <c r="M289">
        <v>288</v>
      </c>
      <c r="N289">
        <f t="shared" si="27"/>
        <v>0.78048780487804881</v>
      </c>
      <c r="O289">
        <f t="shared" si="28"/>
        <v>34.815660589896297</v>
      </c>
      <c r="P289">
        <v>288</v>
      </c>
      <c r="Q289">
        <f t="shared" si="29"/>
        <v>0.78048780487804881</v>
      </c>
      <c r="T289" s="58">
        <v>82.702052680094411</v>
      </c>
      <c r="U289" s="58">
        <v>64.473445536844991</v>
      </c>
    </row>
    <row r="290" spans="5:21" x14ac:dyDescent="0.25">
      <c r="E290">
        <v>82.725457501852205</v>
      </c>
      <c r="F290">
        <v>289</v>
      </c>
      <c r="G290">
        <f t="shared" si="24"/>
        <v>0.78746594005449588</v>
      </c>
      <c r="H290">
        <v>63.993357480314948</v>
      </c>
      <c r="I290">
        <v>289</v>
      </c>
      <c r="J290">
        <f t="shared" si="25"/>
        <v>0.79178082191780819</v>
      </c>
      <c r="K290">
        <v>0.64597509051800306</v>
      </c>
      <c r="L290">
        <f t="shared" si="26"/>
        <v>64.597509051800301</v>
      </c>
      <c r="M290">
        <v>289</v>
      </c>
      <c r="N290">
        <f t="shared" si="27"/>
        <v>0.78319783197831983</v>
      </c>
      <c r="O290">
        <f t="shared" si="28"/>
        <v>34.882654887972166</v>
      </c>
      <c r="P290">
        <v>289</v>
      </c>
      <c r="Q290">
        <f t="shared" si="29"/>
        <v>0.78319783197831983</v>
      </c>
      <c r="T290" s="58">
        <v>82.725457501852205</v>
      </c>
      <c r="U290" s="58">
        <v>64.597509051800301</v>
      </c>
    </row>
    <row r="291" spans="5:21" x14ac:dyDescent="0.25">
      <c r="E291">
        <v>83.204187576457215</v>
      </c>
      <c r="F291">
        <v>290</v>
      </c>
      <c r="G291">
        <f t="shared" si="24"/>
        <v>0.7901907356948229</v>
      </c>
      <c r="H291">
        <v>64.227129921259845</v>
      </c>
      <c r="I291">
        <v>290</v>
      </c>
      <c r="J291">
        <f t="shared" si="25"/>
        <v>0.79452054794520544</v>
      </c>
      <c r="K291">
        <v>0.64765137279611562</v>
      </c>
      <c r="L291">
        <f t="shared" si="26"/>
        <v>64.765137279611565</v>
      </c>
      <c r="M291">
        <v>290</v>
      </c>
      <c r="N291">
        <f t="shared" si="27"/>
        <v>0.78590785907859073</v>
      </c>
      <c r="O291">
        <f t="shared" si="28"/>
        <v>34.973174130990245</v>
      </c>
      <c r="P291">
        <v>290</v>
      </c>
      <c r="Q291">
        <f t="shared" si="29"/>
        <v>0.78590785907859073</v>
      </c>
      <c r="T291" s="58">
        <v>83.204187576457215</v>
      </c>
      <c r="U291" s="58">
        <v>64.765137279611565</v>
      </c>
    </row>
    <row r="292" spans="5:21" x14ac:dyDescent="0.25">
      <c r="E292">
        <v>83.245313385826776</v>
      </c>
      <c r="F292">
        <v>291</v>
      </c>
      <c r="G292">
        <f t="shared" si="24"/>
        <v>0.79291553133514991</v>
      </c>
      <c r="H292">
        <v>64.259350393700785</v>
      </c>
      <c r="I292">
        <v>291</v>
      </c>
      <c r="J292">
        <f t="shared" si="25"/>
        <v>0.79726027397260268</v>
      </c>
      <c r="K292">
        <v>0.64830944815904334</v>
      </c>
      <c r="L292">
        <f t="shared" si="26"/>
        <v>64.830944815904331</v>
      </c>
      <c r="M292">
        <v>291</v>
      </c>
      <c r="N292">
        <f t="shared" si="27"/>
        <v>0.78861788617886175</v>
      </c>
      <c r="O292">
        <f t="shared" si="28"/>
        <v>35.008710200588339</v>
      </c>
      <c r="P292">
        <v>291</v>
      </c>
      <c r="Q292">
        <f t="shared" si="29"/>
        <v>0.78861788617886175</v>
      </c>
      <c r="T292" s="58">
        <v>83.245313385826776</v>
      </c>
      <c r="U292" s="58">
        <v>64.830944815904331</v>
      </c>
    </row>
    <row r="293" spans="5:21" x14ac:dyDescent="0.25">
      <c r="E293">
        <v>83.309299212598418</v>
      </c>
      <c r="F293">
        <v>292</v>
      </c>
      <c r="G293">
        <f t="shared" si="24"/>
        <v>0.79564032697547682</v>
      </c>
      <c r="H293">
        <v>64.296259842519689</v>
      </c>
      <c r="I293">
        <v>292</v>
      </c>
      <c r="J293">
        <f t="shared" si="25"/>
        <v>0.8</v>
      </c>
      <c r="K293">
        <v>0.64988174799869391</v>
      </c>
      <c r="L293">
        <f t="shared" si="26"/>
        <v>64.988174799869398</v>
      </c>
      <c r="M293">
        <v>292</v>
      </c>
      <c r="N293">
        <f t="shared" si="27"/>
        <v>0.79132791327913277</v>
      </c>
      <c r="O293">
        <f t="shared" si="28"/>
        <v>35.093614391929471</v>
      </c>
      <c r="P293">
        <v>292</v>
      </c>
      <c r="Q293">
        <f t="shared" si="29"/>
        <v>0.79132791327913277</v>
      </c>
      <c r="T293" s="58">
        <v>83.309299212598418</v>
      </c>
      <c r="U293" s="58">
        <v>64.988174799869398</v>
      </c>
    </row>
    <row r="294" spans="5:21" x14ac:dyDescent="0.25">
      <c r="E294">
        <v>83.316929133858267</v>
      </c>
      <c r="F294">
        <v>293</v>
      </c>
      <c r="G294">
        <f t="shared" si="24"/>
        <v>0.79836512261580383</v>
      </c>
      <c r="H294">
        <v>64.377210629921265</v>
      </c>
      <c r="I294">
        <v>293</v>
      </c>
      <c r="J294">
        <f t="shared" si="25"/>
        <v>0.80273972602739729</v>
      </c>
      <c r="K294">
        <v>0.65066794310225018</v>
      </c>
      <c r="L294">
        <f t="shared" si="26"/>
        <v>65.066794310225021</v>
      </c>
      <c r="M294">
        <v>293</v>
      </c>
      <c r="N294">
        <f t="shared" si="27"/>
        <v>0.79403794037940378</v>
      </c>
      <c r="O294">
        <f t="shared" si="28"/>
        <v>35.136068927521507</v>
      </c>
      <c r="P294">
        <v>293</v>
      </c>
      <c r="Q294">
        <f t="shared" si="29"/>
        <v>0.79403794037940378</v>
      </c>
      <c r="T294" s="58">
        <v>83.316929133858267</v>
      </c>
      <c r="U294" s="58">
        <v>65.066794310225021</v>
      </c>
    </row>
    <row r="295" spans="5:21" x14ac:dyDescent="0.25">
      <c r="E295">
        <v>83.471739370078737</v>
      </c>
      <c r="F295">
        <v>294</v>
      </c>
      <c r="G295">
        <f t="shared" si="24"/>
        <v>0.80108991825613074</v>
      </c>
      <c r="H295">
        <v>64.401855118110234</v>
      </c>
      <c r="I295">
        <v>294</v>
      </c>
      <c r="J295">
        <f t="shared" si="25"/>
        <v>0.80547945205479454</v>
      </c>
      <c r="K295">
        <v>0.65135515731671345</v>
      </c>
      <c r="L295">
        <f t="shared" si="26"/>
        <v>65.135515731671347</v>
      </c>
      <c r="M295">
        <v>294</v>
      </c>
      <c r="N295">
        <f t="shared" si="27"/>
        <v>0.7967479674796748</v>
      </c>
      <c r="O295">
        <f t="shared" si="28"/>
        <v>35.173178495102526</v>
      </c>
      <c r="P295">
        <v>294</v>
      </c>
      <c r="Q295">
        <f t="shared" si="29"/>
        <v>0.7967479674796748</v>
      </c>
      <c r="T295" s="58">
        <v>83.471739370078737</v>
      </c>
      <c r="U295" s="58">
        <v>65.135515731671347</v>
      </c>
    </row>
    <row r="296" spans="5:21" x14ac:dyDescent="0.25">
      <c r="E296">
        <v>83.477603653577759</v>
      </c>
      <c r="F296">
        <v>295</v>
      </c>
      <c r="G296">
        <f t="shared" si="24"/>
        <v>0.80381471389645776</v>
      </c>
      <c r="H296">
        <v>64.441223228346445</v>
      </c>
      <c r="I296">
        <v>295</v>
      </c>
      <c r="J296">
        <f t="shared" si="25"/>
        <v>0.80821917808219179</v>
      </c>
      <c r="K296">
        <v>0.65260066721239418</v>
      </c>
      <c r="L296">
        <f t="shared" si="26"/>
        <v>65.260066721239411</v>
      </c>
      <c r="M296">
        <v>295</v>
      </c>
      <c r="N296">
        <f t="shared" si="27"/>
        <v>0.79945799457994582</v>
      </c>
      <c r="O296">
        <f t="shared" si="28"/>
        <v>35.240436029469286</v>
      </c>
      <c r="P296">
        <v>295</v>
      </c>
      <c r="Q296">
        <f t="shared" si="29"/>
        <v>0.79945799457994582</v>
      </c>
      <c r="T296" s="58">
        <v>83.477603653577759</v>
      </c>
      <c r="U296" s="58">
        <v>65.260066721239411</v>
      </c>
    </row>
    <row r="297" spans="5:21" x14ac:dyDescent="0.25">
      <c r="E297">
        <v>83.607015354330699</v>
      </c>
      <c r="F297">
        <v>296</v>
      </c>
      <c r="G297">
        <f t="shared" si="24"/>
        <v>0.80653950953678477</v>
      </c>
      <c r="H297">
        <v>64.59153543307086</v>
      </c>
      <c r="I297">
        <v>296</v>
      </c>
      <c r="J297">
        <f t="shared" si="25"/>
        <v>0.81095890410958904</v>
      </c>
      <c r="K297">
        <v>0.65394890065369793</v>
      </c>
      <c r="L297">
        <f t="shared" si="26"/>
        <v>65.394890065369793</v>
      </c>
      <c r="M297">
        <v>296</v>
      </c>
      <c r="N297">
        <f t="shared" si="27"/>
        <v>0.80216802168021684</v>
      </c>
      <c r="O297">
        <f t="shared" si="28"/>
        <v>35.313240635299685</v>
      </c>
      <c r="P297">
        <v>296</v>
      </c>
      <c r="Q297">
        <f t="shared" si="29"/>
        <v>0.80216802168021684</v>
      </c>
      <c r="T297" s="58">
        <v>83.607015354330699</v>
      </c>
      <c r="U297" s="58">
        <v>65.394890065369793</v>
      </c>
    </row>
    <row r="298" spans="5:21" x14ac:dyDescent="0.25">
      <c r="E298">
        <v>83.607043307086613</v>
      </c>
      <c r="F298">
        <v>297</v>
      </c>
      <c r="G298">
        <f t="shared" si="24"/>
        <v>0.80926430517711168</v>
      </c>
      <c r="H298">
        <v>64.610937007874014</v>
      </c>
      <c r="I298">
        <v>297</v>
      </c>
      <c r="J298">
        <f t="shared" si="25"/>
        <v>0.81369863013698629</v>
      </c>
      <c r="K298">
        <v>0.6547212803300817</v>
      </c>
      <c r="L298">
        <f t="shared" si="26"/>
        <v>65.472128033008175</v>
      </c>
      <c r="M298">
        <v>297</v>
      </c>
      <c r="N298">
        <f t="shared" si="27"/>
        <v>0.80487804878048785</v>
      </c>
      <c r="O298">
        <f t="shared" si="28"/>
        <v>35.354949137824413</v>
      </c>
      <c r="P298">
        <v>297</v>
      </c>
      <c r="Q298">
        <f t="shared" si="29"/>
        <v>0.80487804878048785</v>
      </c>
      <c r="T298" s="58">
        <v>83.607043307086613</v>
      </c>
      <c r="U298" s="58">
        <v>65.472128033008175</v>
      </c>
    </row>
    <row r="299" spans="5:21" x14ac:dyDescent="0.25">
      <c r="E299">
        <v>83.654811549992246</v>
      </c>
      <c r="F299">
        <v>298</v>
      </c>
      <c r="G299">
        <f t="shared" si="24"/>
        <v>0.81198910081743869</v>
      </c>
      <c r="H299">
        <v>64.618345275590542</v>
      </c>
      <c r="I299">
        <v>298</v>
      </c>
      <c r="J299">
        <f t="shared" si="25"/>
        <v>0.81643835616438354</v>
      </c>
      <c r="K299">
        <v>0.65540088406709152</v>
      </c>
      <c r="L299">
        <f t="shared" si="26"/>
        <v>65.540088406709145</v>
      </c>
      <c r="M299">
        <v>298</v>
      </c>
      <c r="N299">
        <f t="shared" si="27"/>
        <v>0.80758807588075876</v>
      </c>
      <c r="O299">
        <f t="shared" si="28"/>
        <v>35.39164773962294</v>
      </c>
      <c r="P299">
        <v>298</v>
      </c>
      <c r="Q299">
        <f t="shared" si="29"/>
        <v>0.80758807588075876</v>
      </c>
      <c r="T299" s="58">
        <v>83.654811549992246</v>
      </c>
      <c r="U299" s="58">
        <v>65.540088406709145</v>
      </c>
    </row>
    <row r="300" spans="5:21" x14ac:dyDescent="0.25">
      <c r="E300">
        <v>83.678357480314958</v>
      </c>
      <c r="F300">
        <v>299</v>
      </c>
      <c r="G300">
        <f t="shared" si="24"/>
        <v>0.81471389645776571</v>
      </c>
      <c r="H300">
        <v>64.649184469925402</v>
      </c>
      <c r="I300">
        <v>299</v>
      </c>
      <c r="J300">
        <f t="shared" si="25"/>
        <v>0.81917808219178079</v>
      </c>
      <c r="K300">
        <v>0.65561799267388376</v>
      </c>
      <c r="L300">
        <f t="shared" si="26"/>
        <v>65.56179926738838</v>
      </c>
      <c r="M300">
        <v>299</v>
      </c>
      <c r="N300">
        <f t="shared" si="27"/>
        <v>0.81029810298102978</v>
      </c>
      <c r="O300">
        <f t="shared" si="28"/>
        <v>35.403371604389726</v>
      </c>
      <c r="P300">
        <v>299</v>
      </c>
      <c r="Q300">
        <f t="shared" si="29"/>
        <v>0.81029810298102978</v>
      </c>
      <c r="T300" s="58">
        <v>83.678357480314958</v>
      </c>
      <c r="U300" s="58">
        <v>65.56179926738838</v>
      </c>
    </row>
    <row r="301" spans="5:21" x14ac:dyDescent="0.25">
      <c r="E301">
        <v>83.781738582677164</v>
      </c>
      <c r="F301">
        <v>300</v>
      </c>
      <c r="G301">
        <f t="shared" si="24"/>
        <v>0.81743869209809261</v>
      </c>
      <c r="H301">
        <v>64.66016141732284</v>
      </c>
      <c r="I301">
        <v>300</v>
      </c>
      <c r="J301">
        <f t="shared" si="25"/>
        <v>0.82191780821917804</v>
      </c>
      <c r="K301">
        <v>0.65680813656897785</v>
      </c>
      <c r="L301">
        <f t="shared" si="26"/>
        <v>65.680813656897783</v>
      </c>
      <c r="M301">
        <v>300</v>
      </c>
      <c r="N301">
        <f t="shared" si="27"/>
        <v>0.81300813008130079</v>
      </c>
      <c r="O301">
        <f t="shared" si="28"/>
        <v>35.467639374724804</v>
      </c>
      <c r="P301">
        <v>300</v>
      </c>
      <c r="Q301">
        <f t="shared" si="29"/>
        <v>0.81300813008130079</v>
      </c>
      <c r="T301" s="58">
        <v>83.781738582677164</v>
      </c>
      <c r="U301" s="58">
        <v>65.680813656897783</v>
      </c>
    </row>
    <row r="302" spans="5:21" x14ac:dyDescent="0.25">
      <c r="E302">
        <v>83.950844881028274</v>
      </c>
      <c r="F302">
        <v>301</v>
      </c>
      <c r="G302">
        <f t="shared" si="24"/>
        <v>0.82016348773841963</v>
      </c>
      <c r="H302">
        <v>64.724157480314958</v>
      </c>
      <c r="I302">
        <v>301</v>
      </c>
      <c r="J302">
        <f t="shared" si="25"/>
        <v>0.8246575342465754</v>
      </c>
      <c r="K302">
        <v>0.65903543346956917</v>
      </c>
      <c r="L302">
        <f t="shared" si="26"/>
        <v>65.903543346956923</v>
      </c>
      <c r="M302">
        <v>301</v>
      </c>
      <c r="N302">
        <f t="shared" si="27"/>
        <v>0.81571815718157181</v>
      </c>
      <c r="O302">
        <f t="shared" si="28"/>
        <v>35.587913407356737</v>
      </c>
      <c r="P302">
        <v>301</v>
      </c>
      <c r="Q302">
        <f t="shared" si="29"/>
        <v>0.81571815718157181</v>
      </c>
      <c r="T302" s="58">
        <v>83.950844881028274</v>
      </c>
      <c r="U302" s="58">
        <v>65.903543346956923</v>
      </c>
    </row>
    <row r="303" spans="5:21" x14ac:dyDescent="0.25">
      <c r="E303">
        <v>83.981299212598429</v>
      </c>
      <c r="F303">
        <v>302</v>
      </c>
      <c r="G303">
        <f t="shared" si="24"/>
        <v>0.82288828337874664</v>
      </c>
      <c r="H303">
        <v>64.770901574803162</v>
      </c>
      <c r="I303">
        <v>302</v>
      </c>
      <c r="J303">
        <f t="shared" si="25"/>
        <v>0.82739726027397265</v>
      </c>
      <c r="K303">
        <v>0.659748332538315</v>
      </c>
      <c r="L303">
        <f t="shared" si="26"/>
        <v>65.974833253831505</v>
      </c>
      <c r="M303">
        <v>302</v>
      </c>
      <c r="N303">
        <f t="shared" si="27"/>
        <v>0.81842818428184283</v>
      </c>
      <c r="O303">
        <f t="shared" si="28"/>
        <v>35.626409957069008</v>
      </c>
      <c r="P303">
        <v>302</v>
      </c>
      <c r="Q303">
        <f t="shared" si="29"/>
        <v>0.81842818428184283</v>
      </c>
      <c r="T303" s="58">
        <v>83.981299212598429</v>
      </c>
      <c r="U303" s="58">
        <v>65.974833253831505</v>
      </c>
    </row>
    <row r="304" spans="5:21" x14ac:dyDescent="0.25">
      <c r="E304">
        <v>83.981299212598429</v>
      </c>
      <c r="F304">
        <v>303</v>
      </c>
      <c r="G304">
        <f t="shared" si="24"/>
        <v>0.82561307901907355</v>
      </c>
      <c r="H304">
        <v>64.866112992125977</v>
      </c>
      <c r="I304">
        <v>303</v>
      </c>
      <c r="J304">
        <f t="shared" si="25"/>
        <v>0.83013698630136989</v>
      </c>
      <c r="K304">
        <v>0.66176567742046455</v>
      </c>
      <c r="L304">
        <f t="shared" si="26"/>
        <v>66.176567742046458</v>
      </c>
      <c r="M304">
        <v>303</v>
      </c>
      <c r="N304">
        <f t="shared" si="27"/>
        <v>0.82113821138211385</v>
      </c>
      <c r="O304">
        <f t="shared" si="28"/>
        <v>35.735346580705084</v>
      </c>
      <c r="P304">
        <v>303</v>
      </c>
      <c r="Q304">
        <f t="shared" si="29"/>
        <v>0.82113821138211385</v>
      </c>
      <c r="T304" s="58">
        <v>83.981299212598429</v>
      </c>
      <c r="U304" s="58">
        <v>66.176567742046458</v>
      </c>
    </row>
    <row r="305" spans="5:21" x14ac:dyDescent="0.25">
      <c r="E305">
        <v>84.072095223901158</v>
      </c>
      <c r="F305">
        <v>304</v>
      </c>
      <c r="G305">
        <f t="shared" si="24"/>
        <v>0.82833787465940056</v>
      </c>
      <c r="H305">
        <v>65.03444881889763</v>
      </c>
      <c r="I305">
        <v>304</v>
      </c>
      <c r="J305">
        <f t="shared" si="25"/>
        <v>0.83287671232876714</v>
      </c>
      <c r="K305">
        <v>0.66235566396762635</v>
      </c>
      <c r="L305">
        <f t="shared" si="26"/>
        <v>66.235566396762636</v>
      </c>
      <c r="M305">
        <v>304</v>
      </c>
      <c r="N305">
        <f t="shared" si="27"/>
        <v>0.82384823848238486</v>
      </c>
      <c r="O305">
        <f t="shared" si="28"/>
        <v>35.76720585425182</v>
      </c>
      <c r="P305">
        <v>304</v>
      </c>
      <c r="Q305">
        <f t="shared" si="29"/>
        <v>0.82384823848238486</v>
      </c>
      <c r="T305" s="58">
        <v>84.072095223901158</v>
      </c>
      <c r="U305" s="58">
        <v>66.235566396762636</v>
      </c>
    </row>
    <row r="306" spans="5:21" x14ac:dyDescent="0.25">
      <c r="E306">
        <v>84.205707040093728</v>
      </c>
      <c r="F306">
        <v>305</v>
      </c>
      <c r="G306">
        <f t="shared" si="24"/>
        <v>0.83106267029972747</v>
      </c>
      <c r="H306">
        <v>65.04894448818898</v>
      </c>
      <c r="I306">
        <v>305</v>
      </c>
      <c r="J306">
        <f t="shared" si="25"/>
        <v>0.83561643835616439</v>
      </c>
      <c r="K306">
        <v>0.66267383302825189</v>
      </c>
      <c r="L306">
        <f t="shared" si="26"/>
        <v>66.267383302825195</v>
      </c>
      <c r="M306">
        <v>305</v>
      </c>
      <c r="N306">
        <f t="shared" si="27"/>
        <v>0.82655826558265577</v>
      </c>
      <c r="O306">
        <f t="shared" si="28"/>
        <v>35.7843869835256</v>
      </c>
      <c r="P306">
        <v>305</v>
      </c>
      <c r="Q306">
        <f t="shared" si="29"/>
        <v>0.82655826558265577</v>
      </c>
      <c r="T306" s="58">
        <v>84.205707040093728</v>
      </c>
      <c r="U306" s="58">
        <v>66.267383302825195</v>
      </c>
    </row>
    <row r="307" spans="5:21" x14ac:dyDescent="0.25">
      <c r="E307">
        <v>84.246804330708656</v>
      </c>
      <c r="F307">
        <v>306</v>
      </c>
      <c r="G307">
        <f t="shared" si="24"/>
        <v>0.83378746594005448</v>
      </c>
      <c r="H307">
        <v>65.13287401574803</v>
      </c>
      <c r="I307">
        <v>306</v>
      </c>
      <c r="J307">
        <f t="shared" si="25"/>
        <v>0.83835616438356164</v>
      </c>
      <c r="K307">
        <v>0.66341348106993214</v>
      </c>
      <c r="L307">
        <f t="shared" si="26"/>
        <v>66.341348106993209</v>
      </c>
      <c r="M307">
        <v>306</v>
      </c>
      <c r="N307">
        <f t="shared" si="27"/>
        <v>0.82926829268292679</v>
      </c>
      <c r="O307">
        <f t="shared" si="28"/>
        <v>35.824327977776335</v>
      </c>
      <c r="P307">
        <v>306</v>
      </c>
      <c r="Q307">
        <f t="shared" si="29"/>
        <v>0.82926829268292679</v>
      </c>
      <c r="T307" s="58">
        <v>84.246804330708656</v>
      </c>
      <c r="U307" s="58">
        <v>66.341348106993209</v>
      </c>
    </row>
    <row r="308" spans="5:21" x14ac:dyDescent="0.25">
      <c r="E308">
        <v>84.566674015748021</v>
      </c>
      <c r="F308">
        <v>307</v>
      </c>
      <c r="G308">
        <f t="shared" si="24"/>
        <v>0.8365122615803815</v>
      </c>
      <c r="H308">
        <v>65.223636220472443</v>
      </c>
      <c r="I308">
        <v>307</v>
      </c>
      <c r="J308">
        <f t="shared" si="25"/>
        <v>0.84109589041095889</v>
      </c>
      <c r="K308">
        <v>0.66366640401235799</v>
      </c>
      <c r="L308">
        <f t="shared" si="26"/>
        <v>66.366640401235799</v>
      </c>
      <c r="M308">
        <v>307</v>
      </c>
      <c r="N308">
        <f t="shared" si="27"/>
        <v>0.83197831978319781</v>
      </c>
      <c r="O308">
        <f t="shared" si="28"/>
        <v>35.837985816667334</v>
      </c>
      <c r="P308">
        <v>307</v>
      </c>
      <c r="Q308">
        <f t="shared" si="29"/>
        <v>0.83197831978319781</v>
      </c>
      <c r="T308" s="58">
        <v>84.566674015748021</v>
      </c>
      <c r="U308" s="58">
        <v>66.366640401235799</v>
      </c>
    </row>
    <row r="309" spans="5:21" x14ac:dyDescent="0.25">
      <c r="E309">
        <v>84.615868110236207</v>
      </c>
      <c r="F309">
        <v>308</v>
      </c>
      <c r="G309">
        <f t="shared" si="24"/>
        <v>0.8392370572207084</v>
      </c>
      <c r="H309">
        <v>65.36148869208634</v>
      </c>
      <c r="I309">
        <v>308</v>
      </c>
      <c r="J309">
        <f t="shared" si="25"/>
        <v>0.84383561643835614</v>
      </c>
      <c r="K309">
        <v>0.66409644094905707</v>
      </c>
      <c r="L309">
        <f t="shared" si="26"/>
        <v>66.409644094905701</v>
      </c>
      <c r="M309">
        <v>308</v>
      </c>
      <c r="N309">
        <f t="shared" si="27"/>
        <v>0.83468834688346882</v>
      </c>
      <c r="O309">
        <f t="shared" si="28"/>
        <v>35.861207811249081</v>
      </c>
      <c r="P309">
        <v>308</v>
      </c>
      <c r="Q309">
        <f t="shared" si="29"/>
        <v>0.83468834688346882</v>
      </c>
      <c r="T309" s="58">
        <v>84.615868110236207</v>
      </c>
      <c r="U309" s="58">
        <v>66.409644094905701</v>
      </c>
    </row>
    <row r="310" spans="5:21" x14ac:dyDescent="0.25">
      <c r="E310">
        <v>84.694881889763778</v>
      </c>
      <c r="F310">
        <v>309</v>
      </c>
      <c r="G310">
        <f t="shared" si="24"/>
        <v>0.84196185286103542</v>
      </c>
      <c r="H310">
        <v>65.4773622047244</v>
      </c>
      <c r="I310">
        <v>309</v>
      </c>
      <c r="J310">
        <f t="shared" si="25"/>
        <v>0.84657534246575339</v>
      </c>
      <c r="K310">
        <v>0.66441373976799911</v>
      </c>
      <c r="L310">
        <f t="shared" si="26"/>
        <v>66.441373976799909</v>
      </c>
      <c r="M310">
        <v>309</v>
      </c>
      <c r="N310">
        <f t="shared" si="27"/>
        <v>0.83739837398373984</v>
      </c>
      <c r="O310">
        <f t="shared" si="28"/>
        <v>35.878341947471952</v>
      </c>
      <c r="P310">
        <v>309</v>
      </c>
      <c r="Q310">
        <f t="shared" si="29"/>
        <v>0.83739837398373984</v>
      </c>
      <c r="T310" s="58">
        <v>84.694881889763778</v>
      </c>
      <c r="U310" s="58">
        <v>66.441373976799909</v>
      </c>
    </row>
    <row r="311" spans="5:21" x14ac:dyDescent="0.25">
      <c r="E311">
        <v>84.801282165440483</v>
      </c>
      <c r="F311">
        <v>310</v>
      </c>
      <c r="G311">
        <f t="shared" si="24"/>
        <v>0.84468664850136244</v>
      </c>
      <c r="H311">
        <v>65.514271653543304</v>
      </c>
      <c r="I311">
        <v>310</v>
      </c>
      <c r="J311">
        <f t="shared" si="25"/>
        <v>0.84931506849315064</v>
      </c>
      <c r="K311">
        <v>0.66551574080641729</v>
      </c>
      <c r="L311">
        <f t="shared" si="26"/>
        <v>66.551574080641728</v>
      </c>
      <c r="M311">
        <v>310</v>
      </c>
      <c r="N311">
        <f t="shared" si="27"/>
        <v>0.84010840108401086</v>
      </c>
      <c r="O311">
        <f t="shared" si="28"/>
        <v>35.937850003546536</v>
      </c>
      <c r="P311">
        <v>310</v>
      </c>
      <c r="Q311">
        <f t="shared" si="29"/>
        <v>0.84010840108401086</v>
      </c>
      <c r="T311" s="58">
        <v>84.801282165440483</v>
      </c>
      <c r="U311" s="58">
        <v>66.551574080641728</v>
      </c>
    </row>
    <row r="312" spans="5:21" x14ac:dyDescent="0.25">
      <c r="E312">
        <v>84.811946249935374</v>
      </c>
      <c r="F312">
        <v>311</v>
      </c>
      <c r="G312">
        <f t="shared" si="24"/>
        <v>0.84741144414168934</v>
      </c>
      <c r="H312">
        <v>65.617371653543302</v>
      </c>
      <c r="I312">
        <v>311</v>
      </c>
      <c r="J312">
        <f t="shared" si="25"/>
        <v>0.852054794520548</v>
      </c>
      <c r="K312">
        <v>0.6663483968067998</v>
      </c>
      <c r="L312">
        <f t="shared" si="26"/>
        <v>66.634839680679974</v>
      </c>
      <c r="M312">
        <v>311</v>
      </c>
      <c r="N312">
        <f t="shared" si="27"/>
        <v>0.84281842818428188</v>
      </c>
      <c r="O312">
        <f t="shared" si="28"/>
        <v>35.982813427567187</v>
      </c>
      <c r="P312">
        <v>311</v>
      </c>
      <c r="Q312">
        <f t="shared" si="29"/>
        <v>0.84281842818428188</v>
      </c>
      <c r="T312" s="58">
        <v>84.811946249935374</v>
      </c>
      <c r="U312" s="58">
        <v>66.634839680679974</v>
      </c>
    </row>
    <row r="313" spans="5:21" x14ac:dyDescent="0.25">
      <c r="E313">
        <v>84.837349999999986</v>
      </c>
      <c r="F313">
        <v>312</v>
      </c>
      <c r="G313">
        <f t="shared" si="24"/>
        <v>0.85013623978201636</v>
      </c>
      <c r="H313">
        <v>65.735701771653538</v>
      </c>
      <c r="I313">
        <v>312</v>
      </c>
      <c r="J313">
        <f t="shared" si="25"/>
        <v>0.85479452054794525</v>
      </c>
      <c r="K313">
        <v>0.66676363710619024</v>
      </c>
      <c r="L313">
        <f t="shared" si="26"/>
        <v>66.676363710619029</v>
      </c>
      <c r="M313">
        <v>312</v>
      </c>
      <c r="N313">
        <f t="shared" si="27"/>
        <v>0.84552845528455289</v>
      </c>
      <c r="O313">
        <f t="shared" si="28"/>
        <v>36.005236403734273</v>
      </c>
      <c r="P313">
        <v>312</v>
      </c>
      <c r="Q313">
        <f t="shared" si="29"/>
        <v>0.84552845528455289</v>
      </c>
      <c r="T313" s="58">
        <v>84.837349999999986</v>
      </c>
      <c r="U313" s="58">
        <v>66.676363710619029</v>
      </c>
    </row>
    <row r="314" spans="5:21" x14ac:dyDescent="0.25">
      <c r="E314">
        <v>84.859160354244551</v>
      </c>
      <c r="F314">
        <v>313</v>
      </c>
      <c r="G314">
        <f t="shared" si="24"/>
        <v>0.85286103542234337</v>
      </c>
      <c r="H314">
        <v>65.772350393700791</v>
      </c>
      <c r="I314">
        <v>313</v>
      </c>
      <c r="J314">
        <f t="shared" si="25"/>
        <v>0.8575342465753425</v>
      </c>
      <c r="K314">
        <v>0.6674949971140145</v>
      </c>
      <c r="L314">
        <f t="shared" si="26"/>
        <v>66.749499711401455</v>
      </c>
      <c r="M314">
        <v>313</v>
      </c>
      <c r="N314">
        <f t="shared" si="27"/>
        <v>0.8482384823848238</v>
      </c>
      <c r="O314">
        <f t="shared" si="28"/>
        <v>36.044729844156784</v>
      </c>
      <c r="P314">
        <v>313</v>
      </c>
      <c r="Q314">
        <f t="shared" si="29"/>
        <v>0.8482384823848238</v>
      </c>
      <c r="T314" s="58">
        <v>84.859160354244551</v>
      </c>
      <c r="U314" s="58">
        <v>66.749499711401455</v>
      </c>
    </row>
    <row r="315" spans="5:21" x14ac:dyDescent="0.25">
      <c r="E315">
        <v>84.940662598425192</v>
      </c>
      <c r="F315">
        <v>314</v>
      </c>
      <c r="G315">
        <f t="shared" si="24"/>
        <v>0.85558583106267028</v>
      </c>
      <c r="H315">
        <v>65.789637007874006</v>
      </c>
      <c r="I315">
        <v>314</v>
      </c>
      <c r="J315">
        <f t="shared" si="25"/>
        <v>0.86027397260273974</v>
      </c>
      <c r="K315">
        <v>0.66750968665649346</v>
      </c>
      <c r="L315">
        <f t="shared" si="26"/>
        <v>66.750968665649353</v>
      </c>
      <c r="M315">
        <v>314</v>
      </c>
      <c r="N315">
        <f t="shared" si="27"/>
        <v>0.85094850948509482</v>
      </c>
      <c r="O315">
        <f t="shared" si="28"/>
        <v>36.045523079450646</v>
      </c>
      <c r="P315">
        <v>314</v>
      </c>
      <c r="Q315">
        <f t="shared" si="29"/>
        <v>0.85094850948509482</v>
      </c>
      <c r="T315" s="58">
        <v>84.940662598425192</v>
      </c>
      <c r="U315" s="58">
        <v>66.750968665649353</v>
      </c>
    </row>
    <row r="316" spans="5:21" x14ac:dyDescent="0.25">
      <c r="E316">
        <v>85.331897637795279</v>
      </c>
      <c r="F316">
        <v>315</v>
      </c>
      <c r="G316">
        <f t="shared" si="24"/>
        <v>0.85831062670299729</v>
      </c>
      <c r="H316">
        <v>66.04553346456693</v>
      </c>
      <c r="I316">
        <v>315</v>
      </c>
      <c r="J316">
        <f t="shared" si="25"/>
        <v>0.86301369863013699</v>
      </c>
      <c r="K316">
        <v>0.66761052308850577</v>
      </c>
      <c r="L316">
        <f t="shared" si="26"/>
        <v>66.76105230885058</v>
      </c>
      <c r="M316">
        <v>315</v>
      </c>
      <c r="N316">
        <f t="shared" si="27"/>
        <v>0.85365853658536583</v>
      </c>
      <c r="O316">
        <f t="shared" si="28"/>
        <v>36.050968246779313</v>
      </c>
      <c r="P316">
        <v>315</v>
      </c>
      <c r="Q316">
        <f t="shared" si="29"/>
        <v>0.85365853658536583</v>
      </c>
      <c r="T316" s="58">
        <v>85.331897637795279</v>
      </c>
      <c r="U316" s="58">
        <v>66.76105230885058</v>
      </c>
    </row>
    <row r="317" spans="5:21" x14ac:dyDescent="0.25">
      <c r="E317">
        <v>85.432918785644119</v>
      </c>
      <c r="F317">
        <v>316</v>
      </c>
      <c r="G317">
        <f t="shared" si="24"/>
        <v>0.8610354223433242</v>
      </c>
      <c r="H317">
        <v>66.050418110236222</v>
      </c>
      <c r="I317">
        <v>316</v>
      </c>
      <c r="J317">
        <f t="shared" si="25"/>
        <v>0.86575342465753424</v>
      </c>
      <c r="K317">
        <v>0.66788928468819753</v>
      </c>
      <c r="L317">
        <f t="shared" si="26"/>
        <v>66.788928468819748</v>
      </c>
      <c r="M317">
        <v>316</v>
      </c>
      <c r="N317">
        <f t="shared" si="27"/>
        <v>0.85636856368563685</v>
      </c>
      <c r="O317">
        <f t="shared" si="28"/>
        <v>36.06602137316267</v>
      </c>
      <c r="P317">
        <v>316</v>
      </c>
      <c r="Q317">
        <f t="shared" si="29"/>
        <v>0.85636856368563685</v>
      </c>
      <c r="T317" s="58">
        <v>85.432918785644119</v>
      </c>
      <c r="U317" s="58">
        <v>66.788928468819748</v>
      </c>
    </row>
    <row r="318" spans="5:21" x14ac:dyDescent="0.25">
      <c r="E318">
        <v>85.550915354330712</v>
      </c>
      <c r="F318">
        <v>317</v>
      </c>
      <c r="G318">
        <f t="shared" si="24"/>
        <v>0.86376021798365121</v>
      </c>
      <c r="H318">
        <v>66.070174015748023</v>
      </c>
      <c r="I318">
        <v>317</v>
      </c>
      <c r="J318">
        <f t="shared" si="25"/>
        <v>0.86849315068493149</v>
      </c>
      <c r="K318">
        <v>0.66874016137716918</v>
      </c>
      <c r="L318">
        <f t="shared" si="26"/>
        <v>66.874016137716922</v>
      </c>
      <c r="M318">
        <v>317</v>
      </c>
      <c r="N318">
        <f t="shared" si="27"/>
        <v>0.85907859078590787</v>
      </c>
      <c r="O318">
        <f t="shared" si="28"/>
        <v>36.111968714367137</v>
      </c>
      <c r="P318">
        <v>317</v>
      </c>
      <c r="Q318">
        <f t="shared" si="29"/>
        <v>0.85907859078590787</v>
      </c>
      <c r="T318" s="58">
        <v>85.550915354330712</v>
      </c>
      <c r="U318" s="58">
        <v>66.874016137716922</v>
      </c>
    </row>
    <row r="319" spans="5:21" x14ac:dyDescent="0.25">
      <c r="E319">
        <v>85.605314960629926</v>
      </c>
      <c r="F319">
        <v>318</v>
      </c>
      <c r="G319">
        <f t="shared" si="24"/>
        <v>0.86648501362397823</v>
      </c>
      <c r="H319">
        <v>66.195606299212599</v>
      </c>
      <c r="I319">
        <v>318</v>
      </c>
      <c r="J319">
        <f t="shared" si="25"/>
        <v>0.87123287671232874</v>
      </c>
      <c r="K319">
        <v>0.66891013699511148</v>
      </c>
      <c r="L319">
        <f t="shared" si="26"/>
        <v>66.891013699511149</v>
      </c>
      <c r="M319">
        <v>318</v>
      </c>
      <c r="N319">
        <f t="shared" si="27"/>
        <v>0.86178861788617889</v>
      </c>
      <c r="O319">
        <f t="shared" si="28"/>
        <v>36.121147397736017</v>
      </c>
      <c r="P319">
        <v>318</v>
      </c>
      <c r="Q319">
        <f t="shared" si="29"/>
        <v>0.86178861788617889</v>
      </c>
      <c r="T319" s="58">
        <v>85.605314960629926</v>
      </c>
      <c r="U319" s="58">
        <v>66.891013699511149</v>
      </c>
    </row>
    <row r="320" spans="5:21" x14ac:dyDescent="0.25">
      <c r="E320">
        <v>85.639976928444668</v>
      </c>
      <c r="F320">
        <v>319</v>
      </c>
      <c r="G320">
        <f t="shared" si="24"/>
        <v>0.86920980926430513</v>
      </c>
      <c r="H320">
        <v>66.284221259842525</v>
      </c>
      <c r="I320">
        <v>319</v>
      </c>
      <c r="J320">
        <f t="shared" si="25"/>
        <v>0.87397260273972599</v>
      </c>
      <c r="K320">
        <v>0.67036193257919841</v>
      </c>
      <c r="L320">
        <f t="shared" si="26"/>
        <v>67.036193257919834</v>
      </c>
      <c r="M320">
        <v>319</v>
      </c>
      <c r="N320">
        <f t="shared" si="27"/>
        <v>0.8644986449864499</v>
      </c>
      <c r="O320">
        <f t="shared" si="28"/>
        <v>36.199544359276715</v>
      </c>
      <c r="P320">
        <v>319</v>
      </c>
      <c r="Q320">
        <f t="shared" si="29"/>
        <v>0.8644986449864499</v>
      </c>
      <c r="T320" s="58">
        <v>85.639976928444668</v>
      </c>
      <c r="U320" s="58">
        <v>67.036193257919834</v>
      </c>
    </row>
    <row r="321" spans="5:21" x14ac:dyDescent="0.25">
      <c r="E321">
        <v>85.75246974275916</v>
      </c>
      <c r="F321">
        <v>320</v>
      </c>
      <c r="G321">
        <f t="shared" si="24"/>
        <v>0.87193460490463215</v>
      </c>
      <c r="H321">
        <v>66.377697244094492</v>
      </c>
      <c r="I321">
        <v>320</v>
      </c>
      <c r="J321">
        <f t="shared" si="25"/>
        <v>0.87671232876712324</v>
      </c>
      <c r="K321">
        <v>0.67158944150035493</v>
      </c>
      <c r="L321">
        <f t="shared" si="26"/>
        <v>67.158944150035495</v>
      </c>
      <c r="M321">
        <v>320</v>
      </c>
      <c r="N321">
        <f t="shared" si="27"/>
        <v>0.86720867208672092</v>
      </c>
      <c r="O321">
        <f t="shared" si="28"/>
        <v>36.265829841019169</v>
      </c>
      <c r="P321">
        <v>320</v>
      </c>
      <c r="Q321">
        <f t="shared" si="29"/>
        <v>0.86720867208672092</v>
      </c>
      <c r="T321" s="58">
        <v>85.75246974275916</v>
      </c>
      <c r="U321" s="58">
        <v>67.158944150035495</v>
      </c>
    </row>
    <row r="322" spans="5:21" x14ac:dyDescent="0.25">
      <c r="E322">
        <v>86.082664311928184</v>
      </c>
      <c r="F322">
        <v>321</v>
      </c>
      <c r="G322">
        <f t="shared" si="24"/>
        <v>0.87465940054495916</v>
      </c>
      <c r="H322">
        <v>66.628723228346445</v>
      </c>
      <c r="I322">
        <v>321</v>
      </c>
      <c r="J322">
        <f t="shared" si="25"/>
        <v>0.8794520547945206</v>
      </c>
      <c r="K322">
        <v>0.67210144650456249</v>
      </c>
      <c r="L322">
        <f t="shared" si="26"/>
        <v>67.210144650456243</v>
      </c>
      <c r="M322">
        <v>321</v>
      </c>
      <c r="N322">
        <f t="shared" si="27"/>
        <v>0.86991869918699183</v>
      </c>
      <c r="O322">
        <f t="shared" si="28"/>
        <v>36.293478111246372</v>
      </c>
      <c r="P322">
        <v>321</v>
      </c>
      <c r="Q322">
        <f t="shared" si="29"/>
        <v>0.86991869918699183</v>
      </c>
      <c r="T322" s="58">
        <v>86.082664311928184</v>
      </c>
      <c r="U322" s="58">
        <v>67.210144650456243</v>
      </c>
    </row>
    <row r="323" spans="5:21" x14ac:dyDescent="0.25">
      <c r="E323">
        <v>86.148713754544346</v>
      </c>
      <c r="F323">
        <v>322</v>
      </c>
      <c r="G323">
        <f t="shared" ref="G323:G368" si="30">F323/367</f>
        <v>0.87738419618528607</v>
      </c>
      <c r="H323">
        <v>66.724629921259833</v>
      </c>
      <c r="I323">
        <v>322</v>
      </c>
      <c r="J323">
        <f t="shared" ref="J323:J366" si="31">I323/365</f>
        <v>0.88219178082191785</v>
      </c>
      <c r="K323">
        <v>0.67268798165888322</v>
      </c>
      <c r="L323">
        <f t="shared" ref="L323:L369" si="32">100*K323</f>
        <v>67.268798165888327</v>
      </c>
      <c r="M323">
        <v>322</v>
      </c>
      <c r="N323">
        <f t="shared" ref="N323:N370" si="33">M323/369</f>
        <v>0.87262872628726285</v>
      </c>
      <c r="O323">
        <f t="shared" ref="O323:O370" si="34">54*K323</f>
        <v>36.325151009579692</v>
      </c>
      <c r="P323">
        <v>322</v>
      </c>
      <c r="Q323">
        <f t="shared" ref="Q323:Q370" si="35">P323/369</f>
        <v>0.87262872628726285</v>
      </c>
      <c r="T323" s="58">
        <v>86.148713754544346</v>
      </c>
      <c r="U323" s="58">
        <v>67.268798165888327</v>
      </c>
    </row>
    <row r="324" spans="5:21" x14ac:dyDescent="0.25">
      <c r="E324">
        <v>86.513058661417332</v>
      </c>
      <c r="F324">
        <v>323</v>
      </c>
      <c r="G324">
        <f t="shared" si="30"/>
        <v>0.88010899182561309</v>
      </c>
      <c r="H324">
        <v>66.953740157480311</v>
      </c>
      <c r="I324">
        <v>323</v>
      </c>
      <c r="J324">
        <f t="shared" si="31"/>
        <v>0.8849315068493151</v>
      </c>
      <c r="K324">
        <v>0.67338848638764581</v>
      </c>
      <c r="L324">
        <f t="shared" si="32"/>
        <v>67.338848638764574</v>
      </c>
      <c r="M324">
        <v>323</v>
      </c>
      <c r="N324">
        <f t="shared" si="33"/>
        <v>0.87533875338753386</v>
      </c>
      <c r="O324">
        <f t="shared" si="34"/>
        <v>36.362978264932877</v>
      </c>
      <c r="P324">
        <v>323</v>
      </c>
      <c r="Q324">
        <f t="shared" si="35"/>
        <v>0.87533875338753386</v>
      </c>
      <c r="T324" s="58">
        <v>86.513058661417332</v>
      </c>
      <c r="U324" s="58">
        <v>67.338848638764574</v>
      </c>
    </row>
    <row r="325" spans="5:21" x14ac:dyDescent="0.25">
      <c r="E325">
        <v>86.552418897637793</v>
      </c>
      <c r="F325">
        <v>324</v>
      </c>
      <c r="G325">
        <f t="shared" si="30"/>
        <v>0.8828337874659401</v>
      </c>
      <c r="H325">
        <v>67.361970472440944</v>
      </c>
      <c r="I325">
        <v>324</v>
      </c>
      <c r="J325">
        <f t="shared" si="31"/>
        <v>0.88767123287671235</v>
      </c>
      <c r="K325">
        <v>0.67377675564099815</v>
      </c>
      <c r="L325">
        <f t="shared" si="32"/>
        <v>67.377675564099818</v>
      </c>
      <c r="M325">
        <v>324</v>
      </c>
      <c r="N325">
        <f t="shared" si="33"/>
        <v>0.87804878048780488</v>
      </c>
      <c r="O325">
        <f t="shared" si="34"/>
        <v>36.383944804613897</v>
      </c>
      <c r="P325">
        <v>324</v>
      </c>
      <c r="Q325">
        <f t="shared" si="35"/>
        <v>0.87804878048780488</v>
      </c>
      <c r="T325" s="58">
        <v>86.552418897637793</v>
      </c>
      <c r="U325" s="58">
        <v>67.377675564099818</v>
      </c>
    </row>
    <row r="326" spans="5:21" x14ac:dyDescent="0.25">
      <c r="E326">
        <v>86.655761811023609</v>
      </c>
      <c r="F326">
        <v>325</v>
      </c>
      <c r="G326">
        <f t="shared" si="30"/>
        <v>0.88555858310626701</v>
      </c>
      <c r="H326">
        <v>67.526819291338569</v>
      </c>
      <c r="I326">
        <v>325</v>
      </c>
      <c r="J326">
        <f t="shared" si="31"/>
        <v>0.8904109589041096</v>
      </c>
      <c r="K326">
        <v>0.67581403721285394</v>
      </c>
      <c r="L326">
        <f t="shared" si="32"/>
        <v>67.581403721285398</v>
      </c>
      <c r="M326">
        <v>325</v>
      </c>
      <c r="N326">
        <f t="shared" si="33"/>
        <v>0.8807588075880759</v>
      </c>
      <c r="O326">
        <f t="shared" si="34"/>
        <v>36.493958009494115</v>
      </c>
      <c r="P326">
        <v>325</v>
      </c>
      <c r="Q326">
        <f t="shared" si="35"/>
        <v>0.8807588075880759</v>
      </c>
      <c r="T326" s="58">
        <v>86.655761811023609</v>
      </c>
      <c r="U326" s="58">
        <v>67.581403721285398</v>
      </c>
    </row>
    <row r="327" spans="5:21" x14ac:dyDescent="0.25">
      <c r="E327">
        <v>86.658210629921271</v>
      </c>
      <c r="F327">
        <v>326</v>
      </c>
      <c r="G327">
        <f t="shared" si="30"/>
        <v>0.88828337874659402</v>
      </c>
      <c r="H327">
        <v>67.755663779527566</v>
      </c>
      <c r="I327">
        <v>326</v>
      </c>
      <c r="J327">
        <f t="shared" si="31"/>
        <v>0.89315068493150684</v>
      </c>
      <c r="K327">
        <v>0.67700999886800761</v>
      </c>
      <c r="L327">
        <f t="shared" si="32"/>
        <v>67.700999886800759</v>
      </c>
      <c r="M327">
        <v>326</v>
      </c>
      <c r="N327">
        <f t="shared" si="33"/>
        <v>0.88346883468834692</v>
      </c>
      <c r="O327">
        <f t="shared" si="34"/>
        <v>36.558539938872414</v>
      </c>
      <c r="P327">
        <v>326</v>
      </c>
      <c r="Q327">
        <f t="shared" si="35"/>
        <v>0.88346883468834692</v>
      </c>
      <c r="T327" s="58">
        <v>86.658210629921271</v>
      </c>
      <c r="U327" s="58">
        <v>67.700999886800759</v>
      </c>
    </row>
    <row r="328" spans="5:21" x14ac:dyDescent="0.25">
      <c r="E328">
        <v>86.761811023622045</v>
      </c>
      <c r="F328">
        <v>327</v>
      </c>
      <c r="G328">
        <f t="shared" si="30"/>
        <v>0.89100817438692093</v>
      </c>
      <c r="H328">
        <v>67.772872440944894</v>
      </c>
      <c r="I328">
        <v>327</v>
      </c>
      <c r="J328">
        <f t="shared" si="31"/>
        <v>0.89589041095890409</v>
      </c>
      <c r="K328">
        <v>0.68009291780141634</v>
      </c>
      <c r="L328">
        <f t="shared" si="32"/>
        <v>68.009291780141638</v>
      </c>
      <c r="M328">
        <v>327</v>
      </c>
      <c r="N328">
        <f t="shared" si="33"/>
        <v>0.88617886178861793</v>
      </c>
      <c r="O328">
        <f t="shared" si="34"/>
        <v>36.725017561276481</v>
      </c>
      <c r="P328">
        <v>327</v>
      </c>
      <c r="Q328">
        <f t="shared" si="35"/>
        <v>0.88617886178861793</v>
      </c>
      <c r="T328" s="58">
        <v>86.761811023622045</v>
      </c>
      <c r="U328" s="58">
        <v>68.009291780141638</v>
      </c>
    </row>
    <row r="329" spans="5:21" x14ac:dyDescent="0.25">
      <c r="E329">
        <v>86.928438899705355</v>
      </c>
      <c r="F329">
        <v>328</v>
      </c>
      <c r="G329">
        <f t="shared" si="30"/>
        <v>0.89373297002724794</v>
      </c>
      <c r="H329">
        <v>67.871335433070868</v>
      </c>
      <c r="I329">
        <v>328</v>
      </c>
      <c r="J329">
        <f t="shared" si="31"/>
        <v>0.89863013698630134</v>
      </c>
      <c r="K329">
        <v>0.68289503784523364</v>
      </c>
      <c r="L329">
        <f t="shared" si="32"/>
        <v>68.289503784523362</v>
      </c>
      <c r="M329">
        <v>328</v>
      </c>
      <c r="N329">
        <f t="shared" si="33"/>
        <v>0.88888888888888884</v>
      </c>
      <c r="O329">
        <f t="shared" si="34"/>
        <v>36.87633204364262</v>
      </c>
      <c r="P329">
        <v>328</v>
      </c>
      <c r="Q329">
        <f t="shared" si="35"/>
        <v>0.88888888888888884</v>
      </c>
      <c r="T329" s="58">
        <v>86.928438899705355</v>
      </c>
      <c r="U329" s="58">
        <v>68.289503784523362</v>
      </c>
    </row>
    <row r="330" spans="5:21" x14ac:dyDescent="0.25">
      <c r="E330">
        <v>86.958448818897622</v>
      </c>
      <c r="F330">
        <v>329</v>
      </c>
      <c r="G330">
        <f t="shared" si="30"/>
        <v>0.89645776566757496</v>
      </c>
      <c r="H330">
        <v>68.210878433467144</v>
      </c>
      <c r="I330">
        <v>329</v>
      </c>
      <c r="J330">
        <f t="shared" si="31"/>
        <v>0.90136986301369859</v>
      </c>
      <c r="K330">
        <v>0.68331865912460232</v>
      </c>
      <c r="L330">
        <f t="shared" si="32"/>
        <v>68.331865912460231</v>
      </c>
      <c r="M330">
        <v>329</v>
      </c>
      <c r="N330">
        <f t="shared" si="33"/>
        <v>0.89159891598915986</v>
      </c>
      <c r="O330">
        <f t="shared" si="34"/>
        <v>36.899207592728523</v>
      </c>
      <c r="P330">
        <v>329</v>
      </c>
      <c r="Q330">
        <f t="shared" si="35"/>
        <v>0.89159891598915986</v>
      </c>
      <c r="T330" s="58">
        <v>86.958448818897622</v>
      </c>
      <c r="U330" s="58">
        <v>68.331865912460231</v>
      </c>
    </row>
    <row r="331" spans="5:21" x14ac:dyDescent="0.25">
      <c r="E331">
        <v>87.024810629921262</v>
      </c>
      <c r="F331">
        <v>330</v>
      </c>
      <c r="G331">
        <f t="shared" si="30"/>
        <v>0.89918256130790186</v>
      </c>
      <c r="H331">
        <v>68.242864566929129</v>
      </c>
      <c r="I331">
        <v>330</v>
      </c>
      <c r="J331">
        <f t="shared" si="31"/>
        <v>0.90410958904109584</v>
      </c>
      <c r="K331">
        <v>0.6844322315432404</v>
      </c>
      <c r="L331">
        <f t="shared" si="32"/>
        <v>68.443223154324045</v>
      </c>
      <c r="M331">
        <v>330</v>
      </c>
      <c r="N331">
        <f t="shared" si="33"/>
        <v>0.89430894308943087</v>
      </c>
      <c r="O331">
        <f t="shared" si="34"/>
        <v>36.959340503334978</v>
      </c>
      <c r="P331">
        <v>330</v>
      </c>
      <c r="Q331">
        <f t="shared" si="35"/>
        <v>0.89430894308943087</v>
      </c>
      <c r="T331" s="58">
        <v>87.024810629921262</v>
      </c>
      <c r="U331" s="58">
        <v>68.443223154324045</v>
      </c>
    </row>
    <row r="332" spans="5:21" x14ac:dyDescent="0.25">
      <c r="E332">
        <v>87.051947637795266</v>
      </c>
      <c r="F332">
        <v>331</v>
      </c>
      <c r="G332">
        <f t="shared" si="30"/>
        <v>0.90190735694822888</v>
      </c>
      <c r="H332">
        <v>68.508604724409452</v>
      </c>
      <c r="I332">
        <v>331</v>
      </c>
      <c r="J332">
        <f t="shared" si="31"/>
        <v>0.9068493150684932</v>
      </c>
      <c r="K332">
        <v>0.68644358146613349</v>
      </c>
      <c r="L332">
        <f t="shared" si="32"/>
        <v>68.644358146613342</v>
      </c>
      <c r="M332">
        <v>331</v>
      </c>
      <c r="N332">
        <f t="shared" si="33"/>
        <v>0.89701897018970189</v>
      </c>
      <c r="O332">
        <f t="shared" si="34"/>
        <v>37.067953399171209</v>
      </c>
      <c r="P332">
        <v>331</v>
      </c>
      <c r="Q332">
        <f t="shared" si="35"/>
        <v>0.89701897018970189</v>
      </c>
      <c r="T332" s="58">
        <v>87.051947637795266</v>
      </c>
      <c r="U332" s="58">
        <v>68.644358146613342</v>
      </c>
    </row>
    <row r="333" spans="5:21" x14ac:dyDescent="0.25">
      <c r="E333">
        <v>87.276938643842939</v>
      </c>
      <c r="F333">
        <v>332</v>
      </c>
      <c r="G333">
        <f t="shared" si="30"/>
        <v>0.90463215258855589</v>
      </c>
      <c r="H333">
        <v>68.69069251968503</v>
      </c>
      <c r="I333">
        <v>332</v>
      </c>
      <c r="J333">
        <f t="shared" si="31"/>
        <v>0.90958904109589045</v>
      </c>
      <c r="K333">
        <v>0.69052205497468122</v>
      </c>
      <c r="L333">
        <f t="shared" si="32"/>
        <v>69.052205497468123</v>
      </c>
      <c r="M333">
        <v>332</v>
      </c>
      <c r="N333">
        <f t="shared" si="33"/>
        <v>0.89972899728997291</v>
      </c>
      <c r="O333">
        <f t="shared" si="34"/>
        <v>37.288190968632783</v>
      </c>
      <c r="P333">
        <v>332</v>
      </c>
      <c r="Q333">
        <f t="shared" si="35"/>
        <v>0.89972899728997291</v>
      </c>
      <c r="T333" s="58">
        <v>87.276938643842939</v>
      </c>
      <c r="U333" s="58">
        <v>69.052205497468123</v>
      </c>
    </row>
    <row r="334" spans="5:21" x14ac:dyDescent="0.25">
      <c r="E334">
        <v>87.514336832991617</v>
      </c>
      <c r="F334">
        <v>333</v>
      </c>
      <c r="G334">
        <f t="shared" si="30"/>
        <v>0.9073569482288828</v>
      </c>
      <c r="H334">
        <v>68.731191630196932</v>
      </c>
      <c r="I334">
        <v>333</v>
      </c>
      <c r="J334">
        <f t="shared" si="31"/>
        <v>0.9123287671232877</v>
      </c>
      <c r="K334">
        <v>0.69072174237113215</v>
      </c>
      <c r="L334">
        <f t="shared" si="32"/>
        <v>69.072174237113217</v>
      </c>
      <c r="M334">
        <v>333</v>
      </c>
      <c r="N334">
        <f t="shared" si="33"/>
        <v>0.90243902439024393</v>
      </c>
      <c r="O334">
        <f t="shared" si="34"/>
        <v>37.298974088041135</v>
      </c>
      <c r="P334">
        <v>333</v>
      </c>
      <c r="Q334">
        <f t="shared" si="35"/>
        <v>0.90243902439024393</v>
      </c>
      <c r="T334" s="58">
        <v>87.514336832991617</v>
      </c>
      <c r="U334" s="58">
        <v>69.072174237113217</v>
      </c>
    </row>
    <row r="335" spans="5:21" x14ac:dyDescent="0.25">
      <c r="E335">
        <v>88.036155118110216</v>
      </c>
      <c r="F335">
        <v>334</v>
      </c>
      <c r="G335">
        <f t="shared" si="30"/>
        <v>0.91008174386920981</v>
      </c>
      <c r="H335">
        <v>68.826041732283471</v>
      </c>
      <c r="I335">
        <v>334</v>
      </c>
      <c r="J335">
        <f t="shared" si="31"/>
        <v>0.91506849315068495</v>
      </c>
      <c r="K335">
        <v>0.69082128631976392</v>
      </c>
      <c r="L335">
        <f t="shared" si="32"/>
        <v>69.082128631976389</v>
      </c>
      <c r="M335">
        <v>334</v>
      </c>
      <c r="N335">
        <f t="shared" si="33"/>
        <v>0.90514905149051494</v>
      </c>
      <c r="O335">
        <f t="shared" si="34"/>
        <v>37.30434946126725</v>
      </c>
      <c r="P335">
        <v>334</v>
      </c>
      <c r="Q335">
        <f t="shared" si="35"/>
        <v>0.90514905149051494</v>
      </c>
      <c r="T335" s="58">
        <v>88.036155118110216</v>
      </c>
      <c r="U335" s="58">
        <v>69.082128631976389</v>
      </c>
    </row>
    <row r="336" spans="5:21" x14ac:dyDescent="0.25">
      <c r="E336">
        <v>88.110005905511812</v>
      </c>
      <c r="F336">
        <v>335</v>
      </c>
      <c r="G336">
        <f t="shared" si="30"/>
        <v>0.91280653950953683</v>
      </c>
      <c r="H336">
        <v>68.850635826771651</v>
      </c>
      <c r="I336">
        <v>335</v>
      </c>
      <c r="J336">
        <f t="shared" si="31"/>
        <v>0.9178082191780822</v>
      </c>
      <c r="K336">
        <v>0.69196606782230663</v>
      </c>
      <c r="L336">
        <f t="shared" si="32"/>
        <v>69.19660678223066</v>
      </c>
      <c r="M336">
        <v>335</v>
      </c>
      <c r="N336">
        <f t="shared" si="33"/>
        <v>0.90785907859078596</v>
      </c>
      <c r="O336">
        <f t="shared" si="34"/>
        <v>37.366167662404557</v>
      </c>
      <c r="P336">
        <v>335</v>
      </c>
      <c r="Q336">
        <f t="shared" si="35"/>
        <v>0.90785907859078596</v>
      </c>
      <c r="T336" s="58">
        <v>88.110005905511812</v>
      </c>
      <c r="U336" s="58">
        <v>69.19660678223066</v>
      </c>
    </row>
    <row r="337" spans="5:21" x14ac:dyDescent="0.25">
      <c r="E337">
        <v>88.44586852719722</v>
      </c>
      <c r="F337">
        <v>336</v>
      </c>
      <c r="G337">
        <f t="shared" si="30"/>
        <v>0.91553133514986373</v>
      </c>
      <c r="H337">
        <v>69.037647244094487</v>
      </c>
      <c r="I337">
        <v>336</v>
      </c>
      <c r="J337">
        <f t="shared" si="31"/>
        <v>0.92054794520547945</v>
      </c>
      <c r="K337">
        <v>0.69257351570298986</v>
      </c>
      <c r="L337">
        <f t="shared" si="32"/>
        <v>69.257351570298979</v>
      </c>
      <c r="M337">
        <v>336</v>
      </c>
      <c r="N337">
        <f t="shared" si="33"/>
        <v>0.91056910569105687</v>
      </c>
      <c r="O337">
        <f t="shared" si="34"/>
        <v>37.398969847961453</v>
      </c>
      <c r="P337">
        <v>336</v>
      </c>
      <c r="Q337">
        <f t="shared" si="35"/>
        <v>0.91056910569105687</v>
      </c>
      <c r="T337" s="58">
        <v>88.44586852719722</v>
      </c>
      <c r="U337" s="58">
        <v>69.257351570298979</v>
      </c>
    </row>
    <row r="338" spans="5:21" x14ac:dyDescent="0.25">
      <c r="E338">
        <v>88.983478740157494</v>
      </c>
      <c r="F338">
        <v>337</v>
      </c>
      <c r="G338">
        <f t="shared" si="30"/>
        <v>0.91825613079019075</v>
      </c>
      <c r="H338">
        <v>69.239434645669292</v>
      </c>
      <c r="I338">
        <v>337</v>
      </c>
      <c r="J338">
        <f t="shared" si="31"/>
        <v>0.92328767123287669</v>
      </c>
      <c r="K338">
        <v>0.69567799053380552</v>
      </c>
      <c r="L338">
        <f t="shared" si="32"/>
        <v>69.567799053380554</v>
      </c>
      <c r="M338">
        <v>337</v>
      </c>
      <c r="N338">
        <f t="shared" si="33"/>
        <v>0.91327913279132789</v>
      </c>
      <c r="O338">
        <f t="shared" si="34"/>
        <v>37.566611488825501</v>
      </c>
      <c r="P338">
        <v>337</v>
      </c>
      <c r="Q338">
        <f t="shared" si="35"/>
        <v>0.91327913279132789</v>
      </c>
      <c r="T338" s="58">
        <v>88.983478740157494</v>
      </c>
      <c r="U338" s="58">
        <v>69.567799053380554</v>
      </c>
    </row>
    <row r="339" spans="5:21" x14ac:dyDescent="0.25">
      <c r="E339">
        <v>89.031868540981051</v>
      </c>
      <c r="F339">
        <v>338</v>
      </c>
      <c r="G339">
        <f t="shared" si="30"/>
        <v>0.92098092643051777</v>
      </c>
      <c r="H339">
        <v>69.588809448818893</v>
      </c>
      <c r="I339">
        <v>338</v>
      </c>
      <c r="J339">
        <f t="shared" si="31"/>
        <v>0.92602739726027394</v>
      </c>
      <c r="K339">
        <v>0.69609652727801385</v>
      </c>
      <c r="L339">
        <f t="shared" si="32"/>
        <v>69.609652727801389</v>
      </c>
      <c r="M339">
        <v>338</v>
      </c>
      <c r="N339">
        <f t="shared" si="33"/>
        <v>0.9159891598915989</v>
      </c>
      <c r="O339">
        <f t="shared" si="34"/>
        <v>37.589212473012751</v>
      </c>
      <c r="P339">
        <v>338</v>
      </c>
      <c r="Q339">
        <f t="shared" si="35"/>
        <v>0.9159891598915989</v>
      </c>
      <c r="T339" s="58">
        <v>89.031868540981051</v>
      </c>
      <c r="U339" s="58">
        <v>69.609652727801389</v>
      </c>
    </row>
    <row r="340" spans="5:21" x14ac:dyDescent="0.25">
      <c r="E340">
        <v>89.074437271489856</v>
      </c>
      <c r="F340">
        <v>339</v>
      </c>
      <c r="G340">
        <f t="shared" si="30"/>
        <v>0.92370572207084467</v>
      </c>
      <c r="H340">
        <v>69.625746062992135</v>
      </c>
      <c r="I340">
        <v>339</v>
      </c>
      <c r="J340">
        <f t="shared" si="31"/>
        <v>0.92876712328767119</v>
      </c>
      <c r="K340">
        <v>0.6978234976529617</v>
      </c>
      <c r="L340">
        <f t="shared" si="32"/>
        <v>69.782349765296175</v>
      </c>
      <c r="M340">
        <v>339</v>
      </c>
      <c r="N340">
        <f t="shared" si="33"/>
        <v>0.91869918699186992</v>
      </c>
      <c r="O340">
        <f t="shared" si="34"/>
        <v>37.682468873259928</v>
      </c>
      <c r="P340">
        <v>339</v>
      </c>
      <c r="Q340">
        <f t="shared" si="35"/>
        <v>0.91869918699186992</v>
      </c>
      <c r="T340" s="58">
        <v>89.074437271489856</v>
      </c>
      <c r="U340" s="58">
        <v>69.782349765296175</v>
      </c>
    </row>
    <row r="341" spans="5:21" x14ac:dyDescent="0.25">
      <c r="E341">
        <v>89.517716535433081</v>
      </c>
      <c r="F341">
        <v>340</v>
      </c>
      <c r="G341">
        <f t="shared" si="30"/>
        <v>0.92643051771117169</v>
      </c>
      <c r="H341">
        <v>69.63561377952756</v>
      </c>
      <c r="I341">
        <v>340</v>
      </c>
      <c r="J341">
        <f t="shared" si="31"/>
        <v>0.93150684931506844</v>
      </c>
      <c r="K341">
        <v>0.69912726367176559</v>
      </c>
      <c r="L341">
        <f t="shared" si="32"/>
        <v>69.91272636717656</v>
      </c>
      <c r="M341">
        <v>340</v>
      </c>
      <c r="N341">
        <f t="shared" si="33"/>
        <v>0.92140921409214094</v>
      </c>
      <c r="O341">
        <f t="shared" si="34"/>
        <v>37.752872238275344</v>
      </c>
      <c r="P341">
        <v>340</v>
      </c>
      <c r="Q341">
        <f t="shared" si="35"/>
        <v>0.92140921409214094</v>
      </c>
      <c r="T341" s="58">
        <v>89.517716535433081</v>
      </c>
      <c r="U341" s="58">
        <v>69.91272636717656</v>
      </c>
    </row>
    <row r="342" spans="5:21" x14ac:dyDescent="0.25">
      <c r="E342">
        <v>89.689960629921259</v>
      </c>
      <c r="F342">
        <v>341</v>
      </c>
      <c r="G342">
        <f t="shared" si="30"/>
        <v>0.92915531335149859</v>
      </c>
      <c r="H342">
        <v>70.349409448818889</v>
      </c>
      <c r="I342">
        <v>341</v>
      </c>
      <c r="J342">
        <f t="shared" si="31"/>
        <v>0.9342465753424658</v>
      </c>
      <c r="K342">
        <v>0.70115511107781081</v>
      </c>
      <c r="L342">
        <f t="shared" si="32"/>
        <v>70.115511107781074</v>
      </c>
      <c r="M342">
        <v>341</v>
      </c>
      <c r="N342">
        <f t="shared" si="33"/>
        <v>0.92411924119241196</v>
      </c>
      <c r="O342">
        <f t="shared" si="34"/>
        <v>37.862375998201784</v>
      </c>
      <c r="P342">
        <v>341</v>
      </c>
      <c r="Q342">
        <f t="shared" si="35"/>
        <v>0.92411924119241196</v>
      </c>
      <c r="T342" s="58">
        <v>89.689960629921259</v>
      </c>
      <c r="U342" s="58">
        <v>70.115511107781074</v>
      </c>
    </row>
    <row r="343" spans="5:21" x14ac:dyDescent="0.25">
      <c r="E343">
        <v>89.714566929133852</v>
      </c>
      <c r="F343">
        <v>342</v>
      </c>
      <c r="G343">
        <f t="shared" si="30"/>
        <v>0.93188010899182561</v>
      </c>
      <c r="H343">
        <v>70.47219212598425</v>
      </c>
      <c r="I343">
        <v>342</v>
      </c>
      <c r="J343">
        <f t="shared" si="31"/>
        <v>0.93698630136986305</v>
      </c>
      <c r="K343">
        <v>0.70206979349783105</v>
      </c>
      <c r="L343">
        <f t="shared" si="32"/>
        <v>70.206979349783111</v>
      </c>
      <c r="M343">
        <v>342</v>
      </c>
      <c r="N343">
        <f t="shared" si="33"/>
        <v>0.92682926829268297</v>
      </c>
      <c r="O343">
        <f t="shared" si="34"/>
        <v>37.911768848882879</v>
      </c>
      <c r="P343">
        <v>342</v>
      </c>
      <c r="Q343">
        <f t="shared" si="35"/>
        <v>0.92682926829268297</v>
      </c>
      <c r="T343" s="58">
        <v>89.714566929133852</v>
      </c>
      <c r="U343" s="58">
        <v>70.206979349783111</v>
      </c>
    </row>
    <row r="344" spans="5:21" x14ac:dyDescent="0.25">
      <c r="E344">
        <v>89.911417322834652</v>
      </c>
      <c r="F344">
        <v>343</v>
      </c>
      <c r="G344">
        <f t="shared" si="30"/>
        <v>0.93460490463215262</v>
      </c>
      <c r="H344">
        <v>70.540984005582445</v>
      </c>
      <c r="I344">
        <v>343</v>
      </c>
      <c r="J344">
        <f t="shared" si="31"/>
        <v>0.9397260273972603</v>
      </c>
      <c r="K344">
        <v>0.70309641172753901</v>
      </c>
      <c r="L344">
        <f t="shared" si="32"/>
        <v>70.309641172753899</v>
      </c>
      <c r="M344">
        <v>343</v>
      </c>
      <c r="N344">
        <f t="shared" si="33"/>
        <v>0.92953929539295388</v>
      </c>
      <c r="O344">
        <f t="shared" si="34"/>
        <v>37.967206233287108</v>
      </c>
      <c r="P344">
        <v>343</v>
      </c>
      <c r="Q344">
        <f t="shared" si="35"/>
        <v>0.92953929539295388</v>
      </c>
      <c r="T344" s="58">
        <v>89.911417322834652</v>
      </c>
      <c r="U344" s="58">
        <v>70.309641172753899</v>
      </c>
    </row>
    <row r="345" spans="5:21" x14ac:dyDescent="0.25">
      <c r="E345">
        <v>90.051300000000012</v>
      </c>
      <c r="F345">
        <v>344</v>
      </c>
      <c r="G345">
        <f t="shared" si="30"/>
        <v>0.93732970027247953</v>
      </c>
      <c r="H345">
        <v>70.685892731611503</v>
      </c>
      <c r="I345">
        <v>344</v>
      </c>
      <c r="J345">
        <f t="shared" si="31"/>
        <v>0.94246575342465755</v>
      </c>
      <c r="K345">
        <v>0.70326449969257065</v>
      </c>
      <c r="L345">
        <f t="shared" si="32"/>
        <v>70.326449969257069</v>
      </c>
      <c r="M345">
        <v>344</v>
      </c>
      <c r="N345">
        <f t="shared" si="33"/>
        <v>0.9322493224932249</v>
      </c>
      <c r="O345">
        <f t="shared" si="34"/>
        <v>37.976282983398818</v>
      </c>
      <c r="P345">
        <v>344</v>
      </c>
      <c r="Q345">
        <f t="shared" si="35"/>
        <v>0.9322493224932249</v>
      </c>
      <c r="T345" s="58">
        <v>90.051300000000012</v>
      </c>
      <c r="U345" s="58">
        <v>70.326449969257069</v>
      </c>
    </row>
    <row r="346" spans="5:21" x14ac:dyDescent="0.25">
      <c r="E346">
        <v>90.184304330708656</v>
      </c>
      <c r="F346">
        <v>345</v>
      </c>
      <c r="G346">
        <f t="shared" si="30"/>
        <v>0.94005449591280654</v>
      </c>
      <c r="H346">
        <v>70.799437007874019</v>
      </c>
      <c r="I346">
        <v>345</v>
      </c>
      <c r="J346">
        <f t="shared" si="31"/>
        <v>0.9452054794520548</v>
      </c>
      <c r="K346">
        <v>0.70591629374995024</v>
      </c>
      <c r="L346">
        <f t="shared" si="32"/>
        <v>70.591629374995023</v>
      </c>
      <c r="M346">
        <v>345</v>
      </c>
      <c r="N346">
        <f t="shared" si="33"/>
        <v>0.93495934959349591</v>
      </c>
      <c r="O346">
        <f t="shared" si="34"/>
        <v>38.119479862497315</v>
      </c>
      <c r="P346">
        <v>345</v>
      </c>
      <c r="Q346">
        <f t="shared" si="35"/>
        <v>0.93495934959349591</v>
      </c>
      <c r="T346" s="58">
        <v>90.184304330708656</v>
      </c>
      <c r="U346" s="58">
        <v>70.591629374995023</v>
      </c>
    </row>
    <row r="347" spans="5:21" x14ac:dyDescent="0.25">
      <c r="E347">
        <v>90.385757365736822</v>
      </c>
      <c r="F347">
        <v>346</v>
      </c>
      <c r="G347">
        <f t="shared" si="30"/>
        <v>0.94277929155313356</v>
      </c>
      <c r="H347">
        <v>71.131656692913381</v>
      </c>
      <c r="I347">
        <v>346</v>
      </c>
      <c r="J347">
        <f t="shared" si="31"/>
        <v>0.94794520547945205</v>
      </c>
      <c r="K347">
        <v>0.70788423286264479</v>
      </c>
      <c r="L347">
        <f t="shared" si="32"/>
        <v>70.788423286264475</v>
      </c>
      <c r="M347">
        <v>346</v>
      </c>
      <c r="N347">
        <f t="shared" si="33"/>
        <v>0.93766937669376693</v>
      </c>
      <c r="O347">
        <f t="shared" si="34"/>
        <v>38.225748574582816</v>
      </c>
      <c r="P347">
        <v>346</v>
      </c>
      <c r="Q347">
        <f t="shared" si="35"/>
        <v>0.93766937669376693</v>
      </c>
      <c r="T347" s="58">
        <v>90.385757365736822</v>
      </c>
      <c r="U347" s="58">
        <v>70.788423286264475</v>
      </c>
    </row>
    <row r="348" spans="5:21" x14ac:dyDescent="0.25">
      <c r="E348">
        <v>90.718248425196848</v>
      </c>
      <c r="F348">
        <v>347</v>
      </c>
      <c r="G348">
        <f t="shared" si="30"/>
        <v>0.94550408719346046</v>
      </c>
      <c r="H348">
        <v>71.161429133858263</v>
      </c>
      <c r="I348">
        <v>347</v>
      </c>
      <c r="J348">
        <f t="shared" si="31"/>
        <v>0.9506849315068493</v>
      </c>
      <c r="K348">
        <v>0.71085489359781606</v>
      </c>
      <c r="L348">
        <f t="shared" si="32"/>
        <v>71.085489359781604</v>
      </c>
      <c r="M348">
        <v>347</v>
      </c>
      <c r="N348">
        <f t="shared" si="33"/>
        <v>0.94037940379403795</v>
      </c>
      <c r="O348">
        <f t="shared" si="34"/>
        <v>38.386164254282065</v>
      </c>
      <c r="P348">
        <v>347</v>
      </c>
      <c r="Q348">
        <f t="shared" si="35"/>
        <v>0.94037940379403795</v>
      </c>
      <c r="T348" s="58">
        <v>90.718248425196848</v>
      </c>
      <c r="U348" s="58">
        <v>71.085489359781604</v>
      </c>
    </row>
    <row r="349" spans="5:21" x14ac:dyDescent="0.25">
      <c r="E349">
        <v>90.737948425196848</v>
      </c>
      <c r="F349">
        <v>348</v>
      </c>
      <c r="G349">
        <f t="shared" si="30"/>
        <v>0.94822888283378748</v>
      </c>
      <c r="H349">
        <v>72.44808425196851</v>
      </c>
      <c r="I349">
        <v>348</v>
      </c>
      <c r="J349">
        <f t="shared" si="31"/>
        <v>0.95342465753424654</v>
      </c>
      <c r="K349">
        <v>0.71296375684094426</v>
      </c>
      <c r="L349">
        <f t="shared" si="32"/>
        <v>71.296375684094428</v>
      </c>
      <c r="M349">
        <v>348</v>
      </c>
      <c r="N349">
        <f t="shared" si="33"/>
        <v>0.94308943089430897</v>
      </c>
      <c r="O349">
        <f t="shared" si="34"/>
        <v>38.50004286941099</v>
      </c>
      <c r="P349">
        <v>348</v>
      </c>
      <c r="Q349">
        <f t="shared" si="35"/>
        <v>0.94308943089430897</v>
      </c>
      <c r="T349" s="58">
        <v>90.737948425196848</v>
      </c>
      <c r="U349" s="58">
        <v>71.296375684094428</v>
      </c>
    </row>
    <row r="350" spans="5:21" x14ac:dyDescent="0.25">
      <c r="E350">
        <v>90.927306596426533</v>
      </c>
      <c r="F350">
        <v>349</v>
      </c>
      <c r="G350">
        <f t="shared" si="30"/>
        <v>0.95095367847411449</v>
      </c>
      <c r="H350">
        <v>72.544018897637784</v>
      </c>
      <c r="I350">
        <v>349</v>
      </c>
      <c r="J350">
        <f t="shared" si="31"/>
        <v>0.95616438356164379</v>
      </c>
      <c r="K350">
        <v>0.72295156713779218</v>
      </c>
      <c r="L350">
        <f t="shared" si="32"/>
        <v>72.295156713779221</v>
      </c>
      <c r="M350">
        <v>349</v>
      </c>
      <c r="N350">
        <f t="shared" si="33"/>
        <v>0.94579945799457998</v>
      </c>
      <c r="O350">
        <f t="shared" si="34"/>
        <v>39.039384625440775</v>
      </c>
      <c r="P350">
        <v>349</v>
      </c>
      <c r="Q350">
        <f t="shared" si="35"/>
        <v>0.94579945799457998</v>
      </c>
      <c r="T350" s="58">
        <v>90.927306596426533</v>
      </c>
      <c r="U350" s="58">
        <v>72.295156713779221</v>
      </c>
    </row>
    <row r="351" spans="5:21" x14ac:dyDescent="0.25">
      <c r="E351">
        <v>90.964340944881869</v>
      </c>
      <c r="F351">
        <v>350</v>
      </c>
      <c r="G351">
        <f t="shared" si="30"/>
        <v>0.9536784741144414</v>
      </c>
      <c r="H351">
        <v>72.954985039370072</v>
      </c>
      <c r="I351">
        <v>350</v>
      </c>
      <c r="J351">
        <f t="shared" si="31"/>
        <v>0.95890410958904104</v>
      </c>
      <c r="K351">
        <v>0.73163346303070498</v>
      </c>
      <c r="L351">
        <f t="shared" si="32"/>
        <v>73.163346303070497</v>
      </c>
      <c r="M351">
        <v>350</v>
      </c>
      <c r="N351">
        <f t="shared" si="33"/>
        <v>0.948509485094851</v>
      </c>
      <c r="O351">
        <f t="shared" si="34"/>
        <v>39.508207003658072</v>
      </c>
      <c r="P351">
        <v>350</v>
      </c>
      <c r="Q351">
        <f t="shared" si="35"/>
        <v>0.948509485094851</v>
      </c>
      <c r="T351" s="58">
        <v>90.964340944881869</v>
      </c>
      <c r="U351" s="58">
        <v>73.163346303070497</v>
      </c>
    </row>
    <row r="352" spans="5:21" x14ac:dyDescent="0.25">
      <c r="E352">
        <v>91.387187647099353</v>
      </c>
      <c r="F352">
        <v>351</v>
      </c>
      <c r="G352">
        <f t="shared" si="30"/>
        <v>0.95640326975476841</v>
      </c>
      <c r="H352">
        <v>73.995825984251965</v>
      </c>
      <c r="I352">
        <v>351</v>
      </c>
      <c r="J352">
        <f t="shared" si="31"/>
        <v>0.9616438356164384</v>
      </c>
      <c r="K352">
        <v>0.73874653833975368</v>
      </c>
      <c r="L352">
        <f t="shared" si="32"/>
        <v>73.874653833975373</v>
      </c>
      <c r="M352">
        <v>351</v>
      </c>
      <c r="N352">
        <f t="shared" si="33"/>
        <v>0.95121951219512191</v>
      </c>
      <c r="O352">
        <f t="shared" si="34"/>
        <v>39.892313070346695</v>
      </c>
      <c r="P352">
        <v>351</v>
      </c>
      <c r="Q352">
        <f t="shared" si="35"/>
        <v>0.95121951219512191</v>
      </c>
      <c r="T352" s="58">
        <v>91.387187647099353</v>
      </c>
      <c r="U352" s="58">
        <v>73.874653833975373</v>
      </c>
    </row>
    <row r="353" spans="5:21" x14ac:dyDescent="0.25">
      <c r="E353">
        <v>91.71933710349937</v>
      </c>
      <c r="F353">
        <v>352</v>
      </c>
      <c r="G353">
        <f t="shared" si="30"/>
        <v>0.95912806539509532</v>
      </c>
      <c r="H353">
        <v>74.177917322834645</v>
      </c>
      <c r="I353">
        <v>352</v>
      </c>
      <c r="J353">
        <f t="shared" si="31"/>
        <v>0.96438356164383565</v>
      </c>
      <c r="K353">
        <v>0.73961426501399541</v>
      </c>
      <c r="L353">
        <f t="shared" si="32"/>
        <v>73.961426501399544</v>
      </c>
      <c r="M353">
        <v>352</v>
      </c>
      <c r="N353">
        <f t="shared" si="33"/>
        <v>0.95392953929539293</v>
      </c>
      <c r="O353">
        <f t="shared" si="34"/>
        <v>39.939170310755749</v>
      </c>
      <c r="P353">
        <v>352</v>
      </c>
      <c r="Q353">
        <f t="shared" si="35"/>
        <v>0.95392953929539293</v>
      </c>
      <c r="T353" s="58">
        <v>91.71933710349937</v>
      </c>
      <c r="U353" s="58">
        <v>73.961426501399544</v>
      </c>
    </row>
    <row r="354" spans="5:21" x14ac:dyDescent="0.25">
      <c r="E354">
        <v>92.014997244094488</v>
      </c>
      <c r="F354">
        <v>353</v>
      </c>
      <c r="G354">
        <f t="shared" si="30"/>
        <v>0.96185286103542234</v>
      </c>
      <c r="H354">
        <v>74.741398031496061</v>
      </c>
      <c r="I354">
        <v>353</v>
      </c>
      <c r="J354">
        <f t="shared" si="31"/>
        <v>0.9671232876712329</v>
      </c>
      <c r="K354">
        <v>0.74026180626221005</v>
      </c>
      <c r="L354">
        <f t="shared" si="32"/>
        <v>74.026180626221006</v>
      </c>
      <c r="M354">
        <v>353</v>
      </c>
      <c r="N354">
        <f t="shared" si="33"/>
        <v>0.95663956639566394</v>
      </c>
      <c r="O354">
        <f t="shared" si="34"/>
        <v>39.97413753815934</v>
      </c>
      <c r="P354">
        <v>353</v>
      </c>
      <c r="Q354">
        <f t="shared" si="35"/>
        <v>0.95663956639566394</v>
      </c>
      <c r="T354" s="58">
        <v>92.014997244094488</v>
      </c>
      <c r="U354" s="58">
        <v>74.026180626221006</v>
      </c>
    </row>
    <row r="355" spans="5:21" x14ac:dyDescent="0.25">
      <c r="E355">
        <v>92.322584645669309</v>
      </c>
      <c r="F355">
        <v>354</v>
      </c>
      <c r="G355">
        <f t="shared" si="30"/>
        <v>0.96457765667574935</v>
      </c>
      <c r="H355">
        <v>75.369075590551176</v>
      </c>
      <c r="I355">
        <v>354</v>
      </c>
      <c r="J355">
        <f t="shared" si="31"/>
        <v>0.96986301369863015</v>
      </c>
      <c r="K355">
        <v>0.74658142716179998</v>
      </c>
      <c r="L355">
        <f t="shared" si="32"/>
        <v>74.658142716179995</v>
      </c>
      <c r="M355">
        <v>354</v>
      </c>
      <c r="N355">
        <f t="shared" si="33"/>
        <v>0.95934959349593496</v>
      </c>
      <c r="O355">
        <f t="shared" si="34"/>
        <v>40.315397066737198</v>
      </c>
      <c r="P355">
        <v>354</v>
      </c>
      <c r="Q355">
        <f t="shared" si="35"/>
        <v>0.95934959349593496</v>
      </c>
      <c r="T355" s="58">
        <v>92.322584645669309</v>
      </c>
      <c r="U355" s="58">
        <v>74.658142716179995</v>
      </c>
    </row>
    <row r="356" spans="5:21" x14ac:dyDescent="0.25">
      <c r="E356">
        <v>92.770453543307084</v>
      </c>
      <c r="F356">
        <v>355</v>
      </c>
      <c r="G356">
        <f t="shared" si="30"/>
        <v>0.96730245231607626</v>
      </c>
      <c r="H356">
        <v>75.723209055118105</v>
      </c>
      <c r="I356">
        <v>355</v>
      </c>
      <c r="J356">
        <f t="shared" si="31"/>
        <v>0.9726027397260274</v>
      </c>
      <c r="K356">
        <v>0.74873330356817835</v>
      </c>
      <c r="L356">
        <f t="shared" si="32"/>
        <v>74.873330356817831</v>
      </c>
      <c r="M356">
        <v>355</v>
      </c>
      <c r="N356">
        <f t="shared" si="33"/>
        <v>0.96205962059620598</v>
      </c>
      <c r="O356">
        <f t="shared" si="34"/>
        <v>40.431598392681629</v>
      </c>
      <c r="P356">
        <v>355</v>
      </c>
      <c r="Q356">
        <f t="shared" si="35"/>
        <v>0.96205962059620598</v>
      </c>
      <c r="T356" s="58">
        <v>92.770453543307084</v>
      </c>
      <c r="U356" s="58">
        <v>74.873330356817831</v>
      </c>
    </row>
    <row r="357" spans="5:21" x14ac:dyDescent="0.25">
      <c r="E357">
        <v>92.809802755905523</v>
      </c>
      <c r="F357">
        <v>356</v>
      </c>
      <c r="G357">
        <f t="shared" si="30"/>
        <v>0.97002724795640327</v>
      </c>
      <c r="H357">
        <v>76.296495669291332</v>
      </c>
      <c r="I357">
        <v>356</v>
      </c>
      <c r="J357">
        <f t="shared" si="31"/>
        <v>0.97534246575342465</v>
      </c>
      <c r="K357">
        <v>0.75400224732112786</v>
      </c>
      <c r="L357">
        <f t="shared" si="32"/>
        <v>75.40022473211279</v>
      </c>
      <c r="M357">
        <v>356</v>
      </c>
      <c r="N357">
        <f t="shared" si="33"/>
        <v>0.964769647696477</v>
      </c>
      <c r="O357">
        <f t="shared" si="34"/>
        <v>40.716121355340903</v>
      </c>
      <c r="P357">
        <v>356</v>
      </c>
      <c r="Q357">
        <f t="shared" si="35"/>
        <v>0.964769647696477</v>
      </c>
      <c r="T357" s="58">
        <v>92.809802755905523</v>
      </c>
      <c r="U357" s="58">
        <v>75.40022473211279</v>
      </c>
    </row>
    <row r="358" spans="5:21" x14ac:dyDescent="0.25">
      <c r="E358">
        <v>93.309299212598418</v>
      </c>
      <c r="F358">
        <v>357</v>
      </c>
      <c r="G358">
        <f t="shared" si="30"/>
        <v>0.97275204359673029</v>
      </c>
      <c r="H358">
        <v>77.640049999999988</v>
      </c>
      <c r="I358">
        <v>357</v>
      </c>
      <c r="J358">
        <f t="shared" si="31"/>
        <v>0.9780821917808219</v>
      </c>
      <c r="K358">
        <v>0.76572361227239738</v>
      </c>
      <c r="L358">
        <f t="shared" si="32"/>
        <v>76.572361227239739</v>
      </c>
      <c r="M358">
        <v>357</v>
      </c>
      <c r="N358">
        <f t="shared" si="33"/>
        <v>0.96747967479674801</v>
      </c>
      <c r="O358">
        <f t="shared" si="34"/>
        <v>41.34907506270946</v>
      </c>
      <c r="P358">
        <v>357</v>
      </c>
      <c r="Q358">
        <f t="shared" si="35"/>
        <v>0.96747967479674801</v>
      </c>
      <c r="T358" s="58">
        <v>93.309299212598418</v>
      </c>
      <c r="U358" s="58">
        <v>76.572361227239739</v>
      </c>
    </row>
    <row r="359" spans="5:21" x14ac:dyDescent="0.25">
      <c r="E359">
        <v>93.474182677165345</v>
      </c>
      <c r="F359">
        <v>358</v>
      </c>
      <c r="G359">
        <f t="shared" si="30"/>
        <v>0.97547683923705719</v>
      </c>
      <c r="H359">
        <v>77.657461417322835</v>
      </c>
      <c r="I359">
        <v>358</v>
      </c>
      <c r="J359">
        <f t="shared" si="31"/>
        <v>0.98082191780821915</v>
      </c>
      <c r="K359">
        <v>0.78760200099340094</v>
      </c>
      <c r="L359">
        <f t="shared" si="32"/>
        <v>78.760200099340096</v>
      </c>
      <c r="M359">
        <v>358</v>
      </c>
      <c r="N359">
        <f t="shared" si="33"/>
        <v>0.97018970189701892</v>
      </c>
      <c r="O359">
        <f t="shared" si="34"/>
        <v>42.530508053643651</v>
      </c>
      <c r="P359">
        <v>358</v>
      </c>
      <c r="Q359">
        <f t="shared" si="35"/>
        <v>0.97018970189701892</v>
      </c>
      <c r="T359" s="58">
        <v>93.474182677165345</v>
      </c>
      <c r="U359" s="58">
        <v>78.760200099340096</v>
      </c>
    </row>
    <row r="360" spans="5:21" x14ac:dyDescent="0.25">
      <c r="E360">
        <v>93.818638582677153</v>
      </c>
      <c r="F360">
        <v>359</v>
      </c>
      <c r="G360">
        <f t="shared" si="30"/>
        <v>0.97820163487738421</v>
      </c>
      <c r="H360">
        <v>78.803890157480311</v>
      </c>
      <c r="I360">
        <v>359</v>
      </c>
      <c r="J360">
        <f t="shared" si="31"/>
        <v>0.98356164383561639</v>
      </c>
      <c r="K360">
        <v>0.79157914125514872</v>
      </c>
      <c r="L360">
        <f t="shared" si="32"/>
        <v>79.157914125514878</v>
      </c>
      <c r="M360">
        <v>359</v>
      </c>
      <c r="N360">
        <f t="shared" si="33"/>
        <v>0.97289972899728994</v>
      </c>
      <c r="O360">
        <f t="shared" si="34"/>
        <v>42.745273627778033</v>
      </c>
      <c r="P360">
        <v>359</v>
      </c>
      <c r="Q360">
        <f t="shared" si="35"/>
        <v>0.97289972899728994</v>
      </c>
      <c r="T360" s="58">
        <v>93.818638582677153</v>
      </c>
      <c r="U360" s="58">
        <v>79.157914125514878</v>
      </c>
    </row>
    <row r="361" spans="5:21" x14ac:dyDescent="0.25">
      <c r="E361">
        <v>93.988416141732287</v>
      </c>
      <c r="F361">
        <v>360</v>
      </c>
      <c r="G361">
        <f t="shared" si="30"/>
        <v>0.98092643051771122</v>
      </c>
      <c r="H361">
        <v>81.264512992125987</v>
      </c>
      <c r="I361">
        <v>360</v>
      </c>
      <c r="J361">
        <f t="shared" si="31"/>
        <v>0.98630136986301364</v>
      </c>
      <c r="K361">
        <v>0.79372013960976684</v>
      </c>
      <c r="L361">
        <f t="shared" si="32"/>
        <v>79.372013960976687</v>
      </c>
      <c r="M361">
        <v>360</v>
      </c>
      <c r="N361">
        <f t="shared" si="33"/>
        <v>0.97560975609756095</v>
      </c>
      <c r="O361">
        <f t="shared" si="34"/>
        <v>42.860887538927408</v>
      </c>
      <c r="P361">
        <v>360</v>
      </c>
      <c r="Q361">
        <f t="shared" si="35"/>
        <v>0.97560975609756095</v>
      </c>
      <c r="T361" s="58">
        <v>93.988416141732287</v>
      </c>
      <c r="U361" s="58">
        <v>79.372013960976687</v>
      </c>
    </row>
    <row r="362" spans="5:21" x14ac:dyDescent="0.25">
      <c r="E362">
        <v>94.195601210393008</v>
      </c>
      <c r="F362">
        <v>361</v>
      </c>
      <c r="G362">
        <f t="shared" si="30"/>
        <v>0.98365122615803813</v>
      </c>
      <c r="H362">
        <v>82.64492362204723</v>
      </c>
      <c r="I362">
        <v>361</v>
      </c>
      <c r="J362">
        <f t="shared" si="31"/>
        <v>0.989041095890411</v>
      </c>
      <c r="K362">
        <v>0.80078829301616206</v>
      </c>
      <c r="L362">
        <f t="shared" si="32"/>
        <v>80.07882930161621</v>
      </c>
      <c r="M362">
        <v>361</v>
      </c>
      <c r="N362">
        <f t="shared" si="33"/>
        <v>0.97831978319783197</v>
      </c>
      <c r="O362">
        <f t="shared" si="34"/>
        <v>43.242567822872751</v>
      </c>
      <c r="P362">
        <v>361</v>
      </c>
      <c r="Q362">
        <f t="shared" si="35"/>
        <v>0.97831978319783197</v>
      </c>
      <c r="T362" s="58">
        <v>94.195601210393008</v>
      </c>
      <c r="U362" s="58">
        <v>80.07882930161621</v>
      </c>
    </row>
    <row r="363" spans="5:21" x14ac:dyDescent="0.25">
      <c r="E363">
        <v>95.479581496062991</v>
      </c>
      <c r="F363">
        <v>362</v>
      </c>
      <c r="G363">
        <f t="shared" si="30"/>
        <v>0.98637602179836514</v>
      </c>
      <c r="H363">
        <v>83.520885039370071</v>
      </c>
      <c r="I363">
        <v>362</v>
      </c>
      <c r="J363">
        <f t="shared" si="31"/>
        <v>0.99178082191780825</v>
      </c>
      <c r="K363">
        <v>0.81835803911997662</v>
      </c>
      <c r="L363">
        <f t="shared" si="32"/>
        <v>81.835803911997658</v>
      </c>
      <c r="M363">
        <v>362</v>
      </c>
      <c r="N363">
        <f t="shared" si="33"/>
        <v>0.98102981029810299</v>
      </c>
      <c r="O363">
        <f t="shared" si="34"/>
        <v>44.191334112478735</v>
      </c>
      <c r="P363">
        <v>362</v>
      </c>
      <c r="Q363">
        <f t="shared" si="35"/>
        <v>0.98102981029810299</v>
      </c>
      <c r="T363" s="58">
        <v>95.479581496062991</v>
      </c>
      <c r="U363" s="58">
        <v>81.835803911997658</v>
      </c>
    </row>
    <row r="364" spans="5:21" x14ac:dyDescent="0.25">
      <c r="E364">
        <v>97.64736889763779</v>
      </c>
      <c r="F364">
        <v>363</v>
      </c>
      <c r="G364">
        <f t="shared" si="30"/>
        <v>0.98910081743869205</v>
      </c>
      <c r="H364">
        <v>83.940154024879817</v>
      </c>
      <c r="I364">
        <v>363</v>
      </c>
      <c r="J364">
        <f t="shared" si="31"/>
        <v>0.9945205479452055</v>
      </c>
      <c r="K364">
        <v>0.81930182724329181</v>
      </c>
      <c r="L364">
        <f t="shared" si="32"/>
        <v>81.930182724329185</v>
      </c>
      <c r="M364">
        <v>363</v>
      </c>
      <c r="N364">
        <f t="shared" si="33"/>
        <v>0.98373983739837401</v>
      </c>
      <c r="O364">
        <f t="shared" si="34"/>
        <v>44.24229867113776</v>
      </c>
      <c r="P364">
        <v>363</v>
      </c>
      <c r="Q364">
        <f t="shared" si="35"/>
        <v>0.98373983739837401</v>
      </c>
      <c r="T364" s="58">
        <v>97.64736889763779</v>
      </c>
      <c r="U364" s="58">
        <v>81.930182724329185</v>
      </c>
    </row>
    <row r="365" spans="5:21" x14ac:dyDescent="0.25">
      <c r="E365">
        <v>99.059803937007871</v>
      </c>
      <c r="F365">
        <v>364</v>
      </c>
      <c r="G365">
        <f t="shared" si="30"/>
        <v>0.99182561307901906</v>
      </c>
      <c r="H365">
        <v>85.848694488188983</v>
      </c>
      <c r="I365">
        <v>364</v>
      </c>
      <c r="J365">
        <f t="shared" si="31"/>
        <v>0.99726027397260275</v>
      </c>
      <c r="K365">
        <v>0.84802389575052661</v>
      </c>
      <c r="L365">
        <f t="shared" si="32"/>
        <v>84.802389575052658</v>
      </c>
      <c r="M365">
        <v>364</v>
      </c>
      <c r="N365">
        <f t="shared" si="33"/>
        <v>0.98644986449864502</v>
      </c>
      <c r="O365">
        <f t="shared" si="34"/>
        <v>45.793290370528439</v>
      </c>
      <c r="P365">
        <v>364</v>
      </c>
      <c r="Q365">
        <f t="shared" si="35"/>
        <v>0.98644986449864502</v>
      </c>
      <c r="T365" s="58">
        <v>99.059803937007871</v>
      </c>
      <c r="U365" s="58">
        <v>84.802389575052658</v>
      </c>
    </row>
    <row r="366" spans="5:21" x14ac:dyDescent="0.25">
      <c r="E366">
        <v>103.19611653543306</v>
      </c>
      <c r="F366">
        <v>365</v>
      </c>
      <c r="G366">
        <f t="shared" si="30"/>
        <v>0.99455040871934608</v>
      </c>
      <c r="H366">
        <v>89.645429133858272</v>
      </c>
      <c r="I366">
        <v>365</v>
      </c>
      <c r="J366">
        <f t="shared" si="31"/>
        <v>1</v>
      </c>
      <c r="K366">
        <v>0.85390410800950711</v>
      </c>
      <c r="L366">
        <f t="shared" si="32"/>
        <v>85.390410800950718</v>
      </c>
      <c r="M366">
        <v>365</v>
      </c>
      <c r="N366">
        <f t="shared" si="33"/>
        <v>0.98915989159891604</v>
      </c>
      <c r="O366">
        <f t="shared" si="34"/>
        <v>46.110821832513381</v>
      </c>
      <c r="P366">
        <v>365</v>
      </c>
      <c r="Q366">
        <f t="shared" si="35"/>
        <v>0.98915989159891604</v>
      </c>
      <c r="T366" s="58">
        <v>103.19611653543306</v>
      </c>
      <c r="U366" s="58">
        <v>85.390410800950718</v>
      </c>
    </row>
    <row r="367" spans="5:21" x14ac:dyDescent="0.25">
      <c r="E367">
        <v>103.58486692913384</v>
      </c>
      <c r="F367">
        <v>366</v>
      </c>
      <c r="G367">
        <f t="shared" si="30"/>
        <v>0.99727520435967298</v>
      </c>
      <c r="K367">
        <v>0.88675213675213671</v>
      </c>
      <c r="L367">
        <f t="shared" si="32"/>
        <v>88.675213675213669</v>
      </c>
      <c r="M367">
        <v>366</v>
      </c>
      <c r="N367">
        <f t="shared" si="33"/>
        <v>0.99186991869918695</v>
      </c>
      <c r="O367">
        <f t="shared" si="34"/>
        <v>47.88461538461538</v>
      </c>
      <c r="P367">
        <v>366</v>
      </c>
      <c r="Q367">
        <f t="shared" si="35"/>
        <v>0.99186991869918695</v>
      </c>
      <c r="T367" s="58">
        <v>103.58486692913384</v>
      </c>
      <c r="U367" s="58">
        <v>88.675213675213669</v>
      </c>
    </row>
    <row r="368" spans="5:21" x14ac:dyDescent="0.25">
      <c r="E368">
        <v>104.56666574803147</v>
      </c>
      <c r="F368">
        <v>367</v>
      </c>
      <c r="G368">
        <f t="shared" si="30"/>
        <v>1</v>
      </c>
      <c r="K368">
        <v>0.89802183247112277</v>
      </c>
      <c r="L368">
        <f t="shared" si="32"/>
        <v>89.802183247112282</v>
      </c>
      <c r="M368">
        <v>367</v>
      </c>
      <c r="N368">
        <f t="shared" si="33"/>
        <v>0.99457994579945797</v>
      </c>
      <c r="O368">
        <f t="shared" si="34"/>
        <v>48.493178953440626</v>
      </c>
      <c r="P368">
        <v>367</v>
      </c>
      <c r="Q368">
        <f t="shared" si="35"/>
        <v>0.99457994579945797</v>
      </c>
      <c r="T368" s="58">
        <v>104.56666574803147</v>
      </c>
      <c r="U368" s="58">
        <v>89.802183247112282</v>
      </c>
    </row>
    <row r="369" spans="11:21" x14ac:dyDescent="0.25">
      <c r="K369">
        <v>0.95302155887230511</v>
      </c>
      <c r="L369">
        <f t="shared" si="32"/>
        <v>95.302155887230512</v>
      </c>
      <c r="M369">
        <v>368</v>
      </c>
      <c r="N369">
        <f t="shared" si="33"/>
        <v>0.99728997289972898</v>
      </c>
      <c r="O369">
        <f t="shared" si="34"/>
        <v>51.463164179104474</v>
      </c>
      <c r="P369">
        <v>368</v>
      </c>
      <c r="Q369">
        <f t="shared" si="35"/>
        <v>0.99728997289972898</v>
      </c>
      <c r="U369">
        <v>95.302155887230512</v>
      </c>
    </row>
    <row r="370" spans="11:21" x14ac:dyDescent="0.25">
      <c r="M370">
        <v>369</v>
      </c>
      <c r="N370">
        <f t="shared" si="33"/>
        <v>1</v>
      </c>
      <c r="O370">
        <f t="shared" si="34"/>
        <v>0</v>
      </c>
      <c r="P370">
        <v>369</v>
      </c>
      <c r="Q370">
        <f t="shared" si="35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99</vt:lpstr>
      <vt:lpstr>00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Actual Yield</vt:lpstr>
      <vt:lpstr>Normalization_All</vt:lpstr>
      <vt:lpstr>CDFAllYrs</vt:lpstr>
      <vt:lpstr>YearAddedAvg</vt:lpstr>
      <vt:lpstr>Sheet1</vt:lpstr>
      <vt:lpstr>YearAddedMax</vt:lpstr>
      <vt:lpstr>YearAddedMed</vt:lpstr>
      <vt:lpstr>YearAdded_0-1</vt:lpstr>
      <vt:lpstr>Sheet2</vt:lpstr>
      <vt:lpstr>Plots</vt:lpstr>
      <vt:lpstr>Yield</vt:lpstr>
      <vt:lpstr>Actual vs Predicted_WW</vt:lpstr>
      <vt:lpstr>Combined WW_SW</vt:lpstr>
      <vt:lpstr>Actual vs Predicted_SW</vt:lpstr>
      <vt:lpstr>Actual vs Max_CDF</vt:lpstr>
      <vt:lpstr>Actual vs MED_CDF</vt:lpstr>
      <vt:lpstr>Actual vs CDF_CDF</vt:lpstr>
      <vt:lpstr>Actual vs 0-1_CDF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Koirala, Kedar</dc:creator>
  <cp:lastModifiedBy>Koirala, Kedar</cp:lastModifiedBy>
  <dcterms:created xsi:type="dcterms:W3CDTF">2016-01-27T19:09:15Z</dcterms:created>
  <dcterms:modified xsi:type="dcterms:W3CDTF">2016-04-12T19:52:06Z</dcterms:modified>
</cp:coreProperties>
</file>